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slicers/slicer1.xml" ContentType="application/vnd.ms-excel.slicer+xml"/>
  <Override PartName="/xl/tables/table1.xml" ContentType="application/vnd.openxmlformats-officedocument.spreadsheetml.table+xml"/>
  <Override PartName="/xl/comments1.xml" ContentType="application/vnd.openxmlformats-officedocument.spreadsheetml.comments+xml"/>
  <Override PartName="/xl/comments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hidePivotFieldList="1" defaultThemeVersion="166925"/>
  <mc:AlternateContent xmlns:mc="http://schemas.openxmlformats.org/markup-compatibility/2006">
    <mc:Choice Requires="x15">
      <x15ac:absPath xmlns:x15ac="http://schemas.microsoft.com/office/spreadsheetml/2010/11/ac" url="C:\Users\vduffel\Downloads\EPCH PT\"/>
    </mc:Choice>
  </mc:AlternateContent>
  <xr:revisionPtr revIDLastSave="0" documentId="13_ncr:1_{94A0610C-D222-4AFD-A829-96F258E2CE11}" xr6:coauthVersionLast="47" xr6:coauthVersionMax="47" xr10:uidLastSave="{00000000-0000-0000-0000-000000000000}"/>
  <bookViews>
    <workbookView xWindow="-20740" yWindow="-107" windowWidth="20847" windowHeight="11100" tabRatio="807" activeTab="1" xr2:uid="{77791834-599F-4FB0-9A6C-1B773BA60393}"/>
  </bookViews>
  <sheets>
    <sheet name="Introduction" sheetId="18" r:id="rId1"/>
    <sheet name="Category Selection" sheetId="20" r:id="rId2"/>
    <sheet name="70 Shoppable Services" sheetId="13" state="hidden" r:id="rId3"/>
    <sheet name="Shoppable Service Display" sheetId="14" r:id="rId4"/>
    <sheet name="Plain Language Descriptions" sheetId="31" state="hidden" r:id="rId5"/>
    <sheet name="Code Type Lookup" sheetId="17" state="hidden" r:id="rId6"/>
    <sheet name="Client Workplan Data" sheetId="16" state="hidden" r:id="rId7"/>
  </sheets>
  <definedNames>
    <definedName name="_AMO_UniqueIdentifier" hidden="1">"'be032339-a105-4ed1-8192-b73e28cd9d23'"</definedName>
    <definedName name="_Fill" hidden="1">#REF!</definedName>
    <definedName name="_xlnm._FilterDatabase" localSheetId="2" hidden="1">'70 Shoppable Services'!$A$3:$P$77</definedName>
    <definedName name="_xlnm._FilterDatabase" localSheetId="6" hidden="1">'Client Workplan Data'!$A$3:$BG$688</definedName>
    <definedName name="_xlnm._FilterDatabase" localSheetId="5" hidden="1">'Code Type Lookup'!$A$1:$Q$1</definedName>
    <definedName name="_xlnm._FilterDatabase" localSheetId="4" hidden="1">'Plain Language Descriptions'!$A$1:$B$1</definedName>
    <definedName name="_xlnm._FilterDatabase" localSheetId="3" hidden="1">'Shoppable Service Display'!$E$8:$AM$8</definedName>
    <definedName name="allstats_together_hcup201819">#REF!</definedName>
    <definedName name="allstats_together_hcuponly_Pass">#REF!</definedName>
    <definedName name="allstats_together_hcupP">#REF!</definedName>
    <definedName name="ccccc" hidden="1">#REF!</definedName>
    <definedName name="Childrens_Hospital">#REF!</definedName>
    <definedName name="DRG">#REF!</definedName>
    <definedName name="ExtPOS">#REF!</definedName>
    <definedName name="Get_Provider">#REF!</definedName>
    <definedName name="PostAcuteTransfer">#REF!</definedName>
    <definedName name="ProvFI">#REF!</definedName>
    <definedName name="Slicer_Reference_Code">#N/A</definedName>
    <definedName name="Slicer_Reference_Service_Area">#N/A</definedName>
    <definedName name="Slicer_Reference_Shoppable_Service_Description">#N/A</definedName>
    <definedName name="Table2">#REF!</definedName>
    <definedName name="toliz_allstats_togetherTrad0911">#REF!</definedName>
    <definedName name="wrn.penetration." hidden="1">{"c",#N/A,FALSE,"Penetration";"d",#N/A,FALSE,"Penetration"}</definedName>
    <definedName name="wrn.prices." hidden="1">{"e",#N/A,FALSE,"Prices";"f",#N/A,FALSE,"Prices"}</definedName>
    <definedName name="wrn.utilization." hidden="1">{"a",#N/A,FALSE,"Utilization Trends";"b",#N/A,FALSE,"Utilization Trends"}</definedName>
    <definedName name="Zip_to_CBSA">#REF!</definedName>
    <definedName name="Zip2CBSAOnly">#REF!</definedName>
  </definedNames>
  <calcPr calcId="191028"/>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8"/>
        <x14:slicerCache r:id="rId9"/>
        <x14:slicerCache r:id="rId10"/>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J639" i="16" l="1"/>
  <c r="AJ603" i="16"/>
  <c r="AJ117" i="16"/>
  <c r="AJ56" i="16"/>
  <c r="AJ54" i="16"/>
  <c r="AJ52" i="16"/>
  <c r="AJ47" i="16"/>
  <c r="AJ46" i="16"/>
  <c r="AJ45" i="16"/>
  <c r="AJ41" i="16"/>
  <c r="AJ36" i="16"/>
  <c r="AJ34" i="16"/>
  <c r="AJ21" i="16"/>
  <c r="AJ14" i="16"/>
  <c r="AJ6" i="16"/>
  <c r="AJ688" i="16"/>
  <c r="AJ669" i="16"/>
  <c r="AJ668" i="16"/>
  <c r="AJ667" i="16"/>
  <c r="AJ666" i="16"/>
  <c r="AJ665" i="16"/>
  <c r="AJ664" i="16"/>
  <c r="AJ663" i="16"/>
  <c r="AJ662" i="16"/>
  <c r="AJ660" i="16"/>
  <c r="AJ659" i="16"/>
  <c r="AJ658" i="16"/>
  <c r="AJ657" i="16"/>
  <c r="AJ656" i="16"/>
  <c r="AJ655" i="16"/>
  <c r="AJ654" i="16"/>
  <c r="AJ653" i="16"/>
  <c r="AJ652" i="16"/>
  <c r="AJ650" i="16"/>
  <c r="AJ649" i="16"/>
  <c r="AJ648" i="16"/>
  <c r="AJ647" i="16"/>
  <c r="AJ646" i="16"/>
  <c r="AJ645" i="16"/>
  <c r="AJ644" i="16"/>
  <c r="AJ643" i="16"/>
  <c r="AJ686" i="16"/>
  <c r="AJ685" i="16"/>
  <c r="AJ684" i="16"/>
  <c r="AJ683" i="16"/>
  <c r="AJ682" i="16"/>
  <c r="AJ681" i="16"/>
  <c r="AJ680" i="16"/>
  <c r="AJ679" i="16"/>
  <c r="AJ678" i="16"/>
  <c r="AJ677" i="16"/>
  <c r="AJ675" i="16"/>
  <c r="AJ674" i="16"/>
  <c r="AJ673" i="16"/>
  <c r="AJ672" i="16"/>
  <c r="AJ671" i="16"/>
  <c r="AJ670" i="16"/>
  <c r="AJ687" i="16"/>
  <c r="AJ676" i="16"/>
  <c r="AJ651" i="16"/>
  <c r="AJ625" i="16"/>
  <c r="AJ622" i="16"/>
  <c r="AJ620" i="16"/>
  <c r="AJ617" i="16"/>
  <c r="AJ604" i="16"/>
  <c r="AJ602" i="16"/>
  <c r="AJ585" i="16"/>
  <c r="AJ584" i="16"/>
  <c r="AJ581" i="16"/>
  <c r="AJ576" i="16"/>
  <c r="AJ573" i="16"/>
  <c r="AJ569" i="16"/>
  <c r="AJ568" i="16"/>
  <c r="AJ567" i="16"/>
  <c r="AJ564" i="16"/>
  <c r="AJ563" i="16"/>
  <c r="AJ561" i="16"/>
  <c r="AJ559" i="16"/>
  <c r="AJ557" i="16"/>
  <c r="AJ556" i="16"/>
  <c r="AJ552" i="16"/>
  <c r="AJ551" i="16"/>
  <c r="AJ550" i="16"/>
  <c r="AJ546" i="16"/>
  <c r="AJ545" i="16"/>
  <c r="AJ541" i="16"/>
  <c r="AJ540" i="16"/>
  <c r="AJ539" i="16"/>
  <c r="AJ536" i="16"/>
  <c r="AJ535" i="16"/>
  <c r="AJ534" i="16"/>
  <c r="AJ526" i="16"/>
  <c r="AJ524" i="16"/>
  <c r="AJ517" i="16"/>
  <c r="AJ516" i="16"/>
  <c r="AJ515" i="16"/>
  <c r="AJ500" i="16"/>
  <c r="AJ485" i="16"/>
  <c r="AJ479" i="16"/>
  <c r="AJ462" i="16"/>
  <c r="AJ400" i="16"/>
  <c r="AJ328" i="16"/>
  <c r="AJ325" i="16"/>
  <c r="AJ320" i="16"/>
  <c r="AJ314" i="16"/>
  <c r="AJ312" i="16"/>
  <c r="AJ303" i="16"/>
  <c r="AJ261" i="16"/>
  <c r="AJ252" i="16"/>
  <c r="AJ245" i="16"/>
  <c r="AJ242" i="16"/>
  <c r="AJ240" i="16"/>
  <c r="AJ236" i="16"/>
  <c r="AJ226" i="16"/>
  <c r="AJ223" i="16"/>
  <c r="AJ219" i="16"/>
  <c r="AJ208" i="16"/>
  <c r="AJ201" i="16"/>
  <c r="AJ200" i="16"/>
  <c r="AJ194" i="16"/>
  <c r="AJ179" i="16"/>
  <c r="AJ166" i="16"/>
  <c r="AJ159" i="16"/>
  <c r="AJ124" i="16"/>
  <c r="AJ57" i="16"/>
  <c r="AJ55" i="16"/>
  <c r="AJ50" i="16"/>
  <c r="AJ49" i="16"/>
  <c r="AJ48" i="16"/>
  <c r="AJ44" i="16"/>
  <c r="AJ28" i="16"/>
  <c r="AJ22" i="16"/>
  <c r="AJ20" i="16"/>
  <c r="BD688" i="16" l="1"/>
  <c r="BD687" i="16"/>
  <c r="BD686" i="16"/>
  <c r="BD685" i="16"/>
  <c r="BD684" i="16"/>
  <c r="BD683" i="16"/>
  <c r="BD682" i="16"/>
  <c r="BD681" i="16"/>
  <c r="BD680" i="16"/>
  <c r="BD679" i="16"/>
  <c r="BD678" i="16"/>
  <c r="BD677" i="16"/>
  <c r="BD676" i="16"/>
  <c r="BD675" i="16"/>
  <c r="BD674" i="16"/>
  <c r="BD673" i="16"/>
  <c r="BD672" i="16"/>
  <c r="BD671" i="16"/>
  <c r="BD670" i="16"/>
  <c r="BD669" i="16"/>
  <c r="BD668" i="16"/>
  <c r="BD667" i="16"/>
  <c r="BD666" i="16"/>
  <c r="BD665" i="16"/>
  <c r="BD664" i="16"/>
  <c r="BD663" i="16"/>
  <c r="BD662" i="16"/>
  <c r="BD660" i="16"/>
  <c r="BD659" i="16"/>
  <c r="BD658" i="16"/>
  <c r="BD657" i="16"/>
  <c r="BD656" i="16"/>
  <c r="BD655" i="16"/>
  <c r="BD654" i="16"/>
  <c r="BD653" i="16"/>
  <c r="BD652" i="16"/>
  <c r="BD651" i="16"/>
  <c r="BD650" i="16"/>
  <c r="BD649" i="16"/>
  <c r="BD648" i="16"/>
  <c r="BD647" i="16"/>
  <c r="BD646" i="16"/>
  <c r="BD645" i="16"/>
  <c r="BD644" i="16"/>
  <c r="BD643" i="16"/>
  <c r="BD625" i="16"/>
  <c r="BD622" i="16"/>
  <c r="BD620" i="16"/>
  <c r="BD617" i="16"/>
  <c r="BD604" i="16"/>
  <c r="BD602" i="16"/>
  <c r="BD585" i="16"/>
  <c r="BD584" i="16"/>
  <c r="BD581" i="16"/>
  <c r="BD576" i="16"/>
  <c r="BD573" i="16"/>
  <c r="BD569" i="16"/>
  <c r="BD568" i="16"/>
  <c r="BD567" i="16"/>
  <c r="BD564" i="16"/>
  <c r="BD563" i="16"/>
  <c r="BD561" i="16"/>
  <c r="BD559" i="16"/>
  <c r="BD557" i="16"/>
  <c r="BD556" i="16"/>
  <c r="BD552" i="16"/>
  <c r="BD551" i="16"/>
  <c r="BD550" i="16"/>
  <c r="BD546" i="16"/>
  <c r="BD545" i="16"/>
  <c r="BD541" i="16"/>
  <c r="BD540" i="16"/>
  <c r="BD539" i="16"/>
  <c r="BD536" i="16"/>
  <c r="BD535" i="16"/>
  <c r="BD534" i="16"/>
  <c r="BD526" i="16"/>
  <c r="BD524" i="16"/>
  <c r="BD517" i="16"/>
  <c r="BD516" i="16"/>
  <c r="BD515" i="16"/>
  <c r="BD500" i="16"/>
  <c r="BD485" i="16"/>
  <c r="BD479" i="16"/>
  <c r="BD462" i="16"/>
  <c r="BD400" i="16"/>
  <c r="BD328" i="16"/>
  <c r="BD325" i="16"/>
  <c r="BD320" i="16"/>
  <c r="BD314" i="16"/>
  <c r="BD312" i="16"/>
  <c r="BD303" i="16"/>
  <c r="BD261" i="16"/>
  <c r="BD252" i="16"/>
  <c r="BD245" i="16"/>
  <c r="BD242" i="16"/>
  <c r="BD240" i="16"/>
  <c r="BD236" i="16"/>
  <c r="BD226" i="16"/>
  <c r="BD223" i="16"/>
  <c r="BD219" i="16"/>
  <c r="BD208" i="16"/>
  <c r="BD201" i="16"/>
  <c r="BD200" i="16"/>
  <c r="BD194" i="16"/>
  <c r="BD179" i="16"/>
  <c r="BD166" i="16"/>
  <c r="BD159" i="16"/>
  <c r="BD124" i="16"/>
  <c r="BD57" i="16"/>
  <c r="BD55" i="16"/>
  <c r="BD50" i="16"/>
  <c r="BD49" i="16"/>
  <c r="BD48" i="16"/>
  <c r="BD44" i="16"/>
  <c r="BD28" i="16"/>
  <c r="BD22" i="16"/>
  <c r="BD20" i="16"/>
  <c r="AI687" i="16"/>
  <c r="AH687" i="16"/>
  <c r="AG687" i="16"/>
  <c r="AF687" i="16"/>
  <c r="AE687" i="16"/>
  <c r="AD687" i="16"/>
  <c r="AC687" i="16"/>
  <c r="AB687" i="16"/>
  <c r="AA687" i="16"/>
  <c r="Z687" i="16"/>
  <c r="Y687" i="16"/>
  <c r="X687" i="16"/>
  <c r="W687" i="16"/>
  <c r="V687" i="16"/>
  <c r="U687" i="16"/>
  <c r="T687" i="16"/>
  <c r="S687" i="16"/>
  <c r="R687" i="16"/>
  <c r="Q687" i="16"/>
  <c r="AI676" i="16"/>
  <c r="AH676" i="16"/>
  <c r="AG676" i="16"/>
  <c r="AF676" i="16"/>
  <c r="AE676" i="16"/>
  <c r="AD676" i="16"/>
  <c r="AC676" i="16"/>
  <c r="AB676" i="16"/>
  <c r="AA676" i="16"/>
  <c r="Z676" i="16"/>
  <c r="Y676" i="16"/>
  <c r="X676" i="16"/>
  <c r="W676" i="16"/>
  <c r="V676" i="16"/>
  <c r="U676" i="16"/>
  <c r="T676" i="16"/>
  <c r="S676" i="16"/>
  <c r="R676" i="16"/>
  <c r="Q676" i="16"/>
  <c r="AI651" i="16"/>
  <c r="AH651" i="16"/>
  <c r="AG651" i="16"/>
  <c r="AF651" i="16"/>
  <c r="AE651" i="16"/>
  <c r="AD651" i="16"/>
  <c r="AC651" i="16"/>
  <c r="AB651" i="16"/>
  <c r="AA651" i="16"/>
  <c r="Z651" i="16"/>
  <c r="Y651" i="16"/>
  <c r="X651" i="16"/>
  <c r="W651" i="16"/>
  <c r="V651" i="16"/>
  <c r="U651" i="16"/>
  <c r="T651" i="16"/>
  <c r="S651" i="16"/>
  <c r="R651" i="16"/>
  <c r="Q651" i="16"/>
  <c r="AI639" i="16"/>
  <c r="AH639" i="16"/>
  <c r="AG639" i="16"/>
  <c r="AF639" i="16"/>
  <c r="AE639" i="16"/>
  <c r="AD639" i="16"/>
  <c r="AC639" i="16"/>
  <c r="AB639" i="16"/>
  <c r="AA639" i="16"/>
  <c r="Z639" i="16"/>
  <c r="Y639" i="16"/>
  <c r="X639" i="16"/>
  <c r="W639" i="16"/>
  <c r="V639" i="16"/>
  <c r="U639" i="16"/>
  <c r="T639" i="16"/>
  <c r="S639" i="16"/>
  <c r="R639" i="16"/>
  <c r="Q639" i="16"/>
  <c r="AI625" i="16"/>
  <c r="AH625" i="16"/>
  <c r="AG625" i="16"/>
  <c r="AF625" i="16"/>
  <c r="AE625" i="16"/>
  <c r="AD625" i="16"/>
  <c r="AC625" i="16"/>
  <c r="AB625" i="16"/>
  <c r="AA625" i="16"/>
  <c r="Z625" i="16"/>
  <c r="Y625" i="16"/>
  <c r="X625" i="16"/>
  <c r="W625" i="16"/>
  <c r="V625" i="16"/>
  <c r="U625" i="16"/>
  <c r="T625" i="16"/>
  <c r="S625" i="16"/>
  <c r="R625" i="16"/>
  <c r="Q625" i="16"/>
  <c r="AI622" i="16"/>
  <c r="AH622" i="16"/>
  <c r="AG622" i="16"/>
  <c r="AF622" i="16"/>
  <c r="AE622" i="16"/>
  <c r="AD622" i="16"/>
  <c r="AC622" i="16"/>
  <c r="AB622" i="16"/>
  <c r="AA622" i="16"/>
  <c r="Z622" i="16"/>
  <c r="Y622" i="16"/>
  <c r="X622" i="16"/>
  <c r="W622" i="16"/>
  <c r="V622" i="16"/>
  <c r="U622" i="16"/>
  <c r="T622" i="16"/>
  <c r="S622" i="16"/>
  <c r="R622" i="16"/>
  <c r="Q622" i="16"/>
  <c r="AI620" i="16"/>
  <c r="AH620" i="16"/>
  <c r="AG620" i="16"/>
  <c r="AF620" i="16"/>
  <c r="AE620" i="16"/>
  <c r="AD620" i="16"/>
  <c r="AC620" i="16"/>
  <c r="AB620" i="16"/>
  <c r="AA620" i="16"/>
  <c r="Z620" i="16"/>
  <c r="Y620" i="16"/>
  <c r="X620" i="16"/>
  <c r="W620" i="16"/>
  <c r="V620" i="16"/>
  <c r="U620" i="16"/>
  <c r="T620" i="16"/>
  <c r="S620" i="16"/>
  <c r="R620" i="16"/>
  <c r="Q620" i="16"/>
  <c r="AI617" i="16"/>
  <c r="AH617" i="16"/>
  <c r="AG617" i="16"/>
  <c r="AF617" i="16"/>
  <c r="AE617" i="16"/>
  <c r="AD617" i="16"/>
  <c r="AC617" i="16"/>
  <c r="AB617" i="16"/>
  <c r="AA617" i="16"/>
  <c r="Z617" i="16"/>
  <c r="Y617" i="16"/>
  <c r="X617" i="16"/>
  <c r="W617" i="16"/>
  <c r="V617" i="16"/>
  <c r="U617" i="16"/>
  <c r="T617" i="16"/>
  <c r="S617" i="16"/>
  <c r="R617" i="16"/>
  <c r="Q617" i="16"/>
  <c r="AI604" i="16"/>
  <c r="AH604" i="16"/>
  <c r="AG604" i="16"/>
  <c r="AF604" i="16"/>
  <c r="AE604" i="16"/>
  <c r="AD604" i="16"/>
  <c r="AC604" i="16"/>
  <c r="AB604" i="16"/>
  <c r="AA604" i="16"/>
  <c r="Z604" i="16"/>
  <c r="Y604" i="16"/>
  <c r="X604" i="16"/>
  <c r="W604" i="16"/>
  <c r="V604" i="16"/>
  <c r="U604" i="16"/>
  <c r="T604" i="16"/>
  <c r="S604" i="16"/>
  <c r="R604" i="16"/>
  <c r="Q604" i="16"/>
  <c r="AI603" i="16"/>
  <c r="AH603" i="16"/>
  <c r="AG603" i="16"/>
  <c r="AF603" i="16"/>
  <c r="AE603" i="16"/>
  <c r="AD603" i="16"/>
  <c r="AC603" i="16"/>
  <c r="AB603" i="16"/>
  <c r="AA603" i="16"/>
  <c r="Z603" i="16"/>
  <c r="Y603" i="16"/>
  <c r="X603" i="16"/>
  <c r="W603" i="16"/>
  <c r="V603" i="16"/>
  <c r="U603" i="16"/>
  <c r="T603" i="16"/>
  <c r="S603" i="16"/>
  <c r="R603" i="16"/>
  <c r="Q603" i="16"/>
  <c r="AI602" i="16"/>
  <c r="AH602" i="16"/>
  <c r="AG602" i="16"/>
  <c r="AF602" i="16"/>
  <c r="AE602" i="16"/>
  <c r="AD602" i="16"/>
  <c r="AC602" i="16"/>
  <c r="AB602" i="16"/>
  <c r="AA602" i="16"/>
  <c r="Z602" i="16"/>
  <c r="Y602" i="16"/>
  <c r="X602" i="16"/>
  <c r="W602" i="16"/>
  <c r="V602" i="16"/>
  <c r="U602" i="16"/>
  <c r="T602" i="16"/>
  <c r="S602" i="16"/>
  <c r="R602" i="16"/>
  <c r="Q602" i="16"/>
  <c r="AI585" i="16"/>
  <c r="AH585" i="16"/>
  <c r="AG585" i="16"/>
  <c r="AF585" i="16"/>
  <c r="AE585" i="16"/>
  <c r="AD585" i="16"/>
  <c r="AC585" i="16"/>
  <c r="AB585" i="16"/>
  <c r="AA585" i="16"/>
  <c r="Z585" i="16"/>
  <c r="Y585" i="16"/>
  <c r="X585" i="16"/>
  <c r="W585" i="16"/>
  <c r="V585" i="16"/>
  <c r="U585" i="16"/>
  <c r="T585" i="16"/>
  <c r="S585" i="16"/>
  <c r="R585" i="16"/>
  <c r="Q585" i="16"/>
  <c r="AI584" i="16"/>
  <c r="AH584" i="16"/>
  <c r="AG584" i="16"/>
  <c r="AF584" i="16"/>
  <c r="AE584" i="16"/>
  <c r="AD584" i="16"/>
  <c r="AC584" i="16"/>
  <c r="AB584" i="16"/>
  <c r="AA584" i="16"/>
  <c r="Z584" i="16"/>
  <c r="Y584" i="16"/>
  <c r="X584" i="16"/>
  <c r="W584" i="16"/>
  <c r="V584" i="16"/>
  <c r="U584" i="16"/>
  <c r="T584" i="16"/>
  <c r="S584" i="16"/>
  <c r="R584" i="16"/>
  <c r="Q584" i="16"/>
  <c r="AI581" i="16"/>
  <c r="AH581" i="16"/>
  <c r="AG581" i="16"/>
  <c r="AF581" i="16"/>
  <c r="AE581" i="16"/>
  <c r="AD581" i="16"/>
  <c r="AC581" i="16"/>
  <c r="AB581" i="16"/>
  <c r="AA581" i="16"/>
  <c r="Z581" i="16"/>
  <c r="Y581" i="16"/>
  <c r="X581" i="16"/>
  <c r="W581" i="16"/>
  <c r="V581" i="16"/>
  <c r="U581" i="16"/>
  <c r="T581" i="16"/>
  <c r="S581" i="16"/>
  <c r="R581" i="16"/>
  <c r="Q581" i="16"/>
  <c r="AI576" i="16"/>
  <c r="AH576" i="16"/>
  <c r="AG576" i="16"/>
  <c r="AF576" i="16"/>
  <c r="AE576" i="16"/>
  <c r="AD576" i="16"/>
  <c r="AC576" i="16"/>
  <c r="AB576" i="16"/>
  <c r="AA576" i="16"/>
  <c r="Z576" i="16"/>
  <c r="Y576" i="16"/>
  <c r="X576" i="16"/>
  <c r="W576" i="16"/>
  <c r="V576" i="16"/>
  <c r="U576" i="16"/>
  <c r="T576" i="16"/>
  <c r="S576" i="16"/>
  <c r="R576" i="16"/>
  <c r="Q576" i="16"/>
  <c r="AI573" i="16"/>
  <c r="AH573" i="16"/>
  <c r="AG573" i="16"/>
  <c r="AF573" i="16"/>
  <c r="AE573" i="16"/>
  <c r="AD573" i="16"/>
  <c r="AC573" i="16"/>
  <c r="AB573" i="16"/>
  <c r="AA573" i="16"/>
  <c r="Z573" i="16"/>
  <c r="Y573" i="16"/>
  <c r="X573" i="16"/>
  <c r="W573" i="16"/>
  <c r="V573" i="16"/>
  <c r="U573" i="16"/>
  <c r="T573" i="16"/>
  <c r="S573" i="16"/>
  <c r="R573" i="16"/>
  <c r="Q573" i="16"/>
  <c r="AI569" i="16"/>
  <c r="AH569" i="16"/>
  <c r="AG569" i="16"/>
  <c r="AF569" i="16"/>
  <c r="AE569" i="16"/>
  <c r="AD569" i="16"/>
  <c r="AC569" i="16"/>
  <c r="AB569" i="16"/>
  <c r="AA569" i="16"/>
  <c r="Z569" i="16"/>
  <c r="Y569" i="16"/>
  <c r="X569" i="16"/>
  <c r="W569" i="16"/>
  <c r="V569" i="16"/>
  <c r="U569" i="16"/>
  <c r="T569" i="16"/>
  <c r="S569" i="16"/>
  <c r="R569" i="16"/>
  <c r="Q569" i="16"/>
  <c r="AI568" i="16"/>
  <c r="AH568" i="16"/>
  <c r="AG568" i="16"/>
  <c r="AF568" i="16"/>
  <c r="AE568" i="16"/>
  <c r="AD568" i="16"/>
  <c r="AC568" i="16"/>
  <c r="AB568" i="16"/>
  <c r="AA568" i="16"/>
  <c r="Z568" i="16"/>
  <c r="Y568" i="16"/>
  <c r="X568" i="16"/>
  <c r="W568" i="16"/>
  <c r="V568" i="16"/>
  <c r="U568" i="16"/>
  <c r="T568" i="16"/>
  <c r="S568" i="16"/>
  <c r="R568" i="16"/>
  <c r="Q568" i="16"/>
  <c r="AI567" i="16"/>
  <c r="AH567" i="16"/>
  <c r="AG567" i="16"/>
  <c r="AF567" i="16"/>
  <c r="AE567" i="16"/>
  <c r="AD567" i="16"/>
  <c r="AC567" i="16"/>
  <c r="AB567" i="16"/>
  <c r="AA567" i="16"/>
  <c r="Z567" i="16"/>
  <c r="Y567" i="16"/>
  <c r="X567" i="16"/>
  <c r="W567" i="16"/>
  <c r="V567" i="16"/>
  <c r="U567" i="16"/>
  <c r="T567" i="16"/>
  <c r="S567" i="16"/>
  <c r="R567" i="16"/>
  <c r="Q567" i="16"/>
  <c r="AI564" i="16"/>
  <c r="AH564" i="16"/>
  <c r="AG564" i="16"/>
  <c r="AF564" i="16"/>
  <c r="AE564" i="16"/>
  <c r="AD564" i="16"/>
  <c r="AC564" i="16"/>
  <c r="AB564" i="16"/>
  <c r="AA564" i="16"/>
  <c r="Z564" i="16"/>
  <c r="Y564" i="16"/>
  <c r="X564" i="16"/>
  <c r="W564" i="16"/>
  <c r="V564" i="16"/>
  <c r="U564" i="16"/>
  <c r="T564" i="16"/>
  <c r="S564" i="16"/>
  <c r="R564" i="16"/>
  <c r="Q564" i="16"/>
  <c r="AI563" i="16"/>
  <c r="AH563" i="16"/>
  <c r="AG563" i="16"/>
  <c r="AF563" i="16"/>
  <c r="AE563" i="16"/>
  <c r="AD563" i="16"/>
  <c r="AC563" i="16"/>
  <c r="AB563" i="16"/>
  <c r="AA563" i="16"/>
  <c r="Z563" i="16"/>
  <c r="Y563" i="16"/>
  <c r="X563" i="16"/>
  <c r="W563" i="16"/>
  <c r="V563" i="16"/>
  <c r="U563" i="16"/>
  <c r="T563" i="16"/>
  <c r="S563" i="16"/>
  <c r="R563" i="16"/>
  <c r="Q563" i="16"/>
  <c r="AI561" i="16"/>
  <c r="AH561" i="16"/>
  <c r="AG561" i="16"/>
  <c r="AF561" i="16"/>
  <c r="AE561" i="16"/>
  <c r="AD561" i="16"/>
  <c r="AC561" i="16"/>
  <c r="AB561" i="16"/>
  <c r="AA561" i="16"/>
  <c r="Z561" i="16"/>
  <c r="Y561" i="16"/>
  <c r="X561" i="16"/>
  <c r="W561" i="16"/>
  <c r="V561" i="16"/>
  <c r="U561" i="16"/>
  <c r="T561" i="16"/>
  <c r="S561" i="16"/>
  <c r="R561" i="16"/>
  <c r="Q561" i="16"/>
  <c r="AI559" i="16"/>
  <c r="AH559" i="16"/>
  <c r="AG559" i="16"/>
  <c r="AF559" i="16"/>
  <c r="AE559" i="16"/>
  <c r="AD559" i="16"/>
  <c r="AC559" i="16"/>
  <c r="AB559" i="16"/>
  <c r="AA559" i="16"/>
  <c r="Z559" i="16"/>
  <c r="Y559" i="16"/>
  <c r="X559" i="16"/>
  <c r="W559" i="16"/>
  <c r="V559" i="16"/>
  <c r="U559" i="16"/>
  <c r="T559" i="16"/>
  <c r="S559" i="16"/>
  <c r="R559" i="16"/>
  <c r="Q559" i="16"/>
  <c r="AI557" i="16"/>
  <c r="AH557" i="16"/>
  <c r="AG557" i="16"/>
  <c r="AF557" i="16"/>
  <c r="AE557" i="16"/>
  <c r="AD557" i="16"/>
  <c r="AC557" i="16"/>
  <c r="AB557" i="16"/>
  <c r="AA557" i="16"/>
  <c r="Z557" i="16"/>
  <c r="Y557" i="16"/>
  <c r="X557" i="16"/>
  <c r="W557" i="16"/>
  <c r="V557" i="16"/>
  <c r="U557" i="16"/>
  <c r="T557" i="16"/>
  <c r="S557" i="16"/>
  <c r="R557" i="16"/>
  <c r="Q557" i="16"/>
  <c r="AI556" i="16"/>
  <c r="AH556" i="16"/>
  <c r="AG556" i="16"/>
  <c r="AF556" i="16"/>
  <c r="AE556" i="16"/>
  <c r="AD556" i="16"/>
  <c r="AC556" i="16"/>
  <c r="AB556" i="16"/>
  <c r="AA556" i="16"/>
  <c r="Z556" i="16"/>
  <c r="Y556" i="16"/>
  <c r="X556" i="16"/>
  <c r="W556" i="16"/>
  <c r="V556" i="16"/>
  <c r="U556" i="16"/>
  <c r="T556" i="16"/>
  <c r="S556" i="16"/>
  <c r="R556" i="16"/>
  <c r="Q556" i="16"/>
  <c r="AI552" i="16"/>
  <c r="AH552" i="16"/>
  <c r="AG552" i="16"/>
  <c r="AF552" i="16"/>
  <c r="AE552" i="16"/>
  <c r="AD552" i="16"/>
  <c r="AC552" i="16"/>
  <c r="AB552" i="16"/>
  <c r="AA552" i="16"/>
  <c r="Z552" i="16"/>
  <c r="Y552" i="16"/>
  <c r="X552" i="16"/>
  <c r="W552" i="16"/>
  <c r="V552" i="16"/>
  <c r="U552" i="16"/>
  <c r="T552" i="16"/>
  <c r="S552" i="16"/>
  <c r="R552" i="16"/>
  <c r="Q552" i="16"/>
  <c r="AI551" i="16"/>
  <c r="AH551" i="16"/>
  <c r="AG551" i="16"/>
  <c r="AF551" i="16"/>
  <c r="AE551" i="16"/>
  <c r="AD551" i="16"/>
  <c r="AC551" i="16"/>
  <c r="AB551" i="16"/>
  <c r="AA551" i="16"/>
  <c r="Z551" i="16"/>
  <c r="Y551" i="16"/>
  <c r="X551" i="16"/>
  <c r="W551" i="16"/>
  <c r="V551" i="16"/>
  <c r="U551" i="16"/>
  <c r="T551" i="16"/>
  <c r="S551" i="16"/>
  <c r="R551" i="16"/>
  <c r="Q551" i="16"/>
  <c r="AI550" i="16"/>
  <c r="AH550" i="16"/>
  <c r="AG550" i="16"/>
  <c r="AF550" i="16"/>
  <c r="AE550" i="16"/>
  <c r="AD550" i="16"/>
  <c r="AC550" i="16"/>
  <c r="AB550" i="16"/>
  <c r="AA550" i="16"/>
  <c r="Z550" i="16"/>
  <c r="Y550" i="16"/>
  <c r="X550" i="16"/>
  <c r="W550" i="16"/>
  <c r="V550" i="16"/>
  <c r="U550" i="16"/>
  <c r="T550" i="16"/>
  <c r="S550" i="16"/>
  <c r="R550" i="16"/>
  <c r="Q550" i="16"/>
  <c r="AI546" i="16"/>
  <c r="AH546" i="16"/>
  <c r="AG546" i="16"/>
  <c r="AF546" i="16"/>
  <c r="AE546" i="16"/>
  <c r="AD546" i="16"/>
  <c r="AC546" i="16"/>
  <c r="AB546" i="16"/>
  <c r="AA546" i="16"/>
  <c r="Z546" i="16"/>
  <c r="Y546" i="16"/>
  <c r="X546" i="16"/>
  <c r="W546" i="16"/>
  <c r="V546" i="16"/>
  <c r="U546" i="16"/>
  <c r="T546" i="16"/>
  <c r="S546" i="16"/>
  <c r="R546" i="16"/>
  <c r="Q546" i="16"/>
  <c r="AI545" i="16"/>
  <c r="AH545" i="16"/>
  <c r="AG545" i="16"/>
  <c r="AF545" i="16"/>
  <c r="AE545" i="16"/>
  <c r="AD545" i="16"/>
  <c r="AC545" i="16"/>
  <c r="AB545" i="16"/>
  <c r="AA545" i="16"/>
  <c r="Z545" i="16"/>
  <c r="Y545" i="16"/>
  <c r="X545" i="16"/>
  <c r="W545" i="16"/>
  <c r="V545" i="16"/>
  <c r="U545" i="16"/>
  <c r="T545" i="16"/>
  <c r="S545" i="16"/>
  <c r="R545" i="16"/>
  <c r="Q545" i="16"/>
  <c r="AI541" i="16"/>
  <c r="AH541" i="16"/>
  <c r="AG541" i="16"/>
  <c r="AF541" i="16"/>
  <c r="AE541" i="16"/>
  <c r="AD541" i="16"/>
  <c r="AC541" i="16"/>
  <c r="AB541" i="16"/>
  <c r="AA541" i="16"/>
  <c r="Z541" i="16"/>
  <c r="Y541" i="16"/>
  <c r="X541" i="16"/>
  <c r="W541" i="16"/>
  <c r="V541" i="16"/>
  <c r="U541" i="16"/>
  <c r="T541" i="16"/>
  <c r="S541" i="16"/>
  <c r="R541" i="16"/>
  <c r="Q541" i="16"/>
  <c r="AI540" i="16"/>
  <c r="AH540" i="16"/>
  <c r="AG540" i="16"/>
  <c r="AF540" i="16"/>
  <c r="AE540" i="16"/>
  <c r="AD540" i="16"/>
  <c r="AC540" i="16"/>
  <c r="AB540" i="16"/>
  <c r="AA540" i="16"/>
  <c r="Z540" i="16"/>
  <c r="Y540" i="16"/>
  <c r="X540" i="16"/>
  <c r="W540" i="16"/>
  <c r="V540" i="16"/>
  <c r="U540" i="16"/>
  <c r="T540" i="16"/>
  <c r="S540" i="16"/>
  <c r="R540" i="16"/>
  <c r="Q540" i="16"/>
  <c r="AI539" i="16"/>
  <c r="AH539" i="16"/>
  <c r="AG539" i="16"/>
  <c r="AF539" i="16"/>
  <c r="AE539" i="16"/>
  <c r="AD539" i="16"/>
  <c r="AC539" i="16"/>
  <c r="AB539" i="16"/>
  <c r="AA539" i="16"/>
  <c r="Z539" i="16"/>
  <c r="Y539" i="16"/>
  <c r="X539" i="16"/>
  <c r="W539" i="16"/>
  <c r="V539" i="16"/>
  <c r="U539" i="16"/>
  <c r="T539" i="16"/>
  <c r="S539" i="16"/>
  <c r="R539" i="16"/>
  <c r="Q539" i="16"/>
  <c r="AI536" i="16"/>
  <c r="AH536" i="16"/>
  <c r="AG536" i="16"/>
  <c r="AF536" i="16"/>
  <c r="AE536" i="16"/>
  <c r="AD536" i="16"/>
  <c r="AC536" i="16"/>
  <c r="AB536" i="16"/>
  <c r="AA536" i="16"/>
  <c r="Z536" i="16"/>
  <c r="Y536" i="16"/>
  <c r="X536" i="16"/>
  <c r="W536" i="16"/>
  <c r="V536" i="16"/>
  <c r="U536" i="16"/>
  <c r="T536" i="16"/>
  <c r="S536" i="16"/>
  <c r="R536" i="16"/>
  <c r="Q536" i="16"/>
  <c r="AI535" i="16"/>
  <c r="AH535" i="16"/>
  <c r="AG535" i="16"/>
  <c r="AF535" i="16"/>
  <c r="AE535" i="16"/>
  <c r="AD535" i="16"/>
  <c r="AC535" i="16"/>
  <c r="AB535" i="16"/>
  <c r="AA535" i="16"/>
  <c r="Z535" i="16"/>
  <c r="Y535" i="16"/>
  <c r="X535" i="16"/>
  <c r="W535" i="16"/>
  <c r="V535" i="16"/>
  <c r="U535" i="16"/>
  <c r="T535" i="16"/>
  <c r="S535" i="16"/>
  <c r="R535" i="16"/>
  <c r="Q535" i="16"/>
  <c r="AI534" i="16"/>
  <c r="AH534" i="16"/>
  <c r="AG534" i="16"/>
  <c r="AF534" i="16"/>
  <c r="AE534" i="16"/>
  <c r="AD534" i="16"/>
  <c r="AC534" i="16"/>
  <c r="AB534" i="16"/>
  <c r="AA534" i="16"/>
  <c r="Z534" i="16"/>
  <c r="Y534" i="16"/>
  <c r="X534" i="16"/>
  <c r="W534" i="16"/>
  <c r="V534" i="16"/>
  <c r="U534" i="16"/>
  <c r="T534" i="16"/>
  <c r="S534" i="16"/>
  <c r="R534" i="16"/>
  <c r="Q534" i="16"/>
  <c r="AI526" i="16"/>
  <c r="AH526" i="16"/>
  <c r="AG526" i="16"/>
  <c r="AF526" i="16"/>
  <c r="AE526" i="16"/>
  <c r="AD526" i="16"/>
  <c r="AC526" i="16"/>
  <c r="AB526" i="16"/>
  <c r="AA526" i="16"/>
  <c r="Z526" i="16"/>
  <c r="Y526" i="16"/>
  <c r="X526" i="16"/>
  <c r="W526" i="16"/>
  <c r="V526" i="16"/>
  <c r="U526" i="16"/>
  <c r="T526" i="16"/>
  <c r="S526" i="16"/>
  <c r="R526" i="16"/>
  <c r="Q526" i="16"/>
  <c r="AI524" i="16"/>
  <c r="AH524" i="16"/>
  <c r="AG524" i="16"/>
  <c r="AF524" i="16"/>
  <c r="AE524" i="16"/>
  <c r="AD524" i="16"/>
  <c r="AC524" i="16"/>
  <c r="AB524" i="16"/>
  <c r="AA524" i="16"/>
  <c r="Z524" i="16"/>
  <c r="Y524" i="16"/>
  <c r="X524" i="16"/>
  <c r="W524" i="16"/>
  <c r="V524" i="16"/>
  <c r="U524" i="16"/>
  <c r="T524" i="16"/>
  <c r="S524" i="16"/>
  <c r="R524" i="16"/>
  <c r="Q524" i="16"/>
  <c r="AI517" i="16"/>
  <c r="AH517" i="16"/>
  <c r="AG517" i="16"/>
  <c r="AF517" i="16"/>
  <c r="AE517" i="16"/>
  <c r="AD517" i="16"/>
  <c r="AC517" i="16"/>
  <c r="AB517" i="16"/>
  <c r="AA517" i="16"/>
  <c r="Z517" i="16"/>
  <c r="Y517" i="16"/>
  <c r="X517" i="16"/>
  <c r="W517" i="16"/>
  <c r="V517" i="16"/>
  <c r="U517" i="16"/>
  <c r="T517" i="16"/>
  <c r="S517" i="16"/>
  <c r="R517" i="16"/>
  <c r="Q517" i="16"/>
  <c r="AI516" i="16"/>
  <c r="AH516" i="16"/>
  <c r="AG516" i="16"/>
  <c r="AF516" i="16"/>
  <c r="AE516" i="16"/>
  <c r="AD516" i="16"/>
  <c r="AC516" i="16"/>
  <c r="AB516" i="16"/>
  <c r="AA516" i="16"/>
  <c r="Z516" i="16"/>
  <c r="Y516" i="16"/>
  <c r="X516" i="16"/>
  <c r="W516" i="16"/>
  <c r="V516" i="16"/>
  <c r="U516" i="16"/>
  <c r="T516" i="16"/>
  <c r="S516" i="16"/>
  <c r="R516" i="16"/>
  <c r="Q516" i="16"/>
  <c r="AI515" i="16"/>
  <c r="AH515" i="16"/>
  <c r="AG515" i="16"/>
  <c r="AF515" i="16"/>
  <c r="AE515" i="16"/>
  <c r="AD515" i="16"/>
  <c r="AC515" i="16"/>
  <c r="AB515" i="16"/>
  <c r="AA515" i="16"/>
  <c r="Z515" i="16"/>
  <c r="Y515" i="16"/>
  <c r="X515" i="16"/>
  <c r="W515" i="16"/>
  <c r="V515" i="16"/>
  <c r="U515" i="16"/>
  <c r="T515" i="16"/>
  <c r="S515" i="16"/>
  <c r="R515" i="16"/>
  <c r="Q515" i="16"/>
  <c r="AI500" i="16"/>
  <c r="AH500" i="16"/>
  <c r="AG500" i="16"/>
  <c r="AF500" i="16"/>
  <c r="AE500" i="16"/>
  <c r="AD500" i="16"/>
  <c r="AC500" i="16"/>
  <c r="AB500" i="16"/>
  <c r="AA500" i="16"/>
  <c r="Z500" i="16"/>
  <c r="Y500" i="16"/>
  <c r="X500" i="16"/>
  <c r="W500" i="16"/>
  <c r="V500" i="16"/>
  <c r="U500" i="16"/>
  <c r="T500" i="16"/>
  <c r="S500" i="16"/>
  <c r="R500" i="16"/>
  <c r="Q500" i="16"/>
  <c r="AI485" i="16"/>
  <c r="AH485" i="16"/>
  <c r="AG485" i="16"/>
  <c r="AF485" i="16"/>
  <c r="AE485" i="16"/>
  <c r="AD485" i="16"/>
  <c r="AC485" i="16"/>
  <c r="AB485" i="16"/>
  <c r="AA485" i="16"/>
  <c r="Z485" i="16"/>
  <c r="Y485" i="16"/>
  <c r="X485" i="16"/>
  <c r="W485" i="16"/>
  <c r="V485" i="16"/>
  <c r="U485" i="16"/>
  <c r="T485" i="16"/>
  <c r="S485" i="16"/>
  <c r="R485" i="16"/>
  <c r="Q485" i="16"/>
  <c r="AI479" i="16"/>
  <c r="AH479" i="16"/>
  <c r="AG479" i="16"/>
  <c r="AF479" i="16"/>
  <c r="AE479" i="16"/>
  <c r="AD479" i="16"/>
  <c r="AC479" i="16"/>
  <c r="AB479" i="16"/>
  <c r="AA479" i="16"/>
  <c r="Z479" i="16"/>
  <c r="Y479" i="16"/>
  <c r="X479" i="16"/>
  <c r="W479" i="16"/>
  <c r="V479" i="16"/>
  <c r="U479" i="16"/>
  <c r="T479" i="16"/>
  <c r="S479" i="16"/>
  <c r="R479" i="16"/>
  <c r="Q479" i="16"/>
  <c r="AI462" i="16"/>
  <c r="AH462" i="16"/>
  <c r="AG462" i="16"/>
  <c r="AF462" i="16"/>
  <c r="AE462" i="16"/>
  <c r="AD462" i="16"/>
  <c r="AC462" i="16"/>
  <c r="AB462" i="16"/>
  <c r="AA462" i="16"/>
  <c r="Z462" i="16"/>
  <c r="Y462" i="16"/>
  <c r="X462" i="16"/>
  <c r="W462" i="16"/>
  <c r="V462" i="16"/>
  <c r="U462" i="16"/>
  <c r="T462" i="16"/>
  <c r="S462" i="16"/>
  <c r="R462" i="16"/>
  <c r="Q462" i="16"/>
  <c r="AI400" i="16"/>
  <c r="AH400" i="16"/>
  <c r="AG400" i="16"/>
  <c r="AF400" i="16"/>
  <c r="AE400" i="16"/>
  <c r="AD400" i="16"/>
  <c r="AC400" i="16"/>
  <c r="AB400" i="16"/>
  <c r="AA400" i="16"/>
  <c r="Z400" i="16"/>
  <c r="Y400" i="16"/>
  <c r="X400" i="16"/>
  <c r="W400" i="16"/>
  <c r="V400" i="16"/>
  <c r="U400" i="16"/>
  <c r="T400" i="16"/>
  <c r="S400" i="16"/>
  <c r="R400" i="16"/>
  <c r="Q400" i="16"/>
  <c r="AI328" i="16"/>
  <c r="AH328" i="16"/>
  <c r="AG328" i="16"/>
  <c r="AF328" i="16"/>
  <c r="AE328" i="16"/>
  <c r="AD328" i="16"/>
  <c r="AC328" i="16"/>
  <c r="AB328" i="16"/>
  <c r="AA328" i="16"/>
  <c r="Z328" i="16"/>
  <c r="Y328" i="16"/>
  <c r="X328" i="16"/>
  <c r="W328" i="16"/>
  <c r="V328" i="16"/>
  <c r="U328" i="16"/>
  <c r="T328" i="16"/>
  <c r="S328" i="16"/>
  <c r="R328" i="16"/>
  <c r="Q328" i="16"/>
  <c r="AI325" i="16"/>
  <c r="AH325" i="16"/>
  <c r="AG325" i="16"/>
  <c r="AF325" i="16"/>
  <c r="AE325" i="16"/>
  <c r="AD325" i="16"/>
  <c r="AC325" i="16"/>
  <c r="AB325" i="16"/>
  <c r="AA325" i="16"/>
  <c r="Z325" i="16"/>
  <c r="Y325" i="16"/>
  <c r="X325" i="16"/>
  <c r="W325" i="16"/>
  <c r="V325" i="16"/>
  <c r="U325" i="16"/>
  <c r="T325" i="16"/>
  <c r="S325" i="16"/>
  <c r="R325" i="16"/>
  <c r="Q325" i="16"/>
  <c r="AI320" i="16"/>
  <c r="AH320" i="16"/>
  <c r="AG320" i="16"/>
  <c r="AF320" i="16"/>
  <c r="AE320" i="16"/>
  <c r="AD320" i="16"/>
  <c r="AC320" i="16"/>
  <c r="AB320" i="16"/>
  <c r="AA320" i="16"/>
  <c r="Z320" i="16"/>
  <c r="Y320" i="16"/>
  <c r="X320" i="16"/>
  <c r="W320" i="16"/>
  <c r="V320" i="16"/>
  <c r="U320" i="16"/>
  <c r="T320" i="16"/>
  <c r="S320" i="16"/>
  <c r="R320" i="16"/>
  <c r="Q320" i="16"/>
  <c r="AI314" i="16"/>
  <c r="AH314" i="16"/>
  <c r="AG314" i="16"/>
  <c r="AF314" i="16"/>
  <c r="AE314" i="16"/>
  <c r="AD314" i="16"/>
  <c r="AC314" i="16"/>
  <c r="AB314" i="16"/>
  <c r="AA314" i="16"/>
  <c r="Z314" i="16"/>
  <c r="Y314" i="16"/>
  <c r="X314" i="16"/>
  <c r="W314" i="16"/>
  <c r="V314" i="16"/>
  <c r="U314" i="16"/>
  <c r="T314" i="16"/>
  <c r="S314" i="16"/>
  <c r="R314" i="16"/>
  <c r="Q314" i="16"/>
  <c r="AI312" i="16"/>
  <c r="AH312" i="16"/>
  <c r="AG312" i="16"/>
  <c r="AF312" i="16"/>
  <c r="AE312" i="16"/>
  <c r="AD312" i="16"/>
  <c r="AC312" i="16"/>
  <c r="AB312" i="16"/>
  <c r="AA312" i="16"/>
  <c r="Z312" i="16"/>
  <c r="Y312" i="16"/>
  <c r="X312" i="16"/>
  <c r="W312" i="16"/>
  <c r="V312" i="16"/>
  <c r="U312" i="16"/>
  <c r="T312" i="16"/>
  <c r="S312" i="16"/>
  <c r="R312" i="16"/>
  <c r="Q312" i="16"/>
  <c r="AI303" i="16"/>
  <c r="AH303" i="16"/>
  <c r="AG303" i="16"/>
  <c r="AF303" i="16"/>
  <c r="AE303" i="16"/>
  <c r="AD303" i="16"/>
  <c r="AC303" i="16"/>
  <c r="AB303" i="16"/>
  <c r="AA303" i="16"/>
  <c r="Z303" i="16"/>
  <c r="Y303" i="16"/>
  <c r="X303" i="16"/>
  <c r="W303" i="16"/>
  <c r="V303" i="16"/>
  <c r="U303" i="16"/>
  <c r="T303" i="16"/>
  <c r="S303" i="16"/>
  <c r="R303" i="16"/>
  <c r="Q303" i="16"/>
  <c r="AI261" i="16"/>
  <c r="AH261" i="16"/>
  <c r="AG261" i="16"/>
  <c r="AF261" i="16"/>
  <c r="AE261" i="16"/>
  <c r="AD261" i="16"/>
  <c r="AC261" i="16"/>
  <c r="AB261" i="16"/>
  <c r="AA261" i="16"/>
  <c r="Z261" i="16"/>
  <c r="Y261" i="16"/>
  <c r="X261" i="16"/>
  <c r="W261" i="16"/>
  <c r="V261" i="16"/>
  <c r="U261" i="16"/>
  <c r="T261" i="16"/>
  <c r="S261" i="16"/>
  <c r="R261" i="16"/>
  <c r="Q261" i="16"/>
  <c r="AI252" i="16"/>
  <c r="AH252" i="16"/>
  <c r="AG252" i="16"/>
  <c r="AF252" i="16"/>
  <c r="AE252" i="16"/>
  <c r="AD252" i="16"/>
  <c r="AC252" i="16"/>
  <c r="AB252" i="16"/>
  <c r="AA252" i="16"/>
  <c r="Z252" i="16"/>
  <c r="Y252" i="16"/>
  <c r="X252" i="16"/>
  <c r="W252" i="16"/>
  <c r="V252" i="16"/>
  <c r="U252" i="16"/>
  <c r="T252" i="16"/>
  <c r="S252" i="16"/>
  <c r="R252" i="16"/>
  <c r="Q252" i="16"/>
  <c r="AI245" i="16"/>
  <c r="AH245" i="16"/>
  <c r="AG245" i="16"/>
  <c r="AF245" i="16"/>
  <c r="AE245" i="16"/>
  <c r="AD245" i="16"/>
  <c r="AC245" i="16"/>
  <c r="AB245" i="16"/>
  <c r="AA245" i="16"/>
  <c r="Z245" i="16"/>
  <c r="Y245" i="16"/>
  <c r="X245" i="16"/>
  <c r="W245" i="16"/>
  <c r="V245" i="16"/>
  <c r="U245" i="16"/>
  <c r="T245" i="16"/>
  <c r="S245" i="16"/>
  <c r="R245" i="16"/>
  <c r="Q245" i="16"/>
  <c r="AI242" i="16"/>
  <c r="AH242" i="16"/>
  <c r="AG242" i="16"/>
  <c r="AF242" i="16"/>
  <c r="AE242" i="16"/>
  <c r="AD242" i="16"/>
  <c r="AC242" i="16"/>
  <c r="AB242" i="16"/>
  <c r="AA242" i="16"/>
  <c r="Z242" i="16"/>
  <c r="Y242" i="16"/>
  <c r="X242" i="16"/>
  <c r="W242" i="16"/>
  <c r="V242" i="16"/>
  <c r="U242" i="16"/>
  <c r="T242" i="16"/>
  <c r="S242" i="16"/>
  <c r="R242" i="16"/>
  <c r="Q242" i="16"/>
  <c r="AI240" i="16"/>
  <c r="AH240" i="16"/>
  <c r="AG240" i="16"/>
  <c r="AF240" i="16"/>
  <c r="AE240" i="16"/>
  <c r="AD240" i="16"/>
  <c r="AC240" i="16"/>
  <c r="AB240" i="16"/>
  <c r="AA240" i="16"/>
  <c r="Z240" i="16"/>
  <c r="Y240" i="16"/>
  <c r="X240" i="16"/>
  <c r="W240" i="16"/>
  <c r="V240" i="16"/>
  <c r="U240" i="16"/>
  <c r="T240" i="16"/>
  <c r="S240" i="16"/>
  <c r="R240" i="16"/>
  <c r="Q240" i="16"/>
  <c r="AI236" i="16"/>
  <c r="AH236" i="16"/>
  <c r="AG236" i="16"/>
  <c r="AF236" i="16"/>
  <c r="AE236" i="16"/>
  <c r="AD236" i="16"/>
  <c r="AC236" i="16"/>
  <c r="AB236" i="16"/>
  <c r="AA236" i="16"/>
  <c r="Z236" i="16"/>
  <c r="Y236" i="16"/>
  <c r="X236" i="16"/>
  <c r="W236" i="16"/>
  <c r="V236" i="16"/>
  <c r="U236" i="16"/>
  <c r="T236" i="16"/>
  <c r="S236" i="16"/>
  <c r="R236" i="16"/>
  <c r="Q236" i="16"/>
  <c r="AI226" i="16"/>
  <c r="AH226" i="16"/>
  <c r="AG226" i="16"/>
  <c r="AF226" i="16"/>
  <c r="AE226" i="16"/>
  <c r="AD226" i="16"/>
  <c r="AC226" i="16"/>
  <c r="AB226" i="16"/>
  <c r="AA226" i="16"/>
  <c r="Z226" i="16"/>
  <c r="Y226" i="16"/>
  <c r="X226" i="16"/>
  <c r="W226" i="16"/>
  <c r="V226" i="16"/>
  <c r="U226" i="16"/>
  <c r="T226" i="16"/>
  <c r="S226" i="16"/>
  <c r="R226" i="16"/>
  <c r="Q226" i="16"/>
  <c r="AI223" i="16"/>
  <c r="AH223" i="16"/>
  <c r="AG223" i="16"/>
  <c r="AF223" i="16"/>
  <c r="AE223" i="16"/>
  <c r="AD223" i="16"/>
  <c r="AC223" i="16"/>
  <c r="AB223" i="16"/>
  <c r="AA223" i="16"/>
  <c r="Z223" i="16"/>
  <c r="Y223" i="16"/>
  <c r="X223" i="16"/>
  <c r="W223" i="16"/>
  <c r="V223" i="16"/>
  <c r="U223" i="16"/>
  <c r="T223" i="16"/>
  <c r="S223" i="16"/>
  <c r="R223" i="16"/>
  <c r="Q223" i="16"/>
  <c r="AI219" i="16"/>
  <c r="AH219" i="16"/>
  <c r="AG219" i="16"/>
  <c r="AF219" i="16"/>
  <c r="AE219" i="16"/>
  <c r="AD219" i="16"/>
  <c r="AC219" i="16"/>
  <c r="AB219" i="16"/>
  <c r="AA219" i="16"/>
  <c r="Z219" i="16"/>
  <c r="Y219" i="16"/>
  <c r="X219" i="16"/>
  <c r="W219" i="16"/>
  <c r="V219" i="16"/>
  <c r="U219" i="16"/>
  <c r="T219" i="16"/>
  <c r="S219" i="16"/>
  <c r="R219" i="16"/>
  <c r="Q219" i="16"/>
  <c r="AI208" i="16"/>
  <c r="AH208" i="16"/>
  <c r="AG208" i="16"/>
  <c r="AF208" i="16"/>
  <c r="AE208" i="16"/>
  <c r="AD208" i="16"/>
  <c r="AC208" i="16"/>
  <c r="AB208" i="16"/>
  <c r="AA208" i="16"/>
  <c r="Z208" i="16"/>
  <c r="Y208" i="16"/>
  <c r="X208" i="16"/>
  <c r="W208" i="16"/>
  <c r="V208" i="16"/>
  <c r="U208" i="16"/>
  <c r="T208" i="16"/>
  <c r="S208" i="16"/>
  <c r="R208" i="16"/>
  <c r="Q208" i="16"/>
  <c r="AI201" i="16"/>
  <c r="AH201" i="16"/>
  <c r="AG201" i="16"/>
  <c r="AF201" i="16"/>
  <c r="AE201" i="16"/>
  <c r="AD201" i="16"/>
  <c r="AC201" i="16"/>
  <c r="AB201" i="16"/>
  <c r="AA201" i="16"/>
  <c r="Z201" i="16"/>
  <c r="Y201" i="16"/>
  <c r="X201" i="16"/>
  <c r="W201" i="16"/>
  <c r="V201" i="16"/>
  <c r="U201" i="16"/>
  <c r="T201" i="16"/>
  <c r="S201" i="16"/>
  <c r="R201" i="16"/>
  <c r="Q201" i="16"/>
  <c r="AI200" i="16"/>
  <c r="AH200" i="16"/>
  <c r="AG200" i="16"/>
  <c r="AF200" i="16"/>
  <c r="AE200" i="16"/>
  <c r="AD200" i="16"/>
  <c r="AC200" i="16"/>
  <c r="AB200" i="16"/>
  <c r="AA200" i="16"/>
  <c r="Z200" i="16"/>
  <c r="Y200" i="16"/>
  <c r="X200" i="16"/>
  <c r="W200" i="16"/>
  <c r="V200" i="16"/>
  <c r="U200" i="16"/>
  <c r="T200" i="16"/>
  <c r="S200" i="16"/>
  <c r="R200" i="16"/>
  <c r="Q200" i="16"/>
  <c r="AI194" i="16"/>
  <c r="AH194" i="16"/>
  <c r="AG194" i="16"/>
  <c r="AF194" i="16"/>
  <c r="AE194" i="16"/>
  <c r="AD194" i="16"/>
  <c r="AC194" i="16"/>
  <c r="AB194" i="16"/>
  <c r="AA194" i="16"/>
  <c r="Z194" i="16"/>
  <c r="Y194" i="16"/>
  <c r="X194" i="16"/>
  <c r="W194" i="16"/>
  <c r="V194" i="16"/>
  <c r="U194" i="16"/>
  <c r="T194" i="16"/>
  <c r="S194" i="16"/>
  <c r="R194" i="16"/>
  <c r="Q194" i="16"/>
  <c r="AI179" i="16"/>
  <c r="AH179" i="16"/>
  <c r="AG179" i="16"/>
  <c r="AF179" i="16"/>
  <c r="AE179" i="16"/>
  <c r="AD179" i="16"/>
  <c r="AC179" i="16"/>
  <c r="AB179" i="16"/>
  <c r="AA179" i="16"/>
  <c r="Z179" i="16"/>
  <c r="Y179" i="16"/>
  <c r="X179" i="16"/>
  <c r="W179" i="16"/>
  <c r="V179" i="16"/>
  <c r="U179" i="16"/>
  <c r="T179" i="16"/>
  <c r="S179" i="16"/>
  <c r="R179" i="16"/>
  <c r="Q179" i="16"/>
  <c r="AI166" i="16"/>
  <c r="AH166" i="16"/>
  <c r="AG166" i="16"/>
  <c r="AF166" i="16"/>
  <c r="AE166" i="16"/>
  <c r="AD166" i="16"/>
  <c r="AC166" i="16"/>
  <c r="AB166" i="16"/>
  <c r="AA166" i="16"/>
  <c r="Z166" i="16"/>
  <c r="Y166" i="16"/>
  <c r="X166" i="16"/>
  <c r="W166" i="16"/>
  <c r="V166" i="16"/>
  <c r="U166" i="16"/>
  <c r="T166" i="16"/>
  <c r="S166" i="16"/>
  <c r="R166" i="16"/>
  <c r="Q166" i="16"/>
  <c r="AI159" i="16"/>
  <c r="AH159" i="16"/>
  <c r="AG159" i="16"/>
  <c r="AF159" i="16"/>
  <c r="AE159" i="16"/>
  <c r="AD159" i="16"/>
  <c r="AC159" i="16"/>
  <c r="AB159" i="16"/>
  <c r="AA159" i="16"/>
  <c r="Z159" i="16"/>
  <c r="Y159" i="16"/>
  <c r="X159" i="16"/>
  <c r="W159" i="16"/>
  <c r="V159" i="16"/>
  <c r="U159" i="16"/>
  <c r="T159" i="16"/>
  <c r="S159" i="16"/>
  <c r="R159" i="16"/>
  <c r="Q159" i="16"/>
  <c r="AI124" i="16"/>
  <c r="AH124" i="16"/>
  <c r="AG124" i="16"/>
  <c r="AF124" i="16"/>
  <c r="AE124" i="16"/>
  <c r="AD124" i="16"/>
  <c r="AC124" i="16"/>
  <c r="AB124" i="16"/>
  <c r="AA124" i="16"/>
  <c r="Z124" i="16"/>
  <c r="Y124" i="16"/>
  <c r="X124" i="16"/>
  <c r="W124" i="16"/>
  <c r="V124" i="16"/>
  <c r="U124" i="16"/>
  <c r="T124" i="16"/>
  <c r="S124" i="16"/>
  <c r="R124" i="16"/>
  <c r="Q124" i="16"/>
  <c r="AI57" i="16"/>
  <c r="AH57" i="16"/>
  <c r="AG57" i="16"/>
  <c r="AF57" i="16"/>
  <c r="AE57" i="16"/>
  <c r="AD57" i="16"/>
  <c r="AC57" i="16"/>
  <c r="AB57" i="16"/>
  <c r="AA57" i="16"/>
  <c r="Z57" i="16"/>
  <c r="Y57" i="16"/>
  <c r="X57" i="16"/>
  <c r="W57" i="16"/>
  <c r="V57" i="16"/>
  <c r="U57" i="16"/>
  <c r="T57" i="16"/>
  <c r="S57" i="16"/>
  <c r="R57" i="16"/>
  <c r="Q57" i="16"/>
  <c r="AI55" i="16"/>
  <c r="AH55" i="16"/>
  <c r="AG55" i="16"/>
  <c r="AF55" i="16"/>
  <c r="AE55" i="16"/>
  <c r="AD55" i="16"/>
  <c r="AC55" i="16"/>
  <c r="AB55" i="16"/>
  <c r="AA55" i="16"/>
  <c r="Z55" i="16"/>
  <c r="Y55" i="16"/>
  <c r="X55" i="16"/>
  <c r="W55" i="16"/>
  <c r="V55" i="16"/>
  <c r="U55" i="16"/>
  <c r="T55" i="16"/>
  <c r="S55" i="16"/>
  <c r="R55" i="16"/>
  <c r="Q55" i="16"/>
  <c r="AI50" i="16"/>
  <c r="AH50" i="16"/>
  <c r="AG50" i="16"/>
  <c r="AF50" i="16"/>
  <c r="AE50" i="16"/>
  <c r="AD50" i="16"/>
  <c r="AC50" i="16"/>
  <c r="AB50" i="16"/>
  <c r="AA50" i="16"/>
  <c r="Z50" i="16"/>
  <c r="Y50" i="16"/>
  <c r="X50" i="16"/>
  <c r="W50" i="16"/>
  <c r="V50" i="16"/>
  <c r="U50" i="16"/>
  <c r="T50" i="16"/>
  <c r="S50" i="16"/>
  <c r="R50" i="16"/>
  <c r="Q50" i="16"/>
  <c r="AI49" i="16"/>
  <c r="AH49" i="16"/>
  <c r="AG49" i="16"/>
  <c r="AF49" i="16"/>
  <c r="AE49" i="16"/>
  <c r="AD49" i="16"/>
  <c r="AC49" i="16"/>
  <c r="AB49" i="16"/>
  <c r="AA49" i="16"/>
  <c r="Z49" i="16"/>
  <c r="Y49" i="16"/>
  <c r="X49" i="16"/>
  <c r="W49" i="16"/>
  <c r="V49" i="16"/>
  <c r="U49" i="16"/>
  <c r="T49" i="16"/>
  <c r="S49" i="16"/>
  <c r="R49" i="16"/>
  <c r="Q49" i="16"/>
  <c r="AI48" i="16"/>
  <c r="AH48" i="16"/>
  <c r="AG48" i="16"/>
  <c r="AF48" i="16"/>
  <c r="AE48" i="16"/>
  <c r="AD48" i="16"/>
  <c r="AC48" i="16"/>
  <c r="AB48" i="16"/>
  <c r="AA48" i="16"/>
  <c r="Z48" i="16"/>
  <c r="Y48" i="16"/>
  <c r="X48" i="16"/>
  <c r="W48" i="16"/>
  <c r="V48" i="16"/>
  <c r="U48" i="16"/>
  <c r="T48" i="16"/>
  <c r="S48" i="16"/>
  <c r="R48" i="16"/>
  <c r="Q48" i="16"/>
  <c r="AI44" i="16"/>
  <c r="AH44" i="16"/>
  <c r="AG44" i="16"/>
  <c r="AF44" i="16"/>
  <c r="AE44" i="16"/>
  <c r="AD44" i="16"/>
  <c r="AC44" i="16"/>
  <c r="AB44" i="16"/>
  <c r="AA44" i="16"/>
  <c r="Z44" i="16"/>
  <c r="Y44" i="16"/>
  <c r="X44" i="16"/>
  <c r="W44" i="16"/>
  <c r="V44" i="16"/>
  <c r="U44" i="16"/>
  <c r="T44" i="16"/>
  <c r="S44" i="16"/>
  <c r="R44" i="16"/>
  <c r="Q44" i="16"/>
  <c r="AI28" i="16"/>
  <c r="AH28" i="16"/>
  <c r="AG28" i="16"/>
  <c r="AF28" i="16"/>
  <c r="AE28" i="16"/>
  <c r="AD28" i="16"/>
  <c r="AC28" i="16"/>
  <c r="AB28" i="16"/>
  <c r="AA28" i="16"/>
  <c r="Z28" i="16"/>
  <c r="Y28" i="16"/>
  <c r="X28" i="16"/>
  <c r="W28" i="16"/>
  <c r="V28" i="16"/>
  <c r="U28" i="16"/>
  <c r="T28" i="16"/>
  <c r="S28" i="16"/>
  <c r="R28" i="16"/>
  <c r="Q28" i="16"/>
  <c r="AI22" i="16"/>
  <c r="AH22" i="16"/>
  <c r="AG22" i="16"/>
  <c r="AF22" i="16"/>
  <c r="AE22" i="16"/>
  <c r="AD22" i="16"/>
  <c r="AC22" i="16"/>
  <c r="AB22" i="16"/>
  <c r="AA22" i="16"/>
  <c r="Z22" i="16"/>
  <c r="Y22" i="16"/>
  <c r="X22" i="16"/>
  <c r="W22" i="16"/>
  <c r="V22" i="16"/>
  <c r="U22" i="16"/>
  <c r="T22" i="16"/>
  <c r="S22" i="16"/>
  <c r="R22" i="16"/>
  <c r="Q22" i="16"/>
  <c r="R20" i="16"/>
  <c r="S20" i="16"/>
  <c r="T20" i="16"/>
  <c r="U20" i="16"/>
  <c r="V20" i="16"/>
  <c r="W20" i="16"/>
  <c r="X20" i="16"/>
  <c r="Y20" i="16"/>
  <c r="Z20" i="16"/>
  <c r="AA20" i="16"/>
  <c r="AB20" i="16"/>
  <c r="AC20" i="16"/>
  <c r="AD20" i="16"/>
  <c r="AE20" i="16"/>
  <c r="AF20" i="16"/>
  <c r="AG20" i="16"/>
  <c r="AH20" i="16"/>
  <c r="AI20" i="16"/>
  <c r="Q20" i="16"/>
  <c r="A1" i="20" l="1"/>
  <c r="J661" i="16"/>
  <c r="O661" i="16" s="1"/>
  <c r="C661" i="16"/>
  <c r="BH661" i="16"/>
  <c r="P661" i="16"/>
  <c r="N661" i="16"/>
  <c r="L661" i="16"/>
  <c r="G661" i="16"/>
  <c r="F661" i="16"/>
  <c r="AF661" i="16" l="1"/>
  <c r="AZ661" i="16" s="1"/>
  <c r="AJ661" i="16"/>
  <c r="BD661" i="16" s="1"/>
  <c r="B661" i="16"/>
  <c r="T661" i="16"/>
  <c r="AN661" i="16" s="1"/>
  <c r="U661" i="16"/>
  <c r="AO661" i="16" s="1"/>
  <c r="Y661" i="16"/>
  <c r="AS661" i="16" s="1"/>
  <c r="Z661" i="16"/>
  <c r="AT661" i="16" s="1"/>
  <c r="AA661" i="16"/>
  <c r="AU661" i="16" s="1"/>
  <c r="AB661" i="16"/>
  <c r="AV661" i="16" s="1"/>
  <c r="AC661" i="16"/>
  <c r="AW661" i="16" s="1"/>
  <c r="AG661" i="16"/>
  <c r="BA661" i="16" s="1"/>
  <c r="AH661" i="16"/>
  <c r="BB661" i="16" s="1"/>
  <c r="AI661" i="16"/>
  <c r="BC661" i="16" s="1"/>
  <c r="Q661" i="16"/>
  <c r="AK661" i="16" s="1"/>
  <c r="R661" i="16"/>
  <c r="AL661" i="16" s="1"/>
  <c r="S661" i="16"/>
  <c r="AM661" i="16" s="1"/>
  <c r="BE661" i="16"/>
  <c r="BF661" i="16" s="1"/>
  <c r="V661" i="16"/>
  <c r="AP661" i="16" s="1"/>
  <c r="AD661" i="16"/>
  <c r="AX661" i="16" s="1"/>
  <c r="W661" i="16"/>
  <c r="AQ661" i="16" s="1"/>
  <c r="AE661" i="16"/>
  <c r="AY661" i="16" s="1"/>
  <c r="X661" i="16"/>
  <c r="AR661" i="16" s="1"/>
  <c r="B644" i="16" l="1"/>
  <c r="B646" i="16"/>
  <c r="B652" i="16"/>
  <c r="B653" i="16"/>
  <c r="B660" i="16"/>
  <c r="B666" i="16"/>
  <c r="B667" i="16"/>
  <c r="B668" i="16"/>
  <c r="B669" i="16"/>
  <c r="B670" i="16"/>
  <c r="B671" i="16"/>
  <c r="B672" i="16"/>
  <c r="B683" i="16"/>
  <c r="B685" i="16"/>
  <c r="B686" i="16"/>
  <c r="B687" i="16"/>
  <c r="B688" i="16"/>
  <c r="G5" i="16"/>
  <c r="G6" i="16"/>
  <c r="G7" i="16"/>
  <c r="G8" i="16"/>
  <c r="G9" i="16"/>
  <c r="G10" i="16"/>
  <c r="G11" i="16"/>
  <c r="G12" i="16"/>
  <c r="G13" i="16"/>
  <c r="G14" i="16"/>
  <c r="G15" i="16"/>
  <c r="G16" i="16"/>
  <c r="G17" i="16"/>
  <c r="G18" i="16"/>
  <c r="G19" i="16"/>
  <c r="G20" i="16"/>
  <c r="F20" i="16" s="1"/>
  <c r="G21" i="16"/>
  <c r="G22" i="16"/>
  <c r="F22" i="16" s="1"/>
  <c r="G23" i="16"/>
  <c r="G24" i="16"/>
  <c r="G25" i="16"/>
  <c r="G26" i="16"/>
  <c r="G27" i="16"/>
  <c r="G28" i="16"/>
  <c r="F28" i="16" s="1"/>
  <c r="G29" i="16"/>
  <c r="G30" i="16"/>
  <c r="G31" i="16"/>
  <c r="G32" i="16"/>
  <c r="G33" i="16"/>
  <c r="G34" i="16"/>
  <c r="G35" i="16"/>
  <c r="G36" i="16"/>
  <c r="G37" i="16"/>
  <c r="G38" i="16"/>
  <c r="G39" i="16"/>
  <c r="G40" i="16"/>
  <c r="G41" i="16"/>
  <c r="G42" i="16"/>
  <c r="G43" i="16"/>
  <c r="G44" i="16"/>
  <c r="F44" i="16" s="1"/>
  <c r="G45" i="16"/>
  <c r="G46" i="16"/>
  <c r="G47" i="16"/>
  <c r="G48" i="16"/>
  <c r="G49" i="16"/>
  <c r="G50" i="16"/>
  <c r="G51" i="16"/>
  <c r="G52" i="16"/>
  <c r="G53" i="16"/>
  <c r="G54" i="16"/>
  <c r="G55" i="16"/>
  <c r="F55" i="16" s="1"/>
  <c r="G56" i="16"/>
  <c r="G57" i="16"/>
  <c r="F57" i="16" s="1"/>
  <c r="G58" i="16"/>
  <c r="G59" i="16"/>
  <c r="G60" i="16"/>
  <c r="G61" i="16"/>
  <c r="G62" i="16"/>
  <c r="G63" i="16"/>
  <c r="G64" i="16"/>
  <c r="G65" i="16"/>
  <c r="G66" i="16"/>
  <c r="G67" i="16"/>
  <c r="G68" i="16"/>
  <c r="G69" i="16"/>
  <c r="G70" i="16"/>
  <c r="G71" i="16"/>
  <c r="G72" i="16"/>
  <c r="G73" i="16"/>
  <c r="G74" i="16"/>
  <c r="G75" i="16"/>
  <c r="G76" i="16"/>
  <c r="G77" i="16"/>
  <c r="G78" i="16"/>
  <c r="G79" i="16"/>
  <c r="G80" i="16"/>
  <c r="G81" i="16"/>
  <c r="G82" i="16"/>
  <c r="G83" i="16"/>
  <c r="G84" i="16"/>
  <c r="G85" i="16"/>
  <c r="G86" i="16"/>
  <c r="G87" i="16"/>
  <c r="G88" i="16"/>
  <c r="G89" i="16"/>
  <c r="G90" i="16"/>
  <c r="G91" i="16"/>
  <c r="G92" i="16"/>
  <c r="G93" i="16"/>
  <c r="G94" i="16"/>
  <c r="G95" i="16"/>
  <c r="G96" i="16"/>
  <c r="G97" i="16"/>
  <c r="G98" i="16"/>
  <c r="G99" i="16"/>
  <c r="G100" i="16"/>
  <c r="G101" i="16"/>
  <c r="G102" i="16"/>
  <c r="G103" i="16"/>
  <c r="G104" i="16"/>
  <c r="G105" i="16"/>
  <c r="G106" i="16"/>
  <c r="G107" i="16"/>
  <c r="G108" i="16"/>
  <c r="G109" i="16"/>
  <c r="G110" i="16"/>
  <c r="G111" i="16"/>
  <c r="G112" i="16"/>
  <c r="G113" i="16"/>
  <c r="G114" i="16"/>
  <c r="G115" i="16"/>
  <c r="G116" i="16"/>
  <c r="G117" i="16"/>
  <c r="G118" i="16"/>
  <c r="G119" i="16"/>
  <c r="G120" i="16"/>
  <c r="G121" i="16"/>
  <c r="G122" i="16"/>
  <c r="G123" i="16"/>
  <c r="G124" i="16"/>
  <c r="F124" i="16" s="1"/>
  <c r="G125" i="16"/>
  <c r="G126" i="16"/>
  <c r="G127" i="16"/>
  <c r="G128" i="16"/>
  <c r="G129" i="16"/>
  <c r="G130" i="16"/>
  <c r="G131" i="16"/>
  <c r="G132" i="16"/>
  <c r="G133" i="16"/>
  <c r="G134" i="16"/>
  <c r="G135" i="16"/>
  <c r="G136" i="16"/>
  <c r="G137" i="16"/>
  <c r="G138" i="16"/>
  <c r="G139" i="16"/>
  <c r="G140" i="16"/>
  <c r="G141" i="16"/>
  <c r="G142" i="16"/>
  <c r="G143" i="16"/>
  <c r="G144" i="16"/>
  <c r="G145" i="16"/>
  <c r="G146" i="16"/>
  <c r="G147" i="16"/>
  <c r="G148" i="16"/>
  <c r="G149" i="16"/>
  <c r="G150" i="16"/>
  <c r="G151" i="16"/>
  <c r="G152" i="16"/>
  <c r="G153" i="16"/>
  <c r="G154" i="16"/>
  <c r="G155" i="16"/>
  <c r="G156" i="16"/>
  <c r="G157" i="16"/>
  <c r="G158" i="16"/>
  <c r="G159" i="16"/>
  <c r="G160" i="16"/>
  <c r="G161" i="16"/>
  <c r="G162" i="16"/>
  <c r="G163" i="16"/>
  <c r="G164" i="16"/>
  <c r="G165" i="16"/>
  <c r="G166" i="16"/>
  <c r="G167" i="16"/>
  <c r="G168" i="16"/>
  <c r="G169" i="16"/>
  <c r="G170" i="16"/>
  <c r="G171" i="16"/>
  <c r="G172" i="16"/>
  <c r="G173" i="16"/>
  <c r="G174" i="16"/>
  <c r="G175" i="16"/>
  <c r="G176" i="16"/>
  <c r="G177" i="16"/>
  <c r="G178" i="16"/>
  <c r="G179" i="16"/>
  <c r="G180" i="16"/>
  <c r="G181" i="16"/>
  <c r="G182" i="16"/>
  <c r="G183" i="16"/>
  <c r="G184" i="16"/>
  <c r="G185" i="16"/>
  <c r="G186" i="16"/>
  <c r="G187" i="16"/>
  <c r="G188" i="16"/>
  <c r="G189" i="16"/>
  <c r="G190" i="16"/>
  <c r="G191" i="16"/>
  <c r="G192" i="16"/>
  <c r="G193" i="16"/>
  <c r="G194" i="16"/>
  <c r="G195" i="16"/>
  <c r="G196" i="16"/>
  <c r="G197" i="16"/>
  <c r="G198" i="16"/>
  <c r="G199" i="16"/>
  <c r="G200" i="16"/>
  <c r="F200" i="16" s="1"/>
  <c r="G201" i="16"/>
  <c r="F201" i="16" s="1"/>
  <c r="G202" i="16"/>
  <c r="G203" i="16"/>
  <c r="G204" i="16"/>
  <c r="G205" i="16"/>
  <c r="G206" i="16"/>
  <c r="G207" i="16"/>
  <c r="G208" i="16"/>
  <c r="G209" i="16"/>
  <c r="G210" i="16"/>
  <c r="G211" i="16"/>
  <c r="G212" i="16"/>
  <c r="G213" i="16"/>
  <c r="G214" i="16"/>
  <c r="G215" i="16"/>
  <c r="G216" i="16"/>
  <c r="G217" i="16"/>
  <c r="G218" i="16"/>
  <c r="G219" i="16"/>
  <c r="G220" i="16"/>
  <c r="G221" i="16"/>
  <c r="G222" i="16"/>
  <c r="G223" i="16"/>
  <c r="F223" i="16" s="1"/>
  <c r="G224" i="16"/>
  <c r="G225" i="16"/>
  <c r="G226" i="16"/>
  <c r="G227" i="16"/>
  <c r="G228" i="16"/>
  <c r="G229" i="16"/>
  <c r="G230" i="16"/>
  <c r="G231" i="16"/>
  <c r="G232" i="16"/>
  <c r="G233" i="16"/>
  <c r="G234" i="16"/>
  <c r="G235" i="16"/>
  <c r="G236" i="16"/>
  <c r="G237" i="16"/>
  <c r="G238" i="16"/>
  <c r="G239" i="16"/>
  <c r="G240" i="16"/>
  <c r="G241" i="16"/>
  <c r="G242" i="16"/>
  <c r="G243" i="16"/>
  <c r="G244" i="16"/>
  <c r="G245" i="16"/>
  <c r="G246" i="16"/>
  <c r="G247" i="16"/>
  <c r="G248" i="16"/>
  <c r="G249" i="16"/>
  <c r="G250" i="16"/>
  <c r="G251" i="16"/>
  <c r="G252" i="16"/>
  <c r="G253" i="16"/>
  <c r="G254" i="16"/>
  <c r="G255" i="16"/>
  <c r="G256" i="16"/>
  <c r="G257" i="16"/>
  <c r="G258" i="16"/>
  <c r="G259" i="16"/>
  <c r="G260" i="16"/>
  <c r="G261" i="16"/>
  <c r="G262" i="16"/>
  <c r="G263" i="16"/>
  <c r="G264" i="16"/>
  <c r="G265" i="16"/>
  <c r="G266" i="16"/>
  <c r="G267" i="16"/>
  <c r="G268" i="16"/>
  <c r="G269" i="16"/>
  <c r="G270" i="16"/>
  <c r="G271" i="16"/>
  <c r="G272" i="16"/>
  <c r="G273" i="16"/>
  <c r="G274" i="16"/>
  <c r="G275" i="16"/>
  <c r="G276" i="16"/>
  <c r="G277" i="16"/>
  <c r="G278" i="16"/>
  <c r="G279" i="16"/>
  <c r="G280" i="16"/>
  <c r="G281" i="16"/>
  <c r="G282" i="16"/>
  <c r="G283" i="16"/>
  <c r="G284" i="16"/>
  <c r="G285" i="16"/>
  <c r="G286" i="16"/>
  <c r="G287" i="16"/>
  <c r="G288" i="16"/>
  <c r="G289" i="16"/>
  <c r="G290" i="16"/>
  <c r="G291" i="16"/>
  <c r="G292" i="16"/>
  <c r="G293" i="16"/>
  <c r="G294" i="16"/>
  <c r="G295" i="16"/>
  <c r="G296" i="16"/>
  <c r="G297" i="16"/>
  <c r="G298" i="16"/>
  <c r="G299" i="16"/>
  <c r="G300" i="16"/>
  <c r="G301" i="16"/>
  <c r="G302" i="16"/>
  <c r="G303" i="16"/>
  <c r="G304" i="16"/>
  <c r="G305" i="16"/>
  <c r="G306" i="16"/>
  <c r="G307" i="16"/>
  <c r="G308" i="16"/>
  <c r="G309" i="16"/>
  <c r="G310" i="16"/>
  <c r="G311" i="16"/>
  <c r="G312" i="16"/>
  <c r="F312" i="16" s="1"/>
  <c r="G313" i="16"/>
  <c r="G314" i="16"/>
  <c r="G315" i="16"/>
  <c r="G316" i="16"/>
  <c r="G317" i="16"/>
  <c r="G318" i="16"/>
  <c r="G319" i="16"/>
  <c r="G320" i="16"/>
  <c r="G321" i="16"/>
  <c r="G322" i="16"/>
  <c r="G323" i="16"/>
  <c r="G324" i="16"/>
  <c r="G325" i="16"/>
  <c r="G326" i="16"/>
  <c r="G327" i="16"/>
  <c r="G328" i="16"/>
  <c r="G329" i="16"/>
  <c r="G330" i="16"/>
  <c r="G331" i="16"/>
  <c r="G332" i="16"/>
  <c r="G333" i="16"/>
  <c r="G334" i="16"/>
  <c r="G335" i="16"/>
  <c r="G336" i="16"/>
  <c r="G337" i="16"/>
  <c r="G338" i="16"/>
  <c r="G339" i="16"/>
  <c r="G340" i="16"/>
  <c r="G341" i="16"/>
  <c r="G342" i="16"/>
  <c r="G343" i="16"/>
  <c r="G344" i="16"/>
  <c r="G345" i="16"/>
  <c r="G346" i="16"/>
  <c r="G347" i="16"/>
  <c r="G348" i="16"/>
  <c r="G349" i="16"/>
  <c r="G350" i="16"/>
  <c r="G351" i="16"/>
  <c r="G352" i="16"/>
  <c r="G353" i="16"/>
  <c r="G354" i="16"/>
  <c r="G355" i="16"/>
  <c r="G356" i="16"/>
  <c r="G357" i="16"/>
  <c r="G358" i="16"/>
  <c r="G359" i="16"/>
  <c r="G360" i="16"/>
  <c r="G361" i="16"/>
  <c r="G362" i="16"/>
  <c r="G363" i="16"/>
  <c r="G364" i="16"/>
  <c r="G365" i="16"/>
  <c r="G366" i="16"/>
  <c r="G367" i="16"/>
  <c r="G368" i="16"/>
  <c r="G369" i="16"/>
  <c r="G370" i="16"/>
  <c r="G371" i="16"/>
  <c r="G372" i="16"/>
  <c r="G373" i="16"/>
  <c r="G374" i="16"/>
  <c r="G375" i="16"/>
  <c r="G376" i="16"/>
  <c r="G377" i="16"/>
  <c r="G378" i="16"/>
  <c r="G379" i="16"/>
  <c r="G380" i="16"/>
  <c r="G381" i="16"/>
  <c r="G382" i="16"/>
  <c r="G383" i="16"/>
  <c r="G384" i="16"/>
  <c r="G385" i="16"/>
  <c r="G386" i="16"/>
  <c r="G387" i="16"/>
  <c r="G388" i="16"/>
  <c r="G389" i="16"/>
  <c r="G390" i="16"/>
  <c r="G391" i="16"/>
  <c r="G392" i="16"/>
  <c r="G393" i="16"/>
  <c r="G394" i="16"/>
  <c r="G395" i="16"/>
  <c r="G396" i="16"/>
  <c r="G397" i="16"/>
  <c r="G398" i="16"/>
  <c r="G399" i="16"/>
  <c r="G400" i="16"/>
  <c r="G401" i="16"/>
  <c r="G402" i="16"/>
  <c r="G403" i="16"/>
  <c r="G404" i="16"/>
  <c r="G405" i="16"/>
  <c r="G406" i="16"/>
  <c r="G407" i="16"/>
  <c r="G408" i="16"/>
  <c r="G409" i="16"/>
  <c r="G410" i="16"/>
  <c r="G411" i="16"/>
  <c r="G412" i="16"/>
  <c r="G413" i="16"/>
  <c r="G414" i="16"/>
  <c r="G415" i="16"/>
  <c r="G416" i="16"/>
  <c r="G417" i="16"/>
  <c r="G418" i="16"/>
  <c r="G419" i="16"/>
  <c r="G420" i="16"/>
  <c r="G421" i="16"/>
  <c r="G422" i="16"/>
  <c r="G423" i="16"/>
  <c r="G424" i="16"/>
  <c r="G425" i="16"/>
  <c r="G426" i="16"/>
  <c r="G427" i="16"/>
  <c r="G428" i="16"/>
  <c r="G429" i="16"/>
  <c r="G430" i="16"/>
  <c r="G431" i="16"/>
  <c r="G432" i="16"/>
  <c r="G433" i="16"/>
  <c r="G434" i="16"/>
  <c r="G435" i="16"/>
  <c r="G436" i="16"/>
  <c r="G437" i="16"/>
  <c r="G438" i="16"/>
  <c r="G439" i="16"/>
  <c r="G440" i="16"/>
  <c r="G441" i="16"/>
  <c r="G442" i="16"/>
  <c r="G443" i="16"/>
  <c r="G444" i="16"/>
  <c r="G445" i="16"/>
  <c r="G446" i="16"/>
  <c r="G447" i="16"/>
  <c r="G448" i="16"/>
  <c r="G449" i="16"/>
  <c r="G450" i="16"/>
  <c r="G451" i="16"/>
  <c r="G452" i="16"/>
  <c r="G453" i="16"/>
  <c r="G454" i="16"/>
  <c r="G455" i="16"/>
  <c r="G456" i="16"/>
  <c r="G457" i="16"/>
  <c r="G458" i="16"/>
  <c r="G459" i="16"/>
  <c r="G460" i="16"/>
  <c r="G461" i="16"/>
  <c r="G462" i="16"/>
  <c r="F462" i="16" s="1"/>
  <c r="G463" i="16"/>
  <c r="G464" i="16"/>
  <c r="G465" i="16"/>
  <c r="G466" i="16"/>
  <c r="G467" i="16"/>
  <c r="G468" i="16"/>
  <c r="G469" i="16"/>
  <c r="G470" i="16"/>
  <c r="G471" i="16"/>
  <c r="G472" i="16"/>
  <c r="G473" i="16"/>
  <c r="G474" i="16"/>
  <c r="G475" i="16"/>
  <c r="G476" i="16"/>
  <c r="G477" i="16"/>
  <c r="G478" i="16"/>
  <c r="G479" i="16"/>
  <c r="G480" i="16"/>
  <c r="G481" i="16"/>
  <c r="G482" i="16"/>
  <c r="G483" i="16"/>
  <c r="G484" i="16"/>
  <c r="G485" i="16"/>
  <c r="G486" i="16"/>
  <c r="G487" i="16"/>
  <c r="G488" i="16"/>
  <c r="G489" i="16"/>
  <c r="G490" i="16"/>
  <c r="G491" i="16"/>
  <c r="G492" i="16"/>
  <c r="G493" i="16"/>
  <c r="G494" i="16"/>
  <c r="G495" i="16"/>
  <c r="G496" i="16"/>
  <c r="G497" i="16"/>
  <c r="G498" i="16"/>
  <c r="G499" i="16"/>
  <c r="G500" i="16"/>
  <c r="G501" i="16"/>
  <c r="G502" i="16"/>
  <c r="G503" i="16"/>
  <c r="G504" i="16"/>
  <c r="G505" i="16"/>
  <c r="G506" i="16"/>
  <c r="G507" i="16"/>
  <c r="G508" i="16"/>
  <c r="G509" i="16"/>
  <c r="G510" i="16"/>
  <c r="G511" i="16"/>
  <c r="G512" i="16"/>
  <c r="G513" i="16"/>
  <c r="G514" i="16"/>
  <c r="G515" i="16"/>
  <c r="F515" i="16" s="1"/>
  <c r="G516" i="16"/>
  <c r="F516" i="16" s="1"/>
  <c r="G517" i="16"/>
  <c r="F517" i="16" s="1"/>
  <c r="G518" i="16"/>
  <c r="G519" i="16"/>
  <c r="G520" i="16"/>
  <c r="G521" i="16"/>
  <c r="G522" i="16"/>
  <c r="G523" i="16"/>
  <c r="G524" i="16"/>
  <c r="F524" i="16" s="1"/>
  <c r="G525" i="16"/>
  <c r="G526" i="16"/>
  <c r="G527" i="16"/>
  <c r="G528" i="16"/>
  <c r="G529" i="16"/>
  <c r="G530" i="16"/>
  <c r="G531" i="16"/>
  <c r="G532" i="16"/>
  <c r="G533" i="16"/>
  <c r="G534" i="16"/>
  <c r="F534" i="16" s="1"/>
  <c r="G535" i="16"/>
  <c r="F535" i="16" s="1"/>
  <c r="G536" i="16"/>
  <c r="F536" i="16" s="1"/>
  <c r="G537" i="16"/>
  <c r="G538" i="16"/>
  <c r="G539" i="16"/>
  <c r="G540" i="16"/>
  <c r="F540" i="16" s="1"/>
  <c r="G541" i="16"/>
  <c r="G542" i="16"/>
  <c r="G543" i="16"/>
  <c r="G544" i="16"/>
  <c r="G545" i="16"/>
  <c r="G546" i="16"/>
  <c r="G547" i="16"/>
  <c r="G548" i="16"/>
  <c r="G549" i="16"/>
  <c r="G550" i="16"/>
  <c r="F550" i="16" s="1"/>
  <c r="G551" i="16"/>
  <c r="F551" i="16" s="1"/>
  <c r="G552" i="16"/>
  <c r="G553" i="16"/>
  <c r="G554" i="16"/>
  <c r="G555" i="16"/>
  <c r="G556" i="16"/>
  <c r="F556" i="16" s="1"/>
  <c r="G557" i="16"/>
  <c r="G558" i="16"/>
  <c r="G559" i="16"/>
  <c r="G560" i="16"/>
  <c r="G561" i="16"/>
  <c r="G562" i="16"/>
  <c r="G563" i="16"/>
  <c r="G564" i="16"/>
  <c r="G565" i="16"/>
  <c r="G566" i="16"/>
  <c r="G567" i="16"/>
  <c r="F567" i="16" s="1"/>
  <c r="G568" i="16"/>
  <c r="F568" i="16" s="1"/>
  <c r="G569" i="16"/>
  <c r="F569" i="16" s="1"/>
  <c r="G570" i="16"/>
  <c r="G571" i="16"/>
  <c r="G572" i="16"/>
  <c r="G573" i="16"/>
  <c r="G574" i="16"/>
  <c r="G575" i="16"/>
  <c r="G576" i="16"/>
  <c r="G577" i="16"/>
  <c r="G578" i="16"/>
  <c r="G579" i="16"/>
  <c r="G580" i="16"/>
  <c r="G581" i="16"/>
  <c r="F581" i="16" s="1"/>
  <c r="G582" i="16"/>
  <c r="G583" i="16"/>
  <c r="G584" i="16"/>
  <c r="F584" i="16" s="1"/>
  <c r="G585" i="16"/>
  <c r="F585" i="16" s="1"/>
  <c r="G586" i="16"/>
  <c r="G587" i="16"/>
  <c r="G588" i="16"/>
  <c r="G589" i="16"/>
  <c r="G590" i="16"/>
  <c r="G591" i="16"/>
  <c r="G592" i="16"/>
  <c r="G593" i="16"/>
  <c r="G594" i="16"/>
  <c r="G595" i="16"/>
  <c r="G596" i="16"/>
  <c r="G597" i="16"/>
  <c r="G598" i="16"/>
  <c r="G599" i="16"/>
  <c r="G600" i="16"/>
  <c r="G601" i="16"/>
  <c r="G602" i="16"/>
  <c r="F602" i="16" s="1"/>
  <c r="G603" i="16"/>
  <c r="G604" i="16"/>
  <c r="F604" i="16" s="1"/>
  <c r="G605" i="16"/>
  <c r="G606" i="16"/>
  <c r="G607" i="16"/>
  <c r="G608" i="16"/>
  <c r="G609" i="16"/>
  <c r="G610" i="16"/>
  <c r="G611" i="16"/>
  <c r="G612" i="16"/>
  <c r="G613" i="16"/>
  <c r="G614" i="16"/>
  <c r="G615" i="16"/>
  <c r="G616" i="16"/>
  <c r="G617" i="16"/>
  <c r="F617" i="16" s="1"/>
  <c r="G618" i="16"/>
  <c r="G619" i="16"/>
  <c r="G620" i="16"/>
  <c r="G621" i="16"/>
  <c r="G622" i="16"/>
  <c r="F622" i="16" s="1"/>
  <c r="G623" i="16"/>
  <c r="G624" i="16"/>
  <c r="G625" i="16"/>
  <c r="F625" i="16" s="1"/>
  <c r="G626" i="16"/>
  <c r="G627" i="16"/>
  <c r="G628" i="16"/>
  <c r="G629" i="16"/>
  <c r="G630" i="16"/>
  <c r="G631" i="16"/>
  <c r="G632" i="16"/>
  <c r="G633" i="16"/>
  <c r="G634" i="16"/>
  <c r="G635" i="16"/>
  <c r="G636" i="16"/>
  <c r="G637" i="16"/>
  <c r="G638" i="16"/>
  <c r="G639" i="16"/>
  <c r="B647" i="16"/>
  <c r="B649" i="16"/>
  <c r="B651" i="16"/>
  <c r="B673" i="16"/>
  <c r="B674" i="16"/>
  <c r="B681" i="16"/>
  <c r="B682" i="16"/>
  <c r="B684" i="16"/>
  <c r="F5" i="16"/>
  <c r="F6" i="16"/>
  <c r="F7" i="16"/>
  <c r="F8" i="16"/>
  <c r="F9" i="16"/>
  <c r="F10" i="16"/>
  <c r="F11" i="16"/>
  <c r="F12" i="16"/>
  <c r="F13" i="16"/>
  <c r="F14" i="16"/>
  <c r="F15" i="16"/>
  <c r="F16" i="16"/>
  <c r="F17" i="16"/>
  <c r="F18" i="16"/>
  <c r="F19" i="16"/>
  <c r="F21" i="16"/>
  <c r="F23" i="16"/>
  <c r="F24" i="16"/>
  <c r="F25" i="16"/>
  <c r="F26" i="16"/>
  <c r="F27" i="16"/>
  <c r="F29" i="16"/>
  <c r="F30" i="16"/>
  <c r="F31" i="16"/>
  <c r="F32" i="16"/>
  <c r="F33" i="16"/>
  <c r="F34" i="16"/>
  <c r="F35" i="16"/>
  <c r="F36" i="16"/>
  <c r="F37" i="16"/>
  <c r="F38" i="16"/>
  <c r="F39" i="16"/>
  <c r="F40" i="16"/>
  <c r="F41" i="16"/>
  <c r="F42" i="16"/>
  <c r="F43" i="16"/>
  <c r="F45" i="16"/>
  <c r="F46" i="16"/>
  <c r="F47" i="16"/>
  <c r="F51" i="16"/>
  <c r="F52" i="16"/>
  <c r="F53" i="16"/>
  <c r="F54" i="16"/>
  <c r="F56" i="16"/>
  <c r="F58" i="16"/>
  <c r="F59" i="16"/>
  <c r="F60" i="16"/>
  <c r="F61" i="16"/>
  <c r="F62" i="16"/>
  <c r="F63" i="16"/>
  <c r="F64" i="16"/>
  <c r="F65" i="16"/>
  <c r="F66" i="16"/>
  <c r="F67" i="16"/>
  <c r="F68" i="16"/>
  <c r="F69" i="16"/>
  <c r="F70" i="16"/>
  <c r="F71" i="16"/>
  <c r="F72" i="16"/>
  <c r="F73" i="16"/>
  <c r="F74" i="16"/>
  <c r="F75" i="16"/>
  <c r="F76" i="16"/>
  <c r="F77" i="16"/>
  <c r="F78" i="16"/>
  <c r="F79" i="16"/>
  <c r="F80" i="16"/>
  <c r="F81" i="16"/>
  <c r="F82" i="16"/>
  <c r="F83" i="16"/>
  <c r="F84" i="16"/>
  <c r="F85" i="16"/>
  <c r="F86" i="16"/>
  <c r="F87" i="16"/>
  <c r="F88" i="16"/>
  <c r="F89" i="16"/>
  <c r="F90" i="16"/>
  <c r="F91" i="16"/>
  <c r="F92" i="16"/>
  <c r="F93" i="16"/>
  <c r="F94" i="16"/>
  <c r="F95" i="16"/>
  <c r="F96" i="16"/>
  <c r="F97" i="16"/>
  <c r="F98" i="16"/>
  <c r="F99" i="16"/>
  <c r="F100" i="16"/>
  <c r="F101" i="16"/>
  <c r="F102" i="16"/>
  <c r="F103" i="16"/>
  <c r="F104" i="16"/>
  <c r="F105" i="16"/>
  <c r="F106" i="16"/>
  <c r="F107" i="16"/>
  <c r="F108" i="16"/>
  <c r="F109" i="16"/>
  <c r="F110" i="16"/>
  <c r="F111" i="16"/>
  <c r="F112" i="16"/>
  <c r="F113" i="16"/>
  <c r="F114" i="16"/>
  <c r="F115" i="16"/>
  <c r="F116" i="16"/>
  <c r="F117" i="16"/>
  <c r="F118" i="16"/>
  <c r="F119" i="16"/>
  <c r="F120" i="16"/>
  <c r="F121" i="16"/>
  <c r="F122" i="16"/>
  <c r="F123" i="16"/>
  <c r="F125" i="16"/>
  <c r="F126" i="16"/>
  <c r="F127" i="16"/>
  <c r="F128" i="16"/>
  <c r="F129" i="16"/>
  <c r="F130" i="16"/>
  <c r="F131" i="16"/>
  <c r="F132" i="16"/>
  <c r="F133" i="16"/>
  <c r="F134" i="16"/>
  <c r="F135" i="16"/>
  <c r="F136" i="16"/>
  <c r="F137" i="16"/>
  <c r="F138" i="16"/>
  <c r="F139" i="16"/>
  <c r="F140" i="16"/>
  <c r="F141" i="16"/>
  <c r="F142" i="16"/>
  <c r="F143" i="16"/>
  <c r="F144" i="16"/>
  <c r="F145" i="16"/>
  <c r="F146" i="16"/>
  <c r="F147" i="16"/>
  <c r="F148" i="16"/>
  <c r="F149" i="16"/>
  <c r="F150" i="16"/>
  <c r="F151" i="16"/>
  <c r="F152" i="16"/>
  <c r="F153" i="16"/>
  <c r="F154" i="16"/>
  <c r="F155" i="16"/>
  <c r="F156" i="16"/>
  <c r="F157" i="16"/>
  <c r="F158" i="16"/>
  <c r="F160" i="16"/>
  <c r="F161" i="16"/>
  <c r="F162" i="16"/>
  <c r="F163" i="16"/>
  <c r="F164" i="16"/>
  <c r="F165" i="16"/>
  <c r="F166" i="16"/>
  <c r="F167" i="16"/>
  <c r="F168" i="16"/>
  <c r="F169" i="16"/>
  <c r="F170" i="16"/>
  <c r="F171" i="16"/>
  <c r="F172" i="16"/>
  <c r="F173" i="16"/>
  <c r="F174" i="16"/>
  <c r="F175" i="16"/>
  <c r="F176" i="16"/>
  <c r="F177" i="16"/>
  <c r="F178" i="16"/>
  <c r="F179" i="16"/>
  <c r="F180" i="16"/>
  <c r="F181" i="16"/>
  <c r="F182" i="16"/>
  <c r="F183" i="16"/>
  <c r="F184" i="16"/>
  <c r="F185" i="16"/>
  <c r="F186" i="16"/>
  <c r="F187" i="16"/>
  <c r="F188" i="16"/>
  <c r="F189" i="16"/>
  <c r="F190" i="16"/>
  <c r="F191" i="16"/>
  <c r="F192" i="16"/>
  <c r="F193" i="16"/>
  <c r="F194" i="16"/>
  <c r="F195" i="16"/>
  <c r="F196" i="16"/>
  <c r="F197" i="16"/>
  <c r="F198" i="16"/>
  <c r="F199" i="16"/>
  <c r="F202" i="16"/>
  <c r="F203" i="16"/>
  <c r="F204" i="16"/>
  <c r="F205" i="16"/>
  <c r="F206" i="16"/>
  <c r="F207" i="16"/>
  <c r="F208" i="16"/>
  <c r="F209" i="16"/>
  <c r="F210" i="16"/>
  <c r="F211" i="16"/>
  <c r="F212" i="16"/>
  <c r="F213" i="16"/>
  <c r="F214" i="16"/>
  <c r="F215" i="16"/>
  <c r="F216" i="16"/>
  <c r="F217" i="16"/>
  <c r="F218" i="16"/>
  <c r="F219" i="16"/>
  <c r="F220" i="16"/>
  <c r="F221" i="16"/>
  <c r="F222" i="16"/>
  <c r="F224" i="16"/>
  <c r="F225" i="16"/>
  <c r="F227" i="16"/>
  <c r="F228" i="16"/>
  <c r="F229" i="16"/>
  <c r="F230" i="16"/>
  <c r="F231" i="16"/>
  <c r="F232" i="16"/>
  <c r="F233" i="16"/>
  <c r="F234" i="16"/>
  <c r="F235" i="16"/>
  <c r="F236" i="16"/>
  <c r="F237" i="16"/>
  <c r="F238" i="16"/>
  <c r="F239" i="16"/>
  <c r="F240" i="16"/>
  <c r="F241" i="16"/>
  <c r="F243" i="16"/>
  <c r="F244" i="16"/>
  <c r="F245" i="16"/>
  <c r="F246" i="16"/>
  <c r="F247" i="16"/>
  <c r="F248" i="16"/>
  <c r="F249" i="16"/>
  <c r="F250" i="16"/>
  <c r="F251" i="16"/>
  <c r="F252" i="16"/>
  <c r="F253" i="16"/>
  <c r="F254" i="16"/>
  <c r="F255" i="16"/>
  <c r="F256" i="16"/>
  <c r="F257" i="16"/>
  <c r="F258" i="16"/>
  <c r="F259" i="16"/>
  <c r="F260" i="16"/>
  <c r="F261" i="16"/>
  <c r="F262" i="16"/>
  <c r="F263" i="16"/>
  <c r="F264" i="16"/>
  <c r="F265" i="16"/>
  <c r="F266" i="16"/>
  <c r="F267" i="16"/>
  <c r="F268" i="16"/>
  <c r="F269" i="16"/>
  <c r="F270" i="16"/>
  <c r="F271" i="16"/>
  <c r="F272" i="16"/>
  <c r="F273" i="16"/>
  <c r="F274" i="16"/>
  <c r="F275" i="16"/>
  <c r="F276" i="16"/>
  <c r="F277" i="16"/>
  <c r="F278" i="16"/>
  <c r="F279" i="16"/>
  <c r="F280" i="16"/>
  <c r="F281" i="16"/>
  <c r="F282" i="16"/>
  <c r="F283" i="16"/>
  <c r="F284" i="16"/>
  <c r="F285" i="16"/>
  <c r="F286" i="16"/>
  <c r="F287" i="16"/>
  <c r="F288" i="16"/>
  <c r="F289" i="16"/>
  <c r="F290" i="16"/>
  <c r="F291" i="16"/>
  <c r="F292" i="16"/>
  <c r="F293" i="16"/>
  <c r="F294" i="16"/>
  <c r="F295" i="16"/>
  <c r="F296" i="16"/>
  <c r="F297" i="16"/>
  <c r="F298" i="16"/>
  <c r="F299" i="16"/>
  <c r="F300" i="16"/>
  <c r="F301" i="16"/>
  <c r="F302" i="16"/>
  <c r="F303" i="16"/>
  <c r="F304" i="16"/>
  <c r="F305" i="16"/>
  <c r="F306" i="16"/>
  <c r="F307" i="16"/>
  <c r="F308" i="16"/>
  <c r="F309" i="16"/>
  <c r="F310" i="16"/>
  <c r="F311" i="16"/>
  <c r="F313" i="16"/>
  <c r="F315" i="16"/>
  <c r="F316" i="16"/>
  <c r="F317" i="16"/>
  <c r="F318" i="16"/>
  <c r="F319" i="16"/>
  <c r="F320" i="16"/>
  <c r="F321" i="16"/>
  <c r="F322" i="16"/>
  <c r="F323" i="16"/>
  <c r="F324" i="16"/>
  <c r="F325" i="16"/>
  <c r="F326" i="16"/>
  <c r="F327" i="16"/>
  <c r="F328" i="16"/>
  <c r="F329" i="16"/>
  <c r="F330" i="16"/>
  <c r="F331" i="16"/>
  <c r="F332" i="16"/>
  <c r="F333" i="16"/>
  <c r="F334" i="16"/>
  <c r="F335" i="16"/>
  <c r="F336" i="16"/>
  <c r="F337" i="16"/>
  <c r="F338" i="16"/>
  <c r="F339" i="16"/>
  <c r="F340" i="16"/>
  <c r="F341" i="16"/>
  <c r="F342" i="16"/>
  <c r="F343" i="16"/>
  <c r="F344" i="16"/>
  <c r="F345" i="16"/>
  <c r="F346" i="16"/>
  <c r="F347" i="16"/>
  <c r="F348" i="16"/>
  <c r="F349" i="16"/>
  <c r="F350" i="16"/>
  <c r="F351" i="16"/>
  <c r="F352" i="16"/>
  <c r="F353" i="16"/>
  <c r="F354" i="16"/>
  <c r="F355" i="16"/>
  <c r="F356" i="16"/>
  <c r="F357" i="16"/>
  <c r="F358" i="16"/>
  <c r="F359" i="16"/>
  <c r="F360" i="16"/>
  <c r="F361" i="16"/>
  <c r="F362" i="16"/>
  <c r="F363" i="16"/>
  <c r="F364" i="16"/>
  <c r="F365" i="16"/>
  <c r="F366" i="16"/>
  <c r="F367" i="16"/>
  <c r="F368" i="16"/>
  <c r="F369" i="16"/>
  <c r="F370" i="16"/>
  <c r="F371" i="16"/>
  <c r="F372" i="16"/>
  <c r="F373" i="16"/>
  <c r="F374" i="16"/>
  <c r="F375" i="16"/>
  <c r="F376" i="16"/>
  <c r="F377" i="16"/>
  <c r="F378" i="16"/>
  <c r="F379" i="16"/>
  <c r="F380" i="16"/>
  <c r="F381" i="16"/>
  <c r="F382" i="16"/>
  <c r="F383" i="16"/>
  <c r="F384" i="16"/>
  <c r="F385" i="16"/>
  <c r="F386" i="16"/>
  <c r="F387" i="16"/>
  <c r="F388" i="16"/>
  <c r="F389" i="16"/>
  <c r="F390" i="16"/>
  <c r="F391" i="16"/>
  <c r="F392" i="16"/>
  <c r="F393" i="16"/>
  <c r="F394" i="16"/>
  <c r="F395" i="16"/>
  <c r="F396" i="16"/>
  <c r="F397" i="16"/>
  <c r="F398" i="16"/>
  <c r="F399" i="16"/>
  <c r="F400" i="16"/>
  <c r="F401" i="16"/>
  <c r="F402" i="16"/>
  <c r="F403" i="16"/>
  <c r="F404" i="16"/>
  <c r="F405" i="16"/>
  <c r="F406" i="16"/>
  <c r="F407" i="16"/>
  <c r="F408" i="16"/>
  <c r="F409" i="16"/>
  <c r="F410" i="16"/>
  <c r="F411" i="16"/>
  <c r="F412" i="16"/>
  <c r="F413" i="16"/>
  <c r="F414" i="16"/>
  <c r="F415" i="16"/>
  <c r="F416" i="16"/>
  <c r="F417" i="16"/>
  <c r="F418" i="16"/>
  <c r="F419" i="16"/>
  <c r="F420" i="16"/>
  <c r="F421" i="16"/>
  <c r="F422" i="16"/>
  <c r="F423" i="16"/>
  <c r="F424" i="16"/>
  <c r="F425" i="16"/>
  <c r="F426" i="16"/>
  <c r="F427" i="16"/>
  <c r="F428" i="16"/>
  <c r="F429" i="16"/>
  <c r="F430" i="16"/>
  <c r="F431" i="16"/>
  <c r="F432" i="16"/>
  <c r="F433" i="16"/>
  <c r="F434" i="16"/>
  <c r="F435" i="16"/>
  <c r="F436" i="16"/>
  <c r="F437" i="16"/>
  <c r="F438" i="16"/>
  <c r="F439" i="16"/>
  <c r="F440" i="16"/>
  <c r="F441" i="16"/>
  <c r="F442" i="16"/>
  <c r="F443" i="16"/>
  <c r="F444" i="16"/>
  <c r="F445" i="16"/>
  <c r="F446" i="16"/>
  <c r="F447" i="16"/>
  <c r="F448" i="16"/>
  <c r="F449" i="16"/>
  <c r="F450" i="16"/>
  <c r="F451" i="16"/>
  <c r="F452" i="16"/>
  <c r="F453" i="16"/>
  <c r="F454" i="16"/>
  <c r="F455" i="16"/>
  <c r="F456" i="16"/>
  <c r="F457" i="16"/>
  <c r="F458" i="16"/>
  <c r="F459" i="16"/>
  <c r="F460" i="16"/>
  <c r="F461" i="16"/>
  <c r="F463" i="16"/>
  <c r="F464" i="16"/>
  <c r="F465" i="16"/>
  <c r="F466" i="16"/>
  <c r="F467" i="16"/>
  <c r="F468" i="16"/>
  <c r="F469" i="16"/>
  <c r="F470" i="16"/>
  <c r="F471" i="16"/>
  <c r="F472" i="16"/>
  <c r="F473" i="16"/>
  <c r="F474" i="16"/>
  <c r="F475" i="16"/>
  <c r="F476" i="16"/>
  <c r="F477" i="16"/>
  <c r="F478" i="16"/>
  <c r="F480" i="16"/>
  <c r="F481" i="16"/>
  <c r="F482" i="16"/>
  <c r="F483" i="16"/>
  <c r="F484" i="16"/>
  <c r="F485" i="16"/>
  <c r="F486" i="16"/>
  <c r="F487" i="16"/>
  <c r="F488" i="16"/>
  <c r="F489" i="16"/>
  <c r="F490" i="16"/>
  <c r="F491" i="16"/>
  <c r="F492" i="16"/>
  <c r="F493" i="16"/>
  <c r="F494" i="16"/>
  <c r="F495" i="16"/>
  <c r="F496" i="16"/>
  <c r="F497" i="16"/>
  <c r="F498" i="16"/>
  <c r="F499" i="16"/>
  <c r="F500" i="16"/>
  <c r="F501" i="16"/>
  <c r="F502" i="16"/>
  <c r="F503" i="16"/>
  <c r="F504" i="16"/>
  <c r="F505" i="16"/>
  <c r="F506" i="16"/>
  <c r="F507" i="16"/>
  <c r="F508" i="16"/>
  <c r="F509" i="16"/>
  <c r="F510" i="16"/>
  <c r="F511" i="16"/>
  <c r="F512" i="16"/>
  <c r="F513" i="16"/>
  <c r="F514" i="16"/>
  <c r="F518" i="16"/>
  <c r="F519" i="16"/>
  <c r="F520" i="16"/>
  <c r="F521" i="16"/>
  <c r="F522" i="16"/>
  <c r="F523" i="16"/>
  <c r="F525" i="16"/>
  <c r="F527" i="16"/>
  <c r="F528" i="16"/>
  <c r="F529" i="16"/>
  <c r="F530" i="16"/>
  <c r="F531" i="16"/>
  <c r="F532" i="16"/>
  <c r="F533" i="16"/>
  <c r="F537" i="16"/>
  <c r="F538" i="16"/>
  <c r="F542" i="16"/>
  <c r="F543" i="16"/>
  <c r="F544" i="16"/>
  <c r="F547" i="16"/>
  <c r="F548" i="16"/>
  <c r="F549" i="16"/>
  <c r="F552" i="16"/>
  <c r="F553" i="16"/>
  <c r="F554" i="16"/>
  <c r="F555" i="16"/>
  <c r="F558" i="16"/>
  <c r="F560" i="16"/>
  <c r="F562" i="16"/>
  <c r="F565" i="16"/>
  <c r="F566" i="16"/>
  <c r="F570" i="16"/>
  <c r="F571" i="16"/>
  <c r="F572" i="16"/>
  <c r="F574" i="16"/>
  <c r="F575" i="16"/>
  <c r="F577" i="16"/>
  <c r="F578" i="16"/>
  <c r="F579" i="16"/>
  <c r="F580" i="16"/>
  <c r="F582" i="16"/>
  <c r="F583" i="16"/>
  <c r="F586" i="16"/>
  <c r="F587" i="16"/>
  <c r="F588" i="16"/>
  <c r="F589" i="16"/>
  <c r="F590" i="16"/>
  <c r="F591" i="16"/>
  <c r="F592" i="16"/>
  <c r="F593" i="16"/>
  <c r="F594" i="16"/>
  <c r="F595" i="16"/>
  <c r="F596" i="16"/>
  <c r="F597" i="16"/>
  <c r="F598" i="16"/>
  <c r="F599" i="16"/>
  <c r="F600" i="16"/>
  <c r="F601" i="16"/>
  <c r="F603" i="16"/>
  <c r="F605" i="16"/>
  <c r="F606" i="16"/>
  <c r="F607" i="16"/>
  <c r="F608" i="16"/>
  <c r="F609" i="16"/>
  <c r="F610" i="16"/>
  <c r="F611" i="16"/>
  <c r="F612" i="16"/>
  <c r="F613" i="16"/>
  <c r="F614" i="16"/>
  <c r="F615" i="16"/>
  <c r="F616" i="16"/>
  <c r="F618" i="16"/>
  <c r="F619" i="16"/>
  <c r="F621" i="16"/>
  <c r="F623" i="16"/>
  <c r="F624" i="16"/>
  <c r="F626" i="16"/>
  <c r="F627" i="16"/>
  <c r="F628" i="16"/>
  <c r="F629" i="16"/>
  <c r="F630" i="16"/>
  <c r="F631" i="16"/>
  <c r="F632" i="16"/>
  <c r="F633" i="16"/>
  <c r="F634" i="16"/>
  <c r="F635" i="16"/>
  <c r="F636" i="16"/>
  <c r="F637" i="16"/>
  <c r="F638" i="16"/>
  <c r="F639" i="16"/>
  <c r="B643" i="16"/>
  <c r="B645" i="16"/>
  <c r="B659" i="16"/>
  <c r="B662" i="16"/>
  <c r="B663" i="16"/>
  <c r="B664" i="16"/>
  <c r="B675" i="16"/>
  <c r="B676" i="16"/>
  <c r="B677" i="16"/>
  <c r="B678" i="16"/>
  <c r="B679" i="16"/>
  <c r="B680" i="16"/>
  <c r="AI686" i="16"/>
  <c r="BC686" i="16" s="1"/>
  <c r="AH686" i="16"/>
  <c r="AG686" i="16"/>
  <c r="AF686" i="16"/>
  <c r="AE686" i="16"/>
  <c r="AY686" i="16" s="1"/>
  <c r="AD686" i="16"/>
  <c r="AC686" i="16"/>
  <c r="AB686" i="16"/>
  <c r="AA686" i="16"/>
  <c r="Z686" i="16"/>
  <c r="Y686" i="16"/>
  <c r="X686" i="16"/>
  <c r="W686" i="16"/>
  <c r="V686" i="16"/>
  <c r="U686" i="16"/>
  <c r="T686" i="16"/>
  <c r="S686" i="16"/>
  <c r="R686" i="16"/>
  <c r="Q686" i="16"/>
  <c r="AI685" i="16"/>
  <c r="AH685" i="16"/>
  <c r="AG685" i="16"/>
  <c r="BA685" i="16" s="1"/>
  <c r="AF685" i="16"/>
  <c r="AZ685" i="16" s="1"/>
  <c r="AE685" i="16"/>
  <c r="AY685" i="16" s="1"/>
  <c r="AD685" i="16"/>
  <c r="AX685" i="16" s="1"/>
  <c r="AC685" i="16"/>
  <c r="AW685" i="16" s="1"/>
  <c r="AB685" i="16"/>
  <c r="AV685" i="16" s="1"/>
  <c r="AA685" i="16"/>
  <c r="AU685" i="16" s="1"/>
  <c r="Z685" i="16"/>
  <c r="AT685" i="16" s="1"/>
  <c r="Y685" i="16"/>
  <c r="X685" i="16"/>
  <c r="W685" i="16"/>
  <c r="AQ685" i="16" s="1"/>
  <c r="V685" i="16"/>
  <c r="AP685" i="16" s="1"/>
  <c r="U685" i="16"/>
  <c r="T685" i="16"/>
  <c r="AN685" i="16" s="1"/>
  <c r="S685" i="16"/>
  <c r="AM685" i="16" s="1"/>
  <c r="R685" i="16"/>
  <c r="AL685" i="16" s="1"/>
  <c r="Q685" i="16"/>
  <c r="AI684" i="16"/>
  <c r="AH684" i="16"/>
  <c r="BB684" i="16" s="1"/>
  <c r="AG684" i="16"/>
  <c r="AF684" i="16"/>
  <c r="AZ684" i="16" s="1"/>
  <c r="AE684" i="16"/>
  <c r="AY684" i="16" s="1"/>
  <c r="AD684" i="16"/>
  <c r="AX684" i="16" s="1"/>
  <c r="AC684" i="16"/>
  <c r="AW684" i="16" s="1"/>
  <c r="AB684" i="16"/>
  <c r="AA684" i="16"/>
  <c r="Z684" i="16"/>
  <c r="AT684" i="16" s="1"/>
  <c r="Y684" i="16"/>
  <c r="AS684" i="16" s="1"/>
  <c r="X684" i="16"/>
  <c r="AR684" i="16" s="1"/>
  <c r="W684" i="16"/>
  <c r="AQ684" i="16" s="1"/>
  <c r="V684" i="16"/>
  <c r="AP684" i="16" s="1"/>
  <c r="U684" i="16"/>
  <c r="AO684" i="16" s="1"/>
  <c r="T684" i="16"/>
  <c r="S684" i="16"/>
  <c r="R684" i="16"/>
  <c r="Q684" i="16"/>
  <c r="AI681" i="16"/>
  <c r="AH681" i="16"/>
  <c r="BB681" i="16" s="1"/>
  <c r="AG681" i="16"/>
  <c r="BA681" i="16" s="1"/>
  <c r="AF681" i="16"/>
  <c r="AZ681" i="16" s="1"/>
  <c r="AE681" i="16"/>
  <c r="AY681" i="16" s="1"/>
  <c r="AD681" i="16"/>
  <c r="AX681" i="16" s="1"/>
  <c r="AC681" i="16"/>
  <c r="AW681" i="16" s="1"/>
  <c r="AB681" i="16"/>
  <c r="AV681" i="16" s="1"/>
  <c r="AA681" i="16"/>
  <c r="AU681" i="16" s="1"/>
  <c r="Z681" i="16"/>
  <c r="AT681" i="16" s="1"/>
  <c r="Y681" i="16"/>
  <c r="AS681" i="16" s="1"/>
  <c r="X681" i="16"/>
  <c r="W681" i="16"/>
  <c r="V681" i="16"/>
  <c r="U681" i="16"/>
  <c r="T681" i="16"/>
  <c r="S681" i="16"/>
  <c r="R681" i="16"/>
  <c r="Q681" i="16"/>
  <c r="AK681" i="16" s="1"/>
  <c r="AI680" i="16"/>
  <c r="AH680" i="16"/>
  <c r="AG680" i="16"/>
  <c r="AF680" i="16"/>
  <c r="AE680" i="16"/>
  <c r="AD680" i="16"/>
  <c r="AX680" i="16" s="1"/>
  <c r="AC680" i="16"/>
  <c r="AW680" i="16" s="1"/>
  <c r="AB680" i="16"/>
  <c r="AV680" i="16" s="1"/>
  <c r="AA680" i="16"/>
  <c r="AU680" i="16" s="1"/>
  <c r="Z680" i="16"/>
  <c r="AT680" i="16" s="1"/>
  <c r="Y680" i="16"/>
  <c r="X680" i="16"/>
  <c r="W680" i="16"/>
  <c r="V680" i="16"/>
  <c r="U680" i="16"/>
  <c r="T680" i="16"/>
  <c r="S680" i="16"/>
  <c r="R680" i="16"/>
  <c r="Q680" i="16"/>
  <c r="AI679" i="16"/>
  <c r="AH679" i="16"/>
  <c r="AG679" i="16"/>
  <c r="AF679" i="16"/>
  <c r="AE679" i="16"/>
  <c r="AD679" i="16"/>
  <c r="AC679" i="16"/>
  <c r="AB679" i="16"/>
  <c r="AA679" i="16"/>
  <c r="Z679" i="16"/>
  <c r="Y679" i="16"/>
  <c r="AS679" i="16" s="1"/>
  <c r="X679" i="16"/>
  <c r="W679" i="16"/>
  <c r="V679" i="16"/>
  <c r="U679" i="16"/>
  <c r="AO679" i="16" s="1"/>
  <c r="T679" i="16"/>
  <c r="AN679" i="16" s="1"/>
  <c r="S679" i="16"/>
  <c r="AM679" i="16" s="1"/>
  <c r="R679" i="16"/>
  <c r="Q679" i="16"/>
  <c r="AI678" i="16"/>
  <c r="AH678" i="16"/>
  <c r="AG678" i="16"/>
  <c r="AF678" i="16"/>
  <c r="AE678" i="16"/>
  <c r="AD678" i="16"/>
  <c r="AC678" i="16"/>
  <c r="AB678" i="16"/>
  <c r="AA678" i="16"/>
  <c r="Z678" i="16"/>
  <c r="Y678" i="16"/>
  <c r="X678" i="16"/>
  <c r="W678" i="16"/>
  <c r="V678" i="16"/>
  <c r="U678" i="16"/>
  <c r="T678" i="16"/>
  <c r="S678" i="16"/>
  <c r="R678" i="16"/>
  <c r="Q678" i="16"/>
  <c r="AI677" i="16"/>
  <c r="AH677" i="16"/>
  <c r="AG677" i="16"/>
  <c r="AF677" i="16"/>
  <c r="AE677" i="16"/>
  <c r="AD677" i="16"/>
  <c r="AC677" i="16"/>
  <c r="AB677" i="16"/>
  <c r="AA677" i="16"/>
  <c r="Z677" i="16"/>
  <c r="Y677" i="16"/>
  <c r="X677" i="16"/>
  <c r="W677" i="16"/>
  <c r="V677" i="16"/>
  <c r="U677" i="16"/>
  <c r="T677" i="16"/>
  <c r="S677" i="16"/>
  <c r="R677" i="16"/>
  <c r="Q677" i="16"/>
  <c r="AI675" i="16"/>
  <c r="AH675" i="16"/>
  <c r="AG675" i="16"/>
  <c r="AF675" i="16"/>
  <c r="AE675" i="16"/>
  <c r="AD675" i="16"/>
  <c r="AC675" i="16"/>
  <c r="AB675" i="16"/>
  <c r="AA675" i="16"/>
  <c r="Z675" i="16"/>
  <c r="Y675" i="16"/>
  <c r="X675" i="16"/>
  <c r="W675" i="16"/>
  <c r="V675" i="16"/>
  <c r="U675" i="16"/>
  <c r="T675" i="16"/>
  <c r="S675" i="16"/>
  <c r="AM675" i="16" s="1"/>
  <c r="R675" i="16"/>
  <c r="AL675" i="16" s="1"/>
  <c r="Q675" i="16"/>
  <c r="AK675" i="16" s="1"/>
  <c r="AI674" i="16"/>
  <c r="AH674" i="16"/>
  <c r="AG674" i="16"/>
  <c r="AF674" i="16"/>
  <c r="AE674" i="16"/>
  <c r="AD674" i="16"/>
  <c r="AC674" i="16"/>
  <c r="AB674" i="16"/>
  <c r="AA674" i="16"/>
  <c r="Z674" i="16"/>
  <c r="Y674" i="16"/>
  <c r="X674" i="16"/>
  <c r="W674" i="16"/>
  <c r="V674" i="16"/>
  <c r="U674" i="16"/>
  <c r="T674" i="16"/>
  <c r="S674" i="16"/>
  <c r="R674" i="16"/>
  <c r="Q674" i="16"/>
  <c r="AI673" i="16"/>
  <c r="AH673" i="16"/>
  <c r="AG673" i="16"/>
  <c r="AF673" i="16"/>
  <c r="AE673" i="16"/>
  <c r="AD673" i="16"/>
  <c r="AC673" i="16"/>
  <c r="AB673" i="16"/>
  <c r="AA673" i="16"/>
  <c r="Z673" i="16"/>
  <c r="Y673" i="16"/>
  <c r="X673" i="16"/>
  <c r="W673" i="16"/>
  <c r="V673" i="16"/>
  <c r="U673" i="16"/>
  <c r="T673" i="16"/>
  <c r="S673" i="16"/>
  <c r="R673" i="16"/>
  <c r="Q673" i="16"/>
  <c r="AI672" i="16"/>
  <c r="AH672" i="16"/>
  <c r="AG672" i="16"/>
  <c r="AF672" i="16"/>
  <c r="AE672" i="16"/>
  <c r="AD672" i="16"/>
  <c r="AC672" i="16"/>
  <c r="AB672" i="16"/>
  <c r="AA672" i="16"/>
  <c r="Z672" i="16"/>
  <c r="Y672" i="16"/>
  <c r="X672" i="16"/>
  <c r="W672" i="16"/>
  <c r="V672" i="16"/>
  <c r="U672" i="16"/>
  <c r="T672" i="16"/>
  <c r="S672" i="16"/>
  <c r="R672" i="16"/>
  <c r="Q672" i="16"/>
  <c r="AI671" i="16"/>
  <c r="BC671" i="16" s="1"/>
  <c r="AH671" i="16"/>
  <c r="BB671" i="16" s="1"/>
  <c r="AG671" i="16"/>
  <c r="BA671" i="16" s="1"/>
  <c r="AF671" i="16"/>
  <c r="AE671" i="16"/>
  <c r="AY671" i="16" s="1"/>
  <c r="AD671" i="16"/>
  <c r="AX671" i="16" s="1"/>
  <c r="AC671" i="16"/>
  <c r="AW671" i="16" s="1"/>
  <c r="AB671" i="16"/>
  <c r="AV671" i="16" s="1"/>
  <c r="AA671" i="16"/>
  <c r="Z671" i="16"/>
  <c r="Y671" i="16"/>
  <c r="X671" i="16"/>
  <c r="W671" i="16"/>
  <c r="AQ671" i="16" s="1"/>
  <c r="V671" i="16"/>
  <c r="AP671" i="16" s="1"/>
  <c r="U671" i="16"/>
  <c r="T671" i="16"/>
  <c r="S671" i="16"/>
  <c r="AM671" i="16" s="1"/>
  <c r="R671" i="16"/>
  <c r="AL671" i="16" s="1"/>
  <c r="Q671" i="16"/>
  <c r="R670" i="16"/>
  <c r="AL670" i="16" s="1"/>
  <c r="S670" i="16"/>
  <c r="T670" i="16"/>
  <c r="AN670" i="16" s="1"/>
  <c r="U670" i="16"/>
  <c r="AO670" i="16" s="1"/>
  <c r="V670" i="16"/>
  <c r="W670" i="16"/>
  <c r="X670" i="16"/>
  <c r="Y670" i="16"/>
  <c r="Z670" i="16"/>
  <c r="AA670" i="16"/>
  <c r="AB670" i="16"/>
  <c r="AV670" i="16" s="1"/>
  <c r="AC670" i="16"/>
  <c r="AW670" i="16" s="1"/>
  <c r="AD670" i="16"/>
  <c r="AE670" i="16"/>
  <c r="AF670" i="16"/>
  <c r="AG670" i="16"/>
  <c r="AH670" i="16"/>
  <c r="AI670" i="16"/>
  <c r="Q670" i="16"/>
  <c r="AK670" i="16" s="1"/>
  <c r="Q666" i="16"/>
  <c r="R666" i="16"/>
  <c r="S666" i="16"/>
  <c r="T666" i="16"/>
  <c r="U666" i="16"/>
  <c r="V666" i="16"/>
  <c r="W666" i="16"/>
  <c r="X666" i="16"/>
  <c r="Y666" i="16"/>
  <c r="Z666" i="16"/>
  <c r="AA666" i="16"/>
  <c r="AB666" i="16"/>
  <c r="AV666" i="16" s="1"/>
  <c r="AC666" i="16"/>
  <c r="AD666" i="16"/>
  <c r="AE666" i="16"/>
  <c r="AF666" i="16"/>
  <c r="AZ666" i="16" s="1"/>
  <c r="AG666" i="16"/>
  <c r="BA666" i="16" s="1"/>
  <c r="AH666" i="16"/>
  <c r="BB666" i="16" s="1"/>
  <c r="AI666" i="16"/>
  <c r="Q667" i="16"/>
  <c r="R667" i="16"/>
  <c r="S667" i="16"/>
  <c r="T667" i="16"/>
  <c r="U667" i="16"/>
  <c r="V667" i="16"/>
  <c r="W667" i="16"/>
  <c r="X667" i="16"/>
  <c r="Y667" i="16"/>
  <c r="Z667" i="16"/>
  <c r="AA667" i="16"/>
  <c r="AB667" i="16"/>
  <c r="AC667" i="16"/>
  <c r="AD667" i="16"/>
  <c r="AE667" i="16"/>
  <c r="AF667" i="16"/>
  <c r="AG667" i="16"/>
  <c r="BA667" i="16" s="1"/>
  <c r="AH667" i="16"/>
  <c r="BB667" i="16" s="1"/>
  <c r="AI667" i="16"/>
  <c r="BC667" i="16" s="1"/>
  <c r="Q668" i="16"/>
  <c r="AK668" i="16" s="1"/>
  <c r="R668" i="16"/>
  <c r="AL668" i="16" s="1"/>
  <c r="S668" i="16"/>
  <c r="AM668" i="16" s="1"/>
  <c r="T668" i="16"/>
  <c r="AN668" i="16" s="1"/>
  <c r="U668" i="16"/>
  <c r="AO668" i="16" s="1"/>
  <c r="V668" i="16"/>
  <c r="AP668" i="16" s="1"/>
  <c r="W668" i="16"/>
  <c r="AQ668" i="16" s="1"/>
  <c r="X668" i="16"/>
  <c r="AR668" i="16" s="1"/>
  <c r="Y668" i="16"/>
  <c r="AS668" i="16" s="1"/>
  <c r="Z668" i="16"/>
  <c r="AA668" i="16"/>
  <c r="AB668" i="16"/>
  <c r="AV668" i="16" s="1"/>
  <c r="AC668" i="16"/>
  <c r="AW668" i="16" s="1"/>
  <c r="AD668" i="16"/>
  <c r="AX668" i="16" s="1"/>
  <c r="AE668" i="16"/>
  <c r="AY668" i="16" s="1"/>
  <c r="AF668" i="16"/>
  <c r="AZ668" i="16" s="1"/>
  <c r="AG668" i="16"/>
  <c r="BA668" i="16" s="1"/>
  <c r="AH668" i="16"/>
  <c r="BB668" i="16" s="1"/>
  <c r="AI668" i="16"/>
  <c r="BC668" i="16" s="1"/>
  <c r="Q669" i="16"/>
  <c r="AK669" i="16" s="1"/>
  <c r="R669" i="16"/>
  <c r="AL669" i="16" s="1"/>
  <c r="S669" i="16"/>
  <c r="AM669" i="16" s="1"/>
  <c r="T669" i="16"/>
  <c r="AN669" i="16" s="1"/>
  <c r="U669" i="16"/>
  <c r="AO669" i="16" s="1"/>
  <c r="V669" i="16"/>
  <c r="AP669" i="16" s="1"/>
  <c r="W669" i="16"/>
  <c r="AQ669" i="16" s="1"/>
  <c r="X669" i="16"/>
  <c r="AR669" i="16" s="1"/>
  <c r="Y669" i="16"/>
  <c r="Z669" i="16"/>
  <c r="AT669" i="16" s="1"/>
  <c r="AA669" i="16"/>
  <c r="AU669" i="16" s="1"/>
  <c r="AB669" i="16"/>
  <c r="AV669" i="16" s="1"/>
  <c r="AC669" i="16"/>
  <c r="AW669" i="16" s="1"/>
  <c r="AD669" i="16"/>
  <c r="AX669" i="16" s="1"/>
  <c r="AE669" i="16"/>
  <c r="AY669" i="16" s="1"/>
  <c r="AF669" i="16"/>
  <c r="AZ669" i="16" s="1"/>
  <c r="AG669" i="16"/>
  <c r="BA669" i="16" s="1"/>
  <c r="AH669" i="16"/>
  <c r="BB669" i="16" s="1"/>
  <c r="AI669" i="16"/>
  <c r="BC669" i="16" s="1"/>
  <c r="R665" i="16"/>
  <c r="S665" i="16"/>
  <c r="AM665" i="16" s="1"/>
  <c r="T665" i="16"/>
  <c r="AN665" i="16" s="1"/>
  <c r="U665" i="16"/>
  <c r="AO665" i="16" s="1"/>
  <c r="V665" i="16"/>
  <c r="AP665" i="16" s="1"/>
  <c r="W665" i="16"/>
  <c r="AQ665" i="16" s="1"/>
  <c r="X665" i="16"/>
  <c r="AR665" i="16" s="1"/>
  <c r="Y665" i="16"/>
  <c r="AS665" i="16" s="1"/>
  <c r="Z665" i="16"/>
  <c r="AT665" i="16" s="1"/>
  <c r="AA665" i="16"/>
  <c r="AU665" i="16" s="1"/>
  <c r="AB665" i="16"/>
  <c r="AV665" i="16" s="1"/>
  <c r="AC665" i="16"/>
  <c r="AW665" i="16" s="1"/>
  <c r="AD665" i="16"/>
  <c r="AX665" i="16" s="1"/>
  <c r="AE665" i="16"/>
  <c r="AY665" i="16" s="1"/>
  <c r="AF665" i="16"/>
  <c r="AZ665" i="16" s="1"/>
  <c r="AG665" i="16"/>
  <c r="BA665" i="16" s="1"/>
  <c r="AH665" i="16"/>
  <c r="AI665" i="16"/>
  <c r="BC665" i="16" s="1"/>
  <c r="Q665" i="16"/>
  <c r="AK665" i="16" s="1"/>
  <c r="AN676" i="16"/>
  <c r="AO676" i="16"/>
  <c r="AP676" i="16"/>
  <c r="AQ676" i="16"/>
  <c r="AR676" i="16"/>
  <c r="AS676" i="16"/>
  <c r="AT676" i="16"/>
  <c r="AU676" i="16"/>
  <c r="AV676" i="16"/>
  <c r="AW676" i="16"/>
  <c r="AX676" i="16"/>
  <c r="AY676" i="16"/>
  <c r="AZ676" i="16"/>
  <c r="BA676" i="16"/>
  <c r="BB676" i="16"/>
  <c r="BC676" i="16"/>
  <c r="AN687" i="16"/>
  <c r="AO687" i="16"/>
  <c r="AP687" i="16"/>
  <c r="AQ687" i="16"/>
  <c r="AR687" i="16"/>
  <c r="AS687" i="16"/>
  <c r="AT687" i="16"/>
  <c r="AU687" i="16"/>
  <c r="AV687" i="16"/>
  <c r="AW687" i="16"/>
  <c r="AX687" i="16"/>
  <c r="AY687" i="16"/>
  <c r="AZ687" i="16"/>
  <c r="BA687" i="16"/>
  <c r="BB687" i="16"/>
  <c r="BC687" i="16"/>
  <c r="BB651" i="16"/>
  <c r="BC651" i="16"/>
  <c r="BA651" i="16"/>
  <c r="AZ651" i="16"/>
  <c r="AY651" i="16"/>
  <c r="AX651" i="16"/>
  <c r="AW651" i="16"/>
  <c r="AV651" i="16"/>
  <c r="AU651" i="16"/>
  <c r="AT651" i="16"/>
  <c r="AS651" i="16"/>
  <c r="AR651" i="16"/>
  <c r="AQ651" i="16"/>
  <c r="AP651" i="16"/>
  <c r="AO651" i="16"/>
  <c r="AN651" i="16"/>
  <c r="AM676" i="16"/>
  <c r="AM687" i="16"/>
  <c r="AM651" i="16"/>
  <c r="AL651" i="16"/>
  <c r="AL676" i="16"/>
  <c r="AL687" i="16"/>
  <c r="AK687" i="16"/>
  <c r="AK676" i="16"/>
  <c r="AK651" i="16"/>
  <c r="P688" i="16"/>
  <c r="X688" i="16" s="1"/>
  <c r="AR688" i="16" s="1"/>
  <c r="P687" i="16"/>
  <c r="P686" i="16"/>
  <c r="P685" i="16"/>
  <c r="P684" i="16"/>
  <c r="P683" i="16"/>
  <c r="P682" i="16"/>
  <c r="AF682" i="16" s="1"/>
  <c r="AZ682" i="16" s="1"/>
  <c r="P681" i="16"/>
  <c r="P680" i="16"/>
  <c r="P679" i="16"/>
  <c r="P678" i="16"/>
  <c r="P677" i="16"/>
  <c r="P676" i="16"/>
  <c r="P675" i="16"/>
  <c r="P674" i="16"/>
  <c r="P673" i="16"/>
  <c r="P672" i="16"/>
  <c r="P671" i="16"/>
  <c r="P670" i="16"/>
  <c r="P669" i="16"/>
  <c r="P668" i="16"/>
  <c r="P667" i="16"/>
  <c r="P666" i="16"/>
  <c r="P665" i="16"/>
  <c r="P664" i="16"/>
  <c r="T664" i="16" s="1"/>
  <c r="AN664" i="16" s="1"/>
  <c r="P663" i="16"/>
  <c r="T663" i="16" s="1"/>
  <c r="AN663" i="16" s="1"/>
  <c r="P662" i="16"/>
  <c r="AH662" i="16" s="1"/>
  <c r="BB662" i="16" s="1"/>
  <c r="P660" i="16"/>
  <c r="AH660" i="16" s="1"/>
  <c r="BB660" i="16" s="1"/>
  <c r="P659" i="16"/>
  <c r="T659" i="16" s="1"/>
  <c r="AN659" i="16" s="1"/>
  <c r="P658" i="16"/>
  <c r="AI658" i="16" s="1"/>
  <c r="BC658" i="16" s="1"/>
  <c r="P657" i="16"/>
  <c r="S657" i="16" s="1"/>
  <c r="AM657" i="16" s="1"/>
  <c r="P656" i="16"/>
  <c r="AH656" i="16" s="1"/>
  <c r="BB656" i="16" s="1"/>
  <c r="P655" i="16"/>
  <c r="Z655" i="16" s="1"/>
  <c r="AT655" i="16" s="1"/>
  <c r="P654" i="16"/>
  <c r="AG654" i="16" s="1"/>
  <c r="BA654" i="16" s="1"/>
  <c r="P653" i="16"/>
  <c r="AF653" i="16" s="1"/>
  <c r="AZ653" i="16" s="1"/>
  <c r="P652" i="16"/>
  <c r="V652" i="16" s="1"/>
  <c r="AP652" i="16" s="1"/>
  <c r="P651" i="16"/>
  <c r="P650" i="16"/>
  <c r="X650" i="16" s="1"/>
  <c r="AR650" i="16" s="1"/>
  <c r="P649" i="16"/>
  <c r="AI649" i="16" s="1"/>
  <c r="BC649" i="16" s="1"/>
  <c r="P648" i="16"/>
  <c r="AE648" i="16" s="1"/>
  <c r="AY648" i="16" s="1"/>
  <c r="P647" i="16"/>
  <c r="AI647" i="16" s="1"/>
  <c r="BC647" i="16" s="1"/>
  <c r="P646" i="16"/>
  <c r="P645" i="16"/>
  <c r="Y645" i="16" s="1"/>
  <c r="AS645" i="16" s="1"/>
  <c r="P644" i="16"/>
  <c r="X644" i="16" s="1"/>
  <c r="AR644" i="16" s="1"/>
  <c r="P643" i="16"/>
  <c r="P642" i="16"/>
  <c r="P641" i="16"/>
  <c r="P640" i="16"/>
  <c r="N640" i="16"/>
  <c r="N641" i="16"/>
  <c r="N642" i="16"/>
  <c r="N643" i="16"/>
  <c r="N644" i="16"/>
  <c r="N645" i="16"/>
  <c r="N646" i="16"/>
  <c r="N647" i="16"/>
  <c r="N648" i="16"/>
  <c r="N649" i="16"/>
  <c r="N650" i="16"/>
  <c r="N651" i="16"/>
  <c r="N652" i="16"/>
  <c r="N653" i="16"/>
  <c r="N654" i="16"/>
  <c r="N655" i="16"/>
  <c r="N656" i="16"/>
  <c r="N657" i="16"/>
  <c r="N658" i="16"/>
  <c r="N659" i="16"/>
  <c r="N660" i="16"/>
  <c r="N662" i="16"/>
  <c r="N663" i="16"/>
  <c r="N664" i="16"/>
  <c r="N665" i="16"/>
  <c r="N666" i="16"/>
  <c r="N667" i="16"/>
  <c r="N668" i="16"/>
  <c r="N669" i="16"/>
  <c r="N670" i="16"/>
  <c r="N671" i="16"/>
  <c r="N672" i="16"/>
  <c r="N673" i="16"/>
  <c r="N674" i="16"/>
  <c r="N675" i="16"/>
  <c r="N676" i="16"/>
  <c r="N677" i="16"/>
  <c r="N678" i="16"/>
  <c r="N679" i="16"/>
  <c r="N680" i="16"/>
  <c r="N681" i="16"/>
  <c r="N682" i="16"/>
  <c r="N683" i="16"/>
  <c r="N684" i="16"/>
  <c r="N685" i="16"/>
  <c r="N686" i="16"/>
  <c r="N687" i="16"/>
  <c r="N688" i="16"/>
  <c r="L642" i="16"/>
  <c r="L643" i="16"/>
  <c r="L644" i="16"/>
  <c r="L645" i="16"/>
  <c r="L646" i="16"/>
  <c r="L647" i="16"/>
  <c r="L648" i="16"/>
  <c r="L649" i="16"/>
  <c r="L650" i="16"/>
  <c r="L651" i="16"/>
  <c r="L652" i="16"/>
  <c r="L653" i="16"/>
  <c r="L654" i="16"/>
  <c r="L655" i="16"/>
  <c r="L656" i="16"/>
  <c r="L657" i="16"/>
  <c r="L658" i="16"/>
  <c r="L659" i="16"/>
  <c r="L660" i="16"/>
  <c r="L662" i="16"/>
  <c r="L663" i="16"/>
  <c r="L664" i="16"/>
  <c r="L665" i="16"/>
  <c r="L666" i="16"/>
  <c r="L667" i="16"/>
  <c r="L668" i="16"/>
  <c r="L669" i="16"/>
  <c r="L676" i="16"/>
  <c r="L682" i="16"/>
  <c r="L683" i="16"/>
  <c r="L687" i="16"/>
  <c r="L688" i="16"/>
  <c r="J642" i="16"/>
  <c r="O642" i="16" s="1"/>
  <c r="J643" i="16"/>
  <c r="O643" i="16" s="1"/>
  <c r="J644" i="16"/>
  <c r="O644" i="16" s="1"/>
  <c r="J645" i="16"/>
  <c r="O645" i="16" s="1"/>
  <c r="J646" i="16"/>
  <c r="O646" i="16" s="1"/>
  <c r="J647" i="16"/>
  <c r="O647" i="16" s="1"/>
  <c r="J648" i="16"/>
  <c r="O648" i="16" s="1"/>
  <c r="J649" i="16"/>
  <c r="O649" i="16" s="1"/>
  <c r="J650" i="16"/>
  <c r="O650" i="16" s="1"/>
  <c r="J651" i="16"/>
  <c r="O651" i="16" s="1"/>
  <c r="J652" i="16"/>
  <c r="O652" i="16" s="1"/>
  <c r="J653" i="16"/>
  <c r="O653" i="16" s="1"/>
  <c r="J654" i="16"/>
  <c r="O654" i="16" s="1"/>
  <c r="J655" i="16"/>
  <c r="O655" i="16" s="1"/>
  <c r="J656" i="16"/>
  <c r="O656" i="16" s="1"/>
  <c r="J657" i="16"/>
  <c r="O657" i="16" s="1"/>
  <c r="J658" i="16"/>
  <c r="O658" i="16" s="1"/>
  <c r="J659" i="16"/>
  <c r="O659" i="16" s="1"/>
  <c r="J660" i="16"/>
  <c r="O660" i="16" s="1"/>
  <c r="J662" i="16"/>
  <c r="O662" i="16" s="1"/>
  <c r="J663" i="16"/>
  <c r="O663" i="16" s="1"/>
  <c r="J664" i="16"/>
  <c r="O664" i="16" s="1"/>
  <c r="J665" i="16"/>
  <c r="O665" i="16" s="1"/>
  <c r="J666" i="16"/>
  <c r="O666" i="16" s="1"/>
  <c r="J667" i="16"/>
  <c r="O667" i="16" s="1"/>
  <c r="J668" i="16"/>
  <c r="O668" i="16" s="1"/>
  <c r="J669" i="16"/>
  <c r="O669" i="16" s="1"/>
  <c r="J670" i="16"/>
  <c r="D670" i="16" s="1"/>
  <c r="J671" i="16"/>
  <c r="D671" i="16" s="1"/>
  <c r="L671" i="16" s="1"/>
  <c r="J672" i="16"/>
  <c r="J673" i="16"/>
  <c r="D673" i="16" s="1"/>
  <c r="J674" i="16"/>
  <c r="D674" i="16" s="1"/>
  <c r="J675" i="16"/>
  <c r="D675" i="16" s="1"/>
  <c r="J676" i="16"/>
  <c r="O676" i="16" s="1"/>
  <c r="J677" i="16"/>
  <c r="D677" i="16" s="1"/>
  <c r="J678" i="16"/>
  <c r="D678" i="16" s="1"/>
  <c r="J679" i="16"/>
  <c r="D679" i="16" s="1"/>
  <c r="J680" i="16"/>
  <c r="D680" i="16" s="1"/>
  <c r="C680" i="16" s="1"/>
  <c r="J681" i="16"/>
  <c r="D681" i="16" s="1"/>
  <c r="L681" i="16" s="1"/>
  <c r="J682" i="16"/>
  <c r="O682" i="16" s="1"/>
  <c r="J683" i="16"/>
  <c r="O683" i="16" s="1"/>
  <c r="J684" i="16"/>
  <c r="D684" i="16" s="1"/>
  <c r="J685" i="16"/>
  <c r="D685" i="16" s="1"/>
  <c r="J686" i="16"/>
  <c r="J687" i="16"/>
  <c r="O687" i="16" s="1"/>
  <c r="J688" i="16"/>
  <c r="O688" i="16" s="1"/>
  <c r="C642" i="16"/>
  <c r="C643" i="16"/>
  <c r="C644" i="16"/>
  <c r="C645" i="16"/>
  <c r="C646" i="16"/>
  <c r="C647" i="16"/>
  <c r="C648" i="16"/>
  <c r="C649" i="16"/>
  <c r="C650" i="16"/>
  <c r="C651" i="16"/>
  <c r="C652" i="16"/>
  <c r="C653" i="16"/>
  <c r="C654" i="16"/>
  <c r="C655" i="16"/>
  <c r="C656" i="16"/>
  <c r="C657" i="16"/>
  <c r="C658" i="16"/>
  <c r="C659" i="16"/>
  <c r="C660" i="16"/>
  <c r="C662" i="16"/>
  <c r="C663" i="16"/>
  <c r="C664" i="16"/>
  <c r="C665" i="16"/>
  <c r="C666" i="16"/>
  <c r="C667" i="16"/>
  <c r="C668" i="16"/>
  <c r="C669" i="16"/>
  <c r="C676" i="16"/>
  <c r="C682" i="16"/>
  <c r="C683" i="16"/>
  <c r="C687" i="16"/>
  <c r="C688" i="16"/>
  <c r="F47" i="13"/>
  <c r="F48" i="13"/>
  <c r="F49" i="13"/>
  <c r="F50" i="13"/>
  <c r="F51" i="13"/>
  <c r="T640" i="16" l="1"/>
  <c r="AN640" i="16" s="1"/>
  <c r="AJ640" i="16"/>
  <c r="BD640" i="16" s="1"/>
  <c r="AC641" i="16"/>
  <c r="AW641" i="16" s="1"/>
  <c r="AJ641" i="16"/>
  <c r="BD641" i="16" s="1"/>
  <c r="AI642" i="16"/>
  <c r="BC642" i="16" s="1"/>
  <c r="AJ642" i="16"/>
  <c r="BD642" i="16" s="1"/>
  <c r="AN684" i="16"/>
  <c r="L679" i="16"/>
  <c r="BE679" i="16" s="1"/>
  <c r="BF679" i="16" s="1"/>
  <c r="C679" i="16"/>
  <c r="L678" i="16"/>
  <c r="BE678" i="16" s="1"/>
  <c r="BF678" i="16" s="1"/>
  <c r="C678" i="16"/>
  <c r="L677" i="16"/>
  <c r="BE677" i="16" s="1"/>
  <c r="BF677" i="16" s="1"/>
  <c r="C677" i="16"/>
  <c r="C685" i="16"/>
  <c r="L685" i="16"/>
  <c r="BE685" i="16" s="1"/>
  <c r="BF685" i="16" s="1"/>
  <c r="L673" i="16"/>
  <c r="BE673" i="16" s="1"/>
  <c r="BF673" i="16" s="1"/>
  <c r="C673" i="16"/>
  <c r="C684" i="16"/>
  <c r="L684" i="16"/>
  <c r="BE684" i="16" s="1"/>
  <c r="BF684" i="16" s="1"/>
  <c r="C675" i="16"/>
  <c r="L675" i="16"/>
  <c r="BE675" i="16" s="1"/>
  <c r="BF675" i="16" s="1"/>
  <c r="L674" i="16"/>
  <c r="BE674" i="16" s="1"/>
  <c r="BF674" i="16" s="1"/>
  <c r="C674" i="16"/>
  <c r="O671" i="16"/>
  <c r="D672" i="16"/>
  <c r="C671" i="16"/>
  <c r="O679" i="16"/>
  <c r="O677" i="16"/>
  <c r="O685" i="16"/>
  <c r="O678" i="16"/>
  <c r="D686" i="16"/>
  <c r="L670" i="16"/>
  <c r="BE670" i="16" s="1"/>
  <c r="BF670" i="16" s="1"/>
  <c r="C670" i="16"/>
  <c r="O670" i="16"/>
  <c r="O684" i="16"/>
  <c r="C681" i="16"/>
  <c r="O674" i="16"/>
  <c r="L680" i="16"/>
  <c r="BE680" i="16" s="1"/>
  <c r="BF680" i="16" s="1"/>
  <c r="O681" i="16"/>
  <c r="O680" i="16"/>
  <c r="O675" i="16"/>
  <c r="O673" i="16"/>
  <c r="AO681" i="16"/>
  <c r="BE649" i="16"/>
  <c r="BF649" i="16" s="1"/>
  <c r="BE681" i="16"/>
  <c r="BF681" i="16" s="1"/>
  <c r="BE648" i="16"/>
  <c r="BF648" i="16" s="1"/>
  <c r="BE682" i="16"/>
  <c r="BF682" i="16" s="1"/>
  <c r="BE666" i="16"/>
  <c r="BF666" i="16" s="1"/>
  <c r="BE665" i="16"/>
  <c r="BF665" i="16" s="1"/>
  <c r="BE647" i="16"/>
  <c r="BF647" i="16" s="1"/>
  <c r="BE664" i="16"/>
  <c r="BF664" i="16" s="1"/>
  <c r="BE663" i="16"/>
  <c r="BF663" i="16" s="1"/>
  <c r="BE646" i="16"/>
  <c r="BF646" i="16" s="1"/>
  <c r="BE645" i="16"/>
  <c r="BF645" i="16" s="1"/>
  <c r="BE662" i="16"/>
  <c r="BF662" i="16" s="1"/>
  <c r="BE644" i="16"/>
  <c r="BF644" i="16" s="1"/>
  <c r="BE659" i="16"/>
  <c r="BF659" i="16" s="1"/>
  <c r="BE643" i="16"/>
  <c r="BF643" i="16" s="1"/>
  <c r="BE658" i="16"/>
  <c r="BF658" i="16" s="1"/>
  <c r="BE642" i="16"/>
  <c r="BF642" i="16" s="1"/>
  <c r="BE676" i="16"/>
  <c r="BF676" i="16" s="1"/>
  <c r="BE657" i="16"/>
  <c r="BF657" i="16" s="1"/>
  <c r="BE688" i="16"/>
  <c r="BF688" i="16" s="1"/>
  <c r="BE660" i="16"/>
  <c r="BF660" i="16" s="1"/>
  <c r="BE656" i="16"/>
  <c r="BF656" i="16" s="1"/>
  <c r="BE655" i="16"/>
  <c r="BF655" i="16" s="1"/>
  <c r="BE687" i="16"/>
  <c r="BF687" i="16" s="1"/>
  <c r="BE671" i="16"/>
  <c r="BF671" i="16" s="1"/>
  <c r="BE654" i="16"/>
  <c r="BF654" i="16" s="1"/>
  <c r="BE652" i="16"/>
  <c r="BF652" i="16" s="1"/>
  <c r="BE653" i="16"/>
  <c r="BF653" i="16" s="1"/>
  <c r="BE669" i="16"/>
  <c r="BF669" i="16" s="1"/>
  <c r="BE668" i="16"/>
  <c r="BF668" i="16" s="1"/>
  <c r="BE651" i="16"/>
  <c r="BF651" i="16" s="1"/>
  <c r="AL679" i="16"/>
  <c r="BE683" i="16"/>
  <c r="BF683" i="16" s="1"/>
  <c r="BE667" i="16"/>
  <c r="BF667" i="16" s="1"/>
  <c r="BE650" i="16"/>
  <c r="BF650" i="16" s="1"/>
  <c r="B650" i="16"/>
  <c r="F561" i="16"/>
  <c r="B658" i="16"/>
  <c r="B642" i="16"/>
  <c r="F564" i="16"/>
  <c r="B641" i="16"/>
  <c r="F563" i="16"/>
  <c r="B640" i="16"/>
  <c r="F546" i="16"/>
  <c r="F242" i="16"/>
  <c r="F226" i="16"/>
  <c r="F545" i="16"/>
  <c r="B654" i="16"/>
  <c r="F50" i="16"/>
  <c r="F479" i="16"/>
  <c r="F159" i="16"/>
  <c r="F49" i="16"/>
  <c r="F620" i="16"/>
  <c r="F526" i="16"/>
  <c r="F48" i="16"/>
  <c r="F573" i="16"/>
  <c r="F541" i="16"/>
  <c r="B657" i="16"/>
  <c r="F559" i="16"/>
  <c r="B656" i="16"/>
  <c r="B655" i="16"/>
  <c r="F557" i="16"/>
  <c r="F576" i="16"/>
  <c r="F539" i="16"/>
  <c r="B665" i="16"/>
  <c r="B648" i="16"/>
  <c r="F314" i="16"/>
  <c r="Z654" i="16"/>
  <c r="AT654" i="16" s="1"/>
  <c r="AC652" i="16"/>
  <c r="AW652" i="16" s="1"/>
  <c r="AI652" i="16"/>
  <c r="BC652" i="16" s="1"/>
  <c r="AD653" i="16"/>
  <c r="AX653" i="16" s="1"/>
  <c r="AE653" i="16"/>
  <c r="AY653" i="16" s="1"/>
  <c r="AA652" i="16"/>
  <c r="AU652" i="16" s="1"/>
  <c r="AB652" i="16"/>
  <c r="AV652" i="16" s="1"/>
  <c r="S648" i="16"/>
  <c r="AM648" i="16" s="1"/>
  <c r="W652" i="16"/>
  <c r="AQ652" i="16" s="1"/>
  <c r="X652" i="16"/>
  <c r="AR652" i="16" s="1"/>
  <c r="Y652" i="16"/>
  <c r="AS652" i="16" s="1"/>
  <c r="T648" i="16"/>
  <c r="AN648" i="16" s="1"/>
  <c r="AA650" i="16"/>
  <c r="AU650" i="16" s="1"/>
  <c r="AB654" i="16"/>
  <c r="AV654" i="16" s="1"/>
  <c r="Q652" i="16"/>
  <c r="AK652" i="16" s="1"/>
  <c r="R652" i="16"/>
  <c r="AL652" i="16" s="1"/>
  <c r="AD682" i="16"/>
  <c r="AX682" i="16" s="1"/>
  <c r="U648" i="16"/>
  <c r="AO648" i="16" s="1"/>
  <c r="V648" i="16"/>
  <c r="AP648" i="16" s="1"/>
  <c r="W648" i="16"/>
  <c r="AQ648" i="16" s="1"/>
  <c r="X648" i="16"/>
  <c r="AR648" i="16" s="1"/>
  <c r="Y648" i="16"/>
  <c r="AS648" i="16" s="1"/>
  <c r="Z650" i="16"/>
  <c r="AT650" i="16" s="1"/>
  <c r="AA654" i="16"/>
  <c r="AU654" i="16" s="1"/>
  <c r="T652" i="16"/>
  <c r="AN652" i="16" s="1"/>
  <c r="BB665" i="16"/>
  <c r="Z648" i="16"/>
  <c r="AT648" i="16" s="1"/>
  <c r="AI657" i="16"/>
  <c r="BC657" i="16" s="1"/>
  <c r="AA648" i="16"/>
  <c r="AU648" i="16" s="1"/>
  <c r="AB648" i="16"/>
  <c r="AV648" i="16" s="1"/>
  <c r="R658" i="16"/>
  <c r="AL658" i="16" s="1"/>
  <c r="Q658" i="16"/>
  <c r="AK658" i="16" s="1"/>
  <c r="Q649" i="16"/>
  <c r="AK649" i="16" s="1"/>
  <c r="Q663" i="16"/>
  <c r="AK663" i="16" s="1"/>
  <c r="AH649" i="16"/>
  <c r="BB649" i="16" s="1"/>
  <c r="AD652" i="16"/>
  <c r="AX652" i="16" s="1"/>
  <c r="AD641" i="16"/>
  <c r="AX641" i="16" s="1"/>
  <c r="AE652" i="16"/>
  <c r="AY652" i="16" s="1"/>
  <c r="S664" i="16"/>
  <c r="AM664" i="16" s="1"/>
  <c r="AE641" i="16"/>
  <c r="AY641" i="16" s="1"/>
  <c r="Q650" i="16"/>
  <c r="AK650" i="16" s="1"/>
  <c r="AF652" i="16"/>
  <c r="AZ652" i="16" s="1"/>
  <c r="V664" i="16"/>
  <c r="AP664" i="16" s="1"/>
  <c r="AG647" i="16"/>
  <c r="BA647" i="16" s="1"/>
  <c r="R650" i="16"/>
  <c r="AL650" i="16" s="1"/>
  <c r="AG652" i="16"/>
  <c r="BA652" i="16" s="1"/>
  <c r="AH652" i="16"/>
  <c r="BB652" i="16" s="1"/>
  <c r="AO685" i="16"/>
  <c r="AN672" i="16"/>
  <c r="BC673" i="16"/>
  <c r="AK674" i="16"/>
  <c r="W688" i="16"/>
  <c r="AQ688" i="16" s="1"/>
  <c r="W640" i="16"/>
  <c r="AQ640" i="16" s="1"/>
  <c r="AH642" i="16"/>
  <c r="BB642" i="16" s="1"/>
  <c r="AC654" i="16"/>
  <c r="AW654" i="16" s="1"/>
  <c r="AI656" i="16"/>
  <c r="BC656" i="16" s="1"/>
  <c r="AX673" i="16"/>
  <c r="S640" i="16"/>
  <c r="AM640" i="16" s="1"/>
  <c r="Y644" i="16"/>
  <c r="AS644" i="16" s="1"/>
  <c r="AA655" i="16"/>
  <c r="AU655" i="16" s="1"/>
  <c r="T657" i="16"/>
  <c r="AN657" i="16" s="1"/>
  <c r="AI662" i="16"/>
  <c r="BC662" i="16" s="1"/>
  <c r="AO672" i="16"/>
  <c r="AU674" i="16"/>
  <c r="AC653" i="16"/>
  <c r="AW653" i="16" s="1"/>
  <c r="AB653" i="16"/>
  <c r="AV653" i="16" s="1"/>
  <c r="AA653" i="16"/>
  <c r="AU653" i="16" s="1"/>
  <c r="Z653" i="16"/>
  <c r="AT653" i="16" s="1"/>
  <c r="Y653" i="16"/>
  <c r="AS653" i="16" s="1"/>
  <c r="Q653" i="16"/>
  <c r="AK653" i="16" s="1"/>
  <c r="X653" i="16"/>
  <c r="AR653" i="16" s="1"/>
  <c r="AX686" i="16"/>
  <c r="AR686" i="16"/>
  <c r="AW686" i="16"/>
  <c r="AQ686" i="16"/>
  <c r="AN686" i="16"/>
  <c r="AB641" i="16"/>
  <c r="AV641" i="16" s="1"/>
  <c r="AD655" i="16"/>
  <c r="AX655" i="16" s="1"/>
  <c r="AG657" i="16"/>
  <c r="BA657" i="16" s="1"/>
  <c r="AQ672" i="16"/>
  <c r="BB674" i="16"/>
  <c r="Z645" i="16"/>
  <c r="AT645" i="16" s="1"/>
  <c r="AB645" i="16"/>
  <c r="AV645" i="16" s="1"/>
  <c r="AA645" i="16"/>
  <c r="AU645" i="16" s="1"/>
  <c r="Y640" i="16"/>
  <c r="AS640" i="16" s="1"/>
  <c r="AE642" i="16"/>
  <c r="AY642" i="16" s="1"/>
  <c r="AG656" i="16"/>
  <c r="BA656" i="16" s="1"/>
  <c r="AS673" i="16"/>
  <c r="V688" i="16"/>
  <c r="AP688" i="16" s="1"/>
  <c r="X640" i="16"/>
  <c r="AR640" i="16" s="1"/>
  <c r="AF642" i="16"/>
  <c r="AZ642" i="16" s="1"/>
  <c r="AW673" i="16"/>
  <c r="AE655" i="16"/>
  <c r="AY655" i="16" s="1"/>
  <c r="AH657" i="16"/>
  <c r="BB657" i="16" s="1"/>
  <c r="AR672" i="16"/>
  <c r="BC674" i="16"/>
  <c r="V640" i="16"/>
  <c r="AP640" i="16" s="1"/>
  <c r="AD654" i="16"/>
  <c r="AX654" i="16" s="1"/>
  <c r="Q657" i="16"/>
  <c r="AK657" i="16" s="1"/>
  <c r="AF662" i="16"/>
  <c r="AZ662" i="16" s="1"/>
  <c r="AY673" i="16"/>
  <c r="U640" i="16"/>
  <c r="AO640" i="16" s="1"/>
  <c r="W644" i="16"/>
  <c r="AQ644" i="16" s="1"/>
  <c r="AE654" i="16"/>
  <c r="AY654" i="16" s="1"/>
  <c r="R657" i="16"/>
  <c r="AL657" i="16" s="1"/>
  <c r="AG662" i="16"/>
  <c r="BA662" i="16" s="1"/>
  <c r="Y655" i="16"/>
  <c r="AS655" i="16" s="1"/>
  <c r="X655" i="16"/>
  <c r="AR655" i="16" s="1"/>
  <c r="T655" i="16"/>
  <c r="AN655" i="16" s="1"/>
  <c r="S655" i="16"/>
  <c r="AM655" i="16" s="1"/>
  <c r="R655" i="16"/>
  <c r="AL655" i="16" s="1"/>
  <c r="Q655" i="16"/>
  <c r="AK655" i="16" s="1"/>
  <c r="AT672" i="16"/>
  <c r="AK672" i="16"/>
  <c r="BA672" i="16"/>
  <c r="BB672" i="16"/>
  <c r="AC688" i="16"/>
  <c r="AW688" i="16" s="1"/>
  <c r="Y688" i="16"/>
  <c r="AS688" i="16" s="1"/>
  <c r="Z688" i="16"/>
  <c r="AT688" i="16" s="1"/>
  <c r="AA688" i="16"/>
  <c r="AU688" i="16" s="1"/>
  <c r="AH655" i="16"/>
  <c r="BB655" i="16" s="1"/>
  <c r="AV672" i="16"/>
  <c r="AE640" i="16"/>
  <c r="AY640" i="16" s="1"/>
  <c r="AF640" i="16"/>
  <c r="AZ640" i="16" s="1"/>
  <c r="AG640" i="16"/>
  <c r="BA640" i="16" s="1"/>
  <c r="R640" i="16"/>
  <c r="AL640" i="16" s="1"/>
  <c r="Q640" i="16"/>
  <c r="AK640" i="16" s="1"/>
  <c r="AB656" i="16"/>
  <c r="AV656" i="16" s="1"/>
  <c r="AA656" i="16"/>
  <c r="AU656" i="16" s="1"/>
  <c r="Y656" i="16"/>
  <c r="AS656" i="16" s="1"/>
  <c r="X656" i="16"/>
  <c r="AR656" i="16" s="1"/>
  <c r="U656" i="16"/>
  <c r="AO656" i="16" s="1"/>
  <c r="S656" i="16"/>
  <c r="AM656" i="16" s="1"/>
  <c r="T656" i="16"/>
  <c r="AN656" i="16" s="1"/>
  <c r="AU673" i="16"/>
  <c r="AP673" i="16"/>
  <c r="AO673" i="16"/>
  <c r="AN673" i="16"/>
  <c r="AM673" i="16"/>
  <c r="AL673" i="16"/>
  <c r="AI655" i="16"/>
  <c r="BC655" i="16" s="1"/>
  <c r="AX672" i="16"/>
  <c r="Z641" i="16"/>
  <c r="AT641" i="16" s="1"/>
  <c r="Y641" i="16"/>
  <c r="AS641" i="16" s="1"/>
  <c r="V641" i="16"/>
  <c r="AP641" i="16" s="1"/>
  <c r="U641" i="16"/>
  <c r="AO641" i="16" s="1"/>
  <c r="R641" i="16"/>
  <c r="AL641" i="16" s="1"/>
  <c r="Q641" i="16"/>
  <c r="AK641" i="16" s="1"/>
  <c r="AE657" i="16"/>
  <c r="AY657" i="16" s="1"/>
  <c r="AD657" i="16"/>
  <c r="AX657" i="16" s="1"/>
  <c r="AA657" i="16"/>
  <c r="AU657" i="16" s="1"/>
  <c r="Z657" i="16"/>
  <c r="AT657" i="16" s="1"/>
  <c r="Y657" i="16"/>
  <c r="AS657" i="16" s="1"/>
  <c r="U657" i="16"/>
  <c r="AO657" i="16" s="1"/>
  <c r="V657" i="16"/>
  <c r="AP657" i="16" s="1"/>
  <c r="AV674" i="16"/>
  <c r="AT674" i="16"/>
  <c r="AS674" i="16"/>
  <c r="AR674" i="16"/>
  <c r="AL674" i="16"/>
  <c r="AP674" i="16"/>
  <c r="AO674" i="16"/>
  <c r="AM674" i="16"/>
  <c r="AN674" i="16"/>
  <c r="AF641" i="16"/>
  <c r="AZ641" i="16" s="1"/>
  <c r="Q656" i="16"/>
  <c r="AK656" i="16" s="1"/>
  <c r="AY672" i="16"/>
  <c r="AD642" i="16"/>
  <c r="AX642" i="16" s="1"/>
  <c r="AB642" i="16"/>
  <c r="AV642" i="16" s="1"/>
  <c r="AA642" i="16"/>
  <c r="AU642" i="16" s="1"/>
  <c r="W642" i="16"/>
  <c r="AQ642" i="16" s="1"/>
  <c r="Z642" i="16"/>
  <c r="AT642" i="16" s="1"/>
  <c r="Y642" i="16"/>
  <c r="AS642" i="16" s="1"/>
  <c r="X642" i="16"/>
  <c r="AR642" i="16" s="1"/>
  <c r="AH658" i="16"/>
  <c r="BB658" i="16" s="1"/>
  <c r="AG658" i="16"/>
  <c r="BA658" i="16" s="1"/>
  <c r="AF658" i="16"/>
  <c r="AZ658" i="16" s="1"/>
  <c r="AE658" i="16"/>
  <c r="AY658" i="16" s="1"/>
  <c r="AD658" i="16"/>
  <c r="AX658" i="16" s="1"/>
  <c r="AB658" i="16"/>
  <c r="AV658" i="16" s="1"/>
  <c r="AC658" i="16"/>
  <c r="AW658" i="16" s="1"/>
  <c r="BC675" i="16"/>
  <c r="BB675" i="16"/>
  <c r="AP675" i="16"/>
  <c r="AT675" i="16"/>
  <c r="AS675" i="16"/>
  <c r="AQ675" i="16"/>
  <c r="AR675" i="16"/>
  <c r="AG641" i="16"/>
  <c r="BA641" i="16" s="1"/>
  <c r="R656" i="16"/>
  <c r="AL656" i="16" s="1"/>
  <c r="S658" i="16"/>
  <c r="AM658" i="16" s="1"/>
  <c r="AZ672" i="16"/>
  <c r="AO675" i="16"/>
  <c r="Q688" i="16"/>
  <c r="AK688" i="16" s="1"/>
  <c r="AC640" i="16"/>
  <c r="AW640" i="16" s="1"/>
  <c r="AH641" i="16"/>
  <c r="BB641" i="16" s="1"/>
  <c r="AC656" i="16"/>
  <c r="AW656" i="16" s="1"/>
  <c r="U658" i="16"/>
  <c r="AO658" i="16" s="1"/>
  <c r="AQ673" i="16"/>
  <c r="T688" i="16"/>
  <c r="AN688" i="16" s="1"/>
  <c r="Z640" i="16"/>
  <c r="AT640" i="16" s="1"/>
  <c r="AI641" i="16"/>
  <c r="BC641" i="16" s="1"/>
  <c r="AF656" i="16"/>
  <c r="AZ656" i="16" s="1"/>
  <c r="Y658" i="16"/>
  <c r="AS658" i="16" s="1"/>
  <c r="AR673" i="16"/>
  <c r="U688" i="16"/>
  <c r="AO688" i="16" s="1"/>
  <c r="AA641" i="16"/>
  <c r="AU641" i="16" s="1"/>
  <c r="W645" i="16"/>
  <c r="AQ645" i="16" s="1"/>
  <c r="AB655" i="16"/>
  <c r="AV655" i="16" s="1"/>
  <c r="AF657" i="16"/>
  <c r="AZ657" i="16" s="1"/>
  <c r="AP672" i="16"/>
  <c r="BA674" i="16"/>
  <c r="AC648" i="16"/>
  <c r="AW648" i="16" s="1"/>
  <c r="S652" i="16"/>
  <c r="AM652" i="16" s="1"/>
  <c r="AL681" i="16"/>
  <c r="BC681" i="16"/>
  <c r="BA684" i="16"/>
  <c r="BB685" i="16"/>
  <c r="AD648" i="16"/>
  <c r="AX648" i="16" s="1"/>
  <c r="AM681" i="16"/>
  <c r="AF648" i="16"/>
  <c r="AZ648" i="16" s="1"/>
  <c r="AN681" i="16"/>
  <c r="AE682" i="16"/>
  <c r="AY682" i="16" s="1"/>
  <c r="AG648" i="16"/>
  <c r="BA648" i="16" s="1"/>
  <c r="AP681" i="16"/>
  <c r="Q648" i="16"/>
  <c r="AK648" i="16" s="1"/>
  <c r="AH648" i="16"/>
  <c r="BB648" i="16" s="1"/>
  <c r="AQ681" i="16"/>
  <c r="AM684" i="16"/>
  <c r="R648" i="16"/>
  <c r="AL648" i="16" s="1"/>
  <c r="AI648" i="16"/>
  <c r="BC648" i="16" s="1"/>
  <c r="Z652" i="16"/>
  <c r="AT652" i="16" s="1"/>
  <c r="AR681" i="16"/>
  <c r="AD643" i="16"/>
  <c r="AX643" i="16" s="1"/>
  <c r="T643" i="16"/>
  <c r="AN643" i="16" s="1"/>
  <c r="S643" i="16"/>
  <c r="AM643" i="16" s="1"/>
  <c r="V643" i="16"/>
  <c r="AP643" i="16" s="1"/>
  <c r="U643" i="16"/>
  <c r="AO643" i="16" s="1"/>
  <c r="R643" i="16"/>
  <c r="AL643" i="16" s="1"/>
  <c r="AG643" i="16"/>
  <c r="BA643" i="16" s="1"/>
  <c r="AF643" i="16"/>
  <c r="AZ643" i="16" s="1"/>
  <c r="AE643" i="16"/>
  <c r="AY643" i="16" s="1"/>
  <c r="AC643" i="16"/>
  <c r="AW643" i="16" s="1"/>
  <c r="AB643" i="16"/>
  <c r="AV643" i="16" s="1"/>
  <c r="AA643" i="16"/>
  <c r="AU643" i="16" s="1"/>
  <c r="Z643" i="16"/>
  <c r="AT643" i="16" s="1"/>
  <c r="Y643" i="16"/>
  <c r="AS643" i="16" s="1"/>
  <c r="X643" i="16"/>
  <c r="AR643" i="16" s="1"/>
  <c r="W643" i="16"/>
  <c r="AQ643" i="16" s="1"/>
  <c r="AG659" i="16"/>
  <c r="BA659" i="16" s="1"/>
  <c r="Q659" i="16"/>
  <c r="AK659" i="16" s="1"/>
  <c r="Y659" i="16"/>
  <c r="AS659" i="16" s="1"/>
  <c r="X659" i="16"/>
  <c r="AR659" i="16" s="1"/>
  <c r="Z659" i="16"/>
  <c r="AT659" i="16" s="1"/>
  <c r="W659" i="16"/>
  <c r="AQ659" i="16" s="1"/>
  <c r="V659" i="16"/>
  <c r="AP659" i="16" s="1"/>
  <c r="S659" i="16"/>
  <c r="AM659" i="16" s="1"/>
  <c r="R659" i="16"/>
  <c r="AL659" i="16" s="1"/>
  <c r="AI659" i="16"/>
  <c r="BC659" i="16" s="1"/>
  <c r="AH659" i="16"/>
  <c r="BB659" i="16" s="1"/>
  <c r="AF659" i="16"/>
  <c r="AZ659" i="16" s="1"/>
  <c r="AE659" i="16"/>
  <c r="AY659" i="16" s="1"/>
  <c r="U659" i="16"/>
  <c r="AO659" i="16" s="1"/>
  <c r="AA644" i="16"/>
  <c r="AU644" i="16" s="1"/>
  <c r="AI644" i="16"/>
  <c r="BC644" i="16" s="1"/>
  <c r="R644" i="16"/>
  <c r="AL644" i="16" s="1"/>
  <c r="AH644" i="16"/>
  <c r="BB644" i="16" s="1"/>
  <c r="Q644" i="16"/>
  <c r="AK644" i="16" s="1"/>
  <c r="V644" i="16"/>
  <c r="AP644" i="16" s="1"/>
  <c r="U644" i="16"/>
  <c r="AO644" i="16" s="1"/>
  <c r="T644" i="16"/>
  <c r="AN644" i="16" s="1"/>
  <c r="AG644" i="16"/>
  <c r="BA644" i="16" s="1"/>
  <c r="AF644" i="16"/>
  <c r="AZ644" i="16" s="1"/>
  <c r="AE644" i="16"/>
  <c r="AY644" i="16" s="1"/>
  <c r="AD644" i="16"/>
  <c r="AX644" i="16" s="1"/>
  <c r="AC644" i="16"/>
  <c r="AW644" i="16" s="1"/>
  <c r="AB644" i="16"/>
  <c r="AV644" i="16" s="1"/>
  <c r="Z644" i="16"/>
  <c r="AT644" i="16" s="1"/>
  <c r="AD660" i="16"/>
  <c r="AX660" i="16" s="1"/>
  <c r="W660" i="16"/>
  <c r="AQ660" i="16" s="1"/>
  <c r="V660" i="16"/>
  <c r="AP660" i="16" s="1"/>
  <c r="Z660" i="16"/>
  <c r="AT660" i="16" s="1"/>
  <c r="Y660" i="16"/>
  <c r="AS660" i="16" s="1"/>
  <c r="X660" i="16"/>
  <c r="AR660" i="16" s="1"/>
  <c r="AA660" i="16"/>
  <c r="AU660" i="16" s="1"/>
  <c r="U660" i="16"/>
  <c r="AO660" i="16" s="1"/>
  <c r="T660" i="16"/>
  <c r="AN660" i="16" s="1"/>
  <c r="S660" i="16"/>
  <c r="AM660" i="16" s="1"/>
  <c r="R660" i="16"/>
  <c r="AL660" i="16" s="1"/>
  <c r="Q660" i="16"/>
  <c r="AK660" i="16" s="1"/>
  <c r="AI660" i="16"/>
  <c r="BC660" i="16" s="1"/>
  <c r="BA677" i="16"/>
  <c r="AK677" i="16"/>
  <c r="AV677" i="16"/>
  <c r="AU677" i="16"/>
  <c r="AT677" i="16"/>
  <c r="BC677" i="16"/>
  <c r="AZ677" i="16"/>
  <c r="AY677" i="16"/>
  <c r="BB677" i="16"/>
  <c r="AP677" i="16"/>
  <c r="AO677" i="16"/>
  <c r="AN677" i="16"/>
  <c r="AM677" i="16"/>
  <c r="AL677" i="16"/>
  <c r="AA659" i="16"/>
  <c r="AU659" i="16" s="1"/>
  <c r="X645" i="16"/>
  <c r="AR645" i="16" s="1"/>
  <c r="AG645" i="16"/>
  <c r="BA645" i="16" s="1"/>
  <c r="AF645" i="16"/>
  <c r="AZ645" i="16" s="1"/>
  <c r="V645" i="16"/>
  <c r="AP645" i="16" s="1"/>
  <c r="U645" i="16"/>
  <c r="AO645" i="16" s="1"/>
  <c r="T645" i="16"/>
  <c r="AN645" i="16" s="1"/>
  <c r="S645" i="16"/>
  <c r="AM645" i="16" s="1"/>
  <c r="R645" i="16"/>
  <c r="AL645" i="16" s="1"/>
  <c r="Q645" i="16"/>
  <c r="AK645" i="16" s="1"/>
  <c r="AI645" i="16"/>
  <c r="BC645" i="16" s="1"/>
  <c r="AH645" i="16"/>
  <c r="BB645" i="16" s="1"/>
  <c r="AE645" i="16"/>
  <c r="AY645" i="16" s="1"/>
  <c r="AD645" i="16"/>
  <c r="AX645" i="16" s="1"/>
  <c r="AA662" i="16"/>
  <c r="AU662" i="16" s="1"/>
  <c r="U662" i="16"/>
  <c r="AO662" i="16" s="1"/>
  <c r="T662" i="16"/>
  <c r="AN662" i="16" s="1"/>
  <c r="Z662" i="16"/>
  <c r="AT662" i="16" s="1"/>
  <c r="Y662" i="16"/>
  <c r="AS662" i="16" s="1"/>
  <c r="X662" i="16"/>
  <c r="AR662" i="16" s="1"/>
  <c r="AE662" i="16"/>
  <c r="AY662" i="16" s="1"/>
  <c r="AD662" i="16"/>
  <c r="AX662" i="16" s="1"/>
  <c r="AC662" i="16"/>
  <c r="AW662" i="16" s="1"/>
  <c r="AB662" i="16"/>
  <c r="AV662" i="16" s="1"/>
  <c r="W662" i="16"/>
  <c r="AQ662" i="16" s="1"/>
  <c r="V662" i="16"/>
  <c r="AP662" i="16" s="1"/>
  <c r="S662" i="16"/>
  <c r="AM662" i="16" s="1"/>
  <c r="R662" i="16"/>
  <c r="AL662" i="16" s="1"/>
  <c r="Q662" i="16"/>
  <c r="AK662" i="16" s="1"/>
  <c r="AX678" i="16"/>
  <c r="AT678" i="16"/>
  <c r="AS678" i="16"/>
  <c r="AR678" i="16"/>
  <c r="BB678" i="16"/>
  <c r="BA678" i="16"/>
  <c r="BC678" i="16"/>
  <c r="AY678" i="16"/>
  <c r="AW678" i="16"/>
  <c r="AV678" i="16"/>
  <c r="AU678" i="16"/>
  <c r="AQ678" i="16"/>
  <c r="AP678" i="16"/>
  <c r="AO678" i="16"/>
  <c r="AN678" i="16"/>
  <c r="AM678" i="16"/>
  <c r="AL678" i="16"/>
  <c r="AC645" i="16"/>
  <c r="AW645" i="16" s="1"/>
  <c r="AB659" i="16"/>
  <c r="AV659" i="16" s="1"/>
  <c r="U646" i="16"/>
  <c r="AO646" i="16" s="1"/>
  <c r="AE646" i="16"/>
  <c r="AY646" i="16" s="1"/>
  <c r="AD646" i="16"/>
  <c r="AX646" i="16" s="1"/>
  <c r="W646" i="16"/>
  <c r="AQ646" i="16" s="1"/>
  <c r="V646" i="16"/>
  <c r="AP646" i="16" s="1"/>
  <c r="T646" i="16"/>
  <c r="AN646" i="16" s="1"/>
  <c r="Z646" i="16"/>
  <c r="AT646" i="16" s="1"/>
  <c r="Y646" i="16"/>
  <c r="AS646" i="16" s="1"/>
  <c r="X646" i="16"/>
  <c r="AR646" i="16" s="1"/>
  <c r="S646" i="16"/>
  <c r="AM646" i="16" s="1"/>
  <c r="R646" i="16"/>
  <c r="AL646" i="16" s="1"/>
  <c r="Q646" i="16"/>
  <c r="AK646" i="16" s="1"/>
  <c r="AI646" i="16"/>
  <c r="BC646" i="16" s="1"/>
  <c r="X663" i="16"/>
  <c r="AR663" i="16" s="1"/>
  <c r="S663" i="16"/>
  <c r="AM663" i="16" s="1"/>
  <c r="AI663" i="16"/>
  <c r="BC663" i="16" s="1"/>
  <c r="R663" i="16"/>
  <c r="AL663" i="16" s="1"/>
  <c r="AA663" i="16"/>
  <c r="AU663" i="16" s="1"/>
  <c r="Z663" i="16"/>
  <c r="AT663" i="16" s="1"/>
  <c r="Y663" i="16"/>
  <c r="AS663" i="16" s="1"/>
  <c r="W663" i="16"/>
  <c r="AQ663" i="16" s="1"/>
  <c r="AH663" i="16"/>
  <c r="BB663" i="16" s="1"/>
  <c r="AG663" i="16"/>
  <c r="BA663" i="16" s="1"/>
  <c r="AF663" i="16"/>
  <c r="AZ663" i="16" s="1"/>
  <c r="AE663" i="16"/>
  <c r="AY663" i="16" s="1"/>
  <c r="AD663" i="16"/>
  <c r="AX663" i="16" s="1"/>
  <c r="AC663" i="16"/>
  <c r="AW663" i="16" s="1"/>
  <c r="AB663" i="16"/>
  <c r="AV663" i="16" s="1"/>
  <c r="V663" i="16"/>
  <c r="AP663" i="16" s="1"/>
  <c r="U663" i="16"/>
  <c r="AO663" i="16" s="1"/>
  <c r="AU679" i="16"/>
  <c r="AR679" i="16"/>
  <c r="AQ679" i="16"/>
  <c r="AP679" i="16"/>
  <c r="AK679" i="16"/>
  <c r="BC679" i="16"/>
  <c r="BB679" i="16"/>
  <c r="BA679" i="16"/>
  <c r="AZ679" i="16"/>
  <c r="AY679" i="16"/>
  <c r="AX679" i="16"/>
  <c r="AW679" i="16"/>
  <c r="AV679" i="16"/>
  <c r="AT679" i="16"/>
  <c r="AA646" i="16"/>
  <c r="AU646" i="16" s="1"/>
  <c r="AC659" i="16"/>
  <c r="AW659" i="16" s="1"/>
  <c r="AQ677" i="16"/>
  <c r="AH647" i="16"/>
  <c r="BB647" i="16" s="1"/>
  <c r="R647" i="16"/>
  <c r="AL647" i="16" s="1"/>
  <c r="AC647" i="16"/>
  <c r="AW647" i="16" s="1"/>
  <c r="AB647" i="16"/>
  <c r="AV647" i="16" s="1"/>
  <c r="W647" i="16"/>
  <c r="AQ647" i="16" s="1"/>
  <c r="V647" i="16"/>
  <c r="AP647" i="16" s="1"/>
  <c r="U647" i="16"/>
  <c r="AO647" i="16" s="1"/>
  <c r="AE647" i="16"/>
  <c r="AY647" i="16" s="1"/>
  <c r="AD647" i="16"/>
  <c r="AX647" i="16" s="1"/>
  <c r="AA647" i="16"/>
  <c r="AU647" i="16" s="1"/>
  <c r="Z647" i="16"/>
  <c r="AT647" i="16" s="1"/>
  <c r="Y647" i="16"/>
  <c r="AS647" i="16" s="1"/>
  <c r="X647" i="16"/>
  <c r="AR647" i="16" s="1"/>
  <c r="T647" i="16"/>
  <c r="AN647" i="16" s="1"/>
  <c r="S647" i="16"/>
  <c r="AM647" i="16" s="1"/>
  <c r="Q647" i="16"/>
  <c r="AK647" i="16" s="1"/>
  <c r="U664" i="16"/>
  <c r="AO664" i="16" s="1"/>
  <c r="AH664" i="16"/>
  <c r="BB664" i="16" s="1"/>
  <c r="Q664" i="16"/>
  <c r="AK664" i="16" s="1"/>
  <c r="AG664" i="16"/>
  <c r="BA664" i="16" s="1"/>
  <c r="AA664" i="16"/>
  <c r="AU664" i="16" s="1"/>
  <c r="Z664" i="16"/>
  <c r="AT664" i="16" s="1"/>
  <c r="Y664" i="16"/>
  <c r="AS664" i="16" s="1"/>
  <c r="X664" i="16"/>
  <c r="AR664" i="16" s="1"/>
  <c r="R664" i="16"/>
  <c r="AL664" i="16" s="1"/>
  <c r="AI664" i="16"/>
  <c r="BC664" i="16" s="1"/>
  <c r="AF664" i="16"/>
  <c r="AZ664" i="16" s="1"/>
  <c r="AE664" i="16"/>
  <c r="AY664" i="16" s="1"/>
  <c r="AD664" i="16"/>
  <c r="AX664" i="16" s="1"/>
  <c r="AR680" i="16"/>
  <c r="AP680" i="16"/>
  <c r="AO680" i="16"/>
  <c r="AN680" i="16"/>
  <c r="AL680" i="16"/>
  <c r="BC680" i="16"/>
  <c r="AK680" i="16"/>
  <c r="AS680" i="16"/>
  <c r="AQ680" i="16"/>
  <c r="AM680" i="16"/>
  <c r="BB680" i="16"/>
  <c r="BA680" i="16"/>
  <c r="AZ680" i="16"/>
  <c r="AB646" i="16"/>
  <c r="AV646" i="16" s="1"/>
  <c r="AD659" i="16"/>
  <c r="AX659" i="16" s="1"/>
  <c r="W664" i="16"/>
  <c r="AQ664" i="16" s="1"/>
  <c r="AR677" i="16"/>
  <c r="AY680" i="16"/>
  <c r="AC646" i="16"/>
  <c r="AW646" i="16" s="1"/>
  <c r="AB660" i="16"/>
  <c r="AV660" i="16" s="1"/>
  <c r="AB664" i="16"/>
  <c r="AV664" i="16" s="1"/>
  <c r="AS677" i="16"/>
  <c r="AB649" i="16"/>
  <c r="AV649" i="16" s="1"/>
  <c r="Y649" i="16"/>
  <c r="AS649" i="16" s="1"/>
  <c r="X649" i="16"/>
  <c r="AR649" i="16" s="1"/>
  <c r="U649" i="16"/>
  <c r="AO649" i="16" s="1"/>
  <c r="T649" i="16"/>
  <c r="AN649" i="16" s="1"/>
  <c r="S649" i="16"/>
  <c r="AM649" i="16" s="1"/>
  <c r="AG649" i="16"/>
  <c r="BA649" i="16" s="1"/>
  <c r="AF649" i="16"/>
  <c r="AZ649" i="16" s="1"/>
  <c r="AE649" i="16"/>
  <c r="AY649" i="16" s="1"/>
  <c r="AD649" i="16"/>
  <c r="AX649" i="16" s="1"/>
  <c r="AC649" i="16"/>
  <c r="AW649" i="16" s="1"/>
  <c r="AA649" i="16"/>
  <c r="AU649" i="16" s="1"/>
  <c r="Z649" i="16"/>
  <c r="AT649" i="16" s="1"/>
  <c r="W649" i="16"/>
  <c r="AQ649" i="16" s="1"/>
  <c r="V649" i="16"/>
  <c r="AP649" i="16" s="1"/>
  <c r="R649" i="16"/>
  <c r="AL649" i="16" s="1"/>
  <c r="AY666" i="16"/>
  <c r="AX666" i="16"/>
  <c r="AW666" i="16"/>
  <c r="AS666" i="16"/>
  <c r="AQ666" i="16"/>
  <c r="AP666" i="16"/>
  <c r="AR666" i="16"/>
  <c r="AO666" i="16"/>
  <c r="AN666" i="16"/>
  <c r="AM666" i="16"/>
  <c r="AL666" i="16"/>
  <c r="AK666" i="16"/>
  <c r="BC666" i="16"/>
  <c r="AH682" i="16"/>
  <c r="BB682" i="16" s="1"/>
  <c r="R682" i="16"/>
  <c r="AL682" i="16" s="1"/>
  <c r="AG682" i="16"/>
  <c r="BA682" i="16" s="1"/>
  <c r="Q682" i="16"/>
  <c r="AK682" i="16" s="1"/>
  <c r="T682" i="16"/>
  <c r="AN682" i="16" s="1"/>
  <c r="S682" i="16"/>
  <c r="AM682" i="16" s="1"/>
  <c r="U682" i="16"/>
  <c r="AO682" i="16" s="1"/>
  <c r="Z682" i="16"/>
  <c r="AT682" i="16" s="1"/>
  <c r="Y682" i="16"/>
  <c r="AS682" i="16" s="1"/>
  <c r="X682" i="16"/>
  <c r="AR682" i="16" s="1"/>
  <c r="W682" i="16"/>
  <c r="AQ682" i="16" s="1"/>
  <c r="V682" i="16"/>
  <c r="AP682" i="16" s="1"/>
  <c r="AI682" i="16"/>
  <c r="BC682" i="16" s="1"/>
  <c r="Q643" i="16"/>
  <c r="AK643" i="16" s="1"/>
  <c r="AF646" i="16"/>
  <c r="AZ646" i="16" s="1"/>
  <c r="AC660" i="16"/>
  <c r="AW660" i="16" s="1"/>
  <c r="AC664" i="16"/>
  <c r="AW664" i="16" s="1"/>
  <c r="AW677" i="16"/>
  <c r="AH643" i="16"/>
  <c r="BB643" i="16" s="1"/>
  <c r="AG646" i="16"/>
  <c r="BA646" i="16" s="1"/>
  <c r="AE660" i="16"/>
  <c r="AY660" i="16" s="1"/>
  <c r="AX677" i="16"/>
  <c r="AA682" i="16"/>
  <c r="AU682" i="16" s="1"/>
  <c r="AI643" i="16"/>
  <c r="BC643" i="16" s="1"/>
  <c r="AH646" i="16"/>
  <c r="BB646" i="16" s="1"/>
  <c r="AF660" i="16"/>
  <c r="AZ660" i="16" s="1"/>
  <c r="AT666" i="16"/>
  <c r="AK678" i="16"/>
  <c r="AB682" i="16"/>
  <c r="AV682" i="16" s="1"/>
  <c r="S644" i="16"/>
  <c r="AM644" i="16" s="1"/>
  <c r="AF647" i="16"/>
  <c r="AZ647" i="16" s="1"/>
  <c r="AG660" i="16"/>
  <c r="BA660" i="16" s="1"/>
  <c r="AU666" i="16"/>
  <c r="AZ678" i="16"/>
  <c r="AC682" i="16"/>
  <c r="AW682" i="16" s="1"/>
  <c r="Y650" i="16"/>
  <c r="AS650" i="16" s="1"/>
  <c r="W650" i="16"/>
  <c r="AQ650" i="16" s="1"/>
  <c r="V650" i="16"/>
  <c r="AP650" i="16" s="1"/>
  <c r="U650" i="16"/>
  <c r="AO650" i="16" s="1"/>
  <c r="T650" i="16"/>
  <c r="AN650" i="16" s="1"/>
  <c r="S650" i="16"/>
  <c r="AM650" i="16" s="1"/>
  <c r="AV667" i="16"/>
  <c r="AW667" i="16"/>
  <c r="AU667" i="16"/>
  <c r="AS667" i="16"/>
  <c r="AQ667" i="16"/>
  <c r="AP667" i="16"/>
  <c r="AR667" i="16"/>
  <c r="AE683" i="16"/>
  <c r="AY683" i="16" s="1"/>
  <c r="AD683" i="16"/>
  <c r="AX683" i="16" s="1"/>
  <c r="S683" i="16"/>
  <c r="AM683" i="16" s="1"/>
  <c r="R683" i="16"/>
  <c r="AL683" i="16" s="1"/>
  <c r="AI683" i="16"/>
  <c r="BC683" i="16" s="1"/>
  <c r="Q683" i="16"/>
  <c r="AK683" i="16" s="1"/>
  <c r="W683" i="16"/>
  <c r="AQ683" i="16" s="1"/>
  <c r="U683" i="16"/>
  <c r="AO683" i="16" s="1"/>
  <c r="T683" i="16"/>
  <c r="AN683" i="16" s="1"/>
  <c r="V683" i="16"/>
  <c r="AP683" i="16" s="1"/>
  <c r="AB650" i="16"/>
  <c r="AV650" i="16" s="1"/>
  <c r="AK667" i="16"/>
  <c r="X683" i="16"/>
  <c r="AR683" i="16" s="1"/>
  <c r="AC650" i="16"/>
  <c r="AW650" i="16" s="1"/>
  <c r="AL667" i="16"/>
  <c r="Y683" i="16"/>
  <c r="AS683" i="16" s="1"/>
  <c r="AD650" i="16"/>
  <c r="AX650" i="16" s="1"/>
  <c r="AM667" i="16"/>
  <c r="Z683" i="16"/>
  <c r="AT683" i="16" s="1"/>
  <c r="AI653" i="16"/>
  <c r="BC653" i="16" s="1"/>
  <c r="S653" i="16"/>
  <c r="AM653" i="16" s="1"/>
  <c r="T653" i="16"/>
  <c r="AN653" i="16" s="1"/>
  <c r="R653" i="16"/>
  <c r="AL653" i="16" s="1"/>
  <c r="W653" i="16"/>
  <c r="AQ653" i="16" s="1"/>
  <c r="V653" i="16"/>
  <c r="AP653" i="16" s="1"/>
  <c r="U653" i="16"/>
  <c r="AO653" i="16" s="1"/>
  <c r="BC670" i="16"/>
  <c r="AM670" i="16"/>
  <c r="AQ670" i="16"/>
  <c r="AP670" i="16"/>
  <c r="AU670" i="16"/>
  <c r="AS670" i="16"/>
  <c r="AR670" i="16"/>
  <c r="AT670" i="16"/>
  <c r="AP686" i="16"/>
  <c r="AO686" i="16"/>
  <c r="BB686" i="16"/>
  <c r="BA686" i="16"/>
  <c r="AZ686" i="16"/>
  <c r="AV686" i="16"/>
  <c r="AT686" i="16"/>
  <c r="AS686" i="16"/>
  <c r="AU686" i="16"/>
  <c r="AE650" i="16"/>
  <c r="AY650" i="16" s="1"/>
  <c r="AG653" i="16"/>
  <c r="BA653" i="16" s="1"/>
  <c r="AN667" i="16"/>
  <c r="AX670" i="16"/>
  <c r="AA683" i="16"/>
  <c r="AU683" i="16" s="1"/>
  <c r="AF654" i="16"/>
  <c r="AZ654" i="16" s="1"/>
  <c r="AI654" i="16"/>
  <c r="BC654" i="16" s="1"/>
  <c r="R654" i="16"/>
  <c r="AL654" i="16" s="1"/>
  <c r="AH654" i="16"/>
  <c r="BB654" i="16" s="1"/>
  <c r="Q654" i="16"/>
  <c r="AK654" i="16" s="1"/>
  <c r="W654" i="16"/>
  <c r="AQ654" i="16" s="1"/>
  <c r="V654" i="16"/>
  <c r="AP654" i="16" s="1"/>
  <c r="U654" i="16"/>
  <c r="AO654" i="16" s="1"/>
  <c r="AZ671" i="16"/>
  <c r="AO671" i="16"/>
  <c r="AN671" i="16"/>
  <c r="AU671" i="16"/>
  <c r="AS671" i="16"/>
  <c r="AR671" i="16"/>
  <c r="AT671" i="16"/>
  <c r="AF650" i="16"/>
  <c r="AZ650" i="16" s="1"/>
  <c r="AH653" i="16"/>
  <c r="BB653" i="16" s="1"/>
  <c r="AO667" i="16"/>
  <c r="AY670" i="16"/>
  <c r="AB683" i="16"/>
  <c r="AV683" i="16" s="1"/>
  <c r="AG650" i="16"/>
  <c r="BA650" i="16" s="1"/>
  <c r="S654" i="16"/>
  <c r="AM654" i="16" s="1"/>
  <c r="AT667" i="16"/>
  <c r="AZ670" i="16"/>
  <c r="AC683" i="16"/>
  <c r="AW683" i="16" s="1"/>
  <c r="AH650" i="16"/>
  <c r="BB650" i="16" s="1"/>
  <c r="T654" i="16"/>
  <c r="AN654" i="16" s="1"/>
  <c r="AX667" i="16"/>
  <c r="BA670" i="16"/>
  <c r="AF683" i="16"/>
  <c r="AZ683" i="16" s="1"/>
  <c r="AK686" i="16"/>
  <c r="AI650" i="16"/>
  <c r="BC650" i="16" s="1"/>
  <c r="X654" i="16"/>
  <c r="AR654" i="16" s="1"/>
  <c r="AY667" i="16"/>
  <c r="BB670" i="16"/>
  <c r="AG683" i="16"/>
  <c r="BA683" i="16" s="1"/>
  <c r="AL686" i="16"/>
  <c r="AG642" i="16"/>
  <c r="BA642" i="16" s="1"/>
  <c r="Q642" i="16"/>
  <c r="AK642" i="16" s="1"/>
  <c r="V642" i="16"/>
  <c r="AP642" i="16" s="1"/>
  <c r="U642" i="16"/>
  <c r="AO642" i="16" s="1"/>
  <c r="T642" i="16"/>
  <c r="AN642" i="16" s="1"/>
  <c r="S642" i="16"/>
  <c r="AM642" i="16" s="1"/>
  <c r="R642" i="16"/>
  <c r="AL642" i="16" s="1"/>
  <c r="T658" i="16"/>
  <c r="AN658" i="16" s="1"/>
  <c r="AA658" i="16"/>
  <c r="AU658" i="16" s="1"/>
  <c r="Z658" i="16"/>
  <c r="AT658" i="16" s="1"/>
  <c r="X658" i="16"/>
  <c r="AR658" i="16" s="1"/>
  <c r="W658" i="16"/>
  <c r="AQ658" i="16" s="1"/>
  <c r="V658" i="16"/>
  <c r="AP658" i="16" s="1"/>
  <c r="AN675" i="16"/>
  <c r="AX675" i="16"/>
  <c r="AW675" i="16"/>
  <c r="AV675" i="16"/>
  <c r="BA675" i="16"/>
  <c r="AY675" i="16"/>
  <c r="AU675" i="16"/>
  <c r="AZ675" i="16"/>
  <c r="AC642" i="16"/>
  <c r="AW642" i="16" s="1"/>
  <c r="Y654" i="16"/>
  <c r="AS654" i="16" s="1"/>
  <c r="AZ667" i="16"/>
  <c r="AK671" i="16"/>
  <c r="AH683" i="16"/>
  <c r="BB683" i="16" s="1"/>
  <c r="AM686" i="16"/>
  <c r="AC655" i="16"/>
  <c r="AW655" i="16" s="1"/>
  <c r="AG655" i="16"/>
  <c r="BA655" i="16" s="1"/>
  <c r="AF655" i="16"/>
  <c r="AZ655" i="16" s="1"/>
  <c r="AW672" i="16"/>
  <c r="AM672" i="16"/>
  <c r="BC672" i="16"/>
  <c r="AL672" i="16"/>
  <c r="AI688" i="16"/>
  <c r="BC688" i="16" s="1"/>
  <c r="S688" i="16"/>
  <c r="AM688" i="16" s="1"/>
  <c r="AH688" i="16"/>
  <c r="BB688" i="16" s="1"/>
  <c r="R688" i="16"/>
  <c r="AL688" i="16" s="1"/>
  <c r="AG688" i="16"/>
  <c r="BA688" i="16" s="1"/>
  <c r="AE688" i="16"/>
  <c r="AY688" i="16" s="1"/>
  <c r="AF688" i="16"/>
  <c r="AZ688" i="16" s="1"/>
  <c r="U655" i="16"/>
  <c r="AO655" i="16" s="1"/>
  <c r="AS672" i="16"/>
  <c r="AB688" i="16"/>
  <c r="AV688" i="16" s="1"/>
  <c r="AD640" i="16"/>
  <c r="AX640" i="16" s="1"/>
  <c r="AA640" i="16"/>
  <c r="AU640" i="16" s="1"/>
  <c r="AB640" i="16"/>
  <c r="AV640" i="16" s="1"/>
  <c r="Z656" i="16"/>
  <c r="AT656" i="16" s="1"/>
  <c r="AE656" i="16"/>
  <c r="AY656" i="16" s="1"/>
  <c r="AD656" i="16"/>
  <c r="AX656" i="16" s="1"/>
  <c r="AT673" i="16"/>
  <c r="BB673" i="16"/>
  <c r="AK673" i="16"/>
  <c r="BA673" i="16"/>
  <c r="AZ673" i="16"/>
  <c r="AI640" i="16"/>
  <c r="BC640" i="16" s="1"/>
  <c r="V655" i="16"/>
  <c r="AP655" i="16" s="1"/>
  <c r="V656" i="16"/>
  <c r="AP656" i="16" s="1"/>
  <c r="T641" i="16"/>
  <c r="AN641" i="16" s="1"/>
  <c r="X641" i="16"/>
  <c r="AR641" i="16" s="1"/>
  <c r="W641" i="16"/>
  <c r="AQ641" i="16" s="1"/>
  <c r="W657" i="16"/>
  <c r="AQ657" i="16" s="1"/>
  <c r="AC657" i="16"/>
  <c r="AW657" i="16" s="1"/>
  <c r="AB657" i="16"/>
  <c r="AV657" i="16" s="1"/>
  <c r="AQ674" i="16"/>
  <c r="AZ674" i="16"/>
  <c r="AY674" i="16"/>
  <c r="AX674" i="16"/>
  <c r="AH640" i="16"/>
  <c r="BB640" i="16" s="1"/>
  <c r="S641" i="16"/>
  <c r="AM641" i="16" s="1"/>
  <c r="W655" i="16"/>
  <c r="AQ655" i="16" s="1"/>
  <c r="W656" i="16"/>
  <c r="AQ656" i="16" s="1"/>
  <c r="X657" i="16"/>
  <c r="AR657" i="16" s="1"/>
  <c r="AU672" i="16"/>
  <c r="AV673" i="16"/>
  <c r="AW674" i="16"/>
  <c r="AD688" i="16"/>
  <c r="AX688" i="16" s="1"/>
  <c r="AV684" i="16"/>
  <c r="AU684" i="16"/>
  <c r="AT668" i="16"/>
  <c r="AK684" i="16"/>
  <c r="BC684" i="16"/>
  <c r="AS685" i="16"/>
  <c r="AR685" i="16"/>
  <c r="U652" i="16"/>
  <c r="AO652" i="16" s="1"/>
  <c r="AU668" i="16"/>
  <c r="AS669" i="16"/>
  <c r="AL684" i="16"/>
  <c r="AK685" i="16"/>
  <c r="BC685" i="16"/>
  <c r="AL665" i="16"/>
  <c r="G51" i="13"/>
  <c r="G50" i="13"/>
  <c r="G49" i="13"/>
  <c r="G48" i="13"/>
  <c r="G47" i="13"/>
  <c r="F76" i="13"/>
  <c r="F74" i="13"/>
  <c r="F73" i="13"/>
  <c r="F72" i="13"/>
  <c r="F71" i="13"/>
  <c r="F68" i="13"/>
  <c r="F67" i="13"/>
  <c r="F66" i="13"/>
  <c r="F65" i="13"/>
  <c r="F64" i="13"/>
  <c r="F63" i="13"/>
  <c r="F62" i="13"/>
  <c r="F61" i="13"/>
  <c r="F60" i="13"/>
  <c r="F58" i="13"/>
  <c r="F56" i="13"/>
  <c r="F55" i="13"/>
  <c r="F54" i="13"/>
  <c r="F53" i="13"/>
  <c r="F52" i="13"/>
  <c r="F46" i="13"/>
  <c r="F45" i="13"/>
  <c r="F44" i="13"/>
  <c r="F41" i="13"/>
  <c r="F40" i="13"/>
  <c r="F19" i="13"/>
  <c r="F16" i="13"/>
  <c r="F15" i="13"/>
  <c r="F9" i="13"/>
  <c r="L672" i="16" l="1"/>
  <c r="BE672" i="16" s="1"/>
  <c r="BF672" i="16" s="1"/>
  <c r="C672" i="16"/>
  <c r="O672" i="16"/>
  <c r="C686" i="16"/>
  <c r="L686" i="16"/>
  <c r="BE686" i="16" s="1"/>
  <c r="BF686" i="16" s="1"/>
  <c r="O686" i="16"/>
  <c r="F7" i="13"/>
  <c r="H77" i="13"/>
  <c r="H75" i="13"/>
  <c r="H70" i="13"/>
  <c r="H69" i="13"/>
  <c r="H59" i="13"/>
  <c r="H43" i="13"/>
  <c r="H42" i="13"/>
  <c r="H39" i="13"/>
  <c r="H38" i="13"/>
  <c r="H36" i="13"/>
  <c r="H35" i="13"/>
  <c r="H34" i="13"/>
  <c r="H29" i="13"/>
  <c r="H28" i="13"/>
  <c r="H27" i="13"/>
  <c r="H26" i="13"/>
  <c r="H25" i="13"/>
  <c r="H23" i="13"/>
  <c r="H22" i="13"/>
  <c r="H21" i="13"/>
  <c r="H17" i="13"/>
  <c r="H14" i="13"/>
  <c r="H13" i="13"/>
  <c r="H12" i="13"/>
  <c r="H11" i="13"/>
  <c r="H10" i="13"/>
  <c r="H8" i="13"/>
  <c r="H5" i="13"/>
  <c r="H4" i="13"/>
  <c r="G77" i="13"/>
  <c r="G75" i="13"/>
  <c r="G70" i="13"/>
  <c r="G69" i="13"/>
  <c r="G59" i="13"/>
  <c r="G43" i="13"/>
  <c r="G42" i="13"/>
  <c r="G39" i="13"/>
  <c r="G38" i="13"/>
  <c r="G36" i="13"/>
  <c r="G35" i="13"/>
  <c r="G34" i="13"/>
  <c r="G29" i="13"/>
  <c r="G28" i="13"/>
  <c r="G27" i="13"/>
  <c r="G26" i="13"/>
  <c r="G25" i="13"/>
  <c r="G23" i="13"/>
  <c r="G22" i="13"/>
  <c r="G21" i="13"/>
  <c r="G17" i="13"/>
  <c r="G14" i="13"/>
  <c r="G13" i="13"/>
  <c r="G12" i="13"/>
  <c r="G11" i="13"/>
  <c r="G10" i="13"/>
  <c r="G8" i="13"/>
  <c r="G5" i="13"/>
  <c r="G4" i="13"/>
  <c r="F77" i="13"/>
  <c r="F75" i="13"/>
  <c r="F70" i="13"/>
  <c r="F69" i="13"/>
  <c r="F59" i="13"/>
  <c r="F43" i="13"/>
  <c r="F42" i="13"/>
  <c r="F39" i="13"/>
  <c r="F38" i="13"/>
  <c r="F36" i="13"/>
  <c r="F35" i="13"/>
  <c r="F34" i="13"/>
  <c r="F29" i="13"/>
  <c r="F28" i="13"/>
  <c r="F27" i="13"/>
  <c r="F26" i="13"/>
  <c r="F25" i="13"/>
  <c r="F23" i="13"/>
  <c r="F22" i="13"/>
  <c r="F21" i="13"/>
  <c r="F17" i="13"/>
  <c r="F14" i="13"/>
  <c r="F13" i="13"/>
  <c r="F12" i="13"/>
  <c r="F11" i="13"/>
  <c r="F10" i="13"/>
  <c r="F8" i="13"/>
  <c r="F5" i="13"/>
  <c r="F4" i="13"/>
  <c r="AI117" i="16"/>
  <c r="AI56" i="16"/>
  <c r="AI54" i="16"/>
  <c r="AI52" i="16"/>
  <c r="AI47" i="16"/>
  <c r="AI46" i="16"/>
  <c r="AI45" i="16"/>
  <c r="AI41" i="16"/>
  <c r="AI36" i="16"/>
  <c r="AI34" i="16"/>
  <c r="AI21" i="16"/>
  <c r="AI14" i="16"/>
  <c r="AH117" i="16"/>
  <c r="AH56" i="16"/>
  <c r="AH54" i="16"/>
  <c r="AH52" i="16"/>
  <c r="AH47" i="16"/>
  <c r="AH46" i="16"/>
  <c r="AH45" i="16"/>
  <c r="AH41" i="16"/>
  <c r="AH36" i="16"/>
  <c r="AH34" i="16"/>
  <c r="AH21" i="16"/>
  <c r="AH14" i="16"/>
  <c r="AG117" i="16"/>
  <c r="AG56" i="16"/>
  <c r="AG54" i="16"/>
  <c r="AG52" i="16"/>
  <c r="AG47" i="16"/>
  <c r="AG46" i="16"/>
  <c r="AG45" i="16"/>
  <c r="AG41" i="16"/>
  <c r="AG36" i="16"/>
  <c r="AG34" i="16"/>
  <c r="AG21" i="16"/>
  <c r="AG14" i="16"/>
  <c r="AF117" i="16"/>
  <c r="AF56" i="16"/>
  <c r="AF54" i="16"/>
  <c r="AF52" i="16"/>
  <c r="AF47" i="16"/>
  <c r="AF46" i="16"/>
  <c r="AF45" i="16"/>
  <c r="AF41" i="16"/>
  <c r="AF36" i="16"/>
  <c r="AF34" i="16"/>
  <c r="AF21" i="16"/>
  <c r="AF14" i="16"/>
  <c r="AE117" i="16"/>
  <c r="AE56" i="16"/>
  <c r="AE54" i="16"/>
  <c r="AE52" i="16"/>
  <c r="AE47" i="16"/>
  <c r="AE46" i="16"/>
  <c r="AE45" i="16"/>
  <c r="AE41" i="16"/>
  <c r="AE36" i="16"/>
  <c r="AE34" i="16"/>
  <c r="AE21" i="16"/>
  <c r="AE14" i="16"/>
  <c r="AD117" i="16"/>
  <c r="AD56" i="16"/>
  <c r="AD54" i="16"/>
  <c r="AD52" i="16"/>
  <c r="AD47" i="16"/>
  <c r="AD46" i="16"/>
  <c r="AD45" i="16"/>
  <c r="AD41" i="16"/>
  <c r="AD36" i="16"/>
  <c r="AD34" i="16"/>
  <c r="AD21" i="16"/>
  <c r="AD14" i="16"/>
  <c r="AC117" i="16"/>
  <c r="AC56" i="16"/>
  <c r="AC54" i="16"/>
  <c r="AC52" i="16"/>
  <c r="AC47" i="16"/>
  <c r="AC46" i="16"/>
  <c r="AC45" i="16"/>
  <c r="AC41" i="16"/>
  <c r="AC36" i="16"/>
  <c r="AC34" i="16"/>
  <c r="AC21" i="16"/>
  <c r="AC14" i="16"/>
  <c r="AB117" i="16"/>
  <c r="AB56" i="16"/>
  <c r="AB54" i="16"/>
  <c r="AB52" i="16"/>
  <c r="AB47" i="16"/>
  <c r="AB46" i="16"/>
  <c r="AB45" i="16"/>
  <c r="AB41" i="16"/>
  <c r="AB36" i="16"/>
  <c r="AB34" i="16"/>
  <c r="AB21" i="16"/>
  <c r="AB14" i="16"/>
  <c r="AA117" i="16"/>
  <c r="AA56" i="16"/>
  <c r="AA54" i="16"/>
  <c r="AA52" i="16"/>
  <c r="AA47" i="16"/>
  <c r="AA46" i="16"/>
  <c r="AA45" i="16"/>
  <c r="AA41" i="16"/>
  <c r="AA36" i="16"/>
  <c r="AA34" i="16"/>
  <c r="AA21" i="16"/>
  <c r="AA14" i="16"/>
  <c r="Z117" i="16"/>
  <c r="Z56" i="16"/>
  <c r="Z54" i="16"/>
  <c r="Z52" i="16"/>
  <c r="Z47" i="16"/>
  <c r="Z46" i="16"/>
  <c r="Z45" i="16"/>
  <c r="Z41" i="16"/>
  <c r="Z36" i="16"/>
  <c r="Z34" i="16"/>
  <c r="Z21" i="16"/>
  <c r="Z14" i="16"/>
  <c r="Y117" i="16"/>
  <c r="Y56" i="16"/>
  <c r="Y54" i="16"/>
  <c r="Y52" i="16"/>
  <c r="Y47" i="16"/>
  <c r="Y46" i="16"/>
  <c r="Y45" i="16"/>
  <c r="Y41" i="16"/>
  <c r="Y36" i="16"/>
  <c r="Y34" i="16"/>
  <c r="Y21" i="16"/>
  <c r="Y14" i="16"/>
  <c r="X117" i="16"/>
  <c r="X56" i="16"/>
  <c r="X54" i="16"/>
  <c r="X52" i="16"/>
  <c r="X47" i="16"/>
  <c r="X46" i="16"/>
  <c r="X45" i="16"/>
  <c r="X41" i="16"/>
  <c r="X36" i="16"/>
  <c r="X34" i="16"/>
  <c r="X21" i="16"/>
  <c r="X14" i="16"/>
  <c r="W117" i="16"/>
  <c r="W56" i="16"/>
  <c r="W54" i="16"/>
  <c r="W52" i="16"/>
  <c r="W47" i="16"/>
  <c r="W46" i="16"/>
  <c r="W45" i="16"/>
  <c r="W41" i="16"/>
  <c r="W36" i="16"/>
  <c r="W34" i="16"/>
  <c r="W21" i="16"/>
  <c r="W14" i="16"/>
  <c r="V117" i="16"/>
  <c r="V56" i="16"/>
  <c r="V54" i="16"/>
  <c r="V52" i="16"/>
  <c r="V47" i="16"/>
  <c r="V46" i="16"/>
  <c r="V45" i="16"/>
  <c r="V41" i="16"/>
  <c r="V36" i="16"/>
  <c r="V34" i="16"/>
  <c r="V21" i="16"/>
  <c r="V14" i="16"/>
  <c r="U117" i="16"/>
  <c r="U56" i="16"/>
  <c r="U54" i="16"/>
  <c r="U52" i="16"/>
  <c r="U47" i="16"/>
  <c r="U46" i="16"/>
  <c r="U45" i="16"/>
  <c r="U41" i="16"/>
  <c r="U36" i="16"/>
  <c r="U34" i="16"/>
  <c r="U21" i="16"/>
  <c r="U14" i="16"/>
  <c r="T117" i="16"/>
  <c r="T56" i="16"/>
  <c r="T54" i="16"/>
  <c r="T52" i="16"/>
  <c r="T47" i="16"/>
  <c r="T46" i="16"/>
  <c r="T45" i="16"/>
  <c r="T41" i="16"/>
  <c r="T36" i="16"/>
  <c r="T34" i="16"/>
  <c r="T21" i="16"/>
  <c r="T14" i="16"/>
  <c r="S117" i="16"/>
  <c r="S56" i="16"/>
  <c r="S54" i="16"/>
  <c r="S52" i="16"/>
  <c r="S47" i="16"/>
  <c r="S46" i="16"/>
  <c r="S45" i="16"/>
  <c r="S41" i="16"/>
  <c r="S36" i="16"/>
  <c r="S34" i="16"/>
  <c r="S21" i="16"/>
  <c r="S14" i="16"/>
  <c r="R117" i="16"/>
  <c r="R56" i="16"/>
  <c r="R54" i="16"/>
  <c r="R52" i="16"/>
  <c r="R47" i="16"/>
  <c r="R46" i="16"/>
  <c r="R45" i="16"/>
  <c r="R41" i="16"/>
  <c r="R36" i="16"/>
  <c r="R34" i="16"/>
  <c r="R21" i="16"/>
  <c r="R14" i="16"/>
  <c r="R6" i="16"/>
  <c r="S6" i="16"/>
  <c r="T6" i="16"/>
  <c r="U6" i="16"/>
  <c r="V6" i="16"/>
  <c r="W6" i="16"/>
  <c r="X6" i="16"/>
  <c r="Y6" i="16"/>
  <c r="Z6" i="16"/>
  <c r="AA6" i="16"/>
  <c r="AB6" i="16"/>
  <c r="AC6" i="16"/>
  <c r="AD6" i="16"/>
  <c r="AE6" i="16"/>
  <c r="AF6" i="16"/>
  <c r="AG6" i="16"/>
  <c r="AH6" i="16"/>
  <c r="AI6" i="16"/>
  <c r="Q6" i="16"/>
  <c r="Q117" i="16"/>
  <c r="Q56" i="16"/>
  <c r="Q54" i="16"/>
  <c r="Q52" i="16"/>
  <c r="Q47" i="16"/>
  <c r="Q46" i="16"/>
  <c r="Q45" i="16"/>
  <c r="Q41" i="16"/>
  <c r="Q36" i="16"/>
  <c r="Q34" i="16"/>
  <c r="Q21" i="16"/>
  <c r="Q14" i="16"/>
  <c r="N7" i="13" l="1"/>
  <c r="E77" i="13"/>
  <c r="E76" i="13"/>
  <c r="E75" i="13"/>
  <c r="E74" i="13"/>
  <c r="E73" i="13"/>
  <c r="E72" i="13"/>
  <c r="E71" i="13"/>
  <c r="E70" i="13"/>
  <c r="E69" i="13"/>
  <c r="E68" i="13"/>
  <c r="E67" i="13"/>
  <c r="E66" i="13"/>
  <c r="E65" i="13"/>
  <c r="E64" i="13"/>
  <c r="E63" i="13"/>
  <c r="E62" i="13"/>
  <c r="E61" i="13"/>
  <c r="E60" i="13"/>
  <c r="E59" i="13"/>
  <c r="E58" i="13"/>
  <c r="E57" i="13"/>
  <c r="E56" i="13"/>
  <c r="E55" i="13"/>
  <c r="E54" i="13"/>
  <c r="E53" i="13"/>
  <c r="E52" i="13"/>
  <c r="E51" i="13"/>
  <c r="E50" i="13"/>
  <c r="E49" i="13"/>
  <c r="E48" i="13"/>
  <c r="E47" i="13"/>
  <c r="E46" i="13"/>
  <c r="E45" i="13"/>
  <c r="E44" i="13"/>
  <c r="E43" i="13"/>
  <c r="E42" i="13"/>
  <c r="E41" i="13"/>
  <c r="E40" i="13"/>
  <c r="E39" i="13"/>
  <c r="E38" i="13"/>
  <c r="E37" i="13"/>
  <c r="E36" i="13"/>
  <c r="E35" i="13"/>
  <c r="E34" i="13"/>
  <c r="E33" i="13"/>
  <c r="E32" i="13"/>
  <c r="E31" i="13"/>
  <c r="E30" i="13"/>
  <c r="E29" i="13"/>
  <c r="E28" i="13"/>
  <c r="E27" i="13"/>
  <c r="E26" i="13"/>
  <c r="E25" i="13"/>
  <c r="E24" i="13"/>
  <c r="E23" i="13"/>
  <c r="E22" i="13"/>
  <c r="E21" i="13"/>
  <c r="E20" i="13"/>
  <c r="E19" i="13"/>
  <c r="E18" i="13"/>
  <c r="E17" i="13"/>
  <c r="E16" i="13"/>
  <c r="E15" i="13"/>
  <c r="E14" i="13"/>
  <c r="E13" i="13"/>
  <c r="E12" i="13"/>
  <c r="E11" i="13"/>
  <c r="E10" i="13"/>
  <c r="E9" i="13"/>
  <c r="E8" i="13"/>
  <c r="E7" i="13"/>
  <c r="E5" i="13"/>
  <c r="E4" i="13"/>
  <c r="R2" i="16" l="1"/>
  <c r="S2" i="16" s="1"/>
  <c r="T2" i="16" s="1"/>
  <c r="U2" i="16" s="1"/>
  <c r="V2" i="16" s="1"/>
  <c r="W2" i="16" s="1"/>
  <c r="X2" i="16" s="1"/>
  <c r="Y2" i="16" s="1"/>
  <c r="Z2" i="16" s="1"/>
  <c r="AA2" i="16" s="1"/>
  <c r="AB2" i="16" s="1"/>
  <c r="AC2" i="16" s="1"/>
  <c r="AD2" i="16" s="1"/>
  <c r="AE2" i="16" s="1"/>
  <c r="AF2" i="16" s="1"/>
  <c r="AG2" i="16" s="1"/>
  <c r="AH2" i="16" s="1"/>
  <c r="AI2" i="16" s="1"/>
  <c r="J4" i="13" l="1"/>
  <c r="K4" i="13" s="1"/>
  <c r="P4" i="16"/>
  <c r="AJ4" i="16" s="1"/>
  <c r="BD4" i="16" s="1"/>
  <c r="AB4" i="16" l="1"/>
  <c r="Y4" i="16"/>
  <c r="AE4" i="16"/>
  <c r="AY4" i="16" s="1"/>
  <c r="Z4" i="16"/>
  <c r="AG4" i="16"/>
  <c r="BA4" i="16" s="1"/>
  <c r="AA4" i="16"/>
  <c r="S4" i="16"/>
  <c r="R4" i="16"/>
  <c r="Q4" i="16"/>
  <c r="T4" i="16"/>
  <c r="U4" i="16"/>
  <c r="AH4" i="16"/>
  <c r="BB4" i="16" s="1"/>
  <c r="AI4" i="16"/>
  <c r="BC4" i="16" s="1"/>
  <c r="V4" i="16"/>
  <c r="W4" i="16"/>
  <c r="X4" i="16"/>
  <c r="AD4" i="16"/>
  <c r="AX4" i="16" s="1"/>
  <c r="AF4" i="16"/>
  <c r="AZ4" i="16" s="1"/>
  <c r="AC4" i="16"/>
  <c r="AW4" i="16" s="1"/>
  <c r="L640" i="16"/>
  <c r="BE640" i="16" s="1"/>
  <c r="BF640" i="16" s="1"/>
  <c r="L641" i="16"/>
  <c r="BE641" i="16" s="1"/>
  <c r="BF641" i="16" s="1"/>
  <c r="J641" i="16"/>
  <c r="O641" i="16" s="1"/>
  <c r="J640" i="16"/>
  <c r="O640" i="16" s="1"/>
  <c r="C640" i="16"/>
  <c r="C641" i="16"/>
  <c r="J5" i="13" l="1"/>
  <c r="K5" i="13" s="1"/>
  <c r="J7" i="13"/>
  <c r="K7" i="13" s="1"/>
  <c r="J8" i="13"/>
  <c r="K8" i="13" s="1"/>
  <c r="J9" i="13"/>
  <c r="K9" i="13" s="1"/>
  <c r="J10" i="13"/>
  <c r="K10" i="13" s="1"/>
  <c r="J11" i="13"/>
  <c r="K11" i="13" s="1"/>
  <c r="J12" i="13"/>
  <c r="K12" i="13" s="1"/>
  <c r="J13" i="13"/>
  <c r="K13" i="13" s="1"/>
  <c r="J14" i="13"/>
  <c r="K14" i="13" s="1"/>
  <c r="J15" i="13"/>
  <c r="K15" i="13" s="1"/>
  <c r="J16" i="13"/>
  <c r="K16" i="13" s="1"/>
  <c r="J17" i="13"/>
  <c r="K17" i="13" s="1"/>
  <c r="J19" i="13"/>
  <c r="K19" i="13" s="1"/>
  <c r="J21" i="13"/>
  <c r="K21" i="13" s="1"/>
  <c r="J22" i="13"/>
  <c r="K22" i="13" s="1"/>
  <c r="J23" i="13"/>
  <c r="K23" i="13" s="1"/>
  <c r="J25" i="13"/>
  <c r="K25" i="13" s="1"/>
  <c r="J26" i="13"/>
  <c r="K26" i="13" s="1"/>
  <c r="J27" i="13"/>
  <c r="K27" i="13" s="1"/>
  <c r="J28" i="13"/>
  <c r="K28" i="13" s="1"/>
  <c r="J29" i="13"/>
  <c r="K29" i="13" s="1"/>
  <c r="J34" i="13"/>
  <c r="K34" i="13" s="1"/>
  <c r="J35" i="13"/>
  <c r="K35" i="13" s="1"/>
  <c r="J36" i="13"/>
  <c r="K36" i="13" s="1"/>
  <c r="J38" i="13"/>
  <c r="K38" i="13" s="1"/>
  <c r="J39" i="13"/>
  <c r="K39" i="13" s="1"/>
  <c r="J40" i="13"/>
  <c r="K40" i="13" s="1"/>
  <c r="J41" i="13"/>
  <c r="K41" i="13" s="1"/>
  <c r="J42" i="13"/>
  <c r="K42" i="13" s="1"/>
  <c r="J43" i="13"/>
  <c r="K43" i="13" s="1"/>
  <c r="J44" i="13"/>
  <c r="K44" i="13" s="1"/>
  <c r="J45" i="13"/>
  <c r="K45" i="13" s="1"/>
  <c r="J46" i="13"/>
  <c r="K46" i="13" s="1"/>
  <c r="J47" i="13"/>
  <c r="K47" i="13" s="1"/>
  <c r="J48" i="13"/>
  <c r="K48" i="13" s="1"/>
  <c r="J49" i="13"/>
  <c r="K49" i="13" s="1"/>
  <c r="J50" i="13"/>
  <c r="K50" i="13" s="1"/>
  <c r="J51" i="13"/>
  <c r="K51" i="13" s="1"/>
  <c r="J52" i="13"/>
  <c r="K52" i="13" s="1"/>
  <c r="J53" i="13"/>
  <c r="K53" i="13" s="1"/>
  <c r="J54" i="13"/>
  <c r="K54" i="13" s="1"/>
  <c r="J55" i="13"/>
  <c r="K55" i="13" s="1"/>
  <c r="J56" i="13"/>
  <c r="K56" i="13" s="1"/>
  <c r="J58" i="13"/>
  <c r="K58" i="13" s="1"/>
  <c r="J59" i="13"/>
  <c r="K59" i="13" s="1"/>
  <c r="J60" i="13"/>
  <c r="K60" i="13" s="1"/>
  <c r="J61" i="13"/>
  <c r="K61" i="13" s="1"/>
  <c r="J62" i="13"/>
  <c r="K62" i="13" s="1"/>
  <c r="J63" i="13"/>
  <c r="K63" i="13" s="1"/>
  <c r="J64" i="13"/>
  <c r="K64" i="13" s="1"/>
  <c r="J65" i="13"/>
  <c r="K65" i="13" s="1"/>
  <c r="J66" i="13"/>
  <c r="K66" i="13" s="1"/>
  <c r="J67" i="13"/>
  <c r="K67" i="13" s="1"/>
  <c r="J68" i="13"/>
  <c r="K68" i="13" s="1"/>
  <c r="J69" i="13"/>
  <c r="K69" i="13" s="1"/>
  <c r="J70" i="13"/>
  <c r="K70" i="13" s="1"/>
  <c r="J71" i="13"/>
  <c r="K71" i="13" s="1"/>
  <c r="J72" i="13"/>
  <c r="K72" i="13" s="1"/>
  <c r="J73" i="13"/>
  <c r="K73" i="13" s="1"/>
  <c r="J74" i="13"/>
  <c r="K74" i="13" s="1"/>
  <c r="J75" i="13"/>
  <c r="K75" i="13" s="1"/>
  <c r="J76" i="13"/>
  <c r="K76" i="13" s="1"/>
  <c r="J77" i="13"/>
  <c r="K77" i="13" s="1"/>
  <c r="F4" i="16"/>
  <c r="O4" i="16" l="1"/>
  <c r="E6" i="13"/>
  <c r="AK4" i="16" l="1"/>
  <c r="R1" i="16"/>
  <c r="S1" i="16" s="1"/>
  <c r="T1" i="16" s="1"/>
  <c r="P26" i="16"/>
  <c r="AJ26" i="16" s="1"/>
  <c r="BD26" i="16" s="1"/>
  <c r="P27" i="16"/>
  <c r="AJ27" i="16" s="1"/>
  <c r="BD27" i="16" s="1"/>
  <c r="P28" i="16"/>
  <c r="P29" i="16"/>
  <c r="AJ29" i="16" s="1"/>
  <c r="BD29" i="16" s="1"/>
  <c r="P30" i="16"/>
  <c r="AJ30" i="16" s="1"/>
  <c r="BD30" i="16" s="1"/>
  <c r="P31" i="16"/>
  <c r="AJ31" i="16" s="1"/>
  <c r="BD31" i="16" s="1"/>
  <c r="P32" i="16"/>
  <c r="AJ32" i="16" s="1"/>
  <c r="BD32" i="16" s="1"/>
  <c r="P33" i="16"/>
  <c r="AJ33" i="16" s="1"/>
  <c r="BD33" i="16" s="1"/>
  <c r="P34" i="16"/>
  <c r="BD34" i="16" s="1"/>
  <c r="P35" i="16"/>
  <c r="AJ35" i="16" s="1"/>
  <c r="BD35" i="16" s="1"/>
  <c r="P36" i="16"/>
  <c r="BD36" i="16" s="1"/>
  <c r="P37" i="16"/>
  <c r="AJ37" i="16" s="1"/>
  <c r="BD37" i="16" s="1"/>
  <c r="P38" i="16"/>
  <c r="AJ38" i="16" s="1"/>
  <c r="BD38" i="16" s="1"/>
  <c r="P39" i="16"/>
  <c r="AJ39" i="16" s="1"/>
  <c r="BD39" i="16" s="1"/>
  <c r="P40" i="16"/>
  <c r="AJ40" i="16" s="1"/>
  <c r="BD40" i="16" s="1"/>
  <c r="P41" i="16"/>
  <c r="BD41" i="16" s="1"/>
  <c r="P42" i="16"/>
  <c r="AJ42" i="16" s="1"/>
  <c r="BD42" i="16" s="1"/>
  <c r="P43" i="16"/>
  <c r="AJ43" i="16" s="1"/>
  <c r="BD43" i="16" s="1"/>
  <c r="P44" i="16"/>
  <c r="P45" i="16"/>
  <c r="BD45" i="16" s="1"/>
  <c r="P46" i="16"/>
  <c r="BD46" i="16" s="1"/>
  <c r="P47" i="16"/>
  <c r="BD47" i="16" s="1"/>
  <c r="P48" i="16"/>
  <c r="P49" i="16"/>
  <c r="P50" i="16"/>
  <c r="P51" i="16"/>
  <c r="AJ51" i="16" s="1"/>
  <c r="BD51" i="16" s="1"/>
  <c r="P52" i="16"/>
  <c r="BD52" i="16" s="1"/>
  <c r="P53" i="16"/>
  <c r="AJ53" i="16" s="1"/>
  <c r="BD53" i="16" s="1"/>
  <c r="P54" i="16"/>
  <c r="BD54" i="16" s="1"/>
  <c r="P55" i="16"/>
  <c r="P56" i="16"/>
  <c r="BD56" i="16" s="1"/>
  <c r="P57" i="16"/>
  <c r="P58" i="16"/>
  <c r="AJ58" i="16" s="1"/>
  <c r="BD58" i="16" s="1"/>
  <c r="P59" i="16"/>
  <c r="AJ59" i="16" s="1"/>
  <c r="BD59" i="16" s="1"/>
  <c r="P60" i="16"/>
  <c r="AJ60" i="16" s="1"/>
  <c r="BD60" i="16" s="1"/>
  <c r="P61" i="16"/>
  <c r="AJ61" i="16" s="1"/>
  <c r="BD61" i="16" s="1"/>
  <c r="P62" i="16"/>
  <c r="AJ62" i="16" s="1"/>
  <c r="BD62" i="16" s="1"/>
  <c r="P63" i="16"/>
  <c r="AJ63" i="16" s="1"/>
  <c r="BD63" i="16" s="1"/>
  <c r="P64" i="16"/>
  <c r="AJ64" i="16" s="1"/>
  <c r="BD64" i="16" s="1"/>
  <c r="P65" i="16"/>
  <c r="AJ65" i="16" s="1"/>
  <c r="BD65" i="16" s="1"/>
  <c r="P66" i="16"/>
  <c r="AJ66" i="16" s="1"/>
  <c r="BD66" i="16" s="1"/>
  <c r="P67" i="16"/>
  <c r="AJ67" i="16" s="1"/>
  <c r="BD67" i="16" s="1"/>
  <c r="P68" i="16"/>
  <c r="AJ68" i="16" s="1"/>
  <c r="BD68" i="16" s="1"/>
  <c r="P69" i="16"/>
  <c r="AJ69" i="16" s="1"/>
  <c r="BD69" i="16" s="1"/>
  <c r="P70" i="16"/>
  <c r="AJ70" i="16" s="1"/>
  <c r="BD70" i="16" s="1"/>
  <c r="P71" i="16"/>
  <c r="AJ71" i="16" s="1"/>
  <c r="BD71" i="16" s="1"/>
  <c r="P72" i="16"/>
  <c r="AJ72" i="16" s="1"/>
  <c r="BD72" i="16" s="1"/>
  <c r="P73" i="16"/>
  <c r="AJ73" i="16" s="1"/>
  <c r="BD73" i="16" s="1"/>
  <c r="P74" i="16"/>
  <c r="AJ74" i="16" s="1"/>
  <c r="BD74" i="16" s="1"/>
  <c r="P75" i="16"/>
  <c r="AJ75" i="16" s="1"/>
  <c r="BD75" i="16" s="1"/>
  <c r="P76" i="16"/>
  <c r="AJ76" i="16" s="1"/>
  <c r="BD76" i="16" s="1"/>
  <c r="P77" i="16"/>
  <c r="AJ77" i="16" s="1"/>
  <c r="BD77" i="16" s="1"/>
  <c r="P78" i="16"/>
  <c r="AJ78" i="16" s="1"/>
  <c r="BD78" i="16" s="1"/>
  <c r="P79" i="16"/>
  <c r="AJ79" i="16" s="1"/>
  <c r="BD79" i="16" s="1"/>
  <c r="P80" i="16"/>
  <c r="AJ80" i="16" s="1"/>
  <c r="BD80" i="16" s="1"/>
  <c r="P81" i="16"/>
  <c r="AJ81" i="16" s="1"/>
  <c r="BD81" i="16" s="1"/>
  <c r="P82" i="16"/>
  <c r="AJ82" i="16" s="1"/>
  <c r="BD82" i="16" s="1"/>
  <c r="P83" i="16"/>
  <c r="AJ83" i="16" s="1"/>
  <c r="BD83" i="16" s="1"/>
  <c r="P84" i="16"/>
  <c r="AJ84" i="16" s="1"/>
  <c r="BD84" i="16" s="1"/>
  <c r="P85" i="16"/>
  <c r="AJ85" i="16" s="1"/>
  <c r="BD85" i="16" s="1"/>
  <c r="P86" i="16"/>
  <c r="AJ86" i="16" s="1"/>
  <c r="BD86" i="16" s="1"/>
  <c r="P87" i="16"/>
  <c r="AJ87" i="16" s="1"/>
  <c r="BD87" i="16" s="1"/>
  <c r="P88" i="16"/>
  <c r="AJ88" i="16" s="1"/>
  <c r="BD88" i="16" s="1"/>
  <c r="P89" i="16"/>
  <c r="AJ89" i="16" s="1"/>
  <c r="BD89" i="16" s="1"/>
  <c r="P90" i="16"/>
  <c r="AJ90" i="16" s="1"/>
  <c r="BD90" i="16" s="1"/>
  <c r="P91" i="16"/>
  <c r="AJ91" i="16" s="1"/>
  <c r="BD91" i="16" s="1"/>
  <c r="P92" i="16"/>
  <c r="AJ92" i="16" s="1"/>
  <c r="BD92" i="16" s="1"/>
  <c r="P93" i="16"/>
  <c r="AJ93" i="16" s="1"/>
  <c r="BD93" i="16" s="1"/>
  <c r="P94" i="16"/>
  <c r="AJ94" i="16" s="1"/>
  <c r="BD94" i="16" s="1"/>
  <c r="P95" i="16"/>
  <c r="AJ95" i="16" s="1"/>
  <c r="BD95" i="16" s="1"/>
  <c r="P96" i="16"/>
  <c r="AJ96" i="16" s="1"/>
  <c r="BD96" i="16" s="1"/>
  <c r="P97" i="16"/>
  <c r="AJ97" i="16" s="1"/>
  <c r="BD97" i="16" s="1"/>
  <c r="P98" i="16"/>
  <c r="AJ98" i="16" s="1"/>
  <c r="BD98" i="16" s="1"/>
  <c r="P99" i="16"/>
  <c r="AJ99" i="16" s="1"/>
  <c r="BD99" i="16" s="1"/>
  <c r="P100" i="16"/>
  <c r="AJ100" i="16" s="1"/>
  <c r="BD100" i="16" s="1"/>
  <c r="P101" i="16"/>
  <c r="AJ101" i="16" s="1"/>
  <c r="BD101" i="16" s="1"/>
  <c r="P102" i="16"/>
  <c r="AJ102" i="16" s="1"/>
  <c r="BD102" i="16" s="1"/>
  <c r="P103" i="16"/>
  <c r="AJ103" i="16" s="1"/>
  <c r="BD103" i="16" s="1"/>
  <c r="P104" i="16"/>
  <c r="AJ104" i="16" s="1"/>
  <c r="BD104" i="16" s="1"/>
  <c r="P105" i="16"/>
  <c r="AJ105" i="16" s="1"/>
  <c r="BD105" i="16" s="1"/>
  <c r="P106" i="16"/>
  <c r="AJ106" i="16" s="1"/>
  <c r="BD106" i="16" s="1"/>
  <c r="P107" i="16"/>
  <c r="AJ107" i="16" s="1"/>
  <c r="BD107" i="16" s="1"/>
  <c r="P108" i="16"/>
  <c r="AJ108" i="16" s="1"/>
  <c r="BD108" i="16" s="1"/>
  <c r="P109" i="16"/>
  <c r="AJ109" i="16" s="1"/>
  <c r="BD109" i="16" s="1"/>
  <c r="P110" i="16"/>
  <c r="AJ110" i="16" s="1"/>
  <c r="BD110" i="16" s="1"/>
  <c r="P111" i="16"/>
  <c r="AJ111" i="16" s="1"/>
  <c r="BD111" i="16" s="1"/>
  <c r="P112" i="16"/>
  <c r="AJ112" i="16" s="1"/>
  <c r="BD112" i="16" s="1"/>
  <c r="P113" i="16"/>
  <c r="AJ113" i="16" s="1"/>
  <c r="BD113" i="16" s="1"/>
  <c r="P114" i="16"/>
  <c r="AJ114" i="16" s="1"/>
  <c r="BD114" i="16" s="1"/>
  <c r="P115" i="16"/>
  <c r="AJ115" i="16" s="1"/>
  <c r="BD115" i="16" s="1"/>
  <c r="P116" i="16"/>
  <c r="AJ116" i="16" s="1"/>
  <c r="BD116" i="16" s="1"/>
  <c r="P117" i="16"/>
  <c r="BD117" i="16" s="1"/>
  <c r="P118" i="16"/>
  <c r="AJ118" i="16" s="1"/>
  <c r="BD118" i="16" s="1"/>
  <c r="P119" i="16"/>
  <c r="AJ119" i="16" s="1"/>
  <c r="BD119" i="16" s="1"/>
  <c r="P120" i="16"/>
  <c r="AJ120" i="16" s="1"/>
  <c r="BD120" i="16" s="1"/>
  <c r="P121" i="16"/>
  <c r="AJ121" i="16" s="1"/>
  <c r="BD121" i="16" s="1"/>
  <c r="P122" i="16"/>
  <c r="AJ122" i="16" s="1"/>
  <c r="BD122" i="16" s="1"/>
  <c r="P123" i="16"/>
  <c r="AJ123" i="16" s="1"/>
  <c r="BD123" i="16" s="1"/>
  <c r="P124" i="16"/>
  <c r="P125" i="16"/>
  <c r="AJ125" i="16" s="1"/>
  <c r="BD125" i="16" s="1"/>
  <c r="P126" i="16"/>
  <c r="AJ126" i="16" s="1"/>
  <c r="BD126" i="16" s="1"/>
  <c r="P127" i="16"/>
  <c r="AJ127" i="16" s="1"/>
  <c r="BD127" i="16" s="1"/>
  <c r="P128" i="16"/>
  <c r="AJ128" i="16" s="1"/>
  <c r="BD128" i="16" s="1"/>
  <c r="P129" i="16"/>
  <c r="AJ129" i="16" s="1"/>
  <c r="BD129" i="16" s="1"/>
  <c r="P130" i="16"/>
  <c r="AJ130" i="16" s="1"/>
  <c r="BD130" i="16" s="1"/>
  <c r="P131" i="16"/>
  <c r="AJ131" i="16" s="1"/>
  <c r="BD131" i="16" s="1"/>
  <c r="P132" i="16"/>
  <c r="AJ132" i="16" s="1"/>
  <c r="BD132" i="16" s="1"/>
  <c r="P133" i="16"/>
  <c r="AJ133" i="16" s="1"/>
  <c r="BD133" i="16" s="1"/>
  <c r="P134" i="16"/>
  <c r="AJ134" i="16" s="1"/>
  <c r="BD134" i="16" s="1"/>
  <c r="P135" i="16"/>
  <c r="AJ135" i="16" s="1"/>
  <c r="BD135" i="16" s="1"/>
  <c r="P136" i="16"/>
  <c r="AJ136" i="16" s="1"/>
  <c r="BD136" i="16" s="1"/>
  <c r="P137" i="16"/>
  <c r="AJ137" i="16" s="1"/>
  <c r="BD137" i="16" s="1"/>
  <c r="P138" i="16"/>
  <c r="AJ138" i="16" s="1"/>
  <c r="BD138" i="16" s="1"/>
  <c r="P139" i="16"/>
  <c r="AJ139" i="16" s="1"/>
  <c r="BD139" i="16" s="1"/>
  <c r="P140" i="16"/>
  <c r="AJ140" i="16" s="1"/>
  <c r="BD140" i="16" s="1"/>
  <c r="P141" i="16"/>
  <c r="AJ141" i="16" s="1"/>
  <c r="BD141" i="16" s="1"/>
  <c r="P142" i="16"/>
  <c r="AJ142" i="16" s="1"/>
  <c r="BD142" i="16" s="1"/>
  <c r="P143" i="16"/>
  <c r="AJ143" i="16" s="1"/>
  <c r="BD143" i="16" s="1"/>
  <c r="P144" i="16"/>
  <c r="AJ144" i="16" s="1"/>
  <c r="BD144" i="16" s="1"/>
  <c r="P145" i="16"/>
  <c r="AJ145" i="16" s="1"/>
  <c r="BD145" i="16" s="1"/>
  <c r="P146" i="16"/>
  <c r="AJ146" i="16" s="1"/>
  <c r="BD146" i="16" s="1"/>
  <c r="P147" i="16"/>
  <c r="AJ147" i="16" s="1"/>
  <c r="BD147" i="16" s="1"/>
  <c r="P148" i="16"/>
  <c r="AJ148" i="16" s="1"/>
  <c r="BD148" i="16" s="1"/>
  <c r="P149" i="16"/>
  <c r="AJ149" i="16" s="1"/>
  <c r="BD149" i="16" s="1"/>
  <c r="P150" i="16"/>
  <c r="AJ150" i="16" s="1"/>
  <c r="BD150" i="16" s="1"/>
  <c r="P151" i="16"/>
  <c r="AJ151" i="16" s="1"/>
  <c r="BD151" i="16" s="1"/>
  <c r="P152" i="16"/>
  <c r="AJ152" i="16" s="1"/>
  <c r="BD152" i="16" s="1"/>
  <c r="P153" i="16"/>
  <c r="AJ153" i="16" s="1"/>
  <c r="BD153" i="16" s="1"/>
  <c r="P154" i="16"/>
  <c r="AJ154" i="16" s="1"/>
  <c r="BD154" i="16" s="1"/>
  <c r="P155" i="16"/>
  <c r="AJ155" i="16" s="1"/>
  <c r="BD155" i="16" s="1"/>
  <c r="P156" i="16"/>
  <c r="AJ156" i="16" s="1"/>
  <c r="BD156" i="16" s="1"/>
  <c r="P157" i="16"/>
  <c r="AJ157" i="16" s="1"/>
  <c r="BD157" i="16" s="1"/>
  <c r="P158" i="16"/>
  <c r="AJ158" i="16" s="1"/>
  <c r="BD158" i="16" s="1"/>
  <c r="P159" i="16"/>
  <c r="P160" i="16"/>
  <c r="AJ160" i="16" s="1"/>
  <c r="BD160" i="16" s="1"/>
  <c r="P161" i="16"/>
  <c r="AJ161" i="16" s="1"/>
  <c r="BD161" i="16" s="1"/>
  <c r="P162" i="16"/>
  <c r="AJ162" i="16" s="1"/>
  <c r="BD162" i="16" s="1"/>
  <c r="P163" i="16"/>
  <c r="AJ163" i="16" s="1"/>
  <c r="BD163" i="16" s="1"/>
  <c r="P164" i="16"/>
  <c r="AJ164" i="16" s="1"/>
  <c r="BD164" i="16" s="1"/>
  <c r="P165" i="16"/>
  <c r="AJ165" i="16" s="1"/>
  <c r="BD165" i="16" s="1"/>
  <c r="P166" i="16"/>
  <c r="P167" i="16"/>
  <c r="AJ167" i="16" s="1"/>
  <c r="BD167" i="16" s="1"/>
  <c r="P168" i="16"/>
  <c r="AJ168" i="16" s="1"/>
  <c r="BD168" i="16" s="1"/>
  <c r="P169" i="16"/>
  <c r="AJ169" i="16" s="1"/>
  <c r="BD169" i="16" s="1"/>
  <c r="P170" i="16"/>
  <c r="AJ170" i="16" s="1"/>
  <c r="BD170" i="16" s="1"/>
  <c r="P171" i="16"/>
  <c r="AJ171" i="16" s="1"/>
  <c r="BD171" i="16" s="1"/>
  <c r="P172" i="16"/>
  <c r="AJ172" i="16" s="1"/>
  <c r="BD172" i="16" s="1"/>
  <c r="P173" i="16"/>
  <c r="AJ173" i="16" s="1"/>
  <c r="BD173" i="16" s="1"/>
  <c r="P174" i="16"/>
  <c r="AJ174" i="16" s="1"/>
  <c r="BD174" i="16" s="1"/>
  <c r="P175" i="16"/>
  <c r="AJ175" i="16" s="1"/>
  <c r="BD175" i="16" s="1"/>
  <c r="P176" i="16"/>
  <c r="AJ176" i="16" s="1"/>
  <c r="BD176" i="16" s="1"/>
  <c r="P177" i="16"/>
  <c r="AJ177" i="16" s="1"/>
  <c r="BD177" i="16" s="1"/>
  <c r="P178" i="16"/>
  <c r="AJ178" i="16" s="1"/>
  <c r="BD178" i="16" s="1"/>
  <c r="P179" i="16"/>
  <c r="P180" i="16"/>
  <c r="AJ180" i="16" s="1"/>
  <c r="BD180" i="16" s="1"/>
  <c r="P181" i="16"/>
  <c r="AJ181" i="16" s="1"/>
  <c r="BD181" i="16" s="1"/>
  <c r="P182" i="16"/>
  <c r="AJ182" i="16" s="1"/>
  <c r="BD182" i="16" s="1"/>
  <c r="P183" i="16"/>
  <c r="AJ183" i="16" s="1"/>
  <c r="BD183" i="16" s="1"/>
  <c r="P184" i="16"/>
  <c r="AJ184" i="16" s="1"/>
  <c r="BD184" i="16" s="1"/>
  <c r="P185" i="16"/>
  <c r="AJ185" i="16" s="1"/>
  <c r="BD185" i="16" s="1"/>
  <c r="P186" i="16"/>
  <c r="AJ186" i="16" s="1"/>
  <c r="BD186" i="16" s="1"/>
  <c r="P187" i="16"/>
  <c r="AJ187" i="16" s="1"/>
  <c r="BD187" i="16" s="1"/>
  <c r="P188" i="16"/>
  <c r="AJ188" i="16" s="1"/>
  <c r="BD188" i="16" s="1"/>
  <c r="P189" i="16"/>
  <c r="AJ189" i="16" s="1"/>
  <c r="BD189" i="16" s="1"/>
  <c r="P190" i="16"/>
  <c r="AJ190" i="16" s="1"/>
  <c r="BD190" i="16" s="1"/>
  <c r="P191" i="16"/>
  <c r="AJ191" i="16" s="1"/>
  <c r="BD191" i="16" s="1"/>
  <c r="P192" i="16"/>
  <c r="AJ192" i="16" s="1"/>
  <c r="BD192" i="16" s="1"/>
  <c r="P193" i="16"/>
  <c r="AJ193" i="16" s="1"/>
  <c r="BD193" i="16" s="1"/>
  <c r="P194" i="16"/>
  <c r="P195" i="16"/>
  <c r="AJ195" i="16" s="1"/>
  <c r="BD195" i="16" s="1"/>
  <c r="P196" i="16"/>
  <c r="AJ196" i="16" s="1"/>
  <c r="BD196" i="16" s="1"/>
  <c r="P197" i="16"/>
  <c r="AJ197" i="16" s="1"/>
  <c r="BD197" i="16" s="1"/>
  <c r="P198" i="16"/>
  <c r="AJ198" i="16" s="1"/>
  <c r="BD198" i="16" s="1"/>
  <c r="P199" i="16"/>
  <c r="AJ199" i="16" s="1"/>
  <c r="BD199" i="16" s="1"/>
  <c r="P200" i="16"/>
  <c r="P201" i="16"/>
  <c r="P202" i="16"/>
  <c r="AJ202" i="16" s="1"/>
  <c r="BD202" i="16" s="1"/>
  <c r="P203" i="16"/>
  <c r="AJ203" i="16" s="1"/>
  <c r="BD203" i="16" s="1"/>
  <c r="P204" i="16"/>
  <c r="AJ204" i="16" s="1"/>
  <c r="BD204" i="16" s="1"/>
  <c r="P205" i="16"/>
  <c r="AJ205" i="16" s="1"/>
  <c r="BD205" i="16" s="1"/>
  <c r="P206" i="16"/>
  <c r="AJ206" i="16" s="1"/>
  <c r="BD206" i="16" s="1"/>
  <c r="P207" i="16"/>
  <c r="AJ207" i="16" s="1"/>
  <c r="BD207" i="16" s="1"/>
  <c r="P208" i="16"/>
  <c r="P209" i="16"/>
  <c r="AJ209" i="16" s="1"/>
  <c r="BD209" i="16" s="1"/>
  <c r="P210" i="16"/>
  <c r="AJ210" i="16" s="1"/>
  <c r="BD210" i="16" s="1"/>
  <c r="P211" i="16"/>
  <c r="AJ211" i="16" s="1"/>
  <c r="BD211" i="16" s="1"/>
  <c r="P212" i="16"/>
  <c r="AJ212" i="16" s="1"/>
  <c r="BD212" i="16" s="1"/>
  <c r="P213" i="16"/>
  <c r="AJ213" i="16" s="1"/>
  <c r="BD213" i="16" s="1"/>
  <c r="P214" i="16"/>
  <c r="AJ214" i="16" s="1"/>
  <c r="BD214" i="16" s="1"/>
  <c r="P215" i="16"/>
  <c r="AJ215" i="16" s="1"/>
  <c r="BD215" i="16" s="1"/>
  <c r="P216" i="16"/>
  <c r="AJ216" i="16" s="1"/>
  <c r="BD216" i="16" s="1"/>
  <c r="P217" i="16"/>
  <c r="AJ217" i="16" s="1"/>
  <c r="BD217" i="16" s="1"/>
  <c r="P218" i="16"/>
  <c r="AJ218" i="16" s="1"/>
  <c r="BD218" i="16" s="1"/>
  <c r="P219" i="16"/>
  <c r="P220" i="16"/>
  <c r="AJ220" i="16" s="1"/>
  <c r="BD220" i="16" s="1"/>
  <c r="P221" i="16"/>
  <c r="AJ221" i="16" s="1"/>
  <c r="BD221" i="16" s="1"/>
  <c r="P222" i="16"/>
  <c r="AJ222" i="16" s="1"/>
  <c r="BD222" i="16" s="1"/>
  <c r="P223" i="16"/>
  <c r="P224" i="16"/>
  <c r="AJ224" i="16" s="1"/>
  <c r="BD224" i="16" s="1"/>
  <c r="P225" i="16"/>
  <c r="AJ225" i="16" s="1"/>
  <c r="BD225" i="16" s="1"/>
  <c r="P226" i="16"/>
  <c r="P227" i="16"/>
  <c r="AJ227" i="16" s="1"/>
  <c r="BD227" i="16" s="1"/>
  <c r="P228" i="16"/>
  <c r="AJ228" i="16" s="1"/>
  <c r="BD228" i="16" s="1"/>
  <c r="P229" i="16"/>
  <c r="AJ229" i="16" s="1"/>
  <c r="BD229" i="16" s="1"/>
  <c r="P230" i="16"/>
  <c r="AJ230" i="16" s="1"/>
  <c r="BD230" i="16" s="1"/>
  <c r="P231" i="16"/>
  <c r="AJ231" i="16" s="1"/>
  <c r="BD231" i="16" s="1"/>
  <c r="P232" i="16"/>
  <c r="AJ232" i="16" s="1"/>
  <c r="BD232" i="16" s="1"/>
  <c r="P233" i="16"/>
  <c r="AJ233" i="16" s="1"/>
  <c r="BD233" i="16" s="1"/>
  <c r="P234" i="16"/>
  <c r="AJ234" i="16" s="1"/>
  <c r="BD234" i="16" s="1"/>
  <c r="P235" i="16"/>
  <c r="AJ235" i="16" s="1"/>
  <c r="BD235" i="16" s="1"/>
  <c r="P236" i="16"/>
  <c r="P237" i="16"/>
  <c r="AJ237" i="16" s="1"/>
  <c r="BD237" i="16" s="1"/>
  <c r="P238" i="16"/>
  <c r="AJ238" i="16" s="1"/>
  <c r="BD238" i="16" s="1"/>
  <c r="P239" i="16"/>
  <c r="AJ239" i="16" s="1"/>
  <c r="BD239" i="16" s="1"/>
  <c r="P240" i="16"/>
  <c r="P241" i="16"/>
  <c r="AJ241" i="16" s="1"/>
  <c r="BD241" i="16" s="1"/>
  <c r="P242" i="16"/>
  <c r="P243" i="16"/>
  <c r="AJ243" i="16" s="1"/>
  <c r="BD243" i="16" s="1"/>
  <c r="P244" i="16"/>
  <c r="AJ244" i="16" s="1"/>
  <c r="BD244" i="16" s="1"/>
  <c r="P245" i="16"/>
  <c r="P246" i="16"/>
  <c r="AJ246" i="16" s="1"/>
  <c r="BD246" i="16" s="1"/>
  <c r="P247" i="16"/>
  <c r="AJ247" i="16" s="1"/>
  <c r="BD247" i="16" s="1"/>
  <c r="P248" i="16"/>
  <c r="AJ248" i="16" s="1"/>
  <c r="BD248" i="16" s="1"/>
  <c r="P249" i="16"/>
  <c r="AJ249" i="16" s="1"/>
  <c r="BD249" i="16" s="1"/>
  <c r="P250" i="16"/>
  <c r="AJ250" i="16" s="1"/>
  <c r="BD250" i="16" s="1"/>
  <c r="P251" i="16"/>
  <c r="AJ251" i="16" s="1"/>
  <c r="BD251" i="16" s="1"/>
  <c r="P252" i="16"/>
  <c r="P253" i="16"/>
  <c r="AJ253" i="16" s="1"/>
  <c r="BD253" i="16" s="1"/>
  <c r="P254" i="16"/>
  <c r="AJ254" i="16" s="1"/>
  <c r="BD254" i="16" s="1"/>
  <c r="P255" i="16"/>
  <c r="AJ255" i="16" s="1"/>
  <c r="BD255" i="16" s="1"/>
  <c r="P256" i="16"/>
  <c r="AJ256" i="16" s="1"/>
  <c r="BD256" i="16" s="1"/>
  <c r="P257" i="16"/>
  <c r="AJ257" i="16" s="1"/>
  <c r="BD257" i="16" s="1"/>
  <c r="P258" i="16"/>
  <c r="AJ258" i="16" s="1"/>
  <c r="BD258" i="16" s="1"/>
  <c r="P259" i="16"/>
  <c r="AJ259" i="16" s="1"/>
  <c r="BD259" i="16" s="1"/>
  <c r="P260" i="16"/>
  <c r="AJ260" i="16" s="1"/>
  <c r="BD260" i="16" s="1"/>
  <c r="P261" i="16"/>
  <c r="P262" i="16"/>
  <c r="AJ262" i="16" s="1"/>
  <c r="BD262" i="16" s="1"/>
  <c r="P263" i="16"/>
  <c r="AJ263" i="16" s="1"/>
  <c r="BD263" i="16" s="1"/>
  <c r="P264" i="16"/>
  <c r="AJ264" i="16" s="1"/>
  <c r="BD264" i="16" s="1"/>
  <c r="P265" i="16"/>
  <c r="AJ265" i="16" s="1"/>
  <c r="BD265" i="16" s="1"/>
  <c r="P266" i="16"/>
  <c r="AJ266" i="16" s="1"/>
  <c r="BD266" i="16" s="1"/>
  <c r="P267" i="16"/>
  <c r="AJ267" i="16" s="1"/>
  <c r="BD267" i="16" s="1"/>
  <c r="P268" i="16"/>
  <c r="AJ268" i="16" s="1"/>
  <c r="BD268" i="16" s="1"/>
  <c r="P269" i="16"/>
  <c r="AJ269" i="16" s="1"/>
  <c r="BD269" i="16" s="1"/>
  <c r="P270" i="16"/>
  <c r="AJ270" i="16" s="1"/>
  <c r="BD270" i="16" s="1"/>
  <c r="P271" i="16"/>
  <c r="AJ271" i="16" s="1"/>
  <c r="BD271" i="16" s="1"/>
  <c r="P272" i="16"/>
  <c r="AJ272" i="16" s="1"/>
  <c r="BD272" i="16" s="1"/>
  <c r="P273" i="16"/>
  <c r="AJ273" i="16" s="1"/>
  <c r="BD273" i="16" s="1"/>
  <c r="P274" i="16"/>
  <c r="AJ274" i="16" s="1"/>
  <c r="BD274" i="16" s="1"/>
  <c r="P275" i="16"/>
  <c r="AJ275" i="16" s="1"/>
  <c r="BD275" i="16" s="1"/>
  <c r="P276" i="16"/>
  <c r="AJ276" i="16" s="1"/>
  <c r="BD276" i="16" s="1"/>
  <c r="P277" i="16"/>
  <c r="AJ277" i="16" s="1"/>
  <c r="BD277" i="16" s="1"/>
  <c r="P278" i="16"/>
  <c r="AJ278" i="16" s="1"/>
  <c r="BD278" i="16" s="1"/>
  <c r="P279" i="16"/>
  <c r="AJ279" i="16" s="1"/>
  <c r="BD279" i="16" s="1"/>
  <c r="P280" i="16"/>
  <c r="AJ280" i="16" s="1"/>
  <c r="BD280" i="16" s="1"/>
  <c r="P281" i="16"/>
  <c r="AJ281" i="16" s="1"/>
  <c r="BD281" i="16" s="1"/>
  <c r="P282" i="16"/>
  <c r="AJ282" i="16" s="1"/>
  <c r="BD282" i="16" s="1"/>
  <c r="P283" i="16"/>
  <c r="AJ283" i="16" s="1"/>
  <c r="BD283" i="16" s="1"/>
  <c r="P284" i="16"/>
  <c r="AJ284" i="16" s="1"/>
  <c r="BD284" i="16" s="1"/>
  <c r="P285" i="16"/>
  <c r="AJ285" i="16" s="1"/>
  <c r="BD285" i="16" s="1"/>
  <c r="P286" i="16"/>
  <c r="AJ286" i="16" s="1"/>
  <c r="BD286" i="16" s="1"/>
  <c r="P287" i="16"/>
  <c r="AJ287" i="16" s="1"/>
  <c r="BD287" i="16" s="1"/>
  <c r="P288" i="16"/>
  <c r="AJ288" i="16" s="1"/>
  <c r="BD288" i="16" s="1"/>
  <c r="P289" i="16"/>
  <c r="AJ289" i="16" s="1"/>
  <c r="BD289" i="16" s="1"/>
  <c r="P290" i="16"/>
  <c r="AJ290" i="16" s="1"/>
  <c r="BD290" i="16" s="1"/>
  <c r="P291" i="16"/>
  <c r="AJ291" i="16" s="1"/>
  <c r="BD291" i="16" s="1"/>
  <c r="P292" i="16"/>
  <c r="AJ292" i="16" s="1"/>
  <c r="BD292" i="16" s="1"/>
  <c r="P293" i="16"/>
  <c r="AJ293" i="16" s="1"/>
  <c r="BD293" i="16" s="1"/>
  <c r="P294" i="16"/>
  <c r="AJ294" i="16" s="1"/>
  <c r="BD294" i="16" s="1"/>
  <c r="P295" i="16"/>
  <c r="AJ295" i="16" s="1"/>
  <c r="BD295" i="16" s="1"/>
  <c r="P296" i="16"/>
  <c r="AJ296" i="16" s="1"/>
  <c r="BD296" i="16" s="1"/>
  <c r="P297" i="16"/>
  <c r="AJ297" i="16" s="1"/>
  <c r="BD297" i="16" s="1"/>
  <c r="P298" i="16"/>
  <c r="AJ298" i="16" s="1"/>
  <c r="BD298" i="16" s="1"/>
  <c r="P299" i="16"/>
  <c r="AJ299" i="16" s="1"/>
  <c r="BD299" i="16" s="1"/>
  <c r="P300" i="16"/>
  <c r="AJ300" i="16" s="1"/>
  <c r="BD300" i="16" s="1"/>
  <c r="P301" i="16"/>
  <c r="AJ301" i="16" s="1"/>
  <c r="BD301" i="16" s="1"/>
  <c r="P302" i="16"/>
  <c r="AJ302" i="16" s="1"/>
  <c r="BD302" i="16" s="1"/>
  <c r="P303" i="16"/>
  <c r="P304" i="16"/>
  <c r="AJ304" i="16" s="1"/>
  <c r="BD304" i="16" s="1"/>
  <c r="P305" i="16"/>
  <c r="AJ305" i="16" s="1"/>
  <c r="BD305" i="16" s="1"/>
  <c r="P306" i="16"/>
  <c r="AJ306" i="16" s="1"/>
  <c r="BD306" i="16" s="1"/>
  <c r="P307" i="16"/>
  <c r="AJ307" i="16" s="1"/>
  <c r="BD307" i="16" s="1"/>
  <c r="P308" i="16"/>
  <c r="AJ308" i="16" s="1"/>
  <c r="BD308" i="16" s="1"/>
  <c r="P309" i="16"/>
  <c r="AJ309" i="16" s="1"/>
  <c r="BD309" i="16" s="1"/>
  <c r="P310" i="16"/>
  <c r="AJ310" i="16" s="1"/>
  <c r="BD310" i="16" s="1"/>
  <c r="P311" i="16"/>
  <c r="AJ311" i="16" s="1"/>
  <c r="BD311" i="16" s="1"/>
  <c r="P312" i="16"/>
  <c r="P313" i="16"/>
  <c r="AJ313" i="16" s="1"/>
  <c r="BD313" i="16" s="1"/>
  <c r="P314" i="16"/>
  <c r="P315" i="16"/>
  <c r="AJ315" i="16" s="1"/>
  <c r="BD315" i="16" s="1"/>
  <c r="P316" i="16"/>
  <c r="AJ316" i="16" s="1"/>
  <c r="BD316" i="16" s="1"/>
  <c r="P317" i="16"/>
  <c r="AJ317" i="16" s="1"/>
  <c r="BD317" i="16" s="1"/>
  <c r="P318" i="16"/>
  <c r="AJ318" i="16" s="1"/>
  <c r="BD318" i="16" s="1"/>
  <c r="P319" i="16"/>
  <c r="AJ319" i="16" s="1"/>
  <c r="BD319" i="16" s="1"/>
  <c r="P320" i="16"/>
  <c r="P321" i="16"/>
  <c r="AJ321" i="16" s="1"/>
  <c r="BD321" i="16" s="1"/>
  <c r="P322" i="16"/>
  <c r="AJ322" i="16" s="1"/>
  <c r="BD322" i="16" s="1"/>
  <c r="P323" i="16"/>
  <c r="AJ323" i="16" s="1"/>
  <c r="BD323" i="16" s="1"/>
  <c r="P324" i="16"/>
  <c r="AJ324" i="16" s="1"/>
  <c r="BD324" i="16" s="1"/>
  <c r="P325" i="16"/>
  <c r="P326" i="16"/>
  <c r="AJ326" i="16" s="1"/>
  <c r="BD326" i="16" s="1"/>
  <c r="P327" i="16"/>
  <c r="AJ327" i="16" s="1"/>
  <c r="BD327" i="16" s="1"/>
  <c r="P328" i="16"/>
  <c r="P329" i="16"/>
  <c r="AJ329" i="16" s="1"/>
  <c r="BD329" i="16" s="1"/>
  <c r="P330" i="16"/>
  <c r="AJ330" i="16" s="1"/>
  <c r="BD330" i="16" s="1"/>
  <c r="P331" i="16"/>
  <c r="AJ331" i="16" s="1"/>
  <c r="BD331" i="16" s="1"/>
  <c r="P332" i="16"/>
  <c r="AJ332" i="16" s="1"/>
  <c r="BD332" i="16" s="1"/>
  <c r="P333" i="16"/>
  <c r="AJ333" i="16" s="1"/>
  <c r="BD333" i="16" s="1"/>
  <c r="P334" i="16"/>
  <c r="AJ334" i="16" s="1"/>
  <c r="BD334" i="16" s="1"/>
  <c r="P335" i="16"/>
  <c r="AJ335" i="16" s="1"/>
  <c r="BD335" i="16" s="1"/>
  <c r="P336" i="16"/>
  <c r="AJ336" i="16" s="1"/>
  <c r="BD336" i="16" s="1"/>
  <c r="P337" i="16"/>
  <c r="AJ337" i="16" s="1"/>
  <c r="BD337" i="16" s="1"/>
  <c r="P338" i="16"/>
  <c r="AJ338" i="16" s="1"/>
  <c r="BD338" i="16" s="1"/>
  <c r="P339" i="16"/>
  <c r="AJ339" i="16" s="1"/>
  <c r="BD339" i="16" s="1"/>
  <c r="P340" i="16"/>
  <c r="AJ340" i="16" s="1"/>
  <c r="BD340" i="16" s="1"/>
  <c r="P341" i="16"/>
  <c r="AJ341" i="16" s="1"/>
  <c r="BD341" i="16" s="1"/>
  <c r="P342" i="16"/>
  <c r="AJ342" i="16" s="1"/>
  <c r="BD342" i="16" s="1"/>
  <c r="P343" i="16"/>
  <c r="AJ343" i="16" s="1"/>
  <c r="BD343" i="16" s="1"/>
  <c r="P344" i="16"/>
  <c r="AJ344" i="16" s="1"/>
  <c r="BD344" i="16" s="1"/>
  <c r="P345" i="16"/>
  <c r="AJ345" i="16" s="1"/>
  <c r="BD345" i="16" s="1"/>
  <c r="P346" i="16"/>
  <c r="AJ346" i="16" s="1"/>
  <c r="BD346" i="16" s="1"/>
  <c r="P347" i="16"/>
  <c r="AJ347" i="16" s="1"/>
  <c r="BD347" i="16" s="1"/>
  <c r="P348" i="16"/>
  <c r="AJ348" i="16" s="1"/>
  <c r="BD348" i="16" s="1"/>
  <c r="P349" i="16"/>
  <c r="AJ349" i="16" s="1"/>
  <c r="BD349" i="16" s="1"/>
  <c r="P350" i="16"/>
  <c r="AJ350" i="16" s="1"/>
  <c r="BD350" i="16" s="1"/>
  <c r="P351" i="16"/>
  <c r="AJ351" i="16" s="1"/>
  <c r="BD351" i="16" s="1"/>
  <c r="P352" i="16"/>
  <c r="AJ352" i="16" s="1"/>
  <c r="BD352" i="16" s="1"/>
  <c r="P353" i="16"/>
  <c r="AJ353" i="16" s="1"/>
  <c r="BD353" i="16" s="1"/>
  <c r="P354" i="16"/>
  <c r="AJ354" i="16" s="1"/>
  <c r="BD354" i="16" s="1"/>
  <c r="P355" i="16"/>
  <c r="AJ355" i="16" s="1"/>
  <c r="BD355" i="16" s="1"/>
  <c r="P356" i="16"/>
  <c r="AJ356" i="16" s="1"/>
  <c r="BD356" i="16" s="1"/>
  <c r="P357" i="16"/>
  <c r="AJ357" i="16" s="1"/>
  <c r="BD357" i="16" s="1"/>
  <c r="P358" i="16"/>
  <c r="AJ358" i="16" s="1"/>
  <c r="BD358" i="16" s="1"/>
  <c r="P359" i="16"/>
  <c r="AJ359" i="16" s="1"/>
  <c r="BD359" i="16" s="1"/>
  <c r="P360" i="16"/>
  <c r="AJ360" i="16" s="1"/>
  <c r="BD360" i="16" s="1"/>
  <c r="P361" i="16"/>
  <c r="AJ361" i="16" s="1"/>
  <c r="BD361" i="16" s="1"/>
  <c r="P362" i="16"/>
  <c r="AJ362" i="16" s="1"/>
  <c r="BD362" i="16" s="1"/>
  <c r="P363" i="16"/>
  <c r="AJ363" i="16" s="1"/>
  <c r="BD363" i="16" s="1"/>
  <c r="P364" i="16"/>
  <c r="AJ364" i="16" s="1"/>
  <c r="BD364" i="16" s="1"/>
  <c r="P365" i="16"/>
  <c r="AJ365" i="16" s="1"/>
  <c r="BD365" i="16" s="1"/>
  <c r="P366" i="16"/>
  <c r="AJ366" i="16" s="1"/>
  <c r="BD366" i="16" s="1"/>
  <c r="P367" i="16"/>
  <c r="AJ367" i="16" s="1"/>
  <c r="BD367" i="16" s="1"/>
  <c r="P368" i="16"/>
  <c r="AJ368" i="16" s="1"/>
  <c r="BD368" i="16" s="1"/>
  <c r="P369" i="16"/>
  <c r="AJ369" i="16" s="1"/>
  <c r="BD369" i="16" s="1"/>
  <c r="P370" i="16"/>
  <c r="AJ370" i="16" s="1"/>
  <c r="BD370" i="16" s="1"/>
  <c r="P371" i="16"/>
  <c r="AJ371" i="16" s="1"/>
  <c r="BD371" i="16" s="1"/>
  <c r="P372" i="16"/>
  <c r="AJ372" i="16" s="1"/>
  <c r="BD372" i="16" s="1"/>
  <c r="P373" i="16"/>
  <c r="AJ373" i="16" s="1"/>
  <c r="BD373" i="16" s="1"/>
  <c r="P374" i="16"/>
  <c r="AJ374" i="16" s="1"/>
  <c r="BD374" i="16" s="1"/>
  <c r="P375" i="16"/>
  <c r="AJ375" i="16" s="1"/>
  <c r="BD375" i="16" s="1"/>
  <c r="P376" i="16"/>
  <c r="AJ376" i="16" s="1"/>
  <c r="BD376" i="16" s="1"/>
  <c r="P377" i="16"/>
  <c r="AJ377" i="16" s="1"/>
  <c r="BD377" i="16" s="1"/>
  <c r="P378" i="16"/>
  <c r="AJ378" i="16" s="1"/>
  <c r="BD378" i="16" s="1"/>
  <c r="P379" i="16"/>
  <c r="AJ379" i="16" s="1"/>
  <c r="BD379" i="16" s="1"/>
  <c r="P380" i="16"/>
  <c r="AJ380" i="16" s="1"/>
  <c r="BD380" i="16" s="1"/>
  <c r="P381" i="16"/>
  <c r="AJ381" i="16" s="1"/>
  <c r="BD381" i="16" s="1"/>
  <c r="P382" i="16"/>
  <c r="AJ382" i="16" s="1"/>
  <c r="BD382" i="16" s="1"/>
  <c r="P383" i="16"/>
  <c r="AJ383" i="16" s="1"/>
  <c r="BD383" i="16" s="1"/>
  <c r="P384" i="16"/>
  <c r="AJ384" i="16" s="1"/>
  <c r="BD384" i="16" s="1"/>
  <c r="P385" i="16"/>
  <c r="AJ385" i="16" s="1"/>
  <c r="BD385" i="16" s="1"/>
  <c r="P386" i="16"/>
  <c r="AJ386" i="16" s="1"/>
  <c r="BD386" i="16" s="1"/>
  <c r="P387" i="16"/>
  <c r="AJ387" i="16" s="1"/>
  <c r="BD387" i="16" s="1"/>
  <c r="P388" i="16"/>
  <c r="AJ388" i="16" s="1"/>
  <c r="BD388" i="16" s="1"/>
  <c r="P389" i="16"/>
  <c r="AJ389" i="16" s="1"/>
  <c r="BD389" i="16" s="1"/>
  <c r="P390" i="16"/>
  <c r="AJ390" i="16" s="1"/>
  <c r="BD390" i="16" s="1"/>
  <c r="P391" i="16"/>
  <c r="AJ391" i="16" s="1"/>
  <c r="BD391" i="16" s="1"/>
  <c r="P392" i="16"/>
  <c r="AJ392" i="16" s="1"/>
  <c r="BD392" i="16" s="1"/>
  <c r="P393" i="16"/>
  <c r="AJ393" i="16" s="1"/>
  <c r="BD393" i="16" s="1"/>
  <c r="P394" i="16"/>
  <c r="AJ394" i="16" s="1"/>
  <c r="BD394" i="16" s="1"/>
  <c r="P395" i="16"/>
  <c r="AJ395" i="16" s="1"/>
  <c r="BD395" i="16" s="1"/>
  <c r="P396" i="16"/>
  <c r="AJ396" i="16" s="1"/>
  <c r="BD396" i="16" s="1"/>
  <c r="P397" i="16"/>
  <c r="AJ397" i="16" s="1"/>
  <c r="BD397" i="16" s="1"/>
  <c r="P398" i="16"/>
  <c r="AJ398" i="16" s="1"/>
  <c r="BD398" i="16" s="1"/>
  <c r="P399" i="16"/>
  <c r="AJ399" i="16" s="1"/>
  <c r="BD399" i="16" s="1"/>
  <c r="P400" i="16"/>
  <c r="P401" i="16"/>
  <c r="AJ401" i="16" s="1"/>
  <c r="BD401" i="16" s="1"/>
  <c r="P402" i="16"/>
  <c r="AJ402" i="16" s="1"/>
  <c r="BD402" i="16" s="1"/>
  <c r="P403" i="16"/>
  <c r="AJ403" i="16" s="1"/>
  <c r="BD403" i="16" s="1"/>
  <c r="P404" i="16"/>
  <c r="AJ404" i="16" s="1"/>
  <c r="BD404" i="16" s="1"/>
  <c r="P405" i="16"/>
  <c r="AJ405" i="16" s="1"/>
  <c r="BD405" i="16" s="1"/>
  <c r="P406" i="16"/>
  <c r="AJ406" i="16" s="1"/>
  <c r="BD406" i="16" s="1"/>
  <c r="P407" i="16"/>
  <c r="AJ407" i="16" s="1"/>
  <c r="BD407" i="16" s="1"/>
  <c r="P408" i="16"/>
  <c r="AJ408" i="16" s="1"/>
  <c r="BD408" i="16" s="1"/>
  <c r="P409" i="16"/>
  <c r="AJ409" i="16" s="1"/>
  <c r="BD409" i="16" s="1"/>
  <c r="P410" i="16"/>
  <c r="AJ410" i="16" s="1"/>
  <c r="BD410" i="16" s="1"/>
  <c r="P411" i="16"/>
  <c r="AJ411" i="16" s="1"/>
  <c r="BD411" i="16" s="1"/>
  <c r="P412" i="16"/>
  <c r="AJ412" i="16" s="1"/>
  <c r="BD412" i="16" s="1"/>
  <c r="P413" i="16"/>
  <c r="AJ413" i="16" s="1"/>
  <c r="BD413" i="16" s="1"/>
  <c r="P414" i="16"/>
  <c r="AJ414" i="16" s="1"/>
  <c r="BD414" i="16" s="1"/>
  <c r="P415" i="16"/>
  <c r="AJ415" i="16" s="1"/>
  <c r="BD415" i="16" s="1"/>
  <c r="P416" i="16"/>
  <c r="AJ416" i="16" s="1"/>
  <c r="BD416" i="16" s="1"/>
  <c r="P417" i="16"/>
  <c r="AJ417" i="16" s="1"/>
  <c r="BD417" i="16" s="1"/>
  <c r="P418" i="16"/>
  <c r="AJ418" i="16" s="1"/>
  <c r="BD418" i="16" s="1"/>
  <c r="P419" i="16"/>
  <c r="AJ419" i="16" s="1"/>
  <c r="BD419" i="16" s="1"/>
  <c r="P420" i="16"/>
  <c r="AJ420" i="16" s="1"/>
  <c r="BD420" i="16" s="1"/>
  <c r="P421" i="16"/>
  <c r="AJ421" i="16" s="1"/>
  <c r="BD421" i="16" s="1"/>
  <c r="P422" i="16"/>
  <c r="AJ422" i="16" s="1"/>
  <c r="BD422" i="16" s="1"/>
  <c r="P423" i="16"/>
  <c r="AJ423" i="16" s="1"/>
  <c r="BD423" i="16" s="1"/>
  <c r="P424" i="16"/>
  <c r="AJ424" i="16" s="1"/>
  <c r="BD424" i="16" s="1"/>
  <c r="P425" i="16"/>
  <c r="AJ425" i="16" s="1"/>
  <c r="BD425" i="16" s="1"/>
  <c r="P426" i="16"/>
  <c r="AJ426" i="16" s="1"/>
  <c r="BD426" i="16" s="1"/>
  <c r="P427" i="16"/>
  <c r="AJ427" i="16" s="1"/>
  <c r="BD427" i="16" s="1"/>
  <c r="P428" i="16"/>
  <c r="AJ428" i="16" s="1"/>
  <c r="BD428" i="16" s="1"/>
  <c r="P429" i="16"/>
  <c r="AJ429" i="16" s="1"/>
  <c r="BD429" i="16" s="1"/>
  <c r="P430" i="16"/>
  <c r="AJ430" i="16" s="1"/>
  <c r="BD430" i="16" s="1"/>
  <c r="P431" i="16"/>
  <c r="AJ431" i="16" s="1"/>
  <c r="BD431" i="16" s="1"/>
  <c r="P432" i="16"/>
  <c r="AJ432" i="16" s="1"/>
  <c r="BD432" i="16" s="1"/>
  <c r="P433" i="16"/>
  <c r="AJ433" i="16" s="1"/>
  <c r="BD433" i="16" s="1"/>
  <c r="P434" i="16"/>
  <c r="AJ434" i="16" s="1"/>
  <c r="BD434" i="16" s="1"/>
  <c r="P435" i="16"/>
  <c r="AJ435" i="16" s="1"/>
  <c r="BD435" i="16" s="1"/>
  <c r="P436" i="16"/>
  <c r="AJ436" i="16" s="1"/>
  <c r="BD436" i="16" s="1"/>
  <c r="P437" i="16"/>
  <c r="AJ437" i="16" s="1"/>
  <c r="BD437" i="16" s="1"/>
  <c r="P438" i="16"/>
  <c r="AJ438" i="16" s="1"/>
  <c r="BD438" i="16" s="1"/>
  <c r="P439" i="16"/>
  <c r="AJ439" i="16" s="1"/>
  <c r="BD439" i="16" s="1"/>
  <c r="P440" i="16"/>
  <c r="AJ440" i="16" s="1"/>
  <c r="BD440" i="16" s="1"/>
  <c r="P441" i="16"/>
  <c r="AJ441" i="16" s="1"/>
  <c r="BD441" i="16" s="1"/>
  <c r="P442" i="16"/>
  <c r="AJ442" i="16" s="1"/>
  <c r="BD442" i="16" s="1"/>
  <c r="P443" i="16"/>
  <c r="AJ443" i="16" s="1"/>
  <c r="BD443" i="16" s="1"/>
  <c r="P444" i="16"/>
  <c r="AJ444" i="16" s="1"/>
  <c r="BD444" i="16" s="1"/>
  <c r="P445" i="16"/>
  <c r="AJ445" i="16" s="1"/>
  <c r="BD445" i="16" s="1"/>
  <c r="P446" i="16"/>
  <c r="AJ446" i="16" s="1"/>
  <c r="BD446" i="16" s="1"/>
  <c r="P447" i="16"/>
  <c r="AJ447" i="16" s="1"/>
  <c r="BD447" i="16" s="1"/>
  <c r="P448" i="16"/>
  <c r="AJ448" i="16" s="1"/>
  <c r="BD448" i="16" s="1"/>
  <c r="P449" i="16"/>
  <c r="AJ449" i="16" s="1"/>
  <c r="BD449" i="16" s="1"/>
  <c r="P450" i="16"/>
  <c r="AJ450" i="16" s="1"/>
  <c r="BD450" i="16" s="1"/>
  <c r="P451" i="16"/>
  <c r="AJ451" i="16" s="1"/>
  <c r="BD451" i="16" s="1"/>
  <c r="P452" i="16"/>
  <c r="AJ452" i="16" s="1"/>
  <c r="BD452" i="16" s="1"/>
  <c r="P453" i="16"/>
  <c r="AJ453" i="16" s="1"/>
  <c r="BD453" i="16" s="1"/>
  <c r="P454" i="16"/>
  <c r="AJ454" i="16" s="1"/>
  <c r="BD454" i="16" s="1"/>
  <c r="P455" i="16"/>
  <c r="AJ455" i="16" s="1"/>
  <c r="BD455" i="16" s="1"/>
  <c r="P456" i="16"/>
  <c r="AJ456" i="16" s="1"/>
  <c r="BD456" i="16" s="1"/>
  <c r="P457" i="16"/>
  <c r="AJ457" i="16" s="1"/>
  <c r="BD457" i="16" s="1"/>
  <c r="P458" i="16"/>
  <c r="AJ458" i="16" s="1"/>
  <c r="BD458" i="16" s="1"/>
  <c r="P459" i="16"/>
  <c r="AJ459" i="16" s="1"/>
  <c r="BD459" i="16" s="1"/>
  <c r="P460" i="16"/>
  <c r="AJ460" i="16" s="1"/>
  <c r="BD460" i="16" s="1"/>
  <c r="P461" i="16"/>
  <c r="AJ461" i="16" s="1"/>
  <c r="BD461" i="16" s="1"/>
  <c r="P462" i="16"/>
  <c r="P463" i="16"/>
  <c r="AJ463" i="16" s="1"/>
  <c r="BD463" i="16" s="1"/>
  <c r="P464" i="16"/>
  <c r="AJ464" i="16" s="1"/>
  <c r="BD464" i="16" s="1"/>
  <c r="P465" i="16"/>
  <c r="AJ465" i="16" s="1"/>
  <c r="BD465" i="16" s="1"/>
  <c r="P466" i="16"/>
  <c r="AJ466" i="16" s="1"/>
  <c r="BD466" i="16" s="1"/>
  <c r="P467" i="16"/>
  <c r="AJ467" i="16" s="1"/>
  <c r="BD467" i="16" s="1"/>
  <c r="P468" i="16"/>
  <c r="AJ468" i="16" s="1"/>
  <c r="BD468" i="16" s="1"/>
  <c r="P469" i="16"/>
  <c r="AJ469" i="16" s="1"/>
  <c r="BD469" i="16" s="1"/>
  <c r="P470" i="16"/>
  <c r="AJ470" i="16" s="1"/>
  <c r="BD470" i="16" s="1"/>
  <c r="P471" i="16"/>
  <c r="AJ471" i="16" s="1"/>
  <c r="BD471" i="16" s="1"/>
  <c r="P472" i="16"/>
  <c r="AJ472" i="16" s="1"/>
  <c r="BD472" i="16" s="1"/>
  <c r="P473" i="16"/>
  <c r="AJ473" i="16" s="1"/>
  <c r="BD473" i="16" s="1"/>
  <c r="P474" i="16"/>
  <c r="AJ474" i="16" s="1"/>
  <c r="BD474" i="16" s="1"/>
  <c r="P475" i="16"/>
  <c r="AJ475" i="16" s="1"/>
  <c r="BD475" i="16" s="1"/>
  <c r="P476" i="16"/>
  <c r="AJ476" i="16" s="1"/>
  <c r="BD476" i="16" s="1"/>
  <c r="P477" i="16"/>
  <c r="AJ477" i="16" s="1"/>
  <c r="BD477" i="16" s="1"/>
  <c r="P478" i="16"/>
  <c r="AJ478" i="16" s="1"/>
  <c r="BD478" i="16" s="1"/>
  <c r="P479" i="16"/>
  <c r="P480" i="16"/>
  <c r="AJ480" i="16" s="1"/>
  <c r="BD480" i="16" s="1"/>
  <c r="P481" i="16"/>
  <c r="AJ481" i="16" s="1"/>
  <c r="BD481" i="16" s="1"/>
  <c r="P482" i="16"/>
  <c r="AJ482" i="16" s="1"/>
  <c r="BD482" i="16" s="1"/>
  <c r="P483" i="16"/>
  <c r="AJ483" i="16" s="1"/>
  <c r="BD483" i="16" s="1"/>
  <c r="P484" i="16"/>
  <c r="AJ484" i="16" s="1"/>
  <c r="BD484" i="16" s="1"/>
  <c r="P485" i="16"/>
  <c r="P486" i="16"/>
  <c r="AJ486" i="16" s="1"/>
  <c r="BD486" i="16" s="1"/>
  <c r="P487" i="16"/>
  <c r="AJ487" i="16" s="1"/>
  <c r="BD487" i="16" s="1"/>
  <c r="P488" i="16"/>
  <c r="AJ488" i="16" s="1"/>
  <c r="BD488" i="16" s="1"/>
  <c r="P489" i="16"/>
  <c r="AJ489" i="16" s="1"/>
  <c r="BD489" i="16" s="1"/>
  <c r="P490" i="16"/>
  <c r="AJ490" i="16" s="1"/>
  <c r="BD490" i="16" s="1"/>
  <c r="P491" i="16"/>
  <c r="AJ491" i="16" s="1"/>
  <c r="BD491" i="16" s="1"/>
  <c r="P492" i="16"/>
  <c r="AJ492" i="16" s="1"/>
  <c r="BD492" i="16" s="1"/>
  <c r="P493" i="16"/>
  <c r="AJ493" i="16" s="1"/>
  <c r="BD493" i="16" s="1"/>
  <c r="P494" i="16"/>
  <c r="AJ494" i="16" s="1"/>
  <c r="BD494" i="16" s="1"/>
  <c r="P495" i="16"/>
  <c r="AJ495" i="16" s="1"/>
  <c r="BD495" i="16" s="1"/>
  <c r="P496" i="16"/>
  <c r="AJ496" i="16" s="1"/>
  <c r="BD496" i="16" s="1"/>
  <c r="P497" i="16"/>
  <c r="AJ497" i="16" s="1"/>
  <c r="BD497" i="16" s="1"/>
  <c r="P498" i="16"/>
  <c r="AJ498" i="16" s="1"/>
  <c r="BD498" i="16" s="1"/>
  <c r="P499" i="16"/>
  <c r="AJ499" i="16" s="1"/>
  <c r="BD499" i="16" s="1"/>
  <c r="P500" i="16"/>
  <c r="P501" i="16"/>
  <c r="AJ501" i="16" s="1"/>
  <c r="BD501" i="16" s="1"/>
  <c r="P502" i="16"/>
  <c r="AJ502" i="16" s="1"/>
  <c r="BD502" i="16" s="1"/>
  <c r="P503" i="16"/>
  <c r="AJ503" i="16" s="1"/>
  <c r="BD503" i="16" s="1"/>
  <c r="P504" i="16"/>
  <c r="AJ504" i="16" s="1"/>
  <c r="BD504" i="16" s="1"/>
  <c r="P505" i="16"/>
  <c r="AJ505" i="16" s="1"/>
  <c r="BD505" i="16" s="1"/>
  <c r="P506" i="16"/>
  <c r="AJ506" i="16" s="1"/>
  <c r="BD506" i="16" s="1"/>
  <c r="P507" i="16"/>
  <c r="AJ507" i="16" s="1"/>
  <c r="BD507" i="16" s="1"/>
  <c r="P508" i="16"/>
  <c r="AJ508" i="16" s="1"/>
  <c r="BD508" i="16" s="1"/>
  <c r="P509" i="16"/>
  <c r="AJ509" i="16" s="1"/>
  <c r="BD509" i="16" s="1"/>
  <c r="P510" i="16"/>
  <c r="AJ510" i="16" s="1"/>
  <c r="BD510" i="16" s="1"/>
  <c r="P511" i="16"/>
  <c r="AJ511" i="16" s="1"/>
  <c r="BD511" i="16" s="1"/>
  <c r="P512" i="16"/>
  <c r="AJ512" i="16" s="1"/>
  <c r="BD512" i="16" s="1"/>
  <c r="P513" i="16"/>
  <c r="AJ513" i="16" s="1"/>
  <c r="BD513" i="16" s="1"/>
  <c r="P514" i="16"/>
  <c r="AJ514" i="16" s="1"/>
  <c r="BD514" i="16" s="1"/>
  <c r="P515" i="16"/>
  <c r="P516" i="16"/>
  <c r="P517" i="16"/>
  <c r="P518" i="16"/>
  <c r="AJ518" i="16" s="1"/>
  <c r="BD518" i="16" s="1"/>
  <c r="P519" i="16"/>
  <c r="AJ519" i="16" s="1"/>
  <c r="BD519" i="16" s="1"/>
  <c r="P520" i="16"/>
  <c r="AJ520" i="16" s="1"/>
  <c r="BD520" i="16" s="1"/>
  <c r="P521" i="16"/>
  <c r="AJ521" i="16" s="1"/>
  <c r="BD521" i="16" s="1"/>
  <c r="P522" i="16"/>
  <c r="AJ522" i="16" s="1"/>
  <c r="BD522" i="16" s="1"/>
  <c r="P523" i="16"/>
  <c r="AJ523" i="16" s="1"/>
  <c r="BD523" i="16" s="1"/>
  <c r="P524" i="16"/>
  <c r="P525" i="16"/>
  <c r="AJ525" i="16" s="1"/>
  <c r="BD525" i="16" s="1"/>
  <c r="P526" i="16"/>
  <c r="P527" i="16"/>
  <c r="AJ527" i="16" s="1"/>
  <c r="BD527" i="16" s="1"/>
  <c r="P528" i="16"/>
  <c r="AJ528" i="16" s="1"/>
  <c r="BD528" i="16" s="1"/>
  <c r="P529" i="16"/>
  <c r="AJ529" i="16" s="1"/>
  <c r="BD529" i="16" s="1"/>
  <c r="P530" i="16"/>
  <c r="AJ530" i="16" s="1"/>
  <c r="BD530" i="16" s="1"/>
  <c r="P531" i="16"/>
  <c r="AJ531" i="16" s="1"/>
  <c r="BD531" i="16" s="1"/>
  <c r="P532" i="16"/>
  <c r="AJ532" i="16" s="1"/>
  <c r="BD532" i="16" s="1"/>
  <c r="P533" i="16"/>
  <c r="AJ533" i="16" s="1"/>
  <c r="BD533" i="16" s="1"/>
  <c r="P534" i="16"/>
  <c r="P535" i="16"/>
  <c r="P536" i="16"/>
  <c r="P537" i="16"/>
  <c r="AJ537" i="16" s="1"/>
  <c r="BD537" i="16" s="1"/>
  <c r="P538" i="16"/>
  <c r="AJ538" i="16" s="1"/>
  <c r="BD538" i="16" s="1"/>
  <c r="P539" i="16"/>
  <c r="P540" i="16"/>
  <c r="P541" i="16"/>
  <c r="P542" i="16"/>
  <c r="AJ542" i="16" s="1"/>
  <c r="BD542" i="16" s="1"/>
  <c r="P543" i="16"/>
  <c r="AJ543" i="16" s="1"/>
  <c r="BD543" i="16" s="1"/>
  <c r="P544" i="16"/>
  <c r="AJ544" i="16" s="1"/>
  <c r="BD544" i="16" s="1"/>
  <c r="P545" i="16"/>
  <c r="P546" i="16"/>
  <c r="P547" i="16"/>
  <c r="AJ547" i="16" s="1"/>
  <c r="BD547" i="16" s="1"/>
  <c r="P548" i="16"/>
  <c r="AJ548" i="16" s="1"/>
  <c r="BD548" i="16" s="1"/>
  <c r="P549" i="16"/>
  <c r="AJ549" i="16" s="1"/>
  <c r="BD549" i="16" s="1"/>
  <c r="P550" i="16"/>
  <c r="P551" i="16"/>
  <c r="P552" i="16"/>
  <c r="P553" i="16"/>
  <c r="AJ553" i="16" s="1"/>
  <c r="BD553" i="16" s="1"/>
  <c r="P554" i="16"/>
  <c r="AJ554" i="16" s="1"/>
  <c r="BD554" i="16" s="1"/>
  <c r="P555" i="16"/>
  <c r="AJ555" i="16" s="1"/>
  <c r="BD555" i="16" s="1"/>
  <c r="P556" i="16"/>
  <c r="P557" i="16"/>
  <c r="P558" i="16"/>
  <c r="AJ558" i="16" s="1"/>
  <c r="BD558" i="16" s="1"/>
  <c r="P559" i="16"/>
  <c r="P560" i="16"/>
  <c r="AJ560" i="16" s="1"/>
  <c r="BD560" i="16" s="1"/>
  <c r="P561" i="16"/>
  <c r="P562" i="16"/>
  <c r="AJ562" i="16" s="1"/>
  <c r="BD562" i="16" s="1"/>
  <c r="P563" i="16"/>
  <c r="P564" i="16"/>
  <c r="P565" i="16"/>
  <c r="AJ565" i="16" s="1"/>
  <c r="BD565" i="16" s="1"/>
  <c r="P566" i="16"/>
  <c r="AJ566" i="16" s="1"/>
  <c r="BD566" i="16" s="1"/>
  <c r="P567" i="16"/>
  <c r="P568" i="16"/>
  <c r="P569" i="16"/>
  <c r="P570" i="16"/>
  <c r="AJ570" i="16" s="1"/>
  <c r="BD570" i="16" s="1"/>
  <c r="P571" i="16"/>
  <c r="AJ571" i="16" s="1"/>
  <c r="BD571" i="16" s="1"/>
  <c r="P572" i="16"/>
  <c r="AJ572" i="16" s="1"/>
  <c r="BD572" i="16" s="1"/>
  <c r="P573" i="16"/>
  <c r="P574" i="16"/>
  <c r="AJ574" i="16" s="1"/>
  <c r="BD574" i="16" s="1"/>
  <c r="P575" i="16"/>
  <c r="AJ575" i="16" s="1"/>
  <c r="BD575" i="16" s="1"/>
  <c r="P576" i="16"/>
  <c r="P577" i="16"/>
  <c r="AJ577" i="16" s="1"/>
  <c r="BD577" i="16" s="1"/>
  <c r="P578" i="16"/>
  <c r="AJ578" i="16" s="1"/>
  <c r="BD578" i="16" s="1"/>
  <c r="P579" i="16"/>
  <c r="AJ579" i="16" s="1"/>
  <c r="BD579" i="16" s="1"/>
  <c r="P580" i="16"/>
  <c r="AJ580" i="16" s="1"/>
  <c r="BD580" i="16" s="1"/>
  <c r="P581" i="16"/>
  <c r="P582" i="16"/>
  <c r="AJ582" i="16" s="1"/>
  <c r="BD582" i="16" s="1"/>
  <c r="P583" i="16"/>
  <c r="AJ583" i="16" s="1"/>
  <c r="BD583" i="16" s="1"/>
  <c r="P584" i="16"/>
  <c r="P585" i="16"/>
  <c r="P586" i="16"/>
  <c r="AJ586" i="16" s="1"/>
  <c r="BD586" i="16" s="1"/>
  <c r="P587" i="16"/>
  <c r="AJ587" i="16" s="1"/>
  <c r="BD587" i="16" s="1"/>
  <c r="P588" i="16"/>
  <c r="AJ588" i="16" s="1"/>
  <c r="BD588" i="16" s="1"/>
  <c r="P589" i="16"/>
  <c r="AJ589" i="16" s="1"/>
  <c r="BD589" i="16" s="1"/>
  <c r="P590" i="16"/>
  <c r="AJ590" i="16" s="1"/>
  <c r="BD590" i="16" s="1"/>
  <c r="P591" i="16"/>
  <c r="AJ591" i="16" s="1"/>
  <c r="BD591" i="16" s="1"/>
  <c r="P592" i="16"/>
  <c r="AJ592" i="16" s="1"/>
  <c r="BD592" i="16" s="1"/>
  <c r="P593" i="16"/>
  <c r="AJ593" i="16" s="1"/>
  <c r="BD593" i="16" s="1"/>
  <c r="P594" i="16"/>
  <c r="AJ594" i="16" s="1"/>
  <c r="BD594" i="16" s="1"/>
  <c r="P595" i="16"/>
  <c r="AJ595" i="16" s="1"/>
  <c r="BD595" i="16" s="1"/>
  <c r="P596" i="16"/>
  <c r="AJ596" i="16" s="1"/>
  <c r="BD596" i="16" s="1"/>
  <c r="P597" i="16"/>
  <c r="AJ597" i="16" s="1"/>
  <c r="BD597" i="16" s="1"/>
  <c r="P598" i="16"/>
  <c r="AJ598" i="16" s="1"/>
  <c r="BD598" i="16" s="1"/>
  <c r="P599" i="16"/>
  <c r="AJ599" i="16" s="1"/>
  <c r="BD599" i="16" s="1"/>
  <c r="P600" i="16"/>
  <c r="AJ600" i="16" s="1"/>
  <c r="BD600" i="16" s="1"/>
  <c r="P601" i="16"/>
  <c r="AJ601" i="16" s="1"/>
  <c r="BD601" i="16" s="1"/>
  <c r="P602" i="16"/>
  <c r="P603" i="16"/>
  <c r="BD603" i="16" s="1"/>
  <c r="P604" i="16"/>
  <c r="P605" i="16"/>
  <c r="AJ605" i="16" s="1"/>
  <c r="BD605" i="16" s="1"/>
  <c r="P606" i="16"/>
  <c r="AJ606" i="16" s="1"/>
  <c r="BD606" i="16" s="1"/>
  <c r="P607" i="16"/>
  <c r="AJ607" i="16" s="1"/>
  <c r="BD607" i="16" s="1"/>
  <c r="P608" i="16"/>
  <c r="AJ608" i="16" s="1"/>
  <c r="BD608" i="16" s="1"/>
  <c r="P609" i="16"/>
  <c r="AJ609" i="16" s="1"/>
  <c r="BD609" i="16" s="1"/>
  <c r="P610" i="16"/>
  <c r="AJ610" i="16" s="1"/>
  <c r="BD610" i="16" s="1"/>
  <c r="P611" i="16"/>
  <c r="AJ611" i="16" s="1"/>
  <c r="BD611" i="16" s="1"/>
  <c r="P612" i="16"/>
  <c r="AJ612" i="16" s="1"/>
  <c r="BD612" i="16" s="1"/>
  <c r="P613" i="16"/>
  <c r="AJ613" i="16" s="1"/>
  <c r="BD613" i="16" s="1"/>
  <c r="P614" i="16"/>
  <c r="AJ614" i="16" s="1"/>
  <c r="BD614" i="16" s="1"/>
  <c r="P615" i="16"/>
  <c r="AJ615" i="16" s="1"/>
  <c r="BD615" i="16" s="1"/>
  <c r="P616" i="16"/>
  <c r="AJ616" i="16" s="1"/>
  <c r="BD616" i="16" s="1"/>
  <c r="P617" i="16"/>
  <c r="P618" i="16"/>
  <c r="AJ618" i="16" s="1"/>
  <c r="BD618" i="16" s="1"/>
  <c r="P619" i="16"/>
  <c r="AJ619" i="16" s="1"/>
  <c r="BD619" i="16" s="1"/>
  <c r="P620" i="16"/>
  <c r="P621" i="16"/>
  <c r="AJ621" i="16" s="1"/>
  <c r="BD621" i="16" s="1"/>
  <c r="P622" i="16"/>
  <c r="P623" i="16"/>
  <c r="AJ623" i="16" s="1"/>
  <c r="BD623" i="16" s="1"/>
  <c r="P624" i="16"/>
  <c r="AJ624" i="16" s="1"/>
  <c r="BD624" i="16" s="1"/>
  <c r="P625" i="16"/>
  <c r="P626" i="16"/>
  <c r="AJ626" i="16" s="1"/>
  <c r="BD626" i="16" s="1"/>
  <c r="P627" i="16"/>
  <c r="AJ627" i="16" s="1"/>
  <c r="BD627" i="16" s="1"/>
  <c r="P628" i="16"/>
  <c r="AJ628" i="16" s="1"/>
  <c r="BD628" i="16" s="1"/>
  <c r="P629" i="16"/>
  <c r="AJ629" i="16" s="1"/>
  <c r="BD629" i="16" s="1"/>
  <c r="P630" i="16"/>
  <c r="AJ630" i="16" s="1"/>
  <c r="BD630" i="16" s="1"/>
  <c r="P631" i="16"/>
  <c r="AJ631" i="16" s="1"/>
  <c r="BD631" i="16" s="1"/>
  <c r="P632" i="16"/>
  <c r="AJ632" i="16" s="1"/>
  <c r="BD632" i="16" s="1"/>
  <c r="P633" i="16"/>
  <c r="AJ633" i="16" s="1"/>
  <c r="BD633" i="16" s="1"/>
  <c r="P634" i="16"/>
  <c r="AJ634" i="16" s="1"/>
  <c r="BD634" i="16" s="1"/>
  <c r="P635" i="16"/>
  <c r="AJ635" i="16" s="1"/>
  <c r="BD635" i="16" s="1"/>
  <c r="P636" i="16"/>
  <c r="AJ636" i="16" s="1"/>
  <c r="BD636" i="16" s="1"/>
  <c r="P637" i="16"/>
  <c r="AJ637" i="16" s="1"/>
  <c r="BD637" i="16" s="1"/>
  <c r="P638" i="16"/>
  <c r="AJ638" i="16" s="1"/>
  <c r="BD638" i="16" s="1"/>
  <c r="P639" i="16"/>
  <c r="BD639" i="16" s="1"/>
  <c r="P5" i="16"/>
  <c r="AJ5" i="16" s="1"/>
  <c r="BD5" i="16" s="1"/>
  <c r="P6" i="16"/>
  <c r="BD6" i="16" s="1"/>
  <c r="P7" i="16"/>
  <c r="AJ7" i="16" s="1"/>
  <c r="BD7" i="16" s="1"/>
  <c r="P8" i="16"/>
  <c r="AJ8" i="16" s="1"/>
  <c r="BD8" i="16" s="1"/>
  <c r="P9" i="16"/>
  <c r="AJ9" i="16" s="1"/>
  <c r="BD9" i="16" s="1"/>
  <c r="P10" i="16"/>
  <c r="AJ10" i="16" s="1"/>
  <c r="BD10" i="16" s="1"/>
  <c r="P11" i="16"/>
  <c r="AJ11" i="16" s="1"/>
  <c r="BD11" i="16" s="1"/>
  <c r="P12" i="16"/>
  <c r="AJ12" i="16" s="1"/>
  <c r="BD12" i="16" s="1"/>
  <c r="P13" i="16"/>
  <c r="AJ13" i="16" s="1"/>
  <c r="BD13" i="16" s="1"/>
  <c r="P14" i="16"/>
  <c r="BD14" i="16" s="1"/>
  <c r="P15" i="16"/>
  <c r="AJ15" i="16" s="1"/>
  <c r="BD15" i="16" s="1"/>
  <c r="P16" i="16"/>
  <c r="AJ16" i="16" s="1"/>
  <c r="BD16" i="16" s="1"/>
  <c r="P17" i="16"/>
  <c r="AJ17" i="16" s="1"/>
  <c r="BD17" i="16" s="1"/>
  <c r="P18" i="16"/>
  <c r="AJ18" i="16" s="1"/>
  <c r="BD18" i="16" s="1"/>
  <c r="P19" i="16"/>
  <c r="AJ19" i="16" s="1"/>
  <c r="BD19" i="16" s="1"/>
  <c r="P20" i="16"/>
  <c r="P21" i="16"/>
  <c r="BD21" i="16" s="1"/>
  <c r="P22" i="16"/>
  <c r="P23" i="16"/>
  <c r="AJ23" i="16" s="1"/>
  <c r="BD23" i="16" s="1"/>
  <c r="P24" i="16"/>
  <c r="AJ24" i="16" s="1"/>
  <c r="BD24" i="16" s="1"/>
  <c r="P25" i="16"/>
  <c r="AJ25" i="16" s="1"/>
  <c r="BD25" i="16" s="1"/>
  <c r="U1" i="16" l="1"/>
  <c r="V1" i="16" s="1"/>
  <c r="W1" i="16" s="1"/>
  <c r="X1" i="16" s="1"/>
  <c r="Y1" i="16" s="1"/>
  <c r="Z1" i="16" s="1"/>
  <c r="AA1" i="16" s="1"/>
  <c r="AB1" i="16" s="1"/>
  <c r="AC1" i="16" s="1"/>
  <c r="AD1" i="16" s="1"/>
  <c r="AE1" i="16" s="1"/>
  <c r="AF1" i="16" s="1"/>
  <c r="AG1" i="16" s="1"/>
  <c r="AH1" i="16" s="1"/>
  <c r="AI1" i="16" s="1"/>
  <c r="AI628" i="16"/>
  <c r="BC628" i="16" s="1"/>
  <c r="AG628" i="16"/>
  <c r="BA628" i="16" s="1"/>
  <c r="AC628" i="16"/>
  <c r="AW628" i="16" s="1"/>
  <c r="Z628" i="16"/>
  <c r="AT628" i="16" s="1"/>
  <c r="AF628" i="16"/>
  <c r="AZ628" i="16" s="1"/>
  <c r="AA628" i="16"/>
  <c r="AU628" i="16" s="1"/>
  <c r="AE628" i="16"/>
  <c r="AY628" i="16" s="1"/>
  <c r="AD628" i="16"/>
  <c r="AX628" i="16" s="1"/>
  <c r="U628" i="16"/>
  <c r="AO628" i="16" s="1"/>
  <c r="AH628" i="16"/>
  <c r="BB628" i="16" s="1"/>
  <c r="Y628" i="16"/>
  <c r="AS628" i="16" s="1"/>
  <c r="AB628" i="16"/>
  <c r="AV628" i="16" s="1"/>
  <c r="Q628" i="16"/>
  <c r="AK628" i="16" s="1"/>
  <c r="W628" i="16"/>
  <c r="AQ628" i="16" s="1"/>
  <c r="X628" i="16"/>
  <c r="AR628" i="16" s="1"/>
  <c r="T628" i="16"/>
  <c r="AN628" i="16" s="1"/>
  <c r="R628" i="16"/>
  <c r="AL628" i="16" s="1"/>
  <c r="S628" i="16"/>
  <c r="AM628" i="16" s="1"/>
  <c r="V628" i="16"/>
  <c r="AP628" i="16" s="1"/>
  <c r="AI518" i="16"/>
  <c r="BC518" i="16" s="1"/>
  <c r="AG518" i="16"/>
  <c r="BA518" i="16" s="1"/>
  <c r="AF518" i="16"/>
  <c r="AZ518" i="16" s="1"/>
  <c r="Z518" i="16"/>
  <c r="AT518" i="16" s="1"/>
  <c r="AA518" i="16"/>
  <c r="AU518" i="16" s="1"/>
  <c r="AE518" i="16"/>
  <c r="AY518" i="16" s="1"/>
  <c r="AH518" i="16"/>
  <c r="BB518" i="16" s="1"/>
  <c r="AD518" i="16"/>
  <c r="AX518" i="16" s="1"/>
  <c r="AC518" i="16"/>
  <c r="AW518" i="16" s="1"/>
  <c r="Y518" i="16"/>
  <c r="AS518" i="16" s="1"/>
  <c r="R518" i="16"/>
  <c r="AL518" i="16" s="1"/>
  <c r="S518" i="16"/>
  <c r="AM518" i="16" s="1"/>
  <c r="W518" i="16"/>
  <c r="AQ518" i="16" s="1"/>
  <c r="T518" i="16"/>
  <c r="AN518" i="16" s="1"/>
  <c r="Q518" i="16"/>
  <c r="AK518" i="16" s="1"/>
  <c r="U518" i="16"/>
  <c r="AO518" i="16" s="1"/>
  <c r="X518" i="16"/>
  <c r="AR518" i="16" s="1"/>
  <c r="AB518" i="16"/>
  <c r="AV518" i="16" s="1"/>
  <c r="V518" i="16"/>
  <c r="AP518" i="16" s="1"/>
  <c r="AI454" i="16"/>
  <c r="BC454" i="16" s="1"/>
  <c r="AH454" i="16"/>
  <c r="BB454" i="16" s="1"/>
  <c r="AG454" i="16"/>
  <c r="BA454" i="16" s="1"/>
  <c r="Z454" i="16"/>
  <c r="AT454" i="16" s="1"/>
  <c r="AE454" i="16"/>
  <c r="AY454" i="16" s="1"/>
  <c r="AC454" i="16"/>
  <c r="AW454" i="16" s="1"/>
  <c r="Y454" i="16"/>
  <c r="AS454" i="16" s="1"/>
  <c r="AF454" i="16"/>
  <c r="AZ454" i="16" s="1"/>
  <c r="U454" i="16"/>
  <c r="AO454" i="16" s="1"/>
  <c r="AB454" i="16"/>
  <c r="AV454" i="16" s="1"/>
  <c r="AA454" i="16"/>
  <c r="AU454" i="16" s="1"/>
  <c r="W454" i="16"/>
  <c r="AQ454" i="16" s="1"/>
  <c r="Q454" i="16"/>
  <c r="AK454" i="16" s="1"/>
  <c r="V454" i="16"/>
  <c r="AP454" i="16" s="1"/>
  <c r="X454" i="16"/>
  <c r="AR454" i="16" s="1"/>
  <c r="AD454" i="16"/>
  <c r="AX454" i="16" s="1"/>
  <c r="R454" i="16"/>
  <c r="AL454" i="16" s="1"/>
  <c r="S454" i="16"/>
  <c r="AM454" i="16" s="1"/>
  <c r="T454" i="16"/>
  <c r="AN454" i="16" s="1"/>
  <c r="AI342" i="16"/>
  <c r="BC342" i="16" s="1"/>
  <c r="AH342" i="16"/>
  <c r="BB342" i="16" s="1"/>
  <c r="AF342" i="16"/>
  <c r="AZ342" i="16" s="1"/>
  <c r="Z342" i="16"/>
  <c r="AT342" i="16" s="1"/>
  <c r="AG342" i="16"/>
  <c r="BA342" i="16" s="1"/>
  <c r="AC342" i="16"/>
  <c r="AW342" i="16" s="1"/>
  <c r="AD342" i="16"/>
  <c r="AX342" i="16" s="1"/>
  <c r="W342" i="16"/>
  <c r="AQ342" i="16" s="1"/>
  <c r="R342" i="16"/>
  <c r="AL342" i="16" s="1"/>
  <c r="AB342" i="16"/>
  <c r="AV342" i="16" s="1"/>
  <c r="U342" i="16"/>
  <c r="AO342" i="16" s="1"/>
  <c r="Y342" i="16"/>
  <c r="AS342" i="16" s="1"/>
  <c r="X342" i="16"/>
  <c r="AR342" i="16" s="1"/>
  <c r="AE342" i="16"/>
  <c r="AY342" i="16" s="1"/>
  <c r="S342" i="16"/>
  <c r="AM342" i="16" s="1"/>
  <c r="Q342" i="16"/>
  <c r="AK342" i="16" s="1"/>
  <c r="V342" i="16"/>
  <c r="AP342" i="16" s="1"/>
  <c r="AA342" i="16"/>
  <c r="AU342" i="16" s="1"/>
  <c r="T342" i="16"/>
  <c r="AN342" i="16" s="1"/>
  <c r="AI278" i="16"/>
  <c r="BC278" i="16" s="1"/>
  <c r="AE278" i="16"/>
  <c r="AY278" i="16" s="1"/>
  <c r="AH278" i="16"/>
  <c r="BB278" i="16" s="1"/>
  <c r="Z278" i="16"/>
  <c r="AT278" i="16" s="1"/>
  <c r="AB278" i="16"/>
  <c r="AV278" i="16" s="1"/>
  <c r="U278" i="16"/>
  <c r="AO278" i="16" s="1"/>
  <c r="Y278" i="16"/>
  <c r="AS278" i="16" s="1"/>
  <c r="AC278" i="16"/>
  <c r="AW278" i="16" s="1"/>
  <c r="AA278" i="16"/>
  <c r="AU278" i="16" s="1"/>
  <c r="AG278" i="16"/>
  <c r="BA278" i="16" s="1"/>
  <c r="AF278" i="16"/>
  <c r="AZ278" i="16" s="1"/>
  <c r="AD278" i="16"/>
  <c r="AX278" i="16" s="1"/>
  <c r="R278" i="16"/>
  <c r="AL278" i="16" s="1"/>
  <c r="W278" i="16"/>
  <c r="AQ278" i="16" s="1"/>
  <c r="X278" i="16"/>
  <c r="AR278" i="16" s="1"/>
  <c r="S278" i="16"/>
  <c r="AM278" i="16" s="1"/>
  <c r="V278" i="16"/>
  <c r="AP278" i="16" s="1"/>
  <c r="Q278" i="16"/>
  <c r="AK278" i="16" s="1"/>
  <c r="T278" i="16"/>
  <c r="AN278" i="16" s="1"/>
  <c r="BC166" i="16"/>
  <c r="AL166" i="16"/>
  <c r="BA166" i="16"/>
  <c r="BB166" i="16"/>
  <c r="AS166" i="16"/>
  <c r="AU166" i="16"/>
  <c r="AM166" i="16"/>
  <c r="AN166" i="16"/>
  <c r="AP166" i="16"/>
  <c r="AR166" i="16"/>
  <c r="AI86" i="16"/>
  <c r="BC86" i="16" s="1"/>
  <c r="AE86" i="16"/>
  <c r="AY86" i="16" s="1"/>
  <c r="AF86" i="16"/>
  <c r="AZ86" i="16" s="1"/>
  <c r="AH86" i="16"/>
  <c r="BB86" i="16" s="1"/>
  <c r="Z86" i="16"/>
  <c r="AT86" i="16" s="1"/>
  <c r="AC86" i="16"/>
  <c r="AW86" i="16" s="1"/>
  <c r="AG86" i="16"/>
  <c r="BA86" i="16" s="1"/>
  <c r="AA86" i="16"/>
  <c r="AU86" i="16" s="1"/>
  <c r="AB86" i="16"/>
  <c r="AV86" i="16" s="1"/>
  <c r="AD86" i="16"/>
  <c r="AX86" i="16" s="1"/>
  <c r="X86" i="16"/>
  <c r="AR86" i="16" s="1"/>
  <c r="V86" i="16"/>
  <c r="AP86" i="16" s="1"/>
  <c r="R86" i="16"/>
  <c r="AL86" i="16" s="1"/>
  <c r="Q86" i="16"/>
  <c r="AK86" i="16" s="1"/>
  <c r="W86" i="16"/>
  <c r="AQ86" i="16" s="1"/>
  <c r="S86" i="16"/>
  <c r="AM86" i="16" s="1"/>
  <c r="U86" i="16"/>
  <c r="AO86" i="16" s="1"/>
  <c r="Y86" i="16"/>
  <c r="AS86" i="16" s="1"/>
  <c r="T86" i="16"/>
  <c r="AN86" i="16" s="1"/>
  <c r="AI595" i="16"/>
  <c r="BC595" i="16" s="1"/>
  <c r="AH595" i="16"/>
  <c r="BB595" i="16" s="1"/>
  <c r="AD595" i="16"/>
  <c r="AX595" i="16" s="1"/>
  <c r="AE595" i="16"/>
  <c r="AY595" i="16" s="1"/>
  <c r="W595" i="16"/>
  <c r="AQ595" i="16" s="1"/>
  <c r="AC595" i="16"/>
  <c r="AW595" i="16" s="1"/>
  <c r="Z595" i="16"/>
  <c r="AT595" i="16" s="1"/>
  <c r="U595" i="16"/>
  <c r="AO595" i="16" s="1"/>
  <c r="X595" i="16"/>
  <c r="AR595" i="16" s="1"/>
  <c r="AA595" i="16"/>
  <c r="AU595" i="16" s="1"/>
  <c r="Y595" i="16"/>
  <c r="AS595" i="16" s="1"/>
  <c r="AG595" i="16"/>
  <c r="BA595" i="16" s="1"/>
  <c r="AF595" i="16"/>
  <c r="AZ595" i="16" s="1"/>
  <c r="V595" i="16"/>
  <c r="AP595" i="16" s="1"/>
  <c r="AB595" i="16"/>
  <c r="AV595" i="16" s="1"/>
  <c r="Q595" i="16"/>
  <c r="AK595" i="16" s="1"/>
  <c r="R595" i="16"/>
  <c r="AL595" i="16" s="1"/>
  <c r="T595" i="16"/>
  <c r="AN595" i="16" s="1"/>
  <c r="S595" i="16"/>
  <c r="AM595" i="16" s="1"/>
  <c r="AI469" i="16"/>
  <c r="BC469" i="16" s="1"/>
  <c r="AH469" i="16"/>
  <c r="BB469" i="16" s="1"/>
  <c r="AD469" i="16"/>
  <c r="AX469" i="16" s="1"/>
  <c r="AE469" i="16"/>
  <c r="AY469" i="16" s="1"/>
  <c r="AG469" i="16"/>
  <c r="BA469" i="16" s="1"/>
  <c r="W469" i="16"/>
  <c r="AQ469" i="16" s="1"/>
  <c r="Z469" i="16"/>
  <c r="AT469" i="16" s="1"/>
  <c r="AC469" i="16"/>
  <c r="AW469" i="16" s="1"/>
  <c r="AF469" i="16"/>
  <c r="AZ469" i="16" s="1"/>
  <c r="V469" i="16"/>
  <c r="AP469" i="16" s="1"/>
  <c r="AB469" i="16"/>
  <c r="AV469" i="16" s="1"/>
  <c r="Y469" i="16"/>
  <c r="AS469" i="16" s="1"/>
  <c r="X469" i="16"/>
  <c r="AR469" i="16" s="1"/>
  <c r="U469" i="16"/>
  <c r="AO469" i="16" s="1"/>
  <c r="R469" i="16"/>
  <c r="AL469" i="16" s="1"/>
  <c r="S469" i="16"/>
  <c r="AM469" i="16" s="1"/>
  <c r="T469" i="16"/>
  <c r="AN469" i="16" s="1"/>
  <c r="AA469" i="16"/>
  <c r="AU469" i="16" s="1"/>
  <c r="Q469" i="16"/>
  <c r="AK469" i="16" s="1"/>
  <c r="AI357" i="16"/>
  <c r="BC357" i="16" s="1"/>
  <c r="AD357" i="16"/>
  <c r="AX357" i="16" s="1"/>
  <c r="AH357" i="16"/>
  <c r="BB357" i="16" s="1"/>
  <c r="AC357" i="16"/>
  <c r="AW357" i="16" s="1"/>
  <c r="AF357" i="16"/>
  <c r="AZ357" i="16" s="1"/>
  <c r="AG357" i="16"/>
  <c r="BA357" i="16" s="1"/>
  <c r="W357" i="16"/>
  <c r="AQ357" i="16" s="1"/>
  <c r="AE357" i="16"/>
  <c r="AY357" i="16" s="1"/>
  <c r="Z357" i="16"/>
  <c r="AT357" i="16" s="1"/>
  <c r="U357" i="16"/>
  <c r="AO357" i="16" s="1"/>
  <c r="AB357" i="16"/>
  <c r="AV357" i="16" s="1"/>
  <c r="Q357" i="16"/>
  <c r="AK357" i="16" s="1"/>
  <c r="AA357" i="16"/>
  <c r="AU357" i="16" s="1"/>
  <c r="Y357" i="16"/>
  <c r="AS357" i="16" s="1"/>
  <c r="V357" i="16"/>
  <c r="AP357" i="16" s="1"/>
  <c r="T357" i="16"/>
  <c r="AN357" i="16" s="1"/>
  <c r="X357" i="16"/>
  <c r="AR357" i="16" s="1"/>
  <c r="S357" i="16"/>
  <c r="AM357" i="16" s="1"/>
  <c r="R357" i="16"/>
  <c r="AL357" i="16" s="1"/>
  <c r="AI229" i="16"/>
  <c r="BC229" i="16" s="1"/>
  <c r="AD229" i="16"/>
  <c r="AX229" i="16" s="1"/>
  <c r="AH229" i="16"/>
  <c r="BB229" i="16" s="1"/>
  <c r="AF229" i="16"/>
  <c r="AZ229" i="16" s="1"/>
  <c r="AE229" i="16"/>
  <c r="AY229" i="16" s="1"/>
  <c r="AB229" i="16"/>
  <c r="AV229" i="16" s="1"/>
  <c r="X229" i="16"/>
  <c r="AR229" i="16" s="1"/>
  <c r="W229" i="16"/>
  <c r="AQ229" i="16" s="1"/>
  <c r="Y229" i="16"/>
  <c r="AS229" i="16" s="1"/>
  <c r="T229" i="16"/>
  <c r="AN229" i="16" s="1"/>
  <c r="AA229" i="16"/>
  <c r="AU229" i="16" s="1"/>
  <c r="R229" i="16"/>
  <c r="AL229" i="16" s="1"/>
  <c r="AC229" i="16"/>
  <c r="AW229" i="16" s="1"/>
  <c r="AG229" i="16"/>
  <c r="BA229" i="16" s="1"/>
  <c r="V229" i="16"/>
  <c r="AP229" i="16" s="1"/>
  <c r="U229" i="16"/>
  <c r="AO229" i="16" s="1"/>
  <c r="S229" i="16"/>
  <c r="AM229" i="16" s="1"/>
  <c r="Q229" i="16"/>
  <c r="AK229" i="16" s="1"/>
  <c r="Z229" i="16"/>
  <c r="AT229" i="16" s="1"/>
  <c r="AI69" i="16"/>
  <c r="BC69" i="16" s="1"/>
  <c r="AH69" i="16"/>
  <c r="BB69" i="16" s="1"/>
  <c r="AF69" i="16"/>
  <c r="AZ69" i="16" s="1"/>
  <c r="AD69" i="16"/>
  <c r="AX69" i="16" s="1"/>
  <c r="AG69" i="16"/>
  <c r="BA69" i="16" s="1"/>
  <c r="W69" i="16"/>
  <c r="AQ69" i="16" s="1"/>
  <c r="Z69" i="16"/>
  <c r="AT69" i="16" s="1"/>
  <c r="Y69" i="16"/>
  <c r="AS69" i="16" s="1"/>
  <c r="AE69" i="16"/>
  <c r="AY69" i="16" s="1"/>
  <c r="AA69" i="16"/>
  <c r="AU69" i="16" s="1"/>
  <c r="R69" i="16"/>
  <c r="AL69" i="16" s="1"/>
  <c r="V69" i="16"/>
  <c r="AP69" i="16" s="1"/>
  <c r="U69" i="16"/>
  <c r="AO69" i="16" s="1"/>
  <c r="AC69" i="16"/>
  <c r="AW69" i="16" s="1"/>
  <c r="AB69" i="16"/>
  <c r="AV69" i="16" s="1"/>
  <c r="Q69" i="16"/>
  <c r="AK69" i="16" s="1"/>
  <c r="S69" i="16"/>
  <c r="AM69" i="16" s="1"/>
  <c r="T69" i="16"/>
  <c r="AN69" i="16" s="1"/>
  <c r="X69" i="16"/>
  <c r="AR69" i="16" s="1"/>
  <c r="AA580" i="16"/>
  <c r="AU580" i="16" s="1"/>
  <c r="AH580" i="16"/>
  <c r="BB580" i="16" s="1"/>
  <c r="AI580" i="16"/>
  <c r="BC580" i="16" s="1"/>
  <c r="AF580" i="16"/>
  <c r="AZ580" i="16" s="1"/>
  <c r="AE580" i="16"/>
  <c r="AY580" i="16" s="1"/>
  <c r="T580" i="16"/>
  <c r="AN580" i="16" s="1"/>
  <c r="AC580" i="16"/>
  <c r="AW580" i="16" s="1"/>
  <c r="AD580" i="16"/>
  <c r="AX580" i="16" s="1"/>
  <c r="W580" i="16"/>
  <c r="AQ580" i="16" s="1"/>
  <c r="AB580" i="16"/>
  <c r="AV580" i="16" s="1"/>
  <c r="Z580" i="16"/>
  <c r="AT580" i="16" s="1"/>
  <c r="V580" i="16"/>
  <c r="AP580" i="16" s="1"/>
  <c r="AG580" i="16"/>
  <c r="BA580" i="16" s="1"/>
  <c r="S580" i="16"/>
  <c r="AM580" i="16" s="1"/>
  <c r="U580" i="16"/>
  <c r="AO580" i="16" s="1"/>
  <c r="Q580" i="16"/>
  <c r="AK580" i="16" s="1"/>
  <c r="X580" i="16"/>
  <c r="AR580" i="16" s="1"/>
  <c r="Y580" i="16"/>
  <c r="AS580" i="16" s="1"/>
  <c r="R580" i="16"/>
  <c r="AL580" i="16" s="1"/>
  <c r="AA468" i="16"/>
  <c r="AU468" i="16" s="1"/>
  <c r="AD468" i="16"/>
  <c r="AX468" i="16" s="1"/>
  <c r="AG468" i="16"/>
  <c r="BA468" i="16" s="1"/>
  <c r="AF468" i="16"/>
  <c r="AZ468" i="16" s="1"/>
  <c r="T468" i="16"/>
  <c r="AN468" i="16" s="1"/>
  <c r="AH468" i="16"/>
  <c r="BB468" i="16" s="1"/>
  <c r="AB468" i="16"/>
  <c r="AV468" i="16" s="1"/>
  <c r="AC468" i="16"/>
  <c r="AW468" i="16" s="1"/>
  <c r="AE468" i="16"/>
  <c r="AY468" i="16" s="1"/>
  <c r="Z468" i="16"/>
  <c r="AT468" i="16" s="1"/>
  <c r="W468" i="16"/>
  <c r="AQ468" i="16" s="1"/>
  <c r="Y468" i="16"/>
  <c r="AS468" i="16" s="1"/>
  <c r="X468" i="16"/>
  <c r="AR468" i="16" s="1"/>
  <c r="AI468" i="16"/>
  <c r="BC468" i="16" s="1"/>
  <c r="U468" i="16"/>
  <c r="AO468" i="16" s="1"/>
  <c r="Q468" i="16"/>
  <c r="AK468" i="16" s="1"/>
  <c r="S468" i="16"/>
  <c r="AM468" i="16" s="1"/>
  <c r="V468" i="16"/>
  <c r="AP468" i="16" s="1"/>
  <c r="R468" i="16"/>
  <c r="AL468" i="16" s="1"/>
  <c r="AA372" i="16"/>
  <c r="AU372" i="16" s="1"/>
  <c r="AG372" i="16"/>
  <c r="BA372" i="16" s="1"/>
  <c r="AE372" i="16"/>
  <c r="AY372" i="16" s="1"/>
  <c r="AI372" i="16"/>
  <c r="BC372" i="16" s="1"/>
  <c r="AH372" i="16"/>
  <c r="BB372" i="16" s="1"/>
  <c r="T372" i="16"/>
  <c r="AN372" i="16" s="1"/>
  <c r="AB372" i="16"/>
  <c r="AV372" i="16" s="1"/>
  <c r="AF372" i="16"/>
  <c r="AZ372" i="16" s="1"/>
  <c r="V372" i="16"/>
  <c r="AP372" i="16" s="1"/>
  <c r="X372" i="16"/>
  <c r="AR372" i="16" s="1"/>
  <c r="AC372" i="16"/>
  <c r="AW372" i="16" s="1"/>
  <c r="AD372" i="16"/>
  <c r="AX372" i="16" s="1"/>
  <c r="Z372" i="16"/>
  <c r="AT372" i="16" s="1"/>
  <c r="W372" i="16"/>
  <c r="AQ372" i="16" s="1"/>
  <c r="R372" i="16"/>
  <c r="AL372" i="16" s="1"/>
  <c r="S372" i="16"/>
  <c r="AM372" i="16" s="1"/>
  <c r="Y372" i="16"/>
  <c r="AS372" i="16" s="1"/>
  <c r="U372" i="16"/>
  <c r="AO372" i="16" s="1"/>
  <c r="Q372" i="16"/>
  <c r="AK372" i="16" s="1"/>
  <c r="AF308" i="16"/>
  <c r="AZ308" i="16" s="1"/>
  <c r="AA308" i="16"/>
  <c r="AU308" i="16" s="1"/>
  <c r="AH308" i="16"/>
  <c r="BB308" i="16" s="1"/>
  <c r="AI308" i="16"/>
  <c r="BC308" i="16" s="1"/>
  <c r="AE308" i="16"/>
  <c r="AY308" i="16" s="1"/>
  <c r="T308" i="16"/>
  <c r="AN308" i="16" s="1"/>
  <c r="Y308" i="16"/>
  <c r="AS308" i="16" s="1"/>
  <c r="AB308" i="16"/>
  <c r="AV308" i="16" s="1"/>
  <c r="V308" i="16"/>
  <c r="AP308" i="16" s="1"/>
  <c r="AC308" i="16"/>
  <c r="AW308" i="16" s="1"/>
  <c r="Q308" i="16"/>
  <c r="AK308" i="16" s="1"/>
  <c r="W308" i="16"/>
  <c r="AQ308" i="16" s="1"/>
  <c r="AD308" i="16"/>
  <c r="AX308" i="16" s="1"/>
  <c r="R308" i="16"/>
  <c r="AL308" i="16" s="1"/>
  <c r="U308" i="16"/>
  <c r="AO308" i="16" s="1"/>
  <c r="Z308" i="16"/>
  <c r="AT308" i="16" s="1"/>
  <c r="X308" i="16"/>
  <c r="AR308" i="16" s="1"/>
  <c r="AG308" i="16"/>
  <c r="BA308" i="16" s="1"/>
  <c r="S308" i="16"/>
  <c r="AM308" i="16" s="1"/>
  <c r="AA228" i="16"/>
  <c r="AU228" i="16" s="1"/>
  <c r="AH228" i="16"/>
  <c r="BB228" i="16" s="1"/>
  <c r="AI228" i="16"/>
  <c r="BC228" i="16" s="1"/>
  <c r="AF228" i="16"/>
  <c r="AZ228" i="16" s="1"/>
  <c r="AG228" i="16"/>
  <c r="BA228" i="16" s="1"/>
  <c r="T228" i="16"/>
  <c r="AN228" i="16" s="1"/>
  <c r="AC228" i="16"/>
  <c r="AW228" i="16" s="1"/>
  <c r="W228" i="16"/>
  <c r="AQ228" i="16" s="1"/>
  <c r="AE228" i="16"/>
  <c r="AY228" i="16" s="1"/>
  <c r="X228" i="16"/>
  <c r="AR228" i="16" s="1"/>
  <c r="U228" i="16"/>
  <c r="AO228" i="16" s="1"/>
  <c r="Z228" i="16"/>
  <c r="AT228" i="16" s="1"/>
  <c r="AD228" i="16"/>
  <c r="AX228" i="16" s="1"/>
  <c r="V228" i="16"/>
  <c r="AP228" i="16" s="1"/>
  <c r="S228" i="16"/>
  <c r="AM228" i="16" s="1"/>
  <c r="Q228" i="16"/>
  <c r="AK228" i="16" s="1"/>
  <c r="R228" i="16"/>
  <c r="AL228" i="16" s="1"/>
  <c r="AB228" i="16"/>
  <c r="AV228" i="16" s="1"/>
  <c r="Y228" i="16"/>
  <c r="AS228" i="16" s="1"/>
  <c r="AA148" i="16"/>
  <c r="AU148" i="16" s="1"/>
  <c r="AI148" i="16"/>
  <c r="BC148" i="16" s="1"/>
  <c r="AG148" i="16"/>
  <c r="BA148" i="16" s="1"/>
  <c r="AH148" i="16"/>
  <c r="BB148" i="16" s="1"/>
  <c r="AD148" i="16"/>
  <c r="AX148" i="16" s="1"/>
  <c r="Z148" i="16"/>
  <c r="AT148" i="16" s="1"/>
  <c r="T148" i="16"/>
  <c r="AN148" i="16" s="1"/>
  <c r="AF148" i="16"/>
  <c r="AZ148" i="16" s="1"/>
  <c r="W148" i="16"/>
  <c r="AQ148" i="16" s="1"/>
  <c r="AB148" i="16"/>
  <c r="AV148" i="16" s="1"/>
  <c r="Y148" i="16"/>
  <c r="AS148" i="16" s="1"/>
  <c r="U148" i="16"/>
  <c r="AO148" i="16" s="1"/>
  <c r="S148" i="16"/>
  <c r="AM148" i="16" s="1"/>
  <c r="V148" i="16"/>
  <c r="AP148" i="16" s="1"/>
  <c r="R148" i="16"/>
  <c r="AL148" i="16" s="1"/>
  <c r="Q148" i="16"/>
  <c r="AK148" i="16" s="1"/>
  <c r="AC148" i="16"/>
  <c r="AW148" i="16" s="1"/>
  <c r="AE148" i="16"/>
  <c r="AY148" i="16" s="1"/>
  <c r="X148" i="16"/>
  <c r="AR148" i="16" s="1"/>
  <c r="AA132" i="16"/>
  <c r="AU132" i="16" s="1"/>
  <c r="AH132" i="16"/>
  <c r="BB132" i="16" s="1"/>
  <c r="AB132" i="16"/>
  <c r="AV132" i="16" s="1"/>
  <c r="AG132" i="16"/>
  <c r="BA132" i="16" s="1"/>
  <c r="AF132" i="16"/>
  <c r="AZ132" i="16" s="1"/>
  <c r="T132" i="16"/>
  <c r="AN132" i="16" s="1"/>
  <c r="AI132" i="16"/>
  <c r="BC132" i="16" s="1"/>
  <c r="AE132" i="16"/>
  <c r="AY132" i="16" s="1"/>
  <c r="Y132" i="16"/>
  <c r="AS132" i="16" s="1"/>
  <c r="W132" i="16"/>
  <c r="AQ132" i="16" s="1"/>
  <c r="R132" i="16"/>
  <c r="AL132" i="16" s="1"/>
  <c r="X132" i="16"/>
  <c r="AR132" i="16" s="1"/>
  <c r="AD132" i="16"/>
  <c r="AX132" i="16" s="1"/>
  <c r="AC132" i="16"/>
  <c r="AW132" i="16" s="1"/>
  <c r="Z132" i="16"/>
  <c r="AT132" i="16" s="1"/>
  <c r="S132" i="16"/>
  <c r="AM132" i="16" s="1"/>
  <c r="U132" i="16"/>
  <c r="AO132" i="16" s="1"/>
  <c r="Q132" i="16"/>
  <c r="AK132" i="16" s="1"/>
  <c r="V132" i="16"/>
  <c r="AP132" i="16" s="1"/>
  <c r="BB6" i="16"/>
  <c r="AV6" i="16"/>
  <c r="AR6" i="16"/>
  <c r="AW6" i="16"/>
  <c r="AT6" i="16"/>
  <c r="AX6" i="16"/>
  <c r="AU6" i="16"/>
  <c r="AN6" i="16"/>
  <c r="AP6" i="16"/>
  <c r="AL6" i="16"/>
  <c r="AZ515" i="16"/>
  <c r="BB515" i="16"/>
  <c r="BC515" i="16"/>
  <c r="AW515" i="16"/>
  <c r="BA515" i="16"/>
  <c r="AX515" i="16"/>
  <c r="AR515" i="16"/>
  <c r="AP515" i="16"/>
  <c r="AY515" i="16"/>
  <c r="AN515" i="16"/>
  <c r="AS515" i="16"/>
  <c r="AT515" i="16"/>
  <c r="AO515" i="16"/>
  <c r="AI371" i="16"/>
  <c r="BC371" i="16" s="1"/>
  <c r="AG371" i="16"/>
  <c r="BA371" i="16" s="1"/>
  <c r="AB371" i="16"/>
  <c r="AV371" i="16" s="1"/>
  <c r="AE371" i="16"/>
  <c r="AY371" i="16" s="1"/>
  <c r="X371" i="16"/>
  <c r="AR371" i="16" s="1"/>
  <c r="AH371" i="16"/>
  <c r="BB371" i="16" s="1"/>
  <c r="R371" i="16"/>
  <c r="AL371" i="16" s="1"/>
  <c r="T371" i="16"/>
  <c r="AN371" i="16" s="1"/>
  <c r="AF371" i="16"/>
  <c r="AZ371" i="16" s="1"/>
  <c r="AD371" i="16"/>
  <c r="AX371" i="16" s="1"/>
  <c r="V371" i="16"/>
  <c r="AP371" i="16" s="1"/>
  <c r="AA371" i="16"/>
  <c r="AU371" i="16" s="1"/>
  <c r="Z371" i="16"/>
  <c r="AT371" i="16" s="1"/>
  <c r="W371" i="16"/>
  <c r="AQ371" i="16" s="1"/>
  <c r="S371" i="16"/>
  <c r="AM371" i="16" s="1"/>
  <c r="Y371" i="16"/>
  <c r="AS371" i="16" s="1"/>
  <c r="AC371" i="16"/>
  <c r="AW371" i="16" s="1"/>
  <c r="U371" i="16"/>
  <c r="AO371" i="16" s="1"/>
  <c r="Q371" i="16"/>
  <c r="AK371" i="16" s="1"/>
  <c r="AI275" i="16"/>
  <c r="BC275" i="16" s="1"/>
  <c r="AG275" i="16"/>
  <c r="BA275" i="16" s="1"/>
  <c r="AD275" i="16"/>
  <c r="AX275" i="16" s="1"/>
  <c r="AH275" i="16"/>
  <c r="BB275" i="16" s="1"/>
  <c r="AE275" i="16"/>
  <c r="AY275" i="16" s="1"/>
  <c r="AC275" i="16"/>
  <c r="AW275" i="16" s="1"/>
  <c r="AB275" i="16"/>
  <c r="AV275" i="16" s="1"/>
  <c r="X275" i="16"/>
  <c r="AR275" i="16" s="1"/>
  <c r="W275" i="16"/>
  <c r="AQ275" i="16" s="1"/>
  <c r="Y275" i="16"/>
  <c r="AS275" i="16" s="1"/>
  <c r="AF275" i="16"/>
  <c r="AZ275" i="16" s="1"/>
  <c r="S275" i="16"/>
  <c r="AM275" i="16" s="1"/>
  <c r="V275" i="16"/>
  <c r="AP275" i="16" s="1"/>
  <c r="AA275" i="16"/>
  <c r="AU275" i="16" s="1"/>
  <c r="Z275" i="16"/>
  <c r="AT275" i="16" s="1"/>
  <c r="T275" i="16"/>
  <c r="AN275" i="16" s="1"/>
  <c r="R275" i="16"/>
  <c r="AL275" i="16" s="1"/>
  <c r="U275" i="16"/>
  <c r="AO275" i="16" s="1"/>
  <c r="Q275" i="16"/>
  <c r="AK275" i="16" s="1"/>
  <c r="AF163" i="16"/>
  <c r="AZ163" i="16" s="1"/>
  <c r="AH163" i="16"/>
  <c r="BB163" i="16" s="1"/>
  <c r="AD163" i="16"/>
  <c r="AX163" i="16" s="1"/>
  <c r="AA163" i="16"/>
  <c r="AU163" i="16" s="1"/>
  <c r="AI163" i="16"/>
  <c r="BC163" i="16" s="1"/>
  <c r="AG163" i="16"/>
  <c r="BA163" i="16" s="1"/>
  <c r="AC163" i="16"/>
  <c r="AW163" i="16" s="1"/>
  <c r="Y163" i="16"/>
  <c r="AS163" i="16" s="1"/>
  <c r="W163" i="16"/>
  <c r="AQ163" i="16" s="1"/>
  <c r="AE163" i="16"/>
  <c r="AY163" i="16" s="1"/>
  <c r="X163" i="16"/>
  <c r="AR163" i="16" s="1"/>
  <c r="Q163" i="16"/>
  <c r="AK163" i="16" s="1"/>
  <c r="V163" i="16"/>
  <c r="AP163" i="16" s="1"/>
  <c r="T163" i="16"/>
  <c r="AN163" i="16" s="1"/>
  <c r="S163" i="16"/>
  <c r="AM163" i="16" s="1"/>
  <c r="AB163" i="16"/>
  <c r="AV163" i="16" s="1"/>
  <c r="Z163" i="16"/>
  <c r="AT163" i="16" s="1"/>
  <c r="R163" i="16"/>
  <c r="AL163" i="16" s="1"/>
  <c r="U163" i="16"/>
  <c r="AO163" i="16" s="1"/>
  <c r="AI115" i="16"/>
  <c r="BC115" i="16" s="1"/>
  <c r="AG115" i="16"/>
  <c r="BA115" i="16" s="1"/>
  <c r="AB115" i="16"/>
  <c r="AV115" i="16" s="1"/>
  <c r="AH115" i="16"/>
  <c r="BB115" i="16" s="1"/>
  <c r="AE115" i="16"/>
  <c r="AY115" i="16" s="1"/>
  <c r="AD115" i="16"/>
  <c r="AX115" i="16" s="1"/>
  <c r="AF115" i="16"/>
  <c r="AZ115" i="16" s="1"/>
  <c r="AA115" i="16"/>
  <c r="AU115" i="16" s="1"/>
  <c r="V115" i="16"/>
  <c r="AP115" i="16" s="1"/>
  <c r="R115" i="16"/>
  <c r="AL115" i="16" s="1"/>
  <c r="Z115" i="16"/>
  <c r="AT115" i="16" s="1"/>
  <c r="X115" i="16"/>
  <c r="AR115" i="16" s="1"/>
  <c r="Y115" i="16"/>
  <c r="AS115" i="16" s="1"/>
  <c r="AC115" i="16"/>
  <c r="AW115" i="16" s="1"/>
  <c r="U115" i="16"/>
  <c r="AO115" i="16" s="1"/>
  <c r="T115" i="16"/>
  <c r="AN115" i="16" s="1"/>
  <c r="W115" i="16"/>
  <c r="AQ115" i="16" s="1"/>
  <c r="S115" i="16"/>
  <c r="AM115" i="16" s="1"/>
  <c r="Q115" i="16"/>
  <c r="AK115" i="16" s="1"/>
  <c r="AI608" i="16"/>
  <c r="BC608" i="16" s="1"/>
  <c r="AG608" i="16"/>
  <c r="BA608" i="16" s="1"/>
  <c r="AH608" i="16"/>
  <c r="BB608" i="16" s="1"/>
  <c r="AF608" i="16"/>
  <c r="AZ608" i="16" s="1"/>
  <c r="AB608" i="16"/>
  <c r="AV608" i="16" s="1"/>
  <c r="AC608" i="16"/>
  <c r="AW608" i="16" s="1"/>
  <c r="Z608" i="16"/>
  <c r="AT608" i="16" s="1"/>
  <c r="AA608" i="16"/>
  <c r="AU608" i="16" s="1"/>
  <c r="W608" i="16"/>
  <c r="AQ608" i="16" s="1"/>
  <c r="AD608" i="16"/>
  <c r="AX608" i="16" s="1"/>
  <c r="Q608" i="16"/>
  <c r="AK608" i="16" s="1"/>
  <c r="V608" i="16"/>
  <c r="AP608" i="16" s="1"/>
  <c r="X608" i="16"/>
  <c r="AR608" i="16" s="1"/>
  <c r="U608" i="16"/>
  <c r="AO608" i="16" s="1"/>
  <c r="Y608" i="16"/>
  <c r="AS608" i="16" s="1"/>
  <c r="T608" i="16"/>
  <c r="AN608" i="16" s="1"/>
  <c r="AE608" i="16"/>
  <c r="AY608" i="16" s="1"/>
  <c r="S608" i="16"/>
  <c r="AM608" i="16" s="1"/>
  <c r="R608" i="16"/>
  <c r="AL608" i="16" s="1"/>
  <c r="AG498" i="16"/>
  <c r="BA498" i="16" s="1"/>
  <c r="AE498" i="16"/>
  <c r="AY498" i="16" s="1"/>
  <c r="AI498" i="16"/>
  <c r="BC498" i="16" s="1"/>
  <c r="AF498" i="16"/>
  <c r="AZ498" i="16" s="1"/>
  <c r="AB498" i="16"/>
  <c r="AV498" i="16" s="1"/>
  <c r="AC498" i="16"/>
  <c r="AW498" i="16" s="1"/>
  <c r="R498" i="16"/>
  <c r="AL498" i="16" s="1"/>
  <c r="S498" i="16"/>
  <c r="AM498" i="16" s="1"/>
  <c r="Q498" i="16"/>
  <c r="AK498" i="16" s="1"/>
  <c r="AD498" i="16"/>
  <c r="AX498" i="16" s="1"/>
  <c r="W498" i="16"/>
  <c r="AQ498" i="16" s="1"/>
  <c r="AA498" i="16"/>
  <c r="AU498" i="16" s="1"/>
  <c r="Z498" i="16"/>
  <c r="AT498" i="16" s="1"/>
  <c r="Y498" i="16"/>
  <c r="AS498" i="16" s="1"/>
  <c r="X498" i="16"/>
  <c r="AR498" i="16" s="1"/>
  <c r="U498" i="16"/>
  <c r="AO498" i="16" s="1"/>
  <c r="V498" i="16"/>
  <c r="AP498" i="16" s="1"/>
  <c r="AH498" i="16"/>
  <c r="BB498" i="16" s="1"/>
  <c r="T498" i="16"/>
  <c r="AN498" i="16" s="1"/>
  <c r="AI402" i="16"/>
  <c r="BC402" i="16" s="1"/>
  <c r="AC402" i="16"/>
  <c r="AW402" i="16" s="1"/>
  <c r="X402" i="16"/>
  <c r="AR402" i="16" s="1"/>
  <c r="AB402" i="16"/>
  <c r="AV402" i="16" s="1"/>
  <c r="Y402" i="16"/>
  <c r="AS402" i="16" s="1"/>
  <c r="U402" i="16"/>
  <c r="AO402" i="16" s="1"/>
  <c r="AE402" i="16"/>
  <c r="AY402" i="16" s="1"/>
  <c r="Z402" i="16"/>
  <c r="AT402" i="16" s="1"/>
  <c r="AH402" i="16"/>
  <c r="BB402" i="16" s="1"/>
  <c r="V402" i="16"/>
  <c r="AP402" i="16" s="1"/>
  <c r="AD402" i="16"/>
  <c r="AX402" i="16" s="1"/>
  <c r="AA402" i="16"/>
  <c r="AU402" i="16" s="1"/>
  <c r="W402" i="16"/>
  <c r="AQ402" i="16" s="1"/>
  <c r="AF402" i="16"/>
  <c r="AZ402" i="16" s="1"/>
  <c r="S402" i="16"/>
  <c r="AM402" i="16" s="1"/>
  <c r="T402" i="16"/>
  <c r="AN402" i="16" s="1"/>
  <c r="R402" i="16"/>
  <c r="AL402" i="16" s="1"/>
  <c r="AG402" i="16"/>
  <c r="BA402" i="16" s="1"/>
  <c r="Q402" i="16"/>
  <c r="AK402" i="16" s="1"/>
  <c r="AI338" i="16"/>
  <c r="BC338" i="16" s="1"/>
  <c r="AF338" i="16"/>
  <c r="AZ338" i="16" s="1"/>
  <c r="AE338" i="16"/>
  <c r="AY338" i="16" s="1"/>
  <c r="AG338" i="16"/>
  <c r="BA338" i="16" s="1"/>
  <c r="AH338" i="16"/>
  <c r="BB338" i="16" s="1"/>
  <c r="AC338" i="16"/>
  <c r="AW338" i="16" s="1"/>
  <c r="AA338" i="16"/>
  <c r="AU338" i="16" s="1"/>
  <c r="AD338" i="16"/>
  <c r="AX338" i="16" s="1"/>
  <c r="U338" i="16"/>
  <c r="AO338" i="16" s="1"/>
  <c r="Y338" i="16"/>
  <c r="AS338" i="16" s="1"/>
  <c r="Z338" i="16"/>
  <c r="AT338" i="16" s="1"/>
  <c r="W338" i="16"/>
  <c r="AQ338" i="16" s="1"/>
  <c r="X338" i="16"/>
  <c r="AR338" i="16" s="1"/>
  <c r="S338" i="16"/>
  <c r="AM338" i="16" s="1"/>
  <c r="AB338" i="16"/>
  <c r="AV338" i="16" s="1"/>
  <c r="Q338" i="16"/>
  <c r="AK338" i="16" s="1"/>
  <c r="V338" i="16"/>
  <c r="AP338" i="16" s="1"/>
  <c r="T338" i="16"/>
  <c r="AN338" i="16" s="1"/>
  <c r="R338" i="16"/>
  <c r="AL338" i="16" s="1"/>
  <c r="AH258" i="16"/>
  <c r="BB258" i="16" s="1"/>
  <c r="AE258" i="16"/>
  <c r="AY258" i="16" s="1"/>
  <c r="AF258" i="16"/>
  <c r="AZ258" i="16" s="1"/>
  <c r="AD258" i="16"/>
  <c r="AX258" i="16" s="1"/>
  <c r="AI258" i="16"/>
  <c r="BC258" i="16" s="1"/>
  <c r="Z258" i="16"/>
  <c r="AT258" i="16" s="1"/>
  <c r="AG258" i="16"/>
  <c r="BA258" i="16" s="1"/>
  <c r="AC258" i="16"/>
  <c r="AW258" i="16" s="1"/>
  <c r="X258" i="16"/>
  <c r="AR258" i="16" s="1"/>
  <c r="AA258" i="16"/>
  <c r="AU258" i="16" s="1"/>
  <c r="Y258" i="16"/>
  <c r="AS258" i="16" s="1"/>
  <c r="AB258" i="16"/>
  <c r="AV258" i="16" s="1"/>
  <c r="T258" i="16"/>
  <c r="AN258" i="16" s="1"/>
  <c r="Q258" i="16"/>
  <c r="AK258" i="16" s="1"/>
  <c r="S258" i="16"/>
  <c r="AM258" i="16" s="1"/>
  <c r="R258" i="16"/>
  <c r="AL258" i="16" s="1"/>
  <c r="V258" i="16"/>
  <c r="AP258" i="16" s="1"/>
  <c r="W258" i="16"/>
  <c r="AQ258" i="16" s="1"/>
  <c r="U258" i="16"/>
  <c r="AO258" i="16" s="1"/>
  <c r="AH146" i="16"/>
  <c r="BB146" i="16" s="1"/>
  <c r="AI146" i="16"/>
  <c r="BC146" i="16" s="1"/>
  <c r="AF146" i="16"/>
  <c r="AZ146" i="16" s="1"/>
  <c r="AE146" i="16"/>
  <c r="AY146" i="16" s="1"/>
  <c r="AC146" i="16"/>
  <c r="AW146" i="16" s="1"/>
  <c r="Y146" i="16"/>
  <c r="AS146" i="16" s="1"/>
  <c r="AD146" i="16"/>
  <c r="AX146" i="16" s="1"/>
  <c r="V146" i="16"/>
  <c r="AP146" i="16" s="1"/>
  <c r="S146" i="16"/>
  <c r="AM146" i="16" s="1"/>
  <c r="AA146" i="16"/>
  <c r="AU146" i="16" s="1"/>
  <c r="T146" i="16"/>
  <c r="AN146" i="16" s="1"/>
  <c r="Z146" i="16"/>
  <c r="AT146" i="16" s="1"/>
  <c r="AG146" i="16"/>
  <c r="BA146" i="16" s="1"/>
  <c r="X146" i="16"/>
  <c r="AR146" i="16" s="1"/>
  <c r="U146" i="16"/>
  <c r="AO146" i="16" s="1"/>
  <c r="R146" i="16"/>
  <c r="AL146" i="16" s="1"/>
  <c r="W146" i="16"/>
  <c r="AQ146" i="16" s="1"/>
  <c r="AB146" i="16"/>
  <c r="AV146" i="16" s="1"/>
  <c r="Q146" i="16"/>
  <c r="AK146" i="16" s="1"/>
  <c r="AD82" i="16"/>
  <c r="AX82" i="16" s="1"/>
  <c r="Z82" i="16"/>
  <c r="AT82" i="16" s="1"/>
  <c r="AC82" i="16"/>
  <c r="AW82" i="16" s="1"/>
  <c r="AI82" i="16"/>
  <c r="BC82" i="16" s="1"/>
  <c r="AE82" i="16"/>
  <c r="AY82" i="16" s="1"/>
  <c r="X82" i="16"/>
  <c r="AR82" i="16" s="1"/>
  <c r="V82" i="16"/>
  <c r="AP82" i="16" s="1"/>
  <c r="AB82" i="16"/>
  <c r="AV82" i="16" s="1"/>
  <c r="AG82" i="16"/>
  <c r="BA82" i="16" s="1"/>
  <c r="AF82" i="16"/>
  <c r="AZ82" i="16" s="1"/>
  <c r="AA82" i="16"/>
  <c r="AU82" i="16" s="1"/>
  <c r="W82" i="16"/>
  <c r="AQ82" i="16" s="1"/>
  <c r="S82" i="16"/>
  <c r="AM82" i="16" s="1"/>
  <c r="U82" i="16"/>
  <c r="AO82" i="16" s="1"/>
  <c r="Y82" i="16"/>
  <c r="AS82" i="16" s="1"/>
  <c r="Q82" i="16"/>
  <c r="AK82" i="16" s="1"/>
  <c r="AH82" i="16"/>
  <c r="BB82" i="16" s="1"/>
  <c r="R82" i="16"/>
  <c r="AL82" i="16" s="1"/>
  <c r="T82" i="16"/>
  <c r="AN82" i="16" s="1"/>
  <c r="AX639" i="16"/>
  <c r="BA639" i="16"/>
  <c r="AV639" i="16"/>
  <c r="AT639" i="16"/>
  <c r="AN639" i="16"/>
  <c r="AK639" i="16"/>
  <c r="AP639" i="16"/>
  <c r="AY639" i="16"/>
  <c r="AO639" i="16"/>
  <c r="AF591" i="16"/>
  <c r="AZ591" i="16" s="1"/>
  <c r="AG591" i="16"/>
  <c r="BA591" i="16" s="1"/>
  <c r="AB591" i="16"/>
  <c r="AV591" i="16" s="1"/>
  <c r="AI591" i="16"/>
  <c r="BC591" i="16" s="1"/>
  <c r="AE591" i="16"/>
  <c r="AY591" i="16" s="1"/>
  <c r="AD591" i="16"/>
  <c r="AX591" i="16" s="1"/>
  <c r="AH591" i="16"/>
  <c r="BB591" i="16" s="1"/>
  <c r="Y591" i="16"/>
  <c r="AS591" i="16" s="1"/>
  <c r="AC591" i="16"/>
  <c r="AW591" i="16" s="1"/>
  <c r="S591" i="16"/>
  <c r="AM591" i="16" s="1"/>
  <c r="R591" i="16"/>
  <c r="AL591" i="16" s="1"/>
  <c r="AA591" i="16"/>
  <c r="AU591" i="16" s="1"/>
  <c r="X591" i="16"/>
  <c r="AR591" i="16" s="1"/>
  <c r="Q591" i="16"/>
  <c r="AK591" i="16" s="1"/>
  <c r="W591" i="16"/>
  <c r="AQ591" i="16" s="1"/>
  <c r="U591" i="16"/>
  <c r="AO591" i="16" s="1"/>
  <c r="Z591" i="16"/>
  <c r="AT591" i="16" s="1"/>
  <c r="V591" i="16"/>
  <c r="AP591" i="16" s="1"/>
  <c r="T591" i="16"/>
  <c r="AN591" i="16" s="1"/>
  <c r="AF529" i="16"/>
  <c r="AZ529" i="16" s="1"/>
  <c r="AG529" i="16"/>
  <c r="BA529" i="16" s="1"/>
  <c r="AI529" i="16"/>
  <c r="BC529" i="16" s="1"/>
  <c r="AE529" i="16"/>
  <c r="AY529" i="16" s="1"/>
  <c r="Z529" i="16"/>
  <c r="AT529" i="16" s="1"/>
  <c r="AA529" i="16"/>
  <c r="AU529" i="16" s="1"/>
  <c r="AH529" i="16"/>
  <c r="BB529" i="16" s="1"/>
  <c r="Y529" i="16"/>
  <c r="AS529" i="16" s="1"/>
  <c r="X529" i="16"/>
  <c r="AR529" i="16" s="1"/>
  <c r="V529" i="16"/>
  <c r="AP529" i="16" s="1"/>
  <c r="AC529" i="16"/>
  <c r="AW529" i="16" s="1"/>
  <c r="T529" i="16"/>
  <c r="AN529" i="16" s="1"/>
  <c r="AD529" i="16"/>
  <c r="AX529" i="16" s="1"/>
  <c r="AB529" i="16"/>
  <c r="AV529" i="16" s="1"/>
  <c r="S529" i="16"/>
  <c r="W529" i="16"/>
  <c r="AQ529" i="16" s="1"/>
  <c r="R529" i="16"/>
  <c r="AL529" i="16" s="1"/>
  <c r="U529" i="16"/>
  <c r="AO529" i="16" s="1"/>
  <c r="Q529" i="16"/>
  <c r="AK529" i="16" s="1"/>
  <c r="AF449" i="16"/>
  <c r="AZ449" i="16" s="1"/>
  <c r="AH449" i="16"/>
  <c r="BB449" i="16" s="1"/>
  <c r="AB449" i="16"/>
  <c r="AV449" i="16" s="1"/>
  <c r="AA449" i="16"/>
  <c r="AU449" i="16" s="1"/>
  <c r="U449" i="16"/>
  <c r="AO449" i="16" s="1"/>
  <c r="AG449" i="16"/>
  <c r="BA449" i="16" s="1"/>
  <c r="AD449" i="16"/>
  <c r="AX449" i="16" s="1"/>
  <c r="Y449" i="16"/>
  <c r="AS449" i="16" s="1"/>
  <c r="T449" i="16"/>
  <c r="AN449" i="16" s="1"/>
  <c r="AI449" i="16"/>
  <c r="BC449" i="16" s="1"/>
  <c r="Z449" i="16"/>
  <c r="AT449" i="16" s="1"/>
  <c r="AC449" i="16"/>
  <c r="AW449" i="16" s="1"/>
  <c r="W449" i="16"/>
  <c r="AQ449" i="16" s="1"/>
  <c r="V449" i="16"/>
  <c r="AP449" i="16" s="1"/>
  <c r="R449" i="16"/>
  <c r="AL449" i="16" s="1"/>
  <c r="Q449" i="16"/>
  <c r="AK449" i="16" s="1"/>
  <c r="AE449" i="16"/>
  <c r="AY449" i="16" s="1"/>
  <c r="S449" i="16"/>
  <c r="AM449" i="16" s="1"/>
  <c r="X449" i="16"/>
  <c r="AR449" i="16" s="1"/>
  <c r="AF385" i="16"/>
  <c r="AZ385" i="16" s="1"/>
  <c r="AH385" i="16"/>
  <c r="BB385" i="16" s="1"/>
  <c r="AG385" i="16"/>
  <c r="BA385" i="16" s="1"/>
  <c r="AE385" i="16"/>
  <c r="AY385" i="16" s="1"/>
  <c r="AD385" i="16"/>
  <c r="AX385" i="16" s="1"/>
  <c r="AC385" i="16"/>
  <c r="AW385" i="16" s="1"/>
  <c r="W385" i="16"/>
  <c r="AQ385" i="16" s="1"/>
  <c r="T385" i="16"/>
  <c r="AN385" i="16" s="1"/>
  <c r="Y385" i="16"/>
  <c r="AS385" i="16" s="1"/>
  <c r="AB385" i="16"/>
  <c r="AV385" i="16" s="1"/>
  <c r="AI385" i="16"/>
  <c r="BC385" i="16" s="1"/>
  <c r="AA385" i="16"/>
  <c r="AU385" i="16" s="1"/>
  <c r="Z385" i="16"/>
  <c r="AT385" i="16" s="1"/>
  <c r="S385" i="16"/>
  <c r="AM385" i="16" s="1"/>
  <c r="Q385" i="16"/>
  <c r="AK385" i="16" s="1"/>
  <c r="X385" i="16"/>
  <c r="AR385" i="16" s="1"/>
  <c r="R385" i="16"/>
  <c r="AL385" i="16" s="1"/>
  <c r="U385" i="16"/>
  <c r="AO385" i="16" s="1"/>
  <c r="V385" i="16"/>
  <c r="AP385" i="16" s="1"/>
  <c r="AF321" i="16"/>
  <c r="AZ321" i="16" s="1"/>
  <c r="AE321" i="16"/>
  <c r="AY321" i="16" s="1"/>
  <c r="AG321" i="16"/>
  <c r="BA321" i="16" s="1"/>
  <c r="AH321" i="16"/>
  <c r="BB321" i="16" s="1"/>
  <c r="Z321" i="16"/>
  <c r="AT321" i="16" s="1"/>
  <c r="AD321" i="16"/>
  <c r="AX321" i="16" s="1"/>
  <c r="AA321" i="16"/>
  <c r="AU321" i="16" s="1"/>
  <c r="W321" i="16"/>
  <c r="AQ321" i="16" s="1"/>
  <c r="S321" i="16"/>
  <c r="AM321" i="16" s="1"/>
  <c r="Y321" i="16"/>
  <c r="AS321" i="16" s="1"/>
  <c r="V321" i="16"/>
  <c r="AP321" i="16" s="1"/>
  <c r="AB321" i="16"/>
  <c r="AV321" i="16" s="1"/>
  <c r="AI321" i="16"/>
  <c r="BC321" i="16" s="1"/>
  <c r="AC321" i="16"/>
  <c r="AW321" i="16" s="1"/>
  <c r="X321" i="16"/>
  <c r="AR321" i="16" s="1"/>
  <c r="Q321" i="16"/>
  <c r="AK321" i="16" s="1"/>
  <c r="U321" i="16"/>
  <c r="AO321" i="16" s="1"/>
  <c r="R321" i="16"/>
  <c r="AL321" i="16" s="1"/>
  <c r="T321" i="16"/>
  <c r="AN321" i="16" s="1"/>
  <c r="AF241" i="16"/>
  <c r="AZ241" i="16" s="1"/>
  <c r="AG241" i="16"/>
  <c r="BA241" i="16" s="1"/>
  <c r="AH241" i="16"/>
  <c r="BB241" i="16" s="1"/>
  <c r="AC241" i="16"/>
  <c r="AW241" i="16" s="1"/>
  <c r="AE241" i="16"/>
  <c r="AY241" i="16" s="1"/>
  <c r="AD241" i="16"/>
  <c r="AX241" i="16" s="1"/>
  <c r="AB241" i="16"/>
  <c r="AV241" i="16" s="1"/>
  <c r="Y241" i="16"/>
  <c r="AS241" i="16" s="1"/>
  <c r="X241" i="16"/>
  <c r="AR241" i="16" s="1"/>
  <c r="V241" i="16"/>
  <c r="AP241" i="16" s="1"/>
  <c r="AI241" i="16"/>
  <c r="BC241" i="16" s="1"/>
  <c r="Z241" i="16"/>
  <c r="AT241" i="16" s="1"/>
  <c r="AA241" i="16"/>
  <c r="AU241" i="16" s="1"/>
  <c r="R241" i="16"/>
  <c r="AL241" i="16" s="1"/>
  <c r="U241" i="16"/>
  <c r="AO241" i="16" s="1"/>
  <c r="S241" i="16"/>
  <c r="AM241" i="16" s="1"/>
  <c r="W241" i="16"/>
  <c r="AQ241" i="16" s="1"/>
  <c r="Q241" i="16"/>
  <c r="AK241" i="16" s="1"/>
  <c r="T241" i="16"/>
  <c r="AN241" i="16" s="1"/>
  <c r="AF145" i="16"/>
  <c r="AZ145" i="16" s="1"/>
  <c r="AI145" i="16"/>
  <c r="BC145" i="16" s="1"/>
  <c r="AA145" i="16"/>
  <c r="AU145" i="16" s="1"/>
  <c r="AH145" i="16"/>
  <c r="BB145" i="16" s="1"/>
  <c r="AC145" i="16"/>
  <c r="AW145" i="16" s="1"/>
  <c r="AG145" i="16"/>
  <c r="BA145" i="16" s="1"/>
  <c r="AE145" i="16"/>
  <c r="AY145" i="16" s="1"/>
  <c r="AB145" i="16"/>
  <c r="AV145" i="16" s="1"/>
  <c r="AD145" i="16"/>
  <c r="AX145" i="16" s="1"/>
  <c r="V145" i="16"/>
  <c r="AP145" i="16" s="1"/>
  <c r="W145" i="16"/>
  <c r="AQ145" i="16" s="1"/>
  <c r="Z145" i="16"/>
  <c r="AT145" i="16" s="1"/>
  <c r="X145" i="16"/>
  <c r="AR145" i="16" s="1"/>
  <c r="U145" i="16"/>
  <c r="AO145" i="16" s="1"/>
  <c r="Y145" i="16"/>
  <c r="AS145" i="16" s="1"/>
  <c r="R145" i="16"/>
  <c r="AL145" i="16" s="1"/>
  <c r="Q145" i="16"/>
  <c r="AK145" i="16" s="1"/>
  <c r="T145" i="16"/>
  <c r="AN145" i="16" s="1"/>
  <c r="S145" i="16"/>
  <c r="AM145" i="16" s="1"/>
  <c r="AF33" i="16"/>
  <c r="AZ33" i="16" s="1"/>
  <c r="AH33" i="16"/>
  <c r="BB33" i="16" s="1"/>
  <c r="AC33" i="16"/>
  <c r="AW33" i="16" s="1"/>
  <c r="AG33" i="16"/>
  <c r="BA33" i="16" s="1"/>
  <c r="AE33" i="16"/>
  <c r="AY33" i="16" s="1"/>
  <c r="AI33" i="16"/>
  <c r="BC33" i="16" s="1"/>
  <c r="Z33" i="16"/>
  <c r="AT33" i="16" s="1"/>
  <c r="X33" i="16"/>
  <c r="AR33" i="16" s="1"/>
  <c r="V33" i="16"/>
  <c r="AP33" i="16" s="1"/>
  <c r="T33" i="16"/>
  <c r="AN33" i="16" s="1"/>
  <c r="U33" i="16"/>
  <c r="AO33" i="16" s="1"/>
  <c r="AB33" i="16"/>
  <c r="AV33" i="16" s="1"/>
  <c r="Y33" i="16"/>
  <c r="AS33" i="16" s="1"/>
  <c r="AD33" i="16"/>
  <c r="AX33" i="16" s="1"/>
  <c r="Q33" i="16"/>
  <c r="AK33" i="16" s="1"/>
  <c r="R33" i="16"/>
  <c r="AL33" i="16" s="1"/>
  <c r="S33" i="16"/>
  <c r="AM33" i="16" s="1"/>
  <c r="W33" i="16"/>
  <c r="AQ33" i="16" s="1"/>
  <c r="AA33" i="16"/>
  <c r="AU33" i="16" s="1"/>
  <c r="AE638" i="16"/>
  <c r="AY638" i="16" s="1"/>
  <c r="AF638" i="16"/>
  <c r="AZ638" i="16" s="1"/>
  <c r="AA638" i="16"/>
  <c r="AU638" i="16" s="1"/>
  <c r="X638" i="16"/>
  <c r="AR638" i="16" s="1"/>
  <c r="AB638" i="16"/>
  <c r="AV638" i="16" s="1"/>
  <c r="V638" i="16"/>
  <c r="AP638" i="16" s="1"/>
  <c r="AG638" i="16"/>
  <c r="BA638" i="16" s="1"/>
  <c r="AD638" i="16"/>
  <c r="AX638" i="16" s="1"/>
  <c r="Z638" i="16"/>
  <c r="AT638" i="16" s="1"/>
  <c r="AH638" i="16"/>
  <c r="BB638" i="16" s="1"/>
  <c r="U638" i="16"/>
  <c r="AO638" i="16" s="1"/>
  <c r="AC638" i="16"/>
  <c r="AW638" i="16" s="1"/>
  <c r="Y638" i="16"/>
  <c r="AS638" i="16" s="1"/>
  <c r="S638" i="16"/>
  <c r="AM638" i="16" s="1"/>
  <c r="W638" i="16"/>
  <c r="AQ638" i="16" s="1"/>
  <c r="R638" i="16"/>
  <c r="AL638" i="16" s="1"/>
  <c r="Q638" i="16"/>
  <c r="AK638" i="16" s="1"/>
  <c r="T638" i="16"/>
  <c r="AN638" i="16" s="1"/>
  <c r="AI638" i="16"/>
  <c r="BC638" i="16" s="1"/>
  <c r="AY576" i="16"/>
  <c r="AV576" i="16"/>
  <c r="AW576" i="16"/>
  <c r="AZ576" i="16"/>
  <c r="BB576" i="16"/>
  <c r="AQ576" i="16"/>
  <c r="BC576" i="16"/>
  <c r="AP576" i="16"/>
  <c r="AL576" i="16"/>
  <c r="AN576" i="16"/>
  <c r="AM576" i="16"/>
  <c r="AO576" i="16"/>
  <c r="AF512" i="16"/>
  <c r="AZ512" i="16" s="1"/>
  <c r="AE512" i="16"/>
  <c r="AY512" i="16" s="1"/>
  <c r="AI512" i="16"/>
  <c r="BC512" i="16" s="1"/>
  <c r="AH512" i="16"/>
  <c r="BB512" i="16" s="1"/>
  <c r="X512" i="16"/>
  <c r="AR512" i="16" s="1"/>
  <c r="AG512" i="16"/>
  <c r="BA512" i="16" s="1"/>
  <c r="AA512" i="16"/>
  <c r="AU512" i="16" s="1"/>
  <c r="AC512" i="16"/>
  <c r="AW512" i="16" s="1"/>
  <c r="W512" i="16"/>
  <c r="AQ512" i="16" s="1"/>
  <c r="Z512" i="16"/>
  <c r="AT512" i="16" s="1"/>
  <c r="V512" i="16"/>
  <c r="AP512" i="16" s="1"/>
  <c r="S512" i="16"/>
  <c r="AM512" i="16" s="1"/>
  <c r="R512" i="16"/>
  <c r="AL512" i="16" s="1"/>
  <c r="AD512" i="16"/>
  <c r="AX512" i="16" s="1"/>
  <c r="Q512" i="16"/>
  <c r="AK512" i="16" s="1"/>
  <c r="AB512" i="16"/>
  <c r="AV512" i="16" s="1"/>
  <c r="U512" i="16"/>
  <c r="AO512" i="16" s="1"/>
  <c r="Y512" i="16"/>
  <c r="AS512" i="16" s="1"/>
  <c r="T512" i="16"/>
  <c r="AN512" i="16" s="1"/>
  <c r="AE464" i="16"/>
  <c r="AY464" i="16" s="1"/>
  <c r="AI464" i="16"/>
  <c r="BC464" i="16" s="1"/>
  <c r="AH464" i="16"/>
  <c r="BB464" i="16" s="1"/>
  <c r="AF464" i="16"/>
  <c r="AZ464" i="16" s="1"/>
  <c r="Z464" i="16"/>
  <c r="AT464" i="16" s="1"/>
  <c r="X464" i="16"/>
  <c r="AR464" i="16" s="1"/>
  <c r="AA464" i="16"/>
  <c r="AU464" i="16" s="1"/>
  <c r="AB464" i="16"/>
  <c r="AV464" i="16" s="1"/>
  <c r="R464" i="16"/>
  <c r="AL464" i="16" s="1"/>
  <c r="S464" i="16"/>
  <c r="AM464" i="16" s="1"/>
  <c r="AG464" i="16"/>
  <c r="BA464" i="16" s="1"/>
  <c r="V464" i="16"/>
  <c r="AP464" i="16" s="1"/>
  <c r="Q464" i="16"/>
  <c r="AK464" i="16" s="1"/>
  <c r="AD464" i="16"/>
  <c r="AX464" i="16" s="1"/>
  <c r="AC464" i="16"/>
  <c r="AW464" i="16" s="1"/>
  <c r="W464" i="16"/>
  <c r="AQ464" i="16" s="1"/>
  <c r="U464" i="16"/>
  <c r="AO464" i="16" s="1"/>
  <c r="Y464" i="16"/>
  <c r="AS464" i="16" s="1"/>
  <c r="T464" i="16"/>
  <c r="AN464" i="16" s="1"/>
  <c r="AE432" i="16"/>
  <c r="AY432" i="16" s="1"/>
  <c r="AH432" i="16"/>
  <c r="BB432" i="16" s="1"/>
  <c r="AG432" i="16"/>
  <c r="BA432" i="16" s="1"/>
  <c r="X432" i="16"/>
  <c r="AR432" i="16" s="1"/>
  <c r="AD432" i="16"/>
  <c r="AX432" i="16" s="1"/>
  <c r="AC432" i="16"/>
  <c r="AW432" i="16" s="1"/>
  <c r="U432" i="16"/>
  <c r="AO432" i="16" s="1"/>
  <c r="AI432" i="16"/>
  <c r="BC432" i="16" s="1"/>
  <c r="Y432" i="16"/>
  <c r="AS432" i="16" s="1"/>
  <c r="AF432" i="16"/>
  <c r="AZ432" i="16" s="1"/>
  <c r="V432" i="16"/>
  <c r="AP432" i="16" s="1"/>
  <c r="AB432" i="16"/>
  <c r="AV432" i="16" s="1"/>
  <c r="T432" i="16"/>
  <c r="AN432" i="16" s="1"/>
  <c r="W432" i="16"/>
  <c r="AQ432" i="16" s="1"/>
  <c r="Z432" i="16"/>
  <c r="AT432" i="16" s="1"/>
  <c r="R432" i="16"/>
  <c r="AL432" i="16" s="1"/>
  <c r="S432" i="16"/>
  <c r="AM432" i="16" s="1"/>
  <c r="AA432" i="16"/>
  <c r="AU432" i="16" s="1"/>
  <c r="Q432" i="16"/>
  <c r="AK432" i="16" s="1"/>
  <c r="AE384" i="16"/>
  <c r="AY384" i="16" s="1"/>
  <c r="AH384" i="16"/>
  <c r="BB384" i="16" s="1"/>
  <c r="AA384" i="16"/>
  <c r="AU384" i="16" s="1"/>
  <c r="X384" i="16"/>
  <c r="AR384" i="16" s="1"/>
  <c r="AB384" i="16"/>
  <c r="AV384" i="16" s="1"/>
  <c r="AI384" i="16"/>
  <c r="BC384" i="16" s="1"/>
  <c r="AD384" i="16"/>
  <c r="AX384" i="16" s="1"/>
  <c r="V384" i="16"/>
  <c r="AP384" i="16" s="1"/>
  <c r="AG384" i="16"/>
  <c r="BA384" i="16" s="1"/>
  <c r="U384" i="16"/>
  <c r="AO384" i="16" s="1"/>
  <c r="T384" i="16"/>
  <c r="AN384" i="16" s="1"/>
  <c r="Y384" i="16"/>
  <c r="AS384" i="16" s="1"/>
  <c r="Z384" i="16"/>
  <c r="AT384" i="16" s="1"/>
  <c r="S384" i="16"/>
  <c r="AM384" i="16" s="1"/>
  <c r="W384" i="16"/>
  <c r="AQ384" i="16" s="1"/>
  <c r="R384" i="16"/>
  <c r="AL384" i="16" s="1"/>
  <c r="AF384" i="16"/>
  <c r="AZ384" i="16" s="1"/>
  <c r="Q384" i="16"/>
  <c r="AK384" i="16" s="1"/>
  <c r="AC384" i="16"/>
  <c r="AW384" i="16" s="1"/>
  <c r="AE336" i="16"/>
  <c r="AY336" i="16" s="1"/>
  <c r="AG336" i="16"/>
  <c r="BA336" i="16" s="1"/>
  <c r="AI336" i="16"/>
  <c r="BC336" i="16" s="1"/>
  <c r="X336" i="16"/>
  <c r="AR336" i="16" s="1"/>
  <c r="AH336" i="16"/>
  <c r="BB336" i="16" s="1"/>
  <c r="AA336" i="16"/>
  <c r="AU336" i="16" s="1"/>
  <c r="Z336" i="16"/>
  <c r="AT336" i="16" s="1"/>
  <c r="AD336" i="16"/>
  <c r="AX336" i="16" s="1"/>
  <c r="AC336" i="16"/>
  <c r="AW336" i="16" s="1"/>
  <c r="W336" i="16"/>
  <c r="AQ336" i="16" s="1"/>
  <c r="V336" i="16"/>
  <c r="AP336" i="16" s="1"/>
  <c r="AF336" i="16"/>
  <c r="AZ336" i="16" s="1"/>
  <c r="Y336" i="16"/>
  <c r="AS336" i="16" s="1"/>
  <c r="U336" i="16"/>
  <c r="AO336" i="16" s="1"/>
  <c r="AB336" i="16"/>
  <c r="AV336" i="16" s="1"/>
  <c r="T336" i="16"/>
  <c r="AN336" i="16" s="1"/>
  <c r="Q336" i="16"/>
  <c r="AK336" i="16" s="1"/>
  <c r="S336" i="16"/>
  <c r="AM336" i="16" s="1"/>
  <c r="R336" i="16"/>
  <c r="AL336" i="16" s="1"/>
  <c r="AX320" i="16"/>
  <c r="AW320" i="16"/>
  <c r="AS320" i="16"/>
  <c r="AU320" i="16"/>
  <c r="AL320" i="16"/>
  <c r="AQ320" i="16"/>
  <c r="AP320" i="16"/>
  <c r="AT320" i="16"/>
  <c r="AM320" i="16"/>
  <c r="AF256" i="16"/>
  <c r="AZ256" i="16" s="1"/>
  <c r="AI256" i="16"/>
  <c r="BC256" i="16" s="1"/>
  <c r="AH256" i="16"/>
  <c r="BB256" i="16" s="1"/>
  <c r="X256" i="16"/>
  <c r="AR256" i="16" s="1"/>
  <c r="AG256" i="16"/>
  <c r="BA256" i="16" s="1"/>
  <c r="AE256" i="16"/>
  <c r="AY256" i="16" s="1"/>
  <c r="V256" i="16"/>
  <c r="AP256" i="16" s="1"/>
  <c r="AA256" i="16"/>
  <c r="AU256" i="16" s="1"/>
  <c r="AB256" i="16"/>
  <c r="AV256" i="16" s="1"/>
  <c r="T256" i="16"/>
  <c r="AN256" i="16" s="1"/>
  <c r="U256" i="16"/>
  <c r="AO256" i="16" s="1"/>
  <c r="Z256" i="16"/>
  <c r="AT256" i="16" s="1"/>
  <c r="AD256" i="16"/>
  <c r="AX256" i="16" s="1"/>
  <c r="W256" i="16"/>
  <c r="AQ256" i="16" s="1"/>
  <c r="AC256" i="16"/>
  <c r="AW256" i="16" s="1"/>
  <c r="R256" i="16"/>
  <c r="AL256" i="16" s="1"/>
  <c r="Y256" i="16"/>
  <c r="AS256" i="16" s="1"/>
  <c r="Q256" i="16"/>
  <c r="AK256" i="16" s="1"/>
  <c r="S256" i="16"/>
  <c r="AM256" i="16" s="1"/>
  <c r="AH176" i="16"/>
  <c r="BB176" i="16" s="1"/>
  <c r="AI176" i="16"/>
  <c r="BC176" i="16" s="1"/>
  <c r="AE176" i="16"/>
  <c r="AY176" i="16" s="1"/>
  <c r="X176" i="16"/>
  <c r="AR176" i="16" s="1"/>
  <c r="AA176" i="16"/>
  <c r="AU176" i="16" s="1"/>
  <c r="AG176" i="16"/>
  <c r="BA176" i="16" s="1"/>
  <c r="U176" i="16"/>
  <c r="AO176" i="16" s="1"/>
  <c r="AB176" i="16"/>
  <c r="AV176" i="16" s="1"/>
  <c r="AC176" i="16"/>
  <c r="AW176" i="16" s="1"/>
  <c r="Z176" i="16"/>
  <c r="AT176" i="16" s="1"/>
  <c r="T176" i="16"/>
  <c r="AN176" i="16" s="1"/>
  <c r="V176" i="16"/>
  <c r="AP176" i="16" s="1"/>
  <c r="AD176" i="16"/>
  <c r="AX176" i="16" s="1"/>
  <c r="Y176" i="16"/>
  <c r="AS176" i="16" s="1"/>
  <c r="S176" i="16"/>
  <c r="AM176" i="16" s="1"/>
  <c r="AF176" i="16"/>
  <c r="AZ176" i="16" s="1"/>
  <c r="W176" i="16"/>
  <c r="AQ176" i="16" s="1"/>
  <c r="R176" i="16"/>
  <c r="AL176" i="16" s="1"/>
  <c r="Q176" i="16"/>
  <c r="AK176" i="16" s="1"/>
  <c r="AF64" i="16"/>
  <c r="AZ64" i="16" s="1"/>
  <c r="AE64" i="16"/>
  <c r="AY64" i="16" s="1"/>
  <c r="AI64" i="16"/>
  <c r="BC64" i="16" s="1"/>
  <c r="AB64" i="16"/>
  <c r="AV64" i="16" s="1"/>
  <c r="X64" i="16"/>
  <c r="AR64" i="16" s="1"/>
  <c r="AD64" i="16"/>
  <c r="AX64" i="16" s="1"/>
  <c r="Z64" i="16"/>
  <c r="AT64" i="16" s="1"/>
  <c r="Y64" i="16"/>
  <c r="AS64" i="16" s="1"/>
  <c r="AH64" i="16"/>
  <c r="BB64" i="16" s="1"/>
  <c r="R64" i="16"/>
  <c r="AL64" i="16" s="1"/>
  <c r="V64" i="16"/>
  <c r="AA64" i="16"/>
  <c r="AU64" i="16" s="1"/>
  <c r="Q64" i="16"/>
  <c r="AK64" i="16" s="1"/>
  <c r="U64" i="16"/>
  <c r="AO64" i="16" s="1"/>
  <c r="AG64" i="16"/>
  <c r="BA64" i="16" s="1"/>
  <c r="W64" i="16"/>
  <c r="AQ64" i="16" s="1"/>
  <c r="T64" i="16"/>
  <c r="AN64" i="16" s="1"/>
  <c r="S64" i="16"/>
  <c r="AM64" i="16" s="1"/>
  <c r="AC64" i="16"/>
  <c r="AW64" i="16" s="1"/>
  <c r="AF18" i="16"/>
  <c r="AZ18" i="16" s="1"/>
  <c r="AI18" i="16"/>
  <c r="BC18" i="16" s="1"/>
  <c r="AH18" i="16"/>
  <c r="BB18" i="16" s="1"/>
  <c r="AG18" i="16"/>
  <c r="BA18" i="16" s="1"/>
  <c r="AE18" i="16"/>
  <c r="AY18" i="16" s="1"/>
  <c r="AC18" i="16"/>
  <c r="AW18" i="16" s="1"/>
  <c r="Z18" i="16"/>
  <c r="AT18" i="16" s="1"/>
  <c r="T18" i="16"/>
  <c r="AN18" i="16" s="1"/>
  <c r="X18" i="16"/>
  <c r="AR18" i="16" s="1"/>
  <c r="V18" i="16"/>
  <c r="AP18" i="16" s="1"/>
  <c r="AD18" i="16"/>
  <c r="AX18" i="16" s="1"/>
  <c r="W18" i="16"/>
  <c r="AQ18" i="16" s="1"/>
  <c r="Y18" i="16"/>
  <c r="AS18" i="16" s="1"/>
  <c r="AB18" i="16"/>
  <c r="AV18" i="16" s="1"/>
  <c r="R18" i="16"/>
  <c r="AL18" i="16" s="1"/>
  <c r="S18" i="16"/>
  <c r="AM18" i="16" s="1"/>
  <c r="Q18" i="16"/>
  <c r="AK18" i="16" s="1"/>
  <c r="AA18" i="16"/>
  <c r="AU18" i="16" s="1"/>
  <c r="U18" i="16"/>
  <c r="AO18" i="16" s="1"/>
  <c r="AB637" i="16"/>
  <c r="AV637" i="16" s="1"/>
  <c r="AH637" i="16"/>
  <c r="BB637" i="16" s="1"/>
  <c r="AD637" i="16"/>
  <c r="AX637" i="16" s="1"/>
  <c r="U637" i="16"/>
  <c r="AO637" i="16" s="1"/>
  <c r="AI637" i="16"/>
  <c r="BC637" i="16" s="1"/>
  <c r="AF637" i="16"/>
  <c r="AZ637" i="16" s="1"/>
  <c r="Z637" i="16"/>
  <c r="AT637" i="16" s="1"/>
  <c r="W637" i="16"/>
  <c r="AQ637" i="16" s="1"/>
  <c r="Y637" i="16"/>
  <c r="AS637" i="16" s="1"/>
  <c r="V637" i="16"/>
  <c r="AP637" i="16" s="1"/>
  <c r="T637" i="16"/>
  <c r="AN637" i="16" s="1"/>
  <c r="AA637" i="16"/>
  <c r="AU637" i="16" s="1"/>
  <c r="X637" i="16"/>
  <c r="AR637" i="16" s="1"/>
  <c r="AC637" i="16"/>
  <c r="AW637" i="16" s="1"/>
  <c r="S637" i="16"/>
  <c r="AM637" i="16" s="1"/>
  <c r="AE637" i="16"/>
  <c r="AY637" i="16" s="1"/>
  <c r="Q637" i="16"/>
  <c r="AK637" i="16" s="1"/>
  <c r="AG637" i="16"/>
  <c r="BA637" i="16" s="1"/>
  <c r="R637" i="16"/>
  <c r="AL637" i="16" s="1"/>
  <c r="AB621" i="16"/>
  <c r="AV621" i="16" s="1"/>
  <c r="AA621" i="16"/>
  <c r="AE621" i="16"/>
  <c r="AY621" i="16" s="1"/>
  <c r="AI621" i="16"/>
  <c r="BC621" i="16" s="1"/>
  <c r="AG621" i="16"/>
  <c r="BA621" i="16" s="1"/>
  <c r="AC621" i="16"/>
  <c r="AW621" i="16" s="1"/>
  <c r="U621" i="16"/>
  <c r="AO621" i="16" s="1"/>
  <c r="AH621" i="16"/>
  <c r="BB621" i="16" s="1"/>
  <c r="X621" i="16"/>
  <c r="AR621" i="16" s="1"/>
  <c r="AD621" i="16"/>
  <c r="AX621" i="16" s="1"/>
  <c r="Y621" i="16"/>
  <c r="AS621" i="16" s="1"/>
  <c r="V621" i="16"/>
  <c r="AP621" i="16" s="1"/>
  <c r="Z621" i="16"/>
  <c r="AT621" i="16" s="1"/>
  <c r="T621" i="16"/>
  <c r="AN621" i="16" s="1"/>
  <c r="AF621" i="16"/>
  <c r="AZ621" i="16" s="1"/>
  <c r="S621" i="16"/>
  <c r="AM621" i="16" s="1"/>
  <c r="Q621" i="16"/>
  <c r="AK621" i="16" s="1"/>
  <c r="R621" i="16"/>
  <c r="AL621" i="16" s="1"/>
  <c r="W621" i="16"/>
  <c r="AQ621" i="16" s="1"/>
  <c r="AB605" i="16"/>
  <c r="AV605" i="16" s="1"/>
  <c r="AI605" i="16"/>
  <c r="BC605" i="16" s="1"/>
  <c r="AF605" i="16"/>
  <c r="AZ605" i="16" s="1"/>
  <c r="U605" i="16"/>
  <c r="AO605" i="16" s="1"/>
  <c r="AA605" i="16"/>
  <c r="AU605" i="16" s="1"/>
  <c r="AH605" i="16"/>
  <c r="BB605" i="16" s="1"/>
  <c r="AE605" i="16"/>
  <c r="AY605" i="16" s="1"/>
  <c r="AD605" i="16"/>
  <c r="AX605" i="16" s="1"/>
  <c r="V605" i="16"/>
  <c r="AP605" i="16" s="1"/>
  <c r="Z605" i="16"/>
  <c r="AT605" i="16" s="1"/>
  <c r="W605" i="16"/>
  <c r="AQ605" i="16" s="1"/>
  <c r="Y605" i="16"/>
  <c r="AS605" i="16" s="1"/>
  <c r="AC605" i="16"/>
  <c r="AW605" i="16" s="1"/>
  <c r="AG605" i="16"/>
  <c r="BA605" i="16" s="1"/>
  <c r="Q605" i="16"/>
  <c r="AK605" i="16" s="1"/>
  <c r="X605" i="16"/>
  <c r="AR605" i="16" s="1"/>
  <c r="S605" i="16"/>
  <c r="AM605" i="16" s="1"/>
  <c r="R605" i="16"/>
  <c r="AL605" i="16" s="1"/>
  <c r="T605" i="16"/>
  <c r="AN605" i="16" s="1"/>
  <c r="AI589" i="16"/>
  <c r="BC589" i="16" s="1"/>
  <c r="AH589" i="16"/>
  <c r="BB589" i="16" s="1"/>
  <c r="AB589" i="16"/>
  <c r="AV589" i="16" s="1"/>
  <c r="AG589" i="16"/>
  <c r="BA589" i="16" s="1"/>
  <c r="AA589" i="16"/>
  <c r="AU589" i="16" s="1"/>
  <c r="AF589" i="16"/>
  <c r="AZ589" i="16" s="1"/>
  <c r="AC589" i="16"/>
  <c r="AW589" i="16" s="1"/>
  <c r="Z589" i="16"/>
  <c r="AT589" i="16" s="1"/>
  <c r="Y589" i="16"/>
  <c r="AS589" i="16" s="1"/>
  <c r="U589" i="16"/>
  <c r="AO589" i="16" s="1"/>
  <c r="Q589" i="16"/>
  <c r="AK589" i="16" s="1"/>
  <c r="AD589" i="16"/>
  <c r="AX589" i="16" s="1"/>
  <c r="AE589" i="16"/>
  <c r="AY589" i="16" s="1"/>
  <c r="W589" i="16"/>
  <c r="AQ589" i="16" s="1"/>
  <c r="V589" i="16"/>
  <c r="AP589" i="16" s="1"/>
  <c r="R589" i="16"/>
  <c r="AL589" i="16" s="1"/>
  <c r="X589" i="16"/>
  <c r="AR589" i="16" s="1"/>
  <c r="T589" i="16"/>
  <c r="AN589" i="16" s="1"/>
  <c r="S589" i="16"/>
  <c r="AM589" i="16" s="1"/>
  <c r="AB575" i="16"/>
  <c r="AV575" i="16" s="1"/>
  <c r="AH575" i="16"/>
  <c r="BB575" i="16" s="1"/>
  <c r="Z575" i="16"/>
  <c r="AT575" i="16" s="1"/>
  <c r="U575" i="16"/>
  <c r="AO575" i="16" s="1"/>
  <c r="AI575" i="16"/>
  <c r="BC575" i="16" s="1"/>
  <c r="AD575" i="16"/>
  <c r="AX575" i="16" s="1"/>
  <c r="W575" i="16"/>
  <c r="AQ575" i="16" s="1"/>
  <c r="AC575" i="16"/>
  <c r="AW575" i="16" s="1"/>
  <c r="S575" i="16"/>
  <c r="AM575" i="16" s="1"/>
  <c r="AF575" i="16"/>
  <c r="AZ575" i="16" s="1"/>
  <c r="T575" i="16"/>
  <c r="AN575" i="16" s="1"/>
  <c r="AG575" i="16"/>
  <c r="BA575" i="16" s="1"/>
  <c r="X575" i="16"/>
  <c r="AR575" i="16" s="1"/>
  <c r="AE575" i="16"/>
  <c r="AY575" i="16" s="1"/>
  <c r="AA575" i="16"/>
  <c r="AU575" i="16" s="1"/>
  <c r="V575" i="16"/>
  <c r="AP575" i="16" s="1"/>
  <c r="R575" i="16"/>
  <c r="AL575" i="16" s="1"/>
  <c r="Q575" i="16"/>
  <c r="AK575" i="16" s="1"/>
  <c r="Y575" i="16"/>
  <c r="AS575" i="16" s="1"/>
  <c r="AV559" i="16"/>
  <c r="AY559" i="16"/>
  <c r="AW559" i="16"/>
  <c r="AT559" i="16"/>
  <c r="AM559" i="16"/>
  <c r="AR559" i="16"/>
  <c r="AP559" i="16"/>
  <c r="AL559" i="16"/>
  <c r="AU559" i="16"/>
  <c r="AN559" i="16"/>
  <c r="AQ559" i="16"/>
  <c r="AH543" i="16"/>
  <c r="BB543" i="16" s="1"/>
  <c r="AB543" i="16"/>
  <c r="AV543" i="16" s="1"/>
  <c r="AF543" i="16"/>
  <c r="AZ543" i="16" s="1"/>
  <c r="AG543" i="16"/>
  <c r="BA543" i="16" s="1"/>
  <c r="U543" i="16"/>
  <c r="AO543" i="16" s="1"/>
  <c r="Z543" i="16"/>
  <c r="AT543" i="16" s="1"/>
  <c r="X543" i="16"/>
  <c r="AR543" i="16" s="1"/>
  <c r="V543" i="16"/>
  <c r="AP543" i="16" s="1"/>
  <c r="W543" i="16"/>
  <c r="AQ543" i="16" s="1"/>
  <c r="AC543" i="16"/>
  <c r="AW543" i="16" s="1"/>
  <c r="AI543" i="16"/>
  <c r="BC543" i="16" s="1"/>
  <c r="AE543" i="16"/>
  <c r="AY543" i="16" s="1"/>
  <c r="AA543" i="16"/>
  <c r="AU543" i="16" s="1"/>
  <c r="Y543" i="16"/>
  <c r="AS543" i="16" s="1"/>
  <c r="Q543" i="16"/>
  <c r="AK543" i="16" s="1"/>
  <c r="AD543" i="16"/>
  <c r="AX543" i="16" s="1"/>
  <c r="S543" i="16"/>
  <c r="AM543" i="16" s="1"/>
  <c r="T543" i="16"/>
  <c r="AN543" i="16" s="1"/>
  <c r="R543" i="16"/>
  <c r="AL543" i="16" s="1"/>
  <c r="AB527" i="16"/>
  <c r="AV527" i="16" s="1"/>
  <c r="AI527" i="16"/>
  <c r="BC527" i="16" s="1"/>
  <c r="AG527" i="16"/>
  <c r="BA527" i="16" s="1"/>
  <c r="AE527" i="16"/>
  <c r="AY527" i="16" s="1"/>
  <c r="U527" i="16"/>
  <c r="AO527" i="16" s="1"/>
  <c r="AD527" i="16"/>
  <c r="AX527" i="16" s="1"/>
  <c r="Y527" i="16"/>
  <c r="AS527" i="16" s="1"/>
  <c r="S527" i="16"/>
  <c r="AM527" i="16" s="1"/>
  <c r="AF527" i="16"/>
  <c r="AZ527" i="16" s="1"/>
  <c r="R527" i="16"/>
  <c r="AL527" i="16" s="1"/>
  <c r="AC527" i="16"/>
  <c r="AW527" i="16" s="1"/>
  <c r="T527" i="16"/>
  <c r="AN527" i="16" s="1"/>
  <c r="Q527" i="16"/>
  <c r="AK527" i="16" s="1"/>
  <c r="AA527" i="16"/>
  <c r="AU527" i="16" s="1"/>
  <c r="AH527" i="16"/>
  <c r="BB527" i="16" s="1"/>
  <c r="X527" i="16"/>
  <c r="AR527" i="16" s="1"/>
  <c r="W527" i="16"/>
  <c r="AQ527" i="16" s="1"/>
  <c r="V527" i="16"/>
  <c r="AP527" i="16" s="1"/>
  <c r="Z527" i="16"/>
  <c r="AT527" i="16" s="1"/>
  <c r="AB511" i="16"/>
  <c r="AV511" i="16" s="1"/>
  <c r="AH511" i="16"/>
  <c r="BB511" i="16" s="1"/>
  <c r="AC511" i="16"/>
  <c r="AW511" i="16" s="1"/>
  <c r="AG511" i="16"/>
  <c r="BA511" i="16" s="1"/>
  <c r="U511" i="16"/>
  <c r="AO511" i="16" s="1"/>
  <c r="AD511" i="16"/>
  <c r="AX511" i="16" s="1"/>
  <c r="X511" i="16"/>
  <c r="AR511" i="16" s="1"/>
  <c r="S511" i="16"/>
  <c r="AM511" i="16" s="1"/>
  <c r="V511" i="16"/>
  <c r="AP511" i="16" s="1"/>
  <c r="AF511" i="16"/>
  <c r="AZ511" i="16" s="1"/>
  <c r="Z511" i="16"/>
  <c r="AT511" i="16" s="1"/>
  <c r="Y511" i="16"/>
  <c r="AS511" i="16" s="1"/>
  <c r="T511" i="16"/>
  <c r="AN511" i="16" s="1"/>
  <c r="AI511" i="16"/>
  <c r="BC511" i="16" s="1"/>
  <c r="AA511" i="16"/>
  <c r="AU511" i="16" s="1"/>
  <c r="Q511" i="16"/>
  <c r="AK511" i="16" s="1"/>
  <c r="W511" i="16"/>
  <c r="AQ511" i="16" s="1"/>
  <c r="R511" i="16"/>
  <c r="AL511" i="16" s="1"/>
  <c r="AE511" i="16"/>
  <c r="AY511" i="16" s="1"/>
  <c r="AF495" i="16"/>
  <c r="AZ495" i="16" s="1"/>
  <c r="AB495" i="16"/>
  <c r="AV495" i="16" s="1"/>
  <c r="AG495" i="16"/>
  <c r="BA495" i="16" s="1"/>
  <c r="U495" i="16"/>
  <c r="AO495" i="16" s="1"/>
  <c r="AD495" i="16"/>
  <c r="AX495" i="16" s="1"/>
  <c r="AC495" i="16"/>
  <c r="AW495" i="16" s="1"/>
  <c r="R495" i="16"/>
  <c r="AL495" i="16" s="1"/>
  <c r="T495" i="16"/>
  <c r="AN495" i="16" s="1"/>
  <c r="AA495" i="16"/>
  <c r="AU495" i="16" s="1"/>
  <c r="V495" i="16"/>
  <c r="AP495" i="16" s="1"/>
  <c r="AE495" i="16"/>
  <c r="AY495" i="16" s="1"/>
  <c r="S495" i="16"/>
  <c r="AM495" i="16" s="1"/>
  <c r="Q495" i="16"/>
  <c r="AK495" i="16" s="1"/>
  <c r="AI495" i="16"/>
  <c r="BC495" i="16" s="1"/>
  <c r="W495" i="16"/>
  <c r="AQ495" i="16" s="1"/>
  <c r="Y495" i="16"/>
  <c r="AS495" i="16" s="1"/>
  <c r="X495" i="16"/>
  <c r="AR495" i="16" s="1"/>
  <c r="Z495" i="16"/>
  <c r="AT495" i="16" s="1"/>
  <c r="AH495" i="16"/>
  <c r="BB495" i="16" s="1"/>
  <c r="AV479" i="16"/>
  <c r="BB479" i="16"/>
  <c r="BA479" i="16"/>
  <c r="AN479" i="16"/>
  <c r="AS479" i="16"/>
  <c r="AP479" i="16"/>
  <c r="AZ479" i="16"/>
  <c r="AQ479" i="16"/>
  <c r="AL479" i="16"/>
  <c r="AK479" i="16"/>
  <c r="AR479" i="16"/>
  <c r="AW479" i="16"/>
  <c r="AI463" i="16"/>
  <c r="BC463" i="16" s="1"/>
  <c r="AB463" i="16"/>
  <c r="AV463" i="16" s="1"/>
  <c r="AH463" i="16"/>
  <c r="BB463" i="16" s="1"/>
  <c r="AG463" i="16"/>
  <c r="BA463" i="16" s="1"/>
  <c r="AE463" i="16"/>
  <c r="AY463" i="16" s="1"/>
  <c r="AD463" i="16"/>
  <c r="AX463" i="16" s="1"/>
  <c r="AA463" i="16"/>
  <c r="AU463" i="16" s="1"/>
  <c r="U463" i="16"/>
  <c r="AO463" i="16" s="1"/>
  <c r="W463" i="16"/>
  <c r="AQ463" i="16" s="1"/>
  <c r="T463" i="16"/>
  <c r="AN463" i="16" s="1"/>
  <c r="AC463" i="16"/>
  <c r="AW463" i="16" s="1"/>
  <c r="X463" i="16"/>
  <c r="AR463" i="16" s="1"/>
  <c r="AF463" i="16"/>
  <c r="AZ463" i="16" s="1"/>
  <c r="Y463" i="16"/>
  <c r="AS463" i="16" s="1"/>
  <c r="V463" i="16"/>
  <c r="AP463" i="16" s="1"/>
  <c r="S463" i="16"/>
  <c r="AM463" i="16" s="1"/>
  <c r="R463" i="16"/>
  <c r="AL463" i="16" s="1"/>
  <c r="Z463" i="16"/>
  <c r="AT463" i="16" s="1"/>
  <c r="Q463" i="16"/>
  <c r="AK463" i="16" s="1"/>
  <c r="AB447" i="16"/>
  <c r="AV447" i="16" s="1"/>
  <c r="AF447" i="16"/>
  <c r="AZ447" i="16" s="1"/>
  <c r="AG447" i="16"/>
  <c r="BA447" i="16" s="1"/>
  <c r="AI447" i="16"/>
  <c r="BC447" i="16" s="1"/>
  <c r="U447" i="16"/>
  <c r="AO447" i="16" s="1"/>
  <c r="AD447" i="16"/>
  <c r="AX447" i="16" s="1"/>
  <c r="AC447" i="16"/>
  <c r="AW447" i="16" s="1"/>
  <c r="R447" i="16"/>
  <c r="AL447" i="16" s="1"/>
  <c r="S447" i="16"/>
  <c r="AM447" i="16" s="1"/>
  <c r="AE447" i="16"/>
  <c r="AY447" i="16" s="1"/>
  <c r="Q447" i="16"/>
  <c r="AK447" i="16" s="1"/>
  <c r="AH447" i="16"/>
  <c r="BB447" i="16" s="1"/>
  <c r="AA447" i="16"/>
  <c r="AU447" i="16" s="1"/>
  <c r="T447" i="16"/>
  <c r="AN447" i="16" s="1"/>
  <c r="V447" i="16"/>
  <c r="AP447" i="16" s="1"/>
  <c r="X447" i="16"/>
  <c r="AR447" i="16" s="1"/>
  <c r="W447" i="16"/>
  <c r="AQ447" i="16" s="1"/>
  <c r="Y447" i="16"/>
  <c r="AS447" i="16" s="1"/>
  <c r="Z447" i="16"/>
  <c r="AT447" i="16" s="1"/>
  <c r="AG431" i="16"/>
  <c r="BA431" i="16" s="1"/>
  <c r="AB431" i="16"/>
  <c r="AV431" i="16" s="1"/>
  <c r="AH431" i="16"/>
  <c r="BB431" i="16" s="1"/>
  <c r="AF431" i="16"/>
  <c r="AZ431" i="16" s="1"/>
  <c r="AE431" i="16"/>
  <c r="AY431" i="16" s="1"/>
  <c r="U431" i="16"/>
  <c r="AO431" i="16" s="1"/>
  <c r="AC431" i="16"/>
  <c r="AW431" i="16" s="1"/>
  <c r="Z431" i="16"/>
  <c r="AT431" i="16" s="1"/>
  <c r="AA431" i="16"/>
  <c r="AU431" i="16" s="1"/>
  <c r="X431" i="16"/>
  <c r="AR431" i="16" s="1"/>
  <c r="V431" i="16"/>
  <c r="AP431" i="16" s="1"/>
  <c r="W431" i="16"/>
  <c r="AQ431" i="16" s="1"/>
  <c r="AI431" i="16"/>
  <c r="BC431" i="16" s="1"/>
  <c r="Y431" i="16"/>
  <c r="AS431" i="16" s="1"/>
  <c r="S431" i="16"/>
  <c r="AM431" i="16" s="1"/>
  <c r="AD431" i="16"/>
  <c r="AX431" i="16" s="1"/>
  <c r="T431" i="16"/>
  <c r="AN431" i="16" s="1"/>
  <c r="R431" i="16"/>
  <c r="AL431" i="16" s="1"/>
  <c r="Q431" i="16"/>
  <c r="AK431" i="16" s="1"/>
  <c r="AH415" i="16"/>
  <c r="BB415" i="16" s="1"/>
  <c r="AB415" i="16"/>
  <c r="AV415" i="16" s="1"/>
  <c r="AF415" i="16"/>
  <c r="AZ415" i="16" s="1"/>
  <c r="AE415" i="16"/>
  <c r="AY415" i="16" s="1"/>
  <c r="AI415" i="16"/>
  <c r="BC415" i="16" s="1"/>
  <c r="U415" i="16"/>
  <c r="AO415" i="16" s="1"/>
  <c r="AA415" i="16"/>
  <c r="AU415" i="16" s="1"/>
  <c r="Z415" i="16"/>
  <c r="AT415" i="16" s="1"/>
  <c r="AD415" i="16"/>
  <c r="AX415" i="16" s="1"/>
  <c r="AG415" i="16"/>
  <c r="BA415" i="16" s="1"/>
  <c r="W415" i="16"/>
  <c r="AQ415" i="16" s="1"/>
  <c r="Q415" i="16"/>
  <c r="AK415" i="16" s="1"/>
  <c r="T415" i="16"/>
  <c r="AN415" i="16" s="1"/>
  <c r="AC415" i="16"/>
  <c r="AW415" i="16" s="1"/>
  <c r="R415" i="16"/>
  <c r="AL415" i="16" s="1"/>
  <c r="S415" i="16"/>
  <c r="AM415" i="16" s="1"/>
  <c r="V415" i="16"/>
  <c r="AP415" i="16" s="1"/>
  <c r="X415" i="16"/>
  <c r="AR415" i="16" s="1"/>
  <c r="Y415" i="16"/>
  <c r="AS415" i="16" s="1"/>
  <c r="AB399" i="16"/>
  <c r="AV399" i="16" s="1"/>
  <c r="AG399" i="16"/>
  <c r="BA399" i="16" s="1"/>
  <c r="AH399" i="16"/>
  <c r="BB399" i="16" s="1"/>
  <c r="AI399" i="16"/>
  <c r="BC399" i="16" s="1"/>
  <c r="AD399" i="16"/>
  <c r="AX399" i="16" s="1"/>
  <c r="X399" i="16"/>
  <c r="AR399" i="16" s="1"/>
  <c r="U399" i="16"/>
  <c r="AO399" i="16" s="1"/>
  <c r="Y399" i="16"/>
  <c r="AS399" i="16" s="1"/>
  <c r="W399" i="16"/>
  <c r="AQ399" i="16" s="1"/>
  <c r="T399" i="16"/>
  <c r="AN399" i="16" s="1"/>
  <c r="AC399" i="16"/>
  <c r="AW399" i="16" s="1"/>
  <c r="AA399" i="16"/>
  <c r="AU399" i="16" s="1"/>
  <c r="AE399" i="16"/>
  <c r="AY399" i="16" s="1"/>
  <c r="V399" i="16"/>
  <c r="AP399" i="16" s="1"/>
  <c r="AF399" i="16"/>
  <c r="AZ399" i="16" s="1"/>
  <c r="R399" i="16"/>
  <c r="AL399" i="16" s="1"/>
  <c r="Z399" i="16"/>
  <c r="AT399" i="16" s="1"/>
  <c r="Q399" i="16"/>
  <c r="AK399" i="16" s="1"/>
  <c r="S399" i="16"/>
  <c r="AM399" i="16" s="1"/>
  <c r="AB383" i="16"/>
  <c r="AV383" i="16" s="1"/>
  <c r="AD383" i="16"/>
  <c r="AX383" i="16" s="1"/>
  <c r="AI383" i="16"/>
  <c r="BC383" i="16" s="1"/>
  <c r="AG383" i="16"/>
  <c r="BA383" i="16" s="1"/>
  <c r="U383" i="16"/>
  <c r="AO383" i="16" s="1"/>
  <c r="AF383" i="16"/>
  <c r="AZ383" i="16" s="1"/>
  <c r="AE383" i="16"/>
  <c r="AY383" i="16" s="1"/>
  <c r="AH383" i="16"/>
  <c r="BB383" i="16" s="1"/>
  <c r="AC383" i="16"/>
  <c r="AW383" i="16" s="1"/>
  <c r="Z383" i="16"/>
  <c r="AT383" i="16" s="1"/>
  <c r="X383" i="16"/>
  <c r="AR383" i="16" s="1"/>
  <c r="AA383" i="16"/>
  <c r="AU383" i="16" s="1"/>
  <c r="R383" i="16"/>
  <c r="AL383" i="16" s="1"/>
  <c r="T383" i="16"/>
  <c r="AN383" i="16" s="1"/>
  <c r="W383" i="16"/>
  <c r="AQ383" i="16" s="1"/>
  <c r="Y383" i="16"/>
  <c r="AS383" i="16" s="1"/>
  <c r="Q383" i="16"/>
  <c r="AK383" i="16" s="1"/>
  <c r="V383" i="16"/>
  <c r="AP383" i="16" s="1"/>
  <c r="S383" i="16"/>
  <c r="AM383" i="16" s="1"/>
  <c r="AB367" i="16"/>
  <c r="AV367" i="16" s="1"/>
  <c r="AA367" i="16"/>
  <c r="AU367" i="16" s="1"/>
  <c r="AH367" i="16"/>
  <c r="BB367" i="16" s="1"/>
  <c r="U367" i="16"/>
  <c r="AO367" i="16" s="1"/>
  <c r="AG367" i="16"/>
  <c r="BA367" i="16" s="1"/>
  <c r="V367" i="16"/>
  <c r="AP367" i="16" s="1"/>
  <c r="AE367" i="16"/>
  <c r="AY367" i="16" s="1"/>
  <c r="Y367" i="16"/>
  <c r="AS367" i="16" s="1"/>
  <c r="AF367" i="16"/>
  <c r="AZ367" i="16" s="1"/>
  <c r="Z367" i="16"/>
  <c r="AT367" i="16" s="1"/>
  <c r="X367" i="16"/>
  <c r="AR367" i="16" s="1"/>
  <c r="AC367" i="16"/>
  <c r="AW367" i="16" s="1"/>
  <c r="AD367" i="16"/>
  <c r="AX367" i="16" s="1"/>
  <c r="S367" i="16"/>
  <c r="AM367" i="16" s="1"/>
  <c r="AI367" i="16"/>
  <c r="BC367" i="16" s="1"/>
  <c r="T367" i="16"/>
  <c r="AN367" i="16" s="1"/>
  <c r="W367" i="16"/>
  <c r="AQ367" i="16" s="1"/>
  <c r="R367" i="16"/>
  <c r="AL367" i="16" s="1"/>
  <c r="Q367" i="16"/>
  <c r="AK367" i="16" s="1"/>
  <c r="AB351" i="16"/>
  <c r="AV351" i="16" s="1"/>
  <c r="AE351" i="16"/>
  <c r="AY351" i="16" s="1"/>
  <c r="AF351" i="16"/>
  <c r="AZ351" i="16" s="1"/>
  <c r="AD351" i="16"/>
  <c r="AX351" i="16" s="1"/>
  <c r="AA351" i="16"/>
  <c r="AU351" i="16" s="1"/>
  <c r="U351" i="16"/>
  <c r="AO351" i="16" s="1"/>
  <c r="AG351" i="16"/>
  <c r="BA351" i="16" s="1"/>
  <c r="X351" i="16"/>
  <c r="AR351" i="16" s="1"/>
  <c r="Z351" i="16"/>
  <c r="AT351" i="16" s="1"/>
  <c r="AH351" i="16"/>
  <c r="BB351" i="16" s="1"/>
  <c r="W351" i="16"/>
  <c r="AQ351" i="16" s="1"/>
  <c r="T351" i="16"/>
  <c r="AN351" i="16" s="1"/>
  <c r="Y351" i="16"/>
  <c r="AS351" i="16" s="1"/>
  <c r="V351" i="16"/>
  <c r="AP351" i="16" s="1"/>
  <c r="AC351" i="16"/>
  <c r="AW351" i="16" s="1"/>
  <c r="S351" i="16"/>
  <c r="AM351" i="16" s="1"/>
  <c r="Q351" i="16"/>
  <c r="AK351" i="16" s="1"/>
  <c r="AI351" i="16"/>
  <c r="BC351" i="16" s="1"/>
  <c r="R351" i="16"/>
  <c r="AL351" i="16" s="1"/>
  <c r="AI335" i="16"/>
  <c r="BC335" i="16" s="1"/>
  <c r="AH335" i="16"/>
  <c r="BB335" i="16" s="1"/>
  <c r="AB335" i="16"/>
  <c r="AV335" i="16" s="1"/>
  <c r="AG335" i="16"/>
  <c r="BA335" i="16" s="1"/>
  <c r="Y335" i="16"/>
  <c r="AS335" i="16" s="1"/>
  <c r="U335" i="16"/>
  <c r="AO335" i="16" s="1"/>
  <c r="AC335" i="16"/>
  <c r="AW335" i="16" s="1"/>
  <c r="AE335" i="16"/>
  <c r="AY335" i="16" s="1"/>
  <c r="S335" i="16"/>
  <c r="AM335" i="16" s="1"/>
  <c r="AF335" i="16"/>
  <c r="AZ335" i="16" s="1"/>
  <c r="Z335" i="16"/>
  <c r="AT335" i="16" s="1"/>
  <c r="AA335" i="16"/>
  <c r="AU335" i="16" s="1"/>
  <c r="X335" i="16"/>
  <c r="AR335" i="16" s="1"/>
  <c r="R335" i="16"/>
  <c r="AL335" i="16" s="1"/>
  <c r="T335" i="16"/>
  <c r="AN335" i="16" s="1"/>
  <c r="W335" i="16"/>
  <c r="AQ335" i="16" s="1"/>
  <c r="AD335" i="16"/>
  <c r="AX335" i="16" s="1"/>
  <c r="V335" i="16"/>
  <c r="AP335" i="16" s="1"/>
  <c r="Q335" i="16"/>
  <c r="AK335" i="16" s="1"/>
  <c r="AI319" i="16"/>
  <c r="BC319" i="16" s="1"/>
  <c r="AB319" i="16"/>
  <c r="AV319" i="16" s="1"/>
  <c r="AF319" i="16"/>
  <c r="AZ319" i="16" s="1"/>
  <c r="AG319" i="16"/>
  <c r="BA319" i="16" s="1"/>
  <c r="Z319" i="16"/>
  <c r="AT319" i="16" s="1"/>
  <c r="AH319" i="16"/>
  <c r="BB319" i="16" s="1"/>
  <c r="AC319" i="16"/>
  <c r="AW319" i="16" s="1"/>
  <c r="U319" i="16"/>
  <c r="AO319" i="16" s="1"/>
  <c r="AE319" i="16"/>
  <c r="AY319" i="16" s="1"/>
  <c r="AA319" i="16"/>
  <c r="AU319" i="16" s="1"/>
  <c r="W319" i="16"/>
  <c r="AQ319" i="16" s="1"/>
  <c r="AD319" i="16"/>
  <c r="AX319" i="16" s="1"/>
  <c r="X319" i="16"/>
  <c r="AR319" i="16" s="1"/>
  <c r="Y319" i="16"/>
  <c r="AS319" i="16" s="1"/>
  <c r="V319" i="16"/>
  <c r="AP319" i="16" s="1"/>
  <c r="Q319" i="16"/>
  <c r="AK319" i="16" s="1"/>
  <c r="S319" i="16"/>
  <c r="AM319" i="16" s="1"/>
  <c r="R319" i="16"/>
  <c r="AL319" i="16" s="1"/>
  <c r="T319" i="16"/>
  <c r="AN319" i="16" s="1"/>
  <c r="AV303" i="16"/>
  <c r="AY303" i="16"/>
  <c r="AW303" i="16"/>
  <c r="AU303" i="16"/>
  <c r="AX303" i="16"/>
  <c r="AL303" i="16"/>
  <c r="AS303" i="16"/>
  <c r="AK303" i="16"/>
  <c r="AQ303" i="16"/>
  <c r="AN303" i="16"/>
  <c r="AP303" i="16"/>
  <c r="AB287" i="16"/>
  <c r="AV287" i="16" s="1"/>
  <c r="AH287" i="16"/>
  <c r="BB287" i="16" s="1"/>
  <c r="AE287" i="16"/>
  <c r="AY287" i="16" s="1"/>
  <c r="AF287" i="16"/>
  <c r="AZ287" i="16" s="1"/>
  <c r="U287" i="16"/>
  <c r="AO287" i="16" s="1"/>
  <c r="AA287" i="16"/>
  <c r="AU287" i="16" s="1"/>
  <c r="Z287" i="16"/>
  <c r="AT287" i="16" s="1"/>
  <c r="AI287" i="16"/>
  <c r="BC287" i="16" s="1"/>
  <c r="T287" i="16"/>
  <c r="AN287" i="16" s="1"/>
  <c r="V287" i="16"/>
  <c r="AP287" i="16" s="1"/>
  <c r="AC287" i="16"/>
  <c r="AW287" i="16" s="1"/>
  <c r="Y287" i="16"/>
  <c r="AS287" i="16" s="1"/>
  <c r="Q287" i="16"/>
  <c r="AK287" i="16" s="1"/>
  <c r="R287" i="16"/>
  <c r="AL287" i="16" s="1"/>
  <c r="AG287" i="16"/>
  <c r="BA287" i="16" s="1"/>
  <c r="W287" i="16"/>
  <c r="AQ287" i="16" s="1"/>
  <c r="AD287" i="16"/>
  <c r="AX287" i="16" s="1"/>
  <c r="S287" i="16"/>
  <c r="AM287" i="16" s="1"/>
  <c r="X287" i="16"/>
  <c r="AR287" i="16" s="1"/>
  <c r="AE271" i="16"/>
  <c r="AY271" i="16" s="1"/>
  <c r="AB271" i="16"/>
  <c r="AV271" i="16" s="1"/>
  <c r="AF271" i="16"/>
  <c r="AZ271" i="16" s="1"/>
  <c r="AI271" i="16"/>
  <c r="BC271" i="16" s="1"/>
  <c r="U271" i="16"/>
  <c r="AO271" i="16" s="1"/>
  <c r="AD271" i="16"/>
  <c r="AX271" i="16" s="1"/>
  <c r="AA271" i="16"/>
  <c r="AU271" i="16" s="1"/>
  <c r="Y271" i="16"/>
  <c r="AS271" i="16" s="1"/>
  <c r="V271" i="16"/>
  <c r="AP271" i="16" s="1"/>
  <c r="S271" i="16"/>
  <c r="AM271" i="16" s="1"/>
  <c r="AH271" i="16"/>
  <c r="BB271" i="16" s="1"/>
  <c r="Q271" i="16"/>
  <c r="AK271" i="16" s="1"/>
  <c r="AC271" i="16"/>
  <c r="AW271" i="16" s="1"/>
  <c r="AG271" i="16"/>
  <c r="BA271" i="16" s="1"/>
  <c r="X271" i="16"/>
  <c r="AR271" i="16" s="1"/>
  <c r="T271" i="16"/>
  <c r="AN271" i="16" s="1"/>
  <c r="Z271" i="16"/>
  <c r="AT271" i="16" s="1"/>
  <c r="R271" i="16"/>
  <c r="AL271" i="16" s="1"/>
  <c r="W271" i="16"/>
  <c r="AQ271" i="16" s="1"/>
  <c r="AB255" i="16"/>
  <c r="AV255" i="16" s="1"/>
  <c r="AI255" i="16"/>
  <c r="BC255" i="16" s="1"/>
  <c r="AG255" i="16"/>
  <c r="BA255" i="16" s="1"/>
  <c r="AH255" i="16"/>
  <c r="BB255" i="16" s="1"/>
  <c r="AC255" i="16"/>
  <c r="AW255" i="16" s="1"/>
  <c r="AE255" i="16"/>
  <c r="AY255" i="16" s="1"/>
  <c r="U255" i="16"/>
  <c r="AO255" i="16" s="1"/>
  <c r="X255" i="16"/>
  <c r="AR255" i="16" s="1"/>
  <c r="Z255" i="16"/>
  <c r="AT255" i="16" s="1"/>
  <c r="AF255" i="16"/>
  <c r="AZ255" i="16" s="1"/>
  <c r="AA255" i="16"/>
  <c r="AU255" i="16" s="1"/>
  <c r="W255" i="16"/>
  <c r="AQ255" i="16" s="1"/>
  <c r="Y255" i="16"/>
  <c r="AS255" i="16" s="1"/>
  <c r="AD255" i="16"/>
  <c r="AX255" i="16" s="1"/>
  <c r="Q255" i="16"/>
  <c r="AK255" i="16" s="1"/>
  <c r="T255" i="16"/>
  <c r="AN255" i="16" s="1"/>
  <c r="R255" i="16"/>
  <c r="AL255" i="16" s="1"/>
  <c r="V255" i="16"/>
  <c r="AP255" i="16" s="1"/>
  <c r="S255" i="16"/>
  <c r="AM255" i="16" s="1"/>
  <c r="AF239" i="16"/>
  <c r="AZ239" i="16" s="1"/>
  <c r="AB239" i="16"/>
  <c r="AV239" i="16" s="1"/>
  <c r="AE239" i="16"/>
  <c r="AY239" i="16" s="1"/>
  <c r="U239" i="16"/>
  <c r="AO239" i="16" s="1"/>
  <c r="AG239" i="16"/>
  <c r="BA239" i="16" s="1"/>
  <c r="AC239" i="16"/>
  <c r="AW239" i="16" s="1"/>
  <c r="AD239" i="16"/>
  <c r="AX239" i="16" s="1"/>
  <c r="Z239" i="16"/>
  <c r="AT239" i="16" s="1"/>
  <c r="T239" i="16"/>
  <c r="AN239" i="16" s="1"/>
  <c r="AH239" i="16"/>
  <c r="BB239" i="16" s="1"/>
  <c r="AI239" i="16"/>
  <c r="BC239" i="16" s="1"/>
  <c r="AA239" i="16"/>
  <c r="AU239" i="16" s="1"/>
  <c r="V239" i="16"/>
  <c r="AP239" i="16" s="1"/>
  <c r="W239" i="16"/>
  <c r="AQ239" i="16" s="1"/>
  <c r="Y239" i="16"/>
  <c r="AS239" i="16" s="1"/>
  <c r="S239" i="16"/>
  <c r="AM239" i="16" s="1"/>
  <c r="X239" i="16"/>
  <c r="AR239" i="16" s="1"/>
  <c r="R239" i="16"/>
  <c r="AL239" i="16" s="1"/>
  <c r="Q239" i="16"/>
  <c r="AK239" i="16" s="1"/>
  <c r="AV223" i="16"/>
  <c r="BA223" i="16"/>
  <c r="BC223" i="16"/>
  <c r="AT223" i="16"/>
  <c r="AN223" i="16"/>
  <c r="AU223" i="16"/>
  <c r="AK223" i="16"/>
  <c r="BB223" i="16"/>
  <c r="AL223" i="16"/>
  <c r="AM223" i="16"/>
  <c r="AP223" i="16"/>
  <c r="AI207" i="16"/>
  <c r="BC207" i="16" s="1"/>
  <c r="AB207" i="16"/>
  <c r="AV207" i="16" s="1"/>
  <c r="AG207" i="16"/>
  <c r="BA207" i="16" s="1"/>
  <c r="AF207" i="16"/>
  <c r="AZ207" i="16" s="1"/>
  <c r="U207" i="16"/>
  <c r="AO207" i="16" s="1"/>
  <c r="AH207" i="16"/>
  <c r="BB207" i="16" s="1"/>
  <c r="AE207" i="16"/>
  <c r="AY207" i="16" s="1"/>
  <c r="Z207" i="16"/>
  <c r="AT207" i="16" s="1"/>
  <c r="AD207" i="16"/>
  <c r="AX207" i="16" s="1"/>
  <c r="W207" i="16"/>
  <c r="AQ207" i="16" s="1"/>
  <c r="AA207" i="16"/>
  <c r="AU207" i="16" s="1"/>
  <c r="Y207" i="16"/>
  <c r="AS207" i="16" s="1"/>
  <c r="T207" i="16"/>
  <c r="AN207" i="16" s="1"/>
  <c r="AC207" i="16"/>
  <c r="AW207" i="16" s="1"/>
  <c r="R207" i="16"/>
  <c r="AL207" i="16" s="1"/>
  <c r="Q207" i="16"/>
  <c r="AK207" i="16" s="1"/>
  <c r="S207" i="16"/>
  <c r="AM207" i="16" s="1"/>
  <c r="X207" i="16"/>
  <c r="AR207" i="16" s="1"/>
  <c r="V207" i="16"/>
  <c r="AP207" i="16" s="1"/>
  <c r="AB191" i="16"/>
  <c r="AV191" i="16" s="1"/>
  <c r="AH191" i="16"/>
  <c r="BB191" i="16" s="1"/>
  <c r="AD191" i="16"/>
  <c r="AX191" i="16" s="1"/>
  <c r="AI191" i="16"/>
  <c r="BC191" i="16" s="1"/>
  <c r="Z191" i="16"/>
  <c r="AT191" i="16" s="1"/>
  <c r="U191" i="16"/>
  <c r="AO191" i="16" s="1"/>
  <c r="V191" i="16"/>
  <c r="AP191" i="16" s="1"/>
  <c r="AG191" i="16"/>
  <c r="BA191" i="16" s="1"/>
  <c r="S191" i="16"/>
  <c r="AM191" i="16" s="1"/>
  <c r="Q191" i="16"/>
  <c r="AK191" i="16" s="1"/>
  <c r="AE191" i="16"/>
  <c r="AY191" i="16" s="1"/>
  <c r="AC191" i="16"/>
  <c r="AW191" i="16" s="1"/>
  <c r="AF191" i="16"/>
  <c r="AZ191" i="16" s="1"/>
  <c r="Y191" i="16"/>
  <c r="AS191" i="16" s="1"/>
  <c r="R191" i="16"/>
  <c r="AL191" i="16" s="1"/>
  <c r="W191" i="16"/>
  <c r="AQ191" i="16" s="1"/>
  <c r="AA191" i="16"/>
  <c r="AU191" i="16" s="1"/>
  <c r="T191" i="16"/>
  <c r="AN191" i="16" s="1"/>
  <c r="X191" i="16"/>
  <c r="AR191" i="16" s="1"/>
  <c r="AG175" i="16"/>
  <c r="BA175" i="16" s="1"/>
  <c r="AB175" i="16"/>
  <c r="AV175" i="16" s="1"/>
  <c r="AI175" i="16"/>
  <c r="BC175" i="16" s="1"/>
  <c r="AF175" i="16"/>
  <c r="AZ175" i="16" s="1"/>
  <c r="AE175" i="16"/>
  <c r="AY175" i="16" s="1"/>
  <c r="AC175" i="16"/>
  <c r="AW175" i="16" s="1"/>
  <c r="U175" i="16"/>
  <c r="AO175" i="16" s="1"/>
  <c r="AA175" i="16"/>
  <c r="AU175" i="16" s="1"/>
  <c r="Z175" i="16"/>
  <c r="AT175" i="16" s="1"/>
  <c r="AH175" i="16"/>
  <c r="BB175" i="16" s="1"/>
  <c r="V175" i="16"/>
  <c r="AP175" i="16" s="1"/>
  <c r="AD175" i="16"/>
  <c r="AX175" i="16" s="1"/>
  <c r="Y175" i="16"/>
  <c r="AS175" i="16" s="1"/>
  <c r="X175" i="16"/>
  <c r="AR175" i="16" s="1"/>
  <c r="R175" i="16"/>
  <c r="AL175" i="16" s="1"/>
  <c r="W175" i="16"/>
  <c r="AQ175" i="16" s="1"/>
  <c r="T175" i="16"/>
  <c r="AN175" i="16" s="1"/>
  <c r="Q175" i="16"/>
  <c r="AK175" i="16" s="1"/>
  <c r="S175" i="16"/>
  <c r="AM175" i="16" s="1"/>
  <c r="AV159" i="16"/>
  <c r="AY159" i="16"/>
  <c r="BA159" i="16"/>
  <c r="BB159" i="16"/>
  <c r="BC159" i="16"/>
  <c r="AZ159" i="16"/>
  <c r="AO159" i="16"/>
  <c r="AN159" i="16"/>
  <c r="AM159" i="16"/>
  <c r="AQ159" i="16"/>
  <c r="AP159" i="16"/>
  <c r="AL159" i="16"/>
  <c r="AI143" i="16"/>
  <c r="BC143" i="16" s="1"/>
  <c r="AB143" i="16"/>
  <c r="AV143" i="16" s="1"/>
  <c r="AE143" i="16"/>
  <c r="AY143" i="16" s="1"/>
  <c r="AF143" i="16"/>
  <c r="AZ143" i="16" s="1"/>
  <c r="X143" i="16"/>
  <c r="AR143" i="16" s="1"/>
  <c r="U143" i="16"/>
  <c r="AO143" i="16" s="1"/>
  <c r="AA143" i="16"/>
  <c r="AU143" i="16" s="1"/>
  <c r="W143" i="16"/>
  <c r="AQ143" i="16" s="1"/>
  <c r="T143" i="16"/>
  <c r="AN143" i="16" s="1"/>
  <c r="AC143" i="16"/>
  <c r="AW143" i="16" s="1"/>
  <c r="Z143" i="16"/>
  <c r="AT143" i="16" s="1"/>
  <c r="V143" i="16"/>
  <c r="AP143" i="16" s="1"/>
  <c r="Q143" i="16"/>
  <c r="AK143" i="16" s="1"/>
  <c r="AG143" i="16"/>
  <c r="BA143" i="16" s="1"/>
  <c r="AD143" i="16"/>
  <c r="AX143" i="16" s="1"/>
  <c r="AH143" i="16"/>
  <c r="BB143" i="16" s="1"/>
  <c r="Y143" i="16"/>
  <c r="AS143" i="16" s="1"/>
  <c r="R143" i="16"/>
  <c r="AL143" i="16" s="1"/>
  <c r="S143" i="16"/>
  <c r="AM143" i="16" s="1"/>
  <c r="AB127" i="16"/>
  <c r="AV127" i="16" s="1"/>
  <c r="AH127" i="16"/>
  <c r="BB127" i="16" s="1"/>
  <c r="AG127" i="16"/>
  <c r="BA127" i="16" s="1"/>
  <c r="AF127" i="16"/>
  <c r="AZ127" i="16" s="1"/>
  <c r="AD127" i="16"/>
  <c r="AX127" i="16" s="1"/>
  <c r="U127" i="16"/>
  <c r="AO127" i="16" s="1"/>
  <c r="AI127" i="16"/>
  <c r="BC127" i="16" s="1"/>
  <c r="Z127" i="16"/>
  <c r="AT127" i="16" s="1"/>
  <c r="S127" i="16"/>
  <c r="AM127" i="16" s="1"/>
  <c r="R127" i="16"/>
  <c r="AL127" i="16" s="1"/>
  <c r="V127" i="16"/>
  <c r="AP127" i="16" s="1"/>
  <c r="AC127" i="16"/>
  <c r="AW127" i="16" s="1"/>
  <c r="X127" i="16"/>
  <c r="AR127" i="16" s="1"/>
  <c r="W127" i="16"/>
  <c r="AQ127" i="16" s="1"/>
  <c r="AE127" i="16"/>
  <c r="AY127" i="16" s="1"/>
  <c r="AA127" i="16"/>
  <c r="AU127" i="16" s="1"/>
  <c r="Q127" i="16"/>
  <c r="AK127" i="16" s="1"/>
  <c r="T127" i="16"/>
  <c r="AN127" i="16" s="1"/>
  <c r="Y127" i="16"/>
  <c r="AS127" i="16" s="1"/>
  <c r="AB111" i="16"/>
  <c r="AV111" i="16" s="1"/>
  <c r="AI111" i="16"/>
  <c r="BC111" i="16" s="1"/>
  <c r="AA111" i="16"/>
  <c r="AU111" i="16" s="1"/>
  <c r="AG111" i="16"/>
  <c r="BA111" i="16" s="1"/>
  <c r="U111" i="16"/>
  <c r="AO111" i="16" s="1"/>
  <c r="V111" i="16"/>
  <c r="AP111" i="16" s="1"/>
  <c r="AE111" i="16"/>
  <c r="AY111" i="16" s="1"/>
  <c r="Z111" i="16"/>
  <c r="AT111" i="16" s="1"/>
  <c r="Y111" i="16"/>
  <c r="AS111" i="16" s="1"/>
  <c r="W111" i="16"/>
  <c r="AQ111" i="16" s="1"/>
  <c r="AF111" i="16"/>
  <c r="AZ111" i="16" s="1"/>
  <c r="AH111" i="16"/>
  <c r="BB111" i="16" s="1"/>
  <c r="AD111" i="16"/>
  <c r="AX111" i="16" s="1"/>
  <c r="AC111" i="16"/>
  <c r="AW111" i="16" s="1"/>
  <c r="Q111" i="16"/>
  <c r="AK111" i="16" s="1"/>
  <c r="S111" i="16"/>
  <c r="AM111" i="16" s="1"/>
  <c r="T111" i="16"/>
  <c r="AN111" i="16" s="1"/>
  <c r="X111" i="16"/>
  <c r="AR111" i="16" s="1"/>
  <c r="R111" i="16"/>
  <c r="AL111" i="16" s="1"/>
  <c r="AB95" i="16"/>
  <c r="AV95" i="16" s="1"/>
  <c r="AG95" i="16"/>
  <c r="BA95" i="16" s="1"/>
  <c r="AE95" i="16"/>
  <c r="AY95" i="16" s="1"/>
  <c r="AF95" i="16"/>
  <c r="AZ95" i="16" s="1"/>
  <c r="U95" i="16"/>
  <c r="AO95" i="16" s="1"/>
  <c r="AH95" i="16"/>
  <c r="BB95" i="16" s="1"/>
  <c r="AD95" i="16"/>
  <c r="AX95" i="16" s="1"/>
  <c r="Y95" i="16"/>
  <c r="AS95" i="16" s="1"/>
  <c r="AC95" i="16"/>
  <c r="AW95" i="16" s="1"/>
  <c r="X95" i="16"/>
  <c r="AR95" i="16" s="1"/>
  <c r="Z95" i="16"/>
  <c r="AT95" i="16" s="1"/>
  <c r="AA95" i="16"/>
  <c r="AU95" i="16" s="1"/>
  <c r="AI95" i="16"/>
  <c r="BC95" i="16" s="1"/>
  <c r="T95" i="16"/>
  <c r="AN95" i="16" s="1"/>
  <c r="Q95" i="16"/>
  <c r="AK95" i="16" s="1"/>
  <c r="V95" i="16"/>
  <c r="AP95" i="16" s="1"/>
  <c r="R95" i="16"/>
  <c r="AL95" i="16" s="1"/>
  <c r="S95" i="16"/>
  <c r="AM95" i="16" s="1"/>
  <c r="W95" i="16"/>
  <c r="AQ95" i="16" s="1"/>
  <c r="AG79" i="16"/>
  <c r="BA79" i="16" s="1"/>
  <c r="AI79" i="16"/>
  <c r="BC79" i="16" s="1"/>
  <c r="AH79" i="16"/>
  <c r="BB79" i="16" s="1"/>
  <c r="AB79" i="16"/>
  <c r="AV79" i="16" s="1"/>
  <c r="AD79" i="16"/>
  <c r="AX79" i="16" s="1"/>
  <c r="AF79" i="16"/>
  <c r="AZ79" i="16" s="1"/>
  <c r="AA79" i="16"/>
  <c r="AU79" i="16" s="1"/>
  <c r="Y79" i="16"/>
  <c r="AS79" i="16" s="1"/>
  <c r="U79" i="16"/>
  <c r="AO79" i="16" s="1"/>
  <c r="X79" i="16"/>
  <c r="AR79" i="16" s="1"/>
  <c r="V79" i="16"/>
  <c r="AP79" i="16" s="1"/>
  <c r="AE79" i="16"/>
  <c r="AY79" i="16" s="1"/>
  <c r="T79" i="16"/>
  <c r="AN79" i="16" s="1"/>
  <c r="AC79" i="16"/>
  <c r="AW79" i="16" s="1"/>
  <c r="W79" i="16"/>
  <c r="AQ79" i="16" s="1"/>
  <c r="Q79" i="16"/>
  <c r="AK79" i="16" s="1"/>
  <c r="Z79" i="16"/>
  <c r="AT79" i="16" s="1"/>
  <c r="R79" i="16"/>
  <c r="AL79" i="16" s="1"/>
  <c r="S79" i="16"/>
  <c r="AM79" i="16" s="1"/>
  <c r="AG63" i="16"/>
  <c r="BA63" i="16" s="1"/>
  <c r="AB63" i="16"/>
  <c r="AV63" i="16" s="1"/>
  <c r="AA63" i="16"/>
  <c r="AU63" i="16" s="1"/>
  <c r="Z63" i="16"/>
  <c r="AT63" i="16" s="1"/>
  <c r="AI63" i="16"/>
  <c r="BC63" i="16" s="1"/>
  <c r="AF63" i="16"/>
  <c r="AZ63" i="16" s="1"/>
  <c r="U63" i="16"/>
  <c r="AO63" i="16" s="1"/>
  <c r="AD63" i="16"/>
  <c r="AX63" i="16" s="1"/>
  <c r="W63" i="16"/>
  <c r="AQ63" i="16" s="1"/>
  <c r="V63" i="16"/>
  <c r="AP63" i="16" s="1"/>
  <c r="X63" i="16"/>
  <c r="AR63" i="16" s="1"/>
  <c r="AH63" i="16"/>
  <c r="BB63" i="16" s="1"/>
  <c r="Y63" i="16"/>
  <c r="AS63" i="16" s="1"/>
  <c r="R63" i="16"/>
  <c r="AL63" i="16" s="1"/>
  <c r="AE63" i="16"/>
  <c r="AY63" i="16" s="1"/>
  <c r="T63" i="16"/>
  <c r="AN63" i="16" s="1"/>
  <c r="S63" i="16"/>
  <c r="AM63" i="16" s="1"/>
  <c r="AC63" i="16"/>
  <c r="AW63" i="16" s="1"/>
  <c r="Q63" i="16"/>
  <c r="AK63" i="16" s="1"/>
  <c r="BA47" i="16"/>
  <c r="AV47" i="16"/>
  <c r="AT47" i="16"/>
  <c r="BC47" i="16"/>
  <c r="AZ47" i="16"/>
  <c r="AQ47" i="16"/>
  <c r="AY47" i="16"/>
  <c r="AR47" i="16"/>
  <c r="AM47" i="16"/>
  <c r="AS47" i="16"/>
  <c r="AN47" i="16"/>
  <c r="AG31" i="16"/>
  <c r="BA31" i="16" s="1"/>
  <c r="AB31" i="16"/>
  <c r="AV31" i="16" s="1"/>
  <c r="AE31" i="16"/>
  <c r="AY31" i="16" s="1"/>
  <c r="AH31" i="16"/>
  <c r="BB31" i="16" s="1"/>
  <c r="AF31" i="16"/>
  <c r="AZ31" i="16" s="1"/>
  <c r="U31" i="16"/>
  <c r="AO31" i="16" s="1"/>
  <c r="AI31" i="16"/>
  <c r="BC31" i="16" s="1"/>
  <c r="AC31" i="16"/>
  <c r="AW31" i="16" s="1"/>
  <c r="Z31" i="16"/>
  <c r="AT31" i="16" s="1"/>
  <c r="Y31" i="16"/>
  <c r="AS31" i="16" s="1"/>
  <c r="W31" i="16"/>
  <c r="AQ31" i="16" s="1"/>
  <c r="AD31" i="16"/>
  <c r="AX31" i="16" s="1"/>
  <c r="AA31" i="16"/>
  <c r="AU31" i="16" s="1"/>
  <c r="R31" i="16"/>
  <c r="AL31" i="16" s="1"/>
  <c r="V31" i="16"/>
  <c r="AP31" i="16" s="1"/>
  <c r="S31" i="16"/>
  <c r="AM31" i="16" s="1"/>
  <c r="X31" i="16"/>
  <c r="AR31" i="16" s="1"/>
  <c r="T31" i="16"/>
  <c r="AN31" i="16" s="1"/>
  <c r="Q31" i="16"/>
  <c r="AK31" i="16" s="1"/>
  <c r="AW550" i="16"/>
  <c r="AY550" i="16"/>
  <c r="AR550" i="16"/>
  <c r="AM550" i="16"/>
  <c r="AZ550" i="16"/>
  <c r="AU550" i="16"/>
  <c r="AQ550" i="16"/>
  <c r="BB550" i="16"/>
  <c r="AI438" i="16"/>
  <c r="BC438" i="16" s="1"/>
  <c r="AH438" i="16"/>
  <c r="BB438" i="16" s="1"/>
  <c r="Z438" i="16"/>
  <c r="AT438" i="16" s="1"/>
  <c r="AE438" i="16"/>
  <c r="AY438" i="16" s="1"/>
  <c r="AD438" i="16"/>
  <c r="AX438" i="16" s="1"/>
  <c r="Y438" i="16"/>
  <c r="AS438" i="16" s="1"/>
  <c r="W438" i="16"/>
  <c r="AQ438" i="16" s="1"/>
  <c r="AC438" i="16"/>
  <c r="AW438" i="16" s="1"/>
  <c r="AF438" i="16"/>
  <c r="AZ438" i="16" s="1"/>
  <c r="S438" i="16"/>
  <c r="AM438" i="16" s="1"/>
  <c r="R438" i="16"/>
  <c r="AL438" i="16" s="1"/>
  <c r="AA438" i="16"/>
  <c r="AU438" i="16" s="1"/>
  <c r="V438" i="16"/>
  <c r="AP438" i="16" s="1"/>
  <c r="AG438" i="16"/>
  <c r="BA438" i="16" s="1"/>
  <c r="U438" i="16"/>
  <c r="AO438" i="16" s="1"/>
  <c r="T438" i="16"/>
  <c r="AN438" i="16" s="1"/>
  <c r="AB438" i="16"/>
  <c r="AV438" i="16" s="1"/>
  <c r="Q438" i="16"/>
  <c r="AK438" i="16" s="1"/>
  <c r="X438" i="16"/>
  <c r="AR438" i="16" s="1"/>
  <c r="AI326" i="16"/>
  <c r="BC326" i="16" s="1"/>
  <c r="AH326" i="16"/>
  <c r="BB326" i="16" s="1"/>
  <c r="Z326" i="16"/>
  <c r="AT326" i="16" s="1"/>
  <c r="AE326" i="16"/>
  <c r="AY326" i="16" s="1"/>
  <c r="AG326" i="16"/>
  <c r="BA326" i="16" s="1"/>
  <c r="AB326" i="16"/>
  <c r="AV326" i="16" s="1"/>
  <c r="Y326" i="16"/>
  <c r="AS326" i="16" s="1"/>
  <c r="T326" i="16"/>
  <c r="AN326" i="16" s="1"/>
  <c r="AC326" i="16"/>
  <c r="AW326" i="16" s="1"/>
  <c r="AD326" i="16"/>
  <c r="AX326" i="16" s="1"/>
  <c r="S326" i="16"/>
  <c r="AM326" i="16" s="1"/>
  <c r="AF326" i="16"/>
  <c r="AZ326" i="16" s="1"/>
  <c r="U326" i="16"/>
  <c r="AO326" i="16" s="1"/>
  <c r="X326" i="16"/>
  <c r="AR326" i="16" s="1"/>
  <c r="Q326" i="16"/>
  <c r="AK326" i="16" s="1"/>
  <c r="W326" i="16"/>
  <c r="AQ326" i="16" s="1"/>
  <c r="V326" i="16"/>
  <c r="AP326" i="16" s="1"/>
  <c r="AA326" i="16"/>
  <c r="AU326" i="16" s="1"/>
  <c r="R326" i="16"/>
  <c r="AL326" i="16" s="1"/>
  <c r="AI214" i="16"/>
  <c r="BC214" i="16" s="1"/>
  <c r="AE214" i="16"/>
  <c r="AY214" i="16" s="1"/>
  <c r="AH214" i="16"/>
  <c r="BB214" i="16" s="1"/>
  <c r="AG214" i="16"/>
  <c r="BA214" i="16" s="1"/>
  <c r="AF214" i="16"/>
  <c r="AZ214" i="16" s="1"/>
  <c r="AA214" i="16"/>
  <c r="AU214" i="16" s="1"/>
  <c r="Z214" i="16"/>
  <c r="AT214" i="16" s="1"/>
  <c r="Y214" i="16"/>
  <c r="AS214" i="16" s="1"/>
  <c r="AC214" i="16"/>
  <c r="AW214" i="16" s="1"/>
  <c r="AB214" i="16"/>
  <c r="AV214" i="16" s="1"/>
  <c r="S214" i="16"/>
  <c r="AM214" i="16" s="1"/>
  <c r="AD214" i="16"/>
  <c r="AX214" i="16" s="1"/>
  <c r="X214" i="16"/>
  <c r="AR214" i="16" s="1"/>
  <c r="Q214" i="16"/>
  <c r="AK214" i="16" s="1"/>
  <c r="W214" i="16"/>
  <c r="AQ214" i="16" s="1"/>
  <c r="T214" i="16"/>
  <c r="AN214" i="16" s="1"/>
  <c r="V214" i="16"/>
  <c r="AP214" i="16" s="1"/>
  <c r="R214" i="16"/>
  <c r="AL214" i="16" s="1"/>
  <c r="U214" i="16"/>
  <c r="AO214" i="16" s="1"/>
  <c r="AQ54" i="16"/>
  <c r="BA54" i="16"/>
  <c r="AZ54" i="16"/>
  <c r="AK54" i="16"/>
  <c r="AS54" i="16"/>
  <c r="AU54" i="16"/>
  <c r="AL54" i="16"/>
  <c r="AI565" i="16"/>
  <c r="BC565" i="16" s="1"/>
  <c r="AD565" i="16"/>
  <c r="AX565" i="16" s="1"/>
  <c r="AG565" i="16"/>
  <c r="BA565" i="16" s="1"/>
  <c r="AH565" i="16"/>
  <c r="BB565" i="16" s="1"/>
  <c r="AA565" i="16"/>
  <c r="AU565" i="16" s="1"/>
  <c r="W565" i="16"/>
  <c r="AQ565" i="16" s="1"/>
  <c r="AB565" i="16"/>
  <c r="AV565" i="16" s="1"/>
  <c r="T565" i="16"/>
  <c r="AN565" i="16" s="1"/>
  <c r="AE565" i="16"/>
  <c r="AY565" i="16" s="1"/>
  <c r="AF565" i="16"/>
  <c r="AZ565" i="16" s="1"/>
  <c r="Y565" i="16"/>
  <c r="AS565" i="16" s="1"/>
  <c r="Q565" i="16"/>
  <c r="AK565" i="16" s="1"/>
  <c r="S565" i="16"/>
  <c r="AM565" i="16" s="1"/>
  <c r="Z565" i="16"/>
  <c r="AT565" i="16" s="1"/>
  <c r="V565" i="16"/>
  <c r="AP565" i="16" s="1"/>
  <c r="U565" i="16"/>
  <c r="AO565" i="16" s="1"/>
  <c r="AC565" i="16"/>
  <c r="AW565" i="16" s="1"/>
  <c r="X565" i="16"/>
  <c r="AR565" i="16" s="1"/>
  <c r="R565" i="16"/>
  <c r="AL565" i="16" s="1"/>
  <c r="AI453" i="16"/>
  <c r="BC453" i="16" s="1"/>
  <c r="AD453" i="16"/>
  <c r="AX453" i="16" s="1"/>
  <c r="AA453" i="16"/>
  <c r="AU453" i="16" s="1"/>
  <c r="AG453" i="16"/>
  <c r="BA453" i="16" s="1"/>
  <c r="W453" i="16"/>
  <c r="AQ453" i="16" s="1"/>
  <c r="AF453" i="16"/>
  <c r="AZ453" i="16" s="1"/>
  <c r="Y453" i="16"/>
  <c r="AS453" i="16" s="1"/>
  <c r="X453" i="16"/>
  <c r="AR453" i="16" s="1"/>
  <c r="AH453" i="16"/>
  <c r="BB453" i="16" s="1"/>
  <c r="AB453" i="16"/>
  <c r="AV453" i="16" s="1"/>
  <c r="Z453" i="16"/>
  <c r="AT453" i="16" s="1"/>
  <c r="V453" i="16"/>
  <c r="AP453" i="16" s="1"/>
  <c r="Q453" i="16"/>
  <c r="AK453" i="16" s="1"/>
  <c r="S453" i="16"/>
  <c r="AM453" i="16" s="1"/>
  <c r="U453" i="16"/>
  <c r="AO453" i="16" s="1"/>
  <c r="AC453" i="16"/>
  <c r="AW453" i="16" s="1"/>
  <c r="T453" i="16"/>
  <c r="AN453" i="16" s="1"/>
  <c r="AE453" i="16"/>
  <c r="AY453" i="16" s="1"/>
  <c r="R453" i="16"/>
  <c r="AL453" i="16" s="1"/>
  <c r="BC325" i="16"/>
  <c r="AZ325" i="16"/>
  <c r="AX325" i="16"/>
  <c r="BA325" i="16"/>
  <c r="AQ325" i="16"/>
  <c r="BB325" i="16"/>
  <c r="AW325" i="16"/>
  <c r="AP325" i="16"/>
  <c r="AM325" i="16"/>
  <c r="AU325" i="16"/>
  <c r="AL325" i="16"/>
  <c r="AN325" i="16"/>
  <c r="AI213" i="16"/>
  <c r="BC213" i="16" s="1"/>
  <c r="AD213" i="16"/>
  <c r="AX213" i="16" s="1"/>
  <c r="AE213" i="16"/>
  <c r="AY213" i="16" s="1"/>
  <c r="AH213" i="16"/>
  <c r="BB213" i="16" s="1"/>
  <c r="AG213" i="16"/>
  <c r="BA213" i="16" s="1"/>
  <c r="AF213" i="16"/>
  <c r="AZ213" i="16" s="1"/>
  <c r="W213" i="16"/>
  <c r="AQ213" i="16" s="1"/>
  <c r="V213" i="16"/>
  <c r="AP213" i="16" s="1"/>
  <c r="AC213" i="16"/>
  <c r="AW213" i="16" s="1"/>
  <c r="Z213" i="16"/>
  <c r="AT213" i="16" s="1"/>
  <c r="AB213" i="16"/>
  <c r="AV213" i="16" s="1"/>
  <c r="Y213" i="16"/>
  <c r="AS213" i="16" s="1"/>
  <c r="AA213" i="16"/>
  <c r="AU213" i="16" s="1"/>
  <c r="R213" i="16"/>
  <c r="AL213" i="16" s="1"/>
  <c r="T213" i="16"/>
  <c r="AN213" i="16" s="1"/>
  <c r="S213" i="16"/>
  <c r="AM213" i="16" s="1"/>
  <c r="U213" i="16"/>
  <c r="AO213" i="16" s="1"/>
  <c r="X213" i="16"/>
  <c r="AR213" i="16" s="1"/>
  <c r="Q213" i="16"/>
  <c r="AK213" i="16" s="1"/>
  <c r="AI101" i="16"/>
  <c r="BC101" i="16" s="1"/>
  <c r="AD101" i="16"/>
  <c r="AX101" i="16" s="1"/>
  <c r="AF101" i="16"/>
  <c r="AZ101" i="16" s="1"/>
  <c r="AH101" i="16"/>
  <c r="BB101" i="16" s="1"/>
  <c r="AG101" i="16"/>
  <c r="BA101" i="16" s="1"/>
  <c r="AC101" i="16"/>
  <c r="AW101" i="16" s="1"/>
  <c r="W101" i="16"/>
  <c r="AQ101" i="16" s="1"/>
  <c r="AA101" i="16"/>
  <c r="AU101" i="16" s="1"/>
  <c r="V101" i="16"/>
  <c r="AP101" i="16" s="1"/>
  <c r="AB101" i="16"/>
  <c r="AV101" i="16" s="1"/>
  <c r="X101" i="16"/>
  <c r="AR101" i="16" s="1"/>
  <c r="S101" i="16"/>
  <c r="AM101" i="16" s="1"/>
  <c r="Z101" i="16"/>
  <c r="AT101" i="16" s="1"/>
  <c r="Y101" i="16"/>
  <c r="AS101" i="16" s="1"/>
  <c r="AE101" i="16"/>
  <c r="AY101" i="16" s="1"/>
  <c r="U101" i="16"/>
  <c r="AO101" i="16" s="1"/>
  <c r="R101" i="16"/>
  <c r="AL101" i="16" s="1"/>
  <c r="Q101" i="16"/>
  <c r="AK101" i="16" s="1"/>
  <c r="T101" i="16"/>
  <c r="AN101" i="16" s="1"/>
  <c r="AG23" i="16"/>
  <c r="BA23" i="16" s="1"/>
  <c r="AI23" i="16"/>
  <c r="BC23" i="16" s="1"/>
  <c r="AH23" i="16"/>
  <c r="BB23" i="16" s="1"/>
  <c r="AF23" i="16"/>
  <c r="AZ23" i="16" s="1"/>
  <c r="AD23" i="16"/>
  <c r="AX23" i="16" s="1"/>
  <c r="AB23" i="16"/>
  <c r="AV23" i="16" s="1"/>
  <c r="AA23" i="16"/>
  <c r="AU23" i="16" s="1"/>
  <c r="V23" i="16"/>
  <c r="AP23" i="16" s="1"/>
  <c r="S23" i="16"/>
  <c r="AM23" i="16" s="1"/>
  <c r="X23" i="16"/>
  <c r="AR23" i="16" s="1"/>
  <c r="AE23" i="16"/>
  <c r="AY23" i="16" s="1"/>
  <c r="AC23" i="16"/>
  <c r="AW23" i="16" s="1"/>
  <c r="U23" i="16"/>
  <c r="AO23" i="16" s="1"/>
  <c r="W23" i="16"/>
  <c r="AQ23" i="16" s="1"/>
  <c r="Z23" i="16"/>
  <c r="AT23" i="16" s="1"/>
  <c r="Y23" i="16"/>
  <c r="AS23" i="16" s="1"/>
  <c r="T23" i="16"/>
  <c r="AN23" i="16" s="1"/>
  <c r="R23" i="16"/>
  <c r="AL23" i="16" s="1"/>
  <c r="Q23" i="16"/>
  <c r="AK23" i="16" s="1"/>
  <c r="AA548" i="16"/>
  <c r="AU548" i="16" s="1"/>
  <c r="AG548" i="16"/>
  <c r="BA548" i="16" s="1"/>
  <c r="AD548" i="16"/>
  <c r="AX548" i="16" s="1"/>
  <c r="AH548" i="16"/>
  <c r="BB548" i="16" s="1"/>
  <c r="T548" i="16"/>
  <c r="AN548" i="16" s="1"/>
  <c r="AB548" i="16"/>
  <c r="AV548" i="16" s="1"/>
  <c r="AC548" i="16"/>
  <c r="AW548" i="16" s="1"/>
  <c r="Y548" i="16"/>
  <c r="AS548" i="16" s="1"/>
  <c r="V548" i="16"/>
  <c r="AP548" i="16" s="1"/>
  <c r="AI548" i="16"/>
  <c r="BC548" i="16" s="1"/>
  <c r="S548" i="16"/>
  <c r="AM548" i="16" s="1"/>
  <c r="R548" i="16"/>
  <c r="AL548" i="16" s="1"/>
  <c r="Z548" i="16"/>
  <c r="AT548" i="16" s="1"/>
  <c r="X548" i="16"/>
  <c r="AR548" i="16" s="1"/>
  <c r="AF548" i="16"/>
  <c r="AZ548" i="16" s="1"/>
  <c r="W548" i="16"/>
  <c r="AQ548" i="16" s="1"/>
  <c r="U548" i="16"/>
  <c r="AO548" i="16" s="1"/>
  <c r="AE548" i="16"/>
  <c r="AY548" i="16" s="1"/>
  <c r="Q548" i="16"/>
  <c r="AK548" i="16" s="1"/>
  <c r="AA404" i="16"/>
  <c r="AU404" i="16" s="1"/>
  <c r="AH404" i="16"/>
  <c r="BB404" i="16" s="1"/>
  <c r="AE404" i="16"/>
  <c r="AY404" i="16" s="1"/>
  <c r="AC404" i="16"/>
  <c r="AW404" i="16" s="1"/>
  <c r="Z404" i="16"/>
  <c r="AT404" i="16" s="1"/>
  <c r="T404" i="16"/>
  <c r="AN404" i="16" s="1"/>
  <c r="W404" i="16"/>
  <c r="AQ404" i="16" s="1"/>
  <c r="AB404" i="16"/>
  <c r="AV404" i="16" s="1"/>
  <c r="U404" i="16"/>
  <c r="AO404" i="16" s="1"/>
  <c r="X404" i="16"/>
  <c r="AR404" i="16" s="1"/>
  <c r="AG404" i="16"/>
  <c r="BA404" i="16" s="1"/>
  <c r="AI404" i="16"/>
  <c r="BC404" i="16" s="1"/>
  <c r="AD404" i="16"/>
  <c r="AX404" i="16" s="1"/>
  <c r="V404" i="16"/>
  <c r="AP404" i="16" s="1"/>
  <c r="Y404" i="16"/>
  <c r="AS404" i="16" s="1"/>
  <c r="R404" i="16"/>
  <c r="AL404" i="16" s="1"/>
  <c r="AF404" i="16"/>
  <c r="AZ404" i="16" s="1"/>
  <c r="S404" i="16"/>
  <c r="AM404" i="16" s="1"/>
  <c r="Q404" i="16"/>
  <c r="AK404" i="16" s="1"/>
  <c r="AA244" i="16"/>
  <c r="AU244" i="16" s="1"/>
  <c r="AG244" i="16"/>
  <c r="BA244" i="16" s="1"/>
  <c r="AI244" i="16"/>
  <c r="BC244" i="16" s="1"/>
  <c r="AH244" i="16"/>
  <c r="BB244" i="16" s="1"/>
  <c r="T244" i="16"/>
  <c r="AN244" i="16" s="1"/>
  <c r="AB244" i="16"/>
  <c r="AV244" i="16" s="1"/>
  <c r="U244" i="16"/>
  <c r="AO244" i="16" s="1"/>
  <c r="X244" i="16"/>
  <c r="AR244" i="16" s="1"/>
  <c r="W244" i="16"/>
  <c r="AQ244" i="16" s="1"/>
  <c r="Z244" i="16"/>
  <c r="AT244" i="16" s="1"/>
  <c r="S244" i="16"/>
  <c r="AM244" i="16" s="1"/>
  <c r="Y244" i="16"/>
  <c r="AS244" i="16" s="1"/>
  <c r="AE244" i="16"/>
  <c r="AY244" i="16" s="1"/>
  <c r="R244" i="16"/>
  <c r="AL244" i="16" s="1"/>
  <c r="V244" i="16"/>
  <c r="AP244" i="16" s="1"/>
  <c r="AD244" i="16"/>
  <c r="AX244" i="16" s="1"/>
  <c r="Q244" i="16"/>
  <c r="AK244" i="16" s="1"/>
  <c r="AF244" i="16"/>
  <c r="AZ244" i="16" s="1"/>
  <c r="AC244" i="16"/>
  <c r="AW244" i="16" s="1"/>
  <c r="AU36" i="16"/>
  <c r="BB36" i="16"/>
  <c r="AP36" i="16"/>
  <c r="AR36" i="16"/>
  <c r="AV36" i="16"/>
  <c r="AM36" i="16"/>
  <c r="AO36" i="16"/>
  <c r="AK36" i="16"/>
  <c r="AS36" i="16"/>
  <c r="AQ36" i="16"/>
  <c r="AY36" i="16"/>
  <c r="BB563" i="16"/>
  <c r="AU563" i="16"/>
  <c r="AO563" i="16"/>
  <c r="AM563" i="16"/>
  <c r="AK563" i="16"/>
  <c r="AV563" i="16"/>
  <c r="AT563" i="16"/>
  <c r="AL563" i="16"/>
  <c r="AI499" i="16"/>
  <c r="BC499" i="16" s="1"/>
  <c r="AG499" i="16"/>
  <c r="BA499" i="16" s="1"/>
  <c r="AA499" i="16"/>
  <c r="AU499" i="16" s="1"/>
  <c r="Z499" i="16"/>
  <c r="AT499" i="16" s="1"/>
  <c r="AH499" i="16"/>
  <c r="BB499" i="16" s="1"/>
  <c r="AE499" i="16"/>
  <c r="AY499" i="16" s="1"/>
  <c r="X499" i="16"/>
  <c r="AR499" i="16" s="1"/>
  <c r="U499" i="16"/>
  <c r="AO499" i="16" s="1"/>
  <c r="AC499" i="16"/>
  <c r="AW499" i="16" s="1"/>
  <c r="AF499" i="16"/>
  <c r="AZ499" i="16" s="1"/>
  <c r="W499" i="16"/>
  <c r="AQ499" i="16" s="1"/>
  <c r="AD499" i="16"/>
  <c r="AX499" i="16" s="1"/>
  <c r="AB499" i="16"/>
  <c r="AV499" i="16" s="1"/>
  <c r="T499" i="16"/>
  <c r="AN499" i="16" s="1"/>
  <c r="S499" i="16"/>
  <c r="AM499" i="16" s="1"/>
  <c r="V499" i="16"/>
  <c r="AP499" i="16" s="1"/>
  <c r="R499" i="16"/>
  <c r="AL499" i="16" s="1"/>
  <c r="Y499" i="16"/>
  <c r="AS499" i="16" s="1"/>
  <c r="Q499" i="16"/>
  <c r="AK499" i="16" s="1"/>
  <c r="AH403" i="16"/>
  <c r="BB403" i="16" s="1"/>
  <c r="AB403" i="16"/>
  <c r="AV403" i="16" s="1"/>
  <c r="Y403" i="16"/>
  <c r="AS403" i="16" s="1"/>
  <c r="Z403" i="16"/>
  <c r="AT403" i="16" s="1"/>
  <c r="AI403" i="16"/>
  <c r="BC403" i="16" s="1"/>
  <c r="AC403" i="16"/>
  <c r="AW403" i="16" s="1"/>
  <c r="AA403" i="16"/>
  <c r="AU403" i="16" s="1"/>
  <c r="U403" i="16"/>
  <c r="AO403" i="16" s="1"/>
  <c r="AD403" i="16"/>
  <c r="AX403" i="16" s="1"/>
  <c r="AG403" i="16"/>
  <c r="BA403" i="16" s="1"/>
  <c r="AE403" i="16"/>
  <c r="AY403" i="16" s="1"/>
  <c r="S403" i="16"/>
  <c r="AM403" i="16" s="1"/>
  <c r="V403" i="16"/>
  <c r="AP403" i="16" s="1"/>
  <c r="AF403" i="16"/>
  <c r="AZ403" i="16" s="1"/>
  <c r="W403" i="16"/>
  <c r="AQ403" i="16" s="1"/>
  <c r="R403" i="16"/>
  <c r="AL403" i="16" s="1"/>
  <c r="T403" i="16"/>
  <c r="AN403" i="16" s="1"/>
  <c r="X403" i="16"/>
  <c r="AR403" i="16" s="1"/>
  <c r="Q403" i="16"/>
  <c r="AK403" i="16" s="1"/>
  <c r="AF291" i="16"/>
  <c r="AZ291" i="16" s="1"/>
  <c r="AI291" i="16"/>
  <c r="BC291" i="16" s="1"/>
  <c r="AG291" i="16"/>
  <c r="BA291" i="16" s="1"/>
  <c r="AD291" i="16"/>
  <c r="AX291" i="16" s="1"/>
  <c r="AC291" i="16"/>
  <c r="AW291" i="16" s="1"/>
  <c r="T291" i="16"/>
  <c r="AN291" i="16" s="1"/>
  <c r="X291" i="16"/>
  <c r="AR291" i="16" s="1"/>
  <c r="Y291" i="16"/>
  <c r="AS291" i="16" s="1"/>
  <c r="AA291" i="16"/>
  <c r="AU291" i="16" s="1"/>
  <c r="AH291" i="16"/>
  <c r="BB291" i="16" s="1"/>
  <c r="V291" i="16"/>
  <c r="AP291" i="16" s="1"/>
  <c r="S291" i="16"/>
  <c r="AM291" i="16" s="1"/>
  <c r="W291" i="16"/>
  <c r="AQ291" i="16" s="1"/>
  <c r="Z291" i="16"/>
  <c r="AT291" i="16" s="1"/>
  <c r="U291" i="16"/>
  <c r="AO291" i="16" s="1"/>
  <c r="Q291" i="16"/>
  <c r="AK291" i="16" s="1"/>
  <c r="AB291" i="16"/>
  <c r="AV291" i="16" s="1"/>
  <c r="AE291" i="16"/>
  <c r="AY291" i="16" s="1"/>
  <c r="R291" i="16"/>
  <c r="AL291" i="16" s="1"/>
  <c r="BA179" i="16"/>
  <c r="BB179" i="16"/>
  <c r="BC179" i="16"/>
  <c r="AR179" i="16"/>
  <c r="AW179" i="16"/>
  <c r="AV179" i="16"/>
  <c r="AT179" i="16"/>
  <c r="AQ179" i="16"/>
  <c r="AS179" i="16"/>
  <c r="AO179" i="16"/>
  <c r="AL179" i="16"/>
  <c r="AK179" i="16"/>
  <c r="AN179" i="16"/>
  <c r="AG67" i="16"/>
  <c r="BA67" i="16" s="1"/>
  <c r="AC67" i="16"/>
  <c r="AW67" i="16" s="1"/>
  <c r="AI67" i="16"/>
  <c r="BC67" i="16" s="1"/>
  <c r="AE67" i="16"/>
  <c r="AY67" i="16" s="1"/>
  <c r="AF67" i="16"/>
  <c r="AZ67" i="16" s="1"/>
  <c r="AB67" i="16"/>
  <c r="AV67" i="16" s="1"/>
  <c r="AA67" i="16"/>
  <c r="AU67" i="16" s="1"/>
  <c r="W67" i="16"/>
  <c r="AQ67" i="16" s="1"/>
  <c r="Z67" i="16"/>
  <c r="AT67" i="16" s="1"/>
  <c r="AD67" i="16"/>
  <c r="AX67" i="16" s="1"/>
  <c r="Y67" i="16"/>
  <c r="AS67" i="16" s="1"/>
  <c r="V67" i="16"/>
  <c r="AP67" i="16" s="1"/>
  <c r="AH67" i="16"/>
  <c r="BB67" i="16" s="1"/>
  <c r="T67" i="16"/>
  <c r="AN67" i="16" s="1"/>
  <c r="S67" i="16"/>
  <c r="AM67" i="16" s="1"/>
  <c r="Q67" i="16"/>
  <c r="AK67" i="16" s="1"/>
  <c r="X67" i="16"/>
  <c r="AR67" i="16" s="1"/>
  <c r="U67" i="16"/>
  <c r="AO67" i="16" s="1"/>
  <c r="R67" i="16"/>
  <c r="AL67" i="16" s="1"/>
  <c r="AX21" i="16"/>
  <c r="AY21" i="16"/>
  <c r="AW21" i="16"/>
  <c r="AU21" i="16"/>
  <c r="AQ21" i="16"/>
  <c r="AV21" i="16"/>
  <c r="AZ21" i="16"/>
  <c r="AS21" i="16"/>
  <c r="AN21" i="16"/>
  <c r="AT21" i="16"/>
  <c r="AV546" i="16"/>
  <c r="AZ546" i="16"/>
  <c r="AY546" i="16"/>
  <c r="AU546" i="16"/>
  <c r="AN546" i="16"/>
  <c r="BA546" i="16"/>
  <c r="AT546" i="16"/>
  <c r="AR546" i="16"/>
  <c r="AQ546" i="16"/>
  <c r="AX546" i="16"/>
  <c r="AO546" i="16"/>
  <c r="AI434" i="16"/>
  <c r="BC434" i="16" s="1"/>
  <c r="AG434" i="16"/>
  <c r="BA434" i="16" s="1"/>
  <c r="AF434" i="16"/>
  <c r="AZ434" i="16" s="1"/>
  <c r="AD434" i="16"/>
  <c r="AX434" i="16" s="1"/>
  <c r="AH434" i="16"/>
  <c r="BB434" i="16" s="1"/>
  <c r="AA434" i="16"/>
  <c r="AU434" i="16" s="1"/>
  <c r="AB434" i="16"/>
  <c r="AV434" i="16" s="1"/>
  <c r="AE434" i="16"/>
  <c r="AY434" i="16" s="1"/>
  <c r="R434" i="16"/>
  <c r="AL434" i="16" s="1"/>
  <c r="W434" i="16"/>
  <c r="AQ434" i="16" s="1"/>
  <c r="X434" i="16"/>
  <c r="AR434" i="16" s="1"/>
  <c r="S434" i="16"/>
  <c r="AM434" i="16" s="1"/>
  <c r="AC434" i="16"/>
  <c r="AW434" i="16" s="1"/>
  <c r="Z434" i="16"/>
  <c r="AT434" i="16" s="1"/>
  <c r="V434" i="16"/>
  <c r="AP434" i="16" s="1"/>
  <c r="T434" i="16"/>
  <c r="AN434" i="16" s="1"/>
  <c r="U434" i="16"/>
  <c r="AO434" i="16" s="1"/>
  <c r="Y434" i="16"/>
  <c r="AS434" i="16" s="1"/>
  <c r="Q434" i="16"/>
  <c r="AK434" i="16" s="1"/>
  <c r="AG354" i="16"/>
  <c r="BA354" i="16" s="1"/>
  <c r="AH354" i="16"/>
  <c r="BB354" i="16" s="1"/>
  <c r="AB354" i="16"/>
  <c r="AV354" i="16" s="1"/>
  <c r="AI354" i="16"/>
  <c r="BC354" i="16" s="1"/>
  <c r="AA354" i="16"/>
  <c r="AU354" i="16" s="1"/>
  <c r="AF354" i="16"/>
  <c r="AZ354" i="16" s="1"/>
  <c r="Y354" i="16"/>
  <c r="AS354" i="16" s="1"/>
  <c r="S354" i="16"/>
  <c r="AM354" i="16" s="1"/>
  <c r="R354" i="16"/>
  <c r="AL354" i="16" s="1"/>
  <c r="AD354" i="16"/>
  <c r="AX354" i="16" s="1"/>
  <c r="V354" i="16"/>
  <c r="AP354" i="16" s="1"/>
  <c r="AC354" i="16"/>
  <c r="AW354" i="16" s="1"/>
  <c r="AE354" i="16"/>
  <c r="AY354" i="16" s="1"/>
  <c r="T354" i="16"/>
  <c r="AN354" i="16" s="1"/>
  <c r="Q354" i="16"/>
  <c r="AK354" i="16" s="1"/>
  <c r="W354" i="16"/>
  <c r="AQ354" i="16" s="1"/>
  <c r="U354" i="16"/>
  <c r="AO354" i="16" s="1"/>
  <c r="Z354" i="16"/>
  <c r="AT354" i="16" s="1"/>
  <c r="X354" i="16"/>
  <c r="AR354" i="16" s="1"/>
  <c r="AG290" i="16"/>
  <c r="BA290" i="16" s="1"/>
  <c r="AF290" i="16"/>
  <c r="AZ290" i="16" s="1"/>
  <c r="AI290" i="16"/>
  <c r="BC290" i="16" s="1"/>
  <c r="AE290" i="16"/>
  <c r="AY290" i="16" s="1"/>
  <c r="Y290" i="16"/>
  <c r="AS290" i="16" s="1"/>
  <c r="AD290" i="16"/>
  <c r="AX290" i="16" s="1"/>
  <c r="V290" i="16"/>
  <c r="AP290" i="16" s="1"/>
  <c r="W290" i="16"/>
  <c r="AQ290" i="16" s="1"/>
  <c r="AC290" i="16"/>
  <c r="AW290" i="16" s="1"/>
  <c r="AA290" i="16"/>
  <c r="AU290" i="16" s="1"/>
  <c r="AH290" i="16"/>
  <c r="BB290" i="16" s="1"/>
  <c r="X290" i="16"/>
  <c r="AR290" i="16" s="1"/>
  <c r="S290" i="16"/>
  <c r="AM290" i="16" s="1"/>
  <c r="Q290" i="16"/>
  <c r="AK290" i="16" s="1"/>
  <c r="AB290" i="16"/>
  <c r="AV290" i="16" s="1"/>
  <c r="U290" i="16"/>
  <c r="AO290" i="16" s="1"/>
  <c r="T290" i="16"/>
  <c r="AN290" i="16" s="1"/>
  <c r="Z290" i="16"/>
  <c r="AT290" i="16" s="1"/>
  <c r="R290" i="16"/>
  <c r="AL290" i="16" s="1"/>
  <c r="AI162" i="16"/>
  <c r="BC162" i="16" s="1"/>
  <c r="AE162" i="16"/>
  <c r="AY162" i="16" s="1"/>
  <c r="AA162" i="16"/>
  <c r="AU162" i="16" s="1"/>
  <c r="AG162" i="16"/>
  <c r="BA162" i="16" s="1"/>
  <c r="AD162" i="16"/>
  <c r="AX162" i="16" s="1"/>
  <c r="Y162" i="16"/>
  <c r="AS162" i="16" s="1"/>
  <c r="V162" i="16"/>
  <c r="AP162" i="16" s="1"/>
  <c r="U162" i="16"/>
  <c r="AO162" i="16" s="1"/>
  <c r="W162" i="16"/>
  <c r="AQ162" i="16" s="1"/>
  <c r="AH162" i="16"/>
  <c r="BB162" i="16" s="1"/>
  <c r="AB162" i="16"/>
  <c r="AV162" i="16" s="1"/>
  <c r="X162" i="16"/>
  <c r="AR162" i="16" s="1"/>
  <c r="Q162" i="16"/>
  <c r="AK162" i="16" s="1"/>
  <c r="AF162" i="16"/>
  <c r="AZ162" i="16" s="1"/>
  <c r="AC162" i="16"/>
  <c r="AW162" i="16" s="1"/>
  <c r="T162" i="16"/>
  <c r="AN162" i="16" s="1"/>
  <c r="S162" i="16"/>
  <c r="AM162" i="16" s="1"/>
  <c r="Z162" i="16"/>
  <c r="AT162" i="16" s="1"/>
  <c r="R162" i="16"/>
  <c r="AL162" i="16" s="1"/>
  <c r="AG98" i="16"/>
  <c r="BA98" i="16" s="1"/>
  <c r="AI98" i="16"/>
  <c r="BC98" i="16" s="1"/>
  <c r="AB98" i="16"/>
  <c r="AV98" i="16" s="1"/>
  <c r="AD98" i="16"/>
  <c r="AX98" i="16" s="1"/>
  <c r="AA98" i="16"/>
  <c r="AU98" i="16" s="1"/>
  <c r="AF98" i="16"/>
  <c r="AZ98" i="16" s="1"/>
  <c r="AE98" i="16"/>
  <c r="AY98" i="16" s="1"/>
  <c r="Z98" i="16"/>
  <c r="AT98" i="16" s="1"/>
  <c r="X98" i="16"/>
  <c r="AR98" i="16" s="1"/>
  <c r="R98" i="16"/>
  <c r="AL98" i="16" s="1"/>
  <c r="T98" i="16"/>
  <c r="AN98" i="16" s="1"/>
  <c r="AH98" i="16"/>
  <c r="BB98" i="16" s="1"/>
  <c r="W98" i="16"/>
  <c r="AQ98" i="16" s="1"/>
  <c r="Y98" i="16"/>
  <c r="AS98" i="16" s="1"/>
  <c r="AC98" i="16"/>
  <c r="AW98" i="16" s="1"/>
  <c r="V98" i="16"/>
  <c r="AP98" i="16" s="1"/>
  <c r="Q98" i="16"/>
  <c r="AK98" i="16" s="1"/>
  <c r="U98" i="16"/>
  <c r="AO98" i="16" s="1"/>
  <c r="S98" i="16"/>
  <c r="AM98" i="16" s="1"/>
  <c r="BA34" i="16"/>
  <c r="AV34" i="16"/>
  <c r="AQ34" i="16"/>
  <c r="BB34" i="16"/>
  <c r="BC34" i="16"/>
  <c r="AY34" i="16"/>
  <c r="AS34" i="16"/>
  <c r="AO34" i="16"/>
  <c r="AM34" i="16"/>
  <c r="AX34" i="16"/>
  <c r="AN34" i="16"/>
  <c r="AI607" i="16"/>
  <c r="BC607" i="16" s="1"/>
  <c r="AF607" i="16"/>
  <c r="AZ607" i="16" s="1"/>
  <c r="AG607" i="16"/>
  <c r="BA607" i="16" s="1"/>
  <c r="AH607" i="16"/>
  <c r="BB607" i="16" s="1"/>
  <c r="AA607" i="16"/>
  <c r="AU607" i="16" s="1"/>
  <c r="Z607" i="16"/>
  <c r="AT607" i="16" s="1"/>
  <c r="W607" i="16"/>
  <c r="X607" i="16"/>
  <c r="AR607" i="16" s="1"/>
  <c r="AE607" i="16"/>
  <c r="AY607" i="16" s="1"/>
  <c r="AD607" i="16"/>
  <c r="AX607" i="16" s="1"/>
  <c r="V607" i="16"/>
  <c r="AP607" i="16" s="1"/>
  <c r="U607" i="16"/>
  <c r="AO607" i="16" s="1"/>
  <c r="Y607" i="16"/>
  <c r="AS607" i="16" s="1"/>
  <c r="S607" i="16"/>
  <c r="AM607" i="16" s="1"/>
  <c r="T607" i="16"/>
  <c r="AN607" i="16" s="1"/>
  <c r="AB607" i="16"/>
  <c r="AV607" i="16" s="1"/>
  <c r="Q607" i="16"/>
  <c r="AK607" i="16" s="1"/>
  <c r="AC607" i="16"/>
  <c r="AW607" i="16" s="1"/>
  <c r="R607" i="16"/>
  <c r="AL607" i="16" s="1"/>
  <c r="AI481" i="16"/>
  <c r="BC481" i="16" s="1"/>
  <c r="AF481" i="16"/>
  <c r="AZ481" i="16" s="1"/>
  <c r="AG481" i="16"/>
  <c r="BA481" i="16" s="1"/>
  <c r="AH481" i="16"/>
  <c r="BB481" i="16" s="1"/>
  <c r="AA481" i="16"/>
  <c r="AU481" i="16" s="1"/>
  <c r="AC481" i="16"/>
  <c r="AW481" i="16" s="1"/>
  <c r="R481" i="16"/>
  <c r="AL481" i="16" s="1"/>
  <c r="AE481" i="16"/>
  <c r="AY481" i="16" s="1"/>
  <c r="S481" i="16"/>
  <c r="AM481" i="16" s="1"/>
  <c r="AB481" i="16"/>
  <c r="AV481" i="16" s="1"/>
  <c r="Q481" i="16"/>
  <c r="AK481" i="16" s="1"/>
  <c r="Y481" i="16"/>
  <c r="AS481" i="16" s="1"/>
  <c r="U481" i="16"/>
  <c r="AO481" i="16" s="1"/>
  <c r="Z481" i="16"/>
  <c r="AT481" i="16" s="1"/>
  <c r="AD481" i="16"/>
  <c r="AX481" i="16" s="1"/>
  <c r="V481" i="16"/>
  <c r="AP481" i="16" s="1"/>
  <c r="T481" i="16"/>
  <c r="AN481" i="16" s="1"/>
  <c r="X481" i="16"/>
  <c r="AR481" i="16" s="1"/>
  <c r="W481" i="16"/>
  <c r="AQ481" i="16" s="1"/>
  <c r="AF417" i="16"/>
  <c r="AZ417" i="16" s="1"/>
  <c r="AI417" i="16"/>
  <c r="BC417" i="16" s="1"/>
  <c r="AD417" i="16"/>
  <c r="AX417" i="16" s="1"/>
  <c r="AH417" i="16"/>
  <c r="BB417" i="16" s="1"/>
  <c r="AE417" i="16"/>
  <c r="AY417" i="16" s="1"/>
  <c r="Y417" i="16"/>
  <c r="AS417" i="16" s="1"/>
  <c r="AC417" i="16"/>
  <c r="AW417" i="16" s="1"/>
  <c r="X417" i="16"/>
  <c r="AR417" i="16" s="1"/>
  <c r="R417" i="16"/>
  <c r="AL417" i="16" s="1"/>
  <c r="AB417" i="16"/>
  <c r="AV417" i="16" s="1"/>
  <c r="AG417" i="16"/>
  <c r="BA417" i="16" s="1"/>
  <c r="Z417" i="16"/>
  <c r="AT417" i="16" s="1"/>
  <c r="W417" i="16"/>
  <c r="AQ417" i="16" s="1"/>
  <c r="AA417" i="16"/>
  <c r="AU417" i="16" s="1"/>
  <c r="S417" i="16"/>
  <c r="AM417" i="16" s="1"/>
  <c r="Q417" i="16"/>
  <c r="AK417" i="16" s="1"/>
  <c r="T417" i="16"/>
  <c r="AN417" i="16" s="1"/>
  <c r="V417" i="16"/>
  <c r="AP417" i="16" s="1"/>
  <c r="U417" i="16"/>
  <c r="AO417" i="16" s="1"/>
  <c r="AI353" i="16"/>
  <c r="BC353" i="16" s="1"/>
  <c r="AF353" i="16"/>
  <c r="AZ353" i="16" s="1"/>
  <c r="AG353" i="16"/>
  <c r="BA353" i="16" s="1"/>
  <c r="AE353" i="16"/>
  <c r="AY353" i="16" s="1"/>
  <c r="Z353" i="16"/>
  <c r="AT353" i="16" s="1"/>
  <c r="AH353" i="16"/>
  <c r="BB353" i="16" s="1"/>
  <c r="AA353" i="16"/>
  <c r="AU353" i="16" s="1"/>
  <c r="AB353" i="16"/>
  <c r="AV353" i="16" s="1"/>
  <c r="X353" i="16"/>
  <c r="AR353" i="16" s="1"/>
  <c r="W353" i="16"/>
  <c r="AQ353" i="16" s="1"/>
  <c r="AD353" i="16"/>
  <c r="AX353" i="16" s="1"/>
  <c r="V353" i="16"/>
  <c r="AP353" i="16" s="1"/>
  <c r="AC353" i="16"/>
  <c r="AW353" i="16" s="1"/>
  <c r="Y353" i="16"/>
  <c r="AS353" i="16" s="1"/>
  <c r="S353" i="16"/>
  <c r="AM353" i="16" s="1"/>
  <c r="R353" i="16"/>
  <c r="AL353" i="16" s="1"/>
  <c r="Q353" i="16"/>
  <c r="AK353" i="16" s="1"/>
  <c r="U353" i="16"/>
  <c r="AO353" i="16" s="1"/>
  <c r="T353" i="16"/>
  <c r="AN353" i="16" s="1"/>
  <c r="AF289" i="16"/>
  <c r="AZ289" i="16" s="1"/>
  <c r="AH289" i="16"/>
  <c r="BB289" i="16" s="1"/>
  <c r="AC289" i="16"/>
  <c r="AW289" i="16" s="1"/>
  <c r="AI289" i="16"/>
  <c r="BC289" i="16" s="1"/>
  <c r="AG289" i="16"/>
  <c r="BA289" i="16" s="1"/>
  <c r="AE289" i="16"/>
  <c r="AY289" i="16" s="1"/>
  <c r="AD289" i="16"/>
  <c r="AX289" i="16" s="1"/>
  <c r="X289" i="16"/>
  <c r="AR289" i="16" s="1"/>
  <c r="Z289" i="16"/>
  <c r="AT289" i="16" s="1"/>
  <c r="Y289" i="16"/>
  <c r="AS289" i="16" s="1"/>
  <c r="V289" i="16"/>
  <c r="AP289" i="16" s="1"/>
  <c r="T289" i="16"/>
  <c r="AN289" i="16" s="1"/>
  <c r="AA289" i="16"/>
  <c r="AU289" i="16" s="1"/>
  <c r="Q289" i="16"/>
  <c r="AK289" i="16" s="1"/>
  <c r="W289" i="16"/>
  <c r="AQ289" i="16" s="1"/>
  <c r="AB289" i="16"/>
  <c r="AV289" i="16" s="1"/>
  <c r="U289" i="16"/>
  <c r="AO289" i="16" s="1"/>
  <c r="S289" i="16"/>
  <c r="AM289" i="16" s="1"/>
  <c r="R289" i="16"/>
  <c r="AL289" i="16" s="1"/>
  <c r="AI225" i="16"/>
  <c r="BC225" i="16" s="1"/>
  <c r="AF225" i="16"/>
  <c r="AZ225" i="16" s="1"/>
  <c r="AG225" i="16"/>
  <c r="BA225" i="16" s="1"/>
  <c r="AH225" i="16"/>
  <c r="BB225" i="16" s="1"/>
  <c r="AB225" i="16"/>
  <c r="AV225" i="16" s="1"/>
  <c r="AC225" i="16"/>
  <c r="AW225" i="16" s="1"/>
  <c r="V225" i="16"/>
  <c r="AP225" i="16" s="1"/>
  <c r="X225" i="16"/>
  <c r="AR225" i="16" s="1"/>
  <c r="AA225" i="16"/>
  <c r="AU225" i="16" s="1"/>
  <c r="S225" i="16"/>
  <c r="AM225" i="16" s="1"/>
  <c r="AE225" i="16"/>
  <c r="AY225" i="16" s="1"/>
  <c r="Q225" i="16"/>
  <c r="AK225" i="16" s="1"/>
  <c r="Z225" i="16"/>
  <c r="AT225" i="16" s="1"/>
  <c r="AD225" i="16"/>
  <c r="AX225" i="16" s="1"/>
  <c r="R225" i="16"/>
  <c r="AL225" i="16" s="1"/>
  <c r="U225" i="16"/>
  <c r="AO225" i="16" s="1"/>
  <c r="Y225" i="16"/>
  <c r="AS225" i="16" s="1"/>
  <c r="W225" i="16"/>
  <c r="AQ225" i="16" s="1"/>
  <c r="T225" i="16"/>
  <c r="AN225" i="16" s="1"/>
  <c r="AF161" i="16"/>
  <c r="AZ161" i="16" s="1"/>
  <c r="AE161" i="16"/>
  <c r="AY161" i="16" s="1"/>
  <c r="AG161" i="16"/>
  <c r="BA161" i="16" s="1"/>
  <c r="X161" i="16"/>
  <c r="AR161" i="16" s="1"/>
  <c r="AC161" i="16"/>
  <c r="AW161" i="16" s="1"/>
  <c r="Z161" i="16"/>
  <c r="AT161" i="16" s="1"/>
  <c r="R161" i="16"/>
  <c r="AL161" i="16" s="1"/>
  <c r="AI161" i="16"/>
  <c r="BC161" i="16" s="1"/>
  <c r="AH161" i="16"/>
  <c r="BB161" i="16" s="1"/>
  <c r="AB161" i="16"/>
  <c r="AV161" i="16" s="1"/>
  <c r="W161" i="16"/>
  <c r="AQ161" i="16" s="1"/>
  <c r="Y161" i="16"/>
  <c r="AS161" i="16" s="1"/>
  <c r="AA161" i="16"/>
  <c r="AU161" i="16" s="1"/>
  <c r="T161" i="16"/>
  <c r="AN161" i="16" s="1"/>
  <c r="V161" i="16"/>
  <c r="AP161" i="16" s="1"/>
  <c r="AD161" i="16"/>
  <c r="AX161" i="16" s="1"/>
  <c r="S161" i="16"/>
  <c r="AM161" i="16" s="1"/>
  <c r="Q161" i="16"/>
  <c r="AK161" i="16" s="1"/>
  <c r="U161" i="16"/>
  <c r="AO161" i="16" s="1"/>
  <c r="AI97" i="16"/>
  <c r="BC97" i="16" s="1"/>
  <c r="AF97" i="16"/>
  <c r="AZ97" i="16" s="1"/>
  <c r="AB97" i="16"/>
  <c r="AV97" i="16" s="1"/>
  <c r="Z97" i="16"/>
  <c r="AT97" i="16" s="1"/>
  <c r="AC97" i="16"/>
  <c r="AW97" i="16" s="1"/>
  <c r="AG97" i="16"/>
  <c r="BA97" i="16" s="1"/>
  <c r="W97" i="16"/>
  <c r="AQ97" i="16" s="1"/>
  <c r="AH97" i="16"/>
  <c r="BB97" i="16" s="1"/>
  <c r="AA97" i="16"/>
  <c r="AU97" i="16" s="1"/>
  <c r="AE97" i="16"/>
  <c r="AY97" i="16" s="1"/>
  <c r="X97" i="16"/>
  <c r="AR97" i="16" s="1"/>
  <c r="S97" i="16"/>
  <c r="AM97" i="16" s="1"/>
  <c r="V97" i="16"/>
  <c r="AP97" i="16" s="1"/>
  <c r="Q97" i="16"/>
  <c r="AK97" i="16" s="1"/>
  <c r="U97" i="16"/>
  <c r="AO97" i="16" s="1"/>
  <c r="AD97" i="16"/>
  <c r="AX97" i="16" s="1"/>
  <c r="R97" i="16"/>
  <c r="AL97" i="16" s="1"/>
  <c r="Y97" i="16"/>
  <c r="AS97" i="16" s="1"/>
  <c r="T97" i="16"/>
  <c r="AN97" i="16" s="1"/>
  <c r="AY49" i="16"/>
  <c r="BA49" i="16"/>
  <c r="AV49" i="16"/>
  <c r="AU49" i="16"/>
  <c r="AT49" i="16"/>
  <c r="AK49" i="16"/>
  <c r="AW49" i="16"/>
  <c r="AQ49" i="16"/>
  <c r="BB49" i="16"/>
  <c r="BC622" i="16"/>
  <c r="AX622" i="16"/>
  <c r="AR622" i="16"/>
  <c r="AW622" i="16"/>
  <c r="AV622" i="16"/>
  <c r="AU622" i="16"/>
  <c r="AQ622" i="16"/>
  <c r="AS622" i="16"/>
  <c r="AT622" i="16"/>
  <c r="AK622" i="16"/>
  <c r="BB622" i="16"/>
  <c r="AE560" i="16"/>
  <c r="AY560" i="16" s="1"/>
  <c r="AH560" i="16"/>
  <c r="BB560" i="16" s="1"/>
  <c r="AI560" i="16"/>
  <c r="BC560" i="16" s="1"/>
  <c r="AB560" i="16"/>
  <c r="AV560" i="16" s="1"/>
  <c r="X560" i="16"/>
  <c r="AR560" i="16" s="1"/>
  <c r="AG560" i="16"/>
  <c r="BA560" i="16" s="1"/>
  <c r="AA560" i="16"/>
  <c r="AU560" i="16" s="1"/>
  <c r="AF560" i="16"/>
  <c r="AZ560" i="16" s="1"/>
  <c r="V560" i="16"/>
  <c r="AP560" i="16" s="1"/>
  <c r="T560" i="16"/>
  <c r="AN560" i="16" s="1"/>
  <c r="Z560" i="16"/>
  <c r="AT560" i="16" s="1"/>
  <c r="U560" i="16"/>
  <c r="AO560" i="16" s="1"/>
  <c r="AD560" i="16"/>
  <c r="AX560" i="16" s="1"/>
  <c r="Y560" i="16"/>
  <c r="AS560" i="16" s="1"/>
  <c r="W560" i="16"/>
  <c r="AQ560" i="16" s="1"/>
  <c r="AC560" i="16"/>
  <c r="AW560" i="16" s="1"/>
  <c r="R560" i="16"/>
  <c r="AL560" i="16" s="1"/>
  <c r="S560" i="16"/>
  <c r="AM560" i="16" s="1"/>
  <c r="Q560" i="16"/>
  <c r="AK560" i="16" s="1"/>
  <c r="AE496" i="16"/>
  <c r="AY496" i="16" s="1"/>
  <c r="AC496" i="16"/>
  <c r="AW496" i="16" s="1"/>
  <c r="AG496" i="16"/>
  <c r="BA496" i="16" s="1"/>
  <c r="X496" i="16"/>
  <c r="AR496" i="16" s="1"/>
  <c r="AH496" i="16"/>
  <c r="BB496" i="16" s="1"/>
  <c r="Y496" i="16"/>
  <c r="AS496" i="16" s="1"/>
  <c r="AB496" i="16"/>
  <c r="AV496" i="16" s="1"/>
  <c r="W496" i="16"/>
  <c r="AQ496" i="16" s="1"/>
  <c r="T496" i="16"/>
  <c r="AN496" i="16" s="1"/>
  <c r="Z496" i="16"/>
  <c r="AT496" i="16" s="1"/>
  <c r="AD496" i="16"/>
  <c r="AX496" i="16" s="1"/>
  <c r="AF496" i="16"/>
  <c r="AZ496" i="16" s="1"/>
  <c r="AA496" i="16"/>
  <c r="AU496" i="16" s="1"/>
  <c r="Q496" i="16"/>
  <c r="AK496" i="16" s="1"/>
  <c r="V496" i="16"/>
  <c r="AP496" i="16" s="1"/>
  <c r="S496" i="16"/>
  <c r="AM496" i="16" s="1"/>
  <c r="U496" i="16"/>
  <c r="AO496" i="16" s="1"/>
  <c r="AI496" i="16"/>
  <c r="BC496" i="16" s="1"/>
  <c r="R496" i="16"/>
  <c r="AL496" i="16" s="1"/>
  <c r="AY400" i="16"/>
  <c r="BB400" i="16"/>
  <c r="AL400" i="16"/>
  <c r="AZ400" i="16"/>
  <c r="AW400" i="16"/>
  <c r="AP400" i="16"/>
  <c r="AU400" i="16"/>
  <c r="AS400" i="16"/>
  <c r="AQ400" i="16"/>
  <c r="AO400" i="16"/>
  <c r="AN400" i="16"/>
  <c r="AG272" i="16"/>
  <c r="BA272" i="16" s="1"/>
  <c r="AC272" i="16"/>
  <c r="AW272" i="16" s="1"/>
  <c r="X272" i="16"/>
  <c r="AR272" i="16" s="1"/>
  <c r="AE272" i="16"/>
  <c r="AY272" i="16" s="1"/>
  <c r="AD272" i="16"/>
  <c r="AX272" i="16" s="1"/>
  <c r="AI272" i="16"/>
  <c r="BC272" i="16" s="1"/>
  <c r="Y272" i="16"/>
  <c r="AS272" i="16" s="1"/>
  <c r="AH272" i="16"/>
  <c r="BB272" i="16" s="1"/>
  <c r="AB272" i="16"/>
  <c r="AV272" i="16" s="1"/>
  <c r="AF272" i="16"/>
  <c r="AZ272" i="16" s="1"/>
  <c r="W272" i="16"/>
  <c r="AQ272" i="16" s="1"/>
  <c r="Z272" i="16"/>
  <c r="AT272" i="16" s="1"/>
  <c r="T272" i="16"/>
  <c r="AN272" i="16" s="1"/>
  <c r="U272" i="16"/>
  <c r="AO272" i="16" s="1"/>
  <c r="AA272" i="16"/>
  <c r="AU272" i="16" s="1"/>
  <c r="R272" i="16"/>
  <c r="AL272" i="16" s="1"/>
  <c r="V272" i="16"/>
  <c r="AP272" i="16" s="1"/>
  <c r="Q272" i="16"/>
  <c r="AK272" i="16" s="1"/>
  <c r="S272" i="16"/>
  <c r="AM272" i="16" s="1"/>
  <c r="BB208" i="16"/>
  <c r="AR208" i="16"/>
  <c r="AU208" i="16"/>
  <c r="AX208" i="16"/>
  <c r="AW208" i="16"/>
  <c r="AP208" i="16"/>
  <c r="AM208" i="16"/>
  <c r="AK208" i="16"/>
  <c r="AQ208" i="16"/>
  <c r="AZ208" i="16"/>
  <c r="AE32" i="16"/>
  <c r="AY32" i="16" s="1"/>
  <c r="AI32" i="16"/>
  <c r="BC32" i="16" s="1"/>
  <c r="AG32" i="16"/>
  <c r="BA32" i="16" s="1"/>
  <c r="X32" i="16"/>
  <c r="AR32" i="16" s="1"/>
  <c r="AD32" i="16"/>
  <c r="AX32" i="16" s="1"/>
  <c r="AF32" i="16"/>
  <c r="AZ32" i="16" s="1"/>
  <c r="S32" i="16"/>
  <c r="AM32" i="16" s="1"/>
  <c r="AH32" i="16"/>
  <c r="BB32" i="16" s="1"/>
  <c r="U32" i="16"/>
  <c r="AO32" i="16" s="1"/>
  <c r="Q32" i="16"/>
  <c r="AK32" i="16" s="1"/>
  <c r="AB32" i="16"/>
  <c r="AV32" i="16" s="1"/>
  <c r="AC32" i="16"/>
  <c r="AW32" i="16" s="1"/>
  <c r="AA32" i="16"/>
  <c r="AU32" i="16" s="1"/>
  <c r="Y32" i="16"/>
  <c r="AS32" i="16" s="1"/>
  <c r="W32" i="16"/>
  <c r="AQ32" i="16" s="1"/>
  <c r="R32" i="16"/>
  <c r="AL32" i="16" s="1"/>
  <c r="V32" i="16"/>
  <c r="AP32" i="16" s="1"/>
  <c r="Z32" i="16"/>
  <c r="AT32" i="16" s="1"/>
  <c r="T32" i="16"/>
  <c r="AN32" i="16" s="1"/>
  <c r="AF17" i="16"/>
  <c r="AZ17" i="16" s="1"/>
  <c r="AG17" i="16"/>
  <c r="BA17" i="16" s="1"/>
  <c r="AH17" i="16"/>
  <c r="BB17" i="16" s="1"/>
  <c r="AI17" i="16"/>
  <c r="BC17" i="16" s="1"/>
  <c r="AE17" i="16"/>
  <c r="AY17" i="16" s="1"/>
  <c r="Y17" i="16"/>
  <c r="AS17" i="16" s="1"/>
  <c r="V17" i="16"/>
  <c r="AP17" i="16" s="1"/>
  <c r="AC17" i="16"/>
  <c r="AW17" i="16" s="1"/>
  <c r="AB17" i="16"/>
  <c r="AV17" i="16" s="1"/>
  <c r="AD17" i="16"/>
  <c r="AX17" i="16" s="1"/>
  <c r="AA17" i="16"/>
  <c r="AU17" i="16" s="1"/>
  <c r="Z17" i="16"/>
  <c r="AT17" i="16" s="1"/>
  <c r="W17" i="16"/>
  <c r="AQ17" i="16" s="1"/>
  <c r="Q17" i="16"/>
  <c r="AK17" i="16" s="1"/>
  <c r="U17" i="16"/>
  <c r="AO17" i="16" s="1"/>
  <c r="T17" i="16"/>
  <c r="AN17" i="16" s="1"/>
  <c r="X17" i="16"/>
  <c r="AR17" i="16" s="1"/>
  <c r="R17" i="16"/>
  <c r="AL17" i="16" s="1"/>
  <c r="S17" i="16"/>
  <c r="AM17" i="16" s="1"/>
  <c r="AH636" i="16"/>
  <c r="BB636" i="16" s="1"/>
  <c r="AI636" i="16"/>
  <c r="BC636" i="16" s="1"/>
  <c r="AG636" i="16"/>
  <c r="BA636" i="16" s="1"/>
  <c r="AF636" i="16"/>
  <c r="AZ636" i="16" s="1"/>
  <c r="W636" i="16"/>
  <c r="AQ636" i="16" s="1"/>
  <c r="T636" i="16"/>
  <c r="AN636" i="16" s="1"/>
  <c r="X636" i="16"/>
  <c r="AR636" i="16" s="1"/>
  <c r="AA636" i="16"/>
  <c r="AU636" i="16" s="1"/>
  <c r="R636" i="16"/>
  <c r="AL636" i="16" s="1"/>
  <c r="AE636" i="16"/>
  <c r="AY636" i="16" s="1"/>
  <c r="AD636" i="16"/>
  <c r="AX636" i="16" s="1"/>
  <c r="V636" i="16"/>
  <c r="AP636" i="16" s="1"/>
  <c r="U636" i="16"/>
  <c r="AO636" i="16" s="1"/>
  <c r="AC636" i="16"/>
  <c r="AW636" i="16" s="1"/>
  <c r="Z636" i="16"/>
  <c r="AT636" i="16" s="1"/>
  <c r="S636" i="16"/>
  <c r="AM636" i="16" s="1"/>
  <c r="Q636" i="16"/>
  <c r="AK636" i="16" s="1"/>
  <c r="Y636" i="16"/>
  <c r="AS636" i="16" s="1"/>
  <c r="AB636" i="16"/>
  <c r="AV636" i="16" s="1"/>
  <c r="AU620" i="16"/>
  <c r="AQ620" i="16"/>
  <c r="BA620" i="16"/>
  <c r="AM620" i="16"/>
  <c r="AN620" i="16"/>
  <c r="AR620" i="16"/>
  <c r="AY620" i="16"/>
  <c r="AP620" i="16"/>
  <c r="AT620" i="16"/>
  <c r="AV604" i="16"/>
  <c r="BB604" i="16"/>
  <c r="AZ604" i="16"/>
  <c r="AR604" i="16"/>
  <c r="AX604" i="16"/>
  <c r="AP604" i="16"/>
  <c r="AW604" i="16"/>
  <c r="AN604" i="16"/>
  <c r="AL604" i="16"/>
  <c r="AH574" i="16"/>
  <c r="BB574" i="16" s="1"/>
  <c r="AF574" i="16"/>
  <c r="AZ574" i="16" s="1"/>
  <c r="AI574" i="16"/>
  <c r="BC574" i="16" s="1"/>
  <c r="Y574" i="16"/>
  <c r="AS574" i="16" s="1"/>
  <c r="AE574" i="16"/>
  <c r="AY574" i="16" s="1"/>
  <c r="AA574" i="16"/>
  <c r="AU574" i="16" s="1"/>
  <c r="W574" i="16"/>
  <c r="AQ574" i="16" s="1"/>
  <c r="AG574" i="16"/>
  <c r="BA574" i="16" s="1"/>
  <c r="X574" i="16"/>
  <c r="AR574" i="16" s="1"/>
  <c r="AC574" i="16"/>
  <c r="AW574" i="16" s="1"/>
  <c r="T574" i="16"/>
  <c r="AN574" i="16" s="1"/>
  <c r="AB574" i="16"/>
  <c r="AV574" i="16" s="1"/>
  <c r="AD574" i="16"/>
  <c r="AX574" i="16" s="1"/>
  <c r="U574" i="16"/>
  <c r="AO574" i="16" s="1"/>
  <c r="Z574" i="16"/>
  <c r="AT574" i="16" s="1"/>
  <c r="V574" i="16"/>
  <c r="AP574" i="16" s="1"/>
  <c r="Q574" i="16"/>
  <c r="AK574" i="16" s="1"/>
  <c r="S574" i="16"/>
  <c r="AM574" i="16" s="1"/>
  <c r="R574" i="16"/>
  <c r="AL574" i="16" s="1"/>
  <c r="AG558" i="16"/>
  <c r="BA558" i="16" s="1"/>
  <c r="AH558" i="16"/>
  <c r="BB558" i="16" s="1"/>
  <c r="AB558" i="16"/>
  <c r="AV558" i="16" s="1"/>
  <c r="AI558" i="16"/>
  <c r="BC558" i="16" s="1"/>
  <c r="Z558" i="16"/>
  <c r="AT558" i="16" s="1"/>
  <c r="AC558" i="16"/>
  <c r="AW558" i="16" s="1"/>
  <c r="AD558" i="16"/>
  <c r="AX558" i="16" s="1"/>
  <c r="W558" i="16"/>
  <c r="AQ558" i="16" s="1"/>
  <c r="AA558" i="16"/>
  <c r="AU558" i="16" s="1"/>
  <c r="U558" i="16"/>
  <c r="AO558" i="16" s="1"/>
  <c r="AF558" i="16"/>
  <c r="AZ558" i="16" s="1"/>
  <c r="AE558" i="16"/>
  <c r="AY558" i="16" s="1"/>
  <c r="X558" i="16"/>
  <c r="AR558" i="16" s="1"/>
  <c r="V558" i="16"/>
  <c r="AP558" i="16" s="1"/>
  <c r="Q558" i="16"/>
  <c r="AK558" i="16" s="1"/>
  <c r="Y558" i="16"/>
  <c r="AS558" i="16" s="1"/>
  <c r="R558" i="16"/>
  <c r="AL558" i="16" s="1"/>
  <c r="S558" i="16"/>
  <c r="AM558" i="16" s="1"/>
  <c r="T558" i="16"/>
  <c r="AN558" i="16" s="1"/>
  <c r="AE542" i="16"/>
  <c r="AY542" i="16" s="1"/>
  <c r="AH542" i="16"/>
  <c r="BB542" i="16" s="1"/>
  <c r="AC542" i="16"/>
  <c r="AW542" i="16" s="1"/>
  <c r="Y542" i="16"/>
  <c r="AS542" i="16" s="1"/>
  <c r="W542" i="16"/>
  <c r="AQ542" i="16" s="1"/>
  <c r="X542" i="16"/>
  <c r="AR542" i="16" s="1"/>
  <c r="V542" i="16"/>
  <c r="AP542" i="16" s="1"/>
  <c r="AI542" i="16"/>
  <c r="BC542" i="16" s="1"/>
  <c r="AG542" i="16"/>
  <c r="BA542" i="16" s="1"/>
  <c r="AB542" i="16"/>
  <c r="AV542" i="16" s="1"/>
  <c r="AA542" i="16"/>
  <c r="AU542" i="16" s="1"/>
  <c r="Z542" i="16"/>
  <c r="AT542" i="16" s="1"/>
  <c r="Q542" i="16"/>
  <c r="AK542" i="16" s="1"/>
  <c r="T542" i="16"/>
  <c r="AN542" i="16" s="1"/>
  <c r="S542" i="16"/>
  <c r="AM542" i="16" s="1"/>
  <c r="R542" i="16"/>
  <c r="AL542" i="16" s="1"/>
  <c r="U542" i="16"/>
  <c r="AO542" i="16" s="1"/>
  <c r="AD542" i="16"/>
  <c r="AX542" i="16" s="1"/>
  <c r="AF542" i="16"/>
  <c r="AZ542" i="16" s="1"/>
  <c r="BB526" i="16"/>
  <c r="AU526" i="16"/>
  <c r="AV526" i="16"/>
  <c r="AP526" i="16"/>
  <c r="BA526" i="16"/>
  <c r="AN526" i="16"/>
  <c r="AM526" i="16"/>
  <c r="AS526" i="16"/>
  <c r="AO526" i="16"/>
  <c r="AQ526" i="16"/>
  <c r="AH510" i="16"/>
  <c r="BB510" i="16" s="1"/>
  <c r="AG510" i="16"/>
  <c r="BA510" i="16" s="1"/>
  <c r="AE510" i="16"/>
  <c r="AY510" i="16" s="1"/>
  <c r="AD510" i="16"/>
  <c r="AX510" i="16" s="1"/>
  <c r="AC510" i="16"/>
  <c r="AW510" i="16" s="1"/>
  <c r="S510" i="16"/>
  <c r="AM510" i="16" s="1"/>
  <c r="R510" i="16"/>
  <c r="AL510" i="16" s="1"/>
  <c r="AI510" i="16"/>
  <c r="BC510" i="16" s="1"/>
  <c r="V510" i="16"/>
  <c r="AP510" i="16" s="1"/>
  <c r="Q510" i="16"/>
  <c r="AK510" i="16" s="1"/>
  <c r="AB510" i="16"/>
  <c r="AV510" i="16" s="1"/>
  <c r="U510" i="16"/>
  <c r="AO510" i="16" s="1"/>
  <c r="AA510" i="16"/>
  <c r="AU510" i="16" s="1"/>
  <c r="AF510" i="16"/>
  <c r="AZ510" i="16" s="1"/>
  <c r="Z510" i="16"/>
  <c r="AT510" i="16" s="1"/>
  <c r="Y510" i="16"/>
  <c r="AS510" i="16" s="1"/>
  <c r="T510" i="16"/>
  <c r="AN510" i="16" s="1"/>
  <c r="W510" i="16"/>
  <c r="AQ510" i="16" s="1"/>
  <c r="X510" i="16"/>
  <c r="AR510" i="16" s="1"/>
  <c r="AI494" i="16"/>
  <c r="BC494" i="16" s="1"/>
  <c r="AC494" i="16"/>
  <c r="AW494" i="16" s="1"/>
  <c r="AH494" i="16"/>
  <c r="BB494" i="16" s="1"/>
  <c r="AF494" i="16"/>
  <c r="AZ494" i="16" s="1"/>
  <c r="AA494" i="16"/>
  <c r="AU494" i="16" s="1"/>
  <c r="Z494" i="16"/>
  <c r="AT494" i="16" s="1"/>
  <c r="AB494" i="16"/>
  <c r="AV494" i="16" s="1"/>
  <c r="V494" i="16"/>
  <c r="AP494" i="16" s="1"/>
  <c r="Q494" i="16"/>
  <c r="AK494" i="16" s="1"/>
  <c r="Y494" i="16"/>
  <c r="AS494" i="16" s="1"/>
  <c r="X494" i="16"/>
  <c r="AR494" i="16" s="1"/>
  <c r="AE494" i="16"/>
  <c r="AY494" i="16" s="1"/>
  <c r="AD494" i="16"/>
  <c r="AX494" i="16" s="1"/>
  <c r="U494" i="16"/>
  <c r="AO494" i="16" s="1"/>
  <c r="W494" i="16"/>
  <c r="AQ494" i="16" s="1"/>
  <c r="T494" i="16"/>
  <c r="AN494" i="16" s="1"/>
  <c r="S494" i="16"/>
  <c r="AM494" i="16" s="1"/>
  <c r="AG494" i="16"/>
  <c r="BA494" i="16" s="1"/>
  <c r="R494" i="16"/>
  <c r="AL494" i="16" s="1"/>
  <c r="AF478" i="16"/>
  <c r="AZ478" i="16" s="1"/>
  <c r="AI478" i="16"/>
  <c r="BC478" i="16" s="1"/>
  <c r="AH478" i="16"/>
  <c r="BB478" i="16" s="1"/>
  <c r="AC478" i="16"/>
  <c r="AW478" i="16" s="1"/>
  <c r="AE478" i="16"/>
  <c r="AY478" i="16" s="1"/>
  <c r="AG478" i="16"/>
  <c r="BA478" i="16" s="1"/>
  <c r="AD478" i="16"/>
  <c r="AX478" i="16" s="1"/>
  <c r="Y478" i="16"/>
  <c r="AS478" i="16" s="1"/>
  <c r="AB478" i="16"/>
  <c r="AV478" i="16" s="1"/>
  <c r="Z478" i="16"/>
  <c r="AT478" i="16" s="1"/>
  <c r="S478" i="16"/>
  <c r="AM478" i="16" s="1"/>
  <c r="V478" i="16"/>
  <c r="AP478" i="16" s="1"/>
  <c r="T478" i="16"/>
  <c r="AN478" i="16" s="1"/>
  <c r="AA478" i="16"/>
  <c r="AU478" i="16" s="1"/>
  <c r="X478" i="16"/>
  <c r="AR478" i="16" s="1"/>
  <c r="R478" i="16"/>
  <c r="AL478" i="16" s="1"/>
  <c r="Q478" i="16"/>
  <c r="AK478" i="16" s="1"/>
  <c r="W478" i="16"/>
  <c r="AQ478" i="16" s="1"/>
  <c r="U478" i="16"/>
  <c r="AO478" i="16" s="1"/>
  <c r="BB462" i="16"/>
  <c r="AR462" i="16"/>
  <c r="AS462" i="16"/>
  <c r="AT462" i="16"/>
  <c r="AQ462" i="16"/>
  <c r="AL462" i="16"/>
  <c r="AO462" i="16"/>
  <c r="AK462" i="16"/>
  <c r="AM462" i="16"/>
  <c r="BC462" i="16"/>
  <c r="AF446" i="16"/>
  <c r="AZ446" i="16" s="1"/>
  <c r="AI446" i="16"/>
  <c r="BC446" i="16" s="1"/>
  <c r="AG446" i="16"/>
  <c r="BA446" i="16" s="1"/>
  <c r="AD446" i="16"/>
  <c r="AX446" i="16" s="1"/>
  <c r="Z446" i="16"/>
  <c r="AT446" i="16" s="1"/>
  <c r="AE446" i="16"/>
  <c r="AY446" i="16" s="1"/>
  <c r="AH446" i="16"/>
  <c r="BB446" i="16" s="1"/>
  <c r="AB446" i="16"/>
  <c r="AV446" i="16" s="1"/>
  <c r="AA446" i="16"/>
  <c r="AU446" i="16" s="1"/>
  <c r="X446" i="16"/>
  <c r="AR446" i="16" s="1"/>
  <c r="W446" i="16"/>
  <c r="AQ446" i="16" s="1"/>
  <c r="AC446" i="16"/>
  <c r="AW446" i="16" s="1"/>
  <c r="U446" i="16"/>
  <c r="AO446" i="16" s="1"/>
  <c r="S446" i="16"/>
  <c r="AM446" i="16" s="1"/>
  <c r="Y446" i="16"/>
  <c r="AS446" i="16" s="1"/>
  <c r="T446" i="16"/>
  <c r="AN446" i="16" s="1"/>
  <c r="R446" i="16"/>
  <c r="AL446" i="16" s="1"/>
  <c r="Q446" i="16"/>
  <c r="AK446" i="16" s="1"/>
  <c r="V446" i="16"/>
  <c r="AP446" i="16" s="1"/>
  <c r="AE430" i="16"/>
  <c r="AY430" i="16" s="1"/>
  <c r="AH430" i="16"/>
  <c r="BB430" i="16" s="1"/>
  <c r="AA430" i="16"/>
  <c r="AU430" i="16" s="1"/>
  <c r="S430" i="16"/>
  <c r="AM430" i="16" s="1"/>
  <c r="AB430" i="16"/>
  <c r="AV430" i="16" s="1"/>
  <c r="Z430" i="16"/>
  <c r="AT430" i="16" s="1"/>
  <c r="Q430" i="16"/>
  <c r="AK430" i="16" s="1"/>
  <c r="AF430" i="16"/>
  <c r="AZ430" i="16" s="1"/>
  <c r="W430" i="16"/>
  <c r="AQ430" i="16" s="1"/>
  <c r="T430" i="16"/>
  <c r="AN430" i="16" s="1"/>
  <c r="X430" i="16"/>
  <c r="AR430" i="16" s="1"/>
  <c r="AI430" i="16"/>
  <c r="BC430" i="16" s="1"/>
  <c r="V430" i="16"/>
  <c r="AP430" i="16" s="1"/>
  <c r="AC430" i="16"/>
  <c r="AW430" i="16" s="1"/>
  <c r="AD430" i="16"/>
  <c r="AX430" i="16" s="1"/>
  <c r="AG430" i="16"/>
  <c r="BA430" i="16" s="1"/>
  <c r="R430" i="16"/>
  <c r="AL430" i="16" s="1"/>
  <c r="Y430" i="16"/>
  <c r="AS430" i="16" s="1"/>
  <c r="U430" i="16"/>
  <c r="AO430" i="16" s="1"/>
  <c r="AG414" i="16"/>
  <c r="BA414" i="16" s="1"/>
  <c r="AF414" i="16"/>
  <c r="AZ414" i="16" s="1"/>
  <c r="AE414" i="16"/>
  <c r="AY414" i="16" s="1"/>
  <c r="U414" i="16"/>
  <c r="AO414" i="16" s="1"/>
  <c r="AC414" i="16"/>
  <c r="AW414" i="16" s="1"/>
  <c r="AD414" i="16"/>
  <c r="AX414" i="16" s="1"/>
  <c r="S414" i="16"/>
  <c r="AM414" i="16" s="1"/>
  <c r="AI414" i="16"/>
  <c r="BC414" i="16" s="1"/>
  <c r="AH414" i="16"/>
  <c r="BB414" i="16" s="1"/>
  <c r="Z414" i="16"/>
  <c r="AT414" i="16" s="1"/>
  <c r="X414" i="16"/>
  <c r="AR414" i="16" s="1"/>
  <c r="Q414" i="16"/>
  <c r="AK414" i="16" s="1"/>
  <c r="T414" i="16"/>
  <c r="AN414" i="16" s="1"/>
  <c r="AA414" i="16"/>
  <c r="AU414" i="16" s="1"/>
  <c r="Y414" i="16"/>
  <c r="AS414" i="16" s="1"/>
  <c r="AB414" i="16"/>
  <c r="AV414" i="16" s="1"/>
  <c r="R414" i="16"/>
  <c r="AL414" i="16" s="1"/>
  <c r="W414" i="16"/>
  <c r="AQ414" i="16" s="1"/>
  <c r="V414" i="16"/>
  <c r="AP414" i="16" s="1"/>
  <c r="AH398" i="16"/>
  <c r="BB398" i="16" s="1"/>
  <c r="AI398" i="16"/>
  <c r="BC398" i="16" s="1"/>
  <c r="AG398" i="16"/>
  <c r="BA398" i="16" s="1"/>
  <c r="AA398" i="16"/>
  <c r="AU398" i="16" s="1"/>
  <c r="AE398" i="16"/>
  <c r="AY398" i="16" s="1"/>
  <c r="Z398" i="16"/>
  <c r="AT398" i="16" s="1"/>
  <c r="W398" i="16"/>
  <c r="AQ398" i="16" s="1"/>
  <c r="AF398" i="16"/>
  <c r="AZ398" i="16" s="1"/>
  <c r="AC398" i="16"/>
  <c r="AW398" i="16" s="1"/>
  <c r="AD398" i="16"/>
  <c r="AX398" i="16" s="1"/>
  <c r="AB398" i="16"/>
  <c r="AV398" i="16" s="1"/>
  <c r="Y398" i="16"/>
  <c r="AS398" i="16" s="1"/>
  <c r="U398" i="16"/>
  <c r="AO398" i="16" s="1"/>
  <c r="V398" i="16"/>
  <c r="AP398" i="16" s="1"/>
  <c r="X398" i="16"/>
  <c r="AR398" i="16" s="1"/>
  <c r="T398" i="16"/>
  <c r="AN398" i="16" s="1"/>
  <c r="Q398" i="16"/>
  <c r="AK398" i="16" s="1"/>
  <c r="S398" i="16"/>
  <c r="AM398" i="16" s="1"/>
  <c r="R398" i="16"/>
  <c r="AL398" i="16" s="1"/>
  <c r="AI382" i="16"/>
  <c r="BC382" i="16" s="1"/>
  <c r="AH382" i="16"/>
  <c r="BB382" i="16" s="1"/>
  <c r="AF382" i="16"/>
  <c r="AZ382" i="16" s="1"/>
  <c r="AE382" i="16"/>
  <c r="AY382" i="16" s="1"/>
  <c r="X382" i="16"/>
  <c r="AR382" i="16" s="1"/>
  <c r="AG382" i="16"/>
  <c r="BA382" i="16" s="1"/>
  <c r="W382" i="16"/>
  <c r="AQ382" i="16" s="1"/>
  <c r="AA382" i="16"/>
  <c r="AU382" i="16" s="1"/>
  <c r="Y382" i="16"/>
  <c r="AS382" i="16" s="1"/>
  <c r="T382" i="16"/>
  <c r="AN382" i="16" s="1"/>
  <c r="Z382" i="16"/>
  <c r="AT382" i="16" s="1"/>
  <c r="AC382" i="16"/>
  <c r="AW382" i="16" s="1"/>
  <c r="U382" i="16"/>
  <c r="AO382" i="16" s="1"/>
  <c r="AB382" i="16"/>
  <c r="AV382" i="16" s="1"/>
  <c r="S382" i="16"/>
  <c r="AM382" i="16" s="1"/>
  <c r="R382" i="16"/>
  <c r="AL382" i="16" s="1"/>
  <c r="V382" i="16"/>
  <c r="AP382" i="16" s="1"/>
  <c r="Q382" i="16"/>
  <c r="AK382" i="16" s="1"/>
  <c r="AD382" i="16"/>
  <c r="AX382" i="16" s="1"/>
  <c r="AH366" i="16"/>
  <c r="BB366" i="16" s="1"/>
  <c r="AG366" i="16"/>
  <c r="BA366" i="16" s="1"/>
  <c r="AI366" i="16"/>
  <c r="BC366" i="16" s="1"/>
  <c r="AF366" i="16"/>
  <c r="AZ366" i="16" s="1"/>
  <c r="AD366" i="16"/>
  <c r="AX366" i="16" s="1"/>
  <c r="AE366" i="16"/>
  <c r="AY366" i="16" s="1"/>
  <c r="AB366" i="16"/>
  <c r="AV366" i="16" s="1"/>
  <c r="X366" i="16"/>
  <c r="AR366" i="16" s="1"/>
  <c r="W366" i="16"/>
  <c r="AQ366" i="16" s="1"/>
  <c r="V366" i="16"/>
  <c r="AP366" i="16" s="1"/>
  <c r="T366" i="16"/>
  <c r="AN366" i="16" s="1"/>
  <c r="R366" i="16"/>
  <c r="AL366" i="16" s="1"/>
  <c r="Y366" i="16"/>
  <c r="AS366" i="16" s="1"/>
  <c r="AC366" i="16"/>
  <c r="AW366" i="16" s="1"/>
  <c r="Z366" i="16"/>
  <c r="AT366" i="16" s="1"/>
  <c r="U366" i="16"/>
  <c r="AO366" i="16" s="1"/>
  <c r="AA366" i="16"/>
  <c r="AU366" i="16" s="1"/>
  <c r="S366" i="16"/>
  <c r="AM366" i="16" s="1"/>
  <c r="Q366" i="16"/>
  <c r="AK366" i="16" s="1"/>
  <c r="AA350" i="16"/>
  <c r="AU350" i="16" s="1"/>
  <c r="AG350" i="16"/>
  <c r="BA350" i="16" s="1"/>
  <c r="AC350" i="16"/>
  <c r="AW350" i="16" s="1"/>
  <c r="AF350" i="16"/>
  <c r="AZ350" i="16" s="1"/>
  <c r="AB350" i="16"/>
  <c r="AV350" i="16" s="1"/>
  <c r="AI350" i="16"/>
  <c r="BC350" i="16" s="1"/>
  <c r="Y350" i="16"/>
  <c r="AS350" i="16" s="1"/>
  <c r="V350" i="16"/>
  <c r="AP350" i="16" s="1"/>
  <c r="AD350" i="16"/>
  <c r="AX350" i="16" s="1"/>
  <c r="Z350" i="16"/>
  <c r="AT350" i="16" s="1"/>
  <c r="AH350" i="16"/>
  <c r="BB350" i="16" s="1"/>
  <c r="X350" i="16"/>
  <c r="AR350" i="16" s="1"/>
  <c r="AE350" i="16"/>
  <c r="AY350" i="16" s="1"/>
  <c r="Q350" i="16"/>
  <c r="AK350" i="16" s="1"/>
  <c r="U350" i="16"/>
  <c r="AO350" i="16" s="1"/>
  <c r="T350" i="16"/>
  <c r="AN350" i="16" s="1"/>
  <c r="W350" i="16"/>
  <c r="AQ350" i="16" s="1"/>
  <c r="R350" i="16"/>
  <c r="AL350" i="16" s="1"/>
  <c r="S350" i="16"/>
  <c r="AM350" i="16" s="1"/>
  <c r="AI334" i="16"/>
  <c r="BC334" i="16" s="1"/>
  <c r="AG334" i="16"/>
  <c r="BA334" i="16" s="1"/>
  <c r="X334" i="16"/>
  <c r="AR334" i="16" s="1"/>
  <c r="Y334" i="16"/>
  <c r="AS334" i="16" s="1"/>
  <c r="U334" i="16"/>
  <c r="AO334" i="16" s="1"/>
  <c r="Z334" i="16"/>
  <c r="AT334" i="16" s="1"/>
  <c r="AH334" i="16"/>
  <c r="BB334" i="16" s="1"/>
  <c r="W334" i="16"/>
  <c r="AQ334" i="16" s="1"/>
  <c r="AD334" i="16"/>
  <c r="AX334" i="16" s="1"/>
  <c r="AF334" i="16"/>
  <c r="AZ334" i="16" s="1"/>
  <c r="AA334" i="16"/>
  <c r="AU334" i="16" s="1"/>
  <c r="T334" i="16"/>
  <c r="AN334" i="16" s="1"/>
  <c r="AB334" i="16"/>
  <c r="AV334" i="16" s="1"/>
  <c r="AC334" i="16"/>
  <c r="AW334" i="16" s="1"/>
  <c r="S334" i="16"/>
  <c r="AM334" i="16" s="1"/>
  <c r="R334" i="16"/>
  <c r="AL334" i="16" s="1"/>
  <c r="Q334" i="16"/>
  <c r="AK334" i="16" s="1"/>
  <c r="V334" i="16"/>
  <c r="AP334" i="16" s="1"/>
  <c r="AE334" i="16"/>
  <c r="AY334" i="16" s="1"/>
  <c r="AH318" i="16"/>
  <c r="BB318" i="16" s="1"/>
  <c r="AG318" i="16"/>
  <c r="BA318" i="16" s="1"/>
  <c r="AI318" i="16"/>
  <c r="BC318" i="16" s="1"/>
  <c r="AA318" i="16"/>
  <c r="AU318" i="16" s="1"/>
  <c r="Z318" i="16"/>
  <c r="AT318" i="16" s="1"/>
  <c r="Y318" i="16"/>
  <c r="AS318" i="16" s="1"/>
  <c r="AB318" i="16"/>
  <c r="AV318" i="16" s="1"/>
  <c r="U318" i="16"/>
  <c r="AO318" i="16" s="1"/>
  <c r="AD318" i="16"/>
  <c r="AX318" i="16" s="1"/>
  <c r="W318" i="16"/>
  <c r="AQ318" i="16" s="1"/>
  <c r="Q318" i="16"/>
  <c r="AK318" i="16" s="1"/>
  <c r="AC318" i="16"/>
  <c r="AW318" i="16" s="1"/>
  <c r="AF318" i="16"/>
  <c r="AZ318" i="16" s="1"/>
  <c r="S318" i="16"/>
  <c r="AM318" i="16" s="1"/>
  <c r="V318" i="16"/>
  <c r="AP318" i="16" s="1"/>
  <c r="T318" i="16"/>
  <c r="AN318" i="16" s="1"/>
  <c r="X318" i="16"/>
  <c r="AR318" i="16" s="1"/>
  <c r="R318" i="16"/>
  <c r="AL318" i="16" s="1"/>
  <c r="AE318" i="16"/>
  <c r="AY318" i="16" s="1"/>
  <c r="AH302" i="16"/>
  <c r="BB302" i="16" s="1"/>
  <c r="AI302" i="16"/>
  <c r="BC302" i="16" s="1"/>
  <c r="AB302" i="16"/>
  <c r="AV302" i="16" s="1"/>
  <c r="Z302" i="16"/>
  <c r="AT302" i="16" s="1"/>
  <c r="AD302" i="16"/>
  <c r="AX302" i="16" s="1"/>
  <c r="AG302" i="16"/>
  <c r="BA302" i="16" s="1"/>
  <c r="AF302" i="16"/>
  <c r="AZ302" i="16" s="1"/>
  <c r="W302" i="16"/>
  <c r="AQ302" i="16" s="1"/>
  <c r="AE302" i="16"/>
  <c r="AY302" i="16" s="1"/>
  <c r="V302" i="16"/>
  <c r="AP302" i="16" s="1"/>
  <c r="S302" i="16"/>
  <c r="AM302" i="16" s="1"/>
  <c r="AA302" i="16"/>
  <c r="AU302" i="16" s="1"/>
  <c r="X302" i="16"/>
  <c r="AR302" i="16" s="1"/>
  <c r="Y302" i="16"/>
  <c r="AS302" i="16" s="1"/>
  <c r="U302" i="16"/>
  <c r="AO302" i="16" s="1"/>
  <c r="T302" i="16"/>
  <c r="AN302" i="16" s="1"/>
  <c r="R302" i="16"/>
  <c r="AL302" i="16" s="1"/>
  <c r="AC302" i="16"/>
  <c r="AW302" i="16" s="1"/>
  <c r="Q302" i="16"/>
  <c r="AK302" i="16" s="1"/>
  <c r="AE286" i="16"/>
  <c r="AY286" i="16" s="1"/>
  <c r="AH286" i="16"/>
  <c r="BB286" i="16" s="1"/>
  <c r="AI286" i="16"/>
  <c r="BC286" i="16" s="1"/>
  <c r="AC286" i="16"/>
  <c r="AW286" i="16" s="1"/>
  <c r="Z286" i="16"/>
  <c r="AT286" i="16" s="1"/>
  <c r="R286" i="16"/>
  <c r="AL286" i="16" s="1"/>
  <c r="V286" i="16"/>
  <c r="AP286" i="16" s="1"/>
  <c r="U286" i="16"/>
  <c r="AO286" i="16" s="1"/>
  <c r="X286" i="16"/>
  <c r="AR286" i="16" s="1"/>
  <c r="AD286" i="16"/>
  <c r="AX286" i="16" s="1"/>
  <c r="W286" i="16"/>
  <c r="AQ286" i="16" s="1"/>
  <c r="AG286" i="16"/>
  <c r="BA286" i="16" s="1"/>
  <c r="Q286" i="16"/>
  <c r="AK286" i="16" s="1"/>
  <c r="AB286" i="16"/>
  <c r="AV286" i="16" s="1"/>
  <c r="S286" i="16"/>
  <c r="AM286" i="16" s="1"/>
  <c r="Y286" i="16"/>
  <c r="AS286" i="16" s="1"/>
  <c r="T286" i="16"/>
  <c r="AN286" i="16" s="1"/>
  <c r="AF286" i="16"/>
  <c r="AZ286" i="16" s="1"/>
  <c r="AA286" i="16"/>
  <c r="AU286" i="16" s="1"/>
  <c r="AH270" i="16"/>
  <c r="BB270" i="16" s="1"/>
  <c r="AI270" i="16"/>
  <c r="BC270" i="16" s="1"/>
  <c r="Z270" i="16"/>
  <c r="AT270" i="16" s="1"/>
  <c r="AC270" i="16"/>
  <c r="AW270" i="16" s="1"/>
  <c r="AD270" i="16"/>
  <c r="AX270" i="16" s="1"/>
  <c r="AB270" i="16"/>
  <c r="AV270" i="16" s="1"/>
  <c r="W270" i="16"/>
  <c r="AQ270" i="16" s="1"/>
  <c r="AF270" i="16"/>
  <c r="AZ270" i="16" s="1"/>
  <c r="AG270" i="16"/>
  <c r="BA270" i="16" s="1"/>
  <c r="AE270" i="16"/>
  <c r="AY270" i="16" s="1"/>
  <c r="X270" i="16"/>
  <c r="AR270" i="16" s="1"/>
  <c r="U270" i="16"/>
  <c r="AO270" i="16" s="1"/>
  <c r="AA270" i="16"/>
  <c r="AU270" i="16" s="1"/>
  <c r="Y270" i="16"/>
  <c r="AS270" i="16" s="1"/>
  <c r="R270" i="16"/>
  <c r="AL270" i="16" s="1"/>
  <c r="Q270" i="16"/>
  <c r="AK270" i="16" s="1"/>
  <c r="V270" i="16"/>
  <c r="AP270" i="16" s="1"/>
  <c r="S270" i="16"/>
  <c r="AM270" i="16" s="1"/>
  <c r="T270" i="16"/>
  <c r="AN270" i="16" s="1"/>
  <c r="AE254" i="16"/>
  <c r="AY254" i="16" s="1"/>
  <c r="AI254" i="16"/>
  <c r="BC254" i="16" s="1"/>
  <c r="AG254" i="16"/>
  <c r="BA254" i="16" s="1"/>
  <c r="AF254" i="16"/>
  <c r="AZ254" i="16" s="1"/>
  <c r="AD254" i="16"/>
  <c r="AX254" i="16" s="1"/>
  <c r="AA254" i="16"/>
  <c r="AU254" i="16" s="1"/>
  <c r="AB254" i="16"/>
  <c r="AV254" i="16" s="1"/>
  <c r="Y254" i="16"/>
  <c r="AS254" i="16" s="1"/>
  <c r="S254" i="16"/>
  <c r="AM254" i="16" s="1"/>
  <c r="AH254" i="16"/>
  <c r="BB254" i="16" s="1"/>
  <c r="T254" i="16"/>
  <c r="AN254" i="16" s="1"/>
  <c r="Q254" i="16"/>
  <c r="AK254" i="16" s="1"/>
  <c r="W254" i="16"/>
  <c r="AQ254" i="16" s="1"/>
  <c r="U254" i="16"/>
  <c r="AO254" i="16" s="1"/>
  <c r="X254" i="16"/>
  <c r="AR254" i="16" s="1"/>
  <c r="Z254" i="16"/>
  <c r="AT254" i="16" s="1"/>
  <c r="V254" i="16"/>
  <c r="AP254" i="16" s="1"/>
  <c r="R254" i="16"/>
  <c r="AL254" i="16" s="1"/>
  <c r="AC254" i="16"/>
  <c r="AW254" i="16" s="1"/>
  <c r="AE238" i="16"/>
  <c r="AY238" i="16" s="1"/>
  <c r="AC238" i="16"/>
  <c r="AW238" i="16" s="1"/>
  <c r="AG238" i="16"/>
  <c r="BA238" i="16" s="1"/>
  <c r="AF238" i="16"/>
  <c r="AZ238" i="16" s="1"/>
  <c r="AI238" i="16"/>
  <c r="BC238" i="16" s="1"/>
  <c r="AD238" i="16"/>
  <c r="AX238" i="16" s="1"/>
  <c r="Z238" i="16"/>
  <c r="AT238" i="16" s="1"/>
  <c r="V238" i="16"/>
  <c r="AP238" i="16" s="1"/>
  <c r="AH238" i="16"/>
  <c r="BB238" i="16" s="1"/>
  <c r="S238" i="16"/>
  <c r="AM238" i="16" s="1"/>
  <c r="AB238" i="16"/>
  <c r="AV238" i="16" s="1"/>
  <c r="W238" i="16"/>
  <c r="AQ238" i="16" s="1"/>
  <c r="T238" i="16"/>
  <c r="AN238" i="16" s="1"/>
  <c r="X238" i="16"/>
  <c r="AR238" i="16" s="1"/>
  <c r="Q238" i="16"/>
  <c r="AK238" i="16" s="1"/>
  <c r="U238" i="16"/>
  <c r="AO238" i="16" s="1"/>
  <c r="AA238" i="16"/>
  <c r="AU238" i="16" s="1"/>
  <c r="Y238" i="16"/>
  <c r="AS238" i="16" s="1"/>
  <c r="R238" i="16"/>
  <c r="AL238" i="16" s="1"/>
  <c r="AF222" i="16"/>
  <c r="AZ222" i="16" s="1"/>
  <c r="AI222" i="16"/>
  <c r="BC222" i="16" s="1"/>
  <c r="AE222" i="16"/>
  <c r="AY222" i="16" s="1"/>
  <c r="AD222" i="16"/>
  <c r="AX222" i="16" s="1"/>
  <c r="AC222" i="16"/>
  <c r="AW222" i="16" s="1"/>
  <c r="AH222" i="16"/>
  <c r="BB222" i="16" s="1"/>
  <c r="AG222" i="16"/>
  <c r="BA222" i="16" s="1"/>
  <c r="W222" i="16"/>
  <c r="AQ222" i="16" s="1"/>
  <c r="Y222" i="16"/>
  <c r="AS222" i="16" s="1"/>
  <c r="AA222" i="16"/>
  <c r="AU222" i="16" s="1"/>
  <c r="AB222" i="16"/>
  <c r="AV222" i="16" s="1"/>
  <c r="U222" i="16"/>
  <c r="AO222" i="16" s="1"/>
  <c r="Q222" i="16"/>
  <c r="AK222" i="16" s="1"/>
  <c r="R222" i="16"/>
  <c r="AL222" i="16" s="1"/>
  <c r="Z222" i="16"/>
  <c r="AT222" i="16" s="1"/>
  <c r="V222" i="16"/>
  <c r="AP222" i="16" s="1"/>
  <c r="T222" i="16"/>
  <c r="AN222" i="16" s="1"/>
  <c r="X222" i="16"/>
  <c r="AR222" i="16" s="1"/>
  <c r="S222" i="16"/>
  <c r="AM222" i="16" s="1"/>
  <c r="AE206" i="16"/>
  <c r="AY206" i="16" s="1"/>
  <c r="AB206" i="16"/>
  <c r="AV206" i="16" s="1"/>
  <c r="AG206" i="16"/>
  <c r="BA206" i="16" s="1"/>
  <c r="AI206" i="16"/>
  <c r="BC206" i="16" s="1"/>
  <c r="X206" i="16"/>
  <c r="AR206" i="16" s="1"/>
  <c r="T206" i="16"/>
  <c r="AN206" i="16" s="1"/>
  <c r="AF206" i="16"/>
  <c r="AZ206" i="16" s="1"/>
  <c r="AA206" i="16"/>
  <c r="AU206" i="16" s="1"/>
  <c r="U206" i="16"/>
  <c r="AO206" i="16" s="1"/>
  <c r="AD206" i="16"/>
  <c r="AX206" i="16" s="1"/>
  <c r="AC206" i="16"/>
  <c r="AW206" i="16" s="1"/>
  <c r="R206" i="16"/>
  <c r="AL206" i="16" s="1"/>
  <c r="V206" i="16"/>
  <c r="AP206" i="16" s="1"/>
  <c r="Y206" i="16"/>
  <c r="AS206" i="16" s="1"/>
  <c r="Z206" i="16"/>
  <c r="AT206" i="16" s="1"/>
  <c r="S206" i="16"/>
  <c r="AM206" i="16" s="1"/>
  <c r="Q206" i="16"/>
  <c r="AK206" i="16" s="1"/>
  <c r="AH206" i="16"/>
  <c r="BB206" i="16" s="1"/>
  <c r="W206" i="16"/>
  <c r="AQ206" i="16" s="1"/>
  <c r="AG190" i="16"/>
  <c r="BA190" i="16" s="1"/>
  <c r="AH190" i="16"/>
  <c r="BB190" i="16" s="1"/>
  <c r="AF190" i="16"/>
  <c r="AZ190" i="16" s="1"/>
  <c r="AI190" i="16"/>
  <c r="BC190" i="16" s="1"/>
  <c r="AD190" i="16"/>
  <c r="AX190" i="16" s="1"/>
  <c r="AA190" i="16"/>
  <c r="AU190" i="16" s="1"/>
  <c r="AB190" i="16"/>
  <c r="AV190" i="16" s="1"/>
  <c r="Z190" i="16"/>
  <c r="AT190" i="16" s="1"/>
  <c r="W190" i="16"/>
  <c r="AQ190" i="16" s="1"/>
  <c r="T190" i="16"/>
  <c r="AN190" i="16" s="1"/>
  <c r="AE190" i="16"/>
  <c r="AY190" i="16" s="1"/>
  <c r="AC190" i="16"/>
  <c r="AW190" i="16" s="1"/>
  <c r="Y190" i="16"/>
  <c r="AS190" i="16" s="1"/>
  <c r="R190" i="16"/>
  <c r="AL190" i="16" s="1"/>
  <c r="V190" i="16"/>
  <c r="AP190" i="16" s="1"/>
  <c r="U190" i="16"/>
  <c r="AO190" i="16" s="1"/>
  <c r="S190" i="16"/>
  <c r="AM190" i="16" s="1"/>
  <c r="Q190" i="16"/>
  <c r="AK190" i="16" s="1"/>
  <c r="X190" i="16"/>
  <c r="AR190" i="16" s="1"/>
  <c r="AI174" i="16"/>
  <c r="BC174" i="16" s="1"/>
  <c r="AF174" i="16"/>
  <c r="AZ174" i="16" s="1"/>
  <c r="AG174" i="16"/>
  <c r="BA174" i="16" s="1"/>
  <c r="V174" i="16"/>
  <c r="AP174" i="16" s="1"/>
  <c r="AD174" i="16"/>
  <c r="AX174" i="16" s="1"/>
  <c r="AB174" i="16"/>
  <c r="AV174" i="16" s="1"/>
  <c r="AA174" i="16"/>
  <c r="AU174" i="16" s="1"/>
  <c r="Y174" i="16"/>
  <c r="AS174" i="16" s="1"/>
  <c r="S174" i="16"/>
  <c r="AM174" i="16" s="1"/>
  <c r="AH174" i="16"/>
  <c r="BB174" i="16" s="1"/>
  <c r="AE174" i="16"/>
  <c r="AY174" i="16" s="1"/>
  <c r="Q174" i="16"/>
  <c r="AK174" i="16" s="1"/>
  <c r="AC174" i="16"/>
  <c r="AW174" i="16" s="1"/>
  <c r="X174" i="16"/>
  <c r="AR174" i="16" s="1"/>
  <c r="W174" i="16"/>
  <c r="AQ174" i="16" s="1"/>
  <c r="U174" i="16"/>
  <c r="AO174" i="16" s="1"/>
  <c r="R174" i="16"/>
  <c r="AL174" i="16" s="1"/>
  <c r="T174" i="16"/>
  <c r="AN174" i="16" s="1"/>
  <c r="Z174" i="16"/>
  <c r="AT174" i="16" s="1"/>
  <c r="AG158" i="16"/>
  <c r="BA158" i="16" s="1"/>
  <c r="AI158" i="16"/>
  <c r="BC158" i="16" s="1"/>
  <c r="AC158" i="16"/>
  <c r="AW158" i="16" s="1"/>
  <c r="AE158" i="16"/>
  <c r="AY158" i="16" s="1"/>
  <c r="AH158" i="16"/>
  <c r="BB158" i="16" s="1"/>
  <c r="U158" i="16"/>
  <c r="AO158" i="16" s="1"/>
  <c r="AB158" i="16"/>
  <c r="AV158" i="16" s="1"/>
  <c r="Y158" i="16"/>
  <c r="AS158" i="16" s="1"/>
  <c r="W158" i="16"/>
  <c r="AQ158" i="16" s="1"/>
  <c r="Z158" i="16"/>
  <c r="AT158" i="16" s="1"/>
  <c r="AF158" i="16"/>
  <c r="AZ158" i="16" s="1"/>
  <c r="AA158" i="16"/>
  <c r="AU158" i="16" s="1"/>
  <c r="T158" i="16"/>
  <c r="AN158" i="16" s="1"/>
  <c r="AD158" i="16"/>
  <c r="AX158" i="16" s="1"/>
  <c r="V158" i="16"/>
  <c r="AP158" i="16" s="1"/>
  <c r="S158" i="16"/>
  <c r="AM158" i="16" s="1"/>
  <c r="X158" i="16"/>
  <c r="AR158" i="16" s="1"/>
  <c r="R158" i="16"/>
  <c r="AL158" i="16" s="1"/>
  <c r="Q158" i="16"/>
  <c r="AK158" i="16" s="1"/>
  <c r="AH142" i="16"/>
  <c r="BB142" i="16" s="1"/>
  <c r="AF142" i="16"/>
  <c r="AZ142" i="16" s="1"/>
  <c r="AI142" i="16"/>
  <c r="BC142" i="16" s="1"/>
  <c r="AD142" i="16"/>
  <c r="AX142" i="16" s="1"/>
  <c r="Z142" i="16"/>
  <c r="AT142" i="16" s="1"/>
  <c r="AG142" i="16"/>
  <c r="BA142" i="16" s="1"/>
  <c r="AA142" i="16"/>
  <c r="AU142" i="16" s="1"/>
  <c r="X142" i="16"/>
  <c r="AR142" i="16" s="1"/>
  <c r="U142" i="16"/>
  <c r="AO142" i="16" s="1"/>
  <c r="AE142" i="16"/>
  <c r="AY142" i="16" s="1"/>
  <c r="Y142" i="16"/>
  <c r="AS142" i="16" s="1"/>
  <c r="Q142" i="16"/>
  <c r="AK142" i="16" s="1"/>
  <c r="V142" i="16"/>
  <c r="AP142" i="16" s="1"/>
  <c r="AB142" i="16"/>
  <c r="AV142" i="16" s="1"/>
  <c r="W142" i="16"/>
  <c r="AQ142" i="16" s="1"/>
  <c r="AC142" i="16"/>
  <c r="AW142" i="16" s="1"/>
  <c r="S142" i="16"/>
  <c r="AM142" i="16" s="1"/>
  <c r="R142" i="16"/>
  <c r="AL142" i="16" s="1"/>
  <c r="T142" i="16"/>
  <c r="AN142" i="16" s="1"/>
  <c r="AI126" i="16"/>
  <c r="BC126" i="16" s="1"/>
  <c r="AG126" i="16"/>
  <c r="BA126" i="16" s="1"/>
  <c r="AC126" i="16"/>
  <c r="AW126" i="16" s="1"/>
  <c r="AH126" i="16"/>
  <c r="BB126" i="16" s="1"/>
  <c r="X126" i="16"/>
  <c r="AR126" i="16" s="1"/>
  <c r="AD126" i="16"/>
  <c r="AX126" i="16" s="1"/>
  <c r="Y126" i="16"/>
  <c r="AS126" i="16" s="1"/>
  <c r="W126" i="16"/>
  <c r="AQ126" i="16" s="1"/>
  <c r="AE126" i="16"/>
  <c r="AY126" i="16" s="1"/>
  <c r="T126" i="16"/>
  <c r="AN126" i="16" s="1"/>
  <c r="AA126" i="16"/>
  <c r="AU126" i="16" s="1"/>
  <c r="U126" i="16"/>
  <c r="AO126" i="16" s="1"/>
  <c r="S126" i="16"/>
  <c r="AM126" i="16" s="1"/>
  <c r="AB126" i="16"/>
  <c r="AV126" i="16" s="1"/>
  <c r="R126" i="16"/>
  <c r="AL126" i="16" s="1"/>
  <c r="AF126" i="16"/>
  <c r="AZ126" i="16" s="1"/>
  <c r="Z126" i="16"/>
  <c r="AT126" i="16" s="1"/>
  <c r="V126" i="16"/>
  <c r="AP126" i="16" s="1"/>
  <c r="Q126" i="16"/>
  <c r="AK126" i="16" s="1"/>
  <c r="AI110" i="16"/>
  <c r="BC110" i="16" s="1"/>
  <c r="AG110" i="16"/>
  <c r="BA110" i="16" s="1"/>
  <c r="AE110" i="16"/>
  <c r="AY110" i="16" s="1"/>
  <c r="X110" i="16"/>
  <c r="AR110" i="16" s="1"/>
  <c r="AF110" i="16"/>
  <c r="AZ110" i="16" s="1"/>
  <c r="AH110" i="16"/>
  <c r="BB110" i="16" s="1"/>
  <c r="AC110" i="16"/>
  <c r="AW110" i="16" s="1"/>
  <c r="AA110" i="16"/>
  <c r="AU110" i="16" s="1"/>
  <c r="R110" i="16"/>
  <c r="AL110" i="16" s="1"/>
  <c r="U110" i="16"/>
  <c r="AO110" i="16" s="1"/>
  <c r="AB110" i="16"/>
  <c r="AV110" i="16" s="1"/>
  <c r="W110" i="16"/>
  <c r="AQ110" i="16" s="1"/>
  <c r="Z110" i="16"/>
  <c r="AT110" i="16" s="1"/>
  <c r="V110" i="16"/>
  <c r="AP110" i="16" s="1"/>
  <c r="Q110" i="16"/>
  <c r="AK110" i="16" s="1"/>
  <c r="AD110" i="16"/>
  <c r="AX110" i="16" s="1"/>
  <c r="Y110" i="16"/>
  <c r="AS110" i="16" s="1"/>
  <c r="T110" i="16"/>
  <c r="AN110" i="16" s="1"/>
  <c r="S110" i="16"/>
  <c r="AM110" i="16" s="1"/>
  <c r="AH94" i="16"/>
  <c r="BB94" i="16" s="1"/>
  <c r="AI94" i="16"/>
  <c r="BC94" i="16" s="1"/>
  <c r="AF94" i="16"/>
  <c r="AZ94" i="16" s="1"/>
  <c r="AD94" i="16"/>
  <c r="AX94" i="16" s="1"/>
  <c r="AA94" i="16"/>
  <c r="AU94" i="16" s="1"/>
  <c r="AG94" i="16"/>
  <c r="BA94" i="16" s="1"/>
  <c r="V94" i="16"/>
  <c r="AP94" i="16" s="1"/>
  <c r="AE94" i="16"/>
  <c r="AY94" i="16" s="1"/>
  <c r="X94" i="16"/>
  <c r="AR94" i="16" s="1"/>
  <c r="AC94" i="16"/>
  <c r="AW94" i="16" s="1"/>
  <c r="W94" i="16"/>
  <c r="AQ94" i="16" s="1"/>
  <c r="T94" i="16"/>
  <c r="AN94" i="16" s="1"/>
  <c r="Y94" i="16"/>
  <c r="AS94" i="16" s="1"/>
  <c r="AB94" i="16"/>
  <c r="AV94" i="16" s="1"/>
  <c r="Z94" i="16"/>
  <c r="AT94" i="16" s="1"/>
  <c r="R94" i="16"/>
  <c r="AL94" i="16" s="1"/>
  <c r="U94" i="16"/>
  <c r="AO94" i="16" s="1"/>
  <c r="Q94" i="16"/>
  <c r="AK94" i="16" s="1"/>
  <c r="S94" i="16"/>
  <c r="AM94" i="16" s="1"/>
  <c r="AI78" i="16"/>
  <c r="BC78" i="16" s="1"/>
  <c r="AH78" i="16"/>
  <c r="BB78" i="16" s="1"/>
  <c r="AF78" i="16"/>
  <c r="AZ78" i="16" s="1"/>
  <c r="AG78" i="16"/>
  <c r="BA78" i="16" s="1"/>
  <c r="AE78" i="16"/>
  <c r="AY78" i="16" s="1"/>
  <c r="AB78" i="16"/>
  <c r="AV78" i="16" s="1"/>
  <c r="U78" i="16"/>
  <c r="AO78" i="16" s="1"/>
  <c r="AD78" i="16"/>
  <c r="AX78" i="16" s="1"/>
  <c r="Y78" i="16"/>
  <c r="AS78" i="16" s="1"/>
  <c r="W78" i="16"/>
  <c r="AQ78" i="16" s="1"/>
  <c r="AC78" i="16"/>
  <c r="AW78" i="16" s="1"/>
  <c r="Z78" i="16"/>
  <c r="AT78" i="16" s="1"/>
  <c r="X78" i="16"/>
  <c r="AR78" i="16" s="1"/>
  <c r="R78" i="16"/>
  <c r="AL78" i="16" s="1"/>
  <c r="S78" i="16"/>
  <c r="AM78" i="16" s="1"/>
  <c r="AA78" i="16"/>
  <c r="AU78" i="16" s="1"/>
  <c r="V78" i="16"/>
  <c r="AP78" i="16" s="1"/>
  <c r="Q78" i="16"/>
  <c r="AK78" i="16" s="1"/>
  <c r="T78" i="16"/>
  <c r="AN78" i="16" s="1"/>
  <c r="AH62" i="16"/>
  <c r="BB62" i="16" s="1"/>
  <c r="AD62" i="16"/>
  <c r="AX62" i="16" s="1"/>
  <c r="AI62" i="16"/>
  <c r="BC62" i="16" s="1"/>
  <c r="AF62" i="16"/>
  <c r="AZ62" i="16" s="1"/>
  <c r="Y62" i="16"/>
  <c r="AS62" i="16" s="1"/>
  <c r="AC62" i="16"/>
  <c r="AW62" i="16" s="1"/>
  <c r="AE62" i="16"/>
  <c r="AY62" i="16" s="1"/>
  <c r="S62" i="16"/>
  <c r="AM62" i="16" s="1"/>
  <c r="X62" i="16"/>
  <c r="AR62" i="16" s="1"/>
  <c r="T62" i="16"/>
  <c r="AN62" i="16" s="1"/>
  <c r="AA62" i="16"/>
  <c r="AU62" i="16" s="1"/>
  <c r="AB62" i="16"/>
  <c r="AV62" i="16" s="1"/>
  <c r="Z62" i="16"/>
  <c r="AT62" i="16" s="1"/>
  <c r="U62" i="16"/>
  <c r="AO62" i="16" s="1"/>
  <c r="AG62" i="16"/>
  <c r="BA62" i="16" s="1"/>
  <c r="R62" i="16"/>
  <c r="AL62" i="16" s="1"/>
  <c r="W62" i="16"/>
  <c r="AQ62" i="16" s="1"/>
  <c r="V62" i="16"/>
  <c r="AP62" i="16" s="1"/>
  <c r="Q62" i="16"/>
  <c r="AK62" i="16" s="1"/>
  <c r="BC46" i="16"/>
  <c r="AZ46" i="16"/>
  <c r="AV46" i="16"/>
  <c r="AW46" i="16"/>
  <c r="AU46" i="16"/>
  <c r="AY46" i="16"/>
  <c r="AR46" i="16"/>
  <c r="AM46" i="16"/>
  <c r="AK46" i="16"/>
  <c r="AP46" i="16"/>
  <c r="AO46" i="16"/>
  <c r="AL46" i="16"/>
  <c r="AN46" i="16"/>
  <c r="AE30" i="16"/>
  <c r="AY30" i="16" s="1"/>
  <c r="AI30" i="16"/>
  <c r="BC30" i="16" s="1"/>
  <c r="AF30" i="16"/>
  <c r="AZ30" i="16" s="1"/>
  <c r="Z30" i="16"/>
  <c r="AT30" i="16" s="1"/>
  <c r="AH30" i="16"/>
  <c r="BB30" i="16" s="1"/>
  <c r="R30" i="16"/>
  <c r="AL30" i="16" s="1"/>
  <c r="Y30" i="16"/>
  <c r="AS30" i="16" s="1"/>
  <c r="W30" i="16"/>
  <c r="AQ30" i="16" s="1"/>
  <c r="AG30" i="16"/>
  <c r="BA30" i="16" s="1"/>
  <c r="AA30" i="16"/>
  <c r="AU30" i="16" s="1"/>
  <c r="AC30" i="16"/>
  <c r="AW30" i="16" s="1"/>
  <c r="X30" i="16"/>
  <c r="AR30" i="16" s="1"/>
  <c r="S30" i="16"/>
  <c r="AM30" i="16" s="1"/>
  <c r="T30" i="16"/>
  <c r="AN30" i="16" s="1"/>
  <c r="AD30" i="16"/>
  <c r="AX30" i="16" s="1"/>
  <c r="V30" i="16"/>
  <c r="AP30" i="16" s="1"/>
  <c r="AB30" i="16"/>
  <c r="AV30" i="16" s="1"/>
  <c r="Q30" i="16"/>
  <c r="AK30" i="16" s="1"/>
  <c r="U30" i="16"/>
  <c r="AO30" i="16" s="1"/>
  <c r="AI596" i="16"/>
  <c r="BC596" i="16" s="1"/>
  <c r="AF596" i="16"/>
  <c r="AZ596" i="16" s="1"/>
  <c r="AH596" i="16"/>
  <c r="BB596" i="16" s="1"/>
  <c r="Z596" i="16"/>
  <c r="AT596" i="16" s="1"/>
  <c r="AB596" i="16"/>
  <c r="AV596" i="16" s="1"/>
  <c r="AE596" i="16"/>
  <c r="AY596" i="16" s="1"/>
  <c r="AD596" i="16"/>
  <c r="AX596" i="16" s="1"/>
  <c r="AA596" i="16"/>
  <c r="AU596" i="16" s="1"/>
  <c r="Y596" i="16"/>
  <c r="AS596" i="16" s="1"/>
  <c r="U596" i="16"/>
  <c r="AO596" i="16" s="1"/>
  <c r="AG596" i="16"/>
  <c r="BA596" i="16" s="1"/>
  <c r="X596" i="16"/>
  <c r="AR596" i="16" s="1"/>
  <c r="W596" i="16"/>
  <c r="AQ596" i="16" s="1"/>
  <c r="T596" i="16"/>
  <c r="AN596" i="16" s="1"/>
  <c r="AC596" i="16"/>
  <c r="AW596" i="16" s="1"/>
  <c r="R596" i="16"/>
  <c r="AL596" i="16" s="1"/>
  <c r="V596" i="16"/>
  <c r="AP596" i="16" s="1"/>
  <c r="Q596" i="16"/>
  <c r="AK596" i="16" s="1"/>
  <c r="S596" i="16"/>
  <c r="AM596" i="16" s="1"/>
  <c r="AI406" i="16"/>
  <c r="BC406" i="16" s="1"/>
  <c r="AE406" i="16"/>
  <c r="AY406" i="16" s="1"/>
  <c r="AG406" i="16"/>
  <c r="BA406" i="16" s="1"/>
  <c r="Z406" i="16"/>
  <c r="AT406" i="16" s="1"/>
  <c r="AD406" i="16"/>
  <c r="AX406" i="16" s="1"/>
  <c r="W406" i="16"/>
  <c r="AQ406" i="16" s="1"/>
  <c r="V406" i="16"/>
  <c r="AP406" i="16" s="1"/>
  <c r="AA406" i="16"/>
  <c r="AU406" i="16" s="1"/>
  <c r="AF406" i="16"/>
  <c r="AZ406" i="16" s="1"/>
  <c r="AH406" i="16"/>
  <c r="BB406" i="16" s="1"/>
  <c r="X406" i="16"/>
  <c r="AR406" i="16" s="1"/>
  <c r="AC406" i="16"/>
  <c r="AW406" i="16" s="1"/>
  <c r="AB406" i="16"/>
  <c r="AV406" i="16" s="1"/>
  <c r="Y406" i="16"/>
  <c r="AS406" i="16" s="1"/>
  <c r="Q406" i="16"/>
  <c r="AK406" i="16" s="1"/>
  <c r="T406" i="16"/>
  <c r="AN406" i="16" s="1"/>
  <c r="R406" i="16"/>
  <c r="AL406" i="16" s="1"/>
  <c r="S406" i="16"/>
  <c r="AM406" i="16" s="1"/>
  <c r="U406" i="16"/>
  <c r="AO406" i="16" s="1"/>
  <c r="AI262" i="16"/>
  <c r="BC262" i="16" s="1"/>
  <c r="AE262" i="16"/>
  <c r="AY262" i="16" s="1"/>
  <c r="AG262" i="16"/>
  <c r="BA262" i="16" s="1"/>
  <c r="AH262" i="16"/>
  <c r="BB262" i="16" s="1"/>
  <c r="Z262" i="16"/>
  <c r="AT262" i="16" s="1"/>
  <c r="AF262" i="16"/>
  <c r="AZ262" i="16" s="1"/>
  <c r="AD262" i="16"/>
  <c r="AX262" i="16" s="1"/>
  <c r="X262" i="16"/>
  <c r="AR262" i="16" s="1"/>
  <c r="W262" i="16"/>
  <c r="AQ262" i="16" s="1"/>
  <c r="T262" i="16"/>
  <c r="AN262" i="16" s="1"/>
  <c r="AA262" i="16"/>
  <c r="AU262" i="16" s="1"/>
  <c r="AC262" i="16"/>
  <c r="AW262" i="16" s="1"/>
  <c r="Y262" i="16"/>
  <c r="AS262" i="16" s="1"/>
  <c r="R262" i="16"/>
  <c r="AL262" i="16" s="1"/>
  <c r="U262" i="16"/>
  <c r="AO262" i="16" s="1"/>
  <c r="S262" i="16"/>
  <c r="AM262" i="16" s="1"/>
  <c r="Q262" i="16"/>
  <c r="AK262" i="16" s="1"/>
  <c r="V262" i="16"/>
  <c r="AP262" i="16" s="1"/>
  <c r="AB262" i="16"/>
  <c r="AV262" i="16" s="1"/>
  <c r="AI150" i="16"/>
  <c r="BC150" i="16" s="1"/>
  <c r="AE150" i="16"/>
  <c r="AY150" i="16" s="1"/>
  <c r="AG150" i="16"/>
  <c r="BA150" i="16" s="1"/>
  <c r="AD150" i="16"/>
  <c r="AX150" i="16" s="1"/>
  <c r="Z150" i="16"/>
  <c r="AT150" i="16" s="1"/>
  <c r="AF150" i="16"/>
  <c r="AZ150" i="16" s="1"/>
  <c r="AH150" i="16"/>
  <c r="BB150" i="16" s="1"/>
  <c r="Y150" i="16"/>
  <c r="AS150" i="16" s="1"/>
  <c r="AA150" i="16"/>
  <c r="AU150" i="16" s="1"/>
  <c r="AB150" i="16"/>
  <c r="AV150" i="16" s="1"/>
  <c r="AC150" i="16"/>
  <c r="AW150" i="16" s="1"/>
  <c r="U150" i="16"/>
  <c r="AO150" i="16" s="1"/>
  <c r="T150" i="16"/>
  <c r="AN150" i="16" s="1"/>
  <c r="V150" i="16"/>
  <c r="AP150" i="16" s="1"/>
  <c r="S150" i="16"/>
  <c r="AM150" i="16" s="1"/>
  <c r="X150" i="16"/>
  <c r="AR150" i="16" s="1"/>
  <c r="R150" i="16"/>
  <c r="AL150" i="16" s="1"/>
  <c r="W150" i="16"/>
  <c r="AQ150" i="16" s="1"/>
  <c r="Q150" i="16"/>
  <c r="AK150" i="16" s="1"/>
  <c r="AI134" i="16"/>
  <c r="BC134" i="16" s="1"/>
  <c r="AE134" i="16"/>
  <c r="AY134" i="16" s="1"/>
  <c r="AG134" i="16"/>
  <c r="BA134" i="16" s="1"/>
  <c r="Z134" i="16"/>
  <c r="AT134" i="16" s="1"/>
  <c r="AB134" i="16"/>
  <c r="AV134" i="16" s="1"/>
  <c r="AH134" i="16"/>
  <c r="BB134" i="16" s="1"/>
  <c r="X134" i="16"/>
  <c r="AR134" i="16" s="1"/>
  <c r="V134" i="16"/>
  <c r="AP134" i="16" s="1"/>
  <c r="S134" i="16"/>
  <c r="AM134" i="16" s="1"/>
  <c r="AC134" i="16"/>
  <c r="AW134" i="16" s="1"/>
  <c r="AF134" i="16"/>
  <c r="AZ134" i="16" s="1"/>
  <c r="Q134" i="16"/>
  <c r="AK134" i="16" s="1"/>
  <c r="Y134" i="16"/>
  <c r="AS134" i="16" s="1"/>
  <c r="AD134" i="16"/>
  <c r="AX134" i="16" s="1"/>
  <c r="T134" i="16"/>
  <c r="AN134" i="16" s="1"/>
  <c r="U134" i="16"/>
  <c r="AO134" i="16" s="1"/>
  <c r="W134" i="16"/>
  <c r="AQ134" i="16" s="1"/>
  <c r="R134" i="16"/>
  <c r="AL134" i="16" s="1"/>
  <c r="AA134" i="16"/>
  <c r="AU134" i="16" s="1"/>
  <c r="AI8" i="16"/>
  <c r="BC8" i="16" s="1"/>
  <c r="AG8" i="16"/>
  <c r="BA8" i="16" s="1"/>
  <c r="AF8" i="16"/>
  <c r="AZ8" i="16" s="1"/>
  <c r="AC8" i="16"/>
  <c r="AW8" i="16" s="1"/>
  <c r="AA8" i="16"/>
  <c r="AU8" i="16" s="1"/>
  <c r="AH8" i="16"/>
  <c r="BB8" i="16" s="1"/>
  <c r="Z8" i="16"/>
  <c r="AT8" i="16" s="1"/>
  <c r="Q8" i="16"/>
  <c r="AK8" i="16" s="1"/>
  <c r="V8" i="16"/>
  <c r="AP8" i="16" s="1"/>
  <c r="W8" i="16"/>
  <c r="AQ8" i="16" s="1"/>
  <c r="AB8" i="16"/>
  <c r="AV8" i="16" s="1"/>
  <c r="U8" i="16"/>
  <c r="AO8" i="16" s="1"/>
  <c r="AD8" i="16"/>
  <c r="AX8" i="16" s="1"/>
  <c r="Y8" i="16"/>
  <c r="AS8" i="16" s="1"/>
  <c r="S8" i="16"/>
  <c r="AM8" i="16" s="1"/>
  <c r="AE8" i="16"/>
  <c r="AY8" i="16" s="1"/>
  <c r="X8" i="16"/>
  <c r="AR8" i="16" s="1"/>
  <c r="T8" i="16"/>
  <c r="AN8" i="16" s="1"/>
  <c r="R8" i="16"/>
  <c r="AL8" i="16" s="1"/>
  <c r="AI533" i="16"/>
  <c r="BC533" i="16" s="1"/>
  <c r="AG533" i="16"/>
  <c r="BA533" i="16" s="1"/>
  <c r="AD533" i="16"/>
  <c r="AX533" i="16" s="1"/>
  <c r="AH533" i="16"/>
  <c r="BB533" i="16" s="1"/>
  <c r="AF533" i="16"/>
  <c r="AZ533" i="16" s="1"/>
  <c r="AC533" i="16"/>
  <c r="AW533" i="16" s="1"/>
  <c r="W533" i="16"/>
  <c r="AQ533" i="16" s="1"/>
  <c r="AE533" i="16"/>
  <c r="AY533" i="16" s="1"/>
  <c r="AA533" i="16"/>
  <c r="AU533" i="16" s="1"/>
  <c r="Q533" i="16"/>
  <c r="AK533" i="16" s="1"/>
  <c r="AB533" i="16"/>
  <c r="AV533" i="16" s="1"/>
  <c r="Y533" i="16"/>
  <c r="AS533" i="16" s="1"/>
  <c r="V533" i="16"/>
  <c r="AP533" i="16" s="1"/>
  <c r="Z533" i="16"/>
  <c r="AT533" i="16" s="1"/>
  <c r="R533" i="16"/>
  <c r="AL533" i="16" s="1"/>
  <c r="U533" i="16"/>
  <c r="AO533" i="16" s="1"/>
  <c r="X533" i="16"/>
  <c r="AR533" i="16" s="1"/>
  <c r="T533" i="16"/>
  <c r="AN533" i="16" s="1"/>
  <c r="S533" i="16"/>
  <c r="AM533" i="16" s="1"/>
  <c r="AI421" i="16"/>
  <c r="BC421" i="16" s="1"/>
  <c r="AD421" i="16"/>
  <c r="AX421" i="16" s="1"/>
  <c r="AG421" i="16"/>
  <c r="BA421" i="16" s="1"/>
  <c r="AH421" i="16"/>
  <c r="BB421" i="16" s="1"/>
  <c r="Z421" i="16"/>
  <c r="AT421" i="16" s="1"/>
  <c r="W421" i="16"/>
  <c r="AQ421" i="16" s="1"/>
  <c r="AC421" i="16"/>
  <c r="AW421" i="16" s="1"/>
  <c r="AA421" i="16"/>
  <c r="AU421" i="16" s="1"/>
  <c r="AF421" i="16"/>
  <c r="AZ421" i="16" s="1"/>
  <c r="AB421" i="16"/>
  <c r="AV421" i="16" s="1"/>
  <c r="Y421" i="16"/>
  <c r="AS421" i="16" s="1"/>
  <c r="AE421" i="16"/>
  <c r="AY421" i="16" s="1"/>
  <c r="X421" i="16"/>
  <c r="AR421" i="16" s="1"/>
  <c r="V421" i="16"/>
  <c r="AP421" i="16" s="1"/>
  <c r="U421" i="16"/>
  <c r="AO421" i="16" s="1"/>
  <c r="T421" i="16"/>
  <c r="AN421" i="16" s="1"/>
  <c r="S421" i="16"/>
  <c r="AM421" i="16" s="1"/>
  <c r="Q421" i="16"/>
  <c r="AK421" i="16" s="1"/>
  <c r="R421" i="16"/>
  <c r="AL421" i="16" s="1"/>
  <c r="AI293" i="16"/>
  <c r="BC293" i="16" s="1"/>
  <c r="AD293" i="16"/>
  <c r="AX293" i="16" s="1"/>
  <c r="AE293" i="16"/>
  <c r="AY293" i="16" s="1"/>
  <c r="AG293" i="16"/>
  <c r="BA293" i="16" s="1"/>
  <c r="AF293" i="16"/>
  <c r="AZ293" i="16" s="1"/>
  <c r="AA293" i="16"/>
  <c r="AU293" i="16" s="1"/>
  <c r="W293" i="16"/>
  <c r="AQ293" i="16" s="1"/>
  <c r="AB293" i="16"/>
  <c r="AV293" i="16" s="1"/>
  <c r="V293" i="16"/>
  <c r="AP293" i="16" s="1"/>
  <c r="S293" i="16"/>
  <c r="AM293" i="16" s="1"/>
  <c r="Z293" i="16"/>
  <c r="AT293" i="16" s="1"/>
  <c r="Q293" i="16"/>
  <c r="AK293" i="16" s="1"/>
  <c r="AC293" i="16"/>
  <c r="AW293" i="16" s="1"/>
  <c r="AH293" i="16"/>
  <c r="BB293" i="16" s="1"/>
  <c r="R293" i="16"/>
  <c r="AL293" i="16" s="1"/>
  <c r="Y293" i="16"/>
  <c r="AS293" i="16" s="1"/>
  <c r="U293" i="16"/>
  <c r="AO293" i="16" s="1"/>
  <c r="X293" i="16"/>
  <c r="AR293" i="16" s="1"/>
  <c r="T293" i="16"/>
  <c r="AN293" i="16" s="1"/>
  <c r="AI197" i="16"/>
  <c r="BC197" i="16" s="1"/>
  <c r="AD197" i="16"/>
  <c r="AX197" i="16" s="1"/>
  <c r="AG197" i="16"/>
  <c r="BA197" i="16" s="1"/>
  <c r="AA197" i="16"/>
  <c r="AU197" i="16" s="1"/>
  <c r="AF197" i="16"/>
  <c r="AZ197" i="16" s="1"/>
  <c r="W197" i="16"/>
  <c r="AQ197" i="16" s="1"/>
  <c r="AB197" i="16"/>
  <c r="AV197" i="16" s="1"/>
  <c r="V197" i="16"/>
  <c r="AP197" i="16" s="1"/>
  <c r="T197" i="16"/>
  <c r="AN197" i="16" s="1"/>
  <c r="Z197" i="16"/>
  <c r="AT197" i="16" s="1"/>
  <c r="AC197" i="16"/>
  <c r="AW197" i="16" s="1"/>
  <c r="R197" i="16"/>
  <c r="AL197" i="16" s="1"/>
  <c r="AH197" i="16"/>
  <c r="BB197" i="16" s="1"/>
  <c r="S197" i="16"/>
  <c r="AM197" i="16" s="1"/>
  <c r="AE197" i="16"/>
  <c r="AY197" i="16" s="1"/>
  <c r="U197" i="16"/>
  <c r="AO197" i="16" s="1"/>
  <c r="Q197" i="16"/>
  <c r="AK197" i="16" s="1"/>
  <c r="Y197" i="16"/>
  <c r="AS197" i="16" s="1"/>
  <c r="X197" i="16"/>
  <c r="AR197" i="16" s="1"/>
  <c r="BA117" i="16"/>
  <c r="AQ117" i="16"/>
  <c r="AV117" i="16"/>
  <c r="AU117" i="16"/>
  <c r="AR117" i="16"/>
  <c r="AM117" i="16"/>
  <c r="AZ117" i="16"/>
  <c r="AS117" i="16"/>
  <c r="AK117" i="16"/>
  <c r="AT117" i="16"/>
  <c r="AI7" i="16"/>
  <c r="BC7" i="16" s="1"/>
  <c r="AG7" i="16"/>
  <c r="BA7" i="16" s="1"/>
  <c r="AE7" i="16"/>
  <c r="AY7" i="16" s="1"/>
  <c r="X7" i="16"/>
  <c r="AR7" i="16" s="1"/>
  <c r="AF7" i="16"/>
  <c r="AZ7" i="16" s="1"/>
  <c r="AA7" i="16"/>
  <c r="AU7" i="16" s="1"/>
  <c r="Z7" i="16"/>
  <c r="AT7" i="16" s="1"/>
  <c r="W7" i="16"/>
  <c r="AQ7" i="16" s="1"/>
  <c r="AH7" i="16"/>
  <c r="BB7" i="16" s="1"/>
  <c r="Y7" i="16"/>
  <c r="AS7" i="16" s="1"/>
  <c r="T7" i="16"/>
  <c r="AN7" i="16" s="1"/>
  <c r="AC7" i="16"/>
  <c r="AW7" i="16" s="1"/>
  <c r="R7" i="16"/>
  <c r="AL7" i="16" s="1"/>
  <c r="AB7" i="16"/>
  <c r="AV7" i="16" s="1"/>
  <c r="U7" i="16"/>
  <c r="AO7" i="16" s="1"/>
  <c r="Q7" i="16"/>
  <c r="AK7" i="16" s="1"/>
  <c r="S7" i="16"/>
  <c r="AM7" i="16" s="1"/>
  <c r="V7" i="16"/>
  <c r="AP7" i="16" s="1"/>
  <c r="AD7" i="16"/>
  <c r="AX7" i="16" s="1"/>
  <c r="AI532" i="16"/>
  <c r="BC532" i="16" s="1"/>
  <c r="AA532" i="16"/>
  <c r="AU532" i="16" s="1"/>
  <c r="AC532" i="16"/>
  <c r="AW532" i="16" s="1"/>
  <c r="AG532" i="16"/>
  <c r="BA532" i="16" s="1"/>
  <c r="T532" i="16"/>
  <c r="AN532" i="16" s="1"/>
  <c r="AE532" i="16"/>
  <c r="AY532" i="16" s="1"/>
  <c r="AF532" i="16"/>
  <c r="AZ532" i="16" s="1"/>
  <c r="Y532" i="16"/>
  <c r="AS532" i="16" s="1"/>
  <c r="R532" i="16"/>
  <c r="AL532" i="16" s="1"/>
  <c r="S532" i="16"/>
  <c r="AM532" i="16" s="1"/>
  <c r="AH532" i="16"/>
  <c r="BB532" i="16" s="1"/>
  <c r="AB532" i="16"/>
  <c r="AV532" i="16" s="1"/>
  <c r="U532" i="16"/>
  <c r="AO532" i="16" s="1"/>
  <c r="Q532" i="16"/>
  <c r="AK532" i="16" s="1"/>
  <c r="Z532" i="16"/>
  <c r="AT532" i="16" s="1"/>
  <c r="AD532" i="16"/>
  <c r="AX532" i="16" s="1"/>
  <c r="V532" i="16"/>
  <c r="AP532" i="16" s="1"/>
  <c r="X532" i="16"/>
  <c r="AR532" i="16" s="1"/>
  <c r="W532" i="16"/>
  <c r="AQ532" i="16" s="1"/>
  <c r="AH420" i="16"/>
  <c r="BB420" i="16" s="1"/>
  <c r="AA420" i="16"/>
  <c r="AU420" i="16" s="1"/>
  <c r="AG420" i="16"/>
  <c r="BA420" i="16" s="1"/>
  <c r="AD420" i="16"/>
  <c r="AX420" i="16" s="1"/>
  <c r="Y420" i="16"/>
  <c r="AS420" i="16" s="1"/>
  <c r="T420" i="16"/>
  <c r="AN420" i="16" s="1"/>
  <c r="AI420" i="16"/>
  <c r="BC420" i="16" s="1"/>
  <c r="AF420" i="16"/>
  <c r="AZ420" i="16" s="1"/>
  <c r="AB420" i="16"/>
  <c r="AV420" i="16" s="1"/>
  <c r="Z420" i="16"/>
  <c r="AT420" i="16" s="1"/>
  <c r="U420" i="16"/>
  <c r="AO420" i="16" s="1"/>
  <c r="AE420" i="16"/>
  <c r="AY420" i="16" s="1"/>
  <c r="V420" i="16"/>
  <c r="AP420" i="16" s="1"/>
  <c r="R420" i="16"/>
  <c r="AL420" i="16" s="1"/>
  <c r="X420" i="16"/>
  <c r="AR420" i="16" s="1"/>
  <c r="AC420" i="16"/>
  <c r="AW420" i="16" s="1"/>
  <c r="Q420" i="16"/>
  <c r="AK420" i="16" s="1"/>
  <c r="S420" i="16"/>
  <c r="AM420" i="16" s="1"/>
  <c r="W420" i="16"/>
  <c r="AQ420" i="16" s="1"/>
  <c r="AA292" i="16"/>
  <c r="AU292" i="16" s="1"/>
  <c r="AF292" i="16"/>
  <c r="AZ292" i="16" s="1"/>
  <c r="AD292" i="16"/>
  <c r="AX292" i="16" s="1"/>
  <c r="T292" i="16"/>
  <c r="AN292" i="16" s="1"/>
  <c r="AH292" i="16"/>
  <c r="BB292" i="16" s="1"/>
  <c r="X292" i="16"/>
  <c r="AR292" i="16" s="1"/>
  <c r="AC292" i="16"/>
  <c r="AW292" i="16" s="1"/>
  <c r="AI292" i="16"/>
  <c r="BC292" i="16" s="1"/>
  <c r="AG292" i="16"/>
  <c r="BA292" i="16" s="1"/>
  <c r="Y292" i="16"/>
  <c r="AS292" i="16" s="1"/>
  <c r="V292" i="16"/>
  <c r="AP292" i="16" s="1"/>
  <c r="U292" i="16"/>
  <c r="AO292" i="16" s="1"/>
  <c r="AB292" i="16"/>
  <c r="AV292" i="16" s="1"/>
  <c r="Z292" i="16"/>
  <c r="AT292" i="16" s="1"/>
  <c r="S292" i="16"/>
  <c r="AM292" i="16" s="1"/>
  <c r="Q292" i="16"/>
  <c r="AK292" i="16" s="1"/>
  <c r="R292" i="16"/>
  <c r="AL292" i="16" s="1"/>
  <c r="AE292" i="16"/>
  <c r="AY292" i="16" s="1"/>
  <c r="W292" i="16"/>
  <c r="AQ292" i="16" s="1"/>
  <c r="AH164" i="16"/>
  <c r="BB164" i="16" s="1"/>
  <c r="AA164" i="16"/>
  <c r="AU164" i="16" s="1"/>
  <c r="AD164" i="16"/>
  <c r="AX164" i="16" s="1"/>
  <c r="AG164" i="16"/>
  <c r="BA164" i="16" s="1"/>
  <c r="AC164" i="16"/>
  <c r="AW164" i="16" s="1"/>
  <c r="AE164" i="16"/>
  <c r="AY164" i="16" s="1"/>
  <c r="AF164" i="16"/>
  <c r="AZ164" i="16" s="1"/>
  <c r="Y164" i="16"/>
  <c r="AS164" i="16" s="1"/>
  <c r="T164" i="16"/>
  <c r="AN164" i="16" s="1"/>
  <c r="W164" i="16"/>
  <c r="AQ164" i="16" s="1"/>
  <c r="X164" i="16"/>
  <c r="AR164" i="16" s="1"/>
  <c r="U164" i="16"/>
  <c r="AO164" i="16" s="1"/>
  <c r="AI164" i="16"/>
  <c r="BC164" i="16" s="1"/>
  <c r="Q164" i="16"/>
  <c r="AK164" i="16" s="1"/>
  <c r="S164" i="16"/>
  <c r="AM164" i="16" s="1"/>
  <c r="V164" i="16"/>
  <c r="AP164" i="16" s="1"/>
  <c r="Z164" i="16"/>
  <c r="AT164" i="16" s="1"/>
  <c r="R164" i="16"/>
  <c r="AL164" i="16" s="1"/>
  <c r="AB164" i="16"/>
  <c r="AV164" i="16" s="1"/>
  <c r="AE100" i="16"/>
  <c r="AY100" i="16" s="1"/>
  <c r="AA100" i="16"/>
  <c r="AU100" i="16" s="1"/>
  <c r="AF100" i="16"/>
  <c r="AZ100" i="16" s="1"/>
  <c r="AD100" i="16"/>
  <c r="AX100" i="16" s="1"/>
  <c r="Z100" i="16"/>
  <c r="AT100" i="16" s="1"/>
  <c r="T100" i="16"/>
  <c r="AN100" i="16" s="1"/>
  <c r="AB100" i="16"/>
  <c r="AV100" i="16" s="1"/>
  <c r="AI100" i="16"/>
  <c r="BC100" i="16" s="1"/>
  <c r="S100" i="16"/>
  <c r="AM100" i="16" s="1"/>
  <c r="V100" i="16"/>
  <c r="AP100" i="16" s="1"/>
  <c r="Y100" i="16"/>
  <c r="AS100" i="16" s="1"/>
  <c r="Q100" i="16"/>
  <c r="AK100" i="16" s="1"/>
  <c r="U100" i="16"/>
  <c r="AO100" i="16" s="1"/>
  <c r="AH100" i="16"/>
  <c r="BB100" i="16" s="1"/>
  <c r="AG100" i="16"/>
  <c r="BA100" i="16" s="1"/>
  <c r="X100" i="16"/>
  <c r="AR100" i="16" s="1"/>
  <c r="AC100" i="16"/>
  <c r="AW100" i="16" s="1"/>
  <c r="R100" i="16"/>
  <c r="AL100" i="16" s="1"/>
  <c r="W100" i="16"/>
  <c r="AQ100" i="16" s="1"/>
  <c r="AH579" i="16"/>
  <c r="BB579" i="16" s="1"/>
  <c r="AC579" i="16"/>
  <c r="AW579" i="16" s="1"/>
  <c r="AB579" i="16"/>
  <c r="AV579" i="16" s="1"/>
  <c r="Z579" i="16"/>
  <c r="AT579" i="16" s="1"/>
  <c r="AI579" i="16"/>
  <c r="BC579" i="16" s="1"/>
  <c r="AF579" i="16"/>
  <c r="AZ579" i="16" s="1"/>
  <c r="AG579" i="16"/>
  <c r="BA579" i="16" s="1"/>
  <c r="W579" i="16"/>
  <c r="AQ579" i="16" s="1"/>
  <c r="T579" i="16"/>
  <c r="AN579" i="16" s="1"/>
  <c r="AA579" i="16"/>
  <c r="AU579" i="16" s="1"/>
  <c r="U579" i="16"/>
  <c r="AO579" i="16" s="1"/>
  <c r="V579" i="16"/>
  <c r="AP579" i="16" s="1"/>
  <c r="R579" i="16"/>
  <c r="AL579" i="16" s="1"/>
  <c r="Q579" i="16"/>
  <c r="AK579" i="16" s="1"/>
  <c r="AE579" i="16"/>
  <c r="AY579" i="16" s="1"/>
  <c r="Y579" i="16"/>
  <c r="AS579" i="16" s="1"/>
  <c r="S579" i="16"/>
  <c r="AM579" i="16" s="1"/>
  <c r="X579" i="16"/>
  <c r="AR579" i="16" s="1"/>
  <c r="AD579" i="16"/>
  <c r="AX579" i="16" s="1"/>
  <c r="AI435" i="16"/>
  <c r="BC435" i="16" s="1"/>
  <c r="AH435" i="16"/>
  <c r="BB435" i="16" s="1"/>
  <c r="AA435" i="16"/>
  <c r="AU435" i="16" s="1"/>
  <c r="AG435" i="16"/>
  <c r="BA435" i="16" s="1"/>
  <c r="AC435" i="16"/>
  <c r="AW435" i="16" s="1"/>
  <c r="Y435" i="16"/>
  <c r="AS435" i="16" s="1"/>
  <c r="V435" i="16"/>
  <c r="AP435" i="16" s="1"/>
  <c r="U435" i="16"/>
  <c r="AO435" i="16" s="1"/>
  <c r="AB435" i="16"/>
  <c r="AV435" i="16" s="1"/>
  <c r="X435" i="16"/>
  <c r="AR435" i="16" s="1"/>
  <c r="Q435" i="16"/>
  <c r="AK435" i="16" s="1"/>
  <c r="T435" i="16"/>
  <c r="AN435" i="16" s="1"/>
  <c r="Z435" i="16"/>
  <c r="AT435" i="16" s="1"/>
  <c r="W435" i="16"/>
  <c r="AQ435" i="16" s="1"/>
  <c r="R435" i="16"/>
  <c r="AL435" i="16" s="1"/>
  <c r="AE435" i="16"/>
  <c r="AY435" i="16" s="1"/>
  <c r="AF435" i="16"/>
  <c r="AZ435" i="16" s="1"/>
  <c r="AD435" i="16"/>
  <c r="AX435" i="16" s="1"/>
  <c r="S435" i="16"/>
  <c r="AM435" i="16" s="1"/>
  <c r="AI259" i="16"/>
  <c r="BC259" i="16" s="1"/>
  <c r="AE259" i="16"/>
  <c r="AY259" i="16" s="1"/>
  <c r="AC259" i="16"/>
  <c r="AW259" i="16" s="1"/>
  <c r="AF259" i="16"/>
  <c r="AZ259" i="16" s="1"/>
  <c r="AA259" i="16"/>
  <c r="AU259" i="16" s="1"/>
  <c r="V259" i="16"/>
  <c r="AP259" i="16" s="1"/>
  <c r="Y259" i="16"/>
  <c r="AS259" i="16" s="1"/>
  <c r="S259" i="16"/>
  <c r="AM259" i="16" s="1"/>
  <c r="U259" i="16"/>
  <c r="AO259" i="16" s="1"/>
  <c r="Q259" i="16"/>
  <c r="AK259" i="16" s="1"/>
  <c r="AD259" i="16"/>
  <c r="AX259" i="16" s="1"/>
  <c r="Z259" i="16"/>
  <c r="AT259" i="16" s="1"/>
  <c r="AH259" i="16"/>
  <c r="BB259" i="16" s="1"/>
  <c r="AB259" i="16"/>
  <c r="AV259" i="16" s="1"/>
  <c r="T259" i="16"/>
  <c r="AN259" i="16" s="1"/>
  <c r="AG259" i="16"/>
  <c r="BA259" i="16" s="1"/>
  <c r="W259" i="16"/>
  <c r="AQ259" i="16" s="1"/>
  <c r="X259" i="16"/>
  <c r="AR259" i="16" s="1"/>
  <c r="R259" i="16"/>
  <c r="AL259" i="16" s="1"/>
  <c r="AG35" i="16"/>
  <c r="BA35" i="16" s="1"/>
  <c r="AF35" i="16"/>
  <c r="AZ35" i="16" s="1"/>
  <c r="AH35" i="16"/>
  <c r="BB35" i="16" s="1"/>
  <c r="AC35" i="16"/>
  <c r="AW35" i="16" s="1"/>
  <c r="AB35" i="16"/>
  <c r="AV35" i="16" s="1"/>
  <c r="Y35" i="16"/>
  <c r="AS35" i="16" s="1"/>
  <c r="T35" i="16"/>
  <c r="AN35" i="16" s="1"/>
  <c r="AE35" i="16"/>
  <c r="AY35" i="16" s="1"/>
  <c r="AI35" i="16"/>
  <c r="BC35" i="16" s="1"/>
  <c r="AD35" i="16"/>
  <c r="AX35" i="16" s="1"/>
  <c r="AA35" i="16"/>
  <c r="AU35" i="16" s="1"/>
  <c r="V35" i="16"/>
  <c r="AP35" i="16" s="1"/>
  <c r="Z35" i="16"/>
  <c r="AT35" i="16" s="1"/>
  <c r="X35" i="16"/>
  <c r="AR35" i="16" s="1"/>
  <c r="R35" i="16"/>
  <c r="AL35" i="16" s="1"/>
  <c r="W35" i="16"/>
  <c r="AQ35" i="16" s="1"/>
  <c r="S35" i="16"/>
  <c r="AM35" i="16" s="1"/>
  <c r="Q35" i="16"/>
  <c r="AK35" i="16" s="1"/>
  <c r="U35" i="16"/>
  <c r="AO35" i="16" s="1"/>
  <c r="AH578" i="16"/>
  <c r="BB578" i="16" s="1"/>
  <c r="AI578" i="16"/>
  <c r="BC578" i="16" s="1"/>
  <c r="AF578" i="16"/>
  <c r="AZ578" i="16" s="1"/>
  <c r="AG578" i="16"/>
  <c r="BA578" i="16" s="1"/>
  <c r="X578" i="16"/>
  <c r="AR578" i="16" s="1"/>
  <c r="AE578" i="16"/>
  <c r="AY578" i="16" s="1"/>
  <c r="S578" i="16"/>
  <c r="AM578" i="16" s="1"/>
  <c r="R578" i="16"/>
  <c r="AL578" i="16" s="1"/>
  <c r="AB578" i="16"/>
  <c r="AV578" i="16" s="1"/>
  <c r="Z578" i="16"/>
  <c r="AT578" i="16" s="1"/>
  <c r="AA578" i="16"/>
  <c r="AU578" i="16" s="1"/>
  <c r="U578" i="16"/>
  <c r="AO578" i="16" s="1"/>
  <c r="Q578" i="16"/>
  <c r="AK578" i="16" s="1"/>
  <c r="AC578" i="16"/>
  <c r="AW578" i="16" s="1"/>
  <c r="W578" i="16"/>
  <c r="AQ578" i="16" s="1"/>
  <c r="V578" i="16"/>
  <c r="AP578" i="16" s="1"/>
  <c r="AD578" i="16"/>
  <c r="AX578" i="16" s="1"/>
  <c r="Y578" i="16"/>
  <c r="AS578" i="16" s="1"/>
  <c r="T578" i="16"/>
  <c r="AN578" i="16" s="1"/>
  <c r="AF530" i="16"/>
  <c r="AZ530" i="16" s="1"/>
  <c r="AI530" i="16"/>
  <c r="BC530" i="16" s="1"/>
  <c r="AD530" i="16"/>
  <c r="AX530" i="16" s="1"/>
  <c r="AA530" i="16"/>
  <c r="AU530" i="16" s="1"/>
  <c r="AB530" i="16"/>
  <c r="AV530" i="16" s="1"/>
  <c r="T530" i="16"/>
  <c r="AN530" i="16" s="1"/>
  <c r="AH530" i="16"/>
  <c r="BB530" i="16" s="1"/>
  <c r="S530" i="16"/>
  <c r="AM530" i="16" s="1"/>
  <c r="Y530" i="16"/>
  <c r="AS530" i="16" s="1"/>
  <c r="X530" i="16"/>
  <c r="AR530" i="16" s="1"/>
  <c r="V530" i="16"/>
  <c r="AP530" i="16" s="1"/>
  <c r="AG530" i="16"/>
  <c r="BA530" i="16" s="1"/>
  <c r="W530" i="16"/>
  <c r="AQ530" i="16" s="1"/>
  <c r="U530" i="16"/>
  <c r="AO530" i="16" s="1"/>
  <c r="Z530" i="16"/>
  <c r="AT530" i="16" s="1"/>
  <c r="AC530" i="16"/>
  <c r="AW530" i="16" s="1"/>
  <c r="AE530" i="16"/>
  <c r="AY530" i="16" s="1"/>
  <c r="Q530" i="16"/>
  <c r="AK530" i="16" s="1"/>
  <c r="R530" i="16"/>
  <c r="AL530" i="16" s="1"/>
  <c r="AI418" i="16"/>
  <c r="BC418" i="16" s="1"/>
  <c r="AH418" i="16"/>
  <c r="BB418" i="16" s="1"/>
  <c r="AA418" i="16"/>
  <c r="AU418" i="16" s="1"/>
  <c r="AF418" i="16"/>
  <c r="AZ418" i="16" s="1"/>
  <c r="AE418" i="16"/>
  <c r="AY418" i="16" s="1"/>
  <c r="AB418" i="16"/>
  <c r="AV418" i="16" s="1"/>
  <c r="W418" i="16"/>
  <c r="AQ418" i="16" s="1"/>
  <c r="V418" i="16"/>
  <c r="AP418" i="16" s="1"/>
  <c r="AD418" i="16"/>
  <c r="AX418" i="16" s="1"/>
  <c r="Z418" i="16"/>
  <c r="AT418" i="16" s="1"/>
  <c r="X418" i="16"/>
  <c r="AR418" i="16" s="1"/>
  <c r="T418" i="16"/>
  <c r="AN418" i="16" s="1"/>
  <c r="AG418" i="16"/>
  <c r="BA418" i="16" s="1"/>
  <c r="U418" i="16"/>
  <c r="AO418" i="16" s="1"/>
  <c r="R418" i="16"/>
  <c r="AL418" i="16" s="1"/>
  <c r="S418" i="16"/>
  <c r="AM418" i="16" s="1"/>
  <c r="Q418" i="16"/>
  <c r="AK418" i="16" s="1"/>
  <c r="Y418" i="16"/>
  <c r="AS418" i="16" s="1"/>
  <c r="AC418" i="16"/>
  <c r="AW418" i="16" s="1"/>
  <c r="AH370" i="16"/>
  <c r="BB370" i="16" s="1"/>
  <c r="AE370" i="16"/>
  <c r="AY370" i="16" s="1"/>
  <c r="AI370" i="16"/>
  <c r="BC370" i="16" s="1"/>
  <c r="AG370" i="16"/>
  <c r="BA370" i="16" s="1"/>
  <c r="AD370" i="16"/>
  <c r="AX370" i="16" s="1"/>
  <c r="AB370" i="16"/>
  <c r="AV370" i="16" s="1"/>
  <c r="Z370" i="16"/>
  <c r="AT370" i="16" s="1"/>
  <c r="AA370" i="16"/>
  <c r="AU370" i="16" s="1"/>
  <c r="W370" i="16"/>
  <c r="AQ370" i="16" s="1"/>
  <c r="AF370" i="16"/>
  <c r="AZ370" i="16" s="1"/>
  <c r="X370" i="16"/>
  <c r="AR370" i="16" s="1"/>
  <c r="S370" i="16"/>
  <c r="AM370" i="16" s="1"/>
  <c r="Q370" i="16"/>
  <c r="AK370" i="16" s="1"/>
  <c r="AC370" i="16"/>
  <c r="AW370" i="16" s="1"/>
  <c r="U370" i="16"/>
  <c r="AO370" i="16" s="1"/>
  <c r="Y370" i="16"/>
  <c r="AS370" i="16" s="1"/>
  <c r="R370" i="16"/>
  <c r="AL370" i="16" s="1"/>
  <c r="V370" i="16"/>
  <c r="AP370" i="16" s="1"/>
  <c r="T370" i="16"/>
  <c r="AN370" i="16" s="1"/>
  <c r="AH322" i="16"/>
  <c r="BB322" i="16" s="1"/>
  <c r="AI322" i="16"/>
  <c r="BC322" i="16" s="1"/>
  <c r="AF322" i="16"/>
  <c r="AZ322" i="16" s="1"/>
  <c r="AD322" i="16"/>
  <c r="AX322" i="16" s="1"/>
  <c r="AC322" i="16"/>
  <c r="AW322" i="16" s="1"/>
  <c r="S322" i="16"/>
  <c r="AM322" i="16" s="1"/>
  <c r="AG322" i="16"/>
  <c r="BA322" i="16" s="1"/>
  <c r="Z322" i="16"/>
  <c r="AT322" i="16" s="1"/>
  <c r="X322" i="16"/>
  <c r="AR322" i="16" s="1"/>
  <c r="Q322" i="16"/>
  <c r="AK322" i="16" s="1"/>
  <c r="AE322" i="16"/>
  <c r="AY322" i="16" s="1"/>
  <c r="AB322" i="16"/>
  <c r="AV322" i="16" s="1"/>
  <c r="V322" i="16"/>
  <c r="AP322" i="16" s="1"/>
  <c r="AA322" i="16"/>
  <c r="AU322" i="16" s="1"/>
  <c r="W322" i="16"/>
  <c r="AQ322" i="16" s="1"/>
  <c r="U322" i="16"/>
  <c r="AO322" i="16" s="1"/>
  <c r="R322" i="16"/>
  <c r="AL322" i="16" s="1"/>
  <c r="T322" i="16"/>
  <c r="AN322" i="16" s="1"/>
  <c r="Y322" i="16"/>
  <c r="AS322" i="16" s="1"/>
  <c r="AF274" i="16"/>
  <c r="AZ274" i="16" s="1"/>
  <c r="AI274" i="16"/>
  <c r="BC274" i="16" s="1"/>
  <c r="AH274" i="16"/>
  <c r="BB274" i="16" s="1"/>
  <c r="AD274" i="16"/>
  <c r="AX274" i="16" s="1"/>
  <c r="AB274" i="16"/>
  <c r="AV274" i="16" s="1"/>
  <c r="X274" i="16"/>
  <c r="AR274" i="16" s="1"/>
  <c r="T274" i="16"/>
  <c r="AN274" i="16" s="1"/>
  <c r="W274" i="16"/>
  <c r="AQ274" i="16" s="1"/>
  <c r="Z274" i="16"/>
  <c r="AT274" i="16" s="1"/>
  <c r="AG274" i="16"/>
  <c r="BA274" i="16" s="1"/>
  <c r="AC274" i="16"/>
  <c r="AW274" i="16" s="1"/>
  <c r="AE274" i="16"/>
  <c r="AY274" i="16" s="1"/>
  <c r="Q274" i="16"/>
  <c r="AK274" i="16" s="1"/>
  <c r="S274" i="16"/>
  <c r="AM274" i="16" s="1"/>
  <c r="AA274" i="16"/>
  <c r="AU274" i="16" s="1"/>
  <c r="Y274" i="16"/>
  <c r="AS274" i="16" s="1"/>
  <c r="R274" i="16"/>
  <c r="AL274" i="16" s="1"/>
  <c r="V274" i="16"/>
  <c r="AP274" i="16" s="1"/>
  <c r="U274" i="16"/>
  <c r="AO274" i="16" s="1"/>
  <c r="AH178" i="16"/>
  <c r="BB178" i="16" s="1"/>
  <c r="AG178" i="16"/>
  <c r="BA178" i="16" s="1"/>
  <c r="AI178" i="16"/>
  <c r="BC178" i="16" s="1"/>
  <c r="X178" i="16"/>
  <c r="AR178" i="16" s="1"/>
  <c r="Z178" i="16"/>
  <c r="AT178" i="16" s="1"/>
  <c r="AC178" i="16"/>
  <c r="AW178" i="16" s="1"/>
  <c r="AD178" i="16"/>
  <c r="AX178" i="16" s="1"/>
  <c r="AB178" i="16"/>
  <c r="AV178" i="16" s="1"/>
  <c r="AF178" i="16"/>
  <c r="AZ178" i="16" s="1"/>
  <c r="AE178" i="16"/>
  <c r="AY178" i="16" s="1"/>
  <c r="W178" i="16"/>
  <c r="AQ178" i="16" s="1"/>
  <c r="R178" i="16"/>
  <c r="AL178" i="16" s="1"/>
  <c r="U178" i="16"/>
  <c r="AO178" i="16" s="1"/>
  <c r="Y178" i="16"/>
  <c r="AS178" i="16" s="1"/>
  <c r="V178" i="16"/>
  <c r="AP178" i="16" s="1"/>
  <c r="AA178" i="16"/>
  <c r="AU178" i="16" s="1"/>
  <c r="S178" i="16"/>
  <c r="AM178" i="16" s="1"/>
  <c r="Q178" i="16"/>
  <c r="AK178" i="16" s="1"/>
  <c r="T178" i="16"/>
  <c r="AN178" i="16" s="1"/>
  <c r="AH130" i="16"/>
  <c r="BB130" i="16" s="1"/>
  <c r="AD130" i="16"/>
  <c r="AX130" i="16" s="1"/>
  <c r="AI130" i="16"/>
  <c r="BC130" i="16" s="1"/>
  <c r="AG130" i="16"/>
  <c r="BA130" i="16" s="1"/>
  <c r="AF130" i="16"/>
  <c r="AZ130" i="16" s="1"/>
  <c r="Y130" i="16"/>
  <c r="AS130" i="16" s="1"/>
  <c r="AC130" i="16"/>
  <c r="AW130" i="16" s="1"/>
  <c r="U130" i="16"/>
  <c r="AO130" i="16" s="1"/>
  <c r="AE130" i="16"/>
  <c r="AY130" i="16" s="1"/>
  <c r="V130" i="16"/>
  <c r="AP130" i="16" s="1"/>
  <c r="W130" i="16"/>
  <c r="AQ130" i="16" s="1"/>
  <c r="X130" i="16"/>
  <c r="AR130" i="16" s="1"/>
  <c r="Z130" i="16"/>
  <c r="AT130" i="16" s="1"/>
  <c r="T130" i="16"/>
  <c r="AN130" i="16" s="1"/>
  <c r="AB130" i="16"/>
  <c r="AV130" i="16" s="1"/>
  <c r="AA130" i="16"/>
  <c r="AU130" i="16" s="1"/>
  <c r="R130" i="16"/>
  <c r="AL130" i="16" s="1"/>
  <c r="Q130" i="16"/>
  <c r="AK130" i="16" s="1"/>
  <c r="S130" i="16"/>
  <c r="AM130" i="16" s="1"/>
  <c r="AE66" i="16"/>
  <c r="AY66" i="16" s="1"/>
  <c r="AI66" i="16"/>
  <c r="BC66" i="16" s="1"/>
  <c r="AG66" i="16"/>
  <c r="BA66" i="16" s="1"/>
  <c r="AD66" i="16"/>
  <c r="AX66" i="16" s="1"/>
  <c r="AC66" i="16"/>
  <c r="AW66" i="16" s="1"/>
  <c r="AF66" i="16"/>
  <c r="AZ66" i="16" s="1"/>
  <c r="AA66" i="16"/>
  <c r="AU66" i="16" s="1"/>
  <c r="S66" i="16"/>
  <c r="AM66" i="16" s="1"/>
  <c r="W66" i="16"/>
  <c r="AQ66" i="16" s="1"/>
  <c r="Q66" i="16"/>
  <c r="AK66" i="16" s="1"/>
  <c r="X66" i="16"/>
  <c r="AR66" i="16" s="1"/>
  <c r="Y66" i="16"/>
  <c r="AS66" i="16" s="1"/>
  <c r="AB66" i="16"/>
  <c r="AV66" i="16" s="1"/>
  <c r="AH66" i="16"/>
  <c r="BB66" i="16" s="1"/>
  <c r="T66" i="16"/>
  <c r="AN66" i="16" s="1"/>
  <c r="Z66" i="16"/>
  <c r="AT66" i="16" s="1"/>
  <c r="U66" i="16"/>
  <c r="AO66" i="16" s="1"/>
  <c r="V66" i="16"/>
  <c r="AP66" i="16" s="1"/>
  <c r="R66" i="16"/>
  <c r="AL66" i="16" s="1"/>
  <c r="AU20" i="16"/>
  <c r="AZ20" i="16"/>
  <c r="BC20" i="16"/>
  <c r="AQ20" i="16"/>
  <c r="AX20" i="16"/>
  <c r="AY20" i="16"/>
  <c r="AT20" i="16"/>
  <c r="AV20" i="16"/>
  <c r="AO20" i="16"/>
  <c r="AR20" i="16"/>
  <c r="AL20" i="16"/>
  <c r="BB20" i="16"/>
  <c r="AF577" i="16"/>
  <c r="AZ577" i="16" s="1"/>
  <c r="AE577" i="16"/>
  <c r="AY577" i="16" s="1"/>
  <c r="AG577" i="16"/>
  <c r="BA577" i="16" s="1"/>
  <c r="AI577" i="16"/>
  <c r="BC577" i="16" s="1"/>
  <c r="AC577" i="16"/>
  <c r="AW577" i="16" s="1"/>
  <c r="Z577" i="16"/>
  <c r="AT577" i="16" s="1"/>
  <c r="V577" i="16"/>
  <c r="AP577" i="16" s="1"/>
  <c r="Y577" i="16"/>
  <c r="AS577" i="16" s="1"/>
  <c r="AB577" i="16"/>
  <c r="AV577" i="16" s="1"/>
  <c r="AH577" i="16"/>
  <c r="BB577" i="16" s="1"/>
  <c r="S577" i="16"/>
  <c r="AM577" i="16" s="1"/>
  <c r="X577" i="16"/>
  <c r="AR577" i="16" s="1"/>
  <c r="AD577" i="16"/>
  <c r="AX577" i="16" s="1"/>
  <c r="U577" i="16"/>
  <c r="AO577" i="16" s="1"/>
  <c r="T577" i="16"/>
  <c r="AN577" i="16" s="1"/>
  <c r="W577" i="16"/>
  <c r="AQ577" i="16" s="1"/>
  <c r="AA577" i="16"/>
  <c r="AU577" i="16" s="1"/>
  <c r="R577" i="16"/>
  <c r="AL577" i="16" s="1"/>
  <c r="Q577" i="16"/>
  <c r="AK577" i="16" s="1"/>
  <c r="BA545" i="16"/>
  <c r="BC545" i="16"/>
  <c r="AX545" i="16"/>
  <c r="AU545" i="16"/>
  <c r="AV545" i="16"/>
  <c r="AS545" i="16"/>
  <c r="AR545" i="16"/>
  <c r="AQ545" i="16"/>
  <c r="AT545" i="16"/>
  <c r="AY545" i="16"/>
  <c r="AM545" i="16"/>
  <c r="AF497" i="16"/>
  <c r="AZ497" i="16" s="1"/>
  <c r="AG497" i="16"/>
  <c r="BA497" i="16" s="1"/>
  <c r="AD497" i="16"/>
  <c r="AX497" i="16" s="1"/>
  <c r="AH497" i="16"/>
  <c r="BB497" i="16" s="1"/>
  <c r="AA497" i="16"/>
  <c r="AU497" i="16" s="1"/>
  <c r="AC497" i="16"/>
  <c r="AW497" i="16" s="1"/>
  <c r="AI497" i="16"/>
  <c r="BC497" i="16" s="1"/>
  <c r="Y497" i="16"/>
  <c r="AS497" i="16" s="1"/>
  <c r="W497" i="16"/>
  <c r="AQ497" i="16" s="1"/>
  <c r="S497" i="16"/>
  <c r="AM497" i="16" s="1"/>
  <c r="Z497" i="16"/>
  <c r="AT497" i="16" s="1"/>
  <c r="X497" i="16"/>
  <c r="AR497" i="16" s="1"/>
  <c r="Q497" i="16"/>
  <c r="AK497" i="16" s="1"/>
  <c r="U497" i="16"/>
  <c r="AO497" i="16" s="1"/>
  <c r="V497" i="16"/>
  <c r="AP497" i="16" s="1"/>
  <c r="AE497" i="16"/>
  <c r="AY497" i="16" s="1"/>
  <c r="T497" i="16"/>
  <c r="AN497" i="16" s="1"/>
  <c r="AB497" i="16"/>
  <c r="AV497" i="16" s="1"/>
  <c r="R497" i="16"/>
  <c r="AL497" i="16" s="1"/>
  <c r="AF465" i="16"/>
  <c r="AZ465" i="16" s="1"/>
  <c r="AG465" i="16"/>
  <c r="BA465" i="16" s="1"/>
  <c r="AI465" i="16"/>
  <c r="BC465" i="16" s="1"/>
  <c r="AH465" i="16"/>
  <c r="BB465" i="16" s="1"/>
  <c r="Y465" i="16"/>
  <c r="AS465" i="16" s="1"/>
  <c r="AB465" i="16"/>
  <c r="AV465" i="16" s="1"/>
  <c r="AD465" i="16"/>
  <c r="AX465" i="16" s="1"/>
  <c r="AC465" i="16"/>
  <c r="AW465" i="16" s="1"/>
  <c r="AE465" i="16"/>
  <c r="AY465" i="16" s="1"/>
  <c r="X465" i="16"/>
  <c r="AR465" i="16" s="1"/>
  <c r="Z465" i="16"/>
  <c r="AT465" i="16" s="1"/>
  <c r="Q465" i="16"/>
  <c r="AK465" i="16" s="1"/>
  <c r="U465" i="16"/>
  <c r="AO465" i="16" s="1"/>
  <c r="W465" i="16"/>
  <c r="AQ465" i="16" s="1"/>
  <c r="T465" i="16"/>
  <c r="AN465" i="16" s="1"/>
  <c r="AA465" i="16"/>
  <c r="AU465" i="16" s="1"/>
  <c r="V465" i="16"/>
  <c r="AP465" i="16" s="1"/>
  <c r="S465" i="16"/>
  <c r="AM465" i="16" s="1"/>
  <c r="R465" i="16"/>
  <c r="AL465" i="16" s="1"/>
  <c r="AF401" i="16"/>
  <c r="AZ401" i="16" s="1"/>
  <c r="AI401" i="16"/>
  <c r="BC401" i="16" s="1"/>
  <c r="AG401" i="16"/>
  <c r="BA401" i="16" s="1"/>
  <c r="AA401" i="16"/>
  <c r="AU401" i="16" s="1"/>
  <c r="AC401" i="16"/>
  <c r="AW401" i="16" s="1"/>
  <c r="V401" i="16"/>
  <c r="AP401" i="16" s="1"/>
  <c r="Y401" i="16"/>
  <c r="AS401" i="16" s="1"/>
  <c r="W401" i="16"/>
  <c r="AQ401" i="16" s="1"/>
  <c r="AB401" i="16"/>
  <c r="AV401" i="16" s="1"/>
  <c r="AH401" i="16"/>
  <c r="BB401" i="16" s="1"/>
  <c r="R401" i="16"/>
  <c r="AL401" i="16" s="1"/>
  <c r="AD401" i="16"/>
  <c r="AX401" i="16" s="1"/>
  <c r="AE401" i="16"/>
  <c r="AY401" i="16" s="1"/>
  <c r="X401" i="16"/>
  <c r="AR401" i="16" s="1"/>
  <c r="S401" i="16"/>
  <c r="AM401" i="16" s="1"/>
  <c r="U401" i="16"/>
  <c r="AO401" i="16" s="1"/>
  <c r="T401" i="16"/>
  <c r="AN401" i="16" s="1"/>
  <c r="Z401" i="16"/>
  <c r="AT401" i="16" s="1"/>
  <c r="Q401" i="16"/>
  <c r="AK401" i="16" s="1"/>
  <c r="AF337" i="16"/>
  <c r="AZ337" i="16" s="1"/>
  <c r="AH337" i="16"/>
  <c r="BB337" i="16" s="1"/>
  <c r="AB337" i="16"/>
  <c r="AV337" i="16" s="1"/>
  <c r="AE337" i="16"/>
  <c r="AY337" i="16" s="1"/>
  <c r="AD337" i="16"/>
  <c r="AX337" i="16" s="1"/>
  <c r="Z337" i="16"/>
  <c r="AT337" i="16" s="1"/>
  <c r="AG337" i="16"/>
  <c r="BA337" i="16" s="1"/>
  <c r="R337" i="16"/>
  <c r="AL337" i="16" s="1"/>
  <c r="AA337" i="16"/>
  <c r="AU337" i="16" s="1"/>
  <c r="Y337" i="16"/>
  <c r="AS337" i="16" s="1"/>
  <c r="AC337" i="16"/>
  <c r="AW337" i="16" s="1"/>
  <c r="T337" i="16"/>
  <c r="AN337" i="16" s="1"/>
  <c r="Q337" i="16"/>
  <c r="AK337" i="16" s="1"/>
  <c r="U337" i="16"/>
  <c r="AO337" i="16" s="1"/>
  <c r="AI337" i="16"/>
  <c r="BC337" i="16" s="1"/>
  <c r="X337" i="16"/>
  <c r="AR337" i="16" s="1"/>
  <c r="W337" i="16"/>
  <c r="AQ337" i="16" s="1"/>
  <c r="V337" i="16"/>
  <c r="AP337" i="16" s="1"/>
  <c r="S337" i="16"/>
  <c r="AM337" i="16" s="1"/>
  <c r="AF273" i="16"/>
  <c r="AZ273" i="16" s="1"/>
  <c r="AG273" i="16"/>
  <c r="BA273" i="16" s="1"/>
  <c r="AH273" i="16"/>
  <c r="BB273" i="16" s="1"/>
  <c r="AA273" i="16"/>
  <c r="AU273" i="16" s="1"/>
  <c r="AI273" i="16"/>
  <c r="BC273" i="16" s="1"/>
  <c r="AD273" i="16"/>
  <c r="AX273" i="16" s="1"/>
  <c r="Z273" i="16"/>
  <c r="AT273" i="16" s="1"/>
  <c r="T273" i="16"/>
  <c r="AN273" i="16" s="1"/>
  <c r="AE273" i="16"/>
  <c r="AY273" i="16" s="1"/>
  <c r="AC273" i="16"/>
  <c r="AW273" i="16" s="1"/>
  <c r="AB273" i="16"/>
  <c r="AV273" i="16" s="1"/>
  <c r="R273" i="16"/>
  <c r="AL273" i="16" s="1"/>
  <c r="W273" i="16"/>
  <c r="AQ273" i="16" s="1"/>
  <c r="Y273" i="16"/>
  <c r="AS273" i="16" s="1"/>
  <c r="V273" i="16"/>
  <c r="AP273" i="16" s="1"/>
  <c r="U273" i="16"/>
  <c r="AO273" i="16" s="1"/>
  <c r="X273" i="16"/>
  <c r="AR273" i="16" s="1"/>
  <c r="Q273" i="16"/>
  <c r="AK273" i="16" s="1"/>
  <c r="S273" i="16"/>
  <c r="AM273" i="16" s="1"/>
  <c r="AF209" i="16"/>
  <c r="AZ209" i="16" s="1"/>
  <c r="AG209" i="16"/>
  <c r="BA209" i="16" s="1"/>
  <c r="AH209" i="16"/>
  <c r="BB209" i="16" s="1"/>
  <c r="AD209" i="16"/>
  <c r="AX209" i="16" s="1"/>
  <c r="AC209" i="16"/>
  <c r="AW209" i="16" s="1"/>
  <c r="Z209" i="16"/>
  <c r="AT209" i="16" s="1"/>
  <c r="AI209" i="16"/>
  <c r="BC209" i="16" s="1"/>
  <c r="Y209" i="16"/>
  <c r="AS209" i="16" s="1"/>
  <c r="W209" i="16"/>
  <c r="AQ209" i="16" s="1"/>
  <c r="T209" i="16"/>
  <c r="AN209" i="16" s="1"/>
  <c r="V209" i="16"/>
  <c r="AP209" i="16" s="1"/>
  <c r="AA209" i="16"/>
  <c r="AU209" i="16" s="1"/>
  <c r="AE209" i="16"/>
  <c r="AY209" i="16" s="1"/>
  <c r="AB209" i="16"/>
  <c r="AV209" i="16" s="1"/>
  <c r="S209" i="16"/>
  <c r="AM209" i="16" s="1"/>
  <c r="Q209" i="16"/>
  <c r="AK209" i="16" s="1"/>
  <c r="R209" i="16"/>
  <c r="AL209" i="16" s="1"/>
  <c r="X209" i="16"/>
  <c r="AR209" i="16" s="1"/>
  <c r="U209" i="16"/>
  <c r="AO209" i="16" s="1"/>
  <c r="AF177" i="16"/>
  <c r="AZ177" i="16" s="1"/>
  <c r="AE177" i="16"/>
  <c r="AY177" i="16" s="1"/>
  <c r="AH177" i="16"/>
  <c r="BB177" i="16" s="1"/>
  <c r="AI177" i="16"/>
  <c r="BC177" i="16" s="1"/>
  <c r="AB177" i="16"/>
  <c r="AV177" i="16" s="1"/>
  <c r="AC177" i="16"/>
  <c r="AW177" i="16" s="1"/>
  <c r="W177" i="16"/>
  <c r="AQ177" i="16" s="1"/>
  <c r="T177" i="16"/>
  <c r="AN177" i="16" s="1"/>
  <c r="AA177" i="16"/>
  <c r="AU177" i="16" s="1"/>
  <c r="AD177" i="16"/>
  <c r="AX177" i="16" s="1"/>
  <c r="Y177" i="16"/>
  <c r="AS177" i="16" s="1"/>
  <c r="AG177" i="16"/>
  <c r="BA177" i="16" s="1"/>
  <c r="X177" i="16"/>
  <c r="AR177" i="16" s="1"/>
  <c r="Z177" i="16"/>
  <c r="AT177" i="16" s="1"/>
  <c r="R177" i="16"/>
  <c r="AL177" i="16" s="1"/>
  <c r="V177" i="16"/>
  <c r="AP177" i="16" s="1"/>
  <c r="U177" i="16"/>
  <c r="AO177" i="16" s="1"/>
  <c r="S177" i="16"/>
  <c r="AM177" i="16" s="1"/>
  <c r="Q177" i="16"/>
  <c r="AK177" i="16" s="1"/>
  <c r="AH113" i="16"/>
  <c r="BB113" i="16" s="1"/>
  <c r="AF113" i="16"/>
  <c r="AZ113" i="16" s="1"/>
  <c r="AD113" i="16"/>
  <c r="AX113" i="16" s="1"/>
  <c r="AE113" i="16"/>
  <c r="AY113" i="16" s="1"/>
  <c r="Y113" i="16"/>
  <c r="AS113" i="16" s="1"/>
  <c r="AC113" i="16"/>
  <c r="AW113" i="16" s="1"/>
  <c r="U113" i="16"/>
  <c r="AO113" i="16" s="1"/>
  <c r="AG113" i="16"/>
  <c r="BA113" i="16" s="1"/>
  <c r="AB113" i="16"/>
  <c r="AV113" i="16" s="1"/>
  <c r="X113" i="16"/>
  <c r="AR113" i="16" s="1"/>
  <c r="AA113" i="16"/>
  <c r="AU113" i="16" s="1"/>
  <c r="AI113" i="16"/>
  <c r="BC113" i="16" s="1"/>
  <c r="V113" i="16"/>
  <c r="AP113" i="16" s="1"/>
  <c r="W113" i="16"/>
  <c r="AQ113" i="16" s="1"/>
  <c r="S113" i="16"/>
  <c r="AM113" i="16" s="1"/>
  <c r="T113" i="16"/>
  <c r="AN113" i="16" s="1"/>
  <c r="Q113" i="16"/>
  <c r="AK113" i="16" s="1"/>
  <c r="Z113" i="16"/>
  <c r="AT113" i="16" s="1"/>
  <c r="R113" i="16"/>
  <c r="AL113" i="16" s="1"/>
  <c r="AF65" i="16"/>
  <c r="AZ65" i="16" s="1"/>
  <c r="AI65" i="16"/>
  <c r="BC65" i="16" s="1"/>
  <c r="AH65" i="16"/>
  <c r="BB65" i="16" s="1"/>
  <c r="AE65" i="16"/>
  <c r="AY65" i="16" s="1"/>
  <c r="AA65" i="16"/>
  <c r="AU65" i="16" s="1"/>
  <c r="AD65" i="16"/>
  <c r="AX65" i="16" s="1"/>
  <c r="AC65" i="16"/>
  <c r="AW65" i="16" s="1"/>
  <c r="AB65" i="16"/>
  <c r="AV65" i="16" s="1"/>
  <c r="Z65" i="16"/>
  <c r="AT65" i="16" s="1"/>
  <c r="U65" i="16"/>
  <c r="AO65" i="16" s="1"/>
  <c r="V65" i="16"/>
  <c r="AP65" i="16" s="1"/>
  <c r="X65" i="16"/>
  <c r="AR65" i="16" s="1"/>
  <c r="Y65" i="16"/>
  <c r="AS65" i="16" s="1"/>
  <c r="R65" i="16"/>
  <c r="AL65" i="16" s="1"/>
  <c r="T65" i="16"/>
  <c r="AN65" i="16" s="1"/>
  <c r="AG65" i="16"/>
  <c r="BA65" i="16" s="1"/>
  <c r="S65" i="16"/>
  <c r="AM65" i="16" s="1"/>
  <c r="W65" i="16"/>
  <c r="AQ65" i="16" s="1"/>
  <c r="Q65" i="16"/>
  <c r="AK65" i="16" s="1"/>
  <c r="AI590" i="16"/>
  <c r="BC590" i="16" s="1"/>
  <c r="AE590" i="16"/>
  <c r="AY590" i="16" s="1"/>
  <c r="AF590" i="16"/>
  <c r="AZ590" i="16" s="1"/>
  <c r="AG590" i="16"/>
  <c r="BA590" i="16" s="1"/>
  <c r="Z590" i="16"/>
  <c r="AT590" i="16" s="1"/>
  <c r="AH590" i="16"/>
  <c r="BB590" i="16" s="1"/>
  <c r="X590" i="16"/>
  <c r="AR590" i="16" s="1"/>
  <c r="W590" i="16"/>
  <c r="AQ590" i="16" s="1"/>
  <c r="AD590" i="16"/>
  <c r="AX590" i="16" s="1"/>
  <c r="U590" i="16"/>
  <c r="AO590" i="16" s="1"/>
  <c r="R590" i="16"/>
  <c r="AL590" i="16" s="1"/>
  <c r="Y590" i="16"/>
  <c r="AS590" i="16" s="1"/>
  <c r="AA590" i="16"/>
  <c r="AU590" i="16" s="1"/>
  <c r="AB590" i="16"/>
  <c r="AV590" i="16" s="1"/>
  <c r="Q590" i="16"/>
  <c r="AK590" i="16" s="1"/>
  <c r="AC590" i="16"/>
  <c r="AW590" i="16" s="1"/>
  <c r="V590" i="16"/>
  <c r="AP590" i="16" s="1"/>
  <c r="S590" i="16"/>
  <c r="AM590" i="16" s="1"/>
  <c r="T590" i="16"/>
  <c r="AN590" i="16" s="1"/>
  <c r="AE544" i="16"/>
  <c r="AY544" i="16" s="1"/>
  <c r="AG544" i="16"/>
  <c r="BA544" i="16" s="1"/>
  <c r="AI544" i="16"/>
  <c r="BC544" i="16" s="1"/>
  <c r="AF544" i="16"/>
  <c r="AZ544" i="16" s="1"/>
  <c r="AD544" i="16"/>
  <c r="AX544" i="16" s="1"/>
  <c r="X544" i="16"/>
  <c r="AR544" i="16" s="1"/>
  <c r="S544" i="16"/>
  <c r="AM544" i="16" s="1"/>
  <c r="R544" i="16"/>
  <c r="AL544" i="16" s="1"/>
  <c r="Y544" i="16"/>
  <c r="AS544" i="16" s="1"/>
  <c r="Q544" i="16"/>
  <c r="AK544" i="16" s="1"/>
  <c r="AH544" i="16"/>
  <c r="BB544" i="16" s="1"/>
  <c r="W544" i="16"/>
  <c r="AQ544" i="16" s="1"/>
  <c r="Z544" i="16"/>
  <c r="AT544" i="16" s="1"/>
  <c r="AB544" i="16"/>
  <c r="AV544" i="16" s="1"/>
  <c r="AA544" i="16"/>
  <c r="AU544" i="16" s="1"/>
  <c r="AC544" i="16"/>
  <c r="AW544" i="16" s="1"/>
  <c r="T544" i="16"/>
  <c r="AN544" i="16" s="1"/>
  <c r="V544" i="16"/>
  <c r="AP544" i="16" s="1"/>
  <c r="U544" i="16"/>
  <c r="AO544" i="16" s="1"/>
  <c r="AE480" i="16"/>
  <c r="AY480" i="16" s="1"/>
  <c r="AD480" i="16"/>
  <c r="AX480" i="16" s="1"/>
  <c r="AB480" i="16"/>
  <c r="AV480" i="16" s="1"/>
  <c r="AI480" i="16"/>
  <c r="BC480" i="16" s="1"/>
  <c r="X480" i="16"/>
  <c r="AR480" i="16" s="1"/>
  <c r="AH480" i="16"/>
  <c r="BB480" i="16" s="1"/>
  <c r="Y480" i="16"/>
  <c r="AS480" i="16" s="1"/>
  <c r="AA480" i="16"/>
  <c r="AU480" i="16" s="1"/>
  <c r="U480" i="16"/>
  <c r="AO480" i="16" s="1"/>
  <c r="Z480" i="16"/>
  <c r="AT480" i="16" s="1"/>
  <c r="AF480" i="16"/>
  <c r="AZ480" i="16" s="1"/>
  <c r="R480" i="16"/>
  <c r="AL480" i="16" s="1"/>
  <c r="W480" i="16"/>
  <c r="AQ480" i="16" s="1"/>
  <c r="T480" i="16"/>
  <c r="AN480" i="16" s="1"/>
  <c r="AG480" i="16"/>
  <c r="BA480" i="16" s="1"/>
  <c r="V480" i="16"/>
  <c r="AP480" i="16" s="1"/>
  <c r="Q480" i="16"/>
  <c r="AK480" i="16" s="1"/>
  <c r="S480" i="16"/>
  <c r="AM480" i="16" s="1"/>
  <c r="AC480" i="16"/>
  <c r="AW480" i="16" s="1"/>
  <c r="AI416" i="16"/>
  <c r="BC416" i="16" s="1"/>
  <c r="AE416" i="16"/>
  <c r="AY416" i="16" s="1"/>
  <c r="AG416" i="16"/>
  <c r="BA416" i="16" s="1"/>
  <c r="AF416" i="16"/>
  <c r="AZ416" i="16" s="1"/>
  <c r="AH416" i="16"/>
  <c r="BB416" i="16" s="1"/>
  <c r="AC416" i="16"/>
  <c r="AW416" i="16" s="1"/>
  <c r="X416" i="16"/>
  <c r="AR416" i="16" s="1"/>
  <c r="W416" i="16"/>
  <c r="AQ416" i="16" s="1"/>
  <c r="Y416" i="16"/>
  <c r="AS416" i="16" s="1"/>
  <c r="T416" i="16"/>
  <c r="AN416" i="16" s="1"/>
  <c r="U416" i="16"/>
  <c r="AO416" i="16" s="1"/>
  <c r="AD416" i="16"/>
  <c r="AX416" i="16" s="1"/>
  <c r="S416" i="16"/>
  <c r="AM416" i="16" s="1"/>
  <c r="Q416" i="16"/>
  <c r="AK416" i="16" s="1"/>
  <c r="Z416" i="16"/>
  <c r="AT416" i="16" s="1"/>
  <c r="R416" i="16"/>
  <c r="AL416" i="16" s="1"/>
  <c r="AB416" i="16"/>
  <c r="AV416" i="16" s="1"/>
  <c r="AA416" i="16"/>
  <c r="AU416" i="16" s="1"/>
  <c r="V416" i="16"/>
  <c r="AP416" i="16" s="1"/>
  <c r="AH352" i="16"/>
  <c r="BB352" i="16" s="1"/>
  <c r="AE352" i="16"/>
  <c r="AY352" i="16" s="1"/>
  <c r="AF352" i="16"/>
  <c r="AZ352" i="16" s="1"/>
  <c r="X352" i="16"/>
  <c r="AR352" i="16" s="1"/>
  <c r="AB352" i="16"/>
  <c r="AV352" i="16" s="1"/>
  <c r="AI352" i="16"/>
  <c r="BC352" i="16" s="1"/>
  <c r="Y352" i="16"/>
  <c r="AS352" i="16" s="1"/>
  <c r="AA352" i="16"/>
  <c r="AU352" i="16" s="1"/>
  <c r="U352" i="16"/>
  <c r="AO352" i="16" s="1"/>
  <c r="T352" i="16"/>
  <c r="AN352" i="16" s="1"/>
  <c r="AC352" i="16"/>
  <c r="AW352" i="16" s="1"/>
  <c r="AG352" i="16"/>
  <c r="BA352" i="16" s="1"/>
  <c r="S352" i="16"/>
  <c r="AM352" i="16" s="1"/>
  <c r="R352" i="16"/>
  <c r="AL352" i="16" s="1"/>
  <c r="Z352" i="16"/>
  <c r="AT352" i="16" s="1"/>
  <c r="V352" i="16"/>
  <c r="AP352" i="16" s="1"/>
  <c r="Q352" i="16"/>
  <c r="AK352" i="16" s="1"/>
  <c r="AD352" i="16"/>
  <c r="AX352" i="16" s="1"/>
  <c r="W352" i="16"/>
  <c r="AQ352" i="16" s="1"/>
  <c r="AE304" i="16"/>
  <c r="AY304" i="16" s="1"/>
  <c r="AG304" i="16"/>
  <c r="BA304" i="16" s="1"/>
  <c r="AH304" i="16"/>
  <c r="BB304" i="16" s="1"/>
  <c r="X304" i="16"/>
  <c r="AR304" i="16" s="1"/>
  <c r="AF304" i="16"/>
  <c r="AZ304" i="16" s="1"/>
  <c r="AC304" i="16"/>
  <c r="AW304" i="16" s="1"/>
  <c r="AB304" i="16"/>
  <c r="AV304" i="16" s="1"/>
  <c r="AA304" i="16"/>
  <c r="AU304" i="16" s="1"/>
  <c r="Z304" i="16"/>
  <c r="AT304" i="16" s="1"/>
  <c r="Y304" i="16"/>
  <c r="AS304" i="16" s="1"/>
  <c r="AI304" i="16"/>
  <c r="BC304" i="16" s="1"/>
  <c r="S304" i="16"/>
  <c r="AM304" i="16" s="1"/>
  <c r="R304" i="16"/>
  <c r="AL304" i="16" s="1"/>
  <c r="V304" i="16"/>
  <c r="AP304" i="16" s="1"/>
  <c r="AD304" i="16"/>
  <c r="AX304" i="16" s="1"/>
  <c r="T304" i="16"/>
  <c r="AN304" i="16" s="1"/>
  <c r="Q304" i="16"/>
  <c r="AK304" i="16" s="1"/>
  <c r="W304" i="16"/>
  <c r="AQ304" i="16" s="1"/>
  <c r="U304" i="16"/>
  <c r="AO304" i="16" s="1"/>
  <c r="AY240" i="16"/>
  <c r="BB240" i="16"/>
  <c r="AU240" i="16"/>
  <c r="AZ240" i="16"/>
  <c r="AN240" i="16"/>
  <c r="AT240" i="16"/>
  <c r="AO240" i="16"/>
  <c r="AQ240" i="16"/>
  <c r="AK240" i="16"/>
  <c r="AH160" i="16"/>
  <c r="BB160" i="16" s="1"/>
  <c r="X160" i="16"/>
  <c r="AR160" i="16" s="1"/>
  <c r="AF160" i="16"/>
  <c r="AZ160" i="16" s="1"/>
  <c r="AC160" i="16"/>
  <c r="AW160" i="16" s="1"/>
  <c r="Z160" i="16"/>
  <c r="AT160" i="16" s="1"/>
  <c r="W160" i="16"/>
  <c r="AQ160" i="16" s="1"/>
  <c r="AE160" i="16"/>
  <c r="AY160" i="16" s="1"/>
  <c r="AA160" i="16"/>
  <c r="AU160" i="16" s="1"/>
  <c r="V160" i="16"/>
  <c r="AP160" i="16" s="1"/>
  <c r="T160" i="16"/>
  <c r="AN160" i="16" s="1"/>
  <c r="S160" i="16"/>
  <c r="AM160" i="16" s="1"/>
  <c r="AI160" i="16"/>
  <c r="BC160" i="16" s="1"/>
  <c r="AG160" i="16"/>
  <c r="BA160" i="16" s="1"/>
  <c r="AB160" i="16"/>
  <c r="AV160" i="16" s="1"/>
  <c r="Y160" i="16"/>
  <c r="AS160" i="16" s="1"/>
  <c r="Q160" i="16"/>
  <c r="AK160" i="16" s="1"/>
  <c r="AD160" i="16"/>
  <c r="AX160" i="16" s="1"/>
  <c r="U160" i="16"/>
  <c r="AO160" i="16" s="1"/>
  <c r="R160" i="16"/>
  <c r="AL160" i="16" s="1"/>
  <c r="BC48" i="16"/>
  <c r="AZ48" i="16"/>
  <c r="AR48" i="16"/>
  <c r="BB48" i="16"/>
  <c r="AY48" i="16"/>
  <c r="AQ48" i="16"/>
  <c r="AT48" i="16"/>
  <c r="AX48" i="16"/>
  <c r="AP48" i="16"/>
  <c r="AL48" i="16"/>
  <c r="AN48" i="16"/>
  <c r="AS48" i="16"/>
  <c r="AK48" i="16"/>
  <c r="AH16" i="16"/>
  <c r="BB16" i="16" s="1"/>
  <c r="AF16" i="16"/>
  <c r="AZ16" i="16" s="1"/>
  <c r="AC16" i="16"/>
  <c r="AW16" i="16" s="1"/>
  <c r="X16" i="16"/>
  <c r="AR16" i="16" s="1"/>
  <c r="AI16" i="16"/>
  <c r="BC16" i="16" s="1"/>
  <c r="AB16" i="16"/>
  <c r="AV16" i="16" s="1"/>
  <c r="AD16" i="16"/>
  <c r="AX16" i="16" s="1"/>
  <c r="Z16" i="16"/>
  <c r="AT16" i="16" s="1"/>
  <c r="AG16" i="16"/>
  <c r="BA16" i="16" s="1"/>
  <c r="AA16" i="16"/>
  <c r="AU16" i="16" s="1"/>
  <c r="AE16" i="16"/>
  <c r="AY16" i="16" s="1"/>
  <c r="V16" i="16"/>
  <c r="AP16" i="16" s="1"/>
  <c r="T16" i="16"/>
  <c r="AN16" i="16" s="1"/>
  <c r="Y16" i="16"/>
  <c r="AS16" i="16" s="1"/>
  <c r="S16" i="16"/>
  <c r="AM16" i="16" s="1"/>
  <c r="Q16" i="16"/>
  <c r="AK16" i="16" s="1"/>
  <c r="W16" i="16"/>
  <c r="AQ16" i="16" s="1"/>
  <c r="R16" i="16"/>
  <c r="AL16" i="16" s="1"/>
  <c r="U16" i="16"/>
  <c r="AO16" i="16" s="1"/>
  <c r="AH635" i="16"/>
  <c r="BB635" i="16" s="1"/>
  <c r="AI635" i="16"/>
  <c r="BC635" i="16" s="1"/>
  <c r="AG635" i="16"/>
  <c r="BA635" i="16" s="1"/>
  <c r="AE635" i="16"/>
  <c r="AY635" i="16" s="1"/>
  <c r="U635" i="16"/>
  <c r="AO635" i="16" s="1"/>
  <c r="AA635" i="16"/>
  <c r="AU635" i="16" s="1"/>
  <c r="AB635" i="16"/>
  <c r="AV635" i="16" s="1"/>
  <c r="W635" i="16"/>
  <c r="AQ635" i="16" s="1"/>
  <c r="AC635" i="16"/>
  <c r="AW635" i="16" s="1"/>
  <c r="Q635" i="16"/>
  <c r="AK635" i="16" s="1"/>
  <c r="Z635" i="16"/>
  <c r="AT635" i="16" s="1"/>
  <c r="Y635" i="16"/>
  <c r="AS635" i="16" s="1"/>
  <c r="R635" i="16"/>
  <c r="AL635" i="16" s="1"/>
  <c r="AF635" i="16"/>
  <c r="AZ635" i="16" s="1"/>
  <c r="S635" i="16"/>
  <c r="AM635" i="16" s="1"/>
  <c r="V635" i="16"/>
  <c r="AP635" i="16" s="1"/>
  <c r="X635" i="16"/>
  <c r="AR635" i="16" s="1"/>
  <c r="T635" i="16"/>
  <c r="AN635" i="16" s="1"/>
  <c r="AD635" i="16"/>
  <c r="AX635" i="16" s="1"/>
  <c r="AF619" i="16"/>
  <c r="AZ619" i="16" s="1"/>
  <c r="AH619" i="16"/>
  <c r="BB619" i="16" s="1"/>
  <c r="AG619" i="16"/>
  <c r="BA619" i="16" s="1"/>
  <c r="AI619" i="16"/>
  <c r="BC619" i="16" s="1"/>
  <c r="AE619" i="16"/>
  <c r="AY619" i="16" s="1"/>
  <c r="AD619" i="16"/>
  <c r="AX619" i="16" s="1"/>
  <c r="W619" i="16"/>
  <c r="AQ619" i="16" s="1"/>
  <c r="AC619" i="16"/>
  <c r="AW619" i="16" s="1"/>
  <c r="X619" i="16"/>
  <c r="AR619" i="16" s="1"/>
  <c r="T619" i="16"/>
  <c r="AN619" i="16" s="1"/>
  <c r="AB619" i="16"/>
  <c r="AV619" i="16" s="1"/>
  <c r="AA619" i="16"/>
  <c r="AU619" i="16" s="1"/>
  <c r="Q619" i="16"/>
  <c r="AK619" i="16" s="1"/>
  <c r="V619" i="16"/>
  <c r="AP619" i="16" s="1"/>
  <c r="S619" i="16"/>
  <c r="AM619" i="16" s="1"/>
  <c r="Z619" i="16"/>
  <c r="AT619" i="16" s="1"/>
  <c r="R619" i="16"/>
  <c r="AL619" i="16" s="1"/>
  <c r="U619" i="16"/>
  <c r="AO619" i="16" s="1"/>
  <c r="Y619" i="16"/>
  <c r="AS619" i="16" s="1"/>
  <c r="AW603" i="16"/>
  <c r="BA603" i="16"/>
  <c r="AS603" i="16"/>
  <c r="AV603" i="16"/>
  <c r="AY603" i="16"/>
  <c r="AQ603" i="16"/>
  <c r="AO603" i="16"/>
  <c r="AN603" i="16"/>
  <c r="BC603" i="16"/>
  <c r="AT603" i="16"/>
  <c r="BC573" i="16"/>
  <c r="BA573" i="16"/>
  <c r="BB573" i="16"/>
  <c r="AU573" i="16"/>
  <c r="AY573" i="16"/>
  <c r="AQ573" i="16"/>
  <c r="AW573" i="16"/>
  <c r="AN573" i="16"/>
  <c r="AS573" i="16"/>
  <c r="AP573" i="16"/>
  <c r="AM573" i="16"/>
  <c r="AK573" i="16"/>
  <c r="BB557" i="16"/>
  <c r="BC557" i="16"/>
  <c r="AY557" i="16"/>
  <c r="AX557" i="16"/>
  <c r="AM557" i="16"/>
  <c r="AR557" i="16"/>
  <c r="AP557" i="16"/>
  <c r="AL557" i="16"/>
  <c r="AO557" i="16"/>
  <c r="AK557" i="16"/>
  <c r="AY541" i="16"/>
  <c r="AW541" i="16"/>
  <c r="BA541" i="16"/>
  <c r="AN541" i="16"/>
  <c r="AS541" i="16"/>
  <c r="AX541" i="16"/>
  <c r="AR541" i="16"/>
  <c r="AK541" i="16"/>
  <c r="AM541" i="16"/>
  <c r="AH525" i="16"/>
  <c r="BB525" i="16" s="1"/>
  <c r="AE525" i="16"/>
  <c r="AY525" i="16" s="1"/>
  <c r="AG525" i="16"/>
  <c r="BA525" i="16" s="1"/>
  <c r="AI525" i="16"/>
  <c r="BC525" i="16" s="1"/>
  <c r="Z525" i="16"/>
  <c r="AT525" i="16" s="1"/>
  <c r="AF525" i="16"/>
  <c r="AZ525" i="16" s="1"/>
  <c r="AB525" i="16"/>
  <c r="AV525" i="16" s="1"/>
  <c r="AA525" i="16"/>
  <c r="AU525" i="16" s="1"/>
  <c r="Y525" i="16"/>
  <c r="AS525" i="16" s="1"/>
  <c r="R525" i="16"/>
  <c r="AL525" i="16" s="1"/>
  <c r="AC525" i="16"/>
  <c r="AW525" i="16" s="1"/>
  <c r="Q525" i="16"/>
  <c r="AK525" i="16" s="1"/>
  <c r="T525" i="16"/>
  <c r="AN525" i="16" s="1"/>
  <c r="AD525" i="16"/>
  <c r="AX525" i="16" s="1"/>
  <c r="S525" i="16"/>
  <c r="AM525" i="16" s="1"/>
  <c r="W525" i="16"/>
  <c r="AQ525" i="16" s="1"/>
  <c r="V525" i="16"/>
  <c r="AP525" i="16" s="1"/>
  <c r="X525" i="16"/>
  <c r="AR525" i="16" s="1"/>
  <c r="U525" i="16"/>
  <c r="AO525" i="16" s="1"/>
  <c r="AH509" i="16"/>
  <c r="BB509" i="16" s="1"/>
  <c r="AI509" i="16"/>
  <c r="BC509" i="16" s="1"/>
  <c r="AG509" i="16"/>
  <c r="BA509" i="16" s="1"/>
  <c r="AF509" i="16"/>
  <c r="AZ509" i="16" s="1"/>
  <c r="AA509" i="16"/>
  <c r="AU509" i="16" s="1"/>
  <c r="Z509" i="16"/>
  <c r="AT509" i="16" s="1"/>
  <c r="Y509" i="16"/>
  <c r="AS509" i="16" s="1"/>
  <c r="X509" i="16"/>
  <c r="AR509" i="16" s="1"/>
  <c r="V509" i="16"/>
  <c r="AP509" i="16" s="1"/>
  <c r="AB509" i="16"/>
  <c r="AV509" i="16" s="1"/>
  <c r="AC509" i="16"/>
  <c r="AW509" i="16" s="1"/>
  <c r="T509" i="16"/>
  <c r="AN509" i="16" s="1"/>
  <c r="S509" i="16"/>
  <c r="AM509" i="16" s="1"/>
  <c r="Q509" i="16"/>
  <c r="AK509" i="16" s="1"/>
  <c r="AE509" i="16"/>
  <c r="AY509" i="16" s="1"/>
  <c r="W509" i="16"/>
  <c r="AQ509" i="16" s="1"/>
  <c r="R509" i="16"/>
  <c r="AL509" i="16" s="1"/>
  <c r="AD509" i="16"/>
  <c r="AX509" i="16" s="1"/>
  <c r="U509" i="16"/>
  <c r="AO509" i="16" s="1"/>
  <c r="AH493" i="16"/>
  <c r="BB493" i="16" s="1"/>
  <c r="AC493" i="16"/>
  <c r="AW493" i="16" s="1"/>
  <c r="AA493" i="16"/>
  <c r="AU493" i="16" s="1"/>
  <c r="AF493" i="16"/>
  <c r="AZ493" i="16" s="1"/>
  <c r="AI493" i="16"/>
  <c r="BC493" i="16" s="1"/>
  <c r="Z493" i="16"/>
  <c r="AT493" i="16" s="1"/>
  <c r="S493" i="16"/>
  <c r="AM493" i="16" s="1"/>
  <c r="R493" i="16"/>
  <c r="AL493" i="16" s="1"/>
  <c r="U493" i="16"/>
  <c r="AO493" i="16" s="1"/>
  <c r="AB493" i="16"/>
  <c r="AV493" i="16" s="1"/>
  <c r="Q493" i="16"/>
  <c r="AK493" i="16" s="1"/>
  <c r="AE493" i="16"/>
  <c r="AY493" i="16" s="1"/>
  <c r="Y493" i="16"/>
  <c r="AS493" i="16" s="1"/>
  <c r="X493" i="16"/>
  <c r="AR493" i="16" s="1"/>
  <c r="W493" i="16"/>
  <c r="AQ493" i="16" s="1"/>
  <c r="AD493" i="16"/>
  <c r="AX493" i="16" s="1"/>
  <c r="T493" i="16"/>
  <c r="AN493" i="16" s="1"/>
  <c r="V493" i="16"/>
  <c r="AP493" i="16" s="1"/>
  <c r="AG493" i="16"/>
  <c r="BA493" i="16" s="1"/>
  <c r="AG477" i="16"/>
  <c r="BA477" i="16" s="1"/>
  <c r="AF477" i="16"/>
  <c r="AZ477" i="16" s="1"/>
  <c r="AC477" i="16"/>
  <c r="AW477" i="16" s="1"/>
  <c r="AI477" i="16"/>
  <c r="BC477" i="16" s="1"/>
  <c r="AE477" i="16"/>
  <c r="AY477" i="16" s="1"/>
  <c r="AH477" i="16"/>
  <c r="BB477" i="16" s="1"/>
  <c r="AB477" i="16"/>
  <c r="AV477" i="16" s="1"/>
  <c r="W477" i="16"/>
  <c r="AQ477" i="16" s="1"/>
  <c r="Z477" i="16"/>
  <c r="AT477" i="16" s="1"/>
  <c r="X477" i="16"/>
  <c r="AR477" i="16" s="1"/>
  <c r="AD477" i="16"/>
  <c r="AX477" i="16" s="1"/>
  <c r="Y477" i="16"/>
  <c r="AS477" i="16" s="1"/>
  <c r="AA477" i="16"/>
  <c r="AU477" i="16" s="1"/>
  <c r="S477" i="16"/>
  <c r="AM477" i="16" s="1"/>
  <c r="V477" i="16"/>
  <c r="AP477" i="16" s="1"/>
  <c r="R477" i="16"/>
  <c r="AL477" i="16" s="1"/>
  <c r="Q477" i="16"/>
  <c r="AK477" i="16" s="1"/>
  <c r="U477" i="16"/>
  <c r="AO477" i="16" s="1"/>
  <c r="T477" i="16"/>
  <c r="AN477" i="16" s="1"/>
  <c r="AF461" i="16"/>
  <c r="AZ461" i="16" s="1"/>
  <c r="AE461" i="16"/>
  <c r="AY461" i="16" s="1"/>
  <c r="AH461" i="16"/>
  <c r="BB461" i="16" s="1"/>
  <c r="AB461" i="16"/>
  <c r="AV461" i="16" s="1"/>
  <c r="AD461" i="16"/>
  <c r="AX461" i="16" s="1"/>
  <c r="AG461" i="16"/>
  <c r="BA461" i="16" s="1"/>
  <c r="AC461" i="16"/>
  <c r="AW461" i="16" s="1"/>
  <c r="X461" i="16"/>
  <c r="AR461" i="16" s="1"/>
  <c r="U461" i="16"/>
  <c r="AO461" i="16" s="1"/>
  <c r="W461" i="16"/>
  <c r="AQ461" i="16" s="1"/>
  <c r="T461" i="16"/>
  <c r="AN461" i="16" s="1"/>
  <c r="S461" i="16"/>
  <c r="AM461" i="16" s="1"/>
  <c r="R461" i="16"/>
  <c r="AL461" i="16" s="1"/>
  <c r="Z461" i="16"/>
  <c r="AT461" i="16" s="1"/>
  <c r="AI461" i="16"/>
  <c r="BC461" i="16" s="1"/>
  <c r="Y461" i="16"/>
  <c r="AS461" i="16" s="1"/>
  <c r="V461" i="16"/>
  <c r="AP461" i="16" s="1"/>
  <c r="AA461" i="16"/>
  <c r="AU461" i="16" s="1"/>
  <c r="Q461" i="16"/>
  <c r="AK461" i="16" s="1"/>
  <c r="AI445" i="16"/>
  <c r="BC445" i="16" s="1"/>
  <c r="AG445" i="16"/>
  <c r="BA445" i="16" s="1"/>
  <c r="AA445" i="16"/>
  <c r="AU445" i="16" s="1"/>
  <c r="AF445" i="16"/>
  <c r="AZ445" i="16" s="1"/>
  <c r="AE445" i="16"/>
  <c r="AY445" i="16" s="1"/>
  <c r="Z445" i="16"/>
  <c r="AT445" i="16" s="1"/>
  <c r="AH445" i="16"/>
  <c r="BB445" i="16" s="1"/>
  <c r="T445" i="16"/>
  <c r="AN445" i="16" s="1"/>
  <c r="AD445" i="16"/>
  <c r="AX445" i="16" s="1"/>
  <c r="Y445" i="16"/>
  <c r="AS445" i="16" s="1"/>
  <c r="V445" i="16"/>
  <c r="AP445" i="16" s="1"/>
  <c r="AC445" i="16"/>
  <c r="AW445" i="16" s="1"/>
  <c r="U445" i="16"/>
  <c r="AO445" i="16" s="1"/>
  <c r="AB445" i="16"/>
  <c r="AV445" i="16" s="1"/>
  <c r="X445" i="16"/>
  <c r="AR445" i="16" s="1"/>
  <c r="Q445" i="16"/>
  <c r="AK445" i="16" s="1"/>
  <c r="S445" i="16"/>
  <c r="AM445" i="16" s="1"/>
  <c r="R445" i="16"/>
  <c r="AL445" i="16" s="1"/>
  <c r="W445" i="16"/>
  <c r="AQ445" i="16" s="1"/>
  <c r="AF429" i="16"/>
  <c r="AZ429" i="16" s="1"/>
  <c r="AD429" i="16"/>
  <c r="AX429" i="16" s="1"/>
  <c r="AH429" i="16"/>
  <c r="BB429" i="16" s="1"/>
  <c r="AG429" i="16"/>
  <c r="BA429" i="16" s="1"/>
  <c r="AI429" i="16"/>
  <c r="BC429" i="16" s="1"/>
  <c r="AA429" i="16"/>
  <c r="AU429" i="16" s="1"/>
  <c r="AB429" i="16"/>
  <c r="AV429" i="16" s="1"/>
  <c r="Z429" i="16"/>
  <c r="AT429" i="16" s="1"/>
  <c r="AE429" i="16"/>
  <c r="AY429" i="16" s="1"/>
  <c r="AC429" i="16"/>
  <c r="AW429" i="16" s="1"/>
  <c r="Y429" i="16"/>
  <c r="AS429" i="16" s="1"/>
  <c r="V429" i="16"/>
  <c r="AP429" i="16" s="1"/>
  <c r="Q429" i="16"/>
  <c r="AK429" i="16" s="1"/>
  <c r="R429" i="16"/>
  <c r="AL429" i="16" s="1"/>
  <c r="T429" i="16"/>
  <c r="AN429" i="16" s="1"/>
  <c r="S429" i="16"/>
  <c r="AM429" i="16" s="1"/>
  <c r="U429" i="16"/>
  <c r="AO429" i="16" s="1"/>
  <c r="W429" i="16"/>
  <c r="AQ429" i="16" s="1"/>
  <c r="X429" i="16"/>
  <c r="AR429" i="16" s="1"/>
  <c r="AH413" i="16"/>
  <c r="BB413" i="16" s="1"/>
  <c r="AF413" i="16"/>
  <c r="AZ413" i="16" s="1"/>
  <c r="AG413" i="16"/>
  <c r="BA413" i="16" s="1"/>
  <c r="AC413" i="16"/>
  <c r="AW413" i="16" s="1"/>
  <c r="X413" i="16"/>
  <c r="AR413" i="16" s="1"/>
  <c r="S413" i="16"/>
  <c r="AM413" i="16" s="1"/>
  <c r="AA413" i="16"/>
  <c r="AU413" i="16" s="1"/>
  <c r="Q413" i="16"/>
  <c r="AK413" i="16" s="1"/>
  <c r="V413" i="16"/>
  <c r="AP413" i="16" s="1"/>
  <c r="AI413" i="16"/>
  <c r="BC413" i="16" s="1"/>
  <c r="W413" i="16"/>
  <c r="AQ413" i="16" s="1"/>
  <c r="T413" i="16"/>
  <c r="AN413" i="16" s="1"/>
  <c r="AE413" i="16"/>
  <c r="AY413" i="16" s="1"/>
  <c r="AB413" i="16"/>
  <c r="AV413" i="16" s="1"/>
  <c r="U413" i="16"/>
  <c r="AO413" i="16" s="1"/>
  <c r="Y413" i="16"/>
  <c r="AS413" i="16" s="1"/>
  <c r="Z413" i="16"/>
  <c r="AT413" i="16" s="1"/>
  <c r="R413" i="16"/>
  <c r="AL413" i="16" s="1"/>
  <c r="AD413" i="16"/>
  <c r="AX413" i="16" s="1"/>
  <c r="AI397" i="16"/>
  <c r="BC397" i="16" s="1"/>
  <c r="AH397" i="16"/>
  <c r="BB397" i="16" s="1"/>
  <c r="AG397" i="16"/>
  <c r="BA397" i="16" s="1"/>
  <c r="AF397" i="16"/>
  <c r="AZ397" i="16" s="1"/>
  <c r="AC397" i="16"/>
  <c r="AW397" i="16" s="1"/>
  <c r="Z397" i="16"/>
  <c r="AT397" i="16" s="1"/>
  <c r="U397" i="16"/>
  <c r="AO397" i="16" s="1"/>
  <c r="V397" i="16"/>
  <c r="AP397" i="16" s="1"/>
  <c r="AE397" i="16"/>
  <c r="AY397" i="16" s="1"/>
  <c r="Q397" i="16"/>
  <c r="AK397" i="16" s="1"/>
  <c r="X397" i="16"/>
  <c r="AR397" i="16" s="1"/>
  <c r="W397" i="16"/>
  <c r="AQ397" i="16" s="1"/>
  <c r="Y397" i="16"/>
  <c r="AS397" i="16" s="1"/>
  <c r="AB397" i="16"/>
  <c r="AV397" i="16" s="1"/>
  <c r="R397" i="16"/>
  <c r="AL397" i="16" s="1"/>
  <c r="AD397" i="16"/>
  <c r="AX397" i="16" s="1"/>
  <c r="AA397" i="16"/>
  <c r="AU397" i="16" s="1"/>
  <c r="T397" i="16"/>
  <c r="AN397" i="16" s="1"/>
  <c r="S397" i="16"/>
  <c r="AM397" i="16" s="1"/>
  <c r="AI381" i="16"/>
  <c r="BC381" i="16" s="1"/>
  <c r="AG381" i="16"/>
  <c r="BA381" i="16" s="1"/>
  <c r="AH381" i="16"/>
  <c r="BB381" i="16" s="1"/>
  <c r="AF381" i="16"/>
  <c r="AZ381" i="16" s="1"/>
  <c r="Y381" i="16"/>
  <c r="AS381" i="16" s="1"/>
  <c r="AC381" i="16"/>
  <c r="AW381" i="16" s="1"/>
  <c r="Z381" i="16"/>
  <c r="AT381" i="16" s="1"/>
  <c r="AE381" i="16"/>
  <c r="AY381" i="16" s="1"/>
  <c r="S381" i="16"/>
  <c r="AM381" i="16" s="1"/>
  <c r="U381" i="16"/>
  <c r="AO381" i="16" s="1"/>
  <c r="R381" i="16"/>
  <c r="AL381" i="16" s="1"/>
  <c r="W381" i="16"/>
  <c r="AQ381" i="16" s="1"/>
  <c r="AA381" i="16"/>
  <c r="AU381" i="16" s="1"/>
  <c r="AB381" i="16"/>
  <c r="AV381" i="16" s="1"/>
  <c r="T381" i="16"/>
  <c r="AN381" i="16" s="1"/>
  <c r="AD381" i="16"/>
  <c r="AX381" i="16" s="1"/>
  <c r="X381" i="16"/>
  <c r="AR381" i="16" s="1"/>
  <c r="Q381" i="16"/>
  <c r="AK381" i="16" s="1"/>
  <c r="V381" i="16"/>
  <c r="AP381" i="16" s="1"/>
  <c r="AH365" i="16"/>
  <c r="BB365" i="16" s="1"/>
  <c r="AI365" i="16"/>
  <c r="BC365" i="16" s="1"/>
  <c r="AE365" i="16"/>
  <c r="AY365" i="16" s="1"/>
  <c r="X365" i="16"/>
  <c r="AR365" i="16" s="1"/>
  <c r="W365" i="16"/>
  <c r="AQ365" i="16" s="1"/>
  <c r="AC365" i="16"/>
  <c r="AW365" i="16" s="1"/>
  <c r="T365" i="16"/>
  <c r="AN365" i="16" s="1"/>
  <c r="AG365" i="16"/>
  <c r="BA365" i="16" s="1"/>
  <c r="Y365" i="16"/>
  <c r="AS365" i="16" s="1"/>
  <c r="U365" i="16"/>
  <c r="AO365" i="16" s="1"/>
  <c r="AF365" i="16"/>
  <c r="AZ365" i="16" s="1"/>
  <c r="Z365" i="16"/>
  <c r="AT365" i="16" s="1"/>
  <c r="V365" i="16"/>
  <c r="AP365" i="16" s="1"/>
  <c r="Q365" i="16"/>
  <c r="AK365" i="16" s="1"/>
  <c r="S365" i="16"/>
  <c r="AM365" i="16" s="1"/>
  <c r="AA365" i="16"/>
  <c r="AU365" i="16" s="1"/>
  <c r="R365" i="16"/>
  <c r="AL365" i="16" s="1"/>
  <c r="AB365" i="16"/>
  <c r="AV365" i="16" s="1"/>
  <c r="AD365" i="16"/>
  <c r="AX365" i="16" s="1"/>
  <c r="AF349" i="16"/>
  <c r="AZ349" i="16" s="1"/>
  <c r="AD349" i="16"/>
  <c r="AX349" i="16" s="1"/>
  <c r="AC349" i="16"/>
  <c r="AW349" i="16" s="1"/>
  <c r="V349" i="16"/>
  <c r="AP349" i="16" s="1"/>
  <c r="R349" i="16"/>
  <c r="AL349" i="16" s="1"/>
  <c r="AI349" i="16"/>
  <c r="BC349" i="16" s="1"/>
  <c r="AB349" i="16"/>
  <c r="AV349" i="16" s="1"/>
  <c r="AG349" i="16"/>
  <c r="BA349" i="16" s="1"/>
  <c r="AA349" i="16"/>
  <c r="AU349" i="16" s="1"/>
  <c r="S349" i="16"/>
  <c r="AM349" i="16" s="1"/>
  <c r="W349" i="16"/>
  <c r="AQ349" i="16" s="1"/>
  <c r="AH349" i="16"/>
  <c r="BB349" i="16" s="1"/>
  <c r="Y349" i="16"/>
  <c r="AS349" i="16" s="1"/>
  <c r="AE349" i="16"/>
  <c r="AY349" i="16" s="1"/>
  <c r="U349" i="16"/>
  <c r="AO349" i="16" s="1"/>
  <c r="T349" i="16"/>
  <c r="AN349" i="16" s="1"/>
  <c r="Q349" i="16"/>
  <c r="AK349" i="16" s="1"/>
  <c r="Z349" i="16"/>
  <c r="AT349" i="16" s="1"/>
  <c r="X349" i="16"/>
  <c r="AR349" i="16" s="1"/>
  <c r="AE333" i="16"/>
  <c r="AY333" i="16" s="1"/>
  <c r="AH333" i="16"/>
  <c r="BB333" i="16" s="1"/>
  <c r="AA333" i="16"/>
  <c r="AU333" i="16" s="1"/>
  <c r="AB333" i="16"/>
  <c r="AV333" i="16" s="1"/>
  <c r="AI333" i="16"/>
  <c r="BC333" i="16" s="1"/>
  <c r="V333" i="16"/>
  <c r="AP333" i="16" s="1"/>
  <c r="Z333" i="16"/>
  <c r="AT333" i="16" s="1"/>
  <c r="T333" i="16"/>
  <c r="AN333" i="16" s="1"/>
  <c r="AG333" i="16"/>
  <c r="BA333" i="16" s="1"/>
  <c r="Y333" i="16"/>
  <c r="AS333" i="16" s="1"/>
  <c r="AF333" i="16"/>
  <c r="AZ333" i="16" s="1"/>
  <c r="W333" i="16"/>
  <c r="AQ333" i="16" s="1"/>
  <c r="U333" i="16"/>
  <c r="AO333" i="16" s="1"/>
  <c r="R333" i="16"/>
  <c r="AL333" i="16" s="1"/>
  <c r="AD333" i="16"/>
  <c r="AX333" i="16" s="1"/>
  <c r="X333" i="16"/>
  <c r="AR333" i="16" s="1"/>
  <c r="S333" i="16"/>
  <c r="AM333" i="16" s="1"/>
  <c r="AC333" i="16"/>
  <c r="AW333" i="16" s="1"/>
  <c r="Q333" i="16"/>
  <c r="AK333" i="16" s="1"/>
  <c r="AI317" i="16"/>
  <c r="BC317" i="16" s="1"/>
  <c r="AG317" i="16"/>
  <c r="BA317" i="16" s="1"/>
  <c r="AH317" i="16"/>
  <c r="BB317" i="16" s="1"/>
  <c r="AD317" i="16"/>
  <c r="AX317" i="16" s="1"/>
  <c r="V317" i="16"/>
  <c r="AP317" i="16" s="1"/>
  <c r="U317" i="16"/>
  <c r="AO317" i="16" s="1"/>
  <c r="AF317" i="16"/>
  <c r="AZ317" i="16" s="1"/>
  <c r="AE317" i="16"/>
  <c r="AY317" i="16" s="1"/>
  <c r="X317" i="16"/>
  <c r="AR317" i="16" s="1"/>
  <c r="AC317" i="16"/>
  <c r="AW317" i="16" s="1"/>
  <c r="AA317" i="16"/>
  <c r="AU317" i="16" s="1"/>
  <c r="S317" i="16"/>
  <c r="AM317" i="16" s="1"/>
  <c r="R317" i="16"/>
  <c r="AL317" i="16" s="1"/>
  <c r="W317" i="16"/>
  <c r="AQ317" i="16" s="1"/>
  <c r="T317" i="16"/>
  <c r="AN317" i="16" s="1"/>
  <c r="Q317" i="16"/>
  <c r="AK317" i="16" s="1"/>
  <c r="Z317" i="16"/>
  <c r="AT317" i="16" s="1"/>
  <c r="Y317" i="16"/>
  <c r="AS317" i="16" s="1"/>
  <c r="AB317" i="16"/>
  <c r="AV317" i="16" s="1"/>
  <c r="AH301" i="16"/>
  <c r="BB301" i="16" s="1"/>
  <c r="AF301" i="16"/>
  <c r="AZ301" i="16" s="1"/>
  <c r="Y301" i="16"/>
  <c r="AS301" i="16" s="1"/>
  <c r="W301" i="16"/>
  <c r="AQ301" i="16" s="1"/>
  <c r="AE301" i="16"/>
  <c r="AY301" i="16" s="1"/>
  <c r="AD301" i="16"/>
  <c r="AX301" i="16" s="1"/>
  <c r="AB301" i="16"/>
  <c r="AV301" i="16" s="1"/>
  <c r="AG301" i="16"/>
  <c r="BA301" i="16" s="1"/>
  <c r="Z301" i="16"/>
  <c r="AT301" i="16" s="1"/>
  <c r="AA301" i="16"/>
  <c r="AU301" i="16" s="1"/>
  <c r="AI301" i="16"/>
  <c r="BC301" i="16" s="1"/>
  <c r="X301" i="16"/>
  <c r="AR301" i="16" s="1"/>
  <c r="S301" i="16"/>
  <c r="AM301" i="16" s="1"/>
  <c r="R301" i="16"/>
  <c r="AL301" i="16" s="1"/>
  <c r="T301" i="16"/>
  <c r="AN301" i="16" s="1"/>
  <c r="U301" i="16"/>
  <c r="AO301" i="16" s="1"/>
  <c r="AC301" i="16"/>
  <c r="AW301" i="16" s="1"/>
  <c r="V301" i="16"/>
  <c r="AP301" i="16" s="1"/>
  <c r="Q301" i="16"/>
  <c r="AK301" i="16" s="1"/>
  <c r="AI285" i="16"/>
  <c r="BC285" i="16" s="1"/>
  <c r="AH285" i="16"/>
  <c r="BB285" i="16" s="1"/>
  <c r="AB285" i="16"/>
  <c r="AV285" i="16" s="1"/>
  <c r="AF285" i="16"/>
  <c r="AZ285" i="16" s="1"/>
  <c r="AG285" i="16"/>
  <c r="BA285" i="16" s="1"/>
  <c r="Z285" i="16"/>
  <c r="AT285" i="16" s="1"/>
  <c r="W285" i="16"/>
  <c r="AQ285" i="16" s="1"/>
  <c r="AE285" i="16"/>
  <c r="AY285" i="16" s="1"/>
  <c r="U285" i="16"/>
  <c r="AO285" i="16" s="1"/>
  <c r="Y285" i="16"/>
  <c r="AS285" i="16" s="1"/>
  <c r="AD285" i="16"/>
  <c r="AX285" i="16" s="1"/>
  <c r="AC285" i="16"/>
  <c r="AW285" i="16" s="1"/>
  <c r="V285" i="16"/>
  <c r="AP285" i="16" s="1"/>
  <c r="S285" i="16"/>
  <c r="AM285" i="16" s="1"/>
  <c r="AA285" i="16"/>
  <c r="AU285" i="16" s="1"/>
  <c r="R285" i="16"/>
  <c r="AL285" i="16" s="1"/>
  <c r="Q285" i="16"/>
  <c r="AK285" i="16" s="1"/>
  <c r="X285" i="16"/>
  <c r="AR285" i="16" s="1"/>
  <c r="T285" i="16"/>
  <c r="AN285" i="16" s="1"/>
  <c r="AH269" i="16"/>
  <c r="BB269" i="16" s="1"/>
  <c r="AI269" i="16"/>
  <c r="BC269" i="16" s="1"/>
  <c r="AG269" i="16"/>
  <c r="BA269" i="16" s="1"/>
  <c r="AF269" i="16"/>
  <c r="AZ269" i="16" s="1"/>
  <c r="AE269" i="16"/>
  <c r="AY269" i="16" s="1"/>
  <c r="AC269" i="16"/>
  <c r="AW269" i="16" s="1"/>
  <c r="AB269" i="16"/>
  <c r="AV269" i="16" s="1"/>
  <c r="AA269" i="16"/>
  <c r="AU269" i="16" s="1"/>
  <c r="W269" i="16"/>
  <c r="AQ269" i="16" s="1"/>
  <c r="AD269" i="16"/>
  <c r="AX269" i="16" s="1"/>
  <c r="R269" i="16"/>
  <c r="AL269" i="16" s="1"/>
  <c r="U269" i="16"/>
  <c r="AO269" i="16" s="1"/>
  <c r="X269" i="16"/>
  <c r="AR269" i="16" s="1"/>
  <c r="T269" i="16"/>
  <c r="AN269" i="16" s="1"/>
  <c r="Y269" i="16"/>
  <c r="AS269" i="16" s="1"/>
  <c r="V269" i="16"/>
  <c r="AP269" i="16" s="1"/>
  <c r="S269" i="16"/>
  <c r="AM269" i="16" s="1"/>
  <c r="Z269" i="16"/>
  <c r="AT269" i="16" s="1"/>
  <c r="Q269" i="16"/>
  <c r="AK269" i="16" s="1"/>
  <c r="AI253" i="16"/>
  <c r="BC253" i="16" s="1"/>
  <c r="AG253" i="16"/>
  <c r="BA253" i="16" s="1"/>
  <c r="AD253" i="16"/>
  <c r="AX253" i="16" s="1"/>
  <c r="AH253" i="16"/>
  <c r="BB253" i="16" s="1"/>
  <c r="AC253" i="16"/>
  <c r="AW253" i="16" s="1"/>
  <c r="AA253" i="16"/>
  <c r="AU253" i="16" s="1"/>
  <c r="AF253" i="16"/>
  <c r="AZ253" i="16" s="1"/>
  <c r="W253" i="16"/>
  <c r="AQ253" i="16" s="1"/>
  <c r="Y253" i="16"/>
  <c r="AS253" i="16" s="1"/>
  <c r="AE253" i="16"/>
  <c r="AY253" i="16" s="1"/>
  <c r="X253" i="16"/>
  <c r="AR253" i="16" s="1"/>
  <c r="U253" i="16"/>
  <c r="AO253" i="16" s="1"/>
  <c r="R253" i="16"/>
  <c r="AL253" i="16" s="1"/>
  <c r="Z253" i="16"/>
  <c r="AT253" i="16" s="1"/>
  <c r="S253" i="16"/>
  <c r="AM253" i="16" s="1"/>
  <c r="V253" i="16"/>
  <c r="AP253" i="16" s="1"/>
  <c r="Q253" i="16"/>
  <c r="AK253" i="16" s="1"/>
  <c r="AB253" i="16"/>
  <c r="AV253" i="16" s="1"/>
  <c r="T253" i="16"/>
  <c r="AN253" i="16" s="1"/>
  <c r="AE237" i="16"/>
  <c r="AY237" i="16" s="1"/>
  <c r="AH237" i="16"/>
  <c r="BB237" i="16" s="1"/>
  <c r="AF237" i="16"/>
  <c r="AZ237" i="16" s="1"/>
  <c r="AI237" i="16"/>
  <c r="BC237" i="16" s="1"/>
  <c r="X237" i="16"/>
  <c r="AR237" i="16" s="1"/>
  <c r="S237" i="16"/>
  <c r="AM237" i="16" s="1"/>
  <c r="Y237" i="16"/>
  <c r="AS237" i="16" s="1"/>
  <c r="Q237" i="16"/>
  <c r="AK237" i="16" s="1"/>
  <c r="AG237" i="16"/>
  <c r="BA237" i="16" s="1"/>
  <c r="AA237" i="16"/>
  <c r="AU237" i="16" s="1"/>
  <c r="AC237" i="16"/>
  <c r="AW237" i="16" s="1"/>
  <c r="V237" i="16"/>
  <c r="AP237" i="16" s="1"/>
  <c r="AB237" i="16"/>
  <c r="AV237" i="16" s="1"/>
  <c r="Z237" i="16"/>
  <c r="AT237" i="16" s="1"/>
  <c r="W237" i="16"/>
  <c r="AQ237" i="16" s="1"/>
  <c r="AD237" i="16"/>
  <c r="AX237" i="16" s="1"/>
  <c r="T237" i="16"/>
  <c r="AN237" i="16" s="1"/>
  <c r="U237" i="16"/>
  <c r="AO237" i="16" s="1"/>
  <c r="R237" i="16"/>
  <c r="AL237" i="16" s="1"/>
  <c r="AI221" i="16"/>
  <c r="BC221" i="16" s="1"/>
  <c r="AE221" i="16"/>
  <c r="AY221" i="16" s="1"/>
  <c r="AH221" i="16"/>
  <c r="BB221" i="16" s="1"/>
  <c r="AG221" i="16"/>
  <c r="BA221" i="16" s="1"/>
  <c r="AC221" i="16"/>
  <c r="AW221" i="16" s="1"/>
  <c r="AA221" i="16"/>
  <c r="AU221" i="16" s="1"/>
  <c r="Y221" i="16"/>
  <c r="AS221" i="16" s="1"/>
  <c r="V221" i="16"/>
  <c r="AP221" i="16" s="1"/>
  <c r="AD221" i="16"/>
  <c r="AX221" i="16" s="1"/>
  <c r="W221" i="16"/>
  <c r="AQ221" i="16" s="1"/>
  <c r="Q221" i="16"/>
  <c r="AK221" i="16" s="1"/>
  <c r="AB221" i="16"/>
  <c r="AV221" i="16" s="1"/>
  <c r="S221" i="16"/>
  <c r="AM221" i="16" s="1"/>
  <c r="AF221" i="16"/>
  <c r="AZ221" i="16" s="1"/>
  <c r="X221" i="16"/>
  <c r="AR221" i="16" s="1"/>
  <c r="U221" i="16"/>
  <c r="AO221" i="16" s="1"/>
  <c r="Z221" i="16"/>
  <c r="AT221" i="16" s="1"/>
  <c r="T221" i="16"/>
  <c r="AN221" i="16" s="1"/>
  <c r="R221" i="16"/>
  <c r="AL221" i="16" s="1"/>
  <c r="AF205" i="16"/>
  <c r="AZ205" i="16" s="1"/>
  <c r="AI205" i="16"/>
  <c r="BC205" i="16" s="1"/>
  <c r="AH205" i="16"/>
  <c r="BB205" i="16" s="1"/>
  <c r="AG205" i="16"/>
  <c r="BA205" i="16" s="1"/>
  <c r="AE205" i="16"/>
  <c r="AY205" i="16" s="1"/>
  <c r="AA205" i="16"/>
  <c r="AU205" i="16" s="1"/>
  <c r="Y205" i="16"/>
  <c r="AS205" i="16" s="1"/>
  <c r="X205" i="16"/>
  <c r="AR205" i="16" s="1"/>
  <c r="Z205" i="16"/>
  <c r="AT205" i="16" s="1"/>
  <c r="AD205" i="16"/>
  <c r="AX205" i="16" s="1"/>
  <c r="S205" i="16"/>
  <c r="AM205" i="16" s="1"/>
  <c r="T205" i="16"/>
  <c r="AN205" i="16" s="1"/>
  <c r="Q205" i="16"/>
  <c r="AK205" i="16" s="1"/>
  <c r="U205" i="16"/>
  <c r="AO205" i="16" s="1"/>
  <c r="AB205" i="16"/>
  <c r="AV205" i="16" s="1"/>
  <c r="V205" i="16"/>
  <c r="AP205" i="16" s="1"/>
  <c r="R205" i="16"/>
  <c r="AL205" i="16" s="1"/>
  <c r="W205" i="16"/>
  <c r="AQ205" i="16" s="1"/>
  <c r="AC205" i="16"/>
  <c r="AW205" i="16" s="1"/>
  <c r="AI189" i="16"/>
  <c r="BC189" i="16" s="1"/>
  <c r="AG189" i="16"/>
  <c r="BA189" i="16" s="1"/>
  <c r="AH189" i="16"/>
  <c r="BB189" i="16" s="1"/>
  <c r="AE189" i="16"/>
  <c r="AY189" i="16" s="1"/>
  <c r="AD189" i="16"/>
  <c r="AX189" i="16" s="1"/>
  <c r="AB189" i="16"/>
  <c r="AV189" i="16" s="1"/>
  <c r="AF189" i="16"/>
  <c r="AZ189" i="16" s="1"/>
  <c r="Y189" i="16"/>
  <c r="AS189" i="16" s="1"/>
  <c r="T189" i="16"/>
  <c r="AN189" i="16" s="1"/>
  <c r="V189" i="16"/>
  <c r="AP189" i="16" s="1"/>
  <c r="Z189" i="16"/>
  <c r="AT189" i="16" s="1"/>
  <c r="X189" i="16"/>
  <c r="AR189" i="16" s="1"/>
  <c r="AA189" i="16"/>
  <c r="AU189" i="16" s="1"/>
  <c r="W189" i="16"/>
  <c r="AQ189" i="16" s="1"/>
  <c r="U189" i="16"/>
  <c r="AO189" i="16" s="1"/>
  <c r="Q189" i="16"/>
  <c r="AK189" i="16" s="1"/>
  <c r="AC189" i="16"/>
  <c r="AW189" i="16" s="1"/>
  <c r="S189" i="16"/>
  <c r="AM189" i="16" s="1"/>
  <c r="R189" i="16"/>
  <c r="AL189" i="16" s="1"/>
  <c r="AI173" i="16"/>
  <c r="BC173" i="16" s="1"/>
  <c r="AG173" i="16"/>
  <c r="BA173" i="16" s="1"/>
  <c r="AF173" i="16"/>
  <c r="AZ173" i="16" s="1"/>
  <c r="AD173" i="16"/>
  <c r="AX173" i="16" s="1"/>
  <c r="Z173" i="16"/>
  <c r="AT173" i="16" s="1"/>
  <c r="AE173" i="16"/>
  <c r="AY173" i="16" s="1"/>
  <c r="V173" i="16"/>
  <c r="AP173" i="16" s="1"/>
  <c r="AH173" i="16"/>
  <c r="BB173" i="16" s="1"/>
  <c r="AA173" i="16"/>
  <c r="AU173" i="16" s="1"/>
  <c r="Y173" i="16"/>
  <c r="AS173" i="16" s="1"/>
  <c r="T173" i="16"/>
  <c r="AN173" i="16" s="1"/>
  <c r="AC173" i="16"/>
  <c r="AW173" i="16" s="1"/>
  <c r="X173" i="16"/>
  <c r="AR173" i="16" s="1"/>
  <c r="AB173" i="16"/>
  <c r="AV173" i="16" s="1"/>
  <c r="S173" i="16"/>
  <c r="AM173" i="16" s="1"/>
  <c r="U173" i="16"/>
  <c r="AO173" i="16" s="1"/>
  <c r="W173" i="16"/>
  <c r="AQ173" i="16" s="1"/>
  <c r="R173" i="16"/>
  <c r="AL173" i="16" s="1"/>
  <c r="Q173" i="16"/>
  <c r="AK173" i="16" s="1"/>
  <c r="AG157" i="16"/>
  <c r="BA157" i="16" s="1"/>
  <c r="AI157" i="16"/>
  <c r="BC157" i="16" s="1"/>
  <c r="AA157" i="16"/>
  <c r="AU157" i="16" s="1"/>
  <c r="AB157" i="16"/>
  <c r="AV157" i="16" s="1"/>
  <c r="V157" i="16"/>
  <c r="AP157" i="16" s="1"/>
  <c r="AF157" i="16"/>
  <c r="AZ157" i="16" s="1"/>
  <c r="AE157" i="16"/>
  <c r="AY157" i="16" s="1"/>
  <c r="X157" i="16"/>
  <c r="AR157" i="16" s="1"/>
  <c r="S157" i="16"/>
  <c r="AM157" i="16" s="1"/>
  <c r="AH157" i="16"/>
  <c r="BB157" i="16" s="1"/>
  <c r="AD157" i="16"/>
  <c r="AX157" i="16" s="1"/>
  <c r="Q157" i="16"/>
  <c r="AK157" i="16" s="1"/>
  <c r="T157" i="16"/>
  <c r="AN157" i="16" s="1"/>
  <c r="Z157" i="16"/>
  <c r="AT157" i="16" s="1"/>
  <c r="AC157" i="16"/>
  <c r="AW157" i="16" s="1"/>
  <c r="Y157" i="16"/>
  <c r="AS157" i="16" s="1"/>
  <c r="R157" i="16"/>
  <c r="AL157" i="16" s="1"/>
  <c r="U157" i="16"/>
  <c r="AO157" i="16" s="1"/>
  <c r="W157" i="16"/>
  <c r="AQ157" i="16" s="1"/>
  <c r="AG141" i="16"/>
  <c r="BA141" i="16" s="1"/>
  <c r="AE141" i="16"/>
  <c r="AY141" i="16" s="1"/>
  <c r="AC141" i="16"/>
  <c r="AW141" i="16" s="1"/>
  <c r="AI141" i="16"/>
  <c r="BC141" i="16" s="1"/>
  <c r="AB141" i="16"/>
  <c r="AV141" i="16" s="1"/>
  <c r="U141" i="16"/>
  <c r="AO141" i="16" s="1"/>
  <c r="V141" i="16"/>
  <c r="AP141" i="16" s="1"/>
  <c r="S141" i="16"/>
  <c r="AM141" i="16" s="1"/>
  <c r="AA141" i="16"/>
  <c r="AU141" i="16" s="1"/>
  <c r="W141" i="16"/>
  <c r="AQ141" i="16" s="1"/>
  <c r="AD141" i="16"/>
  <c r="AX141" i="16" s="1"/>
  <c r="Y141" i="16"/>
  <c r="AS141" i="16" s="1"/>
  <c r="AH141" i="16"/>
  <c r="BB141" i="16" s="1"/>
  <c r="AF141" i="16"/>
  <c r="AZ141" i="16" s="1"/>
  <c r="Q141" i="16"/>
  <c r="AK141" i="16" s="1"/>
  <c r="X141" i="16"/>
  <c r="AR141" i="16" s="1"/>
  <c r="R141" i="16"/>
  <c r="AL141" i="16" s="1"/>
  <c r="T141" i="16"/>
  <c r="AN141" i="16" s="1"/>
  <c r="Z141" i="16"/>
  <c r="AT141" i="16" s="1"/>
  <c r="AH125" i="16"/>
  <c r="BB125" i="16" s="1"/>
  <c r="AG125" i="16"/>
  <c r="BA125" i="16" s="1"/>
  <c r="AI125" i="16"/>
  <c r="BC125" i="16" s="1"/>
  <c r="AF125" i="16"/>
  <c r="AZ125" i="16" s="1"/>
  <c r="AE125" i="16"/>
  <c r="AY125" i="16" s="1"/>
  <c r="AC125" i="16"/>
  <c r="AW125" i="16" s="1"/>
  <c r="Y125" i="16"/>
  <c r="AS125" i="16" s="1"/>
  <c r="W125" i="16"/>
  <c r="AQ125" i="16" s="1"/>
  <c r="AA125" i="16"/>
  <c r="AU125" i="16" s="1"/>
  <c r="AB125" i="16"/>
  <c r="AV125" i="16" s="1"/>
  <c r="AD125" i="16"/>
  <c r="AX125" i="16" s="1"/>
  <c r="S125" i="16"/>
  <c r="AM125" i="16" s="1"/>
  <c r="Z125" i="16"/>
  <c r="AT125" i="16" s="1"/>
  <c r="T125" i="16"/>
  <c r="AN125" i="16" s="1"/>
  <c r="R125" i="16"/>
  <c r="AL125" i="16" s="1"/>
  <c r="V125" i="16"/>
  <c r="AP125" i="16" s="1"/>
  <c r="U125" i="16"/>
  <c r="AO125" i="16" s="1"/>
  <c r="Q125" i="16"/>
  <c r="AK125" i="16" s="1"/>
  <c r="X125" i="16"/>
  <c r="AR125" i="16" s="1"/>
  <c r="AI109" i="16"/>
  <c r="BC109" i="16" s="1"/>
  <c r="AH109" i="16"/>
  <c r="BB109" i="16" s="1"/>
  <c r="AG109" i="16"/>
  <c r="BA109" i="16" s="1"/>
  <c r="X109" i="16"/>
  <c r="AR109" i="16" s="1"/>
  <c r="AF109" i="16"/>
  <c r="AZ109" i="16" s="1"/>
  <c r="AA109" i="16"/>
  <c r="AU109" i="16" s="1"/>
  <c r="W109" i="16"/>
  <c r="AQ109" i="16" s="1"/>
  <c r="AC109" i="16"/>
  <c r="AW109" i="16" s="1"/>
  <c r="T109" i="16"/>
  <c r="AN109" i="16" s="1"/>
  <c r="AB109" i="16"/>
  <c r="AV109" i="16" s="1"/>
  <c r="U109" i="16"/>
  <c r="AO109" i="16" s="1"/>
  <c r="V109" i="16"/>
  <c r="AP109" i="16" s="1"/>
  <c r="Y109" i="16"/>
  <c r="AS109" i="16" s="1"/>
  <c r="AE109" i="16"/>
  <c r="AY109" i="16" s="1"/>
  <c r="R109" i="16"/>
  <c r="AL109" i="16" s="1"/>
  <c r="S109" i="16"/>
  <c r="AM109" i="16" s="1"/>
  <c r="AD109" i="16"/>
  <c r="AX109" i="16" s="1"/>
  <c r="Q109" i="16"/>
  <c r="AK109" i="16" s="1"/>
  <c r="Z109" i="16"/>
  <c r="AT109" i="16" s="1"/>
  <c r="AH93" i="16"/>
  <c r="BB93" i="16" s="1"/>
  <c r="AI93" i="16"/>
  <c r="BC93" i="16" s="1"/>
  <c r="AE93" i="16"/>
  <c r="AY93" i="16" s="1"/>
  <c r="AF93" i="16"/>
  <c r="AZ93" i="16" s="1"/>
  <c r="AA93" i="16"/>
  <c r="AU93" i="16" s="1"/>
  <c r="AG93" i="16"/>
  <c r="BA93" i="16" s="1"/>
  <c r="W93" i="16"/>
  <c r="AQ93" i="16" s="1"/>
  <c r="Y93" i="16"/>
  <c r="AS93" i="16" s="1"/>
  <c r="T93" i="16"/>
  <c r="AN93" i="16" s="1"/>
  <c r="R93" i="16"/>
  <c r="AL93" i="16" s="1"/>
  <c r="AD93" i="16"/>
  <c r="AX93" i="16" s="1"/>
  <c r="AC93" i="16"/>
  <c r="AW93" i="16" s="1"/>
  <c r="X93" i="16"/>
  <c r="AR93" i="16" s="1"/>
  <c r="AB93" i="16"/>
  <c r="AV93" i="16" s="1"/>
  <c r="Z93" i="16"/>
  <c r="AT93" i="16" s="1"/>
  <c r="U93" i="16"/>
  <c r="AO93" i="16" s="1"/>
  <c r="V93" i="16"/>
  <c r="AP93" i="16" s="1"/>
  <c r="S93" i="16"/>
  <c r="AM93" i="16" s="1"/>
  <c r="Q93" i="16"/>
  <c r="AK93" i="16" s="1"/>
  <c r="AF77" i="16"/>
  <c r="AZ77" i="16" s="1"/>
  <c r="AH77" i="16"/>
  <c r="BB77" i="16" s="1"/>
  <c r="AG77" i="16"/>
  <c r="BA77" i="16" s="1"/>
  <c r="AI77" i="16"/>
  <c r="BC77" i="16" s="1"/>
  <c r="AA77" i="16"/>
  <c r="AU77" i="16" s="1"/>
  <c r="AC77" i="16"/>
  <c r="AW77" i="16" s="1"/>
  <c r="AB77" i="16"/>
  <c r="AV77" i="16" s="1"/>
  <c r="Z77" i="16"/>
  <c r="AT77" i="16" s="1"/>
  <c r="Y77" i="16"/>
  <c r="AS77" i="16" s="1"/>
  <c r="V77" i="16"/>
  <c r="AP77" i="16" s="1"/>
  <c r="X77" i="16"/>
  <c r="AR77" i="16" s="1"/>
  <c r="AD77" i="16"/>
  <c r="AX77" i="16" s="1"/>
  <c r="W77" i="16"/>
  <c r="AQ77" i="16" s="1"/>
  <c r="S77" i="16"/>
  <c r="AM77" i="16" s="1"/>
  <c r="U77" i="16"/>
  <c r="AO77" i="16" s="1"/>
  <c r="AE77" i="16"/>
  <c r="AY77" i="16" s="1"/>
  <c r="T77" i="16"/>
  <c r="AN77" i="16" s="1"/>
  <c r="Q77" i="16"/>
  <c r="AK77" i="16" s="1"/>
  <c r="R77" i="16"/>
  <c r="AL77" i="16" s="1"/>
  <c r="AI61" i="16"/>
  <c r="BC61" i="16" s="1"/>
  <c r="AG61" i="16"/>
  <c r="BA61" i="16" s="1"/>
  <c r="AE61" i="16"/>
  <c r="AY61" i="16" s="1"/>
  <c r="AF61" i="16"/>
  <c r="AZ61" i="16" s="1"/>
  <c r="X61" i="16"/>
  <c r="AR61" i="16" s="1"/>
  <c r="U61" i="16"/>
  <c r="AO61" i="16" s="1"/>
  <c r="AC61" i="16"/>
  <c r="AW61" i="16" s="1"/>
  <c r="AA61" i="16"/>
  <c r="AU61" i="16" s="1"/>
  <c r="AH61" i="16"/>
  <c r="BB61" i="16" s="1"/>
  <c r="AD61" i="16"/>
  <c r="AX61" i="16" s="1"/>
  <c r="AB61" i="16"/>
  <c r="AV61" i="16" s="1"/>
  <c r="Z61" i="16"/>
  <c r="AT61" i="16" s="1"/>
  <c r="V61" i="16"/>
  <c r="AP61" i="16" s="1"/>
  <c r="Y61" i="16"/>
  <c r="AS61" i="16" s="1"/>
  <c r="Q61" i="16"/>
  <c r="AK61" i="16" s="1"/>
  <c r="T61" i="16"/>
  <c r="AN61" i="16" s="1"/>
  <c r="R61" i="16"/>
  <c r="AL61" i="16" s="1"/>
  <c r="W61" i="16"/>
  <c r="AQ61" i="16" s="1"/>
  <c r="S61" i="16"/>
  <c r="AM61" i="16" s="1"/>
  <c r="BB45" i="16"/>
  <c r="AX45" i="16"/>
  <c r="AT45" i="16"/>
  <c r="AW45" i="16"/>
  <c r="AZ45" i="16"/>
  <c r="AQ45" i="16"/>
  <c r="AV45" i="16"/>
  <c r="AN45" i="16"/>
  <c r="AR45" i="16"/>
  <c r="AM45" i="16"/>
  <c r="AP45" i="16"/>
  <c r="AI29" i="16"/>
  <c r="BC29" i="16" s="1"/>
  <c r="AG29" i="16"/>
  <c r="BA29" i="16" s="1"/>
  <c r="AB29" i="16"/>
  <c r="AV29" i="16" s="1"/>
  <c r="Z29" i="16"/>
  <c r="AT29" i="16" s="1"/>
  <c r="AE29" i="16"/>
  <c r="AY29" i="16" s="1"/>
  <c r="AA29" i="16"/>
  <c r="AU29" i="16" s="1"/>
  <c r="W29" i="16"/>
  <c r="AQ29" i="16" s="1"/>
  <c r="Y29" i="16"/>
  <c r="AS29" i="16" s="1"/>
  <c r="X29" i="16"/>
  <c r="AR29" i="16" s="1"/>
  <c r="S29" i="16"/>
  <c r="AM29" i="16" s="1"/>
  <c r="AC29" i="16"/>
  <c r="AW29" i="16" s="1"/>
  <c r="AF29" i="16"/>
  <c r="AZ29" i="16" s="1"/>
  <c r="AD29" i="16"/>
  <c r="AX29" i="16" s="1"/>
  <c r="V29" i="16"/>
  <c r="AP29" i="16" s="1"/>
  <c r="U29" i="16"/>
  <c r="AO29" i="16" s="1"/>
  <c r="T29" i="16"/>
  <c r="AN29" i="16" s="1"/>
  <c r="R29" i="16"/>
  <c r="AL29" i="16" s="1"/>
  <c r="Q29" i="16"/>
  <c r="AK29" i="16" s="1"/>
  <c r="AH29" i="16"/>
  <c r="BB29" i="16" s="1"/>
  <c r="AI612" i="16"/>
  <c r="BC612" i="16" s="1"/>
  <c r="AH612" i="16"/>
  <c r="BB612" i="16" s="1"/>
  <c r="AG612" i="16"/>
  <c r="BA612" i="16" s="1"/>
  <c r="Z612" i="16"/>
  <c r="AT612" i="16" s="1"/>
  <c r="AD612" i="16"/>
  <c r="AX612" i="16" s="1"/>
  <c r="W612" i="16"/>
  <c r="AQ612" i="16" s="1"/>
  <c r="S612" i="16"/>
  <c r="AM612" i="16" s="1"/>
  <c r="AA612" i="16"/>
  <c r="AU612" i="16" s="1"/>
  <c r="Y612" i="16"/>
  <c r="AS612" i="16" s="1"/>
  <c r="Q612" i="16"/>
  <c r="AK612" i="16" s="1"/>
  <c r="V612" i="16"/>
  <c r="AP612" i="16" s="1"/>
  <c r="AF612" i="16"/>
  <c r="AZ612" i="16" s="1"/>
  <c r="T612" i="16"/>
  <c r="AN612" i="16" s="1"/>
  <c r="AE612" i="16"/>
  <c r="AY612" i="16" s="1"/>
  <c r="X612" i="16"/>
  <c r="AR612" i="16" s="1"/>
  <c r="U612" i="16"/>
  <c r="AO612" i="16" s="1"/>
  <c r="R612" i="16"/>
  <c r="AL612" i="16" s="1"/>
  <c r="AB612" i="16"/>
  <c r="AV612" i="16" s="1"/>
  <c r="AC612" i="16"/>
  <c r="AW612" i="16" s="1"/>
  <c r="AI486" i="16"/>
  <c r="BC486" i="16" s="1"/>
  <c r="AF486" i="16"/>
  <c r="AZ486" i="16" s="1"/>
  <c r="AH486" i="16"/>
  <c r="BB486" i="16" s="1"/>
  <c r="AG486" i="16"/>
  <c r="BA486" i="16" s="1"/>
  <c r="Z486" i="16"/>
  <c r="AT486" i="16" s="1"/>
  <c r="AD486" i="16"/>
  <c r="AX486" i="16" s="1"/>
  <c r="AE486" i="16"/>
  <c r="AY486" i="16" s="1"/>
  <c r="AA486" i="16"/>
  <c r="AU486" i="16" s="1"/>
  <c r="V486" i="16"/>
  <c r="AP486" i="16" s="1"/>
  <c r="AB486" i="16"/>
  <c r="AV486" i="16" s="1"/>
  <c r="AC486" i="16"/>
  <c r="AW486" i="16" s="1"/>
  <c r="T486" i="16"/>
  <c r="AN486" i="16" s="1"/>
  <c r="W486" i="16"/>
  <c r="AQ486" i="16" s="1"/>
  <c r="U486" i="16"/>
  <c r="AO486" i="16" s="1"/>
  <c r="X486" i="16"/>
  <c r="AR486" i="16" s="1"/>
  <c r="Y486" i="16"/>
  <c r="AS486" i="16" s="1"/>
  <c r="Q486" i="16"/>
  <c r="AK486" i="16" s="1"/>
  <c r="S486" i="16"/>
  <c r="AM486" i="16" s="1"/>
  <c r="R486" i="16"/>
  <c r="AL486" i="16" s="1"/>
  <c r="AI390" i="16"/>
  <c r="BC390" i="16" s="1"/>
  <c r="AG390" i="16"/>
  <c r="BA390" i="16" s="1"/>
  <c r="Z390" i="16"/>
  <c r="AT390" i="16" s="1"/>
  <c r="AD390" i="16"/>
  <c r="AX390" i="16" s="1"/>
  <c r="AF390" i="16"/>
  <c r="AZ390" i="16" s="1"/>
  <c r="AA390" i="16"/>
  <c r="AU390" i="16" s="1"/>
  <c r="AB390" i="16"/>
  <c r="AV390" i="16" s="1"/>
  <c r="S390" i="16"/>
  <c r="AM390" i="16" s="1"/>
  <c r="Q390" i="16"/>
  <c r="AK390" i="16" s="1"/>
  <c r="AE390" i="16"/>
  <c r="AY390" i="16" s="1"/>
  <c r="AH390" i="16"/>
  <c r="BB390" i="16" s="1"/>
  <c r="Y390" i="16"/>
  <c r="AS390" i="16" s="1"/>
  <c r="V390" i="16"/>
  <c r="AP390" i="16" s="1"/>
  <c r="W390" i="16"/>
  <c r="AQ390" i="16" s="1"/>
  <c r="R390" i="16"/>
  <c r="AL390" i="16" s="1"/>
  <c r="AC390" i="16"/>
  <c r="AW390" i="16" s="1"/>
  <c r="X390" i="16"/>
  <c r="AR390" i="16" s="1"/>
  <c r="U390" i="16"/>
  <c r="AO390" i="16" s="1"/>
  <c r="T390" i="16"/>
  <c r="AN390" i="16" s="1"/>
  <c r="AI294" i="16"/>
  <c r="BC294" i="16" s="1"/>
  <c r="AG294" i="16"/>
  <c r="BA294" i="16" s="1"/>
  <c r="AH294" i="16"/>
  <c r="BB294" i="16" s="1"/>
  <c r="Z294" i="16"/>
  <c r="AT294" i="16" s="1"/>
  <c r="AF294" i="16"/>
  <c r="AZ294" i="16" s="1"/>
  <c r="AA294" i="16"/>
  <c r="AU294" i="16" s="1"/>
  <c r="AC294" i="16"/>
  <c r="AW294" i="16" s="1"/>
  <c r="AB294" i="16"/>
  <c r="AV294" i="16" s="1"/>
  <c r="AE294" i="16"/>
  <c r="AY294" i="16" s="1"/>
  <c r="T294" i="16"/>
  <c r="AN294" i="16" s="1"/>
  <c r="X294" i="16"/>
  <c r="AR294" i="16" s="1"/>
  <c r="U294" i="16"/>
  <c r="AO294" i="16" s="1"/>
  <c r="W294" i="16"/>
  <c r="AQ294" i="16" s="1"/>
  <c r="AD294" i="16"/>
  <c r="AX294" i="16" s="1"/>
  <c r="Q294" i="16"/>
  <c r="AK294" i="16" s="1"/>
  <c r="Y294" i="16"/>
  <c r="AS294" i="16" s="1"/>
  <c r="R294" i="16"/>
  <c r="AL294" i="16" s="1"/>
  <c r="S294" i="16"/>
  <c r="AM294" i="16" s="1"/>
  <c r="V294" i="16"/>
  <c r="AP294" i="16" s="1"/>
  <c r="AI182" i="16"/>
  <c r="BC182" i="16" s="1"/>
  <c r="AE182" i="16"/>
  <c r="AY182" i="16" s="1"/>
  <c r="AD182" i="16"/>
  <c r="AX182" i="16" s="1"/>
  <c r="Z182" i="16"/>
  <c r="AT182" i="16" s="1"/>
  <c r="AH182" i="16"/>
  <c r="BB182" i="16" s="1"/>
  <c r="AG182" i="16"/>
  <c r="BA182" i="16" s="1"/>
  <c r="AF182" i="16"/>
  <c r="AZ182" i="16" s="1"/>
  <c r="AC182" i="16"/>
  <c r="AW182" i="16" s="1"/>
  <c r="U182" i="16"/>
  <c r="AO182" i="16" s="1"/>
  <c r="AB182" i="16"/>
  <c r="AV182" i="16" s="1"/>
  <c r="AA182" i="16"/>
  <c r="AU182" i="16" s="1"/>
  <c r="T182" i="16"/>
  <c r="AN182" i="16" s="1"/>
  <c r="V182" i="16"/>
  <c r="AP182" i="16" s="1"/>
  <c r="S182" i="16"/>
  <c r="AM182" i="16" s="1"/>
  <c r="Y182" i="16"/>
  <c r="AS182" i="16" s="1"/>
  <c r="W182" i="16"/>
  <c r="AQ182" i="16" s="1"/>
  <c r="X182" i="16"/>
  <c r="AR182" i="16" s="1"/>
  <c r="R182" i="16"/>
  <c r="AL182" i="16" s="1"/>
  <c r="Q182" i="16"/>
  <c r="AK182" i="16" s="1"/>
  <c r="AI102" i="16"/>
  <c r="BC102" i="16" s="1"/>
  <c r="AE102" i="16"/>
  <c r="AY102" i="16" s="1"/>
  <c r="AH102" i="16"/>
  <c r="BB102" i="16" s="1"/>
  <c r="AG102" i="16"/>
  <c r="BA102" i="16" s="1"/>
  <c r="Z102" i="16"/>
  <c r="AT102" i="16" s="1"/>
  <c r="AB102" i="16"/>
  <c r="AV102" i="16" s="1"/>
  <c r="AC102" i="16"/>
  <c r="AW102" i="16" s="1"/>
  <c r="X102" i="16"/>
  <c r="AR102" i="16" s="1"/>
  <c r="AF102" i="16"/>
  <c r="AZ102" i="16" s="1"/>
  <c r="AA102" i="16"/>
  <c r="AU102" i="16" s="1"/>
  <c r="Y102" i="16"/>
  <c r="AS102" i="16" s="1"/>
  <c r="S102" i="16"/>
  <c r="AM102" i="16" s="1"/>
  <c r="T102" i="16"/>
  <c r="AN102" i="16" s="1"/>
  <c r="Q102" i="16"/>
  <c r="AK102" i="16" s="1"/>
  <c r="AD102" i="16"/>
  <c r="AX102" i="16" s="1"/>
  <c r="V102" i="16"/>
  <c r="AP102" i="16" s="1"/>
  <c r="W102" i="16"/>
  <c r="AQ102" i="16" s="1"/>
  <c r="U102" i="16"/>
  <c r="AO102" i="16" s="1"/>
  <c r="R102" i="16"/>
  <c r="AL102" i="16" s="1"/>
  <c r="AG24" i="16"/>
  <c r="BA24" i="16" s="1"/>
  <c r="AD24" i="16"/>
  <c r="AX24" i="16" s="1"/>
  <c r="AB24" i="16"/>
  <c r="AV24" i="16" s="1"/>
  <c r="AF24" i="16"/>
  <c r="AZ24" i="16" s="1"/>
  <c r="X24" i="16"/>
  <c r="AR24" i="16" s="1"/>
  <c r="Q24" i="16"/>
  <c r="AK24" i="16" s="1"/>
  <c r="W24" i="16"/>
  <c r="AQ24" i="16" s="1"/>
  <c r="AI24" i="16"/>
  <c r="BC24" i="16" s="1"/>
  <c r="AE24" i="16"/>
  <c r="AY24" i="16" s="1"/>
  <c r="Z24" i="16"/>
  <c r="AT24" i="16" s="1"/>
  <c r="T24" i="16"/>
  <c r="AN24" i="16" s="1"/>
  <c r="AA24" i="16"/>
  <c r="AU24" i="16" s="1"/>
  <c r="R24" i="16"/>
  <c r="AL24" i="16" s="1"/>
  <c r="AC24" i="16"/>
  <c r="AW24" i="16" s="1"/>
  <c r="V24" i="16"/>
  <c r="AP24" i="16" s="1"/>
  <c r="S24" i="16"/>
  <c r="AM24" i="16" s="1"/>
  <c r="U24" i="16"/>
  <c r="AO24" i="16" s="1"/>
  <c r="AH24" i="16"/>
  <c r="BB24" i="16" s="1"/>
  <c r="Y24" i="16"/>
  <c r="AS24" i="16" s="1"/>
  <c r="BC581" i="16"/>
  <c r="AZ581" i="16"/>
  <c r="AX581" i="16"/>
  <c r="BA581" i="16"/>
  <c r="AQ581" i="16"/>
  <c r="AY581" i="16"/>
  <c r="AS581" i="16"/>
  <c r="AN581" i="16"/>
  <c r="AK581" i="16"/>
  <c r="AL581" i="16"/>
  <c r="AR581" i="16"/>
  <c r="BC485" i="16"/>
  <c r="AX485" i="16"/>
  <c r="AZ485" i="16"/>
  <c r="BA485" i="16"/>
  <c r="AY485" i="16"/>
  <c r="AU485" i="16"/>
  <c r="AO485" i="16"/>
  <c r="AT485" i="16"/>
  <c r="AP485" i="16"/>
  <c r="AM485" i="16"/>
  <c r="AL485" i="16"/>
  <c r="AK485" i="16"/>
  <c r="AI373" i="16"/>
  <c r="BC373" i="16" s="1"/>
  <c r="AD373" i="16"/>
  <c r="AX373" i="16" s="1"/>
  <c r="AF373" i="16"/>
  <c r="AZ373" i="16" s="1"/>
  <c r="AE373" i="16"/>
  <c r="AY373" i="16" s="1"/>
  <c r="AG373" i="16"/>
  <c r="BA373" i="16" s="1"/>
  <c r="AA373" i="16"/>
  <c r="AU373" i="16" s="1"/>
  <c r="Z373" i="16"/>
  <c r="AT373" i="16" s="1"/>
  <c r="W373" i="16"/>
  <c r="AQ373" i="16" s="1"/>
  <c r="AH373" i="16"/>
  <c r="BB373" i="16" s="1"/>
  <c r="S373" i="16"/>
  <c r="AM373" i="16" s="1"/>
  <c r="X373" i="16"/>
  <c r="AR373" i="16" s="1"/>
  <c r="V373" i="16"/>
  <c r="AP373" i="16" s="1"/>
  <c r="Q373" i="16"/>
  <c r="AK373" i="16" s="1"/>
  <c r="AB373" i="16"/>
  <c r="AV373" i="16" s="1"/>
  <c r="T373" i="16"/>
  <c r="AN373" i="16" s="1"/>
  <c r="Y373" i="16"/>
  <c r="AS373" i="16" s="1"/>
  <c r="R373" i="16"/>
  <c r="AL373" i="16" s="1"/>
  <c r="AC373" i="16"/>
  <c r="AW373" i="16" s="1"/>
  <c r="U373" i="16"/>
  <c r="AO373" i="16" s="1"/>
  <c r="AI277" i="16"/>
  <c r="BC277" i="16" s="1"/>
  <c r="AG277" i="16"/>
  <c r="BA277" i="16" s="1"/>
  <c r="AD277" i="16"/>
  <c r="AX277" i="16" s="1"/>
  <c r="AC277" i="16"/>
  <c r="AW277" i="16" s="1"/>
  <c r="AH277" i="16"/>
  <c r="BB277" i="16" s="1"/>
  <c r="W277" i="16"/>
  <c r="AQ277" i="16" s="1"/>
  <c r="Y277" i="16"/>
  <c r="AS277" i="16" s="1"/>
  <c r="Z277" i="16"/>
  <c r="AT277" i="16" s="1"/>
  <c r="AA277" i="16"/>
  <c r="AU277" i="16" s="1"/>
  <c r="V277" i="16"/>
  <c r="AP277" i="16" s="1"/>
  <c r="AB277" i="16"/>
  <c r="AV277" i="16" s="1"/>
  <c r="S277" i="16"/>
  <c r="AM277" i="16" s="1"/>
  <c r="AF277" i="16"/>
  <c r="AZ277" i="16" s="1"/>
  <c r="X277" i="16"/>
  <c r="AR277" i="16" s="1"/>
  <c r="AE277" i="16"/>
  <c r="AY277" i="16" s="1"/>
  <c r="T277" i="16"/>
  <c r="AN277" i="16" s="1"/>
  <c r="R277" i="16"/>
  <c r="AL277" i="16" s="1"/>
  <c r="Q277" i="16"/>
  <c r="AK277" i="16" s="1"/>
  <c r="U277" i="16"/>
  <c r="AO277" i="16" s="1"/>
  <c r="AI149" i="16"/>
  <c r="BC149" i="16" s="1"/>
  <c r="AD149" i="16"/>
  <c r="AX149" i="16" s="1"/>
  <c r="AB149" i="16"/>
  <c r="AV149" i="16" s="1"/>
  <c r="W149" i="16"/>
  <c r="AQ149" i="16" s="1"/>
  <c r="AH149" i="16"/>
  <c r="BB149" i="16" s="1"/>
  <c r="X149" i="16"/>
  <c r="AR149" i="16" s="1"/>
  <c r="R149" i="16"/>
  <c r="AL149" i="16" s="1"/>
  <c r="U149" i="16"/>
  <c r="AO149" i="16" s="1"/>
  <c r="Y149" i="16"/>
  <c r="AS149" i="16" s="1"/>
  <c r="AF149" i="16"/>
  <c r="AZ149" i="16" s="1"/>
  <c r="AC149" i="16"/>
  <c r="AW149" i="16" s="1"/>
  <c r="Z149" i="16"/>
  <c r="AT149" i="16" s="1"/>
  <c r="AG149" i="16"/>
  <c r="BA149" i="16" s="1"/>
  <c r="S149" i="16"/>
  <c r="AM149" i="16" s="1"/>
  <c r="AA149" i="16"/>
  <c r="AU149" i="16" s="1"/>
  <c r="V149" i="16"/>
  <c r="AP149" i="16" s="1"/>
  <c r="T149" i="16"/>
  <c r="AN149" i="16" s="1"/>
  <c r="AE149" i="16"/>
  <c r="AY149" i="16" s="1"/>
  <c r="Q149" i="16"/>
  <c r="AK149" i="16" s="1"/>
  <c r="AI53" i="16"/>
  <c r="BC53" i="16" s="1"/>
  <c r="AG53" i="16"/>
  <c r="BA53" i="16" s="1"/>
  <c r="AD53" i="16"/>
  <c r="AX53" i="16" s="1"/>
  <c r="AH53" i="16"/>
  <c r="BB53" i="16" s="1"/>
  <c r="AF53" i="16"/>
  <c r="AZ53" i="16" s="1"/>
  <c r="W53" i="16"/>
  <c r="AQ53" i="16" s="1"/>
  <c r="Y53" i="16"/>
  <c r="AS53" i="16" s="1"/>
  <c r="AE53" i="16"/>
  <c r="AY53" i="16" s="1"/>
  <c r="X53" i="16"/>
  <c r="AR53" i="16" s="1"/>
  <c r="T53" i="16"/>
  <c r="AN53" i="16" s="1"/>
  <c r="AA53" i="16"/>
  <c r="AU53" i="16" s="1"/>
  <c r="U53" i="16"/>
  <c r="AO53" i="16" s="1"/>
  <c r="V53" i="16"/>
  <c r="AP53" i="16" s="1"/>
  <c r="S53" i="16"/>
  <c r="AM53" i="16" s="1"/>
  <c r="R53" i="16"/>
  <c r="AL53" i="16" s="1"/>
  <c r="Z53" i="16"/>
  <c r="AT53" i="16" s="1"/>
  <c r="AB53" i="16"/>
  <c r="AV53" i="16" s="1"/>
  <c r="Q53" i="16"/>
  <c r="AK53" i="16" s="1"/>
  <c r="AC53" i="16"/>
  <c r="AW53" i="16" s="1"/>
  <c r="AA610" i="16"/>
  <c r="AU610" i="16" s="1"/>
  <c r="AH610" i="16"/>
  <c r="BB610" i="16" s="1"/>
  <c r="AI610" i="16"/>
  <c r="BC610" i="16" s="1"/>
  <c r="T610" i="16"/>
  <c r="AN610" i="16" s="1"/>
  <c r="AB610" i="16"/>
  <c r="AV610" i="16" s="1"/>
  <c r="Z610" i="16"/>
  <c r="AT610" i="16" s="1"/>
  <c r="AF610" i="16"/>
  <c r="AZ610" i="16" s="1"/>
  <c r="X610" i="16"/>
  <c r="AR610" i="16" s="1"/>
  <c r="AE610" i="16"/>
  <c r="AY610" i="16" s="1"/>
  <c r="AD610" i="16"/>
  <c r="AX610" i="16" s="1"/>
  <c r="S610" i="16"/>
  <c r="AM610" i="16" s="1"/>
  <c r="R610" i="16"/>
  <c r="AL610" i="16" s="1"/>
  <c r="AG610" i="16"/>
  <c r="BA610" i="16" s="1"/>
  <c r="Q610" i="16"/>
  <c r="AK610" i="16" s="1"/>
  <c r="V610" i="16"/>
  <c r="AP610" i="16" s="1"/>
  <c r="U610" i="16"/>
  <c r="AO610" i="16" s="1"/>
  <c r="W610" i="16"/>
  <c r="AQ610" i="16" s="1"/>
  <c r="Y610" i="16"/>
  <c r="AS610" i="16" s="1"/>
  <c r="AC610" i="16"/>
  <c r="AW610" i="16" s="1"/>
  <c r="AU500" i="16"/>
  <c r="BA500" i="16"/>
  <c r="AN500" i="16"/>
  <c r="AS500" i="16"/>
  <c r="AO500" i="16"/>
  <c r="AR500" i="16"/>
  <c r="AX500" i="16"/>
  <c r="AP500" i="16"/>
  <c r="AL500" i="16"/>
  <c r="AM500" i="16"/>
  <c r="AQ500" i="16"/>
  <c r="AA436" i="16"/>
  <c r="AU436" i="16" s="1"/>
  <c r="AF436" i="16"/>
  <c r="AZ436" i="16" s="1"/>
  <c r="AI436" i="16"/>
  <c r="BC436" i="16" s="1"/>
  <c r="AH436" i="16"/>
  <c r="BB436" i="16" s="1"/>
  <c r="T436" i="16"/>
  <c r="AN436" i="16" s="1"/>
  <c r="X436" i="16"/>
  <c r="AR436" i="16" s="1"/>
  <c r="AG436" i="16"/>
  <c r="BA436" i="16" s="1"/>
  <c r="U436" i="16"/>
  <c r="AO436" i="16" s="1"/>
  <c r="AB436" i="16"/>
  <c r="AV436" i="16" s="1"/>
  <c r="Y436" i="16"/>
  <c r="AS436" i="16" s="1"/>
  <c r="AC436" i="16"/>
  <c r="AW436" i="16" s="1"/>
  <c r="S436" i="16"/>
  <c r="AM436" i="16" s="1"/>
  <c r="W436" i="16"/>
  <c r="AQ436" i="16" s="1"/>
  <c r="AE436" i="16"/>
  <c r="AY436" i="16" s="1"/>
  <c r="Q436" i="16"/>
  <c r="AK436" i="16" s="1"/>
  <c r="V436" i="16"/>
  <c r="AP436" i="16" s="1"/>
  <c r="Z436" i="16"/>
  <c r="AT436" i="16" s="1"/>
  <c r="R436" i="16"/>
  <c r="AL436" i="16" s="1"/>
  <c r="AD436" i="16"/>
  <c r="AX436" i="16" s="1"/>
  <c r="AH324" i="16"/>
  <c r="BB324" i="16" s="1"/>
  <c r="AA324" i="16"/>
  <c r="AU324" i="16" s="1"/>
  <c r="AI324" i="16"/>
  <c r="BC324" i="16" s="1"/>
  <c r="AG324" i="16"/>
  <c r="BA324" i="16" s="1"/>
  <c r="T324" i="16"/>
  <c r="AN324" i="16" s="1"/>
  <c r="Z324" i="16"/>
  <c r="AT324" i="16" s="1"/>
  <c r="AE324" i="16"/>
  <c r="AY324" i="16" s="1"/>
  <c r="X324" i="16"/>
  <c r="AR324" i="16" s="1"/>
  <c r="U324" i="16"/>
  <c r="AO324" i="16" s="1"/>
  <c r="W324" i="16"/>
  <c r="AQ324" i="16" s="1"/>
  <c r="AD324" i="16"/>
  <c r="AX324" i="16" s="1"/>
  <c r="AB324" i="16"/>
  <c r="AV324" i="16" s="1"/>
  <c r="V324" i="16"/>
  <c r="AP324" i="16" s="1"/>
  <c r="AC324" i="16"/>
  <c r="AW324" i="16" s="1"/>
  <c r="R324" i="16"/>
  <c r="AL324" i="16" s="1"/>
  <c r="AF324" i="16"/>
  <c r="AZ324" i="16" s="1"/>
  <c r="Y324" i="16"/>
  <c r="AS324" i="16" s="1"/>
  <c r="Q324" i="16"/>
  <c r="AK324" i="16" s="1"/>
  <c r="S324" i="16"/>
  <c r="AM324" i="16" s="1"/>
  <c r="AH196" i="16"/>
  <c r="BB196" i="16" s="1"/>
  <c r="AA196" i="16"/>
  <c r="AU196" i="16" s="1"/>
  <c r="AG196" i="16"/>
  <c r="BA196" i="16" s="1"/>
  <c r="AE196" i="16"/>
  <c r="AY196" i="16" s="1"/>
  <c r="T196" i="16"/>
  <c r="AN196" i="16" s="1"/>
  <c r="AB196" i="16"/>
  <c r="AV196" i="16" s="1"/>
  <c r="Z196" i="16"/>
  <c r="AT196" i="16" s="1"/>
  <c r="V196" i="16"/>
  <c r="AP196" i="16" s="1"/>
  <c r="X196" i="16"/>
  <c r="AR196" i="16" s="1"/>
  <c r="AF196" i="16"/>
  <c r="AZ196" i="16" s="1"/>
  <c r="Y196" i="16"/>
  <c r="AS196" i="16" s="1"/>
  <c r="U196" i="16"/>
  <c r="AO196" i="16" s="1"/>
  <c r="S196" i="16"/>
  <c r="AM196" i="16" s="1"/>
  <c r="AC196" i="16"/>
  <c r="AW196" i="16" s="1"/>
  <c r="AI196" i="16"/>
  <c r="BC196" i="16" s="1"/>
  <c r="W196" i="16"/>
  <c r="AQ196" i="16" s="1"/>
  <c r="Q196" i="16"/>
  <c r="AK196" i="16" s="1"/>
  <c r="R196" i="16"/>
  <c r="AL196" i="16" s="1"/>
  <c r="AD196" i="16"/>
  <c r="AX196" i="16" s="1"/>
  <c r="AA68" i="16"/>
  <c r="AU68" i="16" s="1"/>
  <c r="AE68" i="16"/>
  <c r="AY68" i="16" s="1"/>
  <c r="AI68" i="16"/>
  <c r="BC68" i="16" s="1"/>
  <c r="AG68" i="16"/>
  <c r="BA68" i="16" s="1"/>
  <c r="T68" i="16"/>
  <c r="AN68" i="16" s="1"/>
  <c r="AH68" i="16"/>
  <c r="BB68" i="16" s="1"/>
  <c r="AC68" i="16"/>
  <c r="AW68" i="16" s="1"/>
  <c r="Y68" i="16"/>
  <c r="AS68" i="16" s="1"/>
  <c r="S68" i="16"/>
  <c r="AM68" i="16" s="1"/>
  <c r="Z68" i="16"/>
  <c r="AT68" i="16" s="1"/>
  <c r="AD68" i="16"/>
  <c r="AX68" i="16" s="1"/>
  <c r="X68" i="16"/>
  <c r="AR68" i="16" s="1"/>
  <c r="AF68" i="16"/>
  <c r="AZ68" i="16" s="1"/>
  <c r="U68" i="16"/>
  <c r="AO68" i="16" s="1"/>
  <c r="AB68" i="16"/>
  <c r="AV68" i="16" s="1"/>
  <c r="Q68" i="16"/>
  <c r="AK68" i="16" s="1"/>
  <c r="W68" i="16"/>
  <c r="AQ68" i="16" s="1"/>
  <c r="R68" i="16"/>
  <c r="AL68" i="16" s="1"/>
  <c r="V68" i="16"/>
  <c r="AP68" i="16" s="1"/>
  <c r="BC625" i="16"/>
  <c r="BA625" i="16"/>
  <c r="AV625" i="16"/>
  <c r="AR625" i="16"/>
  <c r="AS625" i="16"/>
  <c r="AT625" i="16"/>
  <c r="AX625" i="16"/>
  <c r="AL625" i="16"/>
  <c r="AN625" i="16"/>
  <c r="AK625" i="16"/>
  <c r="AQ625" i="16"/>
  <c r="AO625" i="16"/>
  <c r="AH531" i="16"/>
  <c r="BB531" i="16" s="1"/>
  <c r="AD531" i="16"/>
  <c r="AX531" i="16" s="1"/>
  <c r="AG531" i="16"/>
  <c r="BA531" i="16" s="1"/>
  <c r="AA531" i="16"/>
  <c r="AU531" i="16" s="1"/>
  <c r="AF531" i="16"/>
  <c r="AZ531" i="16" s="1"/>
  <c r="AB531" i="16"/>
  <c r="AV531" i="16" s="1"/>
  <c r="X531" i="16"/>
  <c r="AR531" i="16" s="1"/>
  <c r="Z531" i="16"/>
  <c r="AT531" i="16" s="1"/>
  <c r="AC531" i="16"/>
  <c r="AW531" i="16" s="1"/>
  <c r="U531" i="16"/>
  <c r="AO531" i="16" s="1"/>
  <c r="V531" i="16"/>
  <c r="AP531" i="16" s="1"/>
  <c r="R531" i="16"/>
  <c r="AL531" i="16" s="1"/>
  <c r="AI531" i="16"/>
  <c r="BC531" i="16" s="1"/>
  <c r="S531" i="16"/>
  <c r="AM531" i="16" s="1"/>
  <c r="AE531" i="16"/>
  <c r="AY531" i="16" s="1"/>
  <c r="W531" i="16"/>
  <c r="AQ531" i="16" s="1"/>
  <c r="T531" i="16"/>
  <c r="AN531" i="16" s="1"/>
  <c r="Q531" i="16"/>
  <c r="AK531" i="16" s="1"/>
  <c r="Y531" i="16"/>
  <c r="AS531" i="16" s="1"/>
  <c r="AH419" i="16"/>
  <c r="BB419" i="16" s="1"/>
  <c r="AI419" i="16"/>
  <c r="BC419" i="16" s="1"/>
  <c r="AG419" i="16"/>
  <c r="BA419" i="16" s="1"/>
  <c r="AF419" i="16"/>
  <c r="AZ419" i="16" s="1"/>
  <c r="X419" i="16"/>
  <c r="AR419" i="16" s="1"/>
  <c r="AD419" i="16"/>
  <c r="AX419" i="16" s="1"/>
  <c r="AE419" i="16"/>
  <c r="AY419" i="16" s="1"/>
  <c r="S419" i="16"/>
  <c r="AM419" i="16" s="1"/>
  <c r="Z419" i="16"/>
  <c r="AT419" i="16" s="1"/>
  <c r="AB419" i="16"/>
  <c r="AV419" i="16" s="1"/>
  <c r="V419" i="16"/>
  <c r="AP419" i="16" s="1"/>
  <c r="U419" i="16"/>
  <c r="AO419" i="16" s="1"/>
  <c r="AC419" i="16"/>
  <c r="AW419" i="16" s="1"/>
  <c r="R419" i="16"/>
  <c r="AL419" i="16" s="1"/>
  <c r="W419" i="16"/>
  <c r="AQ419" i="16" s="1"/>
  <c r="Q419" i="16"/>
  <c r="AK419" i="16" s="1"/>
  <c r="AA419" i="16"/>
  <c r="AU419" i="16" s="1"/>
  <c r="T419" i="16"/>
  <c r="AN419" i="16" s="1"/>
  <c r="Y419" i="16"/>
  <c r="AS419" i="16" s="1"/>
  <c r="AH323" i="16"/>
  <c r="BB323" i="16" s="1"/>
  <c r="AF323" i="16"/>
  <c r="AZ323" i="16" s="1"/>
  <c r="AC323" i="16"/>
  <c r="AW323" i="16" s="1"/>
  <c r="AI323" i="16"/>
  <c r="BC323" i="16" s="1"/>
  <c r="AB323" i="16"/>
  <c r="AV323" i="16" s="1"/>
  <c r="AG323" i="16"/>
  <c r="BA323" i="16" s="1"/>
  <c r="V323" i="16"/>
  <c r="AP323" i="16" s="1"/>
  <c r="X323" i="16"/>
  <c r="AR323" i="16" s="1"/>
  <c r="AD323" i="16"/>
  <c r="AX323" i="16" s="1"/>
  <c r="R323" i="16"/>
  <c r="AL323" i="16" s="1"/>
  <c r="AE323" i="16"/>
  <c r="AY323" i="16" s="1"/>
  <c r="Z323" i="16"/>
  <c r="AT323" i="16" s="1"/>
  <c r="Y323" i="16"/>
  <c r="AS323" i="16" s="1"/>
  <c r="AA323" i="16"/>
  <c r="AU323" i="16" s="1"/>
  <c r="T323" i="16"/>
  <c r="AN323" i="16" s="1"/>
  <c r="S323" i="16"/>
  <c r="AM323" i="16" s="1"/>
  <c r="Q323" i="16"/>
  <c r="AK323" i="16" s="1"/>
  <c r="W323" i="16"/>
  <c r="AQ323" i="16" s="1"/>
  <c r="U323" i="16"/>
  <c r="AO323" i="16" s="1"/>
  <c r="AF211" i="16"/>
  <c r="AZ211" i="16" s="1"/>
  <c r="AI211" i="16"/>
  <c r="BC211" i="16" s="1"/>
  <c r="AH211" i="16"/>
  <c r="BB211" i="16" s="1"/>
  <c r="AD211" i="16"/>
  <c r="AX211" i="16" s="1"/>
  <c r="W211" i="16"/>
  <c r="AQ211" i="16" s="1"/>
  <c r="T211" i="16"/>
  <c r="AN211" i="16" s="1"/>
  <c r="Y211" i="16"/>
  <c r="AS211" i="16" s="1"/>
  <c r="V211" i="16"/>
  <c r="AP211" i="16" s="1"/>
  <c r="AC211" i="16"/>
  <c r="AW211" i="16" s="1"/>
  <c r="AE211" i="16"/>
  <c r="AY211" i="16" s="1"/>
  <c r="AB211" i="16"/>
  <c r="AV211" i="16" s="1"/>
  <c r="X211" i="16"/>
  <c r="AR211" i="16" s="1"/>
  <c r="Q211" i="16"/>
  <c r="AK211" i="16" s="1"/>
  <c r="Z211" i="16"/>
  <c r="AT211" i="16" s="1"/>
  <c r="R211" i="16"/>
  <c r="AL211" i="16" s="1"/>
  <c r="S211" i="16"/>
  <c r="AM211" i="16" s="1"/>
  <c r="AG211" i="16"/>
  <c r="BA211" i="16" s="1"/>
  <c r="U211" i="16"/>
  <c r="AO211" i="16" s="1"/>
  <c r="AA211" i="16"/>
  <c r="AU211" i="16" s="1"/>
  <c r="AH147" i="16"/>
  <c r="BB147" i="16" s="1"/>
  <c r="AD147" i="16"/>
  <c r="AX147" i="16" s="1"/>
  <c r="AG147" i="16"/>
  <c r="BA147" i="16" s="1"/>
  <c r="AI147" i="16"/>
  <c r="BC147" i="16" s="1"/>
  <c r="Y147" i="16"/>
  <c r="AS147" i="16" s="1"/>
  <c r="AF147" i="16"/>
  <c r="AZ147" i="16" s="1"/>
  <c r="X147" i="16"/>
  <c r="AR147" i="16" s="1"/>
  <c r="U147" i="16"/>
  <c r="AO147" i="16" s="1"/>
  <c r="Z147" i="16"/>
  <c r="AT147" i="16" s="1"/>
  <c r="AA147" i="16"/>
  <c r="AU147" i="16" s="1"/>
  <c r="R147" i="16"/>
  <c r="AL147" i="16" s="1"/>
  <c r="AE147" i="16"/>
  <c r="AY147" i="16" s="1"/>
  <c r="AC147" i="16"/>
  <c r="AW147" i="16" s="1"/>
  <c r="W147" i="16"/>
  <c r="AQ147" i="16" s="1"/>
  <c r="S147" i="16"/>
  <c r="AM147" i="16" s="1"/>
  <c r="T147" i="16"/>
  <c r="AN147" i="16" s="1"/>
  <c r="V147" i="16"/>
  <c r="AP147" i="16" s="1"/>
  <c r="AB147" i="16"/>
  <c r="AV147" i="16" s="1"/>
  <c r="Q147" i="16"/>
  <c r="AK147" i="16" s="1"/>
  <c r="AI131" i="16"/>
  <c r="BC131" i="16" s="1"/>
  <c r="AH131" i="16"/>
  <c r="BB131" i="16" s="1"/>
  <c r="AE131" i="16"/>
  <c r="AY131" i="16" s="1"/>
  <c r="AD131" i="16"/>
  <c r="AX131" i="16" s="1"/>
  <c r="Z131" i="16"/>
  <c r="AT131" i="16" s="1"/>
  <c r="AB131" i="16"/>
  <c r="AV131" i="16" s="1"/>
  <c r="AF131" i="16"/>
  <c r="AZ131" i="16" s="1"/>
  <c r="AA131" i="16"/>
  <c r="AU131" i="16" s="1"/>
  <c r="AC131" i="16"/>
  <c r="AW131" i="16" s="1"/>
  <c r="W131" i="16"/>
  <c r="AQ131" i="16" s="1"/>
  <c r="T131" i="16"/>
  <c r="AN131" i="16" s="1"/>
  <c r="V131" i="16"/>
  <c r="AP131" i="16" s="1"/>
  <c r="U131" i="16"/>
  <c r="AO131" i="16" s="1"/>
  <c r="Y131" i="16"/>
  <c r="AS131" i="16" s="1"/>
  <c r="AG131" i="16"/>
  <c r="BA131" i="16" s="1"/>
  <c r="X131" i="16"/>
  <c r="AR131" i="16" s="1"/>
  <c r="R131" i="16"/>
  <c r="AL131" i="16" s="1"/>
  <c r="Q131" i="16"/>
  <c r="AK131" i="16" s="1"/>
  <c r="S131" i="16"/>
  <c r="AM131" i="16" s="1"/>
  <c r="Z624" i="16"/>
  <c r="AT624" i="16" s="1"/>
  <c r="AH624" i="16"/>
  <c r="BB624" i="16" s="1"/>
  <c r="AA624" i="16"/>
  <c r="AU624" i="16" s="1"/>
  <c r="W624" i="16"/>
  <c r="AQ624" i="16" s="1"/>
  <c r="Y624" i="16"/>
  <c r="AS624" i="16" s="1"/>
  <c r="AF624" i="16"/>
  <c r="AZ624" i="16" s="1"/>
  <c r="AE624" i="16"/>
  <c r="AY624" i="16" s="1"/>
  <c r="V624" i="16"/>
  <c r="AP624" i="16" s="1"/>
  <c r="AI624" i="16"/>
  <c r="BC624" i="16" s="1"/>
  <c r="AC624" i="16"/>
  <c r="AW624" i="16" s="1"/>
  <c r="AB624" i="16"/>
  <c r="AV624" i="16" s="1"/>
  <c r="R624" i="16"/>
  <c r="AL624" i="16" s="1"/>
  <c r="AD624" i="16"/>
  <c r="AX624" i="16" s="1"/>
  <c r="X624" i="16"/>
  <c r="AR624" i="16" s="1"/>
  <c r="T624" i="16"/>
  <c r="AN624" i="16" s="1"/>
  <c r="AG624" i="16"/>
  <c r="BA624" i="16" s="1"/>
  <c r="Q624" i="16"/>
  <c r="AK624" i="16" s="1"/>
  <c r="U624" i="16"/>
  <c r="AO624" i="16" s="1"/>
  <c r="S624" i="16"/>
  <c r="AM624" i="16" s="1"/>
  <c r="AI514" i="16"/>
  <c r="BC514" i="16" s="1"/>
  <c r="AH514" i="16"/>
  <c r="BB514" i="16" s="1"/>
  <c r="AD514" i="16"/>
  <c r="AX514" i="16" s="1"/>
  <c r="AC514" i="16"/>
  <c r="AW514" i="16" s="1"/>
  <c r="AG514" i="16"/>
  <c r="BA514" i="16" s="1"/>
  <c r="Z514" i="16"/>
  <c r="AT514" i="16" s="1"/>
  <c r="Y514" i="16"/>
  <c r="AS514" i="16" s="1"/>
  <c r="R514" i="16"/>
  <c r="AL514" i="16" s="1"/>
  <c r="W514" i="16"/>
  <c r="AQ514" i="16" s="1"/>
  <c r="AF514" i="16"/>
  <c r="AZ514" i="16" s="1"/>
  <c r="AE514" i="16"/>
  <c r="AY514" i="16" s="1"/>
  <c r="U514" i="16"/>
  <c r="AO514" i="16" s="1"/>
  <c r="Q514" i="16"/>
  <c r="AK514" i="16" s="1"/>
  <c r="T514" i="16"/>
  <c r="AN514" i="16" s="1"/>
  <c r="AA514" i="16"/>
  <c r="AU514" i="16" s="1"/>
  <c r="X514" i="16"/>
  <c r="AR514" i="16" s="1"/>
  <c r="S514" i="16"/>
  <c r="AM514" i="16" s="1"/>
  <c r="V514" i="16"/>
  <c r="AP514" i="16" s="1"/>
  <c r="AB514" i="16"/>
  <c r="AV514" i="16" s="1"/>
  <c r="AH386" i="16"/>
  <c r="BB386" i="16" s="1"/>
  <c r="AG386" i="16"/>
  <c r="BA386" i="16" s="1"/>
  <c r="AI386" i="16"/>
  <c r="BC386" i="16" s="1"/>
  <c r="AC386" i="16"/>
  <c r="AW386" i="16" s="1"/>
  <c r="Y386" i="16"/>
  <c r="AS386" i="16" s="1"/>
  <c r="AE386" i="16"/>
  <c r="AY386" i="16" s="1"/>
  <c r="AD386" i="16"/>
  <c r="AX386" i="16" s="1"/>
  <c r="U386" i="16"/>
  <c r="AO386" i="16" s="1"/>
  <c r="X386" i="16"/>
  <c r="AR386" i="16" s="1"/>
  <c r="V386" i="16"/>
  <c r="AP386" i="16" s="1"/>
  <c r="W386" i="16"/>
  <c r="AQ386" i="16" s="1"/>
  <c r="AB386" i="16"/>
  <c r="AV386" i="16" s="1"/>
  <c r="S386" i="16"/>
  <c r="AM386" i="16" s="1"/>
  <c r="T386" i="16"/>
  <c r="AN386" i="16" s="1"/>
  <c r="AA386" i="16"/>
  <c r="AU386" i="16" s="1"/>
  <c r="AF386" i="16"/>
  <c r="AZ386" i="16" s="1"/>
  <c r="Z386" i="16"/>
  <c r="AT386" i="16" s="1"/>
  <c r="R386" i="16"/>
  <c r="AL386" i="16" s="1"/>
  <c r="Q386" i="16"/>
  <c r="AK386" i="16" s="1"/>
  <c r="AH306" i="16"/>
  <c r="BB306" i="16" s="1"/>
  <c r="AC306" i="16"/>
  <c r="AW306" i="16" s="1"/>
  <c r="AG306" i="16"/>
  <c r="BA306" i="16" s="1"/>
  <c r="Z306" i="16"/>
  <c r="AT306" i="16" s="1"/>
  <c r="AI306" i="16"/>
  <c r="BC306" i="16" s="1"/>
  <c r="AD306" i="16"/>
  <c r="AX306" i="16" s="1"/>
  <c r="Y306" i="16"/>
  <c r="AS306" i="16" s="1"/>
  <c r="T306" i="16"/>
  <c r="AN306" i="16" s="1"/>
  <c r="U306" i="16"/>
  <c r="AO306" i="16" s="1"/>
  <c r="AE306" i="16"/>
  <c r="AY306" i="16" s="1"/>
  <c r="W306" i="16"/>
  <c r="AQ306" i="16" s="1"/>
  <c r="AA306" i="16"/>
  <c r="AU306" i="16" s="1"/>
  <c r="S306" i="16"/>
  <c r="AM306" i="16" s="1"/>
  <c r="AB306" i="16"/>
  <c r="AV306" i="16" s="1"/>
  <c r="V306" i="16"/>
  <c r="AP306" i="16" s="1"/>
  <c r="AF306" i="16"/>
  <c r="AZ306" i="16" s="1"/>
  <c r="R306" i="16"/>
  <c r="AL306" i="16" s="1"/>
  <c r="X306" i="16"/>
  <c r="AR306" i="16" s="1"/>
  <c r="Q306" i="16"/>
  <c r="AK306" i="16" s="1"/>
  <c r="AH210" i="16"/>
  <c r="BB210" i="16" s="1"/>
  <c r="AB210" i="16"/>
  <c r="AV210" i="16" s="1"/>
  <c r="AE210" i="16"/>
  <c r="AY210" i="16" s="1"/>
  <c r="AG210" i="16"/>
  <c r="BA210" i="16" s="1"/>
  <c r="AC210" i="16"/>
  <c r="AW210" i="16" s="1"/>
  <c r="U210" i="16"/>
  <c r="AO210" i="16" s="1"/>
  <c r="AD210" i="16"/>
  <c r="AX210" i="16" s="1"/>
  <c r="Y210" i="16"/>
  <c r="AS210" i="16" s="1"/>
  <c r="AA210" i="16"/>
  <c r="AU210" i="16" s="1"/>
  <c r="R210" i="16"/>
  <c r="AL210" i="16" s="1"/>
  <c r="W210" i="16"/>
  <c r="AQ210" i="16" s="1"/>
  <c r="T210" i="16"/>
  <c r="AN210" i="16" s="1"/>
  <c r="X210" i="16"/>
  <c r="AR210" i="16" s="1"/>
  <c r="AI210" i="16"/>
  <c r="BC210" i="16" s="1"/>
  <c r="V210" i="16"/>
  <c r="AP210" i="16" s="1"/>
  <c r="S210" i="16"/>
  <c r="AM210" i="16" s="1"/>
  <c r="Z210" i="16"/>
  <c r="AT210" i="16" s="1"/>
  <c r="AF210" i="16"/>
  <c r="AZ210" i="16" s="1"/>
  <c r="Q210" i="16"/>
  <c r="AK210" i="16" s="1"/>
  <c r="AH114" i="16"/>
  <c r="BB114" i="16" s="1"/>
  <c r="Z114" i="16"/>
  <c r="AT114" i="16" s="1"/>
  <c r="AD114" i="16"/>
  <c r="AX114" i="16" s="1"/>
  <c r="Y114" i="16"/>
  <c r="AS114" i="16" s="1"/>
  <c r="W114" i="16"/>
  <c r="AQ114" i="16" s="1"/>
  <c r="AG114" i="16"/>
  <c r="BA114" i="16" s="1"/>
  <c r="AB114" i="16"/>
  <c r="AV114" i="16" s="1"/>
  <c r="AF114" i="16"/>
  <c r="AZ114" i="16" s="1"/>
  <c r="V114" i="16"/>
  <c r="AP114" i="16" s="1"/>
  <c r="AA114" i="16"/>
  <c r="AU114" i="16" s="1"/>
  <c r="AE114" i="16"/>
  <c r="AY114" i="16" s="1"/>
  <c r="AC114" i="16"/>
  <c r="AW114" i="16" s="1"/>
  <c r="AI114" i="16"/>
  <c r="BC114" i="16" s="1"/>
  <c r="S114" i="16"/>
  <c r="AM114" i="16" s="1"/>
  <c r="R114" i="16"/>
  <c r="AL114" i="16" s="1"/>
  <c r="T114" i="16"/>
  <c r="AN114" i="16" s="1"/>
  <c r="X114" i="16"/>
  <c r="AR114" i="16" s="1"/>
  <c r="U114" i="16"/>
  <c r="AO114" i="16" s="1"/>
  <c r="Q114" i="16"/>
  <c r="AK114" i="16" s="1"/>
  <c r="AY50" i="16"/>
  <c r="AT50" i="16"/>
  <c r="AU50" i="16"/>
  <c r="BC50" i="16"/>
  <c r="AV50" i="16"/>
  <c r="AN50" i="16"/>
  <c r="AL50" i="16"/>
  <c r="AP50" i="16"/>
  <c r="AO50" i="16"/>
  <c r="AH623" i="16"/>
  <c r="BB623" i="16" s="1"/>
  <c r="AF623" i="16"/>
  <c r="AZ623" i="16" s="1"/>
  <c r="AE623" i="16"/>
  <c r="AY623" i="16" s="1"/>
  <c r="AB623" i="16"/>
  <c r="AV623" i="16" s="1"/>
  <c r="Y623" i="16"/>
  <c r="AS623" i="16" s="1"/>
  <c r="AI623" i="16"/>
  <c r="BC623" i="16" s="1"/>
  <c r="AC623" i="16"/>
  <c r="AW623" i="16" s="1"/>
  <c r="AG623" i="16"/>
  <c r="BA623" i="16" s="1"/>
  <c r="U623" i="16"/>
  <c r="AO623" i="16" s="1"/>
  <c r="AD623" i="16"/>
  <c r="AX623" i="16" s="1"/>
  <c r="T623" i="16"/>
  <c r="AN623" i="16" s="1"/>
  <c r="R623" i="16"/>
  <c r="AL623" i="16" s="1"/>
  <c r="X623" i="16"/>
  <c r="AR623" i="16" s="1"/>
  <c r="W623" i="16"/>
  <c r="AQ623" i="16" s="1"/>
  <c r="Z623" i="16"/>
  <c r="AT623" i="16" s="1"/>
  <c r="AA623" i="16"/>
  <c r="AU623" i="16" s="1"/>
  <c r="V623" i="16"/>
  <c r="AP623" i="16" s="1"/>
  <c r="Q623" i="16"/>
  <c r="AK623" i="16" s="1"/>
  <c r="S623" i="16"/>
  <c r="AM623" i="16" s="1"/>
  <c r="AZ561" i="16"/>
  <c r="BB561" i="16"/>
  <c r="BC561" i="16"/>
  <c r="AY561" i="16"/>
  <c r="AT561" i="16"/>
  <c r="BA561" i="16"/>
  <c r="AW561" i="16"/>
  <c r="AX561" i="16"/>
  <c r="AN561" i="16"/>
  <c r="AS561" i="16"/>
  <c r="AU561" i="16"/>
  <c r="AO561" i="16"/>
  <c r="AP561" i="16"/>
  <c r="AF513" i="16"/>
  <c r="AZ513" i="16" s="1"/>
  <c r="AI513" i="16"/>
  <c r="BC513" i="16" s="1"/>
  <c r="AH513" i="16"/>
  <c r="BB513" i="16" s="1"/>
  <c r="AC513" i="16"/>
  <c r="AW513" i="16" s="1"/>
  <c r="AG513" i="16"/>
  <c r="BA513" i="16" s="1"/>
  <c r="AE513" i="16"/>
  <c r="AY513" i="16" s="1"/>
  <c r="T513" i="16"/>
  <c r="AN513" i="16" s="1"/>
  <c r="U513" i="16"/>
  <c r="AO513" i="16" s="1"/>
  <c r="AD513" i="16"/>
  <c r="AX513" i="16" s="1"/>
  <c r="Z513" i="16"/>
  <c r="AT513" i="16" s="1"/>
  <c r="Y513" i="16"/>
  <c r="AS513" i="16" s="1"/>
  <c r="W513" i="16"/>
  <c r="AQ513" i="16" s="1"/>
  <c r="Q513" i="16"/>
  <c r="AK513" i="16" s="1"/>
  <c r="AA513" i="16"/>
  <c r="AU513" i="16" s="1"/>
  <c r="X513" i="16"/>
  <c r="AR513" i="16" s="1"/>
  <c r="S513" i="16"/>
  <c r="AM513" i="16" s="1"/>
  <c r="R513" i="16"/>
  <c r="AL513" i="16" s="1"/>
  <c r="V513" i="16"/>
  <c r="AP513" i="16" s="1"/>
  <c r="AB513" i="16"/>
  <c r="AV513" i="16" s="1"/>
  <c r="AF433" i="16"/>
  <c r="AZ433" i="16" s="1"/>
  <c r="AH433" i="16"/>
  <c r="BB433" i="16" s="1"/>
  <c r="AG433" i="16"/>
  <c r="BA433" i="16" s="1"/>
  <c r="AE433" i="16"/>
  <c r="AY433" i="16" s="1"/>
  <c r="AI433" i="16"/>
  <c r="BC433" i="16" s="1"/>
  <c r="Z433" i="16"/>
  <c r="AT433" i="16" s="1"/>
  <c r="W433" i="16"/>
  <c r="AQ433" i="16" s="1"/>
  <c r="AD433" i="16"/>
  <c r="AX433" i="16" s="1"/>
  <c r="X433" i="16"/>
  <c r="AR433" i="16" s="1"/>
  <c r="T433" i="16"/>
  <c r="AN433" i="16" s="1"/>
  <c r="S433" i="16"/>
  <c r="AM433" i="16" s="1"/>
  <c r="AB433" i="16"/>
  <c r="AV433" i="16" s="1"/>
  <c r="Y433" i="16"/>
  <c r="AS433" i="16" s="1"/>
  <c r="U433" i="16"/>
  <c r="AO433" i="16" s="1"/>
  <c r="Q433" i="16"/>
  <c r="AK433" i="16" s="1"/>
  <c r="AC433" i="16"/>
  <c r="AW433" i="16" s="1"/>
  <c r="R433" i="16"/>
  <c r="AL433" i="16" s="1"/>
  <c r="V433" i="16"/>
  <c r="AP433" i="16" s="1"/>
  <c r="AA433" i="16"/>
  <c r="AU433" i="16" s="1"/>
  <c r="AH369" i="16"/>
  <c r="BB369" i="16" s="1"/>
  <c r="AF369" i="16"/>
  <c r="AZ369" i="16" s="1"/>
  <c r="AI369" i="16"/>
  <c r="BC369" i="16" s="1"/>
  <c r="Y369" i="16"/>
  <c r="AS369" i="16" s="1"/>
  <c r="AB369" i="16"/>
  <c r="AV369" i="16" s="1"/>
  <c r="AA369" i="16"/>
  <c r="AU369" i="16" s="1"/>
  <c r="U369" i="16"/>
  <c r="AO369" i="16" s="1"/>
  <c r="AD369" i="16"/>
  <c r="AX369" i="16" s="1"/>
  <c r="Z369" i="16"/>
  <c r="AT369" i="16" s="1"/>
  <c r="AE369" i="16"/>
  <c r="AY369" i="16" s="1"/>
  <c r="W369" i="16"/>
  <c r="AQ369" i="16" s="1"/>
  <c r="AC369" i="16"/>
  <c r="AW369" i="16" s="1"/>
  <c r="AG369" i="16"/>
  <c r="BA369" i="16" s="1"/>
  <c r="Q369" i="16"/>
  <c r="AK369" i="16" s="1"/>
  <c r="X369" i="16"/>
  <c r="AR369" i="16" s="1"/>
  <c r="S369" i="16"/>
  <c r="AM369" i="16" s="1"/>
  <c r="V369" i="16"/>
  <c r="AP369" i="16" s="1"/>
  <c r="T369" i="16"/>
  <c r="AN369" i="16" s="1"/>
  <c r="R369" i="16"/>
  <c r="AL369" i="16" s="1"/>
  <c r="AF305" i="16"/>
  <c r="AZ305" i="16" s="1"/>
  <c r="AH305" i="16"/>
  <c r="BB305" i="16" s="1"/>
  <c r="AE305" i="16"/>
  <c r="AY305" i="16" s="1"/>
  <c r="AC305" i="16"/>
  <c r="AW305" i="16" s="1"/>
  <c r="AG305" i="16"/>
  <c r="BA305" i="16" s="1"/>
  <c r="S305" i="16"/>
  <c r="AM305" i="16" s="1"/>
  <c r="U305" i="16"/>
  <c r="AO305" i="16" s="1"/>
  <c r="Q305" i="16"/>
  <c r="AK305" i="16" s="1"/>
  <c r="T305" i="16"/>
  <c r="AN305" i="16" s="1"/>
  <c r="Y305" i="16"/>
  <c r="AS305" i="16" s="1"/>
  <c r="AI305" i="16"/>
  <c r="BC305" i="16" s="1"/>
  <c r="AD305" i="16"/>
  <c r="AX305" i="16" s="1"/>
  <c r="R305" i="16"/>
  <c r="AL305" i="16" s="1"/>
  <c r="Z305" i="16"/>
  <c r="AT305" i="16" s="1"/>
  <c r="V305" i="16"/>
  <c r="AP305" i="16" s="1"/>
  <c r="AA305" i="16"/>
  <c r="AU305" i="16" s="1"/>
  <c r="AB305" i="16"/>
  <c r="AV305" i="16" s="1"/>
  <c r="X305" i="16"/>
  <c r="AR305" i="16" s="1"/>
  <c r="W305" i="16"/>
  <c r="AQ305" i="16" s="1"/>
  <c r="AF257" i="16"/>
  <c r="AZ257" i="16" s="1"/>
  <c r="AI257" i="16"/>
  <c r="BC257" i="16" s="1"/>
  <c r="AB257" i="16"/>
  <c r="AV257" i="16" s="1"/>
  <c r="T257" i="16"/>
  <c r="AN257" i="16" s="1"/>
  <c r="AG257" i="16"/>
  <c r="BA257" i="16" s="1"/>
  <c r="Y257" i="16"/>
  <c r="AS257" i="16" s="1"/>
  <c r="V257" i="16"/>
  <c r="AP257" i="16" s="1"/>
  <c r="AE257" i="16"/>
  <c r="AY257" i="16" s="1"/>
  <c r="AA257" i="16"/>
  <c r="AU257" i="16" s="1"/>
  <c r="S257" i="16"/>
  <c r="AM257" i="16" s="1"/>
  <c r="AH257" i="16"/>
  <c r="BB257" i="16" s="1"/>
  <c r="W257" i="16"/>
  <c r="AQ257" i="16" s="1"/>
  <c r="AD257" i="16"/>
  <c r="AX257" i="16" s="1"/>
  <c r="R257" i="16"/>
  <c r="AL257" i="16" s="1"/>
  <c r="AC257" i="16"/>
  <c r="AW257" i="16" s="1"/>
  <c r="Q257" i="16"/>
  <c r="AK257" i="16" s="1"/>
  <c r="Z257" i="16"/>
  <c r="AT257" i="16" s="1"/>
  <c r="X257" i="16"/>
  <c r="AR257" i="16" s="1"/>
  <c r="U257" i="16"/>
  <c r="AO257" i="16" s="1"/>
  <c r="AF193" i="16"/>
  <c r="AZ193" i="16" s="1"/>
  <c r="AI193" i="16"/>
  <c r="BC193" i="16" s="1"/>
  <c r="AG193" i="16"/>
  <c r="BA193" i="16" s="1"/>
  <c r="AH193" i="16"/>
  <c r="BB193" i="16" s="1"/>
  <c r="AE193" i="16"/>
  <c r="AY193" i="16" s="1"/>
  <c r="AB193" i="16"/>
  <c r="AV193" i="16" s="1"/>
  <c r="V193" i="16"/>
  <c r="AP193" i="16" s="1"/>
  <c r="U193" i="16"/>
  <c r="AO193" i="16" s="1"/>
  <c r="AC193" i="16"/>
  <c r="AW193" i="16" s="1"/>
  <c r="AA193" i="16"/>
  <c r="AU193" i="16" s="1"/>
  <c r="Z193" i="16"/>
  <c r="AT193" i="16" s="1"/>
  <c r="X193" i="16"/>
  <c r="AR193" i="16" s="1"/>
  <c r="W193" i="16"/>
  <c r="AQ193" i="16" s="1"/>
  <c r="T193" i="16"/>
  <c r="AN193" i="16" s="1"/>
  <c r="S193" i="16"/>
  <c r="AM193" i="16" s="1"/>
  <c r="Q193" i="16"/>
  <c r="AK193" i="16" s="1"/>
  <c r="Y193" i="16"/>
  <c r="AS193" i="16" s="1"/>
  <c r="R193" i="16"/>
  <c r="AL193" i="16" s="1"/>
  <c r="AD193" i="16"/>
  <c r="AX193" i="16" s="1"/>
  <c r="AF129" i="16"/>
  <c r="AZ129" i="16" s="1"/>
  <c r="AG129" i="16"/>
  <c r="BA129" i="16" s="1"/>
  <c r="AH129" i="16"/>
  <c r="BB129" i="16" s="1"/>
  <c r="X129" i="16"/>
  <c r="AR129" i="16" s="1"/>
  <c r="AB129" i="16"/>
  <c r="AV129" i="16" s="1"/>
  <c r="AE129" i="16"/>
  <c r="AY129" i="16" s="1"/>
  <c r="AI129" i="16"/>
  <c r="BC129" i="16" s="1"/>
  <c r="AD129" i="16"/>
  <c r="AX129" i="16" s="1"/>
  <c r="U129" i="16"/>
  <c r="AO129" i="16" s="1"/>
  <c r="Y129" i="16"/>
  <c r="AS129" i="16" s="1"/>
  <c r="AC129" i="16"/>
  <c r="AW129" i="16" s="1"/>
  <c r="W129" i="16"/>
  <c r="AQ129" i="16" s="1"/>
  <c r="S129" i="16"/>
  <c r="AM129" i="16" s="1"/>
  <c r="T129" i="16"/>
  <c r="AN129" i="16" s="1"/>
  <c r="Q129" i="16"/>
  <c r="AK129" i="16" s="1"/>
  <c r="AA129" i="16"/>
  <c r="AU129" i="16" s="1"/>
  <c r="V129" i="16"/>
  <c r="AP129" i="16" s="1"/>
  <c r="R129" i="16"/>
  <c r="AL129" i="16" s="1"/>
  <c r="Z129" i="16"/>
  <c r="AT129" i="16" s="1"/>
  <c r="AF81" i="16"/>
  <c r="AZ81" i="16" s="1"/>
  <c r="AG81" i="16"/>
  <c r="BA81" i="16" s="1"/>
  <c r="AH81" i="16"/>
  <c r="BB81" i="16" s="1"/>
  <c r="AB81" i="16"/>
  <c r="AV81" i="16" s="1"/>
  <c r="AA81" i="16"/>
  <c r="AU81" i="16" s="1"/>
  <c r="AI81" i="16"/>
  <c r="BC81" i="16" s="1"/>
  <c r="AC81" i="16"/>
  <c r="AW81" i="16" s="1"/>
  <c r="AE81" i="16"/>
  <c r="AY81" i="16" s="1"/>
  <c r="S81" i="16"/>
  <c r="AM81" i="16" s="1"/>
  <c r="R81" i="16"/>
  <c r="AL81" i="16" s="1"/>
  <c r="Z81" i="16"/>
  <c r="AT81" i="16" s="1"/>
  <c r="AD81" i="16"/>
  <c r="AX81" i="16" s="1"/>
  <c r="T81" i="16"/>
  <c r="AN81" i="16" s="1"/>
  <c r="Q81" i="16"/>
  <c r="AK81" i="16" s="1"/>
  <c r="U81" i="16"/>
  <c r="AO81" i="16" s="1"/>
  <c r="Y81" i="16"/>
  <c r="AS81" i="16" s="1"/>
  <c r="X81" i="16"/>
  <c r="AR81" i="16" s="1"/>
  <c r="W81" i="16"/>
  <c r="AQ81" i="16" s="1"/>
  <c r="V81" i="16"/>
  <c r="AP81" i="16" s="1"/>
  <c r="AG19" i="16"/>
  <c r="BA19" i="16" s="1"/>
  <c r="AI19" i="16"/>
  <c r="BC19" i="16" s="1"/>
  <c r="AA19" i="16"/>
  <c r="AU19" i="16" s="1"/>
  <c r="X19" i="16"/>
  <c r="AR19" i="16" s="1"/>
  <c r="AH19" i="16"/>
  <c r="BB19" i="16" s="1"/>
  <c r="AD19" i="16"/>
  <c r="AX19" i="16" s="1"/>
  <c r="AB19" i="16"/>
  <c r="AV19" i="16" s="1"/>
  <c r="AC19" i="16"/>
  <c r="AW19" i="16" s="1"/>
  <c r="V19" i="16"/>
  <c r="AP19" i="16" s="1"/>
  <c r="AF19" i="16"/>
  <c r="AZ19" i="16" s="1"/>
  <c r="AE19" i="16"/>
  <c r="AY19" i="16" s="1"/>
  <c r="Z19" i="16"/>
  <c r="AT19" i="16" s="1"/>
  <c r="W19" i="16"/>
  <c r="AQ19" i="16" s="1"/>
  <c r="Y19" i="16"/>
  <c r="AS19" i="16" s="1"/>
  <c r="R19" i="16"/>
  <c r="AL19" i="16" s="1"/>
  <c r="T19" i="16"/>
  <c r="AN19" i="16" s="1"/>
  <c r="Q19" i="16"/>
  <c r="AK19" i="16" s="1"/>
  <c r="U19" i="16"/>
  <c r="AO19" i="16" s="1"/>
  <c r="S19" i="16"/>
  <c r="AM19" i="16" s="1"/>
  <c r="AH606" i="16"/>
  <c r="BB606" i="16" s="1"/>
  <c r="AE606" i="16"/>
  <c r="AY606" i="16" s="1"/>
  <c r="AI606" i="16"/>
  <c r="BC606" i="16" s="1"/>
  <c r="AG606" i="16"/>
  <c r="BA606" i="16" s="1"/>
  <c r="AD606" i="16"/>
  <c r="AX606" i="16" s="1"/>
  <c r="Y606" i="16"/>
  <c r="AS606" i="16" s="1"/>
  <c r="X606" i="16"/>
  <c r="AR606" i="16" s="1"/>
  <c r="AF606" i="16"/>
  <c r="AZ606" i="16" s="1"/>
  <c r="AC606" i="16"/>
  <c r="AW606" i="16" s="1"/>
  <c r="U606" i="16"/>
  <c r="AO606" i="16" s="1"/>
  <c r="AB606" i="16"/>
  <c r="AV606" i="16" s="1"/>
  <c r="AA606" i="16"/>
  <c r="AU606" i="16" s="1"/>
  <c r="S606" i="16"/>
  <c r="AM606" i="16" s="1"/>
  <c r="W606" i="16"/>
  <c r="AQ606" i="16" s="1"/>
  <c r="V606" i="16"/>
  <c r="AP606" i="16" s="1"/>
  <c r="Z606" i="16"/>
  <c r="AT606" i="16" s="1"/>
  <c r="R606" i="16"/>
  <c r="AL606" i="16" s="1"/>
  <c r="T606" i="16"/>
  <c r="AN606" i="16" s="1"/>
  <c r="Q606" i="16"/>
  <c r="AK606" i="16" s="1"/>
  <c r="AE528" i="16"/>
  <c r="AY528" i="16" s="1"/>
  <c r="AI528" i="16"/>
  <c r="BC528" i="16" s="1"/>
  <c r="AC528" i="16"/>
  <c r="AW528" i="16" s="1"/>
  <c r="AF528" i="16"/>
  <c r="AZ528" i="16" s="1"/>
  <c r="X528" i="16"/>
  <c r="AR528" i="16" s="1"/>
  <c r="AH528" i="16"/>
  <c r="BB528" i="16" s="1"/>
  <c r="AD528" i="16"/>
  <c r="AX528" i="16" s="1"/>
  <c r="AG528" i="16"/>
  <c r="BA528" i="16" s="1"/>
  <c r="Y528" i="16"/>
  <c r="AS528" i="16" s="1"/>
  <c r="R528" i="16"/>
  <c r="AL528" i="16" s="1"/>
  <c r="AB528" i="16"/>
  <c r="AV528" i="16" s="1"/>
  <c r="V528" i="16"/>
  <c r="AP528" i="16" s="1"/>
  <c r="W528" i="16"/>
  <c r="AQ528" i="16" s="1"/>
  <c r="U528" i="16"/>
  <c r="AO528" i="16" s="1"/>
  <c r="T528" i="16"/>
  <c r="AN528" i="16" s="1"/>
  <c r="AA528" i="16"/>
  <c r="AU528" i="16" s="1"/>
  <c r="S528" i="16"/>
  <c r="AM528" i="16" s="1"/>
  <c r="Z528" i="16"/>
  <c r="AT528" i="16" s="1"/>
  <c r="Q528" i="16"/>
  <c r="AK528" i="16" s="1"/>
  <c r="AG448" i="16"/>
  <c r="BA448" i="16" s="1"/>
  <c r="AE448" i="16"/>
  <c r="AY448" i="16" s="1"/>
  <c r="AI448" i="16"/>
  <c r="BC448" i="16" s="1"/>
  <c r="AD448" i="16"/>
  <c r="AX448" i="16" s="1"/>
  <c r="AA448" i="16"/>
  <c r="AU448" i="16" s="1"/>
  <c r="X448" i="16"/>
  <c r="AR448" i="16" s="1"/>
  <c r="AF448" i="16"/>
  <c r="AZ448" i="16" s="1"/>
  <c r="AC448" i="16"/>
  <c r="AW448" i="16" s="1"/>
  <c r="Z448" i="16"/>
  <c r="AT448" i="16" s="1"/>
  <c r="AH448" i="16"/>
  <c r="BB448" i="16" s="1"/>
  <c r="Y448" i="16"/>
  <c r="AS448" i="16" s="1"/>
  <c r="AB448" i="16"/>
  <c r="AV448" i="16" s="1"/>
  <c r="S448" i="16"/>
  <c r="AM448" i="16" s="1"/>
  <c r="T448" i="16"/>
  <c r="AN448" i="16" s="1"/>
  <c r="V448" i="16"/>
  <c r="AP448" i="16" s="1"/>
  <c r="W448" i="16"/>
  <c r="AQ448" i="16" s="1"/>
  <c r="R448" i="16"/>
  <c r="AL448" i="16" s="1"/>
  <c r="Q448" i="16"/>
  <c r="AK448" i="16" s="1"/>
  <c r="U448" i="16"/>
  <c r="AO448" i="16" s="1"/>
  <c r="AE368" i="16"/>
  <c r="AY368" i="16" s="1"/>
  <c r="AF368" i="16"/>
  <c r="AZ368" i="16" s="1"/>
  <c r="AG368" i="16"/>
  <c r="BA368" i="16" s="1"/>
  <c r="X368" i="16"/>
  <c r="AR368" i="16" s="1"/>
  <c r="AH368" i="16"/>
  <c r="BB368" i="16" s="1"/>
  <c r="AC368" i="16"/>
  <c r="AW368" i="16" s="1"/>
  <c r="AD368" i="16"/>
  <c r="AX368" i="16" s="1"/>
  <c r="Z368" i="16"/>
  <c r="AT368" i="16" s="1"/>
  <c r="Y368" i="16"/>
  <c r="AS368" i="16" s="1"/>
  <c r="AB368" i="16"/>
  <c r="AV368" i="16" s="1"/>
  <c r="AA368" i="16"/>
  <c r="AU368" i="16" s="1"/>
  <c r="R368" i="16"/>
  <c r="AL368" i="16" s="1"/>
  <c r="V368" i="16"/>
  <c r="AP368" i="16" s="1"/>
  <c r="AI368" i="16"/>
  <c r="BC368" i="16" s="1"/>
  <c r="S368" i="16"/>
  <c r="AM368" i="16" s="1"/>
  <c r="T368" i="16"/>
  <c r="AN368" i="16" s="1"/>
  <c r="W368" i="16"/>
  <c r="AQ368" i="16" s="1"/>
  <c r="Q368" i="16"/>
  <c r="AK368" i="16" s="1"/>
  <c r="U368" i="16"/>
  <c r="AO368" i="16" s="1"/>
  <c r="AH288" i="16"/>
  <c r="BB288" i="16" s="1"/>
  <c r="AE288" i="16"/>
  <c r="AY288" i="16" s="1"/>
  <c r="AI288" i="16"/>
  <c r="BC288" i="16" s="1"/>
  <c r="X288" i="16"/>
  <c r="AR288" i="16" s="1"/>
  <c r="AG288" i="16"/>
  <c r="BA288" i="16" s="1"/>
  <c r="AF288" i="16"/>
  <c r="AZ288" i="16" s="1"/>
  <c r="AB288" i="16"/>
  <c r="AV288" i="16" s="1"/>
  <c r="Z288" i="16"/>
  <c r="AT288" i="16" s="1"/>
  <c r="AD288" i="16"/>
  <c r="AX288" i="16" s="1"/>
  <c r="S288" i="16"/>
  <c r="AM288" i="16" s="1"/>
  <c r="W288" i="16"/>
  <c r="AQ288" i="16" s="1"/>
  <c r="AA288" i="16"/>
  <c r="AU288" i="16" s="1"/>
  <c r="Q288" i="16"/>
  <c r="AK288" i="16" s="1"/>
  <c r="AC288" i="16"/>
  <c r="AW288" i="16" s="1"/>
  <c r="U288" i="16"/>
  <c r="AO288" i="16" s="1"/>
  <c r="Y288" i="16"/>
  <c r="AS288" i="16" s="1"/>
  <c r="R288" i="16"/>
  <c r="AL288" i="16" s="1"/>
  <c r="T288" i="16"/>
  <c r="AN288" i="16" s="1"/>
  <c r="V288" i="16"/>
  <c r="AP288" i="16" s="1"/>
  <c r="AG224" i="16"/>
  <c r="BA224" i="16" s="1"/>
  <c r="X224" i="16"/>
  <c r="AR224" i="16" s="1"/>
  <c r="AH224" i="16"/>
  <c r="BB224" i="16" s="1"/>
  <c r="AF224" i="16"/>
  <c r="AZ224" i="16" s="1"/>
  <c r="AI224" i="16"/>
  <c r="BC224" i="16" s="1"/>
  <c r="AA224" i="16"/>
  <c r="AU224" i="16" s="1"/>
  <c r="S224" i="16"/>
  <c r="AM224" i="16" s="1"/>
  <c r="AD224" i="16"/>
  <c r="AX224" i="16" s="1"/>
  <c r="AC224" i="16"/>
  <c r="AW224" i="16" s="1"/>
  <c r="AE224" i="16"/>
  <c r="AY224" i="16" s="1"/>
  <c r="W224" i="16"/>
  <c r="AQ224" i="16" s="1"/>
  <c r="AB224" i="16"/>
  <c r="AV224" i="16" s="1"/>
  <c r="Y224" i="16"/>
  <c r="AS224" i="16" s="1"/>
  <c r="Q224" i="16"/>
  <c r="AK224" i="16" s="1"/>
  <c r="V224" i="16"/>
  <c r="AP224" i="16" s="1"/>
  <c r="T224" i="16"/>
  <c r="AN224" i="16" s="1"/>
  <c r="U224" i="16"/>
  <c r="AO224" i="16" s="1"/>
  <c r="Z224" i="16"/>
  <c r="AT224" i="16" s="1"/>
  <c r="R224" i="16"/>
  <c r="AL224" i="16" s="1"/>
  <c r="AG192" i="16"/>
  <c r="BA192" i="16" s="1"/>
  <c r="AF192" i="16"/>
  <c r="AZ192" i="16" s="1"/>
  <c r="AH192" i="16"/>
  <c r="BB192" i="16" s="1"/>
  <c r="X192" i="16"/>
  <c r="AR192" i="16" s="1"/>
  <c r="AC192" i="16"/>
  <c r="AW192" i="16" s="1"/>
  <c r="AI192" i="16"/>
  <c r="BC192" i="16" s="1"/>
  <c r="AE192" i="16"/>
  <c r="AY192" i="16" s="1"/>
  <c r="AD192" i="16"/>
  <c r="AX192" i="16" s="1"/>
  <c r="AA192" i="16"/>
  <c r="AU192" i="16" s="1"/>
  <c r="Z192" i="16"/>
  <c r="AT192" i="16" s="1"/>
  <c r="AB192" i="16"/>
  <c r="AV192" i="16" s="1"/>
  <c r="Y192" i="16"/>
  <c r="AS192" i="16" s="1"/>
  <c r="U192" i="16"/>
  <c r="AO192" i="16" s="1"/>
  <c r="S192" i="16"/>
  <c r="AM192" i="16" s="1"/>
  <c r="Q192" i="16"/>
  <c r="AK192" i="16" s="1"/>
  <c r="W192" i="16"/>
  <c r="AQ192" i="16" s="1"/>
  <c r="V192" i="16"/>
  <c r="AP192" i="16" s="1"/>
  <c r="T192" i="16"/>
  <c r="AN192" i="16" s="1"/>
  <c r="R192" i="16"/>
  <c r="AL192" i="16" s="1"/>
  <c r="X144" i="16"/>
  <c r="AR144" i="16" s="1"/>
  <c r="AG144" i="16"/>
  <c r="BA144" i="16" s="1"/>
  <c r="AH144" i="16"/>
  <c r="BB144" i="16" s="1"/>
  <c r="Y144" i="16"/>
  <c r="AS144" i="16" s="1"/>
  <c r="AI144" i="16"/>
  <c r="BC144" i="16" s="1"/>
  <c r="Z144" i="16"/>
  <c r="AT144" i="16" s="1"/>
  <c r="R144" i="16"/>
  <c r="AL144" i="16" s="1"/>
  <c r="AA144" i="16"/>
  <c r="AU144" i="16" s="1"/>
  <c r="AD144" i="16"/>
  <c r="AX144" i="16" s="1"/>
  <c r="V144" i="16"/>
  <c r="AP144" i="16" s="1"/>
  <c r="AE144" i="16"/>
  <c r="AY144" i="16" s="1"/>
  <c r="U144" i="16"/>
  <c r="AO144" i="16" s="1"/>
  <c r="AF144" i="16"/>
  <c r="AZ144" i="16" s="1"/>
  <c r="W144" i="16"/>
  <c r="AQ144" i="16" s="1"/>
  <c r="AB144" i="16"/>
  <c r="AV144" i="16" s="1"/>
  <c r="AC144" i="16"/>
  <c r="AW144" i="16" s="1"/>
  <c r="T144" i="16"/>
  <c r="AN144" i="16" s="1"/>
  <c r="Q144" i="16"/>
  <c r="AK144" i="16" s="1"/>
  <c r="S144" i="16"/>
  <c r="AM144" i="16" s="1"/>
  <c r="AH128" i="16"/>
  <c r="BB128" i="16" s="1"/>
  <c r="AA128" i="16"/>
  <c r="AU128" i="16" s="1"/>
  <c r="X128" i="16"/>
  <c r="AR128" i="16" s="1"/>
  <c r="AE128" i="16"/>
  <c r="AY128" i="16" s="1"/>
  <c r="AG128" i="16"/>
  <c r="BA128" i="16" s="1"/>
  <c r="V128" i="16"/>
  <c r="AP128" i="16" s="1"/>
  <c r="AI128" i="16"/>
  <c r="BC128" i="16" s="1"/>
  <c r="Z128" i="16"/>
  <c r="AT128" i="16" s="1"/>
  <c r="T128" i="16"/>
  <c r="AN128" i="16" s="1"/>
  <c r="AC128" i="16"/>
  <c r="AW128" i="16" s="1"/>
  <c r="AD128" i="16"/>
  <c r="AX128" i="16" s="1"/>
  <c r="R128" i="16"/>
  <c r="AL128" i="16" s="1"/>
  <c r="AB128" i="16"/>
  <c r="AV128" i="16" s="1"/>
  <c r="W128" i="16"/>
  <c r="AQ128" i="16" s="1"/>
  <c r="AF128" i="16"/>
  <c r="AZ128" i="16" s="1"/>
  <c r="Q128" i="16"/>
  <c r="AK128" i="16" s="1"/>
  <c r="S128" i="16"/>
  <c r="AM128" i="16" s="1"/>
  <c r="Y128" i="16"/>
  <c r="AS128" i="16" s="1"/>
  <c r="U128" i="16"/>
  <c r="AO128" i="16" s="1"/>
  <c r="AH112" i="16"/>
  <c r="BB112" i="16" s="1"/>
  <c r="AI112" i="16"/>
  <c r="BC112" i="16" s="1"/>
  <c r="AD112" i="16"/>
  <c r="AX112" i="16" s="1"/>
  <c r="X112" i="16"/>
  <c r="AR112" i="16" s="1"/>
  <c r="AG112" i="16"/>
  <c r="BA112" i="16" s="1"/>
  <c r="AE112" i="16"/>
  <c r="AY112" i="16" s="1"/>
  <c r="AB112" i="16"/>
  <c r="AV112" i="16" s="1"/>
  <c r="Z112" i="16"/>
  <c r="AT112" i="16" s="1"/>
  <c r="W112" i="16"/>
  <c r="AQ112" i="16" s="1"/>
  <c r="T112" i="16"/>
  <c r="AN112" i="16" s="1"/>
  <c r="AA112" i="16"/>
  <c r="AU112" i="16" s="1"/>
  <c r="AF112" i="16"/>
  <c r="AZ112" i="16" s="1"/>
  <c r="AC112" i="16"/>
  <c r="AW112" i="16" s="1"/>
  <c r="U112" i="16"/>
  <c r="AO112" i="16" s="1"/>
  <c r="Y112" i="16"/>
  <c r="AS112" i="16" s="1"/>
  <c r="V112" i="16"/>
  <c r="AP112" i="16" s="1"/>
  <c r="S112" i="16"/>
  <c r="AM112" i="16" s="1"/>
  <c r="Q112" i="16"/>
  <c r="AK112" i="16" s="1"/>
  <c r="R112" i="16"/>
  <c r="AL112" i="16" s="1"/>
  <c r="AH96" i="16"/>
  <c r="BB96" i="16" s="1"/>
  <c r="AD96" i="16"/>
  <c r="AX96" i="16" s="1"/>
  <c r="AF96" i="16"/>
  <c r="AZ96" i="16" s="1"/>
  <c r="AG96" i="16"/>
  <c r="BA96" i="16" s="1"/>
  <c r="X96" i="16"/>
  <c r="AR96" i="16" s="1"/>
  <c r="AI96" i="16"/>
  <c r="BC96" i="16" s="1"/>
  <c r="Y96" i="16"/>
  <c r="AS96" i="16" s="1"/>
  <c r="AE96" i="16"/>
  <c r="AY96" i="16" s="1"/>
  <c r="V96" i="16"/>
  <c r="AP96" i="16" s="1"/>
  <c r="U96" i="16"/>
  <c r="AO96" i="16" s="1"/>
  <c r="Z96" i="16"/>
  <c r="AT96" i="16" s="1"/>
  <c r="W96" i="16"/>
  <c r="AQ96" i="16" s="1"/>
  <c r="AC96" i="16"/>
  <c r="AW96" i="16" s="1"/>
  <c r="AA96" i="16"/>
  <c r="AU96" i="16" s="1"/>
  <c r="AB96" i="16"/>
  <c r="AV96" i="16" s="1"/>
  <c r="T96" i="16"/>
  <c r="AN96" i="16" s="1"/>
  <c r="Q96" i="16"/>
  <c r="AK96" i="16" s="1"/>
  <c r="R96" i="16"/>
  <c r="AL96" i="16" s="1"/>
  <c r="S96" i="16"/>
  <c r="AM96" i="16" s="1"/>
  <c r="AG80" i="16"/>
  <c r="BA80" i="16" s="1"/>
  <c r="X80" i="16"/>
  <c r="AR80" i="16" s="1"/>
  <c r="Z80" i="16"/>
  <c r="AT80" i="16" s="1"/>
  <c r="AF80" i="16"/>
  <c r="AZ80" i="16" s="1"/>
  <c r="AB80" i="16"/>
  <c r="AV80" i="16" s="1"/>
  <c r="W80" i="16"/>
  <c r="AQ80" i="16" s="1"/>
  <c r="AH80" i="16"/>
  <c r="BB80" i="16" s="1"/>
  <c r="AE80" i="16"/>
  <c r="AY80" i="16" s="1"/>
  <c r="AC80" i="16"/>
  <c r="AW80" i="16" s="1"/>
  <c r="AA80" i="16"/>
  <c r="AU80" i="16" s="1"/>
  <c r="S80" i="16"/>
  <c r="AM80" i="16" s="1"/>
  <c r="AI80" i="16"/>
  <c r="BC80" i="16" s="1"/>
  <c r="AD80" i="16"/>
  <c r="AX80" i="16" s="1"/>
  <c r="T80" i="16"/>
  <c r="AN80" i="16" s="1"/>
  <c r="Y80" i="16"/>
  <c r="AS80" i="16" s="1"/>
  <c r="V80" i="16"/>
  <c r="AP80" i="16" s="1"/>
  <c r="R80" i="16"/>
  <c r="AL80" i="16" s="1"/>
  <c r="Q80" i="16"/>
  <c r="AK80" i="16" s="1"/>
  <c r="U80" i="16"/>
  <c r="AO80" i="16" s="1"/>
  <c r="AG15" i="16"/>
  <c r="BA15" i="16" s="1"/>
  <c r="AH15" i="16"/>
  <c r="BB15" i="16" s="1"/>
  <c r="AE15" i="16"/>
  <c r="AY15" i="16" s="1"/>
  <c r="AB15" i="16"/>
  <c r="AV15" i="16" s="1"/>
  <c r="AI15" i="16"/>
  <c r="BC15" i="16" s="1"/>
  <c r="U15" i="16"/>
  <c r="AO15" i="16" s="1"/>
  <c r="Z15" i="16"/>
  <c r="AT15" i="16" s="1"/>
  <c r="AA15" i="16"/>
  <c r="AU15" i="16" s="1"/>
  <c r="S15" i="16"/>
  <c r="AM15" i="16" s="1"/>
  <c r="W15" i="16"/>
  <c r="AQ15" i="16" s="1"/>
  <c r="AD15" i="16"/>
  <c r="AX15" i="16" s="1"/>
  <c r="Q15" i="16"/>
  <c r="AK15" i="16" s="1"/>
  <c r="AF15" i="16"/>
  <c r="AZ15" i="16" s="1"/>
  <c r="Y15" i="16"/>
  <c r="AS15" i="16" s="1"/>
  <c r="AC15" i="16"/>
  <c r="AW15" i="16" s="1"/>
  <c r="T15" i="16"/>
  <c r="AN15" i="16" s="1"/>
  <c r="X15" i="16"/>
  <c r="AR15" i="16" s="1"/>
  <c r="V15" i="16"/>
  <c r="AP15" i="16" s="1"/>
  <c r="R15" i="16"/>
  <c r="AL15" i="16" s="1"/>
  <c r="AG634" i="16"/>
  <c r="BA634" i="16" s="1"/>
  <c r="AH634" i="16"/>
  <c r="BB634" i="16" s="1"/>
  <c r="AE634" i="16"/>
  <c r="AY634" i="16" s="1"/>
  <c r="AB634" i="16"/>
  <c r="AV634" i="16" s="1"/>
  <c r="AC634" i="16"/>
  <c r="AW634" i="16" s="1"/>
  <c r="Y634" i="16"/>
  <c r="AS634" i="16" s="1"/>
  <c r="AI634" i="16"/>
  <c r="BC634" i="16" s="1"/>
  <c r="Z634" i="16"/>
  <c r="AT634" i="16" s="1"/>
  <c r="U634" i="16"/>
  <c r="AO634" i="16" s="1"/>
  <c r="V634" i="16"/>
  <c r="AP634" i="16" s="1"/>
  <c r="AA634" i="16"/>
  <c r="AU634" i="16" s="1"/>
  <c r="T634" i="16"/>
  <c r="AN634" i="16" s="1"/>
  <c r="W634" i="16"/>
  <c r="AQ634" i="16" s="1"/>
  <c r="R634" i="16"/>
  <c r="AL634" i="16" s="1"/>
  <c r="S634" i="16"/>
  <c r="AM634" i="16" s="1"/>
  <c r="AF634" i="16"/>
  <c r="AZ634" i="16" s="1"/>
  <c r="Q634" i="16"/>
  <c r="AK634" i="16" s="1"/>
  <c r="X634" i="16"/>
  <c r="AR634" i="16" s="1"/>
  <c r="AD634" i="16"/>
  <c r="AX634" i="16" s="1"/>
  <c r="AG618" i="16"/>
  <c r="BA618" i="16" s="1"/>
  <c r="AH618" i="16"/>
  <c r="BB618" i="16" s="1"/>
  <c r="AE618" i="16"/>
  <c r="AY618" i="16" s="1"/>
  <c r="AF618" i="16"/>
  <c r="AZ618" i="16" s="1"/>
  <c r="AD618" i="16"/>
  <c r="AX618" i="16" s="1"/>
  <c r="Z618" i="16"/>
  <c r="AT618" i="16" s="1"/>
  <c r="V618" i="16"/>
  <c r="AP618" i="16" s="1"/>
  <c r="AI618" i="16"/>
  <c r="BC618" i="16" s="1"/>
  <c r="AB618" i="16"/>
  <c r="AV618" i="16" s="1"/>
  <c r="AC618" i="16"/>
  <c r="AW618" i="16" s="1"/>
  <c r="X618" i="16"/>
  <c r="AR618" i="16" s="1"/>
  <c r="U618" i="16"/>
  <c r="AO618" i="16" s="1"/>
  <c r="T618" i="16"/>
  <c r="AN618" i="16" s="1"/>
  <c r="S618" i="16"/>
  <c r="AM618" i="16" s="1"/>
  <c r="Y618" i="16"/>
  <c r="AS618" i="16" s="1"/>
  <c r="R618" i="16"/>
  <c r="AL618" i="16" s="1"/>
  <c r="W618" i="16"/>
  <c r="AQ618" i="16" s="1"/>
  <c r="Q618" i="16"/>
  <c r="AK618" i="16" s="1"/>
  <c r="AA618" i="16"/>
  <c r="AU618" i="16" s="1"/>
  <c r="BB602" i="16"/>
  <c r="AQ602" i="16"/>
  <c r="AU602" i="16"/>
  <c r="AS602" i="16"/>
  <c r="AW602" i="16"/>
  <c r="AN602" i="16"/>
  <c r="BC602" i="16"/>
  <c r="AT602" i="16"/>
  <c r="AR602" i="16"/>
  <c r="AK602" i="16"/>
  <c r="AG588" i="16"/>
  <c r="BA588" i="16" s="1"/>
  <c r="AI588" i="16"/>
  <c r="BC588" i="16" s="1"/>
  <c r="AE588" i="16"/>
  <c r="AY588" i="16" s="1"/>
  <c r="AF588" i="16"/>
  <c r="AZ588" i="16" s="1"/>
  <c r="AD588" i="16"/>
  <c r="AX588" i="16" s="1"/>
  <c r="AB588" i="16"/>
  <c r="AV588" i="16" s="1"/>
  <c r="AH588" i="16"/>
  <c r="BB588" i="16" s="1"/>
  <c r="X588" i="16"/>
  <c r="AR588" i="16" s="1"/>
  <c r="W588" i="16"/>
  <c r="AQ588" i="16" s="1"/>
  <c r="V588" i="16"/>
  <c r="AP588" i="16" s="1"/>
  <c r="AC588" i="16"/>
  <c r="AW588" i="16" s="1"/>
  <c r="AA588" i="16"/>
  <c r="AU588" i="16" s="1"/>
  <c r="Z588" i="16"/>
  <c r="AT588" i="16" s="1"/>
  <c r="T588" i="16"/>
  <c r="AN588" i="16" s="1"/>
  <c r="S588" i="16"/>
  <c r="AM588" i="16" s="1"/>
  <c r="Q588" i="16"/>
  <c r="AK588" i="16" s="1"/>
  <c r="Y588" i="16"/>
  <c r="AS588" i="16" s="1"/>
  <c r="U588" i="16"/>
  <c r="AO588" i="16" s="1"/>
  <c r="R588" i="16"/>
  <c r="AL588" i="16" s="1"/>
  <c r="AG572" i="16"/>
  <c r="BA572" i="16" s="1"/>
  <c r="AI572" i="16"/>
  <c r="BC572" i="16" s="1"/>
  <c r="AA572" i="16"/>
  <c r="AU572" i="16" s="1"/>
  <c r="AF572" i="16"/>
  <c r="AZ572" i="16" s="1"/>
  <c r="AH572" i="16"/>
  <c r="BB572" i="16" s="1"/>
  <c r="AC572" i="16"/>
  <c r="AW572" i="16" s="1"/>
  <c r="X572" i="16"/>
  <c r="AR572" i="16" s="1"/>
  <c r="AB572" i="16"/>
  <c r="AV572" i="16" s="1"/>
  <c r="V572" i="16"/>
  <c r="AP572" i="16" s="1"/>
  <c r="AD572" i="16"/>
  <c r="AX572" i="16" s="1"/>
  <c r="Y572" i="16"/>
  <c r="AS572" i="16" s="1"/>
  <c r="S572" i="16"/>
  <c r="AM572" i="16" s="1"/>
  <c r="Q572" i="16"/>
  <c r="AK572" i="16" s="1"/>
  <c r="AE572" i="16"/>
  <c r="AY572" i="16" s="1"/>
  <c r="T572" i="16"/>
  <c r="AN572" i="16" s="1"/>
  <c r="U572" i="16"/>
  <c r="AO572" i="16" s="1"/>
  <c r="R572" i="16"/>
  <c r="AL572" i="16" s="1"/>
  <c r="Z572" i="16"/>
  <c r="AT572" i="16" s="1"/>
  <c r="W572" i="16"/>
  <c r="AQ572" i="16" s="1"/>
  <c r="BA556" i="16"/>
  <c r="AZ556" i="16"/>
  <c r="AR556" i="16"/>
  <c r="AP556" i="16"/>
  <c r="AS556" i="16"/>
  <c r="AL556" i="16"/>
  <c r="BB556" i="16"/>
  <c r="AU556" i="16"/>
  <c r="AW556" i="16"/>
  <c r="AN556" i="16"/>
  <c r="AQ556" i="16"/>
  <c r="AT540" i="16"/>
  <c r="AU540" i="16"/>
  <c r="AO540" i="16"/>
  <c r="AR540" i="16"/>
  <c r="AP540" i="16"/>
  <c r="AV540" i="16"/>
  <c r="AW540" i="16"/>
  <c r="AX540" i="16"/>
  <c r="AL540" i="16"/>
  <c r="BB524" i="16"/>
  <c r="AT524" i="16"/>
  <c r="BC524" i="16"/>
  <c r="AY524" i="16"/>
  <c r="AX524" i="16"/>
  <c r="AQ524" i="16"/>
  <c r="AR524" i="16"/>
  <c r="AW524" i="16"/>
  <c r="AU524" i="16"/>
  <c r="AP524" i="16"/>
  <c r="AG508" i="16"/>
  <c r="BA508" i="16" s="1"/>
  <c r="AE508" i="16"/>
  <c r="AY508" i="16" s="1"/>
  <c r="AI508" i="16"/>
  <c r="BC508" i="16" s="1"/>
  <c r="AF508" i="16"/>
  <c r="AZ508" i="16" s="1"/>
  <c r="AH508" i="16"/>
  <c r="BB508" i="16" s="1"/>
  <c r="AB508" i="16"/>
  <c r="AV508" i="16" s="1"/>
  <c r="AD508" i="16"/>
  <c r="AX508" i="16" s="1"/>
  <c r="AA508" i="16"/>
  <c r="AU508" i="16" s="1"/>
  <c r="T508" i="16"/>
  <c r="AN508" i="16" s="1"/>
  <c r="R508" i="16"/>
  <c r="AL508" i="16" s="1"/>
  <c r="U508" i="16"/>
  <c r="AO508" i="16" s="1"/>
  <c r="AC508" i="16"/>
  <c r="AW508" i="16" s="1"/>
  <c r="S508" i="16"/>
  <c r="AM508" i="16" s="1"/>
  <c r="W508" i="16"/>
  <c r="AQ508" i="16" s="1"/>
  <c r="X508" i="16"/>
  <c r="AR508" i="16" s="1"/>
  <c r="Q508" i="16"/>
  <c r="AK508" i="16" s="1"/>
  <c r="Z508" i="16"/>
  <c r="AT508" i="16" s="1"/>
  <c r="V508" i="16"/>
  <c r="AP508" i="16" s="1"/>
  <c r="Y508" i="16"/>
  <c r="AS508" i="16" s="1"/>
  <c r="AG492" i="16"/>
  <c r="BA492" i="16" s="1"/>
  <c r="AI492" i="16"/>
  <c r="BC492" i="16" s="1"/>
  <c r="X492" i="16"/>
  <c r="AR492" i="16" s="1"/>
  <c r="V492" i="16"/>
  <c r="AP492" i="16" s="1"/>
  <c r="AC492" i="16"/>
  <c r="AW492" i="16" s="1"/>
  <c r="AF492" i="16"/>
  <c r="AZ492" i="16" s="1"/>
  <c r="AE492" i="16"/>
  <c r="AY492" i="16" s="1"/>
  <c r="W492" i="16"/>
  <c r="AQ492" i="16" s="1"/>
  <c r="AD492" i="16"/>
  <c r="AX492" i="16" s="1"/>
  <c r="AA492" i="16"/>
  <c r="AU492" i="16" s="1"/>
  <c r="U492" i="16"/>
  <c r="AO492" i="16" s="1"/>
  <c r="R492" i="16"/>
  <c r="AL492" i="16" s="1"/>
  <c r="T492" i="16"/>
  <c r="AN492" i="16" s="1"/>
  <c r="S492" i="16"/>
  <c r="AM492" i="16" s="1"/>
  <c r="Y492" i="16"/>
  <c r="AS492" i="16" s="1"/>
  <c r="AB492" i="16"/>
  <c r="AV492" i="16" s="1"/>
  <c r="Q492" i="16"/>
  <c r="AK492" i="16" s="1"/>
  <c r="Z492" i="16"/>
  <c r="AT492" i="16" s="1"/>
  <c r="AH492" i="16"/>
  <c r="BB492" i="16" s="1"/>
  <c r="AG476" i="16"/>
  <c r="BA476" i="16" s="1"/>
  <c r="AF476" i="16"/>
  <c r="AZ476" i="16" s="1"/>
  <c r="AI476" i="16"/>
  <c r="BC476" i="16" s="1"/>
  <c r="S476" i="16"/>
  <c r="AM476" i="16" s="1"/>
  <c r="AD476" i="16"/>
  <c r="AX476" i="16" s="1"/>
  <c r="AA476" i="16"/>
  <c r="AU476" i="16" s="1"/>
  <c r="R476" i="16"/>
  <c r="AL476" i="16" s="1"/>
  <c r="Q476" i="16"/>
  <c r="AK476" i="16" s="1"/>
  <c r="W476" i="16"/>
  <c r="AQ476" i="16" s="1"/>
  <c r="AC476" i="16"/>
  <c r="AW476" i="16" s="1"/>
  <c r="AE476" i="16"/>
  <c r="AY476" i="16" s="1"/>
  <c r="Z476" i="16"/>
  <c r="AT476" i="16" s="1"/>
  <c r="AB476" i="16"/>
  <c r="AV476" i="16" s="1"/>
  <c r="Y476" i="16"/>
  <c r="AS476" i="16" s="1"/>
  <c r="T476" i="16"/>
  <c r="AN476" i="16" s="1"/>
  <c r="X476" i="16"/>
  <c r="AR476" i="16" s="1"/>
  <c r="U476" i="16"/>
  <c r="AO476" i="16" s="1"/>
  <c r="V476" i="16"/>
  <c r="AP476" i="16" s="1"/>
  <c r="AH476" i="16"/>
  <c r="BB476" i="16" s="1"/>
  <c r="AG460" i="16"/>
  <c r="BA460" i="16" s="1"/>
  <c r="AC460" i="16"/>
  <c r="AW460" i="16" s="1"/>
  <c r="AH460" i="16"/>
  <c r="BB460" i="16" s="1"/>
  <c r="AI460" i="16"/>
  <c r="BC460" i="16" s="1"/>
  <c r="Y460" i="16"/>
  <c r="AS460" i="16" s="1"/>
  <c r="AE460" i="16"/>
  <c r="AY460" i="16" s="1"/>
  <c r="AD460" i="16"/>
  <c r="AX460" i="16" s="1"/>
  <c r="U460" i="16"/>
  <c r="AO460" i="16" s="1"/>
  <c r="AB460" i="16"/>
  <c r="AV460" i="16" s="1"/>
  <c r="AF460" i="16"/>
  <c r="AZ460" i="16" s="1"/>
  <c r="Z460" i="16"/>
  <c r="AT460" i="16" s="1"/>
  <c r="X460" i="16"/>
  <c r="AR460" i="16" s="1"/>
  <c r="AA460" i="16"/>
  <c r="AU460" i="16" s="1"/>
  <c r="Q460" i="16"/>
  <c r="AK460" i="16" s="1"/>
  <c r="R460" i="16"/>
  <c r="AL460" i="16" s="1"/>
  <c r="S460" i="16"/>
  <c r="AM460" i="16" s="1"/>
  <c r="W460" i="16"/>
  <c r="AQ460" i="16" s="1"/>
  <c r="V460" i="16"/>
  <c r="AP460" i="16" s="1"/>
  <c r="T460" i="16"/>
  <c r="AN460" i="16" s="1"/>
  <c r="AG444" i="16"/>
  <c r="BA444" i="16" s="1"/>
  <c r="AF444" i="16"/>
  <c r="AZ444" i="16" s="1"/>
  <c r="AI444" i="16"/>
  <c r="BC444" i="16" s="1"/>
  <c r="AH444" i="16"/>
  <c r="BB444" i="16" s="1"/>
  <c r="AE444" i="16"/>
  <c r="AY444" i="16" s="1"/>
  <c r="Z444" i="16"/>
  <c r="AT444" i="16" s="1"/>
  <c r="W444" i="16"/>
  <c r="AQ444" i="16" s="1"/>
  <c r="AC444" i="16"/>
  <c r="AW444" i="16" s="1"/>
  <c r="AA444" i="16"/>
  <c r="AU444" i="16" s="1"/>
  <c r="V444" i="16"/>
  <c r="AP444" i="16" s="1"/>
  <c r="T444" i="16"/>
  <c r="AN444" i="16" s="1"/>
  <c r="AD444" i="16"/>
  <c r="AX444" i="16" s="1"/>
  <c r="U444" i="16"/>
  <c r="AO444" i="16" s="1"/>
  <c r="R444" i="16"/>
  <c r="AL444" i="16" s="1"/>
  <c r="S444" i="16"/>
  <c r="AM444" i="16" s="1"/>
  <c r="AB444" i="16"/>
  <c r="AV444" i="16" s="1"/>
  <c r="Q444" i="16"/>
  <c r="AK444" i="16" s="1"/>
  <c r="Y444" i="16"/>
  <c r="AS444" i="16" s="1"/>
  <c r="X444" i="16"/>
  <c r="AR444" i="16" s="1"/>
  <c r="AG428" i="16"/>
  <c r="BA428" i="16" s="1"/>
  <c r="AH428" i="16"/>
  <c r="BB428" i="16" s="1"/>
  <c r="AI428" i="16"/>
  <c r="BC428" i="16" s="1"/>
  <c r="AD428" i="16"/>
  <c r="AX428" i="16" s="1"/>
  <c r="Z428" i="16"/>
  <c r="AT428" i="16" s="1"/>
  <c r="AF428" i="16"/>
  <c r="AZ428" i="16" s="1"/>
  <c r="T428" i="16"/>
  <c r="AN428" i="16" s="1"/>
  <c r="AB428" i="16"/>
  <c r="AV428" i="16" s="1"/>
  <c r="AE428" i="16"/>
  <c r="AY428" i="16" s="1"/>
  <c r="AC428" i="16"/>
  <c r="AW428" i="16" s="1"/>
  <c r="Y428" i="16"/>
  <c r="AS428" i="16" s="1"/>
  <c r="X428" i="16"/>
  <c r="AR428" i="16" s="1"/>
  <c r="W428" i="16"/>
  <c r="AQ428" i="16" s="1"/>
  <c r="V428" i="16"/>
  <c r="AP428" i="16" s="1"/>
  <c r="S428" i="16"/>
  <c r="AM428" i="16" s="1"/>
  <c r="U428" i="16"/>
  <c r="AO428" i="16" s="1"/>
  <c r="AA428" i="16"/>
  <c r="AU428" i="16" s="1"/>
  <c r="Q428" i="16"/>
  <c r="AK428" i="16" s="1"/>
  <c r="R428" i="16"/>
  <c r="AL428" i="16" s="1"/>
  <c r="AG412" i="16"/>
  <c r="BA412" i="16" s="1"/>
  <c r="AI412" i="16"/>
  <c r="BC412" i="16" s="1"/>
  <c r="AH412" i="16"/>
  <c r="BB412" i="16" s="1"/>
  <c r="AF412" i="16"/>
  <c r="AZ412" i="16" s="1"/>
  <c r="AD412" i="16"/>
  <c r="AX412" i="16" s="1"/>
  <c r="AB412" i="16"/>
  <c r="AV412" i="16" s="1"/>
  <c r="Z412" i="16"/>
  <c r="AT412" i="16" s="1"/>
  <c r="V412" i="16"/>
  <c r="AP412" i="16" s="1"/>
  <c r="AA412" i="16"/>
  <c r="AU412" i="16" s="1"/>
  <c r="AC412" i="16"/>
  <c r="AW412" i="16" s="1"/>
  <c r="Q412" i="16"/>
  <c r="AK412" i="16" s="1"/>
  <c r="Y412" i="16"/>
  <c r="AS412" i="16" s="1"/>
  <c r="R412" i="16"/>
  <c r="AL412" i="16" s="1"/>
  <c r="U412" i="16"/>
  <c r="AO412" i="16" s="1"/>
  <c r="AE412" i="16"/>
  <c r="AY412" i="16" s="1"/>
  <c r="S412" i="16"/>
  <c r="AM412" i="16" s="1"/>
  <c r="X412" i="16"/>
  <c r="AR412" i="16" s="1"/>
  <c r="W412" i="16"/>
  <c r="AQ412" i="16" s="1"/>
  <c r="T412" i="16"/>
  <c r="AN412" i="16" s="1"/>
  <c r="AG396" i="16"/>
  <c r="BA396" i="16" s="1"/>
  <c r="AH396" i="16"/>
  <c r="BB396" i="16" s="1"/>
  <c r="AA396" i="16"/>
  <c r="AU396" i="16" s="1"/>
  <c r="AI396" i="16"/>
  <c r="BC396" i="16" s="1"/>
  <c r="AE396" i="16"/>
  <c r="AY396" i="16" s="1"/>
  <c r="AB396" i="16"/>
  <c r="AV396" i="16" s="1"/>
  <c r="Y396" i="16"/>
  <c r="AS396" i="16" s="1"/>
  <c r="AF396" i="16"/>
  <c r="AZ396" i="16" s="1"/>
  <c r="S396" i="16"/>
  <c r="AM396" i="16" s="1"/>
  <c r="Q396" i="16"/>
  <c r="AK396" i="16" s="1"/>
  <c r="T396" i="16"/>
  <c r="AN396" i="16" s="1"/>
  <c r="X396" i="16"/>
  <c r="AR396" i="16" s="1"/>
  <c r="W396" i="16"/>
  <c r="AQ396" i="16" s="1"/>
  <c r="AC396" i="16"/>
  <c r="AW396" i="16" s="1"/>
  <c r="AD396" i="16"/>
  <c r="AX396" i="16" s="1"/>
  <c r="R396" i="16"/>
  <c r="AL396" i="16" s="1"/>
  <c r="V396" i="16"/>
  <c r="AP396" i="16" s="1"/>
  <c r="U396" i="16"/>
  <c r="AO396" i="16" s="1"/>
  <c r="Z396" i="16"/>
  <c r="AT396" i="16" s="1"/>
  <c r="AG380" i="16"/>
  <c r="BA380" i="16" s="1"/>
  <c r="AH380" i="16"/>
  <c r="BB380" i="16" s="1"/>
  <c r="AC380" i="16"/>
  <c r="AW380" i="16" s="1"/>
  <c r="U380" i="16"/>
  <c r="AO380" i="16" s="1"/>
  <c r="AA380" i="16"/>
  <c r="AU380" i="16" s="1"/>
  <c r="Z380" i="16"/>
  <c r="AT380" i="16" s="1"/>
  <c r="AI380" i="16"/>
  <c r="BC380" i="16" s="1"/>
  <c r="AF380" i="16"/>
  <c r="AZ380" i="16" s="1"/>
  <c r="AB380" i="16"/>
  <c r="AV380" i="16" s="1"/>
  <c r="V380" i="16"/>
  <c r="AP380" i="16" s="1"/>
  <c r="X380" i="16"/>
  <c r="AR380" i="16" s="1"/>
  <c r="AE380" i="16"/>
  <c r="AY380" i="16" s="1"/>
  <c r="AD380" i="16"/>
  <c r="AX380" i="16" s="1"/>
  <c r="W380" i="16"/>
  <c r="AQ380" i="16" s="1"/>
  <c r="R380" i="16"/>
  <c r="AL380" i="16" s="1"/>
  <c r="Q380" i="16"/>
  <c r="AK380" i="16" s="1"/>
  <c r="S380" i="16"/>
  <c r="AM380" i="16" s="1"/>
  <c r="T380" i="16"/>
  <c r="AN380" i="16" s="1"/>
  <c r="Y380" i="16"/>
  <c r="AS380" i="16" s="1"/>
  <c r="AG364" i="16"/>
  <c r="BA364" i="16" s="1"/>
  <c r="AI364" i="16"/>
  <c r="BC364" i="16" s="1"/>
  <c r="AF364" i="16"/>
  <c r="AZ364" i="16" s="1"/>
  <c r="AB364" i="16"/>
  <c r="AV364" i="16" s="1"/>
  <c r="AD364" i="16"/>
  <c r="AX364" i="16" s="1"/>
  <c r="AC364" i="16"/>
  <c r="AW364" i="16" s="1"/>
  <c r="X364" i="16"/>
  <c r="AR364" i="16" s="1"/>
  <c r="AH364" i="16"/>
  <c r="BB364" i="16" s="1"/>
  <c r="AE364" i="16"/>
  <c r="AY364" i="16" s="1"/>
  <c r="Z364" i="16"/>
  <c r="AT364" i="16" s="1"/>
  <c r="Y364" i="16"/>
  <c r="AS364" i="16" s="1"/>
  <c r="W364" i="16"/>
  <c r="AQ364" i="16" s="1"/>
  <c r="U364" i="16"/>
  <c r="AO364" i="16" s="1"/>
  <c r="S364" i="16"/>
  <c r="AM364" i="16" s="1"/>
  <c r="T364" i="16"/>
  <c r="AN364" i="16" s="1"/>
  <c r="Q364" i="16"/>
  <c r="AK364" i="16" s="1"/>
  <c r="V364" i="16"/>
  <c r="AP364" i="16" s="1"/>
  <c r="AA364" i="16"/>
  <c r="AU364" i="16" s="1"/>
  <c r="R364" i="16"/>
  <c r="AL364" i="16" s="1"/>
  <c r="AG348" i="16"/>
  <c r="BA348" i="16" s="1"/>
  <c r="AH348" i="16"/>
  <c r="BB348" i="16" s="1"/>
  <c r="AI348" i="16"/>
  <c r="BC348" i="16" s="1"/>
  <c r="AE348" i="16"/>
  <c r="AY348" i="16" s="1"/>
  <c r="X348" i="16"/>
  <c r="AR348" i="16" s="1"/>
  <c r="W348" i="16"/>
  <c r="AQ348" i="16" s="1"/>
  <c r="AF348" i="16"/>
  <c r="AZ348" i="16" s="1"/>
  <c r="Z348" i="16"/>
  <c r="AT348" i="16" s="1"/>
  <c r="T348" i="16"/>
  <c r="AN348" i="16" s="1"/>
  <c r="AC348" i="16"/>
  <c r="AW348" i="16" s="1"/>
  <c r="AA348" i="16"/>
  <c r="AU348" i="16" s="1"/>
  <c r="AB348" i="16"/>
  <c r="AV348" i="16" s="1"/>
  <c r="V348" i="16"/>
  <c r="AP348" i="16" s="1"/>
  <c r="Y348" i="16"/>
  <c r="AS348" i="16" s="1"/>
  <c r="Q348" i="16"/>
  <c r="AK348" i="16" s="1"/>
  <c r="U348" i="16"/>
  <c r="AO348" i="16" s="1"/>
  <c r="R348" i="16"/>
  <c r="AL348" i="16" s="1"/>
  <c r="AD348" i="16"/>
  <c r="AX348" i="16" s="1"/>
  <c r="S348" i="16"/>
  <c r="AM348" i="16" s="1"/>
  <c r="AG332" i="16"/>
  <c r="BA332" i="16" s="1"/>
  <c r="AH332" i="16"/>
  <c r="BB332" i="16" s="1"/>
  <c r="AF332" i="16"/>
  <c r="AZ332" i="16" s="1"/>
  <c r="AE332" i="16"/>
  <c r="AY332" i="16" s="1"/>
  <c r="AD332" i="16"/>
  <c r="AX332" i="16" s="1"/>
  <c r="AC332" i="16"/>
  <c r="AW332" i="16" s="1"/>
  <c r="AI332" i="16"/>
  <c r="BC332" i="16" s="1"/>
  <c r="Y332" i="16"/>
  <c r="AS332" i="16" s="1"/>
  <c r="R332" i="16"/>
  <c r="AL332" i="16" s="1"/>
  <c r="AA332" i="16"/>
  <c r="AU332" i="16" s="1"/>
  <c r="Z332" i="16"/>
  <c r="AT332" i="16" s="1"/>
  <c r="V332" i="16"/>
  <c r="AP332" i="16" s="1"/>
  <c r="X332" i="16"/>
  <c r="AR332" i="16" s="1"/>
  <c r="AB332" i="16"/>
  <c r="AV332" i="16" s="1"/>
  <c r="U332" i="16"/>
  <c r="AO332" i="16" s="1"/>
  <c r="S332" i="16"/>
  <c r="AM332" i="16" s="1"/>
  <c r="W332" i="16"/>
  <c r="AQ332" i="16" s="1"/>
  <c r="T332" i="16"/>
  <c r="AN332" i="16" s="1"/>
  <c r="Q332" i="16"/>
  <c r="AK332" i="16" s="1"/>
  <c r="AG316" i="16"/>
  <c r="BA316" i="16" s="1"/>
  <c r="AA316" i="16"/>
  <c r="AU316" i="16" s="1"/>
  <c r="AI316" i="16"/>
  <c r="BC316" i="16" s="1"/>
  <c r="X316" i="16"/>
  <c r="AR316" i="16" s="1"/>
  <c r="V316" i="16"/>
  <c r="AP316" i="16" s="1"/>
  <c r="AH316" i="16"/>
  <c r="BB316" i="16" s="1"/>
  <c r="AC316" i="16"/>
  <c r="AW316" i="16" s="1"/>
  <c r="S316" i="16"/>
  <c r="AM316" i="16" s="1"/>
  <c r="AF316" i="16"/>
  <c r="AZ316" i="16" s="1"/>
  <c r="Y316" i="16"/>
  <c r="AS316" i="16" s="1"/>
  <c r="AB316" i="16"/>
  <c r="AV316" i="16" s="1"/>
  <c r="AD316" i="16"/>
  <c r="AX316" i="16" s="1"/>
  <c r="W316" i="16"/>
  <c r="AQ316" i="16" s="1"/>
  <c r="R316" i="16"/>
  <c r="AL316" i="16" s="1"/>
  <c r="T316" i="16"/>
  <c r="AN316" i="16" s="1"/>
  <c r="Z316" i="16"/>
  <c r="AT316" i="16" s="1"/>
  <c r="Q316" i="16"/>
  <c r="AK316" i="16" s="1"/>
  <c r="U316" i="16"/>
  <c r="AO316" i="16" s="1"/>
  <c r="AE316" i="16"/>
  <c r="AY316" i="16" s="1"/>
  <c r="AG300" i="16"/>
  <c r="BA300" i="16" s="1"/>
  <c r="AI300" i="16"/>
  <c r="BC300" i="16" s="1"/>
  <c r="AF300" i="16"/>
  <c r="AZ300" i="16" s="1"/>
  <c r="AH300" i="16"/>
  <c r="BB300" i="16" s="1"/>
  <c r="AA300" i="16"/>
  <c r="AU300" i="16" s="1"/>
  <c r="AC300" i="16"/>
  <c r="AW300" i="16" s="1"/>
  <c r="Z300" i="16"/>
  <c r="AT300" i="16" s="1"/>
  <c r="AB300" i="16"/>
  <c r="AV300" i="16" s="1"/>
  <c r="AE300" i="16"/>
  <c r="AY300" i="16" s="1"/>
  <c r="U300" i="16"/>
  <c r="AO300" i="16" s="1"/>
  <c r="X300" i="16"/>
  <c r="AR300" i="16" s="1"/>
  <c r="Y300" i="16"/>
  <c r="AS300" i="16" s="1"/>
  <c r="T300" i="16"/>
  <c r="AN300" i="16" s="1"/>
  <c r="AD300" i="16"/>
  <c r="AX300" i="16" s="1"/>
  <c r="V300" i="16"/>
  <c r="AP300" i="16" s="1"/>
  <c r="R300" i="16"/>
  <c r="AL300" i="16" s="1"/>
  <c r="S300" i="16"/>
  <c r="AM300" i="16" s="1"/>
  <c r="Q300" i="16"/>
  <c r="AK300" i="16" s="1"/>
  <c r="W300" i="16"/>
  <c r="AQ300" i="16" s="1"/>
  <c r="AH284" i="16"/>
  <c r="BB284" i="16" s="1"/>
  <c r="AG284" i="16"/>
  <c r="BA284" i="16" s="1"/>
  <c r="AI284" i="16"/>
  <c r="BC284" i="16" s="1"/>
  <c r="Y284" i="16"/>
  <c r="AS284" i="16" s="1"/>
  <c r="AB284" i="16"/>
  <c r="AV284" i="16" s="1"/>
  <c r="AD284" i="16"/>
  <c r="AX284" i="16" s="1"/>
  <c r="T284" i="16"/>
  <c r="AN284" i="16" s="1"/>
  <c r="R284" i="16"/>
  <c r="AL284" i="16" s="1"/>
  <c r="AC284" i="16"/>
  <c r="AW284" i="16" s="1"/>
  <c r="Z284" i="16"/>
  <c r="AT284" i="16" s="1"/>
  <c r="V284" i="16"/>
  <c r="AP284" i="16" s="1"/>
  <c r="AA284" i="16"/>
  <c r="AU284" i="16" s="1"/>
  <c r="Q284" i="16"/>
  <c r="AK284" i="16" s="1"/>
  <c r="U284" i="16"/>
  <c r="AO284" i="16" s="1"/>
  <c r="S284" i="16"/>
  <c r="AM284" i="16" s="1"/>
  <c r="X284" i="16"/>
  <c r="AR284" i="16" s="1"/>
  <c r="W284" i="16"/>
  <c r="AQ284" i="16" s="1"/>
  <c r="AE284" i="16"/>
  <c r="AY284" i="16" s="1"/>
  <c r="AF284" i="16"/>
  <c r="AZ284" i="16" s="1"/>
  <c r="AG268" i="16"/>
  <c r="BA268" i="16" s="1"/>
  <c r="AE268" i="16"/>
  <c r="AY268" i="16" s="1"/>
  <c r="AH268" i="16"/>
  <c r="BB268" i="16" s="1"/>
  <c r="AB268" i="16"/>
  <c r="AV268" i="16" s="1"/>
  <c r="Z268" i="16"/>
  <c r="AT268" i="16" s="1"/>
  <c r="AI268" i="16"/>
  <c r="BC268" i="16" s="1"/>
  <c r="AF268" i="16"/>
  <c r="AZ268" i="16" s="1"/>
  <c r="W268" i="16"/>
  <c r="AQ268" i="16" s="1"/>
  <c r="X268" i="16"/>
  <c r="AR268" i="16" s="1"/>
  <c r="T268" i="16"/>
  <c r="AN268" i="16" s="1"/>
  <c r="AA268" i="16"/>
  <c r="AU268" i="16" s="1"/>
  <c r="Y268" i="16"/>
  <c r="AS268" i="16" s="1"/>
  <c r="AC268" i="16"/>
  <c r="AW268" i="16" s="1"/>
  <c r="AD268" i="16"/>
  <c r="AX268" i="16" s="1"/>
  <c r="V268" i="16"/>
  <c r="AP268" i="16" s="1"/>
  <c r="S268" i="16"/>
  <c r="AM268" i="16" s="1"/>
  <c r="U268" i="16"/>
  <c r="AO268" i="16" s="1"/>
  <c r="R268" i="16"/>
  <c r="AL268" i="16" s="1"/>
  <c r="Q268" i="16"/>
  <c r="AK268" i="16" s="1"/>
  <c r="BA252" i="16"/>
  <c r="BB252" i="16"/>
  <c r="AZ252" i="16"/>
  <c r="AP252" i="16"/>
  <c r="AU252" i="16"/>
  <c r="AV252" i="16"/>
  <c r="AL252" i="16"/>
  <c r="AK252" i="16"/>
  <c r="AM252" i="16"/>
  <c r="AW252" i="16"/>
  <c r="BA236" i="16"/>
  <c r="BC236" i="16"/>
  <c r="BB236" i="16"/>
  <c r="AZ236" i="16"/>
  <c r="AS236" i="16"/>
  <c r="AV236" i="16"/>
  <c r="AP236" i="16"/>
  <c r="AO236" i="16"/>
  <c r="AL236" i="16"/>
  <c r="AQ236" i="16"/>
  <c r="AN236" i="16"/>
  <c r="AR236" i="16"/>
  <c r="AG220" i="16"/>
  <c r="BA220" i="16" s="1"/>
  <c r="AE220" i="16"/>
  <c r="AY220" i="16" s="1"/>
  <c r="AI220" i="16"/>
  <c r="BC220" i="16" s="1"/>
  <c r="AA220" i="16"/>
  <c r="AU220" i="16" s="1"/>
  <c r="X220" i="16"/>
  <c r="AR220" i="16" s="1"/>
  <c r="S220" i="16"/>
  <c r="AM220" i="16" s="1"/>
  <c r="AC220" i="16"/>
  <c r="AW220" i="16" s="1"/>
  <c r="U220" i="16"/>
  <c r="AO220" i="16" s="1"/>
  <c r="Y220" i="16"/>
  <c r="AS220" i="16" s="1"/>
  <c r="V220" i="16"/>
  <c r="AP220" i="16" s="1"/>
  <c r="Q220" i="16"/>
  <c r="AK220" i="16" s="1"/>
  <c r="AF220" i="16"/>
  <c r="AZ220" i="16" s="1"/>
  <c r="AB220" i="16"/>
  <c r="AV220" i="16" s="1"/>
  <c r="AD220" i="16"/>
  <c r="AX220" i="16" s="1"/>
  <c r="R220" i="16"/>
  <c r="AL220" i="16" s="1"/>
  <c r="Z220" i="16"/>
  <c r="AT220" i="16" s="1"/>
  <c r="T220" i="16"/>
  <c r="AN220" i="16" s="1"/>
  <c r="AH220" i="16"/>
  <c r="BB220" i="16" s="1"/>
  <c r="W220" i="16"/>
  <c r="AQ220" i="16" s="1"/>
  <c r="AG204" i="16"/>
  <c r="BA204" i="16" s="1"/>
  <c r="AH204" i="16"/>
  <c r="BB204" i="16" s="1"/>
  <c r="AD204" i="16"/>
  <c r="AX204" i="16" s="1"/>
  <c r="AC204" i="16"/>
  <c r="AW204" i="16" s="1"/>
  <c r="AE204" i="16"/>
  <c r="AY204" i="16" s="1"/>
  <c r="AF204" i="16"/>
  <c r="AZ204" i="16" s="1"/>
  <c r="W204" i="16"/>
  <c r="AQ204" i="16" s="1"/>
  <c r="AI204" i="16"/>
  <c r="BC204" i="16" s="1"/>
  <c r="AB204" i="16"/>
  <c r="AV204" i="16" s="1"/>
  <c r="X204" i="16"/>
  <c r="AR204" i="16" s="1"/>
  <c r="AA204" i="16"/>
  <c r="AU204" i="16" s="1"/>
  <c r="V204" i="16"/>
  <c r="AP204" i="16" s="1"/>
  <c r="Y204" i="16"/>
  <c r="AS204" i="16" s="1"/>
  <c r="Z204" i="16"/>
  <c r="AT204" i="16" s="1"/>
  <c r="S204" i="16"/>
  <c r="AM204" i="16" s="1"/>
  <c r="T204" i="16"/>
  <c r="AN204" i="16" s="1"/>
  <c r="U204" i="16"/>
  <c r="AO204" i="16" s="1"/>
  <c r="R204" i="16"/>
  <c r="AL204" i="16" s="1"/>
  <c r="Q204" i="16"/>
  <c r="AK204" i="16" s="1"/>
  <c r="AG188" i="16"/>
  <c r="BA188" i="16" s="1"/>
  <c r="AF188" i="16"/>
  <c r="AZ188" i="16" s="1"/>
  <c r="AI188" i="16"/>
  <c r="BC188" i="16" s="1"/>
  <c r="AB188" i="16"/>
  <c r="AV188" i="16" s="1"/>
  <c r="AC188" i="16"/>
  <c r="AW188" i="16" s="1"/>
  <c r="AH188" i="16"/>
  <c r="BB188" i="16" s="1"/>
  <c r="X188" i="16"/>
  <c r="AR188" i="16" s="1"/>
  <c r="Y188" i="16"/>
  <c r="AS188" i="16" s="1"/>
  <c r="U188" i="16"/>
  <c r="AO188" i="16" s="1"/>
  <c r="W188" i="16"/>
  <c r="AQ188" i="16" s="1"/>
  <c r="Z188" i="16"/>
  <c r="AT188" i="16" s="1"/>
  <c r="AA188" i="16"/>
  <c r="AU188" i="16" s="1"/>
  <c r="T188" i="16"/>
  <c r="AN188" i="16" s="1"/>
  <c r="Q188" i="16"/>
  <c r="AK188" i="16" s="1"/>
  <c r="AE188" i="16"/>
  <c r="AY188" i="16" s="1"/>
  <c r="R188" i="16"/>
  <c r="AL188" i="16" s="1"/>
  <c r="S188" i="16"/>
  <c r="AM188" i="16" s="1"/>
  <c r="AD188" i="16"/>
  <c r="AX188" i="16" s="1"/>
  <c r="V188" i="16"/>
  <c r="AP188" i="16" s="1"/>
  <c r="AG172" i="16"/>
  <c r="BA172" i="16" s="1"/>
  <c r="AH172" i="16"/>
  <c r="BB172" i="16" s="1"/>
  <c r="AI172" i="16"/>
  <c r="BC172" i="16" s="1"/>
  <c r="AA172" i="16"/>
  <c r="AU172" i="16" s="1"/>
  <c r="AE172" i="16"/>
  <c r="AY172" i="16" s="1"/>
  <c r="AF172" i="16"/>
  <c r="AZ172" i="16" s="1"/>
  <c r="AD172" i="16"/>
  <c r="AX172" i="16" s="1"/>
  <c r="T172" i="16"/>
  <c r="AN172" i="16" s="1"/>
  <c r="AB172" i="16"/>
  <c r="AV172" i="16" s="1"/>
  <c r="X172" i="16"/>
  <c r="AR172" i="16" s="1"/>
  <c r="Y172" i="16"/>
  <c r="AS172" i="16" s="1"/>
  <c r="AC172" i="16"/>
  <c r="AW172" i="16" s="1"/>
  <c r="U172" i="16"/>
  <c r="AO172" i="16" s="1"/>
  <c r="V172" i="16"/>
  <c r="AP172" i="16" s="1"/>
  <c r="W172" i="16"/>
  <c r="AQ172" i="16" s="1"/>
  <c r="Z172" i="16"/>
  <c r="AT172" i="16" s="1"/>
  <c r="S172" i="16"/>
  <c r="AM172" i="16" s="1"/>
  <c r="Q172" i="16"/>
  <c r="AK172" i="16" s="1"/>
  <c r="R172" i="16"/>
  <c r="AL172" i="16" s="1"/>
  <c r="AG156" i="16"/>
  <c r="BA156" i="16" s="1"/>
  <c r="AF156" i="16"/>
  <c r="AZ156" i="16" s="1"/>
  <c r="AH156" i="16"/>
  <c r="BB156" i="16" s="1"/>
  <c r="W156" i="16"/>
  <c r="AQ156" i="16" s="1"/>
  <c r="Z156" i="16"/>
  <c r="AT156" i="16" s="1"/>
  <c r="AC156" i="16"/>
  <c r="AW156" i="16" s="1"/>
  <c r="X156" i="16"/>
  <c r="AR156" i="16" s="1"/>
  <c r="AE156" i="16"/>
  <c r="AY156" i="16" s="1"/>
  <c r="V156" i="16"/>
  <c r="AP156" i="16" s="1"/>
  <c r="AA156" i="16"/>
  <c r="AU156" i="16" s="1"/>
  <c r="T156" i="16"/>
  <c r="AN156" i="16" s="1"/>
  <c r="AD156" i="16"/>
  <c r="AX156" i="16" s="1"/>
  <c r="AI156" i="16"/>
  <c r="BC156" i="16" s="1"/>
  <c r="R156" i="16"/>
  <c r="AL156" i="16" s="1"/>
  <c r="Q156" i="16"/>
  <c r="AK156" i="16" s="1"/>
  <c r="U156" i="16"/>
  <c r="AO156" i="16" s="1"/>
  <c r="S156" i="16"/>
  <c r="AM156" i="16" s="1"/>
  <c r="Y156" i="16"/>
  <c r="AS156" i="16" s="1"/>
  <c r="AB156" i="16"/>
  <c r="AV156" i="16" s="1"/>
  <c r="AG140" i="16"/>
  <c r="BA140" i="16" s="1"/>
  <c r="AF140" i="16"/>
  <c r="AZ140" i="16" s="1"/>
  <c r="V140" i="16"/>
  <c r="AP140" i="16" s="1"/>
  <c r="AD140" i="16"/>
  <c r="AX140" i="16" s="1"/>
  <c r="Z140" i="16"/>
  <c r="AT140" i="16" s="1"/>
  <c r="S140" i="16"/>
  <c r="AM140" i="16" s="1"/>
  <c r="AB140" i="16"/>
  <c r="AV140" i="16" s="1"/>
  <c r="Y140" i="16"/>
  <c r="AS140" i="16" s="1"/>
  <c r="Q140" i="16"/>
  <c r="AK140" i="16" s="1"/>
  <c r="AE140" i="16"/>
  <c r="AY140" i="16" s="1"/>
  <c r="W140" i="16"/>
  <c r="AQ140" i="16" s="1"/>
  <c r="X140" i="16"/>
  <c r="AR140" i="16" s="1"/>
  <c r="AA140" i="16"/>
  <c r="AU140" i="16" s="1"/>
  <c r="AH140" i="16"/>
  <c r="BB140" i="16" s="1"/>
  <c r="AI140" i="16"/>
  <c r="BC140" i="16" s="1"/>
  <c r="AC140" i="16"/>
  <c r="AW140" i="16" s="1"/>
  <c r="U140" i="16"/>
  <c r="AO140" i="16" s="1"/>
  <c r="T140" i="16"/>
  <c r="AN140" i="16" s="1"/>
  <c r="R140" i="16"/>
  <c r="AL140" i="16" s="1"/>
  <c r="BA124" i="16"/>
  <c r="AZ124" i="16"/>
  <c r="AV124" i="16"/>
  <c r="AR124" i="16"/>
  <c r="AP124" i="16"/>
  <c r="AS124" i="16"/>
  <c r="AX124" i="16"/>
  <c r="AK124" i="16"/>
  <c r="AM124" i="16"/>
  <c r="AQ124" i="16"/>
  <c r="AG108" i="16"/>
  <c r="BA108" i="16" s="1"/>
  <c r="AH108" i="16"/>
  <c r="BB108" i="16" s="1"/>
  <c r="AI108" i="16"/>
  <c r="BC108" i="16" s="1"/>
  <c r="AF108" i="16"/>
  <c r="AZ108" i="16" s="1"/>
  <c r="AC108" i="16"/>
  <c r="AW108" i="16" s="1"/>
  <c r="Y108" i="16"/>
  <c r="AS108" i="16" s="1"/>
  <c r="V108" i="16"/>
  <c r="AP108" i="16" s="1"/>
  <c r="S108" i="16"/>
  <c r="AM108" i="16" s="1"/>
  <c r="X108" i="16"/>
  <c r="AR108" i="16" s="1"/>
  <c r="AD108" i="16"/>
  <c r="AX108" i="16" s="1"/>
  <c r="AB108" i="16"/>
  <c r="AV108" i="16" s="1"/>
  <c r="R108" i="16"/>
  <c r="AL108" i="16" s="1"/>
  <c r="AA108" i="16"/>
  <c r="AU108" i="16" s="1"/>
  <c r="Z108" i="16"/>
  <c r="AT108" i="16" s="1"/>
  <c r="U108" i="16"/>
  <c r="AO108" i="16" s="1"/>
  <c r="Q108" i="16"/>
  <c r="AK108" i="16" s="1"/>
  <c r="AE108" i="16"/>
  <c r="AY108" i="16" s="1"/>
  <c r="T108" i="16"/>
  <c r="AN108" i="16" s="1"/>
  <c r="W108" i="16"/>
  <c r="AQ108" i="16" s="1"/>
  <c r="AG92" i="16"/>
  <c r="BA92" i="16" s="1"/>
  <c r="AB92" i="16"/>
  <c r="AV92" i="16" s="1"/>
  <c r="X92" i="16"/>
  <c r="AR92" i="16" s="1"/>
  <c r="AH92" i="16"/>
  <c r="BB92" i="16" s="1"/>
  <c r="Z92" i="16"/>
  <c r="AT92" i="16" s="1"/>
  <c r="W92" i="16"/>
  <c r="AQ92" i="16" s="1"/>
  <c r="T92" i="16"/>
  <c r="AN92" i="16" s="1"/>
  <c r="AD92" i="16"/>
  <c r="AX92" i="16" s="1"/>
  <c r="AE92" i="16"/>
  <c r="AY92" i="16" s="1"/>
  <c r="AF92" i="16"/>
  <c r="AZ92" i="16" s="1"/>
  <c r="AI92" i="16"/>
  <c r="BC92" i="16" s="1"/>
  <c r="U92" i="16"/>
  <c r="AO92" i="16" s="1"/>
  <c r="AC92" i="16"/>
  <c r="AW92" i="16" s="1"/>
  <c r="Y92" i="16"/>
  <c r="AS92" i="16" s="1"/>
  <c r="V92" i="16"/>
  <c r="AP92" i="16" s="1"/>
  <c r="R92" i="16"/>
  <c r="AL92" i="16" s="1"/>
  <c r="AA92" i="16"/>
  <c r="AU92" i="16" s="1"/>
  <c r="S92" i="16"/>
  <c r="AM92" i="16" s="1"/>
  <c r="Q92" i="16"/>
  <c r="AK92" i="16" s="1"/>
  <c r="AG76" i="16"/>
  <c r="BA76" i="16" s="1"/>
  <c r="AD76" i="16"/>
  <c r="AX76" i="16" s="1"/>
  <c r="AF76" i="16"/>
  <c r="AZ76" i="16" s="1"/>
  <c r="V76" i="16"/>
  <c r="AP76" i="16" s="1"/>
  <c r="AC76" i="16"/>
  <c r="AW76" i="16" s="1"/>
  <c r="Y76" i="16"/>
  <c r="AS76" i="16" s="1"/>
  <c r="R76" i="16"/>
  <c r="AL76" i="16" s="1"/>
  <c r="W76" i="16"/>
  <c r="AQ76" i="16" s="1"/>
  <c r="U76" i="16"/>
  <c r="AO76" i="16" s="1"/>
  <c r="AB76" i="16"/>
  <c r="AV76" i="16" s="1"/>
  <c r="T76" i="16"/>
  <c r="AN76" i="16" s="1"/>
  <c r="AI76" i="16"/>
  <c r="BC76" i="16" s="1"/>
  <c r="Z76" i="16"/>
  <c r="AT76" i="16" s="1"/>
  <c r="AH76" i="16"/>
  <c r="BB76" i="16" s="1"/>
  <c r="S76" i="16"/>
  <c r="AM76" i="16" s="1"/>
  <c r="AA76" i="16"/>
  <c r="AU76" i="16" s="1"/>
  <c r="Q76" i="16"/>
  <c r="AK76" i="16" s="1"/>
  <c r="X76" i="16"/>
  <c r="AR76" i="16" s="1"/>
  <c r="AE76" i="16"/>
  <c r="AY76" i="16" s="1"/>
  <c r="AG60" i="16"/>
  <c r="BA60" i="16" s="1"/>
  <c r="AA60" i="16"/>
  <c r="AU60" i="16" s="1"/>
  <c r="AB60" i="16"/>
  <c r="AV60" i="16" s="1"/>
  <c r="AH60" i="16"/>
  <c r="BB60" i="16" s="1"/>
  <c r="AD60" i="16"/>
  <c r="AX60" i="16" s="1"/>
  <c r="AC60" i="16"/>
  <c r="AW60" i="16" s="1"/>
  <c r="V60" i="16"/>
  <c r="AP60" i="16" s="1"/>
  <c r="X60" i="16"/>
  <c r="AR60" i="16" s="1"/>
  <c r="T60" i="16"/>
  <c r="AN60" i="16" s="1"/>
  <c r="AI60" i="16"/>
  <c r="BC60" i="16" s="1"/>
  <c r="Z60" i="16"/>
  <c r="AT60" i="16" s="1"/>
  <c r="AF60" i="16"/>
  <c r="AZ60" i="16" s="1"/>
  <c r="Y60" i="16"/>
  <c r="AS60" i="16" s="1"/>
  <c r="W60" i="16"/>
  <c r="AQ60" i="16" s="1"/>
  <c r="AE60" i="16"/>
  <c r="AY60" i="16" s="1"/>
  <c r="Q60" i="16"/>
  <c r="AK60" i="16" s="1"/>
  <c r="R60" i="16"/>
  <c r="AL60" i="16" s="1"/>
  <c r="S60" i="16"/>
  <c r="AM60" i="16" s="1"/>
  <c r="U60" i="16"/>
  <c r="AO60" i="16" s="1"/>
  <c r="BC44" i="16"/>
  <c r="BB44" i="16"/>
  <c r="AQ44" i="16"/>
  <c r="AY44" i="16"/>
  <c r="AV44" i="16"/>
  <c r="AL44" i="16"/>
  <c r="AW44" i="16"/>
  <c r="AU44" i="16"/>
  <c r="AK44" i="16"/>
  <c r="AZ44" i="16"/>
  <c r="AN44" i="16"/>
  <c r="AR44" i="16"/>
  <c r="BC28" i="16"/>
  <c r="AS28" i="16"/>
  <c r="AU28" i="16"/>
  <c r="AQ28" i="16"/>
  <c r="AV28" i="16"/>
  <c r="AO28" i="16"/>
  <c r="AM28" i="16"/>
  <c r="AR28" i="16"/>
  <c r="AP28" i="16"/>
  <c r="AI25" i="16"/>
  <c r="BC25" i="16" s="1"/>
  <c r="AH25" i="16"/>
  <c r="BB25" i="16" s="1"/>
  <c r="AF25" i="16"/>
  <c r="AZ25" i="16" s="1"/>
  <c r="S25" i="16"/>
  <c r="AM25" i="16" s="1"/>
  <c r="R25" i="16"/>
  <c r="AL25" i="16" s="1"/>
  <c r="AG25" i="16"/>
  <c r="BA25" i="16" s="1"/>
  <c r="X25" i="16"/>
  <c r="AR25" i="16" s="1"/>
  <c r="V25" i="16"/>
  <c r="AP25" i="16" s="1"/>
  <c r="AE25" i="16"/>
  <c r="AY25" i="16" s="1"/>
  <c r="AD25" i="16"/>
  <c r="AX25" i="16" s="1"/>
  <c r="AB25" i="16"/>
  <c r="AV25" i="16" s="1"/>
  <c r="Z25" i="16"/>
  <c r="AT25" i="16" s="1"/>
  <c r="U25" i="16"/>
  <c r="AC25" i="16"/>
  <c r="AW25" i="16" s="1"/>
  <c r="AA25" i="16"/>
  <c r="AU25" i="16" s="1"/>
  <c r="W25" i="16"/>
  <c r="AQ25" i="16" s="1"/>
  <c r="Y25" i="16"/>
  <c r="AS25" i="16" s="1"/>
  <c r="T25" i="16"/>
  <c r="AN25" i="16" s="1"/>
  <c r="Q25" i="16"/>
  <c r="AK25" i="16" s="1"/>
  <c r="AI582" i="16"/>
  <c r="BC582" i="16" s="1"/>
  <c r="AG582" i="16"/>
  <c r="BA582" i="16" s="1"/>
  <c r="Z582" i="16"/>
  <c r="AT582" i="16" s="1"/>
  <c r="AF582" i="16"/>
  <c r="AZ582" i="16" s="1"/>
  <c r="AA582" i="16"/>
  <c r="AU582" i="16" s="1"/>
  <c r="T582" i="16"/>
  <c r="AN582" i="16" s="1"/>
  <c r="AB582" i="16"/>
  <c r="AV582" i="16" s="1"/>
  <c r="AE582" i="16"/>
  <c r="AY582" i="16" s="1"/>
  <c r="AC582" i="16"/>
  <c r="AW582" i="16" s="1"/>
  <c r="AH582" i="16"/>
  <c r="BB582" i="16" s="1"/>
  <c r="U582" i="16"/>
  <c r="AO582" i="16" s="1"/>
  <c r="W582" i="16"/>
  <c r="AQ582" i="16" s="1"/>
  <c r="R582" i="16"/>
  <c r="AL582" i="16" s="1"/>
  <c r="AD582" i="16"/>
  <c r="AX582" i="16" s="1"/>
  <c r="S582" i="16"/>
  <c r="AM582" i="16" s="1"/>
  <c r="Q582" i="16"/>
  <c r="AK582" i="16" s="1"/>
  <c r="Y582" i="16"/>
  <c r="AS582" i="16" s="1"/>
  <c r="V582" i="16"/>
  <c r="AP582" i="16" s="1"/>
  <c r="X582" i="16"/>
  <c r="AR582" i="16" s="1"/>
  <c r="AI502" i="16"/>
  <c r="BC502" i="16" s="1"/>
  <c r="AF502" i="16"/>
  <c r="AZ502" i="16" s="1"/>
  <c r="AH502" i="16"/>
  <c r="BB502" i="16" s="1"/>
  <c r="AG502" i="16"/>
  <c r="BA502" i="16" s="1"/>
  <c r="AE502" i="16"/>
  <c r="AY502" i="16" s="1"/>
  <c r="Z502" i="16"/>
  <c r="AT502" i="16" s="1"/>
  <c r="AD502" i="16"/>
  <c r="AX502" i="16" s="1"/>
  <c r="W502" i="16"/>
  <c r="AQ502" i="16" s="1"/>
  <c r="T502" i="16"/>
  <c r="AN502" i="16" s="1"/>
  <c r="V502" i="16"/>
  <c r="AP502" i="16" s="1"/>
  <c r="AB502" i="16"/>
  <c r="AV502" i="16" s="1"/>
  <c r="AA502" i="16"/>
  <c r="AU502" i="16" s="1"/>
  <c r="U502" i="16"/>
  <c r="AO502" i="16" s="1"/>
  <c r="Y502" i="16"/>
  <c r="AS502" i="16" s="1"/>
  <c r="X502" i="16"/>
  <c r="AR502" i="16" s="1"/>
  <c r="AC502" i="16"/>
  <c r="AW502" i="16" s="1"/>
  <c r="Q502" i="16"/>
  <c r="AK502" i="16" s="1"/>
  <c r="R502" i="16"/>
  <c r="AL502" i="16" s="1"/>
  <c r="S502" i="16"/>
  <c r="AM502" i="16" s="1"/>
  <c r="AI374" i="16"/>
  <c r="BC374" i="16" s="1"/>
  <c r="AF374" i="16"/>
  <c r="AZ374" i="16" s="1"/>
  <c r="AC374" i="16"/>
  <c r="AW374" i="16" s="1"/>
  <c r="Z374" i="16"/>
  <c r="AT374" i="16" s="1"/>
  <c r="AG374" i="16"/>
  <c r="BA374" i="16" s="1"/>
  <c r="AE374" i="16"/>
  <c r="AY374" i="16" s="1"/>
  <c r="S374" i="16"/>
  <c r="AM374" i="16" s="1"/>
  <c r="V374" i="16"/>
  <c r="AP374" i="16" s="1"/>
  <c r="T374" i="16"/>
  <c r="AN374" i="16" s="1"/>
  <c r="AD374" i="16"/>
  <c r="AX374" i="16" s="1"/>
  <c r="AA374" i="16"/>
  <c r="AU374" i="16" s="1"/>
  <c r="AB374" i="16"/>
  <c r="AV374" i="16" s="1"/>
  <c r="W374" i="16"/>
  <c r="AQ374" i="16" s="1"/>
  <c r="R374" i="16"/>
  <c r="AL374" i="16" s="1"/>
  <c r="AH374" i="16"/>
  <c r="BB374" i="16" s="1"/>
  <c r="Y374" i="16"/>
  <c r="AS374" i="16" s="1"/>
  <c r="X374" i="16"/>
  <c r="AR374" i="16" s="1"/>
  <c r="Q374" i="16"/>
  <c r="AK374" i="16" s="1"/>
  <c r="U374" i="16"/>
  <c r="AO374" i="16" s="1"/>
  <c r="AI230" i="16"/>
  <c r="BC230" i="16" s="1"/>
  <c r="AE230" i="16"/>
  <c r="AY230" i="16" s="1"/>
  <c r="AH230" i="16"/>
  <c r="BB230" i="16" s="1"/>
  <c r="Z230" i="16"/>
  <c r="AT230" i="16" s="1"/>
  <c r="AF230" i="16"/>
  <c r="AZ230" i="16" s="1"/>
  <c r="V230" i="16"/>
  <c r="AP230" i="16" s="1"/>
  <c r="AD230" i="16"/>
  <c r="AX230" i="16" s="1"/>
  <c r="W230" i="16"/>
  <c r="AQ230" i="16" s="1"/>
  <c r="T230" i="16"/>
  <c r="AN230" i="16" s="1"/>
  <c r="X230" i="16"/>
  <c r="AR230" i="16" s="1"/>
  <c r="AG230" i="16"/>
  <c r="BA230" i="16" s="1"/>
  <c r="AC230" i="16"/>
  <c r="AW230" i="16" s="1"/>
  <c r="U230" i="16"/>
  <c r="AO230" i="16" s="1"/>
  <c r="AA230" i="16"/>
  <c r="AU230" i="16" s="1"/>
  <c r="AB230" i="16"/>
  <c r="AV230" i="16" s="1"/>
  <c r="Y230" i="16"/>
  <c r="AS230" i="16" s="1"/>
  <c r="Q230" i="16"/>
  <c r="AK230" i="16" s="1"/>
  <c r="S230" i="16"/>
  <c r="AM230" i="16" s="1"/>
  <c r="R230" i="16"/>
  <c r="AL230" i="16" s="1"/>
  <c r="AI38" i="16"/>
  <c r="BC38" i="16" s="1"/>
  <c r="AE38" i="16"/>
  <c r="AY38" i="16" s="1"/>
  <c r="AF38" i="16"/>
  <c r="AZ38" i="16" s="1"/>
  <c r="Z38" i="16"/>
  <c r="AT38" i="16" s="1"/>
  <c r="AC38" i="16"/>
  <c r="AW38" i="16" s="1"/>
  <c r="AH38" i="16"/>
  <c r="BB38" i="16" s="1"/>
  <c r="AG38" i="16"/>
  <c r="BA38" i="16" s="1"/>
  <c r="AD38" i="16"/>
  <c r="AX38" i="16" s="1"/>
  <c r="X38" i="16"/>
  <c r="AR38" i="16" s="1"/>
  <c r="AB38" i="16"/>
  <c r="AV38" i="16" s="1"/>
  <c r="Q38" i="16"/>
  <c r="AK38" i="16" s="1"/>
  <c r="AA38" i="16"/>
  <c r="AU38" i="16" s="1"/>
  <c r="Y38" i="16"/>
  <c r="AS38" i="16" s="1"/>
  <c r="U38" i="16"/>
  <c r="AO38" i="16" s="1"/>
  <c r="S38" i="16"/>
  <c r="AM38" i="16" s="1"/>
  <c r="V38" i="16"/>
  <c r="AP38" i="16" s="1"/>
  <c r="R38" i="16"/>
  <c r="AL38" i="16" s="1"/>
  <c r="W38" i="16"/>
  <c r="AQ38" i="16" s="1"/>
  <c r="T38" i="16"/>
  <c r="AN38" i="16" s="1"/>
  <c r="AI611" i="16"/>
  <c r="BC611" i="16" s="1"/>
  <c r="AD611" i="16"/>
  <c r="AX611" i="16" s="1"/>
  <c r="AC611" i="16"/>
  <c r="AW611" i="16" s="1"/>
  <c r="W611" i="16"/>
  <c r="AQ611" i="16" s="1"/>
  <c r="AG611" i="16"/>
  <c r="BA611" i="16" s="1"/>
  <c r="AH611" i="16"/>
  <c r="BB611" i="16" s="1"/>
  <c r="AF611" i="16"/>
  <c r="AZ611" i="16" s="1"/>
  <c r="AA611" i="16"/>
  <c r="AU611" i="16" s="1"/>
  <c r="Z611" i="16"/>
  <c r="AT611" i="16" s="1"/>
  <c r="V611" i="16"/>
  <c r="AP611" i="16" s="1"/>
  <c r="U611" i="16"/>
  <c r="AO611" i="16" s="1"/>
  <c r="X611" i="16"/>
  <c r="AR611" i="16" s="1"/>
  <c r="S611" i="16"/>
  <c r="AM611" i="16" s="1"/>
  <c r="AE611" i="16"/>
  <c r="AY611" i="16" s="1"/>
  <c r="Y611" i="16"/>
  <c r="AS611" i="16" s="1"/>
  <c r="Q611" i="16"/>
  <c r="AK611" i="16" s="1"/>
  <c r="AB611" i="16"/>
  <c r="AV611" i="16" s="1"/>
  <c r="T611" i="16"/>
  <c r="AN611" i="16" s="1"/>
  <c r="R611" i="16"/>
  <c r="AL611" i="16" s="1"/>
  <c r="AI501" i="16"/>
  <c r="BC501" i="16" s="1"/>
  <c r="AD501" i="16"/>
  <c r="AX501" i="16" s="1"/>
  <c r="AH501" i="16"/>
  <c r="BB501" i="16" s="1"/>
  <c r="AG501" i="16"/>
  <c r="BA501" i="16" s="1"/>
  <c r="AE501" i="16"/>
  <c r="AY501" i="16" s="1"/>
  <c r="AB501" i="16"/>
  <c r="AV501" i="16" s="1"/>
  <c r="W501" i="16"/>
  <c r="AQ501" i="16" s="1"/>
  <c r="U501" i="16"/>
  <c r="AO501" i="16" s="1"/>
  <c r="AF501" i="16"/>
  <c r="AZ501" i="16" s="1"/>
  <c r="AC501" i="16"/>
  <c r="AW501" i="16" s="1"/>
  <c r="V501" i="16"/>
  <c r="AP501" i="16" s="1"/>
  <c r="AA501" i="16"/>
  <c r="AU501" i="16" s="1"/>
  <c r="Z501" i="16"/>
  <c r="AT501" i="16" s="1"/>
  <c r="X501" i="16"/>
  <c r="AR501" i="16" s="1"/>
  <c r="Q501" i="16"/>
  <c r="AK501" i="16" s="1"/>
  <c r="T501" i="16"/>
  <c r="AN501" i="16" s="1"/>
  <c r="R501" i="16"/>
  <c r="AL501" i="16" s="1"/>
  <c r="Y501" i="16"/>
  <c r="AS501" i="16" s="1"/>
  <c r="S501" i="16"/>
  <c r="AM501" i="16" s="1"/>
  <c r="AI405" i="16"/>
  <c r="BC405" i="16" s="1"/>
  <c r="AD405" i="16"/>
  <c r="AX405" i="16" s="1"/>
  <c r="AH405" i="16"/>
  <c r="BB405" i="16" s="1"/>
  <c r="AB405" i="16"/>
  <c r="AV405" i="16" s="1"/>
  <c r="AF405" i="16"/>
  <c r="AZ405" i="16" s="1"/>
  <c r="W405" i="16"/>
  <c r="AQ405" i="16" s="1"/>
  <c r="AA405" i="16"/>
  <c r="AU405" i="16" s="1"/>
  <c r="Y405" i="16"/>
  <c r="AS405" i="16" s="1"/>
  <c r="AC405" i="16"/>
  <c r="AW405" i="16" s="1"/>
  <c r="AE405" i="16"/>
  <c r="AY405" i="16" s="1"/>
  <c r="Z405" i="16"/>
  <c r="AT405" i="16" s="1"/>
  <c r="V405" i="16"/>
  <c r="AP405" i="16" s="1"/>
  <c r="T405" i="16"/>
  <c r="AN405" i="16" s="1"/>
  <c r="R405" i="16"/>
  <c r="AL405" i="16" s="1"/>
  <c r="AG405" i="16"/>
  <c r="BA405" i="16" s="1"/>
  <c r="S405" i="16"/>
  <c r="AM405" i="16" s="1"/>
  <c r="U405" i="16"/>
  <c r="AO405" i="16" s="1"/>
  <c r="Q405" i="16"/>
  <c r="AK405" i="16" s="1"/>
  <c r="X405" i="16"/>
  <c r="AR405" i="16" s="1"/>
  <c r="AI309" i="16"/>
  <c r="BC309" i="16" s="1"/>
  <c r="AD309" i="16"/>
  <c r="AX309" i="16" s="1"/>
  <c r="AG309" i="16"/>
  <c r="BA309" i="16" s="1"/>
  <c r="AH309" i="16"/>
  <c r="BB309" i="16" s="1"/>
  <c r="W309" i="16"/>
  <c r="AQ309" i="16" s="1"/>
  <c r="AA309" i="16"/>
  <c r="AU309" i="16" s="1"/>
  <c r="V309" i="16"/>
  <c r="AP309" i="16" s="1"/>
  <c r="T309" i="16"/>
  <c r="AN309" i="16" s="1"/>
  <c r="X309" i="16"/>
  <c r="AR309" i="16" s="1"/>
  <c r="AB309" i="16"/>
  <c r="AV309" i="16" s="1"/>
  <c r="AC309" i="16"/>
  <c r="AW309" i="16" s="1"/>
  <c r="AE309" i="16"/>
  <c r="AY309" i="16" s="1"/>
  <c r="Z309" i="16"/>
  <c r="AT309" i="16" s="1"/>
  <c r="U309" i="16"/>
  <c r="AO309" i="16" s="1"/>
  <c r="Y309" i="16"/>
  <c r="AS309" i="16" s="1"/>
  <c r="AF309" i="16"/>
  <c r="AZ309" i="16" s="1"/>
  <c r="S309" i="16"/>
  <c r="AM309" i="16" s="1"/>
  <c r="R309" i="16"/>
  <c r="AL309" i="16" s="1"/>
  <c r="Q309" i="16"/>
  <c r="AK309" i="16" s="1"/>
  <c r="AI181" i="16"/>
  <c r="BC181" i="16" s="1"/>
  <c r="AH181" i="16"/>
  <c r="BB181" i="16" s="1"/>
  <c r="AD181" i="16"/>
  <c r="AX181" i="16" s="1"/>
  <c r="AE181" i="16"/>
  <c r="AY181" i="16" s="1"/>
  <c r="AG181" i="16"/>
  <c r="BA181" i="16" s="1"/>
  <c r="Y181" i="16"/>
  <c r="AS181" i="16" s="1"/>
  <c r="W181" i="16"/>
  <c r="AQ181" i="16" s="1"/>
  <c r="Z181" i="16"/>
  <c r="AT181" i="16" s="1"/>
  <c r="U181" i="16"/>
  <c r="AO181" i="16" s="1"/>
  <c r="X181" i="16"/>
  <c r="AR181" i="16" s="1"/>
  <c r="AA181" i="16"/>
  <c r="AU181" i="16" s="1"/>
  <c r="AF181" i="16"/>
  <c r="AZ181" i="16" s="1"/>
  <c r="Q181" i="16"/>
  <c r="AK181" i="16" s="1"/>
  <c r="V181" i="16"/>
  <c r="AP181" i="16" s="1"/>
  <c r="T181" i="16"/>
  <c r="AN181" i="16" s="1"/>
  <c r="R181" i="16"/>
  <c r="AL181" i="16" s="1"/>
  <c r="AC181" i="16"/>
  <c r="AW181" i="16" s="1"/>
  <c r="AB181" i="16"/>
  <c r="AV181" i="16" s="1"/>
  <c r="S181" i="16"/>
  <c r="AM181" i="16" s="1"/>
  <c r="AI37" i="16"/>
  <c r="BC37" i="16" s="1"/>
  <c r="AD37" i="16"/>
  <c r="AX37" i="16" s="1"/>
  <c r="AH37" i="16"/>
  <c r="BB37" i="16" s="1"/>
  <c r="AE37" i="16"/>
  <c r="AY37" i="16" s="1"/>
  <c r="W37" i="16"/>
  <c r="AQ37" i="16" s="1"/>
  <c r="X37" i="16"/>
  <c r="AR37" i="16" s="1"/>
  <c r="V37" i="16"/>
  <c r="AP37" i="16" s="1"/>
  <c r="AF37" i="16"/>
  <c r="AZ37" i="16" s="1"/>
  <c r="AC37" i="16"/>
  <c r="AW37" i="16" s="1"/>
  <c r="S37" i="16"/>
  <c r="AM37" i="16" s="1"/>
  <c r="AA37" i="16"/>
  <c r="AU37" i="16" s="1"/>
  <c r="Q37" i="16"/>
  <c r="AK37" i="16" s="1"/>
  <c r="AB37" i="16"/>
  <c r="AV37" i="16" s="1"/>
  <c r="U37" i="16"/>
  <c r="AO37" i="16" s="1"/>
  <c r="T37" i="16"/>
  <c r="AN37" i="16" s="1"/>
  <c r="Y37" i="16"/>
  <c r="AS37" i="16" s="1"/>
  <c r="Z37" i="16"/>
  <c r="AT37" i="16" s="1"/>
  <c r="R37" i="16"/>
  <c r="AL37" i="16" s="1"/>
  <c r="AG37" i="16"/>
  <c r="BA37" i="16" s="1"/>
  <c r="AZ564" i="16"/>
  <c r="AU564" i="16"/>
  <c r="BA564" i="16"/>
  <c r="AX564" i="16"/>
  <c r="BC564" i="16"/>
  <c r="AN564" i="16"/>
  <c r="BB564" i="16"/>
  <c r="AW564" i="16"/>
  <c r="AP564" i="16"/>
  <c r="AL564" i="16"/>
  <c r="AO564" i="16"/>
  <c r="AM564" i="16"/>
  <c r="AA452" i="16"/>
  <c r="AU452" i="16" s="1"/>
  <c r="AG452" i="16"/>
  <c r="BA452" i="16" s="1"/>
  <c r="T452" i="16"/>
  <c r="AN452" i="16" s="1"/>
  <c r="AE452" i="16"/>
  <c r="AY452" i="16" s="1"/>
  <c r="AC452" i="16"/>
  <c r="AW452" i="16" s="1"/>
  <c r="Z452" i="16"/>
  <c r="AT452" i="16" s="1"/>
  <c r="V452" i="16"/>
  <c r="AP452" i="16" s="1"/>
  <c r="X452" i="16"/>
  <c r="AR452" i="16" s="1"/>
  <c r="AD452" i="16"/>
  <c r="AX452" i="16" s="1"/>
  <c r="AB452" i="16"/>
  <c r="AV452" i="16" s="1"/>
  <c r="S452" i="16"/>
  <c r="AM452" i="16" s="1"/>
  <c r="W452" i="16"/>
  <c r="AQ452" i="16" s="1"/>
  <c r="R452" i="16"/>
  <c r="AL452" i="16" s="1"/>
  <c r="AF452" i="16"/>
  <c r="AZ452" i="16" s="1"/>
  <c r="Y452" i="16"/>
  <c r="AS452" i="16" s="1"/>
  <c r="AI452" i="16"/>
  <c r="BC452" i="16" s="1"/>
  <c r="AH452" i="16"/>
  <c r="BB452" i="16" s="1"/>
  <c r="U452" i="16"/>
  <c r="AO452" i="16" s="1"/>
  <c r="Q452" i="16"/>
  <c r="AK452" i="16" s="1"/>
  <c r="AA340" i="16"/>
  <c r="AU340" i="16" s="1"/>
  <c r="AI340" i="16"/>
  <c r="BC340" i="16" s="1"/>
  <c r="AG340" i="16"/>
  <c r="BA340" i="16" s="1"/>
  <c r="AC340" i="16"/>
  <c r="AW340" i="16" s="1"/>
  <c r="AF340" i="16"/>
  <c r="AZ340" i="16" s="1"/>
  <c r="T340" i="16"/>
  <c r="AN340" i="16" s="1"/>
  <c r="W340" i="16"/>
  <c r="AQ340" i="16" s="1"/>
  <c r="AE340" i="16"/>
  <c r="AY340" i="16" s="1"/>
  <c r="Y340" i="16"/>
  <c r="AS340" i="16" s="1"/>
  <c r="AB340" i="16"/>
  <c r="AV340" i="16" s="1"/>
  <c r="U340" i="16"/>
  <c r="AO340" i="16" s="1"/>
  <c r="AD340" i="16"/>
  <c r="AX340" i="16" s="1"/>
  <c r="AH340" i="16"/>
  <c r="BB340" i="16" s="1"/>
  <c r="X340" i="16"/>
  <c r="AR340" i="16" s="1"/>
  <c r="Z340" i="16"/>
  <c r="AT340" i="16" s="1"/>
  <c r="Q340" i="16"/>
  <c r="AK340" i="16" s="1"/>
  <c r="V340" i="16"/>
  <c r="AP340" i="16" s="1"/>
  <c r="R340" i="16"/>
  <c r="AL340" i="16" s="1"/>
  <c r="S340" i="16"/>
  <c r="AM340" i="16" s="1"/>
  <c r="AA212" i="16"/>
  <c r="AU212" i="16" s="1"/>
  <c r="AH212" i="16"/>
  <c r="BB212" i="16" s="1"/>
  <c r="AF212" i="16"/>
  <c r="AZ212" i="16" s="1"/>
  <c r="AE212" i="16"/>
  <c r="AY212" i="16" s="1"/>
  <c r="X212" i="16"/>
  <c r="AR212" i="16" s="1"/>
  <c r="T212" i="16"/>
  <c r="AN212" i="16" s="1"/>
  <c r="AB212" i="16"/>
  <c r="AV212" i="16" s="1"/>
  <c r="V212" i="16"/>
  <c r="AP212" i="16" s="1"/>
  <c r="Z212" i="16"/>
  <c r="AT212" i="16" s="1"/>
  <c r="R212" i="16"/>
  <c r="AL212" i="16" s="1"/>
  <c r="AC212" i="16"/>
  <c r="AW212" i="16" s="1"/>
  <c r="AD212" i="16"/>
  <c r="AX212" i="16" s="1"/>
  <c r="Y212" i="16"/>
  <c r="AS212" i="16" s="1"/>
  <c r="U212" i="16"/>
  <c r="AO212" i="16" s="1"/>
  <c r="Q212" i="16"/>
  <c r="AK212" i="16" s="1"/>
  <c r="AI212" i="16"/>
  <c r="BC212" i="16" s="1"/>
  <c r="AG212" i="16"/>
  <c r="BA212" i="16" s="1"/>
  <c r="S212" i="16"/>
  <c r="AM212" i="16" s="1"/>
  <c r="W212" i="16"/>
  <c r="AQ212" i="16" s="1"/>
  <c r="AZ52" i="16"/>
  <c r="BA52" i="16"/>
  <c r="AY52" i="16"/>
  <c r="BC52" i="16"/>
  <c r="AN52" i="16"/>
  <c r="AX52" i="16"/>
  <c r="AR52" i="16"/>
  <c r="AS52" i="16"/>
  <c r="AQ52" i="16"/>
  <c r="AO52" i="16"/>
  <c r="AL52" i="16"/>
  <c r="AF593" i="16"/>
  <c r="AZ593" i="16" s="1"/>
  <c r="AG593" i="16"/>
  <c r="BA593" i="16" s="1"/>
  <c r="AH593" i="16"/>
  <c r="BB593" i="16" s="1"/>
  <c r="X593" i="16"/>
  <c r="AR593" i="16" s="1"/>
  <c r="S593" i="16"/>
  <c r="AM593" i="16" s="1"/>
  <c r="AI593" i="16"/>
  <c r="BC593" i="16" s="1"/>
  <c r="Z593" i="16"/>
  <c r="AT593" i="16" s="1"/>
  <c r="R593" i="16"/>
  <c r="AL593" i="16" s="1"/>
  <c r="AE593" i="16"/>
  <c r="AY593" i="16" s="1"/>
  <c r="AD593" i="16"/>
  <c r="AX593" i="16" s="1"/>
  <c r="Q593" i="16"/>
  <c r="AK593" i="16" s="1"/>
  <c r="AC593" i="16"/>
  <c r="AW593" i="16" s="1"/>
  <c r="T593" i="16"/>
  <c r="AN593" i="16" s="1"/>
  <c r="W593" i="16"/>
  <c r="AQ593" i="16" s="1"/>
  <c r="AB593" i="16"/>
  <c r="AV593" i="16" s="1"/>
  <c r="Y593" i="16"/>
  <c r="AS593" i="16" s="1"/>
  <c r="AA593" i="16"/>
  <c r="AU593" i="16" s="1"/>
  <c r="U593" i="16"/>
  <c r="AO593" i="16" s="1"/>
  <c r="V593" i="16"/>
  <c r="AP593" i="16" s="1"/>
  <c r="AF467" i="16"/>
  <c r="AZ467" i="16" s="1"/>
  <c r="AI467" i="16"/>
  <c r="BC467" i="16" s="1"/>
  <c r="AG467" i="16"/>
  <c r="BA467" i="16" s="1"/>
  <c r="AD467" i="16"/>
  <c r="AX467" i="16" s="1"/>
  <c r="AH467" i="16"/>
  <c r="BB467" i="16" s="1"/>
  <c r="AA467" i="16"/>
  <c r="AU467" i="16" s="1"/>
  <c r="W467" i="16"/>
  <c r="AQ467" i="16" s="1"/>
  <c r="T467" i="16"/>
  <c r="AN467" i="16" s="1"/>
  <c r="AC467" i="16"/>
  <c r="AW467" i="16" s="1"/>
  <c r="Z467" i="16"/>
  <c r="AT467" i="16" s="1"/>
  <c r="V467" i="16"/>
  <c r="AP467" i="16" s="1"/>
  <c r="AB467" i="16"/>
  <c r="AV467" i="16" s="1"/>
  <c r="AE467" i="16"/>
  <c r="AY467" i="16" s="1"/>
  <c r="X467" i="16"/>
  <c r="AR467" i="16" s="1"/>
  <c r="Y467" i="16"/>
  <c r="AS467" i="16" s="1"/>
  <c r="Q467" i="16"/>
  <c r="AK467" i="16" s="1"/>
  <c r="S467" i="16"/>
  <c r="AM467" i="16" s="1"/>
  <c r="R467" i="16"/>
  <c r="AL467" i="16" s="1"/>
  <c r="U467" i="16"/>
  <c r="AO467" i="16" s="1"/>
  <c r="AE355" i="16"/>
  <c r="AY355" i="16" s="1"/>
  <c r="AH355" i="16"/>
  <c r="BB355" i="16" s="1"/>
  <c r="AI355" i="16"/>
  <c r="BC355" i="16" s="1"/>
  <c r="Z355" i="16"/>
  <c r="AT355" i="16" s="1"/>
  <c r="AG355" i="16"/>
  <c r="BA355" i="16" s="1"/>
  <c r="Y355" i="16"/>
  <c r="AS355" i="16" s="1"/>
  <c r="AC355" i="16"/>
  <c r="AW355" i="16" s="1"/>
  <c r="AB355" i="16"/>
  <c r="AV355" i="16" s="1"/>
  <c r="V355" i="16"/>
  <c r="AP355" i="16" s="1"/>
  <c r="AA355" i="16"/>
  <c r="AU355" i="16" s="1"/>
  <c r="AF355" i="16"/>
  <c r="AZ355" i="16" s="1"/>
  <c r="U355" i="16"/>
  <c r="AO355" i="16" s="1"/>
  <c r="S355" i="16"/>
  <c r="AM355" i="16" s="1"/>
  <c r="R355" i="16"/>
  <c r="AL355" i="16" s="1"/>
  <c r="Q355" i="16"/>
  <c r="AK355" i="16" s="1"/>
  <c r="T355" i="16"/>
  <c r="AN355" i="16" s="1"/>
  <c r="AD355" i="16"/>
  <c r="AX355" i="16" s="1"/>
  <c r="X355" i="16"/>
  <c r="AR355" i="16" s="1"/>
  <c r="W355" i="16"/>
  <c r="AQ355" i="16" s="1"/>
  <c r="AG227" i="16"/>
  <c r="BA227" i="16" s="1"/>
  <c r="AI227" i="16"/>
  <c r="BC227" i="16" s="1"/>
  <c r="AH227" i="16"/>
  <c r="BB227" i="16" s="1"/>
  <c r="AE227" i="16"/>
  <c r="AY227" i="16" s="1"/>
  <c r="AD227" i="16"/>
  <c r="AX227" i="16" s="1"/>
  <c r="Z227" i="16"/>
  <c r="AT227" i="16" s="1"/>
  <c r="AF227" i="16"/>
  <c r="AZ227" i="16" s="1"/>
  <c r="AA227" i="16"/>
  <c r="AU227" i="16" s="1"/>
  <c r="U227" i="16"/>
  <c r="AO227" i="16" s="1"/>
  <c r="X227" i="16"/>
  <c r="AR227" i="16" s="1"/>
  <c r="AB227" i="16"/>
  <c r="AV227" i="16" s="1"/>
  <c r="AC227" i="16"/>
  <c r="AW227" i="16" s="1"/>
  <c r="S227" i="16"/>
  <c r="AM227" i="16" s="1"/>
  <c r="W227" i="16"/>
  <c r="AQ227" i="16" s="1"/>
  <c r="T227" i="16"/>
  <c r="AN227" i="16" s="1"/>
  <c r="R227" i="16"/>
  <c r="AL227" i="16" s="1"/>
  <c r="V227" i="16"/>
  <c r="AP227" i="16" s="1"/>
  <c r="Q227" i="16"/>
  <c r="AK227" i="16" s="1"/>
  <c r="Y227" i="16"/>
  <c r="AS227" i="16" s="1"/>
  <c r="AH51" i="16"/>
  <c r="BB51" i="16" s="1"/>
  <c r="AG51" i="16"/>
  <c r="BA51" i="16" s="1"/>
  <c r="AE51" i="16"/>
  <c r="AY51" i="16" s="1"/>
  <c r="AF51" i="16"/>
  <c r="AZ51" i="16" s="1"/>
  <c r="Z51" i="16"/>
  <c r="AT51" i="16" s="1"/>
  <c r="AI51" i="16"/>
  <c r="BC51" i="16" s="1"/>
  <c r="AA51" i="16"/>
  <c r="AU51" i="16" s="1"/>
  <c r="AD51" i="16"/>
  <c r="AX51" i="16" s="1"/>
  <c r="W51" i="16"/>
  <c r="AQ51" i="16" s="1"/>
  <c r="U51" i="16"/>
  <c r="AO51" i="16" s="1"/>
  <c r="X51" i="16"/>
  <c r="AR51" i="16" s="1"/>
  <c r="AB51" i="16"/>
  <c r="AV51" i="16" s="1"/>
  <c r="S51" i="16"/>
  <c r="AM51" i="16" s="1"/>
  <c r="T51" i="16"/>
  <c r="AN51" i="16" s="1"/>
  <c r="R51" i="16"/>
  <c r="AL51" i="16" s="1"/>
  <c r="Y51" i="16"/>
  <c r="AS51" i="16" s="1"/>
  <c r="Q51" i="16"/>
  <c r="AK51" i="16" s="1"/>
  <c r="V51" i="16"/>
  <c r="AP51" i="16" s="1"/>
  <c r="AC51" i="16"/>
  <c r="AW51" i="16" s="1"/>
  <c r="AH562" i="16"/>
  <c r="BB562" i="16" s="1"/>
  <c r="AC562" i="16"/>
  <c r="AW562" i="16" s="1"/>
  <c r="AG562" i="16"/>
  <c r="BA562" i="16" s="1"/>
  <c r="AE562" i="16"/>
  <c r="AY562" i="16" s="1"/>
  <c r="AI562" i="16"/>
  <c r="BC562" i="16" s="1"/>
  <c r="Y562" i="16"/>
  <c r="AS562" i="16" s="1"/>
  <c r="AD562" i="16"/>
  <c r="AX562" i="16" s="1"/>
  <c r="V562" i="16"/>
  <c r="AP562" i="16" s="1"/>
  <c r="AF562" i="16"/>
  <c r="AZ562" i="16" s="1"/>
  <c r="AA562" i="16"/>
  <c r="AU562" i="16" s="1"/>
  <c r="W562" i="16"/>
  <c r="AQ562" i="16" s="1"/>
  <c r="AB562" i="16"/>
  <c r="AV562" i="16" s="1"/>
  <c r="Z562" i="16"/>
  <c r="AT562" i="16" s="1"/>
  <c r="Q562" i="16"/>
  <c r="AK562" i="16" s="1"/>
  <c r="X562" i="16"/>
  <c r="AR562" i="16" s="1"/>
  <c r="R562" i="16"/>
  <c r="AL562" i="16" s="1"/>
  <c r="U562" i="16"/>
  <c r="AO562" i="16" s="1"/>
  <c r="S562" i="16"/>
  <c r="AM562" i="16" s="1"/>
  <c r="T562" i="16"/>
  <c r="AN562" i="16" s="1"/>
  <c r="AF466" i="16"/>
  <c r="AZ466" i="16" s="1"/>
  <c r="AI466" i="16"/>
  <c r="BC466" i="16" s="1"/>
  <c r="AG466" i="16"/>
  <c r="BA466" i="16" s="1"/>
  <c r="Z466" i="16"/>
  <c r="AT466" i="16" s="1"/>
  <c r="AD466" i="16"/>
  <c r="AX466" i="16" s="1"/>
  <c r="X466" i="16"/>
  <c r="AR466" i="16" s="1"/>
  <c r="U466" i="16"/>
  <c r="AO466" i="16" s="1"/>
  <c r="AC466" i="16"/>
  <c r="AW466" i="16" s="1"/>
  <c r="AH466" i="16"/>
  <c r="BB466" i="16" s="1"/>
  <c r="AB466" i="16"/>
  <c r="AV466" i="16" s="1"/>
  <c r="Y466" i="16"/>
  <c r="AS466" i="16" s="1"/>
  <c r="AE466" i="16"/>
  <c r="AY466" i="16" s="1"/>
  <c r="T466" i="16"/>
  <c r="AN466" i="16" s="1"/>
  <c r="R466" i="16"/>
  <c r="AL466" i="16" s="1"/>
  <c r="V466" i="16"/>
  <c r="AP466" i="16" s="1"/>
  <c r="Q466" i="16"/>
  <c r="AK466" i="16" s="1"/>
  <c r="W466" i="16"/>
  <c r="AQ466" i="16" s="1"/>
  <c r="S466" i="16"/>
  <c r="AM466" i="16" s="1"/>
  <c r="AA466" i="16"/>
  <c r="AU466" i="16" s="1"/>
  <c r="BA226" i="16"/>
  <c r="AU226" i="16"/>
  <c r="AZ226" i="16"/>
  <c r="BB226" i="16"/>
  <c r="AO226" i="16"/>
  <c r="AR226" i="16"/>
  <c r="AQ226" i="16"/>
  <c r="AK226" i="16"/>
  <c r="AS226" i="16"/>
  <c r="AP226" i="16"/>
  <c r="AN226" i="16"/>
  <c r="AM226" i="16"/>
  <c r="AL226" i="16"/>
  <c r="AG633" i="16"/>
  <c r="BA633" i="16" s="1"/>
  <c r="AH633" i="16"/>
  <c r="BB633" i="16" s="1"/>
  <c r="AI633" i="16"/>
  <c r="BC633" i="16" s="1"/>
  <c r="Y633" i="16"/>
  <c r="AS633" i="16" s="1"/>
  <c r="AD633" i="16"/>
  <c r="AX633" i="16" s="1"/>
  <c r="R633" i="16"/>
  <c r="AL633" i="16" s="1"/>
  <c r="S633" i="16"/>
  <c r="AM633" i="16" s="1"/>
  <c r="AE633" i="16"/>
  <c r="AY633" i="16" s="1"/>
  <c r="Q633" i="16"/>
  <c r="AK633" i="16" s="1"/>
  <c r="U633" i="16"/>
  <c r="AO633" i="16" s="1"/>
  <c r="AC633" i="16"/>
  <c r="AW633" i="16" s="1"/>
  <c r="AA633" i="16"/>
  <c r="AU633" i="16" s="1"/>
  <c r="W633" i="16"/>
  <c r="AQ633" i="16" s="1"/>
  <c r="AB633" i="16"/>
  <c r="AV633" i="16" s="1"/>
  <c r="V633" i="16"/>
  <c r="AP633" i="16" s="1"/>
  <c r="AF633" i="16"/>
  <c r="AZ633" i="16" s="1"/>
  <c r="X633" i="16"/>
  <c r="AR633" i="16" s="1"/>
  <c r="T633" i="16"/>
  <c r="AN633" i="16" s="1"/>
  <c r="Z633" i="16"/>
  <c r="AT633" i="16" s="1"/>
  <c r="Y571" i="16"/>
  <c r="AS571" i="16" s="1"/>
  <c r="AD571" i="16"/>
  <c r="AX571" i="16" s="1"/>
  <c r="AE571" i="16"/>
  <c r="AY571" i="16" s="1"/>
  <c r="AF571" i="16"/>
  <c r="AZ571" i="16" s="1"/>
  <c r="AH571" i="16"/>
  <c r="BB571" i="16" s="1"/>
  <c r="AG571" i="16"/>
  <c r="BA571" i="16" s="1"/>
  <c r="Z571" i="16"/>
  <c r="AT571" i="16" s="1"/>
  <c r="U571" i="16"/>
  <c r="AO571" i="16" s="1"/>
  <c r="W571" i="16"/>
  <c r="AQ571" i="16" s="1"/>
  <c r="X571" i="16"/>
  <c r="AR571" i="16" s="1"/>
  <c r="AC571" i="16"/>
  <c r="AW571" i="16" s="1"/>
  <c r="AB571" i="16"/>
  <c r="AV571" i="16" s="1"/>
  <c r="R571" i="16"/>
  <c r="AL571" i="16" s="1"/>
  <c r="AI571" i="16"/>
  <c r="BC571" i="16" s="1"/>
  <c r="AA571" i="16"/>
  <c r="AU571" i="16" s="1"/>
  <c r="V571" i="16"/>
  <c r="AP571" i="16" s="1"/>
  <c r="S571" i="16"/>
  <c r="AM571" i="16" s="1"/>
  <c r="Q571" i="16"/>
  <c r="AK571" i="16" s="1"/>
  <c r="T571" i="16"/>
  <c r="AN571" i="16" s="1"/>
  <c r="AH507" i="16"/>
  <c r="BB507" i="16" s="1"/>
  <c r="AI507" i="16"/>
  <c r="BC507" i="16" s="1"/>
  <c r="AB507" i="16"/>
  <c r="AV507" i="16" s="1"/>
  <c r="Y507" i="16"/>
  <c r="AS507" i="16" s="1"/>
  <c r="AF507" i="16"/>
  <c r="AZ507" i="16" s="1"/>
  <c r="AE507" i="16"/>
  <c r="AY507" i="16" s="1"/>
  <c r="AD507" i="16"/>
  <c r="AX507" i="16" s="1"/>
  <c r="Z507" i="16"/>
  <c r="AT507" i="16" s="1"/>
  <c r="AA507" i="16"/>
  <c r="AU507" i="16" s="1"/>
  <c r="W507" i="16"/>
  <c r="AQ507" i="16" s="1"/>
  <c r="AG507" i="16"/>
  <c r="BA507" i="16" s="1"/>
  <c r="X507" i="16"/>
  <c r="AR507" i="16" s="1"/>
  <c r="AC507" i="16"/>
  <c r="AW507" i="16" s="1"/>
  <c r="T507" i="16"/>
  <c r="AN507" i="16" s="1"/>
  <c r="V507" i="16"/>
  <c r="AP507" i="16" s="1"/>
  <c r="R507" i="16"/>
  <c r="AL507" i="16" s="1"/>
  <c r="U507" i="16"/>
  <c r="AO507" i="16" s="1"/>
  <c r="Q507" i="16"/>
  <c r="AK507" i="16" s="1"/>
  <c r="S507" i="16"/>
  <c r="AM507" i="16" s="1"/>
  <c r="AI459" i="16"/>
  <c r="BC459" i="16" s="1"/>
  <c r="AG459" i="16"/>
  <c r="BA459" i="16" s="1"/>
  <c r="AH459" i="16"/>
  <c r="BB459" i="16" s="1"/>
  <c r="Y459" i="16"/>
  <c r="AS459" i="16" s="1"/>
  <c r="AE459" i="16"/>
  <c r="AY459" i="16" s="1"/>
  <c r="AC459" i="16"/>
  <c r="AW459" i="16" s="1"/>
  <c r="S459" i="16"/>
  <c r="AM459" i="16" s="1"/>
  <c r="Q459" i="16"/>
  <c r="AK459" i="16" s="1"/>
  <c r="X459" i="16"/>
  <c r="AR459" i="16" s="1"/>
  <c r="U459" i="16"/>
  <c r="AO459" i="16" s="1"/>
  <c r="Z459" i="16"/>
  <c r="AT459" i="16" s="1"/>
  <c r="AD459" i="16"/>
  <c r="AX459" i="16" s="1"/>
  <c r="W459" i="16"/>
  <c r="AQ459" i="16" s="1"/>
  <c r="AA459" i="16"/>
  <c r="AU459" i="16" s="1"/>
  <c r="T459" i="16"/>
  <c r="AN459" i="16" s="1"/>
  <c r="AB459" i="16"/>
  <c r="AV459" i="16" s="1"/>
  <c r="AF459" i="16"/>
  <c r="AZ459" i="16" s="1"/>
  <c r="R459" i="16"/>
  <c r="AL459" i="16" s="1"/>
  <c r="V459" i="16"/>
  <c r="AP459" i="16" s="1"/>
  <c r="AF411" i="16"/>
  <c r="AZ411" i="16" s="1"/>
  <c r="AG411" i="16"/>
  <c r="BA411" i="16" s="1"/>
  <c r="AI411" i="16"/>
  <c r="BC411" i="16" s="1"/>
  <c r="Y411" i="16"/>
  <c r="AS411" i="16" s="1"/>
  <c r="AE411" i="16"/>
  <c r="AY411" i="16" s="1"/>
  <c r="Z411" i="16"/>
  <c r="AT411" i="16" s="1"/>
  <c r="T411" i="16"/>
  <c r="AN411" i="16" s="1"/>
  <c r="AH411" i="16"/>
  <c r="BB411" i="16" s="1"/>
  <c r="U411" i="16"/>
  <c r="AO411" i="16" s="1"/>
  <c r="AA411" i="16"/>
  <c r="AU411" i="16" s="1"/>
  <c r="AC411" i="16"/>
  <c r="AW411" i="16" s="1"/>
  <c r="AD411" i="16"/>
  <c r="AX411" i="16" s="1"/>
  <c r="X411" i="16"/>
  <c r="AR411" i="16" s="1"/>
  <c r="S411" i="16"/>
  <c r="AM411" i="16" s="1"/>
  <c r="AB411" i="16"/>
  <c r="AV411" i="16" s="1"/>
  <c r="R411" i="16"/>
  <c r="AL411" i="16" s="1"/>
  <c r="Q411" i="16"/>
  <c r="AK411" i="16" s="1"/>
  <c r="W411" i="16"/>
  <c r="AQ411" i="16" s="1"/>
  <c r="V411" i="16"/>
  <c r="AP411" i="16" s="1"/>
  <c r="AG363" i="16"/>
  <c r="BA363" i="16" s="1"/>
  <c r="Y363" i="16"/>
  <c r="AS363" i="16" s="1"/>
  <c r="AF363" i="16"/>
  <c r="AZ363" i="16" s="1"/>
  <c r="AH363" i="16"/>
  <c r="BB363" i="16" s="1"/>
  <c r="Z363" i="16"/>
  <c r="AT363" i="16" s="1"/>
  <c r="U363" i="16"/>
  <c r="AO363" i="16" s="1"/>
  <c r="AI363" i="16"/>
  <c r="BC363" i="16" s="1"/>
  <c r="W363" i="16"/>
  <c r="AQ363" i="16" s="1"/>
  <c r="AC363" i="16"/>
  <c r="AW363" i="16" s="1"/>
  <c r="AA363" i="16"/>
  <c r="AU363" i="16" s="1"/>
  <c r="AE363" i="16"/>
  <c r="AY363" i="16" s="1"/>
  <c r="Q363" i="16"/>
  <c r="AK363" i="16" s="1"/>
  <c r="V363" i="16"/>
  <c r="AP363" i="16" s="1"/>
  <c r="S363" i="16"/>
  <c r="AM363" i="16" s="1"/>
  <c r="AD363" i="16"/>
  <c r="AX363" i="16" s="1"/>
  <c r="T363" i="16"/>
  <c r="AN363" i="16" s="1"/>
  <c r="AB363" i="16"/>
  <c r="AV363" i="16" s="1"/>
  <c r="R363" i="16"/>
  <c r="AL363" i="16" s="1"/>
  <c r="X363" i="16"/>
  <c r="AR363" i="16" s="1"/>
  <c r="AI315" i="16"/>
  <c r="BC315" i="16" s="1"/>
  <c r="AE315" i="16"/>
  <c r="AY315" i="16" s="1"/>
  <c r="Y315" i="16"/>
  <c r="AS315" i="16" s="1"/>
  <c r="AD315" i="16"/>
  <c r="AX315" i="16" s="1"/>
  <c r="AB315" i="16"/>
  <c r="AV315" i="16" s="1"/>
  <c r="AF315" i="16"/>
  <c r="AZ315" i="16" s="1"/>
  <c r="AC315" i="16"/>
  <c r="AW315" i="16" s="1"/>
  <c r="AA315" i="16"/>
  <c r="AU315" i="16" s="1"/>
  <c r="X315" i="16"/>
  <c r="AR315" i="16" s="1"/>
  <c r="R315" i="16"/>
  <c r="AL315" i="16" s="1"/>
  <c r="U315" i="16"/>
  <c r="AO315" i="16" s="1"/>
  <c r="T315" i="16"/>
  <c r="AN315" i="16" s="1"/>
  <c r="W315" i="16"/>
  <c r="AQ315" i="16" s="1"/>
  <c r="AG315" i="16"/>
  <c r="BA315" i="16" s="1"/>
  <c r="S315" i="16"/>
  <c r="AM315" i="16" s="1"/>
  <c r="Z315" i="16"/>
  <c r="AT315" i="16" s="1"/>
  <c r="V315" i="16"/>
  <c r="AP315" i="16" s="1"/>
  <c r="AH315" i="16"/>
  <c r="BB315" i="16" s="1"/>
  <c r="Q315" i="16"/>
  <c r="AK315" i="16" s="1"/>
  <c r="AI235" i="16"/>
  <c r="BC235" i="16" s="1"/>
  <c r="AF235" i="16"/>
  <c r="AZ235" i="16" s="1"/>
  <c r="Y235" i="16"/>
  <c r="AS235" i="16" s="1"/>
  <c r="AA235" i="16"/>
  <c r="AU235" i="16" s="1"/>
  <c r="AB235" i="16"/>
  <c r="AV235" i="16" s="1"/>
  <c r="Z235" i="16"/>
  <c r="AT235" i="16" s="1"/>
  <c r="V235" i="16"/>
  <c r="AP235" i="16" s="1"/>
  <c r="R235" i="16"/>
  <c r="AL235" i="16" s="1"/>
  <c r="AG235" i="16"/>
  <c r="BA235" i="16" s="1"/>
  <c r="T235" i="16"/>
  <c r="AN235" i="16" s="1"/>
  <c r="AE235" i="16"/>
  <c r="AY235" i="16" s="1"/>
  <c r="X235" i="16"/>
  <c r="AR235" i="16" s="1"/>
  <c r="AD235" i="16"/>
  <c r="AX235" i="16" s="1"/>
  <c r="AC235" i="16"/>
  <c r="AW235" i="16" s="1"/>
  <c r="Q235" i="16"/>
  <c r="AK235" i="16" s="1"/>
  <c r="S235" i="16"/>
  <c r="AM235" i="16" s="1"/>
  <c r="U235" i="16"/>
  <c r="AO235" i="16" s="1"/>
  <c r="AH235" i="16"/>
  <c r="BB235" i="16" s="1"/>
  <c r="W235" i="16"/>
  <c r="AQ235" i="16" s="1"/>
  <c r="AC187" i="16"/>
  <c r="AW187" i="16" s="1"/>
  <c r="Y187" i="16"/>
  <c r="AS187" i="16" s="1"/>
  <c r="AF187" i="16"/>
  <c r="AZ187" i="16" s="1"/>
  <c r="AD187" i="16"/>
  <c r="AX187" i="16" s="1"/>
  <c r="AG187" i="16"/>
  <c r="BA187" i="16" s="1"/>
  <c r="U187" i="16"/>
  <c r="AO187" i="16" s="1"/>
  <c r="AH187" i="16"/>
  <c r="BB187" i="16" s="1"/>
  <c r="Z187" i="16"/>
  <c r="AT187" i="16" s="1"/>
  <c r="W187" i="16"/>
  <c r="AQ187" i="16" s="1"/>
  <c r="R187" i="16"/>
  <c r="AL187" i="16" s="1"/>
  <c r="AB187" i="16"/>
  <c r="AV187" i="16" s="1"/>
  <c r="AA187" i="16"/>
  <c r="AU187" i="16" s="1"/>
  <c r="Q187" i="16"/>
  <c r="AK187" i="16" s="1"/>
  <c r="AE187" i="16"/>
  <c r="AY187" i="16" s="1"/>
  <c r="AI187" i="16"/>
  <c r="BC187" i="16" s="1"/>
  <c r="S187" i="16"/>
  <c r="AM187" i="16" s="1"/>
  <c r="X187" i="16"/>
  <c r="AR187" i="16" s="1"/>
  <c r="T187" i="16"/>
  <c r="AN187" i="16" s="1"/>
  <c r="V187" i="16"/>
  <c r="AP187" i="16" s="1"/>
  <c r="AG123" i="16"/>
  <c r="BA123" i="16" s="1"/>
  <c r="AE123" i="16"/>
  <c r="AY123" i="16" s="1"/>
  <c r="Y123" i="16"/>
  <c r="AS123" i="16" s="1"/>
  <c r="AI123" i="16"/>
  <c r="BC123" i="16" s="1"/>
  <c r="AH123" i="16"/>
  <c r="BB123" i="16" s="1"/>
  <c r="AB123" i="16"/>
  <c r="AV123" i="16" s="1"/>
  <c r="V123" i="16"/>
  <c r="AP123" i="16" s="1"/>
  <c r="AC123" i="16"/>
  <c r="AW123" i="16" s="1"/>
  <c r="S123" i="16"/>
  <c r="AM123" i="16" s="1"/>
  <c r="Q123" i="16"/>
  <c r="AK123" i="16" s="1"/>
  <c r="AD123" i="16"/>
  <c r="AX123" i="16" s="1"/>
  <c r="U123" i="16"/>
  <c r="AO123" i="16" s="1"/>
  <c r="Z123" i="16"/>
  <c r="AT123" i="16" s="1"/>
  <c r="T123" i="16"/>
  <c r="AN123" i="16" s="1"/>
  <c r="X123" i="16"/>
  <c r="AR123" i="16" s="1"/>
  <c r="W123" i="16"/>
  <c r="AQ123" i="16" s="1"/>
  <c r="R123" i="16"/>
  <c r="AL123" i="16" s="1"/>
  <c r="AF123" i="16"/>
  <c r="AZ123" i="16" s="1"/>
  <c r="AA123" i="16"/>
  <c r="AU123" i="16" s="1"/>
  <c r="AG75" i="16"/>
  <c r="BA75" i="16" s="1"/>
  <c r="AH75" i="16"/>
  <c r="BB75" i="16" s="1"/>
  <c r="Y75" i="16"/>
  <c r="AS75" i="16" s="1"/>
  <c r="AD75" i="16"/>
  <c r="AX75" i="16" s="1"/>
  <c r="X75" i="16"/>
  <c r="AR75" i="16" s="1"/>
  <c r="W75" i="16"/>
  <c r="AQ75" i="16" s="1"/>
  <c r="AF75" i="16"/>
  <c r="AZ75" i="16" s="1"/>
  <c r="AC75" i="16"/>
  <c r="AW75" i="16" s="1"/>
  <c r="T75" i="16"/>
  <c r="AN75" i="16" s="1"/>
  <c r="AA75" i="16"/>
  <c r="AU75" i="16" s="1"/>
  <c r="AB75" i="16"/>
  <c r="AV75" i="16" s="1"/>
  <c r="AI75" i="16"/>
  <c r="BC75" i="16" s="1"/>
  <c r="U75" i="16"/>
  <c r="AO75" i="16" s="1"/>
  <c r="Z75" i="16"/>
  <c r="AT75" i="16" s="1"/>
  <c r="Q75" i="16"/>
  <c r="AK75" i="16" s="1"/>
  <c r="R75" i="16"/>
  <c r="AL75" i="16" s="1"/>
  <c r="S75" i="16"/>
  <c r="AM75" i="16" s="1"/>
  <c r="V75" i="16"/>
  <c r="AP75" i="16" s="1"/>
  <c r="AE75" i="16"/>
  <c r="AY75" i="16" s="1"/>
  <c r="AI27" i="16"/>
  <c r="BC27" i="16" s="1"/>
  <c r="AH27" i="16"/>
  <c r="BB27" i="16" s="1"/>
  <c r="AG27" i="16"/>
  <c r="BA27" i="16" s="1"/>
  <c r="Y27" i="16"/>
  <c r="AS27" i="16" s="1"/>
  <c r="AD27" i="16"/>
  <c r="AX27" i="16" s="1"/>
  <c r="AE27" i="16"/>
  <c r="AY27" i="16" s="1"/>
  <c r="AA27" i="16"/>
  <c r="AU27" i="16" s="1"/>
  <c r="Z27" i="16"/>
  <c r="AT27" i="16" s="1"/>
  <c r="U27" i="16"/>
  <c r="AO27" i="16" s="1"/>
  <c r="AB27" i="16"/>
  <c r="AV27" i="16" s="1"/>
  <c r="AC27" i="16"/>
  <c r="AW27" i="16" s="1"/>
  <c r="AF27" i="16"/>
  <c r="AZ27" i="16" s="1"/>
  <c r="X27" i="16"/>
  <c r="AR27" i="16" s="1"/>
  <c r="W27" i="16"/>
  <c r="AQ27" i="16" s="1"/>
  <c r="V27" i="16"/>
  <c r="AP27" i="16" s="1"/>
  <c r="S27" i="16"/>
  <c r="AM27" i="16" s="1"/>
  <c r="R27" i="16"/>
  <c r="AL27" i="16" s="1"/>
  <c r="T27" i="16"/>
  <c r="AN27" i="16" s="1"/>
  <c r="Q27" i="16"/>
  <c r="AK27" i="16" s="1"/>
  <c r="AH632" i="16"/>
  <c r="BB632" i="16" s="1"/>
  <c r="AC632" i="16"/>
  <c r="AW632" i="16" s="1"/>
  <c r="AG632" i="16"/>
  <c r="BA632" i="16" s="1"/>
  <c r="AD632" i="16"/>
  <c r="AX632" i="16" s="1"/>
  <c r="AF632" i="16"/>
  <c r="AZ632" i="16" s="1"/>
  <c r="V632" i="16"/>
  <c r="AP632" i="16" s="1"/>
  <c r="Z632" i="16"/>
  <c r="AT632" i="16" s="1"/>
  <c r="AA632" i="16"/>
  <c r="AU632" i="16" s="1"/>
  <c r="S632" i="16"/>
  <c r="AM632" i="16" s="1"/>
  <c r="W632" i="16"/>
  <c r="AQ632" i="16" s="1"/>
  <c r="AE632" i="16"/>
  <c r="AY632" i="16" s="1"/>
  <c r="AB632" i="16"/>
  <c r="AV632" i="16" s="1"/>
  <c r="U632" i="16"/>
  <c r="AO632" i="16" s="1"/>
  <c r="R632" i="16"/>
  <c r="AL632" i="16" s="1"/>
  <c r="AI632" i="16"/>
  <c r="BC632" i="16" s="1"/>
  <c r="Y632" i="16"/>
  <c r="AS632" i="16" s="1"/>
  <c r="Q632" i="16"/>
  <c r="AK632" i="16" s="1"/>
  <c r="X632" i="16"/>
  <c r="AR632" i="16" s="1"/>
  <c r="T632" i="16"/>
  <c r="AN632" i="16" s="1"/>
  <c r="AH586" i="16"/>
  <c r="BB586" i="16" s="1"/>
  <c r="AC586" i="16"/>
  <c r="AW586" i="16" s="1"/>
  <c r="AG586" i="16"/>
  <c r="BA586" i="16" s="1"/>
  <c r="V586" i="16"/>
  <c r="AP586" i="16" s="1"/>
  <c r="AI586" i="16"/>
  <c r="BC586" i="16" s="1"/>
  <c r="Y586" i="16"/>
  <c r="AS586" i="16" s="1"/>
  <c r="AE586" i="16"/>
  <c r="AY586" i="16" s="1"/>
  <c r="W586" i="16"/>
  <c r="AQ586" i="16" s="1"/>
  <c r="T586" i="16"/>
  <c r="AN586" i="16" s="1"/>
  <c r="Z586" i="16"/>
  <c r="AT586" i="16" s="1"/>
  <c r="AD586" i="16"/>
  <c r="AX586" i="16" s="1"/>
  <c r="AF586" i="16"/>
  <c r="AZ586" i="16" s="1"/>
  <c r="AB586" i="16"/>
  <c r="AV586" i="16" s="1"/>
  <c r="X586" i="16"/>
  <c r="AR586" i="16" s="1"/>
  <c r="AA586" i="16"/>
  <c r="AU586" i="16" s="1"/>
  <c r="U586" i="16"/>
  <c r="AO586" i="16" s="1"/>
  <c r="Q586" i="16"/>
  <c r="AK586" i="16" s="1"/>
  <c r="S586" i="16"/>
  <c r="AM586" i="16" s="1"/>
  <c r="R586" i="16"/>
  <c r="AL586" i="16" s="1"/>
  <c r="AH538" i="16"/>
  <c r="BB538" i="16" s="1"/>
  <c r="AC538" i="16"/>
  <c r="AW538" i="16" s="1"/>
  <c r="AF538" i="16"/>
  <c r="AZ538" i="16" s="1"/>
  <c r="AG538" i="16"/>
  <c r="BA538" i="16" s="1"/>
  <c r="AA538" i="16"/>
  <c r="AU538" i="16" s="1"/>
  <c r="V538" i="16"/>
  <c r="AP538" i="16" s="1"/>
  <c r="X538" i="16"/>
  <c r="AR538" i="16" s="1"/>
  <c r="AD538" i="16"/>
  <c r="AX538" i="16" s="1"/>
  <c r="AI538" i="16"/>
  <c r="BC538" i="16" s="1"/>
  <c r="U538" i="16"/>
  <c r="AO538" i="16" s="1"/>
  <c r="AB538" i="16"/>
  <c r="AV538" i="16" s="1"/>
  <c r="AE538" i="16"/>
  <c r="AY538" i="16" s="1"/>
  <c r="Z538" i="16"/>
  <c r="AT538" i="16" s="1"/>
  <c r="Q538" i="16"/>
  <c r="AK538" i="16" s="1"/>
  <c r="Y538" i="16"/>
  <c r="AS538" i="16" s="1"/>
  <c r="W538" i="16"/>
  <c r="AQ538" i="16" s="1"/>
  <c r="T538" i="16"/>
  <c r="AN538" i="16" s="1"/>
  <c r="S538" i="16"/>
  <c r="AM538" i="16" s="1"/>
  <c r="R538" i="16"/>
  <c r="AL538" i="16" s="1"/>
  <c r="AH490" i="16"/>
  <c r="BB490" i="16" s="1"/>
  <c r="AC490" i="16"/>
  <c r="AW490" i="16" s="1"/>
  <c r="AB490" i="16"/>
  <c r="AV490" i="16" s="1"/>
  <c r="AI490" i="16"/>
  <c r="BC490" i="16" s="1"/>
  <c r="Z490" i="16"/>
  <c r="AT490" i="16" s="1"/>
  <c r="AF490" i="16"/>
  <c r="AZ490" i="16" s="1"/>
  <c r="V490" i="16"/>
  <c r="AP490" i="16" s="1"/>
  <c r="AD490" i="16"/>
  <c r="AX490" i="16" s="1"/>
  <c r="Y490" i="16"/>
  <c r="AS490" i="16" s="1"/>
  <c r="W490" i="16"/>
  <c r="AQ490" i="16" s="1"/>
  <c r="AG490" i="16"/>
  <c r="BA490" i="16" s="1"/>
  <c r="AA490" i="16"/>
  <c r="AU490" i="16" s="1"/>
  <c r="X490" i="16"/>
  <c r="AR490" i="16" s="1"/>
  <c r="AE490" i="16"/>
  <c r="AY490" i="16" s="1"/>
  <c r="R490" i="16"/>
  <c r="AL490" i="16" s="1"/>
  <c r="Q490" i="16"/>
  <c r="AK490" i="16" s="1"/>
  <c r="S490" i="16"/>
  <c r="AM490" i="16" s="1"/>
  <c r="U490" i="16"/>
  <c r="AO490" i="16" s="1"/>
  <c r="T490" i="16"/>
  <c r="AN490" i="16" s="1"/>
  <c r="AH442" i="16"/>
  <c r="BB442" i="16" s="1"/>
  <c r="AC442" i="16"/>
  <c r="AW442" i="16" s="1"/>
  <c r="AI442" i="16"/>
  <c r="BC442" i="16" s="1"/>
  <c r="AB442" i="16"/>
  <c r="AV442" i="16" s="1"/>
  <c r="V442" i="16"/>
  <c r="AP442" i="16" s="1"/>
  <c r="AA442" i="16"/>
  <c r="AU442" i="16" s="1"/>
  <c r="S442" i="16"/>
  <c r="AM442" i="16" s="1"/>
  <c r="AE442" i="16"/>
  <c r="AY442" i="16" s="1"/>
  <c r="Q442" i="16"/>
  <c r="AK442" i="16" s="1"/>
  <c r="U442" i="16"/>
  <c r="AO442" i="16" s="1"/>
  <c r="AG442" i="16"/>
  <c r="BA442" i="16" s="1"/>
  <c r="AD442" i="16"/>
  <c r="AX442" i="16" s="1"/>
  <c r="Z442" i="16"/>
  <c r="AT442" i="16" s="1"/>
  <c r="Y442" i="16"/>
  <c r="AS442" i="16" s="1"/>
  <c r="T442" i="16"/>
  <c r="AN442" i="16" s="1"/>
  <c r="X442" i="16"/>
  <c r="AR442" i="16" s="1"/>
  <c r="W442" i="16"/>
  <c r="AQ442" i="16" s="1"/>
  <c r="R442" i="16"/>
  <c r="AL442" i="16" s="1"/>
  <c r="AF442" i="16"/>
  <c r="AZ442" i="16" s="1"/>
  <c r="AH394" i="16"/>
  <c r="BB394" i="16" s="1"/>
  <c r="AC394" i="16"/>
  <c r="AW394" i="16" s="1"/>
  <c r="AE394" i="16"/>
  <c r="AY394" i="16" s="1"/>
  <c r="V394" i="16"/>
  <c r="AP394" i="16" s="1"/>
  <c r="AG394" i="16"/>
  <c r="BA394" i="16" s="1"/>
  <c r="AF394" i="16"/>
  <c r="AZ394" i="16" s="1"/>
  <c r="T394" i="16"/>
  <c r="AN394" i="16" s="1"/>
  <c r="S394" i="16"/>
  <c r="AM394" i="16" s="1"/>
  <c r="X394" i="16"/>
  <c r="AR394" i="16" s="1"/>
  <c r="AD394" i="16"/>
  <c r="AX394" i="16" s="1"/>
  <c r="Y394" i="16"/>
  <c r="AS394" i="16" s="1"/>
  <c r="AI394" i="16"/>
  <c r="BC394" i="16" s="1"/>
  <c r="AB394" i="16"/>
  <c r="AV394" i="16" s="1"/>
  <c r="AA394" i="16"/>
  <c r="AU394" i="16" s="1"/>
  <c r="Z394" i="16"/>
  <c r="AT394" i="16" s="1"/>
  <c r="W394" i="16"/>
  <c r="AQ394" i="16" s="1"/>
  <c r="U394" i="16"/>
  <c r="AO394" i="16" s="1"/>
  <c r="R394" i="16"/>
  <c r="AL394" i="16" s="1"/>
  <c r="Q394" i="16"/>
  <c r="AK394" i="16" s="1"/>
  <c r="AH346" i="16"/>
  <c r="BB346" i="16" s="1"/>
  <c r="AC346" i="16"/>
  <c r="AW346" i="16" s="1"/>
  <c r="AE346" i="16"/>
  <c r="AY346" i="16" s="1"/>
  <c r="V346" i="16"/>
  <c r="AP346" i="16" s="1"/>
  <c r="X346" i="16"/>
  <c r="AR346" i="16" s="1"/>
  <c r="U346" i="16"/>
  <c r="AO346" i="16" s="1"/>
  <c r="W346" i="16"/>
  <c r="AQ346" i="16" s="1"/>
  <c r="AF346" i="16"/>
  <c r="AZ346" i="16" s="1"/>
  <c r="T346" i="16"/>
  <c r="AN346" i="16" s="1"/>
  <c r="AI346" i="16"/>
  <c r="BC346" i="16" s="1"/>
  <c r="AG346" i="16"/>
  <c r="BA346" i="16" s="1"/>
  <c r="AD346" i="16"/>
  <c r="AX346" i="16" s="1"/>
  <c r="Y346" i="16"/>
  <c r="AS346" i="16" s="1"/>
  <c r="R346" i="16"/>
  <c r="AL346" i="16" s="1"/>
  <c r="AA346" i="16"/>
  <c r="AU346" i="16" s="1"/>
  <c r="S346" i="16"/>
  <c r="AM346" i="16" s="1"/>
  <c r="Q346" i="16"/>
  <c r="AK346" i="16" s="1"/>
  <c r="Z346" i="16"/>
  <c r="AT346" i="16" s="1"/>
  <c r="AB346" i="16"/>
  <c r="AV346" i="16" s="1"/>
  <c r="AH298" i="16"/>
  <c r="BB298" i="16" s="1"/>
  <c r="AC298" i="16"/>
  <c r="AW298" i="16" s="1"/>
  <c r="AI298" i="16"/>
  <c r="BC298" i="16" s="1"/>
  <c r="AG298" i="16"/>
  <c r="BA298" i="16" s="1"/>
  <c r="AD298" i="16"/>
  <c r="AX298" i="16" s="1"/>
  <c r="V298" i="16"/>
  <c r="AP298" i="16" s="1"/>
  <c r="AF298" i="16"/>
  <c r="AZ298" i="16" s="1"/>
  <c r="AA298" i="16"/>
  <c r="AU298" i="16" s="1"/>
  <c r="AE298" i="16"/>
  <c r="AY298" i="16" s="1"/>
  <c r="X298" i="16"/>
  <c r="AR298" i="16" s="1"/>
  <c r="Y298" i="16"/>
  <c r="AS298" i="16" s="1"/>
  <c r="U298" i="16"/>
  <c r="AO298" i="16" s="1"/>
  <c r="R298" i="16"/>
  <c r="AL298" i="16" s="1"/>
  <c r="W298" i="16"/>
  <c r="AQ298" i="16" s="1"/>
  <c r="Z298" i="16"/>
  <c r="AT298" i="16" s="1"/>
  <c r="T298" i="16"/>
  <c r="AN298" i="16" s="1"/>
  <c r="AB298" i="16"/>
  <c r="AV298" i="16" s="1"/>
  <c r="S298" i="16"/>
  <c r="AM298" i="16" s="1"/>
  <c r="Q298" i="16"/>
  <c r="AK298" i="16" s="1"/>
  <c r="AH250" i="16"/>
  <c r="BB250" i="16" s="1"/>
  <c r="AC250" i="16"/>
  <c r="AW250" i="16" s="1"/>
  <c r="AE250" i="16"/>
  <c r="AY250" i="16" s="1"/>
  <c r="AD250" i="16"/>
  <c r="AX250" i="16" s="1"/>
  <c r="V250" i="16"/>
  <c r="AP250" i="16" s="1"/>
  <c r="AG250" i="16"/>
  <c r="BA250" i="16" s="1"/>
  <c r="AA250" i="16"/>
  <c r="AU250" i="16" s="1"/>
  <c r="AI250" i="16"/>
  <c r="BC250" i="16" s="1"/>
  <c r="Y250" i="16"/>
  <c r="AS250" i="16" s="1"/>
  <c r="AB250" i="16"/>
  <c r="AV250" i="16" s="1"/>
  <c r="AF250" i="16"/>
  <c r="AZ250" i="16" s="1"/>
  <c r="Z250" i="16"/>
  <c r="AT250" i="16" s="1"/>
  <c r="W250" i="16"/>
  <c r="AQ250" i="16" s="1"/>
  <c r="X250" i="16"/>
  <c r="AR250" i="16" s="1"/>
  <c r="U250" i="16"/>
  <c r="AO250" i="16" s="1"/>
  <c r="R250" i="16"/>
  <c r="AL250" i="16" s="1"/>
  <c r="S250" i="16"/>
  <c r="AM250" i="16" s="1"/>
  <c r="T250" i="16"/>
  <c r="AN250" i="16" s="1"/>
  <c r="Q250" i="16"/>
  <c r="AK250" i="16" s="1"/>
  <c r="AH202" i="16"/>
  <c r="BB202" i="16" s="1"/>
  <c r="AI202" i="16"/>
  <c r="BC202" i="16" s="1"/>
  <c r="AC202" i="16"/>
  <c r="AW202" i="16" s="1"/>
  <c r="AE202" i="16"/>
  <c r="AY202" i="16" s="1"/>
  <c r="V202" i="16"/>
  <c r="AP202" i="16" s="1"/>
  <c r="AA202" i="16"/>
  <c r="AU202" i="16" s="1"/>
  <c r="AF202" i="16"/>
  <c r="AZ202" i="16" s="1"/>
  <c r="AB202" i="16"/>
  <c r="AV202" i="16" s="1"/>
  <c r="X202" i="16"/>
  <c r="AR202" i="16" s="1"/>
  <c r="AD202" i="16"/>
  <c r="AX202" i="16" s="1"/>
  <c r="W202" i="16"/>
  <c r="AQ202" i="16" s="1"/>
  <c r="Z202" i="16"/>
  <c r="AT202" i="16" s="1"/>
  <c r="Y202" i="16"/>
  <c r="AS202" i="16" s="1"/>
  <c r="U202" i="16"/>
  <c r="AO202" i="16" s="1"/>
  <c r="S202" i="16"/>
  <c r="AM202" i="16" s="1"/>
  <c r="T202" i="16"/>
  <c r="AN202" i="16" s="1"/>
  <c r="AG202" i="16"/>
  <c r="BA202" i="16" s="1"/>
  <c r="R202" i="16"/>
  <c r="AL202" i="16" s="1"/>
  <c r="Q202" i="16"/>
  <c r="AK202" i="16" s="1"/>
  <c r="AH170" i="16"/>
  <c r="BB170" i="16" s="1"/>
  <c r="AC170" i="16"/>
  <c r="AW170" i="16" s="1"/>
  <c r="AG170" i="16"/>
  <c r="BA170" i="16" s="1"/>
  <c r="AD170" i="16"/>
  <c r="AX170" i="16" s="1"/>
  <c r="AB170" i="16"/>
  <c r="AV170" i="16" s="1"/>
  <c r="V170" i="16"/>
  <c r="AP170" i="16" s="1"/>
  <c r="X170" i="16"/>
  <c r="AR170" i="16" s="1"/>
  <c r="T170" i="16"/>
  <c r="AN170" i="16" s="1"/>
  <c r="AI170" i="16"/>
  <c r="BC170" i="16" s="1"/>
  <c r="AE170" i="16"/>
  <c r="AY170" i="16" s="1"/>
  <c r="W170" i="16"/>
  <c r="AQ170" i="16" s="1"/>
  <c r="AA170" i="16"/>
  <c r="AU170" i="16" s="1"/>
  <c r="R170" i="16"/>
  <c r="AL170" i="16" s="1"/>
  <c r="S170" i="16"/>
  <c r="AM170" i="16" s="1"/>
  <c r="Q170" i="16"/>
  <c r="AK170" i="16" s="1"/>
  <c r="AF170" i="16"/>
  <c r="AZ170" i="16" s="1"/>
  <c r="Z170" i="16"/>
  <c r="AT170" i="16" s="1"/>
  <c r="Y170" i="16"/>
  <c r="AS170" i="16" s="1"/>
  <c r="U170" i="16"/>
  <c r="AO170" i="16" s="1"/>
  <c r="AH138" i="16"/>
  <c r="BB138" i="16" s="1"/>
  <c r="AC138" i="16"/>
  <c r="AW138" i="16" s="1"/>
  <c r="AF138" i="16"/>
  <c r="AZ138" i="16" s="1"/>
  <c r="AG138" i="16"/>
  <c r="BA138" i="16" s="1"/>
  <c r="AI138" i="16"/>
  <c r="BC138" i="16" s="1"/>
  <c r="AE138" i="16"/>
  <c r="AY138" i="16" s="1"/>
  <c r="AA138" i="16"/>
  <c r="AU138" i="16" s="1"/>
  <c r="V138" i="16"/>
  <c r="AP138" i="16" s="1"/>
  <c r="AB138" i="16"/>
  <c r="AV138" i="16" s="1"/>
  <c r="T138" i="16"/>
  <c r="AN138" i="16" s="1"/>
  <c r="AD138" i="16"/>
  <c r="AX138" i="16" s="1"/>
  <c r="Y138" i="16"/>
  <c r="AS138" i="16" s="1"/>
  <c r="Z138" i="16"/>
  <c r="AT138" i="16" s="1"/>
  <c r="X138" i="16"/>
  <c r="AR138" i="16" s="1"/>
  <c r="W138" i="16"/>
  <c r="AQ138" i="16" s="1"/>
  <c r="U138" i="16"/>
  <c r="AO138" i="16" s="1"/>
  <c r="Q138" i="16"/>
  <c r="AK138" i="16" s="1"/>
  <c r="S138" i="16"/>
  <c r="AM138" i="16" s="1"/>
  <c r="R138" i="16"/>
  <c r="AL138" i="16" s="1"/>
  <c r="AH122" i="16"/>
  <c r="BB122" i="16" s="1"/>
  <c r="AC122" i="16"/>
  <c r="AW122" i="16" s="1"/>
  <c r="AF122" i="16"/>
  <c r="AZ122" i="16" s="1"/>
  <c r="AI122" i="16"/>
  <c r="BC122" i="16" s="1"/>
  <c r="V122" i="16"/>
  <c r="AP122" i="16" s="1"/>
  <c r="AE122" i="16"/>
  <c r="AY122" i="16" s="1"/>
  <c r="AD122" i="16"/>
  <c r="AX122" i="16" s="1"/>
  <c r="X122" i="16"/>
  <c r="AR122" i="16" s="1"/>
  <c r="Z122" i="16"/>
  <c r="AT122" i="16" s="1"/>
  <c r="U122" i="16"/>
  <c r="AO122" i="16" s="1"/>
  <c r="Y122" i="16"/>
  <c r="AS122" i="16" s="1"/>
  <c r="AG122" i="16"/>
  <c r="BA122" i="16" s="1"/>
  <c r="AB122" i="16"/>
  <c r="AV122" i="16" s="1"/>
  <c r="AA122" i="16"/>
  <c r="AU122" i="16" s="1"/>
  <c r="T122" i="16"/>
  <c r="AN122" i="16" s="1"/>
  <c r="W122" i="16"/>
  <c r="AQ122" i="16" s="1"/>
  <c r="R122" i="16"/>
  <c r="AL122" i="16" s="1"/>
  <c r="S122" i="16"/>
  <c r="AM122" i="16" s="1"/>
  <c r="Q122" i="16"/>
  <c r="AK122" i="16" s="1"/>
  <c r="AH106" i="16"/>
  <c r="BB106" i="16" s="1"/>
  <c r="AG106" i="16"/>
  <c r="BA106" i="16" s="1"/>
  <c r="AC106" i="16"/>
  <c r="AW106" i="16" s="1"/>
  <c r="V106" i="16"/>
  <c r="AP106" i="16" s="1"/>
  <c r="Z106" i="16"/>
  <c r="AT106" i="16" s="1"/>
  <c r="AF106" i="16"/>
  <c r="AZ106" i="16" s="1"/>
  <c r="AD106" i="16"/>
  <c r="AX106" i="16" s="1"/>
  <c r="W106" i="16"/>
  <c r="AQ106" i="16" s="1"/>
  <c r="S106" i="16"/>
  <c r="AM106" i="16" s="1"/>
  <c r="Q106" i="16"/>
  <c r="AK106" i="16" s="1"/>
  <c r="T106" i="16"/>
  <c r="AN106" i="16" s="1"/>
  <c r="AA106" i="16"/>
  <c r="AU106" i="16" s="1"/>
  <c r="Y106" i="16"/>
  <c r="AS106" i="16" s="1"/>
  <c r="AB106" i="16"/>
  <c r="AV106" i="16" s="1"/>
  <c r="R106" i="16"/>
  <c r="AL106" i="16" s="1"/>
  <c r="AI106" i="16"/>
  <c r="BC106" i="16" s="1"/>
  <c r="U106" i="16"/>
  <c r="AO106" i="16" s="1"/>
  <c r="X106" i="16"/>
  <c r="AR106" i="16" s="1"/>
  <c r="AE106" i="16"/>
  <c r="AY106" i="16" s="1"/>
  <c r="AH90" i="16"/>
  <c r="BB90" i="16" s="1"/>
  <c r="AC90" i="16"/>
  <c r="AW90" i="16" s="1"/>
  <c r="AI90" i="16"/>
  <c r="BC90" i="16" s="1"/>
  <c r="V90" i="16"/>
  <c r="AP90" i="16" s="1"/>
  <c r="AE90" i="16"/>
  <c r="AY90" i="16" s="1"/>
  <c r="AD90" i="16"/>
  <c r="AX90" i="16" s="1"/>
  <c r="AB90" i="16"/>
  <c r="AV90" i="16" s="1"/>
  <c r="U90" i="16"/>
  <c r="AO90" i="16" s="1"/>
  <c r="Y90" i="16"/>
  <c r="AS90" i="16" s="1"/>
  <c r="X90" i="16"/>
  <c r="AR90" i="16" s="1"/>
  <c r="Z90" i="16"/>
  <c r="AT90" i="16" s="1"/>
  <c r="AF90" i="16"/>
  <c r="AZ90" i="16" s="1"/>
  <c r="AG90" i="16"/>
  <c r="BA90" i="16" s="1"/>
  <c r="AA90" i="16"/>
  <c r="AU90" i="16" s="1"/>
  <c r="R90" i="16"/>
  <c r="AL90" i="16" s="1"/>
  <c r="S90" i="16"/>
  <c r="AM90" i="16" s="1"/>
  <c r="W90" i="16"/>
  <c r="AQ90" i="16" s="1"/>
  <c r="T90" i="16"/>
  <c r="AN90" i="16" s="1"/>
  <c r="Q90" i="16"/>
  <c r="AK90" i="16" s="1"/>
  <c r="AH74" i="16"/>
  <c r="BB74" i="16" s="1"/>
  <c r="AC74" i="16"/>
  <c r="AW74" i="16" s="1"/>
  <c r="AG74" i="16"/>
  <c r="BA74" i="16" s="1"/>
  <c r="AE74" i="16"/>
  <c r="AY74" i="16" s="1"/>
  <c r="V74" i="16"/>
  <c r="AP74" i="16" s="1"/>
  <c r="AI74" i="16"/>
  <c r="BC74" i="16" s="1"/>
  <c r="AD74" i="16"/>
  <c r="AX74" i="16" s="1"/>
  <c r="X74" i="16"/>
  <c r="AR74" i="16" s="1"/>
  <c r="AA74" i="16"/>
  <c r="AU74" i="16" s="1"/>
  <c r="AB74" i="16"/>
  <c r="AV74" i="16" s="1"/>
  <c r="Z74" i="16"/>
  <c r="AT74" i="16" s="1"/>
  <c r="AF74" i="16"/>
  <c r="AZ74" i="16" s="1"/>
  <c r="W74" i="16"/>
  <c r="AQ74" i="16" s="1"/>
  <c r="Y74" i="16"/>
  <c r="AS74" i="16" s="1"/>
  <c r="S74" i="16"/>
  <c r="AM74" i="16" s="1"/>
  <c r="U74" i="16"/>
  <c r="AO74" i="16" s="1"/>
  <c r="T74" i="16"/>
  <c r="AN74" i="16" s="1"/>
  <c r="Q74" i="16"/>
  <c r="AK74" i="16" s="1"/>
  <c r="R74" i="16"/>
  <c r="AL74" i="16" s="1"/>
  <c r="AH26" i="16"/>
  <c r="BB26" i="16" s="1"/>
  <c r="AC26" i="16"/>
  <c r="AW26" i="16" s="1"/>
  <c r="AE26" i="16"/>
  <c r="AY26" i="16" s="1"/>
  <c r="AG26" i="16"/>
  <c r="BA26" i="16" s="1"/>
  <c r="AA26" i="16"/>
  <c r="AU26" i="16" s="1"/>
  <c r="AI26" i="16"/>
  <c r="BC26" i="16" s="1"/>
  <c r="AF26" i="16"/>
  <c r="AZ26" i="16" s="1"/>
  <c r="V26" i="16"/>
  <c r="AP26" i="16" s="1"/>
  <c r="AD26" i="16"/>
  <c r="AX26" i="16" s="1"/>
  <c r="Y26" i="16"/>
  <c r="AS26" i="16" s="1"/>
  <c r="Q26" i="16"/>
  <c r="AK26" i="16" s="1"/>
  <c r="Z26" i="16"/>
  <c r="AT26" i="16" s="1"/>
  <c r="R26" i="16"/>
  <c r="AL26" i="16" s="1"/>
  <c r="S26" i="16"/>
  <c r="AM26" i="16" s="1"/>
  <c r="T26" i="16"/>
  <c r="AN26" i="16" s="1"/>
  <c r="U26" i="16"/>
  <c r="AO26" i="16" s="1"/>
  <c r="X26" i="16"/>
  <c r="AR26" i="16" s="1"/>
  <c r="W26" i="16"/>
  <c r="AQ26" i="16" s="1"/>
  <c r="AB26" i="16"/>
  <c r="AV26" i="16" s="1"/>
  <c r="AI12" i="16"/>
  <c r="BC12" i="16" s="1"/>
  <c r="AH12" i="16"/>
  <c r="BB12" i="16" s="1"/>
  <c r="AB12" i="16"/>
  <c r="AV12" i="16" s="1"/>
  <c r="Z12" i="16"/>
  <c r="AT12" i="16" s="1"/>
  <c r="AE12" i="16"/>
  <c r="AY12" i="16" s="1"/>
  <c r="AC12" i="16"/>
  <c r="AW12" i="16" s="1"/>
  <c r="W12" i="16"/>
  <c r="AQ12" i="16" s="1"/>
  <c r="AD12" i="16"/>
  <c r="AX12" i="16" s="1"/>
  <c r="X12" i="16"/>
  <c r="AR12" i="16" s="1"/>
  <c r="V12" i="16"/>
  <c r="AP12" i="16" s="1"/>
  <c r="AF12" i="16"/>
  <c r="AZ12" i="16" s="1"/>
  <c r="U12" i="16"/>
  <c r="AO12" i="16" s="1"/>
  <c r="Y12" i="16"/>
  <c r="AS12" i="16" s="1"/>
  <c r="T12" i="16"/>
  <c r="AN12" i="16" s="1"/>
  <c r="Q12" i="16"/>
  <c r="AK12" i="16" s="1"/>
  <c r="R12" i="16"/>
  <c r="AL12" i="16" s="1"/>
  <c r="S12" i="16"/>
  <c r="AM12" i="16" s="1"/>
  <c r="AG12" i="16"/>
  <c r="BA12" i="16" s="1"/>
  <c r="AA12" i="16"/>
  <c r="AU12" i="16" s="1"/>
  <c r="AH631" i="16"/>
  <c r="BB631" i="16" s="1"/>
  <c r="AI631" i="16"/>
  <c r="BC631" i="16" s="1"/>
  <c r="AF631" i="16"/>
  <c r="AZ631" i="16" s="1"/>
  <c r="S631" i="16"/>
  <c r="AM631" i="16" s="1"/>
  <c r="R631" i="16"/>
  <c r="AL631" i="16" s="1"/>
  <c r="AG631" i="16"/>
  <c r="BA631" i="16" s="1"/>
  <c r="AB631" i="16"/>
  <c r="AV631" i="16" s="1"/>
  <c r="Z631" i="16"/>
  <c r="AT631" i="16" s="1"/>
  <c r="W631" i="16"/>
  <c r="AQ631" i="16" s="1"/>
  <c r="T631" i="16"/>
  <c r="AN631" i="16" s="1"/>
  <c r="AA631" i="16"/>
  <c r="AU631" i="16" s="1"/>
  <c r="AC631" i="16"/>
  <c r="AW631" i="16" s="1"/>
  <c r="X631" i="16"/>
  <c r="AR631" i="16" s="1"/>
  <c r="AE631" i="16"/>
  <c r="AY631" i="16" s="1"/>
  <c r="Y631" i="16"/>
  <c r="AS631" i="16" s="1"/>
  <c r="AD631" i="16"/>
  <c r="AX631" i="16" s="1"/>
  <c r="U631" i="16"/>
  <c r="AO631" i="16" s="1"/>
  <c r="Q631" i="16"/>
  <c r="AK631" i="16" s="1"/>
  <c r="V631" i="16"/>
  <c r="AP631" i="16" s="1"/>
  <c r="AH615" i="16"/>
  <c r="BB615" i="16" s="1"/>
  <c r="AI615" i="16"/>
  <c r="BC615" i="16" s="1"/>
  <c r="AD615" i="16"/>
  <c r="AX615" i="16" s="1"/>
  <c r="AF615" i="16"/>
  <c r="AZ615" i="16" s="1"/>
  <c r="AB615" i="16"/>
  <c r="AV615" i="16" s="1"/>
  <c r="S615" i="16"/>
  <c r="AM615" i="16" s="1"/>
  <c r="R615" i="16"/>
  <c r="AL615" i="16" s="1"/>
  <c r="AE615" i="16"/>
  <c r="AY615" i="16" s="1"/>
  <c r="Y615" i="16"/>
  <c r="AS615" i="16" s="1"/>
  <c r="AG615" i="16"/>
  <c r="BA615" i="16" s="1"/>
  <c r="AC615" i="16"/>
  <c r="AW615" i="16" s="1"/>
  <c r="X615" i="16"/>
  <c r="AR615" i="16" s="1"/>
  <c r="U615" i="16"/>
  <c r="AO615" i="16" s="1"/>
  <c r="Z615" i="16"/>
  <c r="AT615" i="16" s="1"/>
  <c r="V615" i="16"/>
  <c r="AP615" i="16" s="1"/>
  <c r="Q615" i="16"/>
  <c r="AK615" i="16" s="1"/>
  <c r="T615" i="16"/>
  <c r="AN615" i="16" s="1"/>
  <c r="W615" i="16"/>
  <c r="AQ615" i="16" s="1"/>
  <c r="AA615" i="16"/>
  <c r="AU615" i="16" s="1"/>
  <c r="AG599" i="16"/>
  <c r="BA599" i="16" s="1"/>
  <c r="AF599" i="16"/>
  <c r="AZ599" i="16" s="1"/>
  <c r="AI599" i="16"/>
  <c r="BC599" i="16" s="1"/>
  <c r="S599" i="16"/>
  <c r="AM599" i="16" s="1"/>
  <c r="R599" i="16"/>
  <c r="AL599" i="16" s="1"/>
  <c r="AC599" i="16"/>
  <c r="AW599" i="16" s="1"/>
  <c r="Q599" i="16"/>
  <c r="AK599" i="16" s="1"/>
  <c r="AE599" i="16"/>
  <c r="AY599" i="16" s="1"/>
  <c r="AA599" i="16"/>
  <c r="AU599" i="16" s="1"/>
  <c r="Y599" i="16"/>
  <c r="AS599" i="16" s="1"/>
  <c r="AD599" i="16"/>
  <c r="AX599" i="16" s="1"/>
  <c r="AB599" i="16"/>
  <c r="AV599" i="16" s="1"/>
  <c r="Z599" i="16"/>
  <c r="AT599" i="16" s="1"/>
  <c r="X599" i="16"/>
  <c r="AR599" i="16" s="1"/>
  <c r="U599" i="16"/>
  <c r="AO599" i="16" s="1"/>
  <c r="W599" i="16"/>
  <c r="AQ599" i="16" s="1"/>
  <c r="V599" i="16"/>
  <c r="AP599" i="16" s="1"/>
  <c r="T599" i="16"/>
  <c r="AN599" i="16" s="1"/>
  <c r="AH599" i="16"/>
  <c r="BB599" i="16" s="1"/>
  <c r="AL585" i="16"/>
  <c r="AW585" i="16"/>
  <c r="AO585" i="16"/>
  <c r="AZ585" i="16"/>
  <c r="AT585" i="16"/>
  <c r="AV585" i="16"/>
  <c r="AR585" i="16"/>
  <c r="BA585" i="16"/>
  <c r="AQ585" i="16"/>
  <c r="AK585" i="16"/>
  <c r="AM569" i="16"/>
  <c r="AL569" i="16"/>
  <c r="AZ569" i="16"/>
  <c r="AS569" i="16"/>
  <c r="AR569" i="16"/>
  <c r="BB569" i="16"/>
  <c r="AX569" i="16"/>
  <c r="AU569" i="16"/>
  <c r="AP569" i="16"/>
  <c r="AI553" i="16"/>
  <c r="BC553" i="16" s="1"/>
  <c r="AH553" i="16"/>
  <c r="BB553" i="16" s="1"/>
  <c r="AG553" i="16"/>
  <c r="BA553" i="16" s="1"/>
  <c r="S553" i="16"/>
  <c r="AM553" i="16" s="1"/>
  <c r="R553" i="16"/>
  <c r="AL553" i="16" s="1"/>
  <c r="AA553" i="16"/>
  <c r="AU553" i="16" s="1"/>
  <c r="W553" i="16"/>
  <c r="AQ553" i="16" s="1"/>
  <c r="AD553" i="16"/>
  <c r="AX553" i="16" s="1"/>
  <c r="AE553" i="16"/>
  <c r="AY553" i="16" s="1"/>
  <c r="T553" i="16"/>
  <c r="AN553" i="16" s="1"/>
  <c r="Y553" i="16"/>
  <c r="AS553" i="16" s="1"/>
  <c r="V553" i="16"/>
  <c r="AP553" i="16" s="1"/>
  <c r="Q553" i="16"/>
  <c r="AK553" i="16" s="1"/>
  <c r="U553" i="16"/>
  <c r="AO553" i="16" s="1"/>
  <c r="Z553" i="16"/>
  <c r="AT553" i="16" s="1"/>
  <c r="AB553" i="16"/>
  <c r="AV553" i="16" s="1"/>
  <c r="X553" i="16"/>
  <c r="AR553" i="16" s="1"/>
  <c r="AC553" i="16"/>
  <c r="AW553" i="16" s="1"/>
  <c r="AF553" i="16"/>
  <c r="AZ553" i="16" s="1"/>
  <c r="AI537" i="16"/>
  <c r="BC537" i="16" s="1"/>
  <c r="AH537" i="16"/>
  <c r="BB537" i="16" s="1"/>
  <c r="AD537" i="16"/>
  <c r="AX537" i="16" s="1"/>
  <c r="AG537" i="16"/>
  <c r="BA537" i="16" s="1"/>
  <c r="Z537" i="16"/>
  <c r="AT537" i="16" s="1"/>
  <c r="S537" i="16"/>
  <c r="AM537" i="16" s="1"/>
  <c r="R537" i="16"/>
  <c r="AL537" i="16" s="1"/>
  <c r="AF537" i="16"/>
  <c r="AZ537" i="16" s="1"/>
  <c r="V537" i="16"/>
  <c r="AP537" i="16" s="1"/>
  <c r="AE537" i="16"/>
  <c r="AY537" i="16" s="1"/>
  <c r="Y537" i="16"/>
  <c r="AS537" i="16" s="1"/>
  <c r="AC537" i="16"/>
  <c r="AW537" i="16" s="1"/>
  <c r="T537" i="16"/>
  <c r="AN537" i="16" s="1"/>
  <c r="AB537" i="16"/>
  <c r="AV537" i="16" s="1"/>
  <c r="W537" i="16"/>
  <c r="AQ537" i="16" s="1"/>
  <c r="U537" i="16"/>
  <c r="AO537" i="16" s="1"/>
  <c r="Q537" i="16"/>
  <c r="AK537" i="16" s="1"/>
  <c r="AA537" i="16"/>
  <c r="AU537" i="16" s="1"/>
  <c r="X537" i="16"/>
  <c r="AR537" i="16" s="1"/>
  <c r="AG521" i="16"/>
  <c r="BA521" i="16" s="1"/>
  <c r="AE521" i="16"/>
  <c r="AY521" i="16" s="1"/>
  <c r="AA521" i="16"/>
  <c r="AU521" i="16" s="1"/>
  <c r="AH521" i="16"/>
  <c r="BB521" i="16" s="1"/>
  <c r="AI521" i="16"/>
  <c r="BC521" i="16" s="1"/>
  <c r="S521" i="16"/>
  <c r="AM521" i="16" s="1"/>
  <c r="R521" i="16"/>
  <c r="AL521" i="16" s="1"/>
  <c r="X521" i="16"/>
  <c r="AR521" i="16" s="1"/>
  <c r="AB521" i="16"/>
  <c r="AV521" i="16" s="1"/>
  <c r="AD521" i="16"/>
  <c r="AX521" i="16" s="1"/>
  <c r="W521" i="16"/>
  <c r="AQ521" i="16" s="1"/>
  <c r="AC521" i="16"/>
  <c r="AW521" i="16" s="1"/>
  <c r="Y521" i="16"/>
  <c r="AS521" i="16" s="1"/>
  <c r="AF521" i="16"/>
  <c r="AZ521" i="16" s="1"/>
  <c r="V521" i="16"/>
  <c r="AP521" i="16" s="1"/>
  <c r="Q521" i="16"/>
  <c r="AK521" i="16" s="1"/>
  <c r="Z521" i="16"/>
  <c r="AT521" i="16" s="1"/>
  <c r="T521" i="16"/>
  <c r="AN521" i="16" s="1"/>
  <c r="U521" i="16"/>
  <c r="AO521" i="16" s="1"/>
  <c r="AH505" i="16"/>
  <c r="BB505" i="16" s="1"/>
  <c r="AF505" i="16"/>
  <c r="AZ505" i="16" s="1"/>
  <c r="AG505" i="16"/>
  <c r="BA505" i="16" s="1"/>
  <c r="AI505" i="16"/>
  <c r="BC505" i="16" s="1"/>
  <c r="Y505" i="16"/>
  <c r="AS505" i="16" s="1"/>
  <c r="S505" i="16"/>
  <c r="AM505" i="16" s="1"/>
  <c r="R505" i="16"/>
  <c r="AL505" i="16" s="1"/>
  <c r="AE505" i="16"/>
  <c r="AY505" i="16" s="1"/>
  <c r="AD505" i="16"/>
  <c r="AX505" i="16" s="1"/>
  <c r="X505" i="16"/>
  <c r="AR505" i="16" s="1"/>
  <c r="AA505" i="16"/>
  <c r="AU505" i="16" s="1"/>
  <c r="U505" i="16"/>
  <c r="AO505" i="16" s="1"/>
  <c r="AB505" i="16"/>
  <c r="AV505" i="16" s="1"/>
  <c r="Z505" i="16"/>
  <c r="AT505" i="16" s="1"/>
  <c r="AC505" i="16"/>
  <c r="AW505" i="16" s="1"/>
  <c r="Q505" i="16"/>
  <c r="AK505" i="16" s="1"/>
  <c r="V505" i="16"/>
  <c r="AP505" i="16" s="1"/>
  <c r="W505" i="16"/>
  <c r="AQ505" i="16" s="1"/>
  <c r="T505" i="16"/>
  <c r="AN505" i="16" s="1"/>
  <c r="AG489" i="16"/>
  <c r="BA489" i="16" s="1"/>
  <c r="S489" i="16"/>
  <c r="AM489" i="16" s="1"/>
  <c r="R489" i="16"/>
  <c r="AL489" i="16" s="1"/>
  <c r="AI489" i="16"/>
  <c r="BC489" i="16" s="1"/>
  <c r="AC489" i="16"/>
  <c r="AW489" i="16" s="1"/>
  <c r="AD489" i="16"/>
  <c r="AX489" i="16" s="1"/>
  <c r="AF489" i="16"/>
  <c r="AZ489" i="16" s="1"/>
  <c r="V489" i="16"/>
  <c r="AP489" i="16" s="1"/>
  <c r="T489" i="16"/>
  <c r="AN489" i="16" s="1"/>
  <c r="AA489" i="16"/>
  <c r="AU489" i="16" s="1"/>
  <c r="AH489" i="16"/>
  <c r="BB489" i="16" s="1"/>
  <c r="AE489" i="16"/>
  <c r="AY489" i="16" s="1"/>
  <c r="W489" i="16"/>
  <c r="AQ489" i="16" s="1"/>
  <c r="Z489" i="16"/>
  <c r="AT489" i="16" s="1"/>
  <c r="X489" i="16"/>
  <c r="AR489" i="16" s="1"/>
  <c r="Q489" i="16"/>
  <c r="AK489" i="16" s="1"/>
  <c r="U489" i="16"/>
  <c r="AO489" i="16" s="1"/>
  <c r="Y489" i="16"/>
  <c r="AS489" i="16" s="1"/>
  <c r="AB489" i="16"/>
  <c r="AV489" i="16" s="1"/>
  <c r="AI473" i="16"/>
  <c r="BC473" i="16" s="1"/>
  <c r="AB473" i="16"/>
  <c r="AV473" i="16" s="1"/>
  <c r="Z473" i="16"/>
  <c r="AT473" i="16" s="1"/>
  <c r="AH473" i="16"/>
  <c r="BB473" i="16" s="1"/>
  <c r="AC473" i="16"/>
  <c r="AW473" i="16" s="1"/>
  <c r="S473" i="16"/>
  <c r="AM473" i="16" s="1"/>
  <c r="R473" i="16"/>
  <c r="AL473" i="16" s="1"/>
  <c r="AE473" i="16"/>
  <c r="AY473" i="16" s="1"/>
  <c r="W473" i="16"/>
  <c r="AQ473" i="16" s="1"/>
  <c r="AA473" i="16"/>
  <c r="AU473" i="16" s="1"/>
  <c r="Y473" i="16"/>
  <c r="AS473" i="16" s="1"/>
  <c r="AD473" i="16"/>
  <c r="AX473" i="16" s="1"/>
  <c r="AF473" i="16"/>
  <c r="AZ473" i="16" s="1"/>
  <c r="U473" i="16"/>
  <c r="AO473" i="16" s="1"/>
  <c r="V473" i="16"/>
  <c r="AP473" i="16" s="1"/>
  <c r="Q473" i="16"/>
  <c r="AK473" i="16" s="1"/>
  <c r="AG473" i="16"/>
  <c r="BA473" i="16" s="1"/>
  <c r="X473" i="16"/>
  <c r="AR473" i="16" s="1"/>
  <c r="T473" i="16"/>
  <c r="AN473" i="16" s="1"/>
  <c r="AE457" i="16"/>
  <c r="AY457" i="16" s="1"/>
  <c r="AH457" i="16"/>
  <c r="BB457" i="16" s="1"/>
  <c r="AI457" i="16"/>
  <c r="BC457" i="16" s="1"/>
  <c r="AF457" i="16"/>
  <c r="AZ457" i="16" s="1"/>
  <c r="S457" i="16"/>
  <c r="AM457" i="16" s="1"/>
  <c r="R457" i="16"/>
  <c r="AL457" i="16" s="1"/>
  <c r="AD457" i="16"/>
  <c r="AX457" i="16" s="1"/>
  <c r="AC457" i="16"/>
  <c r="AW457" i="16" s="1"/>
  <c r="V457" i="16"/>
  <c r="AP457" i="16" s="1"/>
  <c r="AA457" i="16"/>
  <c r="AU457" i="16" s="1"/>
  <c r="Y457" i="16"/>
  <c r="AS457" i="16" s="1"/>
  <c r="AG457" i="16"/>
  <c r="BA457" i="16" s="1"/>
  <c r="X457" i="16"/>
  <c r="AR457" i="16" s="1"/>
  <c r="W457" i="16"/>
  <c r="AQ457" i="16" s="1"/>
  <c r="AB457" i="16"/>
  <c r="AV457" i="16" s="1"/>
  <c r="Z457" i="16"/>
  <c r="AT457" i="16" s="1"/>
  <c r="T457" i="16"/>
  <c r="AN457" i="16" s="1"/>
  <c r="Q457" i="16"/>
  <c r="AK457" i="16" s="1"/>
  <c r="U457" i="16"/>
  <c r="AO457" i="16" s="1"/>
  <c r="AH441" i="16"/>
  <c r="BB441" i="16" s="1"/>
  <c r="AF441" i="16"/>
  <c r="AZ441" i="16" s="1"/>
  <c r="AD441" i="16"/>
  <c r="AX441" i="16" s="1"/>
  <c r="S441" i="16"/>
  <c r="AM441" i="16" s="1"/>
  <c r="R441" i="16"/>
  <c r="AL441" i="16" s="1"/>
  <c r="AC441" i="16"/>
  <c r="AW441" i="16" s="1"/>
  <c r="Y441" i="16"/>
  <c r="AS441" i="16" s="1"/>
  <c r="X441" i="16"/>
  <c r="AR441" i="16" s="1"/>
  <c r="AI441" i="16"/>
  <c r="BC441" i="16" s="1"/>
  <c r="U441" i="16"/>
  <c r="AO441" i="16" s="1"/>
  <c r="AG441" i="16"/>
  <c r="BA441" i="16" s="1"/>
  <c r="Z441" i="16"/>
  <c r="AT441" i="16" s="1"/>
  <c r="AA441" i="16"/>
  <c r="AU441" i="16" s="1"/>
  <c r="V441" i="16"/>
  <c r="AP441" i="16" s="1"/>
  <c r="T441" i="16"/>
  <c r="AN441" i="16" s="1"/>
  <c r="Q441" i="16"/>
  <c r="AK441" i="16" s="1"/>
  <c r="W441" i="16"/>
  <c r="AQ441" i="16" s="1"/>
  <c r="AE441" i="16"/>
  <c r="AY441" i="16" s="1"/>
  <c r="AB441" i="16"/>
  <c r="AV441" i="16" s="1"/>
  <c r="AE425" i="16"/>
  <c r="AY425" i="16" s="1"/>
  <c r="AC425" i="16"/>
  <c r="AW425" i="16" s="1"/>
  <c r="AI425" i="16"/>
  <c r="BC425" i="16" s="1"/>
  <c r="AG425" i="16"/>
  <c r="BA425" i="16" s="1"/>
  <c r="AB425" i="16"/>
  <c r="AV425" i="16" s="1"/>
  <c r="S425" i="16"/>
  <c r="AM425" i="16" s="1"/>
  <c r="R425" i="16"/>
  <c r="AL425" i="16" s="1"/>
  <c r="Z425" i="16"/>
  <c r="AT425" i="16" s="1"/>
  <c r="AH425" i="16"/>
  <c r="BB425" i="16" s="1"/>
  <c r="W425" i="16"/>
  <c r="AQ425" i="16" s="1"/>
  <c r="V425" i="16"/>
  <c r="AP425" i="16" s="1"/>
  <c r="AD425" i="16"/>
  <c r="AX425" i="16" s="1"/>
  <c r="Q425" i="16"/>
  <c r="AK425" i="16" s="1"/>
  <c r="Y425" i="16"/>
  <c r="AS425" i="16" s="1"/>
  <c r="AF425" i="16"/>
  <c r="AZ425" i="16" s="1"/>
  <c r="U425" i="16"/>
  <c r="AO425" i="16" s="1"/>
  <c r="AA425" i="16"/>
  <c r="AU425" i="16" s="1"/>
  <c r="X425" i="16"/>
  <c r="AR425" i="16" s="1"/>
  <c r="T425" i="16"/>
  <c r="AN425" i="16" s="1"/>
  <c r="AI409" i="16"/>
  <c r="BC409" i="16" s="1"/>
  <c r="AD409" i="16"/>
  <c r="AX409" i="16" s="1"/>
  <c r="AA409" i="16"/>
  <c r="AU409" i="16" s="1"/>
  <c r="S409" i="16"/>
  <c r="AM409" i="16" s="1"/>
  <c r="R409" i="16"/>
  <c r="AL409" i="16" s="1"/>
  <c r="AE409" i="16"/>
  <c r="AY409" i="16" s="1"/>
  <c r="AG409" i="16"/>
  <c r="BA409" i="16" s="1"/>
  <c r="AC409" i="16"/>
  <c r="AW409" i="16" s="1"/>
  <c r="Y409" i="16"/>
  <c r="AS409" i="16" s="1"/>
  <c r="W409" i="16"/>
  <c r="AQ409" i="16" s="1"/>
  <c r="AF409" i="16"/>
  <c r="AZ409" i="16" s="1"/>
  <c r="Z409" i="16"/>
  <c r="AT409" i="16" s="1"/>
  <c r="AH409" i="16"/>
  <c r="BB409" i="16" s="1"/>
  <c r="T409" i="16"/>
  <c r="AN409" i="16" s="1"/>
  <c r="V409" i="16"/>
  <c r="AP409" i="16" s="1"/>
  <c r="AB409" i="16"/>
  <c r="AV409" i="16" s="1"/>
  <c r="Q409" i="16"/>
  <c r="AK409" i="16" s="1"/>
  <c r="X409" i="16"/>
  <c r="AR409" i="16" s="1"/>
  <c r="U409" i="16"/>
  <c r="AO409" i="16" s="1"/>
  <c r="AF393" i="16"/>
  <c r="AZ393" i="16" s="1"/>
  <c r="AI393" i="16"/>
  <c r="BC393" i="16" s="1"/>
  <c r="AH393" i="16"/>
  <c r="BB393" i="16" s="1"/>
  <c r="S393" i="16"/>
  <c r="AM393" i="16" s="1"/>
  <c r="R393" i="16"/>
  <c r="AL393" i="16" s="1"/>
  <c r="X393" i="16"/>
  <c r="AR393" i="16" s="1"/>
  <c r="AD393" i="16"/>
  <c r="AX393" i="16" s="1"/>
  <c r="AC393" i="16"/>
  <c r="AW393" i="16" s="1"/>
  <c r="AA393" i="16"/>
  <c r="AU393" i="16" s="1"/>
  <c r="Z393" i="16"/>
  <c r="AT393" i="16" s="1"/>
  <c r="V393" i="16"/>
  <c r="AP393" i="16" s="1"/>
  <c r="Y393" i="16"/>
  <c r="AS393" i="16" s="1"/>
  <c r="AB393" i="16"/>
  <c r="AV393" i="16" s="1"/>
  <c r="Q393" i="16"/>
  <c r="AK393" i="16" s="1"/>
  <c r="AE393" i="16"/>
  <c r="AY393" i="16" s="1"/>
  <c r="U393" i="16"/>
  <c r="AO393" i="16" s="1"/>
  <c r="T393" i="16"/>
  <c r="AN393" i="16" s="1"/>
  <c r="W393" i="16"/>
  <c r="AQ393" i="16" s="1"/>
  <c r="AG393" i="16"/>
  <c r="BA393" i="16" s="1"/>
  <c r="AC377" i="16"/>
  <c r="AW377" i="16" s="1"/>
  <c r="S377" i="16"/>
  <c r="AM377" i="16" s="1"/>
  <c r="R377" i="16"/>
  <c r="AL377" i="16" s="1"/>
  <c r="AA377" i="16"/>
  <c r="AU377" i="16" s="1"/>
  <c r="AH377" i="16"/>
  <c r="BB377" i="16" s="1"/>
  <c r="AD377" i="16"/>
  <c r="AX377" i="16" s="1"/>
  <c r="T377" i="16"/>
  <c r="AN377" i="16" s="1"/>
  <c r="AG377" i="16"/>
  <c r="BA377" i="16" s="1"/>
  <c r="Y377" i="16"/>
  <c r="AS377" i="16" s="1"/>
  <c r="W377" i="16"/>
  <c r="AQ377" i="16" s="1"/>
  <c r="AI377" i="16"/>
  <c r="BC377" i="16" s="1"/>
  <c r="Q377" i="16"/>
  <c r="AK377" i="16" s="1"/>
  <c r="V377" i="16"/>
  <c r="AP377" i="16" s="1"/>
  <c r="AF377" i="16"/>
  <c r="AZ377" i="16" s="1"/>
  <c r="AB377" i="16"/>
  <c r="AV377" i="16" s="1"/>
  <c r="Z377" i="16"/>
  <c r="AT377" i="16" s="1"/>
  <c r="AE377" i="16"/>
  <c r="AY377" i="16" s="1"/>
  <c r="X377" i="16"/>
  <c r="AR377" i="16" s="1"/>
  <c r="U377" i="16"/>
  <c r="AO377" i="16" s="1"/>
  <c r="AI361" i="16"/>
  <c r="BC361" i="16" s="1"/>
  <c r="AG361" i="16"/>
  <c r="BA361" i="16" s="1"/>
  <c r="AH361" i="16"/>
  <c r="BB361" i="16" s="1"/>
  <c r="AD361" i="16"/>
  <c r="AX361" i="16" s="1"/>
  <c r="S361" i="16"/>
  <c r="AM361" i="16" s="1"/>
  <c r="R361" i="16"/>
  <c r="AL361" i="16" s="1"/>
  <c r="AE361" i="16"/>
  <c r="AY361" i="16" s="1"/>
  <c r="AF361" i="16"/>
  <c r="AZ361" i="16" s="1"/>
  <c r="Z361" i="16"/>
  <c r="AT361" i="16" s="1"/>
  <c r="AA361" i="16"/>
  <c r="AU361" i="16" s="1"/>
  <c r="X361" i="16"/>
  <c r="AR361" i="16" s="1"/>
  <c r="AC361" i="16"/>
  <c r="AW361" i="16" s="1"/>
  <c r="Y361" i="16"/>
  <c r="AS361" i="16" s="1"/>
  <c r="T361" i="16"/>
  <c r="AN361" i="16" s="1"/>
  <c r="U361" i="16"/>
  <c r="AO361" i="16" s="1"/>
  <c r="V361" i="16"/>
  <c r="AP361" i="16" s="1"/>
  <c r="Q361" i="16"/>
  <c r="AK361" i="16" s="1"/>
  <c r="W361" i="16"/>
  <c r="AQ361" i="16" s="1"/>
  <c r="AB361" i="16"/>
  <c r="AV361" i="16" s="1"/>
  <c r="AG345" i="16"/>
  <c r="BA345" i="16" s="1"/>
  <c r="AH345" i="16"/>
  <c r="BB345" i="16" s="1"/>
  <c r="AI345" i="16"/>
  <c r="BC345" i="16" s="1"/>
  <c r="AF345" i="16"/>
  <c r="AZ345" i="16" s="1"/>
  <c r="AB345" i="16"/>
  <c r="AV345" i="16" s="1"/>
  <c r="S345" i="16"/>
  <c r="AM345" i="16" s="1"/>
  <c r="R345" i="16"/>
  <c r="AL345" i="16" s="1"/>
  <c r="AD345" i="16"/>
  <c r="AX345" i="16" s="1"/>
  <c r="AA345" i="16"/>
  <c r="AU345" i="16" s="1"/>
  <c r="V345" i="16"/>
  <c r="AP345" i="16" s="1"/>
  <c r="Q345" i="16"/>
  <c r="AK345" i="16" s="1"/>
  <c r="X345" i="16"/>
  <c r="AR345" i="16" s="1"/>
  <c r="AE345" i="16"/>
  <c r="AY345" i="16" s="1"/>
  <c r="AC345" i="16"/>
  <c r="AW345" i="16" s="1"/>
  <c r="W345" i="16"/>
  <c r="AQ345" i="16" s="1"/>
  <c r="Y345" i="16"/>
  <c r="AS345" i="16" s="1"/>
  <c r="T345" i="16"/>
  <c r="AN345" i="16" s="1"/>
  <c r="U345" i="16"/>
  <c r="AO345" i="16" s="1"/>
  <c r="Z345" i="16"/>
  <c r="AT345" i="16" s="1"/>
  <c r="AF329" i="16"/>
  <c r="AZ329" i="16" s="1"/>
  <c r="S329" i="16"/>
  <c r="AM329" i="16" s="1"/>
  <c r="R329" i="16"/>
  <c r="AL329" i="16" s="1"/>
  <c r="AE329" i="16"/>
  <c r="AY329" i="16" s="1"/>
  <c r="AB329" i="16"/>
  <c r="AV329" i="16" s="1"/>
  <c r="V329" i="16"/>
  <c r="AP329" i="16" s="1"/>
  <c r="U329" i="16"/>
  <c r="AO329" i="16" s="1"/>
  <c r="AD329" i="16"/>
  <c r="AX329" i="16" s="1"/>
  <c r="AC329" i="16"/>
  <c r="AW329" i="16" s="1"/>
  <c r="Y329" i="16"/>
  <c r="AS329" i="16" s="1"/>
  <c r="AG329" i="16"/>
  <c r="BA329" i="16" s="1"/>
  <c r="AA329" i="16"/>
  <c r="AU329" i="16" s="1"/>
  <c r="T329" i="16"/>
  <c r="AN329" i="16" s="1"/>
  <c r="X329" i="16"/>
  <c r="AR329" i="16" s="1"/>
  <c r="Z329" i="16"/>
  <c r="AT329" i="16" s="1"/>
  <c r="AI329" i="16"/>
  <c r="BC329" i="16" s="1"/>
  <c r="W329" i="16"/>
  <c r="AQ329" i="16" s="1"/>
  <c r="AH329" i="16"/>
  <c r="BB329" i="16" s="1"/>
  <c r="Q329" i="16"/>
  <c r="AK329" i="16" s="1"/>
  <c r="AG313" i="16"/>
  <c r="BA313" i="16" s="1"/>
  <c r="AE313" i="16"/>
  <c r="AY313" i="16" s="1"/>
  <c r="AC313" i="16"/>
  <c r="AW313" i="16" s="1"/>
  <c r="AI313" i="16"/>
  <c r="BC313" i="16" s="1"/>
  <c r="S313" i="16"/>
  <c r="AM313" i="16" s="1"/>
  <c r="R313" i="16"/>
  <c r="AL313" i="16" s="1"/>
  <c r="AD313" i="16"/>
  <c r="AX313" i="16" s="1"/>
  <c r="AF313" i="16"/>
  <c r="AZ313" i="16" s="1"/>
  <c r="Y313" i="16"/>
  <c r="AS313" i="16" s="1"/>
  <c r="T313" i="16"/>
  <c r="AN313" i="16" s="1"/>
  <c r="AB313" i="16"/>
  <c r="AV313" i="16" s="1"/>
  <c r="AA313" i="16"/>
  <c r="AU313" i="16" s="1"/>
  <c r="Z313" i="16"/>
  <c r="AT313" i="16" s="1"/>
  <c r="X313" i="16"/>
  <c r="AR313" i="16" s="1"/>
  <c r="Q313" i="16"/>
  <c r="AK313" i="16" s="1"/>
  <c r="AH313" i="16"/>
  <c r="BB313" i="16" s="1"/>
  <c r="V313" i="16"/>
  <c r="AP313" i="16" s="1"/>
  <c r="U313" i="16"/>
  <c r="AO313" i="16" s="1"/>
  <c r="W313" i="16"/>
  <c r="AQ313" i="16" s="1"/>
  <c r="AI297" i="16"/>
  <c r="BC297" i="16" s="1"/>
  <c r="AE297" i="16"/>
  <c r="AY297" i="16" s="1"/>
  <c r="AB297" i="16"/>
  <c r="AV297" i="16" s="1"/>
  <c r="X297" i="16"/>
  <c r="AR297" i="16" s="1"/>
  <c r="S297" i="16"/>
  <c r="AM297" i="16" s="1"/>
  <c r="R297" i="16"/>
  <c r="AL297" i="16" s="1"/>
  <c r="AG297" i="16"/>
  <c r="BA297" i="16" s="1"/>
  <c r="W297" i="16"/>
  <c r="AQ297" i="16" s="1"/>
  <c r="AD297" i="16"/>
  <c r="AX297" i="16" s="1"/>
  <c r="AC297" i="16"/>
  <c r="AW297" i="16" s="1"/>
  <c r="T297" i="16"/>
  <c r="AN297" i="16" s="1"/>
  <c r="AF297" i="16"/>
  <c r="AZ297" i="16" s="1"/>
  <c r="AA297" i="16"/>
  <c r="AU297" i="16" s="1"/>
  <c r="AH297" i="16"/>
  <c r="BB297" i="16" s="1"/>
  <c r="Z297" i="16"/>
  <c r="AT297" i="16" s="1"/>
  <c r="U297" i="16"/>
  <c r="AO297" i="16" s="1"/>
  <c r="Q297" i="16"/>
  <c r="AK297" i="16" s="1"/>
  <c r="V297" i="16"/>
  <c r="AP297" i="16" s="1"/>
  <c r="Y297" i="16"/>
  <c r="AS297" i="16" s="1"/>
  <c r="AI281" i="16"/>
  <c r="BC281" i="16" s="1"/>
  <c r="AG281" i="16"/>
  <c r="BA281" i="16" s="1"/>
  <c r="AD281" i="16"/>
  <c r="AX281" i="16" s="1"/>
  <c r="AE281" i="16"/>
  <c r="AY281" i="16" s="1"/>
  <c r="AA281" i="16"/>
  <c r="AU281" i="16" s="1"/>
  <c r="AH281" i="16"/>
  <c r="BB281" i="16" s="1"/>
  <c r="S281" i="16"/>
  <c r="AM281" i="16" s="1"/>
  <c r="R281" i="16"/>
  <c r="AL281" i="16" s="1"/>
  <c r="V281" i="16"/>
  <c r="AP281" i="16" s="1"/>
  <c r="AF281" i="16"/>
  <c r="AZ281" i="16" s="1"/>
  <c r="AB281" i="16"/>
  <c r="AV281" i="16" s="1"/>
  <c r="AC281" i="16"/>
  <c r="AW281" i="16" s="1"/>
  <c r="Y281" i="16"/>
  <c r="AS281" i="16" s="1"/>
  <c r="W281" i="16"/>
  <c r="AQ281" i="16" s="1"/>
  <c r="Z281" i="16"/>
  <c r="AT281" i="16" s="1"/>
  <c r="U281" i="16"/>
  <c r="AO281" i="16" s="1"/>
  <c r="X281" i="16"/>
  <c r="AR281" i="16" s="1"/>
  <c r="T281" i="16"/>
  <c r="AN281" i="16" s="1"/>
  <c r="Q281" i="16"/>
  <c r="AK281" i="16" s="1"/>
  <c r="AF265" i="16"/>
  <c r="AZ265" i="16" s="1"/>
  <c r="AE265" i="16"/>
  <c r="AY265" i="16" s="1"/>
  <c r="AA265" i="16"/>
  <c r="AU265" i="16" s="1"/>
  <c r="AI265" i="16"/>
  <c r="BC265" i="16" s="1"/>
  <c r="AH265" i="16"/>
  <c r="BB265" i="16" s="1"/>
  <c r="S265" i="16"/>
  <c r="AM265" i="16" s="1"/>
  <c r="R265" i="16"/>
  <c r="AL265" i="16" s="1"/>
  <c r="AG265" i="16"/>
  <c r="BA265" i="16" s="1"/>
  <c r="Z265" i="16"/>
  <c r="AT265" i="16" s="1"/>
  <c r="AC265" i="16"/>
  <c r="AW265" i="16" s="1"/>
  <c r="AB265" i="16"/>
  <c r="AV265" i="16" s="1"/>
  <c r="Y265" i="16"/>
  <c r="AS265" i="16" s="1"/>
  <c r="U265" i="16"/>
  <c r="AO265" i="16" s="1"/>
  <c r="V265" i="16"/>
  <c r="AP265" i="16" s="1"/>
  <c r="AD265" i="16"/>
  <c r="AX265" i="16" s="1"/>
  <c r="X265" i="16"/>
  <c r="AR265" i="16" s="1"/>
  <c r="T265" i="16"/>
  <c r="AN265" i="16" s="1"/>
  <c r="Q265" i="16"/>
  <c r="AK265" i="16" s="1"/>
  <c r="W265" i="16"/>
  <c r="AQ265" i="16" s="1"/>
  <c r="AH249" i="16"/>
  <c r="BB249" i="16" s="1"/>
  <c r="AG249" i="16"/>
  <c r="BA249" i="16" s="1"/>
  <c r="AF249" i="16"/>
  <c r="AZ249" i="16" s="1"/>
  <c r="AE249" i="16"/>
  <c r="AY249" i="16" s="1"/>
  <c r="Y249" i="16"/>
  <c r="AS249" i="16" s="1"/>
  <c r="S249" i="16"/>
  <c r="AM249" i="16" s="1"/>
  <c r="R249" i="16"/>
  <c r="AL249" i="16" s="1"/>
  <c r="AC249" i="16"/>
  <c r="AW249" i="16" s="1"/>
  <c r="W249" i="16"/>
  <c r="AQ249" i="16" s="1"/>
  <c r="U249" i="16"/>
  <c r="AO249" i="16" s="1"/>
  <c r="T249" i="16"/>
  <c r="AN249" i="16" s="1"/>
  <c r="AI249" i="16"/>
  <c r="BC249" i="16" s="1"/>
  <c r="AD249" i="16"/>
  <c r="AX249" i="16" s="1"/>
  <c r="AA249" i="16"/>
  <c r="AU249" i="16" s="1"/>
  <c r="V249" i="16"/>
  <c r="AP249" i="16" s="1"/>
  <c r="AB249" i="16"/>
  <c r="AV249" i="16" s="1"/>
  <c r="X249" i="16"/>
  <c r="AR249" i="16" s="1"/>
  <c r="Z249" i="16"/>
  <c r="AT249" i="16" s="1"/>
  <c r="Q249" i="16"/>
  <c r="AK249" i="16" s="1"/>
  <c r="AH233" i="16"/>
  <c r="BB233" i="16" s="1"/>
  <c r="AD233" i="16"/>
  <c r="AX233" i="16" s="1"/>
  <c r="AF233" i="16"/>
  <c r="AZ233" i="16" s="1"/>
  <c r="AI233" i="16"/>
  <c r="BC233" i="16" s="1"/>
  <c r="S233" i="16"/>
  <c r="AM233" i="16" s="1"/>
  <c r="R233" i="16"/>
  <c r="AL233" i="16" s="1"/>
  <c r="AE233" i="16"/>
  <c r="AY233" i="16" s="1"/>
  <c r="Z233" i="16"/>
  <c r="AT233" i="16" s="1"/>
  <c r="AB233" i="16"/>
  <c r="AV233" i="16" s="1"/>
  <c r="X233" i="16"/>
  <c r="AR233" i="16" s="1"/>
  <c r="AG233" i="16"/>
  <c r="BA233" i="16" s="1"/>
  <c r="AC233" i="16"/>
  <c r="AW233" i="16" s="1"/>
  <c r="T233" i="16"/>
  <c r="AN233" i="16" s="1"/>
  <c r="W233" i="16"/>
  <c r="AQ233" i="16" s="1"/>
  <c r="Q233" i="16"/>
  <c r="AK233" i="16" s="1"/>
  <c r="U233" i="16"/>
  <c r="AO233" i="16" s="1"/>
  <c r="AA233" i="16"/>
  <c r="AU233" i="16" s="1"/>
  <c r="V233" i="16"/>
  <c r="AP233" i="16" s="1"/>
  <c r="Y233" i="16"/>
  <c r="AS233" i="16" s="1"/>
  <c r="AE217" i="16"/>
  <c r="AY217" i="16" s="1"/>
  <c r="AB217" i="16"/>
  <c r="AV217" i="16" s="1"/>
  <c r="Z217" i="16"/>
  <c r="AT217" i="16" s="1"/>
  <c r="AI217" i="16"/>
  <c r="BC217" i="16" s="1"/>
  <c r="S217" i="16"/>
  <c r="AM217" i="16" s="1"/>
  <c r="R217" i="16"/>
  <c r="AL217" i="16" s="1"/>
  <c r="AG217" i="16"/>
  <c r="BA217" i="16" s="1"/>
  <c r="AD217" i="16"/>
  <c r="AX217" i="16" s="1"/>
  <c r="Y217" i="16"/>
  <c r="AS217" i="16" s="1"/>
  <c r="W217" i="16"/>
  <c r="AQ217" i="16" s="1"/>
  <c r="AC217" i="16"/>
  <c r="AW217" i="16" s="1"/>
  <c r="AA217" i="16"/>
  <c r="AU217" i="16" s="1"/>
  <c r="AF217" i="16"/>
  <c r="AZ217" i="16" s="1"/>
  <c r="X217" i="16"/>
  <c r="AR217" i="16" s="1"/>
  <c r="T217" i="16"/>
  <c r="AN217" i="16" s="1"/>
  <c r="AH217" i="16"/>
  <c r="BB217" i="16" s="1"/>
  <c r="Q217" i="16"/>
  <c r="AK217" i="16" s="1"/>
  <c r="U217" i="16"/>
  <c r="AO217" i="16" s="1"/>
  <c r="V217" i="16"/>
  <c r="AP217" i="16" s="1"/>
  <c r="AY201" i="16"/>
  <c r="BC201" i="16"/>
  <c r="BA201" i="16"/>
  <c r="BB201" i="16"/>
  <c r="AM201" i="16"/>
  <c r="AL201" i="16"/>
  <c r="AZ201" i="16"/>
  <c r="AK201" i="16"/>
  <c r="AT201" i="16"/>
  <c r="AP201" i="16"/>
  <c r="AN201" i="16"/>
  <c r="AS201" i="16"/>
  <c r="AF185" i="16"/>
  <c r="AZ185" i="16" s="1"/>
  <c r="S185" i="16"/>
  <c r="AM185" i="16" s="1"/>
  <c r="R185" i="16"/>
  <c r="AL185" i="16" s="1"/>
  <c r="AH185" i="16"/>
  <c r="BB185" i="16" s="1"/>
  <c r="AI185" i="16"/>
  <c r="BC185" i="16" s="1"/>
  <c r="Z185" i="16"/>
  <c r="AT185" i="16" s="1"/>
  <c r="W185" i="16"/>
  <c r="AQ185" i="16" s="1"/>
  <c r="X185" i="16"/>
  <c r="AR185" i="16" s="1"/>
  <c r="AG185" i="16"/>
  <c r="BA185" i="16" s="1"/>
  <c r="Y185" i="16"/>
  <c r="AS185" i="16" s="1"/>
  <c r="AA185" i="16"/>
  <c r="AU185" i="16" s="1"/>
  <c r="T185" i="16"/>
  <c r="AN185" i="16" s="1"/>
  <c r="U185" i="16"/>
  <c r="AO185" i="16" s="1"/>
  <c r="Q185" i="16"/>
  <c r="AK185" i="16" s="1"/>
  <c r="AE185" i="16"/>
  <c r="AY185" i="16" s="1"/>
  <c r="V185" i="16"/>
  <c r="AP185" i="16" s="1"/>
  <c r="AC185" i="16"/>
  <c r="AW185" i="16" s="1"/>
  <c r="AD185" i="16"/>
  <c r="AX185" i="16" s="1"/>
  <c r="AB185" i="16"/>
  <c r="AV185" i="16" s="1"/>
  <c r="AE169" i="16"/>
  <c r="AY169" i="16" s="1"/>
  <c r="AG169" i="16"/>
  <c r="BA169" i="16" s="1"/>
  <c r="AC169" i="16"/>
  <c r="AW169" i="16" s="1"/>
  <c r="S169" i="16"/>
  <c r="AM169" i="16" s="1"/>
  <c r="R169" i="16"/>
  <c r="AL169" i="16" s="1"/>
  <c r="AD169" i="16"/>
  <c r="AX169" i="16" s="1"/>
  <c r="Z169" i="16"/>
  <c r="AT169" i="16" s="1"/>
  <c r="Q169" i="16"/>
  <c r="AK169" i="16" s="1"/>
  <c r="U169" i="16"/>
  <c r="AO169" i="16" s="1"/>
  <c r="X169" i="16"/>
  <c r="AR169" i="16" s="1"/>
  <c r="AI169" i="16"/>
  <c r="BC169" i="16" s="1"/>
  <c r="AH169" i="16"/>
  <c r="BB169" i="16" s="1"/>
  <c r="T169" i="16"/>
  <c r="AN169" i="16" s="1"/>
  <c r="AB169" i="16"/>
  <c r="AV169" i="16" s="1"/>
  <c r="AF169" i="16"/>
  <c r="AZ169" i="16" s="1"/>
  <c r="W169" i="16"/>
  <c r="AQ169" i="16" s="1"/>
  <c r="Y169" i="16"/>
  <c r="AS169" i="16" s="1"/>
  <c r="AA169" i="16"/>
  <c r="AU169" i="16" s="1"/>
  <c r="V169" i="16"/>
  <c r="AP169" i="16" s="1"/>
  <c r="AI153" i="16"/>
  <c r="BC153" i="16" s="1"/>
  <c r="AG153" i="16"/>
  <c r="BA153" i="16" s="1"/>
  <c r="AH153" i="16"/>
  <c r="BB153" i="16" s="1"/>
  <c r="AE153" i="16"/>
  <c r="AY153" i="16" s="1"/>
  <c r="S153" i="16"/>
  <c r="AM153" i="16" s="1"/>
  <c r="R153" i="16"/>
  <c r="AL153" i="16" s="1"/>
  <c r="AC153" i="16"/>
  <c r="AW153" i="16" s="1"/>
  <c r="AA153" i="16"/>
  <c r="AU153" i="16" s="1"/>
  <c r="AB153" i="16"/>
  <c r="AV153" i="16" s="1"/>
  <c r="V153" i="16"/>
  <c r="AP153" i="16" s="1"/>
  <c r="Y153" i="16"/>
  <c r="AS153" i="16" s="1"/>
  <c r="AF153" i="16"/>
  <c r="AZ153" i="16" s="1"/>
  <c r="Z153" i="16"/>
  <c r="AT153" i="16" s="1"/>
  <c r="U153" i="16"/>
  <c r="AO153" i="16" s="1"/>
  <c r="AD153" i="16"/>
  <c r="AX153" i="16" s="1"/>
  <c r="X153" i="16"/>
  <c r="AR153" i="16" s="1"/>
  <c r="T153" i="16"/>
  <c r="AN153" i="16" s="1"/>
  <c r="Q153" i="16"/>
  <c r="AK153" i="16" s="1"/>
  <c r="W153" i="16"/>
  <c r="AQ153" i="16" s="1"/>
  <c r="AF137" i="16"/>
  <c r="AZ137" i="16" s="1"/>
  <c r="AG137" i="16"/>
  <c r="BA137" i="16" s="1"/>
  <c r="AD137" i="16"/>
  <c r="AX137" i="16" s="1"/>
  <c r="Z137" i="16"/>
  <c r="AT137" i="16" s="1"/>
  <c r="S137" i="16"/>
  <c r="AM137" i="16" s="1"/>
  <c r="R137" i="16"/>
  <c r="AL137" i="16" s="1"/>
  <c r="AH137" i="16"/>
  <c r="BB137" i="16" s="1"/>
  <c r="X137" i="16"/>
  <c r="AR137" i="16" s="1"/>
  <c r="T137" i="16"/>
  <c r="AN137" i="16" s="1"/>
  <c r="AA137" i="16"/>
  <c r="AU137" i="16" s="1"/>
  <c r="Y137" i="16"/>
  <c r="AS137" i="16" s="1"/>
  <c r="AE137" i="16"/>
  <c r="AY137" i="16" s="1"/>
  <c r="W137" i="16"/>
  <c r="AQ137" i="16" s="1"/>
  <c r="AI137" i="16"/>
  <c r="BC137" i="16" s="1"/>
  <c r="U137" i="16"/>
  <c r="AO137" i="16" s="1"/>
  <c r="AC137" i="16"/>
  <c r="AW137" i="16" s="1"/>
  <c r="Q137" i="16"/>
  <c r="AK137" i="16" s="1"/>
  <c r="AB137" i="16"/>
  <c r="AV137" i="16" s="1"/>
  <c r="V137" i="16"/>
  <c r="AP137" i="16" s="1"/>
  <c r="AI121" i="16"/>
  <c r="BC121" i="16" s="1"/>
  <c r="AD121" i="16"/>
  <c r="AX121" i="16" s="1"/>
  <c r="S121" i="16"/>
  <c r="AM121" i="16" s="1"/>
  <c r="R121" i="16"/>
  <c r="AL121" i="16" s="1"/>
  <c r="T121" i="16"/>
  <c r="AN121" i="16" s="1"/>
  <c r="Z121" i="16"/>
  <c r="AT121" i="16" s="1"/>
  <c r="AB121" i="16"/>
  <c r="AV121" i="16" s="1"/>
  <c r="AH121" i="16"/>
  <c r="BB121" i="16" s="1"/>
  <c r="AC121" i="16"/>
  <c r="AW121" i="16" s="1"/>
  <c r="AG121" i="16"/>
  <c r="BA121" i="16" s="1"/>
  <c r="Q121" i="16"/>
  <c r="AK121" i="16" s="1"/>
  <c r="AE121" i="16"/>
  <c r="AY121" i="16" s="1"/>
  <c r="AA121" i="16"/>
  <c r="AU121" i="16" s="1"/>
  <c r="V121" i="16"/>
  <c r="AP121" i="16" s="1"/>
  <c r="AF121" i="16"/>
  <c r="AZ121" i="16" s="1"/>
  <c r="W121" i="16"/>
  <c r="AQ121" i="16" s="1"/>
  <c r="X121" i="16"/>
  <c r="AR121" i="16" s="1"/>
  <c r="Y121" i="16"/>
  <c r="AS121" i="16" s="1"/>
  <c r="U121" i="16"/>
  <c r="AO121" i="16" s="1"/>
  <c r="AI105" i="16"/>
  <c r="BC105" i="16" s="1"/>
  <c r="AH105" i="16"/>
  <c r="BB105" i="16" s="1"/>
  <c r="AE105" i="16"/>
  <c r="AY105" i="16" s="1"/>
  <c r="AG105" i="16"/>
  <c r="BA105" i="16" s="1"/>
  <c r="AF105" i="16"/>
  <c r="AZ105" i="16" s="1"/>
  <c r="AC105" i="16"/>
  <c r="AW105" i="16" s="1"/>
  <c r="S105" i="16"/>
  <c r="AM105" i="16" s="1"/>
  <c r="R105" i="16"/>
  <c r="AL105" i="16" s="1"/>
  <c r="AD105" i="16"/>
  <c r="AX105" i="16" s="1"/>
  <c r="AA105" i="16"/>
  <c r="AU105" i="16" s="1"/>
  <c r="V105" i="16"/>
  <c r="AP105" i="16" s="1"/>
  <c r="W105" i="16"/>
  <c r="AQ105" i="16" s="1"/>
  <c r="Z105" i="16"/>
  <c r="AT105" i="16" s="1"/>
  <c r="Y105" i="16"/>
  <c r="AS105" i="16" s="1"/>
  <c r="T105" i="16"/>
  <c r="AN105" i="16" s="1"/>
  <c r="Q105" i="16"/>
  <c r="AK105" i="16" s="1"/>
  <c r="AB105" i="16"/>
  <c r="AV105" i="16" s="1"/>
  <c r="U105" i="16"/>
  <c r="AO105" i="16" s="1"/>
  <c r="X105" i="16"/>
  <c r="AR105" i="16" s="1"/>
  <c r="AG89" i="16"/>
  <c r="BA89" i="16" s="1"/>
  <c r="AE89" i="16"/>
  <c r="AY89" i="16" s="1"/>
  <c r="AC89" i="16"/>
  <c r="AW89" i="16" s="1"/>
  <c r="AI89" i="16"/>
  <c r="BC89" i="16" s="1"/>
  <c r="AH89" i="16"/>
  <c r="BB89" i="16" s="1"/>
  <c r="S89" i="16"/>
  <c r="AM89" i="16" s="1"/>
  <c r="R89" i="16"/>
  <c r="AL89" i="16" s="1"/>
  <c r="AD89" i="16"/>
  <c r="AX89" i="16" s="1"/>
  <c r="Y89" i="16"/>
  <c r="AS89" i="16" s="1"/>
  <c r="Z89" i="16"/>
  <c r="AT89" i="16" s="1"/>
  <c r="W89" i="16"/>
  <c r="AQ89" i="16" s="1"/>
  <c r="Q89" i="16"/>
  <c r="AK89" i="16" s="1"/>
  <c r="U89" i="16"/>
  <c r="AO89" i="16" s="1"/>
  <c r="AB89" i="16"/>
  <c r="AV89" i="16" s="1"/>
  <c r="X89" i="16"/>
  <c r="AR89" i="16" s="1"/>
  <c r="AF89" i="16"/>
  <c r="AZ89" i="16" s="1"/>
  <c r="T89" i="16"/>
  <c r="AN89" i="16" s="1"/>
  <c r="AA89" i="16"/>
  <c r="AU89" i="16" s="1"/>
  <c r="V89" i="16"/>
  <c r="AP89" i="16" s="1"/>
  <c r="AH73" i="16"/>
  <c r="BB73" i="16" s="1"/>
  <c r="AG73" i="16"/>
  <c r="BA73" i="16" s="1"/>
  <c r="AI73" i="16"/>
  <c r="BC73" i="16" s="1"/>
  <c r="AE73" i="16"/>
  <c r="AY73" i="16" s="1"/>
  <c r="AB73" i="16"/>
  <c r="AV73" i="16" s="1"/>
  <c r="S73" i="16"/>
  <c r="AM73" i="16" s="1"/>
  <c r="R73" i="16"/>
  <c r="AL73" i="16" s="1"/>
  <c r="AF73" i="16"/>
  <c r="AZ73" i="16" s="1"/>
  <c r="X73" i="16"/>
  <c r="AR73" i="16" s="1"/>
  <c r="U73" i="16"/>
  <c r="AO73" i="16" s="1"/>
  <c r="Z73" i="16"/>
  <c r="AT73" i="16" s="1"/>
  <c r="W73" i="16"/>
  <c r="AQ73" i="16" s="1"/>
  <c r="T73" i="16"/>
  <c r="AN73" i="16" s="1"/>
  <c r="AC73" i="16"/>
  <c r="AW73" i="16" s="1"/>
  <c r="AD73" i="16"/>
  <c r="AX73" i="16" s="1"/>
  <c r="Y73" i="16"/>
  <c r="AS73" i="16" s="1"/>
  <c r="V73" i="16"/>
  <c r="AP73" i="16" s="1"/>
  <c r="Q73" i="16"/>
  <c r="AK73" i="16" s="1"/>
  <c r="AA73" i="16"/>
  <c r="AU73" i="16" s="1"/>
  <c r="AM57" i="16"/>
  <c r="AL57" i="16"/>
  <c r="AT57" i="16"/>
  <c r="AV57" i="16"/>
  <c r="AP57" i="16"/>
  <c r="AZ57" i="16"/>
  <c r="AY57" i="16"/>
  <c r="BA57" i="16"/>
  <c r="AX57" i="16"/>
  <c r="AR57" i="16"/>
  <c r="BA41" i="16"/>
  <c r="AR41" i="16"/>
  <c r="AM41" i="16"/>
  <c r="AL41" i="16"/>
  <c r="AW41" i="16"/>
  <c r="AQ41" i="16"/>
  <c r="BC41" i="16"/>
  <c r="AV41" i="16"/>
  <c r="AU41" i="16"/>
  <c r="AO41" i="16"/>
  <c r="AK41" i="16"/>
  <c r="AI566" i="16"/>
  <c r="BC566" i="16" s="1"/>
  <c r="AG566" i="16"/>
  <c r="BA566" i="16" s="1"/>
  <c r="AD566" i="16"/>
  <c r="AX566" i="16" s="1"/>
  <c r="Z566" i="16"/>
  <c r="AT566" i="16" s="1"/>
  <c r="AE566" i="16"/>
  <c r="AY566" i="16" s="1"/>
  <c r="AF566" i="16"/>
  <c r="AZ566" i="16" s="1"/>
  <c r="R566" i="16"/>
  <c r="AL566" i="16" s="1"/>
  <c r="S566" i="16"/>
  <c r="AM566" i="16" s="1"/>
  <c r="X566" i="16"/>
  <c r="AR566" i="16" s="1"/>
  <c r="Q566" i="16"/>
  <c r="AK566" i="16" s="1"/>
  <c r="W566" i="16"/>
  <c r="AQ566" i="16" s="1"/>
  <c r="Y566" i="16"/>
  <c r="AS566" i="16" s="1"/>
  <c r="AA566" i="16"/>
  <c r="AU566" i="16" s="1"/>
  <c r="AH566" i="16"/>
  <c r="BB566" i="16" s="1"/>
  <c r="AC566" i="16"/>
  <c r="AW566" i="16" s="1"/>
  <c r="AB566" i="16"/>
  <c r="AV566" i="16" s="1"/>
  <c r="T566" i="16"/>
  <c r="AN566" i="16" s="1"/>
  <c r="U566" i="16"/>
  <c r="AO566" i="16" s="1"/>
  <c r="V566" i="16"/>
  <c r="AP566" i="16" s="1"/>
  <c r="AI470" i="16"/>
  <c r="BC470" i="16" s="1"/>
  <c r="AA470" i="16"/>
  <c r="AU470" i="16" s="1"/>
  <c r="Z470" i="16"/>
  <c r="AT470" i="16" s="1"/>
  <c r="AG470" i="16"/>
  <c r="BA470" i="16" s="1"/>
  <c r="AD470" i="16"/>
  <c r="AX470" i="16" s="1"/>
  <c r="X470" i="16"/>
  <c r="AR470" i="16" s="1"/>
  <c r="AF470" i="16"/>
  <c r="AZ470" i="16" s="1"/>
  <c r="V470" i="16"/>
  <c r="AP470" i="16" s="1"/>
  <c r="T470" i="16"/>
  <c r="AN470" i="16" s="1"/>
  <c r="R470" i="16"/>
  <c r="AL470" i="16" s="1"/>
  <c r="AB470" i="16"/>
  <c r="AV470" i="16" s="1"/>
  <c r="AE470" i="16"/>
  <c r="AY470" i="16" s="1"/>
  <c r="AC470" i="16"/>
  <c r="AW470" i="16" s="1"/>
  <c r="W470" i="16"/>
  <c r="AQ470" i="16" s="1"/>
  <c r="Q470" i="16"/>
  <c r="AK470" i="16" s="1"/>
  <c r="Y470" i="16"/>
  <c r="AS470" i="16" s="1"/>
  <c r="AH470" i="16"/>
  <c r="BB470" i="16" s="1"/>
  <c r="U470" i="16"/>
  <c r="AO470" i="16" s="1"/>
  <c r="S470" i="16"/>
  <c r="AM470" i="16" s="1"/>
  <c r="AI358" i="16"/>
  <c r="BC358" i="16" s="1"/>
  <c r="AG358" i="16"/>
  <c r="BA358" i="16" s="1"/>
  <c r="Z358" i="16"/>
  <c r="AT358" i="16" s="1"/>
  <c r="AH358" i="16"/>
  <c r="BB358" i="16" s="1"/>
  <c r="AD358" i="16"/>
  <c r="AX358" i="16" s="1"/>
  <c r="AC358" i="16"/>
  <c r="AW358" i="16" s="1"/>
  <c r="AA358" i="16"/>
  <c r="AU358" i="16" s="1"/>
  <c r="AE358" i="16"/>
  <c r="AY358" i="16" s="1"/>
  <c r="AF358" i="16"/>
  <c r="AZ358" i="16" s="1"/>
  <c r="T358" i="16"/>
  <c r="AN358" i="16" s="1"/>
  <c r="R358" i="16"/>
  <c r="AL358" i="16" s="1"/>
  <c r="AB358" i="16"/>
  <c r="AV358" i="16" s="1"/>
  <c r="S358" i="16"/>
  <c r="AM358" i="16" s="1"/>
  <c r="Y358" i="16"/>
  <c r="AS358" i="16" s="1"/>
  <c r="W358" i="16"/>
  <c r="AQ358" i="16" s="1"/>
  <c r="Q358" i="16"/>
  <c r="AK358" i="16" s="1"/>
  <c r="V358" i="16"/>
  <c r="AP358" i="16" s="1"/>
  <c r="U358" i="16"/>
  <c r="AO358" i="16" s="1"/>
  <c r="X358" i="16"/>
  <c r="AR358" i="16" s="1"/>
  <c r="AI246" i="16"/>
  <c r="BC246" i="16" s="1"/>
  <c r="AE246" i="16"/>
  <c r="AY246" i="16" s="1"/>
  <c r="AG246" i="16"/>
  <c r="BA246" i="16" s="1"/>
  <c r="Z246" i="16"/>
  <c r="AT246" i="16" s="1"/>
  <c r="AD246" i="16"/>
  <c r="AX246" i="16" s="1"/>
  <c r="X246" i="16"/>
  <c r="AR246" i="16" s="1"/>
  <c r="AC246" i="16"/>
  <c r="AW246" i="16" s="1"/>
  <c r="W246" i="16"/>
  <c r="AQ246" i="16" s="1"/>
  <c r="AH246" i="16"/>
  <c r="BB246" i="16" s="1"/>
  <c r="T246" i="16"/>
  <c r="AN246" i="16" s="1"/>
  <c r="U246" i="16"/>
  <c r="AO246" i="16" s="1"/>
  <c r="R246" i="16"/>
  <c r="AL246" i="16" s="1"/>
  <c r="AB246" i="16"/>
  <c r="AV246" i="16" s="1"/>
  <c r="Y246" i="16"/>
  <c r="AS246" i="16" s="1"/>
  <c r="AF246" i="16"/>
  <c r="AZ246" i="16" s="1"/>
  <c r="Q246" i="16"/>
  <c r="AK246" i="16" s="1"/>
  <c r="AA246" i="16"/>
  <c r="AU246" i="16" s="1"/>
  <c r="S246" i="16"/>
  <c r="AM246" i="16" s="1"/>
  <c r="V246" i="16"/>
  <c r="AP246" i="16" s="1"/>
  <c r="AI118" i="16"/>
  <c r="BC118" i="16" s="1"/>
  <c r="AE118" i="16"/>
  <c r="AY118" i="16" s="1"/>
  <c r="AF118" i="16"/>
  <c r="AZ118" i="16" s="1"/>
  <c r="AC118" i="16"/>
  <c r="AW118" i="16" s="1"/>
  <c r="Z118" i="16"/>
  <c r="AT118" i="16" s="1"/>
  <c r="AH118" i="16"/>
  <c r="BB118" i="16" s="1"/>
  <c r="AA118" i="16"/>
  <c r="AU118" i="16" s="1"/>
  <c r="AG118" i="16"/>
  <c r="BA118" i="16" s="1"/>
  <c r="AD118" i="16"/>
  <c r="AX118" i="16" s="1"/>
  <c r="T118" i="16"/>
  <c r="AN118" i="16" s="1"/>
  <c r="AB118" i="16"/>
  <c r="AV118" i="16" s="1"/>
  <c r="V118" i="16"/>
  <c r="AP118" i="16" s="1"/>
  <c r="U118" i="16"/>
  <c r="AO118" i="16" s="1"/>
  <c r="Y118" i="16"/>
  <c r="AS118" i="16" s="1"/>
  <c r="Q118" i="16"/>
  <c r="AK118" i="16" s="1"/>
  <c r="S118" i="16"/>
  <c r="AM118" i="16" s="1"/>
  <c r="W118" i="16"/>
  <c r="AQ118" i="16" s="1"/>
  <c r="R118" i="16"/>
  <c r="AL118" i="16" s="1"/>
  <c r="X118" i="16"/>
  <c r="AR118" i="16" s="1"/>
  <c r="AI627" i="16"/>
  <c r="BC627" i="16" s="1"/>
  <c r="AD627" i="16"/>
  <c r="AX627" i="16" s="1"/>
  <c r="AF627" i="16"/>
  <c r="AZ627" i="16" s="1"/>
  <c r="AG627" i="16"/>
  <c r="BA627" i="16" s="1"/>
  <c r="AC627" i="16"/>
  <c r="AW627" i="16" s="1"/>
  <c r="W627" i="16"/>
  <c r="AQ627" i="16" s="1"/>
  <c r="AE627" i="16"/>
  <c r="AY627" i="16" s="1"/>
  <c r="X627" i="16"/>
  <c r="AR627" i="16" s="1"/>
  <c r="S627" i="16"/>
  <c r="AM627" i="16" s="1"/>
  <c r="R627" i="16"/>
  <c r="AL627" i="16" s="1"/>
  <c r="Q627" i="16"/>
  <c r="AK627" i="16" s="1"/>
  <c r="AH627" i="16"/>
  <c r="BB627" i="16" s="1"/>
  <c r="Y627" i="16"/>
  <c r="AS627" i="16" s="1"/>
  <c r="AA627" i="16"/>
  <c r="AU627" i="16" s="1"/>
  <c r="T627" i="16"/>
  <c r="AN627" i="16" s="1"/>
  <c r="Z627" i="16"/>
  <c r="AT627" i="16" s="1"/>
  <c r="AB627" i="16"/>
  <c r="AV627" i="16" s="1"/>
  <c r="V627" i="16"/>
  <c r="AP627" i="16" s="1"/>
  <c r="U627" i="16"/>
  <c r="AO627" i="16" s="1"/>
  <c r="BC517" i="16"/>
  <c r="AX517" i="16"/>
  <c r="AQ517" i="16"/>
  <c r="AW517" i="16"/>
  <c r="BB517" i="16"/>
  <c r="AR517" i="16"/>
  <c r="AK517" i="16"/>
  <c r="AS517" i="16"/>
  <c r="AP517" i="16"/>
  <c r="AT517" i="16"/>
  <c r="AL517" i="16"/>
  <c r="AN517" i="16"/>
  <c r="AV517" i="16"/>
  <c r="AI389" i="16"/>
  <c r="BC389" i="16" s="1"/>
  <c r="AD389" i="16"/>
  <c r="AX389" i="16" s="1"/>
  <c r="AE389" i="16"/>
  <c r="AY389" i="16" s="1"/>
  <c r="AG389" i="16"/>
  <c r="BA389" i="16" s="1"/>
  <c r="AH389" i="16"/>
  <c r="BB389" i="16" s="1"/>
  <c r="AF389" i="16"/>
  <c r="AZ389" i="16" s="1"/>
  <c r="AB389" i="16"/>
  <c r="AV389" i="16" s="1"/>
  <c r="W389" i="16"/>
  <c r="AQ389" i="16" s="1"/>
  <c r="Z389" i="16"/>
  <c r="AT389" i="16" s="1"/>
  <c r="X389" i="16"/>
  <c r="AR389" i="16" s="1"/>
  <c r="V389" i="16"/>
  <c r="AP389" i="16" s="1"/>
  <c r="U389" i="16"/>
  <c r="AO389" i="16" s="1"/>
  <c r="Y389" i="16"/>
  <c r="AS389" i="16" s="1"/>
  <c r="AA389" i="16"/>
  <c r="AU389" i="16" s="1"/>
  <c r="T389" i="16"/>
  <c r="AN389" i="16" s="1"/>
  <c r="S389" i="16"/>
  <c r="AM389" i="16" s="1"/>
  <c r="Q389" i="16"/>
  <c r="AK389" i="16" s="1"/>
  <c r="AC389" i="16"/>
  <c r="AW389" i="16" s="1"/>
  <c r="R389" i="16"/>
  <c r="AL389" i="16" s="1"/>
  <c r="AW261" i="16"/>
  <c r="AQ261" i="16"/>
  <c r="AY261" i="16"/>
  <c r="BB261" i="16"/>
  <c r="AR261" i="16"/>
  <c r="AO261" i="16"/>
  <c r="AT261" i="16"/>
  <c r="AZ261" i="16"/>
  <c r="AU261" i="16"/>
  <c r="AK261" i="16"/>
  <c r="AI85" i="16"/>
  <c r="BC85" i="16" s="1"/>
  <c r="AD85" i="16"/>
  <c r="AX85" i="16" s="1"/>
  <c r="AH85" i="16"/>
  <c r="BB85" i="16" s="1"/>
  <c r="AE85" i="16"/>
  <c r="AY85" i="16" s="1"/>
  <c r="W85" i="16"/>
  <c r="AQ85" i="16" s="1"/>
  <c r="AG85" i="16"/>
  <c r="BA85" i="16" s="1"/>
  <c r="X85" i="16"/>
  <c r="AR85" i="16" s="1"/>
  <c r="V85" i="16"/>
  <c r="AP85" i="16" s="1"/>
  <c r="AC85" i="16"/>
  <c r="AW85" i="16" s="1"/>
  <c r="R85" i="16"/>
  <c r="AL85" i="16" s="1"/>
  <c r="AF85" i="16"/>
  <c r="AZ85" i="16" s="1"/>
  <c r="Y85" i="16"/>
  <c r="AS85" i="16" s="1"/>
  <c r="U85" i="16"/>
  <c r="AO85" i="16" s="1"/>
  <c r="AB85" i="16"/>
  <c r="AV85" i="16" s="1"/>
  <c r="Z85" i="16"/>
  <c r="AT85" i="16" s="1"/>
  <c r="Q85" i="16"/>
  <c r="AK85" i="16" s="1"/>
  <c r="S85" i="16"/>
  <c r="AM85" i="16" s="1"/>
  <c r="AA85" i="16"/>
  <c r="AU85" i="16" s="1"/>
  <c r="T85" i="16"/>
  <c r="AN85" i="16" s="1"/>
  <c r="AA626" i="16"/>
  <c r="AU626" i="16" s="1"/>
  <c r="AE626" i="16"/>
  <c r="AY626" i="16" s="1"/>
  <c r="AI626" i="16"/>
  <c r="BC626" i="16" s="1"/>
  <c r="AG626" i="16"/>
  <c r="BA626" i="16" s="1"/>
  <c r="AD626" i="16"/>
  <c r="AX626" i="16" s="1"/>
  <c r="Z626" i="16"/>
  <c r="AT626" i="16" s="1"/>
  <c r="T626" i="16"/>
  <c r="AN626" i="16" s="1"/>
  <c r="X626" i="16"/>
  <c r="AR626" i="16" s="1"/>
  <c r="V626" i="16"/>
  <c r="AP626" i="16" s="1"/>
  <c r="AH626" i="16"/>
  <c r="BB626" i="16" s="1"/>
  <c r="AC626" i="16"/>
  <c r="AW626" i="16" s="1"/>
  <c r="AF626" i="16"/>
  <c r="AZ626" i="16" s="1"/>
  <c r="Y626" i="16"/>
  <c r="AS626" i="16" s="1"/>
  <c r="U626" i="16"/>
  <c r="AO626" i="16" s="1"/>
  <c r="W626" i="16"/>
  <c r="AQ626" i="16" s="1"/>
  <c r="Q626" i="16"/>
  <c r="AK626" i="16" s="1"/>
  <c r="R626" i="16"/>
  <c r="AL626" i="16" s="1"/>
  <c r="AB626" i="16"/>
  <c r="AV626" i="16" s="1"/>
  <c r="S626" i="16"/>
  <c r="AM626" i="16" s="1"/>
  <c r="BA516" i="16"/>
  <c r="AU516" i="16"/>
  <c r="AY516" i="16"/>
  <c r="AV516" i="16"/>
  <c r="AT516" i="16"/>
  <c r="AW516" i="16"/>
  <c r="AQ516" i="16"/>
  <c r="AS516" i="16"/>
  <c r="AO516" i="16"/>
  <c r="AK516" i="16"/>
  <c r="AM516" i="16"/>
  <c r="AR516" i="16"/>
  <c r="AA388" i="16"/>
  <c r="AU388" i="16" s="1"/>
  <c r="AF388" i="16"/>
  <c r="AZ388" i="16" s="1"/>
  <c r="AE388" i="16"/>
  <c r="AY388" i="16" s="1"/>
  <c r="AH388" i="16"/>
  <c r="BB388" i="16" s="1"/>
  <c r="AB388" i="16"/>
  <c r="AV388" i="16" s="1"/>
  <c r="AI388" i="16"/>
  <c r="BC388" i="16" s="1"/>
  <c r="T388" i="16"/>
  <c r="AN388" i="16" s="1"/>
  <c r="AD388" i="16"/>
  <c r="AX388" i="16" s="1"/>
  <c r="AG388" i="16"/>
  <c r="BA388" i="16" s="1"/>
  <c r="AC388" i="16"/>
  <c r="AW388" i="16" s="1"/>
  <c r="R388" i="16"/>
  <c r="AL388" i="16" s="1"/>
  <c r="Y388" i="16"/>
  <c r="AS388" i="16" s="1"/>
  <c r="W388" i="16"/>
  <c r="AQ388" i="16" s="1"/>
  <c r="V388" i="16"/>
  <c r="AP388" i="16" s="1"/>
  <c r="U388" i="16"/>
  <c r="AO388" i="16" s="1"/>
  <c r="Q388" i="16"/>
  <c r="AK388" i="16" s="1"/>
  <c r="X388" i="16"/>
  <c r="AR388" i="16" s="1"/>
  <c r="S388" i="16"/>
  <c r="AM388" i="16" s="1"/>
  <c r="Z388" i="16"/>
  <c r="AT388" i="16" s="1"/>
  <c r="AG260" i="16"/>
  <c r="BA260" i="16" s="1"/>
  <c r="AA260" i="16"/>
  <c r="AU260" i="16" s="1"/>
  <c r="AH260" i="16"/>
  <c r="BB260" i="16" s="1"/>
  <c r="AE260" i="16"/>
  <c r="AY260" i="16" s="1"/>
  <c r="T260" i="16"/>
  <c r="AN260" i="16" s="1"/>
  <c r="AF260" i="16"/>
  <c r="AZ260" i="16" s="1"/>
  <c r="AD260" i="16"/>
  <c r="AX260" i="16" s="1"/>
  <c r="Y260" i="16"/>
  <c r="AS260" i="16" s="1"/>
  <c r="AC260" i="16"/>
  <c r="AW260" i="16" s="1"/>
  <c r="Z260" i="16"/>
  <c r="AT260" i="16" s="1"/>
  <c r="X260" i="16"/>
  <c r="AR260" i="16" s="1"/>
  <c r="V260" i="16"/>
  <c r="AP260" i="16" s="1"/>
  <c r="S260" i="16"/>
  <c r="AM260" i="16" s="1"/>
  <c r="Q260" i="16"/>
  <c r="AK260" i="16" s="1"/>
  <c r="AB260" i="16"/>
  <c r="AV260" i="16" s="1"/>
  <c r="W260" i="16"/>
  <c r="AQ260" i="16" s="1"/>
  <c r="U260" i="16"/>
  <c r="AO260" i="16" s="1"/>
  <c r="AI260" i="16"/>
  <c r="BC260" i="16" s="1"/>
  <c r="R260" i="16"/>
  <c r="AL260" i="16" s="1"/>
  <c r="AI84" i="16"/>
  <c r="BC84" i="16" s="1"/>
  <c r="AA84" i="16"/>
  <c r="AU84" i="16" s="1"/>
  <c r="AE84" i="16"/>
  <c r="AY84" i="16" s="1"/>
  <c r="AF84" i="16"/>
  <c r="AZ84" i="16" s="1"/>
  <c r="AC84" i="16"/>
  <c r="AW84" i="16" s="1"/>
  <c r="AH84" i="16"/>
  <c r="BB84" i="16" s="1"/>
  <c r="T84" i="16"/>
  <c r="AN84" i="16" s="1"/>
  <c r="Y84" i="16"/>
  <c r="AS84" i="16" s="1"/>
  <c r="AD84" i="16"/>
  <c r="AX84" i="16" s="1"/>
  <c r="U84" i="16"/>
  <c r="AO84" i="16" s="1"/>
  <c r="AG84" i="16"/>
  <c r="BA84" i="16" s="1"/>
  <c r="Z84" i="16"/>
  <c r="AT84" i="16" s="1"/>
  <c r="V84" i="16"/>
  <c r="AP84" i="16" s="1"/>
  <c r="Q84" i="16"/>
  <c r="AK84" i="16" s="1"/>
  <c r="W84" i="16"/>
  <c r="AQ84" i="16" s="1"/>
  <c r="X84" i="16"/>
  <c r="AR84" i="16" s="1"/>
  <c r="S84" i="16"/>
  <c r="AM84" i="16" s="1"/>
  <c r="AB84" i="16"/>
  <c r="AV84" i="16" s="1"/>
  <c r="R84" i="16"/>
  <c r="AL84" i="16" s="1"/>
  <c r="BC22" i="16"/>
  <c r="AY22" i="16"/>
  <c r="BA22" i="16"/>
  <c r="AZ22" i="16"/>
  <c r="AX22" i="16"/>
  <c r="AT22" i="16"/>
  <c r="BB22" i="16"/>
  <c r="AS22" i="16"/>
  <c r="AU22" i="16"/>
  <c r="AK22" i="16"/>
  <c r="AR22" i="16"/>
  <c r="AV22" i="16"/>
  <c r="AM22" i="16"/>
  <c r="AF547" i="16"/>
  <c r="AZ547" i="16" s="1"/>
  <c r="AI547" i="16"/>
  <c r="BC547" i="16" s="1"/>
  <c r="AH547" i="16"/>
  <c r="BB547" i="16" s="1"/>
  <c r="AE547" i="16"/>
  <c r="AY547" i="16" s="1"/>
  <c r="AA547" i="16"/>
  <c r="AU547" i="16" s="1"/>
  <c r="T547" i="16"/>
  <c r="AN547" i="16" s="1"/>
  <c r="Z547" i="16"/>
  <c r="AT547" i="16" s="1"/>
  <c r="AB547" i="16"/>
  <c r="AV547" i="16" s="1"/>
  <c r="R547" i="16"/>
  <c r="AL547" i="16" s="1"/>
  <c r="AD547" i="16"/>
  <c r="AX547" i="16" s="1"/>
  <c r="AG547" i="16"/>
  <c r="BA547" i="16" s="1"/>
  <c r="W547" i="16"/>
  <c r="AQ547" i="16" s="1"/>
  <c r="V547" i="16"/>
  <c r="AP547" i="16" s="1"/>
  <c r="Q547" i="16"/>
  <c r="AK547" i="16" s="1"/>
  <c r="AC547" i="16"/>
  <c r="AW547" i="16" s="1"/>
  <c r="U547" i="16"/>
  <c r="AO547" i="16" s="1"/>
  <c r="X547" i="16"/>
  <c r="AR547" i="16" s="1"/>
  <c r="Y547" i="16"/>
  <c r="AS547" i="16" s="1"/>
  <c r="S547" i="16"/>
  <c r="AM547" i="16" s="1"/>
  <c r="AH451" i="16"/>
  <c r="BB451" i="16" s="1"/>
  <c r="AI451" i="16"/>
  <c r="BC451" i="16" s="1"/>
  <c r="AD451" i="16"/>
  <c r="AX451" i="16" s="1"/>
  <c r="Z451" i="16"/>
  <c r="AT451" i="16" s="1"/>
  <c r="V451" i="16"/>
  <c r="AP451" i="16" s="1"/>
  <c r="AE451" i="16"/>
  <c r="AY451" i="16" s="1"/>
  <c r="AG451" i="16"/>
  <c r="BA451" i="16" s="1"/>
  <c r="AC451" i="16"/>
  <c r="AW451" i="16" s="1"/>
  <c r="AA451" i="16"/>
  <c r="AU451" i="16" s="1"/>
  <c r="W451" i="16"/>
  <c r="AQ451" i="16" s="1"/>
  <c r="U451" i="16"/>
  <c r="AO451" i="16" s="1"/>
  <c r="Q451" i="16"/>
  <c r="AK451" i="16" s="1"/>
  <c r="AB451" i="16"/>
  <c r="AV451" i="16" s="1"/>
  <c r="T451" i="16"/>
  <c r="AN451" i="16" s="1"/>
  <c r="S451" i="16"/>
  <c r="AM451" i="16" s="1"/>
  <c r="Y451" i="16"/>
  <c r="AS451" i="16" s="1"/>
  <c r="AF451" i="16"/>
  <c r="AZ451" i="16" s="1"/>
  <c r="R451" i="16"/>
  <c r="AL451" i="16" s="1"/>
  <c r="X451" i="16"/>
  <c r="AR451" i="16" s="1"/>
  <c r="AI339" i="16"/>
  <c r="BC339" i="16" s="1"/>
  <c r="AG339" i="16"/>
  <c r="BA339" i="16" s="1"/>
  <c r="AF339" i="16"/>
  <c r="AZ339" i="16" s="1"/>
  <c r="AE339" i="16"/>
  <c r="AY339" i="16" s="1"/>
  <c r="AH339" i="16"/>
  <c r="BB339" i="16" s="1"/>
  <c r="AA339" i="16"/>
  <c r="AU339" i="16" s="1"/>
  <c r="S339" i="16"/>
  <c r="AM339" i="16" s="1"/>
  <c r="X339" i="16"/>
  <c r="AR339" i="16" s="1"/>
  <c r="AB339" i="16"/>
  <c r="AV339" i="16" s="1"/>
  <c r="Q339" i="16"/>
  <c r="AK339" i="16" s="1"/>
  <c r="Y339" i="16"/>
  <c r="AS339" i="16" s="1"/>
  <c r="Z339" i="16"/>
  <c r="AT339" i="16" s="1"/>
  <c r="AD339" i="16"/>
  <c r="AX339" i="16" s="1"/>
  <c r="AC339" i="16"/>
  <c r="AW339" i="16" s="1"/>
  <c r="W339" i="16"/>
  <c r="AQ339" i="16" s="1"/>
  <c r="T339" i="16"/>
  <c r="AN339" i="16" s="1"/>
  <c r="U339" i="16"/>
  <c r="AO339" i="16" s="1"/>
  <c r="R339" i="16"/>
  <c r="AL339" i="16" s="1"/>
  <c r="V339" i="16"/>
  <c r="AP339" i="16" s="1"/>
  <c r="AI243" i="16"/>
  <c r="BC243" i="16" s="1"/>
  <c r="AG243" i="16"/>
  <c r="BA243" i="16" s="1"/>
  <c r="AE243" i="16"/>
  <c r="AY243" i="16" s="1"/>
  <c r="AH243" i="16"/>
  <c r="BB243" i="16" s="1"/>
  <c r="AB243" i="16"/>
  <c r="AV243" i="16" s="1"/>
  <c r="Z243" i="16"/>
  <c r="AT243" i="16" s="1"/>
  <c r="X243" i="16"/>
  <c r="AR243" i="16" s="1"/>
  <c r="AA243" i="16"/>
  <c r="AU243" i="16" s="1"/>
  <c r="AD243" i="16"/>
  <c r="AX243" i="16" s="1"/>
  <c r="AF243" i="16"/>
  <c r="AZ243" i="16" s="1"/>
  <c r="Y243" i="16"/>
  <c r="AS243" i="16" s="1"/>
  <c r="V243" i="16"/>
  <c r="AP243" i="16" s="1"/>
  <c r="U243" i="16"/>
  <c r="AO243" i="16" s="1"/>
  <c r="T243" i="16"/>
  <c r="AN243" i="16" s="1"/>
  <c r="AC243" i="16"/>
  <c r="AW243" i="16" s="1"/>
  <c r="S243" i="16"/>
  <c r="AM243" i="16" s="1"/>
  <c r="R243" i="16"/>
  <c r="AL243" i="16" s="1"/>
  <c r="Q243" i="16"/>
  <c r="AK243" i="16" s="1"/>
  <c r="W243" i="16"/>
  <c r="AQ243" i="16" s="1"/>
  <c r="AG99" i="16"/>
  <c r="BA99" i="16" s="1"/>
  <c r="AA99" i="16"/>
  <c r="AU99" i="16" s="1"/>
  <c r="AH99" i="16"/>
  <c r="BB99" i="16" s="1"/>
  <c r="AF99" i="16"/>
  <c r="AZ99" i="16" s="1"/>
  <c r="AB99" i="16"/>
  <c r="AV99" i="16" s="1"/>
  <c r="Z99" i="16"/>
  <c r="AT99" i="16" s="1"/>
  <c r="AI99" i="16"/>
  <c r="BC99" i="16" s="1"/>
  <c r="Y99" i="16"/>
  <c r="AS99" i="16" s="1"/>
  <c r="V99" i="16"/>
  <c r="AP99" i="16" s="1"/>
  <c r="AE99" i="16"/>
  <c r="AY99" i="16" s="1"/>
  <c r="T99" i="16"/>
  <c r="AN99" i="16" s="1"/>
  <c r="AC99" i="16"/>
  <c r="AW99" i="16" s="1"/>
  <c r="S99" i="16"/>
  <c r="AM99" i="16" s="1"/>
  <c r="Q99" i="16"/>
  <c r="AK99" i="16" s="1"/>
  <c r="X99" i="16"/>
  <c r="AR99" i="16" s="1"/>
  <c r="W99" i="16"/>
  <c r="AQ99" i="16" s="1"/>
  <c r="AD99" i="16"/>
  <c r="AX99" i="16" s="1"/>
  <c r="U99" i="16"/>
  <c r="AO99" i="16" s="1"/>
  <c r="R99" i="16"/>
  <c r="AL99" i="16" s="1"/>
  <c r="AI5" i="16"/>
  <c r="BC5" i="16" s="1"/>
  <c r="AD5" i="16"/>
  <c r="AX5" i="16" s="1"/>
  <c r="AG5" i="16"/>
  <c r="BA5" i="16" s="1"/>
  <c r="Z5" i="16"/>
  <c r="AT5" i="16" s="1"/>
  <c r="AE5" i="16"/>
  <c r="AY5" i="16" s="1"/>
  <c r="W5" i="16"/>
  <c r="AQ5" i="16" s="1"/>
  <c r="AH5" i="16"/>
  <c r="BB5" i="16" s="1"/>
  <c r="AA5" i="16"/>
  <c r="AU5" i="16" s="1"/>
  <c r="U5" i="16"/>
  <c r="AO5" i="16" s="1"/>
  <c r="AF5" i="16"/>
  <c r="AZ5" i="16" s="1"/>
  <c r="X5" i="16"/>
  <c r="AR5" i="16" s="1"/>
  <c r="Y5" i="16"/>
  <c r="AS5" i="16" s="1"/>
  <c r="AB5" i="16"/>
  <c r="AV5" i="16" s="1"/>
  <c r="T5" i="16"/>
  <c r="AN5" i="16" s="1"/>
  <c r="V5" i="16"/>
  <c r="AP5" i="16" s="1"/>
  <c r="Q5" i="16"/>
  <c r="AK5" i="16" s="1"/>
  <c r="R5" i="16"/>
  <c r="AL5" i="16" s="1"/>
  <c r="S5" i="16"/>
  <c r="AM5" i="16" s="1"/>
  <c r="AC5" i="16"/>
  <c r="AW5" i="16" s="1"/>
  <c r="AG482" i="16"/>
  <c r="BA482" i="16" s="1"/>
  <c r="AH482" i="16"/>
  <c r="BB482" i="16" s="1"/>
  <c r="AI482" i="16"/>
  <c r="BC482" i="16" s="1"/>
  <c r="AF482" i="16"/>
  <c r="AZ482" i="16" s="1"/>
  <c r="AE482" i="16"/>
  <c r="AY482" i="16" s="1"/>
  <c r="AD482" i="16"/>
  <c r="AX482" i="16" s="1"/>
  <c r="AB482" i="16"/>
  <c r="AV482" i="16" s="1"/>
  <c r="Z482" i="16"/>
  <c r="AT482" i="16" s="1"/>
  <c r="W482" i="16"/>
  <c r="AQ482" i="16" s="1"/>
  <c r="T482" i="16"/>
  <c r="AN482" i="16" s="1"/>
  <c r="Y482" i="16"/>
  <c r="AS482" i="16" s="1"/>
  <c r="R482" i="16"/>
  <c r="AL482" i="16" s="1"/>
  <c r="S482" i="16"/>
  <c r="AM482" i="16" s="1"/>
  <c r="U482" i="16"/>
  <c r="AO482" i="16" s="1"/>
  <c r="Q482" i="16"/>
  <c r="AK482" i="16" s="1"/>
  <c r="AC482" i="16"/>
  <c r="AW482" i="16" s="1"/>
  <c r="V482" i="16"/>
  <c r="AP482" i="16" s="1"/>
  <c r="X482" i="16"/>
  <c r="AR482" i="16" s="1"/>
  <c r="AA482" i="16"/>
  <c r="AU482" i="16" s="1"/>
  <c r="AU242" i="16"/>
  <c r="AY242" i="16"/>
  <c r="AQ242" i="16"/>
  <c r="AM242" i="16"/>
  <c r="AK242" i="16"/>
  <c r="AS242" i="16"/>
  <c r="AN242" i="16"/>
  <c r="BC242" i="16"/>
  <c r="AT242" i="16"/>
  <c r="AV242" i="16"/>
  <c r="AX14" i="16"/>
  <c r="AV14" i="16"/>
  <c r="AY14" i="16"/>
  <c r="AN14" i="16"/>
  <c r="AR14" i="16"/>
  <c r="AS14" i="16"/>
  <c r="AT14" i="16"/>
  <c r="AO14" i="16"/>
  <c r="AK14" i="16"/>
  <c r="AU14" i="16"/>
  <c r="Y601" i="16"/>
  <c r="AS601" i="16" s="1"/>
  <c r="AI601" i="16"/>
  <c r="BC601" i="16" s="1"/>
  <c r="AA601" i="16"/>
  <c r="AU601" i="16" s="1"/>
  <c r="AF601" i="16"/>
  <c r="AZ601" i="16" s="1"/>
  <c r="AE601" i="16"/>
  <c r="AY601" i="16" s="1"/>
  <c r="AB601" i="16"/>
  <c r="AV601" i="16" s="1"/>
  <c r="AC601" i="16"/>
  <c r="AW601" i="16" s="1"/>
  <c r="AH601" i="16"/>
  <c r="BB601" i="16" s="1"/>
  <c r="W601" i="16"/>
  <c r="AQ601" i="16" s="1"/>
  <c r="R601" i="16"/>
  <c r="AL601" i="16" s="1"/>
  <c r="AD601" i="16"/>
  <c r="AX601" i="16" s="1"/>
  <c r="V601" i="16"/>
  <c r="AP601" i="16" s="1"/>
  <c r="Z601" i="16"/>
  <c r="AT601" i="16" s="1"/>
  <c r="X601" i="16"/>
  <c r="AR601" i="16" s="1"/>
  <c r="U601" i="16"/>
  <c r="AO601" i="16" s="1"/>
  <c r="S601" i="16"/>
  <c r="AM601" i="16" s="1"/>
  <c r="Q601" i="16"/>
  <c r="AK601" i="16" s="1"/>
  <c r="AG601" i="16"/>
  <c r="BA601" i="16" s="1"/>
  <c r="T601" i="16"/>
  <c r="AN601" i="16" s="1"/>
  <c r="AI555" i="16"/>
  <c r="BC555" i="16" s="1"/>
  <c r="AG555" i="16"/>
  <c r="BA555" i="16" s="1"/>
  <c r="AA555" i="16"/>
  <c r="AU555" i="16" s="1"/>
  <c r="Y555" i="16"/>
  <c r="AS555" i="16" s="1"/>
  <c r="Z555" i="16"/>
  <c r="AT555" i="16" s="1"/>
  <c r="X555" i="16"/>
  <c r="AR555" i="16" s="1"/>
  <c r="AH555" i="16"/>
  <c r="BB555" i="16" s="1"/>
  <c r="W555" i="16"/>
  <c r="AQ555" i="16" s="1"/>
  <c r="V555" i="16"/>
  <c r="AP555" i="16" s="1"/>
  <c r="AB555" i="16"/>
  <c r="AV555" i="16" s="1"/>
  <c r="U555" i="16"/>
  <c r="AO555" i="16" s="1"/>
  <c r="AF555" i="16"/>
  <c r="AZ555" i="16" s="1"/>
  <c r="AC555" i="16"/>
  <c r="AW555" i="16" s="1"/>
  <c r="R555" i="16"/>
  <c r="AL555" i="16" s="1"/>
  <c r="AD555" i="16"/>
  <c r="AX555" i="16" s="1"/>
  <c r="Q555" i="16"/>
  <c r="AK555" i="16" s="1"/>
  <c r="AE555" i="16"/>
  <c r="AY555" i="16" s="1"/>
  <c r="T555" i="16"/>
  <c r="AN555" i="16" s="1"/>
  <c r="S555" i="16"/>
  <c r="AM555" i="16" s="1"/>
  <c r="AH523" i="16"/>
  <c r="BB523" i="16" s="1"/>
  <c r="Y523" i="16"/>
  <c r="AS523" i="16" s="1"/>
  <c r="AI523" i="16"/>
  <c r="BC523" i="16" s="1"/>
  <c r="AD523" i="16"/>
  <c r="AX523" i="16" s="1"/>
  <c r="AA523" i="16"/>
  <c r="AU523" i="16" s="1"/>
  <c r="AC523" i="16"/>
  <c r="AW523" i="16" s="1"/>
  <c r="Z523" i="16"/>
  <c r="AT523" i="16" s="1"/>
  <c r="V523" i="16"/>
  <c r="AP523" i="16" s="1"/>
  <c r="AB523" i="16"/>
  <c r="AV523" i="16" s="1"/>
  <c r="X523" i="16"/>
  <c r="AR523" i="16" s="1"/>
  <c r="W523" i="16"/>
  <c r="AQ523" i="16" s="1"/>
  <c r="AG523" i="16"/>
  <c r="BA523" i="16" s="1"/>
  <c r="AF523" i="16"/>
  <c r="AZ523" i="16" s="1"/>
  <c r="T523" i="16"/>
  <c r="AN523" i="16" s="1"/>
  <c r="U523" i="16"/>
  <c r="AO523" i="16" s="1"/>
  <c r="R523" i="16"/>
  <c r="AL523" i="16" s="1"/>
  <c r="Q523" i="16"/>
  <c r="AK523" i="16" s="1"/>
  <c r="S523" i="16"/>
  <c r="AM523" i="16" s="1"/>
  <c r="AE523" i="16"/>
  <c r="AY523" i="16" s="1"/>
  <c r="AI475" i="16"/>
  <c r="BC475" i="16" s="1"/>
  <c r="AG475" i="16"/>
  <c r="BA475" i="16" s="1"/>
  <c r="Y475" i="16"/>
  <c r="AS475" i="16" s="1"/>
  <c r="AF475" i="16"/>
  <c r="AZ475" i="16" s="1"/>
  <c r="AC475" i="16"/>
  <c r="AW475" i="16" s="1"/>
  <c r="X475" i="16"/>
  <c r="AR475" i="16" s="1"/>
  <c r="AD475" i="16"/>
  <c r="AX475" i="16" s="1"/>
  <c r="V475" i="16"/>
  <c r="AP475" i="16" s="1"/>
  <c r="W475" i="16"/>
  <c r="AQ475" i="16" s="1"/>
  <c r="AE475" i="16"/>
  <c r="AY475" i="16" s="1"/>
  <c r="AB475" i="16"/>
  <c r="AV475" i="16" s="1"/>
  <c r="Q475" i="16"/>
  <c r="AK475" i="16" s="1"/>
  <c r="AA475" i="16"/>
  <c r="AU475" i="16" s="1"/>
  <c r="T475" i="16"/>
  <c r="AN475" i="16" s="1"/>
  <c r="S475" i="16"/>
  <c r="AM475" i="16" s="1"/>
  <c r="Z475" i="16"/>
  <c r="AT475" i="16" s="1"/>
  <c r="R475" i="16"/>
  <c r="AL475" i="16" s="1"/>
  <c r="AH475" i="16"/>
  <c r="BB475" i="16" s="1"/>
  <c r="U475" i="16"/>
  <c r="AO475" i="16" s="1"/>
  <c r="AI427" i="16"/>
  <c r="BC427" i="16" s="1"/>
  <c r="AF427" i="16"/>
  <c r="AZ427" i="16" s="1"/>
  <c r="AG427" i="16"/>
  <c r="BA427" i="16" s="1"/>
  <c r="Y427" i="16"/>
  <c r="AS427" i="16" s="1"/>
  <c r="AA427" i="16"/>
  <c r="AU427" i="16" s="1"/>
  <c r="AC427" i="16"/>
  <c r="AW427" i="16" s="1"/>
  <c r="X427" i="16"/>
  <c r="AR427" i="16" s="1"/>
  <c r="AD427" i="16"/>
  <c r="AX427" i="16" s="1"/>
  <c r="AB427" i="16"/>
  <c r="AV427" i="16" s="1"/>
  <c r="AE427" i="16"/>
  <c r="AY427" i="16" s="1"/>
  <c r="W427" i="16"/>
  <c r="AQ427" i="16" s="1"/>
  <c r="V427" i="16"/>
  <c r="AP427" i="16" s="1"/>
  <c r="AH427" i="16"/>
  <c r="BB427" i="16" s="1"/>
  <c r="Z427" i="16"/>
  <c r="AT427" i="16" s="1"/>
  <c r="R427" i="16"/>
  <c r="AL427" i="16" s="1"/>
  <c r="U427" i="16"/>
  <c r="AO427" i="16" s="1"/>
  <c r="S427" i="16"/>
  <c r="AM427" i="16" s="1"/>
  <c r="Q427" i="16"/>
  <c r="AK427" i="16" s="1"/>
  <c r="T427" i="16"/>
  <c r="AN427" i="16" s="1"/>
  <c r="AH379" i="16"/>
  <c r="BB379" i="16" s="1"/>
  <c r="AG379" i="16"/>
  <c r="BA379" i="16" s="1"/>
  <c r="AI379" i="16"/>
  <c r="BC379" i="16" s="1"/>
  <c r="Y379" i="16"/>
  <c r="AS379" i="16" s="1"/>
  <c r="AD379" i="16"/>
  <c r="AX379" i="16" s="1"/>
  <c r="Z379" i="16"/>
  <c r="AT379" i="16" s="1"/>
  <c r="AF379" i="16"/>
  <c r="AZ379" i="16" s="1"/>
  <c r="W379" i="16"/>
  <c r="AQ379" i="16" s="1"/>
  <c r="AA379" i="16"/>
  <c r="AU379" i="16" s="1"/>
  <c r="S379" i="16"/>
  <c r="AM379" i="16" s="1"/>
  <c r="AB379" i="16"/>
  <c r="AV379" i="16" s="1"/>
  <c r="Q379" i="16"/>
  <c r="AK379" i="16" s="1"/>
  <c r="X379" i="16"/>
  <c r="AR379" i="16" s="1"/>
  <c r="AE379" i="16"/>
  <c r="AY379" i="16" s="1"/>
  <c r="U379" i="16"/>
  <c r="AO379" i="16" s="1"/>
  <c r="T379" i="16"/>
  <c r="AN379" i="16" s="1"/>
  <c r="R379" i="16"/>
  <c r="AL379" i="16" s="1"/>
  <c r="V379" i="16"/>
  <c r="AP379" i="16" s="1"/>
  <c r="AC379" i="16"/>
  <c r="AW379" i="16" s="1"/>
  <c r="AH331" i="16"/>
  <c r="BB331" i="16" s="1"/>
  <c r="Y331" i="16"/>
  <c r="AS331" i="16" s="1"/>
  <c r="AF331" i="16"/>
  <c r="AZ331" i="16" s="1"/>
  <c r="AD331" i="16"/>
  <c r="AX331" i="16" s="1"/>
  <c r="AA331" i="16"/>
  <c r="AU331" i="16" s="1"/>
  <c r="X331" i="16"/>
  <c r="AR331" i="16" s="1"/>
  <c r="AB331" i="16"/>
  <c r="AV331" i="16" s="1"/>
  <c r="AI331" i="16"/>
  <c r="BC331" i="16" s="1"/>
  <c r="W331" i="16"/>
  <c r="AQ331" i="16" s="1"/>
  <c r="T331" i="16"/>
  <c r="AN331" i="16" s="1"/>
  <c r="AC331" i="16"/>
  <c r="AW331" i="16" s="1"/>
  <c r="Z331" i="16"/>
  <c r="AT331" i="16" s="1"/>
  <c r="V331" i="16"/>
  <c r="AP331" i="16" s="1"/>
  <c r="AG331" i="16"/>
  <c r="BA331" i="16" s="1"/>
  <c r="U331" i="16"/>
  <c r="AO331" i="16" s="1"/>
  <c r="AE331" i="16"/>
  <c r="AY331" i="16" s="1"/>
  <c r="S331" i="16"/>
  <c r="AM331" i="16" s="1"/>
  <c r="Q331" i="16"/>
  <c r="AK331" i="16" s="1"/>
  <c r="R331" i="16"/>
  <c r="AL331" i="16" s="1"/>
  <c r="AF283" i="16"/>
  <c r="AZ283" i="16" s="1"/>
  <c r="AG283" i="16"/>
  <c r="BA283" i="16" s="1"/>
  <c r="Y283" i="16"/>
  <c r="AS283" i="16" s="1"/>
  <c r="X283" i="16"/>
  <c r="AR283" i="16" s="1"/>
  <c r="AI283" i="16"/>
  <c r="BC283" i="16" s="1"/>
  <c r="U283" i="16"/>
  <c r="AO283" i="16" s="1"/>
  <c r="AC283" i="16"/>
  <c r="AW283" i="16" s="1"/>
  <c r="AD283" i="16"/>
  <c r="AX283" i="16" s="1"/>
  <c r="S283" i="16"/>
  <c r="AM283" i="16" s="1"/>
  <c r="AH283" i="16"/>
  <c r="BB283" i="16" s="1"/>
  <c r="W283" i="16"/>
  <c r="AQ283" i="16" s="1"/>
  <c r="Z283" i="16"/>
  <c r="AT283" i="16" s="1"/>
  <c r="AB283" i="16"/>
  <c r="AV283" i="16" s="1"/>
  <c r="T283" i="16"/>
  <c r="AN283" i="16" s="1"/>
  <c r="V283" i="16"/>
  <c r="AP283" i="16" s="1"/>
  <c r="R283" i="16"/>
  <c r="AL283" i="16" s="1"/>
  <c r="Q283" i="16"/>
  <c r="AK283" i="16" s="1"/>
  <c r="AE283" i="16"/>
  <c r="AY283" i="16" s="1"/>
  <c r="AA283" i="16"/>
  <c r="AU283" i="16" s="1"/>
  <c r="AB251" i="16"/>
  <c r="AV251" i="16" s="1"/>
  <c r="Y251" i="16"/>
  <c r="AS251" i="16" s="1"/>
  <c r="Z251" i="16"/>
  <c r="AT251" i="16" s="1"/>
  <c r="AG251" i="16"/>
  <c r="BA251" i="16" s="1"/>
  <c r="AH251" i="16"/>
  <c r="BB251" i="16" s="1"/>
  <c r="W251" i="16"/>
  <c r="AQ251" i="16" s="1"/>
  <c r="AC251" i="16"/>
  <c r="AW251" i="16" s="1"/>
  <c r="X251" i="16"/>
  <c r="AR251" i="16" s="1"/>
  <c r="AF251" i="16"/>
  <c r="AZ251" i="16" s="1"/>
  <c r="AA251" i="16"/>
  <c r="AU251" i="16" s="1"/>
  <c r="AE251" i="16"/>
  <c r="AY251" i="16" s="1"/>
  <c r="V251" i="16"/>
  <c r="AP251" i="16" s="1"/>
  <c r="S251" i="16"/>
  <c r="AM251" i="16" s="1"/>
  <c r="AI251" i="16"/>
  <c r="BC251" i="16" s="1"/>
  <c r="T251" i="16"/>
  <c r="AN251" i="16" s="1"/>
  <c r="Q251" i="16"/>
  <c r="AK251" i="16" s="1"/>
  <c r="U251" i="16"/>
  <c r="AO251" i="16" s="1"/>
  <c r="AD251" i="16"/>
  <c r="AX251" i="16" s="1"/>
  <c r="R251" i="16"/>
  <c r="AL251" i="16" s="1"/>
  <c r="AE203" i="16"/>
  <c r="AY203" i="16" s="1"/>
  <c r="AI203" i="16"/>
  <c r="BC203" i="16" s="1"/>
  <c r="Y203" i="16"/>
  <c r="AS203" i="16" s="1"/>
  <c r="AF203" i="16"/>
  <c r="AZ203" i="16" s="1"/>
  <c r="AC203" i="16"/>
  <c r="AW203" i="16" s="1"/>
  <c r="AH203" i="16"/>
  <c r="BB203" i="16" s="1"/>
  <c r="AG203" i="16"/>
  <c r="BA203" i="16" s="1"/>
  <c r="Z203" i="16"/>
  <c r="AT203" i="16" s="1"/>
  <c r="S203" i="16"/>
  <c r="AM203" i="16" s="1"/>
  <c r="AA203" i="16"/>
  <c r="AU203" i="16" s="1"/>
  <c r="X203" i="16"/>
  <c r="AR203" i="16" s="1"/>
  <c r="Q203" i="16"/>
  <c r="AK203" i="16" s="1"/>
  <c r="V203" i="16"/>
  <c r="AP203" i="16" s="1"/>
  <c r="U203" i="16"/>
  <c r="AO203" i="16" s="1"/>
  <c r="AD203" i="16"/>
  <c r="AX203" i="16" s="1"/>
  <c r="W203" i="16"/>
  <c r="AQ203" i="16" s="1"/>
  <c r="AB203" i="16"/>
  <c r="AV203" i="16" s="1"/>
  <c r="R203" i="16"/>
  <c r="AL203" i="16" s="1"/>
  <c r="T203" i="16"/>
  <c r="AN203" i="16" s="1"/>
  <c r="AF155" i="16"/>
  <c r="AZ155" i="16" s="1"/>
  <c r="AH155" i="16"/>
  <c r="BB155" i="16" s="1"/>
  <c r="AI155" i="16"/>
  <c r="BC155" i="16" s="1"/>
  <c r="AE155" i="16"/>
  <c r="AY155" i="16" s="1"/>
  <c r="Y155" i="16"/>
  <c r="AS155" i="16" s="1"/>
  <c r="AD155" i="16"/>
  <c r="AX155" i="16" s="1"/>
  <c r="Z155" i="16"/>
  <c r="AT155" i="16" s="1"/>
  <c r="AC155" i="16"/>
  <c r="AW155" i="16" s="1"/>
  <c r="T155" i="16"/>
  <c r="AN155" i="16" s="1"/>
  <c r="X155" i="16"/>
  <c r="AR155" i="16" s="1"/>
  <c r="AB155" i="16"/>
  <c r="AV155" i="16" s="1"/>
  <c r="AA155" i="16"/>
  <c r="AU155" i="16" s="1"/>
  <c r="AG155" i="16"/>
  <c r="BA155" i="16" s="1"/>
  <c r="V155" i="16"/>
  <c r="AP155" i="16" s="1"/>
  <c r="U155" i="16"/>
  <c r="AO155" i="16" s="1"/>
  <c r="S155" i="16"/>
  <c r="AM155" i="16" s="1"/>
  <c r="R155" i="16"/>
  <c r="AL155" i="16" s="1"/>
  <c r="Q155" i="16"/>
  <c r="AK155" i="16" s="1"/>
  <c r="W155" i="16"/>
  <c r="AQ155" i="16" s="1"/>
  <c r="AH107" i="16"/>
  <c r="BB107" i="16" s="1"/>
  <c r="Y107" i="16"/>
  <c r="AS107" i="16" s="1"/>
  <c r="AG107" i="16"/>
  <c r="BA107" i="16" s="1"/>
  <c r="AC107" i="16"/>
  <c r="AW107" i="16" s="1"/>
  <c r="AD107" i="16"/>
  <c r="AX107" i="16" s="1"/>
  <c r="AI107" i="16"/>
  <c r="BC107" i="16" s="1"/>
  <c r="AF107" i="16"/>
  <c r="AZ107" i="16" s="1"/>
  <c r="AB107" i="16"/>
  <c r="AV107" i="16" s="1"/>
  <c r="U107" i="16"/>
  <c r="AO107" i="16" s="1"/>
  <c r="X107" i="16"/>
  <c r="AR107" i="16" s="1"/>
  <c r="AE107" i="16"/>
  <c r="AY107" i="16" s="1"/>
  <c r="AA107" i="16"/>
  <c r="AU107" i="16" s="1"/>
  <c r="W107" i="16"/>
  <c r="AQ107" i="16" s="1"/>
  <c r="Z107" i="16"/>
  <c r="AT107" i="16" s="1"/>
  <c r="V107" i="16"/>
  <c r="AP107" i="16" s="1"/>
  <c r="T107" i="16"/>
  <c r="AN107" i="16" s="1"/>
  <c r="S107" i="16"/>
  <c r="AM107" i="16" s="1"/>
  <c r="Q107" i="16"/>
  <c r="AK107" i="16" s="1"/>
  <c r="R107" i="16"/>
  <c r="AL107" i="16" s="1"/>
  <c r="AH59" i="16"/>
  <c r="BB59" i="16" s="1"/>
  <c r="AF59" i="16"/>
  <c r="AZ59" i="16" s="1"/>
  <c r="Y59" i="16"/>
  <c r="AS59" i="16" s="1"/>
  <c r="AG59" i="16"/>
  <c r="BA59" i="16" s="1"/>
  <c r="AA59" i="16"/>
  <c r="AU59" i="16" s="1"/>
  <c r="AE59" i="16"/>
  <c r="AY59" i="16" s="1"/>
  <c r="AB59" i="16"/>
  <c r="AV59" i="16" s="1"/>
  <c r="AC59" i="16"/>
  <c r="AW59" i="16" s="1"/>
  <c r="Z59" i="16"/>
  <c r="AT59" i="16" s="1"/>
  <c r="AI59" i="16"/>
  <c r="BC59" i="16" s="1"/>
  <c r="R59" i="16"/>
  <c r="AL59" i="16" s="1"/>
  <c r="S59" i="16"/>
  <c r="AM59" i="16" s="1"/>
  <c r="W59" i="16"/>
  <c r="AQ59" i="16" s="1"/>
  <c r="Q59" i="16"/>
  <c r="AK59" i="16" s="1"/>
  <c r="T59" i="16"/>
  <c r="AN59" i="16" s="1"/>
  <c r="V59" i="16"/>
  <c r="AP59" i="16" s="1"/>
  <c r="AD59" i="16"/>
  <c r="AX59" i="16" s="1"/>
  <c r="U59" i="16"/>
  <c r="AO59" i="16" s="1"/>
  <c r="X59" i="16"/>
  <c r="AR59" i="16" s="1"/>
  <c r="AE13" i="16"/>
  <c r="AY13" i="16" s="1"/>
  <c r="AH13" i="16"/>
  <c r="BB13" i="16" s="1"/>
  <c r="AI13" i="16"/>
  <c r="BC13" i="16" s="1"/>
  <c r="AG13" i="16"/>
  <c r="BA13" i="16" s="1"/>
  <c r="AD13" i="16"/>
  <c r="AX13" i="16" s="1"/>
  <c r="R13" i="16"/>
  <c r="AL13" i="16" s="1"/>
  <c r="X13" i="16"/>
  <c r="AR13" i="16" s="1"/>
  <c r="AF13" i="16"/>
  <c r="AZ13" i="16" s="1"/>
  <c r="U13" i="16"/>
  <c r="AO13" i="16" s="1"/>
  <c r="Y13" i="16"/>
  <c r="AS13" i="16" s="1"/>
  <c r="Z13" i="16"/>
  <c r="AT13" i="16" s="1"/>
  <c r="S13" i="16"/>
  <c r="AM13" i="16" s="1"/>
  <c r="AC13" i="16"/>
  <c r="AW13" i="16" s="1"/>
  <c r="AB13" i="16"/>
  <c r="AV13" i="16" s="1"/>
  <c r="W13" i="16"/>
  <c r="AQ13" i="16" s="1"/>
  <c r="Q13" i="16"/>
  <c r="AK13" i="16" s="1"/>
  <c r="T13" i="16"/>
  <c r="AN13" i="16" s="1"/>
  <c r="AA13" i="16"/>
  <c r="AU13" i="16" s="1"/>
  <c r="V13" i="16"/>
  <c r="AP13" i="16" s="1"/>
  <c r="AH616" i="16"/>
  <c r="BB616" i="16" s="1"/>
  <c r="AG616" i="16"/>
  <c r="BA616" i="16" s="1"/>
  <c r="AC616" i="16"/>
  <c r="AW616" i="16" s="1"/>
  <c r="AE616" i="16"/>
  <c r="AY616" i="16" s="1"/>
  <c r="AF616" i="16"/>
  <c r="AZ616" i="16" s="1"/>
  <c r="V616" i="16"/>
  <c r="AP616" i="16" s="1"/>
  <c r="AB616" i="16"/>
  <c r="AV616" i="16" s="1"/>
  <c r="R616" i="16"/>
  <c r="AL616" i="16" s="1"/>
  <c r="S616" i="16"/>
  <c r="AM616" i="16" s="1"/>
  <c r="Q616" i="16"/>
  <c r="AK616" i="16" s="1"/>
  <c r="X616" i="16"/>
  <c r="AR616" i="16" s="1"/>
  <c r="T616" i="16"/>
  <c r="AN616" i="16" s="1"/>
  <c r="W616" i="16"/>
  <c r="AQ616" i="16" s="1"/>
  <c r="AD616" i="16"/>
  <c r="AX616" i="16" s="1"/>
  <c r="Y616" i="16"/>
  <c r="AS616" i="16" s="1"/>
  <c r="U616" i="16"/>
  <c r="AO616" i="16" s="1"/>
  <c r="AI616" i="16"/>
  <c r="BC616" i="16" s="1"/>
  <c r="AA616" i="16"/>
  <c r="AU616" i="16" s="1"/>
  <c r="Z616" i="16"/>
  <c r="AT616" i="16" s="1"/>
  <c r="AH570" i="16"/>
  <c r="BB570" i="16" s="1"/>
  <c r="AC570" i="16"/>
  <c r="AW570" i="16" s="1"/>
  <c r="AE570" i="16"/>
  <c r="AY570" i="16" s="1"/>
  <c r="AG570" i="16"/>
  <c r="BA570" i="16" s="1"/>
  <c r="AB570" i="16"/>
  <c r="AV570" i="16" s="1"/>
  <c r="AF570" i="16"/>
  <c r="AZ570" i="16" s="1"/>
  <c r="V570" i="16"/>
  <c r="AP570" i="16" s="1"/>
  <c r="AA570" i="16"/>
  <c r="AU570" i="16" s="1"/>
  <c r="Z570" i="16"/>
  <c r="AT570" i="16" s="1"/>
  <c r="W570" i="16"/>
  <c r="AQ570" i="16" s="1"/>
  <c r="T570" i="16"/>
  <c r="AN570" i="16" s="1"/>
  <c r="S570" i="16"/>
  <c r="AM570" i="16" s="1"/>
  <c r="AD570" i="16"/>
  <c r="AX570" i="16" s="1"/>
  <c r="AI570" i="16"/>
  <c r="BC570" i="16" s="1"/>
  <c r="Q570" i="16"/>
  <c r="AK570" i="16" s="1"/>
  <c r="R570" i="16"/>
  <c r="AL570" i="16" s="1"/>
  <c r="Y570" i="16"/>
  <c r="AS570" i="16" s="1"/>
  <c r="U570" i="16"/>
  <c r="AO570" i="16" s="1"/>
  <c r="X570" i="16"/>
  <c r="AR570" i="16" s="1"/>
  <c r="AH522" i="16"/>
  <c r="BB522" i="16" s="1"/>
  <c r="AC522" i="16"/>
  <c r="AW522" i="16" s="1"/>
  <c r="AG522" i="16"/>
  <c r="BA522" i="16" s="1"/>
  <c r="AF522" i="16"/>
  <c r="AZ522" i="16" s="1"/>
  <c r="AI522" i="16"/>
  <c r="BC522" i="16" s="1"/>
  <c r="Y522" i="16"/>
  <c r="AS522" i="16" s="1"/>
  <c r="V522" i="16"/>
  <c r="AP522" i="16" s="1"/>
  <c r="AB522" i="16"/>
  <c r="AV522" i="16" s="1"/>
  <c r="W522" i="16"/>
  <c r="AQ522" i="16" s="1"/>
  <c r="U522" i="16"/>
  <c r="AO522" i="16" s="1"/>
  <c r="Z522" i="16"/>
  <c r="AT522" i="16" s="1"/>
  <c r="T522" i="16"/>
  <c r="AN522" i="16" s="1"/>
  <c r="X522" i="16"/>
  <c r="AR522" i="16" s="1"/>
  <c r="AE522" i="16"/>
  <c r="AY522" i="16" s="1"/>
  <c r="AD522" i="16"/>
  <c r="AX522" i="16" s="1"/>
  <c r="AA522" i="16"/>
  <c r="AU522" i="16" s="1"/>
  <c r="R522" i="16"/>
  <c r="AL522" i="16" s="1"/>
  <c r="S522" i="16"/>
  <c r="AM522" i="16" s="1"/>
  <c r="Q522" i="16"/>
  <c r="AK522" i="16" s="1"/>
  <c r="AH474" i="16"/>
  <c r="BB474" i="16" s="1"/>
  <c r="AC474" i="16"/>
  <c r="AW474" i="16" s="1"/>
  <c r="AE474" i="16"/>
  <c r="AY474" i="16" s="1"/>
  <c r="AI474" i="16"/>
  <c r="BC474" i="16" s="1"/>
  <c r="AF474" i="16"/>
  <c r="AZ474" i="16" s="1"/>
  <c r="V474" i="16"/>
  <c r="AP474" i="16" s="1"/>
  <c r="AA474" i="16"/>
  <c r="AU474" i="16" s="1"/>
  <c r="AG474" i="16"/>
  <c r="BA474" i="16" s="1"/>
  <c r="Z474" i="16"/>
  <c r="AT474" i="16" s="1"/>
  <c r="U474" i="16"/>
  <c r="AO474" i="16" s="1"/>
  <c r="Q474" i="16"/>
  <c r="AK474" i="16" s="1"/>
  <c r="AD474" i="16"/>
  <c r="AX474" i="16" s="1"/>
  <c r="Y474" i="16"/>
  <c r="AS474" i="16" s="1"/>
  <c r="T474" i="16"/>
  <c r="AN474" i="16" s="1"/>
  <c r="AB474" i="16"/>
  <c r="AV474" i="16" s="1"/>
  <c r="R474" i="16"/>
  <c r="AL474" i="16" s="1"/>
  <c r="X474" i="16"/>
  <c r="AR474" i="16" s="1"/>
  <c r="S474" i="16"/>
  <c r="AM474" i="16" s="1"/>
  <c r="W474" i="16"/>
  <c r="AQ474" i="16" s="1"/>
  <c r="AH410" i="16"/>
  <c r="BB410" i="16" s="1"/>
  <c r="AF410" i="16"/>
  <c r="AZ410" i="16" s="1"/>
  <c r="AC410" i="16"/>
  <c r="AW410" i="16" s="1"/>
  <c r="AG410" i="16"/>
  <c r="BA410" i="16" s="1"/>
  <c r="AA410" i="16"/>
  <c r="AU410" i="16" s="1"/>
  <c r="Z410" i="16"/>
  <c r="AT410" i="16" s="1"/>
  <c r="V410" i="16"/>
  <c r="AP410" i="16" s="1"/>
  <c r="AB410" i="16"/>
  <c r="AV410" i="16" s="1"/>
  <c r="AD410" i="16"/>
  <c r="AX410" i="16" s="1"/>
  <c r="AI410" i="16"/>
  <c r="BC410" i="16" s="1"/>
  <c r="AE410" i="16"/>
  <c r="AY410" i="16" s="1"/>
  <c r="X410" i="16"/>
  <c r="AR410" i="16" s="1"/>
  <c r="T410" i="16"/>
  <c r="AN410" i="16" s="1"/>
  <c r="Y410" i="16"/>
  <c r="AS410" i="16" s="1"/>
  <c r="W410" i="16"/>
  <c r="AQ410" i="16" s="1"/>
  <c r="S410" i="16"/>
  <c r="AM410" i="16" s="1"/>
  <c r="R410" i="16"/>
  <c r="AL410" i="16" s="1"/>
  <c r="Q410" i="16"/>
  <c r="AK410" i="16" s="1"/>
  <c r="U410" i="16"/>
  <c r="AO410" i="16" s="1"/>
  <c r="AH362" i="16"/>
  <c r="BB362" i="16" s="1"/>
  <c r="AG362" i="16"/>
  <c r="BA362" i="16" s="1"/>
  <c r="AC362" i="16"/>
  <c r="AW362" i="16" s="1"/>
  <c r="AI362" i="16"/>
  <c r="BC362" i="16" s="1"/>
  <c r="V362" i="16"/>
  <c r="AP362" i="16" s="1"/>
  <c r="Y362" i="16"/>
  <c r="AS362" i="16" s="1"/>
  <c r="AD362" i="16"/>
  <c r="AX362" i="16" s="1"/>
  <c r="AE362" i="16"/>
  <c r="AY362" i="16" s="1"/>
  <c r="S362" i="16"/>
  <c r="AM362" i="16" s="1"/>
  <c r="Q362" i="16"/>
  <c r="AK362" i="16" s="1"/>
  <c r="AA362" i="16"/>
  <c r="AU362" i="16" s="1"/>
  <c r="Z362" i="16"/>
  <c r="AT362" i="16" s="1"/>
  <c r="U362" i="16"/>
  <c r="AO362" i="16" s="1"/>
  <c r="R362" i="16"/>
  <c r="AL362" i="16" s="1"/>
  <c r="X362" i="16"/>
  <c r="AR362" i="16" s="1"/>
  <c r="AF362" i="16"/>
  <c r="AZ362" i="16" s="1"/>
  <c r="T362" i="16"/>
  <c r="AN362" i="16" s="1"/>
  <c r="AB362" i="16"/>
  <c r="AV362" i="16" s="1"/>
  <c r="W362" i="16"/>
  <c r="AQ362" i="16" s="1"/>
  <c r="BA314" i="16"/>
  <c r="AP314" i="16"/>
  <c r="AY314" i="16"/>
  <c r="AX314" i="16"/>
  <c r="AN314" i="16"/>
  <c r="AS314" i="16"/>
  <c r="AV314" i="16"/>
  <c r="AU314" i="16"/>
  <c r="AO314" i="16"/>
  <c r="AH266" i="16"/>
  <c r="BB266" i="16" s="1"/>
  <c r="AC266" i="16"/>
  <c r="AW266" i="16" s="1"/>
  <c r="Y266" i="16"/>
  <c r="AS266" i="16" s="1"/>
  <c r="V266" i="16"/>
  <c r="AP266" i="16" s="1"/>
  <c r="AF266" i="16"/>
  <c r="AZ266" i="16" s="1"/>
  <c r="AE266" i="16"/>
  <c r="AY266" i="16" s="1"/>
  <c r="AD266" i="16"/>
  <c r="AX266" i="16" s="1"/>
  <c r="AA266" i="16"/>
  <c r="AU266" i="16" s="1"/>
  <c r="U266" i="16"/>
  <c r="AO266" i="16" s="1"/>
  <c r="Z266" i="16"/>
  <c r="AT266" i="16" s="1"/>
  <c r="T266" i="16"/>
  <c r="AN266" i="16" s="1"/>
  <c r="AB266" i="16"/>
  <c r="AV266" i="16" s="1"/>
  <c r="X266" i="16"/>
  <c r="AR266" i="16" s="1"/>
  <c r="S266" i="16"/>
  <c r="AM266" i="16" s="1"/>
  <c r="Q266" i="16"/>
  <c r="AK266" i="16" s="1"/>
  <c r="AI266" i="16"/>
  <c r="BC266" i="16" s="1"/>
  <c r="AG266" i="16"/>
  <c r="BA266" i="16" s="1"/>
  <c r="W266" i="16"/>
  <c r="AQ266" i="16" s="1"/>
  <c r="R266" i="16"/>
  <c r="AL266" i="16" s="1"/>
  <c r="AH218" i="16"/>
  <c r="BB218" i="16" s="1"/>
  <c r="AC218" i="16"/>
  <c r="AW218" i="16" s="1"/>
  <c r="AG218" i="16"/>
  <c r="BA218" i="16" s="1"/>
  <c r="AI218" i="16"/>
  <c r="BC218" i="16" s="1"/>
  <c r="V218" i="16"/>
  <c r="AP218" i="16" s="1"/>
  <c r="Z218" i="16"/>
  <c r="AT218" i="16" s="1"/>
  <c r="AD218" i="16"/>
  <c r="AX218" i="16" s="1"/>
  <c r="AB218" i="16"/>
  <c r="AV218" i="16" s="1"/>
  <c r="AA218" i="16"/>
  <c r="AU218" i="16" s="1"/>
  <c r="AE218" i="16"/>
  <c r="AY218" i="16" s="1"/>
  <c r="X218" i="16"/>
  <c r="AR218" i="16" s="1"/>
  <c r="S218" i="16"/>
  <c r="AM218" i="16" s="1"/>
  <c r="R218" i="16"/>
  <c r="AL218" i="16" s="1"/>
  <c r="T218" i="16"/>
  <c r="AN218" i="16" s="1"/>
  <c r="Y218" i="16"/>
  <c r="AS218" i="16" s="1"/>
  <c r="AF218" i="16"/>
  <c r="AZ218" i="16" s="1"/>
  <c r="W218" i="16"/>
  <c r="AQ218" i="16" s="1"/>
  <c r="Q218" i="16"/>
  <c r="AK218" i="16" s="1"/>
  <c r="U218" i="16"/>
  <c r="AO218" i="16" s="1"/>
  <c r="AH154" i="16"/>
  <c r="BB154" i="16" s="1"/>
  <c r="AF154" i="16"/>
  <c r="AZ154" i="16" s="1"/>
  <c r="AC154" i="16"/>
  <c r="AW154" i="16" s="1"/>
  <c r="AI154" i="16"/>
  <c r="BC154" i="16" s="1"/>
  <c r="AG154" i="16"/>
  <c r="BA154" i="16" s="1"/>
  <c r="AE154" i="16"/>
  <c r="AY154" i="16" s="1"/>
  <c r="AA154" i="16"/>
  <c r="AU154" i="16" s="1"/>
  <c r="V154" i="16"/>
  <c r="AP154" i="16" s="1"/>
  <c r="Z154" i="16"/>
  <c r="AT154" i="16" s="1"/>
  <c r="AB154" i="16"/>
  <c r="AV154" i="16" s="1"/>
  <c r="AD154" i="16"/>
  <c r="AX154" i="16" s="1"/>
  <c r="R154" i="16"/>
  <c r="AL154" i="16" s="1"/>
  <c r="T154" i="16"/>
  <c r="AN154" i="16" s="1"/>
  <c r="S154" i="16"/>
  <c r="AM154" i="16" s="1"/>
  <c r="X154" i="16"/>
  <c r="AR154" i="16" s="1"/>
  <c r="Y154" i="16"/>
  <c r="AS154" i="16" s="1"/>
  <c r="U154" i="16"/>
  <c r="AO154" i="16" s="1"/>
  <c r="W154" i="16"/>
  <c r="AQ154" i="16" s="1"/>
  <c r="Q154" i="16"/>
  <c r="AK154" i="16" s="1"/>
  <c r="AH58" i="16"/>
  <c r="BB58" i="16" s="1"/>
  <c r="AG58" i="16"/>
  <c r="BA58" i="16" s="1"/>
  <c r="AC58" i="16"/>
  <c r="AW58" i="16" s="1"/>
  <c r="AF58" i="16"/>
  <c r="AZ58" i="16" s="1"/>
  <c r="AD58" i="16"/>
  <c r="AX58" i="16" s="1"/>
  <c r="AE58" i="16"/>
  <c r="AY58" i="16" s="1"/>
  <c r="X58" i="16"/>
  <c r="AR58" i="16" s="1"/>
  <c r="V58" i="16"/>
  <c r="AP58" i="16" s="1"/>
  <c r="W58" i="16"/>
  <c r="AQ58" i="16" s="1"/>
  <c r="Y58" i="16"/>
  <c r="AS58" i="16" s="1"/>
  <c r="T58" i="16"/>
  <c r="AN58" i="16" s="1"/>
  <c r="AB58" i="16"/>
  <c r="AV58" i="16" s="1"/>
  <c r="AI58" i="16"/>
  <c r="BC58" i="16" s="1"/>
  <c r="Z58" i="16"/>
  <c r="AT58" i="16" s="1"/>
  <c r="AA58" i="16"/>
  <c r="AU58" i="16" s="1"/>
  <c r="Q58" i="16"/>
  <c r="AK58" i="16" s="1"/>
  <c r="R58" i="16"/>
  <c r="AL58" i="16" s="1"/>
  <c r="U58" i="16"/>
  <c r="AO58" i="16" s="1"/>
  <c r="S58" i="16"/>
  <c r="AM58" i="16" s="1"/>
  <c r="AH11" i="16"/>
  <c r="BB11" i="16" s="1"/>
  <c r="AD11" i="16"/>
  <c r="AX11" i="16" s="1"/>
  <c r="AI11" i="16"/>
  <c r="BC11" i="16" s="1"/>
  <c r="Y11" i="16"/>
  <c r="AS11" i="16" s="1"/>
  <c r="AC11" i="16"/>
  <c r="AW11" i="16" s="1"/>
  <c r="AB11" i="16"/>
  <c r="AV11" i="16" s="1"/>
  <c r="Z11" i="16"/>
  <c r="AT11" i="16" s="1"/>
  <c r="AG11" i="16"/>
  <c r="BA11" i="16" s="1"/>
  <c r="R11" i="16"/>
  <c r="AL11" i="16" s="1"/>
  <c r="T11" i="16"/>
  <c r="AN11" i="16" s="1"/>
  <c r="S11" i="16"/>
  <c r="AM11" i="16" s="1"/>
  <c r="V11" i="16"/>
  <c r="AP11" i="16" s="1"/>
  <c r="X11" i="16"/>
  <c r="AR11" i="16" s="1"/>
  <c r="AF11" i="16"/>
  <c r="AZ11" i="16" s="1"/>
  <c r="Q11" i="16"/>
  <c r="AK11" i="16" s="1"/>
  <c r="W11" i="16"/>
  <c r="AQ11" i="16" s="1"/>
  <c r="U11" i="16"/>
  <c r="AO11" i="16" s="1"/>
  <c r="AE11" i="16"/>
  <c r="AY11" i="16" s="1"/>
  <c r="AA11" i="16"/>
  <c r="AU11" i="16" s="1"/>
  <c r="AI630" i="16"/>
  <c r="BC630" i="16" s="1"/>
  <c r="AF630" i="16"/>
  <c r="AZ630" i="16" s="1"/>
  <c r="AH630" i="16"/>
  <c r="BB630" i="16" s="1"/>
  <c r="AG630" i="16"/>
  <c r="BA630" i="16" s="1"/>
  <c r="Q630" i="16"/>
  <c r="AK630" i="16" s="1"/>
  <c r="AC630" i="16"/>
  <c r="AW630" i="16" s="1"/>
  <c r="AB630" i="16"/>
  <c r="AV630" i="16" s="1"/>
  <c r="AD630" i="16"/>
  <c r="AX630" i="16" s="1"/>
  <c r="AA630" i="16"/>
  <c r="AU630" i="16" s="1"/>
  <c r="W630" i="16"/>
  <c r="AQ630" i="16" s="1"/>
  <c r="X630" i="16"/>
  <c r="AR630" i="16" s="1"/>
  <c r="Y630" i="16"/>
  <c r="AS630" i="16" s="1"/>
  <c r="S630" i="16"/>
  <c r="AM630" i="16" s="1"/>
  <c r="R630" i="16"/>
  <c r="AL630" i="16" s="1"/>
  <c r="V630" i="16"/>
  <c r="AP630" i="16" s="1"/>
  <c r="U630" i="16"/>
  <c r="AO630" i="16" s="1"/>
  <c r="T630" i="16"/>
  <c r="AN630" i="16" s="1"/>
  <c r="AE630" i="16"/>
  <c r="AY630" i="16" s="1"/>
  <c r="Z630" i="16"/>
  <c r="AT630" i="16" s="1"/>
  <c r="AI614" i="16"/>
  <c r="BC614" i="16" s="1"/>
  <c r="AH614" i="16"/>
  <c r="BB614" i="16" s="1"/>
  <c r="AF614" i="16"/>
  <c r="AZ614" i="16" s="1"/>
  <c r="Q614" i="16"/>
  <c r="AK614" i="16" s="1"/>
  <c r="AC614" i="16"/>
  <c r="AW614" i="16" s="1"/>
  <c r="Z614" i="16"/>
  <c r="AT614" i="16" s="1"/>
  <c r="AG614" i="16"/>
  <c r="BA614" i="16" s="1"/>
  <c r="T614" i="16"/>
  <c r="AN614" i="16" s="1"/>
  <c r="U614" i="16"/>
  <c r="AO614" i="16" s="1"/>
  <c r="AB614" i="16"/>
  <c r="AV614" i="16" s="1"/>
  <c r="AD614" i="16"/>
  <c r="AX614" i="16" s="1"/>
  <c r="S614" i="16"/>
  <c r="AM614" i="16" s="1"/>
  <c r="X614" i="16"/>
  <c r="AR614" i="16" s="1"/>
  <c r="R614" i="16"/>
  <c r="AL614" i="16" s="1"/>
  <c r="Y614" i="16"/>
  <c r="AS614" i="16" s="1"/>
  <c r="V614" i="16"/>
  <c r="AP614" i="16" s="1"/>
  <c r="AA614" i="16"/>
  <c r="AU614" i="16" s="1"/>
  <c r="AE614" i="16"/>
  <c r="AY614" i="16" s="1"/>
  <c r="W614" i="16"/>
  <c r="AQ614" i="16" s="1"/>
  <c r="AD598" i="16"/>
  <c r="AX598" i="16" s="1"/>
  <c r="AG598" i="16"/>
  <c r="BA598" i="16" s="1"/>
  <c r="AF598" i="16"/>
  <c r="AZ598" i="16" s="1"/>
  <c r="Q598" i="16"/>
  <c r="AK598" i="16" s="1"/>
  <c r="AH598" i="16"/>
  <c r="BB598" i="16" s="1"/>
  <c r="AI598" i="16"/>
  <c r="BC598" i="16" s="1"/>
  <c r="AE598" i="16"/>
  <c r="AY598" i="16" s="1"/>
  <c r="R598" i="16"/>
  <c r="AL598" i="16" s="1"/>
  <c r="W598" i="16"/>
  <c r="AQ598" i="16" s="1"/>
  <c r="S598" i="16"/>
  <c r="AM598" i="16" s="1"/>
  <c r="AA598" i="16"/>
  <c r="AU598" i="16" s="1"/>
  <c r="V598" i="16"/>
  <c r="AP598" i="16" s="1"/>
  <c r="T598" i="16"/>
  <c r="AN598" i="16" s="1"/>
  <c r="Y598" i="16"/>
  <c r="AS598" i="16" s="1"/>
  <c r="X598" i="16"/>
  <c r="AR598" i="16" s="1"/>
  <c r="AB598" i="16"/>
  <c r="AV598" i="16" s="1"/>
  <c r="Z598" i="16"/>
  <c r="AT598" i="16" s="1"/>
  <c r="AC598" i="16"/>
  <c r="AW598" i="16" s="1"/>
  <c r="U598" i="16"/>
  <c r="AO598" i="16" s="1"/>
  <c r="BA584" i="16"/>
  <c r="BB584" i="16"/>
  <c r="AZ584" i="16"/>
  <c r="AX584" i="16"/>
  <c r="AT584" i="16"/>
  <c r="AQ584" i="16"/>
  <c r="AP584" i="16"/>
  <c r="AY584" i="16"/>
  <c r="AN584" i="16"/>
  <c r="AL584" i="16"/>
  <c r="AS584" i="16"/>
  <c r="AO584" i="16"/>
  <c r="AZ568" i="16"/>
  <c r="AS568" i="16"/>
  <c r="AO568" i="16"/>
  <c r="AU568" i="16"/>
  <c r="AP568" i="16"/>
  <c r="AR568" i="16"/>
  <c r="AX568" i="16"/>
  <c r="AV568" i="16"/>
  <c r="AT568" i="16"/>
  <c r="AN568" i="16"/>
  <c r="BB552" i="16"/>
  <c r="AK552" i="16"/>
  <c r="AX552" i="16"/>
  <c r="BA552" i="16"/>
  <c r="AO552" i="16"/>
  <c r="AS552" i="16"/>
  <c r="AZ552" i="16"/>
  <c r="AR552" i="16"/>
  <c r="AN552" i="16"/>
  <c r="BC552" i="16"/>
  <c r="AU536" i="16"/>
  <c r="AZ536" i="16"/>
  <c r="AK536" i="16"/>
  <c r="BB536" i="16"/>
  <c r="AQ536" i="16"/>
  <c r="AW536" i="16"/>
  <c r="AX536" i="16"/>
  <c r="AN536" i="16"/>
  <c r="AM536" i="16"/>
  <c r="AR536" i="16"/>
  <c r="AP536" i="16"/>
  <c r="AH520" i="16"/>
  <c r="BB520" i="16" s="1"/>
  <c r="AF520" i="16"/>
  <c r="AZ520" i="16" s="1"/>
  <c r="AD520" i="16"/>
  <c r="AX520" i="16" s="1"/>
  <c r="AG520" i="16"/>
  <c r="BA520" i="16" s="1"/>
  <c r="AI520" i="16"/>
  <c r="BC520" i="16" s="1"/>
  <c r="AB520" i="16"/>
  <c r="AV520" i="16" s="1"/>
  <c r="Q520" i="16"/>
  <c r="AK520" i="16" s="1"/>
  <c r="AC520" i="16"/>
  <c r="AW520" i="16" s="1"/>
  <c r="Y520" i="16"/>
  <c r="AS520" i="16" s="1"/>
  <c r="V520" i="16"/>
  <c r="AP520" i="16" s="1"/>
  <c r="X520" i="16"/>
  <c r="AR520" i="16" s="1"/>
  <c r="W520" i="16"/>
  <c r="AQ520" i="16" s="1"/>
  <c r="AE520" i="16"/>
  <c r="AY520" i="16" s="1"/>
  <c r="U520" i="16"/>
  <c r="AO520" i="16" s="1"/>
  <c r="T520" i="16"/>
  <c r="AN520" i="16" s="1"/>
  <c r="AA520" i="16"/>
  <c r="AU520" i="16" s="1"/>
  <c r="R520" i="16"/>
  <c r="AL520" i="16" s="1"/>
  <c r="Z520" i="16"/>
  <c r="AT520" i="16" s="1"/>
  <c r="S520" i="16"/>
  <c r="AM520" i="16" s="1"/>
  <c r="AG504" i="16"/>
  <c r="BA504" i="16" s="1"/>
  <c r="AA504" i="16"/>
  <c r="AU504" i="16" s="1"/>
  <c r="AE504" i="16"/>
  <c r="AY504" i="16" s="1"/>
  <c r="AD504" i="16"/>
  <c r="AX504" i="16" s="1"/>
  <c r="Q504" i="16"/>
  <c r="AK504" i="16" s="1"/>
  <c r="X504" i="16"/>
  <c r="AR504" i="16" s="1"/>
  <c r="AH504" i="16"/>
  <c r="BB504" i="16" s="1"/>
  <c r="AI504" i="16"/>
  <c r="BC504" i="16" s="1"/>
  <c r="AB504" i="16"/>
  <c r="AV504" i="16" s="1"/>
  <c r="Z504" i="16"/>
  <c r="AT504" i="16" s="1"/>
  <c r="Y504" i="16"/>
  <c r="AS504" i="16" s="1"/>
  <c r="AF504" i="16"/>
  <c r="AZ504" i="16" s="1"/>
  <c r="T504" i="16"/>
  <c r="AN504" i="16" s="1"/>
  <c r="S504" i="16"/>
  <c r="AM504" i="16" s="1"/>
  <c r="V504" i="16"/>
  <c r="AP504" i="16" s="1"/>
  <c r="W504" i="16"/>
  <c r="AQ504" i="16" s="1"/>
  <c r="AC504" i="16"/>
  <c r="AW504" i="16" s="1"/>
  <c r="U504" i="16"/>
  <c r="AO504" i="16" s="1"/>
  <c r="R504" i="16"/>
  <c r="AL504" i="16" s="1"/>
  <c r="AH488" i="16"/>
  <c r="BB488" i="16" s="1"/>
  <c r="AE488" i="16"/>
  <c r="AY488" i="16" s="1"/>
  <c r="AD488" i="16"/>
  <c r="AX488" i="16" s="1"/>
  <c r="AA488" i="16"/>
  <c r="AU488" i="16" s="1"/>
  <c r="Y488" i="16"/>
  <c r="AS488" i="16" s="1"/>
  <c r="Q488" i="16"/>
  <c r="AK488" i="16" s="1"/>
  <c r="Z488" i="16"/>
  <c r="AT488" i="16" s="1"/>
  <c r="U488" i="16"/>
  <c r="AO488" i="16" s="1"/>
  <c r="AF488" i="16"/>
  <c r="AZ488" i="16" s="1"/>
  <c r="AG488" i="16"/>
  <c r="BA488" i="16" s="1"/>
  <c r="R488" i="16"/>
  <c r="AL488" i="16" s="1"/>
  <c r="X488" i="16"/>
  <c r="AR488" i="16" s="1"/>
  <c r="W488" i="16"/>
  <c r="AQ488" i="16" s="1"/>
  <c r="AC488" i="16"/>
  <c r="AW488" i="16" s="1"/>
  <c r="AB488" i="16"/>
  <c r="AV488" i="16" s="1"/>
  <c r="AI488" i="16"/>
  <c r="BC488" i="16" s="1"/>
  <c r="V488" i="16"/>
  <c r="AP488" i="16" s="1"/>
  <c r="S488" i="16"/>
  <c r="AM488" i="16" s="1"/>
  <c r="T488" i="16"/>
  <c r="AN488" i="16" s="1"/>
  <c r="AG472" i="16"/>
  <c r="BA472" i="16" s="1"/>
  <c r="AH472" i="16"/>
  <c r="BB472" i="16" s="1"/>
  <c r="Q472" i="16"/>
  <c r="AK472" i="16" s="1"/>
  <c r="AI472" i="16"/>
  <c r="BC472" i="16" s="1"/>
  <c r="AE472" i="16"/>
  <c r="AY472" i="16" s="1"/>
  <c r="Y472" i="16"/>
  <c r="AS472" i="16" s="1"/>
  <c r="AA472" i="16"/>
  <c r="AU472" i="16" s="1"/>
  <c r="X472" i="16"/>
  <c r="AR472" i="16" s="1"/>
  <c r="AD472" i="16"/>
  <c r="AX472" i="16" s="1"/>
  <c r="AF472" i="16"/>
  <c r="AZ472" i="16" s="1"/>
  <c r="U472" i="16"/>
  <c r="AO472" i="16" s="1"/>
  <c r="AB472" i="16"/>
  <c r="AV472" i="16" s="1"/>
  <c r="W472" i="16"/>
  <c r="AQ472" i="16" s="1"/>
  <c r="AC472" i="16"/>
  <c r="AW472" i="16" s="1"/>
  <c r="T472" i="16"/>
  <c r="AN472" i="16" s="1"/>
  <c r="V472" i="16"/>
  <c r="AP472" i="16" s="1"/>
  <c r="R472" i="16"/>
  <c r="AL472" i="16" s="1"/>
  <c r="Z472" i="16"/>
  <c r="AT472" i="16" s="1"/>
  <c r="S472" i="16"/>
  <c r="AM472" i="16" s="1"/>
  <c r="AI456" i="16"/>
  <c r="BC456" i="16" s="1"/>
  <c r="AH456" i="16"/>
  <c r="BB456" i="16" s="1"/>
  <c r="AF456" i="16"/>
  <c r="AZ456" i="16" s="1"/>
  <c r="AB456" i="16"/>
  <c r="AV456" i="16" s="1"/>
  <c r="AG456" i="16"/>
  <c r="BA456" i="16" s="1"/>
  <c r="Z456" i="16"/>
  <c r="AT456" i="16" s="1"/>
  <c r="Q456" i="16"/>
  <c r="AK456" i="16" s="1"/>
  <c r="AD456" i="16"/>
  <c r="AX456" i="16" s="1"/>
  <c r="W456" i="16"/>
  <c r="AQ456" i="16" s="1"/>
  <c r="AA456" i="16"/>
  <c r="AU456" i="16" s="1"/>
  <c r="Y456" i="16"/>
  <c r="AS456" i="16" s="1"/>
  <c r="AC456" i="16"/>
  <c r="AW456" i="16" s="1"/>
  <c r="T456" i="16"/>
  <c r="AN456" i="16" s="1"/>
  <c r="V456" i="16"/>
  <c r="AP456" i="16" s="1"/>
  <c r="AE456" i="16"/>
  <c r="AY456" i="16" s="1"/>
  <c r="S456" i="16"/>
  <c r="AM456" i="16" s="1"/>
  <c r="X456" i="16"/>
  <c r="AR456" i="16" s="1"/>
  <c r="R456" i="16"/>
  <c r="AL456" i="16" s="1"/>
  <c r="U456" i="16"/>
  <c r="AO456" i="16" s="1"/>
  <c r="AE440" i="16"/>
  <c r="AY440" i="16" s="1"/>
  <c r="AG440" i="16"/>
  <c r="BA440" i="16" s="1"/>
  <c r="AF440" i="16"/>
  <c r="AZ440" i="16" s="1"/>
  <c r="AC440" i="16"/>
  <c r="AW440" i="16" s="1"/>
  <c r="Q440" i="16"/>
  <c r="AK440" i="16" s="1"/>
  <c r="AB440" i="16"/>
  <c r="AV440" i="16" s="1"/>
  <c r="V440" i="16"/>
  <c r="AP440" i="16" s="1"/>
  <c r="AI440" i="16"/>
  <c r="BC440" i="16" s="1"/>
  <c r="Z440" i="16"/>
  <c r="AT440" i="16" s="1"/>
  <c r="X440" i="16"/>
  <c r="AR440" i="16" s="1"/>
  <c r="T440" i="16"/>
  <c r="AN440" i="16" s="1"/>
  <c r="R440" i="16"/>
  <c r="AL440" i="16" s="1"/>
  <c r="AH440" i="16"/>
  <c r="BB440" i="16" s="1"/>
  <c r="Y440" i="16"/>
  <c r="AS440" i="16" s="1"/>
  <c r="AA440" i="16"/>
  <c r="AU440" i="16" s="1"/>
  <c r="AD440" i="16"/>
  <c r="AX440" i="16" s="1"/>
  <c r="U440" i="16"/>
  <c r="AO440" i="16" s="1"/>
  <c r="S440" i="16"/>
  <c r="AM440" i="16" s="1"/>
  <c r="W440" i="16"/>
  <c r="AQ440" i="16" s="1"/>
  <c r="AI424" i="16"/>
  <c r="BC424" i="16" s="1"/>
  <c r="AH424" i="16"/>
  <c r="BB424" i="16" s="1"/>
  <c r="AE424" i="16"/>
  <c r="AY424" i="16" s="1"/>
  <c r="Q424" i="16"/>
  <c r="AK424" i="16" s="1"/>
  <c r="AG424" i="16"/>
  <c r="BA424" i="16" s="1"/>
  <c r="AC424" i="16"/>
  <c r="AW424" i="16" s="1"/>
  <c r="X424" i="16"/>
  <c r="AR424" i="16" s="1"/>
  <c r="AF424" i="16"/>
  <c r="AZ424" i="16" s="1"/>
  <c r="S424" i="16"/>
  <c r="AM424" i="16" s="1"/>
  <c r="Y424" i="16"/>
  <c r="AS424" i="16" s="1"/>
  <c r="W424" i="16"/>
  <c r="AQ424" i="16" s="1"/>
  <c r="T424" i="16"/>
  <c r="AN424" i="16" s="1"/>
  <c r="AA424" i="16"/>
  <c r="AU424" i="16" s="1"/>
  <c r="AB424" i="16"/>
  <c r="AV424" i="16" s="1"/>
  <c r="AD424" i="16"/>
  <c r="AX424" i="16" s="1"/>
  <c r="U424" i="16"/>
  <c r="AO424" i="16" s="1"/>
  <c r="Z424" i="16"/>
  <c r="AT424" i="16" s="1"/>
  <c r="V424" i="16"/>
  <c r="AP424" i="16" s="1"/>
  <c r="R424" i="16"/>
  <c r="AL424" i="16" s="1"/>
  <c r="AG408" i="16"/>
  <c r="BA408" i="16" s="1"/>
  <c r="AH408" i="16"/>
  <c r="BB408" i="16" s="1"/>
  <c r="AC408" i="16"/>
  <c r="AW408" i="16" s="1"/>
  <c r="AE408" i="16"/>
  <c r="AY408" i="16" s="1"/>
  <c r="Q408" i="16"/>
  <c r="AK408" i="16" s="1"/>
  <c r="AD408" i="16"/>
  <c r="AX408" i="16" s="1"/>
  <c r="AI408" i="16"/>
  <c r="BC408" i="16" s="1"/>
  <c r="X408" i="16"/>
  <c r="AR408" i="16" s="1"/>
  <c r="AF408" i="16"/>
  <c r="AZ408" i="16" s="1"/>
  <c r="AA408" i="16"/>
  <c r="AU408" i="16" s="1"/>
  <c r="Z408" i="16"/>
  <c r="AT408" i="16" s="1"/>
  <c r="U408" i="16"/>
  <c r="AO408" i="16" s="1"/>
  <c r="T408" i="16"/>
  <c r="AN408" i="16" s="1"/>
  <c r="AB408" i="16"/>
  <c r="AV408" i="16" s="1"/>
  <c r="R408" i="16"/>
  <c r="AL408" i="16" s="1"/>
  <c r="V408" i="16"/>
  <c r="AP408" i="16" s="1"/>
  <c r="S408" i="16"/>
  <c r="AM408" i="16" s="1"/>
  <c r="W408" i="16"/>
  <c r="AQ408" i="16" s="1"/>
  <c r="Y408" i="16"/>
  <c r="AS408" i="16" s="1"/>
  <c r="AF392" i="16"/>
  <c r="AZ392" i="16" s="1"/>
  <c r="AI392" i="16"/>
  <c r="BC392" i="16" s="1"/>
  <c r="AG392" i="16"/>
  <c r="BA392" i="16" s="1"/>
  <c r="AE392" i="16"/>
  <c r="AY392" i="16" s="1"/>
  <c r="Z392" i="16"/>
  <c r="AT392" i="16" s="1"/>
  <c r="Q392" i="16"/>
  <c r="AK392" i="16" s="1"/>
  <c r="AD392" i="16"/>
  <c r="AX392" i="16" s="1"/>
  <c r="AH392" i="16"/>
  <c r="BB392" i="16" s="1"/>
  <c r="AB392" i="16"/>
  <c r="AV392" i="16" s="1"/>
  <c r="AA392" i="16"/>
  <c r="AU392" i="16" s="1"/>
  <c r="V392" i="16"/>
  <c r="AP392" i="16" s="1"/>
  <c r="Y392" i="16"/>
  <c r="AS392" i="16" s="1"/>
  <c r="AC392" i="16"/>
  <c r="AW392" i="16" s="1"/>
  <c r="S392" i="16"/>
  <c r="AM392" i="16" s="1"/>
  <c r="U392" i="16"/>
  <c r="AO392" i="16" s="1"/>
  <c r="W392" i="16"/>
  <c r="AQ392" i="16" s="1"/>
  <c r="X392" i="16"/>
  <c r="AR392" i="16" s="1"/>
  <c r="T392" i="16"/>
  <c r="AN392" i="16" s="1"/>
  <c r="R392" i="16"/>
  <c r="AL392" i="16" s="1"/>
  <c r="AF376" i="16"/>
  <c r="AZ376" i="16" s="1"/>
  <c r="Q376" i="16"/>
  <c r="AK376" i="16" s="1"/>
  <c r="AA376" i="16"/>
  <c r="AU376" i="16" s="1"/>
  <c r="AE376" i="16"/>
  <c r="AY376" i="16" s="1"/>
  <c r="AD376" i="16"/>
  <c r="AX376" i="16" s="1"/>
  <c r="U376" i="16"/>
  <c r="AO376" i="16" s="1"/>
  <c r="X376" i="16"/>
  <c r="AR376" i="16" s="1"/>
  <c r="V376" i="16"/>
  <c r="AP376" i="16" s="1"/>
  <c r="AB376" i="16"/>
  <c r="AV376" i="16" s="1"/>
  <c r="Z376" i="16"/>
  <c r="AT376" i="16" s="1"/>
  <c r="R376" i="16"/>
  <c r="AL376" i="16" s="1"/>
  <c r="AH376" i="16"/>
  <c r="BB376" i="16" s="1"/>
  <c r="W376" i="16"/>
  <c r="AQ376" i="16" s="1"/>
  <c r="AG376" i="16"/>
  <c r="BA376" i="16" s="1"/>
  <c r="AI376" i="16"/>
  <c r="BC376" i="16" s="1"/>
  <c r="Y376" i="16"/>
  <c r="AS376" i="16" s="1"/>
  <c r="S376" i="16"/>
  <c r="AM376" i="16" s="1"/>
  <c r="T376" i="16"/>
  <c r="AN376" i="16" s="1"/>
  <c r="AC376" i="16"/>
  <c r="AW376" i="16" s="1"/>
  <c r="AH360" i="16"/>
  <c r="BB360" i="16" s="1"/>
  <c r="AG360" i="16"/>
  <c r="BA360" i="16" s="1"/>
  <c r="AE360" i="16"/>
  <c r="AY360" i="16" s="1"/>
  <c r="Q360" i="16"/>
  <c r="AK360" i="16" s="1"/>
  <c r="AD360" i="16"/>
  <c r="AX360" i="16" s="1"/>
  <c r="W360" i="16"/>
  <c r="AQ360" i="16" s="1"/>
  <c r="T360" i="16"/>
  <c r="AN360" i="16" s="1"/>
  <c r="AI360" i="16"/>
  <c r="BC360" i="16" s="1"/>
  <c r="Y360" i="16"/>
  <c r="AS360" i="16" s="1"/>
  <c r="AC360" i="16"/>
  <c r="AW360" i="16" s="1"/>
  <c r="AB360" i="16"/>
  <c r="AV360" i="16" s="1"/>
  <c r="S360" i="16"/>
  <c r="AM360" i="16" s="1"/>
  <c r="X360" i="16"/>
  <c r="AR360" i="16" s="1"/>
  <c r="AA360" i="16"/>
  <c r="AU360" i="16" s="1"/>
  <c r="Z360" i="16"/>
  <c r="AT360" i="16" s="1"/>
  <c r="V360" i="16"/>
  <c r="AP360" i="16" s="1"/>
  <c r="AF360" i="16"/>
  <c r="AZ360" i="16" s="1"/>
  <c r="R360" i="16"/>
  <c r="AL360" i="16" s="1"/>
  <c r="U360" i="16"/>
  <c r="AO360" i="16" s="1"/>
  <c r="AG344" i="16"/>
  <c r="BA344" i="16" s="1"/>
  <c r="AD344" i="16"/>
  <c r="AX344" i="16" s="1"/>
  <c r="AI344" i="16"/>
  <c r="BC344" i="16" s="1"/>
  <c r="Q344" i="16"/>
  <c r="AK344" i="16" s="1"/>
  <c r="AC344" i="16"/>
  <c r="AW344" i="16" s="1"/>
  <c r="AB344" i="16"/>
  <c r="AV344" i="16" s="1"/>
  <c r="Y344" i="16"/>
  <c r="AS344" i="16" s="1"/>
  <c r="V344" i="16"/>
  <c r="AP344" i="16" s="1"/>
  <c r="X344" i="16"/>
  <c r="AR344" i="16" s="1"/>
  <c r="AF344" i="16"/>
  <c r="AZ344" i="16" s="1"/>
  <c r="S344" i="16"/>
  <c r="AM344" i="16" s="1"/>
  <c r="AE344" i="16"/>
  <c r="AY344" i="16" s="1"/>
  <c r="U344" i="16"/>
  <c r="AO344" i="16" s="1"/>
  <c r="AH344" i="16"/>
  <c r="BB344" i="16" s="1"/>
  <c r="W344" i="16"/>
  <c r="AQ344" i="16" s="1"/>
  <c r="T344" i="16"/>
  <c r="AN344" i="16" s="1"/>
  <c r="R344" i="16"/>
  <c r="AL344" i="16" s="1"/>
  <c r="Z344" i="16"/>
  <c r="AT344" i="16" s="1"/>
  <c r="AA344" i="16"/>
  <c r="AU344" i="16" s="1"/>
  <c r="BA328" i="16"/>
  <c r="AK328" i="16"/>
  <c r="BC328" i="16"/>
  <c r="BB328" i="16"/>
  <c r="AX328" i="16"/>
  <c r="AS328" i="16"/>
  <c r="AM328" i="16"/>
  <c r="AO328" i="16"/>
  <c r="AN328" i="16"/>
  <c r="AP328" i="16"/>
  <c r="AQ328" i="16"/>
  <c r="AL328" i="16"/>
  <c r="AW328" i="16"/>
  <c r="AK312" i="16"/>
  <c r="AV312" i="16"/>
  <c r="AW312" i="16"/>
  <c r="AS312" i="16"/>
  <c r="AO312" i="16"/>
  <c r="AT312" i="16"/>
  <c r="AQ312" i="16"/>
  <c r="AP312" i="16"/>
  <c r="AN312" i="16"/>
  <c r="AG296" i="16"/>
  <c r="BA296" i="16" s="1"/>
  <c r="AD296" i="16"/>
  <c r="AX296" i="16" s="1"/>
  <c r="Q296" i="16"/>
  <c r="AK296" i="16" s="1"/>
  <c r="AF296" i="16"/>
  <c r="AZ296" i="16" s="1"/>
  <c r="V296" i="16"/>
  <c r="AP296" i="16" s="1"/>
  <c r="AB296" i="16"/>
  <c r="AV296" i="16" s="1"/>
  <c r="S296" i="16"/>
  <c r="AM296" i="16" s="1"/>
  <c r="W296" i="16"/>
  <c r="AQ296" i="16" s="1"/>
  <c r="AE296" i="16"/>
  <c r="AY296" i="16" s="1"/>
  <c r="AI296" i="16"/>
  <c r="BC296" i="16" s="1"/>
  <c r="Z296" i="16"/>
  <c r="AT296" i="16" s="1"/>
  <c r="AA296" i="16"/>
  <c r="AU296" i="16" s="1"/>
  <c r="X296" i="16"/>
  <c r="AR296" i="16" s="1"/>
  <c r="AH296" i="16"/>
  <c r="BB296" i="16" s="1"/>
  <c r="T296" i="16"/>
  <c r="AN296" i="16" s="1"/>
  <c r="U296" i="16"/>
  <c r="AO296" i="16" s="1"/>
  <c r="Y296" i="16"/>
  <c r="AS296" i="16" s="1"/>
  <c r="R296" i="16"/>
  <c r="AL296" i="16" s="1"/>
  <c r="AC296" i="16"/>
  <c r="AW296" i="16" s="1"/>
  <c r="AI280" i="16"/>
  <c r="BC280" i="16" s="1"/>
  <c r="AG280" i="16"/>
  <c r="BA280" i="16" s="1"/>
  <c r="AH280" i="16"/>
  <c r="BB280" i="16" s="1"/>
  <c r="AE280" i="16"/>
  <c r="AY280" i="16" s="1"/>
  <c r="AF280" i="16"/>
  <c r="AZ280" i="16" s="1"/>
  <c r="AC280" i="16"/>
  <c r="AW280" i="16" s="1"/>
  <c r="X280" i="16"/>
  <c r="AR280" i="16" s="1"/>
  <c r="Q280" i="16"/>
  <c r="AK280" i="16" s="1"/>
  <c r="W280" i="16"/>
  <c r="AQ280" i="16" s="1"/>
  <c r="T280" i="16"/>
  <c r="AN280" i="16" s="1"/>
  <c r="R280" i="16"/>
  <c r="AL280" i="16" s="1"/>
  <c r="AB280" i="16"/>
  <c r="AV280" i="16" s="1"/>
  <c r="AD280" i="16"/>
  <c r="AX280" i="16" s="1"/>
  <c r="Z280" i="16"/>
  <c r="AT280" i="16" s="1"/>
  <c r="U280" i="16"/>
  <c r="AO280" i="16" s="1"/>
  <c r="Y280" i="16"/>
  <c r="AS280" i="16" s="1"/>
  <c r="AA280" i="16"/>
  <c r="AU280" i="16" s="1"/>
  <c r="S280" i="16"/>
  <c r="AM280" i="16" s="1"/>
  <c r="V280" i="16"/>
  <c r="AP280" i="16" s="1"/>
  <c r="AI264" i="16"/>
  <c r="BC264" i="16" s="1"/>
  <c r="AD264" i="16"/>
  <c r="AX264" i="16" s="1"/>
  <c r="AF264" i="16"/>
  <c r="AZ264" i="16" s="1"/>
  <c r="AE264" i="16"/>
  <c r="AY264" i="16" s="1"/>
  <c r="Z264" i="16"/>
  <c r="AT264" i="16" s="1"/>
  <c r="Q264" i="16"/>
  <c r="AK264" i="16" s="1"/>
  <c r="AG264" i="16"/>
  <c r="BA264" i="16" s="1"/>
  <c r="V264" i="16"/>
  <c r="AP264" i="16" s="1"/>
  <c r="AC264" i="16"/>
  <c r="AW264" i="16" s="1"/>
  <c r="AB264" i="16"/>
  <c r="AV264" i="16" s="1"/>
  <c r="X264" i="16"/>
  <c r="AR264" i="16" s="1"/>
  <c r="R264" i="16"/>
  <c r="AL264" i="16" s="1"/>
  <c r="AH264" i="16"/>
  <c r="BB264" i="16" s="1"/>
  <c r="AA264" i="16"/>
  <c r="AU264" i="16" s="1"/>
  <c r="Y264" i="16"/>
  <c r="AS264" i="16" s="1"/>
  <c r="T264" i="16"/>
  <c r="AN264" i="16" s="1"/>
  <c r="W264" i="16"/>
  <c r="AQ264" i="16" s="1"/>
  <c r="S264" i="16"/>
  <c r="AM264" i="16" s="1"/>
  <c r="U264" i="16"/>
  <c r="AO264" i="16" s="1"/>
  <c r="AH248" i="16"/>
  <c r="BB248" i="16" s="1"/>
  <c r="AA248" i="16"/>
  <c r="AU248" i="16" s="1"/>
  <c r="AG248" i="16"/>
  <c r="BA248" i="16" s="1"/>
  <c r="AB248" i="16"/>
  <c r="AV248" i="16" s="1"/>
  <c r="Q248" i="16"/>
  <c r="AK248" i="16" s="1"/>
  <c r="AC248" i="16"/>
  <c r="AW248" i="16" s="1"/>
  <c r="AD248" i="16"/>
  <c r="AX248" i="16" s="1"/>
  <c r="AF248" i="16"/>
  <c r="AZ248" i="16" s="1"/>
  <c r="X248" i="16"/>
  <c r="AR248" i="16" s="1"/>
  <c r="AI248" i="16"/>
  <c r="BC248" i="16" s="1"/>
  <c r="AE248" i="16"/>
  <c r="AY248" i="16" s="1"/>
  <c r="Y248" i="16"/>
  <c r="AS248" i="16" s="1"/>
  <c r="W248" i="16"/>
  <c r="AQ248" i="16" s="1"/>
  <c r="T248" i="16"/>
  <c r="AN248" i="16" s="1"/>
  <c r="R248" i="16"/>
  <c r="AL248" i="16" s="1"/>
  <c r="U248" i="16"/>
  <c r="AO248" i="16" s="1"/>
  <c r="S248" i="16"/>
  <c r="AM248" i="16" s="1"/>
  <c r="V248" i="16"/>
  <c r="AP248" i="16" s="1"/>
  <c r="Z248" i="16"/>
  <c r="AT248" i="16" s="1"/>
  <c r="AH232" i="16"/>
  <c r="BB232" i="16" s="1"/>
  <c r="AE232" i="16"/>
  <c r="AY232" i="16" s="1"/>
  <c r="AD232" i="16"/>
  <c r="AX232" i="16" s="1"/>
  <c r="Y232" i="16"/>
  <c r="AS232" i="16" s="1"/>
  <c r="Q232" i="16"/>
  <c r="AK232" i="16" s="1"/>
  <c r="V232" i="16"/>
  <c r="AP232" i="16" s="1"/>
  <c r="U232" i="16"/>
  <c r="AO232" i="16" s="1"/>
  <c r="W232" i="16"/>
  <c r="AQ232" i="16" s="1"/>
  <c r="AB232" i="16"/>
  <c r="AV232" i="16" s="1"/>
  <c r="AG232" i="16"/>
  <c r="BA232" i="16" s="1"/>
  <c r="AI232" i="16"/>
  <c r="BC232" i="16" s="1"/>
  <c r="X232" i="16"/>
  <c r="AR232" i="16" s="1"/>
  <c r="AC232" i="16"/>
  <c r="AW232" i="16" s="1"/>
  <c r="T232" i="16"/>
  <c r="AN232" i="16" s="1"/>
  <c r="S232" i="16"/>
  <c r="AM232" i="16" s="1"/>
  <c r="R232" i="16"/>
  <c r="AL232" i="16" s="1"/>
  <c r="AA232" i="16"/>
  <c r="AU232" i="16" s="1"/>
  <c r="AF232" i="16"/>
  <c r="AZ232" i="16" s="1"/>
  <c r="Z232" i="16"/>
  <c r="AT232" i="16" s="1"/>
  <c r="AI216" i="16"/>
  <c r="BC216" i="16" s="1"/>
  <c r="AD216" i="16"/>
  <c r="AX216" i="16" s="1"/>
  <c r="AG216" i="16"/>
  <c r="BA216" i="16" s="1"/>
  <c r="AA216" i="16"/>
  <c r="AU216" i="16" s="1"/>
  <c r="Q216" i="16"/>
  <c r="AK216" i="16" s="1"/>
  <c r="AE216" i="16"/>
  <c r="AY216" i="16" s="1"/>
  <c r="Z216" i="16"/>
  <c r="AT216" i="16" s="1"/>
  <c r="T216" i="16"/>
  <c r="AN216" i="16" s="1"/>
  <c r="AC216" i="16"/>
  <c r="AW216" i="16" s="1"/>
  <c r="Y216" i="16"/>
  <c r="AS216" i="16" s="1"/>
  <c r="AF216" i="16"/>
  <c r="AZ216" i="16" s="1"/>
  <c r="V216" i="16"/>
  <c r="AP216" i="16" s="1"/>
  <c r="AB216" i="16"/>
  <c r="AV216" i="16" s="1"/>
  <c r="X216" i="16"/>
  <c r="AR216" i="16" s="1"/>
  <c r="AH216" i="16"/>
  <c r="BB216" i="16" s="1"/>
  <c r="R216" i="16"/>
  <c r="AL216" i="16" s="1"/>
  <c r="S216" i="16"/>
  <c r="AM216" i="16" s="1"/>
  <c r="U216" i="16"/>
  <c r="AO216" i="16" s="1"/>
  <c r="W216" i="16"/>
  <c r="AQ216" i="16" s="1"/>
  <c r="AT200" i="16"/>
  <c r="AW200" i="16"/>
  <c r="AK200" i="16"/>
  <c r="AZ200" i="16"/>
  <c r="AQ200" i="16"/>
  <c r="AY200" i="16"/>
  <c r="BC200" i="16"/>
  <c r="BA200" i="16"/>
  <c r="AP200" i="16"/>
  <c r="AX200" i="16"/>
  <c r="AH184" i="16"/>
  <c r="BB184" i="16" s="1"/>
  <c r="AG184" i="16"/>
  <c r="BA184" i="16" s="1"/>
  <c r="AE184" i="16"/>
  <c r="AY184" i="16" s="1"/>
  <c r="Q184" i="16"/>
  <c r="AK184" i="16" s="1"/>
  <c r="AF184" i="16"/>
  <c r="AZ184" i="16" s="1"/>
  <c r="AC184" i="16"/>
  <c r="AW184" i="16" s="1"/>
  <c r="AA184" i="16"/>
  <c r="AU184" i="16" s="1"/>
  <c r="AI184" i="16"/>
  <c r="BC184" i="16" s="1"/>
  <c r="S184" i="16"/>
  <c r="AM184" i="16" s="1"/>
  <c r="AB184" i="16"/>
  <c r="AV184" i="16" s="1"/>
  <c r="AD184" i="16"/>
  <c r="AX184" i="16" s="1"/>
  <c r="Z184" i="16"/>
  <c r="AT184" i="16" s="1"/>
  <c r="X184" i="16"/>
  <c r="AR184" i="16" s="1"/>
  <c r="Y184" i="16"/>
  <c r="AS184" i="16" s="1"/>
  <c r="W184" i="16"/>
  <c r="AQ184" i="16" s="1"/>
  <c r="U184" i="16"/>
  <c r="AO184" i="16" s="1"/>
  <c r="R184" i="16"/>
  <c r="AL184" i="16" s="1"/>
  <c r="V184" i="16"/>
  <c r="AP184" i="16" s="1"/>
  <c r="T184" i="16"/>
  <c r="AN184" i="16" s="1"/>
  <c r="AH168" i="16"/>
  <c r="BB168" i="16" s="1"/>
  <c r="AD168" i="16"/>
  <c r="AX168" i="16" s="1"/>
  <c r="Q168" i="16"/>
  <c r="AK168" i="16" s="1"/>
  <c r="AI168" i="16"/>
  <c r="BC168" i="16" s="1"/>
  <c r="AE168" i="16"/>
  <c r="AY168" i="16" s="1"/>
  <c r="Y168" i="16"/>
  <c r="AS168" i="16" s="1"/>
  <c r="AA168" i="16"/>
  <c r="AU168" i="16" s="1"/>
  <c r="S168" i="16"/>
  <c r="AM168" i="16" s="1"/>
  <c r="Z168" i="16"/>
  <c r="AT168" i="16" s="1"/>
  <c r="U168" i="16"/>
  <c r="AO168" i="16" s="1"/>
  <c r="AF168" i="16"/>
  <c r="AZ168" i="16" s="1"/>
  <c r="AB168" i="16"/>
  <c r="AV168" i="16" s="1"/>
  <c r="W168" i="16"/>
  <c r="AQ168" i="16" s="1"/>
  <c r="AG168" i="16"/>
  <c r="BA168" i="16" s="1"/>
  <c r="R168" i="16"/>
  <c r="AL168" i="16" s="1"/>
  <c r="AC168" i="16"/>
  <c r="AW168" i="16" s="1"/>
  <c r="T168" i="16"/>
  <c r="AN168" i="16" s="1"/>
  <c r="V168" i="16"/>
  <c r="AP168" i="16" s="1"/>
  <c r="X168" i="16"/>
  <c r="AR168" i="16" s="1"/>
  <c r="AE152" i="16"/>
  <c r="AY152" i="16" s="1"/>
  <c r="AH152" i="16"/>
  <c r="BB152" i="16" s="1"/>
  <c r="AI152" i="16"/>
  <c r="BC152" i="16" s="1"/>
  <c r="AG152" i="16"/>
  <c r="BA152" i="16" s="1"/>
  <c r="AC152" i="16"/>
  <c r="AW152" i="16" s="1"/>
  <c r="AB152" i="16"/>
  <c r="AV152" i="16" s="1"/>
  <c r="Q152" i="16"/>
  <c r="AK152" i="16" s="1"/>
  <c r="X152" i="16"/>
  <c r="AR152" i="16" s="1"/>
  <c r="AF152" i="16"/>
  <c r="AZ152" i="16" s="1"/>
  <c r="W152" i="16"/>
  <c r="AQ152" i="16" s="1"/>
  <c r="AD152" i="16"/>
  <c r="AX152" i="16" s="1"/>
  <c r="V152" i="16"/>
  <c r="AP152" i="16" s="1"/>
  <c r="Z152" i="16"/>
  <c r="AT152" i="16" s="1"/>
  <c r="T152" i="16"/>
  <c r="AN152" i="16" s="1"/>
  <c r="Y152" i="16"/>
  <c r="AS152" i="16" s="1"/>
  <c r="U152" i="16"/>
  <c r="AO152" i="16" s="1"/>
  <c r="R152" i="16"/>
  <c r="AL152" i="16" s="1"/>
  <c r="S152" i="16"/>
  <c r="AM152" i="16" s="1"/>
  <c r="AA152" i="16"/>
  <c r="AU152" i="16" s="1"/>
  <c r="AI136" i="16"/>
  <c r="BC136" i="16" s="1"/>
  <c r="AG136" i="16"/>
  <c r="BA136" i="16" s="1"/>
  <c r="AA136" i="16"/>
  <c r="AU136" i="16" s="1"/>
  <c r="AH136" i="16"/>
  <c r="BB136" i="16" s="1"/>
  <c r="Q136" i="16"/>
  <c r="AK136" i="16" s="1"/>
  <c r="AC136" i="16"/>
  <c r="AW136" i="16" s="1"/>
  <c r="AF136" i="16"/>
  <c r="AZ136" i="16" s="1"/>
  <c r="AD136" i="16"/>
  <c r="AX136" i="16" s="1"/>
  <c r="Z136" i="16"/>
  <c r="AT136" i="16" s="1"/>
  <c r="AE136" i="16"/>
  <c r="AY136" i="16" s="1"/>
  <c r="W136" i="16"/>
  <c r="AQ136" i="16" s="1"/>
  <c r="X136" i="16"/>
  <c r="AR136" i="16" s="1"/>
  <c r="AB136" i="16"/>
  <c r="AV136" i="16" s="1"/>
  <c r="S136" i="16"/>
  <c r="AM136" i="16" s="1"/>
  <c r="U136" i="16"/>
  <c r="AO136" i="16" s="1"/>
  <c r="R136" i="16"/>
  <c r="AL136" i="16" s="1"/>
  <c r="V136" i="16"/>
  <c r="AP136" i="16" s="1"/>
  <c r="T136" i="16"/>
  <c r="AN136" i="16" s="1"/>
  <c r="Y136" i="16"/>
  <c r="AS136" i="16" s="1"/>
  <c r="AF120" i="16"/>
  <c r="AZ120" i="16" s="1"/>
  <c r="AI120" i="16"/>
  <c r="BC120" i="16" s="1"/>
  <c r="Q120" i="16"/>
  <c r="AK120" i="16" s="1"/>
  <c r="Z120" i="16"/>
  <c r="AT120" i="16" s="1"/>
  <c r="V120" i="16"/>
  <c r="AP120" i="16" s="1"/>
  <c r="AG120" i="16"/>
  <c r="BA120" i="16" s="1"/>
  <c r="AE120" i="16"/>
  <c r="AY120" i="16" s="1"/>
  <c r="AD120" i="16"/>
  <c r="AX120" i="16" s="1"/>
  <c r="S120" i="16"/>
  <c r="AM120" i="16" s="1"/>
  <c r="AB120" i="16"/>
  <c r="AV120" i="16" s="1"/>
  <c r="W120" i="16"/>
  <c r="AQ120" i="16" s="1"/>
  <c r="AH120" i="16"/>
  <c r="BB120" i="16" s="1"/>
  <c r="AA120" i="16"/>
  <c r="AU120" i="16" s="1"/>
  <c r="T120" i="16"/>
  <c r="AN120" i="16" s="1"/>
  <c r="R120" i="16"/>
  <c r="AL120" i="16" s="1"/>
  <c r="AC120" i="16"/>
  <c r="AW120" i="16" s="1"/>
  <c r="U120" i="16"/>
  <c r="AO120" i="16" s="1"/>
  <c r="X120" i="16"/>
  <c r="AR120" i="16" s="1"/>
  <c r="Y120" i="16"/>
  <c r="AS120" i="16" s="1"/>
  <c r="AE104" i="16"/>
  <c r="AY104" i="16" s="1"/>
  <c r="AF104" i="16"/>
  <c r="AZ104" i="16" s="1"/>
  <c r="Q104" i="16"/>
  <c r="AK104" i="16" s="1"/>
  <c r="AI104" i="16"/>
  <c r="BC104" i="16" s="1"/>
  <c r="Y104" i="16"/>
  <c r="AS104" i="16" s="1"/>
  <c r="T104" i="16"/>
  <c r="AN104" i="16" s="1"/>
  <c r="AH104" i="16"/>
  <c r="BB104" i="16" s="1"/>
  <c r="AC104" i="16"/>
  <c r="AW104" i="16" s="1"/>
  <c r="AB104" i="16"/>
  <c r="AV104" i="16" s="1"/>
  <c r="AG104" i="16"/>
  <c r="BA104" i="16" s="1"/>
  <c r="W104" i="16"/>
  <c r="AQ104" i="16" s="1"/>
  <c r="AA104" i="16"/>
  <c r="AU104" i="16" s="1"/>
  <c r="Z104" i="16"/>
  <c r="AT104" i="16" s="1"/>
  <c r="V104" i="16"/>
  <c r="AP104" i="16" s="1"/>
  <c r="AD104" i="16"/>
  <c r="AX104" i="16" s="1"/>
  <c r="S104" i="16"/>
  <c r="AM104" i="16" s="1"/>
  <c r="R104" i="16"/>
  <c r="AL104" i="16" s="1"/>
  <c r="X104" i="16"/>
  <c r="AR104" i="16" s="1"/>
  <c r="U104" i="16"/>
  <c r="AO104" i="16" s="1"/>
  <c r="AG88" i="16"/>
  <c r="BA88" i="16" s="1"/>
  <c r="AI88" i="16"/>
  <c r="BC88" i="16" s="1"/>
  <c r="AH88" i="16"/>
  <c r="BB88" i="16" s="1"/>
  <c r="AE88" i="16"/>
  <c r="AY88" i="16" s="1"/>
  <c r="Q88" i="16"/>
  <c r="AK88" i="16" s="1"/>
  <c r="Z88" i="16"/>
  <c r="AT88" i="16" s="1"/>
  <c r="AA88" i="16"/>
  <c r="AU88" i="16" s="1"/>
  <c r="V88" i="16"/>
  <c r="AP88" i="16" s="1"/>
  <c r="AF88" i="16"/>
  <c r="AZ88" i="16" s="1"/>
  <c r="S88" i="16"/>
  <c r="AM88" i="16" s="1"/>
  <c r="AB88" i="16"/>
  <c r="AV88" i="16" s="1"/>
  <c r="R88" i="16"/>
  <c r="AL88" i="16" s="1"/>
  <c r="U88" i="16"/>
  <c r="AO88" i="16" s="1"/>
  <c r="AC88" i="16"/>
  <c r="AW88" i="16" s="1"/>
  <c r="W88" i="16"/>
  <c r="AQ88" i="16" s="1"/>
  <c r="Y88" i="16"/>
  <c r="AS88" i="16" s="1"/>
  <c r="T88" i="16"/>
  <c r="AN88" i="16" s="1"/>
  <c r="AD88" i="16"/>
  <c r="AX88" i="16" s="1"/>
  <c r="X88" i="16"/>
  <c r="AR88" i="16" s="1"/>
  <c r="AH72" i="16"/>
  <c r="BB72" i="16" s="1"/>
  <c r="AF72" i="16"/>
  <c r="AZ72" i="16" s="1"/>
  <c r="AC72" i="16"/>
  <c r="AW72" i="16" s="1"/>
  <c r="AI72" i="16"/>
  <c r="BC72" i="16" s="1"/>
  <c r="Q72" i="16"/>
  <c r="AK72" i="16" s="1"/>
  <c r="AG72" i="16"/>
  <c r="BA72" i="16" s="1"/>
  <c r="Z72" i="16"/>
  <c r="AT72" i="16" s="1"/>
  <c r="AA72" i="16"/>
  <c r="AU72" i="16" s="1"/>
  <c r="AE72" i="16"/>
  <c r="AY72" i="16" s="1"/>
  <c r="AB72" i="16"/>
  <c r="AV72" i="16" s="1"/>
  <c r="V72" i="16"/>
  <c r="AP72" i="16" s="1"/>
  <c r="AD72" i="16"/>
  <c r="AX72" i="16" s="1"/>
  <c r="Y72" i="16"/>
  <c r="AS72" i="16" s="1"/>
  <c r="T72" i="16"/>
  <c r="AN72" i="16" s="1"/>
  <c r="W72" i="16"/>
  <c r="AQ72" i="16" s="1"/>
  <c r="S72" i="16"/>
  <c r="AM72" i="16" s="1"/>
  <c r="X72" i="16"/>
  <c r="AR72" i="16" s="1"/>
  <c r="R72" i="16"/>
  <c r="AL72" i="16" s="1"/>
  <c r="U72" i="16"/>
  <c r="AO72" i="16" s="1"/>
  <c r="AK56" i="16"/>
  <c r="AO56" i="16"/>
  <c r="AZ56" i="16"/>
  <c r="AX56" i="16"/>
  <c r="AY56" i="16"/>
  <c r="AR56" i="16"/>
  <c r="AU56" i="16"/>
  <c r="AN56" i="16"/>
  <c r="AM56" i="16"/>
  <c r="AL56" i="16"/>
  <c r="AG40" i="16"/>
  <c r="BA40" i="16" s="1"/>
  <c r="AI40" i="16"/>
  <c r="BC40" i="16" s="1"/>
  <c r="AD40" i="16"/>
  <c r="AX40" i="16" s="1"/>
  <c r="AA40" i="16"/>
  <c r="AU40" i="16" s="1"/>
  <c r="Q40" i="16"/>
  <c r="AK40" i="16" s="1"/>
  <c r="AH40" i="16"/>
  <c r="BB40" i="16" s="1"/>
  <c r="AF40" i="16"/>
  <c r="AZ40" i="16" s="1"/>
  <c r="AB40" i="16"/>
  <c r="AV40" i="16" s="1"/>
  <c r="Y40" i="16"/>
  <c r="AS40" i="16" s="1"/>
  <c r="V40" i="16"/>
  <c r="AP40" i="16" s="1"/>
  <c r="T40" i="16"/>
  <c r="AN40" i="16" s="1"/>
  <c r="Z40" i="16"/>
  <c r="AT40" i="16" s="1"/>
  <c r="AC40" i="16"/>
  <c r="AW40" i="16" s="1"/>
  <c r="W40" i="16"/>
  <c r="AQ40" i="16" s="1"/>
  <c r="R40" i="16"/>
  <c r="AL40" i="16" s="1"/>
  <c r="S40" i="16"/>
  <c r="AM40" i="16" s="1"/>
  <c r="X40" i="16"/>
  <c r="AR40" i="16" s="1"/>
  <c r="U40" i="16"/>
  <c r="AO40" i="16" s="1"/>
  <c r="AE40" i="16"/>
  <c r="AY40" i="16" s="1"/>
  <c r="Z9" i="16"/>
  <c r="AT9" i="16" s="1"/>
  <c r="AI9" i="16"/>
  <c r="BC9" i="16" s="1"/>
  <c r="AA9" i="16"/>
  <c r="AU9" i="16" s="1"/>
  <c r="AD9" i="16"/>
  <c r="AX9" i="16" s="1"/>
  <c r="AH9" i="16"/>
  <c r="BB9" i="16" s="1"/>
  <c r="S9" i="16"/>
  <c r="AM9" i="16" s="1"/>
  <c r="R9" i="16"/>
  <c r="AL9" i="16" s="1"/>
  <c r="AE9" i="16"/>
  <c r="AY9" i="16" s="1"/>
  <c r="W9" i="16"/>
  <c r="AQ9" i="16" s="1"/>
  <c r="AC9" i="16"/>
  <c r="AW9" i="16" s="1"/>
  <c r="AG9" i="16"/>
  <c r="BA9" i="16" s="1"/>
  <c r="AB9" i="16"/>
  <c r="AV9" i="16" s="1"/>
  <c r="X9" i="16"/>
  <c r="AR9" i="16" s="1"/>
  <c r="T9" i="16"/>
  <c r="AN9" i="16" s="1"/>
  <c r="Q9" i="16"/>
  <c r="AK9" i="16" s="1"/>
  <c r="Y9" i="16"/>
  <c r="AS9" i="16" s="1"/>
  <c r="V9" i="16"/>
  <c r="AP9" i="16" s="1"/>
  <c r="AF9" i="16"/>
  <c r="AZ9" i="16" s="1"/>
  <c r="U9" i="16"/>
  <c r="AO9" i="16" s="1"/>
  <c r="BC534" i="16"/>
  <c r="AY534" i="16"/>
  <c r="BB534" i="16"/>
  <c r="AT534" i="16"/>
  <c r="AV534" i="16"/>
  <c r="AO534" i="16"/>
  <c r="AZ534" i="16"/>
  <c r="BA534" i="16"/>
  <c r="AU534" i="16"/>
  <c r="AP534" i="16"/>
  <c r="AI422" i="16"/>
  <c r="BC422" i="16" s="1"/>
  <c r="AB422" i="16"/>
  <c r="AV422" i="16" s="1"/>
  <c r="Z422" i="16"/>
  <c r="AT422" i="16" s="1"/>
  <c r="AC422" i="16"/>
  <c r="AW422" i="16" s="1"/>
  <c r="AH422" i="16"/>
  <c r="BB422" i="16" s="1"/>
  <c r="AG422" i="16"/>
  <c r="BA422" i="16" s="1"/>
  <c r="AE422" i="16"/>
  <c r="AY422" i="16" s="1"/>
  <c r="W422" i="16"/>
  <c r="AQ422" i="16" s="1"/>
  <c r="AA422" i="16"/>
  <c r="AU422" i="16" s="1"/>
  <c r="R422" i="16"/>
  <c r="AL422" i="16" s="1"/>
  <c r="U422" i="16"/>
  <c r="AO422" i="16" s="1"/>
  <c r="AD422" i="16"/>
  <c r="AX422" i="16" s="1"/>
  <c r="Y422" i="16"/>
  <c r="AS422" i="16" s="1"/>
  <c r="AF422" i="16"/>
  <c r="AZ422" i="16" s="1"/>
  <c r="S422" i="16"/>
  <c r="AM422" i="16" s="1"/>
  <c r="V422" i="16"/>
  <c r="AP422" i="16" s="1"/>
  <c r="Q422" i="16"/>
  <c r="AK422" i="16" s="1"/>
  <c r="T422" i="16"/>
  <c r="AN422" i="16" s="1"/>
  <c r="X422" i="16"/>
  <c r="AR422" i="16" s="1"/>
  <c r="AI310" i="16"/>
  <c r="BC310" i="16" s="1"/>
  <c r="AH310" i="16"/>
  <c r="BB310" i="16" s="1"/>
  <c r="AD310" i="16"/>
  <c r="AX310" i="16" s="1"/>
  <c r="Z310" i="16"/>
  <c r="AT310" i="16" s="1"/>
  <c r="AG310" i="16"/>
  <c r="BA310" i="16" s="1"/>
  <c r="X310" i="16"/>
  <c r="AR310" i="16" s="1"/>
  <c r="V310" i="16"/>
  <c r="AP310" i="16" s="1"/>
  <c r="S310" i="16"/>
  <c r="AM310" i="16" s="1"/>
  <c r="Q310" i="16"/>
  <c r="AK310" i="16" s="1"/>
  <c r="AB310" i="16"/>
  <c r="AV310" i="16" s="1"/>
  <c r="AC310" i="16"/>
  <c r="AW310" i="16" s="1"/>
  <c r="AE310" i="16"/>
  <c r="AY310" i="16" s="1"/>
  <c r="W310" i="16"/>
  <c r="AQ310" i="16" s="1"/>
  <c r="AA310" i="16"/>
  <c r="AU310" i="16" s="1"/>
  <c r="U310" i="16"/>
  <c r="AO310" i="16" s="1"/>
  <c r="T310" i="16"/>
  <c r="AN310" i="16" s="1"/>
  <c r="AF310" i="16"/>
  <c r="AZ310" i="16" s="1"/>
  <c r="R310" i="16"/>
  <c r="AL310" i="16" s="1"/>
  <c r="Y310" i="16"/>
  <c r="AS310" i="16" s="1"/>
  <c r="AI198" i="16"/>
  <c r="BC198" i="16" s="1"/>
  <c r="AH198" i="16"/>
  <c r="BB198" i="16" s="1"/>
  <c r="AE198" i="16"/>
  <c r="AY198" i="16" s="1"/>
  <c r="Z198" i="16"/>
  <c r="AT198" i="16" s="1"/>
  <c r="AF198" i="16"/>
  <c r="AZ198" i="16" s="1"/>
  <c r="Y198" i="16"/>
  <c r="AS198" i="16" s="1"/>
  <c r="AD198" i="16"/>
  <c r="AX198" i="16" s="1"/>
  <c r="U198" i="16"/>
  <c r="AO198" i="16" s="1"/>
  <c r="S198" i="16"/>
  <c r="AM198" i="16" s="1"/>
  <c r="V198" i="16"/>
  <c r="AP198" i="16" s="1"/>
  <c r="X198" i="16"/>
  <c r="AR198" i="16" s="1"/>
  <c r="AB198" i="16"/>
  <c r="AV198" i="16" s="1"/>
  <c r="W198" i="16"/>
  <c r="AQ198" i="16" s="1"/>
  <c r="AC198" i="16"/>
  <c r="AW198" i="16" s="1"/>
  <c r="T198" i="16"/>
  <c r="AN198" i="16" s="1"/>
  <c r="AG198" i="16"/>
  <c r="BA198" i="16" s="1"/>
  <c r="Q198" i="16"/>
  <c r="AK198" i="16" s="1"/>
  <c r="R198" i="16"/>
  <c r="AL198" i="16" s="1"/>
  <c r="AA198" i="16"/>
  <c r="AU198" i="16" s="1"/>
  <c r="AI70" i="16"/>
  <c r="BC70" i="16" s="1"/>
  <c r="AE70" i="16"/>
  <c r="AY70" i="16" s="1"/>
  <c r="Z70" i="16"/>
  <c r="AT70" i="16" s="1"/>
  <c r="AF70" i="16"/>
  <c r="AZ70" i="16" s="1"/>
  <c r="AG70" i="16"/>
  <c r="BA70" i="16" s="1"/>
  <c r="AH70" i="16"/>
  <c r="BB70" i="16" s="1"/>
  <c r="T70" i="16"/>
  <c r="AN70" i="16" s="1"/>
  <c r="AC70" i="16"/>
  <c r="AW70" i="16" s="1"/>
  <c r="AA70" i="16"/>
  <c r="AU70" i="16" s="1"/>
  <c r="U70" i="16"/>
  <c r="AO70" i="16" s="1"/>
  <c r="AD70" i="16"/>
  <c r="AX70" i="16" s="1"/>
  <c r="AB70" i="16"/>
  <c r="AV70" i="16" s="1"/>
  <c r="Y70" i="16"/>
  <c r="AS70" i="16" s="1"/>
  <c r="V70" i="16"/>
  <c r="AP70" i="16" s="1"/>
  <c r="S70" i="16"/>
  <c r="AM70" i="16" s="1"/>
  <c r="Q70" i="16"/>
  <c r="AK70" i="16" s="1"/>
  <c r="W70" i="16"/>
  <c r="AQ70" i="16" s="1"/>
  <c r="R70" i="16"/>
  <c r="AL70" i="16" s="1"/>
  <c r="X70" i="16"/>
  <c r="AR70" i="16" s="1"/>
  <c r="AI549" i="16"/>
  <c r="BC549" i="16" s="1"/>
  <c r="AD549" i="16"/>
  <c r="AX549" i="16" s="1"/>
  <c r="AE549" i="16"/>
  <c r="AY549" i="16" s="1"/>
  <c r="AH549" i="16"/>
  <c r="BB549" i="16" s="1"/>
  <c r="AG549" i="16"/>
  <c r="BA549" i="16" s="1"/>
  <c r="W549" i="16"/>
  <c r="AQ549" i="16" s="1"/>
  <c r="AF549" i="16"/>
  <c r="AZ549" i="16" s="1"/>
  <c r="Z549" i="16"/>
  <c r="AT549" i="16" s="1"/>
  <c r="R549" i="16"/>
  <c r="AL549" i="16" s="1"/>
  <c r="S549" i="16"/>
  <c r="AM549" i="16" s="1"/>
  <c r="AC549" i="16"/>
  <c r="AW549" i="16" s="1"/>
  <c r="Q549" i="16"/>
  <c r="AK549" i="16" s="1"/>
  <c r="AA549" i="16"/>
  <c r="AU549" i="16" s="1"/>
  <c r="V549" i="16"/>
  <c r="AP549" i="16" s="1"/>
  <c r="AB549" i="16"/>
  <c r="AV549" i="16" s="1"/>
  <c r="X549" i="16"/>
  <c r="AR549" i="16" s="1"/>
  <c r="T549" i="16"/>
  <c r="AN549" i="16" s="1"/>
  <c r="U549" i="16"/>
  <c r="AO549" i="16" s="1"/>
  <c r="Y549" i="16"/>
  <c r="AS549" i="16" s="1"/>
  <c r="AI437" i="16"/>
  <c r="BC437" i="16" s="1"/>
  <c r="AH437" i="16"/>
  <c r="BB437" i="16" s="1"/>
  <c r="AD437" i="16"/>
  <c r="AX437" i="16" s="1"/>
  <c r="AG437" i="16"/>
  <c r="BA437" i="16" s="1"/>
  <c r="AE437" i="16"/>
  <c r="AY437" i="16" s="1"/>
  <c r="Y437" i="16"/>
  <c r="AS437" i="16" s="1"/>
  <c r="W437" i="16"/>
  <c r="AQ437" i="16" s="1"/>
  <c r="AF437" i="16"/>
  <c r="AZ437" i="16" s="1"/>
  <c r="U437" i="16"/>
  <c r="AO437" i="16" s="1"/>
  <c r="S437" i="16"/>
  <c r="AM437" i="16" s="1"/>
  <c r="AB437" i="16"/>
  <c r="AV437" i="16" s="1"/>
  <c r="AA437" i="16"/>
  <c r="AU437" i="16" s="1"/>
  <c r="Q437" i="16"/>
  <c r="AK437" i="16" s="1"/>
  <c r="Z437" i="16"/>
  <c r="AT437" i="16" s="1"/>
  <c r="AC437" i="16"/>
  <c r="AW437" i="16" s="1"/>
  <c r="V437" i="16"/>
  <c r="AP437" i="16" s="1"/>
  <c r="T437" i="16"/>
  <c r="AN437" i="16" s="1"/>
  <c r="X437" i="16"/>
  <c r="AR437" i="16" s="1"/>
  <c r="R437" i="16"/>
  <c r="AL437" i="16" s="1"/>
  <c r="AI341" i="16"/>
  <c r="BC341" i="16" s="1"/>
  <c r="AD341" i="16"/>
  <c r="AX341" i="16" s="1"/>
  <c r="AG341" i="16"/>
  <c r="BA341" i="16" s="1"/>
  <c r="W341" i="16"/>
  <c r="AQ341" i="16" s="1"/>
  <c r="AF341" i="16"/>
  <c r="AZ341" i="16" s="1"/>
  <c r="Z341" i="16"/>
  <c r="AT341" i="16" s="1"/>
  <c r="AE341" i="16"/>
  <c r="AY341" i="16" s="1"/>
  <c r="S341" i="16"/>
  <c r="AM341" i="16" s="1"/>
  <c r="AC341" i="16"/>
  <c r="AW341" i="16" s="1"/>
  <c r="AH341" i="16"/>
  <c r="BB341" i="16" s="1"/>
  <c r="Y341" i="16"/>
  <c r="AS341" i="16" s="1"/>
  <c r="AA341" i="16"/>
  <c r="AU341" i="16" s="1"/>
  <c r="Q341" i="16"/>
  <c r="AK341" i="16" s="1"/>
  <c r="AB341" i="16"/>
  <c r="AV341" i="16" s="1"/>
  <c r="U341" i="16"/>
  <c r="AO341" i="16" s="1"/>
  <c r="T341" i="16"/>
  <c r="AN341" i="16" s="1"/>
  <c r="X341" i="16"/>
  <c r="AR341" i="16" s="1"/>
  <c r="R341" i="16"/>
  <c r="AL341" i="16" s="1"/>
  <c r="V341" i="16"/>
  <c r="AP341" i="16" s="1"/>
  <c r="AU245" i="16"/>
  <c r="BB245" i="16"/>
  <c r="AW245" i="16"/>
  <c r="AY245" i="16"/>
  <c r="AV245" i="16"/>
  <c r="AS245" i="16"/>
  <c r="AM245" i="16"/>
  <c r="AP245" i="16"/>
  <c r="AO245" i="16"/>
  <c r="AL245" i="16"/>
  <c r="AI165" i="16"/>
  <c r="BC165" i="16" s="1"/>
  <c r="AD165" i="16"/>
  <c r="AX165" i="16" s="1"/>
  <c r="AG165" i="16"/>
  <c r="BA165" i="16" s="1"/>
  <c r="Z165" i="16"/>
  <c r="AT165" i="16" s="1"/>
  <c r="AH165" i="16"/>
  <c r="BB165" i="16" s="1"/>
  <c r="W165" i="16"/>
  <c r="AQ165" i="16" s="1"/>
  <c r="AF165" i="16"/>
  <c r="AZ165" i="16" s="1"/>
  <c r="X165" i="16"/>
  <c r="AR165" i="16" s="1"/>
  <c r="AB165" i="16"/>
  <c r="AV165" i="16" s="1"/>
  <c r="AC165" i="16"/>
  <c r="AW165" i="16" s="1"/>
  <c r="AA165" i="16"/>
  <c r="AU165" i="16" s="1"/>
  <c r="S165" i="16"/>
  <c r="AM165" i="16" s="1"/>
  <c r="AE165" i="16"/>
  <c r="AY165" i="16" s="1"/>
  <c r="Y165" i="16"/>
  <c r="AS165" i="16" s="1"/>
  <c r="V165" i="16"/>
  <c r="AP165" i="16" s="1"/>
  <c r="Q165" i="16"/>
  <c r="AK165" i="16" s="1"/>
  <c r="T165" i="16"/>
  <c r="AN165" i="16" s="1"/>
  <c r="U165" i="16"/>
  <c r="AO165" i="16" s="1"/>
  <c r="R165" i="16"/>
  <c r="AL165" i="16" s="1"/>
  <c r="AI133" i="16"/>
  <c r="BC133" i="16" s="1"/>
  <c r="AD133" i="16"/>
  <c r="AX133" i="16" s="1"/>
  <c r="AH133" i="16"/>
  <c r="BB133" i="16" s="1"/>
  <c r="AE133" i="16"/>
  <c r="AY133" i="16" s="1"/>
  <c r="AF133" i="16"/>
  <c r="AZ133" i="16" s="1"/>
  <c r="W133" i="16"/>
  <c r="AQ133" i="16" s="1"/>
  <c r="Z133" i="16"/>
  <c r="AT133" i="16" s="1"/>
  <c r="AC133" i="16"/>
  <c r="AW133" i="16" s="1"/>
  <c r="Y133" i="16"/>
  <c r="AS133" i="16" s="1"/>
  <c r="AG133" i="16"/>
  <c r="BA133" i="16" s="1"/>
  <c r="AA133" i="16"/>
  <c r="AU133" i="16" s="1"/>
  <c r="X133" i="16"/>
  <c r="AR133" i="16" s="1"/>
  <c r="T133" i="16"/>
  <c r="AN133" i="16" s="1"/>
  <c r="AB133" i="16"/>
  <c r="AV133" i="16" s="1"/>
  <c r="R133" i="16"/>
  <c r="AL133" i="16" s="1"/>
  <c r="Q133" i="16"/>
  <c r="AK133" i="16" s="1"/>
  <c r="U133" i="16"/>
  <c r="AO133" i="16" s="1"/>
  <c r="V133" i="16"/>
  <c r="AP133" i="16" s="1"/>
  <c r="S133" i="16"/>
  <c r="AM133" i="16" s="1"/>
  <c r="AA594" i="16"/>
  <c r="AU594" i="16" s="1"/>
  <c r="AG594" i="16"/>
  <c r="BA594" i="16" s="1"/>
  <c r="AH594" i="16"/>
  <c r="BB594" i="16" s="1"/>
  <c r="AC594" i="16"/>
  <c r="AW594" i="16" s="1"/>
  <c r="T594" i="16"/>
  <c r="AN594" i="16" s="1"/>
  <c r="AB594" i="16"/>
  <c r="AV594" i="16" s="1"/>
  <c r="AI594" i="16"/>
  <c r="BC594" i="16" s="1"/>
  <c r="X594" i="16"/>
  <c r="AR594" i="16" s="1"/>
  <c r="AE594" i="16"/>
  <c r="AY594" i="16" s="1"/>
  <c r="Y594" i="16"/>
  <c r="AS594" i="16" s="1"/>
  <c r="AD594" i="16"/>
  <c r="AX594" i="16" s="1"/>
  <c r="Z594" i="16"/>
  <c r="AT594" i="16" s="1"/>
  <c r="W594" i="16"/>
  <c r="AQ594" i="16" s="1"/>
  <c r="AF594" i="16"/>
  <c r="AZ594" i="16" s="1"/>
  <c r="U594" i="16"/>
  <c r="AO594" i="16" s="1"/>
  <c r="R594" i="16"/>
  <c r="AL594" i="16" s="1"/>
  <c r="Q594" i="16"/>
  <c r="AK594" i="16" s="1"/>
  <c r="S594" i="16"/>
  <c r="AM594" i="16" s="1"/>
  <c r="V594" i="16"/>
  <c r="AP594" i="16" s="1"/>
  <c r="AA484" i="16"/>
  <c r="AU484" i="16" s="1"/>
  <c r="AF484" i="16"/>
  <c r="AZ484" i="16" s="1"/>
  <c r="AI484" i="16"/>
  <c r="BC484" i="16" s="1"/>
  <c r="AH484" i="16"/>
  <c r="BB484" i="16" s="1"/>
  <c r="AG484" i="16"/>
  <c r="BA484" i="16" s="1"/>
  <c r="T484" i="16"/>
  <c r="AN484" i="16" s="1"/>
  <c r="W484" i="16"/>
  <c r="AQ484" i="16" s="1"/>
  <c r="AE484" i="16"/>
  <c r="AY484" i="16" s="1"/>
  <c r="X484" i="16"/>
  <c r="AR484" i="16" s="1"/>
  <c r="Y484" i="16"/>
  <c r="AS484" i="16" s="1"/>
  <c r="AB484" i="16"/>
  <c r="AV484" i="16" s="1"/>
  <c r="AD484" i="16"/>
  <c r="AX484" i="16" s="1"/>
  <c r="Z484" i="16"/>
  <c r="AT484" i="16" s="1"/>
  <c r="V484" i="16"/>
  <c r="AP484" i="16" s="1"/>
  <c r="R484" i="16"/>
  <c r="AL484" i="16" s="1"/>
  <c r="S484" i="16"/>
  <c r="AM484" i="16" s="1"/>
  <c r="U484" i="16"/>
  <c r="AO484" i="16" s="1"/>
  <c r="AC484" i="16"/>
  <c r="AW484" i="16" s="1"/>
  <c r="Q484" i="16"/>
  <c r="AK484" i="16" s="1"/>
  <c r="AA356" i="16"/>
  <c r="AU356" i="16" s="1"/>
  <c r="AF356" i="16"/>
  <c r="AZ356" i="16" s="1"/>
  <c r="AH356" i="16"/>
  <c r="BB356" i="16" s="1"/>
  <c r="AI356" i="16"/>
  <c r="BC356" i="16" s="1"/>
  <c r="T356" i="16"/>
  <c r="AN356" i="16" s="1"/>
  <c r="AC356" i="16"/>
  <c r="AW356" i="16" s="1"/>
  <c r="AG356" i="16"/>
  <c r="BA356" i="16" s="1"/>
  <c r="S356" i="16"/>
  <c r="AM356" i="16" s="1"/>
  <c r="AD356" i="16"/>
  <c r="AX356" i="16" s="1"/>
  <c r="AB356" i="16"/>
  <c r="AV356" i="16" s="1"/>
  <c r="W356" i="16"/>
  <c r="AQ356" i="16" s="1"/>
  <c r="Q356" i="16"/>
  <c r="AK356" i="16" s="1"/>
  <c r="AE356" i="16"/>
  <c r="AY356" i="16" s="1"/>
  <c r="U356" i="16"/>
  <c r="AO356" i="16" s="1"/>
  <c r="V356" i="16"/>
  <c r="AP356" i="16" s="1"/>
  <c r="R356" i="16"/>
  <c r="AL356" i="16" s="1"/>
  <c r="Y356" i="16"/>
  <c r="AS356" i="16" s="1"/>
  <c r="Z356" i="16"/>
  <c r="AT356" i="16" s="1"/>
  <c r="X356" i="16"/>
  <c r="AR356" i="16" s="1"/>
  <c r="AA276" i="16"/>
  <c r="AU276" i="16" s="1"/>
  <c r="AI276" i="16"/>
  <c r="BC276" i="16" s="1"/>
  <c r="AG276" i="16"/>
  <c r="BA276" i="16" s="1"/>
  <c r="T276" i="16"/>
  <c r="AN276" i="16" s="1"/>
  <c r="AH276" i="16"/>
  <c r="BB276" i="16" s="1"/>
  <c r="V276" i="16"/>
  <c r="AP276" i="16" s="1"/>
  <c r="AF276" i="16"/>
  <c r="AZ276" i="16" s="1"/>
  <c r="AC276" i="16"/>
  <c r="AW276" i="16" s="1"/>
  <c r="AB276" i="16"/>
  <c r="AV276" i="16" s="1"/>
  <c r="S276" i="16"/>
  <c r="AM276" i="16" s="1"/>
  <c r="Q276" i="16"/>
  <c r="AK276" i="16" s="1"/>
  <c r="X276" i="16"/>
  <c r="AR276" i="16" s="1"/>
  <c r="AD276" i="16"/>
  <c r="AX276" i="16" s="1"/>
  <c r="Y276" i="16"/>
  <c r="AS276" i="16" s="1"/>
  <c r="Z276" i="16"/>
  <c r="AT276" i="16" s="1"/>
  <c r="R276" i="16"/>
  <c r="AL276" i="16" s="1"/>
  <c r="AE276" i="16"/>
  <c r="AY276" i="16" s="1"/>
  <c r="U276" i="16"/>
  <c r="AO276" i="16" s="1"/>
  <c r="W276" i="16"/>
  <c r="AQ276" i="16" s="1"/>
  <c r="AA180" i="16"/>
  <c r="AU180" i="16" s="1"/>
  <c r="AI180" i="16"/>
  <c r="BC180" i="16" s="1"/>
  <c r="AH180" i="16"/>
  <c r="BB180" i="16" s="1"/>
  <c r="AC180" i="16"/>
  <c r="AW180" i="16" s="1"/>
  <c r="T180" i="16"/>
  <c r="AN180" i="16" s="1"/>
  <c r="Y180" i="16"/>
  <c r="AS180" i="16" s="1"/>
  <c r="V180" i="16"/>
  <c r="AP180" i="16" s="1"/>
  <c r="X180" i="16"/>
  <c r="AR180" i="16" s="1"/>
  <c r="AF180" i="16"/>
  <c r="AZ180" i="16" s="1"/>
  <c r="AD180" i="16"/>
  <c r="AX180" i="16" s="1"/>
  <c r="Z180" i="16"/>
  <c r="AT180" i="16" s="1"/>
  <c r="U180" i="16"/>
  <c r="AO180" i="16" s="1"/>
  <c r="W180" i="16"/>
  <c r="AQ180" i="16" s="1"/>
  <c r="R180" i="16"/>
  <c r="AL180" i="16" s="1"/>
  <c r="Q180" i="16"/>
  <c r="AK180" i="16" s="1"/>
  <c r="AG180" i="16"/>
  <c r="BA180" i="16" s="1"/>
  <c r="AE180" i="16"/>
  <c r="AY180" i="16" s="1"/>
  <c r="S180" i="16"/>
  <c r="AM180" i="16" s="1"/>
  <c r="AB180" i="16"/>
  <c r="AV180" i="16" s="1"/>
  <c r="AA116" i="16"/>
  <c r="AU116" i="16" s="1"/>
  <c r="AG116" i="16"/>
  <c r="BA116" i="16" s="1"/>
  <c r="AF116" i="16"/>
  <c r="AZ116" i="16" s="1"/>
  <c r="AE116" i="16"/>
  <c r="AY116" i="16" s="1"/>
  <c r="AB116" i="16"/>
  <c r="AV116" i="16" s="1"/>
  <c r="AI116" i="16"/>
  <c r="BC116" i="16" s="1"/>
  <c r="T116" i="16"/>
  <c r="AN116" i="16" s="1"/>
  <c r="X116" i="16"/>
  <c r="AR116" i="16" s="1"/>
  <c r="AD116" i="16"/>
  <c r="AX116" i="16" s="1"/>
  <c r="Z116" i="16"/>
  <c r="AT116" i="16" s="1"/>
  <c r="AC116" i="16"/>
  <c r="AW116" i="16" s="1"/>
  <c r="V116" i="16"/>
  <c r="AP116" i="16" s="1"/>
  <c r="AH116" i="16"/>
  <c r="BB116" i="16" s="1"/>
  <c r="Y116" i="16"/>
  <c r="AS116" i="16" s="1"/>
  <c r="U116" i="16"/>
  <c r="AO116" i="16" s="1"/>
  <c r="R116" i="16"/>
  <c r="AL116" i="16" s="1"/>
  <c r="W116" i="16"/>
  <c r="AQ116" i="16" s="1"/>
  <c r="S116" i="16"/>
  <c r="AM116" i="16" s="1"/>
  <c r="Q116" i="16"/>
  <c r="AK116" i="16" s="1"/>
  <c r="AI609" i="16"/>
  <c r="BC609" i="16" s="1"/>
  <c r="AF609" i="16"/>
  <c r="AZ609" i="16" s="1"/>
  <c r="AE609" i="16"/>
  <c r="AY609" i="16" s="1"/>
  <c r="AG609" i="16"/>
  <c r="BA609" i="16" s="1"/>
  <c r="AH609" i="16"/>
  <c r="BB609" i="16" s="1"/>
  <c r="Z609" i="16"/>
  <c r="AT609" i="16" s="1"/>
  <c r="Y609" i="16"/>
  <c r="AS609" i="16" s="1"/>
  <c r="V609" i="16"/>
  <c r="AP609" i="16" s="1"/>
  <c r="AB609" i="16"/>
  <c r="AV609" i="16" s="1"/>
  <c r="X609" i="16"/>
  <c r="AR609" i="16" s="1"/>
  <c r="U609" i="16"/>
  <c r="AO609" i="16" s="1"/>
  <c r="R609" i="16"/>
  <c r="AL609" i="16" s="1"/>
  <c r="AC609" i="16"/>
  <c r="AW609" i="16" s="1"/>
  <c r="AD609" i="16"/>
  <c r="AX609" i="16" s="1"/>
  <c r="T609" i="16"/>
  <c r="AN609" i="16" s="1"/>
  <c r="AA609" i="16"/>
  <c r="AU609" i="16" s="1"/>
  <c r="S609" i="16"/>
  <c r="AM609" i="16" s="1"/>
  <c r="W609" i="16"/>
  <c r="AQ609" i="16" s="1"/>
  <c r="Q609" i="16"/>
  <c r="AK609" i="16" s="1"/>
  <c r="AH483" i="16"/>
  <c r="BB483" i="16" s="1"/>
  <c r="AG483" i="16"/>
  <c r="BA483" i="16" s="1"/>
  <c r="AE483" i="16"/>
  <c r="AY483" i="16" s="1"/>
  <c r="U483" i="16"/>
  <c r="AO483" i="16" s="1"/>
  <c r="AF483" i="16"/>
  <c r="AZ483" i="16" s="1"/>
  <c r="AC483" i="16"/>
  <c r="AW483" i="16" s="1"/>
  <c r="V483" i="16"/>
  <c r="AP483" i="16" s="1"/>
  <c r="X483" i="16"/>
  <c r="AR483" i="16" s="1"/>
  <c r="AI483" i="16"/>
  <c r="BC483" i="16" s="1"/>
  <c r="AA483" i="16"/>
  <c r="AU483" i="16" s="1"/>
  <c r="S483" i="16"/>
  <c r="AM483" i="16" s="1"/>
  <c r="AB483" i="16"/>
  <c r="AV483" i="16" s="1"/>
  <c r="Y483" i="16"/>
  <c r="AS483" i="16" s="1"/>
  <c r="W483" i="16"/>
  <c r="AQ483" i="16" s="1"/>
  <c r="Z483" i="16"/>
  <c r="AT483" i="16" s="1"/>
  <c r="R483" i="16"/>
  <c r="AL483" i="16" s="1"/>
  <c r="T483" i="16"/>
  <c r="AN483" i="16" s="1"/>
  <c r="Q483" i="16"/>
  <c r="AK483" i="16" s="1"/>
  <c r="AD483" i="16"/>
  <c r="AX483" i="16" s="1"/>
  <c r="AI387" i="16"/>
  <c r="BC387" i="16" s="1"/>
  <c r="AG387" i="16"/>
  <c r="BA387" i="16" s="1"/>
  <c r="Z387" i="16"/>
  <c r="AT387" i="16" s="1"/>
  <c r="AF387" i="16"/>
  <c r="AZ387" i="16" s="1"/>
  <c r="AE387" i="16"/>
  <c r="AY387" i="16" s="1"/>
  <c r="AC387" i="16"/>
  <c r="AW387" i="16" s="1"/>
  <c r="Y387" i="16"/>
  <c r="AS387" i="16" s="1"/>
  <c r="W387" i="16"/>
  <c r="AQ387" i="16" s="1"/>
  <c r="X387" i="16"/>
  <c r="AR387" i="16" s="1"/>
  <c r="AB387" i="16"/>
  <c r="AV387" i="16" s="1"/>
  <c r="AD387" i="16"/>
  <c r="AX387" i="16" s="1"/>
  <c r="S387" i="16"/>
  <c r="AM387" i="16" s="1"/>
  <c r="Q387" i="16"/>
  <c r="AK387" i="16" s="1"/>
  <c r="AH387" i="16"/>
  <c r="BB387" i="16" s="1"/>
  <c r="U387" i="16"/>
  <c r="AO387" i="16" s="1"/>
  <c r="AA387" i="16"/>
  <c r="AU387" i="16" s="1"/>
  <c r="T387" i="16"/>
  <c r="AN387" i="16" s="1"/>
  <c r="V387" i="16"/>
  <c r="AP387" i="16" s="1"/>
  <c r="R387" i="16"/>
  <c r="AL387" i="16" s="1"/>
  <c r="AH307" i="16"/>
  <c r="BB307" i="16" s="1"/>
  <c r="AF307" i="16"/>
  <c r="AZ307" i="16" s="1"/>
  <c r="AB307" i="16"/>
  <c r="AV307" i="16" s="1"/>
  <c r="AE307" i="16"/>
  <c r="AY307" i="16" s="1"/>
  <c r="Z307" i="16"/>
  <c r="AT307" i="16" s="1"/>
  <c r="W307" i="16"/>
  <c r="AQ307" i="16" s="1"/>
  <c r="V307" i="16"/>
  <c r="AP307" i="16" s="1"/>
  <c r="Y307" i="16"/>
  <c r="AS307" i="16" s="1"/>
  <c r="AA307" i="16"/>
  <c r="AU307" i="16" s="1"/>
  <c r="U307" i="16"/>
  <c r="AO307" i="16" s="1"/>
  <c r="AI307" i="16"/>
  <c r="BC307" i="16" s="1"/>
  <c r="T307" i="16"/>
  <c r="AN307" i="16" s="1"/>
  <c r="AD307" i="16"/>
  <c r="AX307" i="16" s="1"/>
  <c r="AG307" i="16"/>
  <c r="BA307" i="16" s="1"/>
  <c r="R307" i="16"/>
  <c r="AL307" i="16" s="1"/>
  <c r="X307" i="16"/>
  <c r="AR307" i="16" s="1"/>
  <c r="AC307" i="16"/>
  <c r="AW307" i="16" s="1"/>
  <c r="S307" i="16"/>
  <c r="AM307" i="16" s="1"/>
  <c r="Q307" i="16"/>
  <c r="AK307" i="16" s="1"/>
  <c r="AE195" i="16"/>
  <c r="AY195" i="16" s="1"/>
  <c r="AF195" i="16"/>
  <c r="AZ195" i="16" s="1"/>
  <c r="AG195" i="16"/>
  <c r="BA195" i="16" s="1"/>
  <c r="AA195" i="16"/>
  <c r="AU195" i="16" s="1"/>
  <c r="X195" i="16"/>
  <c r="AR195" i="16" s="1"/>
  <c r="Z195" i="16"/>
  <c r="AT195" i="16" s="1"/>
  <c r="AD195" i="16"/>
  <c r="AX195" i="16" s="1"/>
  <c r="Y195" i="16"/>
  <c r="AS195" i="16" s="1"/>
  <c r="R195" i="16"/>
  <c r="AL195" i="16" s="1"/>
  <c r="AI195" i="16"/>
  <c r="BC195" i="16" s="1"/>
  <c r="T195" i="16"/>
  <c r="AN195" i="16" s="1"/>
  <c r="AB195" i="16"/>
  <c r="AV195" i="16" s="1"/>
  <c r="W195" i="16"/>
  <c r="AQ195" i="16" s="1"/>
  <c r="AC195" i="16"/>
  <c r="AW195" i="16" s="1"/>
  <c r="S195" i="16"/>
  <c r="AM195" i="16" s="1"/>
  <c r="Q195" i="16"/>
  <c r="AK195" i="16" s="1"/>
  <c r="U195" i="16"/>
  <c r="AO195" i="16" s="1"/>
  <c r="AH195" i="16"/>
  <c r="BB195" i="16" s="1"/>
  <c r="V195" i="16"/>
  <c r="AP195" i="16" s="1"/>
  <c r="AE83" i="16"/>
  <c r="AY83" i="16" s="1"/>
  <c r="AF83" i="16"/>
  <c r="AZ83" i="16" s="1"/>
  <c r="AH83" i="16"/>
  <c r="BB83" i="16" s="1"/>
  <c r="AG83" i="16"/>
  <c r="BA83" i="16" s="1"/>
  <c r="AD83" i="16"/>
  <c r="AX83" i="16" s="1"/>
  <c r="AI83" i="16"/>
  <c r="BC83" i="16" s="1"/>
  <c r="AC83" i="16"/>
  <c r="AW83" i="16" s="1"/>
  <c r="S83" i="16"/>
  <c r="AM83" i="16" s="1"/>
  <c r="Q83" i="16"/>
  <c r="AK83" i="16" s="1"/>
  <c r="X83" i="16"/>
  <c r="AR83" i="16" s="1"/>
  <c r="T83" i="16"/>
  <c r="AN83" i="16" s="1"/>
  <c r="Z83" i="16"/>
  <c r="AT83" i="16" s="1"/>
  <c r="AB83" i="16"/>
  <c r="AV83" i="16" s="1"/>
  <c r="W83" i="16"/>
  <c r="AQ83" i="16" s="1"/>
  <c r="AA83" i="16"/>
  <c r="AU83" i="16" s="1"/>
  <c r="U83" i="16"/>
  <c r="AO83" i="16" s="1"/>
  <c r="R83" i="16"/>
  <c r="AL83" i="16" s="1"/>
  <c r="Y83" i="16"/>
  <c r="AS83" i="16" s="1"/>
  <c r="V83" i="16"/>
  <c r="AP83" i="16" s="1"/>
  <c r="AE592" i="16"/>
  <c r="AY592" i="16" s="1"/>
  <c r="AI592" i="16"/>
  <c r="BC592" i="16" s="1"/>
  <c r="AG592" i="16"/>
  <c r="BA592" i="16" s="1"/>
  <c r="AC592" i="16"/>
  <c r="AW592" i="16" s="1"/>
  <c r="W592" i="16"/>
  <c r="AQ592" i="16" s="1"/>
  <c r="V592" i="16"/>
  <c r="AP592" i="16" s="1"/>
  <c r="AD592" i="16"/>
  <c r="AX592" i="16" s="1"/>
  <c r="S592" i="16"/>
  <c r="AM592" i="16" s="1"/>
  <c r="Y592" i="16"/>
  <c r="AS592" i="16" s="1"/>
  <c r="AF592" i="16"/>
  <c r="AZ592" i="16" s="1"/>
  <c r="AA592" i="16"/>
  <c r="AU592" i="16" s="1"/>
  <c r="AB592" i="16"/>
  <c r="AV592" i="16" s="1"/>
  <c r="U592" i="16"/>
  <c r="AO592" i="16" s="1"/>
  <c r="Z592" i="16"/>
  <c r="AT592" i="16" s="1"/>
  <c r="R592" i="16"/>
  <c r="AL592" i="16" s="1"/>
  <c r="T592" i="16"/>
  <c r="AN592" i="16" s="1"/>
  <c r="AH592" i="16"/>
  <c r="BB592" i="16" s="1"/>
  <c r="X592" i="16"/>
  <c r="AR592" i="16" s="1"/>
  <c r="Q592" i="16"/>
  <c r="AK592" i="16" s="1"/>
  <c r="AE450" i="16"/>
  <c r="AY450" i="16" s="1"/>
  <c r="W450" i="16"/>
  <c r="AQ450" i="16" s="1"/>
  <c r="T450" i="16"/>
  <c r="AN450" i="16" s="1"/>
  <c r="AG450" i="16"/>
  <c r="BA450" i="16" s="1"/>
  <c r="AC450" i="16"/>
  <c r="AW450" i="16" s="1"/>
  <c r="V450" i="16"/>
  <c r="AP450" i="16" s="1"/>
  <c r="Y450" i="16"/>
  <c r="AS450" i="16" s="1"/>
  <c r="AA450" i="16"/>
  <c r="AU450" i="16" s="1"/>
  <c r="AI450" i="16"/>
  <c r="BC450" i="16" s="1"/>
  <c r="X450" i="16"/>
  <c r="AR450" i="16" s="1"/>
  <c r="AD450" i="16"/>
  <c r="AX450" i="16" s="1"/>
  <c r="S450" i="16"/>
  <c r="AM450" i="16" s="1"/>
  <c r="R450" i="16"/>
  <c r="AL450" i="16" s="1"/>
  <c r="Q450" i="16"/>
  <c r="AK450" i="16" s="1"/>
  <c r="AF450" i="16"/>
  <c r="AZ450" i="16" s="1"/>
  <c r="AH450" i="16"/>
  <c r="BB450" i="16" s="1"/>
  <c r="Z450" i="16"/>
  <c r="AT450" i="16" s="1"/>
  <c r="U450" i="16"/>
  <c r="AO450" i="16" s="1"/>
  <c r="AB450" i="16"/>
  <c r="AV450" i="16" s="1"/>
  <c r="AX194" i="16"/>
  <c r="AQ194" i="16"/>
  <c r="AS194" i="16"/>
  <c r="AN194" i="16"/>
  <c r="AW194" i="16"/>
  <c r="AV194" i="16"/>
  <c r="AT194" i="16"/>
  <c r="AZ194" i="16"/>
  <c r="AR194" i="16"/>
  <c r="AO194" i="16"/>
  <c r="BB617" i="16"/>
  <c r="AS617" i="16"/>
  <c r="BA617" i="16"/>
  <c r="AU617" i="16"/>
  <c r="AY617" i="16"/>
  <c r="AO617" i="16"/>
  <c r="AQ617" i="16"/>
  <c r="AN617" i="16"/>
  <c r="AM617" i="16"/>
  <c r="AL617" i="16"/>
  <c r="AG587" i="16"/>
  <c r="BA587" i="16" s="1"/>
  <c r="AI587" i="16"/>
  <c r="BC587" i="16" s="1"/>
  <c r="Y587" i="16"/>
  <c r="AS587" i="16" s="1"/>
  <c r="AH587" i="16"/>
  <c r="BB587" i="16" s="1"/>
  <c r="AC587" i="16"/>
  <c r="AW587" i="16" s="1"/>
  <c r="AD587" i="16"/>
  <c r="AX587" i="16" s="1"/>
  <c r="W587" i="16"/>
  <c r="AQ587" i="16" s="1"/>
  <c r="Z587" i="16"/>
  <c r="AT587" i="16" s="1"/>
  <c r="T587" i="16"/>
  <c r="AN587" i="16" s="1"/>
  <c r="AE587" i="16"/>
  <c r="AY587" i="16" s="1"/>
  <c r="AF587" i="16"/>
  <c r="AZ587" i="16" s="1"/>
  <c r="X587" i="16"/>
  <c r="AR587" i="16" s="1"/>
  <c r="AB587" i="16"/>
  <c r="AV587" i="16" s="1"/>
  <c r="V587" i="16"/>
  <c r="AP587" i="16" s="1"/>
  <c r="R587" i="16"/>
  <c r="AL587" i="16" s="1"/>
  <c r="U587" i="16"/>
  <c r="AO587" i="16" s="1"/>
  <c r="AA587" i="16"/>
  <c r="AU587" i="16" s="1"/>
  <c r="S587" i="16"/>
  <c r="AM587" i="16" s="1"/>
  <c r="Q587" i="16"/>
  <c r="AK587" i="16" s="1"/>
  <c r="BB539" i="16"/>
  <c r="BC539" i="16"/>
  <c r="AZ539" i="16"/>
  <c r="AU539" i="16"/>
  <c r="BA539" i="16"/>
  <c r="AT539" i="16"/>
  <c r="AQ539" i="16"/>
  <c r="AP539" i="16"/>
  <c r="AM539" i="16"/>
  <c r="AN539" i="16"/>
  <c r="AR539" i="16"/>
  <c r="AK539" i="16"/>
  <c r="AL539" i="16"/>
  <c r="AE491" i="16"/>
  <c r="AY491" i="16" s="1"/>
  <c r="AI491" i="16"/>
  <c r="BC491" i="16" s="1"/>
  <c r="AH491" i="16"/>
  <c r="BB491" i="16" s="1"/>
  <c r="Y491" i="16"/>
  <c r="AS491" i="16" s="1"/>
  <c r="AF491" i="16"/>
  <c r="AZ491" i="16" s="1"/>
  <c r="AC491" i="16"/>
  <c r="AW491" i="16" s="1"/>
  <c r="AG491" i="16"/>
  <c r="BA491" i="16" s="1"/>
  <c r="X491" i="16"/>
  <c r="AR491" i="16" s="1"/>
  <c r="W491" i="16"/>
  <c r="AQ491" i="16" s="1"/>
  <c r="S491" i="16"/>
  <c r="AM491" i="16" s="1"/>
  <c r="V491" i="16"/>
  <c r="AP491" i="16" s="1"/>
  <c r="AA491" i="16"/>
  <c r="AU491" i="16" s="1"/>
  <c r="AD491" i="16"/>
  <c r="AX491" i="16" s="1"/>
  <c r="Z491" i="16"/>
  <c r="AT491" i="16" s="1"/>
  <c r="AB491" i="16"/>
  <c r="AV491" i="16" s="1"/>
  <c r="U491" i="16"/>
  <c r="AO491" i="16" s="1"/>
  <c r="R491" i="16"/>
  <c r="AL491" i="16" s="1"/>
  <c r="T491" i="16"/>
  <c r="AN491" i="16" s="1"/>
  <c r="Q491" i="16"/>
  <c r="AK491" i="16" s="1"/>
  <c r="AI443" i="16"/>
  <c r="BC443" i="16" s="1"/>
  <c r="AH443" i="16"/>
  <c r="BB443" i="16" s="1"/>
  <c r="AE443" i="16"/>
  <c r="AY443" i="16" s="1"/>
  <c r="AC443" i="16"/>
  <c r="AW443" i="16" s="1"/>
  <c r="Y443" i="16"/>
  <c r="AS443" i="16" s="1"/>
  <c r="AB443" i="16"/>
  <c r="AV443" i="16" s="1"/>
  <c r="AA443" i="16"/>
  <c r="AU443" i="16" s="1"/>
  <c r="T443" i="16"/>
  <c r="AN443" i="16" s="1"/>
  <c r="AG443" i="16"/>
  <c r="BA443" i="16" s="1"/>
  <c r="Z443" i="16"/>
  <c r="AT443" i="16" s="1"/>
  <c r="R443" i="16"/>
  <c r="AL443" i="16" s="1"/>
  <c r="AD443" i="16"/>
  <c r="AX443" i="16" s="1"/>
  <c r="X443" i="16"/>
  <c r="AR443" i="16" s="1"/>
  <c r="V443" i="16"/>
  <c r="AP443" i="16" s="1"/>
  <c r="S443" i="16"/>
  <c r="AM443" i="16" s="1"/>
  <c r="AF443" i="16"/>
  <c r="AZ443" i="16" s="1"/>
  <c r="Q443" i="16"/>
  <c r="AK443" i="16" s="1"/>
  <c r="U443" i="16"/>
  <c r="AO443" i="16" s="1"/>
  <c r="W443" i="16"/>
  <c r="AQ443" i="16" s="1"/>
  <c r="AI395" i="16"/>
  <c r="BC395" i="16" s="1"/>
  <c r="AF395" i="16"/>
  <c r="AZ395" i="16" s="1"/>
  <c r="AD395" i="16"/>
  <c r="AX395" i="16" s="1"/>
  <c r="Y395" i="16"/>
  <c r="AS395" i="16" s="1"/>
  <c r="AG395" i="16"/>
  <c r="BA395" i="16" s="1"/>
  <c r="AH395" i="16"/>
  <c r="BB395" i="16" s="1"/>
  <c r="AB395" i="16"/>
  <c r="AV395" i="16" s="1"/>
  <c r="AA395" i="16"/>
  <c r="AU395" i="16" s="1"/>
  <c r="U395" i="16"/>
  <c r="AO395" i="16" s="1"/>
  <c r="AC395" i="16"/>
  <c r="AW395" i="16" s="1"/>
  <c r="X395" i="16"/>
  <c r="AR395" i="16" s="1"/>
  <c r="AE395" i="16"/>
  <c r="AY395" i="16" s="1"/>
  <c r="Z395" i="16"/>
  <c r="AT395" i="16" s="1"/>
  <c r="T395" i="16"/>
  <c r="AN395" i="16" s="1"/>
  <c r="W395" i="16"/>
  <c r="AQ395" i="16" s="1"/>
  <c r="Q395" i="16"/>
  <c r="AK395" i="16" s="1"/>
  <c r="S395" i="16"/>
  <c r="AM395" i="16" s="1"/>
  <c r="V395" i="16"/>
  <c r="AP395" i="16" s="1"/>
  <c r="R395" i="16"/>
  <c r="AL395" i="16" s="1"/>
  <c r="AH347" i="16"/>
  <c r="BB347" i="16" s="1"/>
  <c r="AI347" i="16"/>
  <c r="BC347" i="16" s="1"/>
  <c r="Y347" i="16"/>
  <c r="AS347" i="16" s="1"/>
  <c r="X347" i="16"/>
  <c r="AR347" i="16" s="1"/>
  <c r="AB347" i="16"/>
  <c r="AV347" i="16" s="1"/>
  <c r="V347" i="16"/>
  <c r="AP347" i="16" s="1"/>
  <c r="AG347" i="16"/>
  <c r="BA347" i="16" s="1"/>
  <c r="AF347" i="16"/>
  <c r="AZ347" i="16" s="1"/>
  <c r="AD347" i="16"/>
  <c r="AX347" i="16" s="1"/>
  <c r="W347" i="16"/>
  <c r="AQ347" i="16" s="1"/>
  <c r="Z347" i="16"/>
  <c r="AT347" i="16" s="1"/>
  <c r="U347" i="16"/>
  <c r="AO347" i="16" s="1"/>
  <c r="AA347" i="16"/>
  <c r="AU347" i="16" s="1"/>
  <c r="T347" i="16"/>
  <c r="AN347" i="16" s="1"/>
  <c r="R347" i="16"/>
  <c r="AL347" i="16" s="1"/>
  <c r="AC347" i="16"/>
  <c r="AW347" i="16" s="1"/>
  <c r="Q347" i="16"/>
  <c r="AK347" i="16" s="1"/>
  <c r="AE347" i="16"/>
  <c r="AY347" i="16" s="1"/>
  <c r="S347" i="16"/>
  <c r="AM347" i="16" s="1"/>
  <c r="AI299" i="16"/>
  <c r="BC299" i="16" s="1"/>
  <c r="AG299" i="16"/>
  <c r="BA299" i="16" s="1"/>
  <c r="AE299" i="16"/>
  <c r="AY299" i="16" s="1"/>
  <c r="AA299" i="16"/>
  <c r="AU299" i="16" s="1"/>
  <c r="Y299" i="16"/>
  <c r="AS299" i="16" s="1"/>
  <c r="AH299" i="16"/>
  <c r="BB299" i="16" s="1"/>
  <c r="Z299" i="16"/>
  <c r="AT299" i="16" s="1"/>
  <c r="V299" i="16"/>
  <c r="AP299" i="16" s="1"/>
  <c r="X299" i="16"/>
  <c r="AR299" i="16" s="1"/>
  <c r="AD299" i="16"/>
  <c r="AX299" i="16" s="1"/>
  <c r="Q299" i="16"/>
  <c r="AK299" i="16" s="1"/>
  <c r="U299" i="16"/>
  <c r="AO299" i="16" s="1"/>
  <c r="AC299" i="16"/>
  <c r="AW299" i="16" s="1"/>
  <c r="T299" i="16"/>
  <c r="AN299" i="16" s="1"/>
  <c r="S299" i="16"/>
  <c r="AM299" i="16" s="1"/>
  <c r="AB299" i="16"/>
  <c r="AV299" i="16" s="1"/>
  <c r="R299" i="16"/>
  <c r="AL299" i="16" s="1"/>
  <c r="W299" i="16"/>
  <c r="AQ299" i="16" s="1"/>
  <c r="AF299" i="16"/>
  <c r="AZ299" i="16" s="1"/>
  <c r="AH267" i="16"/>
  <c r="BB267" i="16" s="1"/>
  <c r="AG267" i="16"/>
  <c r="BA267" i="16" s="1"/>
  <c r="Y267" i="16"/>
  <c r="AS267" i="16" s="1"/>
  <c r="AB267" i="16"/>
  <c r="AV267" i="16" s="1"/>
  <c r="AC267" i="16"/>
  <c r="AW267" i="16" s="1"/>
  <c r="AI267" i="16"/>
  <c r="BC267" i="16" s="1"/>
  <c r="AF267" i="16"/>
  <c r="AZ267" i="16" s="1"/>
  <c r="AE267" i="16"/>
  <c r="AY267" i="16" s="1"/>
  <c r="AD267" i="16"/>
  <c r="AX267" i="16" s="1"/>
  <c r="X267" i="16"/>
  <c r="AR267" i="16" s="1"/>
  <c r="W267" i="16"/>
  <c r="AQ267" i="16" s="1"/>
  <c r="AA267" i="16"/>
  <c r="AU267" i="16" s="1"/>
  <c r="U267" i="16"/>
  <c r="AO267" i="16" s="1"/>
  <c r="V267" i="16"/>
  <c r="AP267" i="16" s="1"/>
  <c r="Z267" i="16"/>
  <c r="AT267" i="16" s="1"/>
  <c r="Q267" i="16"/>
  <c r="AK267" i="16" s="1"/>
  <c r="T267" i="16"/>
  <c r="AN267" i="16" s="1"/>
  <c r="S267" i="16"/>
  <c r="AM267" i="16" s="1"/>
  <c r="R267" i="16"/>
  <c r="AL267" i="16" s="1"/>
  <c r="AZ219" i="16"/>
  <c r="AV219" i="16"/>
  <c r="AW219" i="16"/>
  <c r="AP219" i="16"/>
  <c r="BB219" i="16"/>
  <c r="AO219" i="16"/>
  <c r="AU219" i="16"/>
  <c r="AN219" i="16"/>
  <c r="AQ219" i="16"/>
  <c r="AI171" i="16"/>
  <c r="BC171" i="16" s="1"/>
  <c r="AF171" i="16"/>
  <c r="AZ171" i="16" s="1"/>
  <c r="AG171" i="16"/>
  <c r="BA171" i="16" s="1"/>
  <c r="AH171" i="16"/>
  <c r="BB171" i="16" s="1"/>
  <c r="Y171" i="16"/>
  <c r="AS171" i="16" s="1"/>
  <c r="AB171" i="16"/>
  <c r="AV171" i="16" s="1"/>
  <c r="AE171" i="16"/>
  <c r="AY171" i="16" s="1"/>
  <c r="W171" i="16"/>
  <c r="AQ171" i="16" s="1"/>
  <c r="AA171" i="16"/>
  <c r="AU171" i="16" s="1"/>
  <c r="AD171" i="16"/>
  <c r="AX171" i="16" s="1"/>
  <c r="AC171" i="16"/>
  <c r="AW171" i="16" s="1"/>
  <c r="V171" i="16"/>
  <c r="AP171" i="16" s="1"/>
  <c r="S171" i="16"/>
  <c r="AM171" i="16" s="1"/>
  <c r="U171" i="16"/>
  <c r="AO171" i="16" s="1"/>
  <c r="Q171" i="16"/>
  <c r="AK171" i="16" s="1"/>
  <c r="Z171" i="16"/>
  <c r="AT171" i="16" s="1"/>
  <c r="X171" i="16"/>
  <c r="AR171" i="16" s="1"/>
  <c r="T171" i="16"/>
  <c r="AN171" i="16" s="1"/>
  <c r="R171" i="16"/>
  <c r="AL171" i="16" s="1"/>
  <c r="AH139" i="16"/>
  <c r="BB139" i="16" s="1"/>
  <c r="Y139" i="16"/>
  <c r="AS139" i="16" s="1"/>
  <c r="AE139" i="16"/>
  <c r="AY139" i="16" s="1"/>
  <c r="AC139" i="16"/>
  <c r="AW139" i="16" s="1"/>
  <c r="AG139" i="16"/>
  <c r="BA139" i="16" s="1"/>
  <c r="AD139" i="16"/>
  <c r="AX139" i="16" s="1"/>
  <c r="AA139" i="16"/>
  <c r="AU139" i="16" s="1"/>
  <c r="AF139" i="16"/>
  <c r="AZ139" i="16" s="1"/>
  <c r="W139" i="16"/>
  <c r="AQ139" i="16" s="1"/>
  <c r="V139" i="16"/>
  <c r="AP139" i="16" s="1"/>
  <c r="AI139" i="16"/>
  <c r="BC139" i="16" s="1"/>
  <c r="U139" i="16"/>
  <c r="AO139" i="16" s="1"/>
  <c r="Z139" i="16"/>
  <c r="AT139" i="16" s="1"/>
  <c r="S139" i="16"/>
  <c r="AM139" i="16" s="1"/>
  <c r="Q139" i="16"/>
  <c r="AK139" i="16" s="1"/>
  <c r="AB139" i="16"/>
  <c r="AV139" i="16" s="1"/>
  <c r="T139" i="16"/>
  <c r="AN139" i="16" s="1"/>
  <c r="R139" i="16"/>
  <c r="AL139" i="16" s="1"/>
  <c r="X139" i="16"/>
  <c r="AR139" i="16" s="1"/>
  <c r="AI91" i="16"/>
  <c r="BC91" i="16" s="1"/>
  <c r="Y91" i="16"/>
  <c r="AS91" i="16" s="1"/>
  <c r="AH91" i="16"/>
  <c r="BB91" i="16" s="1"/>
  <c r="X91" i="16"/>
  <c r="AR91" i="16" s="1"/>
  <c r="AE91" i="16"/>
  <c r="AY91" i="16" s="1"/>
  <c r="AC91" i="16"/>
  <c r="AW91" i="16" s="1"/>
  <c r="AA91" i="16"/>
  <c r="AU91" i="16" s="1"/>
  <c r="U91" i="16"/>
  <c r="AO91" i="16" s="1"/>
  <c r="AF91" i="16"/>
  <c r="AZ91" i="16" s="1"/>
  <c r="V91" i="16"/>
  <c r="AP91" i="16" s="1"/>
  <c r="W91" i="16"/>
  <c r="AQ91" i="16" s="1"/>
  <c r="AG91" i="16"/>
  <c r="BA91" i="16" s="1"/>
  <c r="T91" i="16"/>
  <c r="AN91" i="16" s="1"/>
  <c r="AD91" i="16"/>
  <c r="AX91" i="16" s="1"/>
  <c r="R91" i="16"/>
  <c r="AL91" i="16" s="1"/>
  <c r="AB91" i="16"/>
  <c r="AV91" i="16" s="1"/>
  <c r="S91" i="16"/>
  <c r="AM91" i="16" s="1"/>
  <c r="Z91" i="16"/>
  <c r="AT91" i="16" s="1"/>
  <c r="Q91" i="16"/>
  <c r="AK91" i="16" s="1"/>
  <c r="AI43" i="16"/>
  <c r="BC43" i="16" s="1"/>
  <c r="AH43" i="16"/>
  <c r="BB43" i="16" s="1"/>
  <c r="AE43" i="16"/>
  <c r="AY43" i="16" s="1"/>
  <c r="AA43" i="16"/>
  <c r="AU43" i="16" s="1"/>
  <c r="Y43" i="16"/>
  <c r="AS43" i="16" s="1"/>
  <c r="AF43" i="16"/>
  <c r="AZ43" i="16" s="1"/>
  <c r="AG43" i="16"/>
  <c r="BA43" i="16" s="1"/>
  <c r="AC43" i="16"/>
  <c r="AW43" i="16" s="1"/>
  <c r="X43" i="16"/>
  <c r="AR43" i="16" s="1"/>
  <c r="V43" i="16"/>
  <c r="AP43" i="16" s="1"/>
  <c r="AD43" i="16"/>
  <c r="AX43" i="16" s="1"/>
  <c r="S43" i="16"/>
  <c r="AM43" i="16" s="1"/>
  <c r="U43" i="16"/>
  <c r="AO43" i="16" s="1"/>
  <c r="W43" i="16"/>
  <c r="AQ43" i="16" s="1"/>
  <c r="Z43" i="16"/>
  <c r="AT43" i="16" s="1"/>
  <c r="Q43" i="16"/>
  <c r="AK43" i="16" s="1"/>
  <c r="T43" i="16"/>
  <c r="AN43" i="16" s="1"/>
  <c r="R43" i="16"/>
  <c r="AL43" i="16" s="1"/>
  <c r="AB43" i="16"/>
  <c r="AV43" i="16" s="1"/>
  <c r="AH600" i="16"/>
  <c r="BB600" i="16" s="1"/>
  <c r="AC600" i="16"/>
  <c r="AW600" i="16" s="1"/>
  <c r="AI600" i="16"/>
  <c r="BC600" i="16" s="1"/>
  <c r="AF600" i="16"/>
  <c r="AZ600" i="16" s="1"/>
  <c r="AG600" i="16"/>
  <c r="BA600" i="16" s="1"/>
  <c r="V600" i="16"/>
  <c r="AP600" i="16" s="1"/>
  <c r="X600" i="16"/>
  <c r="AR600" i="16" s="1"/>
  <c r="U600" i="16"/>
  <c r="AO600" i="16" s="1"/>
  <c r="W600" i="16"/>
  <c r="AQ600" i="16" s="1"/>
  <c r="AE600" i="16"/>
  <c r="AY600" i="16" s="1"/>
  <c r="AA600" i="16"/>
  <c r="AU600" i="16" s="1"/>
  <c r="Y600" i="16"/>
  <c r="AS600" i="16" s="1"/>
  <c r="S600" i="16"/>
  <c r="AM600" i="16" s="1"/>
  <c r="AB600" i="16"/>
  <c r="AV600" i="16" s="1"/>
  <c r="Z600" i="16"/>
  <c r="AT600" i="16" s="1"/>
  <c r="T600" i="16"/>
  <c r="AN600" i="16" s="1"/>
  <c r="AD600" i="16"/>
  <c r="AX600" i="16" s="1"/>
  <c r="R600" i="16"/>
  <c r="AL600" i="16" s="1"/>
  <c r="Q600" i="16"/>
  <c r="AK600" i="16" s="1"/>
  <c r="AH554" i="16"/>
  <c r="BB554" i="16" s="1"/>
  <c r="AC554" i="16"/>
  <c r="AW554" i="16" s="1"/>
  <c r="AG554" i="16"/>
  <c r="BA554" i="16" s="1"/>
  <c r="AI554" i="16"/>
  <c r="BC554" i="16" s="1"/>
  <c r="AD554" i="16"/>
  <c r="AX554" i="16" s="1"/>
  <c r="AA554" i="16"/>
  <c r="AU554" i="16" s="1"/>
  <c r="V554" i="16"/>
  <c r="AP554" i="16" s="1"/>
  <c r="AE554" i="16"/>
  <c r="AY554" i="16" s="1"/>
  <c r="R554" i="16"/>
  <c r="AL554" i="16" s="1"/>
  <c r="X554" i="16"/>
  <c r="AR554" i="16" s="1"/>
  <c r="S554" i="16"/>
  <c r="AM554" i="16" s="1"/>
  <c r="U554" i="16"/>
  <c r="AO554" i="16" s="1"/>
  <c r="Y554" i="16"/>
  <c r="AS554" i="16" s="1"/>
  <c r="Z554" i="16"/>
  <c r="AT554" i="16" s="1"/>
  <c r="AB554" i="16"/>
  <c r="AV554" i="16" s="1"/>
  <c r="AF554" i="16"/>
  <c r="AZ554" i="16" s="1"/>
  <c r="T554" i="16"/>
  <c r="AN554" i="16" s="1"/>
  <c r="Q554" i="16"/>
  <c r="AK554" i="16" s="1"/>
  <c r="W554" i="16"/>
  <c r="AQ554" i="16" s="1"/>
  <c r="AH506" i="16"/>
  <c r="BB506" i="16" s="1"/>
  <c r="AC506" i="16"/>
  <c r="AW506" i="16" s="1"/>
  <c r="AI506" i="16"/>
  <c r="BC506" i="16" s="1"/>
  <c r="AF506" i="16"/>
  <c r="AZ506" i="16" s="1"/>
  <c r="V506" i="16"/>
  <c r="AP506" i="16" s="1"/>
  <c r="AB506" i="16"/>
  <c r="AV506" i="16" s="1"/>
  <c r="Z506" i="16"/>
  <c r="AT506" i="16" s="1"/>
  <c r="AE506" i="16"/>
  <c r="AY506" i="16" s="1"/>
  <c r="AD506" i="16"/>
  <c r="AX506" i="16" s="1"/>
  <c r="Y506" i="16"/>
  <c r="AS506" i="16" s="1"/>
  <c r="AA506" i="16"/>
  <c r="AU506" i="16" s="1"/>
  <c r="X506" i="16"/>
  <c r="AR506" i="16" s="1"/>
  <c r="S506" i="16"/>
  <c r="AM506" i="16" s="1"/>
  <c r="AG506" i="16"/>
  <c r="BA506" i="16" s="1"/>
  <c r="R506" i="16"/>
  <c r="AL506" i="16" s="1"/>
  <c r="U506" i="16"/>
  <c r="AO506" i="16" s="1"/>
  <c r="Q506" i="16"/>
  <c r="AK506" i="16" s="1"/>
  <c r="W506" i="16"/>
  <c r="AQ506" i="16" s="1"/>
  <c r="T506" i="16"/>
  <c r="AN506" i="16" s="1"/>
  <c r="AH458" i="16"/>
  <c r="BB458" i="16" s="1"/>
  <c r="AC458" i="16"/>
  <c r="AW458" i="16" s="1"/>
  <c r="AG458" i="16"/>
  <c r="BA458" i="16" s="1"/>
  <c r="AI458" i="16"/>
  <c r="BC458" i="16" s="1"/>
  <c r="V458" i="16"/>
  <c r="AP458" i="16" s="1"/>
  <c r="AF458" i="16"/>
  <c r="AZ458" i="16" s="1"/>
  <c r="X458" i="16"/>
  <c r="AR458" i="16" s="1"/>
  <c r="Y458" i="16"/>
  <c r="AS458" i="16" s="1"/>
  <c r="W458" i="16"/>
  <c r="AQ458" i="16" s="1"/>
  <c r="R458" i="16"/>
  <c r="AL458" i="16" s="1"/>
  <c r="S458" i="16"/>
  <c r="AM458" i="16" s="1"/>
  <c r="AA458" i="16"/>
  <c r="AU458" i="16" s="1"/>
  <c r="AD458" i="16"/>
  <c r="AX458" i="16" s="1"/>
  <c r="U458" i="16"/>
  <c r="AO458" i="16" s="1"/>
  <c r="AE458" i="16"/>
  <c r="AY458" i="16" s="1"/>
  <c r="AB458" i="16"/>
  <c r="AV458" i="16" s="1"/>
  <c r="Z458" i="16"/>
  <c r="AT458" i="16" s="1"/>
  <c r="Q458" i="16"/>
  <c r="AK458" i="16" s="1"/>
  <c r="T458" i="16"/>
  <c r="AN458" i="16" s="1"/>
  <c r="AH426" i="16"/>
  <c r="BB426" i="16" s="1"/>
  <c r="AC426" i="16"/>
  <c r="AW426" i="16" s="1"/>
  <c r="AG426" i="16"/>
  <c r="BA426" i="16" s="1"/>
  <c r="AF426" i="16"/>
  <c r="AZ426" i="16" s="1"/>
  <c r="AI426" i="16"/>
  <c r="BC426" i="16" s="1"/>
  <c r="V426" i="16"/>
  <c r="AP426" i="16" s="1"/>
  <c r="AD426" i="16"/>
  <c r="AX426" i="16" s="1"/>
  <c r="AA426" i="16"/>
  <c r="AU426" i="16" s="1"/>
  <c r="Y426" i="16"/>
  <c r="AS426" i="16" s="1"/>
  <c r="AB426" i="16"/>
  <c r="AV426" i="16" s="1"/>
  <c r="AE426" i="16"/>
  <c r="AY426" i="16" s="1"/>
  <c r="X426" i="16"/>
  <c r="AR426" i="16" s="1"/>
  <c r="Z426" i="16"/>
  <c r="AT426" i="16" s="1"/>
  <c r="W426" i="16"/>
  <c r="AQ426" i="16" s="1"/>
  <c r="U426" i="16"/>
  <c r="AO426" i="16" s="1"/>
  <c r="R426" i="16"/>
  <c r="AL426" i="16" s="1"/>
  <c r="S426" i="16"/>
  <c r="AM426" i="16" s="1"/>
  <c r="T426" i="16"/>
  <c r="AN426" i="16" s="1"/>
  <c r="Q426" i="16"/>
  <c r="AK426" i="16" s="1"/>
  <c r="AH378" i="16"/>
  <c r="BB378" i="16" s="1"/>
  <c r="AI378" i="16"/>
  <c r="BC378" i="16" s="1"/>
  <c r="AC378" i="16"/>
  <c r="AW378" i="16" s="1"/>
  <c r="AD378" i="16"/>
  <c r="AX378" i="16" s="1"/>
  <c r="AG378" i="16"/>
  <c r="BA378" i="16" s="1"/>
  <c r="V378" i="16"/>
  <c r="AP378" i="16" s="1"/>
  <c r="AF378" i="16"/>
  <c r="AZ378" i="16" s="1"/>
  <c r="AB378" i="16"/>
  <c r="AV378" i="16" s="1"/>
  <c r="W378" i="16"/>
  <c r="AQ378" i="16" s="1"/>
  <c r="X378" i="16"/>
  <c r="AR378" i="16" s="1"/>
  <c r="AA378" i="16"/>
  <c r="AU378" i="16" s="1"/>
  <c r="Z378" i="16"/>
  <c r="AT378" i="16" s="1"/>
  <c r="AE378" i="16"/>
  <c r="AY378" i="16" s="1"/>
  <c r="S378" i="16"/>
  <c r="AM378" i="16" s="1"/>
  <c r="T378" i="16"/>
  <c r="AN378" i="16" s="1"/>
  <c r="R378" i="16"/>
  <c r="AL378" i="16" s="1"/>
  <c r="Q378" i="16"/>
  <c r="AK378" i="16" s="1"/>
  <c r="Y378" i="16"/>
  <c r="AS378" i="16" s="1"/>
  <c r="U378" i="16"/>
  <c r="AO378" i="16" s="1"/>
  <c r="AH330" i="16"/>
  <c r="BB330" i="16" s="1"/>
  <c r="AC330" i="16"/>
  <c r="AW330" i="16" s="1"/>
  <c r="AF330" i="16"/>
  <c r="AZ330" i="16" s="1"/>
  <c r="AG330" i="16"/>
  <c r="BA330" i="16" s="1"/>
  <c r="V330" i="16"/>
  <c r="AP330" i="16" s="1"/>
  <c r="AA330" i="16"/>
  <c r="AU330" i="16" s="1"/>
  <c r="AI330" i="16"/>
  <c r="BC330" i="16" s="1"/>
  <c r="X330" i="16"/>
  <c r="AR330" i="16" s="1"/>
  <c r="AD330" i="16"/>
  <c r="AX330" i="16" s="1"/>
  <c r="AB330" i="16"/>
  <c r="AV330" i="16" s="1"/>
  <c r="AE330" i="16"/>
  <c r="AY330" i="16" s="1"/>
  <c r="Q330" i="16"/>
  <c r="AK330" i="16" s="1"/>
  <c r="W330" i="16"/>
  <c r="AQ330" i="16" s="1"/>
  <c r="R330" i="16"/>
  <c r="AL330" i="16" s="1"/>
  <c r="Y330" i="16"/>
  <c r="AS330" i="16" s="1"/>
  <c r="S330" i="16"/>
  <c r="AM330" i="16" s="1"/>
  <c r="U330" i="16"/>
  <c r="AO330" i="16" s="1"/>
  <c r="Z330" i="16"/>
  <c r="AT330" i="16" s="1"/>
  <c r="T330" i="16"/>
  <c r="AN330" i="16" s="1"/>
  <c r="AH282" i="16"/>
  <c r="BB282" i="16" s="1"/>
  <c r="AC282" i="16"/>
  <c r="AW282" i="16" s="1"/>
  <c r="AA282" i="16"/>
  <c r="AU282" i="16" s="1"/>
  <c r="AG282" i="16"/>
  <c r="BA282" i="16" s="1"/>
  <c r="Z282" i="16"/>
  <c r="AT282" i="16" s="1"/>
  <c r="V282" i="16"/>
  <c r="AP282" i="16" s="1"/>
  <c r="AD282" i="16"/>
  <c r="AX282" i="16" s="1"/>
  <c r="W282" i="16"/>
  <c r="AQ282" i="16" s="1"/>
  <c r="AE282" i="16"/>
  <c r="AY282" i="16" s="1"/>
  <c r="Y282" i="16"/>
  <c r="AS282" i="16" s="1"/>
  <c r="S282" i="16"/>
  <c r="AM282" i="16" s="1"/>
  <c r="AB282" i="16"/>
  <c r="AV282" i="16" s="1"/>
  <c r="AF282" i="16"/>
  <c r="AZ282" i="16" s="1"/>
  <c r="T282" i="16"/>
  <c r="AN282" i="16" s="1"/>
  <c r="U282" i="16"/>
  <c r="AO282" i="16" s="1"/>
  <c r="Q282" i="16"/>
  <c r="AK282" i="16" s="1"/>
  <c r="X282" i="16"/>
  <c r="AR282" i="16" s="1"/>
  <c r="R282" i="16"/>
  <c r="AL282" i="16" s="1"/>
  <c r="AI282" i="16"/>
  <c r="BC282" i="16" s="1"/>
  <c r="AH234" i="16"/>
  <c r="BB234" i="16" s="1"/>
  <c r="AC234" i="16"/>
  <c r="AW234" i="16" s="1"/>
  <c r="AG234" i="16"/>
  <c r="BA234" i="16" s="1"/>
  <c r="AI234" i="16"/>
  <c r="BC234" i="16" s="1"/>
  <c r="AB234" i="16"/>
  <c r="AV234" i="16" s="1"/>
  <c r="Z234" i="16"/>
  <c r="AT234" i="16" s="1"/>
  <c r="V234" i="16"/>
  <c r="AP234" i="16" s="1"/>
  <c r="W234" i="16"/>
  <c r="AQ234" i="16" s="1"/>
  <c r="AF234" i="16"/>
  <c r="AZ234" i="16" s="1"/>
  <c r="AD234" i="16"/>
  <c r="AX234" i="16" s="1"/>
  <c r="Y234" i="16"/>
  <c r="AS234" i="16" s="1"/>
  <c r="AE234" i="16"/>
  <c r="AY234" i="16" s="1"/>
  <c r="U234" i="16"/>
  <c r="AO234" i="16" s="1"/>
  <c r="AA234" i="16"/>
  <c r="AU234" i="16" s="1"/>
  <c r="S234" i="16"/>
  <c r="AM234" i="16" s="1"/>
  <c r="Q234" i="16"/>
  <c r="AK234" i="16" s="1"/>
  <c r="X234" i="16"/>
  <c r="AR234" i="16" s="1"/>
  <c r="T234" i="16"/>
  <c r="AN234" i="16" s="1"/>
  <c r="R234" i="16"/>
  <c r="AL234" i="16" s="1"/>
  <c r="AH186" i="16"/>
  <c r="BB186" i="16" s="1"/>
  <c r="AE186" i="16"/>
  <c r="AY186" i="16" s="1"/>
  <c r="AC186" i="16"/>
  <c r="AW186" i="16" s="1"/>
  <c r="AF186" i="16"/>
  <c r="AZ186" i="16" s="1"/>
  <c r="AD186" i="16"/>
  <c r="AX186" i="16" s="1"/>
  <c r="V186" i="16"/>
  <c r="AP186" i="16" s="1"/>
  <c r="Y186" i="16"/>
  <c r="AS186" i="16" s="1"/>
  <c r="S186" i="16"/>
  <c r="AM186" i="16" s="1"/>
  <c r="Z186" i="16"/>
  <c r="AT186" i="16" s="1"/>
  <c r="W186" i="16"/>
  <c r="AQ186" i="16" s="1"/>
  <c r="Q186" i="16"/>
  <c r="AK186" i="16" s="1"/>
  <c r="AI186" i="16"/>
  <c r="BC186" i="16" s="1"/>
  <c r="AA186" i="16"/>
  <c r="AU186" i="16" s="1"/>
  <c r="AB186" i="16"/>
  <c r="AV186" i="16" s="1"/>
  <c r="U186" i="16"/>
  <c r="AO186" i="16" s="1"/>
  <c r="AG186" i="16"/>
  <c r="BA186" i="16" s="1"/>
  <c r="R186" i="16"/>
  <c r="AL186" i="16" s="1"/>
  <c r="X186" i="16"/>
  <c r="AR186" i="16" s="1"/>
  <c r="T186" i="16"/>
  <c r="AN186" i="16" s="1"/>
  <c r="AH42" i="16"/>
  <c r="BB42" i="16" s="1"/>
  <c r="AC42" i="16"/>
  <c r="AW42" i="16" s="1"/>
  <c r="AG42" i="16"/>
  <c r="BA42" i="16" s="1"/>
  <c r="AF42" i="16"/>
  <c r="AZ42" i="16" s="1"/>
  <c r="AB42" i="16"/>
  <c r="AV42" i="16" s="1"/>
  <c r="V42" i="16"/>
  <c r="AP42" i="16" s="1"/>
  <c r="AA42" i="16"/>
  <c r="AU42" i="16" s="1"/>
  <c r="Y42" i="16"/>
  <c r="AS42" i="16" s="1"/>
  <c r="AE42" i="16"/>
  <c r="AY42" i="16" s="1"/>
  <c r="R42" i="16"/>
  <c r="AL42" i="16" s="1"/>
  <c r="AI42" i="16"/>
  <c r="BC42" i="16" s="1"/>
  <c r="AD42" i="16"/>
  <c r="AX42" i="16" s="1"/>
  <c r="Z42" i="16"/>
  <c r="AT42" i="16" s="1"/>
  <c r="X42" i="16"/>
  <c r="AR42" i="16" s="1"/>
  <c r="T42" i="16"/>
  <c r="AN42" i="16" s="1"/>
  <c r="S42" i="16"/>
  <c r="AM42" i="16" s="1"/>
  <c r="W42" i="16"/>
  <c r="AQ42" i="16" s="1"/>
  <c r="U42" i="16"/>
  <c r="AO42" i="16" s="1"/>
  <c r="Q42" i="16"/>
  <c r="AK42" i="16" s="1"/>
  <c r="AH10" i="16"/>
  <c r="BB10" i="16" s="1"/>
  <c r="AC10" i="16"/>
  <c r="AW10" i="16" s="1"/>
  <c r="AF10" i="16"/>
  <c r="AZ10" i="16" s="1"/>
  <c r="AI10" i="16"/>
  <c r="BC10" i="16" s="1"/>
  <c r="AE10" i="16"/>
  <c r="AY10" i="16" s="1"/>
  <c r="AD10" i="16"/>
  <c r="AX10" i="16" s="1"/>
  <c r="Y10" i="16"/>
  <c r="AS10" i="16" s="1"/>
  <c r="V10" i="16"/>
  <c r="AP10" i="16" s="1"/>
  <c r="U10" i="16"/>
  <c r="AO10" i="16" s="1"/>
  <c r="AA10" i="16"/>
  <c r="AU10" i="16" s="1"/>
  <c r="Z10" i="16"/>
  <c r="AT10" i="16" s="1"/>
  <c r="S10" i="16"/>
  <c r="AM10" i="16" s="1"/>
  <c r="AG10" i="16"/>
  <c r="BA10" i="16" s="1"/>
  <c r="AB10" i="16"/>
  <c r="AV10" i="16" s="1"/>
  <c r="X10" i="16"/>
  <c r="AR10" i="16" s="1"/>
  <c r="Q10" i="16"/>
  <c r="AK10" i="16" s="1"/>
  <c r="T10" i="16"/>
  <c r="AN10" i="16" s="1"/>
  <c r="R10" i="16"/>
  <c r="AL10" i="16" s="1"/>
  <c r="W10" i="16"/>
  <c r="AQ10" i="16" s="1"/>
  <c r="AI629" i="16"/>
  <c r="BC629" i="16" s="1"/>
  <c r="AG629" i="16"/>
  <c r="BA629" i="16" s="1"/>
  <c r="AF629" i="16"/>
  <c r="AZ629" i="16" s="1"/>
  <c r="AC629" i="16"/>
  <c r="AW629" i="16" s="1"/>
  <c r="AB629" i="16"/>
  <c r="AV629" i="16" s="1"/>
  <c r="Y629" i="16"/>
  <c r="AS629" i="16" s="1"/>
  <c r="Z629" i="16"/>
  <c r="AT629" i="16" s="1"/>
  <c r="R629" i="16"/>
  <c r="AL629" i="16" s="1"/>
  <c r="W629" i="16"/>
  <c r="AQ629" i="16" s="1"/>
  <c r="AE629" i="16"/>
  <c r="AY629" i="16" s="1"/>
  <c r="AH629" i="16"/>
  <c r="BB629" i="16" s="1"/>
  <c r="V629" i="16"/>
  <c r="AP629" i="16" s="1"/>
  <c r="AA629" i="16"/>
  <c r="AU629" i="16" s="1"/>
  <c r="S629" i="16"/>
  <c r="AM629" i="16" s="1"/>
  <c r="T629" i="16"/>
  <c r="AN629" i="16" s="1"/>
  <c r="AD629" i="16"/>
  <c r="AX629" i="16" s="1"/>
  <c r="Q629" i="16"/>
  <c r="AK629" i="16" s="1"/>
  <c r="X629" i="16"/>
  <c r="AR629" i="16" s="1"/>
  <c r="U629" i="16"/>
  <c r="AO629" i="16" s="1"/>
  <c r="AH613" i="16"/>
  <c r="BB613" i="16" s="1"/>
  <c r="AF613" i="16"/>
  <c r="AZ613" i="16" s="1"/>
  <c r="AG613" i="16"/>
  <c r="BA613" i="16" s="1"/>
  <c r="AE613" i="16"/>
  <c r="AY613" i="16" s="1"/>
  <c r="Y613" i="16"/>
  <c r="AS613" i="16" s="1"/>
  <c r="Z613" i="16"/>
  <c r="AT613" i="16" s="1"/>
  <c r="AB613" i="16"/>
  <c r="AV613" i="16" s="1"/>
  <c r="AD613" i="16"/>
  <c r="AX613" i="16" s="1"/>
  <c r="X613" i="16"/>
  <c r="AR613" i="16" s="1"/>
  <c r="R613" i="16"/>
  <c r="AL613" i="16" s="1"/>
  <c r="AI613" i="16"/>
  <c r="BC613" i="16" s="1"/>
  <c r="U613" i="16"/>
  <c r="AO613" i="16" s="1"/>
  <c r="AA613" i="16"/>
  <c r="AU613" i="16" s="1"/>
  <c r="T613" i="16"/>
  <c r="AN613" i="16" s="1"/>
  <c r="S613" i="16"/>
  <c r="AM613" i="16" s="1"/>
  <c r="V613" i="16"/>
  <c r="AP613" i="16" s="1"/>
  <c r="Q613" i="16"/>
  <c r="AK613" i="16" s="1"/>
  <c r="W613" i="16"/>
  <c r="AQ613" i="16" s="1"/>
  <c r="AC613" i="16"/>
  <c r="AW613" i="16" s="1"/>
  <c r="AH597" i="16"/>
  <c r="BB597" i="16" s="1"/>
  <c r="AE597" i="16"/>
  <c r="AY597" i="16" s="1"/>
  <c r="AG597" i="16"/>
  <c r="BA597" i="16" s="1"/>
  <c r="Y597" i="16"/>
  <c r="AS597" i="16" s="1"/>
  <c r="AD597" i="16"/>
  <c r="AX597" i="16" s="1"/>
  <c r="Z597" i="16"/>
  <c r="AT597" i="16" s="1"/>
  <c r="AB597" i="16"/>
  <c r="AV597" i="16" s="1"/>
  <c r="AA597" i="16"/>
  <c r="AU597" i="16" s="1"/>
  <c r="T597" i="16"/>
  <c r="AN597" i="16" s="1"/>
  <c r="AF597" i="16"/>
  <c r="AZ597" i="16" s="1"/>
  <c r="AI597" i="16"/>
  <c r="BC597" i="16" s="1"/>
  <c r="Q597" i="16"/>
  <c r="AK597" i="16" s="1"/>
  <c r="AC597" i="16"/>
  <c r="AW597" i="16" s="1"/>
  <c r="R597" i="16"/>
  <c r="AL597" i="16" s="1"/>
  <c r="X597" i="16"/>
  <c r="AR597" i="16" s="1"/>
  <c r="U597" i="16"/>
  <c r="AO597" i="16" s="1"/>
  <c r="W597" i="16"/>
  <c r="AQ597" i="16" s="1"/>
  <c r="V597" i="16"/>
  <c r="AP597" i="16" s="1"/>
  <c r="S597" i="16"/>
  <c r="AM597" i="16" s="1"/>
  <c r="AF583" i="16"/>
  <c r="AZ583" i="16" s="1"/>
  <c r="AI583" i="16"/>
  <c r="BC583" i="16" s="1"/>
  <c r="AD583" i="16"/>
  <c r="AX583" i="16" s="1"/>
  <c r="AH583" i="16"/>
  <c r="BB583" i="16" s="1"/>
  <c r="Y583" i="16"/>
  <c r="AS583" i="16" s="1"/>
  <c r="X583" i="16"/>
  <c r="AR583" i="16" s="1"/>
  <c r="R583" i="16"/>
  <c r="AL583" i="16" s="1"/>
  <c r="S583" i="16"/>
  <c r="AM583" i="16" s="1"/>
  <c r="AA583" i="16"/>
  <c r="AU583" i="16" s="1"/>
  <c r="Q583" i="16"/>
  <c r="AK583" i="16" s="1"/>
  <c r="AC583" i="16"/>
  <c r="AW583" i="16" s="1"/>
  <c r="AB583" i="16"/>
  <c r="AV583" i="16" s="1"/>
  <c r="Z583" i="16"/>
  <c r="AT583" i="16" s="1"/>
  <c r="V583" i="16"/>
  <c r="AP583" i="16" s="1"/>
  <c r="U583" i="16"/>
  <c r="AO583" i="16" s="1"/>
  <c r="AE583" i="16"/>
  <c r="AY583" i="16" s="1"/>
  <c r="AG583" i="16"/>
  <c r="BA583" i="16" s="1"/>
  <c r="T583" i="16"/>
  <c r="AN583" i="16" s="1"/>
  <c r="W583" i="16"/>
  <c r="AQ583" i="16" s="1"/>
  <c r="AP567" i="16"/>
  <c r="AN567" i="16"/>
  <c r="AL567" i="16"/>
  <c r="BB567" i="16"/>
  <c r="AY567" i="16"/>
  <c r="AU567" i="16"/>
  <c r="AO567" i="16"/>
  <c r="AK567" i="16"/>
  <c r="AY551" i="16"/>
  <c r="AX551" i="16"/>
  <c r="AV551" i="16"/>
  <c r="AO551" i="16"/>
  <c r="AW551" i="16"/>
  <c r="AT551" i="16"/>
  <c r="AR551" i="16"/>
  <c r="BC551" i="16"/>
  <c r="BA535" i="16"/>
  <c r="BB535" i="16"/>
  <c r="AW535" i="16"/>
  <c r="AY535" i="16"/>
  <c r="AX535" i="16"/>
  <c r="AT535" i="16"/>
  <c r="AQ535" i="16"/>
  <c r="AV535" i="16"/>
  <c r="AN535" i="16"/>
  <c r="AL535" i="16"/>
  <c r="AO535" i="16"/>
  <c r="AI519" i="16"/>
  <c r="BC519" i="16" s="1"/>
  <c r="AH519" i="16"/>
  <c r="BB519" i="16" s="1"/>
  <c r="AG519" i="16"/>
  <c r="BA519" i="16" s="1"/>
  <c r="Z519" i="16"/>
  <c r="AT519" i="16" s="1"/>
  <c r="AC519" i="16"/>
  <c r="AW519" i="16" s="1"/>
  <c r="W519" i="16"/>
  <c r="AQ519" i="16" s="1"/>
  <c r="AF519" i="16"/>
  <c r="AZ519" i="16" s="1"/>
  <c r="T519" i="16"/>
  <c r="AN519" i="16" s="1"/>
  <c r="Y519" i="16"/>
  <c r="AS519" i="16" s="1"/>
  <c r="AE519" i="16"/>
  <c r="AY519" i="16" s="1"/>
  <c r="U519" i="16"/>
  <c r="AO519" i="16" s="1"/>
  <c r="AA519" i="16"/>
  <c r="AU519" i="16" s="1"/>
  <c r="AD519" i="16"/>
  <c r="AX519" i="16" s="1"/>
  <c r="AB519" i="16"/>
  <c r="AV519" i="16" s="1"/>
  <c r="Q519" i="16"/>
  <c r="AK519" i="16" s="1"/>
  <c r="R519" i="16"/>
  <c r="AL519" i="16" s="1"/>
  <c r="S519" i="16"/>
  <c r="AM519" i="16" s="1"/>
  <c r="X519" i="16"/>
  <c r="AR519" i="16" s="1"/>
  <c r="V519" i="16"/>
  <c r="AP519" i="16" s="1"/>
  <c r="AD503" i="16"/>
  <c r="AX503" i="16" s="1"/>
  <c r="AE503" i="16"/>
  <c r="AY503" i="16" s="1"/>
  <c r="AF503" i="16"/>
  <c r="AZ503" i="16" s="1"/>
  <c r="V503" i="16"/>
  <c r="AP503" i="16" s="1"/>
  <c r="W503" i="16"/>
  <c r="AQ503" i="16" s="1"/>
  <c r="T503" i="16"/>
  <c r="AN503" i="16" s="1"/>
  <c r="Y503" i="16"/>
  <c r="AS503" i="16" s="1"/>
  <c r="AH503" i="16"/>
  <c r="BB503" i="16" s="1"/>
  <c r="AB503" i="16"/>
  <c r="AV503" i="16" s="1"/>
  <c r="R503" i="16"/>
  <c r="AL503" i="16" s="1"/>
  <c r="Z503" i="16"/>
  <c r="AT503" i="16" s="1"/>
  <c r="AI503" i="16"/>
  <c r="BC503" i="16" s="1"/>
  <c r="AG503" i="16"/>
  <c r="BA503" i="16" s="1"/>
  <c r="AA503" i="16"/>
  <c r="AU503" i="16" s="1"/>
  <c r="S503" i="16"/>
  <c r="AM503" i="16" s="1"/>
  <c r="Q503" i="16"/>
  <c r="AK503" i="16" s="1"/>
  <c r="X503" i="16"/>
  <c r="AR503" i="16" s="1"/>
  <c r="U503" i="16"/>
  <c r="AO503" i="16" s="1"/>
  <c r="AC503" i="16"/>
  <c r="AW503" i="16" s="1"/>
  <c r="AH487" i="16"/>
  <c r="BB487" i="16" s="1"/>
  <c r="AI487" i="16"/>
  <c r="BC487" i="16" s="1"/>
  <c r="AA487" i="16"/>
  <c r="AU487" i="16" s="1"/>
  <c r="AF487" i="16"/>
  <c r="AZ487" i="16" s="1"/>
  <c r="AB487" i="16"/>
  <c r="AV487" i="16" s="1"/>
  <c r="Z487" i="16"/>
  <c r="AT487" i="16" s="1"/>
  <c r="X487" i="16"/>
  <c r="AR487" i="16" s="1"/>
  <c r="AD487" i="16"/>
  <c r="AX487" i="16" s="1"/>
  <c r="AE487" i="16"/>
  <c r="AY487" i="16" s="1"/>
  <c r="AC487" i="16"/>
  <c r="AW487" i="16" s="1"/>
  <c r="W487" i="16"/>
  <c r="AQ487" i="16" s="1"/>
  <c r="T487" i="16"/>
  <c r="AN487" i="16" s="1"/>
  <c r="U487" i="16"/>
  <c r="AO487" i="16" s="1"/>
  <c r="S487" i="16"/>
  <c r="AM487" i="16" s="1"/>
  <c r="V487" i="16"/>
  <c r="AP487" i="16" s="1"/>
  <c r="R487" i="16"/>
  <c r="AL487" i="16" s="1"/>
  <c r="Y487" i="16"/>
  <c r="AS487" i="16" s="1"/>
  <c r="Q487" i="16"/>
  <c r="AK487" i="16" s="1"/>
  <c r="AG487" i="16"/>
  <c r="BA487" i="16" s="1"/>
  <c r="AH471" i="16"/>
  <c r="BB471" i="16" s="1"/>
  <c r="AI471" i="16"/>
  <c r="BC471" i="16" s="1"/>
  <c r="Y471" i="16"/>
  <c r="AS471" i="16" s="1"/>
  <c r="AF471" i="16"/>
  <c r="AZ471" i="16" s="1"/>
  <c r="AB471" i="16"/>
  <c r="AV471" i="16" s="1"/>
  <c r="U471" i="16"/>
  <c r="AO471" i="16" s="1"/>
  <c r="S471" i="16"/>
  <c r="AM471" i="16" s="1"/>
  <c r="AE471" i="16"/>
  <c r="AY471" i="16" s="1"/>
  <c r="V471" i="16"/>
  <c r="AP471" i="16" s="1"/>
  <c r="AD471" i="16"/>
  <c r="AX471" i="16" s="1"/>
  <c r="AA471" i="16"/>
  <c r="AU471" i="16" s="1"/>
  <c r="T471" i="16"/>
  <c r="AN471" i="16" s="1"/>
  <c r="X471" i="16"/>
  <c r="AR471" i="16" s="1"/>
  <c r="Z471" i="16"/>
  <c r="AT471" i="16" s="1"/>
  <c r="AG471" i="16"/>
  <c r="BA471" i="16" s="1"/>
  <c r="Q471" i="16"/>
  <c r="AK471" i="16" s="1"/>
  <c r="W471" i="16"/>
  <c r="AQ471" i="16" s="1"/>
  <c r="AC471" i="16"/>
  <c r="AW471" i="16" s="1"/>
  <c r="R471" i="16"/>
  <c r="AL471" i="16" s="1"/>
  <c r="AG455" i="16"/>
  <c r="BA455" i="16" s="1"/>
  <c r="AF455" i="16"/>
  <c r="AZ455" i="16" s="1"/>
  <c r="AH455" i="16"/>
  <c r="BB455" i="16" s="1"/>
  <c r="AE455" i="16"/>
  <c r="AY455" i="16" s="1"/>
  <c r="AA455" i="16"/>
  <c r="AU455" i="16" s="1"/>
  <c r="AI455" i="16"/>
  <c r="BC455" i="16" s="1"/>
  <c r="AB455" i="16"/>
  <c r="AV455" i="16" s="1"/>
  <c r="Z455" i="16"/>
  <c r="AT455" i="16" s="1"/>
  <c r="X455" i="16"/>
  <c r="AR455" i="16" s="1"/>
  <c r="U455" i="16"/>
  <c r="AO455" i="16" s="1"/>
  <c r="V455" i="16"/>
  <c r="AP455" i="16" s="1"/>
  <c r="W455" i="16"/>
  <c r="AQ455" i="16" s="1"/>
  <c r="Y455" i="16"/>
  <c r="AS455" i="16" s="1"/>
  <c r="S455" i="16"/>
  <c r="AM455" i="16" s="1"/>
  <c r="AC455" i="16"/>
  <c r="AW455" i="16" s="1"/>
  <c r="R455" i="16"/>
  <c r="AL455" i="16" s="1"/>
  <c r="T455" i="16"/>
  <c r="AN455" i="16" s="1"/>
  <c r="AD455" i="16"/>
  <c r="AX455" i="16" s="1"/>
  <c r="Q455" i="16"/>
  <c r="AK455" i="16" s="1"/>
  <c r="AB439" i="16"/>
  <c r="AV439" i="16" s="1"/>
  <c r="Z439" i="16"/>
  <c r="AT439" i="16" s="1"/>
  <c r="AF439" i="16"/>
  <c r="AZ439" i="16" s="1"/>
  <c r="AI439" i="16"/>
  <c r="BC439" i="16" s="1"/>
  <c r="AG439" i="16"/>
  <c r="BA439" i="16" s="1"/>
  <c r="AD439" i="16"/>
  <c r="AX439" i="16" s="1"/>
  <c r="W439" i="16"/>
  <c r="AQ439" i="16" s="1"/>
  <c r="AC439" i="16"/>
  <c r="AW439" i="16" s="1"/>
  <c r="R439" i="16"/>
  <c r="AL439" i="16" s="1"/>
  <c r="X439" i="16"/>
  <c r="AR439" i="16" s="1"/>
  <c r="AH439" i="16"/>
  <c r="BB439" i="16" s="1"/>
  <c r="Y439" i="16"/>
  <c r="AS439" i="16" s="1"/>
  <c r="AA439" i="16"/>
  <c r="AU439" i="16" s="1"/>
  <c r="T439" i="16"/>
  <c r="AN439" i="16" s="1"/>
  <c r="Q439" i="16"/>
  <c r="AK439" i="16" s="1"/>
  <c r="AE439" i="16"/>
  <c r="AY439" i="16" s="1"/>
  <c r="U439" i="16"/>
  <c r="AO439" i="16" s="1"/>
  <c r="V439" i="16"/>
  <c r="AP439" i="16" s="1"/>
  <c r="S439" i="16"/>
  <c r="AM439" i="16" s="1"/>
  <c r="AE423" i="16"/>
  <c r="AY423" i="16" s="1"/>
  <c r="AI423" i="16"/>
  <c r="BC423" i="16" s="1"/>
  <c r="AH423" i="16"/>
  <c r="BB423" i="16" s="1"/>
  <c r="AG423" i="16"/>
  <c r="BA423" i="16" s="1"/>
  <c r="AB423" i="16"/>
  <c r="AV423" i="16" s="1"/>
  <c r="AF423" i="16"/>
  <c r="AZ423" i="16" s="1"/>
  <c r="Y423" i="16"/>
  <c r="AS423" i="16" s="1"/>
  <c r="V423" i="16"/>
  <c r="AP423" i="16" s="1"/>
  <c r="AA423" i="16"/>
  <c r="AU423" i="16" s="1"/>
  <c r="U423" i="16"/>
  <c r="AO423" i="16" s="1"/>
  <c r="AD423" i="16"/>
  <c r="AX423" i="16" s="1"/>
  <c r="Z423" i="16"/>
  <c r="AT423" i="16" s="1"/>
  <c r="AC423" i="16"/>
  <c r="AW423" i="16" s="1"/>
  <c r="X423" i="16"/>
  <c r="AR423" i="16" s="1"/>
  <c r="S423" i="16"/>
  <c r="AM423" i="16" s="1"/>
  <c r="R423" i="16"/>
  <c r="AL423" i="16" s="1"/>
  <c r="T423" i="16"/>
  <c r="AN423" i="16" s="1"/>
  <c r="W423" i="16"/>
  <c r="AQ423" i="16" s="1"/>
  <c r="Q423" i="16"/>
  <c r="AK423" i="16" s="1"/>
  <c r="AG407" i="16"/>
  <c r="BA407" i="16" s="1"/>
  <c r="AF407" i="16"/>
  <c r="AZ407" i="16" s="1"/>
  <c r="AE407" i="16"/>
  <c r="AY407" i="16" s="1"/>
  <c r="AH407" i="16"/>
  <c r="BB407" i="16" s="1"/>
  <c r="AB407" i="16"/>
  <c r="AV407" i="16" s="1"/>
  <c r="X407" i="16"/>
  <c r="AR407" i="16" s="1"/>
  <c r="AD407" i="16"/>
  <c r="AX407" i="16" s="1"/>
  <c r="S407" i="16"/>
  <c r="AM407" i="16" s="1"/>
  <c r="Z407" i="16"/>
  <c r="AT407" i="16" s="1"/>
  <c r="AI407" i="16"/>
  <c r="BC407" i="16" s="1"/>
  <c r="Q407" i="16"/>
  <c r="AK407" i="16" s="1"/>
  <c r="AC407" i="16"/>
  <c r="AW407" i="16" s="1"/>
  <c r="W407" i="16"/>
  <c r="AQ407" i="16" s="1"/>
  <c r="AA407" i="16"/>
  <c r="AU407" i="16" s="1"/>
  <c r="Y407" i="16"/>
  <c r="AS407" i="16" s="1"/>
  <c r="T407" i="16"/>
  <c r="AN407" i="16" s="1"/>
  <c r="R407" i="16"/>
  <c r="AL407" i="16" s="1"/>
  <c r="U407" i="16"/>
  <c r="AO407" i="16" s="1"/>
  <c r="V407" i="16"/>
  <c r="AP407" i="16" s="1"/>
  <c r="AI391" i="16"/>
  <c r="BC391" i="16" s="1"/>
  <c r="AH391" i="16"/>
  <c r="BB391" i="16" s="1"/>
  <c r="AG391" i="16"/>
  <c r="BA391" i="16" s="1"/>
  <c r="AC391" i="16"/>
  <c r="AW391" i="16" s="1"/>
  <c r="AA391" i="16"/>
  <c r="AU391" i="16" s="1"/>
  <c r="AE391" i="16"/>
  <c r="AY391" i="16" s="1"/>
  <c r="AB391" i="16"/>
  <c r="AV391" i="16" s="1"/>
  <c r="AF391" i="16"/>
  <c r="AZ391" i="16" s="1"/>
  <c r="AD391" i="16"/>
  <c r="AX391" i="16" s="1"/>
  <c r="Z391" i="16"/>
  <c r="AT391" i="16" s="1"/>
  <c r="T391" i="16"/>
  <c r="AN391" i="16" s="1"/>
  <c r="U391" i="16"/>
  <c r="AO391" i="16" s="1"/>
  <c r="Q391" i="16"/>
  <c r="AK391" i="16" s="1"/>
  <c r="Y391" i="16"/>
  <c r="AS391" i="16" s="1"/>
  <c r="V391" i="16"/>
  <c r="AP391" i="16" s="1"/>
  <c r="X391" i="16"/>
  <c r="AR391" i="16" s="1"/>
  <c r="S391" i="16"/>
  <c r="AM391" i="16" s="1"/>
  <c r="W391" i="16"/>
  <c r="AQ391" i="16" s="1"/>
  <c r="R391" i="16"/>
  <c r="AL391" i="16" s="1"/>
  <c r="AH375" i="16"/>
  <c r="BB375" i="16" s="1"/>
  <c r="AF375" i="16"/>
  <c r="AZ375" i="16" s="1"/>
  <c r="AI375" i="16"/>
  <c r="BC375" i="16" s="1"/>
  <c r="AB375" i="16"/>
  <c r="AV375" i="16" s="1"/>
  <c r="AC375" i="16"/>
  <c r="AW375" i="16" s="1"/>
  <c r="Z375" i="16"/>
  <c r="AT375" i="16" s="1"/>
  <c r="Y375" i="16"/>
  <c r="AS375" i="16" s="1"/>
  <c r="AE375" i="16"/>
  <c r="AY375" i="16" s="1"/>
  <c r="AD375" i="16"/>
  <c r="AX375" i="16" s="1"/>
  <c r="U375" i="16"/>
  <c r="AO375" i="16" s="1"/>
  <c r="AA375" i="16"/>
  <c r="AU375" i="16" s="1"/>
  <c r="T375" i="16"/>
  <c r="AN375" i="16" s="1"/>
  <c r="W375" i="16"/>
  <c r="AQ375" i="16" s="1"/>
  <c r="V375" i="16"/>
  <c r="AP375" i="16" s="1"/>
  <c r="R375" i="16"/>
  <c r="AL375" i="16" s="1"/>
  <c r="AG375" i="16"/>
  <c r="BA375" i="16" s="1"/>
  <c r="X375" i="16"/>
  <c r="AR375" i="16" s="1"/>
  <c r="S375" i="16"/>
  <c r="AM375" i="16" s="1"/>
  <c r="Q375" i="16"/>
  <c r="AK375" i="16" s="1"/>
  <c r="AI359" i="16"/>
  <c r="BC359" i="16" s="1"/>
  <c r="AF359" i="16"/>
  <c r="AZ359" i="16" s="1"/>
  <c r="AG359" i="16"/>
  <c r="BA359" i="16" s="1"/>
  <c r="AC359" i="16"/>
  <c r="AW359" i="16" s="1"/>
  <c r="AD359" i="16"/>
  <c r="AX359" i="16" s="1"/>
  <c r="Z359" i="16"/>
  <c r="AT359" i="16" s="1"/>
  <c r="AE359" i="16"/>
  <c r="AY359" i="16" s="1"/>
  <c r="AA359" i="16"/>
  <c r="AU359" i="16" s="1"/>
  <c r="V359" i="16"/>
  <c r="AP359" i="16" s="1"/>
  <c r="T359" i="16"/>
  <c r="AN359" i="16" s="1"/>
  <c r="AH359" i="16"/>
  <c r="BB359" i="16" s="1"/>
  <c r="X359" i="16"/>
  <c r="AR359" i="16" s="1"/>
  <c r="U359" i="16"/>
  <c r="AO359" i="16" s="1"/>
  <c r="S359" i="16"/>
  <c r="AM359" i="16" s="1"/>
  <c r="R359" i="16"/>
  <c r="AL359" i="16" s="1"/>
  <c r="Q359" i="16"/>
  <c r="AK359" i="16" s="1"/>
  <c r="AB359" i="16"/>
  <c r="AV359" i="16" s="1"/>
  <c r="Y359" i="16"/>
  <c r="AS359" i="16" s="1"/>
  <c r="W359" i="16"/>
  <c r="AQ359" i="16" s="1"/>
  <c r="AI343" i="16"/>
  <c r="BC343" i="16" s="1"/>
  <c r="AG343" i="16"/>
  <c r="BA343" i="16" s="1"/>
  <c r="AH343" i="16"/>
  <c r="BB343" i="16" s="1"/>
  <c r="AE343" i="16"/>
  <c r="AY343" i="16" s="1"/>
  <c r="AD343" i="16"/>
  <c r="AX343" i="16" s="1"/>
  <c r="Z343" i="16"/>
  <c r="AT343" i="16" s="1"/>
  <c r="AF343" i="16"/>
  <c r="AZ343" i="16" s="1"/>
  <c r="AB343" i="16"/>
  <c r="AV343" i="16" s="1"/>
  <c r="T343" i="16"/>
  <c r="AN343" i="16" s="1"/>
  <c r="U343" i="16"/>
  <c r="AO343" i="16" s="1"/>
  <c r="W343" i="16"/>
  <c r="AQ343" i="16" s="1"/>
  <c r="X343" i="16"/>
  <c r="AR343" i="16" s="1"/>
  <c r="AC343" i="16"/>
  <c r="AW343" i="16" s="1"/>
  <c r="V343" i="16"/>
  <c r="AP343" i="16" s="1"/>
  <c r="R343" i="16"/>
  <c r="AL343" i="16" s="1"/>
  <c r="S343" i="16"/>
  <c r="AM343" i="16" s="1"/>
  <c r="AA343" i="16"/>
  <c r="AU343" i="16" s="1"/>
  <c r="Q343" i="16"/>
  <c r="AK343" i="16" s="1"/>
  <c r="Y343" i="16"/>
  <c r="AS343" i="16" s="1"/>
  <c r="AH327" i="16"/>
  <c r="BB327" i="16" s="1"/>
  <c r="AE327" i="16"/>
  <c r="AY327" i="16" s="1"/>
  <c r="AD327" i="16"/>
  <c r="AX327" i="16" s="1"/>
  <c r="AI327" i="16"/>
  <c r="BC327" i="16" s="1"/>
  <c r="V327" i="16"/>
  <c r="AP327" i="16" s="1"/>
  <c r="AF327" i="16"/>
  <c r="AZ327" i="16" s="1"/>
  <c r="Z327" i="16"/>
  <c r="AT327" i="16" s="1"/>
  <c r="AB327" i="16"/>
  <c r="AV327" i="16" s="1"/>
  <c r="AA327" i="16"/>
  <c r="AU327" i="16" s="1"/>
  <c r="W327" i="16"/>
  <c r="AQ327" i="16" s="1"/>
  <c r="S327" i="16"/>
  <c r="AM327" i="16" s="1"/>
  <c r="T327" i="16"/>
  <c r="AN327" i="16" s="1"/>
  <c r="Q327" i="16"/>
  <c r="AK327" i="16" s="1"/>
  <c r="AC327" i="16"/>
  <c r="AW327" i="16" s="1"/>
  <c r="AG327" i="16"/>
  <c r="BA327" i="16" s="1"/>
  <c r="X327" i="16"/>
  <c r="AR327" i="16" s="1"/>
  <c r="R327" i="16"/>
  <c r="AL327" i="16" s="1"/>
  <c r="U327" i="16"/>
  <c r="AO327" i="16" s="1"/>
  <c r="Y327" i="16"/>
  <c r="AS327" i="16" s="1"/>
  <c r="AG311" i="16"/>
  <c r="BA311" i="16" s="1"/>
  <c r="AF311" i="16"/>
  <c r="AZ311" i="16" s="1"/>
  <c r="AI311" i="16"/>
  <c r="BC311" i="16" s="1"/>
  <c r="AH311" i="16"/>
  <c r="BB311" i="16" s="1"/>
  <c r="Z311" i="16"/>
  <c r="AT311" i="16" s="1"/>
  <c r="AB311" i="16"/>
  <c r="AV311" i="16" s="1"/>
  <c r="AC311" i="16"/>
  <c r="AW311" i="16" s="1"/>
  <c r="AE311" i="16"/>
  <c r="AY311" i="16" s="1"/>
  <c r="W311" i="16"/>
  <c r="AQ311" i="16" s="1"/>
  <c r="AA311" i="16"/>
  <c r="AU311" i="16" s="1"/>
  <c r="AD311" i="16"/>
  <c r="AX311" i="16" s="1"/>
  <c r="T311" i="16"/>
  <c r="AN311" i="16" s="1"/>
  <c r="V311" i="16"/>
  <c r="AP311" i="16" s="1"/>
  <c r="U311" i="16"/>
  <c r="AO311" i="16" s="1"/>
  <c r="X311" i="16"/>
  <c r="AR311" i="16" s="1"/>
  <c r="R311" i="16"/>
  <c r="AL311" i="16" s="1"/>
  <c r="Y311" i="16"/>
  <c r="AS311" i="16" s="1"/>
  <c r="S311" i="16"/>
  <c r="AM311" i="16" s="1"/>
  <c r="Q311" i="16"/>
  <c r="AK311" i="16" s="1"/>
  <c r="AG295" i="16"/>
  <c r="BA295" i="16" s="1"/>
  <c r="AC295" i="16"/>
  <c r="AW295" i="16" s="1"/>
  <c r="AE295" i="16"/>
  <c r="AY295" i="16" s="1"/>
  <c r="Y295" i="16"/>
  <c r="AS295" i="16" s="1"/>
  <c r="AH295" i="16"/>
  <c r="BB295" i="16" s="1"/>
  <c r="AA295" i="16"/>
  <c r="AU295" i="16" s="1"/>
  <c r="U295" i="16"/>
  <c r="AO295" i="16" s="1"/>
  <c r="AF295" i="16"/>
  <c r="AZ295" i="16" s="1"/>
  <c r="AI295" i="16"/>
  <c r="BC295" i="16" s="1"/>
  <c r="W295" i="16"/>
  <c r="AQ295" i="16" s="1"/>
  <c r="X295" i="16"/>
  <c r="AR295" i="16" s="1"/>
  <c r="V295" i="16"/>
  <c r="AP295" i="16" s="1"/>
  <c r="AB295" i="16"/>
  <c r="AV295" i="16" s="1"/>
  <c r="AD295" i="16"/>
  <c r="AX295" i="16" s="1"/>
  <c r="S295" i="16"/>
  <c r="AM295" i="16" s="1"/>
  <c r="Z295" i="16"/>
  <c r="AT295" i="16" s="1"/>
  <c r="T295" i="16"/>
  <c r="AN295" i="16" s="1"/>
  <c r="Q295" i="16"/>
  <c r="AK295" i="16" s="1"/>
  <c r="R295" i="16"/>
  <c r="AL295" i="16" s="1"/>
  <c r="AH279" i="16"/>
  <c r="BB279" i="16" s="1"/>
  <c r="AE279" i="16"/>
  <c r="AY279" i="16" s="1"/>
  <c r="AI279" i="16"/>
  <c r="BC279" i="16" s="1"/>
  <c r="AF279" i="16"/>
  <c r="AZ279" i="16" s="1"/>
  <c r="AB279" i="16"/>
  <c r="AV279" i="16" s="1"/>
  <c r="AA279" i="16"/>
  <c r="AU279" i="16" s="1"/>
  <c r="Z279" i="16"/>
  <c r="AT279" i="16" s="1"/>
  <c r="X279" i="16"/>
  <c r="AR279" i="16" s="1"/>
  <c r="V279" i="16"/>
  <c r="AP279" i="16" s="1"/>
  <c r="U279" i="16"/>
  <c r="AO279" i="16" s="1"/>
  <c r="AD279" i="16"/>
  <c r="AX279" i="16" s="1"/>
  <c r="Y279" i="16"/>
  <c r="AS279" i="16" s="1"/>
  <c r="Q279" i="16"/>
  <c r="AK279" i="16" s="1"/>
  <c r="AG279" i="16"/>
  <c r="BA279" i="16" s="1"/>
  <c r="AC279" i="16"/>
  <c r="AW279" i="16" s="1"/>
  <c r="S279" i="16"/>
  <c r="AM279" i="16" s="1"/>
  <c r="W279" i="16"/>
  <c r="AQ279" i="16" s="1"/>
  <c r="R279" i="16"/>
  <c r="AL279" i="16" s="1"/>
  <c r="T279" i="16"/>
  <c r="AN279" i="16" s="1"/>
  <c r="AI263" i="16"/>
  <c r="BC263" i="16" s="1"/>
  <c r="AG263" i="16"/>
  <c r="BA263" i="16" s="1"/>
  <c r="AH263" i="16"/>
  <c r="BB263" i="16" s="1"/>
  <c r="AF263" i="16"/>
  <c r="AZ263" i="16" s="1"/>
  <c r="AA263" i="16"/>
  <c r="AU263" i="16" s="1"/>
  <c r="X263" i="16"/>
  <c r="AR263" i="16" s="1"/>
  <c r="W263" i="16"/>
  <c r="AQ263" i="16" s="1"/>
  <c r="AB263" i="16"/>
  <c r="AV263" i="16" s="1"/>
  <c r="T263" i="16"/>
  <c r="AN263" i="16" s="1"/>
  <c r="Z263" i="16"/>
  <c r="AT263" i="16" s="1"/>
  <c r="V263" i="16"/>
  <c r="AP263" i="16" s="1"/>
  <c r="S263" i="16"/>
  <c r="AM263" i="16" s="1"/>
  <c r="R263" i="16"/>
  <c r="AL263" i="16" s="1"/>
  <c r="AC263" i="16"/>
  <c r="AW263" i="16" s="1"/>
  <c r="AE263" i="16"/>
  <c r="AY263" i="16" s="1"/>
  <c r="Y263" i="16"/>
  <c r="AS263" i="16" s="1"/>
  <c r="U263" i="16"/>
  <c r="AO263" i="16" s="1"/>
  <c r="AD263" i="16"/>
  <c r="AX263" i="16" s="1"/>
  <c r="Q263" i="16"/>
  <c r="AK263" i="16" s="1"/>
  <c r="AF247" i="16"/>
  <c r="AZ247" i="16" s="1"/>
  <c r="AH247" i="16"/>
  <c r="BB247" i="16" s="1"/>
  <c r="AI247" i="16"/>
  <c r="BC247" i="16" s="1"/>
  <c r="AC247" i="16"/>
  <c r="AW247" i="16" s="1"/>
  <c r="AG247" i="16"/>
  <c r="BA247" i="16" s="1"/>
  <c r="V247" i="16"/>
  <c r="AP247" i="16" s="1"/>
  <c r="AE247" i="16"/>
  <c r="AY247" i="16" s="1"/>
  <c r="AD247" i="16"/>
  <c r="AX247" i="16" s="1"/>
  <c r="Z247" i="16"/>
  <c r="AT247" i="16" s="1"/>
  <c r="U247" i="16"/>
  <c r="AO247" i="16" s="1"/>
  <c r="Y247" i="16"/>
  <c r="AS247" i="16" s="1"/>
  <c r="AA247" i="16"/>
  <c r="AU247" i="16" s="1"/>
  <c r="AB247" i="16"/>
  <c r="AV247" i="16" s="1"/>
  <c r="W247" i="16"/>
  <c r="AQ247" i="16" s="1"/>
  <c r="X247" i="16"/>
  <c r="AR247" i="16" s="1"/>
  <c r="R247" i="16"/>
  <c r="AL247" i="16" s="1"/>
  <c r="S247" i="16"/>
  <c r="AM247" i="16" s="1"/>
  <c r="Q247" i="16"/>
  <c r="AK247" i="16" s="1"/>
  <c r="T247" i="16"/>
  <c r="AN247" i="16" s="1"/>
  <c r="AI231" i="16"/>
  <c r="BC231" i="16" s="1"/>
  <c r="AH231" i="16"/>
  <c r="BB231" i="16" s="1"/>
  <c r="AA231" i="16"/>
  <c r="AU231" i="16" s="1"/>
  <c r="AE231" i="16"/>
  <c r="AY231" i="16" s="1"/>
  <c r="AD231" i="16"/>
  <c r="AX231" i="16" s="1"/>
  <c r="AC231" i="16"/>
  <c r="AW231" i="16" s="1"/>
  <c r="AG231" i="16"/>
  <c r="BA231" i="16" s="1"/>
  <c r="Z231" i="16"/>
  <c r="AT231" i="16" s="1"/>
  <c r="W231" i="16"/>
  <c r="AQ231" i="16" s="1"/>
  <c r="AB231" i="16"/>
  <c r="AV231" i="16" s="1"/>
  <c r="X231" i="16"/>
  <c r="AR231" i="16" s="1"/>
  <c r="V231" i="16"/>
  <c r="AP231" i="16" s="1"/>
  <c r="R231" i="16"/>
  <c r="AL231" i="16" s="1"/>
  <c r="T231" i="16"/>
  <c r="AN231" i="16" s="1"/>
  <c r="U231" i="16"/>
  <c r="AO231" i="16" s="1"/>
  <c r="Q231" i="16"/>
  <c r="AK231" i="16" s="1"/>
  <c r="Y231" i="16"/>
  <c r="AS231" i="16" s="1"/>
  <c r="AF231" i="16"/>
  <c r="AZ231" i="16" s="1"/>
  <c r="S231" i="16"/>
  <c r="AM231" i="16" s="1"/>
  <c r="AH215" i="16"/>
  <c r="BB215" i="16" s="1"/>
  <c r="AI215" i="16"/>
  <c r="BC215" i="16" s="1"/>
  <c r="AG215" i="16"/>
  <c r="BA215" i="16" s="1"/>
  <c r="AF215" i="16"/>
  <c r="AZ215" i="16" s="1"/>
  <c r="Y215" i="16"/>
  <c r="AS215" i="16" s="1"/>
  <c r="AB215" i="16"/>
  <c r="AV215" i="16" s="1"/>
  <c r="Z215" i="16"/>
  <c r="AT215" i="16" s="1"/>
  <c r="AD215" i="16"/>
  <c r="AX215" i="16" s="1"/>
  <c r="U215" i="16"/>
  <c r="AO215" i="16" s="1"/>
  <c r="AE215" i="16"/>
  <c r="AY215" i="16" s="1"/>
  <c r="AA215" i="16"/>
  <c r="AU215" i="16" s="1"/>
  <c r="W215" i="16"/>
  <c r="AQ215" i="16" s="1"/>
  <c r="AC215" i="16"/>
  <c r="AW215" i="16" s="1"/>
  <c r="V215" i="16"/>
  <c r="AP215" i="16" s="1"/>
  <c r="X215" i="16"/>
  <c r="AR215" i="16" s="1"/>
  <c r="T215" i="16"/>
  <c r="AN215" i="16" s="1"/>
  <c r="R215" i="16"/>
  <c r="AL215" i="16" s="1"/>
  <c r="S215" i="16"/>
  <c r="AM215" i="16" s="1"/>
  <c r="Q215" i="16"/>
  <c r="AK215" i="16" s="1"/>
  <c r="AD199" i="16"/>
  <c r="AX199" i="16" s="1"/>
  <c r="AI199" i="16"/>
  <c r="BC199" i="16" s="1"/>
  <c r="AH199" i="16"/>
  <c r="BB199" i="16" s="1"/>
  <c r="AG199" i="16"/>
  <c r="BA199" i="16" s="1"/>
  <c r="AE199" i="16"/>
  <c r="AY199" i="16" s="1"/>
  <c r="AF199" i="16"/>
  <c r="AZ199" i="16" s="1"/>
  <c r="AC199" i="16"/>
  <c r="AW199" i="16" s="1"/>
  <c r="AA199" i="16"/>
  <c r="AU199" i="16" s="1"/>
  <c r="Y199" i="16"/>
  <c r="AS199" i="16" s="1"/>
  <c r="X199" i="16"/>
  <c r="AR199" i="16" s="1"/>
  <c r="V199" i="16"/>
  <c r="AP199" i="16" s="1"/>
  <c r="AB199" i="16"/>
  <c r="AV199" i="16" s="1"/>
  <c r="Z199" i="16"/>
  <c r="AT199" i="16" s="1"/>
  <c r="U199" i="16"/>
  <c r="AO199" i="16" s="1"/>
  <c r="T199" i="16"/>
  <c r="AN199" i="16" s="1"/>
  <c r="Q199" i="16"/>
  <c r="AK199" i="16" s="1"/>
  <c r="W199" i="16"/>
  <c r="AQ199" i="16" s="1"/>
  <c r="S199" i="16"/>
  <c r="AM199" i="16" s="1"/>
  <c r="R199" i="16"/>
  <c r="AL199" i="16" s="1"/>
  <c r="AI183" i="16"/>
  <c r="BC183" i="16" s="1"/>
  <c r="AF183" i="16"/>
  <c r="AZ183" i="16" s="1"/>
  <c r="AB183" i="16"/>
  <c r="AV183" i="16" s="1"/>
  <c r="AC183" i="16"/>
  <c r="AW183" i="16" s="1"/>
  <c r="Z183" i="16"/>
  <c r="AT183" i="16" s="1"/>
  <c r="AH183" i="16"/>
  <c r="BB183" i="16" s="1"/>
  <c r="AE183" i="16"/>
  <c r="AY183" i="16" s="1"/>
  <c r="AA183" i="16"/>
  <c r="AU183" i="16" s="1"/>
  <c r="X183" i="16"/>
  <c r="AR183" i="16" s="1"/>
  <c r="W183" i="16"/>
  <c r="AQ183" i="16" s="1"/>
  <c r="AG183" i="16"/>
  <c r="BA183" i="16" s="1"/>
  <c r="R183" i="16"/>
  <c r="AL183" i="16" s="1"/>
  <c r="V183" i="16"/>
  <c r="AP183" i="16" s="1"/>
  <c r="Q183" i="16"/>
  <c r="AK183" i="16" s="1"/>
  <c r="T183" i="16"/>
  <c r="AN183" i="16" s="1"/>
  <c r="AD183" i="16"/>
  <c r="AX183" i="16" s="1"/>
  <c r="U183" i="16"/>
  <c r="AO183" i="16" s="1"/>
  <c r="Y183" i="16"/>
  <c r="AS183" i="16" s="1"/>
  <c r="S183" i="16"/>
  <c r="AM183" i="16" s="1"/>
  <c r="AH167" i="16"/>
  <c r="BB167" i="16" s="1"/>
  <c r="AF167" i="16"/>
  <c r="AZ167" i="16" s="1"/>
  <c r="AG167" i="16"/>
  <c r="BA167" i="16" s="1"/>
  <c r="AI167" i="16"/>
  <c r="BC167" i="16" s="1"/>
  <c r="AB167" i="16"/>
  <c r="AV167" i="16" s="1"/>
  <c r="Y167" i="16"/>
  <c r="AS167" i="16" s="1"/>
  <c r="V167" i="16"/>
  <c r="AP167" i="16" s="1"/>
  <c r="AD167" i="16"/>
  <c r="AX167" i="16" s="1"/>
  <c r="AE167" i="16"/>
  <c r="AY167" i="16" s="1"/>
  <c r="W167" i="16"/>
  <c r="AQ167" i="16" s="1"/>
  <c r="R167" i="16"/>
  <c r="AL167" i="16" s="1"/>
  <c r="X167" i="16"/>
  <c r="AR167" i="16" s="1"/>
  <c r="U167" i="16"/>
  <c r="AO167" i="16" s="1"/>
  <c r="T167" i="16"/>
  <c r="AN167" i="16" s="1"/>
  <c r="Z167" i="16"/>
  <c r="AT167" i="16" s="1"/>
  <c r="Q167" i="16"/>
  <c r="AK167" i="16" s="1"/>
  <c r="AC167" i="16"/>
  <c r="AW167" i="16" s="1"/>
  <c r="AA167" i="16"/>
  <c r="AU167" i="16" s="1"/>
  <c r="S167" i="16"/>
  <c r="AM167" i="16" s="1"/>
  <c r="AH151" i="16"/>
  <c r="BB151" i="16" s="1"/>
  <c r="AF151" i="16"/>
  <c r="AZ151" i="16" s="1"/>
  <c r="AI151" i="16"/>
  <c r="BC151" i="16" s="1"/>
  <c r="AB151" i="16"/>
  <c r="AV151" i="16" s="1"/>
  <c r="AE151" i="16"/>
  <c r="AY151" i="16" s="1"/>
  <c r="AD151" i="16"/>
  <c r="AX151" i="16" s="1"/>
  <c r="AG151" i="16"/>
  <c r="BA151" i="16" s="1"/>
  <c r="AC151" i="16"/>
  <c r="AW151" i="16" s="1"/>
  <c r="S151" i="16"/>
  <c r="AM151" i="16" s="1"/>
  <c r="AA151" i="16"/>
  <c r="AU151" i="16" s="1"/>
  <c r="T151" i="16"/>
  <c r="AN151" i="16" s="1"/>
  <c r="V151" i="16"/>
  <c r="AP151" i="16" s="1"/>
  <c r="Q151" i="16"/>
  <c r="AK151" i="16" s="1"/>
  <c r="Z151" i="16"/>
  <c r="AT151" i="16" s="1"/>
  <c r="U151" i="16"/>
  <c r="AO151" i="16" s="1"/>
  <c r="X151" i="16"/>
  <c r="AR151" i="16" s="1"/>
  <c r="Y151" i="16"/>
  <c r="AS151" i="16" s="1"/>
  <c r="R151" i="16"/>
  <c r="AL151" i="16" s="1"/>
  <c r="W151" i="16"/>
  <c r="AQ151" i="16" s="1"/>
  <c r="AI135" i="16"/>
  <c r="BC135" i="16" s="1"/>
  <c r="AE135" i="16"/>
  <c r="AY135" i="16" s="1"/>
  <c r="AG135" i="16"/>
  <c r="BA135" i="16" s="1"/>
  <c r="AF135" i="16"/>
  <c r="AZ135" i="16" s="1"/>
  <c r="AH135" i="16"/>
  <c r="BB135" i="16" s="1"/>
  <c r="AC135" i="16"/>
  <c r="AW135" i="16" s="1"/>
  <c r="W135" i="16"/>
  <c r="AQ135" i="16" s="1"/>
  <c r="AB135" i="16"/>
  <c r="AV135" i="16" s="1"/>
  <c r="X135" i="16"/>
  <c r="AR135" i="16" s="1"/>
  <c r="AD135" i="16"/>
  <c r="AX135" i="16" s="1"/>
  <c r="Z135" i="16"/>
  <c r="AT135" i="16" s="1"/>
  <c r="S135" i="16"/>
  <c r="AM135" i="16" s="1"/>
  <c r="Q135" i="16"/>
  <c r="AK135" i="16" s="1"/>
  <c r="T135" i="16"/>
  <c r="AN135" i="16" s="1"/>
  <c r="U135" i="16"/>
  <c r="AO135" i="16" s="1"/>
  <c r="V135" i="16"/>
  <c r="AP135" i="16" s="1"/>
  <c r="Y135" i="16"/>
  <c r="AS135" i="16" s="1"/>
  <c r="R135" i="16"/>
  <c r="AL135" i="16" s="1"/>
  <c r="AA135" i="16"/>
  <c r="AU135" i="16" s="1"/>
  <c r="AF119" i="16"/>
  <c r="AZ119" i="16" s="1"/>
  <c r="AD119" i="16"/>
  <c r="AX119" i="16" s="1"/>
  <c r="AA119" i="16"/>
  <c r="AU119" i="16" s="1"/>
  <c r="Z119" i="16"/>
  <c r="AT119" i="16" s="1"/>
  <c r="AI119" i="16"/>
  <c r="BC119" i="16" s="1"/>
  <c r="AG119" i="16"/>
  <c r="BA119" i="16" s="1"/>
  <c r="AE119" i="16"/>
  <c r="AY119" i="16" s="1"/>
  <c r="AB119" i="16"/>
  <c r="AV119" i="16" s="1"/>
  <c r="W119" i="16"/>
  <c r="AQ119" i="16" s="1"/>
  <c r="AC119" i="16"/>
  <c r="AW119" i="16" s="1"/>
  <c r="AH119" i="16"/>
  <c r="BB119" i="16" s="1"/>
  <c r="Y119" i="16"/>
  <c r="AS119" i="16" s="1"/>
  <c r="U119" i="16"/>
  <c r="AO119" i="16" s="1"/>
  <c r="V119" i="16"/>
  <c r="AP119" i="16" s="1"/>
  <c r="S119" i="16"/>
  <c r="AM119" i="16" s="1"/>
  <c r="T119" i="16"/>
  <c r="AN119" i="16" s="1"/>
  <c r="R119" i="16"/>
  <c r="AL119" i="16" s="1"/>
  <c r="X119" i="16"/>
  <c r="AR119" i="16" s="1"/>
  <c r="Q119" i="16"/>
  <c r="AK119" i="16" s="1"/>
  <c r="AF103" i="16"/>
  <c r="AZ103" i="16" s="1"/>
  <c r="AI103" i="16"/>
  <c r="BC103" i="16" s="1"/>
  <c r="AH103" i="16"/>
  <c r="BB103" i="16" s="1"/>
  <c r="AE103" i="16"/>
  <c r="AY103" i="16" s="1"/>
  <c r="AC103" i="16"/>
  <c r="AW103" i="16" s="1"/>
  <c r="AA103" i="16"/>
  <c r="AU103" i="16" s="1"/>
  <c r="U103" i="16"/>
  <c r="AO103" i="16" s="1"/>
  <c r="Y103" i="16"/>
  <c r="AS103" i="16" s="1"/>
  <c r="S103" i="16"/>
  <c r="AM103" i="16" s="1"/>
  <c r="Q103" i="16"/>
  <c r="AK103" i="16" s="1"/>
  <c r="AG103" i="16"/>
  <c r="BA103" i="16" s="1"/>
  <c r="AB103" i="16"/>
  <c r="AV103" i="16" s="1"/>
  <c r="X103" i="16"/>
  <c r="AR103" i="16" s="1"/>
  <c r="R103" i="16"/>
  <c r="AL103" i="16" s="1"/>
  <c r="V103" i="16"/>
  <c r="AP103" i="16" s="1"/>
  <c r="AD103" i="16"/>
  <c r="AX103" i="16" s="1"/>
  <c r="T103" i="16"/>
  <c r="AN103" i="16" s="1"/>
  <c r="W103" i="16"/>
  <c r="AQ103" i="16" s="1"/>
  <c r="Z103" i="16"/>
  <c r="AT103" i="16" s="1"/>
  <c r="AH87" i="16"/>
  <c r="BB87" i="16" s="1"/>
  <c r="AE87" i="16"/>
  <c r="AY87" i="16" s="1"/>
  <c r="AI87" i="16"/>
  <c r="BC87" i="16" s="1"/>
  <c r="AD87" i="16"/>
  <c r="AX87" i="16" s="1"/>
  <c r="AG87" i="16"/>
  <c r="BA87" i="16" s="1"/>
  <c r="W87" i="16"/>
  <c r="AQ87" i="16" s="1"/>
  <c r="T87" i="16"/>
  <c r="AN87" i="16" s="1"/>
  <c r="Z87" i="16"/>
  <c r="AT87" i="16" s="1"/>
  <c r="S87" i="16"/>
  <c r="AM87" i="16" s="1"/>
  <c r="X87" i="16"/>
  <c r="AR87" i="16" s="1"/>
  <c r="AC87" i="16"/>
  <c r="AW87" i="16" s="1"/>
  <c r="V87" i="16"/>
  <c r="AP87" i="16" s="1"/>
  <c r="AF87" i="16"/>
  <c r="AZ87" i="16" s="1"/>
  <c r="Y87" i="16"/>
  <c r="AS87" i="16" s="1"/>
  <c r="AB87" i="16"/>
  <c r="AV87" i="16" s="1"/>
  <c r="AA87" i="16"/>
  <c r="AU87" i="16" s="1"/>
  <c r="R87" i="16"/>
  <c r="AL87" i="16" s="1"/>
  <c r="U87" i="16"/>
  <c r="AO87" i="16" s="1"/>
  <c r="Q87" i="16"/>
  <c r="AK87" i="16" s="1"/>
  <c r="AG71" i="16"/>
  <c r="BA71" i="16" s="1"/>
  <c r="AI71" i="16"/>
  <c r="BC71" i="16" s="1"/>
  <c r="AH71" i="16"/>
  <c r="BB71" i="16" s="1"/>
  <c r="Y71" i="16"/>
  <c r="AS71" i="16" s="1"/>
  <c r="V71" i="16"/>
  <c r="AP71" i="16" s="1"/>
  <c r="AD71" i="16"/>
  <c r="AX71" i="16" s="1"/>
  <c r="S71" i="16"/>
  <c r="AM71" i="16" s="1"/>
  <c r="Q71" i="16"/>
  <c r="AK71" i="16" s="1"/>
  <c r="U71" i="16"/>
  <c r="AO71" i="16" s="1"/>
  <c r="AB71" i="16"/>
  <c r="AV71" i="16" s="1"/>
  <c r="AF71" i="16"/>
  <c r="AZ71" i="16" s="1"/>
  <c r="AE71" i="16"/>
  <c r="AY71" i="16" s="1"/>
  <c r="AA71" i="16"/>
  <c r="AU71" i="16" s="1"/>
  <c r="W71" i="16"/>
  <c r="AQ71" i="16" s="1"/>
  <c r="X71" i="16"/>
  <c r="AR71" i="16" s="1"/>
  <c r="AC71" i="16"/>
  <c r="AW71" i="16" s="1"/>
  <c r="T71" i="16"/>
  <c r="AN71" i="16" s="1"/>
  <c r="Z71" i="16"/>
  <c r="AT71" i="16" s="1"/>
  <c r="R71" i="16"/>
  <c r="AL71" i="16" s="1"/>
  <c r="AW55" i="16"/>
  <c r="BA55" i="16"/>
  <c r="AP55" i="16"/>
  <c r="AV55" i="16"/>
  <c r="AU55" i="16"/>
  <c r="AQ55" i="16"/>
  <c r="AN55" i="16"/>
  <c r="AT55" i="16"/>
  <c r="AO55" i="16"/>
  <c r="AF39" i="16"/>
  <c r="AZ39" i="16" s="1"/>
  <c r="AI39" i="16"/>
  <c r="BC39" i="16" s="1"/>
  <c r="AH39" i="16"/>
  <c r="BB39" i="16" s="1"/>
  <c r="AE39" i="16"/>
  <c r="AY39" i="16" s="1"/>
  <c r="AD39" i="16"/>
  <c r="AX39" i="16" s="1"/>
  <c r="AB39" i="16"/>
  <c r="AV39" i="16" s="1"/>
  <c r="AA39" i="16"/>
  <c r="AU39" i="16" s="1"/>
  <c r="U39" i="16"/>
  <c r="AO39" i="16" s="1"/>
  <c r="X39" i="16"/>
  <c r="AR39" i="16" s="1"/>
  <c r="Z39" i="16"/>
  <c r="AT39" i="16" s="1"/>
  <c r="Y39" i="16"/>
  <c r="AS39" i="16" s="1"/>
  <c r="T39" i="16"/>
  <c r="AN39" i="16" s="1"/>
  <c r="AC39" i="16"/>
  <c r="AW39" i="16" s="1"/>
  <c r="AG39" i="16"/>
  <c r="BA39" i="16" s="1"/>
  <c r="V39" i="16"/>
  <c r="AP39" i="16" s="1"/>
  <c r="Q39" i="16"/>
  <c r="AK39" i="16" s="1"/>
  <c r="S39" i="16"/>
  <c r="AM39" i="16" s="1"/>
  <c r="R39" i="16"/>
  <c r="AL39" i="16" s="1"/>
  <c r="W39" i="16"/>
  <c r="AQ39" i="16" s="1"/>
  <c r="AO25" i="16"/>
  <c r="AY54" i="16"/>
  <c r="BB54" i="16"/>
  <c r="AT54" i="16"/>
  <c r="AO54" i="16"/>
  <c r="AW54" i="16"/>
  <c r="BC54" i="16"/>
  <c r="AN54" i="16"/>
  <c r="AV54" i="16"/>
  <c r="AM54" i="16"/>
  <c r="AP54" i="16"/>
  <c r="AX54" i="16"/>
  <c r="BB581" i="16"/>
  <c r="AU581" i="16"/>
  <c r="AW581" i="16"/>
  <c r="AV581" i="16"/>
  <c r="AP581" i="16"/>
  <c r="AT581" i="16"/>
  <c r="AO581" i="16"/>
  <c r="BA517" i="16"/>
  <c r="AZ517" i="16"/>
  <c r="AY517" i="16"/>
  <c r="AU517" i="16"/>
  <c r="AM517" i="16"/>
  <c r="AO517" i="16"/>
  <c r="BB485" i="16"/>
  <c r="AW485" i="16"/>
  <c r="AN485" i="16"/>
  <c r="AV485" i="16"/>
  <c r="AQ485" i="16"/>
  <c r="AR485" i="16"/>
  <c r="AS485" i="16"/>
  <c r="AS325" i="16"/>
  <c r="AT325" i="16"/>
  <c r="AR325" i="16"/>
  <c r="AO325" i="16"/>
  <c r="AK325" i="16"/>
  <c r="AV325" i="16"/>
  <c r="AY325" i="16"/>
  <c r="BC261" i="16"/>
  <c r="BA261" i="16"/>
  <c r="AV261" i="16"/>
  <c r="AP261" i="16"/>
  <c r="AX261" i="16"/>
  <c r="AS261" i="16"/>
  <c r="AM261" i="16"/>
  <c r="AN261" i="16"/>
  <c r="AL261" i="16"/>
  <c r="BC245" i="16"/>
  <c r="AZ245" i="16"/>
  <c r="AR245" i="16"/>
  <c r="BA245" i="16"/>
  <c r="AT245" i="16"/>
  <c r="AX245" i="16"/>
  <c r="AQ245" i="16"/>
  <c r="AN245" i="16"/>
  <c r="AK245" i="16"/>
  <c r="BC117" i="16"/>
  <c r="BB117" i="16"/>
  <c r="AX117" i="16"/>
  <c r="AN117" i="16"/>
  <c r="AL117" i="16"/>
  <c r="AY117" i="16"/>
  <c r="AW117" i="16"/>
  <c r="AW52" i="16"/>
  <c r="AV52" i="16"/>
  <c r="BB52" i="16"/>
  <c r="AM52" i="16"/>
  <c r="AT52" i="16"/>
  <c r="AP52" i="16"/>
  <c r="AK52" i="16"/>
  <c r="BA36" i="16"/>
  <c r="AX36" i="16"/>
  <c r="AW36" i="16"/>
  <c r="BC36" i="16"/>
  <c r="AT36" i="16"/>
  <c r="AZ36" i="16"/>
  <c r="AL36" i="16"/>
  <c r="AQ22" i="16"/>
  <c r="AO22" i="16"/>
  <c r="AN22" i="16"/>
  <c r="AW22" i="16"/>
  <c r="AL22" i="16"/>
  <c r="AP22" i="16"/>
  <c r="BC6" i="16"/>
  <c r="BA6" i="16"/>
  <c r="AY6" i="16"/>
  <c r="AS6" i="16"/>
  <c r="AZ6" i="16"/>
  <c r="AO6" i="16"/>
  <c r="AQ6" i="16"/>
  <c r="AK6" i="16"/>
  <c r="AM6" i="16"/>
  <c r="BB625" i="16"/>
  <c r="AZ625" i="16"/>
  <c r="AY625" i="16"/>
  <c r="AP625" i="16"/>
  <c r="AW625" i="16"/>
  <c r="AU625" i="16"/>
  <c r="AY563" i="16"/>
  <c r="AX563" i="16"/>
  <c r="BA563" i="16"/>
  <c r="AW563" i="16"/>
  <c r="AZ563" i="16"/>
  <c r="AS563" i="16"/>
  <c r="AQ563" i="16"/>
  <c r="AP563" i="16"/>
  <c r="BC563" i="16"/>
  <c r="AR563" i="16"/>
  <c r="AN563" i="16"/>
  <c r="AU515" i="16"/>
  <c r="AK515" i="16"/>
  <c r="AL515" i="16"/>
  <c r="AQ515" i="16"/>
  <c r="AM515" i="16"/>
  <c r="AV515" i="16"/>
  <c r="AZ179" i="16"/>
  <c r="AY179" i="16"/>
  <c r="AU179" i="16"/>
  <c r="AX179" i="16"/>
  <c r="AM179" i="16"/>
  <c r="AP179" i="16"/>
  <c r="AX166" i="16"/>
  <c r="AV166" i="16"/>
  <c r="AZ166" i="16"/>
  <c r="AO166" i="16"/>
  <c r="AK166" i="16"/>
  <c r="AY166" i="16"/>
  <c r="AQ166" i="16"/>
  <c r="AT166" i="16"/>
  <c r="AW166" i="16"/>
  <c r="BC21" i="16"/>
  <c r="BB21" i="16"/>
  <c r="BA21" i="16"/>
  <c r="AK21" i="16"/>
  <c r="AO21" i="16"/>
  <c r="AP21" i="16"/>
  <c r="BB546" i="16"/>
  <c r="BC546" i="16"/>
  <c r="AM546" i="16"/>
  <c r="AP546" i="16"/>
  <c r="AK546" i="16"/>
  <c r="AL546" i="16"/>
  <c r="AS546" i="16"/>
  <c r="AW242" i="16"/>
  <c r="AL242" i="16"/>
  <c r="AZ242" i="16"/>
  <c r="BA242" i="16"/>
  <c r="BB242" i="16"/>
  <c r="AO242" i="16"/>
  <c r="AP242" i="16"/>
  <c r="AR242" i="16"/>
  <c r="AX242" i="16"/>
  <c r="BC226" i="16"/>
  <c r="AW226" i="16"/>
  <c r="AX226" i="16"/>
  <c r="AY226" i="16"/>
  <c r="AV226" i="16"/>
  <c r="AT226" i="16"/>
  <c r="BA194" i="16"/>
  <c r="BC194" i="16"/>
  <c r="BB194" i="16"/>
  <c r="AU194" i="16"/>
  <c r="AM194" i="16"/>
  <c r="AK194" i="16"/>
  <c r="AP194" i="16"/>
  <c r="AL194" i="16"/>
  <c r="BB50" i="16"/>
  <c r="BA50" i="16"/>
  <c r="AM50" i="16"/>
  <c r="AZ50" i="16"/>
  <c r="AQ50" i="16"/>
  <c r="AW50" i="16"/>
  <c r="AR50" i="16"/>
  <c r="AS50" i="16"/>
  <c r="AX50" i="16"/>
  <c r="AK50" i="16"/>
  <c r="AU34" i="16"/>
  <c r="AZ34" i="16"/>
  <c r="AP34" i="16"/>
  <c r="AT34" i="16"/>
  <c r="AR34" i="16"/>
  <c r="AW34" i="16"/>
  <c r="AK34" i="16"/>
  <c r="AL34" i="16"/>
  <c r="AW20" i="16"/>
  <c r="AK20" i="16"/>
  <c r="BA20" i="16"/>
  <c r="AM20" i="16"/>
  <c r="AS20" i="16"/>
  <c r="AN20" i="16"/>
  <c r="AQ639" i="16"/>
  <c r="AW639" i="16"/>
  <c r="AR639" i="16"/>
  <c r="BC639" i="16"/>
  <c r="AL639" i="16"/>
  <c r="AS639" i="16"/>
  <c r="BB639" i="16"/>
  <c r="AU639" i="16"/>
  <c r="AZ639" i="16"/>
  <c r="AM639" i="16"/>
  <c r="AQ607" i="16"/>
  <c r="AV561" i="16"/>
  <c r="AK561" i="16"/>
  <c r="AL561" i="16"/>
  <c r="AR561" i="16"/>
  <c r="AQ561" i="16"/>
  <c r="AM561" i="16"/>
  <c r="BB545" i="16"/>
  <c r="AW545" i="16"/>
  <c r="AN545" i="16"/>
  <c r="AP545" i="16"/>
  <c r="AO545" i="16"/>
  <c r="AZ545" i="16"/>
  <c r="AL545" i="16"/>
  <c r="AM529" i="16"/>
  <c r="BC49" i="16"/>
  <c r="AN49" i="16"/>
  <c r="AX49" i="16"/>
  <c r="AP49" i="16"/>
  <c r="AM49" i="16"/>
  <c r="AZ49" i="16"/>
  <c r="AO49" i="16"/>
  <c r="AR49" i="16"/>
  <c r="AL49" i="16"/>
  <c r="AS49" i="16"/>
  <c r="AL622" i="16"/>
  <c r="BA622" i="16"/>
  <c r="AZ622" i="16"/>
  <c r="AY622" i="16"/>
  <c r="AP622" i="16"/>
  <c r="AO622" i="16"/>
  <c r="AN622" i="16"/>
  <c r="AM622" i="16"/>
  <c r="BA576" i="16"/>
  <c r="AX576" i="16"/>
  <c r="AS576" i="16"/>
  <c r="AT576" i="16"/>
  <c r="AU576" i="16"/>
  <c r="AR576" i="16"/>
  <c r="AK576" i="16"/>
  <c r="BC400" i="16"/>
  <c r="AX400" i="16"/>
  <c r="AM400" i="16"/>
  <c r="BA400" i="16"/>
  <c r="AV400" i="16"/>
  <c r="AR400" i="16"/>
  <c r="AT400" i="16"/>
  <c r="AK400" i="16"/>
  <c r="BA320" i="16"/>
  <c r="AZ320" i="16"/>
  <c r="AO320" i="16"/>
  <c r="AK320" i="16"/>
  <c r="AV320" i="16"/>
  <c r="AR320" i="16"/>
  <c r="BB320" i="16"/>
  <c r="AY320" i="16"/>
  <c r="BC320" i="16"/>
  <c r="BA240" i="16"/>
  <c r="AS240" i="16"/>
  <c r="AR240" i="16"/>
  <c r="BC240" i="16"/>
  <c r="AP240" i="16"/>
  <c r="AL240" i="16"/>
  <c r="AM240" i="16"/>
  <c r="AX240" i="16"/>
  <c r="AV240" i="16"/>
  <c r="AW240" i="16"/>
  <c r="BA208" i="16"/>
  <c r="AY208" i="16"/>
  <c r="AV208" i="16"/>
  <c r="BC208" i="16"/>
  <c r="AL208" i="16"/>
  <c r="AT208" i="16"/>
  <c r="AS208" i="16"/>
  <c r="AN208" i="16"/>
  <c r="AO208" i="16"/>
  <c r="AP64" i="16"/>
  <c r="AW48" i="16"/>
  <c r="AO48" i="16"/>
  <c r="BA48" i="16"/>
  <c r="AU48" i="16"/>
  <c r="AM48" i="16"/>
  <c r="BC479" i="16"/>
  <c r="AY479" i="16"/>
  <c r="AU479" i="16"/>
  <c r="AT479" i="16"/>
  <c r="AX479" i="16"/>
  <c r="AM479" i="16"/>
  <c r="AO479" i="16"/>
  <c r="BA303" i="16"/>
  <c r="AM303" i="16"/>
  <c r="AT303" i="16"/>
  <c r="BB303" i="16"/>
  <c r="BC303" i="16"/>
  <c r="AR303" i="16"/>
  <c r="AZ303" i="16"/>
  <c r="AO303" i="16"/>
  <c r="AW223" i="16"/>
  <c r="AX223" i="16"/>
  <c r="AQ223" i="16"/>
  <c r="AO223" i="16"/>
  <c r="AS223" i="16"/>
  <c r="AZ223" i="16"/>
  <c r="AW159" i="16"/>
  <c r="AT159" i="16"/>
  <c r="AX159" i="16"/>
  <c r="AU159" i="16"/>
  <c r="AR159" i="16"/>
  <c r="AK159" i="16"/>
  <c r="AS159" i="16"/>
  <c r="AK47" i="16"/>
  <c r="AX47" i="16"/>
  <c r="BB47" i="16"/>
  <c r="AO47" i="16"/>
  <c r="AW47" i="16"/>
  <c r="AL47" i="16"/>
  <c r="AP47" i="16"/>
  <c r="AU47" i="16"/>
  <c r="AU621" i="16"/>
  <c r="BA559" i="16"/>
  <c r="AZ559" i="16"/>
  <c r="BB559" i="16"/>
  <c r="AS559" i="16"/>
  <c r="BC559" i="16"/>
  <c r="AX559" i="16"/>
  <c r="AO559" i="16"/>
  <c r="AK559" i="16"/>
  <c r="BB620" i="16"/>
  <c r="BC620" i="16"/>
  <c r="AZ620" i="16"/>
  <c r="AW620" i="16"/>
  <c r="AS620" i="16"/>
  <c r="AV620" i="16"/>
  <c r="AO620" i="16"/>
  <c r="AX620" i="16"/>
  <c r="AL620" i="16"/>
  <c r="AK620" i="16"/>
  <c r="BC604" i="16"/>
  <c r="AY604" i="16"/>
  <c r="BA604" i="16"/>
  <c r="AS604" i="16"/>
  <c r="AU604" i="16"/>
  <c r="AO604" i="16"/>
  <c r="AM604" i="16"/>
  <c r="AK604" i="16"/>
  <c r="AT604" i="16"/>
  <c r="AQ604" i="16"/>
  <c r="AZ526" i="16"/>
  <c r="AX526" i="16"/>
  <c r="AY526" i="16"/>
  <c r="AW526" i="16"/>
  <c r="AR526" i="16"/>
  <c r="AK526" i="16"/>
  <c r="AT526" i="16"/>
  <c r="BC526" i="16"/>
  <c r="AL526" i="16"/>
  <c r="AZ462" i="16"/>
  <c r="AW462" i="16"/>
  <c r="BA462" i="16"/>
  <c r="AX462" i="16"/>
  <c r="AY462" i="16"/>
  <c r="AP462" i="16"/>
  <c r="AV462" i="16"/>
  <c r="AN462" i="16"/>
  <c r="AU462" i="16"/>
  <c r="BA46" i="16"/>
  <c r="AX46" i="16"/>
  <c r="BB46" i="16"/>
  <c r="AQ46" i="16"/>
  <c r="AT46" i="16"/>
  <c r="AS46" i="16"/>
  <c r="BB603" i="16"/>
  <c r="AZ603" i="16"/>
  <c r="AP603" i="16"/>
  <c r="AK603" i="16"/>
  <c r="AX603" i="16"/>
  <c r="AR603" i="16"/>
  <c r="AU603" i="16"/>
  <c r="AM603" i="16"/>
  <c r="AL603" i="16"/>
  <c r="AL45" i="16"/>
  <c r="AY45" i="16"/>
  <c r="AU45" i="16"/>
  <c r="BC45" i="16"/>
  <c r="AO45" i="16"/>
  <c r="BA45" i="16"/>
  <c r="AK45" i="16"/>
  <c r="AS45" i="16"/>
  <c r="AX252" i="16"/>
  <c r="AT252" i="16"/>
  <c r="AO252" i="16"/>
  <c r="BC252" i="16"/>
  <c r="AY252" i="16"/>
  <c r="AS252" i="16"/>
  <c r="AQ252" i="16"/>
  <c r="AR252" i="16"/>
  <c r="AN252" i="16"/>
  <c r="AX236" i="16"/>
  <c r="AY236" i="16"/>
  <c r="AU236" i="16"/>
  <c r="AM236" i="16"/>
  <c r="AT236" i="16"/>
  <c r="AW236" i="16"/>
  <c r="AK236" i="16"/>
  <c r="BB124" i="16"/>
  <c r="AT124" i="16"/>
  <c r="AW124" i="16"/>
  <c r="AY124" i="16"/>
  <c r="AU124" i="16"/>
  <c r="AO124" i="16"/>
  <c r="AN124" i="16"/>
  <c r="AL124" i="16"/>
  <c r="BC124" i="16"/>
  <c r="AM44" i="16"/>
  <c r="AO44" i="16"/>
  <c r="BA44" i="16"/>
  <c r="AS44" i="16"/>
  <c r="AT44" i="16"/>
  <c r="AP44" i="16"/>
  <c r="AX44" i="16"/>
  <c r="AT28" i="16"/>
  <c r="AN28" i="16"/>
  <c r="AL28" i="16"/>
  <c r="BB28" i="16"/>
  <c r="BA28" i="16"/>
  <c r="AW28" i="16"/>
  <c r="AX28" i="16"/>
  <c r="AK28" i="16"/>
  <c r="AZ28" i="16"/>
  <c r="AY28" i="16"/>
  <c r="AY564" i="16"/>
  <c r="AV564" i="16"/>
  <c r="AQ564" i="16"/>
  <c r="AK564" i="16"/>
  <c r="AS564" i="16"/>
  <c r="AT564" i="16"/>
  <c r="AR564" i="16"/>
  <c r="AZ573" i="16"/>
  <c r="AX573" i="16"/>
  <c r="AT573" i="16"/>
  <c r="AR573" i="16"/>
  <c r="AL573" i="16"/>
  <c r="AV573" i="16"/>
  <c r="BA602" i="16"/>
  <c r="AZ602" i="16"/>
  <c r="AY602" i="16"/>
  <c r="AX602" i="16"/>
  <c r="AP602" i="16"/>
  <c r="AL602" i="16"/>
  <c r="AO602" i="16"/>
  <c r="AM602" i="16"/>
  <c r="AV602" i="16"/>
  <c r="AV524" i="16"/>
  <c r="AZ524" i="16"/>
  <c r="BA524" i="16"/>
  <c r="AS524" i="16"/>
  <c r="AN524" i="16"/>
  <c r="AM524" i="16"/>
  <c r="AO524" i="16"/>
  <c r="AK524" i="16"/>
  <c r="AL524" i="16"/>
  <c r="BB14" i="16"/>
  <c r="AZ14" i="16"/>
  <c r="BC14" i="16"/>
  <c r="AW14" i="16"/>
  <c r="BA14" i="16"/>
  <c r="AQ14" i="16"/>
  <c r="AP14" i="16"/>
  <c r="AL14" i="16"/>
  <c r="AM14" i="16"/>
  <c r="AV617" i="16"/>
  <c r="AR617" i="16"/>
  <c r="AP617" i="16"/>
  <c r="AX617" i="16"/>
  <c r="AW617" i="16"/>
  <c r="AT617" i="16"/>
  <c r="BC617" i="16"/>
  <c r="AZ617" i="16"/>
  <c r="AK617" i="16"/>
  <c r="AS539" i="16"/>
  <c r="AY539" i="16"/>
  <c r="AX539" i="16"/>
  <c r="AV539" i="16"/>
  <c r="AO539" i="16"/>
  <c r="AW539" i="16"/>
  <c r="AS219" i="16"/>
  <c r="AR219" i="16"/>
  <c r="AL219" i="16"/>
  <c r="AX219" i="16"/>
  <c r="AT219" i="16"/>
  <c r="BC219" i="16"/>
  <c r="BA219" i="16"/>
  <c r="AY219" i="16"/>
  <c r="AM219" i="16"/>
  <c r="AK219" i="16"/>
  <c r="AW534" i="16"/>
  <c r="AR534" i="16"/>
  <c r="AQ534" i="16"/>
  <c r="AN534" i="16"/>
  <c r="AM534" i="16"/>
  <c r="AS534" i="16"/>
  <c r="AX534" i="16"/>
  <c r="AL534" i="16"/>
  <c r="AK534" i="16"/>
  <c r="AT557" i="16"/>
  <c r="AN557" i="16"/>
  <c r="BA557" i="16"/>
  <c r="AS557" i="16"/>
  <c r="AW557" i="16"/>
  <c r="AU557" i="16"/>
  <c r="AQ557" i="16"/>
  <c r="AV557" i="16"/>
  <c r="BA540" i="16"/>
  <c r="AZ540" i="16"/>
  <c r="AY540" i="16"/>
  <c r="AN540" i="16"/>
  <c r="AS540" i="16"/>
  <c r="BB540" i="16"/>
  <c r="BC540" i="16"/>
  <c r="AQ540" i="16"/>
  <c r="AM540" i="16"/>
  <c r="AK540" i="16"/>
  <c r="AZ314" i="16"/>
  <c r="BC314" i="16"/>
  <c r="AQ314" i="16"/>
  <c r="BB314" i="16"/>
  <c r="AW314" i="16"/>
  <c r="AR314" i="16"/>
  <c r="AK314" i="16"/>
  <c r="AL314" i="16"/>
  <c r="AM314" i="16"/>
  <c r="AT314" i="16"/>
  <c r="BC550" i="16"/>
  <c r="AX550" i="16"/>
  <c r="AV550" i="16"/>
  <c r="AL550" i="16"/>
  <c r="AO550" i="16"/>
  <c r="AN550" i="16"/>
  <c r="BA550" i="16"/>
  <c r="AP550" i="16"/>
  <c r="AK550" i="16"/>
  <c r="BC500" i="16"/>
  <c r="AY500" i="16"/>
  <c r="AW500" i="16"/>
  <c r="AV500" i="16"/>
  <c r="AZ500" i="16"/>
  <c r="AT500" i="16"/>
  <c r="BB500" i="16"/>
  <c r="AK500" i="16"/>
  <c r="AV541" i="16"/>
  <c r="AU541" i="16"/>
  <c r="AO541" i="16"/>
  <c r="AQ541" i="16"/>
  <c r="BB541" i="16"/>
  <c r="AT541" i="16"/>
  <c r="AL541" i="16"/>
  <c r="BC541" i="16"/>
  <c r="AP541" i="16"/>
  <c r="AZ541" i="16"/>
  <c r="AK556" i="16"/>
  <c r="AM556" i="16"/>
  <c r="AY556" i="16"/>
  <c r="AX556" i="16"/>
  <c r="BC556" i="16"/>
  <c r="AV556" i="16"/>
  <c r="AO556" i="16"/>
  <c r="AT556" i="16"/>
  <c r="AS585" i="16"/>
  <c r="AP585" i="16"/>
  <c r="AN585" i="16"/>
  <c r="AM585" i="16"/>
  <c r="BC585" i="16"/>
  <c r="AY585" i="16"/>
  <c r="BB585" i="16"/>
  <c r="AX585" i="16"/>
  <c r="AU585" i="16"/>
  <c r="BC569" i="16"/>
  <c r="AT569" i="16"/>
  <c r="AQ569" i="16"/>
  <c r="AO569" i="16"/>
  <c r="AN569" i="16"/>
  <c r="AY569" i="16"/>
  <c r="BA569" i="16"/>
  <c r="AV569" i="16"/>
  <c r="AW569" i="16"/>
  <c r="AK569" i="16"/>
  <c r="AR201" i="16"/>
  <c r="AQ201" i="16"/>
  <c r="AO201" i="16"/>
  <c r="AV201" i="16"/>
  <c r="AW201" i="16"/>
  <c r="AX201" i="16"/>
  <c r="AU201" i="16"/>
  <c r="BC57" i="16"/>
  <c r="AS57" i="16"/>
  <c r="AQ57" i="16"/>
  <c r="AO57" i="16"/>
  <c r="AN57" i="16"/>
  <c r="AW57" i="16"/>
  <c r="AU57" i="16"/>
  <c r="BB57" i="16"/>
  <c r="AK57" i="16"/>
  <c r="AT41" i="16"/>
  <c r="AP41" i="16"/>
  <c r="AN41" i="16"/>
  <c r="AZ41" i="16"/>
  <c r="BB41" i="16"/>
  <c r="AY41" i="16"/>
  <c r="AX41" i="16"/>
  <c r="AX516" i="16"/>
  <c r="BB516" i="16"/>
  <c r="AL516" i="16"/>
  <c r="AP516" i="16"/>
  <c r="AN516" i="16"/>
  <c r="BC516" i="16"/>
  <c r="AZ516" i="16"/>
  <c r="AW584" i="16"/>
  <c r="AU584" i="16"/>
  <c r="BC584" i="16"/>
  <c r="AV584" i="16"/>
  <c r="AR584" i="16"/>
  <c r="AM584" i="16"/>
  <c r="BB568" i="16"/>
  <c r="BA568" i="16"/>
  <c r="AQ568" i="16"/>
  <c r="BC568" i="16"/>
  <c r="AY568" i="16"/>
  <c r="AM568" i="16"/>
  <c r="AK568" i="16"/>
  <c r="AW568" i="16"/>
  <c r="AL568" i="16"/>
  <c r="AW552" i="16"/>
  <c r="AT552" i="16"/>
  <c r="AU552" i="16"/>
  <c r="AL552" i="16"/>
  <c r="AP552" i="16"/>
  <c r="AV552" i="16"/>
  <c r="AQ552" i="16"/>
  <c r="AY552" i="16"/>
  <c r="AM552" i="16"/>
  <c r="BA536" i="16"/>
  <c r="AL536" i="16"/>
  <c r="AV536" i="16"/>
  <c r="AS536" i="16"/>
  <c r="AT536" i="16"/>
  <c r="BC536" i="16"/>
  <c r="AO536" i="16"/>
  <c r="AY536" i="16"/>
  <c r="AY328" i="16"/>
  <c r="AU328" i="16"/>
  <c r="AV328" i="16"/>
  <c r="AR328" i="16"/>
  <c r="AZ328" i="16"/>
  <c r="AT328" i="16"/>
  <c r="BA312" i="16"/>
  <c r="BB312" i="16"/>
  <c r="AR312" i="16"/>
  <c r="AU312" i="16"/>
  <c r="AX312" i="16"/>
  <c r="AM312" i="16"/>
  <c r="BC312" i="16"/>
  <c r="AZ312" i="16"/>
  <c r="AY312" i="16"/>
  <c r="AL312" i="16"/>
  <c r="BB200" i="16"/>
  <c r="AV200" i="16"/>
  <c r="AR200" i="16"/>
  <c r="AU200" i="16"/>
  <c r="AN200" i="16"/>
  <c r="AS200" i="16"/>
  <c r="AM200" i="16"/>
  <c r="AO200" i="16"/>
  <c r="AL200" i="16"/>
  <c r="AV56" i="16"/>
  <c r="BC56" i="16"/>
  <c r="BA56" i="16"/>
  <c r="AT56" i="16"/>
  <c r="AS56" i="16"/>
  <c r="AP56" i="16"/>
  <c r="AW56" i="16"/>
  <c r="BB56" i="16"/>
  <c r="AQ56" i="16"/>
  <c r="AW567" i="16"/>
  <c r="AV567" i="16"/>
  <c r="AX567" i="16"/>
  <c r="BC567" i="16"/>
  <c r="AZ567" i="16"/>
  <c r="AR567" i="16"/>
  <c r="AQ567" i="16"/>
  <c r="AS567" i="16"/>
  <c r="AM567" i="16"/>
  <c r="BA567" i="16"/>
  <c r="AT567" i="16"/>
  <c r="BA551" i="16"/>
  <c r="BB551" i="16"/>
  <c r="AL551" i="16"/>
  <c r="AU551" i="16"/>
  <c r="AZ551" i="16"/>
  <c r="AS551" i="16"/>
  <c r="AP551" i="16"/>
  <c r="AM551" i="16"/>
  <c r="AK551" i="16"/>
  <c r="AQ551" i="16"/>
  <c r="AN551" i="16"/>
  <c r="BC535" i="16"/>
  <c r="AR535" i="16"/>
  <c r="AU535" i="16"/>
  <c r="AZ535" i="16"/>
  <c r="AP535" i="16"/>
  <c r="AS535" i="16"/>
  <c r="AK535" i="16"/>
  <c r="BC55" i="16"/>
  <c r="BB55" i="16"/>
  <c r="AZ55" i="16"/>
  <c r="AY55" i="16"/>
  <c r="AS55" i="16"/>
  <c r="AR55" i="16"/>
  <c r="AM55" i="16"/>
  <c r="AL55" i="16"/>
  <c r="AK55" i="16"/>
  <c r="AO573" i="16"/>
  <c r="AZ557" i="16"/>
  <c r="AR54" i="16"/>
  <c r="AP117" i="16"/>
  <c r="AO117" i="16"/>
  <c r="AU52" i="16"/>
  <c r="AP20" i="16"/>
  <c r="AN320" i="16"/>
  <c r="AY223" i="16"/>
  <c r="AR223" i="16"/>
  <c r="AT550" i="16"/>
  <c r="AS550" i="16"/>
  <c r="AM581" i="16"/>
  <c r="AR21" i="16"/>
  <c r="AL21" i="16"/>
  <c r="AM21" i="16"/>
  <c r="AY194" i="16"/>
  <c r="AM625" i="16"/>
  <c r="AS41" i="16"/>
  <c r="AN36" i="16"/>
  <c r="AV48" i="16"/>
  <c r="AK584" i="16"/>
  <c r="AW546" i="16"/>
  <c r="AK545" i="16"/>
  <c r="AM535" i="16"/>
  <c r="AX55" i="16"/>
  <c r="G4" i="16"/>
  <c r="B4" i="16" s="1"/>
  <c r="G2" i="16"/>
  <c r="C4" i="16" l="1"/>
  <c r="N23" i="16" l="1"/>
  <c r="N24" i="16"/>
  <c r="N25" i="16"/>
  <c r="N26" i="16"/>
  <c r="N27" i="16"/>
  <c r="N576" i="16"/>
  <c r="N226" i="16"/>
  <c r="N227" i="16"/>
  <c r="N243" i="16"/>
  <c r="N244" i="16"/>
  <c r="N245" i="16"/>
  <c r="N246" i="16"/>
  <c r="N247" i="16"/>
  <c r="N248" i="16"/>
  <c r="N249" i="16"/>
  <c r="N256" i="16"/>
  <c r="N257" i="16"/>
  <c r="N258" i="16"/>
  <c r="N259" i="16"/>
  <c r="N260" i="16"/>
  <c r="N265" i="16"/>
  <c r="N266" i="16"/>
  <c r="N267" i="16"/>
  <c r="N268" i="16"/>
  <c r="N269" i="16"/>
  <c r="N270" i="16"/>
  <c r="N271" i="16"/>
  <c r="N272" i="16"/>
  <c r="N273" i="16"/>
  <c r="N274" i="16"/>
  <c r="N275" i="16"/>
  <c r="N276" i="16"/>
  <c r="N277" i="16"/>
  <c r="N278" i="16"/>
  <c r="N279" i="16"/>
  <c r="N280" i="16"/>
  <c r="N281" i="16"/>
  <c r="N282" i="16"/>
  <c r="N283" i="16"/>
  <c r="N284" i="16"/>
  <c r="N285" i="16"/>
  <c r="N286" i="16"/>
  <c r="N287" i="16"/>
  <c r="N288" i="16"/>
  <c r="N289" i="16"/>
  <c r="N290" i="16"/>
  <c r="N291" i="16"/>
  <c r="N292" i="16"/>
  <c r="N293" i="16"/>
  <c r="N294" i="16"/>
  <c r="N295" i="16"/>
  <c r="N296" i="16"/>
  <c r="N297" i="16"/>
  <c r="N298" i="16"/>
  <c r="N299" i="16"/>
  <c r="N300" i="16"/>
  <c r="N301" i="16"/>
  <c r="N302" i="16"/>
  <c r="N303" i="16"/>
  <c r="N304" i="16"/>
  <c r="N305" i="16"/>
  <c r="N306" i="16"/>
  <c r="N307" i="16"/>
  <c r="N308" i="16"/>
  <c r="N309" i="16"/>
  <c r="N310" i="16"/>
  <c r="N311" i="16"/>
  <c r="N312" i="16"/>
  <c r="N313" i="16"/>
  <c r="N314" i="16"/>
  <c r="N315" i="16"/>
  <c r="N316" i="16"/>
  <c r="N317" i="16"/>
  <c r="N318" i="16"/>
  <c r="N319" i="16"/>
  <c r="N320" i="16"/>
  <c r="N321" i="16"/>
  <c r="N322" i="16"/>
  <c r="N323" i="16"/>
  <c r="N324" i="16"/>
  <c r="N325" i="16"/>
  <c r="N326" i="16"/>
  <c r="N327" i="16"/>
  <c r="N328" i="16"/>
  <c r="N329" i="16"/>
  <c r="N330" i="16"/>
  <c r="N331" i="16"/>
  <c r="N332" i="16"/>
  <c r="N333" i="16"/>
  <c r="N334" i="16"/>
  <c r="N335" i="16"/>
  <c r="N336" i="16"/>
  <c r="N337" i="16"/>
  <c r="N338" i="16"/>
  <c r="N339" i="16"/>
  <c r="N340" i="16"/>
  <c r="N341" i="16"/>
  <c r="N342" i="16"/>
  <c r="N343" i="16"/>
  <c r="N344" i="16"/>
  <c r="N345" i="16"/>
  <c r="N346" i="16"/>
  <c r="N347" i="16"/>
  <c r="N348" i="16"/>
  <c r="N349" i="16"/>
  <c r="N350" i="16"/>
  <c r="N351" i="16"/>
  <c r="N352" i="16"/>
  <c r="N353" i="16"/>
  <c r="N354" i="16"/>
  <c r="N355" i="16"/>
  <c r="N356" i="16"/>
  <c r="N357" i="16"/>
  <c r="N358" i="16"/>
  <c r="N359" i="16"/>
  <c r="N360" i="16"/>
  <c r="N361" i="16"/>
  <c r="N362" i="16"/>
  <c r="N363" i="16"/>
  <c r="N364" i="16"/>
  <c r="N365" i="16"/>
  <c r="N366" i="16"/>
  <c r="N367" i="16"/>
  <c r="N371" i="16"/>
  <c r="N372" i="16"/>
  <c r="N373" i="16"/>
  <c r="N374" i="16"/>
  <c r="N375" i="16"/>
  <c r="N376" i="16"/>
  <c r="N377" i="16"/>
  <c r="N378" i="16"/>
  <c r="N379" i="16"/>
  <c r="N380" i="16"/>
  <c r="N381" i="16"/>
  <c r="N382" i="16"/>
  <c r="N383" i="16"/>
  <c r="N384" i="16"/>
  <c r="N385" i="16"/>
  <c r="N386" i="16"/>
  <c r="N387" i="16"/>
  <c r="N388" i="16"/>
  <c r="N389" i="16"/>
  <c r="N390" i="16"/>
  <c r="N391" i="16"/>
  <c r="N392" i="16"/>
  <c r="N393" i="16"/>
  <c r="N394" i="16"/>
  <c r="N395" i="16"/>
  <c r="N396" i="16"/>
  <c r="N397" i="16"/>
  <c r="N398" i="16"/>
  <c r="N399" i="16"/>
  <c r="N400" i="16"/>
  <c r="N401" i="16"/>
  <c r="N402" i="16"/>
  <c r="N403" i="16"/>
  <c r="N404" i="16"/>
  <c r="N405" i="16"/>
  <c r="N406" i="16"/>
  <c r="N407" i="16"/>
  <c r="N408" i="16"/>
  <c r="N409" i="16"/>
  <c r="N410" i="16"/>
  <c r="N411" i="16"/>
  <c r="N412" i="16"/>
  <c r="N413" i="16"/>
  <c r="N416" i="16"/>
  <c r="N417" i="16"/>
  <c r="N418" i="16"/>
  <c r="N419" i="16"/>
  <c r="N420" i="16"/>
  <c r="N421" i="16"/>
  <c r="N422" i="16"/>
  <c r="N423" i="16"/>
  <c r="N424" i="16"/>
  <c r="N425" i="16"/>
  <c r="N426" i="16"/>
  <c r="N427" i="16"/>
  <c r="N428" i="16"/>
  <c r="N429" i="16"/>
  <c r="N430" i="16"/>
  <c r="N431" i="16"/>
  <c r="N432" i="16"/>
  <c r="N433" i="16"/>
  <c r="N434" i="16"/>
  <c r="N435" i="16"/>
  <c r="N436" i="16"/>
  <c r="N437" i="16"/>
  <c r="N438" i="16"/>
  <c r="N439" i="16"/>
  <c r="N440" i="16"/>
  <c r="N441" i="16"/>
  <c r="N442" i="16"/>
  <c r="N445" i="16"/>
  <c r="N446" i="16"/>
  <c r="N447" i="16"/>
  <c r="N448" i="16"/>
  <c r="N449" i="16"/>
  <c r="N450" i="16"/>
  <c r="N451" i="16"/>
  <c r="N452" i="16"/>
  <c r="N453" i="16"/>
  <c r="N454" i="16"/>
  <c r="N455" i="16"/>
  <c r="N456" i="16"/>
  <c r="N457" i="16"/>
  <c r="N250" i="16"/>
  <c r="N251" i="16"/>
  <c r="N252" i="16"/>
  <c r="N253" i="16"/>
  <c r="N254" i="16"/>
  <c r="N255" i="16"/>
  <c r="N368" i="16"/>
  <c r="N369" i="16"/>
  <c r="N370" i="16"/>
  <c r="N524" i="16"/>
  <c r="N525" i="16"/>
  <c r="N526" i="16"/>
  <c r="N527" i="16"/>
  <c r="N528" i="16"/>
  <c r="N529" i="16"/>
  <c r="N530" i="16"/>
  <c r="N531" i="16"/>
  <c r="N532" i="16"/>
  <c r="N533" i="16"/>
  <c r="N534" i="16"/>
  <c r="N535" i="16"/>
  <c r="N536" i="16"/>
  <c r="N537" i="16"/>
  <c r="N538" i="16"/>
  <c r="N539" i="16"/>
  <c r="N540" i="16"/>
  <c r="N541" i="16"/>
  <c r="N542" i="16"/>
  <c r="N543" i="16"/>
  <c r="N544" i="16"/>
  <c r="N545" i="16"/>
  <c r="N546" i="16"/>
  <c r="N547" i="16"/>
  <c r="N548" i="16"/>
  <c r="N549" i="16"/>
  <c r="N550" i="16"/>
  <c r="N551" i="16"/>
  <c r="N552" i="16"/>
  <c r="N553" i="16"/>
  <c r="N554" i="16"/>
  <c r="N555" i="16"/>
  <c r="N556" i="16"/>
  <c r="N557" i="16"/>
  <c r="N558" i="16"/>
  <c r="N559" i="16"/>
  <c r="N560" i="16"/>
  <c r="N561" i="16"/>
  <c r="N562" i="16"/>
  <c r="N563" i="16"/>
  <c r="N564" i="16"/>
  <c r="N565" i="16"/>
  <c r="N566" i="16"/>
  <c r="N567" i="16"/>
  <c r="N568" i="16"/>
  <c r="N569" i="16"/>
  <c r="N570" i="16"/>
  <c r="N571" i="16"/>
  <c r="N572" i="16"/>
  <c r="N573" i="16"/>
  <c r="N574" i="16"/>
  <c r="N575" i="16"/>
  <c r="N577" i="16"/>
  <c r="N578" i="16"/>
  <c r="N579" i="16"/>
  <c r="N580" i="16"/>
  <c r="N581" i="16"/>
  <c r="N582" i="16"/>
  <c r="N583" i="16"/>
  <c r="N584" i="16"/>
  <c r="N585" i="16"/>
  <c r="N586" i="16"/>
  <c r="N587" i="16"/>
  <c r="N588" i="16"/>
  <c r="N610" i="16"/>
  <c r="N611" i="16"/>
  <c r="N612" i="16"/>
  <c r="N458" i="16"/>
  <c r="N459" i="16"/>
  <c r="N460" i="16"/>
  <c r="N461" i="16"/>
  <c r="N462" i="16"/>
  <c r="N463" i="16"/>
  <c r="N464" i="16"/>
  <c r="N465" i="16"/>
  <c r="N466" i="16"/>
  <c r="N467" i="16"/>
  <c r="N468" i="16"/>
  <c r="N469" i="16"/>
  <c r="N470" i="16"/>
  <c r="N471" i="16"/>
  <c r="N477" i="16"/>
  <c r="N478" i="16"/>
  <c r="N479" i="16"/>
  <c r="N480" i="16"/>
  <c r="N481" i="16"/>
  <c r="N482" i="16"/>
  <c r="N483" i="16"/>
  <c r="N484" i="16"/>
  <c r="N485" i="16"/>
  <c r="N486" i="16"/>
  <c r="N487" i="16"/>
  <c r="N488" i="16"/>
  <c r="N489" i="16"/>
  <c r="N490" i="16"/>
  <c r="N491" i="16"/>
  <c r="N492" i="16"/>
  <c r="N493" i="16"/>
  <c r="N494" i="16"/>
  <c r="N495" i="16"/>
  <c r="N496" i="16"/>
  <c r="N497" i="16"/>
  <c r="N498" i="16"/>
  <c r="N499" i="16"/>
  <c r="N500" i="16"/>
  <c r="N501" i="16"/>
  <c r="N502" i="16"/>
  <c r="N503" i="16"/>
  <c r="N504" i="16"/>
  <c r="N505" i="16"/>
  <c r="N506" i="16"/>
  <c r="N507" i="16"/>
  <c r="N508" i="16"/>
  <c r="N509" i="16"/>
  <c r="N510" i="16"/>
  <c r="N511" i="16"/>
  <c r="N512" i="16"/>
  <c r="N513" i="16"/>
  <c r="N517" i="16"/>
  <c r="N518" i="16"/>
  <c r="N519" i="16"/>
  <c r="N520" i="16"/>
  <c r="N589" i="16"/>
  <c r="N590" i="16"/>
  <c r="N591" i="16"/>
  <c r="N592" i="16"/>
  <c r="N593" i="16"/>
  <c r="N594" i="16"/>
  <c r="N595" i="16"/>
  <c r="N596" i="16"/>
  <c r="N597" i="16"/>
  <c r="N598" i="16"/>
  <c r="N599" i="16"/>
  <c r="N600" i="16"/>
  <c r="N601" i="16"/>
  <c r="N602" i="16"/>
  <c r="N603" i="16"/>
  <c r="N604" i="16"/>
  <c r="N605" i="16"/>
  <c r="N606" i="16"/>
  <c r="N607" i="16"/>
  <c r="N608" i="16"/>
  <c r="N609" i="16"/>
  <c r="N613" i="16"/>
  <c r="N614" i="16"/>
  <c r="N615" i="16"/>
  <c r="N616" i="16"/>
  <c r="N617" i="16"/>
  <c r="N618" i="16"/>
  <c r="N619" i="16"/>
  <c r="N620" i="16"/>
  <c r="N621" i="16"/>
  <c r="N622" i="16"/>
  <c r="N623" i="16"/>
  <c r="N624" i="16"/>
  <c r="N625" i="16"/>
  <c r="N626" i="16"/>
  <c r="N627" i="16"/>
  <c r="N628" i="16"/>
  <c r="N629" i="16"/>
  <c r="N630" i="16"/>
  <c r="N631" i="16"/>
  <c r="N632" i="16"/>
  <c r="N633" i="16"/>
  <c r="N634" i="16"/>
  <c r="N635" i="16"/>
  <c r="N636" i="16"/>
  <c r="N264" i="16"/>
  <c r="N637" i="16"/>
  <c r="N638" i="16"/>
  <c r="N639" i="16"/>
  <c r="N113" i="16"/>
  <c r="N114" i="16"/>
  <c r="N115" i="16"/>
  <c r="N132" i="16"/>
  <c r="N133" i="16"/>
  <c r="N134" i="16"/>
  <c r="N135" i="16"/>
  <c r="N151" i="16"/>
  <c r="N168" i="16"/>
  <c r="N169" i="16"/>
  <c r="N170" i="16"/>
  <c r="N171" i="16"/>
  <c r="N172" i="16"/>
  <c r="N173" i="16"/>
  <c r="N174" i="16"/>
  <c r="N175" i="16"/>
  <c r="N176" i="16"/>
  <c r="N177" i="16"/>
  <c r="N178" i="16"/>
  <c r="N182" i="16"/>
  <c r="N183" i="16"/>
  <c r="N187" i="16"/>
  <c r="N188" i="16"/>
  <c r="N189" i="16"/>
  <c r="N190" i="16"/>
  <c r="N191" i="16"/>
  <c r="N192" i="16"/>
  <c r="N193" i="16"/>
  <c r="N194" i="16"/>
  <c r="N199" i="16"/>
  <c r="N200" i="16"/>
  <c r="N220" i="16"/>
  <c r="N221" i="16"/>
  <c r="N222" i="16"/>
  <c r="N124" i="16"/>
  <c r="N125" i="16"/>
  <c r="N223" i="16"/>
  <c r="N224" i="16"/>
  <c r="N85" i="16"/>
  <c r="N86" i="16"/>
  <c r="N201" i="16"/>
  <c r="N117" i="16"/>
  <c r="N118" i="16"/>
  <c r="N126" i="16"/>
  <c r="N127" i="16"/>
  <c r="N128" i="16"/>
  <c r="N129" i="16"/>
  <c r="N14" i="16"/>
  <c r="N15" i="16"/>
  <c r="N16" i="16"/>
  <c r="N17" i="16"/>
  <c r="N18" i="16"/>
  <c r="N19" i="16"/>
  <c r="N20" i="16"/>
  <c r="N21" i="16"/>
  <c r="N22" i="16"/>
  <c r="N28" i="16"/>
  <c r="N29" i="16"/>
  <c r="N30" i="16"/>
  <c r="N31" i="16"/>
  <c r="N32" i="16"/>
  <c r="N33" i="16"/>
  <c r="N34" i="16"/>
  <c r="N35" i="16"/>
  <c r="N36" i="16"/>
  <c r="N37" i="16"/>
  <c r="N38" i="16"/>
  <c r="N39" i="16"/>
  <c r="N72" i="16"/>
  <c r="N73" i="16"/>
  <c r="N77" i="16"/>
  <c r="N78" i="16"/>
  <c r="N79" i="16"/>
  <c r="N80" i="16"/>
  <c r="N81" i="16"/>
  <c r="N87" i="16"/>
  <c r="N88" i="16"/>
  <c r="N89" i="16"/>
  <c r="N90" i="16"/>
  <c r="N91" i="16"/>
  <c r="N92" i="16"/>
  <c r="N93" i="16"/>
  <c r="N94" i="16"/>
  <c r="N95" i="16"/>
  <c r="N99" i="16"/>
  <c r="N106" i="16"/>
  <c r="N107" i="16"/>
  <c r="N108" i="16"/>
  <c r="N109" i="16"/>
  <c r="N110" i="16"/>
  <c r="N111" i="16"/>
  <c r="N112" i="16"/>
  <c r="N82" i="16"/>
  <c r="N83" i="16"/>
  <c r="N84" i="16"/>
  <c r="N202" i="16"/>
  <c r="N203" i="16"/>
  <c r="N204" i="16"/>
  <c r="N206" i="16"/>
  <c r="N207" i="16"/>
  <c r="N208" i="16"/>
  <c r="N209" i="16"/>
  <c r="N215" i="16"/>
  <c r="N216" i="16"/>
  <c r="N217" i="16"/>
  <c r="N218" i="16"/>
  <c r="N219" i="16"/>
  <c r="N4" i="16"/>
  <c r="N5" i="16"/>
  <c r="N6" i="16"/>
  <c r="N179" i="16"/>
  <c r="N180" i="16"/>
  <c r="N186" i="16"/>
  <c r="N195" i="16"/>
  <c r="N196" i="16"/>
  <c r="N197" i="16"/>
  <c r="N198" i="16"/>
  <c r="N119" i="16"/>
  <c r="N120" i="16"/>
  <c r="N121" i="16"/>
  <c r="N137" i="16"/>
  <c r="N138" i="16"/>
  <c r="N139" i="16"/>
  <c r="N141" i="16"/>
  <c r="N142" i="16"/>
  <c r="N143" i="16"/>
  <c r="N144" i="16"/>
  <c r="N145" i="16"/>
  <c r="N146" i="16"/>
  <c r="N147" i="16"/>
  <c r="N148" i="16"/>
  <c r="N149" i="16"/>
  <c r="N150" i="16"/>
  <c r="N166" i="16"/>
  <c r="N167" i="16"/>
  <c r="N130" i="16"/>
  <c r="N131" i="16"/>
  <c r="N7" i="16"/>
  <c r="N8" i="16"/>
  <c r="N9" i="16"/>
  <c r="N10" i="16"/>
  <c r="N11" i="16"/>
  <c r="N12" i="16"/>
  <c r="N13" i="16"/>
  <c r="N40" i="16"/>
  <c r="N41" i="16"/>
  <c r="N42" i="16"/>
  <c r="N43" i="16"/>
  <c r="N44" i="16"/>
  <c r="N45" i="16"/>
  <c r="N46" i="16"/>
  <c r="N47" i="16"/>
  <c r="N48" i="16"/>
  <c r="N49" i="16"/>
  <c r="N50" i="16"/>
  <c r="N51" i="16"/>
  <c r="N52" i="16"/>
  <c r="N53" i="16"/>
  <c r="N54" i="16"/>
  <c r="N55" i="16"/>
  <c r="N56" i="16"/>
  <c r="N57" i="16"/>
  <c r="N58" i="16"/>
  <c r="N59" i="16"/>
  <c r="N60" i="16"/>
  <c r="N61" i="16"/>
  <c r="N62" i="16"/>
  <c r="N63" i="16"/>
  <c r="N64" i="16"/>
  <c r="N65" i="16"/>
  <c r="N66" i="16"/>
  <c r="N67" i="16"/>
  <c r="N68" i="16"/>
  <c r="N69" i="16"/>
  <c r="N70" i="16"/>
  <c r="N71" i="16"/>
  <c r="N74" i="16"/>
  <c r="N75" i="16"/>
  <c r="N76" i="16"/>
  <c r="N96" i="16"/>
  <c r="N97" i="16"/>
  <c r="N98" i="16"/>
  <c r="N100" i="16"/>
  <c r="N101" i="16"/>
  <c r="N102" i="16"/>
  <c r="N103" i="16"/>
  <c r="N104" i="16"/>
  <c r="N105" i="16"/>
  <c r="N116" i="16"/>
  <c r="N122" i="16"/>
  <c r="N123" i="16"/>
  <c r="N136" i="16"/>
  <c r="N140" i="16"/>
  <c r="N152" i="16"/>
  <c r="N153" i="16"/>
  <c r="N154" i="16"/>
  <c r="N155" i="16"/>
  <c r="N156" i="16"/>
  <c r="N157" i="16"/>
  <c r="N158" i="16"/>
  <c r="N159" i="16"/>
  <c r="N160" i="16"/>
  <c r="N161" i="16"/>
  <c r="N162" i="16"/>
  <c r="N163" i="16"/>
  <c r="N164" i="16"/>
  <c r="N165" i="16"/>
  <c r="N181" i="16"/>
  <c r="N184" i="16"/>
  <c r="N185" i="16"/>
  <c r="N205" i="16"/>
  <c r="N210" i="16"/>
  <c r="N211" i="16"/>
  <c r="N212" i="16"/>
  <c r="N213" i="16"/>
  <c r="N214" i="16"/>
  <c r="N225" i="16"/>
  <c r="N228" i="16"/>
  <c r="N229" i="16"/>
  <c r="N230" i="16"/>
  <c r="N231" i="16"/>
  <c r="N232" i="16"/>
  <c r="N233" i="16"/>
  <c r="N234" i="16"/>
  <c r="N235" i="16"/>
  <c r="N236" i="16"/>
  <c r="N237" i="16"/>
  <c r="N238" i="16"/>
  <c r="N239" i="16"/>
  <c r="N240" i="16"/>
  <c r="N241" i="16"/>
  <c r="N242" i="16"/>
  <c r="N261" i="16"/>
  <c r="N262" i="16"/>
  <c r="N263" i="16"/>
  <c r="N414" i="16"/>
  <c r="N415" i="16"/>
  <c r="N443" i="16"/>
  <c r="N444" i="16"/>
  <c r="N472" i="16"/>
  <c r="N473" i="16"/>
  <c r="N474" i="16"/>
  <c r="N475" i="16"/>
  <c r="N476" i="16"/>
  <c r="N514" i="16"/>
  <c r="N515" i="16"/>
  <c r="N516" i="16"/>
  <c r="N521" i="16"/>
  <c r="N522" i="16"/>
  <c r="N523" i="16"/>
  <c r="L523" i="16" l="1"/>
  <c r="BE523" i="16" s="1"/>
  <c r="BF523" i="16" s="1"/>
  <c r="L522" i="16"/>
  <c r="BE522" i="16" s="1"/>
  <c r="BF522" i="16" s="1"/>
  <c r="L521" i="16"/>
  <c r="BE521" i="16" s="1"/>
  <c r="BF521" i="16" s="1"/>
  <c r="L516" i="16"/>
  <c r="BE516" i="16" s="1"/>
  <c r="BF516" i="16" s="1"/>
  <c r="L515" i="16"/>
  <c r="BE515" i="16" s="1"/>
  <c r="BF515" i="16" s="1"/>
  <c r="L514" i="16"/>
  <c r="BE514" i="16" s="1"/>
  <c r="BF514" i="16" s="1"/>
  <c r="L476" i="16"/>
  <c r="BE476" i="16" s="1"/>
  <c r="BF476" i="16" s="1"/>
  <c r="L475" i="16"/>
  <c r="BE475" i="16" s="1"/>
  <c r="BF475" i="16" s="1"/>
  <c r="L474" i="16"/>
  <c r="BE474" i="16" s="1"/>
  <c r="BF474" i="16" s="1"/>
  <c r="L473" i="16"/>
  <c r="BE473" i="16" s="1"/>
  <c r="BF473" i="16" s="1"/>
  <c r="L472" i="16"/>
  <c r="BE472" i="16" s="1"/>
  <c r="BF472" i="16" s="1"/>
  <c r="L444" i="16"/>
  <c r="BE444" i="16" s="1"/>
  <c r="BF444" i="16" s="1"/>
  <c r="L443" i="16"/>
  <c r="BE443" i="16" s="1"/>
  <c r="BF443" i="16" s="1"/>
  <c r="L415" i="16"/>
  <c r="BE415" i="16" s="1"/>
  <c r="BF415" i="16" s="1"/>
  <c r="L414" i="16"/>
  <c r="BE414" i="16" s="1"/>
  <c r="BF414" i="16" s="1"/>
  <c r="L263" i="16"/>
  <c r="BE263" i="16" s="1"/>
  <c r="BF263" i="16" s="1"/>
  <c r="L262" i="16"/>
  <c r="BE262" i="16" s="1"/>
  <c r="BF262" i="16" s="1"/>
  <c r="L261" i="16"/>
  <c r="BE261" i="16" s="1"/>
  <c r="BF261" i="16" s="1"/>
  <c r="L242" i="16"/>
  <c r="BE242" i="16" s="1"/>
  <c r="BF242" i="16" s="1"/>
  <c r="L241" i="16"/>
  <c r="BE241" i="16" s="1"/>
  <c r="BF241" i="16" s="1"/>
  <c r="L240" i="16"/>
  <c r="BE240" i="16" s="1"/>
  <c r="BF240" i="16" s="1"/>
  <c r="L239" i="16"/>
  <c r="BE239" i="16" s="1"/>
  <c r="BF239" i="16" s="1"/>
  <c r="L238" i="16"/>
  <c r="BE238" i="16" s="1"/>
  <c r="BF238" i="16" s="1"/>
  <c r="L237" i="16"/>
  <c r="BE237" i="16" s="1"/>
  <c r="BF237" i="16" s="1"/>
  <c r="L236" i="16"/>
  <c r="BE236" i="16" s="1"/>
  <c r="BF236" i="16" s="1"/>
  <c r="L235" i="16"/>
  <c r="BE235" i="16" s="1"/>
  <c r="BF235" i="16" s="1"/>
  <c r="L234" i="16"/>
  <c r="BE234" i="16" s="1"/>
  <c r="BF234" i="16" s="1"/>
  <c r="L233" i="16"/>
  <c r="BE233" i="16" s="1"/>
  <c r="BF233" i="16" s="1"/>
  <c r="L232" i="16"/>
  <c r="BE232" i="16" s="1"/>
  <c r="BF232" i="16" s="1"/>
  <c r="L231" i="16"/>
  <c r="BE231" i="16" s="1"/>
  <c r="BF231" i="16" s="1"/>
  <c r="L230" i="16"/>
  <c r="BE230" i="16" s="1"/>
  <c r="BF230" i="16" s="1"/>
  <c r="L229" i="16"/>
  <c r="BE229" i="16" s="1"/>
  <c r="BF229" i="16" s="1"/>
  <c r="L228" i="16"/>
  <c r="BE228" i="16" s="1"/>
  <c r="BF228" i="16" s="1"/>
  <c r="L225" i="16"/>
  <c r="BE225" i="16" s="1"/>
  <c r="BF225" i="16" s="1"/>
  <c r="L214" i="16"/>
  <c r="BE214" i="16" s="1"/>
  <c r="BF214" i="16" s="1"/>
  <c r="L213" i="16"/>
  <c r="BE213" i="16" s="1"/>
  <c r="BF213" i="16" s="1"/>
  <c r="L212" i="16"/>
  <c r="BE212" i="16" s="1"/>
  <c r="BF212" i="16" s="1"/>
  <c r="L211" i="16"/>
  <c r="BE211" i="16" s="1"/>
  <c r="BF211" i="16" s="1"/>
  <c r="L210" i="16"/>
  <c r="BE210" i="16" s="1"/>
  <c r="BF210" i="16" s="1"/>
  <c r="L205" i="16"/>
  <c r="BE205" i="16" s="1"/>
  <c r="BF205" i="16" s="1"/>
  <c r="L185" i="16"/>
  <c r="BE185" i="16" s="1"/>
  <c r="BF185" i="16" s="1"/>
  <c r="L184" i="16"/>
  <c r="BE184" i="16" s="1"/>
  <c r="BF184" i="16" s="1"/>
  <c r="L181" i="16"/>
  <c r="BE181" i="16" s="1"/>
  <c r="BF181" i="16" s="1"/>
  <c r="L165" i="16"/>
  <c r="BE165" i="16" s="1"/>
  <c r="BF165" i="16" s="1"/>
  <c r="L164" i="16"/>
  <c r="BE164" i="16" s="1"/>
  <c r="BF164" i="16" s="1"/>
  <c r="L163" i="16"/>
  <c r="BE163" i="16" s="1"/>
  <c r="BF163" i="16" s="1"/>
  <c r="L162" i="16"/>
  <c r="BE162" i="16" s="1"/>
  <c r="BF162" i="16" s="1"/>
  <c r="L161" i="16"/>
  <c r="BE161" i="16" s="1"/>
  <c r="BF161" i="16" s="1"/>
  <c r="L160" i="16"/>
  <c r="BE160" i="16" s="1"/>
  <c r="BF160" i="16" s="1"/>
  <c r="L159" i="16"/>
  <c r="BE159" i="16" s="1"/>
  <c r="BF159" i="16" s="1"/>
  <c r="L158" i="16"/>
  <c r="BE158" i="16" s="1"/>
  <c r="BF158" i="16" s="1"/>
  <c r="L157" i="16"/>
  <c r="BE157" i="16" s="1"/>
  <c r="BF157" i="16" s="1"/>
  <c r="L156" i="16"/>
  <c r="BE156" i="16" s="1"/>
  <c r="BF156" i="16" s="1"/>
  <c r="L155" i="16"/>
  <c r="BE155" i="16" s="1"/>
  <c r="BF155" i="16" s="1"/>
  <c r="L154" i="16"/>
  <c r="BE154" i="16" s="1"/>
  <c r="BF154" i="16" s="1"/>
  <c r="L153" i="16"/>
  <c r="BE153" i="16" s="1"/>
  <c r="BF153" i="16" s="1"/>
  <c r="L152" i="16"/>
  <c r="BE152" i="16" s="1"/>
  <c r="BF152" i="16" s="1"/>
  <c r="L140" i="16"/>
  <c r="BE140" i="16" s="1"/>
  <c r="BF140" i="16" s="1"/>
  <c r="L136" i="16"/>
  <c r="BE136" i="16" s="1"/>
  <c r="BF136" i="16" s="1"/>
  <c r="L123" i="16"/>
  <c r="BE123" i="16" s="1"/>
  <c r="BF123" i="16" s="1"/>
  <c r="L122" i="16"/>
  <c r="BE122" i="16" s="1"/>
  <c r="BF122" i="16" s="1"/>
  <c r="L116" i="16"/>
  <c r="BE116" i="16" s="1"/>
  <c r="BF116" i="16" s="1"/>
  <c r="L105" i="16"/>
  <c r="BE105" i="16" s="1"/>
  <c r="BF105" i="16" s="1"/>
  <c r="L104" i="16"/>
  <c r="BE104" i="16" s="1"/>
  <c r="BF104" i="16" s="1"/>
  <c r="L103" i="16"/>
  <c r="BE103" i="16" s="1"/>
  <c r="BF103" i="16" s="1"/>
  <c r="L102" i="16"/>
  <c r="BE102" i="16" s="1"/>
  <c r="BF102" i="16" s="1"/>
  <c r="L101" i="16"/>
  <c r="BE101" i="16" s="1"/>
  <c r="BF101" i="16" s="1"/>
  <c r="L100" i="16"/>
  <c r="BE100" i="16" s="1"/>
  <c r="BF100" i="16" s="1"/>
  <c r="L98" i="16"/>
  <c r="BE98" i="16" s="1"/>
  <c r="BF98" i="16" s="1"/>
  <c r="L97" i="16"/>
  <c r="BE97" i="16" s="1"/>
  <c r="BF97" i="16" s="1"/>
  <c r="L96" i="16"/>
  <c r="BE96" i="16" s="1"/>
  <c r="BF96" i="16" s="1"/>
  <c r="L76" i="16"/>
  <c r="BE76" i="16" s="1"/>
  <c r="BF76" i="16" s="1"/>
  <c r="L75" i="16"/>
  <c r="BE75" i="16" s="1"/>
  <c r="BF75" i="16" s="1"/>
  <c r="L74" i="16"/>
  <c r="BE74" i="16" s="1"/>
  <c r="BF74" i="16" s="1"/>
  <c r="L71" i="16"/>
  <c r="BE71" i="16" s="1"/>
  <c r="BF71" i="16" s="1"/>
  <c r="L70" i="16"/>
  <c r="BE70" i="16" s="1"/>
  <c r="BF70" i="16" s="1"/>
  <c r="L69" i="16"/>
  <c r="BE69" i="16" s="1"/>
  <c r="BF69" i="16" s="1"/>
  <c r="L68" i="16"/>
  <c r="BE68" i="16" s="1"/>
  <c r="BF68" i="16" s="1"/>
  <c r="L67" i="16"/>
  <c r="BE67" i="16" s="1"/>
  <c r="BF67" i="16" s="1"/>
  <c r="L66" i="16"/>
  <c r="BE66" i="16" s="1"/>
  <c r="BF66" i="16" s="1"/>
  <c r="L65" i="16"/>
  <c r="BE65" i="16" s="1"/>
  <c r="BF65" i="16" s="1"/>
  <c r="L64" i="16"/>
  <c r="BE64" i="16" s="1"/>
  <c r="BF64" i="16" s="1"/>
  <c r="L63" i="16"/>
  <c r="BE63" i="16" s="1"/>
  <c r="BF63" i="16" s="1"/>
  <c r="L62" i="16"/>
  <c r="BE62" i="16" s="1"/>
  <c r="BF62" i="16" s="1"/>
  <c r="L61" i="16"/>
  <c r="BE61" i="16" s="1"/>
  <c r="BF61" i="16" s="1"/>
  <c r="L60" i="16"/>
  <c r="BE60" i="16" s="1"/>
  <c r="BF60" i="16" s="1"/>
  <c r="L59" i="16"/>
  <c r="BE59" i="16" s="1"/>
  <c r="BF59" i="16" s="1"/>
  <c r="L58" i="16"/>
  <c r="BE58" i="16" s="1"/>
  <c r="BF58" i="16" s="1"/>
  <c r="L57" i="16"/>
  <c r="BE57" i="16" s="1"/>
  <c r="BF57" i="16" s="1"/>
  <c r="L56" i="16"/>
  <c r="BE56" i="16" s="1"/>
  <c r="BF56" i="16" s="1"/>
  <c r="L55" i="16"/>
  <c r="BE55" i="16" s="1"/>
  <c r="BF55" i="16" s="1"/>
  <c r="L54" i="16"/>
  <c r="BE54" i="16" s="1"/>
  <c r="BF54" i="16" s="1"/>
  <c r="L53" i="16"/>
  <c r="BE53" i="16" s="1"/>
  <c r="BF53" i="16" s="1"/>
  <c r="L52" i="16"/>
  <c r="BE52" i="16" s="1"/>
  <c r="BF52" i="16" s="1"/>
  <c r="L51" i="16"/>
  <c r="BE51" i="16" s="1"/>
  <c r="BF51" i="16" s="1"/>
  <c r="L50" i="16"/>
  <c r="BE50" i="16" s="1"/>
  <c r="BF50" i="16" s="1"/>
  <c r="L49" i="16"/>
  <c r="BE49" i="16" s="1"/>
  <c r="BF49" i="16" s="1"/>
  <c r="L48" i="16"/>
  <c r="BE48" i="16" s="1"/>
  <c r="BF48" i="16" s="1"/>
  <c r="L47" i="16"/>
  <c r="BE47" i="16" s="1"/>
  <c r="BF47" i="16" s="1"/>
  <c r="L46" i="16"/>
  <c r="BE46" i="16" s="1"/>
  <c r="BF46" i="16" s="1"/>
  <c r="L45" i="16"/>
  <c r="BE45" i="16" s="1"/>
  <c r="BF45" i="16" s="1"/>
  <c r="L44" i="16"/>
  <c r="BE44" i="16" s="1"/>
  <c r="BF44" i="16" s="1"/>
  <c r="L43" i="16"/>
  <c r="BE43" i="16" s="1"/>
  <c r="BF43" i="16" s="1"/>
  <c r="L42" i="16"/>
  <c r="BE42" i="16" s="1"/>
  <c r="BF42" i="16" s="1"/>
  <c r="L41" i="16"/>
  <c r="BE41" i="16" s="1"/>
  <c r="BF41" i="16" s="1"/>
  <c r="L40" i="16"/>
  <c r="BE40" i="16" s="1"/>
  <c r="BF40" i="16" s="1"/>
  <c r="L13" i="16"/>
  <c r="BE13" i="16" s="1"/>
  <c r="BF13" i="16" s="1"/>
  <c r="L12" i="16"/>
  <c r="BE12" i="16" s="1"/>
  <c r="BF12" i="16" s="1"/>
  <c r="L11" i="16"/>
  <c r="BE11" i="16" s="1"/>
  <c r="BF11" i="16" s="1"/>
  <c r="L10" i="16"/>
  <c r="BE10" i="16" s="1"/>
  <c r="BF10" i="16" s="1"/>
  <c r="L9" i="16"/>
  <c r="BE9" i="16" s="1"/>
  <c r="BF9" i="16" s="1"/>
  <c r="L8" i="16"/>
  <c r="BE8" i="16" s="1"/>
  <c r="BF8" i="16" s="1"/>
  <c r="L7" i="16"/>
  <c r="BE7" i="16" s="1"/>
  <c r="BF7" i="16" s="1"/>
  <c r="L131" i="16"/>
  <c r="BE131" i="16" s="1"/>
  <c r="BF131" i="16" s="1"/>
  <c r="L130" i="16"/>
  <c r="BE130" i="16" s="1"/>
  <c r="BF130" i="16" s="1"/>
  <c r="L167" i="16"/>
  <c r="BE167" i="16" s="1"/>
  <c r="BF167" i="16" s="1"/>
  <c r="L166" i="16"/>
  <c r="BE166" i="16" s="1"/>
  <c r="BF166" i="16" s="1"/>
  <c r="L150" i="16"/>
  <c r="BE150" i="16" s="1"/>
  <c r="BF150" i="16" s="1"/>
  <c r="L149" i="16"/>
  <c r="BE149" i="16" s="1"/>
  <c r="BF149" i="16" s="1"/>
  <c r="L148" i="16"/>
  <c r="BE148" i="16" s="1"/>
  <c r="BF148" i="16" s="1"/>
  <c r="L147" i="16"/>
  <c r="BE147" i="16" s="1"/>
  <c r="BF147" i="16" s="1"/>
  <c r="L146" i="16"/>
  <c r="BE146" i="16" s="1"/>
  <c r="BF146" i="16" s="1"/>
  <c r="L145" i="16"/>
  <c r="BE145" i="16" s="1"/>
  <c r="BF145" i="16" s="1"/>
  <c r="L144" i="16"/>
  <c r="BE144" i="16" s="1"/>
  <c r="BF144" i="16" s="1"/>
  <c r="L143" i="16"/>
  <c r="BE143" i="16" s="1"/>
  <c r="BF143" i="16" s="1"/>
  <c r="L142" i="16"/>
  <c r="BE142" i="16" s="1"/>
  <c r="BF142" i="16" s="1"/>
  <c r="L141" i="16"/>
  <c r="BE141" i="16" s="1"/>
  <c r="BF141" i="16" s="1"/>
  <c r="L139" i="16"/>
  <c r="BE139" i="16" s="1"/>
  <c r="BF139" i="16" s="1"/>
  <c r="L138" i="16"/>
  <c r="BE138" i="16" s="1"/>
  <c r="BF138" i="16" s="1"/>
  <c r="L137" i="16"/>
  <c r="BE137" i="16" s="1"/>
  <c r="BF137" i="16" s="1"/>
  <c r="L121" i="16"/>
  <c r="BE121" i="16" s="1"/>
  <c r="BF121" i="16" s="1"/>
  <c r="L120" i="16"/>
  <c r="BE120" i="16" s="1"/>
  <c r="BF120" i="16" s="1"/>
  <c r="L119" i="16"/>
  <c r="BE119" i="16" s="1"/>
  <c r="BF119" i="16" s="1"/>
  <c r="L198" i="16"/>
  <c r="BE198" i="16" s="1"/>
  <c r="BF198" i="16" s="1"/>
  <c r="L197" i="16"/>
  <c r="BE197" i="16" s="1"/>
  <c r="BF197" i="16" s="1"/>
  <c r="L196" i="16"/>
  <c r="BE196" i="16" s="1"/>
  <c r="BF196" i="16" s="1"/>
  <c r="L195" i="16"/>
  <c r="BE195" i="16" s="1"/>
  <c r="BF195" i="16" s="1"/>
  <c r="L186" i="16"/>
  <c r="BE186" i="16" s="1"/>
  <c r="BF186" i="16" s="1"/>
  <c r="L180" i="16"/>
  <c r="BE180" i="16" s="1"/>
  <c r="BF180" i="16" s="1"/>
  <c r="L179" i="16"/>
  <c r="BE179" i="16" s="1"/>
  <c r="BF179" i="16" s="1"/>
  <c r="L6" i="16"/>
  <c r="BE6" i="16" s="1"/>
  <c r="BF6" i="16" s="1"/>
  <c r="L5" i="16"/>
  <c r="BE5" i="16" s="1"/>
  <c r="BF5" i="16" s="1"/>
  <c r="L4" i="16"/>
  <c r="L219" i="16"/>
  <c r="BE219" i="16" s="1"/>
  <c r="BF219" i="16" s="1"/>
  <c r="L218" i="16"/>
  <c r="BE218" i="16" s="1"/>
  <c r="BF218" i="16" s="1"/>
  <c r="L217" i="16"/>
  <c r="BE217" i="16" s="1"/>
  <c r="BF217" i="16" s="1"/>
  <c r="L216" i="16"/>
  <c r="BE216" i="16" s="1"/>
  <c r="BF216" i="16" s="1"/>
  <c r="L215" i="16"/>
  <c r="BE215" i="16" s="1"/>
  <c r="BF215" i="16" s="1"/>
  <c r="L209" i="16"/>
  <c r="BE209" i="16" s="1"/>
  <c r="BF209" i="16" s="1"/>
  <c r="L208" i="16"/>
  <c r="BE208" i="16" s="1"/>
  <c r="BF208" i="16" s="1"/>
  <c r="L207" i="16"/>
  <c r="BE207" i="16" s="1"/>
  <c r="BF207" i="16" s="1"/>
  <c r="L206" i="16"/>
  <c r="BE206" i="16" s="1"/>
  <c r="BF206" i="16" s="1"/>
  <c r="L204" i="16"/>
  <c r="BE204" i="16" s="1"/>
  <c r="BF204" i="16" s="1"/>
  <c r="L203" i="16"/>
  <c r="BE203" i="16" s="1"/>
  <c r="BF203" i="16" s="1"/>
  <c r="L202" i="16"/>
  <c r="BE202" i="16" s="1"/>
  <c r="BF202" i="16" s="1"/>
  <c r="L84" i="16"/>
  <c r="BE84" i="16" s="1"/>
  <c r="BF84" i="16" s="1"/>
  <c r="L83" i="16"/>
  <c r="BE83" i="16" s="1"/>
  <c r="BF83" i="16" s="1"/>
  <c r="L82" i="16"/>
  <c r="BE82" i="16" s="1"/>
  <c r="BF82" i="16" s="1"/>
  <c r="L112" i="16"/>
  <c r="BE112" i="16" s="1"/>
  <c r="BF112" i="16" s="1"/>
  <c r="L111" i="16"/>
  <c r="BE111" i="16" s="1"/>
  <c r="BF111" i="16" s="1"/>
  <c r="L110" i="16"/>
  <c r="BE110" i="16" s="1"/>
  <c r="BF110" i="16" s="1"/>
  <c r="L109" i="16"/>
  <c r="BE109" i="16" s="1"/>
  <c r="BF109" i="16" s="1"/>
  <c r="L108" i="16"/>
  <c r="BE108" i="16" s="1"/>
  <c r="BF108" i="16" s="1"/>
  <c r="L107" i="16"/>
  <c r="BE107" i="16" s="1"/>
  <c r="BF107" i="16" s="1"/>
  <c r="L106" i="16"/>
  <c r="BE106" i="16" s="1"/>
  <c r="BF106" i="16" s="1"/>
  <c r="L99" i="16"/>
  <c r="BE99" i="16" s="1"/>
  <c r="BF99" i="16" s="1"/>
  <c r="L95" i="16"/>
  <c r="BE95" i="16" s="1"/>
  <c r="BF95" i="16" s="1"/>
  <c r="L94" i="16"/>
  <c r="BE94" i="16" s="1"/>
  <c r="BF94" i="16" s="1"/>
  <c r="L93" i="16"/>
  <c r="BE93" i="16" s="1"/>
  <c r="BF93" i="16" s="1"/>
  <c r="L92" i="16"/>
  <c r="BE92" i="16" s="1"/>
  <c r="BF92" i="16" s="1"/>
  <c r="L91" i="16"/>
  <c r="BE91" i="16" s="1"/>
  <c r="BF91" i="16" s="1"/>
  <c r="L90" i="16"/>
  <c r="BE90" i="16" s="1"/>
  <c r="BF90" i="16" s="1"/>
  <c r="L89" i="16"/>
  <c r="BE89" i="16" s="1"/>
  <c r="BF89" i="16" s="1"/>
  <c r="L88" i="16"/>
  <c r="BE88" i="16" s="1"/>
  <c r="BF88" i="16" s="1"/>
  <c r="L87" i="16"/>
  <c r="BE87" i="16" s="1"/>
  <c r="BF87" i="16" s="1"/>
  <c r="L81" i="16"/>
  <c r="BE81" i="16" s="1"/>
  <c r="BF81" i="16" s="1"/>
  <c r="L80" i="16"/>
  <c r="BE80" i="16" s="1"/>
  <c r="BF80" i="16" s="1"/>
  <c r="L79" i="16"/>
  <c r="BE79" i="16" s="1"/>
  <c r="BF79" i="16" s="1"/>
  <c r="L78" i="16"/>
  <c r="BE78" i="16" s="1"/>
  <c r="BF78" i="16" s="1"/>
  <c r="L77" i="16"/>
  <c r="BE77" i="16" s="1"/>
  <c r="BF77" i="16" s="1"/>
  <c r="L73" i="16"/>
  <c r="BE73" i="16" s="1"/>
  <c r="BF73" i="16" s="1"/>
  <c r="L72" i="16"/>
  <c r="BE72" i="16" s="1"/>
  <c r="BF72" i="16" s="1"/>
  <c r="L39" i="16"/>
  <c r="BE39" i="16" s="1"/>
  <c r="BF39" i="16" s="1"/>
  <c r="L38" i="16"/>
  <c r="BE38" i="16" s="1"/>
  <c r="BF38" i="16" s="1"/>
  <c r="L37" i="16"/>
  <c r="BE37" i="16" s="1"/>
  <c r="BF37" i="16" s="1"/>
  <c r="L36" i="16"/>
  <c r="BE36" i="16" s="1"/>
  <c r="BF36" i="16" s="1"/>
  <c r="L35" i="16"/>
  <c r="BE35" i="16" s="1"/>
  <c r="BF35" i="16" s="1"/>
  <c r="L34" i="16"/>
  <c r="BE34" i="16" s="1"/>
  <c r="BF34" i="16" s="1"/>
  <c r="L33" i="16"/>
  <c r="BE33" i="16" s="1"/>
  <c r="BF33" i="16" s="1"/>
  <c r="L32" i="16"/>
  <c r="BE32" i="16" s="1"/>
  <c r="BF32" i="16" s="1"/>
  <c r="L31" i="16"/>
  <c r="BE31" i="16" s="1"/>
  <c r="BF31" i="16" s="1"/>
  <c r="L30" i="16"/>
  <c r="BE30" i="16" s="1"/>
  <c r="BF30" i="16" s="1"/>
  <c r="L29" i="16"/>
  <c r="BE29" i="16" s="1"/>
  <c r="BF29" i="16" s="1"/>
  <c r="L28" i="16"/>
  <c r="BE28" i="16" s="1"/>
  <c r="BF28" i="16" s="1"/>
  <c r="L22" i="16"/>
  <c r="BE22" i="16" s="1"/>
  <c r="BF22" i="16" s="1"/>
  <c r="L21" i="16"/>
  <c r="BE21" i="16" s="1"/>
  <c r="BF21" i="16" s="1"/>
  <c r="L20" i="16"/>
  <c r="BE20" i="16" s="1"/>
  <c r="BF20" i="16" s="1"/>
  <c r="L19" i="16"/>
  <c r="BE19" i="16" s="1"/>
  <c r="BF19" i="16" s="1"/>
  <c r="L18" i="16"/>
  <c r="BE18" i="16" s="1"/>
  <c r="BF18" i="16" s="1"/>
  <c r="L17" i="16"/>
  <c r="BE17" i="16" s="1"/>
  <c r="BF17" i="16" s="1"/>
  <c r="L16" i="16"/>
  <c r="BE16" i="16" s="1"/>
  <c r="BF16" i="16" s="1"/>
  <c r="L15" i="16"/>
  <c r="BE15" i="16" s="1"/>
  <c r="BF15" i="16" s="1"/>
  <c r="L14" i="16"/>
  <c r="BE14" i="16" s="1"/>
  <c r="BF14" i="16" s="1"/>
  <c r="L129" i="16"/>
  <c r="BE129" i="16" s="1"/>
  <c r="BF129" i="16" s="1"/>
  <c r="L128" i="16"/>
  <c r="BE128" i="16" s="1"/>
  <c r="BF128" i="16" s="1"/>
  <c r="L127" i="16"/>
  <c r="BE127" i="16" s="1"/>
  <c r="BF127" i="16" s="1"/>
  <c r="L126" i="16"/>
  <c r="BE126" i="16" s="1"/>
  <c r="BF126" i="16" s="1"/>
  <c r="L118" i="16"/>
  <c r="BE118" i="16" s="1"/>
  <c r="BF118" i="16" s="1"/>
  <c r="L117" i="16"/>
  <c r="BE117" i="16" s="1"/>
  <c r="BF117" i="16" s="1"/>
  <c r="L201" i="16"/>
  <c r="BE201" i="16" s="1"/>
  <c r="BF201" i="16" s="1"/>
  <c r="L86" i="16"/>
  <c r="BE86" i="16" s="1"/>
  <c r="BF86" i="16" s="1"/>
  <c r="L85" i="16"/>
  <c r="BE85" i="16" s="1"/>
  <c r="BF85" i="16" s="1"/>
  <c r="L224" i="16"/>
  <c r="BE224" i="16" s="1"/>
  <c r="BF224" i="16" s="1"/>
  <c r="L223" i="16"/>
  <c r="BE223" i="16" s="1"/>
  <c r="BF223" i="16" s="1"/>
  <c r="L125" i="16"/>
  <c r="BE125" i="16" s="1"/>
  <c r="BF125" i="16" s="1"/>
  <c r="L124" i="16"/>
  <c r="BE124" i="16" s="1"/>
  <c r="BF124" i="16" s="1"/>
  <c r="L222" i="16"/>
  <c r="BE222" i="16" s="1"/>
  <c r="BF222" i="16" s="1"/>
  <c r="L221" i="16"/>
  <c r="BE221" i="16" s="1"/>
  <c r="BF221" i="16" s="1"/>
  <c r="L220" i="16"/>
  <c r="BE220" i="16" s="1"/>
  <c r="BF220" i="16" s="1"/>
  <c r="L200" i="16"/>
  <c r="BE200" i="16" s="1"/>
  <c r="BF200" i="16" s="1"/>
  <c r="L199" i="16"/>
  <c r="BE199" i="16" s="1"/>
  <c r="BF199" i="16" s="1"/>
  <c r="L194" i="16"/>
  <c r="BE194" i="16" s="1"/>
  <c r="BF194" i="16" s="1"/>
  <c r="L193" i="16"/>
  <c r="BE193" i="16" s="1"/>
  <c r="BF193" i="16" s="1"/>
  <c r="L192" i="16"/>
  <c r="BE192" i="16" s="1"/>
  <c r="BF192" i="16" s="1"/>
  <c r="L191" i="16"/>
  <c r="BE191" i="16" s="1"/>
  <c r="BF191" i="16" s="1"/>
  <c r="L190" i="16"/>
  <c r="BE190" i="16" s="1"/>
  <c r="BF190" i="16" s="1"/>
  <c r="L189" i="16"/>
  <c r="BE189" i="16" s="1"/>
  <c r="BF189" i="16" s="1"/>
  <c r="L188" i="16"/>
  <c r="BE188" i="16" s="1"/>
  <c r="BF188" i="16" s="1"/>
  <c r="L187" i="16"/>
  <c r="BE187" i="16" s="1"/>
  <c r="BF187" i="16" s="1"/>
  <c r="L183" i="16"/>
  <c r="BE183" i="16" s="1"/>
  <c r="BF183" i="16" s="1"/>
  <c r="L182" i="16"/>
  <c r="BE182" i="16" s="1"/>
  <c r="BF182" i="16" s="1"/>
  <c r="L178" i="16"/>
  <c r="BE178" i="16" s="1"/>
  <c r="BF178" i="16" s="1"/>
  <c r="L177" i="16"/>
  <c r="BE177" i="16" s="1"/>
  <c r="BF177" i="16" s="1"/>
  <c r="L176" i="16"/>
  <c r="BE176" i="16" s="1"/>
  <c r="BF176" i="16" s="1"/>
  <c r="L175" i="16"/>
  <c r="BE175" i="16" s="1"/>
  <c r="BF175" i="16" s="1"/>
  <c r="L174" i="16"/>
  <c r="BE174" i="16" s="1"/>
  <c r="BF174" i="16" s="1"/>
  <c r="L173" i="16"/>
  <c r="BE173" i="16" s="1"/>
  <c r="BF173" i="16" s="1"/>
  <c r="L172" i="16"/>
  <c r="BE172" i="16" s="1"/>
  <c r="BF172" i="16" s="1"/>
  <c r="L171" i="16"/>
  <c r="BE171" i="16" s="1"/>
  <c r="BF171" i="16" s="1"/>
  <c r="L170" i="16"/>
  <c r="BE170" i="16" s="1"/>
  <c r="BF170" i="16" s="1"/>
  <c r="L169" i="16"/>
  <c r="BE169" i="16" s="1"/>
  <c r="BF169" i="16" s="1"/>
  <c r="L168" i="16"/>
  <c r="BE168" i="16" s="1"/>
  <c r="BF168" i="16" s="1"/>
  <c r="L151" i="16"/>
  <c r="BE151" i="16" s="1"/>
  <c r="BF151" i="16" s="1"/>
  <c r="L135" i="16"/>
  <c r="BE135" i="16" s="1"/>
  <c r="BF135" i="16" s="1"/>
  <c r="L134" i="16"/>
  <c r="BE134" i="16" s="1"/>
  <c r="BF134" i="16" s="1"/>
  <c r="L133" i="16"/>
  <c r="BE133" i="16" s="1"/>
  <c r="BF133" i="16" s="1"/>
  <c r="L132" i="16"/>
  <c r="BE132" i="16" s="1"/>
  <c r="BF132" i="16" s="1"/>
  <c r="L115" i="16"/>
  <c r="BE115" i="16" s="1"/>
  <c r="BF115" i="16" s="1"/>
  <c r="L114" i="16"/>
  <c r="BE114" i="16" s="1"/>
  <c r="BF114" i="16" s="1"/>
  <c r="L113" i="16"/>
  <c r="BE113" i="16" s="1"/>
  <c r="BF113" i="16" s="1"/>
  <c r="L639" i="16"/>
  <c r="BE639" i="16" s="1"/>
  <c r="BF639" i="16" s="1"/>
  <c r="L638" i="16"/>
  <c r="BE638" i="16" s="1"/>
  <c r="BF638" i="16" s="1"/>
  <c r="L637" i="16"/>
  <c r="BE637" i="16" s="1"/>
  <c r="BF637" i="16" s="1"/>
  <c r="L264" i="16"/>
  <c r="BE264" i="16" s="1"/>
  <c r="BF264" i="16" s="1"/>
  <c r="L636" i="16"/>
  <c r="BE636" i="16" s="1"/>
  <c r="BF636" i="16" s="1"/>
  <c r="L635" i="16"/>
  <c r="BE635" i="16" s="1"/>
  <c r="BF635" i="16" s="1"/>
  <c r="L634" i="16"/>
  <c r="BE634" i="16" s="1"/>
  <c r="BF634" i="16" s="1"/>
  <c r="L633" i="16"/>
  <c r="BE633" i="16" s="1"/>
  <c r="BF633" i="16" s="1"/>
  <c r="L632" i="16"/>
  <c r="BE632" i="16" s="1"/>
  <c r="BF632" i="16" s="1"/>
  <c r="L631" i="16"/>
  <c r="BE631" i="16" s="1"/>
  <c r="BF631" i="16" s="1"/>
  <c r="L630" i="16"/>
  <c r="BE630" i="16" s="1"/>
  <c r="BF630" i="16" s="1"/>
  <c r="L629" i="16"/>
  <c r="BE629" i="16" s="1"/>
  <c r="BF629" i="16" s="1"/>
  <c r="L628" i="16"/>
  <c r="BE628" i="16" s="1"/>
  <c r="BF628" i="16" s="1"/>
  <c r="L627" i="16"/>
  <c r="BE627" i="16" s="1"/>
  <c r="BF627" i="16" s="1"/>
  <c r="L626" i="16"/>
  <c r="BE626" i="16" s="1"/>
  <c r="BF626" i="16" s="1"/>
  <c r="L625" i="16"/>
  <c r="BE625" i="16" s="1"/>
  <c r="BF625" i="16" s="1"/>
  <c r="L624" i="16"/>
  <c r="BE624" i="16" s="1"/>
  <c r="BF624" i="16" s="1"/>
  <c r="L623" i="16"/>
  <c r="BE623" i="16" s="1"/>
  <c r="BF623" i="16" s="1"/>
  <c r="L622" i="16"/>
  <c r="BE622" i="16" s="1"/>
  <c r="BF622" i="16" s="1"/>
  <c r="L621" i="16"/>
  <c r="BE621" i="16" s="1"/>
  <c r="BF621" i="16" s="1"/>
  <c r="L620" i="16"/>
  <c r="BE620" i="16" s="1"/>
  <c r="BF620" i="16" s="1"/>
  <c r="L619" i="16"/>
  <c r="BE619" i="16" s="1"/>
  <c r="BF619" i="16" s="1"/>
  <c r="L618" i="16"/>
  <c r="BE618" i="16" s="1"/>
  <c r="BF618" i="16" s="1"/>
  <c r="L617" i="16"/>
  <c r="BE617" i="16" s="1"/>
  <c r="BF617" i="16" s="1"/>
  <c r="L616" i="16"/>
  <c r="BE616" i="16" s="1"/>
  <c r="BF616" i="16" s="1"/>
  <c r="L615" i="16"/>
  <c r="BE615" i="16" s="1"/>
  <c r="BF615" i="16" s="1"/>
  <c r="L614" i="16"/>
  <c r="BE614" i="16" s="1"/>
  <c r="BF614" i="16" s="1"/>
  <c r="L613" i="16"/>
  <c r="BE613" i="16" s="1"/>
  <c r="BF613" i="16" s="1"/>
  <c r="L609" i="16"/>
  <c r="BE609" i="16" s="1"/>
  <c r="BF609" i="16" s="1"/>
  <c r="L608" i="16"/>
  <c r="BE608" i="16" s="1"/>
  <c r="BF608" i="16" s="1"/>
  <c r="L607" i="16"/>
  <c r="BE607" i="16" s="1"/>
  <c r="BF607" i="16" s="1"/>
  <c r="L606" i="16"/>
  <c r="BE606" i="16" s="1"/>
  <c r="BF606" i="16" s="1"/>
  <c r="L605" i="16"/>
  <c r="BE605" i="16" s="1"/>
  <c r="BF605" i="16" s="1"/>
  <c r="L604" i="16"/>
  <c r="BE604" i="16" s="1"/>
  <c r="BF604" i="16" s="1"/>
  <c r="L603" i="16"/>
  <c r="BE603" i="16" s="1"/>
  <c r="BF603" i="16" s="1"/>
  <c r="L602" i="16"/>
  <c r="BE602" i="16" s="1"/>
  <c r="BF602" i="16" s="1"/>
  <c r="L601" i="16"/>
  <c r="BE601" i="16" s="1"/>
  <c r="BF601" i="16" s="1"/>
  <c r="L600" i="16"/>
  <c r="BE600" i="16" s="1"/>
  <c r="BF600" i="16" s="1"/>
  <c r="L599" i="16"/>
  <c r="BE599" i="16" s="1"/>
  <c r="BF599" i="16" s="1"/>
  <c r="L598" i="16"/>
  <c r="BE598" i="16" s="1"/>
  <c r="BF598" i="16" s="1"/>
  <c r="L597" i="16"/>
  <c r="BE597" i="16" s="1"/>
  <c r="BF597" i="16" s="1"/>
  <c r="L596" i="16"/>
  <c r="BE596" i="16" s="1"/>
  <c r="BF596" i="16" s="1"/>
  <c r="L595" i="16"/>
  <c r="BE595" i="16" s="1"/>
  <c r="BF595" i="16" s="1"/>
  <c r="L594" i="16"/>
  <c r="BE594" i="16" s="1"/>
  <c r="BF594" i="16" s="1"/>
  <c r="L593" i="16"/>
  <c r="BE593" i="16" s="1"/>
  <c r="BF593" i="16" s="1"/>
  <c r="L592" i="16"/>
  <c r="BE592" i="16" s="1"/>
  <c r="BF592" i="16" s="1"/>
  <c r="L591" i="16"/>
  <c r="BE591" i="16" s="1"/>
  <c r="BF591" i="16" s="1"/>
  <c r="L590" i="16"/>
  <c r="BE590" i="16" s="1"/>
  <c r="BF590" i="16" s="1"/>
  <c r="L589" i="16"/>
  <c r="BE589" i="16" s="1"/>
  <c r="BF589" i="16" s="1"/>
  <c r="L520" i="16"/>
  <c r="BE520" i="16" s="1"/>
  <c r="BF520" i="16" s="1"/>
  <c r="L519" i="16"/>
  <c r="BE519" i="16" s="1"/>
  <c r="BF519" i="16" s="1"/>
  <c r="L518" i="16"/>
  <c r="BE518" i="16" s="1"/>
  <c r="BF518" i="16" s="1"/>
  <c r="L517" i="16"/>
  <c r="BE517" i="16" s="1"/>
  <c r="BF517" i="16" s="1"/>
  <c r="L513" i="16"/>
  <c r="BE513" i="16" s="1"/>
  <c r="BF513" i="16" s="1"/>
  <c r="L512" i="16"/>
  <c r="BE512" i="16" s="1"/>
  <c r="BF512" i="16" s="1"/>
  <c r="L511" i="16"/>
  <c r="BE511" i="16" s="1"/>
  <c r="BF511" i="16" s="1"/>
  <c r="L510" i="16"/>
  <c r="BE510" i="16" s="1"/>
  <c r="BF510" i="16" s="1"/>
  <c r="L509" i="16"/>
  <c r="BE509" i="16" s="1"/>
  <c r="BF509" i="16" s="1"/>
  <c r="L508" i="16"/>
  <c r="BE508" i="16" s="1"/>
  <c r="BF508" i="16" s="1"/>
  <c r="L507" i="16"/>
  <c r="BE507" i="16" s="1"/>
  <c r="BF507" i="16" s="1"/>
  <c r="L506" i="16"/>
  <c r="BE506" i="16" s="1"/>
  <c r="BF506" i="16" s="1"/>
  <c r="L505" i="16"/>
  <c r="BE505" i="16" s="1"/>
  <c r="BF505" i="16" s="1"/>
  <c r="L504" i="16"/>
  <c r="BE504" i="16" s="1"/>
  <c r="BF504" i="16" s="1"/>
  <c r="L503" i="16"/>
  <c r="BE503" i="16" s="1"/>
  <c r="BF503" i="16" s="1"/>
  <c r="L502" i="16"/>
  <c r="BE502" i="16" s="1"/>
  <c r="BF502" i="16" s="1"/>
  <c r="L501" i="16"/>
  <c r="BE501" i="16" s="1"/>
  <c r="BF501" i="16" s="1"/>
  <c r="L500" i="16"/>
  <c r="BE500" i="16" s="1"/>
  <c r="BF500" i="16" s="1"/>
  <c r="L499" i="16"/>
  <c r="BE499" i="16" s="1"/>
  <c r="BF499" i="16" s="1"/>
  <c r="L498" i="16"/>
  <c r="BE498" i="16" s="1"/>
  <c r="BF498" i="16" s="1"/>
  <c r="L497" i="16"/>
  <c r="BE497" i="16" s="1"/>
  <c r="BF497" i="16" s="1"/>
  <c r="L496" i="16"/>
  <c r="BE496" i="16" s="1"/>
  <c r="BF496" i="16" s="1"/>
  <c r="L495" i="16"/>
  <c r="BE495" i="16" s="1"/>
  <c r="BF495" i="16" s="1"/>
  <c r="L494" i="16"/>
  <c r="BE494" i="16" s="1"/>
  <c r="BF494" i="16" s="1"/>
  <c r="L493" i="16"/>
  <c r="BE493" i="16" s="1"/>
  <c r="BF493" i="16" s="1"/>
  <c r="L492" i="16"/>
  <c r="BE492" i="16" s="1"/>
  <c r="BF492" i="16" s="1"/>
  <c r="L491" i="16"/>
  <c r="BE491" i="16" s="1"/>
  <c r="BF491" i="16" s="1"/>
  <c r="L490" i="16"/>
  <c r="BE490" i="16" s="1"/>
  <c r="BF490" i="16" s="1"/>
  <c r="L489" i="16"/>
  <c r="BE489" i="16" s="1"/>
  <c r="BF489" i="16" s="1"/>
  <c r="L488" i="16"/>
  <c r="BE488" i="16" s="1"/>
  <c r="BF488" i="16" s="1"/>
  <c r="L487" i="16"/>
  <c r="BE487" i="16" s="1"/>
  <c r="BF487" i="16" s="1"/>
  <c r="L486" i="16"/>
  <c r="BE486" i="16" s="1"/>
  <c r="BF486" i="16" s="1"/>
  <c r="L485" i="16"/>
  <c r="BE485" i="16" s="1"/>
  <c r="BF485" i="16" s="1"/>
  <c r="L484" i="16"/>
  <c r="BE484" i="16" s="1"/>
  <c r="BF484" i="16" s="1"/>
  <c r="L483" i="16"/>
  <c r="BE483" i="16" s="1"/>
  <c r="BF483" i="16" s="1"/>
  <c r="L482" i="16"/>
  <c r="BE482" i="16" s="1"/>
  <c r="BF482" i="16" s="1"/>
  <c r="L481" i="16"/>
  <c r="BE481" i="16" s="1"/>
  <c r="BF481" i="16" s="1"/>
  <c r="L480" i="16"/>
  <c r="BE480" i="16" s="1"/>
  <c r="BF480" i="16" s="1"/>
  <c r="L479" i="16"/>
  <c r="BE479" i="16" s="1"/>
  <c r="BF479" i="16" s="1"/>
  <c r="L478" i="16"/>
  <c r="BE478" i="16" s="1"/>
  <c r="BF478" i="16" s="1"/>
  <c r="L477" i="16"/>
  <c r="BE477" i="16" s="1"/>
  <c r="BF477" i="16" s="1"/>
  <c r="L471" i="16"/>
  <c r="BE471" i="16" s="1"/>
  <c r="BF471" i="16" s="1"/>
  <c r="L470" i="16"/>
  <c r="BE470" i="16" s="1"/>
  <c r="BF470" i="16" s="1"/>
  <c r="L469" i="16"/>
  <c r="BE469" i="16" s="1"/>
  <c r="BF469" i="16" s="1"/>
  <c r="L468" i="16"/>
  <c r="BE468" i="16" s="1"/>
  <c r="BF468" i="16" s="1"/>
  <c r="L467" i="16"/>
  <c r="BE467" i="16" s="1"/>
  <c r="BF467" i="16" s="1"/>
  <c r="L466" i="16"/>
  <c r="BE466" i="16" s="1"/>
  <c r="BF466" i="16" s="1"/>
  <c r="L465" i="16"/>
  <c r="BE465" i="16" s="1"/>
  <c r="BF465" i="16" s="1"/>
  <c r="L464" i="16"/>
  <c r="BE464" i="16" s="1"/>
  <c r="BF464" i="16" s="1"/>
  <c r="L463" i="16"/>
  <c r="BE463" i="16" s="1"/>
  <c r="BF463" i="16" s="1"/>
  <c r="L462" i="16"/>
  <c r="BE462" i="16" s="1"/>
  <c r="BF462" i="16" s="1"/>
  <c r="L461" i="16"/>
  <c r="BE461" i="16" s="1"/>
  <c r="BF461" i="16" s="1"/>
  <c r="L460" i="16"/>
  <c r="BE460" i="16" s="1"/>
  <c r="BF460" i="16" s="1"/>
  <c r="L459" i="16"/>
  <c r="BE459" i="16" s="1"/>
  <c r="BF459" i="16" s="1"/>
  <c r="L458" i="16"/>
  <c r="BE458" i="16" s="1"/>
  <c r="BF458" i="16" s="1"/>
  <c r="L612" i="16"/>
  <c r="BE612" i="16" s="1"/>
  <c r="BF612" i="16" s="1"/>
  <c r="L611" i="16"/>
  <c r="BE611" i="16" s="1"/>
  <c r="BF611" i="16" s="1"/>
  <c r="L610" i="16"/>
  <c r="BE610" i="16" s="1"/>
  <c r="BF610" i="16" s="1"/>
  <c r="L588" i="16"/>
  <c r="BE588" i="16" s="1"/>
  <c r="BF588" i="16" s="1"/>
  <c r="L587" i="16"/>
  <c r="BE587" i="16" s="1"/>
  <c r="BF587" i="16" s="1"/>
  <c r="L586" i="16"/>
  <c r="BE586" i="16" s="1"/>
  <c r="BF586" i="16" s="1"/>
  <c r="L585" i="16"/>
  <c r="BE585" i="16" s="1"/>
  <c r="BF585" i="16" s="1"/>
  <c r="L584" i="16"/>
  <c r="BE584" i="16" s="1"/>
  <c r="BF584" i="16" s="1"/>
  <c r="L583" i="16"/>
  <c r="BE583" i="16" s="1"/>
  <c r="BF583" i="16" s="1"/>
  <c r="L582" i="16"/>
  <c r="BE582" i="16" s="1"/>
  <c r="BF582" i="16" s="1"/>
  <c r="L581" i="16"/>
  <c r="BE581" i="16" s="1"/>
  <c r="BF581" i="16" s="1"/>
  <c r="L580" i="16"/>
  <c r="BE580" i="16" s="1"/>
  <c r="BF580" i="16" s="1"/>
  <c r="L579" i="16"/>
  <c r="BE579" i="16" s="1"/>
  <c r="BF579" i="16" s="1"/>
  <c r="L578" i="16"/>
  <c r="BE578" i="16" s="1"/>
  <c r="BF578" i="16" s="1"/>
  <c r="L577" i="16"/>
  <c r="BE577" i="16" s="1"/>
  <c r="BF577" i="16" s="1"/>
  <c r="L575" i="16"/>
  <c r="BE575" i="16" s="1"/>
  <c r="BF575" i="16" s="1"/>
  <c r="L574" i="16"/>
  <c r="BE574" i="16" s="1"/>
  <c r="BF574" i="16" s="1"/>
  <c r="L573" i="16"/>
  <c r="BE573" i="16" s="1"/>
  <c r="BF573" i="16" s="1"/>
  <c r="L572" i="16"/>
  <c r="BE572" i="16" s="1"/>
  <c r="BF572" i="16" s="1"/>
  <c r="L571" i="16"/>
  <c r="BE571" i="16" s="1"/>
  <c r="BF571" i="16" s="1"/>
  <c r="L570" i="16"/>
  <c r="BE570" i="16" s="1"/>
  <c r="BF570" i="16" s="1"/>
  <c r="L569" i="16"/>
  <c r="BE569" i="16" s="1"/>
  <c r="BF569" i="16" s="1"/>
  <c r="L568" i="16"/>
  <c r="BE568" i="16" s="1"/>
  <c r="BF568" i="16" s="1"/>
  <c r="L567" i="16"/>
  <c r="BE567" i="16" s="1"/>
  <c r="BF567" i="16" s="1"/>
  <c r="L566" i="16"/>
  <c r="BE566" i="16" s="1"/>
  <c r="BF566" i="16" s="1"/>
  <c r="L565" i="16"/>
  <c r="BE565" i="16" s="1"/>
  <c r="BF565" i="16" s="1"/>
  <c r="L564" i="16"/>
  <c r="BE564" i="16" s="1"/>
  <c r="BF564" i="16" s="1"/>
  <c r="L563" i="16"/>
  <c r="BE563" i="16" s="1"/>
  <c r="BF563" i="16" s="1"/>
  <c r="L562" i="16"/>
  <c r="BE562" i="16" s="1"/>
  <c r="BF562" i="16" s="1"/>
  <c r="L561" i="16"/>
  <c r="BE561" i="16" s="1"/>
  <c r="BF561" i="16" s="1"/>
  <c r="L560" i="16"/>
  <c r="BE560" i="16" s="1"/>
  <c r="BF560" i="16" s="1"/>
  <c r="L559" i="16"/>
  <c r="BE559" i="16" s="1"/>
  <c r="BF559" i="16" s="1"/>
  <c r="L558" i="16"/>
  <c r="BE558" i="16" s="1"/>
  <c r="BF558" i="16" s="1"/>
  <c r="L557" i="16"/>
  <c r="BE557" i="16" s="1"/>
  <c r="BF557" i="16" s="1"/>
  <c r="L556" i="16"/>
  <c r="BE556" i="16" s="1"/>
  <c r="BF556" i="16" s="1"/>
  <c r="L555" i="16"/>
  <c r="BE555" i="16" s="1"/>
  <c r="BF555" i="16" s="1"/>
  <c r="L554" i="16"/>
  <c r="BE554" i="16" s="1"/>
  <c r="BF554" i="16" s="1"/>
  <c r="L553" i="16"/>
  <c r="BE553" i="16" s="1"/>
  <c r="BF553" i="16" s="1"/>
  <c r="L552" i="16"/>
  <c r="BE552" i="16" s="1"/>
  <c r="BF552" i="16" s="1"/>
  <c r="L551" i="16"/>
  <c r="BE551" i="16" s="1"/>
  <c r="BF551" i="16" s="1"/>
  <c r="L550" i="16"/>
  <c r="BE550" i="16" s="1"/>
  <c r="BF550" i="16" s="1"/>
  <c r="L549" i="16"/>
  <c r="BE549" i="16" s="1"/>
  <c r="BF549" i="16" s="1"/>
  <c r="L548" i="16"/>
  <c r="BE548" i="16" s="1"/>
  <c r="BF548" i="16" s="1"/>
  <c r="L547" i="16"/>
  <c r="BE547" i="16" s="1"/>
  <c r="BF547" i="16" s="1"/>
  <c r="L546" i="16"/>
  <c r="BE546" i="16" s="1"/>
  <c r="BF546" i="16" s="1"/>
  <c r="L545" i="16"/>
  <c r="BE545" i="16" s="1"/>
  <c r="BF545" i="16" s="1"/>
  <c r="L544" i="16"/>
  <c r="BE544" i="16" s="1"/>
  <c r="BF544" i="16" s="1"/>
  <c r="L543" i="16"/>
  <c r="BE543" i="16" s="1"/>
  <c r="BF543" i="16" s="1"/>
  <c r="L542" i="16"/>
  <c r="BE542" i="16" s="1"/>
  <c r="BF542" i="16" s="1"/>
  <c r="L541" i="16"/>
  <c r="BE541" i="16" s="1"/>
  <c r="BF541" i="16" s="1"/>
  <c r="L540" i="16"/>
  <c r="BE540" i="16" s="1"/>
  <c r="BF540" i="16" s="1"/>
  <c r="L539" i="16"/>
  <c r="BE539" i="16" s="1"/>
  <c r="BF539" i="16" s="1"/>
  <c r="L538" i="16"/>
  <c r="BE538" i="16" s="1"/>
  <c r="BF538" i="16" s="1"/>
  <c r="L537" i="16"/>
  <c r="BE537" i="16" s="1"/>
  <c r="BF537" i="16" s="1"/>
  <c r="L536" i="16"/>
  <c r="BE536" i="16" s="1"/>
  <c r="BF536" i="16" s="1"/>
  <c r="L535" i="16"/>
  <c r="BE535" i="16" s="1"/>
  <c r="BF535" i="16" s="1"/>
  <c r="L534" i="16"/>
  <c r="BE534" i="16" s="1"/>
  <c r="BF534" i="16" s="1"/>
  <c r="L533" i="16"/>
  <c r="BE533" i="16" s="1"/>
  <c r="BF533" i="16" s="1"/>
  <c r="L532" i="16"/>
  <c r="BE532" i="16" s="1"/>
  <c r="BF532" i="16" s="1"/>
  <c r="L531" i="16"/>
  <c r="BE531" i="16" s="1"/>
  <c r="BF531" i="16" s="1"/>
  <c r="L530" i="16"/>
  <c r="BE530" i="16" s="1"/>
  <c r="BF530" i="16" s="1"/>
  <c r="L529" i="16"/>
  <c r="BE529" i="16" s="1"/>
  <c r="BF529" i="16" s="1"/>
  <c r="L528" i="16"/>
  <c r="BE528" i="16" s="1"/>
  <c r="BF528" i="16" s="1"/>
  <c r="L527" i="16"/>
  <c r="BE527" i="16" s="1"/>
  <c r="BF527" i="16" s="1"/>
  <c r="L526" i="16"/>
  <c r="BE526" i="16" s="1"/>
  <c r="BF526" i="16" s="1"/>
  <c r="L525" i="16"/>
  <c r="BE525" i="16" s="1"/>
  <c r="BF525" i="16" s="1"/>
  <c r="L524" i="16"/>
  <c r="BE524" i="16" s="1"/>
  <c r="BF524" i="16" s="1"/>
  <c r="L370" i="16"/>
  <c r="BE370" i="16" s="1"/>
  <c r="BF370" i="16" s="1"/>
  <c r="L369" i="16"/>
  <c r="BE369" i="16" s="1"/>
  <c r="BF369" i="16" s="1"/>
  <c r="L368" i="16"/>
  <c r="BE368" i="16" s="1"/>
  <c r="BF368" i="16" s="1"/>
  <c r="L255" i="16"/>
  <c r="BE255" i="16" s="1"/>
  <c r="BF255" i="16" s="1"/>
  <c r="L254" i="16"/>
  <c r="BE254" i="16" s="1"/>
  <c r="BF254" i="16" s="1"/>
  <c r="L253" i="16"/>
  <c r="BE253" i="16" s="1"/>
  <c r="BF253" i="16" s="1"/>
  <c r="L252" i="16"/>
  <c r="BE252" i="16" s="1"/>
  <c r="BF252" i="16" s="1"/>
  <c r="L251" i="16"/>
  <c r="BE251" i="16" s="1"/>
  <c r="BF251" i="16" s="1"/>
  <c r="L250" i="16"/>
  <c r="BE250" i="16" s="1"/>
  <c r="BF250" i="16" s="1"/>
  <c r="L457" i="16"/>
  <c r="BE457" i="16" s="1"/>
  <c r="BF457" i="16" s="1"/>
  <c r="L456" i="16"/>
  <c r="BE456" i="16" s="1"/>
  <c r="BF456" i="16" s="1"/>
  <c r="L455" i="16"/>
  <c r="BE455" i="16" s="1"/>
  <c r="BF455" i="16" s="1"/>
  <c r="L454" i="16"/>
  <c r="BE454" i="16" s="1"/>
  <c r="BF454" i="16" s="1"/>
  <c r="L453" i="16"/>
  <c r="BE453" i="16" s="1"/>
  <c r="BF453" i="16" s="1"/>
  <c r="L452" i="16"/>
  <c r="BE452" i="16" s="1"/>
  <c r="BF452" i="16" s="1"/>
  <c r="L451" i="16"/>
  <c r="BE451" i="16" s="1"/>
  <c r="BF451" i="16" s="1"/>
  <c r="L450" i="16"/>
  <c r="BE450" i="16" s="1"/>
  <c r="BF450" i="16" s="1"/>
  <c r="L449" i="16"/>
  <c r="BE449" i="16" s="1"/>
  <c r="BF449" i="16" s="1"/>
  <c r="L448" i="16"/>
  <c r="BE448" i="16" s="1"/>
  <c r="BF448" i="16" s="1"/>
  <c r="L447" i="16"/>
  <c r="BE447" i="16" s="1"/>
  <c r="BF447" i="16" s="1"/>
  <c r="L446" i="16"/>
  <c r="BE446" i="16" s="1"/>
  <c r="BF446" i="16" s="1"/>
  <c r="L445" i="16"/>
  <c r="BE445" i="16" s="1"/>
  <c r="BF445" i="16" s="1"/>
  <c r="L442" i="16"/>
  <c r="BE442" i="16" s="1"/>
  <c r="BF442" i="16" s="1"/>
  <c r="L441" i="16"/>
  <c r="BE441" i="16" s="1"/>
  <c r="BF441" i="16" s="1"/>
  <c r="L440" i="16"/>
  <c r="BE440" i="16" s="1"/>
  <c r="BF440" i="16" s="1"/>
  <c r="L439" i="16"/>
  <c r="BE439" i="16" s="1"/>
  <c r="BF439" i="16" s="1"/>
  <c r="L438" i="16"/>
  <c r="BE438" i="16" s="1"/>
  <c r="BF438" i="16" s="1"/>
  <c r="L437" i="16"/>
  <c r="BE437" i="16" s="1"/>
  <c r="BF437" i="16" s="1"/>
  <c r="L436" i="16"/>
  <c r="BE436" i="16" s="1"/>
  <c r="BF436" i="16" s="1"/>
  <c r="L435" i="16"/>
  <c r="BE435" i="16" s="1"/>
  <c r="BF435" i="16" s="1"/>
  <c r="L434" i="16"/>
  <c r="BE434" i="16" s="1"/>
  <c r="BF434" i="16" s="1"/>
  <c r="L433" i="16"/>
  <c r="BE433" i="16" s="1"/>
  <c r="BF433" i="16" s="1"/>
  <c r="L432" i="16"/>
  <c r="BE432" i="16" s="1"/>
  <c r="BF432" i="16" s="1"/>
  <c r="L431" i="16"/>
  <c r="BE431" i="16" s="1"/>
  <c r="BF431" i="16" s="1"/>
  <c r="L430" i="16"/>
  <c r="BE430" i="16" s="1"/>
  <c r="BF430" i="16" s="1"/>
  <c r="L429" i="16"/>
  <c r="BE429" i="16" s="1"/>
  <c r="BF429" i="16" s="1"/>
  <c r="L428" i="16"/>
  <c r="BE428" i="16" s="1"/>
  <c r="BF428" i="16" s="1"/>
  <c r="L427" i="16"/>
  <c r="BE427" i="16" s="1"/>
  <c r="BF427" i="16" s="1"/>
  <c r="L426" i="16"/>
  <c r="BE426" i="16" s="1"/>
  <c r="BF426" i="16" s="1"/>
  <c r="L425" i="16"/>
  <c r="BE425" i="16" s="1"/>
  <c r="BF425" i="16" s="1"/>
  <c r="L424" i="16"/>
  <c r="BE424" i="16" s="1"/>
  <c r="BF424" i="16" s="1"/>
  <c r="L423" i="16"/>
  <c r="BE423" i="16" s="1"/>
  <c r="BF423" i="16" s="1"/>
  <c r="L422" i="16"/>
  <c r="BE422" i="16" s="1"/>
  <c r="BF422" i="16" s="1"/>
  <c r="L421" i="16"/>
  <c r="BE421" i="16" s="1"/>
  <c r="BF421" i="16" s="1"/>
  <c r="L420" i="16"/>
  <c r="BE420" i="16" s="1"/>
  <c r="BF420" i="16" s="1"/>
  <c r="L419" i="16"/>
  <c r="BE419" i="16" s="1"/>
  <c r="BF419" i="16" s="1"/>
  <c r="L418" i="16"/>
  <c r="BE418" i="16" s="1"/>
  <c r="BF418" i="16" s="1"/>
  <c r="L417" i="16"/>
  <c r="BE417" i="16" s="1"/>
  <c r="BF417" i="16" s="1"/>
  <c r="L416" i="16"/>
  <c r="BE416" i="16" s="1"/>
  <c r="BF416" i="16" s="1"/>
  <c r="L413" i="16"/>
  <c r="BE413" i="16" s="1"/>
  <c r="BF413" i="16" s="1"/>
  <c r="L412" i="16"/>
  <c r="BE412" i="16" s="1"/>
  <c r="BF412" i="16" s="1"/>
  <c r="L411" i="16"/>
  <c r="BE411" i="16" s="1"/>
  <c r="BF411" i="16" s="1"/>
  <c r="L410" i="16"/>
  <c r="BE410" i="16" s="1"/>
  <c r="BF410" i="16" s="1"/>
  <c r="L409" i="16"/>
  <c r="BE409" i="16" s="1"/>
  <c r="BF409" i="16" s="1"/>
  <c r="L408" i="16"/>
  <c r="BE408" i="16" s="1"/>
  <c r="BF408" i="16" s="1"/>
  <c r="L407" i="16"/>
  <c r="BE407" i="16" s="1"/>
  <c r="BF407" i="16" s="1"/>
  <c r="L406" i="16"/>
  <c r="BE406" i="16" s="1"/>
  <c r="BF406" i="16" s="1"/>
  <c r="L405" i="16"/>
  <c r="BE405" i="16" s="1"/>
  <c r="BF405" i="16" s="1"/>
  <c r="L404" i="16"/>
  <c r="BE404" i="16" s="1"/>
  <c r="BF404" i="16" s="1"/>
  <c r="L403" i="16"/>
  <c r="BE403" i="16" s="1"/>
  <c r="BF403" i="16" s="1"/>
  <c r="L402" i="16"/>
  <c r="BE402" i="16" s="1"/>
  <c r="BF402" i="16" s="1"/>
  <c r="L401" i="16"/>
  <c r="BE401" i="16" s="1"/>
  <c r="BF401" i="16" s="1"/>
  <c r="L400" i="16"/>
  <c r="BE400" i="16" s="1"/>
  <c r="BF400" i="16" s="1"/>
  <c r="L399" i="16"/>
  <c r="BE399" i="16" s="1"/>
  <c r="BF399" i="16" s="1"/>
  <c r="L398" i="16"/>
  <c r="BE398" i="16" s="1"/>
  <c r="BF398" i="16" s="1"/>
  <c r="L397" i="16"/>
  <c r="BE397" i="16" s="1"/>
  <c r="BF397" i="16" s="1"/>
  <c r="L396" i="16"/>
  <c r="BE396" i="16" s="1"/>
  <c r="BF396" i="16" s="1"/>
  <c r="L395" i="16"/>
  <c r="BE395" i="16" s="1"/>
  <c r="BF395" i="16" s="1"/>
  <c r="L394" i="16"/>
  <c r="BE394" i="16" s="1"/>
  <c r="BF394" i="16" s="1"/>
  <c r="L393" i="16"/>
  <c r="BE393" i="16" s="1"/>
  <c r="BF393" i="16" s="1"/>
  <c r="L392" i="16"/>
  <c r="BE392" i="16" s="1"/>
  <c r="BF392" i="16" s="1"/>
  <c r="L391" i="16"/>
  <c r="BE391" i="16" s="1"/>
  <c r="BF391" i="16" s="1"/>
  <c r="L390" i="16"/>
  <c r="BE390" i="16" s="1"/>
  <c r="BF390" i="16" s="1"/>
  <c r="L389" i="16"/>
  <c r="BE389" i="16" s="1"/>
  <c r="BF389" i="16" s="1"/>
  <c r="L388" i="16"/>
  <c r="BE388" i="16" s="1"/>
  <c r="BF388" i="16" s="1"/>
  <c r="L387" i="16"/>
  <c r="BE387" i="16" s="1"/>
  <c r="BF387" i="16" s="1"/>
  <c r="L386" i="16"/>
  <c r="BE386" i="16" s="1"/>
  <c r="BF386" i="16" s="1"/>
  <c r="L385" i="16"/>
  <c r="BE385" i="16" s="1"/>
  <c r="BF385" i="16" s="1"/>
  <c r="L384" i="16"/>
  <c r="BE384" i="16" s="1"/>
  <c r="BF384" i="16" s="1"/>
  <c r="L383" i="16"/>
  <c r="BE383" i="16" s="1"/>
  <c r="BF383" i="16" s="1"/>
  <c r="L382" i="16"/>
  <c r="BE382" i="16" s="1"/>
  <c r="BF382" i="16" s="1"/>
  <c r="L381" i="16"/>
  <c r="BE381" i="16" s="1"/>
  <c r="BF381" i="16" s="1"/>
  <c r="L380" i="16"/>
  <c r="BE380" i="16" s="1"/>
  <c r="BF380" i="16" s="1"/>
  <c r="L379" i="16"/>
  <c r="BE379" i="16" s="1"/>
  <c r="BF379" i="16" s="1"/>
  <c r="L378" i="16"/>
  <c r="BE378" i="16" s="1"/>
  <c r="BF378" i="16" s="1"/>
  <c r="L377" i="16"/>
  <c r="BE377" i="16" s="1"/>
  <c r="BF377" i="16" s="1"/>
  <c r="L376" i="16"/>
  <c r="BE376" i="16" s="1"/>
  <c r="BF376" i="16" s="1"/>
  <c r="L375" i="16"/>
  <c r="BE375" i="16" s="1"/>
  <c r="BF375" i="16" s="1"/>
  <c r="L374" i="16"/>
  <c r="BE374" i="16" s="1"/>
  <c r="BF374" i="16" s="1"/>
  <c r="L373" i="16"/>
  <c r="BE373" i="16" s="1"/>
  <c r="BF373" i="16" s="1"/>
  <c r="L372" i="16"/>
  <c r="BE372" i="16" s="1"/>
  <c r="BF372" i="16" s="1"/>
  <c r="L371" i="16"/>
  <c r="BE371" i="16" s="1"/>
  <c r="BF371" i="16" s="1"/>
  <c r="L367" i="16"/>
  <c r="BE367" i="16" s="1"/>
  <c r="BF367" i="16" s="1"/>
  <c r="L366" i="16"/>
  <c r="BE366" i="16" s="1"/>
  <c r="BF366" i="16" s="1"/>
  <c r="L365" i="16"/>
  <c r="BE365" i="16" s="1"/>
  <c r="BF365" i="16" s="1"/>
  <c r="L364" i="16"/>
  <c r="BE364" i="16" s="1"/>
  <c r="BF364" i="16" s="1"/>
  <c r="L363" i="16"/>
  <c r="BE363" i="16" s="1"/>
  <c r="BF363" i="16" s="1"/>
  <c r="L362" i="16"/>
  <c r="BE362" i="16" s="1"/>
  <c r="BF362" i="16" s="1"/>
  <c r="L361" i="16"/>
  <c r="BE361" i="16" s="1"/>
  <c r="BF361" i="16" s="1"/>
  <c r="L360" i="16"/>
  <c r="BE360" i="16" s="1"/>
  <c r="BF360" i="16" s="1"/>
  <c r="L359" i="16"/>
  <c r="BE359" i="16" s="1"/>
  <c r="BF359" i="16" s="1"/>
  <c r="L358" i="16"/>
  <c r="BE358" i="16" s="1"/>
  <c r="BF358" i="16" s="1"/>
  <c r="L357" i="16"/>
  <c r="BE357" i="16" s="1"/>
  <c r="BF357" i="16" s="1"/>
  <c r="L356" i="16"/>
  <c r="BE356" i="16" s="1"/>
  <c r="BF356" i="16" s="1"/>
  <c r="L355" i="16"/>
  <c r="BE355" i="16" s="1"/>
  <c r="BF355" i="16" s="1"/>
  <c r="L354" i="16"/>
  <c r="BE354" i="16" s="1"/>
  <c r="BF354" i="16" s="1"/>
  <c r="L353" i="16"/>
  <c r="BE353" i="16" s="1"/>
  <c r="BF353" i="16" s="1"/>
  <c r="L352" i="16"/>
  <c r="BE352" i="16" s="1"/>
  <c r="BF352" i="16" s="1"/>
  <c r="L351" i="16"/>
  <c r="BE351" i="16" s="1"/>
  <c r="BF351" i="16" s="1"/>
  <c r="L350" i="16"/>
  <c r="BE350" i="16" s="1"/>
  <c r="BF350" i="16" s="1"/>
  <c r="L349" i="16"/>
  <c r="BE349" i="16" s="1"/>
  <c r="BF349" i="16" s="1"/>
  <c r="L348" i="16"/>
  <c r="BE348" i="16" s="1"/>
  <c r="BF348" i="16" s="1"/>
  <c r="L347" i="16"/>
  <c r="BE347" i="16" s="1"/>
  <c r="BF347" i="16" s="1"/>
  <c r="L346" i="16"/>
  <c r="BE346" i="16" s="1"/>
  <c r="BF346" i="16" s="1"/>
  <c r="L345" i="16"/>
  <c r="BE345" i="16" s="1"/>
  <c r="BF345" i="16" s="1"/>
  <c r="L344" i="16"/>
  <c r="BE344" i="16" s="1"/>
  <c r="BF344" i="16" s="1"/>
  <c r="L343" i="16"/>
  <c r="BE343" i="16" s="1"/>
  <c r="BF343" i="16" s="1"/>
  <c r="L342" i="16"/>
  <c r="BE342" i="16" s="1"/>
  <c r="BF342" i="16" s="1"/>
  <c r="L341" i="16"/>
  <c r="BE341" i="16" s="1"/>
  <c r="BF341" i="16" s="1"/>
  <c r="L340" i="16"/>
  <c r="BE340" i="16" s="1"/>
  <c r="BF340" i="16" s="1"/>
  <c r="L339" i="16"/>
  <c r="BE339" i="16" s="1"/>
  <c r="BF339" i="16" s="1"/>
  <c r="L338" i="16"/>
  <c r="BE338" i="16" s="1"/>
  <c r="BF338" i="16" s="1"/>
  <c r="L337" i="16"/>
  <c r="BE337" i="16" s="1"/>
  <c r="BF337" i="16" s="1"/>
  <c r="L336" i="16"/>
  <c r="BE336" i="16" s="1"/>
  <c r="BF336" i="16" s="1"/>
  <c r="L335" i="16"/>
  <c r="BE335" i="16" s="1"/>
  <c r="BF335" i="16" s="1"/>
  <c r="L334" i="16"/>
  <c r="BE334" i="16" s="1"/>
  <c r="BF334" i="16" s="1"/>
  <c r="L333" i="16"/>
  <c r="BE333" i="16" s="1"/>
  <c r="BF333" i="16" s="1"/>
  <c r="L332" i="16"/>
  <c r="BE332" i="16" s="1"/>
  <c r="BF332" i="16" s="1"/>
  <c r="L331" i="16"/>
  <c r="BE331" i="16" s="1"/>
  <c r="BF331" i="16" s="1"/>
  <c r="L330" i="16"/>
  <c r="BE330" i="16" s="1"/>
  <c r="BF330" i="16" s="1"/>
  <c r="L329" i="16"/>
  <c r="BE329" i="16" s="1"/>
  <c r="BF329" i="16" s="1"/>
  <c r="L328" i="16"/>
  <c r="BE328" i="16" s="1"/>
  <c r="BF328" i="16" s="1"/>
  <c r="L327" i="16"/>
  <c r="BE327" i="16" s="1"/>
  <c r="BF327" i="16" s="1"/>
  <c r="L326" i="16"/>
  <c r="BE326" i="16" s="1"/>
  <c r="BF326" i="16" s="1"/>
  <c r="L325" i="16"/>
  <c r="BE325" i="16" s="1"/>
  <c r="BF325" i="16" s="1"/>
  <c r="L324" i="16"/>
  <c r="BE324" i="16" s="1"/>
  <c r="BF324" i="16" s="1"/>
  <c r="L323" i="16"/>
  <c r="BE323" i="16" s="1"/>
  <c r="BF323" i="16" s="1"/>
  <c r="L322" i="16"/>
  <c r="BE322" i="16" s="1"/>
  <c r="BF322" i="16" s="1"/>
  <c r="L321" i="16"/>
  <c r="BE321" i="16" s="1"/>
  <c r="BF321" i="16" s="1"/>
  <c r="L320" i="16"/>
  <c r="BE320" i="16" s="1"/>
  <c r="BF320" i="16" s="1"/>
  <c r="L319" i="16"/>
  <c r="BE319" i="16" s="1"/>
  <c r="BF319" i="16" s="1"/>
  <c r="L318" i="16"/>
  <c r="BE318" i="16" s="1"/>
  <c r="BF318" i="16" s="1"/>
  <c r="L317" i="16"/>
  <c r="BE317" i="16" s="1"/>
  <c r="BF317" i="16" s="1"/>
  <c r="L316" i="16"/>
  <c r="BE316" i="16" s="1"/>
  <c r="BF316" i="16" s="1"/>
  <c r="L315" i="16"/>
  <c r="BE315" i="16" s="1"/>
  <c r="BF315" i="16" s="1"/>
  <c r="L314" i="16"/>
  <c r="BE314" i="16" s="1"/>
  <c r="BF314" i="16" s="1"/>
  <c r="L313" i="16"/>
  <c r="BE313" i="16" s="1"/>
  <c r="BF313" i="16" s="1"/>
  <c r="L312" i="16"/>
  <c r="BE312" i="16" s="1"/>
  <c r="BF312" i="16" s="1"/>
  <c r="L311" i="16"/>
  <c r="BE311" i="16" s="1"/>
  <c r="BF311" i="16" s="1"/>
  <c r="L310" i="16"/>
  <c r="BE310" i="16" s="1"/>
  <c r="BF310" i="16" s="1"/>
  <c r="L309" i="16"/>
  <c r="BE309" i="16" s="1"/>
  <c r="BF309" i="16" s="1"/>
  <c r="L308" i="16"/>
  <c r="BE308" i="16" s="1"/>
  <c r="BF308" i="16" s="1"/>
  <c r="L307" i="16"/>
  <c r="BE307" i="16" s="1"/>
  <c r="BF307" i="16" s="1"/>
  <c r="L306" i="16"/>
  <c r="BE306" i="16" s="1"/>
  <c r="BF306" i="16" s="1"/>
  <c r="L305" i="16"/>
  <c r="BE305" i="16" s="1"/>
  <c r="BF305" i="16" s="1"/>
  <c r="L304" i="16"/>
  <c r="BE304" i="16" s="1"/>
  <c r="BF304" i="16" s="1"/>
  <c r="L303" i="16"/>
  <c r="BE303" i="16" s="1"/>
  <c r="BF303" i="16" s="1"/>
  <c r="L302" i="16"/>
  <c r="BE302" i="16" s="1"/>
  <c r="BF302" i="16" s="1"/>
  <c r="L301" i="16"/>
  <c r="BE301" i="16" s="1"/>
  <c r="BF301" i="16" s="1"/>
  <c r="L300" i="16"/>
  <c r="BE300" i="16" s="1"/>
  <c r="BF300" i="16" s="1"/>
  <c r="L299" i="16"/>
  <c r="BE299" i="16" s="1"/>
  <c r="BF299" i="16" s="1"/>
  <c r="L298" i="16"/>
  <c r="BE298" i="16" s="1"/>
  <c r="BF298" i="16" s="1"/>
  <c r="L297" i="16"/>
  <c r="BE297" i="16" s="1"/>
  <c r="BF297" i="16" s="1"/>
  <c r="L296" i="16"/>
  <c r="BE296" i="16" s="1"/>
  <c r="BF296" i="16" s="1"/>
  <c r="L295" i="16"/>
  <c r="BE295" i="16" s="1"/>
  <c r="BF295" i="16" s="1"/>
  <c r="L294" i="16"/>
  <c r="BE294" i="16" s="1"/>
  <c r="BF294" i="16" s="1"/>
  <c r="L293" i="16"/>
  <c r="BE293" i="16" s="1"/>
  <c r="BF293" i="16" s="1"/>
  <c r="L292" i="16"/>
  <c r="BE292" i="16" s="1"/>
  <c r="BF292" i="16" s="1"/>
  <c r="L291" i="16"/>
  <c r="BE291" i="16" s="1"/>
  <c r="BF291" i="16" s="1"/>
  <c r="L290" i="16"/>
  <c r="BE290" i="16" s="1"/>
  <c r="BF290" i="16" s="1"/>
  <c r="L289" i="16"/>
  <c r="BE289" i="16" s="1"/>
  <c r="BF289" i="16" s="1"/>
  <c r="L288" i="16"/>
  <c r="BE288" i="16" s="1"/>
  <c r="BF288" i="16" s="1"/>
  <c r="L287" i="16"/>
  <c r="BE287" i="16" s="1"/>
  <c r="BF287" i="16" s="1"/>
  <c r="L286" i="16"/>
  <c r="BE286" i="16" s="1"/>
  <c r="BF286" i="16" s="1"/>
  <c r="L285" i="16"/>
  <c r="BE285" i="16" s="1"/>
  <c r="BF285" i="16" s="1"/>
  <c r="L284" i="16"/>
  <c r="BE284" i="16" s="1"/>
  <c r="BF284" i="16" s="1"/>
  <c r="L283" i="16"/>
  <c r="BE283" i="16" s="1"/>
  <c r="BF283" i="16" s="1"/>
  <c r="L282" i="16"/>
  <c r="BE282" i="16" s="1"/>
  <c r="BF282" i="16" s="1"/>
  <c r="L281" i="16"/>
  <c r="BE281" i="16" s="1"/>
  <c r="BF281" i="16" s="1"/>
  <c r="L280" i="16"/>
  <c r="BE280" i="16" s="1"/>
  <c r="BF280" i="16" s="1"/>
  <c r="L279" i="16"/>
  <c r="BE279" i="16" s="1"/>
  <c r="BF279" i="16" s="1"/>
  <c r="L278" i="16"/>
  <c r="BE278" i="16" s="1"/>
  <c r="BF278" i="16" s="1"/>
  <c r="L277" i="16"/>
  <c r="BE277" i="16" s="1"/>
  <c r="BF277" i="16" s="1"/>
  <c r="L276" i="16"/>
  <c r="BE276" i="16" s="1"/>
  <c r="BF276" i="16" s="1"/>
  <c r="L275" i="16"/>
  <c r="BE275" i="16" s="1"/>
  <c r="BF275" i="16" s="1"/>
  <c r="L274" i="16"/>
  <c r="BE274" i="16" s="1"/>
  <c r="BF274" i="16" s="1"/>
  <c r="L273" i="16"/>
  <c r="BE273" i="16" s="1"/>
  <c r="BF273" i="16" s="1"/>
  <c r="L272" i="16"/>
  <c r="BE272" i="16" s="1"/>
  <c r="BF272" i="16" s="1"/>
  <c r="L271" i="16"/>
  <c r="BE271" i="16" s="1"/>
  <c r="BF271" i="16" s="1"/>
  <c r="L270" i="16"/>
  <c r="BE270" i="16" s="1"/>
  <c r="BF270" i="16" s="1"/>
  <c r="L269" i="16"/>
  <c r="BE269" i="16" s="1"/>
  <c r="BF269" i="16" s="1"/>
  <c r="L268" i="16"/>
  <c r="BE268" i="16" s="1"/>
  <c r="BF268" i="16" s="1"/>
  <c r="L267" i="16"/>
  <c r="BE267" i="16" s="1"/>
  <c r="BF267" i="16" s="1"/>
  <c r="L266" i="16"/>
  <c r="BE266" i="16" s="1"/>
  <c r="BF266" i="16" s="1"/>
  <c r="L265" i="16"/>
  <c r="BE265" i="16" s="1"/>
  <c r="BF265" i="16" s="1"/>
  <c r="L260" i="16"/>
  <c r="BE260" i="16" s="1"/>
  <c r="BF260" i="16" s="1"/>
  <c r="L259" i="16"/>
  <c r="BE259" i="16" s="1"/>
  <c r="BF259" i="16" s="1"/>
  <c r="L258" i="16"/>
  <c r="BE258" i="16" s="1"/>
  <c r="BF258" i="16" s="1"/>
  <c r="L257" i="16"/>
  <c r="BE257" i="16" s="1"/>
  <c r="BF257" i="16" s="1"/>
  <c r="L256" i="16"/>
  <c r="BE256" i="16" s="1"/>
  <c r="BF256" i="16" s="1"/>
  <c r="L249" i="16"/>
  <c r="BE249" i="16" s="1"/>
  <c r="BF249" i="16" s="1"/>
  <c r="L248" i="16"/>
  <c r="BE248" i="16" s="1"/>
  <c r="BF248" i="16" s="1"/>
  <c r="L247" i="16"/>
  <c r="BE247" i="16" s="1"/>
  <c r="BF247" i="16" s="1"/>
  <c r="L246" i="16"/>
  <c r="BE246" i="16" s="1"/>
  <c r="BF246" i="16" s="1"/>
  <c r="L245" i="16"/>
  <c r="BE245" i="16" s="1"/>
  <c r="BF245" i="16" s="1"/>
  <c r="L244" i="16"/>
  <c r="BE244" i="16" s="1"/>
  <c r="BF244" i="16" s="1"/>
  <c r="L243" i="16"/>
  <c r="BE243" i="16" s="1"/>
  <c r="BF243" i="16" s="1"/>
  <c r="L227" i="16"/>
  <c r="BE227" i="16" s="1"/>
  <c r="BF227" i="16" s="1"/>
  <c r="L226" i="16"/>
  <c r="BE226" i="16" s="1"/>
  <c r="BF226" i="16" s="1"/>
  <c r="L576" i="16"/>
  <c r="BE576" i="16" s="1"/>
  <c r="BF576" i="16" s="1"/>
  <c r="L27" i="16"/>
  <c r="BE27" i="16" s="1"/>
  <c r="BF27" i="16" s="1"/>
  <c r="L26" i="16"/>
  <c r="BE26" i="16" s="1"/>
  <c r="BF26" i="16" s="1"/>
  <c r="L25" i="16"/>
  <c r="BE25" i="16" s="1"/>
  <c r="BF25" i="16" s="1"/>
  <c r="L24" i="16"/>
  <c r="BE24" i="16" s="1"/>
  <c r="BF24" i="16" s="1"/>
  <c r="L23" i="16"/>
  <c r="BE23" i="16" s="1"/>
  <c r="BF23" i="16" s="1"/>
  <c r="L2" i="16"/>
  <c r="BH23" i="16" l="1"/>
  <c r="BH24" i="16"/>
  <c r="BH25" i="16"/>
  <c r="BH26" i="16"/>
  <c r="BH27" i="16"/>
  <c r="BH576" i="16"/>
  <c r="BH226" i="16"/>
  <c r="BH227" i="16"/>
  <c r="BH243" i="16"/>
  <c r="BH244" i="16"/>
  <c r="BH245" i="16"/>
  <c r="BH246" i="16"/>
  <c r="BH247" i="16"/>
  <c r="BH248" i="16"/>
  <c r="BH249" i="16"/>
  <c r="BH256" i="16"/>
  <c r="BH257" i="16"/>
  <c r="BH258" i="16"/>
  <c r="BH259" i="16"/>
  <c r="BH260" i="16"/>
  <c r="BH265" i="16"/>
  <c r="BH266" i="16"/>
  <c r="BH267" i="16"/>
  <c r="BH268" i="16"/>
  <c r="BH269" i="16"/>
  <c r="BH270" i="16"/>
  <c r="BH271" i="16"/>
  <c r="BH272" i="16"/>
  <c r="BH273" i="16"/>
  <c r="BH274" i="16"/>
  <c r="BH275" i="16"/>
  <c r="BH276" i="16"/>
  <c r="BH277" i="16"/>
  <c r="BH278" i="16"/>
  <c r="BH279" i="16"/>
  <c r="BH280" i="16"/>
  <c r="BH281" i="16"/>
  <c r="BH282" i="16"/>
  <c r="BH283" i="16"/>
  <c r="BH284" i="16"/>
  <c r="BH285" i="16"/>
  <c r="BH286" i="16"/>
  <c r="BH287" i="16"/>
  <c r="BH288" i="16"/>
  <c r="BH289" i="16"/>
  <c r="BH290" i="16"/>
  <c r="BH291" i="16"/>
  <c r="BH292" i="16"/>
  <c r="BH293" i="16"/>
  <c r="BH294" i="16"/>
  <c r="BH295" i="16"/>
  <c r="BH296" i="16"/>
  <c r="BH297" i="16"/>
  <c r="BH298" i="16"/>
  <c r="BH299" i="16"/>
  <c r="BH300" i="16"/>
  <c r="BH301" i="16"/>
  <c r="BH302" i="16"/>
  <c r="BH303" i="16"/>
  <c r="BH304" i="16"/>
  <c r="BH305" i="16"/>
  <c r="BH306" i="16"/>
  <c r="BH307" i="16"/>
  <c r="BH308" i="16"/>
  <c r="BH309" i="16"/>
  <c r="BH310" i="16"/>
  <c r="BH311" i="16"/>
  <c r="BH312" i="16"/>
  <c r="BH313" i="16"/>
  <c r="BH314" i="16"/>
  <c r="BH315" i="16"/>
  <c r="BH316" i="16"/>
  <c r="BH317" i="16"/>
  <c r="BH318" i="16"/>
  <c r="BH319" i="16"/>
  <c r="BH320" i="16"/>
  <c r="BH321" i="16"/>
  <c r="BH322" i="16"/>
  <c r="BH323" i="16"/>
  <c r="BH324" i="16"/>
  <c r="BH325" i="16"/>
  <c r="BH326" i="16"/>
  <c r="BH327" i="16"/>
  <c r="BH328" i="16"/>
  <c r="BH329" i="16"/>
  <c r="BH330" i="16"/>
  <c r="BH331" i="16"/>
  <c r="BH332" i="16"/>
  <c r="BH333" i="16"/>
  <c r="BH334" i="16"/>
  <c r="BH335" i="16"/>
  <c r="BH336" i="16"/>
  <c r="BH337" i="16"/>
  <c r="BH338" i="16"/>
  <c r="BH339" i="16"/>
  <c r="BH340" i="16"/>
  <c r="BH341" i="16"/>
  <c r="BH342" i="16"/>
  <c r="BH343" i="16"/>
  <c r="BH344" i="16"/>
  <c r="BH345" i="16"/>
  <c r="BH346" i="16"/>
  <c r="BH347" i="16"/>
  <c r="BH348" i="16"/>
  <c r="BH349" i="16"/>
  <c r="BH350" i="16"/>
  <c r="BH351" i="16"/>
  <c r="BH352" i="16"/>
  <c r="BH353" i="16"/>
  <c r="BH354" i="16"/>
  <c r="BH355" i="16"/>
  <c r="BH356" i="16"/>
  <c r="BH357" i="16"/>
  <c r="BH358" i="16"/>
  <c r="BH359" i="16"/>
  <c r="BH360" i="16"/>
  <c r="BH361" i="16"/>
  <c r="BH362" i="16"/>
  <c r="BH363" i="16"/>
  <c r="BH364" i="16"/>
  <c r="BH365" i="16"/>
  <c r="BH366" i="16"/>
  <c r="BH367" i="16"/>
  <c r="BH371" i="16"/>
  <c r="BH372" i="16"/>
  <c r="BH373" i="16"/>
  <c r="BH374" i="16"/>
  <c r="BH375" i="16"/>
  <c r="BH376" i="16"/>
  <c r="BH377" i="16"/>
  <c r="BH378" i="16"/>
  <c r="BH379" i="16"/>
  <c r="BH380" i="16"/>
  <c r="BH381" i="16"/>
  <c r="BH382" i="16"/>
  <c r="BH383" i="16"/>
  <c r="BH384" i="16"/>
  <c r="BH385" i="16"/>
  <c r="BH386" i="16"/>
  <c r="BH387" i="16"/>
  <c r="BH388" i="16"/>
  <c r="BH389" i="16"/>
  <c r="BH390" i="16"/>
  <c r="BH391" i="16"/>
  <c r="BH392" i="16"/>
  <c r="BH393" i="16"/>
  <c r="BH394" i="16"/>
  <c r="BH395" i="16"/>
  <c r="BH396" i="16"/>
  <c r="BH397" i="16"/>
  <c r="BH398" i="16"/>
  <c r="BH399" i="16"/>
  <c r="BH400" i="16"/>
  <c r="BH401" i="16"/>
  <c r="BH402" i="16"/>
  <c r="BH403" i="16"/>
  <c r="BH404" i="16"/>
  <c r="BH405" i="16"/>
  <c r="BH406" i="16"/>
  <c r="BH407" i="16"/>
  <c r="BH408" i="16"/>
  <c r="BH409" i="16"/>
  <c r="BH410" i="16"/>
  <c r="BH411" i="16"/>
  <c r="BH412" i="16"/>
  <c r="BH413" i="16"/>
  <c r="BH416" i="16"/>
  <c r="BH417" i="16"/>
  <c r="BH418" i="16"/>
  <c r="BH419" i="16"/>
  <c r="BH420" i="16"/>
  <c r="BH421" i="16"/>
  <c r="BH422" i="16"/>
  <c r="BH423" i="16"/>
  <c r="BH424" i="16"/>
  <c r="BH425" i="16"/>
  <c r="BH426" i="16"/>
  <c r="BH427" i="16"/>
  <c r="BH428" i="16"/>
  <c r="BH429" i="16"/>
  <c r="BH430" i="16"/>
  <c r="BH431" i="16"/>
  <c r="BH432" i="16"/>
  <c r="BH433" i="16"/>
  <c r="BH434" i="16"/>
  <c r="BH435" i="16"/>
  <c r="BH436" i="16"/>
  <c r="BH437" i="16"/>
  <c r="BH438" i="16"/>
  <c r="BH439" i="16"/>
  <c r="BH440" i="16"/>
  <c r="BH441" i="16"/>
  <c r="BH442" i="16"/>
  <c r="BH445" i="16"/>
  <c r="BH446" i="16"/>
  <c r="BH447" i="16"/>
  <c r="BH448" i="16"/>
  <c r="BH449" i="16"/>
  <c r="BH450" i="16"/>
  <c r="BH451" i="16"/>
  <c r="BH452" i="16"/>
  <c r="BH453" i="16"/>
  <c r="BH454" i="16"/>
  <c r="BH455" i="16"/>
  <c r="BH456" i="16"/>
  <c r="BH457" i="16"/>
  <c r="BH250" i="16"/>
  <c r="BH251" i="16"/>
  <c r="BH252" i="16"/>
  <c r="BH253" i="16"/>
  <c r="BH254" i="16"/>
  <c r="BH255" i="16"/>
  <c r="BH368" i="16"/>
  <c r="BH369" i="16"/>
  <c r="BH370" i="16"/>
  <c r="BH524" i="16"/>
  <c r="BH525" i="16"/>
  <c r="BH526" i="16"/>
  <c r="BH527" i="16"/>
  <c r="BH528" i="16"/>
  <c r="BH529" i="16"/>
  <c r="BH530" i="16"/>
  <c r="BH531" i="16"/>
  <c r="BH532" i="16"/>
  <c r="BH533" i="16"/>
  <c r="BH534" i="16"/>
  <c r="BH535" i="16"/>
  <c r="BH536" i="16"/>
  <c r="BH537" i="16"/>
  <c r="BH538" i="16"/>
  <c r="BH539" i="16"/>
  <c r="BH540" i="16"/>
  <c r="BH541" i="16"/>
  <c r="BH542" i="16"/>
  <c r="BH543" i="16"/>
  <c r="BH544" i="16"/>
  <c r="BH545" i="16"/>
  <c r="BH546" i="16"/>
  <c r="BH547" i="16"/>
  <c r="BH548" i="16"/>
  <c r="BH549" i="16"/>
  <c r="BH550" i="16"/>
  <c r="BH551" i="16"/>
  <c r="BH552" i="16"/>
  <c r="BH553" i="16"/>
  <c r="BH554" i="16"/>
  <c r="BH555" i="16"/>
  <c r="BH556" i="16"/>
  <c r="BH557" i="16"/>
  <c r="BH558" i="16"/>
  <c r="BH559" i="16"/>
  <c r="BH560" i="16"/>
  <c r="BH561" i="16"/>
  <c r="BH562" i="16"/>
  <c r="BH563" i="16"/>
  <c r="BH564" i="16"/>
  <c r="BH565" i="16"/>
  <c r="BH566" i="16"/>
  <c r="BH567" i="16"/>
  <c r="BH568" i="16"/>
  <c r="BH569" i="16"/>
  <c r="BH570" i="16"/>
  <c r="BH571" i="16"/>
  <c r="BH572" i="16"/>
  <c r="BH573" i="16"/>
  <c r="BH574" i="16"/>
  <c r="BH575" i="16"/>
  <c r="BH577" i="16"/>
  <c r="BH578" i="16"/>
  <c r="BH579" i="16"/>
  <c r="BH580" i="16"/>
  <c r="BH581" i="16"/>
  <c r="BH582" i="16"/>
  <c r="BH583" i="16"/>
  <c r="BH584" i="16"/>
  <c r="BH585" i="16"/>
  <c r="BH586" i="16"/>
  <c r="BH587" i="16"/>
  <c r="BH588" i="16"/>
  <c r="BH610" i="16"/>
  <c r="BH611" i="16"/>
  <c r="BH612" i="16"/>
  <c r="BH458" i="16"/>
  <c r="BH459" i="16"/>
  <c r="BH460" i="16"/>
  <c r="BH461" i="16"/>
  <c r="BH462" i="16"/>
  <c r="BH463" i="16"/>
  <c r="BH464" i="16"/>
  <c r="BH465" i="16"/>
  <c r="BH466" i="16"/>
  <c r="BH467" i="16"/>
  <c r="BH468" i="16"/>
  <c r="BH469" i="16"/>
  <c r="BH470" i="16"/>
  <c r="BH471" i="16"/>
  <c r="BH477" i="16"/>
  <c r="BH478" i="16"/>
  <c r="BH479" i="16"/>
  <c r="BH480" i="16"/>
  <c r="BH481" i="16"/>
  <c r="BH482" i="16"/>
  <c r="BH483" i="16"/>
  <c r="BH484" i="16"/>
  <c r="BH485" i="16"/>
  <c r="BH486" i="16"/>
  <c r="BH487" i="16"/>
  <c r="BH488" i="16"/>
  <c r="BH489" i="16"/>
  <c r="BH490" i="16"/>
  <c r="BH491" i="16"/>
  <c r="BH492" i="16"/>
  <c r="BH493" i="16"/>
  <c r="BH494" i="16"/>
  <c r="BH495" i="16"/>
  <c r="BH496" i="16"/>
  <c r="BH497" i="16"/>
  <c r="BH498" i="16"/>
  <c r="BH499" i="16"/>
  <c r="BH500" i="16"/>
  <c r="BH501" i="16"/>
  <c r="BH502" i="16"/>
  <c r="BH503" i="16"/>
  <c r="BH504" i="16"/>
  <c r="BH505" i="16"/>
  <c r="BH506" i="16"/>
  <c r="BH507" i="16"/>
  <c r="BH508" i="16"/>
  <c r="BH509" i="16"/>
  <c r="BH510" i="16"/>
  <c r="BH511" i="16"/>
  <c r="BH512" i="16"/>
  <c r="BH513" i="16"/>
  <c r="BH517" i="16"/>
  <c r="BH518" i="16"/>
  <c r="BH519" i="16"/>
  <c r="BH520" i="16"/>
  <c r="BH589" i="16"/>
  <c r="BH590" i="16"/>
  <c r="BH591" i="16"/>
  <c r="BH592" i="16"/>
  <c r="BH593" i="16"/>
  <c r="BH594" i="16"/>
  <c r="BH595" i="16"/>
  <c r="BH596" i="16"/>
  <c r="BH597" i="16"/>
  <c r="BH598" i="16"/>
  <c r="BH599" i="16"/>
  <c r="BH600" i="16"/>
  <c r="BH601" i="16"/>
  <c r="BH602" i="16"/>
  <c r="BH603" i="16"/>
  <c r="BH604" i="16"/>
  <c r="BH605" i="16"/>
  <c r="BH606" i="16"/>
  <c r="BH607" i="16"/>
  <c r="BH608" i="16"/>
  <c r="BH609" i="16"/>
  <c r="BH613" i="16"/>
  <c r="BH614" i="16"/>
  <c r="BH615" i="16"/>
  <c r="BH616" i="16"/>
  <c r="BH617" i="16"/>
  <c r="BH618" i="16"/>
  <c r="BH619" i="16"/>
  <c r="BH620" i="16"/>
  <c r="BH621" i="16"/>
  <c r="BH622" i="16"/>
  <c r="BH623" i="16"/>
  <c r="BH624" i="16"/>
  <c r="BH625" i="16"/>
  <c r="BH626" i="16"/>
  <c r="BH627" i="16"/>
  <c r="BH628" i="16"/>
  <c r="BH629" i="16"/>
  <c r="BH630" i="16"/>
  <c r="BH631" i="16"/>
  <c r="BH632" i="16"/>
  <c r="BH633" i="16"/>
  <c r="BH634" i="16"/>
  <c r="BH635" i="16"/>
  <c r="BH636" i="16"/>
  <c r="BH264" i="16"/>
  <c r="BH637" i="16"/>
  <c r="BH638" i="16"/>
  <c r="BH639" i="16"/>
  <c r="BH113" i="16"/>
  <c r="BH114" i="16"/>
  <c r="BH115" i="16"/>
  <c r="BH132" i="16"/>
  <c r="BH133" i="16"/>
  <c r="BH134" i="16"/>
  <c r="BH135" i="16"/>
  <c r="BH151" i="16"/>
  <c r="BH168" i="16"/>
  <c r="BH169" i="16"/>
  <c r="BH170" i="16"/>
  <c r="BH171" i="16"/>
  <c r="BH172" i="16"/>
  <c r="BH173" i="16"/>
  <c r="BH174" i="16"/>
  <c r="BH175" i="16"/>
  <c r="BH176" i="16"/>
  <c r="BH177" i="16"/>
  <c r="BH178" i="16"/>
  <c r="BH182" i="16"/>
  <c r="BH183" i="16"/>
  <c r="BH187" i="16"/>
  <c r="BH188" i="16"/>
  <c r="BH189" i="16"/>
  <c r="BH190" i="16"/>
  <c r="BH191" i="16"/>
  <c r="BH192" i="16"/>
  <c r="BH193" i="16"/>
  <c r="BH194" i="16"/>
  <c r="BH199" i="16"/>
  <c r="BH200" i="16"/>
  <c r="BH220" i="16"/>
  <c r="BH221" i="16"/>
  <c r="BH222" i="16"/>
  <c r="BH124" i="16"/>
  <c r="BH125" i="16"/>
  <c r="BH223" i="16"/>
  <c r="BH224" i="16"/>
  <c r="BH85" i="16"/>
  <c r="BH86" i="16"/>
  <c r="BH201" i="16"/>
  <c r="BH117" i="16"/>
  <c r="BH118" i="16"/>
  <c r="BH126" i="16"/>
  <c r="BH127" i="16"/>
  <c r="BH128" i="16"/>
  <c r="BH129" i="16"/>
  <c r="BH14" i="16"/>
  <c r="BH15" i="16"/>
  <c r="BH16" i="16"/>
  <c r="BH17" i="16"/>
  <c r="BH18" i="16"/>
  <c r="BH19" i="16"/>
  <c r="BH20" i="16"/>
  <c r="BH21" i="16"/>
  <c r="BH22" i="16"/>
  <c r="BH28" i="16"/>
  <c r="BH29" i="16"/>
  <c r="BH30" i="16"/>
  <c r="BH31" i="16"/>
  <c r="BH32" i="16"/>
  <c r="BH33" i="16"/>
  <c r="BH34" i="16"/>
  <c r="BH35" i="16"/>
  <c r="BH36" i="16"/>
  <c r="BH37" i="16"/>
  <c r="BH38" i="16"/>
  <c r="BH39" i="16"/>
  <c r="BH72" i="16"/>
  <c r="BH73" i="16"/>
  <c r="BH77" i="16"/>
  <c r="BH78" i="16"/>
  <c r="BH79" i="16"/>
  <c r="BH80" i="16"/>
  <c r="BH81" i="16"/>
  <c r="BH87" i="16"/>
  <c r="BH88" i="16"/>
  <c r="BH89" i="16"/>
  <c r="BH90" i="16"/>
  <c r="BH91" i="16"/>
  <c r="BH92" i="16"/>
  <c r="BH93" i="16"/>
  <c r="BH94" i="16"/>
  <c r="BH95" i="16"/>
  <c r="BH99" i="16"/>
  <c r="BH106" i="16"/>
  <c r="BH107" i="16"/>
  <c r="BH108" i="16"/>
  <c r="BH109" i="16"/>
  <c r="BH110" i="16"/>
  <c r="BH111" i="16"/>
  <c r="BH112" i="16"/>
  <c r="BH82" i="16"/>
  <c r="BH83" i="16"/>
  <c r="BH84" i="16"/>
  <c r="BH202" i="16"/>
  <c r="BH203" i="16"/>
  <c r="BH204" i="16"/>
  <c r="BH206" i="16"/>
  <c r="BH207" i="16"/>
  <c r="BH208" i="16"/>
  <c r="BH209" i="16"/>
  <c r="BH215" i="16"/>
  <c r="BH216" i="16"/>
  <c r="BH217" i="16"/>
  <c r="BH218" i="16"/>
  <c r="BH219" i="16"/>
  <c r="BH4" i="16"/>
  <c r="BH5" i="16"/>
  <c r="BH6" i="16"/>
  <c r="BH179" i="16"/>
  <c r="BH180" i="16"/>
  <c r="BH186" i="16"/>
  <c r="BH195" i="16"/>
  <c r="BH196" i="16"/>
  <c r="BH197" i="16"/>
  <c r="BH198" i="16"/>
  <c r="BH119" i="16"/>
  <c r="BH120" i="16"/>
  <c r="BH121" i="16"/>
  <c r="BH137" i="16"/>
  <c r="BH138" i="16"/>
  <c r="BH139" i="16"/>
  <c r="BH141" i="16"/>
  <c r="BH142" i="16"/>
  <c r="BH143" i="16"/>
  <c r="BH144" i="16"/>
  <c r="BH145" i="16"/>
  <c r="BH146" i="16"/>
  <c r="BH147" i="16"/>
  <c r="BH148" i="16"/>
  <c r="BH149" i="16"/>
  <c r="BH150" i="16"/>
  <c r="BH166" i="16"/>
  <c r="BH167" i="16"/>
  <c r="BH130" i="16"/>
  <c r="BH131" i="16"/>
  <c r="BH7" i="16"/>
  <c r="BH8" i="16"/>
  <c r="BH9" i="16"/>
  <c r="BH10" i="16"/>
  <c r="BH11" i="16"/>
  <c r="BH12" i="16"/>
  <c r="BH13" i="16"/>
  <c r="BH40" i="16"/>
  <c r="BH41" i="16"/>
  <c r="BH42" i="16"/>
  <c r="BH43" i="16"/>
  <c r="BH44" i="16"/>
  <c r="BH45" i="16"/>
  <c r="BH46" i="16"/>
  <c r="BH47" i="16"/>
  <c r="BH48" i="16"/>
  <c r="BH49" i="16"/>
  <c r="BH50" i="16"/>
  <c r="BH51" i="16"/>
  <c r="BH52" i="16"/>
  <c r="BH53" i="16"/>
  <c r="BH54" i="16"/>
  <c r="BH55" i="16"/>
  <c r="BH56" i="16"/>
  <c r="BH57" i="16"/>
  <c r="BH58" i="16"/>
  <c r="BH59" i="16"/>
  <c r="BH60" i="16"/>
  <c r="BH61" i="16"/>
  <c r="BH62" i="16"/>
  <c r="BH63" i="16"/>
  <c r="BH64" i="16"/>
  <c r="BH65" i="16"/>
  <c r="BH66" i="16"/>
  <c r="BH67" i="16"/>
  <c r="BH68" i="16"/>
  <c r="BH69" i="16"/>
  <c r="BH70" i="16"/>
  <c r="BH71" i="16"/>
  <c r="BH74" i="16"/>
  <c r="BH75" i="16"/>
  <c r="BH76" i="16"/>
  <c r="BH96" i="16"/>
  <c r="BH97" i="16"/>
  <c r="BH98" i="16"/>
  <c r="BH100" i="16"/>
  <c r="BH101" i="16"/>
  <c r="BH102" i="16"/>
  <c r="BH103" i="16"/>
  <c r="BH104" i="16"/>
  <c r="BH105" i="16"/>
  <c r="BH116" i="16"/>
  <c r="BH122" i="16"/>
  <c r="BH123" i="16"/>
  <c r="BH136" i="16"/>
  <c r="BH140" i="16"/>
  <c r="BH152" i="16"/>
  <c r="BH153" i="16"/>
  <c r="BH154" i="16"/>
  <c r="BH155" i="16"/>
  <c r="BH156" i="16"/>
  <c r="BH157" i="16"/>
  <c r="BH158" i="16"/>
  <c r="BH159" i="16"/>
  <c r="BH160" i="16"/>
  <c r="BH161" i="16"/>
  <c r="BH162" i="16"/>
  <c r="BH163" i="16"/>
  <c r="BH164" i="16"/>
  <c r="BH165" i="16"/>
  <c r="BH181" i="16"/>
  <c r="BH184" i="16"/>
  <c r="BH185" i="16"/>
  <c r="BH205" i="16"/>
  <c r="BH210" i="16"/>
  <c r="BH211" i="16"/>
  <c r="BH212" i="16"/>
  <c r="BH213" i="16"/>
  <c r="BH214" i="16"/>
  <c r="BH225" i="16"/>
  <c r="BH228" i="16"/>
  <c r="BH229" i="16"/>
  <c r="BH230" i="16"/>
  <c r="BH231" i="16"/>
  <c r="BH232" i="16"/>
  <c r="BH233" i="16"/>
  <c r="BH234" i="16"/>
  <c r="BH235" i="16"/>
  <c r="BH236" i="16"/>
  <c r="BH237" i="16"/>
  <c r="BH238" i="16"/>
  <c r="BH239" i="16"/>
  <c r="BH240" i="16"/>
  <c r="BH241" i="16"/>
  <c r="BH242" i="16"/>
  <c r="BH261" i="16"/>
  <c r="BH262" i="16"/>
  <c r="BH263" i="16"/>
  <c r="BH414" i="16"/>
  <c r="BH415" i="16"/>
  <c r="BH443" i="16"/>
  <c r="BH444" i="16"/>
  <c r="BH472" i="16"/>
  <c r="BH473" i="16"/>
  <c r="BH474" i="16"/>
  <c r="BH475" i="16"/>
  <c r="BH476" i="16"/>
  <c r="BH514" i="16"/>
  <c r="BH515" i="16"/>
  <c r="BH516" i="16"/>
  <c r="BH521" i="16"/>
  <c r="BH522" i="16"/>
  <c r="BH523" i="16"/>
  <c r="AL4" i="16" l="1"/>
  <c r="AM4" i="16" l="1"/>
  <c r="F2" i="16"/>
  <c r="AN4" i="16" l="1"/>
  <c r="C234" i="16"/>
  <c r="C235" i="16"/>
  <c r="C236" i="16"/>
  <c r="C237" i="16"/>
  <c r="C228" i="16"/>
  <c r="O214" i="16"/>
  <c r="O236" i="16"/>
  <c r="B236" i="16"/>
  <c r="O234" i="16"/>
  <c r="B234" i="16"/>
  <c r="O228" i="16"/>
  <c r="B228" i="16"/>
  <c r="O23" i="16"/>
  <c r="O24" i="16"/>
  <c r="O25" i="16"/>
  <c r="O26" i="16"/>
  <c r="O27" i="16"/>
  <c r="O576" i="16"/>
  <c r="O226" i="16"/>
  <c r="O227" i="16"/>
  <c r="O243" i="16"/>
  <c r="O244" i="16"/>
  <c r="O245" i="16"/>
  <c r="O246" i="16"/>
  <c r="O247" i="16"/>
  <c r="O248" i="16"/>
  <c r="O249" i="16"/>
  <c r="O256" i="16"/>
  <c r="O257" i="16"/>
  <c r="O258" i="16"/>
  <c r="O259" i="16"/>
  <c r="O260" i="16"/>
  <c r="O265" i="16"/>
  <c r="O266" i="16"/>
  <c r="O267" i="16"/>
  <c r="O268" i="16"/>
  <c r="O269" i="16"/>
  <c r="O270" i="16"/>
  <c r="O271" i="16"/>
  <c r="O272" i="16"/>
  <c r="O273" i="16"/>
  <c r="O274" i="16"/>
  <c r="O275" i="16"/>
  <c r="O276" i="16"/>
  <c r="O277" i="16"/>
  <c r="O278" i="16"/>
  <c r="O279" i="16"/>
  <c r="O280" i="16"/>
  <c r="O281" i="16"/>
  <c r="O282" i="16"/>
  <c r="O283" i="16"/>
  <c r="O284" i="16"/>
  <c r="O285" i="16"/>
  <c r="O286" i="16"/>
  <c r="O287" i="16"/>
  <c r="O288" i="16"/>
  <c r="O289" i="16"/>
  <c r="O290" i="16"/>
  <c r="O291" i="16"/>
  <c r="O292" i="16"/>
  <c r="O293" i="16"/>
  <c r="O294" i="16"/>
  <c r="O295" i="16"/>
  <c r="O296" i="16"/>
  <c r="O297" i="16"/>
  <c r="O298" i="16"/>
  <c r="O299" i="16"/>
  <c r="O300" i="16"/>
  <c r="O301" i="16"/>
  <c r="O302" i="16"/>
  <c r="O303" i="16"/>
  <c r="O304" i="16"/>
  <c r="O305" i="16"/>
  <c r="O306" i="16"/>
  <c r="O307" i="16"/>
  <c r="O308" i="16"/>
  <c r="O309" i="16"/>
  <c r="O310" i="16"/>
  <c r="O311" i="16"/>
  <c r="O312" i="16"/>
  <c r="O313" i="16"/>
  <c r="O314" i="16"/>
  <c r="O315" i="16"/>
  <c r="O316" i="16"/>
  <c r="O317" i="16"/>
  <c r="O318" i="16"/>
  <c r="O319" i="16"/>
  <c r="O320" i="16"/>
  <c r="O321" i="16"/>
  <c r="O322" i="16"/>
  <c r="O323" i="16"/>
  <c r="O324" i="16"/>
  <c r="O325" i="16"/>
  <c r="O326" i="16"/>
  <c r="O327" i="16"/>
  <c r="O328" i="16"/>
  <c r="O329" i="16"/>
  <c r="O330" i="16"/>
  <c r="O331" i="16"/>
  <c r="O332" i="16"/>
  <c r="O333" i="16"/>
  <c r="O334" i="16"/>
  <c r="O335" i="16"/>
  <c r="O336" i="16"/>
  <c r="O337" i="16"/>
  <c r="O338" i="16"/>
  <c r="O339" i="16"/>
  <c r="O340" i="16"/>
  <c r="O341" i="16"/>
  <c r="O342" i="16"/>
  <c r="O343" i="16"/>
  <c r="O344" i="16"/>
  <c r="O345" i="16"/>
  <c r="O346" i="16"/>
  <c r="O347" i="16"/>
  <c r="O348" i="16"/>
  <c r="O349" i="16"/>
  <c r="O350" i="16"/>
  <c r="O351" i="16"/>
  <c r="O352" i="16"/>
  <c r="O353" i="16"/>
  <c r="O354" i="16"/>
  <c r="O355" i="16"/>
  <c r="O356" i="16"/>
  <c r="O357" i="16"/>
  <c r="O358" i="16"/>
  <c r="O359" i="16"/>
  <c r="O360" i="16"/>
  <c r="O361" i="16"/>
  <c r="O362" i="16"/>
  <c r="O363" i="16"/>
  <c r="O364" i="16"/>
  <c r="O365" i="16"/>
  <c r="O366" i="16"/>
  <c r="O367" i="16"/>
  <c r="O371" i="16"/>
  <c r="O372" i="16"/>
  <c r="O373" i="16"/>
  <c r="O374" i="16"/>
  <c r="O375" i="16"/>
  <c r="O376" i="16"/>
  <c r="O377" i="16"/>
  <c r="O378" i="16"/>
  <c r="O379" i="16"/>
  <c r="O380" i="16"/>
  <c r="O381" i="16"/>
  <c r="O382" i="16"/>
  <c r="O383" i="16"/>
  <c r="O384" i="16"/>
  <c r="O385" i="16"/>
  <c r="O386" i="16"/>
  <c r="O387" i="16"/>
  <c r="O388" i="16"/>
  <c r="O389" i="16"/>
  <c r="O390" i="16"/>
  <c r="O391" i="16"/>
  <c r="O392" i="16"/>
  <c r="O393" i="16"/>
  <c r="O394" i="16"/>
  <c r="O395" i="16"/>
  <c r="O396" i="16"/>
  <c r="O397" i="16"/>
  <c r="O398" i="16"/>
  <c r="O399" i="16"/>
  <c r="O400" i="16"/>
  <c r="O401" i="16"/>
  <c r="O402" i="16"/>
  <c r="O403" i="16"/>
  <c r="O404" i="16"/>
  <c r="O405" i="16"/>
  <c r="O406" i="16"/>
  <c r="O407" i="16"/>
  <c r="O408" i="16"/>
  <c r="O409" i="16"/>
  <c r="O410" i="16"/>
  <c r="O411" i="16"/>
  <c r="O412" i="16"/>
  <c r="O413" i="16"/>
  <c r="O416" i="16"/>
  <c r="O417" i="16"/>
  <c r="O418" i="16"/>
  <c r="O419" i="16"/>
  <c r="O420" i="16"/>
  <c r="O421" i="16"/>
  <c r="O422" i="16"/>
  <c r="O423" i="16"/>
  <c r="O424" i="16"/>
  <c r="O425" i="16"/>
  <c r="O426" i="16"/>
  <c r="O427" i="16"/>
  <c r="O428" i="16"/>
  <c r="O429" i="16"/>
  <c r="O430" i="16"/>
  <c r="O431" i="16"/>
  <c r="O432" i="16"/>
  <c r="O433" i="16"/>
  <c r="O434" i="16"/>
  <c r="O435" i="16"/>
  <c r="O436" i="16"/>
  <c r="O437" i="16"/>
  <c r="O438" i="16"/>
  <c r="O439" i="16"/>
  <c r="O440" i="16"/>
  <c r="O441" i="16"/>
  <c r="O442" i="16"/>
  <c r="O445" i="16"/>
  <c r="O446" i="16"/>
  <c r="O447" i="16"/>
  <c r="O448" i="16"/>
  <c r="O449" i="16"/>
  <c r="O450" i="16"/>
  <c r="O451" i="16"/>
  <c r="O452" i="16"/>
  <c r="O453" i="16"/>
  <c r="O454" i="16"/>
  <c r="O455" i="16"/>
  <c r="O456" i="16"/>
  <c r="O457" i="16"/>
  <c r="O250" i="16"/>
  <c r="O251" i="16"/>
  <c r="O252" i="16"/>
  <c r="O253" i="16"/>
  <c r="O254" i="16"/>
  <c r="O255" i="16"/>
  <c r="O368" i="16"/>
  <c r="O369" i="16"/>
  <c r="O370" i="16"/>
  <c r="O524" i="16"/>
  <c r="O525" i="16"/>
  <c r="O526" i="16"/>
  <c r="O527" i="16"/>
  <c r="O528" i="16"/>
  <c r="O529" i="16"/>
  <c r="O530" i="16"/>
  <c r="O531" i="16"/>
  <c r="O532" i="16"/>
  <c r="O533" i="16"/>
  <c r="O534" i="16"/>
  <c r="O535" i="16"/>
  <c r="O536" i="16"/>
  <c r="O537" i="16"/>
  <c r="O538" i="16"/>
  <c r="O539" i="16"/>
  <c r="O540" i="16"/>
  <c r="O541" i="16"/>
  <c r="O542" i="16"/>
  <c r="O543" i="16"/>
  <c r="O544" i="16"/>
  <c r="O545" i="16"/>
  <c r="O546" i="16"/>
  <c r="O547" i="16"/>
  <c r="O548" i="16"/>
  <c r="O549" i="16"/>
  <c r="O550" i="16"/>
  <c r="O551" i="16"/>
  <c r="O552" i="16"/>
  <c r="O553" i="16"/>
  <c r="O554" i="16"/>
  <c r="O555" i="16"/>
  <c r="O556" i="16"/>
  <c r="O557" i="16"/>
  <c r="O558" i="16"/>
  <c r="O559" i="16"/>
  <c r="O560" i="16"/>
  <c r="O561" i="16"/>
  <c r="O562" i="16"/>
  <c r="O563" i="16"/>
  <c r="O564" i="16"/>
  <c r="O565" i="16"/>
  <c r="O566" i="16"/>
  <c r="O567" i="16"/>
  <c r="O568" i="16"/>
  <c r="O569" i="16"/>
  <c r="O570" i="16"/>
  <c r="O571" i="16"/>
  <c r="O572" i="16"/>
  <c r="O573" i="16"/>
  <c r="O574" i="16"/>
  <c r="O575" i="16"/>
  <c r="O577" i="16"/>
  <c r="O578" i="16"/>
  <c r="O579" i="16"/>
  <c r="O580" i="16"/>
  <c r="O581" i="16"/>
  <c r="O582" i="16"/>
  <c r="O583" i="16"/>
  <c r="O584" i="16"/>
  <c r="O585" i="16"/>
  <c r="O586" i="16"/>
  <c r="O587" i="16"/>
  <c r="O588" i="16"/>
  <c r="O610" i="16"/>
  <c r="O611" i="16"/>
  <c r="O612" i="16"/>
  <c r="O458" i="16"/>
  <c r="O459" i="16"/>
  <c r="O460" i="16"/>
  <c r="O461" i="16"/>
  <c r="O462" i="16"/>
  <c r="O463" i="16"/>
  <c r="O464" i="16"/>
  <c r="O465" i="16"/>
  <c r="O466" i="16"/>
  <c r="O467" i="16"/>
  <c r="O468" i="16"/>
  <c r="O469" i="16"/>
  <c r="O470" i="16"/>
  <c r="O471" i="16"/>
  <c r="O477" i="16"/>
  <c r="O478" i="16"/>
  <c r="O479" i="16"/>
  <c r="O480" i="16"/>
  <c r="O481" i="16"/>
  <c r="O482" i="16"/>
  <c r="O483" i="16"/>
  <c r="O484" i="16"/>
  <c r="O485" i="16"/>
  <c r="O486" i="16"/>
  <c r="O487" i="16"/>
  <c r="O488" i="16"/>
  <c r="O489" i="16"/>
  <c r="O490" i="16"/>
  <c r="O491" i="16"/>
  <c r="O492" i="16"/>
  <c r="O493" i="16"/>
  <c r="O494" i="16"/>
  <c r="O495" i="16"/>
  <c r="O496" i="16"/>
  <c r="O497" i="16"/>
  <c r="O498" i="16"/>
  <c r="O499" i="16"/>
  <c r="O500" i="16"/>
  <c r="O501" i="16"/>
  <c r="O502" i="16"/>
  <c r="O503" i="16"/>
  <c r="O504" i="16"/>
  <c r="O505" i="16"/>
  <c r="O506" i="16"/>
  <c r="O507" i="16"/>
  <c r="O508" i="16"/>
  <c r="O509" i="16"/>
  <c r="O510" i="16"/>
  <c r="O511" i="16"/>
  <c r="O512" i="16"/>
  <c r="O513" i="16"/>
  <c r="O517" i="16"/>
  <c r="O518" i="16"/>
  <c r="O519" i="16"/>
  <c r="O520" i="16"/>
  <c r="O589" i="16"/>
  <c r="O590" i="16"/>
  <c r="O591" i="16"/>
  <c r="O592" i="16"/>
  <c r="O593" i="16"/>
  <c r="O594" i="16"/>
  <c r="O595" i="16"/>
  <c r="O596" i="16"/>
  <c r="O597" i="16"/>
  <c r="O598" i="16"/>
  <c r="O599" i="16"/>
  <c r="O600" i="16"/>
  <c r="O601" i="16"/>
  <c r="O602" i="16"/>
  <c r="O603" i="16"/>
  <c r="O604" i="16"/>
  <c r="O605" i="16"/>
  <c r="O606" i="16"/>
  <c r="O607" i="16"/>
  <c r="O608" i="16"/>
  <c r="O609" i="16"/>
  <c r="O613" i="16"/>
  <c r="O614" i="16"/>
  <c r="O615" i="16"/>
  <c r="O616" i="16"/>
  <c r="O617" i="16"/>
  <c r="O618" i="16"/>
  <c r="O619" i="16"/>
  <c r="O620" i="16"/>
  <c r="O621" i="16"/>
  <c r="O622" i="16"/>
  <c r="O623" i="16"/>
  <c r="O624" i="16"/>
  <c r="O625" i="16"/>
  <c r="O626" i="16"/>
  <c r="O627" i="16"/>
  <c r="O628" i="16"/>
  <c r="O629" i="16"/>
  <c r="O630" i="16"/>
  <c r="O631" i="16"/>
  <c r="O632" i="16"/>
  <c r="O633" i="16"/>
  <c r="O634" i="16"/>
  <c r="O635" i="16"/>
  <c r="O636" i="16"/>
  <c r="O264" i="16"/>
  <c r="O637" i="16"/>
  <c r="O638" i="16"/>
  <c r="O639" i="16"/>
  <c r="O113" i="16"/>
  <c r="O114" i="16"/>
  <c r="O115" i="16"/>
  <c r="O132" i="16"/>
  <c r="O133" i="16"/>
  <c r="O134" i="16"/>
  <c r="O135" i="16"/>
  <c r="O151" i="16"/>
  <c r="O168" i="16"/>
  <c r="O169" i="16"/>
  <c r="O170" i="16"/>
  <c r="O171" i="16"/>
  <c r="O172" i="16"/>
  <c r="O173" i="16"/>
  <c r="O174" i="16"/>
  <c r="O175" i="16"/>
  <c r="O176" i="16"/>
  <c r="O177" i="16"/>
  <c r="O178" i="16"/>
  <c r="O182" i="16"/>
  <c r="O183" i="16"/>
  <c r="O187" i="16"/>
  <c r="O188" i="16"/>
  <c r="O189" i="16"/>
  <c r="O190" i="16"/>
  <c r="O191" i="16"/>
  <c r="O192" i="16"/>
  <c r="O193" i="16"/>
  <c r="O194" i="16"/>
  <c r="O199" i="16"/>
  <c r="O200" i="16"/>
  <c r="O220" i="16"/>
  <c r="O221" i="16"/>
  <c r="O222" i="16"/>
  <c r="O124" i="16"/>
  <c r="O125" i="16"/>
  <c r="O223" i="16"/>
  <c r="O224" i="16"/>
  <c r="O85" i="16"/>
  <c r="O86" i="16"/>
  <c r="O201" i="16"/>
  <c r="O117" i="16"/>
  <c r="O118" i="16"/>
  <c r="O126" i="16"/>
  <c r="O127" i="16"/>
  <c r="O128" i="16"/>
  <c r="O129" i="16"/>
  <c r="O14" i="16"/>
  <c r="O15" i="16"/>
  <c r="O16" i="16"/>
  <c r="O17" i="16"/>
  <c r="O18" i="16"/>
  <c r="O19" i="16"/>
  <c r="O20" i="16"/>
  <c r="O21" i="16"/>
  <c r="O22" i="16"/>
  <c r="O28" i="16"/>
  <c r="O29" i="16"/>
  <c r="O30" i="16"/>
  <c r="O31" i="16"/>
  <c r="O32" i="16"/>
  <c r="O33" i="16"/>
  <c r="O34" i="16"/>
  <c r="O35" i="16"/>
  <c r="O36" i="16"/>
  <c r="O37" i="16"/>
  <c r="O38" i="16"/>
  <c r="O39" i="16"/>
  <c r="O72" i="16"/>
  <c r="O73" i="16"/>
  <c r="O77" i="16"/>
  <c r="O78" i="16"/>
  <c r="O79" i="16"/>
  <c r="O80" i="16"/>
  <c r="O81" i="16"/>
  <c r="O87" i="16"/>
  <c r="O88" i="16"/>
  <c r="O89" i="16"/>
  <c r="O90" i="16"/>
  <c r="O91" i="16"/>
  <c r="O92" i="16"/>
  <c r="O93" i="16"/>
  <c r="O94" i="16"/>
  <c r="O95" i="16"/>
  <c r="O99" i="16"/>
  <c r="O106" i="16"/>
  <c r="O107" i="16"/>
  <c r="O108" i="16"/>
  <c r="O109" i="16"/>
  <c r="O110" i="16"/>
  <c r="O111" i="16"/>
  <c r="O112" i="16"/>
  <c r="O82" i="16"/>
  <c r="O83" i="16"/>
  <c r="O84" i="16"/>
  <c r="O202" i="16"/>
  <c r="O203" i="16"/>
  <c r="O204" i="16"/>
  <c r="O206" i="16"/>
  <c r="O207" i="16"/>
  <c r="O208" i="16"/>
  <c r="O209" i="16"/>
  <c r="O215" i="16"/>
  <c r="O216" i="16"/>
  <c r="O217" i="16"/>
  <c r="O218" i="16"/>
  <c r="O219" i="16"/>
  <c r="O5" i="16"/>
  <c r="O6" i="16"/>
  <c r="O179" i="16"/>
  <c r="O180" i="16"/>
  <c r="O186" i="16"/>
  <c r="O195" i="16"/>
  <c r="O196" i="16"/>
  <c r="O197" i="16"/>
  <c r="O198" i="16"/>
  <c r="O119" i="16"/>
  <c r="O120" i="16"/>
  <c r="O121" i="16"/>
  <c r="O137" i="16"/>
  <c r="O138" i="16"/>
  <c r="O139" i="16"/>
  <c r="O141" i="16"/>
  <c r="O142" i="16"/>
  <c r="O143" i="16"/>
  <c r="O144" i="16"/>
  <c r="O145" i="16"/>
  <c r="O146" i="16"/>
  <c r="O147" i="16"/>
  <c r="O148" i="16"/>
  <c r="O149" i="16"/>
  <c r="O150" i="16"/>
  <c r="O166" i="16"/>
  <c r="O167" i="16"/>
  <c r="O130" i="16"/>
  <c r="O131" i="16"/>
  <c r="O7" i="16"/>
  <c r="O8" i="16"/>
  <c r="O9" i="16"/>
  <c r="O10" i="16"/>
  <c r="O11" i="16"/>
  <c r="O12" i="16"/>
  <c r="O13" i="16"/>
  <c r="O40" i="16"/>
  <c r="O41" i="16"/>
  <c r="O42" i="16"/>
  <c r="O43" i="16"/>
  <c r="O44" i="16"/>
  <c r="O45" i="16"/>
  <c r="O46" i="16"/>
  <c r="O47" i="16"/>
  <c r="O48" i="16"/>
  <c r="O49" i="16"/>
  <c r="O50" i="16"/>
  <c r="O51" i="16"/>
  <c r="O52" i="16"/>
  <c r="O53" i="16"/>
  <c r="O54" i="16"/>
  <c r="O55" i="16"/>
  <c r="O56" i="16"/>
  <c r="O57" i="16"/>
  <c r="O58" i="16"/>
  <c r="O59" i="16"/>
  <c r="O60" i="16"/>
  <c r="O61" i="16"/>
  <c r="O62" i="16"/>
  <c r="O63" i="16"/>
  <c r="O64" i="16"/>
  <c r="O65" i="16"/>
  <c r="O66" i="16"/>
  <c r="O67" i="16"/>
  <c r="O68" i="16"/>
  <c r="O69" i="16"/>
  <c r="O70" i="16"/>
  <c r="O71" i="16"/>
  <c r="O74" i="16"/>
  <c r="O75" i="16"/>
  <c r="O76" i="16"/>
  <c r="O96" i="16"/>
  <c r="O97" i="16"/>
  <c r="O98" i="16"/>
  <c r="O100" i="16"/>
  <c r="O101" i="16"/>
  <c r="O102" i="16"/>
  <c r="O103" i="16"/>
  <c r="O104" i="16"/>
  <c r="O105" i="16"/>
  <c r="O116" i="16"/>
  <c r="O122" i="16"/>
  <c r="O123" i="16"/>
  <c r="O136" i="16"/>
  <c r="O140" i="16"/>
  <c r="O152" i="16"/>
  <c r="O153" i="16"/>
  <c r="O154" i="16"/>
  <c r="O155" i="16"/>
  <c r="O156" i="16"/>
  <c r="O157" i="16"/>
  <c r="O158" i="16"/>
  <c r="O159" i="16"/>
  <c r="O160" i="16"/>
  <c r="O161" i="16"/>
  <c r="O162" i="16"/>
  <c r="O163" i="16"/>
  <c r="O164" i="16"/>
  <c r="O165" i="16"/>
  <c r="O181" i="16"/>
  <c r="O184" i="16"/>
  <c r="O185" i="16"/>
  <c r="O205" i="16"/>
  <c r="O210" i="16"/>
  <c r="O211" i="16"/>
  <c r="O212" i="16"/>
  <c r="O213" i="16"/>
  <c r="O225" i="16"/>
  <c r="O229" i="16"/>
  <c r="O230" i="16"/>
  <c r="O231" i="16"/>
  <c r="O232" i="16"/>
  <c r="O233" i="16"/>
  <c r="O235" i="16"/>
  <c r="O237" i="16"/>
  <c r="O238" i="16"/>
  <c r="O239" i="16"/>
  <c r="O240" i="16"/>
  <c r="O241" i="16"/>
  <c r="O242" i="16"/>
  <c r="O261" i="16"/>
  <c r="O262" i="16"/>
  <c r="O263" i="16"/>
  <c r="O414" i="16"/>
  <c r="O415" i="16"/>
  <c r="O443" i="16"/>
  <c r="O444" i="16"/>
  <c r="O472" i="16"/>
  <c r="O473" i="16"/>
  <c r="O474" i="16"/>
  <c r="O475" i="16"/>
  <c r="O476" i="16"/>
  <c r="O514" i="16"/>
  <c r="O515" i="16"/>
  <c r="O516" i="16"/>
  <c r="O521" i="16"/>
  <c r="O522" i="16"/>
  <c r="O523" i="16"/>
  <c r="C23" i="16"/>
  <c r="C24" i="16"/>
  <c r="C25" i="16"/>
  <c r="C26" i="16"/>
  <c r="C27" i="16"/>
  <c r="C576" i="16"/>
  <c r="C226" i="16"/>
  <c r="C227" i="16"/>
  <c r="C243" i="16"/>
  <c r="C244" i="16"/>
  <c r="C245" i="16"/>
  <c r="C246" i="16"/>
  <c r="C247" i="16"/>
  <c r="C248" i="16"/>
  <c r="C249" i="16"/>
  <c r="C256" i="16"/>
  <c r="C257" i="16"/>
  <c r="C258" i="16"/>
  <c r="C259" i="16"/>
  <c r="C260" i="16"/>
  <c r="C265" i="16"/>
  <c r="C266" i="16"/>
  <c r="C267" i="16"/>
  <c r="C268" i="16"/>
  <c r="C269" i="16"/>
  <c r="C270" i="16"/>
  <c r="C271" i="16"/>
  <c r="C272" i="16"/>
  <c r="C273" i="16"/>
  <c r="C274" i="16"/>
  <c r="C275" i="16"/>
  <c r="C276" i="16"/>
  <c r="C277" i="16"/>
  <c r="C278" i="16"/>
  <c r="C279" i="16"/>
  <c r="C280" i="16"/>
  <c r="C281" i="16"/>
  <c r="C282" i="16"/>
  <c r="C283" i="16"/>
  <c r="C284" i="16"/>
  <c r="C285" i="16"/>
  <c r="C286" i="16"/>
  <c r="C287" i="16"/>
  <c r="C288" i="16"/>
  <c r="C289" i="16"/>
  <c r="C290" i="16"/>
  <c r="C291" i="16"/>
  <c r="C292" i="16"/>
  <c r="C293" i="16"/>
  <c r="C294" i="16"/>
  <c r="C295" i="16"/>
  <c r="C296" i="16"/>
  <c r="C297" i="16"/>
  <c r="C298" i="16"/>
  <c r="C299" i="16"/>
  <c r="C300" i="16"/>
  <c r="C301" i="16"/>
  <c r="C302" i="16"/>
  <c r="C303" i="16"/>
  <c r="C304" i="16"/>
  <c r="C305" i="16"/>
  <c r="C306" i="16"/>
  <c r="C307" i="16"/>
  <c r="C308" i="16"/>
  <c r="C309" i="16"/>
  <c r="C310" i="16"/>
  <c r="C311" i="16"/>
  <c r="C312" i="16"/>
  <c r="C313" i="16"/>
  <c r="C314" i="16"/>
  <c r="C315" i="16"/>
  <c r="C316" i="16"/>
  <c r="C317" i="16"/>
  <c r="C318" i="16"/>
  <c r="C319" i="16"/>
  <c r="C320" i="16"/>
  <c r="C321" i="16"/>
  <c r="C322" i="16"/>
  <c r="C323" i="16"/>
  <c r="C324" i="16"/>
  <c r="C325" i="16"/>
  <c r="C326" i="16"/>
  <c r="C327" i="16"/>
  <c r="C328" i="16"/>
  <c r="C329" i="16"/>
  <c r="C330" i="16"/>
  <c r="C331" i="16"/>
  <c r="C332" i="16"/>
  <c r="C333" i="16"/>
  <c r="C334" i="16"/>
  <c r="C335" i="16"/>
  <c r="C336" i="16"/>
  <c r="C337" i="16"/>
  <c r="C338" i="16"/>
  <c r="C339" i="16"/>
  <c r="C340" i="16"/>
  <c r="C341" i="16"/>
  <c r="C342" i="16"/>
  <c r="C343" i="16"/>
  <c r="C344" i="16"/>
  <c r="C345" i="16"/>
  <c r="C346" i="16"/>
  <c r="C347" i="16"/>
  <c r="C348" i="16"/>
  <c r="C349" i="16"/>
  <c r="C350" i="16"/>
  <c r="C351" i="16"/>
  <c r="C352" i="16"/>
  <c r="C353" i="16"/>
  <c r="C354" i="16"/>
  <c r="C355" i="16"/>
  <c r="C356" i="16"/>
  <c r="C357" i="16"/>
  <c r="C358" i="16"/>
  <c r="C359" i="16"/>
  <c r="C360" i="16"/>
  <c r="C361" i="16"/>
  <c r="C362" i="16"/>
  <c r="C363" i="16"/>
  <c r="C364" i="16"/>
  <c r="C365" i="16"/>
  <c r="C366" i="16"/>
  <c r="C367" i="16"/>
  <c r="C371" i="16"/>
  <c r="C372" i="16"/>
  <c r="C373" i="16"/>
  <c r="C374" i="16"/>
  <c r="C375" i="16"/>
  <c r="C376" i="16"/>
  <c r="C377" i="16"/>
  <c r="C378" i="16"/>
  <c r="C379" i="16"/>
  <c r="C380" i="16"/>
  <c r="C381" i="16"/>
  <c r="C382" i="16"/>
  <c r="C383" i="16"/>
  <c r="C384" i="16"/>
  <c r="C385" i="16"/>
  <c r="C386" i="16"/>
  <c r="C387" i="16"/>
  <c r="C388" i="16"/>
  <c r="C389" i="16"/>
  <c r="C390" i="16"/>
  <c r="C391" i="16"/>
  <c r="C392" i="16"/>
  <c r="C393" i="16"/>
  <c r="C394" i="16"/>
  <c r="C395" i="16"/>
  <c r="C396" i="16"/>
  <c r="C397" i="16"/>
  <c r="C398" i="16"/>
  <c r="C399" i="16"/>
  <c r="C400" i="16"/>
  <c r="C401" i="16"/>
  <c r="C402" i="16"/>
  <c r="C403" i="16"/>
  <c r="C404" i="16"/>
  <c r="C405" i="16"/>
  <c r="C406" i="16"/>
  <c r="C407" i="16"/>
  <c r="C408" i="16"/>
  <c r="C409" i="16"/>
  <c r="C410" i="16"/>
  <c r="C411" i="16"/>
  <c r="C412" i="16"/>
  <c r="C413" i="16"/>
  <c r="C416" i="16"/>
  <c r="C417" i="16"/>
  <c r="C418" i="16"/>
  <c r="C419" i="16"/>
  <c r="C420" i="16"/>
  <c r="C421" i="16"/>
  <c r="C422" i="16"/>
  <c r="C423" i="16"/>
  <c r="C424" i="16"/>
  <c r="C425" i="16"/>
  <c r="C426" i="16"/>
  <c r="C427" i="16"/>
  <c r="C428" i="16"/>
  <c r="C429" i="16"/>
  <c r="C430" i="16"/>
  <c r="C431" i="16"/>
  <c r="C432" i="16"/>
  <c r="C433" i="16"/>
  <c r="C434" i="16"/>
  <c r="C435" i="16"/>
  <c r="C436" i="16"/>
  <c r="C437" i="16"/>
  <c r="C438" i="16"/>
  <c r="C439" i="16"/>
  <c r="C440" i="16"/>
  <c r="C441" i="16"/>
  <c r="C442" i="16"/>
  <c r="C445" i="16"/>
  <c r="C446" i="16"/>
  <c r="C447" i="16"/>
  <c r="C448" i="16"/>
  <c r="C449" i="16"/>
  <c r="C450" i="16"/>
  <c r="C451" i="16"/>
  <c r="C452" i="16"/>
  <c r="C453" i="16"/>
  <c r="C454" i="16"/>
  <c r="C455" i="16"/>
  <c r="C456" i="16"/>
  <c r="C457" i="16"/>
  <c r="C250" i="16"/>
  <c r="C251" i="16"/>
  <c r="C252" i="16"/>
  <c r="C253" i="16"/>
  <c r="C254" i="16"/>
  <c r="C255" i="16"/>
  <c r="C368" i="16"/>
  <c r="C369" i="16"/>
  <c r="C370" i="16"/>
  <c r="C524" i="16"/>
  <c r="C525" i="16"/>
  <c r="C526" i="16"/>
  <c r="C527" i="16"/>
  <c r="C528" i="16"/>
  <c r="C529" i="16"/>
  <c r="C530" i="16"/>
  <c r="C531" i="16"/>
  <c r="C532" i="16"/>
  <c r="C533" i="16"/>
  <c r="C534" i="16"/>
  <c r="C535" i="16"/>
  <c r="C536" i="16"/>
  <c r="C537" i="16"/>
  <c r="C538" i="16"/>
  <c r="C539" i="16"/>
  <c r="C540" i="16"/>
  <c r="C541" i="16"/>
  <c r="C542" i="16"/>
  <c r="C543" i="16"/>
  <c r="C544" i="16"/>
  <c r="C545" i="16"/>
  <c r="C546" i="16"/>
  <c r="C547" i="16"/>
  <c r="C548" i="16"/>
  <c r="C549" i="16"/>
  <c r="C550" i="16"/>
  <c r="C551" i="16"/>
  <c r="C552" i="16"/>
  <c r="C553" i="16"/>
  <c r="C554" i="16"/>
  <c r="C555" i="16"/>
  <c r="C556" i="16"/>
  <c r="C557" i="16"/>
  <c r="C558" i="16"/>
  <c r="C559" i="16"/>
  <c r="C560" i="16"/>
  <c r="C561" i="16"/>
  <c r="C562" i="16"/>
  <c r="C563" i="16"/>
  <c r="C564" i="16"/>
  <c r="C565" i="16"/>
  <c r="C566" i="16"/>
  <c r="C567" i="16"/>
  <c r="C568" i="16"/>
  <c r="C569" i="16"/>
  <c r="C570" i="16"/>
  <c r="C571" i="16"/>
  <c r="C572" i="16"/>
  <c r="C573" i="16"/>
  <c r="C574" i="16"/>
  <c r="C575" i="16"/>
  <c r="C577" i="16"/>
  <c r="C578" i="16"/>
  <c r="C579" i="16"/>
  <c r="C580" i="16"/>
  <c r="C581" i="16"/>
  <c r="C582" i="16"/>
  <c r="C583" i="16"/>
  <c r="C584" i="16"/>
  <c r="C585" i="16"/>
  <c r="C586" i="16"/>
  <c r="C587" i="16"/>
  <c r="C588" i="16"/>
  <c r="C610" i="16"/>
  <c r="C611" i="16"/>
  <c r="C612" i="16"/>
  <c r="C458" i="16"/>
  <c r="C459" i="16"/>
  <c r="C460" i="16"/>
  <c r="C461" i="16"/>
  <c r="C462" i="16"/>
  <c r="C463" i="16"/>
  <c r="C464" i="16"/>
  <c r="C465" i="16"/>
  <c r="C466" i="16"/>
  <c r="C467" i="16"/>
  <c r="C468" i="16"/>
  <c r="C469" i="16"/>
  <c r="C470" i="16"/>
  <c r="C471" i="16"/>
  <c r="C477" i="16"/>
  <c r="C478" i="16"/>
  <c r="C479" i="16"/>
  <c r="C480" i="16"/>
  <c r="C481" i="16"/>
  <c r="C482" i="16"/>
  <c r="C483" i="16"/>
  <c r="C484" i="16"/>
  <c r="C485" i="16"/>
  <c r="C486" i="16"/>
  <c r="C487" i="16"/>
  <c r="C488" i="16"/>
  <c r="C489" i="16"/>
  <c r="C490" i="16"/>
  <c r="C491" i="16"/>
  <c r="C492" i="16"/>
  <c r="C493" i="16"/>
  <c r="C494" i="16"/>
  <c r="C495" i="16"/>
  <c r="C496" i="16"/>
  <c r="C497" i="16"/>
  <c r="C498" i="16"/>
  <c r="C499" i="16"/>
  <c r="C500" i="16"/>
  <c r="C501" i="16"/>
  <c r="C502" i="16"/>
  <c r="C503" i="16"/>
  <c r="C504" i="16"/>
  <c r="C505" i="16"/>
  <c r="C506" i="16"/>
  <c r="C507" i="16"/>
  <c r="C508" i="16"/>
  <c r="C509" i="16"/>
  <c r="C510" i="16"/>
  <c r="C511" i="16"/>
  <c r="C512" i="16"/>
  <c r="C513" i="16"/>
  <c r="C517" i="16"/>
  <c r="C518" i="16"/>
  <c r="C519" i="16"/>
  <c r="C520" i="16"/>
  <c r="C589" i="16"/>
  <c r="C590" i="16"/>
  <c r="C591" i="16"/>
  <c r="C592" i="16"/>
  <c r="C593" i="16"/>
  <c r="C594" i="16"/>
  <c r="C595" i="16"/>
  <c r="C596" i="16"/>
  <c r="C597" i="16"/>
  <c r="C598" i="16"/>
  <c r="C599" i="16"/>
  <c r="C600" i="16"/>
  <c r="C601" i="16"/>
  <c r="C602" i="16"/>
  <c r="C603" i="16"/>
  <c r="C604" i="16"/>
  <c r="C605" i="16"/>
  <c r="C606" i="16"/>
  <c r="C607" i="16"/>
  <c r="C608" i="16"/>
  <c r="C609" i="16"/>
  <c r="C613" i="16"/>
  <c r="C614" i="16"/>
  <c r="C615" i="16"/>
  <c r="C616" i="16"/>
  <c r="C617" i="16"/>
  <c r="C618" i="16"/>
  <c r="C619" i="16"/>
  <c r="C620" i="16"/>
  <c r="C621" i="16"/>
  <c r="C622" i="16"/>
  <c r="C623" i="16"/>
  <c r="C624" i="16"/>
  <c r="C625" i="16"/>
  <c r="C626" i="16"/>
  <c r="C627" i="16"/>
  <c r="C628" i="16"/>
  <c r="C629" i="16"/>
  <c r="C630" i="16"/>
  <c r="C631" i="16"/>
  <c r="C632" i="16"/>
  <c r="C633" i="16"/>
  <c r="C634" i="16"/>
  <c r="C635" i="16"/>
  <c r="C636" i="16"/>
  <c r="C264" i="16"/>
  <c r="C637" i="16"/>
  <c r="C638" i="16"/>
  <c r="C639" i="16"/>
  <c r="C113" i="16"/>
  <c r="C114" i="16"/>
  <c r="C115" i="16"/>
  <c r="C132" i="16"/>
  <c r="C133" i="16"/>
  <c r="C134" i="16"/>
  <c r="C135" i="16"/>
  <c r="C151" i="16"/>
  <c r="C168" i="16"/>
  <c r="C169" i="16"/>
  <c r="C170" i="16"/>
  <c r="C171" i="16"/>
  <c r="C172" i="16"/>
  <c r="C173" i="16"/>
  <c r="C174" i="16"/>
  <c r="C175" i="16"/>
  <c r="C176" i="16"/>
  <c r="C177" i="16"/>
  <c r="C178" i="16"/>
  <c r="C182" i="16"/>
  <c r="C183" i="16"/>
  <c r="C187" i="16"/>
  <c r="C188" i="16"/>
  <c r="C189" i="16"/>
  <c r="C190" i="16"/>
  <c r="C191" i="16"/>
  <c r="C192" i="16"/>
  <c r="C193" i="16"/>
  <c r="C194" i="16"/>
  <c r="C199" i="16"/>
  <c r="C200" i="16"/>
  <c r="C220" i="16"/>
  <c r="C221" i="16"/>
  <c r="C222" i="16"/>
  <c r="C124" i="16"/>
  <c r="C125" i="16"/>
  <c r="C223" i="16"/>
  <c r="C224" i="16"/>
  <c r="C85" i="16"/>
  <c r="C86" i="16"/>
  <c r="C201" i="16"/>
  <c r="C117" i="16"/>
  <c r="C118" i="16"/>
  <c r="C126" i="16"/>
  <c r="C127" i="16"/>
  <c r="C128" i="16"/>
  <c r="C129" i="16"/>
  <c r="C14" i="16"/>
  <c r="C15" i="16"/>
  <c r="C16" i="16"/>
  <c r="C17" i="16"/>
  <c r="C18" i="16"/>
  <c r="C19" i="16"/>
  <c r="C20" i="16"/>
  <c r="C21" i="16"/>
  <c r="C22" i="16"/>
  <c r="C28" i="16"/>
  <c r="C29" i="16"/>
  <c r="C30" i="16"/>
  <c r="C31" i="16"/>
  <c r="C32" i="16"/>
  <c r="C33" i="16"/>
  <c r="C34" i="16"/>
  <c r="C35" i="16"/>
  <c r="C36" i="16"/>
  <c r="C37" i="16"/>
  <c r="C38" i="16"/>
  <c r="C39" i="16"/>
  <c r="C72" i="16"/>
  <c r="C73" i="16"/>
  <c r="C77" i="16"/>
  <c r="C78" i="16"/>
  <c r="C79" i="16"/>
  <c r="C80" i="16"/>
  <c r="C81" i="16"/>
  <c r="C87" i="16"/>
  <c r="C88" i="16"/>
  <c r="C89" i="16"/>
  <c r="C90" i="16"/>
  <c r="C91" i="16"/>
  <c r="C92" i="16"/>
  <c r="C93" i="16"/>
  <c r="C94" i="16"/>
  <c r="C95" i="16"/>
  <c r="C99" i="16"/>
  <c r="C106" i="16"/>
  <c r="C107" i="16"/>
  <c r="C108" i="16"/>
  <c r="C109" i="16"/>
  <c r="C110" i="16"/>
  <c r="C111" i="16"/>
  <c r="C112" i="16"/>
  <c r="C82" i="16"/>
  <c r="C83" i="16"/>
  <c r="C84" i="16"/>
  <c r="C202" i="16"/>
  <c r="C203" i="16"/>
  <c r="C204" i="16"/>
  <c r="C206" i="16"/>
  <c r="C207" i="16"/>
  <c r="C208" i="16"/>
  <c r="C209" i="16"/>
  <c r="C215" i="16"/>
  <c r="C216" i="16"/>
  <c r="C217" i="16"/>
  <c r="C218" i="16"/>
  <c r="C219" i="16"/>
  <c r="C5" i="16"/>
  <c r="C6" i="16"/>
  <c r="C179" i="16"/>
  <c r="C180" i="16"/>
  <c r="C186" i="16"/>
  <c r="C195" i="16"/>
  <c r="C196" i="16"/>
  <c r="C197" i="16"/>
  <c r="C198" i="16"/>
  <c r="C119" i="16"/>
  <c r="C120" i="16"/>
  <c r="C121" i="16"/>
  <c r="C137" i="16"/>
  <c r="C138" i="16"/>
  <c r="C139" i="16"/>
  <c r="C141" i="16"/>
  <c r="C142" i="16"/>
  <c r="C143" i="16"/>
  <c r="C144" i="16"/>
  <c r="C145" i="16"/>
  <c r="C146" i="16"/>
  <c r="C147" i="16"/>
  <c r="C148" i="16"/>
  <c r="C149" i="16"/>
  <c r="C150" i="16"/>
  <c r="C166" i="16"/>
  <c r="C167" i="16"/>
  <c r="C130" i="16"/>
  <c r="C131" i="16"/>
  <c r="C7" i="16"/>
  <c r="C8" i="16"/>
  <c r="C9" i="16"/>
  <c r="C10" i="16"/>
  <c r="C11" i="16"/>
  <c r="C12" i="16"/>
  <c r="C13" i="16"/>
  <c r="C40" i="16"/>
  <c r="C41" i="16"/>
  <c r="C42" i="16"/>
  <c r="C43" i="16"/>
  <c r="C44" i="16"/>
  <c r="C45" i="16"/>
  <c r="C46" i="16"/>
  <c r="C47" i="16"/>
  <c r="C48" i="16"/>
  <c r="C49" i="16"/>
  <c r="C50" i="16"/>
  <c r="C51" i="16"/>
  <c r="C52" i="16"/>
  <c r="C53" i="16"/>
  <c r="C54" i="16"/>
  <c r="C55" i="16"/>
  <c r="C56" i="16"/>
  <c r="C57" i="16"/>
  <c r="C58" i="16"/>
  <c r="C59" i="16"/>
  <c r="C60" i="16"/>
  <c r="C61" i="16"/>
  <c r="C62" i="16"/>
  <c r="C63" i="16"/>
  <c r="C64" i="16"/>
  <c r="C65" i="16"/>
  <c r="C66" i="16"/>
  <c r="C67" i="16"/>
  <c r="C68" i="16"/>
  <c r="C69" i="16"/>
  <c r="C70" i="16"/>
  <c r="C71" i="16"/>
  <c r="C74" i="16"/>
  <c r="C75" i="16"/>
  <c r="C76" i="16"/>
  <c r="C96" i="16"/>
  <c r="C97" i="16"/>
  <c r="C98" i="16"/>
  <c r="C100" i="16"/>
  <c r="C101" i="16"/>
  <c r="C102" i="16"/>
  <c r="C103" i="16"/>
  <c r="C104" i="16"/>
  <c r="C105" i="16"/>
  <c r="C116" i="16"/>
  <c r="C122" i="16"/>
  <c r="C123" i="16"/>
  <c r="C136" i="16"/>
  <c r="C140" i="16"/>
  <c r="C152" i="16"/>
  <c r="C153" i="16"/>
  <c r="C154" i="16"/>
  <c r="C155" i="16"/>
  <c r="C156" i="16"/>
  <c r="C157" i="16"/>
  <c r="C158" i="16"/>
  <c r="C159" i="16"/>
  <c r="C160" i="16"/>
  <c r="C161" i="16"/>
  <c r="C162" i="16"/>
  <c r="C163" i="16"/>
  <c r="C164" i="16"/>
  <c r="C165" i="16"/>
  <c r="C181" i="16"/>
  <c r="C184" i="16"/>
  <c r="C185" i="16"/>
  <c r="C205" i="16"/>
  <c r="C210" i="16"/>
  <c r="C211" i="16"/>
  <c r="C212" i="16"/>
  <c r="C213" i="16"/>
  <c r="C214" i="16"/>
  <c r="C225" i="16"/>
  <c r="C229" i="16"/>
  <c r="C230" i="16"/>
  <c r="C231" i="16"/>
  <c r="C232" i="16"/>
  <c r="C233" i="16"/>
  <c r="C238" i="16"/>
  <c r="C239" i="16"/>
  <c r="C240" i="16"/>
  <c r="C241" i="16"/>
  <c r="C242" i="16"/>
  <c r="C261" i="16"/>
  <c r="C262" i="16"/>
  <c r="C263" i="16"/>
  <c r="C414" i="16"/>
  <c r="C415" i="16"/>
  <c r="C443" i="16"/>
  <c r="C444" i="16"/>
  <c r="C472" i="16"/>
  <c r="C473" i="16"/>
  <c r="C474" i="16"/>
  <c r="C475" i="16"/>
  <c r="C476" i="16"/>
  <c r="C514" i="16"/>
  <c r="C515" i="16"/>
  <c r="C516" i="16"/>
  <c r="C521" i="16"/>
  <c r="C522" i="16"/>
  <c r="C523" i="16"/>
  <c r="B121" i="16"/>
  <c r="B28" i="16"/>
  <c r="B201" i="16"/>
  <c r="B187" i="16"/>
  <c r="B178" i="16"/>
  <c r="B176" i="16"/>
  <c r="B170" i="16"/>
  <c r="B132" i="16"/>
  <c r="B631" i="16"/>
  <c r="B594" i="16"/>
  <c r="B520" i="16"/>
  <c r="B518" i="16"/>
  <c r="B486" i="16"/>
  <c r="B465" i="16"/>
  <c r="B612" i="16"/>
  <c r="B587" i="16"/>
  <c r="B584" i="16"/>
  <c r="B557" i="16"/>
  <c r="B553" i="16"/>
  <c r="B551" i="16"/>
  <c r="B548" i="16"/>
  <c r="B539" i="16"/>
  <c r="AO4" i="16" l="1"/>
  <c r="B15" i="16"/>
  <c r="B41" i="16"/>
  <c r="B59" i="16"/>
  <c r="B9" i="16"/>
  <c r="BE4" i="16"/>
  <c r="B489" i="16"/>
  <c r="B626" i="16"/>
  <c r="B172" i="16"/>
  <c r="B125" i="16"/>
  <c r="B216" i="16"/>
  <c r="B131" i="16"/>
  <c r="BF4" i="16" l="1"/>
  <c r="AP4" i="16"/>
  <c r="AQ4" i="16" l="1"/>
  <c r="N2" i="16"/>
  <c r="B23" i="16"/>
  <c r="B24" i="16"/>
  <c r="B25" i="16"/>
  <c r="B26" i="16"/>
  <c r="B27" i="16"/>
  <c r="B576" i="16"/>
  <c r="B226" i="16"/>
  <c r="B227" i="16"/>
  <c r="B243" i="16"/>
  <c r="B244" i="16"/>
  <c r="B245" i="16"/>
  <c r="B246" i="16"/>
  <c r="B247" i="16"/>
  <c r="B248" i="16"/>
  <c r="B249" i="16"/>
  <c r="B259" i="16"/>
  <c r="B260" i="16"/>
  <c r="B265" i="16"/>
  <c r="B270" i="16"/>
  <c r="B271" i="16"/>
  <c r="B272" i="16"/>
  <c r="B276" i="16"/>
  <c r="B277" i="16"/>
  <c r="B278" i="16"/>
  <c r="B283" i="16"/>
  <c r="B284" i="16"/>
  <c r="B285" i="16"/>
  <c r="B290" i="16"/>
  <c r="B291" i="16"/>
  <c r="B295" i="16"/>
  <c r="B296" i="16"/>
  <c r="B297" i="16"/>
  <c r="B298" i="16"/>
  <c r="B302" i="16"/>
  <c r="B304" i="16"/>
  <c r="B305" i="16"/>
  <c r="B306" i="16"/>
  <c r="B307" i="16"/>
  <c r="B308" i="16"/>
  <c r="B309" i="16"/>
  <c r="B310" i="16"/>
  <c r="B311" i="16"/>
  <c r="B314" i="16"/>
  <c r="B318" i="16"/>
  <c r="B319" i="16"/>
  <c r="B320" i="16"/>
  <c r="B321" i="16"/>
  <c r="B322" i="16"/>
  <c r="B324" i="16"/>
  <c r="B325" i="16"/>
  <c r="B327" i="16"/>
  <c r="B328" i="16"/>
  <c r="B330" i="16"/>
  <c r="B331" i="16"/>
  <c r="B332" i="16"/>
  <c r="B333" i="16"/>
  <c r="B337" i="16"/>
  <c r="B338" i="16"/>
  <c r="B339" i="16"/>
  <c r="B340" i="16"/>
  <c r="B342" i="16"/>
  <c r="B344" i="16"/>
  <c r="B345" i="16"/>
  <c r="B347" i="16"/>
  <c r="B349" i="16"/>
  <c r="B351" i="16"/>
  <c r="B352" i="16"/>
  <c r="B353" i="16"/>
  <c r="B354" i="16"/>
  <c r="B355" i="16"/>
  <c r="B356" i="16"/>
  <c r="B357" i="16"/>
  <c r="B358" i="16"/>
  <c r="B359" i="16"/>
  <c r="B360" i="16"/>
  <c r="B361" i="16"/>
  <c r="B362" i="16"/>
  <c r="B363" i="16"/>
  <c r="B364" i="16"/>
  <c r="B365" i="16"/>
  <c r="B366" i="16"/>
  <c r="B367" i="16"/>
  <c r="B371" i="16"/>
  <c r="B372" i="16"/>
  <c r="B373" i="16"/>
  <c r="B374" i="16"/>
  <c r="B375" i="16"/>
  <c r="B376" i="16"/>
  <c r="B377" i="16"/>
  <c r="B378" i="16"/>
  <c r="B379" i="16"/>
  <c r="B380" i="16"/>
  <c r="B381" i="16"/>
  <c r="B382" i="16"/>
  <c r="B383" i="16"/>
  <c r="B384" i="16"/>
  <c r="B385" i="16"/>
  <c r="B386" i="16"/>
  <c r="B387" i="16"/>
  <c r="B388" i="16"/>
  <c r="B389" i="16"/>
  <c r="B390" i="16"/>
  <c r="B391" i="16"/>
  <c r="B392" i="16"/>
  <c r="B393" i="16"/>
  <c r="B394" i="16"/>
  <c r="B395" i="16"/>
  <c r="B396" i="16"/>
  <c r="B397" i="16"/>
  <c r="B398" i="16"/>
  <c r="B399" i="16"/>
  <c r="B409" i="16"/>
  <c r="B410" i="16"/>
  <c r="B411" i="16"/>
  <c r="B412" i="16"/>
  <c r="B413" i="16"/>
  <c r="B416" i="16"/>
  <c r="B417" i="16"/>
  <c r="B418" i="16"/>
  <c r="B419" i="16"/>
  <c r="B420" i="16"/>
  <c r="B421" i="16"/>
  <c r="B422" i="16"/>
  <c r="B423" i="16"/>
  <c r="B424" i="16"/>
  <c r="B425" i="16"/>
  <c r="B427" i="16"/>
  <c r="B428" i="16"/>
  <c r="B429" i="16"/>
  <c r="B432" i="16"/>
  <c r="B434" i="16"/>
  <c r="B435" i="16"/>
  <c r="B436" i="16"/>
  <c r="B437" i="16"/>
  <c r="B438" i="16"/>
  <c r="B439" i="16"/>
  <c r="B440" i="16"/>
  <c r="B441" i="16"/>
  <c r="B442" i="16"/>
  <c r="B445" i="16"/>
  <c r="B446" i="16"/>
  <c r="B449" i="16"/>
  <c r="B451" i="16"/>
  <c r="B453" i="16"/>
  <c r="B454" i="16"/>
  <c r="B455" i="16"/>
  <c r="B456" i="16"/>
  <c r="B457" i="16"/>
  <c r="B250" i="16"/>
  <c r="B251" i="16"/>
  <c r="B252" i="16"/>
  <c r="B253" i="16"/>
  <c r="B254" i="16"/>
  <c r="B255" i="16"/>
  <c r="B368" i="16"/>
  <c r="B369" i="16"/>
  <c r="B370" i="16"/>
  <c r="B524" i="16"/>
  <c r="B525" i="16"/>
  <c r="B526" i="16"/>
  <c r="B527" i="16"/>
  <c r="B528" i="16"/>
  <c r="B529" i="16"/>
  <c r="B530" i="16"/>
  <c r="B531" i="16"/>
  <c r="B532" i="16"/>
  <c r="B533" i="16"/>
  <c r="B534" i="16"/>
  <c r="B535" i="16"/>
  <c r="B536" i="16"/>
  <c r="B537" i="16"/>
  <c r="B538" i="16"/>
  <c r="B540" i="16"/>
  <c r="B541" i="16"/>
  <c r="B542" i="16"/>
  <c r="B543" i="16"/>
  <c r="B544" i="16"/>
  <c r="B545" i="16"/>
  <c r="B546" i="16"/>
  <c r="B547" i="16"/>
  <c r="B549" i="16"/>
  <c r="B550" i="16"/>
  <c r="B552" i="16"/>
  <c r="B554" i="16"/>
  <c r="B555" i="16"/>
  <c r="B556" i="16"/>
  <c r="B558" i="16"/>
  <c r="B559" i="16"/>
  <c r="B560" i="16"/>
  <c r="B561" i="16"/>
  <c r="B562" i="16"/>
  <c r="B563" i="16"/>
  <c r="B564" i="16"/>
  <c r="B565" i="16"/>
  <c r="B566" i="16"/>
  <c r="B567" i="16"/>
  <c r="B568" i="16"/>
  <c r="B569" i="16"/>
  <c r="B570" i="16"/>
  <c r="B571" i="16"/>
  <c r="B572" i="16"/>
  <c r="B573" i="16"/>
  <c r="B574" i="16"/>
  <c r="B575" i="16"/>
  <c r="B577" i="16"/>
  <c r="B578" i="16"/>
  <c r="B579" i="16"/>
  <c r="B580" i="16"/>
  <c r="B581" i="16"/>
  <c r="B582" i="16"/>
  <c r="B583" i="16"/>
  <c r="B585" i="16"/>
  <c r="B586" i="16"/>
  <c r="B588" i="16"/>
  <c r="B610" i="16"/>
  <c r="B611" i="16"/>
  <c r="B458" i="16"/>
  <c r="B459" i="16"/>
  <c r="B460" i="16"/>
  <c r="B461" i="16"/>
  <c r="B462" i="16"/>
  <c r="B463" i="16"/>
  <c r="B464" i="16"/>
  <c r="B466" i="16"/>
  <c r="B467" i="16"/>
  <c r="B468" i="16"/>
  <c r="B469" i="16"/>
  <c r="B470" i="16"/>
  <c r="B471" i="16"/>
  <c r="B477" i="16"/>
  <c r="B478" i="16"/>
  <c r="B479" i="16"/>
  <c r="B480" i="16"/>
  <c r="B481" i="16"/>
  <c r="B482" i="16"/>
  <c r="B483" i="16"/>
  <c r="B484" i="16"/>
  <c r="B485" i="16"/>
  <c r="B487" i="16"/>
  <c r="B488" i="16"/>
  <c r="B490" i="16"/>
  <c r="B491" i="16"/>
  <c r="B492" i="16"/>
  <c r="B493" i="16"/>
  <c r="B494" i="16"/>
  <c r="B495" i="16"/>
  <c r="B496" i="16"/>
  <c r="B497" i="16"/>
  <c r="B498" i="16"/>
  <c r="B499" i="16"/>
  <c r="B500" i="16"/>
  <c r="B501" i="16"/>
  <c r="B502" i="16"/>
  <c r="B503" i="16"/>
  <c r="B504" i="16"/>
  <c r="B505" i="16"/>
  <c r="B506" i="16"/>
  <c r="B507" i="16"/>
  <c r="B508" i="16"/>
  <c r="B509" i="16"/>
  <c r="B510" i="16"/>
  <c r="B511" i="16"/>
  <c r="B512" i="16"/>
  <c r="B513" i="16"/>
  <c r="B517" i="16"/>
  <c r="B519" i="16"/>
  <c r="B589" i="16"/>
  <c r="B590" i="16"/>
  <c r="B591" i="16"/>
  <c r="B592" i="16"/>
  <c r="B593" i="16"/>
  <c r="B595" i="16"/>
  <c r="B596" i="16"/>
  <c r="B597" i="16"/>
  <c r="B598" i="16"/>
  <c r="B599" i="16"/>
  <c r="B600" i="16"/>
  <c r="B601" i="16"/>
  <c r="B602" i="16"/>
  <c r="B603" i="16"/>
  <c r="B604" i="16"/>
  <c r="B605" i="16"/>
  <c r="B606" i="16"/>
  <c r="B607" i="16"/>
  <c r="B608" i="16"/>
  <c r="B609" i="16"/>
  <c r="B613" i="16"/>
  <c r="B614" i="16"/>
  <c r="B615" i="16"/>
  <c r="B616" i="16"/>
  <c r="B617" i="16"/>
  <c r="B618" i="16"/>
  <c r="B619" i="16"/>
  <c r="B620" i="16"/>
  <c r="B621" i="16"/>
  <c r="B622" i="16"/>
  <c r="B623" i="16"/>
  <c r="B624" i="16"/>
  <c r="B625" i="16"/>
  <c r="B627" i="16"/>
  <c r="B628" i="16"/>
  <c r="B629" i="16"/>
  <c r="B630" i="16"/>
  <c r="B632" i="16"/>
  <c r="B633" i="16"/>
  <c r="B634" i="16"/>
  <c r="B635" i="16"/>
  <c r="B636" i="16"/>
  <c r="B264" i="16"/>
  <c r="B637" i="16"/>
  <c r="B638" i="16"/>
  <c r="B639" i="16"/>
  <c r="B113" i="16"/>
  <c r="B114" i="16"/>
  <c r="B115" i="16"/>
  <c r="B133" i="16"/>
  <c r="B134" i="16"/>
  <c r="B135" i="16"/>
  <c r="B151" i="16"/>
  <c r="B168" i="16"/>
  <c r="B169" i="16"/>
  <c r="B171" i="16"/>
  <c r="B173" i="16"/>
  <c r="B174" i="16"/>
  <c r="B175" i="16"/>
  <c r="B177" i="16"/>
  <c r="B182" i="16"/>
  <c r="B183" i="16"/>
  <c r="B188" i="16"/>
  <c r="B189" i="16"/>
  <c r="B190" i="16"/>
  <c r="B191" i="16"/>
  <c r="B192" i="16"/>
  <c r="B193" i="16"/>
  <c r="B194" i="16"/>
  <c r="B199" i="16"/>
  <c r="B200" i="16"/>
  <c r="B220" i="16"/>
  <c r="B221" i="16"/>
  <c r="B222" i="16"/>
  <c r="B124" i="16"/>
  <c r="B223" i="16"/>
  <c r="B224" i="16"/>
  <c r="B85" i="16"/>
  <c r="B86" i="16"/>
  <c r="B117" i="16"/>
  <c r="B118" i="16"/>
  <c r="B126" i="16"/>
  <c r="B127" i="16"/>
  <c r="B128" i="16"/>
  <c r="B129" i="16"/>
  <c r="B14" i="16"/>
  <c r="B16" i="16"/>
  <c r="B17" i="16"/>
  <c r="B18" i="16"/>
  <c r="B19" i="16"/>
  <c r="B20" i="16"/>
  <c r="B21" i="16"/>
  <c r="B22" i="16"/>
  <c r="B29" i="16"/>
  <c r="B30" i="16"/>
  <c r="B31" i="16"/>
  <c r="B32" i="16"/>
  <c r="B33" i="16"/>
  <c r="B34" i="16"/>
  <c r="B35" i="16"/>
  <c r="B36" i="16"/>
  <c r="B37" i="16"/>
  <c r="B38" i="16"/>
  <c r="B39" i="16"/>
  <c r="B72" i="16"/>
  <c r="B73" i="16"/>
  <c r="B77" i="16"/>
  <c r="B78" i="16"/>
  <c r="B79" i="16"/>
  <c r="B80" i="16"/>
  <c r="B81" i="16"/>
  <c r="B87" i="16"/>
  <c r="B88" i="16"/>
  <c r="B89" i="16"/>
  <c r="B90" i="16"/>
  <c r="B91" i="16"/>
  <c r="B92" i="16"/>
  <c r="B93" i="16"/>
  <c r="B94" i="16"/>
  <c r="B95" i="16"/>
  <c r="B99" i="16"/>
  <c r="B106" i="16"/>
  <c r="B107" i="16"/>
  <c r="B108" i="16"/>
  <c r="B109" i="16"/>
  <c r="B110" i="16"/>
  <c r="B111" i="16"/>
  <c r="B112" i="16"/>
  <c r="B82" i="16"/>
  <c r="B83" i="16"/>
  <c r="B84" i="16"/>
  <c r="B202" i="16"/>
  <c r="B203" i="16"/>
  <c r="B204" i="16"/>
  <c r="B206" i="16"/>
  <c r="B207" i="16"/>
  <c r="B208" i="16"/>
  <c r="B209" i="16"/>
  <c r="B215" i="16"/>
  <c r="B217" i="16"/>
  <c r="B218" i="16"/>
  <c r="B219" i="16"/>
  <c r="B5" i="16"/>
  <c r="B6" i="16"/>
  <c r="B179" i="16"/>
  <c r="B180" i="16"/>
  <c r="B186" i="16"/>
  <c r="B195" i="16"/>
  <c r="B196" i="16"/>
  <c r="B197" i="16"/>
  <c r="B198" i="16"/>
  <c r="B119" i="16"/>
  <c r="B120" i="16"/>
  <c r="B137" i="16"/>
  <c r="B138" i="16"/>
  <c r="B139" i="16"/>
  <c r="B141" i="16"/>
  <c r="B142" i="16"/>
  <c r="B143" i="16"/>
  <c r="B144" i="16"/>
  <c r="B145" i="16"/>
  <c r="B146" i="16"/>
  <c r="B147" i="16"/>
  <c r="B148" i="16"/>
  <c r="B149" i="16"/>
  <c r="B150" i="16"/>
  <c r="B166" i="16"/>
  <c r="B167" i="16"/>
  <c r="B130" i="16"/>
  <c r="B7" i="16"/>
  <c r="B8" i="16"/>
  <c r="B10" i="16"/>
  <c r="B11" i="16"/>
  <c r="B12" i="16"/>
  <c r="B13" i="16"/>
  <c r="B40" i="16"/>
  <c r="B42" i="16"/>
  <c r="B43" i="16"/>
  <c r="B44" i="16"/>
  <c r="B45" i="16"/>
  <c r="B46" i="16"/>
  <c r="B47" i="16"/>
  <c r="B48" i="16"/>
  <c r="B49" i="16"/>
  <c r="B50" i="16"/>
  <c r="B51" i="16"/>
  <c r="B52" i="16"/>
  <c r="B53" i="16"/>
  <c r="B54" i="16"/>
  <c r="B55" i="16"/>
  <c r="B56" i="16"/>
  <c r="B57" i="16"/>
  <c r="B58" i="16"/>
  <c r="B60" i="16"/>
  <c r="B61" i="16"/>
  <c r="B62" i="16"/>
  <c r="B63" i="16"/>
  <c r="B64" i="16"/>
  <c r="B65" i="16"/>
  <c r="B66" i="16"/>
  <c r="B67" i="16"/>
  <c r="B68" i="16"/>
  <c r="B69" i="16"/>
  <c r="B70" i="16"/>
  <c r="B71" i="16"/>
  <c r="B74" i="16"/>
  <c r="B76" i="16"/>
  <c r="B96" i="16"/>
  <c r="B97" i="16"/>
  <c r="B98" i="16"/>
  <c r="B100" i="16"/>
  <c r="B101" i="16"/>
  <c r="B102" i="16"/>
  <c r="B103" i="16"/>
  <c r="B104" i="16"/>
  <c r="B116" i="16"/>
  <c r="B122" i="16"/>
  <c r="B123" i="16"/>
  <c r="B136" i="16"/>
  <c r="B140" i="16"/>
  <c r="B152" i="16"/>
  <c r="B153" i="16"/>
  <c r="B154" i="16"/>
  <c r="B156" i="16"/>
  <c r="B158" i="16"/>
  <c r="B159" i="16"/>
  <c r="B160" i="16"/>
  <c r="B161" i="16"/>
  <c r="B164" i="16"/>
  <c r="B184" i="16"/>
  <c r="B210" i="16"/>
  <c r="B211" i="16"/>
  <c r="B212" i="16"/>
  <c r="B213" i="16"/>
  <c r="B214" i="16"/>
  <c r="B225" i="16"/>
  <c r="B229" i="16"/>
  <c r="B230" i="16"/>
  <c r="B231" i="16"/>
  <c r="B232" i="16"/>
  <c r="B233" i="16"/>
  <c r="B235" i="16"/>
  <c r="B237" i="16"/>
  <c r="B238" i="16"/>
  <c r="B239" i="16"/>
  <c r="B240" i="16"/>
  <c r="B241" i="16"/>
  <c r="B242" i="16"/>
  <c r="B261" i="16"/>
  <c r="B262" i="16"/>
  <c r="B263" i="16"/>
  <c r="B414" i="16"/>
  <c r="B415" i="16"/>
  <c r="B443" i="16"/>
  <c r="B444" i="16"/>
  <c r="B472" i="16"/>
  <c r="B473" i="16"/>
  <c r="B474" i="16"/>
  <c r="B476" i="16"/>
  <c r="B514" i="16"/>
  <c r="B515" i="16"/>
  <c r="B516" i="16"/>
  <c r="B521" i="16"/>
  <c r="B522" i="16"/>
  <c r="B523" i="16"/>
  <c r="B75" i="16"/>
  <c r="B105" i="16"/>
  <c r="B155" i="16"/>
  <c r="B157" i="16"/>
  <c r="B162" i="16"/>
  <c r="B163" i="16"/>
  <c r="B165" i="16"/>
  <c r="B181" i="16"/>
  <c r="B185" i="16"/>
  <c r="B205" i="16"/>
  <c r="B400" i="16"/>
  <c r="B401" i="16"/>
  <c r="B402" i="16"/>
  <c r="B403" i="16"/>
  <c r="B404" i="16"/>
  <c r="B405" i="16"/>
  <c r="B406" i="16"/>
  <c r="B407" i="16"/>
  <c r="B408" i="16"/>
  <c r="B426" i="16"/>
  <c r="B430" i="16"/>
  <c r="B431" i="16"/>
  <c r="B433" i="16"/>
  <c r="B447" i="16"/>
  <c r="B448" i="16"/>
  <c r="B450" i="16"/>
  <c r="B452" i="16"/>
  <c r="B299" i="16"/>
  <c r="B300" i="16"/>
  <c r="B301" i="16"/>
  <c r="B303" i="16"/>
  <c r="B312" i="16"/>
  <c r="B313" i="16"/>
  <c r="B315" i="16"/>
  <c r="B316" i="16"/>
  <c r="B317" i="16"/>
  <c r="B334" i="16"/>
  <c r="B335" i="16"/>
  <c r="B336" i="16"/>
  <c r="B346" i="16"/>
  <c r="B348" i="16"/>
  <c r="B350" i="16"/>
  <c r="B323" i="16"/>
  <c r="B326" i="16"/>
  <c r="B329" i="16"/>
  <c r="B475" i="16"/>
  <c r="B256" i="16"/>
  <c r="B257" i="16"/>
  <c r="B258" i="16"/>
  <c r="B266" i="16"/>
  <c r="B267" i="16"/>
  <c r="B268" i="16"/>
  <c r="B269" i="16"/>
  <c r="B273" i="16"/>
  <c r="B274" i="16"/>
  <c r="B275" i="16"/>
  <c r="B279" i="16"/>
  <c r="B280" i="16"/>
  <c r="B281" i="16"/>
  <c r="B282" i="16"/>
  <c r="B286" i="16"/>
  <c r="B287" i="16"/>
  <c r="B288" i="16"/>
  <c r="B289" i="16"/>
  <c r="B292" i="16"/>
  <c r="B293" i="16"/>
  <c r="B294" i="16"/>
  <c r="B341" i="16"/>
  <c r="B343" i="16"/>
  <c r="AR4" i="16" l="1"/>
  <c r="J2" i="16"/>
  <c r="O2" i="16" s="1"/>
  <c r="C2" i="16"/>
  <c r="AS4" i="16" l="1"/>
  <c r="D19" i="14" l="1"/>
  <c r="B19" i="14"/>
  <c r="C19" i="14"/>
  <c r="AT4" i="16"/>
  <c r="A19" i="14" l="1"/>
  <c r="A20" i="14" s="1"/>
  <c r="D20" i="14"/>
  <c r="C20" i="14"/>
  <c r="B20" i="14"/>
  <c r="AU4" i="16"/>
  <c r="B15" i="14"/>
  <c r="B16" i="14" s="1"/>
  <c r="B17" i="14" s="1"/>
  <c r="B18" i="14" s="1"/>
  <c r="D15" i="14"/>
  <c r="D16" i="14" s="1"/>
  <c r="D17" i="14" s="1"/>
  <c r="D18" i="14" s="1"/>
  <c r="A21" i="14" l="1"/>
  <c r="B21" i="14"/>
  <c r="C21" i="14"/>
  <c r="D21" i="14"/>
  <c r="AV4" i="16"/>
  <c r="C15" i="14"/>
  <c r="C16" i="14" s="1"/>
  <c r="C17" i="14" s="1"/>
  <c r="C18" i="14" s="1"/>
  <c r="A22" i="14" l="1"/>
  <c r="C22" i="14"/>
  <c r="D22" i="14"/>
  <c r="B22" i="14"/>
  <c r="A15" i="14"/>
  <c r="A16" i="14" s="1"/>
  <c r="A17" i="14" s="1"/>
  <c r="A18" i="14" s="1"/>
  <c r="A25" i="13"/>
  <c r="A23" i="13"/>
  <c r="A70" i="13"/>
  <c r="A23" i="14" l="1"/>
  <c r="D23" i="14"/>
  <c r="C23" i="14"/>
  <c r="B23" i="14"/>
  <c r="B9" i="14"/>
  <c r="B10" i="14" s="1"/>
  <c r="B11" i="14" s="1"/>
  <c r="B12" i="14" s="1"/>
  <c r="B13" i="14" s="1"/>
  <c r="B14" i="14" s="1"/>
  <c r="A28" i="13"/>
  <c r="A24" i="14" l="1"/>
  <c r="B24" i="14"/>
  <c r="C24" i="14"/>
  <c r="D24" i="14"/>
  <c r="G3" i="17"/>
  <c r="G4" i="17"/>
  <c r="G5" i="17"/>
  <c r="G6" i="17"/>
  <c r="G7" i="17"/>
  <c r="G8" i="17"/>
  <c r="G9" i="17"/>
  <c r="G10" i="17"/>
  <c r="G11" i="17"/>
  <c r="G12" i="17"/>
  <c r="G13" i="17"/>
  <c r="G14" i="17"/>
  <c r="G15" i="17"/>
  <c r="G16" i="17"/>
  <c r="G17" i="17"/>
  <c r="G18" i="17"/>
  <c r="G19" i="17"/>
  <c r="G20" i="17"/>
  <c r="G21" i="17"/>
  <c r="G22" i="17"/>
  <c r="G23" i="17"/>
  <c r="G24" i="17"/>
  <c r="G25" i="17"/>
  <c r="G26" i="17"/>
  <c r="G27" i="17"/>
  <c r="G28" i="17"/>
  <c r="G29" i="17"/>
  <c r="G30" i="17"/>
  <c r="G31" i="17"/>
  <c r="G32" i="17"/>
  <c r="G33" i="17"/>
  <c r="G34" i="17"/>
  <c r="G35" i="17"/>
  <c r="G36" i="17"/>
  <c r="G37" i="17"/>
  <c r="G38" i="17"/>
  <c r="G39" i="17"/>
  <c r="G40" i="17"/>
  <c r="G41" i="17"/>
  <c r="G42" i="17"/>
  <c r="G43" i="17"/>
  <c r="G44" i="17"/>
  <c r="G45" i="17"/>
  <c r="G46" i="17"/>
  <c r="G47" i="17"/>
  <c r="G48" i="17"/>
  <c r="G49" i="17"/>
  <c r="G50" i="17"/>
  <c r="G51" i="17"/>
  <c r="G52" i="17"/>
  <c r="G53" i="17"/>
  <c r="G54" i="17"/>
  <c r="G55" i="17"/>
  <c r="G56" i="17"/>
  <c r="G57" i="17"/>
  <c r="G58" i="17"/>
  <c r="G59" i="17"/>
  <c r="G60" i="17"/>
  <c r="G61" i="17"/>
  <c r="G62" i="17"/>
  <c r="G63" i="17"/>
  <c r="G64" i="17"/>
  <c r="G65" i="17"/>
  <c r="G66" i="17"/>
  <c r="G67" i="17"/>
  <c r="G68" i="17"/>
  <c r="G69" i="17"/>
  <c r="G70" i="17"/>
  <c r="G71" i="17"/>
  <c r="G72" i="17"/>
  <c r="G73" i="17"/>
  <c r="G74" i="17"/>
  <c r="G75" i="17"/>
  <c r="G76" i="17"/>
  <c r="G77" i="17"/>
  <c r="G78" i="17"/>
  <c r="G79" i="17"/>
  <c r="G80" i="17"/>
  <c r="G81" i="17"/>
  <c r="G82" i="17"/>
  <c r="G83" i="17"/>
  <c r="G84" i="17"/>
  <c r="G85" i="17"/>
  <c r="G86" i="17"/>
  <c r="G87" i="17"/>
  <c r="G88" i="17"/>
  <c r="G89" i="17"/>
  <c r="G90" i="17"/>
  <c r="G91" i="17"/>
  <c r="G92" i="17"/>
  <c r="G93" i="17"/>
  <c r="G94" i="17"/>
  <c r="G95" i="17"/>
  <c r="G96" i="17"/>
  <c r="G97" i="17"/>
  <c r="G98" i="17"/>
  <c r="G99" i="17"/>
  <c r="G100" i="17"/>
  <c r="G101" i="17"/>
  <c r="G102" i="17"/>
  <c r="G103" i="17"/>
  <c r="G104" i="17"/>
  <c r="G105" i="17"/>
  <c r="G106" i="17"/>
  <c r="G107" i="17"/>
  <c r="G108" i="17"/>
  <c r="G109" i="17"/>
  <c r="G110" i="17"/>
  <c r="G111" i="17"/>
  <c r="G112" i="17"/>
  <c r="G113" i="17"/>
  <c r="G114" i="17"/>
  <c r="G115" i="17"/>
  <c r="G116" i="17"/>
  <c r="G117" i="17"/>
  <c r="G118" i="17"/>
  <c r="G119" i="17"/>
  <c r="G120" i="17"/>
  <c r="G121" i="17"/>
  <c r="G122" i="17"/>
  <c r="G123" i="17"/>
  <c r="G124" i="17"/>
  <c r="G125" i="17"/>
  <c r="G126" i="17"/>
  <c r="G127" i="17"/>
  <c r="G128" i="17"/>
  <c r="G129" i="17"/>
  <c r="G130" i="17"/>
  <c r="G131" i="17"/>
  <c r="G132" i="17"/>
  <c r="G133" i="17"/>
  <c r="G134" i="17"/>
  <c r="G135" i="17"/>
  <c r="G136" i="17"/>
  <c r="G137" i="17"/>
  <c r="G138" i="17"/>
  <c r="G139" i="17"/>
  <c r="G140" i="17"/>
  <c r="G141" i="17"/>
  <c r="G142" i="17"/>
  <c r="G143" i="17"/>
  <c r="G144" i="17"/>
  <c r="G145" i="17"/>
  <c r="G146" i="17"/>
  <c r="G147" i="17"/>
  <c r="G148" i="17"/>
  <c r="G149" i="17"/>
  <c r="G150" i="17"/>
  <c r="G151" i="17"/>
  <c r="G152" i="17"/>
  <c r="G153" i="17"/>
  <c r="G154" i="17"/>
  <c r="G155" i="17"/>
  <c r="G156" i="17"/>
  <c r="G157" i="17"/>
  <c r="G158" i="17"/>
  <c r="G159" i="17"/>
  <c r="G160" i="17"/>
  <c r="G161" i="17"/>
  <c r="G162" i="17"/>
  <c r="G163" i="17"/>
  <c r="G164" i="17"/>
  <c r="G165" i="17"/>
  <c r="G166" i="17"/>
  <c r="G167" i="17"/>
  <c r="G168" i="17"/>
  <c r="G169" i="17"/>
  <c r="G170" i="17"/>
  <c r="G171" i="17"/>
  <c r="G172" i="17"/>
  <c r="G173" i="17"/>
  <c r="G174" i="17"/>
  <c r="G175" i="17"/>
  <c r="G176" i="17"/>
  <c r="G177" i="17"/>
  <c r="G178" i="17"/>
  <c r="G179" i="17"/>
  <c r="G180" i="17"/>
  <c r="G181" i="17"/>
  <c r="G182" i="17"/>
  <c r="G183" i="17"/>
  <c r="G184" i="17"/>
  <c r="G185" i="17"/>
  <c r="G186" i="17"/>
  <c r="G187" i="17"/>
  <c r="G188" i="17"/>
  <c r="G189" i="17"/>
  <c r="G190" i="17"/>
  <c r="G191" i="17"/>
  <c r="G192" i="17"/>
  <c r="G193" i="17"/>
  <c r="G194" i="17"/>
  <c r="G195" i="17"/>
  <c r="G196" i="17"/>
  <c r="G197" i="17"/>
  <c r="G198" i="17"/>
  <c r="G199" i="17"/>
  <c r="G200" i="17"/>
  <c r="G201" i="17"/>
  <c r="G202" i="17"/>
  <c r="G203" i="17"/>
  <c r="G204" i="17"/>
  <c r="G205" i="17"/>
  <c r="G206" i="17"/>
  <c r="G207" i="17"/>
  <c r="G208" i="17"/>
  <c r="G209" i="17"/>
  <c r="G210" i="17"/>
  <c r="G211" i="17"/>
  <c r="G212" i="17"/>
  <c r="G213" i="17"/>
  <c r="G214" i="17"/>
  <c r="G215" i="17"/>
  <c r="G216" i="17"/>
  <c r="G217" i="17"/>
  <c r="G218" i="17"/>
  <c r="G219" i="17"/>
  <c r="G220" i="17"/>
  <c r="G221" i="17"/>
  <c r="G222" i="17"/>
  <c r="G223" i="17"/>
  <c r="G224" i="17"/>
  <c r="G225" i="17"/>
  <c r="G226" i="17"/>
  <c r="G227" i="17"/>
  <c r="G228" i="17"/>
  <c r="G229" i="17"/>
  <c r="G230" i="17"/>
  <c r="G231" i="17"/>
  <c r="G232" i="17"/>
  <c r="G233" i="17"/>
  <c r="G234" i="17"/>
  <c r="G235" i="17"/>
  <c r="G236" i="17"/>
  <c r="G237" i="17"/>
  <c r="G238" i="17"/>
  <c r="G239" i="17"/>
  <c r="G240" i="17"/>
  <c r="G241" i="17"/>
  <c r="G242" i="17"/>
  <c r="G243" i="17"/>
  <c r="G244" i="17"/>
  <c r="G245" i="17"/>
  <c r="G246" i="17"/>
  <c r="G247" i="17"/>
  <c r="G248" i="17"/>
  <c r="G249" i="17"/>
  <c r="G250" i="17"/>
  <c r="G251" i="17"/>
  <c r="G252" i="17"/>
  <c r="G253" i="17"/>
  <c r="G254" i="17"/>
  <c r="G255" i="17"/>
  <c r="G256" i="17"/>
  <c r="G257" i="17"/>
  <c r="G258" i="17"/>
  <c r="G259" i="17"/>
  <c r="G260" i="17"/>
  <c r="G261" i="17"/>
  <c r="G262" i="17"/>
  <c r="G263" i="17"/>
  <c r="G264" i="17"/>
  <c r="G265" i="17"/>
  <c r="G266" i="17"/>
  <c r="G267" i="17"/>
  <c r="G268" i="17"/>
  <c r="G269" i="17"/>
  <c r="G270" i="17"/>
  <c r="G271" i="17"/>
  <c r="G272" i="17"/>
  <c r="G273" i="17"/>
  <c r="G274" i="17"/>
  <c r="G275" i="17"/>
  <c r="G276" i="17"/>
  <c r="G277" i="17"/>
  <c r="G278" i="17"/>
  <c r="G279" i="17"/>
  <c r="G280" i="17"/>
  <c r="G281" i="17"/>
  <c r="G282" i="17"/>
  <c r="G283" i="17"/>
  <c r="G284" i="17"/>
  <c r="G285" i="17"/>
  <c r="G286" i="17"/>
  <c r="G287" i="17"/>
  <c r="G288" i="17"/>
  <c r="G289" i="17"/>
  <c r="G290" i="17"/>
  <c r="G291" i="17"/>
  <c r="G292" i="17"/>
  <c r="G293" i="17"/>
  <c r="G294" i="17"/>
  <c r="G295" i="17"/>
  <c r="G296" i="17"/>
  <c r="G297" i="17"/>
  <c r="G298" i="17"/>
  <c r="G299" i="17"/>
  <c r="G300" i="17"/>
  <c r="G301" i="17"/>
  <c r="G302" i="17"/>
  <c r="G303" i="17"/>
  <c r="G304" i="17"/>
  <c r="G305" i="17"/>
  <c r="G306" i="17"/>
  <c r="G307" i="17"/>
  <c r="G308" i="17"/>
  <c r="G309" i="17"/>
  <c r="G310" i="17"/>
  <c r="G311" i="17"/>
  <c r="G312" i="17"/>
  <c r="G313" i="17"/>
  <c r="G314" i="17"/>
  <c r="G315" i="17"/>
  <c r="G316" i="17"/>
  <c r="G317" i="17"/>
  <c r="G318" i="17"/>
  <c r="G319" i="17"/>
  <c r="G320" i="17"/>
  <c r="G321" i="17"/>
  <c r="G322" i="17"/>
  <c r="G323" i="17"/>
  <c r="G324" i="17"/>
  <c r="G325" i="17"/>
  <c r="G326" i="17"/>
  <c r="G327" i="17"/>
  <c r="G328" i="17"/>
  <c r="G329" i="17"/>
  <c r="G330" i="17"/>
  <c r="G331" i="17"/>
  <c r="G332" i="17"/>
  <c r="G333" i="17"/>
  <c r="G334" i="17"/>
  <c r="G335" i="17"/>
  <c r="G336" i="17"/>
  <c r="G337" i="17"/>
  <c r="G338" i="17"/>
  <c r="G339" i="17"/>
  <c r="G340" i="17"/>
  <c r="G341" i="17"/>
  <c r="G342" i="17"/>
  <c r="G343" i="17"/>
  <c r="G344" i="17"/>
  <c r="G345" i="17"/>
  <c r="G346" i="17"/>
  <c r="G347" i="17"/>
  <c r="G348" i="17"/>
  <c r="G349" i="17"/>
  <c r="G350" i="17"/>
  <c r="G351" i="17"/>
  <c r="G352" i="17"/>
  <c r="G353" i="17"/>
  <c r="G354" i="17"/>
  <c r="G355" i="17"/>
  <c r="G356" i="17"/>
  <c r="G357" i="17"/>
  <c r="G358" i="17"/>
  <c r="G359" i="17"/>
  <c r="G360" i="17"/>
  <c r="G361" i="17"/>
  <c r="G362" i="17"/>
  <c r="G363" i="17"/>
  <c r="G364" i="17"/>
  <c r="G365" i="17"/>
  <c r="G366" i="17"/>
  <c r="G367" i="17"/>
  <c r="G368" i="17"/>
  <c r="G369" i="17"/>
  <c r="G370" i="17"/>
  <c r="G371" i="17"/>
  <c r="G372" i="17"/>
  <c r="G373" i="17"/>
  <c r="G374" i="17"/>
  <c r="G375" i="17"/>
  <c r="G376" i="17"/>
  <c r="G377" i="17"/>
  <c r="G378" i="17"/>
  <c r="G379" i="17"/>
  <c r="G380" i="17"/>
  <c r="G381" i="17"/>
  <c r="G382" i="17"/>
  <c r="G383" i="17"/>
  <c r="G384" i="17"/>
  <c r="G385" i="17"/>
  <c r="G386" i="17"/>
  <c r="G387" i="17"/>
  <c r="G388" i="17"/>
  <c r="G389" i="17"/>
  <c r="G390" i="17"/>
  <c r="G391" i="17"/>
  <c r="G392" i="17"/>
  <c r="G393" i="17"/>
  <c r="G394" i="17"/>
  <c r="G395" i="17"/>
  <c r="G396" i="17"/>
  <c r="G397" i="17"/>
  <c r="G398" i="17"/>
  <c r="G399" i="17"/>
  <c r="G400" i="17"/>
  <c r="G401" i="17"/>
  <c r="G402" i="17"/>
  <c r="G403" i="17"/>
  <c r="G404" i="17"/>
  <c r="G405" i="17"/>
  <c r="G406" i="17"/>
  <c r="G407" i="17"/>
  <c r="G408" i="17"/>
  <c r="G409" i="17"/>
  <c r="G410" i="17"/>
  <c r="G411" i="17"/>
  <c r="G412" i="17"/>
  <c r="G413" i="17"/>
  <c r="G414" i="17"/>
  <c r="G415" i="17"/>
  <c r="G416" i="17"/>
  <c r="G417" i="17"/>
  <c r="G418" i="17"/>
  <c r="G419" i="17"/>
  <c r="G420" i="17"/>
  <c r="G421" i="17"/>
  <c r="G422" i="17"/>
  <c r="G423" i="17"/>
  <c r="G424" i="17"/>
  <c r="G425" i="17"/>
  <c r="G426" i="17"/>
  <c r="G427" i="17"/>
  <c r="G428" i="17"/>
  <c r="G429" i="17"/>
  <c r="G430" i="17"/>
  <c r="G431" i="17"/>
  <c r="G432" i="17"/>
  <c r="G433" i="17"/>
  <c r="G434" i="17"/>
  <c r="G435" i="17"/>
  <c r="G436" i="17"/>
  <c r="G437" i="17"/>
  <c r="G438" i="17"/>
  <c r="G439" i="17"/>
  <c r="G440" i="17"/>
  <c r="G441" i="17"/>
  <c r="G442" i="17"/>
  <c r="G443" i="17"/>
  <c r="G444" i="17"/>
  <c r="G445" i="17"/>
  <c r="G446" i="17"/>
  <c r="G447" i="17"/>
  <c r="G448" i="17"/>
  <c r="G449" i="17"/>
  <c r="G450" i="17"/>
  <c r="G451" i="17"/>
  <c r="G452" i="17"/>
  <c r="G453" i="17"/>
  <c r="G454" i="17"/>
  <c r="G455" i="17"/>
  <c r="G456" i="17"/>
  <c r="G457" i="17"/>
  <c r="G458" i="17"/>
  <c r="G459" i="17"/>
  <c r="G460" i="17"/>
  <c r="G461" i="17"/>
  <c r="G462" i="17"/>
  <c r="G463" i="17"/>
  <c r="G464" i="17"/>
  <c r="G465" i="17"/>
  <c r="G466" i="17"/>
  <c r="G467" i="17"/>
  <c r="G468" i="17"/>
  <c r="G469" i="17"/>
  <c r="G470" i="17"/>
  <c r="G471" i="17"/>
  <c r="G472" i="17"/>
  <c r="G473" i="17"/>
  <c r="G474" i="17"/>
  <c r="G475" i="17"/>
  <c r="G476" i="17"/>
  <c r="G477" i="17"/>
  <c r="G478" i="17"/>
  <c r="G479" i="17"/>
  <c r="G480" i="17"/>
  <c r="G481" i="17"/>
  <c r="G482" i="17"/>
  <c r="G483" i="17"/>
  <c r="G484" i="17"/>
  <c r="G485" i="17"/>
  <c r="G486" i="17"/>
  <c r="G487" i="17"/>
  <c r="G488" i="17"/>
  <c r="G489" i="17"/>
  <c r="G490" i="17"/>
  <c r="G491" i="17"/>
  <c r="G492" i="17"/>
  <c r="G493" i="17"/>
  <c r="G494" i="17"/>
  <c r="G495" i="17"/>
  <c r="G496" i="17"/>
  <c r="G497" i="17"/>
  <c r="G498" i="17"/>
  <c r="G499" i="17"/>
  <c r="G500" i="17"/>
  <c r="G501" i="17"/>
  <c r="G502" i="17"/>
  <c r="G503" i="17"/>
  <c r="G504" i="17"/>
  <c r="G505" i="17"/>
  <c r="G506" i="17"/>
  <c r="G507" i="17"/>
  <c r="G508" i="17"/>
  <c r="G509" i="17"/>
  <c r="G510" i="17"/>
  <c r="G511" i="17"/>
  <c r="G512" i="17"/>
  <c r="G513" i="17"/>
  <c r="G514" i="17"/>
  <c r="G515" i="17"/>
  <c r="G516" i="17"/>
  <c r="G517" i="17"/>
  <c r="G518" i="17"/>
  <c r="G519" i="17"/>
  <c r="G520" i="17"/>
  <c r="G521" i="17"/>
  <c r="G522" i="17"/>
  <c r="G523" i="17"/>
  <c r="G524" i="17"/>
  <c r="G525" i="17"/>
  <c r="G526" i="17"/>
  <c r="G527" i="17"/>
  <c r="G528" i="17"/>
  <c r="G529" i="17"/>
  <c r="G530" i="17"/>
  <c r="G531" i="17"/>
  <c r="G532" i="17"/>
  <c r="G533" i="17"/>
  <c r="G534" i="17"/>
  <c r="G535" i="17"/>
  <c r="G536" i="17"/>
  <c r="G537" i="17"/>
  <c r="G538" i="17"/>
  <c r="G539" i="17"/>
  <c r="G540" i="17"/>
  <c r="G541" i="17"/>
  <c r="G542" i="17"/>
  <c r="G543" i="17"/>
  <c r="G544" i="17"/>
  <c r="G545" i="17"/>
  <c r="G546" i="17"/>
  <c r="G547" i="17"/>
  <c r="G548" i="17"/>
  <c r="G549" i="17"/>
  <c r="G550" i="17"/>
  <c r="G551" i="17"/>
  <c r="G552" i="17"/>
  <c r="G553" i="17"/>
  <c r="G554" i="17"/>
  <c r="G555" i="17"/>
  <c r="G556" i="17"/>
  <c r="G557" i="17"/>
  <c r="G558" i="17"/>
  <c r="G559" i="17"/>
  <c r="G560" i="17"/>
  <c r="G561" i="17"/>
  <c r="G562" i="17"/>
  <c r="G563" i="17"/>
  <c r="G564" i="17"/>
  <c r="G565" i="17"/>
  <c r="G566" i="17"/>
  <c r="G567" i="17"/>
  <c r="G568" i="17"/>
  <c r="G569" i="17"/>
  <c r="G570" i="17"/>
  <c r="G571" i="17"/>
  <c r="G572" i="17"/>
  <c r="G573" i="17"/>
  <c r="G574" i="17"/>
  <c r="G575" i="17"/>
  <c r="G576" i="17"/>
  <c r="G577" i="17"/>
  <c r="G578" i="17"/>
  <c r="G579" i="17"/>
  <c r="G580" i="17"/>
  <c r="G581" i="17"/>
  <c r="G582" i="17"/>
  <c r="G583" i="17"/>
  <c r="G584" i="17"/>
  <c r="G585" i="17"/>
  <c r="G586" i="17"/>
  <c r="G587" i="17"/>
  <c r="G588" i="17"/>
  <c r="G589" i="17"/>
  <c r="G590" i="17"/>
  <c r="G591" i="17"/>
  <c r="G592" i="17"/>
  <c r="G593" i="17"/>
  <c r="G594" i="17"/>
  <c r="G595" i="17"/>
  <c r="G596" i="17"/>
  <c r="G597" i="17"/>
  <c r="G598" i="17"/>
  <c r="G599" i="17"/>
  <c r="G600" i="17"/>
  <c r="G601" i="17"/>
  <c r="G602" i="17"/>
  <c r="G603" i="17"/>
  <c r="G604" i="17"/>
  <c r="G605" i="17"/>
  <c r="G606" i="17"/>
  <c r="G607" i="17"/>
  <c r="G608" i="17"/>
  <c r="G609" i="17"/>
  <c r="G610" i="17"/>
  <c r="G611" i="17"/>
  <c r="G612" i="17"/>
  <c r="G613" i="17"/>
  <c r="G614" i="17"/>
  <c r="G615" i="17"/>
  <c r="G616" i="17"/>
  <c r="G617" i="17"/>
  <c r="G618" i="17"/>
  <c r="G619" i="17"/>
  <c r="G620" i="17"/>
  <c r="G621" i="17"/>
  <c r="G622" i="17"/>
  <c r="G623" i="17"/>
  <c r="G624" i="17"/>
  <c r="G625" i="17"/>
  <c r="G626" i="17"/>
  <c r="G627" i="17"/>
  <c r="G628" i="17"/>
  <c r="G629" i="17"/>
  <c r="G630" i="17"/>
  <c r="G631" i="17"/>
  <c r="G632" i="17"/>
  <c r="G633" i="17"/>
  <c r="G634" i="17"/>
  <c r="G635" i="17"/>
  <c r="G636" i="17"/>
  <c r="G637" i="17"/>
  <c r="G638" i="17"/>
  <c r="G639" i="17"/>
  <c r="G640" i="17"/>
  <c r="G641" i="17"/>
  <c r="G642" i="17"/>
  <c r="G643" i="17"/>
  <c r="G644" i="17"/>
  <c r="G645" i="17"/>
  <c r="G646" i="17"/>
  <c r="G647" i="17"/>
  <c r="G648" i="17"/>
  <c r="G649" i="17"/>
  <c r="G650" i="17"/>
  <c r="G651" i="17"/>
  <c r="G652" i="17"/>
  <c r="G653" i="17"/>
  <c r="G654" i="17"/>
  <c r="G655" i="17"/>
  <c r="G656" i="17"/>
  <c r="G657" i="17"/>
  <c r="G658" i="17"/>
  <c r="G659" i="17"/>
  <c r="G660" i="17"/>
  <c r="G661" i="17"/>
  <c r="G662" i="17"/>
  <c r="G663" i="17"/>
  <c r="G664" i="17"/>
  <c r="G665" i="17"/>
  <c r="G666" i="17"/>
  <c r="G667" i="17"/>
  <c r="G668" i="17"/>
  <c r="G669" i="17"/>
  <c r="G670" i="17"/>
  <c r="G671" i="17"/>
  <c r="G672" i="17"/>
  <c r="G673" i="17"/>
  <c r="G674" i="17"/>
  <c r="G675" i="17"/>
  <c r="G676" i="17"/>
  <c r="G677" i="17"/>
  <c r="G678" i="17"/>
  <c r="G679" i="17"/>
  <c r="G680" i="17"/>
  <c r="G681" i="17"/>
  <c r="G682" i="17"/>
  <c r="G683" i="17"/>
  <c r="G684" i="17"/>
  <c r="G685" i="17"/>
  <c r="G686" i="17"/>
  <c r="G687" i="17"/>
  <c r="G688" i="17"/>
  <c r="G689" i="17"/>
  <c r="G690" i="17"/>
  <c r="G691" i="17"/>
  <c r="G692" i="17"/>
  <c r="G693" i="17"/>
  <c r="G694" i="17"/>
  <c r="G695" i="17"/>
  <c r="G696" i="17"/>
  <c r="G697" i="17"/>
  <c r="G698" i="17"/>
  <c r="G699" i="17"/>
  <c r="G700" i="17"/>
  <c r="G701" i="17"/>
  <c r="G702" i="17"/>
  <c r="G703" i="17"/>
  <c r="G704" i="17"/>
  <c r="G705" i="17"/>
  <c r="G706" i="17"/>
  <c r="G707" i="17"/>
  <c r="G708" i="17"/>
  <c r="G709" i="17"/>
  <c r="G710" i="17"/>
  <c r="G711" i="17"/>
  <c r="G712" i="17"/>
  <c r="G713" i="17"/>
  <c r="G714" i="17"/>
  <c r="G715" i="17"/>
  <c r="G716" i="17"/>
  <c r="G717" i="17"/>
  <c r="G718" i="17"/>
  <c r="G719" i="17"/>
  <c r="G720" i="17"/>
  <c r="G721" i="17"/>
  <c r="G722" i="17"/>
  <c r="G723" i="17"/>
  <c r="G724" i="17"/>
  <c r="G725" i="17"/>
  <c r="G726" i="17"/>
  <c r="G727" i="17"/>
  <c r="G728" i="17"/>
  <c r="G729" i="17"/>
  <c r="G730" i="17"/>
  <c r="G731" i="17"/>
  <c r="G732" i="17"/>
  <c r="G733" i="17"/>
  <c r="G734" i="17"/>
  <c r="G735" i="17"/>
  <c r="G736" i="17"/>
  <c r="G737" i="17"/>
  <c r="G738" i="17"/>
  <c r="G739" i="17"/>
  <c r="G740" i="17"/>
  <c r="G741" i="17"/>
  <c r="G742" i="17"/>
  <c r="G743" i="17"/>
  <c r="G744" i="17"/>
  <c r="G745" i="17"/>
  <c r="G746" i="17"/>
  <c r="G747" i="17"/>
  <c r="G748" i="17"/>
  <c r="G749" i="17"/>
  <c r="G750" i="17"/>
  <c r="G751" i="17"/>
  <c r="G752" i="17"/>
  <c r="G753" i="17"/>
  <c r="G754" i="17"/>
  <c r="G755" i="17"/>
  <c r="G756" i="17"/>
  <c r="G757" i="17"/>
  <c r="G758" i="17"/>
  <c r="G759" i="17"/>
  <c r="G760" i="17"/>
  <c r="G761" i="17"/>
  <c r="G762" i="17"/>
  <c r="G763" i="17"/>
  <c r="G764" i="17"/>
  <c r="G765" i="17"/>
  <c r="G766" i="17"/>
  <c r="G767" i="17"/>
  <c r="G768" i="17"/>
  <c r="G769" i="17"/>
  <c r="G770" i="17"/>
  <c r="G771" i="17"/>
  <c r="G772" i="17"/>
  <c r="G773" i="17"/>
  <c r="G774" i="17"/>
  <c r="G775" i="17"/>
  <c r="G776" i="17"/>
  <c r="G777" i="17"/>
  <c r="G778" i="17"/>
  <c r="G779" i="17"/>
  <c r="G780" i="17"/>
  <c r="G781" i="17"/>
  <c r="G782" i="17"/>
  <c r="G783" i="17"/>
  <c r="G784" i="17"/>
  <c r="G785" i="17"/>
  <c r="G786" i="17"/>
  <c r="G787" i="17"/>
  <c r="G788" i="17"/>
  <c r="G789" i="17"/>
  <c r="G790" i="17"/>
  <c r="G791" i="17"/>
  <c r="G792" i="17"/>
  <c r="G793" i="17"/>
  <c r="G794" i="17"/>
  <c r="G795" i="17"/>
  <c r="G796" i="17"/>
  <c r="G797" i="17"/>
  <c r="G798" i="17"/>
  <c r="G799" i="17"/>
  <c r="G800" i="17"/>
  <c r="G801" i="17"/>
  <c r="G802" i="17"/>
  <c r="G803" i="17"/>
  <c r="G804" i="17"/>
  <c r="G805" i="17"/>
  <c r="G806" i="17"/>
  <c r="G807" i="17"/>
  <c r="G808" i="17"/>
  <c r="G809" i="17"/>
  <c r="G810" i="17"/>
  <c r="G811" i="17"/>
  <c r="G812" i="17"/>
  <c r="G813" i="17"/>
  <c r="G814" i="17"/>
  <c r="G815" i="17"/>
  <c r="G816" i="17"/>
  <c r="G817" i="17"/>
  <c r="G818" i="17"/>
  <c r="G819" i="17"/>
  <c r="G820" i="17"/>
  <c r="G821" i="17"/>
  <c r="G822" i="17"/>
  <c r="G823" i="17"/>
  <c r="G824" i="17"/>
  <c r="G825" i="17"/>
  <c r="G826" i="17"/>
  <c r="G827" i="17"/>
  <c r="G828" i="17"/>
  <c r="G829" i="17"/>
  <c r="G830" i="17"/>
  <c r="G831" i="17"/>
  <c r="G832" i="17"/>
  <c r="G833" i="17"/>
  <c r="G834" i="17"/>
  <c r="G835" i="17"/>
  <c r="G836" i="17"/>
  <c r="G837" i="17"/>
  <c r="G838" i="17"/>
  <c r="G839" i="17"/>
  <c r="G840" i="17"/>
  <c r="G841" i="17"/>
  <c r="G842" i="17"/>
  <c r="G843" i="17"/>
  <c r="G844" i="17"/>
  <c r="G845" i="17"/>
  <c r="G846" i="17"/>
  <c r="G847" i="17"/>
  <c r="G848" i="17"/>
  <c r="G849" i="17"/>
  <c r="G850" i="17"/>
  <c r="G851" i="17"/>
  <c r="G852" i="17"/>
  <c r="G853" i="17"/>
  <c r="G854" i="17"/>
  <c r="G855" i="17"/>
  <c r="G856" i="17"/>
  <c r="G857" i="17"/>
  <c r="G858" i="17"/>
  <c r="G859" i="17"/>
  <c r="G860" i="17"/>
  <c r="G861" i="17"/>
  <c r="G862" i="17"/>
  <c r="G863" i="17"/>
  <c r="G864" i="17"/>
  <c r="G865" i="17"/>
  <c r="G866" i="17"/>
  <c r="G867" i="17"/>
  <c r="G868" i="17"/>
  <c r="G869" i="17"/>
  <c r="G870" i="17"/>
  <c r="G871" i="17"/>
  <c r="G872" i="17"/>
  <c r="G873" i="17"/>
  <c r="G874" i="17"/>
  <c r="G875" i="17"/>
  <c r="G876" i="17"/>
  <c r="G877" i="17"/>
  <c r="G878" i="17"/>
  <c r="G879" i="17"/>
  <c r="G880" i="17"/>
  <c r="G881" i="17"/>
  <c r="G882" i="17"/>
  <c r="G883" i="17"/>
  <c r="G884" i="17"/>
  <c r="G885" i="17"/>
  <c r="G886" i="17"/>
  <c r="G887" i="17"/>
  <c r="G888" i="17"/>
  <c r="G889" i="17"/>
  <c r="G890" i="17"/>
  <c r="G891" i="17"/>
  <c r="G892" i="17"/>
  <c r="G893" i="17"/>
  <c r="G894" i="17"/>
  <c r="G895" i="17"/>
  <c r="G896" i="17"/>
  <c r="G897" i="17"/>
  <c r="G898" i="17"/>
  <c r="G899" i="17"/>
  <c r="G900" i="17"/>
  <c r="G901" i="17"/>
  <c r="G902" i="17"/>
  <c r="G903" i="17"/>
  <c r="G904" i="17"/>
  <c r="G905" i="17"/>
  <c r="G906" i="17"/>
  <c r="G907" i="17"/>
  <c r="G908" i="17"/>
  <c r="G909" i="17"/>
  <c r="G910" i="17"/>
  <c r="G911" i="17"/>
  <c r="G912" i="17"/>
  <c r="G913" i="17"/>
  <c r="G914" i="17"/>
  <c r="G915" i="17"/>
  <c r="G916" i="17"/>
  <c r="G917" i="17"/>
  <c r="G918" i="17"/>
  <c r="G919" i="17"/>
  <c r="G920" i="17"/>
  <c r="G921" i="17"/>
  <c r="G922" i="17"/>
  <c r="G923" i="17"/>
  <c r="G924" i="17"/>
  <c r="G925" i="17"/>
  <c r="G926" i="17"/>
  <c r="G927" i="17"/>
  <c r="G928" i="17"/>
  <c r="G929" i="17"/>
  <c r="G930" i="17"/>
  <c r="G931" i="17"/>
  <c r="G932" i="17"/>
  <c r="G933" i="17"/>
  <c r="G934" i="17"/>
  <c r="G935" i="17"/>
  <c r="G936" i="17"/>
  <c r="G937" i="17"/>
  <c r="G938" i="17"/>
  <c r="G939" i="17"/>
  <c r="G940" i="17"/>
  <c r="G941" i="17"/>
  <c r="G942" i="17"/>
  <c r="G943" i="17"/>
  <c r="G944" i="17"/>
  <c r="G945" i="17"/>
  <c r="G946" i="17"/>
  <c r="G947" i="17"/>
  <c r="G948" i="17"/>
  <c r="G949" i="17"/>
  <c r="G950" i="17"/>
  <c r="G951" i="17"/>
  <c r="G952" i="17"/>
  <c r="G953" i="17"/>
  <c r="G954" i="17"/>
  <c r="G955" i="17"/>
  <c r="G956" i="17"/>
  <c r="G957" i="17"/>
  <c r="G958" i="17"/>
  <c r="G959" i="17"/>
  <c r="G960" i="17"/>
  <c r="G961" i="17"/>
  <c r="G962" i="17"/>
  <c r="G963" i="17"/>
  <c r="G964" i="17"/>
  <c r="G965" i="17"/>
  <c r="G966" i="17"/>
  <c r="G967" i="17"/>
  <c r="G968" i="17"/>
  <c r="G969" i="17"/>
  <c r="G970" i="17"/>
  <c r="G971" i="17"/>
  <c r="G972" i="17"/>
  <c r="G973" i="17"/>
  <c r="G974" i="17"/>
  <c r="G975" i="17"/>
  <c r="G976" i="17"/>
  <c r="G977" i="17"/>
  <c r="G978" i="17"/>
  <c r="G979" i="17"/>
  <c r="G980" i="17"/>
  <c r="G981" i="17"/>
  <c r="G982" i="17"/>
  <c r="G983" i="17"/>
  <c r="G984" i="17"/>
  <c r="G985" i="17"/>
  <c r="G986" i="17"/>
  <c r="G987" i="17"/>
  <c r="G988" i="17"/>
  <c r="G989" i="17"/>
  <c r="G990" i="17"/>
  <c r="G991" i="17"/>
  <c r="G992" i="17"/>
  <c r="G993" i="17"/>
  <c r="G994" i="17"/>
  <c r="G995" i="17"/>
  <c r="G996" i="17"/>
  <c r="G997" i="17"/>
  <c r="G998" i="17"/>
  <c r="G999" i="17"/>
  <c r="G1000" i="17"/>
  <c r="G1001" i="17"/>
  <c r="G1002" i="17"/>
  <c r="G1003" i="17"/>
  <c r="G1004" i="17"/>
  <c r="G1005" i="17"/>
  <c r="G1006" i="17"/>
  <c r="G1007" i="17"/>
  <c r="G1008" i="17"/>
  <c r="G1009" i="17"/>
  <c r="G1010" i="17"/>
  <c r="G1011" i="17"/>
  <c r="G1012" i="17"/>
  <c r="G1013" i="17"/>
  <c r="G1014" i="17"/>
  <c r="G1015" i="17"/>
  <c r="G1016" i="17"/>
  <c r="G1017" i="17"/>
  <c r="G1018" i="17"/>
  <c r="G1019" i="17"/>
  <c r="G1020" i="17"/>
  <c r="G1021" i="17"/>
  <c r="G1022" i="17"/>
  <c r="G1023" i="17"/>
  <c r="G1024" i="17"/>
  <c r="G1025" i="17"/>
  <c r="G1026" i="17"/>
  <c r="G1027" i="17"/>
  <c r="G1028" i="17"/>
  <c r="G1029" i="17"/>
  <c r="G1030" i="17"/>
  <c r="G1031" i="17"/>
  <c r="G1032" i="17"/>
  <c r="G1033" i="17"/>
  <c r="G1034" i="17"/>
  <c r="G1035" i="17"/>
  <c r="G1036" i="17"/>
  <c r="G1037" i="17"/>
  <c r="G1038" i="17"/>
  <c r="G1039" i="17"/>
  <c r="G1040" i="17"/>
  <c r="G1041" i="17"/>
  <c r="G1042" i="17"/>
  <c r="G1043" i="17"/>
  <c r="G1044" i="17"/>
  <c r="G1045" i="17"/>
  <c r="G1046" i="17"/>
  <c r="G1047" i="17"/>
  <c r="G1048" i="17"/>
  <c r="G1049" i="17"/>
  <c r="G1050" i="17"/>
  <c r="G1051" i="17"/>
  <c r="G1052" i="17"/>
  <c r="G1053" i="17"/>
  <c r="G1054" i="17"/>
  <c r="G1055" i="17"/>
  <c r="G1056" i="17"/>
  <c r="G1057" i="17"/>
  <c r="G1058" i="17"/>
  <c r="G1059" i="17"/>
  <c r="G1060" i="17"/>
  <c r="G1061" i="17"/>
  <c r="G1062" i="17"/>
  <c r="G1063" i="17"/>
  <c r="G1064" i="17"/>
  <c r="G1065" i="17"/>
  <c r="G1066" i="17"/>
  <c r="G1067" i="17"/>
  <c r="G1068" i="17"/>
  <c r="G1069" i="17"/>
  <c r="G1070" i="17"/>
  <c r="G1071" i="17"/>
  <c r="G1072" i="17"/>
  <c r="G1073" i="17"/>
  <c r="G1074" i="17"/>
  <c r="G1075" i="17"/>
  <c r="G1076" i="17"/>
  <c r="G1077" i="17"/>
  <c r="G1078" i="17"/>
  <c r="G1079" i="17"/>
  <c r="G1080" i="17"/>
  <c r="G1081" i="17"/>
  <c r="G1082" i="17"/>
  <c r="G1083" i="17"/>
  <c r="G1084" i="17"/>
  <c r="G1085" i="17"/>
  <c r="G1086" i="17"/>
  <c r="G1087" i="17"/>
  <c r="G1088" i="17"/>
  <c r="G1089" i="17"/>
  <c r="G1090" i="17"/>
  <c r="G1091" i="17"/>
  <c r="G1092" i="17"/>
  <c r="G1093" i="17"/>
  <c r="G1094" i="17"/>
  <c r="G1095" i="17"/>
  <c r="G1096" i="17"/>
  <c r="G1097" i="17"/>
  <c r="G1098" i="17"/>
  <c r="G1099" i="17"/>
  <c r="G1100" i="17"/>
  <c r="G1101" i="17"/>
  <c r="G1102" i="17"/>
  <c r="G1103" i="17"/>
  <c r="G1104" i="17"/>
  <c r="G1105" i="17"/>
  <c r="G1106" i="17"/>
  <c r="G1107" i="17"/>
  <c r="G1108" i="17"/>
  <c r="G1109" i="17"/>
  <c r="G1110" i="17"/>
  <c r="G1111" i="17"/>
  <c r="G1112" i="17"/>
  <c r="G1113" i="17"/>
  <c r="G1114" i="17"/>
  <c r="G1115" i="17"/>
  <c r="G1116" i="17"/>
  <c r="G1117" i="17"/>
  <c r="G1118" i="17"/>
  <c r="G1119" i="17"/>
  <c r="G1120" i="17"/>
  <c r="G1121" i="17"/>
  <c r="G1122" i="17"/>
  <c r="G1123" i="17"/>
  <c r="G1124" i="17"/>
  <c r="G1125" i="17"/>
  <c r="G1126" i="17"/>
  <c r="G1127" i="17"/>
  <c r="G1128" i="17"/>
  <c r="G1129" i="17"/>
  <c r="G1130" i="17"/>
  <c r="G1131" i="17"/>
  <c r="G1132" i="17"/>
  <c r="G1133" i="17"/>
  <c r="G1134" i="17"/>
  <c r="G1135" i="17"/>
  <c r="G1136" i="17"/>
  <c r="G1137" i="17"/>
  <c r="G1138" i="17"/>
  <c r="G1139" i="17"/>
  <c r="G1140" i="17"/>
  <c r="G1141" i="17"/>
  <c r="G1142" i="17"/>
  <c r="G1143" i="17"/>
  <c r="G1144" i="17"/>
  <c r="G1145" i="17"/>
  <c r="G1146" i="17"/>
  <c r="G1147" i="17"/>
  <c r="G1148" i="17"/>
  <c r="G1149" i="17"/>
  <c r="G1150" i="17"/>
  <c r="G1151" i="17"/>
  <c r="G1152" i="17"/>
  <c r="G1153" i="17"/>
  <c r="G1154" i="17"/>
  <c r="G1155" i="17"/>
  <c r="G1156" i="17"/>
  <c r="G1157" i="17"/>
  <c r="G1158" i="17"/>
  <c r="G1159" i="17"/>
  <c r="G1160" i="17"/>
  <c r="G1161" i="17"/>
  <c r="G1162" i="17"/>
  <c r="G1163" i="17"/>
  <c r="G1164" i="17"/>
  <c r="G1165" i="17"/>
  <c r="G1166" i="17"/>
  <c r="G1167" i="17"/>
  <c r="G1168" i="17"/>
  <c r="G1169" i="17"/>
  <c r="G1170" i="17"/>
  <c r="G1171" i="17"/>
  <c r="G1172" i="17"/>
  <c r="G1173" i="17"/>
  <c r="G1174" i="17"/>
  <c r="G1175" i="17"/>
  <c r="G1176" i="17"/>
  <c r="G1177" i="17"/>
  <c r="G1178" i="17"/>
  <c r="G1179" i="17"/>
  <c r="G1180" i="17"/>
  <c r="G1181" i="17"/>
  <c r="G1182" i="17"/>
  <c r="G1183" i="17"/>
  <c r="G1184" i="17"/>
  <c r="G1185" i="17"/>
  <c r="G1186" i="17"/>
  <c r="G1187" i="17"/>
  <c r="G1188" i="17"/>
  <c r="G1189" i="17"/>
  <c r="G1190" i="17"/>
  <c r="G1191" i="17"/>
  <c r="G1192" i="17"/>
  <c r="G1193" i="17"/>
  <c r="G1194" i="17"/>
  <c r="G1195" i="17"/>
  <c r="G1196" i="17"/>
  <c r="G1197" i="17"/>
  <c r="G1198" i="17"/>
  <c r="G1199" i="17"/>
  <c r="G1200" i="17"/>
  <c r="G1201" i="17"/>
  <c r="G1202" i="17"/>
  <c r="G1203" i="17"/>
  <c r="G1204" i="17"/>
  <c r="G1205" i="17"/>
  <c r="G1206" i="17"/>
  <c r="G1207" i="17"/>
  <c r="G1208" i="17"/>
  <c r="G1209" i="17"/>
  <c r="G1210" i="17"/>
  <c r="G1211" i="17"/>
  <c r="G1212" i="17"/>
  <c r="G1213" i="17"/>
  <c r="G1214" i="17"/>
  <c r="G1215" i="17"/>
  <c r="G1216" i="17"/>
  <c r="G1217" i="17"/>
  <c r="G1218" i="17"/>
  <c r="G1219" i="17"/>
  <c r="G1220" i="17"/>
  <c r="G1221" i="17"/>
  <c r="G1222" i="17"/>
  <c r="G1223" i="17"/>
  <c r="G1224" i="17"/>
  <c r="G1225" i="17"/>
  <c r="G1226" i="17"/>
  <c r="G1227" i="17"/>
  <c r="G1228" i="17"/>
  <c r="G1229" i="17"/>
  <c r="G1230" i="17"/>
  <c r="G1231" i="17"/>
  <c r="G1232" i="17"/>
  <c r="G1233" i="17"/>
  <c r="G1234" i="17"/>
  <c r="G1235" i="17"/>
  <c r="G1236" i="17"/>
  <c r="G1237" i="17"/>
  <c r="G1238" i="17"/>
  <c r="G1239" i="17"/>
  <c r="G1240" i="17"/>
  <c r="G1241" i="17"/>
  <c r="G1242" i="17"/>
  <c r="G1243" i="17"/>
  <c r="G1244" i="17"/>
  <c r="G1245" i="17"/>
  <c r="G1246" i="17"/>
  <c r="G1247" i="17"/>
  <c r="G1248" i="17"/>
  <c r="G1249" i="17"/>
  <c r="G1250" i="17"/>
  <c r="G1251" i="17"/>
  <c r="G1252" i="17"/>
  <c r="G1253" i="17"/>
  <c r="G1254" i="17"/>
  <c r="G1255" i="17"/>
  <c r="G1256" i="17"/>
  <c r="G1257" i="17"/>
  <c r="G1258" i="17"/>
  <c r="G1259" i="17"/>
  <c r="G1260" i="17"/>
  <c r="G1261" i="17"/>
  <c r="G1262" i="17"/>
  <c r="G1263" i="17"/>
  <c r="G1264" i="17"/>
  <c r="G1265" i="17"/>
  <c r="G1266" i="17"/>
  <c r="G1267" i="17"/>
  <c r="G1268" i="17"/>
  <c r="G1269" i="17"/>
  <c r="G1270" i="17"/>
  <c r="G1271" i="17"/>
  <c r="G1272" i="17"/>
  <c r="G1273" i="17"/>
  <c r="G1274" i="17"/>
  <c r="G1275" i="17"/>
  <c r="G1276" i="17"/>
  <c r="G1277" i="17"/>
  <c r="G1278" i="17"/>
  <c r="G1279" i="17"/>
  <c r="G1280" i="17"/>
  <c r="G1281" i="17"/>
  <c r="G1282" i="17"/>
  <c r="G1283" i="17"/>
  <c r="G1284" i="17"/>
  <c r="G1285" i="17"/>
  <c r="G1286" i="17"/>
  <c r="G1287" i="17"/>
  <c r="G1288" i="17"/>
  <c r="G1289" i="17"/>
  <c r="G1290" i="17"/>
  <c r="G1291" i="17"/>
  <c r="G1292" i="17"/>
  <c r="G1293" i="17"/>
  <c r="G1294" i="17"/>
  <c r="G1295" i="17"/>
  <c r="G1296" i="17"/>
  <c r="G1297" i="17"/>
  <c r="G1298" i="17"/>
  <c r="G1299" i="17"/>
  <c r="G1300" i="17"/>
  <c r="G1301" i="17"/>
  <c r="G1302" i="17"/>
  <c r="G1303" i="17"/>
  <c r="G1304" i="17"/>
  <c r="G1305" i="17"/>
  <c r="G1306" i="17"/>
  <c r="G1307" i="17"/>
  <c r="G1308" i="17"/>
  <c r="G1309" i="17"/>
  <c r="G1310" i="17"/>
  <c r="G1311" i="17"/>
  <c r="G1312" i="17"/>
  <c r="G1313" i="17"/>
  <c r="G1314" i="17"/>
  <c r="G1315" i="17"/>
  <c r="G1316" i="17"/>
  <c r="G1317" i="17"/>
  <c r="G1318" i="17"/>
  <c r="G1319" i="17"/>
  <c r="G1320" i="17"/>
  <c r="G1321" i="17"/>
  <c r="G1322" i="17"/>
  <c r="G1323" i="17"/>
  <c r="G1324" i="17"/>
  <c r="G1325" i="17"/>
  <c r="G1326" i="17"/>
  <c r="G1327" i="17"/>
  <c r="G1328" i="17"/>
  <c r="G1329" i="17"/>
  <c r="G1330" i="17"/>
  <c r="G1331" i="17"/>
  <c r="G1332" i="17"/>
  <c r="G1333" i="17"/>
  <c r="G1334" i="17"/>
  <c r="G1335" i="17"/>
  <c r="G1336" i="17"/>
  <c r="G1337" i="17"/>
  <c r="G1338" i="17"/>
  <c r="G1339" i="17"/>
  <c r="G1340" i="17"/>
  <c r="G1341" i="17"/>
  <c r="G1342" i="17"/>
  <c r="G1343" i="17"/>
  <c r="G1344" i="17"/>
  <c r="G1345" i="17"/>
  <c r="G1346" i="17"/>
  <c r="G1347" i="17"/>
  <c r="G1348" i="17"/>
  <c r="G1349" i="17"/>
  <c r="G1350" i="17"/>
  <c r="G1351" i="17"/>
  <c r="G1352" i="17"/>
  <c r="G1353" i="17"/>
  <c r="G1354" i="17"/>
  <c r="G1355" i="17"/>
  <c r="G1356" i="17"/>
  <c r="G1357" i="17"/>
  <c r="G1358" i="17"/>
  <c r="G1359" i="17"/>
  <c r="G1360" i="17"/>
  <c r="G1361" i="17"/>
  <c r="G1362" i="17"/>
  <c r="G1363" i="17"/>
  <c r="G1364" i="17"/>
  <c r="G1365" i="17"/>
  <c r="G1366" i="17"/>
  <c r="G1367" i="17"/>
  <c r="G1368" i="17"/>
  <c r="G1369" i="17"/>
  <c r="G1370" i="17"/>
  <c r="G1371" i="17"/>
  <c r="G1372" i="17"/>
  <c r="G1373" i="17"/>
  <c r="G1374" i="17"/>
  <c r="G1375" i="17"/>
  <c r="G1376" i="17"/>
  <c r="G1377" i="17"/>
  <c r="G1378" i="17"/>
  <c r="G1379" i="17"/>
  <c r="G1380" i="17"/>
  <c r="G1381" i="17"/>
  <c r="G1382" i="17"/>
  <c r="G1383" i="17"/>
  <c r="G1384" i="17"/>
  <c r="G1385" i="17"/>
  <c r="G1386" i="17"/>
  <c r="G1387" i="17"/>
  <c r="G1388" i="17"/>
  <c r="G1389" i="17"/>
  <c r="G1390" i="17"/>
  <c r="G1391" i="17"/>
  <c r="G1392" i="17"/>
  <c r="G1393" i="17"/>
  <c r="G1394" i="17"/>
  <c r="G1395" i="17"/>
  <c r="G1396" i="17"/>
  <c r="G1397" i="17"/>
  <c r="G1398" i="17"/>
  <c r="G1399" i="17"/>
  <c r="G1400" i="17"/>
  <c r="G1401" i="17"/>
  <c r="G1402" i="17"/>
  <c r="G1403" i="17"/>
  <c r="G1404" i="17"/>
  <c r="G1405" i="17"/>
  <c r="G1406" i="17"/>
  <c r="G1407" i="17"/>
  <c r="G1408" i="17"/>
  <c r="G1409" i="17"/>
  <c r="G1410" i="17"/>
  <c r="G1411" i="17"/>
  <c r="G1412" i="17"/>
  <c r="G1413" i="17"/>
  <c r="G1414" i="17"/>
  <c r="G1415" i="17"/>
  <c r="G1416" i="17"/>
  <c r="G1417" i="17"/>
  <c r="G1418" i="17"/>
  <c r="G1419" i="17"/>
  <c r="G1420" i="17"/>
  <c r="G1421" i="17"/>
  <c r="G1422" i="17"/>
  <c r="G1423" i="17"/>
  <c r="G1424" i="17"/>
  <c r="G1425" i="17"/>
  <c r="G1426" i="17"/>
  <c r="G1427" i="17"/>
  <c r="G1428" i="17"/>
  <c r="G1429" i="17"/>
  <c r="G1430" i="17"/>
  <c r="G1431" i="17"/>
  <c r="G1432" i="17"/>
  <c r="G1433" i="17"/>
  <c r="G1434" i="17"/>
  <c r="G1435" i="17"/>
  <c r="G1436" i="17"/>
  <c r="G1437" i="17"/>
  <c r="G1438" i="17"/>
  <c r="G1439" i="17"/>
  <c r="G1440" i="17"/>
  <c r="G1441" i="17"/>
  <c r="G1442" i="17"/>
  <c r="G1443" i="17"/>
  <c r="G1444" i="17"/>
  <c r="G1445" i="17"/>
  <c r="G1446" i="17"/>
  <c r="G1447" i="17"/>
  <c r="G1448" i="17"/>
  <c r="G1449" i="17"/>
  <c r="G1450" i="17"/>
  <c r="G1451" i="17"/>
  <c r="G1452" i="17"/>
  <c r="G1453" i="17"/>
  <c r="G1454" i="17"/>
  <c r="G1455" i="17"/>
  <c r="G1456" i="17"/>
  <c r="G1457" i="17"/>
  <c r="G1458" i="17"/>
  <c r="G1459" i="17"/>
  <c r="G1460" i="17"/>
  <c r="G1461" i="17"/>
  <c r="G1462" i="17"/>
  <c r="G1463" i="17"/>
  <c r="G1464" i="17"/>
  <c r="G1465" i="17"/>
  <c r="G1466" i="17"/>
  <c r="G1467" i="17"/>
  <c r="G1468" i="17"/>
  <c r="G1469" i="17"/>
  <c r="G1470" i="17"/>
  <c r="G1471" i="17"/>
  <c r="G1472" i="17"/>
  <c r="G1473" i="17"/>
  <c r="G1474" i="17"/>
  <c r="G1475" i="17"/>
  <c r="G1476" i="17"/>
  <c r="G1477" i="17"/>
  <c r="G1478" i="17"/>
  <c r="G1479" i="17"/>
  <c r="G1480" i="17"/>
  <c r="G1481" i="17"/>
  <c r="G1482" i="17"/>
  <c r="G1483" i="17"/>
  <c r="G1484" i="17"/>
  <c r="G1485" i="17"/>
  <c r="G1486" i="17"/>
  <c r="G1487" i="17"/>
  <c r="G1488" i="17"/>
  <c r="G1489" i="17"/>
  <c r="G1490" i="17"/>
  <c r="G1491" i="17"/>
  <c r="G1492" i="17"/>
  <c r="G1493" i="17"/>
  <c r="G1494" i="17"/>
  <c r="G1495" i="17"/>
  <c r="G1496" i="17"/>
  <c r="G1497" i="17"/>
  <c r="G1498" i="17"/>
  <c r="G1499" i="17"/>
  <c r="G1500" i="17"/>
  <c r="G1501" i="17"/>
  <c r="G1502" i="17"/>
  <c r="G1503" i="17"/>
  <c r="G1504" i="17"/>
  <c r="G1505" i="17"/>
  <c r="G1506" i="17"/>
  <c r="G1507" i="17"/>
  <c r="G1508" i="17"/>
  <c r="G1509" i="17"/>
  <c r="G1510" i="17"/>
  <c r="G1511" i="17"/>
  <c r="G1512" i="17"/>
  <c r="G1513" i="17"/>
  <c r="G1514" i="17"/>
  <c r="G1515" i="17"/>
  <c r="G1516" i="17"/>
  <c r="G1517" i="17"/>
  <c r="G1518" i="17"/>
  <c r="G1519" i="17"/>
  <c r="G1520" i="17"/>
  <c r="G1521" i="17"/>
  <c r="G1522" i="17"/>
  <c r="G1523" i="17"/>
  <c r="G1524" i="17"/>
  <c r="G1525" i="17"/>
  <c r="G1526" i="17"/>
  <c r="G1527" i="17"/>
  <c r="G1528" i="17"/>
  <c r="G1529" i="17"/>
  <c r="G1530" i="17"/>
  <c r="G1531" i="17"/>
  <c r="G1532" i="17"/>
  <c r="G1533" i="17"/>
  <c r="G1534" i="17"/>
  <c r="G1535" i="17"/>
  <c r="G1536" i="17"/>
  <c r="G1537" i="17"/>
  <c r="G1538" i="17"/>
  <c r="G1539" i="17"/>
  <c r="G1540" i="17"/>
  <c r="G1541" i="17"/>
  <c r="G1542" i="17"/>
  <c r="G1543" i="17"/>
  <c r="G1544" i="17"/>
  <c r="G1545" i="17"/>
  <c r="G1546" i="17"/>
  <c r="G1547" i="17"/>
  <c r="G1548" i="17"/>
  <c r="G1549" i="17"/>
  <c r="G1550" i="17"/>
  <c r="G1551" i="17"/>
  <c r="G1552" i="17"/>
  <c r="G1553" i="17"/>
  <c r="G1554" i="17"/>
  <c r="G1555" i="17"/>
  <c r="G1556" i="17"/>
  <c r="G1557" i="17"/>
  <c r="G1558" i="17"/>
  <c r="G1559" i="17"/>
  <c r="G1560" i="17"/>
  <c r="G1561" i="17"/>
  <c r="G1562" i="17"/>
  <c r="G1563" i="17"/>
  <c r="G1564" i="17"/>
  <c r="G1565" i="17"/>
  <c r="G1566" i="17"/>
  <c r="G1567" i="17"/>
  <c r="G1568" i="17"/>
  <c r="G1569" i="17"/>
  <c r="G1570" i="17"/>
  <c r="G1571" i="17"/>
  <c r="G1572" i="17"/>
  <c r="G1573" i="17"/>
  <c r="G1574" i="17"/>
  <c r="G1575" i="17"/>
  <c r="G1576" i="17"/>
  <c r="G1577" i="17"/>
  <c r="G1578" i="17"/>
  <c r="G1579" i="17"/>
  <c r="G1580" i="17"/>
  <c r="G1581" i="17"/>
  <c r="G1582" i="17"/>
  <c r="G1583" i="17"/>
  <c r="G1584" i="17"/>
  <c r="G1585" i="17"/>
  <c r="G1586" i="17"/>
  <c r="G1587" i="17"/>
  <c r="G1588" i="17"/>
  <c r="G1589" i="17"/>
  <c r="G1590" i="17"/>
  <c r="G1591" i="17"/>
  <c r="G1592" i="17"/>
  <c r="G1593" i="17"/>
  <c r="G1594" i="17"/>
  <c r="G1595" i="17"/>
  <c r="G1596" i="17"/>
  <c r="G1597" i="17"/>
  <c r="G1598" i="17"/>
  <c r="G1599" i="17"/>
  <c r="G1600" i="17"/>
  <c r="G1601" i="17"/>
  <c r="G1602" i="17"/>
  <c r="G1603" i="17"/>
  <c r="G1604" i="17"/>
  <c r="G1605" i="17"/>
  <c r="G1606" i="17"/>
  <c r="G1607" i="17"/>
  <c r="G1608" i="17"/>
  <c r="G1609" i="17"/>
  <c r="G1610" i="17"/>
  <c r="G1611" i="17"/>
  <c r="G1612" i="17"/>
  <c r="G1613" i="17"/>
  <c r="G1614" i="17"/>
  <c r="G1615" i="17"/>
  <c r="G1616" i="17"/>
  <c r="G1617" i="17"/>
  <c r="G1618" i="17"/>
  <c r="G1619" i="17"/>
  <c r="G1620" i="17"/>
  <c r="G1621" i="17"/>
  <c r="G1622" i="17"/>
  <c r="G1623" i="17"/>
  <c r="G1624" i="17"/>
  <c r="G1625" i="17"/>
  <c r="G1626" i="17"/>
  <c r="G1627" i="17"/>
  <c r="G1628" i="17"/>
  <c r="G1629" i="17"/>
  <c r="G1630" i="17"/>
  <c r="G1631" i="17"/>
  <c r="G1632" i="17"/>
  <c r="G1633" i="17"/>
  <c r="G1634" i="17"/>
  <c r="G1635" i="17"/>
  <c r="G1636" i="17"/>
  <c r="G1637" i="17"/>
  <c r="G1638" i="17"/>
  <c r="G1639" i="17"/>
  <c r="G1640" i="17"/>
  <c r="G1641" i="17"/>
  <c r="G1642" i="17"/>
  <c r="G1643" i="17"/>
  <c r="G1644" i="17"/>
  <c r="G1645" i="17"/>
  <c r="G1646" i="17"/>
  <c r="G1647" i="17"/>
  <c r="G1648" i="17"/>
  <c r="G1649" i="17"/>
  <c r="G1650" i="17"/>
  <c r="G1651" i="17"/>
  <c r="G1652" i="17"/>
  <c r="G1653" i="17"/>
  <c r="G1654" i="17"/>
  <c r="G1655" i="17"/>
  <c r="G1656" i="17"/>
  <c r="G1657" i="17"/>
  <c r="G1658" i="17"/>
  <c r="G1659" i="17"/>
  <c r="G1660" i="17"/>
  <c r="G1661" i="17"/>
  <c r="G1662" i="17"/>
  <c r="G1663" i="17"/>
  <c r="G1664" i="17"/>
  <c r="G1665" i="17"/>
  <c r="G1666" i="17"/>
  <c r="G1667" i="17"/>
  <c r="G1668" i="17"/>
  <c r="G1669" i="17"/>
  <c r="G1670" i="17"/>
  <c r="G1671" i="17"/>
  <c r="G1672" i="17"/>
  <c r="G1673" i="17"/>
  <c r="G1674" i="17"/>
  <c r="G1675" i="17"/>
  <c r="G1676" i="17"/>
  <c r="G1677" i="17"/>
  <c r="G1678" i="17"/>
  <c r="G1679" i="17"/>
  <c r="G1680" i="17"/>
  <c r="G1681" i="17"/>
  <c r="G1682" i="17"/>
  <c r="G1683" i="17"/>
  <c r="G1684" i="17"/>
  <c r="G1685" i="17"/>
  <c r="G1686" i="17"/>
  <c r="G1687" i="17"/>
  <c r="G1688" i="17"/>
  <c r="G1689" i="17"/>
  <c r="G1690" i="17"/>
  <c r="G1691" i="17"/>
  <c r="G1692" i="17"/>
  <c r="G1693" i="17"/>
  <c r="G1694" i="17"/>
  <c r="G1695" i="17"/>
  <c r="G1696" i="17"/>
  <c r="G1697" i="17"/>
  <c r="G1698" i="17"/>
  <c r="G1699" i="17"/>
  <c r="G1700" i="17"/>
  <c r="G1701" i="17"/>
  <c r="G1702" i="17"/>
  <c r="G1703" i="17"/>
  <c r="G1704" i="17"/>
  <c r="G1705" i="17"/>
  <c r="G1706" i="17"/>
  <c r="G1707" i="17"/>
  <c r="G1708" i="17"/>
  <c r="G1709" i="17"/>
  <c r="G1710" i="17"/>
  <c r="G1711" i="17"/>
  <c r="G1712" i="17"/>
  <c r="G1713" i="17"/>
  <c r="G1714" i="17"/>
  <c r="G1715" i="17"/>
  <c r="G1716" i="17"/>
  <c r="G1717" i="17"/>
  <c r="G1718" i="17"/>
  <c r="G1719" i="17"/>
  <c r="G1720" i="17"/>
  <c r="G1721" i="17"/>
  <c r="G1722" i="17"/>
  <c r="G1723" i="17"/>
  <c r="G1724" i="17"/>
  <c r="G1725" i="17"/>
  <c r="G1726" i="17"/>
  <c r="G1727" i="17"/>
  <c r="G1728" i="17"/>
  <c r="G1729" i="17"/>
  <c r="G1730" i="17"/>
  <c r="G1731" i="17"/>
  <c r="G1732" i="17"/>
  <c r="G1733" i="17"/>
  <c r="G1734" i="17"/>
  <c r="G1735" i="17"/>
  <c r="G1736" i="17"/>
  <c r="G1737" i="17"/>
  <c r="G1738" i="17"/>
  <c r="G1739" i="17"/>
  <c r="G1740" i="17"/>
  <c r="G1741" i="17"/>
  <c r="G1742" i="17"/>
  <c r="G1743" i="17"/>
  <c r="G1744" i="17"/>
  <c r="G1745" i="17"/>
  <c r="G1746" i="17"/>
  <c r="G1747" i="17"/>
  <c r="G1748" i="17"/>
  <c r="G1749" i="17"/>
  <c r="G1750" i="17"/>
  <c r="G1751" i="17"/>
  <c r="G1752" i="17"/>
  <c r="G1753" i="17"/>
  <c r="G1754" i="17"/>
  <c r="G1755" i="17"/>
  <c r="G1756" i="17"/>
  <c r="G1757" i="17"/>
  <c r="G1758" i="17"/>
  <c r="G1759" i="17"/>
  <c r="G1760" i="17"/>
  <c r="G1761" i="17"/>
  <c r="G1762" i="17"/>
  <c r="G1763" i="17"/>
  <c r="G1764" i="17"/>
  <c r="G1765" i="17"/>
  <c r="G1766" i="17"/>
  <c r="G1767" i="17"/>
  <c r="G1768" i="17"/>
  <c r="G1769" i="17"/>
  <c r="G1770" i="17"/>
  <c r="G1771" i="17"/>
  <c r="G1772" i="17"/>
  <c r="G1773" i="17"/>
  <c r="G1774" i="17"/>
  <c r="G1775" i="17"/>
  <c r="G1776" i="17"/>
  <c r="G1777" i="17"/>
  <c r="G1778" i="17"/>
  <c r="G1779" i="17"/>
  <c r="G1780" i="17"/>
  <c r="G1781" i="17"/>
  <c r="G1782" i="17"/>
  <c r="G1783" i="17"/>
  <c r="G1784" i="17"/>
  <c r="G1785" i="17"/>
  <c r="G1786" i="17"/>
  <c r="G1787" i="17"/>
  <c r="G1788" i="17"/>
  <c r="G1789" i="17"/>
  <c r="G1790" i="17"/>
  <c r="G1791" i="17"/>
  <c r="G1792" i="17"/>
  <c r="G1793" i="17"/>
  <c r="G1794" i="17"/>
  <c r="G1795" i="17"/>
  <c r="G1796" i="17"/>
  <c r="G1797" i="17"/>
  <c r="G1798" i="17"/>
  <c r="G1799" i="17"/>
  <c r="G1800" i="17"/>
  <c r="G1801" i="17"/>
  <c r="G1802" i="17"/>
  <c r="G1803" i="17"/>
  <c r="G1804" i="17"/>
  <c r="G1805" i="17"/>
  <c r="G1806" i="17"/>
  <c r="G1807" i="17"/>
  <c r="G1808" i="17"/>
  <c r="G1809" i="17"/>
  <c r="G1810" i="17"/>
  <c r="G1811" i="17"/>
  <c r="G1812" i="17"/>
  <c r="G1813" i="17"/>
  <c r="G1814" i="17"/>
  <c r="G1815" i="17"/>
  <c r="G1816" i="17"/>
  <c r="G1817" i="17"/>
  <c r="G1818" i="17"/>
  <c r="G1819" i="17"/>
  <c r="G1820" i="17"/>
  <c r="G1821" i="17"/>
  <c r="G1822" i="17"/>
  <c r="G1823" i="17"/>
  <c r="G1824" i="17"/>
  <c r="G1825" i="17"/>
  <c r="G1826" i="17"/>
  <c r="G1827" i="17"/>
  <c r="G1828" i="17"/>
  <c r="G1829" i="17"/>
  <c r="G1830" i="17"/>
  <c r="G1831" i="17"/>
  <c r="G1832" i="17"/>
  <c r="G1833" i="17"/>
  <c r="G1834" i="17"/>
  <c r="G1835" i="17"/>
  <c r="G1836" i="17"/>
  <c r="G1837" i="17"/>
  <c r="G1838" i="17"/>
  <c r="G1839" i="17"/>
  <c r="G1840" i="17"/>
  <c r="G1841" i="17"/>
  <c r="G1842" i="17"/>
  <c r="G1843" i="17"/>
  <c r="G1844" i="17"/>
  <c r="G1845" i="17"/>
  <c r="G1846" i="17"/>
  <c r="G1847" i="17"/>
  <c r="G1848" i="17"/>
  <c r="G1849" i="17"/>
  <c r="G1850" i="17"/>
  <c r="G1851" i="17"/>
  <c r="G1852" i="17"/>
  <c r="G1853" i="17"/>
  <c r="G1854" i="17"/>
  <c r="G1855" i="17"/>
  <c r="G1856" i="17"/>
  <c r="G1857" i="17"/>
  <c r="G1858" i="17"/>
  <c r="G1859" i="17"/>
  <c r="G1860" i="17"/>
  <c r="G1861" i="17"/>
  <c r="G1862" i="17"/>
  <c r="G1863" i="17"/>
  <c r="G1864" i="17"/>
  <c r="G1865" i="17"/>
  <c r="G1866" i="17"/>
  <c r="G1867" i="17"/>
  <c r="G1868" i="17"/>
  <c r="G1869" i="17"/>
  <c r="G1870" i="17"/>
  <c r="G1871" i="17"/>
  <c r="G1872" i="17"/>
  <c r="G1873" i="17"/>
  <c r="G1874" i="17"/>
  <c r="G1875" i="17"/>
  <c r="G1876" i="17"/>
  <c r="G1877" i="17"/>
  <c r="G1878" i="17"/>
  <c r="G1879" i="17"/>
  <c r="G1880" i="17"/>
  <c r="G1881" i="17"/>
  <c r="G1882" i="17"/>
  <c r="G1883" i="17"/>
  <c r="G1884" i="17"/>
  <c r="G1885" i="17"/>
  <c r="G1886" i="17"/>
  <c r="G1887" i="17"/>
  <c r="G1888" i="17"/>
  <c r="G1889" i="17"/>
  <c r="G1890" i="17"/>
  <c r="G1891" i="17"/>
  <c r="G1892" i="17"/>
  <c r="G1893" i="17"/>
  <c r="G1894" i="17"/>
  <c r="G1895" i="17"/>
  <c r="G1896" i="17"/>
  <c r="G1897" i="17"/>
  <c r="G1898" i="17"/>
  <c r="G1899" i="17"/>
  <c r="G1900" i="17"/>
  <c r="G1901" i="17"/>
  <c r="G1902" i="17"/>
  <c r="G1903" i="17"/>
  <c r="G1904" i="17"/>
  <c r="G1905" i="17"/>
  <c r="G1906" i="17"/>
  <c r="G1907" i="17"/>
  <c r="G1908" i="17"/>
  <c r="G1909" i="17"/>
  <c r="G1910" i="17"/>
  <c r="G1911" i="17"/>
  <c r="G1912" i="17"/>
  <c r="G1913" i="17"/>
  <c r="G1914" i="17"/>
  <c r="G1915" i="17"/>
  <c r="G1916" i="17"/>
  <c r="G1917" i="17"/>
  <c r="G1918" i="17"/>
  <c r="G1919" i="17"/>
  <c r="G1920" i="17"/>
  <c r="G1921" i="17"/>
  <c r="G1922" i="17"/>
  <c r="G1923" i="17"/>
  <c r="G1924" i="17"/>
  <c r="G1925" i="17"/>
  <c r="G1926" i="17"/>
  <c r="G1927" i="17"/>
  <c r="G1928" i="17"/>
  <c r="G1929" i="17"/>
  <c r="G1930" i="17"/>
  <c r="G1931" i="17"/>
  <c r="G1932" i="17"/>
  <c r="G1933" i="17"/>
  <c r="G1934" i="17"/>
  <c r="G1935" i="17"/>
  <c r="G1936" i="17"/>
  <c r="G1937" i="17"/>
  <c r="G1938" i="17"/>
  <c r="G1939" i="17"/>
  <c r="G1940" i="17"/>
  <c r="G1941" i="17"/>
  <c r="G1942" i="17"/>
  <c r="G1943" i="17"/>
  <c r="G1944" i="17"/>
  <c r="G1945" i="17"/>
  <c r="G1946" i="17"/>
  <c r="G1947" i="17"/>
  <c r="G1948" i="17"/>
  <c r="G1949" i="17"/>
  <c r="G1950" i="17"/>
  <c r="G1951" i="17"/>
  <c r="G1952" i="17"/>
  <c r="G1953" i="17"/>
  <c r="G1954" i="17"/>
  <c r="G1955" i="17"/>
  <c r="G1956" i="17"/>
  <c r="G1957" i="17"/>
  <c r="G1958" i="17"/>
  <c r="G1959" i="17"/>
  <c r="G1960" i="17"/>
  <c r="G1961" i="17"/>
  <c r="G1962" i="17"/>
  <c r="G1963" i="17"/>
  <c r="G1964" i="17"/>
  <c r="G1965" i="17"/>
  <c r="G1966" i="17"/>
  <c r="G1967" i="17"/>
  <c r="G1968" i="17"/>
  <c r="G1969" i="17"/>
  <c r="G1970" i="17"/>
  <c r="G1971" i="17"/>
  <c r="G1972" i="17"/>
  <c r="G1973" i="17"/>
  <c r="G1974" i="17"/>
  <c r="G1975" i="17"/>
  <c r="G1976" i="17"/>
  <c r="G1977" i="17"/>
  <c r="G1978" i="17"/>
  <c r="G1979" i="17"/>
  <c r="G1980" i="17"/>
  <c r="G1981" i="17"/>
  <c r="G1982" i="17"/>
  <c r="G1983" i="17"/>
  <c r="G1984" i="17"/>
  <c r="G1985" i="17"/>
  <c r="G1986" i="17"/>
  <c r="G1987" i="17"/>
  <c r="G1988" i="17"/>
  <c r="G1989" i="17"/>
  <c r="G1990" i="17"/>
  <c r="G1991" i="17"/>
  <c r="G1992" i="17"/>
  <c r="G1993" i="17"/>
  <c r="G1994" i="17"/>
  <c r="G1995" i="17"/>
  <c r="G1996" i="17"/>
  <c r="G1997" i="17"/>
  <c r="G1998" i="17"/>
  <c r="G1999" i="17"/>
  <c r="G2000" i="17"/>
  <c r="G2001" i="17"/>
  <c r="G2002" i="17"/>
  <c r="G2003" i="17"/>
  <c r="G2004" i="17"/>
  <c r="G2005" i="17"/>
  <c r="G2006" i="17"/>
  <c r="G2007" i="17"/>
  <c r="G2008" i="17"/>
  <c r="G2009" i="17"/>
  <c r="G2010" i="17"/>
  <c r="G2011" i="17"/>
  <c r="G2012" i="17"/>
  <c r="G2013" i="17"/>
  <c r="G2014" i="17"/>
  <c r="G2015" i="17"/>
  <c r="G2016" i="17"/>
  <c r="G2017" i="17"/>
  <c r="G2018" i="17"/>
  <c r="G2019" i="17"/>
  <c r="G2020" i="17"/>
  <c r="G2021" i="17"/>
  <c r="G2022" i="17"/>
  <c r="G2023" i="17"/>
  <c r="G2024" i="17"/>
  <c r="G2025" i="17"/>
  <c r="G2026" i="17"/>
  <c r="G2027" i="17"/>
  <c r="G2028" i="17"/>
  <c r="G2029" i="17"/>
  <c r="G2030" i="17"/>
  <c r="G2031" i="17"/>
  <c r="G2032" i="17"/>
  <c r="G2033" i="17"/>
  <c r="G2034" i="17"/>
  <c r="G2035" i="17"/>
  <c r="G2036" i="17"/>
  <c r="G2037" i="17"/>
  <c r="G2038" i="17"/>
  <c r="G2039" i="17"/>
  <c r="G2040" i="17"/>
  <c r="G2041" i="17"/>
  <c r="G2042" i="17"/>
  <c r="G2043" i="17"/>
  <c r="G2044" i="17"/>
  <c r="G2045" i="17"/>
  <c r="G2046" i="17"/>
  <c r="G2047" i="17"/>
  <c r="G2048" i="17"/>
  <c r="G2049" i="17"/>
  <c r="G2050" i="17"/>
  <c r="G2051" i="17"/>
  <c r="G2052" i="17"/>
  <c r="G2053" i="17"/>
  <c r="G2054" i="17"/>
  <c r="G2055" i="17"/>
  <c r="G2056" i="17"/>
  <c r="G2057" i="17"/>
  <c r="G2058" i="17"/>
  <c r="G2059" i="17"/>
  <c r="G2060" i="17"/>
  <c r="G2061" i="17"/>
  <c r="G2062" i="17"/>
  <c r="G2063" i="17"/>
  <c r="G2064" i="17"/>
  <c r="G2065" i="17"/>
  <c r="G2066" i="17"/>
  <c r="G2067" i="17"/>
  <c r="G2068" i="17"/>
  <c r="G2069" i="17"/>
  <c r="G2070" i="17"/>
  <c r="G2071" i="17"/>
  <c r="G2072" i="17"/>
  <c r="G2073" i="17"/>
  <c r="G2074" i="17"/>
  <c r="G2075" i="17"/>
  <c r="G2076" i="17"/>
  <c r="G2077" i="17"/>
  <c r="G2078" i="17"/>
  <c r="G2079" i="17"/>
  <c r="G2080" i="17"/>
  <c r="G2081" i="17"/>
  <c r="G2082" i="17"/>
  <c r="G2083" i="17"/>
  <c r="G2084" i="17"/>
  <c r="G2085" i="17"/>
  <c r="G2086" i="17"/>
  <c r="G2087" i="17"/>
  <c r="G2088" i="17"/>
  <c r="G2089" i="17"/>
  <c r="G2090" i="17"/>
  <c r="G2091" i="17"/>
  <c r="G2092" i="17"/>
  <c r="G2093" i="17"/>
  <c r="G2094" i="17"/>
  <c r="G2095" i="17"/>
  <c r="G2096" i="17"/>
  <c r="G2097" i="17"/>
  <c r="G2098" i="17"/>
  <c r="G2099" i="17"/>
  <c r="G2100" i="17"/>
  <c r="G2101" i="17"/>
  <c r="G2102" i="17"/>
  <c r="G2103" i="17"/>
  <c r="G2104" i="17"/>
  <c r="G2105" i="17"/>
  <c r="G2106" i="17"/>
  <c r="G2107" i="17"/>
  <c r="G2108" i="17"/>
  <c r="G2109" i="17"/>
  <c r="G2110" i="17"/>
  <c r="G2111" i="17"/>
  <c r="G2112" i="17"/>
  <c r="G2113" i="17"/>
  <c r="G2114" i="17"/>
  <c r="G2115" i="17"/>
  <c r="G2116" i="17"/>
  <c r="G2117" i="17"/>
  <c r="G2118" i="17"/>
  <c r="G2119" i="17"/>
  <c r="G2120" i="17"/>
  <c r="G2121" i="17"/>
  <c r="G2122" i="17"/>
  <c r="G2123" i="17"/>
  <c r="G2124" i="17"/>
  <c r="G2125" i="17"/>
  <c r="G2126" i="17"/>
  <c r="G2127" i="17"/>
  <c r="G2128" i="17"/>
  <c r="G2129" i="17"/>
  <c r="G2130" i="17"/>
  <c r="G2131" i="17"/>
  <c r="G2132" i="17"/>
  <c r="G2133" i="17"/>
  <c r="G2134" i="17"/>
  <c r="G2135" i="17"/>
  <c r="G2136" i="17"/>
  <c r="G2137" i="17"/>
  <c r="G2138" i="17"/>
  <c r="G2139" i="17"/>
  <c r="G2140" i="17"/>
  <c r="G2141" i="17"/>
  <c r="G2142" i="17"/>
  <c r="G2143" i="17"/>
  <c r="G2144" i="17"/>
  <c r="G2145" i="17"/>
  <c r="G2146" i="17"/>
  <c r="G2147" i="17"/>
  <c r="G2148" i="17"/>
  <c r="G2149" i="17"/>
  <c r="G2150" i="17"/>
  <c r="G2151" i="17"/>
  <c r="G2152" i="17"/>
  <c r="G2153" i="17"/>
  <c r="G2154" i="17"/>
  <c r="G2155" i="17"/>
  <c r="G2156" i="17"/>
  <c r="G2157" i="17"/>
  <c r="G2158" i="17"/>
  <c r="G2159" i="17"/>
  <c r="G2160" i="17"/>
  <c r="G2161" i="17"/>
  <c r="G2162" i="17"/>
  <c r="G2163" i="17"/>
  <c r="G2164" i="17"/>
  <c r="G2165" i="17"/>
  <c r="G2166" i="17"/>
  <c r="G2167" i="17"/>
  <c r="G2168" i="17"/>
  <c r="G2169" i="17"/>
  <c r="G2170" i="17"/>
  <c r="G2171" i="17"/>
  <c r="G2172" i="17"/>
  <c r="G2173" i="17"/>
  <c r="G2174" i="17"/>
  <c r="G2175" i="17"/>
  <c r="G2176" i="17"/>
  <c r="G2177" i="17"/>
  <c r="G2178" i="17"/>
  <c r="G2179" i="17"/>
  <c r="G2180" i="17"/>
  <c r="G2181" i="17"/>
  <c r="G2182" i="17"/>
  <c r="G2183" i="17"/>
  <c r="G2184" i="17"/>
  <c r="G2185" i="17"/>
  <c r="G2186" i="17"/>
  <c r="G2187" i="17"/>
  <c r="G2188" i="17"/>
  <c r="G2189" i="17"/>
  <c r="G2190" i="17"/>
  <c r="G2191" i="17"/>
  <c r="G2192" i="17"/>
  <c r="G2193" i="17"/>
  <c r="G2194" i="17"/>
  <c r="G2195" i="17"/>
  <c r="G2196" i="17"/>
  <c r="G2197" i="17"/>
  <c r="G2198" i="17"/>
  <c r="G2199" i="17"/>
  <c r="G2200" i="17"/>
  <c r="G2201" i="17"/>
  <c r="G2202" i="17"/>
  <c r="G2203" i="17"/>
  <c r="G2204" i="17"/>
  <c r="G2205" i="17"/>
  <c r="G2206" i="17"/>
  <c r="G2207" i="17"/>
  <c r="G2208" i="17"/>
  <c r="G2209" i="17"/>
  <c r="G2210" i="17"/>
  <c r="G2211" i="17"/>
  <c r="G2212" i="17"/>
  <c r="G2213" i="17"/>
  <c r="G2214" i="17"/>
  <c r="G2215" i="17"/>
  <c r="G2216" i="17"/>
  <c r="G2217" i="17"/>
  <c r="G2218" i="17"/>
  <c r="G2219" i="17"/>
  <c r="G2220" i="17"/>
  <c r="G2221" i="17"/>
  <c r="G2222" i="17"/>
  <c r="G2223" i="17"/>
  <c r="G2224" i="17"/>
  <c r="G2225" i="17"/>
  <c r="G2226" i="17"/>
  <c r="G2227" i="17"/>
  <c r="G2228" i="17"/>
  <c r="G2229" i="17"/>
  <c r="G2230" i="17"/>
  <c r="G2231" i="17"/>
  <c r="G2232" i="17"/>
  <c r="G2233" i="17"/>
  <c r="G2234" i="17"/>
  <c r="G2235" i="17"/>
  <c r="G2236" i="17"/>
  <c r="G2237" i="17"/>
  <c r="G2238" i="17"/>
  <c r="G2239" i="17"/>
  <c r="G2240" i="17"/>
  <c r="G2241" i="17"/>
  <c r="G2242" i="17"/>
  <c r="G2243" i="17"/>
  <c r="G2244" i="17"/>
  <c r="G2245" i="17"/>
  <c r="G2246" i="17"/>
  <c r="G2247" i="17"/>
  <c r="G2248" i="17"/>
  <c r="G2249" i="17"/>
  <c r="G2250" i="17"/>
  <c r="G2251" i="17"/>
  <c r="G2252" i="17"/>
  <c r="G2253" i="17"/>
  <c r="G2254" i="17"/>
  <c r="G2255" i="17"/>
  <c r="G2256" i="17"/>
  <c r="G2257" i="17"/>
  <c r="G2258" i="17"/>
  <c r="G2259" i="17"/>
  <c r="G2260" i="17"/>
  <c r="G2261" i="17"/>
  <c r="G2262" i="17"/>
  <c r="G2263" i="17"/>
  <c r="G2264" i="17"/>
  <c r="G2265" i="17"/>
  <c r="G2266" i="17"/>
  <c r="G2267" i="17"/>
  <c r="G2268" i="17"/>
  <c r="G2269" i="17"/>
  <c r="G2270" i="17"/>
  <c r="G2271" i="17"/>
  <c r="G2272" i="17"/>
  <c r="G2273" i="17"/>
  <c r="G2274" i="17"/>
  <c r="G2275" i="17"/>
  <c r="G2276" i="17"/>
  <c r="G2277" i="17"/>
  <c r="G2278" i="17"/>
  <c r="G2279" i="17"/>
  <c r="G2280" i="17"/>
  <c r="G2281" i="17"/>
  <c r="G2282" i="17"/>
  <c r="G2283" i="17"/>
  <c r="G2284" i="17"/>
  <c r="G2285" i="17"/>
  <c r="G2286" i="17"/>
  <c r="G2287" i="17"/>
  <c r="G2288" i="17"/>
  <c r="G2289" i="17"/>
  <c r="G2290" i="17"/>
  <c r="G2291" i="17"/>
  <c r="G2292" i="17"/>
  <c r="G2293" i="17"/>
  <c r="G2294" i="17"/>
  <c r="G2295" i="17"/>
  <c r="G2296" i="17"/>
  <c r="G2297" i="17"/>
  <c r="G2298" i="17"/>
  <c r="G2299" i="17"/>
  <c r="G2300" i="17"/>
  <c r="G2301" i="17"/>
  <c r="G2302" i="17"/>
  <c r="G2303" i="17"/>
  <c r="G2304" i="17"/>
  <c r="G2305" i="17"/>
  <c r="G2306" i="17"/>
  <c r="G2307" i="17"/>
  <c r="G2308" i="17"/>
  <c r="G2309" i="17"/>
  <c r="G2310" i="17"/>
  <c r="G2311" i="17"/>
  <c r="G2312" i="17"/>
  <c r="G2313" i="17"/>
  <c r="G2314" i="17"/>
  <c r="G2315" i="17"/>
  <c r="G2316" i="17"/>
  <c r="G2317" i="17"/>
  <c r="G2318" i="17"/>
  <c r="G2319" i="17"/>
  <c r="G2320" i="17"/>
  <c r="G2321" i="17"/>
  <c r="G2322" i="17"/>
  <c r="G2323" i="17"/>
  <c r="G2324" i="17"/>
  <c r="G2325" i="17"/>
  <c r="G2326" i="17"/>
  <c r="G2327" i="17"/>
  <c r="G2328" i="17"/>
  <c r="G2329" i="17"/>
  <c r="G2330" i="17"/>
  <c r="G2331" i="17"/>
  <c r="G2332" i="17"/>
  <c r="G2333" i="17"/>
  <c r="G2334" i="17"/>
  <c r="G2335" i="17"/>
  <c r="G2336" i="17"/>
  <c r="G2337" i="17"/>
  <c r="G2338" i="17"/>
  <c r="G2339" i="17"/>
  <c r="G2340" i="17"/>
  <c r="G2341" i="17"/>
  <c r="G2342" i="17"/>
  <c r="G2343" i="17"/>
  <c r="G2344" i="17"/>
  <c r="G2345" i="17"/>
  <c r="G2346" i="17"/>
  <c r="G2347" i="17"/>
  <c r="G2348" i="17"/>
  <c r="G2349" i="17"/>
  <c r="G2350" i="17"/>
  <c r="G2351" i="17"/>
  <c r="G2352" i="17"/>
  <c r="G2353" i="17"/>
  <c r="G2354" i="17"/>
  <c r="G2355" i="17"/>
  <c r="G2356" i="17"/>
  <c r="G2357" i="17"/>
  <c r="G2358" i="17"/>
  <c r="G2359" i="17"/>
  <c r="G2360" i="17"/>
  <c r="G2361" i="17"/>
  <c r="G2362" i="17"/>
  <c r="G2363" i="17"/>
  <c r="G2364" i="17"/>
  <c r="G2365" i="17"/>
  <c r="G2366" i="17"/>
  <c r="G2367" i="17"/>
  <c r="G2368" i="17"/>
  <c r="G2369" i="17"/>
  <c r="G2370" i="17"/>
  <c r="G2371" i="17"/>
  <c r="G2372" i="17"/>
  <c r="G2373" i="17"/>
  <c r="G2374" i="17"/>
  <c r="G2375" i="17"/>
  <c r="G2376" i="17"/>
  <c r="G2377" i="17"/>
  <c r="G2378" i="17"/>
  <c r="G2379" i="17"/>
  <c r="G2380" i="17"/>
  <c r="G2381" i="17"/>
  <c r="G2382" i="17"/>
  <c r="G2383" i="17"/>
  <c r="G2384" i="17"/>
  <c r="G2385" i="17"/>
  <c r="G2386" i="17"/>
  <c r="G2387" i="17"/>
  <c r="G2388" i="17"/>
  <c r="G2389" i="17"/>
  <c r="G2390" i="17"/>
  <c r="G2391" i="17"/>
  <c r="G2392" i="17"/>
  <c r="G2393" i="17"/>
  <c r="G2394" i="17"/>
  <c r="G2395" i="17"/>
  <c r="G2396" i="17"/>
  <c r="G2397" i="17"/>
  <c r="G2398" i="17"/>
  <c r="G2399" i="17"/>
  <c r="G2400" i="17"/>
  <c r="G2401" i="17"/>
  <c r="G2402" i="17"/>
  <c r="G2403" i="17"/>
  <c r="G2404" i="17"/>
  <c r="G2405" i="17"/>
  <c r="G2406" i="17"/>
  <c r="G2407" i="17"/>
  <c r="G2408" i="17"/>
  <c r="G2409" i="17"/>
  <c r="G2410" i="17"/>
  <c r="G2411" i="17"/>
  <c r="G2412" i="17"/>
  <c r="G2413" i="17"/>
  <c r="G2414" i="17"/>
  <c r="G2415" i="17"/>
  <c r="G2416" i="17"/>
  <c r="G2417" i="17"/>
  <c r="G2418" i="17"/>
  <c r="G2419" i="17"/>
  <c r="G2420" i="17"/>
  <c r="G2421" i="17"/>
  <c r="G2422" i="17"/>
  <c r="G2423" i="17"/>
  <c r="G2424" i="17"/>
  <c r="G2425" i="17"/>
  <c r="G2426" i="17"/>
  <c r="G2427" i="17"/>
  <c r="G2428" i="17"/>
  <c r="G2429" i="17"/>
  <c r="G2430" i="17"/>
  <c r="G2431" i="17"/>
  <c r="G2432" i="17"/>
  <c r="G2433" i="17"/>
  <c r="G2434" i="17"/>
  <c r="G2435" i="17"/>
  <c r="G2436" i="17"/>
  <c r="G2437" i="17"/>
  <c r="G2438" i="17"/>
  <c r="G2439" i="17"/>
  <c r="G2440" i="17"/>
  <c r="G2441" i="17"/>
  <c r="G2442" i="17"/>
  <c r="G2443" i="17"/>
  <c r="G2444" i="17"/>
  <c r="G2445" i="17"/>
  <c r="G2446" i="17"/>
  <c r="G2447" i="17"/>
  <c r="G2448" i="17"/>
  <c r="G2449" i="17"/>
  <c r="G2450" i="17"/>
  <c r="G2451" i="17"/>
  <c r="G2452" i="17"/>
  <c r="G2453" i="17"/>
  <c r="G2454" i="17"/>
  <c r="G2455" i="17"/>
  <c r="G2456" i="17"/>
  <c r="G2457" i="17"/>
  <c r="G2458" i="17"/>
  <c r="G2459" i="17"/>
  <c r="G2460" i="17"/>
  <c r="G2461" i="17"/>
  <c r="G2462" i="17"/>
  <c r="G2463" i="17"/>
  <c r="G2464" i="17"/>
  <c r="G2465" i="17"/>
  <c r="G2466" i="17"/>
  <c r="G2467" i="17"/>
  <c r="G2468" i="17"/>
  <c r="G2469" i="17"/>
  <c r="G2470" i="17"/>
  <c r="G2471" i="17"/>
  <c r="G2472" i="17"/>
  <c r="G2473" i="17"/>
  <c r="G2474" i="17"/>
  <c r="G2475" i="17"/>
  <c r="G2476" i="17"/>
  <c r="G2477" i="17"/>
  <c r="G2478" i="17"/>
  <c r="G2479" i="17"/>
  <c r="G2480" i="17"/>
  <c r="G2481" i="17"/>
  <c r="G2482" i="17"/>
  <c r="G2483" i="17"/>
  <c r="G2484" i="17"/>
  <c r="G2485" i="17"/>
  <c r="G2486" i="17"/>
  <c r="G2487" i="17"/>
  <c r="G2488" i="17"/>
  <c r="G2489" i="17"/>
  <c r="G2490" i="17"/>
  <c r="G2491" i="17"/>
  <c r="G2492" i="17"/>
  <c r="G2493" i="17"/>
  <c r="G2494" i="17"/>
  <c r="G2495" i="17"/>
  <c r="G2496" i="17"/>
  <c r="G2497" i="17"/>
  <c r="G2498" i="17"/>
  <c r="G2499" i="17"/>
  <c r="G2500" i="17"/>
  <c r="G2501" i="17"/>
  <c r="G2502" i="17"/>
  <c r="G2503" i="17"/>
  <c r="G2504" i="17"/>
  <c r="G2505" i="17"/>
  <c r="G2506" i="17"/>
  <c r="G2507" i="17"/>
  <c r="G2508" i="17"/>
  <c r="G2509" i="17"/>
  <c r="G2510" i="17"/>
  <c r="G2511" i="17"/>
  <c r="G2512" i="17"/>
  <c r="G2513" i="17"/>
  <c r="G2514" i="17"/>
  <c r="G2515" i="17"/>
  <c r="G2516" i="17"/>
  <c r="G2517" i="17"/>
  <c r="G2518" i="17"/>
  <c r="G2519" i="17"/>
  <c r="G2520" i="17"/>
  <c r="G2521" i="17"/>
  <c r="G2522" i="17"/>
  <c r="G2523" i="17"/>
  <c r="G2524" i="17"/>
  <c r="G2525" i="17"/>
  <c r="G2526" i="17"/>
  <c r="G2527" i="17"/>
  <c r="G2528" i="17"/>
  <c r="G2529" i="17"/>
  <c r="G2530" i="17"/>
  <c r="G2531" i="17"/>
  <c r="G2532" i="17"/>
  <c r="G2533" i="17"/>
  <c r="G2534" i="17"/>
  <c r="G2535" i="17"/>
  <c r="G2536" i="17"/>
  <c r="G2537" i="17"/>
  <c r="G2538" i="17"/>
  <c r="G2539" i="17"/>
  <c r="G2540" i="17"/>
  <c r="G2541" i="17"/>
  <c r="G2542" i="17"/>
  <c r="G2543" i="17"/>
  <c r="G2544" i="17"/>
  <c r="G2545" i="17"/>
  <c r="G2546" i="17"/>
  <c r="G2547" i="17"/>
  <c r="G2548" i="17"/>
  <c r="G2549" i="17"/>
  <c r="G2550" i="17"/>
  <c r="G2551" i="17"/>
  <c r="G2552" i="17"/>
  <c r="G2553" i="17"/>
  <c r="G2554" i="17"/>
  <c r="G2555" i="17"/>
  <c r="G2556" i="17"/>
  <c r="G2557" i="17"/>
  <c r="G2558" i="17"/>
  <c r="G2559" i="17"/>
  <c r="G2560" i="17"/>
  <c r="G2561" i="17"/>
  <c r="G2562" i="17"/>
  <c r="G2563" i="17"/>
  <c r="G2564" i="17"/>
  <c r="G2565" i="17"/>
  <c r="G2566" i="17"/>
  <c r="G2567" i="17"/>
  <c r="G2568" i="17"/>
  <c r="G2569" i="17"/>
  <c r="G2570" i="17"/>
  <c r="G2571" i="17"/>
  <c r="G2572" i="17"/>
  <c r="G2573" i="17"/>
  <c r="G2574" i="17"/>
  <c r="G2575" i="17"/>
  <c r="G2576" i="17"/>
  <c r="G2577" i="17"/>
  <c r="G2578" i="17"/>
  <c r="G2579" i="17"/>
  <c r="G2580" i="17"/>
  <c r="G2581" i="17"/>
  <c r="G2582" i="17"/>
  <c r="G2583" i="17"/>
  <c r="G2584" i="17"/>
  <c r="G2585" i="17"/>
  <c r="G2586" i="17"/>
  <c r="G2587" i="17"/>
  <c r="G2588" i="17"/>
  <c r="G2589" i="17"/>
  <c r="G2590" i="17"/>
  <c r="G2591" i="17"/>
  <c r="G2592" i="17"/>
  <c r="G2593" i="17"/>
  <c r="G2594" i="17"/>
  <c r="G2595" i="17"/>
  <c r="G2596" i="17"/>
  <c r="G2597" i="17"/>
  <c r="G2598" i="17"/>
  <c r="G2599" i="17"/>
  <c r="G2600" i="17"/>
  <c r="G2601" i="17"/>
  <c r="G2602" i="17"/>
  <c r="G2603" i="17"/>
  <c r="G2604" i="17"/>
  <c r="G2605" i="17"/>
  <c r="G2606" i="17"/>
  <c r="G2607" i="17"/>
  <c r="G2608" i="17"/>
  <c r="G2609" i="17"/>
  <c r="G2610" i="17"/>
  <c r="G2611" i="17"/>
  <c r="G2612" i="17"/>
  <c r="G2613" i="17"/>
  <c r="G2614" i="17"/>
  <c r="G2615" i="17"/>
  <c r="G2616" i="17"/>
  <c r="G2617" i="17"/>
  <c r="G2618" i="17"/>
  <c r="G2619" i="17"/>
  <c r="G2620" i="17"/>
  <c r="G2621" i="17"/>
  <c r="G2622" i="17"/>
  <c r="G2623" i="17"/>
  <c r="G2624" i="17"/>
  <c r="G2625" i="17"/>
  <c r="G2626" i="17"/>
  <c r="G2627" i="17"/>
  <c r="G2628" i="17"/>
  <c r="G2629" i="17"/>
  <c r="G2630" i="17"/>
  <c r="G2631" i="17"/>
  <c r="G2632" i="17"/>
  <c r="G2633" i="17"/>
  <c r="G2634" i="17"/>
  <c r="G2635" i="17"/>
  <c r="G2636" i="17"/>
  <c r="G2637" i="17"/>
  <c r="G2638" i="17"/>
  <c r="G2639" i="17"/>
  <c r="G2640" i="17"/>
  <c r="G2641" i="17"/>
  <c r="G2642" i="17"/>
  <c r="G2643" i="17"/>
  <c r="G2644" i="17"/>
  <c r="G2645" i="17"/>
  <c r="G2646" i="17"/>
  <c r="G2647" i="17"/>
  <c r="G2648" i="17"/>
  <c r="G2649" i="17"/>
  <c r="G2650" i="17"/>
  <c r="G2651" i="17"/>
  <c r="G2652" i="17"/>
  <c r="G2653" i="17"/>
  <c r="G2654" i="17"/>
  <c r="G2655" i="17"/>
  <c r="G2656" i="17"/>
  <c r="G2657" i="17"/>
  <c r="G2658" i="17"/>
  <c r="G2659" i="17"/>
  <c r="G2660" i="17"/>
  <c r="G2661" i="17"/>
  <c r="G2662" i="17"/>
  <c r="G2663" i="17"/>
  <c r="G2664" i="17"/>
  <c r="G2665" i="17"/>
  <c r="G2666" i="17"/>
  <c r="G2667" i="17"/>
  <c r="G2668" i="17"/>
  <c r="G2669" i="17"/>
  <c r="G2670" i="17"/>
  <c r="G2671" i="17"/>
  <c r="G2672" i="17"/>
  <c r="G2673" i="17"/>
  <c r="G2674" i="17"/>
  <c r="G2675" i="17"/>
  <c r="G2676" i="17"/>
  <c r="G2677" i="17"/>
  <c r="G2678" i="17"/>
  <c r="G2679" i="17"/>
  <c r="G2680" i="17"/>
  <c r="G2681" i="17"/>
  <c r="G2682" i="17"/>
  <c r="G2683" i="17"/>
  <c r="G2684" i="17"/>
  <c r="G2685" i="17"/>
  <c r="G2686" i="17"/>
  <c r="G2687" i="17"/>
  <c r="G2688" i="17"/>
  <c r="G2689" i="17"/>
  <c r="G2690" i="17"/>
  <c r="G2691" i="17"/>
  <c r="G2692" i="17"/>
  <c r="G2693" i="17"/>
  <c r="G2694" i="17"/>
  <c r="G2695" i="17"/>
  <c r="G2696" i="17"/>
  <c r="G2697" i="17"/>
  <c r="G2698" i="17"/>
  <c r="G2699" i="17"/>
  <c r="G2700" i="17"/>
  <c r="G2701" i="17"/>
  <c r="G2702" i="17"/>
  <c r="G2703" i="17"/>
  <c r="G2704" i="17"/>
  <c r="G2705" i="17"/>
  <c r="G2706" i="17"/>
  <c r="G2707" i="17"/>
  <c r="G2708" i="17"/>
  <c r="G2709" i="17"/>
  <c r="G2710" i="17"/>
  <c r="G2711" i="17"/>
  <c r="G2712" i="17"/>
  <c r="G2713" i="17"/>
  <c r="G2714" i="17"/>
  <c r="G2715" i="17"/>
  <c r="G2716" i="17"/>
  <c r="G2717" i="17"/>
  <c r="G2718" i="17"/>
  <c r="G2719" i="17"/>
  <c r="G2720" i="17"/>
  <c r="G2721" i="17"/>
  <c r="G2722" i="17"/>
  <c r="G2723" i="17"/>
  <c r="G2724" i="17"/>
  <c r="G2725" i="17"/>
  <c r="G2726" i="17"/>
  <c r="G2727" i="17"/>
  <c r="G2728" i="17"/>
  <c r="G2729" i="17"/>
  <c r="G2730" i="17"/>
  <c r="G2731" i="17"/>
  <c r="G2732" i="17"/>
  <c r="G2733" i="17"/>
  <c r="G2734" i="17"/>
  <c r="G2735" i="17"/>
  <c r="G2736" i="17"/>
  <c r="G2737" i="17"/>
  <c r="G2738" i="17"/>
  <c r="G2739" i="17"/>
  <c r="G2740" i="17"/>
  <c r="G2741" i="17"/>
  <c r="G2742" i="17"/>
  <c r="G2743" i="17"/>
  <c r="G2744" i="17"/>
  <c r="G2745" i="17"/>
  <c r="G2746" i="17"/>
  <c r="G2747" i="17"/>
  <c r="G2748" i="17"/>
  <c r="G2749" i="17"/>
  <c r="G2750" i="17"/>
  <c r="G2751" i="17"/>
  <c r="G2752" i="17"/>
  <c r="G2753" i="17"/>
  <c r="G2754" i="17"/>
  <c r="G2755" i="17"/>
  <c r="G2756" i="17"/>
  <c r="G2757" i="17"/>
  <c r="G2758" i="17"/>
  <c r="G2759" i="17"/>
  <c r="G2760" i="17"/>
  <c r="G2761" i="17"/>
  <c r="G2762" i="17"/>
  <c r="G2763" i="17"/>
  <c r="G2764" i="17"/>
  <c r="G2765" i="17"/>
  <c r="G2766" i="17"/>
  <c r="G2767" i="17"/>
  <c r="G2768" i="17"/>
  <c r="G2769" i="17"/>
  <c r="G2770" i="17"/>
  <c r="G2771" i="17"/>
  <c r="G2772" i="17"/>
  <c r="G2773" i="17"/>
  <c r="G2774" i="17"/>
  <c r="G2775" i="17"/>
  <c r="G2776" i="17"/>
  <c r="G2777" i="17"/>
  <c r="G2778" i="17"/>
  <c r="G2779" i="17"/>
  <c r="G2780" i="17"/>
  <c r="G2781" i="17"/>
  <c r="G2782" i="17"/>
  <c r="G2783" i="17"/>
  <c r="G2784" i="17"/>
  <c r="G2785" i="17"/>
  <c r="G2786" i="17"/>
  <c r="G2787" i="17"/>
  <c r="G2788" i="17"/>
  <c r="G2789" i="17"/>
  <c r="G2790" i="17"/>
  <c r="G2791" i="17"/>
  <c r="G2792" i="17"/>
  <c r="G2793" i="17"/>
  <c r="G2794" i="17"/>
  <c r="G2795" i="17"/>
  <c r="G2796" i="17"/>
  <c r="G2797" i="17"/>
  <c r="G2798" i="17"/>
  <c r="G2799" i="17"/>
  <c r="G2800" i="17"/>
  <c r="G2801" i="17"/>
  <c r="G2802" i="17"/>
  <c r="G2803" i="17"/>
  <c r="G2804" i="17"/>
  <c r="G2805" i="17"/>
  <c r="G2806" i="17"/>
  <c r="G2807" i="17"/>
  <c r="G2808" i="17"/>
  <c r="G2809" i="17"/>
  <c r="G2810" i="17"/>
  <c r="G2811" i="17"/>
  <c r="G2812" i="17"/>
  <c r="G2813" i="17"/>
  <c r="G2814" i="17"/>
  <c r="G2815" i="17"/>
  <c r="G2816" i="17"/>
  <c r="G2817" i="17"/>
  <c r="G2818" i="17"/>
  <c r="G2819" i="17"/>
  <c r="G2820" i="17"/>
  <c r="G2821" i="17"/>
  <c r="G2822" i="17"/>
  <c r="G2823" i="17"/>
  <c r="G2824" i="17"/>
  <c r="G2825" i="17"/>
  <c r="G2826" i="17"/>
  <c r="G2827" i="17"/>
  <c r="G2828" i="17"/>
  <c r="G2829" i="17"/>
  <c r="G2830" i="17"/>
  <c r="G2831" i="17"/>
  <c r="G2832" i="17"/>
  <c r="G2833" i="17"/>
  <c r="G2834" i="17"/>
  <c r="G2835" i="17"/>
  <c r="G2836" i="17"/>
  <c r="G2837" i="17"/>
  <c r="G2838" i="17"/>
  <c r="G2839" i="17"/>
  <c r="G2840" i="17"/>
  <c r="G2841" i="17"/>
  <c r="G2842" i="17"/>
  <c r="G2843" i="17"/>
  <c r="G2844" i="17"/>
  <c r="G2845" i="17"/>
  <c r="G2846" i="17"/>
  <c r="G2847" i="17"/>
  <c r="G2848" i="17"/>
  <c r="G2849" i="17"/>
  <c r="G2850" i="17"/>
  <c r="G2851" i="17"/>
  <c r="G2852" i="17"/>
  <c r="G2853" i="17"/>
  <c r="G2854" i="17"/>
  <c r="G2855" i="17"/>
  <c r="G2856" i="17"/>
  <c r="G2857" i="17"/>
  <c r="G2858" i="17"/>
  <c r="G2859" i="17"/>
  <c r="G2860" i="17"/>
  <c r="G2861" i="17"/>
  <c r="G2862" i="17"/>
  <c r="G2863" i="17"/>
  <c r="G2864" i="17"/>
  <c r="G2865" i="17"/>
  <c r="G2866" i="17"/>
  <c r="G2867" i="17"/>
  <c r="G2868" i="17"/>
  <c r="G2869" i="17"/>
  <c r="G2870" i="17"/>
  <c r="G2871" i="17"/>
  <c r="G2872" i="17"/>
  <c r="G2873" i="17"/>
  <c r="G2874" i="17"/>
  <c r="G2875" i="17"/>
  <c r="G2876" i="17"/>
  <c r="G2877" i="17"/>
  <c r="G2878" i="17"/>
  <c r="G2879" i="17"/>
  <c r="G2880" i="17"/>
  <c r="G2881" i="17"/>
  <c r="G2882" i="17"/>
  <c r="G2883" i="17"/>
  <c r="G2884" i="17"/>
  <c r="G2885" i="17"/>
  <c r="G2886" i="17"/>
  <c r="G2887" i="17"/>
  <c r="G2888" i="17"/>
  <c r="G2889" i="17"/>
  <c r="G2890" i="17"/>
  <c r="G2891" i="17"/>
  <c r="G2892" i="17"/>
  <c r="G2893" i="17"/>
  <c r="G2894" i="17"/>
  <c r="G2895" i="17"/>
  <c r="G2896" i="17"/>
  <c r="G2897" i="17"/>
  <c r="G2898" i="17"/>
  <c r="G2899" i="17"/>
  <c r="G2900" i="17"/>
  <c r="G2901" i="17"/>
  <c r="G2902" i="17"/>
  <c r="G2903" i="17"/>
  <c r="G2904" i="17"/>
  <c r="G2905" i="17"/>
  <c r="G2906" i="17"/>
  <c r="G2907" i="17"/>
  <c r="G2908" i="17"/>
  <c r="G2909" i="17"/>
  <c r="G2910" i="17"/>
  <c r="G2911" i="17"/>
  <c r="G2912" i="17"/>
  <c r="G2913" i="17"/>
  <c r="G2914" i="17"/>
  <c r="G2915" i="17"/>
  <c r="G2916" i="17"/>
  <c r="G2917" i="17"/>
  <c r="G2918" i="17"/>
  <c r="G2919" i="17"/>
  <c r="G2920" i="17"/>
  <c r="G2921" i="17"/>
  <c r="G2922" i="17"/>
  <c r="G2923" i="17"/>
  <c r="G2924" i="17"/>
  <c r="G2925" i="17"/>
  <c r="G2926" i="17"/>
  <c r="G2927" i="17"/>
  <c r="G2928" i="17"/>
  <c r="G2929" i="17"/>
  <c r="G2930" i="17"/>
  <c r="G2931" i="17"/>
  <c r="G2932" i="17"/>
  <c r="G2933" i="17"/>
  <c r="G2934" i="17"/>
  <c r="G2935" i="17"/>
  <c r="G2936" i="17"/>
  <c r="G2937" i="17"/>
  <c r="G2938" i="17"/>
  <c r="G2939" i="17"/>
  <c r="G2940" i="17"/>
  <c r="G2941" i="17"/>
  <c r="G2942" i="17"/>
  <c r="G2943" i="17"/>
  <c r="G2944" i="17"/>
  <c r="G2945" i="17"/>
  <c r="G2946" i="17"/>
  <c r="G2947" i="17"/>
  <c r="G2948" i="17"/>
  <c r="G2949" i="17"/>
  <c r="G2950" i="17"/>
  <c r="G2951" i="17"/>
  <c r="G2952" i="17"/>
  <c r="G2953" i="17"/>
  <c r="G2954" i="17"/>
  <c r="G2955" i="17"/>
  <c r="G2956" i="17"/>
  <c r="G2957" i="17"/>
  <c r="G2958" i="17"/>
  <c r="G2959" i="17"/>
  <c r="G2960" i="17"/>
  <c r="G2961" i="17"/>
  <c r="G2962" i="17"/>
  <c r="G2963" i="17"/>
  <c r="G2964" i="17"/>
  <c r="G2965" i="17"/>
  <c r="G2966" i="17"/>
  <c r="G2967" i="17"/>
  <c r="G2968" i="17"/>
  <c r="G2969" i="17"/>
  <c r="G2970" i="17"/>
  <c r="G2971" i="17"/>
  <c r="G2972" i="17"/>
  <c r="G2973" i="17"/>
  <c r="G2974" i="17"/>
  <c r="G2975" i="17"/>
  <c r="G2976" i="17"/>
  <c r="G2977" i="17"/>
  <c r="G2978" i="17"/>
  <c r="G2979" i="17"/>
  <c r="G2980" i="17"/>
  <c r="G2981" i="17"/>
  <c r="G2982" i="17"/>
  <c r="G2983" i="17"/>
  <c r="G2984" i="17"/>
  <c r="G2985" i="17"/>
  <c r="G2986" i="17"/>
  <c r="G2987" i="17"/>
  <c r="G2988" i="17"/>
  <c r="G2989" i="17"/>
  <c r="G2990" i="17"/>
  <c r="G2991" i="17"/>
  <c r="G2992" i="17"/>
  <c r="G2993" i="17"/>
  <c r="G2994" i="17"/>
  <c r="G2995" i="17"/>
  <c r="G2996" i="17"/>
  <c r="G2997" i="17"/>
  <c r="G2998" i="17"/>
  <c r="G2999" i="17"/>
  <c r="G3000" i="17"/>
  <c r="G3001" i="17"/>
  <c r="G3002" i="17"/>
  <c r="G3003" i="17"/>
  <c r="G3004" i="17"/>
  <c r="G3005" i="17"/>
  <c r="G3006" i="17"/>
  <c r="G3007" i="17"/>
  <c r="G3008" i="17"/>
  <c r="G3009" i="17"/>
  <c r="G3010" i="17"/>
  <c r="G3011" i="17"/>
  <c r="G3012" i="17"/>
  <c r="G3013" i="17"/>
  <c r="G3014" i="17"/>
  <c r="G3015" i="17"/>
  <c r="G3016" i="17"/>
  <c r="G3017" i="17"/>
  <c r="G3018" i="17"/>
  <c r="G3019" i="17"/>
  <c r="G3020" i="17"/>
  <c r="G3021" i="17"/>
  <c r="G3022" i="17"/>
  <c r="G3023" i="17"/>
  <c r="G3024" i="17"/>
  <c r="G3025" i="17"/>
  <c r="G3026" i="17"/>
  <c r="G3027" i="17"/>
  <c r="G3028" i="17"/>
  <c r="G3029" i="17"/>
  <c r="G3030" i="17"/>
  <c r="G3031" i="17"/>
  <c r="G3032" i="17"/>
  <c r="G3033" i="17"/>
  <c r="G3034" i="17"/>
  <c r="G3035" i="17"/>
  <c r="G3036" i="17"/>
  <c r="G3037" i="17"/>
  <c r="G3038" i="17"/>
  <c r="G3039" i="17"/>
  <c r="G3040" i="17"/>
  <c r="G3041" i="17"/>
  <c r="G3042" i="17"/>
  <c r="G3043" i="17"/>
  <c r="G3044" i="17"/>
  <c r="G3045" i="17"/>
  <c r="G3046" i="17"/>
  <c r="G3047" i="17"/>
  <c r="G3048" i="17"/>
  <c r="G3049" i="17"/>
  <c r="G3050" i="17"/>
  <c r="G3051" i="17"/>
  <c r="G3052" i="17"/>
  <c r="G3053" i="17"/>
  <c r="G3054" i="17"/>
  <c r="G3055" i="17"/>
  <c r="G3056" i="17"/>
  <c r="G3057" i="17"/>
  <c r="G3058" i="17"/>
  <c r="G3059" i="17"/>
  <c r="G3060" i="17"/>
  <c r="G3061" i="17"/>
  <c r="G3062" i="17"/>
  <c r="G3063" i="17"/>
  <c r="G3064" i="17"/>
  <c r="G3065" i="17"/>
  <c r="G3066" i="17"/>
  <c r="G3067" i="17"/>
  <c r="G3068" i="17"/>
  <c r="G3069" i="17"/>
  <c r="G3070" i="17"/>
  <c r="G3071" i="17"/>
  <c r="G3072" i="17"/>
  <c r="G3073" i="17"/>
  <c r="G3074" i="17"/>
  <c r="G3075" i="17"/>
  <c r="G3076" i="17"/>
  <c r="G3077" i="17"/>
  <c r="G3078" i="17"/>
  <c r="G3079" i="17"/>
  <c r="G3080" i="17"/>
  <c r="G3081" i="17"/>
  <c r="G3082" i="17"/>
  <c r="G3083" i="17"/>
  <c r="G3084" i="17"/>
  <c r="G3085" i="17"/>
  <c r="G3086" i="17"/>
  <c r="G3087" i="17"/>
  <c r="G3088" i="17"/>
  <c r="G3089" i="17"/>
  <c r="G3090" i="17"/>
  <c r="G3091" i="17"/>
  <c r="G3092" i="17"/>
  <c r="G3093" i="17"/>
  <c r="G3094" i="17"/>
  <c r="G3095" i="17"/>
  <c r="G3096" i="17"/>
  <c r="G3097" i="17"/>
  <c r="G3098" i="17"/>
  <c r="G3099" i="17"/>
  <c r="G3100" i="17"/>
  <c r="G3101" i="17"/>
  <c r="G3102" i="17"/>
  <c r="G3103" i="17"/>
  <c r="G3104" i="17"/>
  <c r="G3105" i="17"/>
  <c r="G3106" i="17"/>
  <c r="G3107" i="17"/>
  <c r="G3108" i="17"/>
  <c r="G3109" i="17"/>
  <c r="G3110" i="17"/>
  <c r="G3111" i="17"/>
  <c r="G3112" i="17"/>
  <c r="G3113" i="17"/>
  <c r="G3114" i="17"/>
  <c r="G3115" i="17"/>
  <c r="G3116" i="17"/>
  <c r="G3117" i="17"/>
  <c r="G3118" i="17"/>
  <c r="G3119" i="17"/>
  <c r="G3120" i="17"/>
  <c r="G3121" i="17"/>
  <c r="G3122" i="17"/>
  <c r="G3123" i="17"/>
  <c r="G3124" i="17"/>
  <c r="G3125" i="17"/>
  <c r="G3126" i="17"/>
  <c r="G3127" i="17"/>
  <c r="G3128" i="17"/>
  <c r="G3129" i="17"/>
  <c r="G3130" i="17"/>
  <c r="G3131" i="17"/>
  <c r="G3132" i="17"/>
  <c r="G3133" i="17"/>
  <c r="G3134" i="17"/>
  <c r="G3135" i="17"/>
  <c r="G3136" i="17"/>
  <c r="G3137" i="17"/>
  <c r="G3138" i="17"/>
  <c r="G3139" i="17"/>
  <c r="G3140" i="17"/>
  <c r="G3141" i="17"/>
  <c r="G3142" i="17"/>
  <c r="G3143" i="17"/>
  <c r="G3144" i="17"/>
  <c r="G3145" i="17"/>
  <c r="G3146" i="17"/>
  <c r="G3147" i="17"/>
  <c r="G3148" i="17"/>
  <c r="G3149" i="17"/>
  <c r="G3150" i="17"/>
  <c r="G3151" i="17"/>
  <c r="G3152" i="17"/>
  <c r="G3153" i="17"/>
  <c r="G3154" i="17"/>
  <c r="G3155" i="17"/>
  <c r="G3156" i="17"/>
  <c r="G3157" i="17"/>
  <c r="G3158" i="17"/>
  <c r="G3159" i="17"/>
  <c r="G3160" i="17"/>
  <c r="G3161" i="17"/>
  <c r="G3162" i="17"/>
  <c r="G3163" i="17"/>
  <c r="G3164" i="17"/>
  <c r="G3165" i="17"/>
  <c r="G3166" i="17"/>
  <c r="G3167" i="17"/>
  <c r="G3168" i="17"/>
  <c r="G3169" i="17"/>
  <c r="G3170" i="17"/>
  <c r="G3171" i="17"/>
  <c r="G3172" i="17"/>
  <c r="G3173" i="17"/>
  <c r="G3174" i="17"/>
  <c r="G3175" i="17"/>
  <c r="G3176" i="17"/>
  <c r="G3177" i="17"/>
  <c r="G3178" i="17"/>
  <c r="G3179" i="17"/>
  <c r="G3180" i="17"/>
  <c r="G3181" i="17"/>
  <c r="G3182" i="17"/>
  <c r="G3183" i="17"/>
  <c r="G3184" i="17"/>
  <c r="G3185" i="17"/>
  <c r="G3186" i="17"/>
  <c r="G3187" i="17"/>
  <c r="G3188" i="17"/>
  <c r="G3189" i="17"/>
  <c r="G3190" i="17"/>
  <c r="G3191" i="17"/>
  <c r="G3192" i="17"/>
  <c r="G3193" i="17"/>
  <c r="G3194" i="17"/>
  <c r="G3195" i="17"/>
  <c r="G3196" i="17"/>
  <c r="G3197" i="17"/>
  <c r="G3198" i="17"/>
  <c r="G3199" i="17"/>
  <c r="G3200" i="17"/>
  <c r="G3201" i="17"/>
  <c r="G3202" i="17"/>
  <c r="G3203" i="17"/>
  <c r="G3204" i="17"/>
  <c r="G3205" i="17"/>
  <c r="G3206" i="17"/>
  <c r="G3207" i="17"/>
  <c r="G3208" i="17"/>
  <c r="G3209" i="17"/>
  <c r="G3210" i="17"/>
  <c r="G3211" i="17"/>
  <c r="G3212" i="17"/>
  <c r="G3213" i="17"/>
  <c r="G3214" i="17"/>
  <c r="G3215" i="17"/>
  <c r="G3216" i="17"/>
  <c r="G3217" i="17"/>
  <c r="G3218" i="17"/>
  <c r="G3219" i="17"/>
  <c r="G3220" i="17"/>
  <c r="G3221" i="17"/>
  <c r="G3222" i="17"/>
  <c r="G3223" i="17"/>
  <c r="G3224" i="17"/>
  <c r="G3225" i="17"/>
  <c r="G3226" i="17"/>
  <c r="G3227" i="17"/>
  <c r="G3228" i="17"/>
  <c r="G3229" i="17"/>
  <c r="G3230" i="17"/>
  <c r="G3231" i="17"/>
  <c r="G3232" i="17"/>
  <c r="G3233" i="17"/>
  <c r="G3234" i="17"/>
  <c r="G3235" i="17"/>
  <c r="G3236" i="17"/>
  <c r="G3237" i="17"/>
  <c r="G3238" i="17"/>
  <c r="G3239" i="17"/>
  <c r="G3240" i="17"/>
  <c r="G3241" i="17"/>
  <c r="G3242" i="17"/>
  <c r="G3243" i="17"/>
  <c r="G3244" i="17"/>
  <c r="G3245" i="17"/>
  <c r="G3246" i="17"/>
  <c r="G3247" i="17"/>
  <c r="G3248" i="17"/>
  <c r="G3249" i="17"/>
  <c r="G3250" i="17"/>
  <c r="G3251" i="17"/>
  <c r="G3252" i="17"/>
  <c r="G3253" i="17"/>
  <c r="G3254" i="17"/>
  <c r="G3255" i="17"/>
  <c r="G3256" i="17"/>
  <c r="G3257" i="17"/>
  <c r="G3258" i="17"/>
  <c r="G3259" i="17"/>
  <c r="G3260" i="17"/>
  <c r="G3261" i="17"/>
  <c r="G3262" i="17"/>
  <c r="G3263" i="17"/>
  <c r="G3264" i="17"/>
  <c r="G3265" i="17"/>
  <c r="G3266" i="17"/>
  <c r="G3267" i="17"/>
  <c r="G3268" i="17"/>
  <c r="G3269" i="17"/>
  <c r="G3270" i="17"/>
  <c r="G3271" i="17"/>
  <c r="G3272" i="17"/>
  <c r="G3273" i="17"/>
  <c r="G3274" i="17"/>
  <c r="G3275" i="17"/>
  <c r="G3276" i="17"/>
  <c r="G3277" i="17"/>
  <c r="G3278" i="17"/>
  <c r="G3279" i="17"/>
  <c r="G3280" i="17"/>
  <c r="G3281" i="17"/>
  <c r="G3282" i="17"/>
  <c r="G3283" i="17"/>
  <c r="G3284" i="17"/>
  <c r="G3285" i="17"/>
  <c r="G3286" i="17"/>
  <c r="G3287" i="17"/>
  <c r="G3288" i="17"/>
  <c r="G3289" i="17"/>
  <c r="G3290" i="17"/>
  <c r="G3291" i="17"/>
  <c r="G3292" i="17"/>
  <c r="G3293" i="17"/>
  <c r="G3294" i="17"/>
  <c r="G3295" i="17"/>
  <c r="G3296" i="17"/>
  <c r="G3297" i="17"/>
  <c r="G3298" i="17"/>
  <c r="G3299" i="17"/>
  <c r="G3300" i="17"/>
  <c r="G3301" i="17"/>
  <c r="G3302" i="17"/>
  <c r="G3303" i="17"/>
  <c r="G3304" i="17"/>
  <c r="G3305" i="17"/>
  <c r="G3306" i="17"/>
  <c r="G3307" i="17"/>
  <c r="G3308" i="17"/>
  <c r="G3309" i="17"/>
  <c r="G3310" i="17"/>
  <c r="G3311" i="17"/>
  <c r="G3312" i="17"/>
  <c r="G3313" i="17"/>
  <c r="G3314" i="17"/>
  <c r="G3315" i="17"/>
  <c r="G3316" i="17"/>
  <c r="G3317" i="17"/>
  <c r="G3318" i="17"/>
  <c r="G3319" i="17"/>
  <c r="G3320" i="17"/>
  <c r="G3321" i="17"/>
  <c r="G3322" i="17"/>
  <c r="G3323" i="17"/>
  <c r="G3324" i="17"/>
  <c r="G3325" i="17"/>
  <c r="G3326" i="17"/>
  <c r="G3327" i="17"/>
  <c r="G3328" i="17"/>
  <c r="G3329" i="17"/>
  <c r="G3330" i="17"/>
  <c r="G3331" i="17"/>
  <c r="G3332" i="17"/>
  <c r="G3333" i="17"/>
  <c r="G3334" i="17"/>
  <c r="G3335" i="17"/>
  <c r="G3336" i="17"/>
  <c r="G3337" i="17"/>
  <c r="G3338" i="17"/>
  <c r="G3339" i="17"/>
  <c r="G3340" i="17"/>
  <c r="G3341" i="17"/>
  <c r="G3342" i="17"/>
  <c r="G3343" i="17"/>
  <c r="G3344" i="17"/>
  <c r="G3345" i="17"/>
  <c r="G3346" i="17"/>
  <c r="G3347" i="17"/>
  <c r="G3348" i="17"/>
  <c r="G3349" i="17"/>
  <c r="G3350" i="17"/>
  <c r="G3351" i="17"/>
  <c r="G3352" i="17"/>
  <c r="G3353" i="17"/>
  <c r="G3354" i="17"/>
  <c r="G3355" i="17"/>
  <c r="G3356" i="17"/>
  <c r="G3357" i="17"/>
  <c r="G3358" i="17"/>
  <c r="G3359" i="17"/>
  <c r="G3360" i="17"/>
  <c r="G3361" i="17"/>
  <c r="G3362" i="17"/>
  <c r="G3363" i="17"/>
  <c r="G3364" i="17"/>
  <c r="G3365" i="17"/>
  <c r="G3366" i="17"/>
  <c r="G3367" i="17"/>
  <c r="G3368" i="17"/>
  <c r="G3369" i="17"/>
  <c r="G3370" i="17"/>
  <c r="G3371" i="17"/>
  <c r="G3372" i="17"/>
  <c r="G3373" i="17"/>
  <c r="G3374" i="17"/>
  <c r="G3375" i="17"/>
  <c r="G3376" i="17"/>
  <c r="G3377" i="17"/>
  <c r="G3378" i="17"/>
  <c r="G3379" i="17"/>
  <c r="G3380" i="17"/>
  <c r="G3381" i="17"/>
  <c r="G3382" i="17"/>
  <c r="G3383" i="17"/>
  <c r="G3384" i="17"/>
  <c r="G3385" i="17"/>
  <c r="G3386" i="17"/>
  <c r="G3387" i="17"/>
  <c r="G3388" i="17"/>
  <c r="G3389" i="17"/>
  <c r="G3390" i="17"/>
  <c r="G3391" i="17"/>
  <c r="G3392" i="17"/>
  <c r="G3393" i="17"/>
  <c r="G3394" i="17"/>
  <c r="G3395" i="17"/>
  <c r="G3396" i="17"/>
  <c r="G3397" i="17"/>
  <c r="G3398" i="17"/>
  <c r="G3399" i="17"/>
  <c r="G3400" i="17"/>
  <c r="G3401" i="17"/>
  <c r="G3402" i="17"/>
  <c r="G3403" i="17"/>
  <c r="G3404" i="17"/>
  <c r="G3405" i="17"/>
  <c r="G3406" i="17"/>
  <c r="G3407" i="17"/>
  <c r="G3408" i="17"/>
  <c r="G3409" i="17"/>
  <c r="G3410" i="17"/>
  <c r="G3411" i="17"/>
  <c r="G3412" i="17"/>
  <c r="G3413" i="17"/>
  <c r="G3414" i="17"/>
  <c r="G3415" i="17"/>
  <c r="G3416" i="17"/>
  <c r="G3417" i="17"/>
  <c r="G3418" i="17"/>
  <c r="G3419" i="17"/>
  <c r="G3420" i="17"/>
  <c r="G3421" i="17"/>
  <c r="G3422" i="17"/>
  <c r="G3423" i="17"/>
  <c r="G3424" i="17"/>
  <c r="G3425" i="17"/>
  <c r="G3426" i="17"/>
  <c r="G3427" i="17"/>
  <c r="G3428" i="17"/>
  <c r="G3429" i="17"/>
  <c r="G3430" i="17"/>
  <c r="G3431" i="17"/>
  <c r="G3432" i="17"/>
  <c r="G3433" i="17"/>
  <c r="G3434" i="17"/>
  <c r="G3435" i="17"/>
  <c r="G3436" i="17"/>
  <c r="G3437" i="17"/>
  <c r="G3438" i="17"/>
  <c r="G3439" i="17"/>
  <c r="G3440" i="17"/>
  <c r="G3441" i="17"/>
  <c r="G3442" i="17"/>
  <c r="G3443" i="17"/>
  <c r="G3444" i="17"/>
  <c r="G3445" i="17"/>
  <c r="G3446" i="17"/>
  <c r="G3447" i="17"/>
  <c r="G3448" i="17"/>
  <c r="G3449" i="17"/>
  <c r="G3450" i="17"/>
  <c r="G3451" i="17"/>
  <c r="G3452" i="17"/>
  <c r="G3453" i="17"/>
  <c r="G3454" i="17"/>
  <c r="G3455" i="17"/>
  <c r="G3456" i="17"/>
  <c r="G3457" i="17"/>
  <c r="G3458" i="17"/>
  <c r="G3459" i="17"/>
  <c r="G3460" i="17"/>
  <c r="G3461" i="17"/>
  <c r="G3462" i="17"/>
  <c r="G3463" i="17"/>
  <c r="G3464" i="17"/>
  <c r="G3465" i="17"/>
  <c r="G3466" i="17"/>
  <c r="G3467" i="17"/>
  <c r="G3468" i="17"/>
  <c r="G3469" i="17"/>
  <c r="G3470" i="17"/>
  <c r="G3471" i="17"/>
  <c r="G3472" i="17"/>
  <c r="G3473" i="17"/>
  <c r="G3474" i="17"/>
  <c r="G3475" i="17"/>
  <c r="G3476" i="17"/>
  <c r="G3477" i="17"/>
  <c r="G3478" i="17"/>
  <c r="G3479" i="17"/>
  <c r="G3480" i="17"/>
  <c r="G3481" i="17"/>
  <c r="G3482" i="17"/>
  <c r="G3483" i="17"/>
  <c r="G3484" i="17"/>
  <c r="G3485" i="17"/>
  <c r="G3486" i="17"/>
  <c r="G3487" i="17"/>
  <c r="G3488" i="17"/>
  <c r="G3489" i="17"/>
  <c r="G3490" i="17"/>
  <c r="G3491" i="17"/>
  <c r="G3492" i="17"/>
  <c r="G3493" i="17"/>
  <c r="G3494" i="17"/>
  <c r="G3495" i="17"/>
  <c r="G3496" i="17"/>
  <c r="G3497" i="17"/>
  <c r="G3498" i="17"/>
  <c r="G3499" i="17"/>
  <c r="G3500" i="17"/>
  <c r="G3501" i="17"/>
  <c r="G3502" i="17"/>
  <c r="G3503" i="17"/>
  <c r="G3504" i="17"/>
  <c r="G3505" i="17"/>
  <c r="G3506" i="17"/>
  <c r="G3507" i="17"/>
  <c r="G3508" i="17"/>
  <c r="G3509" i="17"/>
  <c r="G3510" i="17"/>
  <c r="G3511" i="17"/>
  <c r="G3512" i="17"/>
  <c r="G3513" i="17"/>
  <c r="G3514" i="17"/>
  <c r="G3515" i="17"/>
  <c r="G3516" i="17"/>
  <c r="G3517" i="17"/>
  <c r="G3518" i="17"/>
  <c r="G3519" i="17"/>
  <c r="G3520" i="17"/>
  <c r="G3521" i="17"/>
  <c r="G3522" i="17"/>
  <c r="G3523" i="17"/>
  <c r="G3524" i="17"/>
  <c r="G3525" i="17"/>
  <c r="G3526" i="17"/>
  <c r="G3527" i="17"/>
  <c r="G3528" i="17"/>
  <c r="G3529" i="17"/>
  <c r="G3530" i="17"/>
  <c r="G3531" i="17"/>
  <c r="G3532" i="17"/>
  <c r="G3533" i="17"/>
  <c r="G3534" i="17"/>
  <c r="G3535" i="17"/>
  <c r="G3536" i="17"/>
  <c r="G3537" i="17"/>
  <c r="G3538" i="17"/>
  <c r="G3539" i="17"/>
  <c r="G3540" i="17"/>
  <c r="G3541" i="17"/>
  <c r="G3542" i="17"/>
  <c r="G3543" i="17"/>
  <c r="G3544" i="17"/>
  <c r="G3545" i="17"/>
  <c r="G3546" i="17"/>
  <c r="G3547" i="17"/>
  <c r="G3548" i="17"/>
  <c r="G3549" i="17"/>
  <c r="G3550" i="17"/>
  <c r="G3551" i="17"/>
  <c r="G3552" i="17"/>
  <c r="G3553" i="17"/>
  <c r="G3554" i="17"/>
  <c r="G3555" i="17"/>
  <c r="G3556" i="17"/>
  <c r="G3557" i="17"/>
  <c r="G3558" i="17"/>
  <c r="G3559" i="17"/>
  <c r="G3560" i="17"/>
  <c r="G3561" i="17"/>
  <c r="G3562" i="17"/>
  <c r="G3563" i="17"/>
  <c r="G3564" i="17"/>
  <c r="G3565" i="17"/>
  <c r="G3566" i="17"/>
  <c r="G3567" i="17"/>
  <c r="G3568" i="17"/>
  <c r="G3569" i="17"/>
  <c r="G3570" i="17"/>
  <c r="G3571" i="17"/>
  <c r="G3572" i="17"/>
  <c r="G3573" i="17"/>
  <c r="G3574" i="17"/>
  <c r="G3575" i="17"/>
  <c r="G3576" i="17"/>
  <c r="G3577" i="17"/>
  <c r="G3578" i="17"/>
  <c r="G3579" i="17"/>
  <c r="G3580" i="17"/>
  <c r="G3581" i="17"/>
  <c r="G3582" i="17"/>
  <c r="G3583" i="17"/>
  <c r="G3584" i="17"/>
  <c r="G3585" i="17"/>
  <c r="G3586" i="17"/>
  <c r="G3587" i="17"/>
  <c r="G3588" i="17"/>
  <c r="G3589" i="17"/>
  <c r="G3590" i="17"/>
  <c r="G3591" i="17"/>
  <c r="G3592" i="17"/>
  <c r="G3593" i="17"/>
  <c r="G3594" i="17"/>
  <c r="G3595" i="17"/>
  <c r="G3596" i="17"/>
  <c r="G3597" i="17"/>
  <c r="G3598" i="17"/>
  <c r="G3599" i="17"/>
  <c r="G3600" i="17"/>
  <c r="G3601" i="17"/>
  <c r="G3602" i="17"/>
  <c r="G3603" i="17"/>
  <c r="G3604" i="17"/>
  <c r="G3605" i="17"/>
  <c r="G3606" i="17"/>
  <c r="G3607" i="17"/>
  <c r="G3608" i="17"/>
  <c r="G3609" i="17"/>
  <c r="G3610" i="17"/>
  <c r="G3611" i="17"/>
  <c r="G3612" i="17"/>
  <c r="G3613" i="17"/>
  <c r="G3614" i="17"/>
  <c r="G3615" i="17"/>
  <c r="G3616" i="17"/>
  <c r="G3617" i="17"/>
  <c r="G3618" i="17"/>
  <c r="G3619" i="17"/>
  <c r="G3620" i="17"/>
  <c r="G3621" i="17"/>
  <c r="G3622" i="17"/>
  <c r="G3623" i="17"/>
  <c r="G3624" i="17"/>
  <c r="G3625" i="17"/>
  <c r="G3626" i="17"/>
  <c r="G3627" i="17"/>
  <c r="G3628" i="17"/>
  <c r="G3629" i="17"/>
  <c r="G3630" i="17"/>
  <c r="G3631" i="17"/>
  <c r="G3632" i="17"/>
  <c r="G3633" i="17"/>
  <c r="G3634" i="17"/>
  <c r="G3635" i="17"/>
  <c r="G3636" i="17"/>
  <c r="G3637" i="17"/>
  <c r="G3638" i="17"/>
  <c r="G3639" i="17"/>
  <c r="G3640" i="17"/>
  <c r="G3641" i="17"/>
  <c r="G3642" i="17"/>
  <c r="G3643" i="17"/>
  <c r="G3644" i="17"/>
  <c r="G3645" i="17"/>
  <c r="G3646" i="17"/>
  <c r="G3647" i="17"/>
  <c r="G3648" i="17"/>
  <c r="G3649" i="17"/>
  <c r="G3650" i="17"/>
  <c r="G3651" i="17"/>
  <c r="G3652" i="17"/>
  <c r="G3653" i="17"/>
  <c r="G3654" i="17"/>
  <c r="G3655" i="17"/>
  <c r="G3656" i="17"/>
  <c r="G3657" i="17"/>
  <c r="G3658" i="17"/>
  <c r="G3659" i="17"/>
  <c r="G3660" i="17"/>
  <c r="G3661" i="17"/>
  <c r="G3662" i="17"/>
  <c r="G3663" i="17"/>
  <c r="G3664" i="17"/>
  <c r="G3665" i="17"/>
  <c r="G3666" i="17"/>
  <c r="G3667" i="17"/>
  <c r="G3668" i="17"/>
  <c r="G3669" i="17"/>
  <c r="G3670" i="17"/>
  <c r="G3671" i="17"/>
  <c r="G3672" i="17"/>
  <c r="G3673" i="17"/>
  <c r="G3674" i="17"/>
  <c r="G3675" i="17"/>
  <c r="G3676" i="17"/>
  <c r="G3677" i="17"/>
  <c r="G3678" i="17"/>
  <c r="G3679" i="17"/>
  <c r="G3680" i="17"/>
  <c r="G3681" i="17"/>
  <c r="G3682" i="17"/>
  <c r="G3683" i="17"/>
  <c r="G3684" i="17"/>
  <c r="G3685" i="17"/>
  <c r="G3686" i="17"/>
  <c r="G3687" i="17"/>
  <c r="G3688" i="17"/>
  <c r="G3689" i="17"/>
  <c r="G3690" i="17"/>
  <c r="G3691" i="17"/>
  <c r="G3692" i="17"/>
  <c r="G3693" i="17"/>
  <c r="G3694" i="17"/>
  <c r="G3695" i="17"/>
  <c r="G3696" i="17"/>
  <c r="G3697" i="17"/>
  <c r="G3698" i="17"/>
  <c r="G3699" i="17"/>
  <c r="G3700" i="17"/>
  <c r="G3701" i="17"/>
  <c r="G3702" i="17"/>
  <c r="G3703" i="17"/>
  <c r="G3704" i="17"/>
  <c r="G3705" i="17"/>
  <c r="G3706" i="17"/>
  <c r="G3707" i="17"/>
  <c r="G3708" i="17"/>
  <c r="G3709" i="17"/>
  <c r="G3710" i="17"/>
  <c r="G3711" i="17"/>
  <c r="G3712" i="17"/>
  <c r="G3713" i="17"/>
  <c r="G3714" i="17"/>
  <c r="G3715" i="17"/>
  <c r="G3716" i="17"/>
  <c r="G3717" i="17"/>
  <c r="G3718" i="17"/>
  <c r="G3719" i="17"/>
  <c r="G3720" i="17"/>
  <c r="G3721" i="17"/>
  <c r="G3722" i="17"/>
  <c r="G3723" i="17"/>
  <c r="G3724" i="17"/>
  <c r="G3725" i="17"/>
  <c r="G3726" i="17"/>
  <c r="G3727" i="17"/>
  <c r="G3728" i="17"/>
  <c r="G3729" i="17"/>
  <c r="G3730" i="17"/>
  <c r="G3731" i="17"/>
  <c r="G3732" i="17"/>
  <c r="G3733" i="17"/>
  <c r="G3734" i="17"/>
  <c r="G3735" i="17"/>
  <c r="G3736" i="17"/>
  <c r="G3737" i="17"/>
  <c r="G3738" i="17"/>
  <c r="G3739" i="17"/>
  <c r="G3740" i="17"/>
  <c r="G3741" i="17"/>
  <c r="G3742" i="17"/>
  <c r="G3743" i="17"/>
  <c r="G3744" i="17"/>
  <c r="G3745" i="17"/>
  <c r="G3746" i="17"/>
  <c r="G3747" i="17"/>
  <c r="G3748" i="17"/>
  <c r="G3749" i="17"/>
  <c r="G3750" i="17"/>
  <c r="G3751" i="17"/>
  <c r="G3752" i="17"/>
  <c r="G3753" i="17"/>
  <c r="G3754" i="17"/>
  <c r="G3755" i="17"/>
  <c r="G3756" i="17"/>
  <c r="G3757" i="17"/>
  <c r="G3758" i="17"/>
  <c r="G3759" i="17"/>
  <c r="G3760" i="17"/>
  <c r="G3761" i="17"/>
  <c r="G3762" i="17"/>
  <c r="G3763" i="17"/>
  <c r="G3764" i="17"/>
  <c r="G3765" i="17"/>
  <c r="G3766" i="17"/>
  <c r="G3767" i="17"/>
  <c r="G3768" i="17"/>
  <c r="G3769" i="17"/>
  <c r="G3770" i="17"/>
  <c r="G3771" i="17"/>
  <c r="G3772" i="17"/>
  <c r="G3773" i="17"/>
  <c r="G3774" i="17"/>
  <c r="G3775" i="17"/>
  <c r="G3776" i="17"/>
  <c r="G3777" i="17"/>
  <c r="G3778" i="17"/>
  <c r="G3779" i="17"/>
  <c r="G3780" i="17"/>
  <c r="G3781" i="17"/>
  <c r="G3782" i="17"/>
  <c r="G3783" i="17"/>
  <c r="G3784" i="17"/>
  <c r="G3785" i="17"/>
  <c r="G3786" i="17"/>
  <c r="G3787" i="17"/>
  <c r="G3788" i="17"/>
  <c r="G3789" i="17"/>
  <c r="G3790" i="17"/>
  <c r="G3791" i="17"/>
  <c r="G3792" i="17"/>
  <c r="G3793" i="17"/>
  <c r="G3794" i="17"/>
  <c r="G3795" i="17"/>
  <c r="G3796" i="17"/>
  <c r="G3797" i="17"/>
  <c r="G3798" i="17"/>
  <c r="G3799" i="17"/>
  <c r="G3800" i="17"/>
  <c r="G3801" i="17"/>
  <c r="G3802" i="17"/>
  <c r="G3803" i="17"/>
  <c r="G3804" i="17"/>
  <c r="G3805" i="17"/>
  <c r="G3806" i="17"/>
  <c r="G3807" i="17"/>
  <c r="G3808" i="17"/>
  <c r="G3809" i="17"/>
  <c r="G3810" i="17"/>
  <c r="G3811" i="17"/>
  <c r="G3812" i="17"/>
  <c r="G3813" i="17"/>
  <c r="G3814" i="17"/>
  <c r="G3815" i="17"/>
  <c r="G3816" i="17"/>
  <c r="G3817" i="17"/>
  <c r="G3818" i="17"/>
  <c r="G3819" i="17"/>
  <c r="G3820" i="17"/>
  <c r="G3821" i="17"/>
  <c r="G3822" i="17"/>
  <c r="G3823" i="17"/>
  <c r="G3824" i="17"/>
  <c r="G3825" i="17"/>
  <c r="G3826" i="17"/>
  <c r="G3827" i="17"/>
  <c r="G3828" i="17"/>
  <c r="G3829" i="17"/>
  <c r="G3830" i="17"/>
  <c r="G3831" i="17"/>
  <c r="G3832" i="17"/>
  <c r="G3833" i="17"/>
  <c r="G3834" i="17"/>
  <c r="G3835" i="17"/>
  <c r="G3836" i="17"/>
  <c r="G3837" i="17"/>
  <c r="G3838" i="17"/>
  <c r="G3839" i="17"/>
  <c r="G3840" i="17"/>
  <c r="G3841" i="17"/>
  <c r="G3842" i="17"/>
  <c r="G3843" i="17"/>
  <c r="G3844" i="17"/>
  <c r="G3845" i="17"/>
  <c r="G3846" i="17"/>
  <c r="G3847" i="17"/>
  <c r="G3848" i="17"/>
  <c r="G3849" i="17"/>
  <c r="G3850" i="17"/>
  <c r="G3851" i="17"/>
  <c r="G3852" i="17"/>
  <c r="G3853" i="17"/>
  <c r="G3854" i="17"/>
  <c r="G3855" i="17"/>
  <c r="G3856" i="17"/>
  <c r="G3857" i="17"/>
  <c r="G3858" i="17"/>
  <c r="G3859" i="17"/>
  <c r="G3860" i="17"/>
  <c r="G3861" i="17"/>
  <c r="G3862" i="17"/>
  <c r="G3863" i="17"/>
  <c r="G3864" i="17"/>
  <c r="G3865" i="17"/>
  <c r="G3866" i="17"/>
  <c r="G3867" i="17"/>
  <c r="G3868" i="17"/>
  <c r="G3869" i="17"/>
  <c r="G3870" i="17"/>
  <c r="G3871" i="17"/>
  <c r="G3872" i="17"/>
  <c r="G3873" i="17"/>
  <c r="G3874" i="17"/>
  <c r="G3875" i="17"/>
  <c r="G3876" i="17"/>
  <c r="G3877" i="17"/>
  <c r="G3878" i="17"/>
  <c r="G3879" i="17"/>
  <c r="G3880" i="17"/>
  <c r="G3881" i="17"/>
  <c r="G3882" i="17"/>
  <c r="G3883" i="17"/>
  <c r="G3884" i="17"/>
  <c r="G3885" i="17"/>
  <c r="G3886" i="17"/>
  <c r="G3887" i="17"/>
  <c r="G3888" i="17"/>
  <c r="G3889" i="17"/>
  <c r="G3890" i="17"/>
  <c r="G3891" i="17"/>
  <c r="G3892" i="17"/>
  <c r="G3893" i="17"/>
  <c r="G3894" i="17"/>
  <c r="G3895" i="17"/>
  <c r="G3896" i="17"/>
  <c r="G3897" i="17"/>
  <c r="G3898" i="17"/>
  <c r="G3899" i="17"/>
  <c r="G3900" i="17"/>
  <c r="G3901" i="17"/>
  <c r="G3902" i="17"/>
  <c r="G3903" i="17"/>
  <c r="G3904" i="17"/>
  <c r="G3905" i="17"/>
  <c r="G3906" i="17"/>
  <c r="G3907" i="17"/>
  <c r="G3908" i="17"/>
  <c r="G3909" i="17"/>
  <c r="G3910" i="17"/>
  <c r="G3911" i="17"/>
  <c r="G3912" i="17"/>
  <c r="G3913" i="17"/>
  <c r="G3914" i="17"/>
  <c r="G3915" i="17"/>
  <c r="G3916" i="17"/>
  <c r="G3917" i="17"/>
  <c r="G3918" i="17"/>
  <c r="G3919" i="17"/>
  <c r="G3920" i="17"/>
  <c r="G3921" i="17"/>
  <c r="G3922" i="17"/>
  <c r="G3923" i="17"/>
  <c r="G3924" i="17"/>
  <c r="G3925" i="17"/>
  <c r="G3926" i="17"/>
  <c r="G3927" i="17"/>
  <c r="G3928" i="17"/>
  <c r="G3929" i="17"/>
  <c r="G3930" i="17"/>
  <c r="G3931" i="17"/>
  <c r="G3932" i="17"/>
  <c r="G3933" i="17"/>
  <c r="G3934" i="17"/>
  <c r="G3935" i="17"/>
  <c r="G3936" i="17"/>
  <c r="G3937" i="17"/>
  <c r="G3938" i="17"/>
  <c r="G3939" i="17"/>
  <c r="G3940" i="17"/>
  <c r="G3941" i="17"/>
  <c r="G3942" i="17"/>
  <c r="G3943" i="17"/>
  <c r="G3944" i="17"/>
  <c r="G3945" i="17"/>
  <c r="G3946" i="17"/>
  <c r="G3947" i="17"/>
  <c r="G3948" i="17"/>
  <c r="G3949" i="17"/>
  <c r="G3950" i="17"/>
  <c r="G3951" i="17"/>
  <c r="G3952" i="17"/>
  <c r="G3953" i="17"/>
  <c r="G3954" i="17"/>
  <c r="G3955" i="17"/>
  <c r="G3956" i="17"/>
  <c r="G3957" i="17"/>
  <c r="G3958" i="17"/>
  <c r="G3959" i="17"/>
  <c r="G3960" i="17"/>
  <c r="G3961" i="17"/>
  <c r="G3962" i="17"/>
  <c r="G3963" i="17"/>
  <c r="G3964" i="17"/>
  <c r="G3965" i="17"/>
  <c r="G3966" i="17"/>
  <c r="G3967" i="17"/>
  <c r="G3968" i="17"/>
  <c r="G3969" i="17"/>
  <c r="G3970" i="17"/>
  <c r="G3971" i="17"/>
  <c r="G3972" i="17"/>
  <c r="G3973" i="17"/>
  <c r="G3974" i="17"/>
  <c r="G3975" i="17"/>
  <c r="G3976" i="17"/>
  <c r="G3977" i="17"/>
  <c r="G3978" i="17"/>
  <c r="G3979" i="17"/>
  <c r="G3980" i="17"/>
  <c r="G3981" i="17"/>
  <c r="G3982" i="17"/>
  <c r="G3983" i="17"/>
  <c r="G3984" i="17"/>
  <c r="G3985" i="17"/>
  <c r="G3986" i="17"/>
  <c r="G3987" i="17"/>
  <c r="G3988" i="17"/>
  <c r="G3989" i="17"/>
  <c r="G3990" i="17"/>
  <c r="G3991" i="17"/>
  <c r="G3992" i="17"/>
  <c r="G3993" i="17"/>
  <c r="G3994" i="17"/>
  <c r="G3995" i="17"/>
  <c r="G3996" i="17"/>
  <c r="G3997" i="17"/>
  <c r="G3998" i="17"/>
  <c r="G3999" i="17"/>
  <c r="G4000" i="17"/>
  <c r="G4001" i="17"/>
  <c r="G4002" i="17"/>
  <c r="G4003" i="17"/>
  <c r="G4004" i="17"/>
  <c r="G4005" i="17"/>
  <c r="G4006" i="17"/>
  <c r="G4007" i="17"/>
  <c r="G4008" i="17"/>
  <c r="G4009" i="17"/>
  <c r="G4010" i="17"/>
  <c r="G4011" i="17"/>
  <c r="G4012" i="17"/>
  <c r="G4013" i="17"/>
  <c r="G4014" i="17"/>
  <c r="G4015" i="17"/>
  <c r="G4016" i="17"/>
  <c r="G4017" i="17"/>
  <c r="G4018" i="17"/>
  <c r="G4019" i="17"/>
  <c r="G4020" i="17"/>
  <c r="G4021" i="17"/>
  <c r="G4022" i="17"/>
  <c r="G4023" i="17"/>
  <c r="G4024" i="17"/>
  <c r="G4025" i="17"/>
  <c r="G4026" i="17"/>
  <c r="G4027" i="17"/>
  <c r="G4028" i="17"/>
  <c r="G4029" i="17"/>
  <c r="G4030" i="17"/>
  <c r="G4031" i="17"/>
  <c r="G4032" i="17"/>
  <c r="G4033" i="17"/>
  <c r="G4034" i="17"/>
  <c r="G4035" i="17"/>
  <c r="G4036" i="17"/>
  <c r="G4037" i="17"/>
  <c r="G4038" i="17"/>
  <c r="G4039" i="17"/>
  <c r="G4040" i="17"/>
  <c r="G4041" i="17"/>
  <c r="G4042" i="17"/>
  <c r="G4043" i="17"/>
  <c r="G4044" i="17"/>
  <c r="G4045" i="17"/>
  <c r="G4046" i="17"/>
  <c r="G4047" i="17"/>
  <c r="G4048" i="17"/>
  <c r="G4049" i="17"/>
  <c r="G4050" i="17"/>
  <c r="G4051" i="17"/>
  <c r="G4052" i="17"/>
  <c r="G4053" i="17"/>
  <c r="G4054" i="17"/>
  <c r="G4055" i="17"/>
  <c r="G4056" i="17"/>
  <c r="G4057" i="17"/>
  <c r="G4058" i="17"/>
  <c r="G4059" i="17"/>
  <c r="G4060" i="17"/>
  <c r="G4061" i="17"/>
  <c r="G4062" i="17"/>
  <c r="G4063" i="17"/>
  <c r="G4064" i="17"/>
  <c r="G4065" i="17"/>
  <c r="G4066" i="17"/>
  <c r="G4067" i="17"/>
  <c r="G4068" i="17"/>
  <c r="G4069" i="17"/>
  <c r="G4070" i="17"/>
  <c r="G4071" i="17"/>
  <c r="G4072" i="17"/>
  <c r="G4073" i="17"/>
  <c r="G4074" i="17"/>
  <c r="G4075" i="17"/>
  <c r="G4076" i="17"/>
  <c r="G4077" i="17"/>
  <c r="G4078" i="17"/>
  <c r="G4079" i="17"/>
  <c r="G4080" i="17"/>
  <c r="G4081" i="17"/>
  <c r="G4082" i="17"/>
  <c r="G4083" i="17"/>
  <c r="G4084" i="17"/>
  <c r="G4085" i="17"/>
  <c r="G4086" i="17"/>
  <c r="G4087" i="17"/>
  <c r="G4088" i="17"/>
  <c r="G4089" i="17"/>
  <c r="G4090" i="17"/>
  <c r="G4091" i="17"/>
  <c r="G4092" i="17"/>
  <c r="G4093" i="17"/>
  <c r="G4094" i="17"/>
  <c r="G4095" i="17"/>
  <c r="G4096" i="17"/>
  <c r="G4097" i="17"/>
  <c r="G4098" i="17"/>
  <c r="G4099" i="17"/>
  <c r="G4100" i="17"/>
  <c r="G4101" i="17"/>
  <c r="G4102" i="17"/>
  <c r="G4103" i="17"/>
  <c r="G4104" i="17"/>
  <c r="G4105" i="17"/>
  <c r="G4106" i="17"/>
  <c r="G4107" i="17"/>
  <c r="G4108" i="17"/>
  <c r="G4109" i="17"/>
  <c r="G4110" i="17"/>
  <c r="G4111" i="17"/>
  <c r="G4112" i="17"/>
  <c r="G4113" i="17"/>
  <c r="G4114" i="17"/>
  <c r="G4115" i="17"/>
  <c r="G4116" i="17"/>
  <c r="G4117" i="17"/>
  <c r="G4118" i="17"/>
  <c r="G4119" i="17"/>
  <c r="G4120" i="17"/>
  <c r="G4121" i="17"/>
  <c r="G4122" i="17"/>
  <c r="G4123" i="17"/>
  <c r="G4124" i="17"/>
  <c r="G4125" i="17"/>
  <c r="G4126" i="17"/>
  <c r="G4127" i="17"/>
  <c r="G4128" i="17"/>
  <c r="G4129" i="17"/>
  <c r="G4130" i="17"/>
  <c r="G4131" i="17"/>
  <c r="G4132" i="17"/>
  <c r="G4133" i="17"/>
  <c r="G4134" i="17"/>
  <c r="G4135" i="17"/>
  <c r="G4136" i="17"/>
  <c r="G4137" i="17"/>
  <c r="G4138" i="17"/>
  <c r="G4139" i="17"/>
  <c r="G4140" i="17"/>
  <c r="G4141" i="17"/>
  <c r="G4142" i="17"/>
  <c r="G4143" i="17"/>
  <c r="G4144" i="17"/>
  <c r="G4145" i="17"/>
  <c r="G4146" i="17"/>
  <c r="G4147" i="17"/>
  <c r="G4148" i="17"/>
  <c r="G4149" i="17"/>
  <c r="G4150" i="17"/>
  <c r="G4151" i="17"/>
  <c r="G4152" i="17"/>
  <c r="G4153" i="17"/>
  <c r="G4154" i="17"/>
  <c r="G4155" i="17"/>
  <c r="G4156" i="17"/>
  <c r="G4157" i="17"/>
  <c r="G4158" i="17"/>
  <c r="G4159" i="17"/>
  <c r="G4160" i="17"/>
  <c r="G4161" i="17"/>
  <c r="G4162" i="17"/>
  <c r="G4163" i="17"/>
  <c r="G4164" i="17"/>
  <c r="G4165" i="17"/>
  <c r="G4166" i="17"/>
  <c r="G4167" i="17"/>
  <c r="G4168" i="17"/>
  <c r="G4169" i="17"/>
  <c r="G4170" i="17"/>
  <c r="G4171" i="17"/>
  <c r="G4172" i="17"/>
  <c r="G4173" i="17"/>
  <c r="G4174" i="17"/>
  <c r="G4175" i="17"/>
  <c r="G4176" i="17"/>
  <c r="G4177" i="17"/>
  <c r="G4178" i="17"/>
  <c r="G4179" i="17"/>
  <c r="G4180" i="17"/>
  <c r="G4181" i="17"/>
  <c r="G4182" i="17"/>
  <c r="G4183" i="17"/>
  <c r="G4184" i="17"/>
  <c r="G4185" i="17"/>
  <c r="G4186" i="17"/>
  <c r="G4187" i="17"/>
  <c r="G4188" i="17"/>
  <c r="G4189" i="17"/>
  <c r="G4190" i="17"/>
  <c r="G4191" i="17"/>
  <c r="G4192" i="17"/>
  <c r="G4193" i="17"/>
  <c r="G4194" i="17"/>
  <c r="G4195" i="17"/>
  <c r="G4196" i="17"/>
  <c r="G4197" i="17"/>
  <c r="G4198" i="17"/>
  <c r="G4199" i="17"/>
  <c r="G4200" i="17"/>
  <c r="G4201" i="17"/>
  <c r="G4202" i="17"/>
  <c r="G4203" i="17"/>
  <c r="G4204" i="17"/>
  <c r="G4205" i="17"/>
  <c r="G4206" i="17"/>
  <c r="G4207" i="17"/>
  <c r="G4208" i="17"/>
  <c r="G4209" i="17"/>
  <c r="G4210" i="17"/>
  <c r="G4211" i="17"/>
  <c r="G4212" i="17"/>
  <c r="G4213" i="17"/>
  <c r="G4214" i="17"/>
  <c r="G4215" i="17"/>
  <c r="G4216" i="17"/>
  <c r="G4217" i="17"/>
  <c r="G4218" i="17"/>
  <c r="G4219" i="17"/>
  <c r="G4220" i="17"/>
  <c r="G4221" i="17"/>
  <c r="G4222" i="17"/>
  <c r="G4223" i="17"/>
  <c r="G4224" i="17"/>
  <c r="G4225" i="17"/>
  <c r="G4226" i="17"/>
  <c r="G4227" i="17"/>
  <c r="G4228" i="17"/>
  <c r="G4229" i="17"/>
  <c r="G4230" i="17"/>
  <c r="G4231" i="17"/>
  <c r="G4232" i="17"/>
  <c r="G4233" i="17"/>
  <c r="G4234" i="17"/>
  <c r="G4235" i="17"/>
  <c r="G4236" i="17"/>
  <c r="G4237" i="17"/>
  <c r="G4238" i="17"/>
  <c r="G4239" i="17"/>
  <c r="G4240" i="17"/>
  <c r="G4241" i="17"/>
  <c r="G4242" i="17"/>
  <c r="G4243" i="17"/>
  <c r="G4244" i="17"/>
  <c r="G4245" i="17"/>
  <c r="G4246" i="17"/>
  <c r="G4247" i="17"/>
  <c r="G4248" i="17"/>
  <c r="G4249" i="17"/>
  <c r="G4250" i="17"/>
  <c r="G4251" i="17"/>
  <c r="G4252" i="17"/>
  <c r="G4253" i="17"/>
  <c r="G4254" i="17"/>
  <c r="G4255" i="17"/>
  <c r="G4256" i="17"/>
  <c r="G4257" i="17"/>
  <c r="G4258" i="17"/>
  <c r="G4259" i="17"/>
  <c r="G4260" i="17"/>
  <c r="G4261" i="17"/>
  <c r="G4262" i="17"/>
  <c r="G4263" i="17"/>
  <c r="G4264" i="17"/>
  <c r="G4265" i="17"/>
  <c r="G4266" i="17"/>
  <c r="G4267" i="17"/>
  <c r="G4268" i="17"/>
  <c r="G4269" i="17"/>
  <c r="G4270" i="17"/>
  <c r="G4271" i="17"/>
  <c r="G4272" i="17"/>
  <c r="G4273" i="17"/>
  <c r="G4274" i="17"/>
  <c r="G4275" i="17"/>
  <c r="G4276" i="17"/>
  <c r="G4277" i="17"/>
  <c r="G4278" i="17"/>
  <c r="G4279" i="17"/>
  <c r="G4280" i="17"/>
  <c r="G4281" i="17"/>
  <c r="G4282" i="17"/>
  <c r="G4283" i="17"/>
  <c r="G4284" i="17"/>
  <c r="G4285" i="17"/>
  <c r="G4286" i="17"/>
  <c r="G4287" i="17"/>
  <c r="G4288" i="17"/>
  <c r="G4289" i="17"/>
  <c r="G4290" i="17"/>
  <c r="G4291" i="17"/>
  <c r="G4292" i="17"/>
  <c r="G4293" i="17"/>
  <c r="G4294" i="17"/>
  <c r="G4295" i="17"/>
  <c r="G4296" i="17"/>
  <c r="G4297" i="17"/>
  <c r="G4298" i="17"/>
  <c r="G4299" i="17"/>
  <c r="G4300" i="17"/>
  <c r="G4301" i="17"/>
  <c r="G4302" i="17"/>
  <c r="G4303" i="17"/>
  <c r="G4304" i="17"/>
  <c r="G4305" i="17"/>
  <c r="G4306" i="17"/>
  <c r="G4307" i="17"/>
  <c r="G4308" i="17"/>
  <c r="G4309" i="17"/>
  <c r="G4310" i="17"/>
  <c r="G4311" i="17"/>
  <c r="G4312" i="17"/>
  <c r="G4313" i="17"/>
  <c r="G4314" i="17"/>
  <c r="G4315" i="17"/>
  <c r="G4316" i="17"/>
  <c r="G4317" i="17"/>
  <c r="G4318" i="17"/>
  <c r="G4319" i="17"/>
  <c r="G4320" i="17"/>
  <c r="G4321" i="17"/>
  <c r="G4322" i="17"/>
  <c r="G4323" i="17"/>
  <c r="G4324" i="17"/>
  <c r="G4325" i="17"/>
  <c r="G4326" i="17"/>
  <c r="G4327" i="17"/>
  <c r="G4328" i="17"/>
  <c r="G4329" i="17"/>
  <c r="G4330" i="17"/>
  <c r="G4331" i="17"/>
  <c r="G4332" i="17"/>
  <c r="G4333" i="17"/>
  <c r="G4334" i="17"/>
  <c r="G4335" i="17"/>
  <c r="G4336" i="17"/>
  <c r="G4337" i="17"/>
  <c r="G4338" i="17"/>
  <c r="G4339" i="17"/>
  <c r="G4340" i="17"/>
  <c r="G4341" i="17"/>
  <c r="G4342" i="17"/>
  <c r="G4343" i="17"/>
  <c r="G4344" i="17"/>
  <c r="G4345" i="17"/>
  <c r="G4346" i="17"/>
  <c r="G4347" i="17"/>
  <c r="G4348" i="17"/>
  <c r="G4349" i="17"/>
  <c r="G4350" i="17"/>
  <c r="G4351" i="17"/>
  <c r="G4352" i="17"/>
  <c r="G4353" i="17"/>
  <c r="G4354" i="17"/>
  <c r="G4355" i="17"/>
  <c r="G4356" i="17"/>
  <c r="G4357" i="17"/>
  <c r="G4358" i="17"/>
  <c r="G4359" i="17"/>
  <c r="G4360" i="17"/>
  <c r="G4361" i="17"/>
  <c r="G4362" i="17"/>
  <c r="G4363" i="17"/>
  <c r="G4364" i="17"/>
  <c r="G4365" i="17"/>
  <c r="G4366" i="17"/>
  <c r="G4367" i="17"/>
  <c r="G4368" i="17"/>
  <c r="G4369" i="17"/>
  <c r="G4370" i="17"/>
  <c r="G4371" i="17"/>
  <c r="G4372" i="17"/>
  <c r="G4373" i="17"/>
  <c r="G4374" i="17"/>
  <c r="G4375" i="17"/>
  <c r="G4376" i="17"/>
  <c r="G4377" i="17"/>
  <c r="G4378" i="17"/>
  <c r="G4379" i="17"/>
  <c r="G4380" i="17"/>
  <c r="G4381" i="17"/>
  <c r="G4382" i="17"/>
  <c r="G4383" i="17"/>
  <c r="G4384" i="17"/>
  <c r="G4385" i="17"/>
  <c r="G4386" i="17"/>
  <c r="G4387" i="17"/>
  <c r="G4388" i="17"/>
  <c r="G4389" i="17"/>
  <c r="G4390" i="17"/>
  <c r="G4391" i="17"/>
  <c r="G4392" i="17"/>
  <c r="G4393" i="17"/>
  <c r="G4394" i="17"/>
  <c r="G4395" i="17"/>
  <c r="G4396" i="17"/>
  <c r="G4397" i="17"/>
  <c r="G4398" i="17"/>
  <c r="G4399" i="17"/>
  <c r="G4400" i="17"/>
  <c r="G4401" i="17"/>
  <c r="G4402" i="17"/>
  <c r="G4403" i="17"/>
  <c r="G4404" i="17"/>
  <c r="G4405" i="17"/>
  <c r="G4406" i="17"/>
  <c r="G4407" i="17"/>
  <c r="G4408" i="17"/>
  <c r="G4409" i="17"/>
  <c r="G4410" i="17"/>
  <c r="G4411" i="17"/>
  <c r="G4412" i="17"/>
  <c r="G4413" i="17"/>
  <c r="G4414" i="17"/>
  <c r="G4415" i="17"/>
  <c r="G4416" i="17"/>
  <c r="G4417" i="17"/>
  <c r="G4418" i="17"/>
  <c r="G4419" i="17"/>
  <c r="G4420" i="17"/>
  <c r="G4421" i="17"/>
  <c r="G4422" i="17"/>
  <c r="G4423" i="17"/>
  <c r="G4424" i="17"/>
  <c r="G4425" i="17"/>
  <c r="G4426" i="17"/>
  <c r="G4427" i="17"/>
  <c r="G4428" i="17"/>
  <c r="G4429" i="17"/>
  <c r="G4430" i="17"/>
  <c r="G4431" i="17"/>
  <c r="G4432" i="17"/>
  <c r="G4433" i="17"/>
  <c r="G4434" i="17"/>
  <c r="G4435" i="17"/>
  <c r="G4436" i="17"/>
  <c r="G4437" i="17"/>
  <c r="G4438" i="17"/>
  <c r="G4439" i="17"/>
  <c r="G4440" i="17"/>
  <c r="G4441" i="17"/>
  <c r="G4442" i="17"/>
  <c r="G4443" i="17"/>
  <c r="G4444" i="17"/>
  <c r="G4445" i="17"/>
  <c r="G4446" i="17"/>
  <c r="G4447" i="17"/>
  <c r="G4448" i="17"/>
  <c r="G4449" i="17"/>
  <c r="G4450" i="17"/>
  <c r="G4451" i="17"/>
  <c r="G4452" i="17"/>
  <c r="G4453" i="17"/>
  <c r="G4454" i="17"/>
  <c r="G4455" i="17"/>
  <c r="G4456" i="17"/>
  <c r="G4457" i="17"/>
  <c r="G4458" i="17"/>
  <c r="G4459" i="17"/>
  <c r="G4460" i="17"/>
  <c r="G4461" i="17"/>
  <c r="G4462" i="17"/>
  <c r="G4463" i="17"/>
  <c r="G4464" i="17"/>
  <c r="G4465" i="17"/>
  <c r="G4466" i="17"/>
  <c r="G4467" i="17"/>
  <c r="G4468" i="17"/>
  <c r="G4469" i="17"/>
  <c r="G4470" i="17"/>
  <c r="G4471" i="17"/>
  <c r="G4472" i="17"/>
  <c r="G4473" i="17"/>
  <c r="G4474" i="17"/>
  <c r="G4475" i="17"/>
  <c r="G4476" i="17"/>
  <c r="G4477" i="17"/>
  <c r="G4478" i="17"/>
  <c r="G4479" i="17"/>
  <c r="G4480" i="17"/>
  <c r="G4481" i="17"/>
  <c r="G4482" i="17"/>
  <c r="G4483" i="17"/>
  <c r="G4484" i="17"/>
  <c r="G4485" i="17"/>
  <c r="G4486" i="17"/>
  <c r="G4487" i="17"/>
  <c r="G4488" i="17"/>
  <c r="G4489" i="17"/>
  <c r="G4490" i="17"/>
  <c r="G4491" i="17"/>
  <c r="G4492" i="17"/>
  <c r="G4493" i="17"/>
  <c r="G4494" i="17"/>
  <c r="G4495" i="17"/>
  <c r="G4496" i="17"/>
  <c r="G4497" i="17"/>
  <c r="G4498" i="17"/>
  <c r="G4499" i="17"/>
  <c r="G4500" i="17"/>
  <c r="G4501" i="17"/>
  <c r="G4502" i="17"/>
  <c r="G4503" i="17"/>
  <c r="G4504" i="17"/>
  <c r="G4505" i="17"/>
  <c r="G4506" i="17"/>
  <c r="G4507" i="17"/>
  <c r="G4508" i="17"/>
  <c r="G4509" i="17"/>
  <c r="G4510" i="17"/>
  <c r="G4511" i="17"/>
  <c r="G4512" i="17"/>
  <c r="G4513" i="17"/>
  <c r="G4514" i="17"/>
  <c r="G4515" i="17"/>
  <c r="G4516" i="17"/>
  <c r="G4517" i="17"/>
  <c r="G4518" i="17"/>
  <c r="G4519" i="17"/>
  <c r="G4520" i="17"/>
  <c r="G4521" i="17"/>
  <c r="G4522" i="17"/>
  <c r="G4523" i="17"/>
  <c r="G4524" i="17"/>
  <c r="G4525" i="17"/>
  <c r="G4526" i="17"/>
  <c r="G4527" i="17"/>
  <c r="G4528" i="17"/>
  <c r="G4529" i="17"/>
  <c r="G4530" i="17"/>
  <c r="G4531" i="17"/>
  <c r="G4532" i="17"/>
  <c r="G4533" i="17"/>
  <c r="G4534" i="17"/>
  <c r="G4535" i="17"/>
  <c r="G4536" i="17"/>
  <c r="G4537" i="17"/>
  <c r="G4538" i="17"/>
  <c r="G4539" i="17"/>
  <c r="G4540" i="17"/>
  <c r="G4541" i="17"/>
  <c r="G4542" i="17"/>
  <c r="G4543" i="17"/>
  <c r="G4544" i="17"/>
  <c r="G4545" i="17"/>
  <c r="G4546" i="17"/>
  <c r="G4547" i="17"/>
  <c r="G4548" i="17"/>
  <c r="G4549" i="17"/>
  <c r="G4550" i="17"/>
  <c r="G4551" i="17"/>
  <c r="G4552" i="17"/>
  <c r="G4553" i="17"/>
  <c r="G4554" i="17"/>
  <c r="G4555" i="17"/>
  <c r="G4556" i="17"/>
  <c r="G4557" i="17"/>
  <c r="G4558" i="17"/>
  <c r="G4559" i="17"/>
  <c r="G4560" i="17"/>
  <c r="G4561" i="17"/>
  <c r="G4562" i="17"/>
  <c r="G4563" i="17"/>
  <c r="G4564" i="17"/>
  <c r="G4565" i="17"/>
  <c r="G4566" i="17"/>
  <c r="G4567" i="17"/>
  <c r="G4568" i="17"/>
  <c r="G4569" i="17"/>
  <c r="G4570" i="17"/>
  <c r="G4571" i="17"/>
  <c r="G4572" i="17"/>
  <c r="G4573" i="17"/>
  <c r="G4574" i="17"/>
  <c r="G4575" i="17"/>
  <c r="G4576" i="17"/>
  <c r="G4577" i="17"/>
  <c r="G4578" i="17"/>
  <c r="G4579" i="17"/>
  <c r="G4580" i="17"/>
  <c r="G4581" i="17"/>
  <c r="G4582" i="17"/>
  <c r="G4583" i="17"/>
  <c r="G4584" i="17"/>
  <c r="G4585" i="17"/>
  <c r="G4586" i="17"/>
  <c r="G4587" i="17"/>
  <c r="G4588" i="17"/>
  <c r="G4589" i="17"/>
  <c r="G4590" i="17"/>
  <c r="G4591" i="17"/>
  <c r="G4592" i="17"/>
  <c r="G4593" i="17"/>
  <c r="G4594" i="17"/>
  <c r="G4595" i="17"/>
  <c r="G4596" i="17"/>
  <c r="G4597" i="17"/>
  <c r="G4598" i="17"/>
  <c r="G4599" i="17"/>
  <c r="G4600" i="17"/>
  <c r="G4601" i="17"/>
  <c r="G4602" i="17"/>
  <c r="G4603" i="17"/>
  <c r="G4604" i="17"/>
  <c r="G4605" i="17"/>
  <c r="G4606" i="17"/>
  <c r="G4607" i="17"/>
  <c r="G4608" i="17"/>
  <c r="G4609" i="17"/>
  <c r="G4610" i="17"/>
  <c r="G4611" i="17"/>
  <c r="G4612" i="17"/>
  <c r="G4613" i="17"/>
  <c r="G4614" i="17"/>
  <c r="G4615" i="17"/>
  <c r="G4616" i="17"/>
  <c r="G4617" i="17"/>
  <c r="G4618" i="17"/>
  <c r="G4619" i="17"/>
  <c r="G4620" i="17"/>
  <c r="G4621" i="17"/>
  <c r="G4622" i="17"/>
  <c r="G4623" i="17"/>
  <c r="G4624" i="17"/>
  <c r="G4625" i="17"/>
  <c r="G4626" i="17"/>
  <c r="G4627" i="17"/>
  <c r="G4628" i="17"/>
  <c r="G4629" i="17"/>
  <c r="G4630" i="17"/>
  <c r="G4631" i="17"/>
  <c r="G4632" i="17"/>
  <c r="G4633" i="17"/>
  <c r="G4634" i="17"/>
  <c r="G4635" i="17"/>
  <c r="G4636" i="17"/>
  <c r="G4637" i="17"/>
  <c r="G4638" i="17"/>
  <c r="G4639" i="17"/>
  <c r="G4640" i="17"/>
  <c r="G4641" i="17"/>
  <c r="G4642" i="17"/>
  <c r="G4643" i="17"/>
  <c r="G4644" i="17"/>
  <c r="G4645" i="17"/>
  <c r="G4646" i="17"/>
  <c r="G4647" i="17"/>
  <c r="G4648" i="17"/>
  <c r="G4649" i="17"/>
  <c r="G4650" i="17"/>
  <c r="G4651" i="17"/>
  <c r="G4652" i="17"/>
  <c r="G4653" i="17"/>
  <c r="G4654" i="17"/>
  <c r="G4655" i="17"/>
  <c r="G4656" i="17"/>
  <c r="G4657" i="17"/>
  <c r="G4658" i="17"/>
  <c r="G4659" i="17"/>
  <c r="G4660" i="17"/>
  <c r="G4661" i="17"/>
  <c r="G4662" i="17"/>
  <c r="G4663" i="17"/>
  <c r="G4664" i="17"/>
  <c r="G4665" i="17"/>
  <c r="G4666" i="17"/>
  <c r="G4667" i="17"/>
  <c r="G4668" i="17"/>
  <c r="G4669" i="17"/>
  <c r="G4670" i="17"/>
  <c r="G4671" i="17"/>
  <c r="G4672" i="17"/>
  <c r="G4673" i="17"/>
  <c r="G4674" i="17"/>
  <c r="G4675" i="17"/>
  <c r="G4676" i="17"/>
  <c r="G4677" i="17"/>
  <c r="G4678" i="17"/>
  <c r="G4679" i="17"/>
  <c r="G4680" i="17"/>
  <c r="G4681" i="17"/>
  <c r="G4682" i="17"/>
  <c r="G4683" i="17"/>
  <c r="G4684" i="17"/>
  <c r="G4685" i="17"/>
  <c r="G4686" i="17"/>
  <c r="G4687" i="17"/>
  <c r="G4688" i="17"/>
  <c r="G4689" i="17"/>
  <c r="G4690" i="17"/>
  <c r="G4691" i="17"/>
  <c r="G4692" i="17"/>
  <c r="G4693" i="17"/>
  <c r="G4694" i="17"/>
  <c r="G4695" i="17"/>
  <c r="G4696" i="17"/>
  <c r="G4697" i="17"/>
  <c r="G4698" i="17"/>
  <c r="G4699" i="17"/>
  <c r="G4700" i="17"/>
  <c r="G4701" i="17"/>
  <c r="G4702" i="17"/>
  <c r="G4703" i="17"/>
  <c r="G4704" i="17"/>
  <c r="G4705" i="17"/>
  <c r="G4706" i="17"/>
  <c r="G4707" i="17"/>
  <c r="G4708" i="17"/>
  <c r="G4709" i="17"/>
  <c r="G4710" i="17"/>
  <c r="G4711" i="17"/>
  <c r="G4712" i="17"/>
  <c r="G4713" i="17"/>
  <c r="G4714" i="17"/>
  <c r="G4715" i="17"/>
  <c r="G4716" i="17"/>
  <c r="G4717" i="17"/>
  <c r="G4718" i="17"/>
  <c r="G4719" i="17"/>
  <c r="G4720" i="17"/>
  <c r="G4721" i="17"/>
  <c r="G4722" i="17"/>
  <c r="G4723" i="17"/>
  <c r="G4724" i="17"/>
  <c r="G4725" i="17"/>
  <c r="G4726" i="17"/>
  <c r="G4727" i="17"/>
  <c r="G4728" i="17"/>
  <c r="G4729" i="17"/>
  <c r="G4730" i="17"/>
  <c r="G4731" i="17"/>
  <c r="G4732" i="17"/>
  <c r="G4733" i="17"/>
  <c r="G4734" i="17"/>
  <c r="G4735" i="17"/>
  <c r="G4736" i="17"/>
  <c r="G4737" i="17"/>
  <c r="G4738" i="17"/>
  <c r="G4739" i="17"/>
  <c r="G4740" i="17"/>
  <c r="G4741" i="17"/>
  <c r="G4742" i="17"/>
  <c r="G4743" i="17"/>
  <c r="G4744" i="17"/>
  <c r="G4745" i="17"/>
  <c r="G4746" i="17"/>
  <c r="G4747" i="17"/>
  <c r="G4748" i="17"/>
  <c r="G4749" i="17"/>
  <c r="G4750" i="17"/>
  <c r="G4751" i="17"/>
  <c r="G4752" i="17"/>
  <c r="G4753" i="17"/>
  <c r="G4754" i="17"/>
  <c r="G4755" i="17"/>
  <c r="G4756" i="17"/>
  <c r="G4757" i="17"/>
  <c r="G4758" i="17"/>
  <c r="G4759" i="17"/>
  <c r="G4760" i="17"/>
  <c r="G4761" i="17"/>
  <c r="G4762" i="17"/>
  <c r="G4763" i="17"/>
  <c r="G4764" i="17"/>
  <c r="G4765" i="17"/>
  <c r="G4766" i="17"/>
  <c r="G4767" i="17"/>
  <c r="G4768" i="17"/>
  <c r="G4769" i="17"/>
  <c r="G4770" i="17"/>
  <c r="G4771" i="17"/>
  <c r="G4772" i="17"/>
  <c r="G4773" i="17"/>
  <c r="G4774" i="17"/>
  <c r="G4775" i="17"/>
  <c r="G4776" i="17"/>
  <c r="G4777" i="17"/>
  <c r="G4778" i="17"/>
  <c r="G4779" i="17"/>
  <c r="G4780" i="17"/>
  <c r="G4781" i="17"/>
  <c r="G4782" i="17"/>
  <c r="G4783" i="17"/>
  <c r="G4784" i="17"/>
  <c r="G4785" i="17"/>
  <c r="G4786" i="17"/>
  <c r="G4787" i="17"/>
  <c r="G4788" i="17"/>
  <c r="G4789" i="17"/>
  <c r="G4790" i="17"/>
  <c r="G4791" i="17"/>
  <c r="G4792" i="17"/>
  <c r="G4793" i="17"/>
  <c r="G4794" i="17"/>
  <c r="G4795" i="17"/>
  <c r="G4796" i="17"/>
  <c r="G4797" i="17"/>
  <c r="G4798" i="17"/>
  <c r="G4799" i="17"/>
  <c r="G4800" i="17"/>
  <c r="G4801" i="17"/>
  <c r="G4802" i="17"/>
  <c r="G4803" i="17"/>
  <c r="G4804" i="17"/>
  <c r="G4805" i="17"/>
  <c r="G4806" i="17"/>
  <c r="G4807" i="17"/>
  <c r="G4808" i="17"/>
  <c r="G4809" i="17"/>
  <c r="G4810" i="17"/>
  <c r="G4811" i="17"/>
  <c r="G4812" i="17"/>
  <c r="G4813" i="17"/>
  <c r="G4814" i="17"/>
  <c r="G4815" i="17"/>
  <c r="G4816" i="17"/>
  <c r="G4817" i="17"/>
  <c r="G4818" i="17"/>
  <c r="G4819" i="17"/>
  <c r="G4820" i="17"/>
  <c r="G4821" i="17"/>
  <c r="G4822" i="17"/>
  <c r="G4823" i="17"/>
  <c r="G4824" i="17"/>
  <c r="G4825" i="17"/>
  <c r="G4826" i="17"/>
  <c r="G4827" i="17"/>
  <c r="G4828" i="17"/>
  <c r="G4829" i="17"/>
  <c r="G4830" i="17"/>
  <c r="G4831" i="17"/>
  <c r="G4832" i="17"/>
  <c r="G4833" i="17"/>
  <c r="G4834" i="17"/>
  <c r="G4835" i="17"/>
  <c r="G4836" i="17"/>
  <c r="G4837" i="17"/>
  <c r="G4838" i="17"/>
  <c r="G4839" i="17"/>
  <c r="G4840" i="17"/>
  <c r="G4841" i="17"/>
  <c r="G4842" i="17"/>
  <c r="G4843" i="17"/>
  <c r="G4844" i="17"/>
  <c r="G4845" i="17"/>
  <c r="G4846" i="17"/>
  <c r="G4847" i="17"/>
  <c r="G4848" i="17"/>
  <c r="G4849" i="17"/>
  <c r="G4850" i="17"/>
  <c r="G4851" i="17"/>
  <c r="G4852" i="17"/>
  <c r="G4853" i="17"/>
  <c r="G4854" i="17"/>
  <c r="G4855" i="17"/>
  <c r="G4856" i="17"/>
  <c r="G4857" i="17"/>
  <c r="G4858" i="17"/>
  <c r="G4859" i="17"/>
  <c r="G4860" i="17"/>
  <c r="G4861" i="17"/>
  <c r="G4862" i="17"/>
  <c r="G4863" i="17"/>
  <c r="G4864" i="17"/>
  <c r="G4865" i="17"/>
  <c r="G4866" i="17"/>
  <c r="G4867" i="17"/>
  <c r="G4868" i="17"/>
  <c r="G4869" i="17"/>
  <c r="G4870" i="17"/>
  <c r="G4871" i="17"/>
  <c r="G4872" i="17"/>
  <c r="G4873" i="17"/>
  <c r="G4874" i="17"/>
  <c r="G4875" i="17"/>
  <c r="G4876" i="17"/>
  <c r="G4877" i="17"/>
  <c r="G4878" i="17"/>
  <c r="G4879" i="17"/>
  <c r="G4880" i="17"/>
  <c r="G4881" i="17"/>
  <c r="G4882" i="17"/>
  <c r="G4883" i="17"/>
  <c r="G4884" i="17"/>
  <c r="G4885" i="17"/>
  <c r="G4886" i="17"/>
  <c r="G4887" i="17"/>
  <c r="G4888" i="17"/>
  <c r="G4889" i="17"/>
  <c r="G4890" i="17"/>
  <c r="G4891" i="17"/>
  <c r="G4892" i="17"/>
  <c r="G4893" i="17"/>
  <c r="G4894" i="17"/>
  <c r="G4895" i="17"/>
  <c r="G4896" i="17"/>
  <c r="G4897" i="17"/>
  <c r="G4898" i="17"/>
  <c r="G4899" i="17"/>
  <c r="G4900" i="17"/>
  <c r="G4901" i="17"/>
  <c r="G4902" i="17"/>
  <c r="G4903" i="17"/>
  <c r="G4904" i="17"/>
  <c r="G4905" i="17"/>
  <c r="G4906" i="17"/>
  <c r="G4907" i="17"/>
  <c r="G4908" i="17"/>
  <c r="G4909" i="17"/>
  <c r="G4910" i="17"/>
  <c r="G4911" i="17"/>
  <c r="G4912" i="17"/>
  <c r="G4913" i="17"/>
  <c r="G4914" i="17"/>
  <c r="G4915" i="17"/>
  <c r="G4916" i="17"/>
  <c r="G4917" i="17"/>
  <c r="G4918" i="17"/>
  <c r="G4919" i="17"/>
  <c r="G4920" i="17"/>
  <c r="G4921" i="17"/>
  <c r="G4922" i="17"/>
  <c r="G4923" i="17"/>
  <c r="G4924" i="17"/>
  <c r="G4925" i="17"/>
  <c r="G4926" i="17"/>
  <c r="G4927" i="17"/>
  <c r="G4928" i="17"/>
  <c r="G4929" i="17"/>
  <c r="G4930" i="17"/>
  <c r="G4931" i="17"/>
  <c r="G4932" i="17"/>
  <c r="G4933" i="17"/>
  <c r="G4934" i="17"/>
  <c r="G4935" i="17"/>
  <c r="G4936" i="17"/>
  <c r="G4937" i="17"/>
  <c r="G4938" i="17"/>
  <c r="G4939" i="17"/>
  <c r="G4940" i="17"/>
  <c r="G4941" i="17"/>
  <c r="G4942" i="17"/>
  <c r="G4943" i="17"/>
  <c r="G4944" i="17"/>
  <c r="G4945" i="17"/>
  <c r="G4946" i="17"/>
  <c r="G4947" i="17"/>
  <c r="G4948" i="17"/>
  <c r="G4949" i="17"/>
  <c r="G4950" i="17"/>
  <c r="G4951" i="17"/>
  <c r="G4952" i="17"/>
  <c r="G4953" i="17"/>
  <c r="G4954" i="17"/>
  <c r="G4955" i="17"/>
  <c r="G4956" i="17"/>
  <c r="G4957" i="17"/>
  <c r="G4958" i="17"/>
  <c r="G4959" i="17"/>
  <c r="G4960" i="17"/>
  <c r="G4961" i="17"/>
  <c r="G4962" i="17"/>
  <c r="G4963" i="17"/>
  <c r="G4964" i="17"/>
  <c r="G4965" i="17"/>
  <c r="G4966" i="17"/>
  <c r="G4967" i="17"/>
  <c r="G4968" i="17"/>
  <c r="G4969" i="17"/>
  <c r="G4970" i="17"/>
  <c r="G4971" i="17"/>
  <c r="G4972" i="17"/>
  <c r="G4973" i="17"/>
  <c r="G4974" i="17"/>
  <c r="G4975" i="17"/>
  <c r="G4976" i="17"/>
  <c r="G4977" i="17"/>
  <c r="G4978" i="17"/>
  <c r="G4979" i="17"/>
  <c r="G4980" i="17"/>
  <c r="G4981" i="17"/>
  <c r="G4982" i="17"/>
  <c r="G4983" i="17"/>
  <c r="G4984" i="17"/>
  <c r="G4985" i="17"/>
  <c r="G4986" i="17"/>
  <c r="G4987" i="17"/>
  <c r="G4988" i="17"/>
  <c r="G4989" i="17"/>
  <c r="G4990" i="17"/>
  <c r="G4991" i="17"/>
  <c r="G4992" i="17"/>
  <c r="G4993" i="17"/>
  <c r="G4994" i="17"/>
  <c r="G4995" i="17"/>
  <c r="G4996" i="17"/>
  <c r="G4997" i="17"/>
  <c r="G4998" i="17"/>
  <c r="G4999" i="17"/>
  <c r="G5000" i="17"/>
  <c r="G5001" i="17"/>
  <c r="G5002" i="17"/>
  <c r="G5003" i="17"/>
  <c r="G5004" i="17"/>
  <c r="G5005" i="17"/>
  <c r="G5006" i="17"/>
  <c r="G5007" i="17"/>
  <c r="G5008" i="17"/>
  <c r="G5009" i="17"/>
  <c r="G5010" i="17"/>
  <c r="G5011" i="17"/>
  <c r="G5012" i="17"/>
  <c r="G5013" i="17"/>
  <c r="G5014" i="17"/>
  <c r="G5015" i="17"/>
  <c r="G5016" i="17"/>
  <c r="G5017" i="17"/>
  <c r="G5018" i="17"/>
  <c r="G5019" i="17"/>
  <c r="G5020" i="17"/>
  <c r="G5021" i="17"/>
  <c r="G5022" i="17"/>
  <c r="G5023" i="17"/>
  <c r="G5024" i="17"/>
  <c r="G5025" i="17"/>
  <c r="G5026" i="17"/>
  <c r="G5027" i="17"/>
  <c r="G5028" i="17"/>
  <c r="G5029" i="17"/>
  <c r="G5030" i="17"/>
  <c r="G5031" i="17"/>
  <c r="G5032" i="17"/>
  <c r="G5033" i="17"/>
  <c r="G5034" i="17"/>
  <c r="G5035" i="17"/>
  <c r="G5036" i="17"/>
  <c r="G5037" i="17"/>
  <c r="G5038" i="17"/>
  <c r="G5039" i="17"/>
  <c r="G5040" i="17"/>
  <c r="G5041" i="17"/>
  <c r="G5042" i="17"/>
  <c r="G5043" i="17"/>
  <c r="G5044" i="17"/>
  <c r="G5045" i="17"/>
  <c r="G5046" i="17"/>
  <c r="G5047" i="17"/>
  <c r="G5048" i="17"/>
  <c r="G5049" i="17"/>
  <c r="G5050" i="17"/>
  <c r="G5051" i="17"/>
  <c r="G5052" i="17"/>
  <c r="G5053" i="17"/>
  <c r="G5054" i="17"/>
  <c r="G5055" i="17"/>
  <c r="G5056" i="17"/>
  <c r="G5057" i="17"/>
  <c r="G5058" i="17"/>
  <c r="G5059" i="17"/>
  <c r="G5060" i="17"/>
  <c r="G5061" i="17"/>
  <c r="G5062" i="17"/>
  <c r="G5063" i="17"/>
  <c r="G5064" i="17"/>
  <c r="G5065" i="17"/>
  <c r="G5066" i="17"/>
  <c r="G5067" i="17"/>
  <c r="G5068" i="17"/>
  <c r="G5069" i="17"/>
  <c r="G5070" i="17"/>
  <c r="G5071" i="17"/>
  <c r="G5072" i="17"/>
  <c r="G5073" i="17"/>
  <c r="G5074" i="17"/>
  <c r="G5075" i="17"/>
  <c r="G5076" i="17"/>
  <c r="G5077" i="17"/>
  <c r="G5078" i="17"/>
  <c r="G5079" i="17"/>
  <c r="G5080" i="17"/>
  <c r="G5081" i="17"/>
  <c r="G5082" i="17"/>
  <c r="G5083" i="17"/>
  <c r="G5084" i="17"/>
  <c r="G5085" i="17"/>
  <c r="G5086" i="17"/>
  <c r="G5087" i="17"/>
  <c r="G5088" i="17"/>
  <c r="G5089" i="17"/>
  <c r="G5090" i="17"/>
  <c r="G5091" i="17"/>
  <c r="G5092" i="17"/>
  <c r="G5093" i="17"/>
  <c r="G5094" i="17"/>
  <c r="G5095" i="17"/>
  <c r="G5096" i="17"/>
  <c r="G5097" i="17"/>
  <c r="G5098" i="17"/>
  <c r="G5099" i="17"/>
  <c r="G5100" i="17"/>
  <c r="G5101" i="17"/>
  <c r="G5102" i="17"/>
  <c r="G5103" i="17"/>
  <c r="G5104" i="17"/>
  <c r="G5105" i="17"/>
  <c r="G5106" i="17"/>
  <c r="G5107" i="17"/>
  <c r="G5108" i="17"/>
  <c r="G5109" i="17"/>
  <c r="G5110" i="17"/>
  <c r="G5111" i="17"/>
  <c r="G5112" i="17"/>
  <c r="G5113" i="17"/>
  <c r="G5114" i="17"/>
  <c r="G5115" i="17"/>
  <c r="G5116" i="17"/>
  <c r="G5117" i="17"/>
  <c r="G5118" i="17"/>
  <c r="G5119" i="17"/>
  <c r="G5120" i="17"/>
  <c r="G5121" i="17"/>
  <c r="G5122" i="17"/>
  <c r="G5123" i="17"/>
  <c r="G5124" i="17"/>
  <c r="G5125" i="17"/>
  <c r="G5126" i="17"/>
  <c r="G5127" i="17"/>
  <c r="G5128" i="17"/>
  <c r="G5129" i="17"/>
  <c r="G5130" i="17"/>
  <c r="G5131" i="17"/>
  <c r="G5132" i="17"/>
  <c r="G5133" i="17"/>
  <c r="G5134" i="17"/>
  <c r="G5135" i="17"/>
  <c r="G5136" i="17"/>
  <c r="G5137" i="17"/>
  <c r="G5138" i="17"/>
  <c r="G5139" i="17"/>
  <c r="G5140" i="17"/>
  <c r="G5141" i="17"/>
  <c r="G5142" i="17"/>
  <c r="G5143" i="17"/>
  <c r="G5144" i="17"/>
  <c r="G5145" i="17"/>
  <c r="G5146" i="17"/>
  <c r="G5147" i="17"/>
  <c r="G5148" i="17"/>
  <c r="G5149" i="17"/>
  <c r="G5150" i="17"/>
  <c r="G5151" i="17"/>
  <c r="G5152" i="17"/>
  <c r="G5153" i="17"/>
  <c r="G5154" i="17"/>
  <c r="G5155" i="17"/>
  <c r="G5156" i="17"/>
  <c r="G5157" i="17"/>
  <c r="G5158" i="17"/>
  <c r="G5159" i="17"/>
  <c r="G5160" i="17"/>
  <c r="G5161" i="17"/>
  <c r="G5162" i="17"/>
  <c r="G5163" i="17"/>
  <c r="G5164" i="17"/>
  <c r="G5165" i="17"/>
  <c r="G5166" i="17"/>
  <c r="G5167" i="17"/>
  <c r="G5168" i="17"/>
  <c r="G5169" i="17"/>
  <c r="G5170" i="17"/>
  <c r="G5171" i="17"/>
  <c r="G5172" i="17"/>
  <c r="G5173" i="17"/>
  <c r="G5174" i="17"/>
  <c r="G5175" i="17"/>
  <c r="G5176" i="17"/>
  <c r="G5177" i="17"/>
  <c r="G5178" i="17"/>
  <c r="G5179" i="17"/>
  <c r="G5180" i="17"/>
  <c r="G5181" i="17"/>
  <c r="G5182" i="17"/>
  <c r="G5183" i="17"/>
  <c r="G5184" i="17"/>
  <c r="G5185" i="17"/>
  <c r="G5186" i="17"/>
  <c r="G5187" i="17"/>
  <c r="G5188" i="17"/>
  <c r="G5189" i="17"/>
  <c r="G5190" i="17"/>
  <c r="G5191" i="17"/>
  <c r="G5192" i="17"/>
  <c r="G5193" i="17"/>
  <c r="G5194" i="17"/>
  <c r="G5195" i="17"/>
  <c r="G5196" i="17"/>
  <c r="G5197" i="17"/>
  <c r="G5198" i="17"/>
  <c r="G5199" i="17"/>
  <c r="G5200" i="17"/>
  <c r="G5201" i="17"/>
  <c r="G5202" i="17"/>
  <c r="G5203" i="17"/>
  <c r="G5204" i="17"/>
  <c r="G5205" i="17"/>
  <c r="G5206" i="17"/>
  <c r="G5207" i="17"/>
  <c r="G5208" i="17"/>
  <c r="G5209" i="17"/>
  <c r="G5210" i="17"/>
  <c r="G5211" i="17"/>
  <c r="G5212" i="17"/>
  <c r="G5213" i="17"/>
  <c r="G5214" i="17"/>
  <c r="G5215" i="17"/>
  <c r="G5216" i="17"/>
  <c r="G5217" i="17"/>
  <c r="G5218" i="17"/>
  <c r="G5219" i="17"/>
  <c r="G5220" i="17"/>
  <c r="G5221" i="17"/>
  <c r="G5222" i="17"/>
  <c r="G5223" i="17"/>
  <c r="G5224" i="17"/>
  <c r="G5225" i="17"/>
  <c r="G5226" i="17"/>
  <c r="G5227" i="17"/>
  <c r="G5228" i="17"/>
  <c r="G5229" i="17"/>
  <c r="G5230" i="17"/>
  <c r="G5231" i="17"/>
  <c r="G5232" i="17"/>
  <c r="G5233" i="17"/>
  <c r="G5234" i="17"/>
  <c r="G5235" i="17"/>
  <c r="G5236" i="17"/>
  <c r="G5237" i="17"/>
  <c r="G5238" i="17"/>
  <c r="G5239" i="17"/>
  <c r="G5240" i="17"/>
  <c r="G5241" i="17"/>
  <c r="G5242" i="17"/>
  <c r="G5243" i="17"/>
  <c r="G5244" i="17"/>
  <c r="G5245" i="17"/>
  <c r="G5246" i="17"/>
  <c r="G5247" i="17"/>
  <c r="G5248" i="17"/>
  <c r="G5249" i="17"/>
  <c r="G5250" i="17"/>
  <c r="G5251" i="17"/>
  <c r="G5252" i="17"/>
  <c r="G5253" i="17"/>
  <c r="G5254" i="17"/>
  <c r="G5255" i="17"/>
  <c r="G5256" i="17"/>
  <c r="G5257" i="17"/>
  <c r="G5258" i="17"/>
  <c r="G5259" i="17"/>
  <c r="G5260" i="17"/>
  <c r="G5261" i="17"/>
  <c r="G5262" i="17"/>
  <c r="G5263" i="17"/>
  <c r="G5264" i="17"/>
  <c r="G5265" i="17"/>
  <c r="G5266" i="17"/>
  <c r="G5267" i="17"/>
  <c r="G5268" i="17"/>
  <c r="G5269" i="17"/>
  <c r="G5270" i="17"/>
  <c r="G5271" i="17"/>
  <c r="G5272" i="17"/>
  <c r="G5273" i="17"/>
  <c r="G5274" i="17"/>
  <c r="G5275" i="17"/>
  <c r="G5276" i="17"/>
  <c r="G5277" i="17"/>
  <c r="G5278" i="17"/>
  <c r="G5279" i="17"/>
  <c r="G5280" i="17"/>
  <c r="G5281" i="17"/>
  <c r="G5282" i="17"/>
  <c r="G5283" i="17"/>
  <c r="G5284" i="17"/>
  <c r="G5285" i="17"/>
  <c r="G5286" i="17"/>
  <c r="G5287" i="17"/>
  <c r="G5288" i="17"/>
  <c r="G5289" i="17"/>
  <c r="G5290" i="17"/>
  <c r="G5291" i="17"/>
  <c r="G5292" i="17"/>
  <c r="G5293" i="17"/>
  <c r="G5294" i="17"/>
  <c r="G5295" i="17"/>
  <c r="G5296" i="17"/>
  <c r="G5297" i="17"/>
  <c r="G5298" i="17"/>
  <c r="G5299" i="17"/>
  <c r="G5300" i="17"/>
  <c r="G5301" i="17"/>
  <c r="G5302" i="17"/>
  <c r="G5303" i="17"/>
  <c r="G5304" i="17"/>
  <c r="G5305" i="17"/>
  <c r="G5306" i="17"/>
  <c r="G5307" i="17"/>
  <c r="G5308" i="17"/>
  <c r="G5309" i="17"/>
  <c r="G5310" i="17"/>
  <c r="G5311" i="17"/>
  <c r="G5312" i="17"/>
  <c r="G5313" i="17"/>
  <c r="G5314" i="17"/>
  <c r="G5315" i="17"/>
  <c r="G5316" i="17"/>
  <c r="G5317" i="17"/>
  <c r="G5318" i="17"/>
  <c r="G5319" i="17"/>
  <c r="G5320" i="17"/>
  <c r="G5321" i="17"/>
  <c r="G5322" i="17"/>
  <c r="G5323" i="17"/>
  <c r="G5324" i="17"/>
  <c r="G5325" i="17"/>
  <c r="G5326" i="17"/>
  <c r="G5327" i="17"/>
  <c r="G5328" i="17"/>
  <c r="G5329" i="17"/>
  <c r="G5330" i="17"/>
  <c r="G5331" i="17"/>
  <c r="G5332" i="17"/>
  <c r="G5333" i="17"/>
  <c r="G5334" i="17"/>
  <c r="G5335" i="17"/>
  <c r="G5336" i="17"/>
  <c r="G5337" i="17"/>
  <c r="G5338" i="17"/>
  <c r="G5339" i="17"/>
  <c r="G5340" i="17"/>
  <c r="G5341" i="17"/>
  <c r="G5342" i="17"/>
  <c r="G5343" i="17"/>
  <c r="G5344" i="17"/>
  <c r="G5345" i="17"/>
  <c r="G5346" i="17"/>
  <c r="G5347" i="17"/>
  <c r="G5348" i="17"/>
  <c r="G5349" i="17"/>
  <c r="G5350" i="17"/>
  <c r="G5351" i="17"/>
  <c r="G5352" i="17"/>
  <c r="G5353" i="17"/>
  <c r="G5354" i="17"/>
  <c r="G5355" i="17"/>
  <c r="G5356" i="17"/>
  <c r="G5357" i="17"/>
  <c r="G5358" i="17"/>
  <c r="G5359" i="17"/>
  <c r="G5360" i="17"/>
  <c r="G5361" i="17"/>
  <c r="G5362" i="17"/>
  <c r="G5363" i="17"/>
  <c r="G5364" i="17"/>
  <c r="G5365" i="17"/>
  <c r="G5366" i="17"/>
  <c r="G5367" i="17"/>
  <c r="G5368" i="17"/>
  <c r="G5369" i="17"/>
  <c r="G5370" i="17"/>
  <c r="G5371" i="17"/>
  <c r="G5372" i="17"/>
  <c r="G5373" i="17"/>
  <c r="G5374" i="17"/>
  <c r="G5375" i="17"/>
  <c r="G5376" i="17"/>
  <c r="G5377" i="17"/>
  <c r="G5378" i="17"/>
  <c r="G5379" i="17"/>
  <c r="G5380" i="17"/>
  <c r="G5381" i="17"/>
  <c r="G5382" i="17"/>
  <c r="G5383" i="17"/>
  <c r="G5384" i="17"/>
  <c r="G5385" i="17"/>
  <c r="G5386" i="17"/>
  <c r="G5387" i="17"/>
  <c r="G5388" i="17"/>
  <c r="G5389" i="17"/>
  <c r="G5390" i="17"/>
  <c r="G5391" i="17"/>
  <c r="G5392" i="17"/>
  <c r="G5393" i="17"/>
  <c r="G5394" i="17"/>
  <c r="G5395" i="17"/>
  <c r="G5396" i="17"/>
  <c r="G5397" i="17"/>
  <c r="G5398" i="17"/>
  <c r="G5399" i="17"/>
  <c r="G5400" i="17"/>
  <c r="G5401" i="17"/>
  <c r="G5402" i="17"/>
  <c r="G5403" i="17"/>
  <c r="G5404" i="17"/>
  <c r="G5405" i="17"/>
  <c r="G5406" i="17"/>
  <c r="G5407" i="17"/>
  <c r="G5408" i="17"/>
  <c r="G5409" i="17"/>
  <c r="G5410" i="17"/>
  <c r="G5411" i="17"/>
  <c r="G5412" i="17"/>
  <c r="G5413" i="17"/>
  <c r="G5414" i="17"/>
  <c r="G5415" i="17"/>
  <c r="G5416" i="17"/>
  <c r="G5417" i="17"/>
  <c r="G5418" i="17"/>
  <c r="G5419" i="17"/>
  <c r="G5420" i="17"/>
  <c r="G5421" i="17"/>
  <c r="G5422" i="17"/>
  <c r="G5423" i="17"/>
  <c r="G5424" i="17"/>
  <c r="G5425" i="17"/>
  <c r="G5426" i="17"/>
  <c r="G5427" i="17"/>
  <c r="G5428" i="17"/>
  <c r="G5429" i="17"/>
  <c r="G5430" i="17"/>
  <c r="G5431" i="17"/>
  <c r="G5432" i="17"/>
  <c r="G5433" i="17"/>
  <c r="G5434" i="17"/>
  <c r="G5435" i="17"/>
  <c r="G5436" i="17"/>
  <c r="G5437" i="17"/>
  <c r="G5438" i="17"/>
  <c r="G5439" i="17"/>
  <c r="G5440" i="17"/>
  <c r="G5441" i="17"/>
  <c r="G5442" i="17"/>
  <c r="G5443" i="17"/>
  <c r="G5444" i="17"/>
  <c r="G5445" i="17"/>
  <c r="G5446" i="17"/>
  <c r="G5447" i="17"/>
  <c r="G5448" i="17"/>
  <c r="G5449" i="17"/>
  <c r="G5450" i="17"/>
  <c r="G5451" i="17"/>
  <c r="G5452" i="17"/>
  <c r="G5453" i="17"/>
  <c r="G5454" i="17"/>
  <c r="G5455" i="17"/>
  <c r="G5456" i="17"/>
  <c r="G5457" i="17"/>
  <c r="G5458" i="17"/>
  <c r="G5459" i="17"/>
  <c r="G5460" i="17"/>
  <c r="G5461" i="17"/>
  <c r="G5462" i="17"/>
  <c r="G5463" i="17"/>
  <c r="G5464" i="17"/>
  <c r="G5465" i="17"/>
  <c r="G5466" i="17"/>
  <c r="G5467" i="17"/>
  <c r="G5468" i="17"/>
  <c r="G5469" i="17"/>
  <c r="G5470" i="17"/>
  <c r="G5471" i="17"/>
  <c r="G5472" i="17"/>
  <c r="G5473" i="17"/>
  <c r="G5474" i="17"/>
  <c r="G5475" i="17"/>
  <c r="G5476" i="17"/>
  <c r="G5477" i="17"/>
  <c r="G5478" i="17"/>
  <c r="G5479" i="17"/>
  <c r="G5480" i="17"/>
  <c r="G5481" i="17"/>
  <c r="G5482" i="17"/>
  <c r="G5483" i="17"/>
  <c r="G5484" i="17"/>
  <c r="G5485" i="17"/>
  <c r="G5486" i="17"/>
  <c r="G5487" i="17"/>
  <c r="G5488" i="17"/>
  <c r="G5489" i="17"/>
  <c r="G5490" i="17"/>
  <c r="G5491" i="17"/>
  <c r="G5492" i="17"/>
  <c r="G5493" i="17"/>
  <c r="G5494" i="17"/>
  <c r="G5495" i="17"/>
  <c r="G5496" i="17"/>
  <c r="G5497" i="17"/>
  <c r="G5498" i="17"/>
  <c r="G5499" i="17"/>
  <c r="G5500" i="17"/>
  <c r="G5501" i="17"/>
  <c r="G5502" i="17"/>
  <c r="G5503" i="17"/>
  <c r="G5504" i="17"/>
  <c r="G5505" i="17"/>
  <c r="G5506" i="17"/>
  <c r="G5507" i="17"/>
  <c r="G5508" i="17"/>
  <c r="G5509" i="17"/>
  <c r="G5510" i="17"/>
  <c r="G5511" i="17"/>
  <c r="G5512" i="17"/>
  <c r="G5513" i="17"/>
  <c r="G5514" i="17"/>
  <c r="G5515" i="17"/>
  <c r="G5516" i="17"/>
  <c r="G5517" i="17"/>
  <c r="G5518" i="17"/>
  <c r="G5519" i="17"/>
  <c r="G5520" i="17"/>
  <c r="G5521" i="17"/>
  <c r="G5522" i="17"/>
  <c r="G5523" i="17"/>
  <c r="G5524" i="17"/>
  <c r="G5525" i="17"/>
  <c r="G5526" i="17"/>
  <c r="G5527" i="17"/>
  <c r="G5528" i="17"/>
  <c r="G5529" i="17"/>
  <c r="G5530" i="17"/>
  <c r="G5531" i="17"/>
  <c r="G5532" i="17"/>
  <c r="G5533" i="17"/>
  <c r="G5534" i="17"/>
  <c r="G5535" i="17"/>
  <c r="G5536" i="17"/>
  <c r="G5537" i="17"/>
  <c r="G5538" i="17"/>
  <c r="G5539" i="17"/>
  <c r="G5540" i="17"/>
  <c r="G5541" i="17"/>
  <c r="G5542" i="17"/>
  <c r="G5543" i="17"/>
  <c r="G5544" i="17"/>
  <c r="G5545" i="17"/>
  <c r="G5546" i="17"/>
  <c r="G5547" i="17"/>
  <c r="G5548" i="17"/>
  <c r="G5549" i="17"/>
  <c r="G5550" i="17"/>
  <c r="G5551" i="17"/>
  <c r="G5552" i="17"/>
  <c r="G5553" i="17"/>
  <c r="G5554" i="17"/>
  <c r="G5555" i="17"/>
  <c r="G5556" i="17"/>
  <c r="G5557" i="17"/>
  <c r="G5558" i="17"/>
  <c r="G5559" i="17"/>
  <c r="G5560" i="17"/>
  <c r="G5561" i="17"/>
  <c r="G5562" i="17"/>
  <c r="G5563" i="17"/>
  <c r="G5564" i="17"/>
  <c r="G5565" i="17"/>
  <c r="G5566" i="17"/>
  <c r="G5567" i="17"/>
  <c r="G5568" i="17"/>
  <c r="G5569" i="17"/>
  <c r="G5570" i="17"/>
  <c r="G5571" i="17"/>
  <c r="G5572" i="17"/>
  <c r="G5573" i="17"/>
  <c r="G5574" i="17"/>
  <c r="G5575" i="17"/>
  <c r="G5576" i="17"/>
  <c r="G5577" i="17"/>
  <c r="G5578" i="17"/>
  <c r="G5579" i="17"/>
  <c r="G5580" i="17"/>
  <c r="G5581" i="17"/>
  <c r="G5582" i="17"/>
  <c r="G5583" i="17"/>
  <c r="G5584" i="17"/>
  <c r="G5585" i="17"/>
  <c r="G5586" i="17"/>
  <c r="G5587" i="17"/>
  <c r="G5588" i="17"/>
  <c r="G5589" i="17"/>
  <c r="G5590" i="17"/>
  <c r="G5591" i="17"/>
  <c r="G5592" i="17"/>
  <c r="G5593" i="17"/>
  <c r="G5594" i="17"/>
  <c r="G5595" i="17"/>
  <c r="G5596" i="17"/>
  <c r="G5597" i="17"/>
  <c r="G5598" i="17"/>
  <c r="G5599" i="17"/>
  <c r="G5600" i="17"/>
  <c r="G5601" i="17"/>
  <c r="G5602" i="17"/>
  <c r="G5603" i="17"/>
  <c r="G5604" i="17"/>
  <c r="G5605" i="17"/>
  <c r="G5606" i="17"/>
  <c r="G5607" i="17"/>
  <c r="G5608" i="17"/>
  <c r="G5609" i="17"/>
  <c r="G5610" i="17"/>
  <c r="G5611" i="17"/>
  <c r="G5612" i="17"/>
  <c r="G5613" i="17"/>
  <c r="G5614" i="17"/>
  <c r="G5615" i="17"/>
  <c r="G5616" i="17"/>
  <c r="G5617" i="17"/>
  <c r="G5618" i="17"/>
  <c r="G5619" i="17"/>
  <c r="G5620" i="17"/>
  <c r="G5621" i="17"/>
  <c r="G5622" i="17"/>
  <c r="G5623" i="17"/>
  <c r="G5624" i="17"/>
  <c r="G5625" i="17"/>
  <c r="G5626" i="17"/>
  <c r="G5627" i="17"/>
  <c r="G5628" i="17"/>
  <c r="G5629" i="17"/>
  <c r="G5630" i="17"/>
  <c r="G5631" i="17"/>
  <c r="G5632" i="17"/>
  <c r="G5633" i="17"/>
  <c r="G5634" i="17"/>
  <c r="G5635" i="17"/>
  <c r="G5636" i="17"/>
  <c r="G5637" i="17"/>
  <c r="G5638" i="17"/>
  <c r="G5639" i="17"/>
  <c r="G5640" i="17"/>
  <c r="G5641" i="17"/>
  <c r="G5642" i="17"/>
  <c r="G5643" i="17"/>
  <c r="G5644" i="17"/>
  <c r="G5645" i="17"/>
  <c r="G5646" i="17"/>
  <c r="G5647" i="17"/>
  <c r="G5648" i="17"/>
  <c r="G5649" i="17"/>
  <c r="G5650" i="17"/>
  <c r="G5651" i="17"/>
  <c r="G5652" i="17"/>
  <c r="G5653" i="17"/>
  <c r="G5654" i="17"/>
  <c r="G5655" i="17"/>
  <c r="G5656" i="17"/>
  <c r="G5657" i="17"/>
  <c r="G5658" i="17"/>
  <c r="G5659" i="17"/>
  <c r="G5660" i="17"/>
  <c r="G5661" i="17"/>
  <c r="G5662" i="17"/>
  <c r="G5663" i="17"/>
  <c r="G5664" i="17"/>
  <c r="G5665" i="17"/>
  <c r="G5666" i="17"/>
  <c r="G5667" i="17"/>
  <c r="G5668" i="17"/>
  <c r="G5669" i="17"/>
  <c r="G5670" i="17"/>
  <c r="G5671" i="17"/>
  <c r="G5672" i="17"/>
  <c r="G5673" i="17"/>
  <c r="G5674" i="17"/>
  <c r="G5675" i="17"/>
  <c r="G5676" i="17"/>
  <c r="G5677" i="17"/>
  <c r="G5678" i="17"/>
  <c r="G5679" i="17"/>
  <c r="G5680" i="17"/>
  <c r="G5681" i="17"/>
  <c r="G5682" i="17"/>
  <c r="G5683" i="17"/>
  <c r="G5684" i="17"/>
  <c r="G5685" i="17"/>
  <c r="G5686" i="17"/>
  <c r="G5687" i="17"/>
  <c r="G5688" i="17"/>
  <c r="G5689" i="17"/>
  <c r="G5690" i="17"/>
  <c r="G5691" i="17"/>
  <c r="G5692" i="17"/>
  <c r="G5693" i="17"/>
  <c r="G5694" i="17"/>
  <c r="G5695" i="17"/>
  <c r="G5696" i="17"/>
  <c r="G5697" i="17"/>
  <c r="G5698" i="17"/>
  <c r="G5699" i="17"/>
  <c r="G5700" i="17"/>
  <c r="G5701" i="17"/>
  <c r="G5702" i="17"/>
  <c r="G5703" i="17"/>
  <c r="G5704" i="17"/>
  <c r="G5705" i="17"/>
  <c r="G5706" i="17"/>
  <c r="G5707" i="17"/>
  <c r="G5708" i="17"/>
  <c r="G5709" i="17"/>
  <c r="G5710" i="17"/>
  <c r="G5711" i="17"/>
  <c r="G5712" i="17"/>
  <c r="G5713" i="17"/>
  <c r="G5714" i="17"/>
  <c r="G5715" i="17"/>
  <c r="G5716" i="17"/>
  <c r="G5717" i="17"/>
  <c r="G5718" i="17"/>
  <c r="G5719" i="17"/>
  <c r="G5720" i="17"/>
  <c r="G5721" i="17"/>
  <c r="G5722" i="17"/>
  <c r="G5723" i="17"/>
  <c r="G5724" i="17"/>
  <c r="G5725" i="17"/>
  <c r="G5726" i="17"/>
  <c r="G5727" i="17"/>
  <c r="G5728" i="17"/>
  <c r="G5729" i="17"/>
  <c r="G5730" i="17"/>
  <c r="G5731" i="17"/>
  <c r="G5732" i="17"/>
  <c r="G5733" i="17"/>
  <c r="G5734" i="17"/>
  <c r="G5735" i="17"/>
  <c r="G5736" i="17"/>
  <c r="G5737" i="17"/>
  <c r="G5738" i="17"/>
  <c r="G5739" i="17"/>
  <c r="G5740" i="17"/>
  <c r="G5741" i="17"/>
  <c r="G5742" i="17"/>
  <c r="G5743" i="17"/>
  <c r="G5744" i="17"/>
  <c r="G5745" i="17"/>
  <c r="G5746" i="17"/>
  <c r="G5747" i="17"/>
  <c r="G5748" i="17"/>
  <c r="G5749" i="17"/>
  <c r="G5750" i="17"/>
  <c r="G5751" i="17"/>
  <c r="G5752" i="17"/>
  <c r="G5753" i="17"/>
  <c r="G5754" i="17"/>
  <c r="G5755" i="17"/>
  <c r="G5756" i="17"/>
  <c r="G5757" i="17"/>
  <c r="G5758" i="17"/>
  <c r="G5759" i="17"/>
  <c r="G5760" i="17"/>
  <c r="G5761" i="17"/>
  <c r="G5762" i="17"/>
  <c r="G5763" i="17"/>
  <c r="G5764" i="17"/>
  <c r="G5765" i="17"/>
  <c r="G5766" i="17"/>
  <c r="G5767" i="17"/>
  <c r="G5768" i="17"/>
  <c r="G5769" i="17"/>
  <c r="G5770" i="17"/>
  <c r="G5771" i="17"/>
  <c r="G5772" i="17"/>
  <c r="G5773" i="17"/>
  <c r="G5774" i="17"/>
  <c r="G5775" i="17"/>
  <c r="G5776" i="17"/>
  <c r="G5777" i="17"/>
  <c r="G5778" i="17"/>
  <c r="G5779" i="17"/>
  <c r="G5780" i="17"/>
  <c r="G5781" i="17"/>
  <c r="G5782" i="17"/>
  <c r="G5783" i="17"/>
  <c r="G5784" i="17"/>
  <c r="G5785" i="17"/>
  <c r="G5786" i="17"/>
  <c r="G5787" i="17"/>
  <c r="G5788" i="17"/>
  <c r="G5789" i="17"/>
  <c r="G5790" i="17"/>
  <c r="G5791" i="17"/>
  <c r="G5792" i="17"/>
  <c r="G5793" i="17"/>
  <c r="G5794" i="17"/>
  <c r="G5795" i="17"/>
  <c r="G5796" i="17"/>
  <c r="G5797" i="17"/>
  <c r="G5798" i="17"/>
  <c r="G5799" i="17"/>
  <c r="G5800" i="17"/>
  <c r="G5801" i="17"/>
  <c r="G5802" i="17"/>
  <c r="G5803" i="17"/>
  <c r="G5804" i="17"/>
  <c r="G5805" i="17"/>
  <c r="G5806" i="17"/>
  <c r="G5807" i="17"/>
  <c r="G5808" i="17"/>
  <c r="G5809" i="17"/>
  <c r="G5810" i="17"/>
  <c r="G5811" i="17"/>
  <c r="G5812" i="17"/>
  <c r="G5813" i="17"/>
  <c r="G5814" i="17"/>
  <c r="G5815" i="17"/>
  <c r="G5816" i="17"/>
  <c r="G5817" i="17"/>
  <c r="G5818" i="17"/>
  <c r="G5819" i="17"/>
  <c r="G5820" i="17"/>
  <c r="G5821" i="17"/>
  <c r="G5822" i="17"/>
  <c r="G5823" i="17"/>
  <c r="G5824" i="17"/>
  <c r="G5825" i="17"/>
  <c r="G5826" i="17"/>
  <c r="G5827" i="17"/>
  <c r="G5828" i="17"/>
  <c r="G5829" i="17"/>
  <c r="G5830" i="17"/>
  <c r="G5831" i="17"/>
  <c r="G5832" i="17"/>
  <c r="G5833" i="17"/>
  <c r="G5834" i="17"/>
  <c r="G5835" i="17"/>
  <c r="G5836" i="17"/>
  <c r="G5837" i="17"/>
  <c r="G5838" i="17"/>
  <c r="G5839" i="17"/>
  <c r="G5840" i="17"/>
  <c r="G5841" i="17"/>
  <c r="G5842" i="17"/>
  <c r="G5843" i="17"/>
  <c r="G5844" i="17"/>
  <c r="G5845" i="17"/>
  <c r="G5846" i="17"/>
  <c r="G5847" i="17"/>
  <c r="G5848" i="17"/>
  <c r="G5849" i="17"/>
  <c r="G5850" i="17"/>
  <c r="G5851" i="17"/>
  <c r="G5852" i="17"/>
  <c r="G5853" i="17"/>
  <c r="G5854" i="17"/>
  <c r="G5855" i="17"/>
  <c r="G5856" i="17"/>
  <c r="G5857" i="17"/>
  <c r="G5858" i="17"/>
  <c r="G5859" i="17"/>
  <c r="G5860" i="17"/>
  <c r="G5861" i="17"/>
  <c r="G5862" i="17"/>
  <c r="G5863" i="17"/>
  <c r="G5864" i="17"/>
  <c r="G5865" i="17"/>
  <c r="G5866" i="17"/>
  <c r="G5867" i="17"/>
  <c r="G5868" i="17"/>
  <c r="G5869" i="17"/>
  <c r="G5870" i="17"/>
  <c r="G5871" i="17"/>
  <c r="G5872" i="17"/>
  <c r="G5873" i="17"/>
  <c r="G5874" i="17"/>
  <c r="G5875" i="17"/>
  <c r="G5876" i="17"/>
  <c r="G5877" i="17"/>
  <c r="G5878" i="17"/>
  <c r="G5879" i="17"/>
  <c r="G5880" i="17"/>
  <c r="G5881" i="17"/>
  <c r="G5882" i="17"/>
  <c r="G5883" i="17"/>
  <c r="G5884" i="17"/>
  <c r="G5885" i="17"/>
  <c r="G5886" i="17"/>
  <c r="G5887" i="17"/>
  <c r="G5888" i="17"/>
  <c r="G5889" i="17"/>
  <c r="G5890" i="17"/>
  <c r="G5891" i="17"/>
  <c r="G5892" i="17"/>
  <c r="G5893" i="17"/>
  <c r="G5894" i="17"/>
  <c r="G5895" i="17"/>
  <c r="G5896" i="17"/>
  <c r="G5897" i="17"/>
  <c r="G5898" i="17"/>
  <c r="G5899" i="17"/>
  <c r="G5900" i="17"/>
  <c r="G5901" i="17"/>
  <c r="G5902" i="17"/>
  <c r="G5903" i="17"/>
  <c r="G5904" i="17"/>
  <c r="G5905" i="17"/>
  <c r="G5906" i="17"/>
  <c r="G5907" i="17"/>
  <c r="G5908" i="17"/>
  <c r="G5909" i="17"/>
  <c r="G5910" i="17"/>
  <c r="G5911" i="17"/>
  <c r="G5912" i="17"/>
  <c r="G5913" i="17"/>
  <c r="G5914" i="17"/>
  <c r="G5915" i="17"/>
  <c r="G5916" i="17"/>
  <c r="G5917" i="17"/>
  <c r="G5918" i="17"/>
  <c r="G5919" i="17"/>
  <c r="G5920" i="17"/>
  <c r="G5921" i="17"/>
  <c r="G5922" i="17"/>
  <c r="G5923" i="17"/>
  <c r="G5924" i="17"/>
  <c r="G5925" i="17"/>
  <c r="G5926" i="17"/>
  <c r="G5927" i="17"/>
  <c r="G5928" i="17"/>
  <c r="G5929" i="17"/>
  <c r="G5930" i="17"/>
  <c r="G5931" i="17"/>
  <c r="G5932" i="17"/>
  <c r="G5933" i="17"/>
  <c r="G5934" i="17"/>
  <c r="G5935" i="17"/>
  <c r="G5936" i="17"/>
  <c r="G5937" i="17"/>
  <c r="G5938" i="17"/>
  <c r="G5939" i="17"/>
  <c r="G5940" i="17"/>
  <c r="G5941" i="17"/>
  <c r="G5942" i="17"/>
  <c r="G5943" i="17"/>
  <c r="G5944" i="17"/>
  <c r="G5945" i="17"/>
  <c r="G5946" i="17"/>
  <c r="G5947" i="17"/>
  <c r="G5948" i="17"/>
  <c r="G5949" i="17"/>
  <c r="G5950" i="17"/>
  <c r="G5951" i="17"/>
  <c r="G5952" i="17"/>
  <c r="G5953" i="17"/>
  <c r="G5954" i="17"/>
  <c r="G5955" i="17"/>
  <c r="G5956" i="17"/>
  <c r="G5957" i="17"/>
  <c r="G5958" i="17"/>
  <c r="G5959" i="17"/>
  <c r="G5960" i="17"/>
  <c r="G5961" i="17"/>
  <c r="G5962" i="17"/>
  <c r="G5963" i="17"/>
  <c r="G5964" i="17"/>
  <c r="G5965" i="17"/>
  <c r="G5966" i="17"/>
  <c r="G5967" i="17"/>
  <c r="G5968" i="17"/>
  <c r="G5969" i="17"/>
  <c r="G5970" i="17"/>
  <c r="G5971" i="17"/>
  <c r="G5972" i="17"/>
  <c r="G5973" i="17"/>
  <c r="G5974" i="17"/>
  <c r="G5975" i="17"/>
  <c r="G5976" i="17"/>
  <c r="G5977" i="17"/>
  <c r="G5978" i="17"/>
  <c r="G5979" i="17"/>
  <c r="G5980" i="17"/>
  <c r="G5981" i="17"/>
  <c r="G5982" i="17"/>
  <c r="G5983" i="17"/>
  <c r="G5984" i="17"/>
  <c r="G5985" i="17"/>
  <c r="G5986" i="17"/>
  <c r="G5987" i="17"/>
  <c r="G5988" i="17"/>
  <c r="G5989" i="17"/>
  <c r="G5990" i="17"/>
  <c r="G5991" i="17"/>
  <c r="G5992" i="17"/>
  <c r="G5993" i="17"/>
  <c r="G5994" i="17"/>
  <c r="G5995" i="17"/>
  <c r="G5996" i="17"/>
  <c r="G5997" i="17"/>
  <c r="G5998" i="17"/>
  <c r="G5999" i="17"/>
  <c r="G6000" i="17"/>
  <c r="G6001" i="17"/>
  <c r="G6002" i="17"/>
  <c r="G6003" i="17"/>
  <c r="G6004" i="17"/>
  <c r="G6005" i="17"/>
  <c r="G6006" i="17"/>
  <c r="G6007" i="17"/>
  <c r="G6008" i="17"/>
  <c r="G6009" i="17"/>
  <c r="G6010" i="17"/>
  <c r="G6011" i="17"/>
  <c r="G6012" i="17"/>
  <c r="G6013" i="17"/>
  <c r="G6014" i="17"/>
  <c r="G6015" i="17"/>
  <c r="G6016" i="17"/>
  <c r="G6017" i="17"/>
  <c r="G6018" i="17"/>
  <c r="G6019" i="17"/>
  <c r="G6020" i="17"/>
  <c r="G6021" i="17"/>
  <c r="G6022" i="17"/>
  <c r="G6023" i="17"/>
  <c r="G6024" i="17"/>
  <c r="G6025" i="17"/>
  <c r="G6026" i="17"/>
  <c r="G6027" i="17"/>
  <c r="G6028" i="17"/>
  <c r="G6029" i="17"/>
  <c r="G6030" i="17"/>
  <c r="G6031" i="17"/>
  <c r="G6032" i="17"/>
  <c r="G6033" i="17"/>
  <c r="G6034" i="17"/>
  <c r="G6035" i="17"/>
  <c r="G6036" i="17"/>
  <c r="G6037" i="17"/>
  <c r="G6038" i="17"/>
  <c r="G6039" i="17"/>
  <c r="G6040" i="17"/>
  <c r="G6041" i="17"/>
  <c r="G6042" i="17"/>
  <c r="G6043" i="17"/>
  <c r="G6044" i="17"/>
  <c r="G6045" i="17"/>
  <c r="G6046" i="17"/>
  <c r="G6047" i="17"/>
  <c r="G6048" i="17"/>
  <c r="G6049" i="17"/>
  <c r="G6050" i="17"/>
  <c r="G6051" i="17"/>
  <c r="G6052" i="17"/>
  <c r="G6053" i="17"/>
  <c r="G6054" i="17"/>
  <c r="G6055" i="17"/>
  <c r="G6056" i="17"/>
  <c r="G6057" i="17"/>
  <c r="G6058" i="17"/>
  <c r="G6059" i="17"/>
  <c r="G6060" i="17"/>
  <c r="G6061" i="17"/>
  <c r="G6062" i="17"/>
  <c r="G6063" i="17"/>
  <c r="G6064" i="17"/>
  <c r="G6065" i="17"/>
  <c r="G6066" i="17"/>
  <c r="G6067" i="17"/>
  <c r="G6068" i="17"/>
  <c r="G6069" i="17"/>
  <c r="G6070" i="17"/>
  <c r="G6071" i="17"/>
  <c r="G6072" i="17"/>
  <c r="G6073" i="17"/>
  <c r="G6074" i="17"/>
  <c r="G6075" i="17"/>
  <c r="G6076" i="17"/>
  <c r="G6077" i="17"/>
  <c r="G6078" i="17"/>
  <c r="G6079" i="17"/>
  <c r="G6080" i="17"/>
  <c r="G6081" i="17"/>
  <c r="G6082" i="17"/>
  <c r="G6083" i="17"/>
  <c r="G6084" i="17"/>
  <c r="G6085" i="17"/>
  <c r="G6086" i="17"/>
  <c r="G6087" i="17"/>
  <c r="G6088" i="17"/>
  <c r="G6089" i="17"/>
  <c r="G6090" i="17"/>
  <c r="G6091" i="17"/>
  <c r="G6092" i="17"/>
  <c r="G6093" i="17"/>
  <c r="G6094" i="17"/>
  <c r="G6095" i="17"/>
  <c r="G6096" i="17"/>
  <c r="G6097" i="17"/>
  <c r="G6098" i="17"/>
  <c r="G6099" i="17"/>
  <c r="G6100" i="17"/>
  <c r="G6101" i="17"/>
  <c r="G6102" i="17"/>
  <c r="G6103" i="17"/>
  <c r="G6104" i="17"/>
  <c r="G6105" i="17"/>
  <c r="G6106" i="17"/>
  <c r="G6107" i="17"/>
  <c r="G6108" i="17"/>
  <c r="G6109" i="17"/>
  <c r="G6110" i="17"/>
  <c r="G6111" i="17"/>
  <c r="G6112" i="17"/>
  <c r="G6113" i="17"/>
  <c r="G6114" i="17"/>
  <c r="G6115" i="17"/>
  <c r="G6116" i="17"/>
  <c r="G6117" i="17"/>
  <c r="G6118" i="17"/>
  <c r="G6119" i="17"/>
  <c r="G6120" i="17"/>
  <c r="G6121" i="17"/>
  <c r="G6122" i="17"/>
  <c r="G6123" i="17"/>
  <c r="G6124" i="17"/>
  <c r="G6125" i="17"/>
  <c r="G6126" i="17"/>
  <c r="G6127" i="17"/>
  <c r="G6128" i="17"/>
  <c r="G6129" i="17"/>
  <c r="G6130" i="17"/>
  <c r="G6131" i="17"/>
  <c r="G6132" i="17"/>
  <c r="G6133" i="17"/>
  <c r="G6134" i="17"/>
  <c r="G6135" i="17"/>
  <c r="G6136" i="17"/>
  <c r="G6137" i="17"/>
  <c r="G6138" i="17"/>
  <c r="G6139" i="17"/>
  <c r="G6140" i="17"/>
  <c r="G6141" i="17"/>
  <c r="G6142" i="17"/>
  <c r="G6143" i="17"/>
  <c r="G6144" i="17"/>
  <c r="G6145" i="17"/>
  <c r="G6146" i="17"/>
  <c r="G6147" i="17"/>
  <c r="G6148" i="17"/>
  <c r="G6149" i="17"/>
  <c r="G6150" i="17"/>
  <c r="G6151" i="17"/>
  <c r="G6152" i="17"/>
  <c r="G6153" i="17"/>
  <c r="G6154" i="17"/>
  <c r="G6155" i="17"/>
  <c r="G6156" i="17"/>
  <c r="G6157" i="17"/>
  <c r="G6158" i="17"/>
  <c r="G6159" i="17"/>
  <c r="G6160" i="17"/>
  <c r="G6161" i="17"/>
  <c r="G6162" i="17"/>
  <c r="G6163" i="17"/>
  <c r="G6164" i="17"/>
  <c r="G6165" i="17"/>
  <c r="G6166" i="17"/>
  <c r="G6167" i="17"/>
  <c r="G6168" i="17"/>
  <c r="G6169" i="17"/>
  <c r="G6170" i="17"/>
  <c r="G6171" i="17"/>
  <c r="G6172" i="17"/>
  <c r="G6173" i="17"/>
  <c r="G6174" i="17"/>
  <c r="G6175" i="17"/>
  <c r="G6176" i="17"/>
  <c r="G6177" i="17"/>
  <c r="G6178" i="17"/>
  <c r="G6179" i="17"/>
  <c r="G6180" i="17"/>
  <c r="G6181" i="17"/>
  <c r="G6182" i="17"/>
  <c r="G6183" i="17"/>
  <c r="G6184" i="17"/>
  <c r="G6185" i="17"/>
  <c r="G6186" i="17"/>
  <c r="G6187" i="17"/>
  <c r="G6188" i="17"/>
  <c r="G6189" i="17"/>
  <c r="G6190" i="17"/>
  <c r="G6191" i="17"/>
  <c r="G6192" i="17"/>
  <c r="G6193" i="17"/>
  <c r="G6194" i="17"/>
  <c r="G6195" i="17"/>
  <c r="G6196" i="17"/>
  <c r="G6197" i="17"/>
  <c r="G6198" i="17"/>
  <c r="G6199" i="17"/>
  <c r="G6200" i="17"/>
  <c r="G6201" i="17"/>
  <c r="G6202" i="17"/>
  <c r="G6203" i="17"/>
  <c r="G6204" i="17"/>
  <c r="G6205" i="17"/>
  <c r="G6206" i="17"/>
  <c r="G6207" i="17"/>
  <c r="G6208" i="17"/>
  <c r="G6209" i="17"/>
  <c r="G6210" i="17"/>
  <c r="G6211" i="17"/>
  <c r="G6212" i="17"/>
  <c r="G6213" i="17"/>
  <c r="G6214" i="17"/>
  <c r="G6215" i="17"/>
  <c r="G6216" i="17"/>
  <c r="G6217" i="17"/>
  <c r="G6218" i="17"/>
  <c r="G6219" i="17"/>
  <c r="G6220" i="17"/>
  <c r="G6221" i="17"/>
  <c r="G6222" i="17"/>
  <c r="G6223" i="17"/>
  <c r="G6224" i="17"/>
  <c r="G6225" i="17"/>
  <c r="G6226" i="17"/>
  <c r="G6227" i="17"/>
  <c r="G6228" i="17"/>
  <c r="G6229" i="17"/>
  <c r="G6230" i="17"/>
  <c r="G6231" i="17"/>
  <c r="G6232" i="17"/>
  <c r="G6233" i="17"/>
  <c r="G6234" i="17"/>
  <c r="G6235" i="17"/>
  <c r="G6236" i="17"/>
  <c r="G6237" i="17"/>
  <c r="G6238" i="17"/>
  <c r="G6239" i="17"/>
  <c r="G6240" i="17"/>
  <c r="G6241" i="17"/>
  <c r="G6242" i="17"/>
  <c r="G6243" i="17"/>
  <c r="G6244" i="17"/>
  <c r="G6245" i="17"/>
  <c r="G6246" i="17"/>
  <c r="G6247" i="17"/>
  <c r="G6248" i="17"/>
  <c r="G6249" i="17"/>
  <c r="G6250" i="17"/>
  <c r="G6251" i="17"/>
  <c r="G6252" i="17"/>
  <c r="G6253" i="17"/>
  <c r="G6254" i="17"/>
  <c r="G6255" i="17"/>
  <c r="G6256" i="17"/>
  <c r="G6257" i="17"/>
  <c r="G6258" i="17"/>
  <c r="G6259" i="17"/>
  <c r="G6260" i="17"/>
  <c r="G6261" i="17"/>
  <c r="G6262" i="17"/>
  <c r="G6263" i="17"/>
  <c r="G6264" i="17"/>
  <c r="G6265" i="17"/>
  <c r="G6266" i="17"/>
  <c r="G6267" i="17"/>
  <c r="G6268" i="17"/>
  <c r="G6269" i="17"/>
  <c r="G6270" i="17"/>
  <c r="G6271" i="17"/>
  <c r="G6272" i="17"/>
  <c r="G6273" i="17"/>
  <c r="G6274" i="17"/>
  <c r="G6275" i="17"/>
  <c r="G6276" i="17"/>
  <c r="G6277" i="17"/>
  <c r="G6278" i="17"/>
  <c r="G6279" i="17"/>
  <c r="G6280" i="17"/>
  <c r="G6281" i="17"/>
  <c r="G6282" i="17"/>
  <c r="G6283" i="17"/>
  <c r="G6284" i="17"/>
  <c r="G6285" i="17"/>
  <c r="G6286" i="17"/>
  <c r="G6287" i="17"/>
  <c r="G6288" i="17"/>
  <c r="G6289" i="17"/>
  <c r="G6290" i="17"/>
  <c r="G6291" i="17"/>
  <c r="G6292" i="17"/>
  <c r="G6293" i="17"/>
  <c r="G6294" i="17"/>
  <c r="G6295" i="17"/>
  <c r="G6296" i="17"/>
  <c r="G6297" i="17"/>
  <c r="G6298" i="17"/>
  <c r="G6299" i="17"/>
  <c r="G6300" i="17"/>
  <c r="G6301" i="17"/>
  <c r="G6302" i="17"/>
  <c r="G6303" i="17"/>
  <c r="G6304" i="17"/>
  <c r="G6305" i="17"/>
  <c r="G6306" i="17"/>
  <c r="G6307" i="17"/>
  <c r="G6308" i="17"/>
  <c r="G6309" i="17"/>
  <c r="G6310" i="17"/>
  <c r="G6311" i="17"/>
  <c r="G6312" i="17"/>
  <c r="G6313" i="17"/>
  <c r="G6314" i="17"/>
  <c r="G6315" i="17"/>
  <c r="G6316" i="17"/>
  <c r="G6317" i="17"/>
  <c r="G6318" i="17"/>
  <c r="G6319" i="17"/>
  <c r="G6320" i="17"/>
  <c r="G6321" i="17"/>
  <c r="G6322" i="17"/>
  <c r="G6323" i="17"/>
  <c r="G6324" i="17"/>
  <c r="G6325" i="17"/>
  <c r="G6326" i="17"/>
  <c r="G6327" i="17"/>
  <c r="G6328" i="17"/>
  <c r="G6329" i="17"/>
  <c r="G6330" i="17"/>
  <c r="G6331" i="17"/>
  <c r="G6332" i="17"/>
  <c r="G6333" i="17"/>
  <c r="G6334" i="17"/>
  <c r="G6335" i="17"/>
  <c r="G6336" i="17"/>
  <c r="G6337" i="17"/>
  <c r="G6338" i="17"/>
  <c r="G6339" i="17"/>
  <c r="G6340" i="17"/>
  <c r="G6341" i="17"/>
  <c r="G6342" i="17"/>
  <c r="G6343" i="17"/>
  <c r="G6344" i="17"/>
  <c r="G6345" i="17"/>
  <c r="G6346" i="17"/>
  <c r="G6347" i="17"/>
  <c r="G6348" i="17"/>
  <c r="G6349" i="17"/>
  <c r="G6350" i="17"/>
  <c r="G6351" i="17"/>
  <c r="G6352" i="17"/>
  <c r="G6353" i="17"/>
  <c r="G6354" i="17"/>
  <c r="G6355" i="17"/>
  <c r="G6356" i="17"/>
  <c r="G6357" i="17"/>
  <c r="G6358" i="17"/>
  <c r="G6359" i="17"/>
  <c r="G6360" i="17"/>
  <c r="G6361" i="17"/>
  <c r="G6362" i="17"/>
  <c r="G6363" i="17"/>
  <c r="G6364" i="17"/>
  <c r="G6365" i="17"/>
  <c r="G6366" i="17"/>
  <c r="G6367" i="17"/>
  <c r="G6368" i="17"/>
  <c r="G6369" i="17"/>
  <c r="G6370" i="17"/>
  <c r="G6371" i="17"/>
  <c r="G6372" i="17"/>
  <c r="G6373" i="17"/>
  <c r="G6374" i="17"/>
  <c r="G6375" i="17"/>
  <c r="G6376" i="17"/>
  <c r="G6377" i="17"/>
  <c r="G6378" i="17"/>
  <c r="G6379" i="17"/>
  <c r="G6380" i="17"/>
  <c r="G6381" i="17"/>
  <c r="G6382" i="17"/>
  <c r="G6383" i="17"/>
  <c r="G6384" i="17"/>
  <c r="G6385" i="17"/>
  <c r="G6386" i="17"/>
  <c r="G6387" i="17"/>
  <c r="G6388" i="17"/>
  <c r="G6389" i="17"/>
  <c r="G6390" i="17"/>
  <c r="G6391" i="17"/>
  <c r="G6392" i="17"/>
  <c r="G6393" i="17"/>
  <c r="G6394" i="17"/>
  <c r="G6395" i="17"/>
  <c r="G6396" i="17"/>
  <c r="G6397" i="17"/>
  <c r="G6398" i="17"/>
  <c r="G6399" i="17"/>
  <c r="G6400" i="17"/>
  <c r="G6401" i="17"/>
  <c r="G6402" i="17"/>
  <c r="G6403" i="17"/>
  <c r="G6404" i="17"/>
  <c r="G6405" i="17"/>
  <c r="G6406" i="17"/>
  <c r="G6407" i="17"/>
  <c r="G6408" i="17"/>
  <c r="G6409" i="17"/>
  <c r="G6410" i="17"/>
  <c r="G6411" i="17"/>
  <c r="G6412" i="17"/>
  <c r="G6413" i="17"/>
  <c r="G6414" i="17"/>
  <c r="G6415" i="17"/>
  <c r="G6416" i="17"/>
  <c r="G6417" i="17"/>
  <c r="G6418" i="17"/>
  <c r="G6419" i="17"/>
  <c r="G6420" i="17"/>
  <c r="G6421" i="17"/>
  <c r="G6422" i="17"/>
  <c r="G6423" i="17"/>
  <c r="G6424" i="17"/>
  <c r="G6425" i="17"/>
  <c r="G6426" i="17"/>
  <c r="G6427" i="17"/>
  <c r="G6428" i="17"/>
  <c r="G6429" i="17"/>
  <c r="G6430" i="17"/>
  <c r="G6431" i="17"/>
  <c r="G6432" i="17"/>
  <c r="G6433" i="17"/>
  <c r="G6434" i="17"/>
  <c r="G6435" i="17"/>
  <c r="G6436" i="17"/>
  <c r="G6437" i="17"/>
  <c r="G6438" i="17"/>
  <c r="G6439" i="17"/>
  <c r="G6440" i="17"/>
  <c r="G6441" i="17"/>
  <c r="G6442" i="17"/>
  <c r="G6443" i="17"/>
  <c r="G6444" i="17"/>
  <c r="G6445" i="17"/>
  <c r="G6446" i="17"/>
  <c r="G6447" i="17"/>
  <c r="G6448" i="17"/>
  <c r="G6449" i="17"/>
  <c r="G6450" i="17"/>
  <c r="G6451" i="17"/>
  <c r="G6452" i="17"/>
  <c r="G6453" i="17"/>
  <c r="G6454" i="17"/>
  <c r="G6455" i="17"/>
  <c r="G6456" i="17"/>
  <c r="G6457" i="17"/>
  <c r="G6458" i="17"/>
  <c r="G6459" i="17"/>
  <c r="G6460" i="17"/>
  <c r="G6461" i="17"/>
  <c r="G6462" i="17"/>
  <c r="G6463" i="17"/>
  <c r="G6464" i="17"/>
  <c r="G6465" i="17"/>
  <c r="G6466" i="17"/>
  <c r="G6467" i="17"/>
  <c r="G6468" i="17"/>
  <c r="G6469" i="17"/>
  <c r="G6470" i="17"/>
  <c r="G6471" i="17"/>
  <c r="G6472" i="17"/>
  <c r="G6473" i="17"/>
  <c r="G6474" i="17"/>
  <c r="G6475" i="17"/>
  <c r="G6476" i="17"/>
  <c r="G6477" i="17"/>
  <c r="G6478" i="17"/>
  <c r="G6479" i="17"/>
  <c r="G6480" i="17"/>
  <c r="G6481" i="17"/>
  <c r="G6482" i="17"/>
  <c r="G6483" i="17"/>
  <c r="G6484" i="17"/>
  <c r="G6485" i="17"/>
  <c r="G6486" i="17"/>
  <c r="G6487" i="17"/>
  <c r="G6488" i="17"/>
  <c r="G6489" i="17"/>
  <c r="G6490" i="17"/>
  <c r="G6491" i="17"/>
  <c r="G6492" i="17"/>
  <c r="G6493" i="17"/>
  <c r="G6494" i="17"/>
  <c r="G6495" i="17"/>
  <c r="G6496" i="17"/>
  <c r="G6497" i="17"/>
  <c r="G6498" i="17"/>
  <c r="G6499" i="17"/>
  <c r="G6500" i="17"/>
  <c r="G6501" i="17"/>
  <c r="G6502" i="17"/>
  <c r="G6503" i="17"/>
  <c r="G6504" i="17"/>
  <c r="G6505" i="17"/>
  <c r="G6506" i="17"/>
  <c r="G6507" i="17"/>
  <c r="G6508" i="17"/>
  <c r="G6509" i="17"/>
  <c r="G6510" i="17"/>
  <c r="G6511" i="17"/>
  <c r="G6512" i="17"/>
  <c r="G6513" i="17"/>
  <c r="G6514" i="17"/>
  <c r="G6515" i="17"/>
  <c r="G6516" i="17"/>
  <c r="G6517" i="17"/>
  <c r="G6518" i="17"/>
  <c r="G6519" i="17"/>
  <c r="G6520" i="17"/>
  <c r="G6521" i="17"/>
  <c r="G6522" i="17"/>
  <c r="G6523" i="17"/>
  <c r="G6524" i="17"/>
  <c r="G6525" i="17"/>
  <c r="G6526" i="17"/>
  <c r="G6527" i="17"/>
  <c r="G6528" i="17"/>
  <c r="G6529" i="17"/>
  <c r="G6530" i="17"/>
  <c r="G6531" i="17"/>
  <c r="G6532" i="17"/>
  <c r="G6533" i="17"/>
  <c r="G6534" i="17"/>
  <c r="G6535" i="17"/>
  <c r="G6536" i="17"/>
  <c r="G6537" i="17"/>
  <c r="G6538" i="17"/>
  <c r="G6539" i="17"/>
  <c r="G6540" i="17"/>
  <c r="G6541" i="17"/>
  <c r="G6542" i="17"/>
  <c r="G6543" i="17"/>
  <c r="G6544" i="17"/>
  <c r="G6545" i="17"/>
  <c r="G6546" i="17"/>
  <c r="G6547" i="17"/>
  <c r="G6548" i="17"/>
  <c r="G6549" i="17"/>
  <c r="G6550" i="17"/>
  <c r="G6551" i="17"/>
  <c r="G6552" i="17"/>
  <c r="G6553" i="17"/>
  <c r="G6554" i="17"/>
  <c r="G6555" i="17"/>
  <c r="G6556" i="17"/>
  <c r="G6557" i="17"/>
  <c r="G6558" i="17"/>
  <c r="G6559" i="17"/>
  <c r="G6560" i="17"/>
  <c r="G6561" i="17"/>
  <c r="G6562" i="17"/>
  <c r="G6563" i="17"/>
  <c r="G6564" i="17"/>
  <c r="G6565" i="17"/>
  <c r="G6566" i="17"/>
  <c r="G6567" i="17"/>
  <c r="G6568" i="17"/>
  <c r="G6569" i="17"/>
  <c r="G6570" i="17"/>
  <c r="G6571" i="17"/>
  <c r="G6572" i="17"/>
  <c r="G6573" i="17"/>
  <c r="G6574" i="17"/>
  <c r="G6575" i="17"/>
  <c r="G6576" i="17"/>
  <c r="G6577" i="17"/>
  <c r="G6578" i="17"/>
  <c r="G6579" i="17"/>
  <c r="G6580" i="17"/>
  <c r="G6581" i="17"/>
  <c r="G6582" i="17"/>
  <c r="G6583" i="17"/>
  <c r="G6584" i="17"/>
  <c r="G6585" i="17"/>
  <c r="G6586" i="17"/>
  <c r="G6587" i="17"/>
  <c r="G6588" i="17"/>
  <c r="G6589" i="17"/>
  <c r="G6590" i="17"/>
  <c r="G6591" i="17"/>
  <c r="G6592" i="17"/>
  <c r="G6593" i="17"/>
  <c r="G6594" i="17"/>
  <c r="G6595" i="17"/>
  <c r="G6596" i="17"/>
  <c r="G6597" i="17"/>
  <c r="G6598" i="17"/>
  <c r="G6599" i="17"/>
  <c r="G6600" i="17"/>
  <c r="G6601" i="17"/>
  <c r="G6602" i="17"/>
  <c r="G6603" i="17"/>
  <c r="G6604" i="17"/>
  <c r="G6605" i="17"/>
  <c r="G6606" i="17"/>
  <c r="G6607" i="17"/>
  <c r="G6608" i="17"/>
  <c r="G6609" i="17"/>
  <c r="G6610" i="17"/>
  <c r="G6611" i="17"/>
  <c r="G6612" i="17"/>
  <c r="G6613" i="17"/>
  <c r="G6614" i="17"/>
  <c r="G6615" i="17"/>
  <c r="G6616" i="17"/>
  <c r="G6617" i="17"/>
  <c r="G6618" i="17"/>
  <c r="G6619" i="17"/>
  <c r="G6620" i="17"/>
  <c r="G6621" i="17"/>
  <c r="G6622" i="17"/>
  <c r="G6623" i="17"/>
  <c r="G6624" i="17"/>
  <c r="G6625" i="17"/>
  <c r="G6626" i="17"/>
  <c r="G6627" i="17"/>
  <c r="G6628" i="17"/>
  <c r="G6629" i="17"/>
  <c r="G6630" i="17"/>
  <c r="G6631" i="17"/>
  <c r="G6632" i="17"/>
  <c r="G6633" i="17"/>
  <c r="G6634" i="17"/>
  <c r="G6635" i="17"/>
  <c r="G6636" i="17"/>
  <c r="G6637" i="17"/>
  <c r="G6638" i="17"/>
  <c r="G6639" i="17"/>
  <c r="G6640" i="17"/>
  <c r="G6641" i="17"/>
  <c r="G6642" i="17"/>
  <c r="G6643" i="17"/>
  <c r="G6644" i="17"/>
  <c r="G6645" i="17"/>
  <c r="G6646" i="17"/>
  <c r="G6647" i="17"/>
  <c r="G6648" i="17"/>
  <c r="G6649" i="17"/>
  <c r="G6650" i="17"/>
  <c r="G6651" i="17"/>
  <c r="G6652" i="17"/>
  <c r="G6653" i="17"/>
  <c r="G6654" i="17"/>
  <c r="G6655" i="17"/>
  <c r="G6656" i="17"/>
  <c r="G6657" i="17"/>
  <c r="G6658" i="17"/>
  <c r="G6659" i="17"/>
  <c r="G6660" i="17"/>
  <c r="G6661" i="17"/>
  <c r="G6662" i="17"/>
  <c r="G6663" i="17"/>
  <c r="G6664" i="17"/>
  <c r="G6665" i="17"/>
  <c r="G6666" i="17"/>
  <c r="G6667" i="17"/>
  <c r="G6668" i="17"/>
  <c r="G6669" i="17"/>
  <c r="G6670" i="17"/>
  <c r="G6671" i="17"/>
  <c r="G6672" i="17"/>
  <c r="G6673" i="17"/>
  <c r="G6674" i="17"/>
  <c r="G6675" i="17"/>
  <c r="G6676" i="17"/>
  <c r="G6677" i="17"/>
  <c r="G6678" i="17"/>
  <c r="G6679" i="17"/>
  <c r="G6680" i="17"/>
  <c r="G6681" i="17"/>
  <c r="G6682" i="17"/>
  <c r="G6683" i="17"/>
  <c r="G6684" i="17"/>
  <c r="G6685" i="17"/>
  <c r="G6686" i="17"/>
  <c r="G6687" i="17"/>
  <c r="G6688" i="17"/>
  <c r="G6689" i="17"/>
  <c r="G6690" i="17"/>
  <c r="G6691" i="17"/>
  <c r="G6692" i="17"/>
  <c r="G6693" i="17"/>
  <c r="G6694" i="17"/>
  <c r="G6695" i="17"/>
  <c r="G6696" i="17"/>
  <c r="G6697" i="17"/>
  <c r="G6698" i="17"/>
  <c r="G6699" i="17"/>
  <c r="G6700" i="17"/>
  <c r="G6701" i="17"/>
  <c r="G6702" i="17"/>
  <c r="G6703" i="17"/>
  <c r="G6704" i="17"/>
  <c r="G6705" i="17"/>
  <c r="G6706" i="17"/>
  <c r="G6707" i="17"/>
  <c r="G6708" i="17"/>
  <c r="G6709" i="17"/>
  <c r="G6710" i="17"/>
  <c r="G6711" i="17"/>
  <c r="G6712" i="17"/>
  <c r="G6713" i="17"/>
  <c r="G6714" i="17"/>
  <c r="G6715" i="17"/>
  <c r="G6716" i="17"/>
  <c r="G6717" i="17"/>
  <c r="G6718" i="17"/>
  <c r="G6719" i="17"/>
  <c r="G6720" i="17"/>
  <c r="G6721" i="17"/>
  <c r="G6722" i="17"/>
  <c r="G6723" i="17"/>
  <c r="G6724" i="17"/>
  <c r="G6725" i="17"/>
  <c r="G6726" i="17"/>
  <c r="G6727" i="17"/>
  <c r="G6728" i="17"/>
  <c r="G6729" i="17"/>
  <c r="G6730" i="17"/>
  <c r="G6731" i="17"/>
  <c r="G6732" i="17"/>
  <c r="G6733" i="17"/>
  <c r="G6734" i="17"/>
  <c r="G6735" i="17"/>
  <c r="G6736" i="17"/>
  <c r="G6737" i="17"/>
  <c r="G6738" i="17"/>
  <c r="G6739" i="17"/>
  <c r="G6740" i="17"/>
  <c r="G6741" i="17"/>
  <c r="G6742" i="17"/>
  <c r="G6743" i="17"/>
  <c r="G6744" i="17"/>
  <c r="G6745" i="17"/>
  <c r="G6746" i="17"/>
  <c r="G6747" i="17"/>
  <c r="G6748" i="17"/>
  <c r="G6749" i="17"/>
  <c r="G6750" i="17"/>
  <c r="G6751" i="17"/>
  <c r="G6752" i="17"/>
  <c r="G6753" i="17"/>
  <c r="G6754" i="17"/>
  <c r="G6755" i="17"/>
  <c r="G6756" i="17"/>
  <c r="G6757" i="17"/>
  <c r="G6758" i="17"/>
  <c r="G6759" i="17"/>
  <c r="G6760" i="17"/>
  <c r="G6761" i="17"/>
  <c r="G6762" i="17"/>
  <c r="G6763" i="17"/>
  <c r="G6764" i="17"/>
  <c r="G6765" i="17"/>
  <c r="G6766" i="17"/>
  <c r="G6767" i="17"/>
  <c r="G6768" i="17"/>
  <c r="G6769" i="17"/>
  <c r="G6770" i="17"/>
  <c r="G6771" i="17"/>
  <c r="G6772" i="17"/>
  <c r="G6773" i="17"/>
  <c r="G6774" i="17"/>
  <c r="G6775" i="17"/>
  <c r="G6776" i="17"/>
  <c r="G6777" i="17"/>
  <c r="G6778" i="17"/>
  <c r="G6779" i="17"/>
  <c r="G6780" i="17"/>
  <c r="G6781" i="17"/>
  <c r="G6782" i="17"/>
  <c r="G6783" i="17"/>
  <c r="G6784" i="17"/>
  <c r="G6785" i="17"/>
  <c r="G6786" i="17"/>
  <c r="G6787" i="17"/>
  <c r="G6788" i="17"/>
  <c r="G6789" i="17"/>
  <c r="G6790" i="17"/>
  <c r="G6791" i="17"/>
  <c r="G6792" i="17"/>
  <c r="G6793" i="17"/>
  <c r="G6794" i="17"/>
  <c r="G6795" i="17"/>
  <c r="G6796" i="17"/>
  <c r="G6797" i="17"/>
  <c r="G6798" i="17"/>
  <c r="G6799" i="17"/>
  <c r="G6800" i="17"/>
  <c r="G6801" i="17"/>
  <c r="G6802" i="17"/>
  <c r="G6803" i="17"/>
  <c r="G6804" i="17"/>
  <c r="G6805" i="17"/>
  <c r="G6806" i="17"/>
  <c r="G6807" i="17"/>
  <c r="G6808" i="17"/>
  <c r="G6809" i="17"/>
  <c r="G6810" i="17"/>
  <c r="G6811" i="17"/>
  <c r="G6812" i="17"/>
  <c r="G6813" i="17"/>
  <c r="G6814" i="17"/>
  <c r="G6815" i="17"/>
  <c r="G6816" i="17"/>
  <c r="G6817" i="17"/>
  <c r="G6818" i="17"/>
  <c r="G6819" i="17"/>
  <c r="G6820" i="17"/>
  <c r="G6821" i="17"/>
  <c r="G6822" i="17"/>
  <c r="G6823" i="17"/>
  <c r="G6824" i="17"/>
  <c r="G6825" i="17"/>
  <c r="G6826" i="17"/>
  <c r="G6827" i="17"/>
  <c r="G6828" i="17"/>
  <c r="G6829" i="17"/>
  <c r="G6830" i="17"/>
  <c r="G6831" i="17"/>
  <c r="G6832" i="17"/>
  <c r="G6833" i="17"/>
  <c r="G6834" i="17"/>
  <c r="G6835" i="17"/>
  <c r="G6836" i="17"/>
  <c r="G6837" i="17"/>
  <c r="G6838" i="17"/>
  <c r="G6839" i="17"/>
  <c r="G6840" i="17"/>
  <c r="G6841" i="17"/>
  <c r="G6842" i="17"/>
  <c r="G6843" i="17"/>
  <c r="G6844" i="17"/>
  <c r="G6845" i="17"/>
  <c r="G6846" i="17"/>
  <c r="G6847" i="17"/>
  <c r="G6848" i="17"/>
  <c r="G6849" i="17"/>
  <c r="G6850" i="17"/>
  <c r="G6851" i="17"/>
  <c r="G6852" i="17"/>
  <c r="G6853" i="17"/>
  <c r="G6854" i="17"/>
  <c r="G6855" i="17"/>
  <c r="G6856" i="17"/>
  <c r="G6857" i="17"/>
  <c r="G6858" i="17"/>
  <c r="G6859" i="17"/>
  <c r="G6860" i="17"/>
  <c r="G6861" i="17"/>
  <c r="G6862" i="17"/>
  <c r="G6863" i="17"/>
  <c r="G6864" i="17"/>
  <c r="G6865" i="17"/>
  <c r="G6866" i="17"/>
  <c r="G6867" i="17"/>
  <c r="G6868" i="17"/>
  <c r="G6869" i="17"/>
  <c r="G6870" i="17"/>
  <c r="G6871" i="17"/>
  <c r="G6872" i="17"/>
  <c r="G6873" i="17"/>
  <c r="G6874" i="17"/>
  <c r="G6875" i="17"/>
  <c r="G6876" i="17"/>
  <c r="G6877" i="17"/>
  <c r="G6878" i="17"/>
  <c r="G6879" i="17"/>
  <c r="G6880" i="17"/>
  <c r="G6881" i="17"/>
  <c r="G6882" i="17"/>
  <c r="G6883" i="17"/>
  <c r="G6884" i="17"/>
  <c r="G6885" i="17"/>
  <c r="G6886" i="17"/>
  <c r="G6887" i="17"/>
  <c r="G6888" i="17"/>
  <c r="G6889" i="17"/>
  <c r="G6890" i="17"/>
  <c r="G6891" i="17"/>
  <c r="G6892" i="17"/>
  <c r="G6893" i="17"/>
  <c r="G6894" i="17"/>
  <c r="G6895" i="17"/>
  <c r="G6896" i="17"/>
  <c r="G6897" i="17"/>
  <c r="G6898" i="17"/>
  <c r="G6899" i="17"/>
  <c r="G6900" i="17"/>
  <c r="G6901" i="17"/>
  <c r="G6902" i="17"/>
  <c r="G6903" i="17"/>
  <c r="G6904" i="17"/>
  <c r="G6905" i="17"/>
  <c r="G6906" i="17"/>
  <c r="G6907" i="17"/>
  <c r="G6908" i="17"/>
  <c r="G6909" i="17"/>
  <c r="G6910" i="17"/>
  <c r="G6911" i="17"/>
  <c r="G6912" i="17"/>
  <c r="G6913" i="17"/>
  <c r="G6914" i="17"/>
  <c r="G6915" i="17"/>
  <c r="G6916" i="17"/>
  <c r="G6917" i="17"/>
  <c r="G6918" i="17"/>
  <c r="G6919" i="17"/>
  <c r="G6920" i="17"/>
  <c r="G6921" i="17"/>
  <c r="G6922" i="17"/>
  <c r="G6923" i="17"/>
  <c r="G6924" i="17"/>
  <c r="G6925" i="17"/>
  <c r="G6926" i="17"/>
  <c r="G6927" i="17"/>
  <c r="G6928" i="17"/>
  <c r="G6929" i="17"/>
  <c r="G6930" i="17"/>
  <c r="G6931" i="17"/>
  <c r="G6932" i="17"/>
  <c r="G6933" i="17"/>
  <c r="G6934" i="17"/>
  <c r="G6935" i="17"/>
  <c r="G6936" i="17"/>
  <c r="G6937" i="17"/>
  <c r="G6938" i="17"/>
  <c r="G6939" i="17"/>
  <c r="G6940" i="17"/>
  <c r="G6941" i="17"/>
  <c r="G6942" i="17"/>
  <c r="G6943" i="17"/>
  <c r="G6944" i="17"/>
  <c r="G6945" i="17"/>
  <c r="G6946" i="17"/>
  <c r="G6947" i="17"/>
  <c r="G6948" i="17"/>
  <c r="G6949" i="17"/>
  <c r="G6950" i="17"/>
  <c r="G6951" i="17"/>
  <c r="G6952" i="17"/>
  <c r="G6953" i="17"/>
  <c r="G6954" i="17"/>
  <c r="G6955" i="17"/>
  <c r="G6956" i="17"/>
  <c r="G6957" i="17"/>
  <c r="G6958" i="17"/>
  <c r="G6959" i="17"/>
  <c r="G6960" i="17"/>
  <c r="G6961" i="17"/>
  <c r="G6962" i="17"/>
  <c r="G6963" i="17"/>
  <c r="G6964" i="17"/>
  <c r="G6965" i="17"/>
  <c r="G6966" i="17"/>
  <c r="G6967" i="17"/>
  <c r="G6968" i="17"/>
  <c r="G6969" i="17"/>
  <c r="G6970" i="17"/>
  <c r="G6971" i="17"/>
  <c r="G6972" i="17"/>
  <c r="G6973" i="17"/>
  <c r="G6974" i="17"/>
  <c r="G6975" i="17"/>
  <c r="G6976" i="17"/>
  <c r="G6977" i="17"/>
  <c r="G6978" i="17"/>
  <c r="G6979" i="17"/>
  <c r="G6980" i="17"/>
  <c r="G6981" i="17"/>
  <c r="G6982" i="17"/>
  <c r="G6983" i="17"/>
  <c r="G6984" i="17"/>
  <c r="G6985" i="17"/>
  <c r="G6986" i="17"/>
  <c r="G6987" i="17"/>
  <c r="G6988" i="17"/>
  <c r="G6989" i="17"/>
  <c r="G6990" i="17"/>
  <c r="G6991" i="17"/>
  <c r="G6992" i="17"/>
  <c r="G6993" i="17"/>
  <c r="G6994" i="17"/>
  <c r="G6995" i="17"/>
  <c r="G6996" i="17"/>
  <c r="G6997" i="17"/>
  <c r="G6998" i="17"/>
  <c r="G6999" i="17"/>
  <c r="G7000" i="17"/>
  <c r="G7001" i="17"/>
  <c r="G7002" i="17"/>
  <c r="G7003" i="17"/>
  <c r="G7004" i="17"/>
  <c r="G7005" i="17"/>
  <c r="G7006" i="17"/>
  <c r="G7007" i="17"/>
  <c r="G7008" i="17"/>
  <c r="G7009" i="17"/>
  <c r="G7010" i="17"/>
  <c r="G7011" i="17"/>
  <c r="G7012" i="17"/>
  <c r="G7013" i="17"/>
  <c r="G7014" i="17"/>
  <c r="G7015" i="17"/>
  <c r="G7016" i="17"/>
  <c r="G7017" i="17"/>
  <c r="G7018" i="17"/>
  <c r="G7019" i="17"/>
  <c r="G7020" i="17"/>
  <c r="G7021" i="17"/>
  <c r="G7022" i="17"/>
  <c r="G7023" i="17"/>
  <c r="G7024" i="17"/>
  <c r="G7025" i="17"/>
  <c r="G7026" i="17"/>
  <c r="G7027" i="17"/>
  <c r="G7028" i="17"/>
  <c r="G7029" i="17"/>
  <c r="G7030" i="17"/>
  <c r="G7031" i="17"/>
  <c r="G7032" i="17"/>
  <c r="G7033" i="17"/>
  <c r="G7034" i="17"/>
  <c r="G7035" i="17"/>
  <c r="G7036" i="17"/>
  <c r="G7037" i="17"/>
  <c r="G7038" i="17"/>
  <c r="G7039" i="17"/>
  <c r="G7040" i="17"/>
  <c r="G7041" i="17"/>
  <c r="G7042" i="17"/>
  <c r="G7043" i="17"/>
  <c r="G7044" i="17"/>
  <c r="G7045" i="17"/>
  <c r="G7046" i="17"/>
  <c r="G7047" i="17"/>
  <c r="G7048" i="17"/>
  <c r="G7049" i="17"/>
  <c r="G7050" i="17"/>
  <c r="G7051" i="17"/>
  <c r="G7052" i="17"/>
  <c r="G7053" i="17"/>
  <c r="G7054" i="17"/>
  <c r="G7055" i="17"/>
  <c r="G7056" i="17"/>
  <c r="G7057" i="17"/>
  <c r="G7058" i="17"/>
  <c r="G7059" i="17"/>
  <c r="G7060" i="17"/>
  <c r="G7061" i="17"/>
  <c r="G7062" i="17"/>
  <c r="G7063" i="17"/>
  <c r="G7064" i="17"/>
  <c r="G7065" i="17"/>
  <c r="G7066" i="17"/>
  <c r="G7067" i="17"/>
  <c r="G7068" i="17"/>
  <c r="G7069" i="17"/>
  <c r="G7070" i="17"/>
  <c r="G7071" i="17"/>
  <c r="G7072" i="17"/>
  <c r="G7073" i="17"/>
  <c r="G7074" i="17"/>
  <c r="G7075" i="17"/>
  <c r="G7076" i="17"/>
  <c r="G7077" i="17"/>
  <c r="G7078" i="17"/>
  <c r="G7079" i="17"/>
  <c r="G7080" i="17"/>
  <c r="G7081" i="17"/>
  <c r="G7082" i="17"/>
  <c r="G7083" i="17"/>
  <c r="G7084" i="17"/>
  <c r="G7085" i="17"/>
  <c r="G7086" i="17"/>
  <c r="G7087" i="17"/>
  <c r="G7088" i="17"/>
  <c r="G7089" i="17"/>
  <c r="G7090" i="17"/>
  <c r="G7091" i="17"/>
  <c r="G7092" i="17"/>
  <c r="G7093" i="17"/>
  <c r="G7094" i="17"/>
  <c r="G7095" i="17"/>
  <c r="G7096" i="17"/>
  <c r="G7097" i="17"/>
  <c r="G7098" i="17"/>
  <c r="G7099" i="17"/>
  <c r="G7100" i="17"/>
  <c r="G7101" i="17"/>
  <c r="G7102" i="17"/>
  <c r="G7103" i="17"/>
  <c r="G7104" i="17"/>
  <c r="G7105" i="17"/>
  <c r="G7106" i="17"/>
  <c r="G7107" i="17"/>
  <c r="G7108" i="17"/>
  <c r="G7109" i="17"/>
  <c r="G7110" i="17"/>
  <c r="G7111" i="17"/>
  <c r="G7112" i="17"/>
  <c r="G7113" i="17"/>
  <c r="G7114" i="17"/>
  <c r="G7115" i="17"/>
  <c r="G7116" i="17"/>
  <c r="G7117" i="17"/>
  <c r="G7118" i="17"/>
  <c r="G7119" i="17"/>
  <c r="G7120" i="17"/>
  <c r="G7121" i="17"/>
  <c r="G7122" i="17"/>
  <c r="G7123" i="17"/>
  <c r="G7124" i="17"/>
  <c r="G7125" i="17"/>
  <c r="G7126" i="17"/>
  <c r="G7127" i="17"/>
  <c r="G7128" i="17"/>
  <c r="G7129" i="17"/>
  <c r="G7130" i="17"/>
  <c r="G7131" i="17"/>
  <c r="G7132" i="17"/>
  <c r="G7133" i="17"/>
  <c r="G7134" i="17"/>
  <c r="G7135" i="17"/>
  <c r="G7136" i="17"/>
  <c r="G7137" i="17"/>
  <c r="G7138" i="17"/>
  <c r="G7139" i="17"/>
  <c r="G7140" i="17"/>
  <c r="G7141" i="17"/>
  <c r="G7142" i="17"/>
  <c r="G7143" i="17"/>
  <c r="G7144" i="17"/>
  <c r="G7145" i="17"/>
  <c r="G7146" i="17"/>
  <c r="G7147" i="17"/>
  <c r="G7148" i="17"/>
  <c r="G7149" i="17"/>
  <c r="G7150" i="17"/>
  <c r="G7151" i="17"/>
  <c r="G7152" i="17"/>
  <c r="G7153" i="17"/>
  <c r="G7154" i="17"/>
  <c r="G7155" i="17"/>
  <c r="G7156" i="17"/>
  <c r="G7157" i="17"/>
  <c r="G7158" i="17"/>
  <c r="G7159" i="17"/>
  <c r="G7160" i="17"/>
  <c r="G7161" i="17"/>
  <c r="G7162" i="17"/>
  <c r="G7163" i="17"/>
  <c r="G7164" i="17"/>
  <c r="G7165" i="17"/>
  <c r="G7166" i="17"/>
  <c r="G7167" i="17"/>
  <c r="G7168" i="17"/>
  <c r="G7169" i="17"/>
  <c r="G7170" i="17"/>
  <c r="G7171" i="17"/>
  <c r="G7172" i="17"/>
  <c r="G7173" i="17"/>
  <c r="G7174" i="17"/>
  <c r="G7175" i="17"/>
  <c r="G7176" i="17"/>
  <c r="G7177" i="17"/>
  <c r="G7178" i="17"/>
  <c r="G7179" i="17"/>
  <c r="G7180" i="17"/>
  <c r="G7181" i="17"/>
  <c r="G7182" i="17"/>
  <c r="G7183" i="17"/>
  <c r="G7184" i="17"/>
  <c r="G7185" i="17"/>
  <c r="G7186" i="17"/>
  <c r="G7187" i="17"/>
  <c r="G7188" i="17"/>
  <c r="G7189" i="17"/>
  <c r="G7190" i="17"/>
  <c r="G7191" i="17"/>
  <c r="G7192" i="17"/>
  <c r="G7193" i="17"/>
  <c r="G7194" i="17"/>
  <c r="G7195" i="17"/>
  <c r="G7196" i="17"/>
  <c r="G7197" i="17"/>
  <c r="G7198" i="17"/>
  <c r="G7199" i="17"/>
  <c r="G7200" i="17"/>
  <c r="G7201" i="17"/>
  <c r="G7202" i="17"/>
  <c r="G7203" i="17"/>
  <c r="G7204" i="17"/>
  <c r="G7205" i="17"/>
  <c r="G7206" i="17"/>
  <c r="G7207" i="17"/>
  <c r="G7208" i="17"/>
  <c r="G7209" i="17"/>
  <c r="G7210" i="17"/>
  <c r="G7211" i="17"/>
  <c r="G7212" i="17"/>
  <c r="G7213" i="17"/>
  <c r="G7214" i="17"/>
  <c r="G7215" i="17"/>
  <c r="G7216" i="17"/>
  <c r="G7217" i="17"/>
  <c r="G7218" i="17"/>
  <c r="G7219" i="17"/>
  <c r="G7220" i="17"/>
  <c r="G7221" i="17"/>
  <c r="G7222" i="17"/>
  <c r="G7223" i="17"/>
  <c r="G7224" i="17"/>
  <c r="G7225" i="17"/>
  <c r="G7226" i="17"/>
  <c r="G7227" i="17"/>
  <c r="G7228" i="17"/>
  <c r="G7229" i="17"/>
  <c r="G7230" i="17"/>
  <c r="G7231" i="17"/>
  <c r="G7232" i="17"/>
  <c r="G7233" i="17"/>
  <c r="G7234" i="17"/>
  <c r="G7235" i="17"/>
  <c r="G7236" i="17"/>
  <c r="G7237" i="17"/>
  <c r="G7238" i="17"/>
  <c r="G7239" i="17"/>
  <c r="G7240" i="17"/>
  <c r="G7241" i="17"/>
  <c r="G7242" i="17"/>
  <c r="G7243" i="17"/>
  <c r="G7244" i="17"/>
  <c r="G7245" i="17"/>
  <c r="G7246" i="17"/>
  <c r="G7247" i="17"/>
  <c r="G7248" i="17"/>
  <c r="G7249" i="17"/>
  <c r="G7250" i="17"/>
  <c r="G7251" i="17"/>
  <c r="G7252" i="17"/>
  <c r="G7253" i="17"/>
  <c r="G7254" i="17"/>
  <c r="G7255" i="17"/>
  <c r="G7256" i="17"/>
  <c r="G7257" i="17"/>
  <c r="G7258" i="17"/>
  <c r="G7259" i="17"/>
  <c r="G7260" i="17"/>
  <c r="G7261" i="17"/>
  <c r="G7262" i="17"/>
  <c r="G7263" i="17"/>
  <c r="G7264" i="17"/>
  <c r="G7265" i="17"/>
  <c r="G7266" i="17"/>
  <c r="G7267" i="17"/>
  <c r="G7268" i="17"/>
  <c r="G7269" i="17"/>
  <c r="G7270" i="17"/>
  <c r="G7271" i="17"/>
  <c r="G7272" i="17"/>
  <c r="G7273" i="17"/>
  <c r="G7274" i="17"/>
  <c r="G7275" i="17"/>
  <c r="G7276" i="17"/>
  <c r="G7277" i="17"/>
  <c r="G7278" i="17"/>
  <c r="G7279" i="17"/>
  <c r="G7280" i="17"/>
  <c r="G7281" i="17"/>
  <c r="G7282" i="17"/>
  <c r="G7283" i="17"/>
  <c r="G7284" i="17"/>
  <c r="G7285" i="17"/>
  <c r="G7286" i="17"/>
  <c r="G7287" i="17"/>
  <c r="G7288" i="17"/>
  <c r="G7289" i="17"/>
  <c r="G7290" i="17"/>
  <c r="G7291" i="17"/>
  <c r="G7292" i="17"/>
  <c r="G7293" i="17"/>
  <c r="G7294" i="17"/>
  <c r="G7295" i="17"/>
  <c r="G7296" i="17"/>
  <c r="G7297" i="17"/>
  <c r="G7298" i="17"/>
  <c r="G7299" i="17"/>
  <c r="G7300" i="17"/>
  <c r="G7301" i="17"/>
  <c r="G7302" i="17"/>
  <c r="G7303" i="17"/>
  <c r="G7304" i="17"/>
  <c r="G7305" i="17"/>
  <c r="G7306" i="17"/>
  <c r="G7307" i="17"/>
  <c r="G7308" i="17"/>
  <c r="G7309" i="17"/>
  <c r="G7310" i="17"/>
  <c r="G7311" i="17"/>
  <c r="G7312" i="17"/>
  <c r="G7313" i="17"/>
  <c r="G7314" i="17"/>
  <c r="G7315" i="17"/>
  <c r="G7316" i="17"/>
  <c r="G7317" i="17"/>
  <c r="G7318" i="17"/>
  <c r="G7319" i="17"/>
  <c r="G7320" i="17"/>
  <c r="G7321" i="17"/>
  <c r="G7322" i="17"/>
  <c r="G7323" i="17"/>
  <c r="G7324" i="17"/>
  <c r="G7325" i="17"/>
  <c r="G7326" i="17"/>
  <c r="G7327" i="17"/>
  <c r="G7328" i="17"/>
  <c r="G7329" i="17"/>
  <c r="G7330" i="17"/>
  <c r="G7331" i="17"/>
  <c r="G7332" i="17"/>
  <c r="G7333" i="17"/>
  <c r="G7334" i="17"/>
  <c r="G7335" i="17"/>
  <c r="G7336" i="17"/>
  <c r="G7337" i="17"/>
  <c r="G7338" i="17"/>
  <c r="G7339" i="17"/>
  <c r="G7340" i="17"/>
  <c r="G7341" i="17"/>
  <c r="G7342" i="17"/>
  <c r="G7343" i="17"/>
  <c r="G7344" i="17"/>
  <c r="G7345" i="17"/>
  <c r="G7346" i="17"/>
  <c r="G7347" i="17"/>
  <c r="G7348" i="17"/>
  <c r="G7349" i="17"/>
  <c r="G7350" i="17"/>
  <c r="G7351" i="17"/>
  <c r="G7352" i="17"/>
  <c r="G7353" i="17"/>
  <c r="G7354" i="17"/>
  <c r="G7355" i="17"/>
  <c r="G7356" i="17"/>
  <c r="G7357" i="17"/>
  <c r="G7358" i="17"/>
  <c r="G7359" i="17"/>
  <c r="G7360" i="17"/>
  <c r="G7361" i="17"/>
  <c r="G7362" i="17"/>
  <c r="G7363" i="17"/>
  <c r="G7364" i="17"/>
  <c r="G7365" i="17"/>
  <c r="G7366" i="17"/>
  <c r="G7367" i="17"/>
  <c r="G7368" i="17"/>
  <c r="G7369" i="17"/>
  <c r="G7370" i="17"/>
  <c r="G7371" i="17"/>
  <c r="G7372" i="17"/>
  <c r="G7373" i="17"/>
  <c r="G7374" i="17"/>
  <c r="G7375" i="17"/>
  <c r="G7376" i="17"/>
  <c r="G7377" i="17"/>
  <c r="G7378" i="17"/>
  <c r="G7379" i="17"/>
  <c r="G7380" i="17"/>
  <c r="G7381" i="17"/>
  <c r="G7382" i="17"/>
  <c r="G7383" i="17"/>
  <c r="G7384" i="17"/>
  <c r="G7385" i="17"/>
  <c r="G7386" i="17"/>
  <c r="G7387" i="17"/>
  <c r="G7388" i="17"/>
  <c r="G7389" i="17"/>
  <c r="G7390" i="17"/>
  <c r="G7391" i="17"/>
  <c r="G7392" i="17"/>
  <c r="G7393" i="17"/>
  <c r="G7394" i="17"/>
  <c r="G7395" i="17"/>
  <c r="G7396" i="17"/>
  <c r="G7397" i="17"/>
  <c r="G7398" i="17"/>
  <c r="G7399" i="17"/>
  <c r="G7400" i="17"/>
  <c r="G7401" i="17"/>
  <c r="G7402" i="17"/>
  <c r="G7403" i="17"/>
  <c r="G7404" i="17"/>
  <c r="G7405" i="17"/>
  <c r="G7406" i="17"/>
  <c r="G7407" i="17"/>
  <c r="G7408" i="17"/>
  <c r="G7409" i="17"/>
  <c r="G7410" i="17"/>
  <c r="G7411" i="17"/>
  <c r="G7412" i="17"/>
  <c r="G7413" i="17"/>
  <c r="G7414" i="17"/>
  <c r="G7415" i="17"/>
  <c r="G7416" i="17"/>
  <c r="G7417" i="17"/>
  <c r="G7418" i="17"/>
  <c r="G7419" i="17"/>
  <c r="G7420" i="17"/>
  <c r="G7421" i="17"/>
  <c r="G7422" i="17"/>
  <c r="G7423" i="17"/>
  <c r="G7424" i="17"/>
  <c r="G7425" i="17"/>
  <c r="G7426" i="17"/>
  <c r="G7427" i="17"/>
  <c r="G7428" i="17"/>
  <c r="G7429" i="17"/>
  <c r="G7430" i="17"/>
  <c r="G7431" i="17"/>
  <c r="G7432" i="17"/>
  <c r="G7433" i="17"/>
  <c r="G7434" i="17"/>
  <c r="G7435" i="17"/>
  <c r="G7436" i="17"/>
  <c r="G7437" i="17"/>
  <c r="G7438" i="17"/>
  <c r="G7439" i="17"/>
  <c r="G7440" i="17"/>
  <c r="G7441" i="17"/>
  <c r="G7442" i="17"/>
  <c r="G7443" i="17"/>
  <c r="G7444" i="17"/>
  <c r="G7445" i="17"/>
  <c r="G7446" i="17"/>
  <c r="G7447" i="17"/>
  <c r="G7448" i="17"/>
  <c r="G7449" i="17"/>
  <c r="G7450" i="17"/>
  <c r="G7451" i="17"/>
  <c r="G7452" i="17"/>
  <c r="G7453" i="17"/>
  <c r="G7454" i="17"/>
  <c r="G7455" i="17"/>
  <c r="G7456" i="17"/>
  <c r="G7457" i="17"/>
  <c r="G7458" i="17"/>
  <c r="G7459" i="17"/>
  <c r="G7460" i="17"/>
  <c r="G7461" i="17"/>
  <c r="G7462" i="17"/>
  <c r="G7463" i="17"/>
  <c r="G7464" i="17"/>
  <c r="G7465" i="17"/>
  <c r="G7466" i="17"/>
  <c r="G7467" i="17"/>
  <c r="G7468" i="17"/>
  <c r="G7469" i="17"/>
  <c r="G7470" i="17"/>
  <c r="G7471" i="17"/>
  <c r="G7472" i="17"/>
  <c r="G7473" i="17"/>
  <c r="G7474" i="17"/>
  <c r="G7475" i="17"/>
  <c r="G7476" i="17"/>
  <c r="G7477" i="17"/>
  <c r="G7478" i="17"/>
  <c r="G7479" i="17"/>
  <c r="G7480" i="17"/>
  <c r="G7481" i="17"/>
  <c r="G7482" i="17"/>
  <c r="G7483" i="17"/>
  <c r="G7484" i="17"/>
  <c r="G7485" i="17"/>
  <c r="G7486" i="17"/>
  <c r="G7487" i="17"/>
  <c r="G7488" i="17"/>
  <c r="G7489" i="17"/>
  <c r="G7490" i="17"/>
  <c r="G7491" i="17"/>
  <c r="G7492" i="17"/>
  <c r="G7493" i="17"/>
  <c r="G7494" i="17"/>
  <c r="G7495" i="17"/>
  <c r="G7496" i="17"/>
  <c r="G7497" i="17"/>
  <c r="G7498" i="17"/>
  <c r="G7499" i="17"/>
  <c r="G7500" i="17"/>
  <c r="G7501" i="17"/>
  <c r="G7502" i="17"/>
  <c r="G7503" i="17"/>
  <c r="G7504" i="17"/>
  <c r="G7505" i="17"/>
  <c r="G7506" i="17"/>
  <c r="G7507" i="17"/>
  <c r="G7508" i="17"/>
  <c r="G7509" i="17"/>
  <c r="G7510" i="17"/>
  <c r="G7511" i="17"/>
  <c r="G7512" i="17"/>
  <c r="G7513" i="17"/>
  <c r="G7514" i="17"/>
  <c r="G7515" i="17"/>
  <c r="G7516" i="17"/>
  <c r="G7517" i="17"/>
  <c r="G7518" i="17"/>
  <c r="G7519" i="17"/>
  <c r="G7520" i="17"/>
  <c r="G7521" i="17"/>
  <c r="G7522" i="17"/>
  <c r="G7523" i="17"/>
  <c r="G7524" i="17"/>
  <c r="G7525" i="17"/>
  <c r="G7526" i="17"/>
  <c r="G7527" i="17"/>
  <c r="G7528" i="17"/>
  <c r="G7529" i="17"/>
  <c r="G7530" i="17"/>
  <c r="G7531" i="17"/>
  <c r="G7532" i="17"/>
  <c r="G7533" i="17"/>
  <c r="G7534" i="17"/>
  <c r="G7535" i="17"/>
  <c r="G7536" i="17"/>
  <c r="G7537" i="17"/>
  <c r="G7538" i="17"/>
  <c r="G7539" i="17"/>
  <c r="G7540" i="17"/>
  <c r="G7541" i="17"/>
  <c r="G7542" i="17"/>
  <c r="G7543" i="17"/>
  <c r="G7544" i="17"/>
  <c r="G7545" i="17"/>
  <c r="G7546" i="17"/>
  <c r="G7547" i="17"/>
  <c r="G7548" i="17"/>
  <c r="G7549" i="17"/>
  <c r="G7550" i="17"/>
  <c r="G7551" i="17"/>
  <c r="G7552" i="17"/>
  <c r="G7553" i="17"/>
  <c r="G7554" i="17"/>
  <c r="G7555" i="17"/>
  <c r="G7556" i="17"/>
  <c r="G7557" i="17"/>
  <c r="G7558" i="17"/>
  <c r="G7559" i="17"/>
  <c r="G7560" i="17"/>
  <c r="G7561" i="17"/>
  <c r="G7562" i="17"/>
  <c r="G7563" i="17"/>
  <c r="G7564" i="17"/>
  <c r="G7565" i="17"/>
  <c r="G7566" i="17"/>
  <c r="G7567" i="17"/>
  <c r="G7568" i="17"/>
  <c r="G7569" i="17"/>
  <c r="G7570" i="17"/>
  <c r="G7571" i="17"/>
  <c r="G7572" i="17"/>
  <c r="G7573" i="17"/>
  <c r="G7574" i="17"/>
  <c r="G7575" i="17"/>
  <c r="G7576" i="17"/>
  <c r="G7577" i="17"/>
  <c r="G7578" i="17"/>
  <c r="G7579" i="17"/>
  <c r="G7580" i="17"/>
  <c r="G7581" i="17"/>
  <c r="G7582" i="17"/>
  <c r="G7583" i="17"/>
  <c r="G7584" i="17"/>
  <c r="G7585" i="17"/>
  <c r="G7586" i="17"/>
  <c r="G7587" i="17"/>
  <c r="G7588" i="17"/>
  <c r="G7589" i="17"/>
  <c r="G7590" i="17"/>
  <c r="G7591" i="17"/>
  <c r="G7592" i="17"/>
  <c r="G7593" i="17"/>
  <c r="G7594" i="17"/>
  <c r="G7595" i="17"/>
  <c r="G7596" i="17"/>
  <c r="G7597" i="17"/>
  <c r="G7598" i="17"/>
  <c r="G7599" i="17"/>
  <c r="G7600" i="17"/>
  <c r="G7601" i="17"/>
  <c r="G7602" i="17"/>
  <c r="G7603" i="17"/>
  <c r="G7604" i="17"/>
  <c r="G7605" i="17"/>
  <c r="G7606" i="17"/>
  <c r="G7607" i="17"/>
  <c r="G7608" i="17"/>
  <c r="G7609" i="17"/>
  <c r="G7610" i="17"/>
  <c r="G7611" i="17"/>
  <c r="G7612" i="17"/>
  <c r="G7613" i="17"/>
  <c r="G7614" i="17"/>
  <c r="G7615" i="17"/>
  <c r="G7616" i="17"/>
  <c r="G7617" i="17"/>
  <c r="G7618" i="17"/>
  <c r="G7619" i="17"/>
  <c r="G7620" i="17"/>
  <c r="G7621" i="17"/>
  <c r="G7622" i="17"/>
  <c r="G7623" i="17"/>
  <c r="G7624" i="17"/>
  <c r="G7625" i="17"/>
  <c r="G7626" i="17"/>
  <c r="G7627" i="17"/>
  <c r="G7628" i="17"/>
  <c r="G7629" i="17"/>
  <c r="G7630" i="17"/>
  <c r="G7631" i="17"/>
  <c r="G7632" i="17"/>
  <c r="G7633" i="17"/>
  <c r="G7634" i="17"/>
  <c r="G7635" i="17"/>
  <c r="G7636" i="17"/>
  <c r="G7637" i="17"/>
  <c r="G7638" i="17"/>
  <c r="G7639" i="17"/>
  <c r="G7640" i="17"/>
  <c r="G7641" i="17"/>
  <c r="G7642" i="17"/>
  <c r="G7643" i="17"/>
  <c r="G7644" i="17"/>
  <c r="G7645" i="17"/>
  <c r="G7646" i="17"/>
  <c r="G7647" i="17"/>
  <c r="G7648" i="17"/>
  <c r="G7649" i="17"/>
  <c r="G7650" i="17"/>
  <c r="G7651" i="17"/>
  <c r="G7652" i="17"/>
  <c r="G7653" i="17"/>
  <c r="G7654" i="17"/>
  <c r="G7655" i="17"/>
  <c r="G7656" i="17"/>
  <c r="G7657" i="17"/>
  <c r="G7658" i="17"/>
  <c r="G7659" i="17"/>
  <c r="G7660" i="17"/>
  <c r="G7661" i="17"/>
  <c r="G7662" i="17"/>
  <c r="G7663" i="17"/>
  <c r="G7664" i="17"/>
  <c r="G7665" i="17"/>
  <c r="G7666" i="17"/>
  <c r="G7667" i="17"/>
  <c r="G7668" i="17"/>
  <c r="G7669" i="17"/>
  <c r="G7670" i="17"/>
  <c r="G7671" i="17"/>
  <c r="G7672" i="17"/>
  <c r="G7673" i="17"/>
  <c r="G7674" i="17"/>
  <c r="G7675" i="17"/>
  <c r="G7676" i="17"/>
  <c r="G7677" i="17"/>
  <c r="G7678" i="17"/>
  <c r="G7679" i="17"/>
  <c r="G7680" i="17"/>
  <c r="G7681" i="17"/>
  <c r="G7682" i="17"/>
  <c r="G7683" i="17"/>
  <c r="G7684" i="17"/>
  <c r="G7685" i="17"/>
  <c r="G7686" i="17"/>
  <c r="G7687" i="17"/>
  <c r="G7688" i="17"/>
  <c r="G7689" i="17"/>
  <c r="G7690" i="17"/>
  <c r="G7691" i="17"/>
  <c r="G7692" i="17"/>
  <c r="G7693" i="17"/>
  <c r="G7694" i="17"/>
  <c r="G7695" i="17"/>
  <c r="G7696" i="17"/>
  <c r="G7697" i="17"/>
  <c r="G7698" i="17"/>
  <c r="G7699" i="17"/>
  <c r="G7700" i="17"/>
  <c r="G7701" i="17"/>
  <c r="G7702" i="17"/>
  <c r="G7703" i="17"/>
  <c r="G7704" i="17"/>
  <c r="G7705" i="17"/>
  <c r="G7706" i="17"/>
  <c r="G7707" i="17"/>
  <c r="G7708" i="17"/>
  <c r="G7709" i="17"/>
  <c r="G7710" i="17"/>
  <c r="G7711" i="17"/>
  <c r="G7712" i="17"/>
  <c r="G7713" i="17"/>
  <c r="G7714" i="17"/>
  <c r="G7715" i="17"/>
  <c r="G7716" i="17"/>
  <c r="G7717" i="17"/>
  <c r="G7718" i="17"/>
  <c r="G7719" i="17"/>
  <c r="G7720" i="17"/>
  <c r="G7721" i="17"/>
  <c r="G7722" i="17"/>
  <c r="G7723" i="17"/>
  <c r="G7724" i="17"/>
  <c r="G7725" i="17"/>
  <c r="G7726" i="17"/>
  <c r="G7727" i="17"/>
  <c r="G7728" i="17"/>
  <c r="G7729" i="17"/>
  <c r="G7730" i="17"/>
  <c r="G7731" i="17"/>
  <c r="G7732" i="17"/>
  <c r="G7733" i="17"/>
  <c r="G7734" i="17"/>
  <c r="G7735" i="17"/>
  <c r="G7736" i="17"/>
  <c r="G7737" i="17"/>
  <c r="G7738" i="17"/>
  <c r="G7739" i="17"/>
  <c r="G7740" i="17"/>
  <c r="G7741" i="17"/>
  <c r="G7742" i="17"/>
  <c r="G7743" i="17"/>
  <c r="G7744" i="17"/>
  <c r="G7745" i="17"/>
  <c r="G7746" i="17"/>
  <c r="G7747" i="17"/>
  <c r="G7748" i="17"/>
  <c r="G7749" i="17"/>
  <c r="G7750" i="17"/>
  <c r="G7751" i="17"/>
  <c r="G7752" i="17"/>
  <c r="G7753" i="17"/>
  <c r="G7754" i="17"/>
  <c r="G7755" i="17"/>
  <c r="G7756" i="17"/>
  <c r="G7757" i="17"/>
  <c r="G7758" i="17"/>
  <c r="G7759" i="17"/>
  <c r="G7760" i="17"/>
  <c r="G7761" i="17"/>
  <c r="G7762" i="17"/>
  <c r="G7763" i="17"/>
  <c r="G7764" i="17"/>
  <c r="G7765" i="17"/>
  <c r="G7766" i="17"/>
  <c r="G7767" i="17"/>
  <c r="G7768" i="17"/>
  <c r="G7769" i="17"/>
  <c r="G7770" i="17"/>
  <c r="G7771" i="17"/>
  <c r="G7772" i="17"/>
  <c r="G7773" i="17"/>
  <c r="G7774" i="17"/>
  <c r="G7775" i="17"/>
  <c r="G7776" i="17"/>
  <c r="G7777" i="17"/>
  <c r="G7778" i="17"/>
  <c r="G7779" i="17"/>
  <c r="G7780" i="17"/>
  <c r="G7781" i="17"/>
  <c r="G7782" i="17"/>
  <c r="G7783" i="17"/>
  <c r="G7784" i="17"/>
  <c r="G7785" i="17"/>
  <c r="G7786" i="17"/>
  <c r="G7787" i="17"/>
  <c r="G7788" i="17"/>
  <c r="G7789" i="17"/>
  <c r="G7790" i="17"/>
  <c r="G7791" i="17"/>
  <c r="G7792" i="17"/>
  <c r="G7793" i="17"/>
  <c r="G7794" i="17"/>
  <c r="G7795" i="17"/>
  <c r="G7796" i="17"/>
  <c r="G7797" i="17"/>
  <c r="G7798" i="17"/>
  <c r="G7799" i="17"/>
  <c r="G7800" i="17"/>
  <c r="G7801" i="17"/>
  <c r="G7802" i="17"/>
  <c r="G7803" i="17"/>
  <c r="G7804" i="17"/>
  <c r="G7805" i="17"/>
  <c r="G7806" i="17"/>
  <c r="G7807" i="17"/>
  <c r="G7808" i="17"/>
  <c r="G7809" i="17"/>
  <c r="G7810" i="17"/>
  <c r="G7811" i="17"/>
  <c r="G7812" i="17"/>
  <c r="G7813" i="17"/>
  <c r="G7814" i="17"/>
  <c r="G7815" i="17"/>
  <c r="G7816" i="17"/>
  <c r="G7817" i="17"/>
  <c r="G7818" i="17"/>
  <c r="G7819" i="17"/>
  <c r="G7820" i="17"/>
  <c r="G7821" i="17"/>
  <c r="G7822" i="17"/>
  <c r="G7823" i="17"/>
  <c r="G7824" i="17"/>
  <c r="G7825" i="17"/>
  <c r="G7826" i="17"/>
  <c r="G7827" i="17"/>
  <c r="G7828" i="17"/>
  <c r="G7829" i="17"/>
  <c r="G7830" i="17"/>
  <c r="G7831" i="17"/>
  <c r="G7832" i="17"/>
  <c r="G7833" i="17"/>
  <c r="G7834" i="17"/>
  <c r="G7835" i="17"/>
  <c r="G7836" i="17"/>
  <c r="G7837" i="17"/>
  <c r="G7838" i="17"/>
  <c r="G7839" i="17"/>
  <c r="G7840" i="17"/>
  <c r="G7841" i="17"/>
  <c r="G7842" i="17"/>
  <c r="G7843" i="17"/>
  <c r="G7844" i="17"/>
  <c r="G7845" i="17"/>
  <c r="G7846" i="17"/>
  <c r="G7847" i="17"/>
  <c r="G7848" i="17"/>
  <c r="G7849" i="17"/>
  <c r="G7850" i="17"/>
  <c r="G7851" i="17"/>
  <c r="G7852" i="17"/>
  <c r="G7853" i="17"/>
  <c r="G7854" i="17"/>
  <c r="G7855" i="17"/>
  <c r="G7856" i="17"/>
  <c r="G7857" i="17"/>
  <c r="G7858" i="17"/>
  <c r="G7859" i="17"/>
  <c r="G7860" i="17"/>
  <c r="G7861" i="17"/>
  <c r="G7862" i="17"/>
  <c r="G7863" i="17"/>
  <c r="G7864" i="17"/>
  <c r="G7865" i="17"/>
  <c r="G7866" i="17"/>
  <c r="G7867" i="17"/>
  <c r="G7868" i="17"/>
  <c r="G7869" i="17"/>
  <c r="G7870" i="17"/>
  <c r="G7871" i="17"/>
  <c r="G7872" i="17"/>
  <c r="G7873" i="17"/>
  <c r="G7874" i="17"/>
  <c r="G7875" i="17"/>
  <c r="G7876" i="17"/>
  <c r="G7877" i="17"/>
  <c r="G7878" i="17"/>
  <c r="G7879" i="17"/>
  <c r="G7880" i="17"/>
  <c r="G7881" i="17"/>
  <c r="G7882" i="17"/>
  <c r="G7883" i="17"/>
  <c r="G7884" i="17"/>
  <c r="G7885" i="17"/>
  <c r="G7886" i="17"/>
  <c r="G7887" i="17"/>
  <c r="G7888" i="17"/>
  <c r="G7889" i="17"/>
  <c r="G7890" i="17"/>
  <c r="G7891" i="17"/>
  <c r="G7892" i="17"/>
  <c r="G7893" i="17"/>
  <c r="G7894" i="17"/>
  <c r="G7895" i="17"/>
  <c r="G7896" i="17"/>
  <c r="G7897" i="17"/>
  <c r="G7898" i="17"/>
  <c r="G7899" i="17"/>
  <c r="G7900" i="17"/>
  <c r="G7901" i="17"/>
  <c r="G7902" i="17"/>
  <c r="G7903" i="17"/>
  <c r="G7904" i="17"/>
  <c r="G7905" i="17"/>
  <c r="G7906" i="17"/>
  <c r="G7907" i="17"/>
  <c r="G7908" i="17"/>
  <c r="G7909" i="17"/>
  <c r="G7910" i="17"/>
  <c r="G7911" i="17"/>
  <c r="G7912" i="17"/>
  <c r="G7913" i="17"/>
  <c r="G7914" i="17"/>
  <c r="G7915" i="17"/>
  <c r="G7916" i="17"/>
  <c r="G7917" i="17"/>
  <c r="G7918" i="17"/>
  <c r="G7919" i="17"/>
  <c r="G7920" i="17"/>
  <c r="G7921" i="17"/>
  <c r="G7922" i="17"/>
  <c r="G7923" i="17"/>
  <c r="G7924" i="17"/>
  <c r="G7925" i="17"/>
  <c r="G7926" i="17"/>
  <c r="G7927" i="17"/>
  <c r="G7928" i="17"/>
  <c r="G7929" i="17"/>
  <c r="G7930" i="17"/>
  <c r="G7931" i="17"/>
  <c r="G7932" i="17"/>
  <c r="G7933" i="17"/>
  <c r="G7934" i="17"/>
  <c r="G7935" i="17"/>
  <c r="G7936" i="17"/>
  <c r="G7937" i="17"/>
  <c r="G7938" i="17"/>
  <c r="G7939" i="17"/>
  <c r="G7940" i="17"/>
  <c r="G7941" i="17"/>
  <c r="G7942" i="17"/>
  <c r="G7943" i="17"/>
  <c r="G7944" i="17"/>
  <c r="G7945" i="17"/>
  <c r="G7946" i="17"/>
  <c r="G7947" i="17"/>
  <c r="G7948" i="17"/>
  <c r="G7949" i="17"/>
  <c r="G7950" i="17"/>
  <c r="G7951" i="17"/>
  <c r="G7952" i="17"/>
  <c r="G7953" i="17"/>
  <c r="G7954" i="17"/>
  <c r="G7955" i="17"/>
  <c r="G7956" i="17"/>
  <c r="G7957" i="17"/>
  <c r="G7958" i="17"/>
  <c r="G7959" i="17"/>
  <c r="G7960" i="17"/>
  <c r="G7961" i="17"/>
  <c r="G7962" i="17"/>
  <c r="G7963" i="17"/>
  <c r="G7964" i="17"/>
  <c r="G7965" i="17"/>
  <c r="G7966" i="17"/>
  <c r="G7967" i="17"/>
  <c r="G7968" i="17"/>
  <c r="G7969" i="17"/>
  <c r="G7970" i="17"/>
  <c r="G7971" i="17"/>
  <c r="G7972" i="17"/>
  <c r="G7973" i="17"/>
  <c r="G7974" i="17"/>
  <c r="G7975" i="17"/>
  <c r="G7976" i="17"/>
  <c r="G7977" i="17"/>
  <c r="G7978" i="17"/>
  <c r="G7979" i="17"/>
  <c r="G7980" i="17"/>
  <c r="G7981" i="17"/>
  <c r="G7982" i="17"/>
  <c r="G7983" i="17"/>
  <c r="G7984" i="17"/>
  <c r="G7985" i="17"/>
  <c r="G7986" i="17"/>
  <c r="G7987" i="17"/>
  <c r="G7988" i="17"/>
  <c r="G7989" i="17"/>
  <c r="G7990" i="17"/>
  <c r="G7991" i="17"/>
  <c r="G7992" i="17"/>
  <c r="G7993" i="17"/>
  <c r="G7994" i="17"/>
  <c r="G7995" i="17"/>
  <c r="G7996" i="17"/>
  <c r="G7997" i="17"/>
  <c r="G7998" i="17"/>
  <c r="G7999" i="17"/>
  <c r="G8000" i="17"/>
  <c r="G8001" i="17"/>
  <c r="G8002" i="17"/>
  <c r="G8003" i="17"/>
  <c r="G8004" i="17"/>
  <c r="G8005" i="17"/>
  <c r="G8006" i="17"/>
  <c r="G8007" i="17"/>
  <c r="G8008" i="17"/>
  <c r="G8009" i="17"/>
  <c r="G8010" i="17"/>
  <c r="G8011" i="17"/>
  <c r="G8012" i="17"/>
  <c r="G8013" i="17"/>
  <c r="G8014" i="17"/>
  <c r="G8015" i="17"/>
  <c r="G8016" i="17"/>
  <c r="G8017" i="17"/>
  <c r="G8018" i="17"/>
  <c r="G8019" i="17"/>
  <c r="G8020" i="17"/>
  <c r="G8021" i="17"/>
  <c r="G8022" i="17"/>
  <c r="G8023" i="17"/>
  <c r="G8024" i="17"/>
  <c r="G8025" i="17"/>
  <c r="G8026" i="17"/>
  <c r="G8027" i="17"/>
  <c r="G8028" i="17"/>
  <c r="G8029" i="17"/>
  <c r="G8030" i="17"/>
  <c r="G8031" i="17"/>
  <c r="G8032" i="17"/>
  <c r="G8033" i="17"/>
  <c r="G8034" i="17"/>
  <c r="G8035" i="17"/>
  <c r="G8036" i="17"/>
  <c r="G8037" i="17"/>
  <c r="G8038" i="17"/>
  <c r="G8039" i="17"/>
  <c r="G8040" i="17"/>
  <c r="G8041" i="17"/>
  <c r="G8042" i="17"/>
  <c r="G8043" i="17"/>
  <c r="G8044" i="17"/>
  <c r="G8045" i="17"/>
  <c r="G8046" i="17"/>
  <c r="G8047" i="17"/>
  <c r="G8048" i="17"/>
  <c r="G8049" i="17"/>
  <c r="G8050" i="17"/>
  <c r="G8051" i="17"/>
  <c r="G8052" i="17"/>
  <c r="G8053" i="17"/>
  <c r="G8054" i="17"/>
  <c r="G8055" i="17"/>
  <c r="G8056" i="17"/>
  <c r="G8057" i="17"/>
  <c r="G8058" i="17"/>
  <c r="G8059" i="17"/>
  <c r="G8060" i="17"/>
  <c r="G8061" i="17"/>
  <c r="G8062" i="17"/>
  <c r="G8063" i="17"/>
  <c r="G8064" i="17"/>
  <c r="G8065" i="17"/>
  <c r="G8066" i="17"/>
  <c r="G8067" i="17"/>
  <c r="G8068" i="17"/>
  <c r="G8069" i="17"/>
  <c r="G8070" i="17"/>
  <c r="G8071" i="17"/>
  <c r="G8072" i="17"/>
  <c r="G8073" i="17"/>
  <c r="G8074" i="17"/>
  <c r="G8075" i="17"/>
  <c r="G8076" i="17"/>
  <c r="G8077" i="17"/>
  <c r="G8078" i="17"/>
  <c r="G8079" i="17"/>
  <c r="G8080" i="17"/>
  <c r="G8081" i="17"/>
  <c r="G8082" i="17"/>
  <c r="G8083" i="17"/>
  <c r="G8084" i="17"/>
  <c r="G8085" i="17"/>
  <c r="G8086" i="17"/>
  <c r="G8087" i="17"/>
  <c r="G8088" i="17"/>
  <c r="G8089" i="17"/>
  <c r="G8090" i="17"/>
  <c r="G8091" i="17"/>
  <c r="G8092" i="17"/>
  <c r="G8093" i="17"/>
  <c r="G8094" i="17"/>
  <c r="G8095" i="17"/>
  <c r="G8096" i="17"/>
  <c r="G8097" i="17"/>
  <c r="G8098" i="17"/>
  <c r="G8099" i="17"/>
  <c r="G8100" i="17"/>
  <c r="G8101" i="17"/>
  <c r="G8102" i="17"/>
  <c r="G8103" i="17"/>
  <c r="G8104" i="17"/>
  <c r="G8105" i="17"/>
  <c r="G8106" i="17"/>
  <c r="G8107" i="17"/>
  <c r="G8108" i="17"/>
  <c r="G8109" i="17"/>
  <c r="G8110" i="17"/>
  <c r="G8111" i="17"/>
  <c r="G8112" i="17"/>
  <c r="G8113" i="17"/>
  <c r="G8114" i="17"/>
  <c r="G8115" i="17"/>
  <c r="G8116" i="17"/>
  <c r="G8117" i="17"/>
  <c r="G8118" i="17"/>
  <c r="G8119" i="17"/>
  <c r="G8120" i="17"/>
  <c r="G8121" i="17"/>
  <c r="G8122" i="17"/>
  <c r="G8123" i="17"/>
  <c r="G8124" i="17"/>
  <c r="G8125" i="17"/>
  <c r="G8126" i="17"/>
  <c r="G8127" i="17"/>
  <c r="G8128" i="17"/>
  <c r="G8129" i="17"/>
  <c r="G8130" i="17"/>
  <c r="G8131" i="17"/>
  <c r="G8132" i="17"/>
  <c r="G8133" i="17"/>
  <c r="G8134" i="17"/>
  <c r="G8135" i="17"/>
  <c r="G8136" i="17"/>
  <c r="G8137" i="17"/>
  <c r="G8138" i="17"/>
  <c r="G8139" i="17"/>
  <c r="G8140" i="17"/>
  <c r="G8141" i="17"/>
  <c r="G8142" i="17"/>
  <c r="G8143" i="17"/>
  <c r="G8144" i="17"/>
  <c r="G8145" i="17"/>
  <c r="G8146" i="17"/>
  <c r="G8147" i="17"/>
  <c r="G8148" i="17"/>
  <c r="G8149" i="17"/>
  <c r="G8150" i="17"/>
  <c r="G8151" i="17"/>
  <c r="G8152" i="17"/>
  <c r="G8153" i="17"/>
  <c r="G8154" i="17"/>
  <c r="G8155" i="17"/>
  <c r="G8156" i="17"/>
  <c r="G8157" i="17"/>
  <c r="G8158" i="17"/>
  <c r="G8159" i="17"/>
  <c r="G8160" i="17"/>
  <c r="G8161" i="17"/>
  <c r="G8162" i="17"/>
  <c r="G8163" i="17"/>
  <c r="G8164" i="17"/>
  <c r="G8165" i="17"/>
  <c r="G8166" i="17"/>
  <c r="G8167" i="17"/>
  <c r="G8168" i="17"/>
  <c r="G8169" i="17"/>
  <c r="G8170" i="17"/>
  <c r="G8171" i="17"/>
  <c r="G8172" i="17"/>
  <c r="G8173" i="17"/>
  <c r="G8174" i="17"/>
  <c r="G8175" i="17"/>
  <c r="G8176" i="17"/>
  <c r="G8177" i="17"/>
  <c r="G8178" i="17"/>
  <c r="G8179" i="17"/>
  <c r="G8180" i="17"/>
  <c r="G8181" i="17"/>
  <c r="G8182" i="17"/>
  <c r="G8183" i="17"/>
  <c r="G8184" i="17"/>
  <c r="G8185" i="17"/>
  <c r="G8186" i="17"/>
  <c r="G8187" i="17"/>
  <c r="G8188" i="17"/>
  <c r="G8189" i="17"/>
  <c r="G8190" i="17"/>
  <c r="G8191" i="17"/>
  <c r="G8192" i="17"/>
  <c r="G8193" i="17"/>
  <c r="G8194" i="17"/>
  <c r="G8195" i="17"/>
  <c r="G8196" i="17"/>
  <c r="G8197" i="17"/>
  <c r="G8198" i="17"/>
  <c r="G8199" i="17"/>
  <c r="G8200" i="17"/>
  <c r="G8201" i="17"/>
  <c r="G8202" i="17"/>
  <c r="G8203" i="17"/>
  <c r="G8204" i="17"/>
  <c r="G8205" i="17"/>
  <c r="G8206" i="17"/>
  <c r="G8207" i="17"/>
  <c r="G8208" i="17"/>
  <c r="G8209" i="17"/>
  <c r="G8210" i="17"/>
  <c r="G8211" i="17"/>
  <c r="G8212" i="17"/>
  <c r="G8213" i="17"/>
  <c r="G8214" i="17"/>
  <c r="G8215" i="17"/>
  <c r="G8216" i="17"/>
  <c r="G8217" i="17"/>
  <c r="G8218" i="17"/>
  <c r="G8219" i="17"/>
  <c r="G8220" i="17"/>
  <c r="G8221" i="17"/>
  <c r="G8222" i="17"/>
  <c r="G8223" i="17"/>
  <c r="G8224" i="17"/>
  <c r="G8225" i="17"/>
  <c r="G8226" i="17"/>
  <c r="G8227" i="17"/>
  <c r="G8228" i="17"/>
  <c r="G8229" i="17"/>
  <c r="G8230" i="17"/>
  <c r="G8231" i="17"/>
  <c r="G8232" i="17"/>
  <c r="G8233" i="17"/>
  <c r="G8234" i="17"/>
  <c r="G8235" i="17"/>
  <c r="G8236" i="17"/>
  <c r="G8237" i="17"/>
  <c r="G8238" i="17"/>
  <c r="G8239" i="17"/>
  <c r="G8240" i="17"/>
  <c r="G8241" i="17"/>
  <c r="G8242" i="17"/>
  <c r="G8243" i="17"/>
  <c r="G8244" i="17"/>
  <c r="G8245" i="17"/>
  <c r="G8246" i="17"/>
  <c r="G8247" i="17"/>
  <c r="G8248" i="17"/>
  <c r="G8249" i="17"/>
  <c r="G8250" i="17"/>
  <c r="G8251" i="17"/>
  <c r="G8252" i="17"/>
  <c r="G8253" i="17"/>
  <c r="G8254" i="17"/>
  <c r="G8255" i="17"/>
  <c r="G8256" i="17"/>
  <c r="G8257" i="17"/>
  <c r="G8258" i="17"/>
  <c r="G8259" i="17"/>
  <c r="G8260" i="17"/>
  <c r="G8261" i="17"/>
  <c r="G8262" i="17"/>
  <c r="G8263" i="17"/>
  <c r="G8264" i="17"/>
  <c r="G8265" i="17"/>
  <c r="G8266" i="17"/>
  <c r="G8267" i="17"/>
  <c r="G8268" i="17"/>
  <c r="G8269" i="17"/>
  <c r="G8270" i="17"/>
  <c r="G8271" i="17"/>
  <c r="G8272" i="17"/>
  <c r="G8273" i="17"/>
  <c r="G8274" i="17"/>
  <c r="G8275" i="17"/>
  <c r="G8276" i="17"/>
  <c r="G8277" i="17"/>
  <c r="G8278" i="17"/>
  <c r="G8279" i="17"/>
  <c r="G8280" i="17"/>
  <c r="G8281" i="17"/>
  <c r="G8282" i="17"/>
  <c r="G8283" i="17"/>
  <c r="G8284" i="17"/>
  <c r="G8285" i="17"/>
  <c r="G8286" i="17"/>
  <c r="G8287" i="17"/>
  <c r="G8288" i="17"/>
  <c r="G8289" i="17"/>
  <c r="G8290" i="17"/>
  <c r="G8291" i="17"/>
  <c r="G8292" i="17"/>
  <c r="G8293" i="17"/>
  <c r="G8294" i="17"/>
  <c r="G8295" i="17"/>
  <c r="G8296" i="17"/>
  <c r="G8297" i="17"/>
  <c r="G8298" i="17"/>
  <c r="G8299" i="17"/>
  <c r="G8300" i="17"/>
  <c r="G8301" i="17"/>
  <c r="G8302" i="17"/>
  <c r="G8303" i="17"/>
  <c r="G8304" i="17"/>
  <c r="G8305" i="17"/>
  <c r="G8306" i="17"/>
  <c r="G8307" i="17"/>
  <c r="G8308" i="17"/>
  <c r="G8309" i="17"/>
  <c r="G8310" i="17"/>
  <c r="G8311" i="17"/>
  <c r="G8312" i="17"/>
  <c r="G8313" i="17"/>
  <c r="G8314" i="17"/>
  <c r="G8315" i="17"/>
  <c r="G8316" i="17"/>
  <c r="G8317" i="17"/>
  <c r="G8318" i="17"/>
  <c r="G8319" i="17"/>
  <c r="G8320" i="17"/>
  <c r="G8321" i="17"/>
  <c r="G8322" i="17"/>
  <c r="G8323" i="17"/>
  <c r="G8324" i="17"/>
  <c r="G8325" i="17"/>
  <c r="G8326" i="17"/>
  <c r="G8327" i="17"/>
  <c r="G8328" i="17"/>
  <c r="G8329" i="17"/>
  <c r="G8330" i="17"/>
  <c r="G8331" i="17"/>
  <c r="G8332" i="17"/>
  <c r="G8333" i="17"/>
  <c r="G8334" i="17"/>
  <c r="G8335" i="17"/>
  <c r="G8336" i="17"/>
  <c r="G8337" i="17"/>
  <c r="G8338" i="17"/>
  <c r="G8339" i="17"/>
  <c r="G8340" i="17"/>
  <c r="G8341" i="17"/>
  <c r="G8342" i="17"/>
  <c r="G8343" i="17"/>
  <c r="G8344" i="17"/>
  <c r="G8345" i="17"/>
  <c r="G8346" i="17"/>
  <c r="G8347" i="17"/>
  <c r="G8348" i="17"/>
  <c r="G8349" i="17"/>
  <c r="G8350" i="17"/>
  <c r="G8351" i="17"/>
  <c r="G8352" i="17"/>
  <c r="G8353" i="17"/>
  <c r="G8354" i="17"/>
  <c r="G8355" i="17"/>
  <c r="G8356" i="17"/>
  <c r="G8357" i="17"/>
  <c r="G8358" i="17"/>
  <c r="G8359" i="17"/>
  <c r="G8360" i="17"/>
  <c r="G8361" i="17"/>
  <c r="G8362" i="17"/>
  <c r="G8363" i="17"/>
  <c r="G8364" i="17"/>
  <c r="G8365" i="17"/>
  <c r="G8366" i="17"/>
  <c r="G8367" i="17"/>
  <c r="G8368" i="17"/>
  <c r="G8369" i="17"/>
  <c r="G8370" i="17"/>
  <c r="G8371" i="17"/>
  <c r="G8372" i="17"/>
  <c r="G8373" i="17"/>
  <c r="G8374" i="17"/>
  <c r="G8375" i="17"/>
  <c r="G8376" i="17"/>
  <c r="G8377" i="17"/>
  <c r="G8378" i="17"/>
  <c r="G8379" i="17"/>
  <c r="G8380" i="17"/>
  <c r="G8381" i="17"/>
  <c r="G8382" i="17"/>
  <c r="G8383" i="17"/>
  <c r="G8384" i="17"/>
  <c r="G8385" i="17"/>
  <c r="G8386" i="17"/>
  <c r="G8387" i="17"/>
  <c r="G8388" i="17"/>
  <c r="G8389" i="17"/>
  <c r="G8390" i="17"/>
  <c r="G8391" i="17"/>
  <c r="G8392" i="17"/>
  <c r="G8393" i="17"/>
  <c r="G8394" i="17"/>
  <c r="G8395" i="17"/>
  <c r="G8396" i="17"/>
  <c r="G8397" i="17"/>
  <c r="G8398" i="17"/>
  <c r="G8399" i="17"/>
  <c r="G8400" i="17"/>
  <c r="G8401" i="17"/>
  <c r="G8402" i="17"/>
  <c r="G8403" i="17"/>
  <c r="G8404" i="17"/>
  <c r="G8405" i="17"/>
  <c r="G8406" i="17"/>
  <c r="G8407" i="17"/>
  <c r="G8408" i="17"/>
  <c r="G8409" i="17"/>
  <c r="G8410" i="17"/>
  <c r="G8411" i="17"/>
  <c r="G8412" i="17"/>
  <c r="G8413" i="17"/>
  <c r="G8414" i="17"/>
  <c r="G8415" i="17"/>
  <c r="G8416" i="17"/>
  <c r="G8417" i="17"/>
  <c r="G8418" i="17"/>
  <c r="G8419" i="17"/>
  <c r="G8420" i="17"/>
  <c r="G8421" i="17"/>
  <c r="G8422" i="17"/>
  <c r="G8423" i="17"/>
  <c r="G8424" i="17"/>
  <c r="G8425" i="17"/>
  <c r="G8426" i="17"/>
  <c r="G8427" i="17"/>
  <c r="G8428" i="17"/>
  <c r="G8429" i="17"/>
  <c r="G8430" i="17"/>
  <c r="G8431" i="17"/>
  <c r="G8432" i="17"/>
  <c r="G8433" i="17"/>
  <c r="G8434" i="17"/>
  <c r="G8435" i="17"/>
  <c r="G8436" i="17"/>
  <c r="G8437" i="17"/>
  <c r="G8438" i="17"/>
  <c r="G8439" i="17"/>
  <c r="G8440" i="17"/>
  <c r="G8441" i="17"/>
  <c r="G8442" i="17"/>
  <c r="G8443" i="17"/>
  <c r="G8444" i="17"/>
  <c r="G8445" i="17"/>
  <c r="G8446" i="17"/>
  <c r="G8447" i="17"/>
  <c r="G8448" i="17"/>
  <c r="G8449" i="17"/>
  <c r="G8450" i="17"/>
  <c r="G8451" i="17"/>
  <c r="G8452" i="17"/>
  <c r="G8453" i="17"/>
  <c r="G8454" i="17"/>
  <c r="G8455" i="17"/>
  <c r="G8456" i="17"/>
  <c r="G8457" i="17"/>
  <c r="G8458" i="17"/>
  <c r="G8459" i="17"/>
  <c r="G8460" i="17"/>
  <c r="G8461" i="17"/>
  <c r="G8462" i="17"/>
  <c r="G8463" i="17"/>
  <c r="G8464" i="17"/>
  <c r="G8465" i="17"/>
  <c r="G8466" i="17"/>
  <c r="G8467" i="17"/>
  <c r="G8468" i="17"/>
  <c r="G8469" i="17"/>
  <c r="G8470" i="17"/>
  <c r="G8471" i="17"/>
  <c r="G8472" i="17"/>
  <c r="G8473" i="17"/>
  <c r="G8474" i="17"/>
  <c r="G8475" i="17"/>
  <c r="G8476" i="17"/>
  <c r="G8477" i="17"/>
  <c r="G8478" i="17"/>
  <c r="G8479" i="17"/>
  <c r="G8480" i="17"/>
  <c r="G8481" i="17"/>
  <c r="G8482" i="17"/>
  <c r="G8483" i="17"/>
  <c r="G8484" i="17"/>
  <c r="G8485" i="17"/>
  <c r="G8486" i="17"/>
  <c r="G8487" i="17"/>
  <c r="G8488" i="17"/>
  <c r="G8489" i="17"/>
  <c r="G8490" i="17"/>
  <c r="G8491" i="17"/>
  <c r="G8492" i="17"/>
  <c r="G8493" i="17"/>
  <c r="G8494" i="17"/>
  <c r="G8495" i="17"/>
  <c r="G8496" i="17"/>
  <c r="G8497" i="17"/>
  <c r="G8498" i="17"/>
  <c r="G8499" i="17"/>
  <c r="G8500" i="17"/>
  <c r="G8501" i="17"/>
  <c r="G8502" i="17"/>
  <c r="G8503" i="17"/>
  <c r="G8504" i="17"/>
  <c r="G8505" i="17"/>
  <c r="G8506" i="17"/>
  <c r="G8507" i="17"/>
  <c r="G8508" i="17"/>
  <c r="G8509" i="17"/>
  <c r="G8510" i="17"/>
  <c r="G8511" i="17"/>
  <c r="G8512" i="17"/>
  <c r="G8513" i="17"/>
  <c r="G8514" i="17"/>
  <c r="G8515" i="17"/>
  <c r="G8516" i="17"/>
  <c r="G8517" i="17"/>
  <c r="G8518" i="17"/>
  <c r="G8519" i="17"/>
  <c r="G8520" i="17"/>
  <c r="G8521" i="17"/>
  <c r="G8522" i="17"/>
  <c r="G8523" i="17"/>
  <c r="G8524" i="17"/>
  <c r="G8525" i="17"/>
  <c r="G8526" i="17"/>
  <c r="G8527" i="17"/>
  <c r="G8528" i="17"/>
  <c r="G8529" i="17"/>
  <c r="G8530" i="17"/>
  <c r="G8531" i="17"/>
  <c r="G8532" i="17"/>
  <c r="G8533" i="17"/>
  <c r="G8534" i="17"/>
  <c r="G8535" i="17"/>
  <c r="G8536" i="17"/>
  <c r="G8537" i="17"/>
  <c r="G8538" i="17"/>
  <c r="G8539" i="17"/>
  <c r="G8540" i="17"/>
  <c r="G8541" i="17"/>
  <c r="G8542" i="17"/>
  <c r="G8543" i="17"/>
  <c r="G8544" i="17"/>
  <c r="G8545" i="17"/>
  <c r="G8546" i="17"/>
  <c r="G8547" i="17"/>
  <c r="G8548" i="17"/>
  <c r="G8549" i="17"/>
  <c r="G8550" i="17"/>
  <c r="G8551" i="17"/>
  <c r="G8552" i="17"/>
  <c r="G8553" i="17"/>
  <c r="G8554" i="17"/>
  <c r="G8555" i="17"/>
  <c r="G8556" i="17"/>
  <c r="G8557" i="17"/>
  <c r="G8558" i="17"/>
  <c r="G8559" i="17"/>
  <c r="G8560" i="17"/>
  <c r="G8561" i="17"/>
  <c r="G8562" i="17"/>
  <c r="G8563" i="17"/>
  <c r="G8564" i="17"/>
  <c r="G8565" i="17"/>
  <c r="G8566" i="17"/>
  <c r="G8567" i="17"/>
  <c r="G8568" i="17"/>
  <c r="G8569" i="17"/>
  <c r="G8570" i="17"/>
  <c r="G8571" i="17"/>
  <c r="G8572" i="17"/>
  <c r="G8573" i="17"/>
  <c r="G8574" i="17"/>
  <c r="G8575" i="17"/>
  <c r="G8576" i="17"/>
  <c r="G8577" i="17"/>
  <c r="G8578" i="17"/>
  <c r="G8579" i="17"/>
  <c r="G8580" i="17"/>
  <c r="G8581" i="17"/>
  <c r="G8582" i="17"/>
  <c r="G8583" i="17"/>
  <c r="G8584" i="17"/>
  <c r="G8585" i="17"/>
  <c r="G8586" i="17"/>
  <c r="G8587" i="17"/>
  <c r="G8588" i="17"/>
  <c r="G8589" i="17"/>
  <c r="G8590" i="17"/>
  <c r="G8591" i="17"/>
  <c r="G8592" i="17"/>
  <c r="G8593" i="17"/>
  <c r="G8594" i="17"/>
  <c r="G8595" i="17"/>
  <c r="G8596" i="17"/>
  <c r="G8597" i="17"/>
  <c r="G8598" i="17"/>
  <c r="G8599" i="17"/>
  <c r="G8600" i="17"/>
  <c r="G8601" i="17"/>
  <c r="G8602" i="17"/>
  <c r="G8603" i="17"/>
  <c r="G8604" i="17"/>
  <c r="G8605" i="17"/>
  <c r="G8606" i="17"/>
  <c r="G8607" i="17"/>
  <c r="G8608" i="17"/>
  <c r="G8609" i="17"/>
  <c r="G8610" i="17"/>
  <c r="G8611" i="17"/>
  <c r="G8612" i="17"/>
  <c r="G8613" i="17"/>
  <c r="G8614" i="17"/>
  <c r="G8615" i="17"/>
  <c r="G8616" i="17"/>
  <c r="G8617" i="17"/>
  <c r="G8618" i="17"/>
  <c r="G8619" i="17"/>
  <c r="G8620" i="17"/>
  <c r="G8621" i="17"/>
  <c r="G8622" i="17"/>
  <c r="G8623" i="17"/>
  <c r="G8624" i="17"/>
  <c r="G8625" i="17"/>
  <c r="G8626" i="17"/>
  <c r="G8627" i="17"/>
  <c r="G8628" i="17"/>
  <c r="G8629" i="17"/>
  <c r="G8630" i="17"/>
  <c r="G8631" i="17"/>
  <c r="G8632" i="17"/>
  <c r="G8633" i="17"/>
  <c r="G8634" i="17"/>
  <c r="G8635" i="17"/>
  <c r="G8636" i="17"/>
  <c r="G8637" i="17"/>
  <c r="G8638" i="17"/>
  <c r="G8639" i="17"/>
  <c r="G8640" i="17"/>
  <c r="G8641" i="17"/>
  <c r="G8642" i="17"/>
  <c r="G8643" i="17"/>
  <c r="G8644" i="17"/>
  <c r="G8645" i="17"/>
  <c r="G8646" i="17"/>
  <c r="G8647" i="17"/>
  <c r="G8648" i="17"/>
  <c r="G8649" i="17"/>
  <c r="G8650" i="17"/>
  <c r="G8651" i="17"/>
  <c r="G8652" i="17"/>
  <c r="G8653" i="17"/>
  <c r="G8654" i="17"/>
  <c r="G8655" i="17"/>
  <c r="G8656" i="17"/>
  <c r="G8657" i="17"/>
  <c r="G8658" i="17"/>
  <c r="G8659" i="17"/>
  <c r="G8660" i="17"/>
  <c r="G8661" i="17"/>
  <c r="G8662" i="17"/>
  <c r="G8663" i="17"/>
  <c r="G8664" i="17"/>
  <c r="G8665" i="17"/>
  <c r="G8666" i="17"/>
  <c r="G8667" i="17"/>
  <c r="G8668" i="17"/>
  <c r="G8669" i="17"/>
  <c r="G8670" i="17"/>
  <c r="G8671" i="17"/>
  <c r="G8672" i="17"/>
  <c r="G8673" i="17"/>
  <c r="G8674" i="17"/>
  <c r="G8675" i="17"/>
  <c r="G8676" i="17"/>
  <c r="G8677" i="17"/>
  <c r="G8678" i="17"/>
  <c r="G8679" i="17"/>
  <c r="G8680" i="17"/>
  <c r="G8681" i="17"/>
  <c r="G8682" i="17"/>
  <c r="G8683" i="17"/>
  <c r="G8684" i="17"/>
  <c r="G8685" i="17"/>
  <c r="G8686" i="17"/>
  <c r="G8687" i="17"/>
  <c r="G8688" i="17"/>
  <c r="G8689" i="17"/>
  <c r="G8690" i="17"/>
  <c r="G8691" i="17"/>
  <c r="G8692" i="17"/>
  <c r="G8693" i="17"/>
  <c r="G8694" i="17"/>
  <c r="G8695" i="17"/>
  <c r="G8696" i="17"/>
  <c r="G8697" i="17"/>
  <c r="G8698" i="17"/>
  <c r="G8699" i="17"/>
  <c r="G8700" i="17"/>
  <c r="G8701" i="17"/>
  <c r="G8702" i="17"/>
  <c r="G8703" i="17"/>
  <c r="G8704" i="17"/>
  <c r="G8705" i="17"/>
  <c r="G8706" i="17"/>
  <c r="G8707" i="17"/>
  <c r="G8708" i="17"/>
  <c r="G8709" i="17"/>
  <c r="G8710" i="17"/>
  <c r="G8711" i="17"/>
  <c r="G8712" i="17"/>
  <c r="G8713" i="17"/>
  <c r="G8714" i="17"/>
  <c r="G8715" i="17"/>
  <c r="G8716" i="17"/>
  <c r="G8717" i="17"/>
  <c r="G8718" i="17"/>
  <c r="G8719" i="17"/>
  <c r="G8720" i="17"/>
  <c r="G8721" i="17"/>
  <c r="G8722" i="17"/>
  <c r="G8723" i="17"/>
  <c r="G8724" i="17"/>
  <c r="G8725" i="17"/>
  <c r="G8726" i="17"/>
  <c r="G8727" i="17"/>
  <c r="G8728" i="17"/>
  <c r="G8729" i="17"/>
  <c r="G8730" i="17"/>
  <c r="G8731" i="17"/>
  <c r="G8732" i="17"/>
  <c r="G8733" i="17"/>
  <c r="G8734" i="17"/>
  <c r="G8735" i="17"/>
  <c r="G8736" i="17"/>
  <c r="G8737" i="17"/>
  <c r="G8738" i="17"/>
  <c r="G8739" i="17"/>
  <c r="G8740" i="17"/>
  <c r="G8741" i="17"/>
  <c r="G8742" i="17"/>
  <c r="G8743" i="17"/>
  <c r="G8744" i="17"/>
  <c r="G8745" i="17"/>
  <c r="G8746" i="17"/>
  <c r="G8747" i="17"/>
  <c r="G8748" i="17"/>
  <c r="G8749" i="17"/>
  <c r="G8750" i="17"/>
  <c r="G8751" i="17"/>
  <c r="G8752" i="17"/>
  <c r="G8753" i="17"/>
  <c r="G8754" i="17"/>
  <c r="G8755" i="17"/>
  <c r="G8756" i="17"/>
  <c r="G8757" i="17"/>
  <c r="G8758" i="17"/>
  <c r="G8759" i="17"/>
  <c r="G8760" i="17"/>
  <c r="G8761" i="17"/>
  <c r="G8762" i="17"/>
  <c r="G8763" i="17"/>
  <c r="G8764" i="17"/>
  <c r="G8765" i="17"/>
  <c r="G8766" i="17"/>
  <c r="G8767" i="17"/>
  <c r="G8768" i="17"/>
  <c r="G8769" i="17"/>
  <c r="G8770" i="17"/>
  <c r="G8771" i="17"/>
  <c r="G8772" i="17"/>
  <c r="G8773" i="17"/>
  <c r="G8774" i="17"/>
  <c r="G8775" i="17"/>
  <c r="G8776" i="17"/>
  <c r="G8777" i="17"/>
  <c r="G8778" i="17"/>
  <c r="G8779" i="17"/>
  <c r="G8780" i="17"/>
  <c r="G8781" i="17"/>
  <c r="G8782" i="17"/>
  <c r="G8783" i="17"/>
  <c r="G8784" i="17"/>
  <c r="G8785" i="17"/>
  <c r="G8786" i="17"/>
  <c r="G8787" i="17"/>
  <c r="G8788" i="17"/>
  <c r="G8789" i="17"/>
  <c r="G8790" i="17"/>
  <c r="G8791" i="17"/>
  <c r="G8792" i="17"/>
  <c r="G8793" i="17"/>
  <c r="G8794" i="17"/>
  <c r="G8795" i="17"/>
  <c r="G8796" i="17"/>
  <c r="G8797" i="17"/>
  <c r="G8798" i="17"/>
  <c r="G8799" i="17"/>
  <c r="G8800" i="17"/>
  <c r="G8801" i="17"/>
  <c r="G8802" i="17"/>
  <c r="G8803" i="17"/>
  <c r="G8804" i="17"/>
  <c r="G8805" i="17"/>
  <c r="G8806" i="17"/>
  <c r="G8807" i="17"/>
  <c r="G8808" i="17"/>
  <c r="G8809" i="17"/>
  <c r="G8810" i="17"/>
  <c r="G8811" i="17"/>
  <c r="G8812" i="17"/>
  <c r="G8813" i="17"/>
  <c r="G8814" i="17"/>
  <c r="G8815" i="17"/>
  <c r="G8816" i="17"/>
  <c r="G8817" i="17"/>
  <c r="G8818" i="17"/>
  <c r="G8819" i="17"/>
  <c r="G8820" i="17"/>
  <c r="G8821" i="17"/>
  <c r="G8822" i="17"/>
  <c r="G8823" i="17"/>
  <c r="G8824" i="17"/>
  <c r="G8825" i="17"/>
  <c r="G8826" i="17"/>
  <c r="G8827" i="17"/>
  <c r="G8828" i="17"/>
  <c r="G8829" i="17"/>
  <c r="G8830" i="17"/>
  <c r="G8831" i="17"/>
  <c r="G8832" i="17"/>
  <c r="G8833" i="17"/>
  <c r="G8834" i="17"/>
  <c r="G8835" i="17"/>
  <c r="G8836" i="17"/>
  <c r="G8837" i="17"/>
  <c r="G8838" i="17"/>
  <c r="G8839" i="17"/>
  <c r="G8840" i="17"/>
  <c r="G8841" i="17"/>
  <c r="G8842" i="17"/>
  <c r="G8843" i="17"/>
  <c r="G8844" i="17"/>
  <c r="G8845" i="17"/>
  <c r="G8846" i="17"/>
  <c r="G8847" i="17"/>
  <c r="G8848" i="17"/>
  <c r="G8849" i="17"/>
  <c r="G8850" i="17"/>
  <c r="G8851" i="17"/>
  <c r="G8852" i="17"/>
  <c r="G8853" i="17"/>
  <c r="G8854" i="17"/>
  <c r="G8855" i="17"/>
  <c r="G8856" i="17"/>
  <c r="G8857" i="17"/>
  <c r="G8858" i="17"/>
  <c r="G8859" i="17"/>
  <c r="G8860" i="17"/>
  <c r="G8861" i="17"/>
  <c r="G8862" i="17"/>
  <c r="G8863" i="17"/>
  <c r="G8864" i="17"/>
  <c r="G8865" i="17"/>
  <c r="G8866" i="17"/>
  <c r="G8867" i="17"/>
  <c r="G8868" i="17"/>
  <c r="G8869" i="17"/>
  <c r="G8870" i="17"/>
  <c r="G8871" i="17"/>
  <c r="G8872" i="17"/>
  <c r="G8873" i="17"/>
  <c r="G8874" i="17"/>
  <c r="G8875" i="17"/>
  <c r="G8876" i="17"/>
  <c r="G8877" i="17"/>
  <c r="G8878" i="17"/>
  <c r="G8879" i="17"/>
  <c r="G8880" i="17"/>
  <c r="G8881" i="17"/>
  <c r="G8882" i="17"/>
  <c r="G8883" i="17"/>
  <c r="G8884" i="17"/>
  <c r="G8885" i="17"/>
  <c r="G8886" i="17"/>
  <c r="G8887" i="17"/>
  <c r="G8888" i="17"/>
  <c r="G8889" i="17"/>
  <c r="G8890" i="17"/>
  <c r="G8891" i="17"/>
  <c r="G8892" i="17"/>
  <c r="G8893" i="17"/>
  <c r="G8894" i="17"/>
  <c r="G8895" i="17"/>
  <c r="G8896" i="17"/>
  <c r="G8897" i="17"/>
  <c r="G8898" i="17"/>
  <c r="G8899" i="17"/>
  <c r="G8900" i="17"/>
  <c r="G8901" i="17"/>
  <c r="G8902" i="17"/>
  <c r="G8903" i="17"/>
  <c r="G8904" i="17"/>
  <c r="G8905" i="17"/>
  <c r="G8906" i="17"/>
  <c r="G8907" i="17"/>
  <c r="G8908" i="17"/>
  <c r="G8909" i="17"/>
  <c r="G8910" i="17"/>
  <c r="G8911" i="17"/>
  <c r="G8912" i="17"/>
  <c r="G8913" i="17"/>
  <c r="G8914" i="17"/>
  <c r="G8915" i="17"/>
  <c r="G8916" i="17"/>
  <c r="G8917" i="17"/>
  <c r="G8918" i="17"/>
  <c r="G8919" i="17"/>
  <c r="G8920" i="17"/>
  <c r="G8921" i="17"/>
  <c r="G8922" i="17"/>
  <c r="G8923" i="17"/>
  <c r="G8924" i="17"/>
  <c r="G8925" i="17"/>
  <c r="G8926" i="17"/>
  <c r="G8927" i="17"/>
  <c r="G8928" i="17"/>
  <c r="G8929" i="17"/>
  <c r="G8930" i="17"/>
  <c r="G8931" i="17"/>
  <c r="G8932" i="17"/>
  <c r="G8933" i="17"/>
  <c r="G8934" i="17"/>
  <c r="G8935" i="17"/>
  <c r="G8936" i="17"/>
  <c r="G8937" i="17"/>
  <c r="G8938" i="17"/>
  <c r="G8939" i="17"/>
  <c r="G8940" i="17"/>
  <c r="G8941" i="17"/>
  <c r="G8942" i="17"/>
  <c r="G8943" i="17"/>
  <c r="G8944" i="17"/>
  <c r="G8945" i="17"/>
  <c r="G8946" i="17"/>
  <c r="G8947" i="17"/>
  <c r="G8948" i="17"/>
  <c r="G8949" i="17"/>
  <c r="G8950" i="17"/>
  <c r="G8951" i="17"/>
  <c r="G8952" i="17"/>
  <c r="G8953" i="17"/>
  <c r="G8954" i="17"/>
  <c r="G8955" i="17"/>
  <c r="G8956" i="17"/>
  <c r="G8957" i="17"/>
  <c r="G8958" i="17"/>
  <c r="G8959" i="17"/>
  <c r="G8960" i="17"/>
  <c r="G8961" i="17"/>
  <c r="G8962" i="17"/>
  <c r="G8963" i="17"/>
  <c r="G8964" i="17"/>
  <c r="G8965" i="17"/>
  <c r="G8966" i="17"/>
  <c r="G8967" i="17"/>
  <c r="G8968" i="17"/>
  <c r="G8969" i="17"/>
  <c r="G8970" i="17"/>
  <c r="G8971" i="17"/>
  <c r="G8972" i="17"/>
  <c r="G8973" i="17"/>
  <c r="G8974" i="17"/>
  <c r="G8975" i="17"/>
  <c r="G8976" i="17"/>
  <c r="G8977" i="17"/>
  <c r="G8978" i="17"/>
  <c r="G8979" i="17"/>
  <c r="G8980" i="17"/>
  <c r="G8981" i="17"/>
  <c r="G8982" i="17"/>
  <c r="G8983" i="17"/>
  <c r="G8984" i="17"/>
  <c r="G8985" i="17"/>
  <c r="G8986" i="17"/>
  <c r="G8987" i="17"/>
  <c r="G8988" i="17"/>
  <c r="G8989" i="17"/>
  <c r="G8990" i="17"/>
  <c r="G8991" i="17"/>
  <c r="G8992" i="17"/>
  <c r="G8993" i="17"/>
  <c r="G8994" i="17"/>
  <c r="G8995" i="17"/>
  <c r="G8996" i="17"/>
  <c r="G8997" i="17"/>
  <c r="G8998" i="17"/>
  <c r="G8999" i="17"/>
  <c r="G9000" i="17"/>
  <c r="G9001" i="17"/>
  <c r="G9002" i="17"/>
  <c r="G9003" i="17"/>
  <c r="G9004" i="17"/>
  <c r="G9005" i="17"/>
  <c r="G9006" i="17"/>
  <c r="G9007" i="17"/>
  <c r="G9008" i="17"/>
  <c r="G9009" i="17"/>
  <c r="G9010" i="17"/>
  <c r="G9011" i="17"/>
  <c r="G9012" i="17"/>
  <c r="G9013" i="17"/>
  <c r="G9014" i="17"/>
  <c r="G9015" i="17"/>
  <c r="G9016" i="17"/>
  <c r="G9017" i="17"/>
  <c r="G9018" i="17"/>
  <c r="G9019" i="17"/>
  <c r="G9020" i="17"/>
  <c r="G9021" i="17"/>
  <c r="G9022" i="17"/>
  <c r="G9023" i="17"/>
  <c r="G9024" i="17"/>
  <c r="G9025" i="17"/>
  <c r="G9026" i="17"/>
  <c r="G9027" i="17"/>
  <c r="G9028" i="17"/>
  <c r="G9029" i="17"/>
  <c r="G9030" i="17"/>
  <c r="G9031" i="17"/>
  <c r="G9032" i="17"/>
  <c r="G9033" i="17"/>
  <c r="G9034" i="17"/>
  <c r="G9035" i="17"/>
  <c r="G9036" i="17"/>
  <c r="G9037" i="17"/>
  <c r="G9038" i="17"/>
  <c r="G9039" i="17"/>
  <c r="G9040" i="17"/>
  <c r="G9041" i="17"/>
  <c r="G9042" i="17"/>
  <c r="G9043" i="17"/>
  <c r="G9044" i="17"/>
  <c r="G9045" i="17"/>
  <c r="G9046" i="17"/>
  <c r="G9047" i="17"/>
  <c r="G9048" i="17"/>
  <c r="G9049" i="17"/>
  <c r="G9050" i="17"/>
  <c r="G9051" i="17"/>
  <c r="G9052" i="17"/>
  <c r="G9053" i="17"/>
  <c r="G9054" i="17"/>
  <c r="G9055" i="17"/>
  <c r="G9056" i="17"/>
  <c r="G9057" i="17"/>
  <c r="G9058" i="17"/>
  <c r="G9059" i="17"/>
  <c r="G9060" i="17"/>
  <c r="G9061" i="17"/>
  <c r="G9062" i="17"/>
  <c r="G9063" i="17"/>
  <c r="G9064" i="17"/>
  <c r="G9065" i="17"/>
  <c r="G9066" i="17"/>
  <c r="G9067" i="17"/>
  <c r="G9068" i="17"/>
  <c r="G9069" i="17"/>
  <c r="G9070" i="17"/>
  <c r="G9071" i="17"/>
  <c r="G9072" i="17"/>
  <c r="G9073" i="17"/>
  <c r="G9074" i="17"/>
  <c r="G9075" i="17"/>
  <c r="G9076" i="17"/>
  <c r="G9077" i="17"/>
  <c r="G9078" i="17"/>
  <c r="G9079" i="17"/>
  <c r="G9080" i="17"/>
  <c r="G9081" i="17"/>
  <c r="G9082" i="17"/>
  <c r="G9083" i="17"/>
  <c r="G9084" i="17"/>
  <c r="G9085" i="17"/>
  <c r="G9086" i="17"/>
  <c r="G9087" i="17"/>
  <c r="G9088" i="17"/>
  <c r="G9089" i="17"/>
  <c r="G9090" i="17"/>
  <c r="G9091" i="17"/>
  <c r="G9092" i="17"/>
  <c r="G9093" i="17"/>
  <c r="G9094" i="17"/>
  <c r="G9095" i="17"/>
  <c r="G9096" i="17"/>
  <c r="G9097" i="17"/>
  <c r="G9098" i="17"/>
  <c r="G9099" i="17"/>
  <c r="G9100" i="17"/>
  <c r="G9101" i="17"/>
  <c r="G9102" i="17"/>
  <c r="G9103" i="17"/>
  <c r="G9104" i="17"/>
  <c r="G9105" i="17"/>
  <c r="G9106" i="17"/>
  <c r="G9107" i="17"/>
  <c r="G9108" i="17"/>
  <c r="G9109" i="17"/>
  <c r="G9110" i="17"/>
  <c r="G9111" i="17"/>
  <c r="G9112" i="17"/>
  <c r="G9113" i="17"/>
  <c r="G9114" i="17"/>
  <c r="G9115" i="17"/>
  <c r="G9116" i="17"/>
  <c r="G9117" i="17"/>
  <c r="G9118" i="17"/>
  <c r="G9119" i="17"/>
  <c r="G9120" i="17"/>
  <c r="G9121" i="17"/>
  <c r="G9122" i="17"/>
  <c r="G9123" i="17"/>
  <c r="G9124" i="17"/>
  <c r="G9125" i="17"/>
  <c r="G9126" i="17"/>
  <c r="G9127" i="17"/>
  <c r="G9128" i="17"/>
  <c r="G9129" i="17"/>
  <c r="G9130" i="17"/>
  <c r="G9131" i="17"/>
  <c r="G9132" i="17"/>
  <c r="G9133" i="17"/>
  <c r="G9134" i="17"/>
  <c r="G9135" i="17"/>
  <c r="G9136" i="17"/>
  <c r="G9137" i="17"/>
  <c r="G9138" i="17"/>
  <c r="G9139" i="17"/>
  <c r="G9140" i="17"/>
  <c r="G9141" i="17"/>
  <c r="G9142" i="17"/>
  <c r="G9143" i="17"/>
  <c r="G9144" i="17"/>
  <c r="G9145" i="17"/>
  <c r="G9146" i="17"/>
  <c r="G9147" i="17"/>
  <c r="G9148" i="17"/>
  <c r="G9149" i="17"/>
  <c r="G9150" i="17"/>
  <c r="G9151" i="17"/>
  <c r="G9152" i="17"/>
  <c r="G9153" i="17"/>
  <c r="G9154" i="17"/>
  <c r="G9155" i="17"/>
  <c r="G9156" i="17"/>
  <c r="G9157" i="17"/>
  <c r="G9158" i="17"/>
  <c r="G9159" i="17"/>
  <c r="G9160" i="17"/>
  <c r="G9161" i="17"/>
  <c r="G9162" i="17"/>
  <c r="G9163" i="17"/>
  <c r="G9164" i="17"/>
  <c r="G9165" i="17"/>
  <c r="G9166" i="17"/>
  <c r="G9167" i="17"/>
  <c r="G9168" i="17"/>
  <c r="G9169" i="17"/>
  <c r="G9170" i="17"/>
  <c r="G9171" i="17"/>
  <c r="G9172" i="17"/>
  <c r="G9173" i="17"/>
  <c r="G9174" i="17"/>
  <c r="G9175" i="17"/>
  <c r="G9176" i="17"/>
  <c r="G9177" i="17"/>
  <c r="G9178" i="17"/>
  <c r="G9179" i="17"/>
  <c r="G9180" i="17"/>
  <c r="G9181" i="17"/>
  <c r="G9182" i="17"/>
  <c r="G9183" i="17"/>
  <c r="G9184" i="17"/>
  <c r="G9185" i="17"/>
  <c r="G9186" i="17"/>
  <c r="G9187" i="17"/>
  <c r="G9188" i="17"/>
  <c r="G9189" i="17"/>
  <c r="G9190" i="17"/>
  <c r="G9191" i="17"/>
  <c r="G9192" i="17"/>
  <c r="G9193" i="17"/>
  <c r="G9194" i="17"/>
  <c r="G9195" i="17"/>
  <c r="G9196" i="17"/>
  <c r="G9197" i="17"/>
  <c r="G9198" i="17"/>
  <c r="G9199" i="17"/>
  <c r="G9200" i="17"/>
  <c r="G9201" i="17"/>
  <c r="G9202" i="17"/>
  <c r="G9203" i="17"/>
  <c r="G9204" i="17"/>
  <c r="G9205" i="17"/>
  <c r="G9206" i="17"/>
  <c r="G9207" i="17"/>
  <c r="G9208" i="17"/>
  <c r="G9209" i="17"/>
  <c r="G9210" i="17"/>
  <c r="G9211" i="17"/>
  <c r="G9212" i="17"/>
  <c r="G9213" i="17"/>
  <c r="G9214" i="17"/>
  <c r="G9215" i="17"/>
  <c r="G9216" i="17"/>
  <c r="G9217" i="17"/>
  <c r="G9218" i="17"/>
  <c r="G9219" i="17"/>
  <c r="G9220" i="17"/>
  <c r="G9221" i="17"/>
  <c r="G9222" i="17"/>
  <c r="G9223" i="17"/>
  <c r="G9224" i="17"/>
  <c r="G9225" i="17"/>
  <c r="G9226" i="17"/>
  <c r="G9227" i="17"/>
  <c r="G9228" i="17"/>
  <c r="G9229" i="17"/>
  <c r="G9230" i="17"/>
  <c r="G9231" i="17"/>
  <c r="G9232" i="17"/>
  <c r="G9233" i="17"/>
  <c r="G9234" i="17"/>
  <c r="G9235" i="17"/>
  <c r="G9236" i="17"/>
  <c r="G9237" i="17"/>
  <c r="G9238" i="17"/>
  <c r="G9239" i="17"/>
  <c r="G9240" i="17"/>
  <c r="G9241" i="17"/>
  <c r="G9242" i="17"/>
  <c r="G9243" i="17"/>
  <c r="G9244" i="17"/>
  <c r="G9245" i="17"/>
  <c r="G9246" i="17"/>
  <c r="G9247" i="17"/>
  <c r="G9248" i="17"/>
  <c r="G9249" i="17"/>
  <c r="G9250" i="17"/>
  <c r="G9251" i="17"/>
  <c r="G9252" i="17"/>
  <c r="G9253" i="17"/>
  <c r="G9254" i="17"/>
  <c r="G9255" i="17"/>
  <c r="G9256" i="17"/>
  <c r="G9257" i="17"/>
  <c r="G9258" i="17"/>
  <c r="G9259" i="17"/>
  <c r="G9260" i="17"/>
  <c r="G9261" i="17"/>
  <c r="G9262" i="17"/>
  <c r="G9263" i="17"/>
  <c r="G9264" i="17"/>
  <c r="G9265" i="17"/>
  <c r="G9266" i="17"/>
  <c r="G9267" i="17"/>
  <c r="G9268" i="17"/>
  <c r="G9269" i="17"/>
  <c r="G9270" i="17"/>
  <c r="G9271" i="17"/>
  <c r="G9272" i="17"/>
  <c r="G9273" i="17"/>
  <c r="G9274" i="17"/>
  <c r="G9275" i="17"/>
  <c r="G9276" i="17"/>
  <c r="G9277" i="17"/>
  <c r="G9278" i="17"/>
  <c r="G9279" i="17"/>
  <c r="G9280" i="17"/>
  <c r="G9281" i="17"/>
  <c r="G9282" i="17"/>
  <c r="G9283" i="17"/>
  <c r="G9284" i="17"/>
  <c r="G9285" i="17"/>
  <c r="G9286" i="17"/>
  <c r="G9287" i="17"/>
  <c r="G9288" i="17"/>
  <c r="G9289" i="17"/>
  <c r="G9290" i="17"/>
  <c r="G9291" i="17"/>
  <c r="G9292" i="17"/>
  <c r="G9293" i="17"/>
  <c r="G9294" i="17"/>
  <c r="G9295" i="17"/>
  <c r="G9296" i="17"/>
  <c r="G9297" i="17"/>
  <c r="G9298" i="17"/>
  <c r="G9299" i="17"/>
  <c r="G9300" i="17"/>
  <c r="G9301" i="17"/>
  <c r="G9302" i="17"/>
  <c r="G9303" i="17"/>
  <c r="G9304" i="17"/>
  <c r="G9305" i="17"/>
  <c r="G9306" i="17"/>
  <c r="G9307" i="17"/>
  <c r="G9308" i="17"/>
  <c r="G9309" i="17"/>
  <c r="G9310" i="17"/>
  <c r="G9311" i="17"/>
  <c r="G9312" i="17"/>
  <c r="G9313" i="17"/>
  <c r="G9314" i="17"/>
  <c r="G9315" i="17"/>
  <c r="G9316" i="17"/>
  <c r="G9317" i="17"/>
  <c r="G9318" i="17"/>
  <c r="G9319" i="17"/>
  <c r="G9320" i="17"/>
  <c r="G9321" i="17"/>
  <c r="G9322" i="17"/>
  <c r="G9323" i="17"/>
  <c r="G9324" i="17"/>
  <c r="G9325" i="17"/>
  <c r="G9326" i="17"/>
  <c r="G9327" i="17"/>
  <c r="G9328" i="17"/>
  <c r="G9329" i="17"/>
  <c r="G9330" i="17"/>
  <c r="G9331" i="17"/>
  <c r="G9332" i="17"/>
  <c r="G9333" i="17"/>
  <c r="G9334" i="17"/>
  <c r="G9335" i="17"/>
  <c r="G9336" i="17"/>
  <c r="G9337" i="17"/>
  <c r="G9338" i="17"/>
  <c r="G9339" i="17"/>
  <c r="G9340" i="17"/>
  <c r="G9341" i="17"/>
  <c r="G9342" i="17"/>
  <c r="G9343" i="17"/>
  <c r="G9344" i="17"/>
  <c r="G9345" i="17"/>
  <c r="G9346" i="17"/>
  <c r="G9347" i="17"/>
  <c r="G9348" i="17"/>
  <c r="G9349" i="17"/>
  <c r="G9350" i="17"/>
  <c r="G9351" i="17"/>
  <c r="G9352" i="17"/>
  <c r="G9353" i="17"/>
  <c r="G9354" i="17"/>
  <c r="G9355" i="17"/>
  <c r="G9356" i="17"/>
  <c r="G9357" i="17"/>
  <c r="G9358" i="17"/>
  <c r="G9359" i="17"/>
  <c r="G9360" i="17"/>
  <c r="G9361" i="17"/>
  <c r="G9362" i="17"/>
  <c r="G9363" i="17"/>
  <c r="G9364" i="17"/>
  <c r="G9365" i="17"/>
  <c r="G9366" i="17"/>
  <c r="G9367" i="17"/>
  <c r="G9368" i="17"/>
  <c r="G9369" i="17"/>
  <c r="G9370" i="17"/>
  <c r="G9371" i="17"/>
  <c r="G9372" i="17"/>
  <c r="G9373" i="17"/>
  <c r="G9374" i="17"/>
  <c r="G9375" i="17"/>
  <c r="G9376" i="17"/>
  <c r="G9377" i="17"/>
  <c r="G9378" i="17"/>
  <c r="G9379" i="17"/>
  <c r="G9380" i="17"/>
  <c r="G9381" i="17"/>
  <c r="G9382" i="17"/>
  <c r="G9383" i="17"/>
  <c r="G9384" i="17"/>
  <c r="G9385" i="17"/>
  <c r="G9386" i="17"/>
  <c r="G9387" i="17"/>
  <c r="G9388" i="17"/>
  <c r="G9389" i="17"/>
  <c r="G9390" i="17"/>
  <c r="G9391" i="17"/>
  <c r="G9392" i="17"/>
  <c r="G9393" i="17"/>
  <c r="G9394" i="17"/>
  <c r="G9395" i="17"/>
  <c r="G9396" i="17"/>
  <c r="G9397" i="17"/>
  <c r="G9398" i="17"/>
  <c r="G9399" i="17"/>
  <c r="G9400" i="17"/>
  <c r="G9401" i="17"/>
  <c r="G9402" i="17"/>
  <c r="G9403" i="17"/>
  <c r="G9404" i="17"/>
  <c r="G9405" i="17"/>
  <c r="G9406" i="17"/>
  <c r="G9407" i="17"/>
  <c r="G9408" i="17"/>
  <c r="G9409" i="17"/>
  <c r="G9410" i="17"/>
  <c r="G9411" i="17"/>
  <c r="G9412" i="17"/>
  <c r="G9413" i="17"/>
  <c r="G9414" i="17"/>
  <c r="G9415" i="17"/>
  <c r="G9416" i="17"/>
  <c r="G9417" i="17"/>
  <c r="G9418" i="17"/>
  <c r="G9419" i="17"/>
  <c r="G9420" i="17"/>
  <c r="G9421" i="17"/>
  <c r="G9422" i="17"/>
  <c r="G9423" i="17"/>
  <c r="G9424" i="17"/>
  <c r="G9425" i="17"/>
  <c r="G9426" i="17"/>
  <c r="G9427" i="17"/>
  <c r="G9428" i="17"/>
  <c r="G9429" i="17"/>
  <c r="G9430" i="17"/>
  <c r="G9431" i="17"/>
  <c r="G9432" i="17"/>
  <c r="G9433" i="17"/>
  <c r="G9434" i="17"/>
  <c r="G9435" i="17"/>
  <c r="G9436" i="17"/>
  <c r="G9437" i="17"/>
  <c r="G9438" i="17"/>
  <c r="G9439" i="17"/>
  <c r="G9440" i="17"/>
  <c r="G9441" i="17"/>
  <c r="G9442" i="17"/>
  <c r="G9443" i="17"/>
  <c r="G9444" i="17"/>
  <c r="G9445" i="17"/>
  <c r="G9446" i="17"/>
  <c r="G9447" i="17"/>
  <c r="G9448" i="17"/>
  <c r="G9449" i="17"/>
  <c r="G9450" i="17"/>
  <c r="G9451" i="17"/>
  <c r="G9452" i="17"/>
  <c r="G9453" i="17"/>
  <c r="G9454" i="17"/>
  <c r="G9455" i="17"/>
  <c r="G9456" i="17"/>
  <c r="G9457" i="17"/>
  <c r="G9458" i="17"/>
  <c r="G9459" i="17"/>
  <c r="G9460" i="17"/>
  <c r="G9461" i="17"/>
  <c r="G9462" i="17"/>
  <c r="G9463" i="17"/>
  <c r="G9464" i="17"/>
  <c r="G9465" i="17"/>
  <c r="G9466" i="17"/>
  <c r="G9467" i="17"/>
  <c r="G9468" i="17"/>
  <c r="G9469" i="17"/>
  <c r="G9470" i="17"/>
  <c r="G9471" i="17"/>
  <c r="G9472" i="17"/>
  <c r="G9473" i="17"/>
  <c r="G9474" i="17"/>
  <c r="G9475" i="17"/>
  <c r="G9476" i="17"/>
  <c r="G9477" i="17"/>
  <c r="G9478" i="17"/>
  <c r="G9479" i="17"/>
  <c r="G9480" i="17"/>
  <c r="G9481" i="17"/>
  <c r="G9482" i="17"/>
  <c r="G9483" i="17"/>
  <c r="G9484" i="17"/>
  <c r="G9485" i="17"/>
  <c r="G9486" i="17"/>
  <c r="G9487" i="17"/>
  <c r="G9488" i="17"/>
  <c r="G9489" i="17"/>
  <c r="G9490" i="17"/>
  <c r="G9491" i="17"/>
  <c r="G9492" i="17"/>
  <c r="G9493" i="17"/>
  <c r="G9494" i="17"/>
  <c r="G9495" i="17"/>
  <c r="G9496" i="17"/>
  <c r="G9497" i="17"/>
  <c r="G9498" i="17"/>
  <c r="G9499" i="17"/>
  <c r="G9500" i="17"/>
  <c r="G9501" i="17"/>
  <c r="G9502" i="17"/>
  <c r="G9503" i="17"/>
  <c r="G9504" i="17"/>
  <c r="G9505" i="17"/>
  <c r="G9506" i="17"/>
  <c r="G9507" i="17"/>
  <c r="G9508" i="17"/>
  <c r="G9509" i="17"/>
  <c r="G9510" i="17"/>
  <c r="G9511" i="17"/>
  <c r="G9512" i="17"/>
  <c r="G9513" i="17"/>
  <c r="G9514" i="17"/>
  <c r="G9515" i="17"/>
  <c r="G9516" i="17"/>
  <c r="G9517" i="17"/>
  <c r="G9518" i="17"/>
  <c r="G9519" i="17"/>
  <c r="G9520" i="17"/>
  <c r="G9521" i="17"/>
  <c r="G9522" i="17"/>
  <c r="G9523" i="17"/>
  <c r="G9524" i="17"/>
  <c r="G9525" i="17"/>
  <c r="G9526" i="17"/>
  <c r="G9527" i="17"/>
  <c r="G9528" i="17"/>
  <c r="G9529" i="17"/>
  <c r="G9530" i="17"/>
  <c r="G9531" i="17"/>
  <c r="G9532" i="17"/>
  <c r="G9533" i="17"/>
  <c r="G9534" i="17"/>
  <c r="G9535" i="17"/>
  <c r="G9536" i="17"/>
  <c r="G9537" i="17"/>
  <c r="G9538" i="17"/>
  <c r="G9539" i="17"/>
  <c r="G9540" i="17"/>
  <c r="G9541" i="17"/>
  <c r="G9542" i="17"/>
  <c r="G9543" i="17"/>
  <c r="G9544" i="17"/>
  <c r="G9545" i="17"/>
  <c r="G9546" i="17"/>
  <c r="G9547" i="17"/>
  <c r="G9548" i="17"/>
  <c r="G9549" i="17"/>
  <c r="G9550" i="17"/>
  <c r="G9551" i="17"/>
  <c r="G9552" i="17"/>
  <c r="G9553" i="17"/>
  <c r="G9554" i="17"/>
  <c r="G9555" i="17"/>
  <c r="G9556" i="17"/>
  <c r="G9557" i="17"/>
  <c r="G9558" i="17"/>
  <c r="G9559" i="17"/>
  <c r="G9560" i="17"/>
  <c r="G9561" i="17"/>
  <c r="G9562" i="17"/>
  <c r="G9563" i="17"/>
  <c r="G9564" i="17"/>
  <c r="G9565" i="17"/>
  <c r="G9566" i="17"/>
  <c r="G9567" i="17"/>
  <c r="G9568" i="17"/>
  <c r="G9569" i="17"/>
  <c r="G9570" i="17"/>
  <c r="G9571" i="17"/>
  <c r="G9572" i="17"/>
  <c r="G9573" i="17"/>
  <c r="G9574" i="17"/>
  <c r="G9575" i="17"/>
  <c r="G9576" i="17"/>
  <c r="G9577" i="17"/>
  <c r="G9578" i="17"/>
  <c r="G9579" i="17"/>
  <c r="G9580" i="17"/>
  <c r="G9581" i="17"/>
  <c r="G9582" i="17"/>
  <c r="G9583" i="17"/>
  <c r="G9584" i="17"/>
  <c r="G9585" i="17"/>
  <c r="G9586" i="17"/>
  <c r="G9587" i="17"/>
  <c r="G9588" i="17"/>
  <c r="G9589" i="17"/>
  <c r="G9590" i="17"/>
  <c r="G9591" i="17"/>
  <c r="G9592" i="17"/>
  <c r="G9593" i="17"/>
  <c r="G9594" i="17"/>
  <c r="G9595" i="17"/>
  <c r="G9596" i="17"/>
  <c r="G9597" i="17"/>
  <c r="G9598" i="17"/>
  <c r="G9599" i="17"/>
  <c r="G9600" i="17"/>
  <c r="G9601" i="17"/>
  <c r="G9602" i="17"/>
  <c r="G9603" i="17"/>
  <c r="G9604" i="17"/>
  <c r="G9605" i="17"/>
  <c r="G9606" i="17"/>
  <c r="G9607" i="17"/>
  <c r="G9608" i="17"/>
  <c r="G9609" i="17"/>
  <c r="G9610" i="17"/>
  <c r="G9611" i="17"/>
  <c r="G9612" i="17"/>
  <c r="G9613" i="17"/>
  <c r="G9614" i="17"/>
  <c r="G9615" i="17"/>
  <c r="G9616" i="17"/>
  <c r="G9617" i="17"/>
  <c r="G9618" i="17"/>
  <c r="G9619" i="17"/>
  <c r="G9620" i="17"/>
  <c r="G9621" i="17"/>
  <c r="G9622" i="17"/>
  <c r="G9623" i="17"/>
  <c r="G9624" i="17"/>
  <c r="G9625" i="17"/>
  <c r="G9626" i="17"/>
  <c r="G9627" i="17"/>
  <c r="G9628" i="17"/>
  <c r="G9629" i="17"/>
  <c r="G9630" i="17"/>
  <c r="G9631" i="17"/>
  <c r="G9632" i="17"/>
  <c r="G9633" i="17"/>
  <c r="G9634" i="17"/>
  <c r="G9635" i="17"/>
  <c r="G9636" i="17"/>
  <c r="G9637" i="17"/>
  <c r="G9638" i="17"/>
  <c r="G9639" i="17"/>
  <c r="G9640" i="17"/>
  <c r="G9641" i="17"/>
  <c r="G9642" i="17"/>
  <c r="G9643" i="17"/>
  <c r="G9644" i="17"/>
  <c r="G9645" i="17"/>
  <c r="G9646" i="17"/>
  <c r="G9647" i="17"/>
  <c r="G9648" i="17"/>
  <c r="G9649" i="17"/>
  <c r="G9650" i="17"/>
  <c r="G9651" i="17"/>
  <c r="G9652" i="17"/>
  <c r="G9653" i="17"/>
  <c r="G9654" i="17"/>
  <c r="G9655" i="17"/>
  <c r="G9656" i="17"/>
  <c r="G9657" i="17"/>
  <c r="G9658" i="17"/>
  <c r="G9659" i="17"/>
  <c r="G9660" i="17"/>
  <c r="G9661" i="17"/>
  <c r="G9662" i="17"/>
  <c r="G9663" i="17"/>
  <c r="G9664" i="17"/>
  <c r="G9665" i="17"/>
  <c r="G9666" i="17"/>
  <c r="G9667" i="17"/>
  <c r="G9668" i="17"/>
  <c r="G9669" i="17"/>
  <c r="G9670" i="17"/>
  <c r="G9671" i="17"/>
  <c r="G9672" i="17"/>
  <c r="G9673" i="17"/>
  <c r="G9674" i="17"/>
  <c r="G9675" i="17"/>
  <c r="G9676" i="17"/>
  <c r="G9677" i="17"/>
  <c r="G9678" i="17"/>
  <c r="G9679" i="17"/>
  <c r="G9680" i="17"/>
  <c r="G9681" i="17"/>
  <c r="G9682" i="17"/>
  <c r="G9683" i="17"/>
  <c r="G9684" i="17"/>
  <c r="G9685" i="17"/>
  <c r="G9686" i="17"/>
  <c r="G9687" i="17"/>
  <c r="G9688" i="17"/>
  <c r="G9689" i="17"/>
  <c r="G9690" i="17"/>
  <c r="G9691" i="17"/>
  <c r="G9692" i="17"/>
  <c r="G9693" i="17"/>
  <c r="G9694" i="17"/>
  <c r="G9695" i="17"/>
  <c r="G9696" i="17"/>
  <c r="G9697" i="17"/>
  <c r="G9698" i="17"/>
  <c r="G9699" i="17"/>
  <c r="G9700" i="17"/>
  <c r="G9701" i="17"/>
  <c r="G9702" i="17"/>
  <c r="G9703" i="17"/>
  <c r="G9704" i="17"/>
  <c r="G9705" i="17"/>
  <c r="G9706" i="17"/>
  <c r="G9707" i="17"/>
  <c r="G9708" i="17"/>
  <c r="G9709" i="17"/>
  <c r="G9710" i="17"/>
  <c r="G9711" i="17"/>
  <c r="G9712" i="17"/>
  <c r="G9713" i="17"/>
  <c r="G9714" i="17"/>
  <c r="G9715" i="17"/>
  <c r="G9716" i="17"/>
  <c r="G9717" i="17"/>
  <c r="G9718" i="17"/>
  <c r="G9719" i="17"/>
  <c r="G9720" i="17"/>
  <c r="G9721" i="17"/>
  <c r="G9722" i="17"/>
  <c r="G9723" i="17"/>
  <c r="G9724" i="17"/>
  <c r="G9725" i="17"/>
  <c r="G9726" i="17"/>
  <c r="G9727" i="17"/>
  <c r="G9728" i="17"/>
  <c r="G9729" i="17"/>
  <c r="G9730" i="17"/>
  <c r="G9731" i="17"/>
  <c r="G9732" i="17"/>
  <c r="G9733" i="17"/>
  <c r="G9734" i="17"/>
  <c r="G9735" i="17"/>
  <c r="G9736" i="17"/>
  <c r="G9737" i="17"/>
  <c r="G9738" i="17"/>
  <c r="G9739" i="17"/>
  <c r="G9740" i="17"/>
  <c r="G9741" i="17"/>
  <c r="G9742" i="17"/>
  <c r="G9743" i="17"/>
  <c r="G9744" i="17"/>
  <c r="G9745" i="17"/>
  <c r="G9746" i="17"/>
  <c r="G9747" i="17"/>
  <c r="G9748" i="17"/>
  <c r="G9749" i="17"/>
  <c r="G9750" i="17"/>
  <c r="G9751" i="17"/>
  <c r="G9752" i="17"/>
  <c r="G9753" i="17"/>
  <c r="G9754" i="17"/>
  <c r="G9755" i="17"/>
  <c r="G9756" i="17"/>
  <c r="G9757" i="17"/>
  <c r="G9758" i="17"/>
  <c r="G9759" i="17"/>
  <c r="G9760" i="17"/>
  <c r="G9761" i="17"/>
  <c r="G9762" i="17"/>
  <c r="G9763" i="17"/>
  <c r="G9764" i="17"/>
  <c r="G9765" i="17"/>
  <c r="G9766" i="17"/>
  <c r="G9767" i="17"/>
  <c r="G9768" i="17"/>
  <c r="G9769" i="17"/>
  <c r="G9770" i="17"/>
  <c r="G9771" i="17"/>
  <c r="G9772" i="17"/>
  <c r="G9773" i="17"/>
  <c r="G9774" i="17"/>
  <c r="G9775" i="17"/>
  <c r="G9776" i="17"/>
  <c r="G9777" i="17"/>
  <c r="G9778" i="17"/>
  <c r="G9779" i="17"/>
  <c r="G9780" i="17"/>
  <c r="G9781" i="17"/>
  <c r="G9782" i="17"/>
  <c r="G9783" i="17"/>
  <c r="G9784" i="17"/>
  <c r="G9785" i="17"/>
  <c r="G9786" i="17"/>
  <c r="G9787" i="17"/>
  <c r="G9788" i="17"/>
  <c r="G9789" i="17"/>
  <c r="G9790" i="17"/>
  <c r="G9791" i="17"/>
  <c r="G9792" i="17"/>
  <c r="G9793" i="17"/>
  <c r="G9794" i="17"/>
  <c r="G9795" i="17"/>
  <c r="G9796" i="17"/>
  <c r="G9797" i="17"/>
  <c r="G9798" i="17"/>
  <c r="G9799" i="17"/>
  <c r="G9800" i="17"/>
  <c r="G9801" i="17"/>
  <c r="G9802" i="17"/>
  <c r="G9803" i="17"/>
  <c r="G9804" i="17"/>
  <c r="G9805" i="17"/>
  <c r="G9806" i="17"/>
  <c r="G9807" i="17"/>
  <c r="G9808" i="17"/>
  <c r="G9809" i="17"/>
  <c r="G9810" i="17"/>
  <c r="G9811" i="17"/>
  <c r="G9812" i="17"/>
  <c r="G9813" i="17"/>
  <c r="G9814" i="17"/>
  <c r="G9815" i="17"/>
  <c r="G9816" i="17"/>
  <c r="G9817" i="17"/>
  <c r="G9818" i="17"/>
  <c r="G9819" i="17"/>
  <c r="G9820" i="17"/>
  <c r="G9821" i="17"/>
  <c r="G9822" i="17"/>
  <c r="G9823" i="17"/>
  <c r="G9824" i="17"/>
  <c r="G9825" i="17"/>
  <c r="G9826" i="17"/>
  <c r="G9827" i="17"/>
  <c r="G9828" i="17"/>
  <c r="G9829" i="17"/>
  <c r="G9830" i="17"/>
  <c r="G9831" i="17"/>
  <c r="G9832" i="17"/>
  <c r="G9833" i="17"/>
  <c r="G9834" i="17"/>
  <c r="G9835" i="17"/>
  <c r="G9836" i="17"/>
  <c r="G9837" i="17"/>
  <c r="G9838" i="17"/>
  <c r="G9839" i="17"/>
  <c r="G9840" i="17"/>
  <c r="G9841" i="17"/>
  <c r="G9842" i="17"/>
  <c r="G9843" i="17"/>
  <c r="G9844" i="17"/>
  <c r="G9845" i="17"/>
  <c r="G9846" i="17"/>
  <c r="G9847" i="17"/>
  <c r="G9848" i="17"/>
  <c r="G9849" i="17"/>
  <c r="G9850" i="17"/>
  <c r="G9851" i="17"/>
  <c r="G9852" i="17"/>
  <c r="G9853" i="17"/>
  <c r="G9854" i="17"/>
  <c r="G9855" i="17"/>
  <c r="G9856" i="17"/>
  <c r="G9857" i="17"/>
  <c r="G9858" i="17"/>
  <c r="G9859" i="17"/>
  <c r="G9860" i="17"/>
  <c r="G9861" i="17"/>
  <c r="G9862" i="17"/>
  <c r="G9863" i="17"/>
  <c r="G9864" i="17"/>
  <c r="G9865" i="17"/>
  <c r="G9866" i="17"/>
  <c r="G9867" i="17"/>
  <c r="G9868" i="17"/>
  <c r="G9869" i="17"/>
  <c r="G9870" i="17"/>
  <c r="G9871" i="17"/>
  <c r="G9872" i="17"/>
  <c r="G9873" i="17"/>
  <c r="G9874" i="17"/>
  <c r="G9875" i="17"/>
  <c r="G9876" i="17"/>
  <c r="G9877" i="17"/>
  <c r="G9878" i="17"/>
  <c r="G9879" i="17"/>
  <c r="G9880" i="17"/>
  <c r="G9881" i="17"/>
  <c r="G9882" i="17"/>
  <c r="G9883" i="17"/>
  <c r="G9884" i="17"/>
  <c r="G9885" i="17"/>
  <c r="G9886" i="17"/>
  <c r="G9887" i="17"/>
  <c r="G9888" i="17"/>
  <c r="G9889" i="17"/>
  <c r="G9890" i="17"/>
  <c r="G9891" i="17"/>
  <c r="G9892" i="17"/>
  <c r="G9893" i="17"/>
  <c r="G9894" i="17"/>
  <c r="G9895" i="17"/>
  <c r="G9896" i="17"/>
  <c r="G9897" i="17"/>
  <c r="G9898" i="17"/>
  <c r="G9899" i="17"/>
  <c r="G9900" i="17"/>
  <c r="G9901" i="17"/>
  <c r="G9902" i="17"/>
  <c r="G9903" i="17"/>
  <c r="G9904" i="17"/>
  <c r="G9905" i="17"/>
  <c r="G9906" i="17"/>
  <c r="G9907" i="17"/>
  <c r="G9908" i="17"/>
  <c r="G9909" i="17"/>
  <c r="G9910" i="17"/>
  <c r="G9911" i="17"/>
  <c r="G9912" i="17"/>
  <c r="G9913" i="17"/>
  <c r="G9914" i="17"/>
  <c r="G9915" i="17"/>
  <c r="G9916" i="17"/>
  <c r="G9917" i="17"/>
  <c r="G9918" i="17"/>
  <c r="G9919" i="17"/>
  <c r="G9920" i="17"/>
  <c r="G9921" i="17"/>
  <c r="G9922" i="17"/>
  <c r="G9923" i="17"/>
  <c r="G9924" i="17"/>
  <c r="G9925" i="17"/>
  <c r="G9926" i="17"/>
  <c r="G9927" i="17"/>
  <c r="G9928" i="17"/>
  <c r="G9929" i="17"/>
  <c r="G9930" i="17"/>
  <c r="G9931" i="17"/>
  <c r="G9932" i="17"/>
  <c r="G9933" i="17"/>
  <c r="G9934" i="17"/>
  <c r="G9935" i="17"/>
  <c r="G9936" i="17"/>
  <c r="G9937" i="17"/>
  <c r="G9938" i="17"/>
  <c r="G9939" i="17"/>
  <c r="G9940" i="17"/>
  <c r="G9941" i="17"/>
  <c r="G9942" i="17"/>
  <c r="G9943" i="17"/>
  <c r="G9944" i="17"/>
  <c r="G9945" i="17"/>
  <c r="G9946" i="17"/>
  <c r="G9947" i="17"/>
  <c r="G9948" i="17"/>
  <c r="G9949" i="17"/>
  <c r="G9950" i="17"/>
  <c r="G9951" i="17"/>
  <c r="G9952" i="17"/>
  <c r="G9953" i="17"/>
  <c r="G9954" i="17"/>
  <c r="G9955" i="17"/>
  <c r="G9956" i="17"/>
  <c r="G9957" i="17"/>
  <c r="G9958" i="17"/>
  <c r="G9959" i="17"/>
  <c r="G9960" i="17"/>
  <c r="G9961" i="17"/>
  <c r="G9962" i="17"/>
  <c r="G9963" i="17"/>
  <c r="G9964" i="17"/>
  <c r="G9965" i="17"/>
  <c r="G9966" i="17"/>
  <c r="G9967" i="17"/>
  <c r="G9968" i="17"/>
  <c r="G9969" i="17"/>
  <c r="G9970" i="17"/>
  <c r="G9971" i="17"/>
  <c r="G9972" i="17"/>
  <c r="G9973" i="17"/>
  <c r="G9974" i="17"/>
  <c r="G9975" i="17"/>
  <c r="G9976" i="17"/>
  <c r="G9977" i="17"/>
  <c r="G9978" i="17"/>
  <c r="G9979" i="17"/>
  <c r="G9980" i="17"/>
  <c r="G9981" i="17"/>
  <c r="G9982" i="17"/>
  <c r="G9983" i="17"/>
  <c r="G9984" i="17"/>
  <c r="G9985" i="17"/>
  <c r="G9986" i="17"/>
  <c r="G9987" i="17"/>
  <c r="G9988" i="17"/>
  <c r="G9989" i="17"/>
  <c r="G9990" i="17"/>
  <c r="G9991" i="17"/>
  <c r="G9992" i="17"/>
  <c r="G9993" i="17"/>
  <c r="G9994" i="17"/>
  <c r="G9995" i="17"/>
  <c r="G9996" i="17"/>
  <c r="G9997" i="17"/>
  <c r="G9998" i="17"/>
  <c r="G9999" i="17"/>
  <c r="G10000" i="17"/>
  <c r="G10001" i="17"/>
  <c r="G10002" i="17"/>
  <c r="G10003" i="17"/>
  <c r="G10004" i="17"/>
  <c r="G10005" i="17"/>
  <c r="G10006" i="17"/>
  <c r="G10007" i="17"/>
  <c r="G10008" i="17"/>
  <c r="G10009" i="17"/>
  <c r="G10010" i="17"/>
  <c r="G10011" i="17"/>
  <c r="G10012" i="17"/>
  <c r="G10013" i="17"/>
  <c r="G10014" i="17"/>
  <c r="G10015" i="17"/>
  <c r="G10016" i="17"/>
  <c r="G10017" i="17"/>
  <c r="G10018" i="17"/>
  <c r="G10019" i="17"/>
  <c r="G10020" i="17"/>
  <c r="G10021" i="17"/>
  <c r="G10022" i="17"/>
  <c r="G10023" i="17"/>
  <c r="G10024" i="17"/>
  <c r="G10025" i="17"/>
  <c r="G10026" i="17"/>
  <c r="G10027" i="17"/>
  <c r="G10028" i="17"/>
  <c r="G10029" i="17"/>
  <c r="G10030" i="17"/>
  <c r="G10031" i="17"/>
  <c r="G10032" i="17"/>
  <c r="G10033" i="17"/>
  <c r="G10034" i="17"/>
  <c r="G10035" i="17"/>
  <c r="G10036" i="17"/>
  <c r="G10037" i="17"/>
  <c r="G10038" i="17"/>
  <c r="G10039" i="17"/>
  <c r="G10040" i="17"/>
  <c r="G10041" i="17"/>
  <c r="G10042" i="17"/>
  <c r="G10043" i="17"/>
  <c r="G10044" i="17"/>
  <c r="G10045" i="17"/>
  <c r="G10046" i="17"/>
  <c r="G10047" i="17"/>
  <c r="G10048" i="17"/>
  <c r="G10049" i="17"/>
  <c r="G10050" i="17"/>
  <c r="G10051" i="17"/>
  <c r="G10052" i="17"/>
  <c r="G10053" i="17"/>
  <c r="G10054" i="17"/>
  <c r="G10055" i="17"/>
  <c r="G10056" i="17"/>
  <c r="G10057" i="17"/>
  <c r="G10058" i="17"/>
  <c r="G10059" i="17"/>
  <c r="G10060" i="17"/>
  <c r="G10061" i="17"/>
  <c r="G10062" i="17"/>
  <c r="G10063" i="17"/>
  <c r="G10064" i="17"/>
  <c r="G10065" i="17"/>
  <c r="G10066" i="17"/>
  <c r="G10067" i="17"/>
  <c r="G10068" i="17"/>
  <c r="G10069" i="17"/>
  <c r="G10070" i="17"/>
  <c r="G10071" i="17"/>
  <c r="G10072" i="17"/>
  <c r="G10073" i="17"/>
  <c r="G10074" i="17"/>
  <c r="G10075" i="17"/>
  <c r="G10076" i="17"/>
  <c r="G10077" i="17"/>
  <c r="G10078" i="17"/>
  <c r="G10079" i="17"/>
  <c r="G10080" i="17"/>
  <c r="G10081" i="17"/>
  <c r="G10082" i="17"/>
  <c r="G10083" i="17"/>
  <c r="G10084" i="17"/>
  <c r="G10085" i="17"/>
  <c r="G10086" i="17"/>
  <c r="G10087" i="17"/>
  <c r="G10088" i="17"/>
  <c r="G10089" i="17"/>
  <c r="G10090" i="17"/>
  <c r="G10091" i="17"/>
  <c r="G10092" i="17"/>
  <c r="G10093" i="17"/>
  <c r="G10094" i="17"/>
  <c r="G10095" i="17"/>
  <c r="G10096" i="17"/>
  <c r="G10097" i="17"/>
  <c r="G10098" i="17"/>
  <c r="G10099" i="17"/>
  <c r="G10100" i="17"/>
  <c r="G10101" i="17"/>
  <c r="G10102" i="17"/>
  <c r="G10103" i="17"/>
  <c r="G10104" i="17"/>
  <c r="G10105" i="17"/>
  <c r="G10106" i="17"/>
  <c r="G10107" i="17"/>
  <c r="G10108" i="17"/>
  <c r="G10109" i="17"/>
  <c r="G10110" i="17"/>
  <c r="G10111" i="17"/>
  <c r="G10112" i="17"/>
  <c r="G10113" i="17"/>
  <c r="G10114" i="17"/>
  <c r="G10115" i="17"/>
  <c r="G10116" i="17"/>
  <c r="G10117" i="17"/>
  <c r="G10118" i="17"/>
  <c r="G10119" i="17"/>
  <c r="G10120" i="17"/>
  <c r="G10121" i="17"/>
  <c r="G10122" i="17"/>
  <c r="G10123" i="17"/>
  <c r="G10124" i="17"/>
  <c r="G10125" i="17"/>
  <c r="G10126" i="17"/>
  <c r="G10127" i="17"/>
  <c r="G10128" i="17"/>
  <c r="G10129" i="17"/>
  <c r="G10130" i="17"/>
  <c r="G10131" i="17"/>
  <c r="G10132" i="17"/>
  <c r="G10133" i="17"/>
  <c r="G10134" i="17"/>
  <c r="G10135" i="17"/>
  <c r="G10136" i="17"/>
  <c r="G10137" i="17"/>
  <c r="G10138" i="17"/>
  <c r="G10139" i="17"/>
  <c r="G10140" i="17"/>
  <c r="G10141" i="17"/>
  <c r="G10142" i="17"/>
  <c r="G10143" i="17"/>
  <c r="G10144" i="17"/>
  <c r="G10145" i="17"/>
  <c r="G10146" i="17"/>
  <c r="G10147" i="17"/>
  <c r="G10148" i="17"/>
  <c r="G10149" i="17"/>
  <c r="G10150" i="17"/>
  <c r="G10151" i="17"/>
  <c r="G10152" i="17"/>
  <c r="G10153" i="17"/>
  <c r="G10154" i="17"/>
  <c r="G10155" i="17"/>
  <c r="G10156" i="17"/>
  <c r="G10157" i="17"/>
  <c r="G10158" i="17"/>
  <c r="G10159" i="17"/>
  <c r="G10160" i="17"/>
  <c r="G10161" i="17"/>
  <c r="G10162" i="17"/>
  <c r="G10163" i="17"/>
  <c r="G10164" i="17"/>
  <c r="G10165" i="17"/>
  <c r="G10166" i="17"/>
  <c r="G10167" i="17"/>
  <c r="G10168" i="17"/>
  <c r="G10169" i="17"/>
  <c r="G10170" i="17"/>
  <c r="G10171" i="17"/>
  <c r="G10172" i="17"/>
  <c r="G10173" i="17"/>
  <c r="G10174" i="17"/>
  <c r="G10175" i="17"/>
  <c r="G10176" i="17"/>
  <c r="G10177" i="17"/>
  <c r="G10178" i="17"/>
  <c r="G10179" i="17"/>
  <c r="G10180" i="17"/>
  <c r="G10181" i="17"/>
  <c r="G10182" i="17"/>
  <c r="G10183" i="17"/>
  <c r="G10184" i="17"/>
  <c r="G10185" i="17"/>
  <c r="G10186" i="17"/>
  <c r="G10187" i="17"/>
  <c r="G10188" i="17"/>
  <c r="G10189" i="17"/>
  <c r="G10190" i="17"/>
  <c r="G10191" i="17"/>
  <c r="G10192" i="17"/>
  <c r="G10193" i="17"/>
  <c r="G10194" i="17"/>
  <c r="G10195" i="17"/>
  <c r="G10196" i="17"/>
  <c r="G10197" i="17"/>
  <c r="G10198" i="17"/>
  <c r="G10199" i="17"/>
  <c r="G10200" i="17"/>
  <c r="G10201" i="17"/>
  <c r="G10202" i="17"/>
  <c r="G10203" i="17"/>
  <c r="G10204" i="17"/>
  <c r="G10205" i="17"/>
  <c r="G10206" i="17"/>
  <c r="G10207" i="17"/>
  <c r="G10208" i="17"/>
  <c r="G10209" i="17"/>
  <c r="G10210" i="17"/>
  <c r="G10211" i="17"/>
  <c r="G10212" i="17"/>
  <c r="G10213" i="17"/>
  <c r="G10214" i="17"/>
  <c r="G10215" i="17"/>
  <c r="G10216" i="17"/>
  <c r="G10217" i="17"/>
  <c r="G10218" i="17"/>
  <c r="G10219" i="17"/>
  <c r="G10220" i="17"/>
  <c r="G10221" i="17"/>
  <c r="G10222" i="17"/>
  <c r="G10223" i="17"/>
  <c r="G10224" i="17"/>
  <c r="G10225" i="17"/>
  <c r="G10226" i="17"/>
  <c r="G10227" i="17"/>
  <c r="G10228" i="17"/>
  <c r="G10229" i="17"/>
  <c r="G10230" i="17"/>
  <c r="G10231" i="17"/>
  <c r="G10232" i="17"/>
  <c r="G10233" i="17"/>
  <c r="G10234" i="17"/>
  <c r="G10235" i="17"/>
  <c r="G10236" i="17"/>
  <c r="G10237" i="17"/>
  <c r="G10238" i="17"/>
  <c r="G10239" i="17"/>
  <c r="G10240" i="17"/>
  <c r="G10241" i="17"/>
  <c r="G10242" i="17"/>
  <c r="G10243" i="17"/>
  <c r="G10244" i="17"/>
  <c r="G10245" i="17"/>
  <c r="G10246" i="17"/>
  <c r="G10247" i="17"/>
  <c r="G10248" i="17"/>
  <c r="G10249" i="17"/>
  <c r="G10250" i="17"/>
  <c r="G10251" i="17"/>
  <c r="G10252" i="17"/>
  <c r="G10253" i="17"/>
  <c r="G10254" i="17"/>
  <c r="G10255" i="17"/>
  <c r="G10256" i="17"/>
  <c r="G10257" i="17"/>
  <c r="G10258" i="17"/>
  <c r="G10259" i="17"/>
  <c r="G10260" i="17"/>
  <c r="G10261" i="17"/>
  <c r="G10262" i="17"/>
  <c r="G10263" i="17"/>
  <c r="G10264" i="17"/>
  <c r="G10265" i="17"/>
  <c r="G10266" i="17"/>
  <c r="G10267" i="17"/>
  <c r="G10268" i="17"/>
  <c r="G10269" i="17"/>
  <c r="G10270" i="17"/>
  <c r="G10271" i="17"/>
  <c r="G10272" i="17"/>
  <c r="G10273" i="17"/>
  <c r="G10274" i="17"/>
  <c r="G10275" i="17"/>
  <c r="G10276" i="17"/>
  <c r="G10277" i="17"/>
  <c r="G10278" i="17"/>
  <c r="G10279" i="17"/>
  <c r="G10280" i="17"/>
  <c r="G10281" i="17"/>
  <c r="G10282" i="17"/>
  <c r="G10283" i="17"/>
  <c r="G10284" i="17"/>
  <c r="G10285" i="17"/>
  <c r="G10286" i="17"/>
  <c r="G10287" i="17"/>
  <c r="G10288" i="17"/>
  <c r="G10289" i="17"/>
  <c r="G10290" i="17"/>
  <c r="G10291" i="17"/>
  <c r="G10292" i="17"/>
  <c r="G10293" i="17"/>
  <c r="G10294" i="17"/>
  <c r="G10295" i="17"/>
  <c r="G10296" i="17"/>
  <c r="G10297" i="17"/>
  <c r="G10298" i="17"/>
  <c r="G10299" i="17"/>
  <c r="G10300" i="17"/>
  <c r="G10301" i="17"/>
  <c r="G10302" i="17"/>
  <c r="G10303" i="17"/>
  <c r="G10304" i="17"/>
  <c r="G10305" i="17"/>
  <c r="G10306" i="17"/>
  <c r="G10307" i="17"/>
  <c r="G10308" i="17"/>
  <c r="G10309" i="17"/>
  <c r="G10310" i="17"/>
  <c r="G10311" i="17"/>
  <c r="G10312" i="17"/>
  <c r="G10313" i="17"/>
  <c r="G10314" i="17"/>
  <c r="G10315" i="17"/>
  <c r="G10316" i="17"/>
  <c r="G10317" i="17"/>
  <c r="G10318" i="17"/>
  <c r="G10319" i="17"/>
  <c r="G10320" i="17"/>
  <c r="G10321" i="17"/>
  <c r="G10322" i="17"/>
  <c r="G10323" i="17"/>
  <c r="G10324" i="17"/>
  <c r="G10325" i="17"/>
  <c r="G10326" i="17"/>
  <c r="G10327" i="17"/>
  <c r="G10328" i="17"/>
  <c r="G10329" i="17"/>
  <c r="G10330" i="17"/>
  <c r="G10331" i="17"/>
  <c r="G10332" i="17"/>
  <c r="G10333" i="17"/>
  <c r="G10334" i="17"/>
  <c r="G10335" i="17"/>
  <c r="G10336" i="17"/>
  <c r="G10337" i="17"/>
  <c r="G10338" i="17"/>
  <c r="G10339" i="17"/>
  <c r="G10340" i="17"/>
  <c r="G10341" i="17"/>
  <c r="G10342" i="17"/>
  <c r="G10343" i="17"/>
  <c r="G10344" i="17"/>
  <c r="G10345" i="17"/>
  <c r="G10346" i="17"/>
  <c r="G10347" i="17"/>
  <c r="G10348" i="17"/>
  <c r="G10349" i="17"/>
  <c r="G10350" i="17"/>
  <c r="G10351" i="17"/>
  <c r="G10352" i="17"/>
  <c r="G10353" i="17"/>
  <c r="G10354" i="17"/>
  <c r="G10355" i="17"/>
  <c r="G10356" i="17"/>
  <c r="G10357" i="17"/>
  <c r="G10358" i="17"/>
  <c r="G10359" i="17"/>
  <c r="G10360" i="17"/>
  <c r="G10361" i="17"/>
  <c r="G10362" i="17"/>
  <c r="G10363" i="17"/>
  <c r="G10364" i="17"/>
  <c r="G10365" i="17"/>
  <c r="G10366" i="17"/>
  <c r="G10367" i="17"/>
  <c r="G10368" i="17"/>
  <c r="G10369" i="17"/>
  <c r="G10370" i="17"/>
  <c r="G10371" i="17"/>
  <c r="G10372" i="17"/>
  <c r="G10373" i="17"/>
  <c r="G10374" i="17"/>
  <c r="G10375" i="17"/>
  <c r="G10376" i="17"/>
  <c r="G10377" i="17"/>
  <c r="G10378" i="17"/>
  <c r="G10379" i="17"/>
  <c r="G10380" i="17"/>
  <c r="G10381" i="17"/>
  <c r="G10382" i="17"/>
  <c r="G10383" i="17"/>
  <c r="G10384" i="17"/>
  <c r="G10385" i="17"/>
  <c r="G10386" i="17"/>
  <c r="G10387" i="17"/>
  <c r="G10388" i="17"/>
  <c r="G10389" i="17"/>
  <c r="G10390" i="17"/>
  <c r="G10391" i="17"/>
  <c r="G10392" i="17"/>
  <c r="G10393" i="17"/>
  <c r="G10394" i="17"/>
  <c r="G10395" i="17"/>
  <c r="G10396" i="17"/>
  <c r="G10397" i="17"/>
  <c r="G10398" i="17"/>
  <c r="G10399" i="17"/>
  <c r="G10400" i="17"/>
  <c r="G10401" i="17"/>
  <c r="G10402" i="17"/>
  <c r="G10403" i="17"/>
  <c r="G10404" i="17"/>
  <c r="G10405" i="17"/>
  <c r="G10406" i="17"/>
  <c r="G10407" i="17"/>
  <c r="G10408" i="17"/>
  <c r="G10409" i="17"/>
  <c r="G10410" i="17"/>
  <c r="G10411" i="17"/>
  <c r="G10412" i="17"/>
  <c r="G10413" i="17"/>
  <c r="G10414" i="17"/>
  <c r="G10415" i="17"/>
  <c r="G10416" i="17"/>
  <c r="G10417" i="17"/>
  <c r="G10418" i="17"/>
  <c r="G10419" i="17"/>
  <c r="G10420" i="17"/>
  <c r="G10421" i="17"/>
  <c r="G10422" i="17"/>
  <c r="G10423" i="17"/>
  <c r="G10424" i="17"/>
  <c r="G10425" i="17"/>
  <c r="G10426" i="17"/>
  <c r="G10427" i="17"/>
  <c r="G10428" i="17"/>
  <c r="G10429" i="17"/>
  <c r="G10430" i="17"/>
  <c r="G10431" i="17"/>
  <c r="G10432" i="17"/>
  <c r="G10433" i="17"/>
  <c r="G10434" i="17"/>
  <c r="G10435" i="17"/>
  <c r="G10436" i="17"/>
  <c r="G10437" i="17"/>
  <c r="G10438" i="17"/>
  <c r="G10439" i="17"/>
  <c r="G10440" i="17"/>
  <c r="G10441" i="17"/>
  <c r="G10442" i="17"/>
  <c r="G10443" i="17"/>
  <c r="G10444" i="17"/>
  <c r="G10445" i="17"/>
  <c r="G10446" i="17"/>
  <c r="G10447" i="17"/>
  <c r="G10448" i="17"/>
  <c r="G10449" i="17"/>
  <c r="G10450" i="17"/>
  <c r="G10451" i="17"/>
  <c r="G10452" i="17"/>
  <c r="G10453" i="17"/>
  <c r="G10454" i="17"/>
  <c r="G10455" i="17"/>
  <c r="G10456" i="17"/>
  <c r="G10457" i="17"/>
  <c r="G10458" i="17"/>
  <c r="G10459" i="17"/>
  <c r="G10460" i="17"/>
  <c r="G10461" i="17"/>
  <c r="G10462" i="17"/>
  <c r="G10463" i="17"/>
  <c r="G10464" i="17"/>
  <c r="G10465" i="17"/>
  <c r="G10466" i="17"/>
  <c r="G10467" i="17"/>
  <c r="G10468" i="17"/>
  <c r="G10469" i="17"/>
  <c r="G10470" i="17"/>
  <c r="G10471" i="17"/>
  <c r="G10472" i="17"/>
  <c r="G10473" i="17"/>
  <c r="G10474" i="17"/>
  <c r="G10475" i="17"/>
  <c r="G10476" i="17"/>
  <c r="G10477" i="17"/>
  <c r="G10478" i="17"/>
  <c r="G10479" i="17"/>
  <c r="G10480" i="17"/>
  <c r="G10481" i="17"/>
  <c r="G10482" i="17"/>
  <c r="G10483" i="17"/>
  <c r="G10484" i="17"/>
  <c r="G10485" i="17"/>
  <c r="G10486" i="17"/>
  <c r="G10487" i="17"/>
  <c r="G10488" i="17"/>
  <c r="G10489" i="17"/>
  <c r="G10490" i="17"/>
  <c r="G10491" i="17"/>
  <c r="G10492" i="17"/>
  <c r="G10493" i="17"/>
  <c r="G10494" i="17"/>
  <c r="G10495" i="17"/>
  <c r="G10496" i="17"/>
  <c r="G10497" i="17"/>
  <c r="G10498" i="17"/>
  <c r="G10499" i="17"/>
  <c r="G10500" i="17"/>
  <c r="G10501" i="17"/>
  <c r="G10502" i="17"/>
  <c r="G10503" i="17"/>
  <c r="G10504" i="17"/>
  <c r="G10505" i="17"/>
  <c r="G10506" i="17"/>
  <c r="G10507" i="17"/>
  <c r="G10508" i="17"/>
  <c r="G10509" i="17"/>
  <c r="G10510" i="17"/>
  <c r="G10511" i="17"/>
  <c r="G10512" i="17"/>
  <c r="G10513" i="17"/>
  <c r="G10514" i="17"/>
  <c r="G10515" i="17"/>
  <c r="G10516" i="17"/>
  <c r="G10517" i="17"/>
  <c r="G10518" i="17"/>
  <c r="G10519" i="17"/>
  <c r="G10520" i="17"/>
  <c r="G10521" i="17"/>
  <c r="G10522" i="17"/>
  <c r="G10523" i="17"/>
  <c r="G10524" i="17"/>
  <c r="G10525" i="17"/>
  <c r="G10526" i="17"/>
  <c r="G10527" i="17"/>
  <c r="G10528" i="17"/>
  <c r="G10529" i="17"/>
  <c r="G10530" i="17"/>
  <c r="G10531" i="17"/>
  <c r="G10532" i="17"/>
  <c r="G10533" i="17"/>
  <c r="G10534" i="17"/>
  <c r="G10535" i="17"/>
  <c r="G10536" i="17"/>
  <c r="G10537" i="17"/>
  <c r="G10538" i="17"/>
  <c r="G10539" i="17"/>
  <c r="G10540" i="17"/>
  <c r="G10541" i="17"/>
  <c r="G10542" i="17"/>
  <c r="G10543" i="17"/>
  <c r="G10544" i="17"/>
  <c r="G10545" i="17"/>
  <c r="G10546" i="17"/>
  <c r="G10547" i="17"/>
  <c r="G10548" i="17"/>
  <c r="G10549" i="17"/>
  <c r="G10550" i="17"/>
  <c r="G10551" i="17"/>
  <c r="G10552" i="17"/>
  <c r="G10553" i="17"/>
  <c r="G10554" i="17"/>
  <c r="G10555" i="17"/>
  <c r="G10556" i="17"/>
  <c r="G10557" i="17"/>
  <c r="G10558" i="17"/>
  <c r="G10559" i="17"/>
  <c r="G10560" i="17"/>
  <c r="G10561" i="17"/>
  <c r="G10562" i="17"/>
  <c r="G10563" i="17"/>
  <c r="G10564" i="17"/>
  <c r="G10565" i="17"/>
  <c r="G10566" i="17"/>
  <c r="G10567" i="17"/>
  <c r="G10568" i="17"/>
  <c r="G10569" i="17"/>
  <c r="G10570" i="17"/>
  <c r="G10571" i="17"/>
  <c r="G10572" i="17"/>
  <c r="G10573" i="17"/>
  <c r="G10574" i="17"/>
  <c r="G10575" i="17"/>
  <c r="G10576" i="17"/>
  <c r="G10577" i="17"/>
  <c r="G10578" i="17"/>
  <c r="G10579" i="17"/>
  <c r="G10580" i="17"/>
  <c r="G10581" i="17"/>
  <c r="G10582" i="17"/>
  <c r="G10583" i="17"/>
  <c r="G10584" i="17"/>
  <c r="G10585" i="17"/>
  <c r="G10586" i="17"/>
  <c r="G10587" i="17"/>
  <c r="G10588" i="17"/>
  <c r="G10589" i="17"/>
  <c r="G10590" i="17"/>
  <c r="G10591" i="17"/>
  <c r="G10592" i="17"/>
  <c r="G10593" i="17"/>
  <c r="G10594" i="17"/>
  <c r="G10595" i="17"/>
  <c r="G10596" i="17"/>
  <c r="G10597" i="17"/>
  <c r="G10598" i="17"/>
  <c r="G10599" i="17"/>
  <c r="G10600" i="17"/>
  <c r="G10601" i="17"/>
  <c r="G10602" i="17"/>
  <c r="G10603" i="17"/>
  <c r="G10604" i="17"/>
  <c r="G10605" i="17"/>
  <c r="G10606" i="17"/>
  <c r="G10607" i="17"/>
  <c r="G10608" i="17"/>
  <c r="G10609" i="17"/>
  <c r="G10610" i="17"/>
  <c r="G10611" i="17"/>
  <c r="G10612" i="17"/>
  <c r="G10613" i="17"/>
  <c r="G10614" i="17"/>
  <c r="G10615" i="17"/>
  <c r="G10616" i="17"/>
  <c r="G10617" i="17"/>
  <c r="G10618" i="17"/>
  <c r="G10619" i="17"/>
  <c r="G10620" i="17"/>
  <c r="G10621" i="17"/>
  <c r="G10622" i="17"/>
  <c r="G10623" i="17"/>
  <c r="G10624" i="17"/>
  <c r="G10625" i="17"/>
  <c r="G10626" i="17"/>
  <c r="G10627" i="17"/>
  <c r="G10628" i="17"/>
  <c r="G10629" i="17"/>
  <c r="G10630" i="17"/>
  <c r="G10631" i="17"/>
  <c r="G10632" i="17"/>
  <c r="G10633" i="17"/>
  <c r="G10634" i="17"/>
  <c r="G10635" i="17"/>
  <c r="G10636" i="17"/>
  <c r="G10637" i="17"/>
  <c r="G10638" i="17"/>
  <c r="G10639" i="17"/>
  <c r="G10640" i="17"/>
  <c r="G10641" i="17"/>
  <c r="G10642" i="17"/>
  <c r="G10643" i="17"/>
  <c r="G10644" i="17"/>
  <c r="G10645" i="17"/>
  <c r="G10646" i="17"/>
  <c r="G10647" i="17"/>
  <c r="G10648" i="17"/>
  <c r="G10649" i="17"/>
  <c r="G10650" i="17"/>
  <c r="G10651" i="17"/>
  <c r="G10652" i="17"/>
  <c r="G10653" i="17"/>
  <c r="G10654" i="17"/>
  <c r="G10655" i="17"/>
  <c r="G10656" i="17"/>
  <c r="G10657" i="17"/>
  <c r="G10658" i="17"/>
  <c r="G10659" i="17"/>
  <c r="G10660" i="17"/>
  <c r="G10661" i="17"/>
  <c r="G10662" i="17"/>
  <c r="G10663" i="17"/>
  <c r="G10664" i="17"/>
  <c r="G10665" i="17"/>
  <c r="G10666" i="17"/>
  <c r="G10667" i="17"/>
  <c r="G10668" i="17"/>
  <c r="G10669" i="17"/>
  <c r="G10670" i="17"/>
  <c r="G10671" i="17"/>
  <c r="G10672" i="17"/>
  <c r="G10673" i="17"/>
  <c r="G10674" i="17"/>
  <c r="G10675" i="17"/>
  <c r="G10676" i="17"/>
  <c r="G10677" i="17"/>
  <c r="G10678" i="17"/>
  <c r="G10679" i="17"/>
  <c r="G10680" i="17"/>
  <c r="G10681" i="17"/>
  <c r="G10682" i="17"/>
  <c r="G10683" i="17"/>
  <c r="G10684" i="17"/>
  <c r="G10685" i="17"/>
  <c r="G10686" i="17"/>
  <c r="G10687" i="17"/>
  <c r="G10688" i="17"/>
  <c r="G10689" i="17"/>
  <c r="G10690" i="17"/>
  <c r="G10691" i="17"/>
  <c r="G10692" i="17"/>
  <c r="G10693" i="17"/>
  <c r="G10694" i="17"/>
  <c r="G10695" i="17"/>
  <c r="G10696" i="17"/>
  <c r="G10697" i="17"/>
  <c r="G10698" i="17"/>
  <c r="G10699" i="17"/>
  <c r="G10700" i="17"/>
  <c r="G10701" i="17"/>
  <c r="G10702" i="17"/>
  <c r="G10703" i="17"/>
  <c r="G10704" i="17"/>
  <c r="G10705" i="17"/>
  <c r="G10706" i="17"/>
  <c r="G10707" i="17"/>
  <c r="G10708" i="17"/>
  <c r="G10709" i="17"/>
  <c r="G10710" i="17"/>
  <c r="G10711" i="17"/>
  <c r="G10712" i="17"/>
  <c r="G10713" i="17"/>
  <c r="G10714" i="17"/>
  <c r="G10715" i="17"/>
  <c r="G10716" i="17"/>
  <c r="G10717" i="17"/>
  <c r="G10718" i="17"/>
  <c r="G10719" i="17"/>
  <c r="G10720" i="17"/>
  <c r="G10721" i="17"/>
  <c r="G10722" i="17"/>
  <c r="G10723" i="17"/>
  <c r="G10724" i="17"/>
  <c r="G10725" i="17"/>
  <c r="G10726" i="17"/>
  <c r="G10727" i="17"/>
  <c r="G10728" i="17"/>
  <c r="G10729" i="17"/>
  <c r="G10730" i="17"/>
  <c r="G10731" i="17"/>
  <c r="G10732" i="17"/>
  <c r="G10733" i="17"/>
  <c r="G10734" i="17"/>
  <c r="G10735" i="17"/>
  <c r="G10736" i="17"/>
  <c r="G10737" i="17"/>
  <c r="G10738" i="17"/>
  <c r="G10739" i="17"/>
  <c r="G10740" i="17"/>
  <c r="G10741" i="17"/>
  <c r="G10742" i="17"/>
  <c r="G10743" i="17"/>
  <c r="G10744" i="17"/>
  <c r="G10745" i="17"/>
  <c r="G10746" i="17"/>
  <c r="G10747" i="17"/>
  <c r="G10748" i="17"/>
  <c r="G10749" i="17"/>
  <c r="G10750" i="17"/>
  <c r="G10751" i="17"/>
  <c r="G10752" i="17"/>
  <c r="G10753" i="17"/>
  <c r="G10754" i="17"/>
  <c r="G10755" i="17"/>
  <c r="G10756" i="17"/>
  <c r="G10757" i="17"/>
  <c r="G10758" i="17"/>
  <c r="G10759" i="17"/>
  <c r="G10760" i="17"/>
  <c r="G10761" i="17"/>
  <c r="G10762" i="17"/>
  <c r="G10763" i="17"/>
  <c r="G10764" i="17"/>
  <c r="G10765" i="17"/>
  <c r="G10766" i="17"/>
  <c r="G10767" i="17"/>
  <c r="G10768" i="17"/>
  <c r="G10769" i="17"/>
  <c r="G10770" i="17"/>
  <c r="G10771" i="17"/>
  <c r="G10772" i="17"/>
  <c r="G10773" i="17"/>
  <c r="G10774" i="17"/>
  <c r="G10775" i="17"/>
  <c r="G10776" i="17"/>
  <c r="G10777" i="17"/>
  <c r="G10778" i="17"/>
  <c r="G10779" i="17"/>
  <c r="G10780" i="17"/>
  <c r="G10781" i="17"/>
  <c r="G10782" i="17"/>
  <c r="G10783" i="17"/>
  <c r="G10784" i="17"/>
  <c r="G10785" i="17"/>
  <c r="G10786" i="17"/>
  <c r="G10787" i="17"/>
  <c r="G10788" i="17"/>
  <c r="G10789" i="17"/>
  <c r="G10790" i="17"/>
  <c r="G10791" i="17"/>
  <c r="G10792" i="17"/>
  <c r="G10793" i="17"/>
  <c r="G10794" i="17"/>
  <c r="G10795" i="17"/>
  <c r="G10796" i="17"/>
  <c r="G10797" i="17"/>
  <c r="G10798" i="17"/>
  <c r="G10799" i="17"/>
  <c r="G10800" i="17"/>
  <c r="G10801" i="17"/>
  <c r="G10802" i="17"/>
  <c r="G10803" i="17"/>
  <c r="G10804" i="17"/>
  <c r="G10805" i="17"/>
  <c r="G10806" i="17"/>
  <c r="G10807" i="17"/>
  <c r="G10808" i="17"/>
  <c r="G10809" i="17"/>
  <c r="G10810" i="17"/>
  <c r="G10811" i="17"/>
  <c r="G10812" i="17"/>
  <c r="G10813" i="17"/>
  <c r="G10814" i="17"/>
  <c r="G10815" i="17"/>
  <c r="G10816" i="17"/>
  <c r="G10817" i="17"/>
  <c r="G10818" i="17"/>
  <c r="G10819" i="17"/>
  <c r="G10820" i="17"/>
  <c r="G10821" i="17"/>
  <c r="G10822" i="17"/>
  <c r="G10823" i="17"/>
  <c r="G10824" i="17"/>
  <c r="G10825" i="17"/>
  <c r="G10826" i="17"/>
  <c r="G10827" i="17"/>
  <c r="G10828" i="17"/>
  <c r="G10829" i="17"/>
  <c r="G10830" i="17"/>
  <c r="G10831" i="17"/>
  <c r="G10832" i="17"/>
  <c r="G10833" i="17"/>
  <c r="G10834" i="17"/>
  <c r="G10835" i="17"/>
  <c r="G10836" i="17"/>
  <c r="G10837" i="17"/>
  <c r="G10838" i="17"/>
  <c r="G10839" i="17"/>
  <c r="G10840" i="17"/>
  <c r="G10841" i="17"/>
  <c r="G10842" i="17"/>
  <c r="G10843" i="17"/>
  <c r="G10844" i="17"/>
  <c r="G10845" i="17"/>
  <c r="G10846" i="17"/>
  <c r="G10847" i="17"/>
  <c r="G10848" i="17"/>
  <c r="G10849" i="17"/>
  <c r="G10850" i="17"/>
  <c r="G10851" i="17"/>
  <c r="G10852" i="17"/>
  <c r="G10853" i="17"/>
  <c r="G10854" i="17"/>
  <c r="G10855" i="17"/>
  <c r="G10856" i="17"/>
  <c r="G10857" i="17"/>
  <c r="G10858" i="17"/>
  <c r="G10859" i="17"/>
  <c r="G10860" i="17"/>
  <c r="G10861" i="17"/>
  <c r="G10862" i="17"/>
  <c r="G10863" i="17"/>
  <c r="G10864" i="17"/>
  <c r="G10865" i="17"/>
  <c r="G10866" i="17"/>
  <c r="G10867" i="17"/>
  <c r="G10868" i="17"/>
  <c r="G10869" i="17"/>
  <c r="G10870" i="17"/>
  <c r="G10871" i="17"/>
  <c r="G10872" i="17"/>
  <c r="G10873" i="17"/>
  <c r="G10874" i="17"/>
  <c r="G10875" i="17"/>
  <c r="G10876" i="17"/>
  <c r="G10877" i="17"/>
  <c r="G10878" i="17"/>
  <c r="G10879" i="17"/>
  <c r="G10880" i="17"/>
  <c r="G10881" i="17"/>
  <c r="G10882" i="17"/>
  <c r="G10883" i="17"/>
  <c r="G10884" i="17"/>
  <c r="G10885" i="17"/>
  <c r="G10886" i="17"/>
  <c r="G10887" i="17"/>
  <c r="G10888" i="17"/>
  <c r="G10889" i="17"/>
  <c r="G10890" i="17"/>
  <c r="G10891" i="17"/>
  <c r="G10892" i="17"/>
  <c r="G10893" i="17"/>
  <c r="G10894" i="17"/>
  <c r="G10895" i="17"/>
  <c r="G10896" i="17"/>
  <c r="G10897" i="17"/>
  <c r="G10898" i="17"/>
  <c r="G10899" i="17"/>
  <c r="G10900" i="17"/>
  <c r="G10901" i="17"/>
  <c r="G10902" i="17"/>
  <c r="G10903" i="17"/>
  <c r="G10904" i="17"/>
  <c r="G10905" i="17"/>
  <c r="G10906" i="17"/>
  <c r="G10907" i="17"/>
  <c r="G10908" i="17"/>
  <c r="G10909" i="17"/>
  <c r="G10910" i="17"/>
  <c r="G10911" i="17"/>
  <c r="G10912" i="17"/>
  <c r="G10913" i="17"/>
  <c r="G10914" i="17"/>
  <c r="G10915" i="17"/>
  <c r="G10916" i="17"/>
  <c r="G10917" i="17"/>
  <c r="G10918" i="17"/>
  <c r="G10919" i="17"/>
  <c r="G10920" i="17"/>
  <c r="G10921" i="17"/>
  <c r="G10922" i="17"/>
  <c r="G10923" i="17"/>
  <c r="G10924" i="17"/>
  <c r="G10925" i="17"/>
  <c r="G10926" i="17"/>
  <c r="G10927" i="17"/>
  <c r="G10928" i="17"/>
  <c r="G10929" i="17"/>
  <c r="G10930" i="17"/>
  <c r="G10931" i="17"/>
  <c r="G10932" i="17"/>
  <c r="G10933" i="17"/>
  <c r="G10934" i="17"/>
  <c r="G10935" i="17"/>
  <c r="G10936" i="17"/>
  <c r="G10937" i="17"/>
  <c r="G10938" i="17"/>
  <c r="G10939" i="17"/>
  <c r="G10940" i="17"/>
  <c r="G10941" i="17"/>
  <c r="G10942" i="17"/>
  <c r="G10943" i="17"/>
  <c r="G10944" i="17"/>
  <c r="G10945" i="17"/>
  <c r="G10946" i="17"/>
  <c r="G10947" i="17"/>
  <c r="G10948" i="17"/>
  <c r="G10949" i="17"/>
  <c r="G10950" i="17"/>
  <c r="G10951" i="17"/>
  <c r="G10952" i="17"/>
  <c r="G10953" i="17"/>
  <c r="G10954" i="17"/>
  <c r="G10955" i="17"/>
  <c r="G10956" i="17"/>
  <c r="G10957" i="17"/>
  <c r="G10958" i="17"/>
  <c r="G10959" i="17"/>
  <c r="G10960" i="17"/>
  <c r="G10961" i="17"/>
  <c r="G10962" i="17"/>
  <c r="G10963" i="17"/>
  <c r="G10964" i="17"/>
  <c r="G10965" i="17"/>
  <c r="G10966" i="17"/>
  <c r="G10967" i="17"/>
  <c r="G10968" i="17"/>
  <c r="G10969" i="17"/>
  <c r="G10970" i="17"/>
  <c r="G10971" i="17"/>
  <c r="G10972" i="17"/>
  <c r="G10973" i="17"/>
  <c r="G10974" i="17"/>
  <c r="G10975" i="17"/>
  <c r="G10976" i="17"/>
  <c r="G10977" i="17"/>
  <c r="G10978" i="17"/>
  <c r="G10979" i="17"/>
  <c r="G10980" i="17"/>
  <c r="G10981" i="17"/>
  <c r="G10982" i="17"/>
  <c r="G10983" i="17"/>
  <c r="G10984" i="17"/>
  <c r="G10985" i="17"/>
  <c r="G10986" i="17"/>
  <c r="G10987" i="17"/>
  <c r="G10988" i="17"/>
  <c r="G10989" i="17"/>
  <c r="G10990" i="17"/>
  <c r="G10991" i="17"/>
  <c r="G10992" i="17"/>
  <c r="G10993" i="17"/>
  <c r="G10994" i="17"/>
  <c r="G10995" i="17"/>
  <c r="G10996" i="17"/>
  <c r="G10997" i="17"/>
  <c r="G10998" i="17"/>
  <c r="G10999" i="17"/>
  <c r="G11000" i="17"/>
  <c r="G11001" i="17"/>
  <c r="G11002" i="17"/>
  <c r="G11003" i="17"/>
  <c r="G11004" i="17"/>
  <c r="G11005" i="17"/>
  <c r="G11006" i="17"/>
  <c r="G11007" i="17"/>
  <c r="G11008" i="17"/>
  <c r="G11009" i="17"/>
  <c r="G11010" i="17"/>
  <c r="G11011" i="17"/>
  <c r="G11012" i="17"/>
  <c r="G11013" i="17"/>
  <c r="G11014" i="17"/>
  <c r="G11015" i="17"/>
  <c r="G11016" i="17"/>
  <c r="G11017" i="17"/>
  <c r="G11018" i="17"/>
  <c r="G11019" i="17"/>
  <c r="G11020" i="17"/>
  <c r="G11021" i="17"/>
  <c r="G11022" i="17"/>
  <c r="G11023" i="17"/>
  <c r="G11024" i="17"/>
  <c r="G11025" i="17"/>
  <c r="G11026" i="17"/>
  <c r="G11027" i="17"/>
  <c r="G11028" i="17"/>
  <c r="G11029" i="17"/>
  <c r="G11030" i="17"/>
  <c r="G11031" i="17"/>
  <c r="G11032" i="17"/>
  <c r="G11033" i="17"/>
  <c r="G11034" i="17"/>
  <c r="G11035" i="17"/>
  <c r="G11036" i="17"/>
  <c r="G11037" i="17"/>
  <c r="G11038" i="17"/>
  <c r="G11039" i="17"/>
  <c r="G11040" i="17"/>
  <c r="G11041" i="17"/>
  <c r="G11042" i="17"/>
  <c r="G11043" i="17"/>
  <c r="G11044" i="17"/>
  <c r="G11045" i="17"/>
  <c r="G11046" i="17"/>
  <c r="G11047" i="17"/>
  <c r="G11048" i="17"/>
  <c r="G11049" i="17"/>
  <c r="G11050" i="17"/>
  <c r="G11051" i="17"/>
  <c r="G11052" i="17"/>
  <c r="G11053" i="17"/>
  <c r="G11054" i="17"/>
  <c r="G11055" i="17"/>
  <c r="G11056" i="17"/>
  <c r="G11057" i="17"/>
  <c r="G11058" i="17"/>
  <c r="G11059" i="17"/>
  <c r="G11060" i="17"/>
  <c r="G11061" i="17"/>
  <c r="G11062" i="17"/>
  <c r="G11063" i="17"/>
  <c r="G11064" i="17"/>
  <c r="G11065" i="17"/>
  <c r="G11066" i="17"/>
  <c r="G11067" i="17"/>
  <c r="G11068" i="17"/>
  <c r="G11069" i="17"/>
  <c r="G11070" i="17"/>
  <c r="G11071" i="17"/>
  <c r="G11072" i="17"/>
  <c r="G11073" i="17"/>
  <c r="G11074" i="17"/>
  <c r="G11075" i="17"/>
  <c r="G11076" i="17"/>
  <c r="G11077" i="17"/>
  <c r="G11078" i="17"/>
  <c r="G11079" i="17"/>
  <c r="G11080" i="17"/>
  <c r="G11081" i="17"/>
  <c r="G11082" i="17"/>
  <c r="G11083" i="17"/>
  <c r="G11084" i="17"/>
  <c r="G11085" i="17"/>
  <c r="G11086" i="17"/>
  <c r="G11087" i="17"/>
  <c r="G11088" i="17"/>
  <c r="G11089" i="17"/>
  <c r="G11090" i="17"/>
  <c r="G11091" i="17"/>
  <c r="G11092" i="17"/>
  <c r="G11093" i="17"/>
  <c r="G11094" i="17"/>
  <c r="G11095" i="17"/>
  <c r="G11096" i="17"/>
  <c r="G11097" i="17"/>
  <c r="G11098" i="17"/>
  <c r="G11099" i="17"/>
  <c r="G11100" i="17"/>
  <c r="G11101" i="17"/>
  <c r="G11102" i="17"/>
  <c r="G11103" i="17"/>
  <c r="G11104" i="17"/>
  <c r="G11105" i="17"/>
  <c r="G11106" i="17"/>
  <c r="G11107" i="17"/>
  <c r="G11108" i="17"/>
  <c r="G11109" i="17"/>
  <c r="G11110" i="17"/>
  <c r="G11111" i="17"/>
  <c r="G11112" i="17"/>
  <c r="G11113" i="17"/>
  <c r="G11114" i="17"/>
  <c r="G11115" i="17"/>
  <c r="G11116" i="17"/>
  <c r="G11117" i="17"/>
  <c r="G11118" i="17"/>
  <c r="G11119" i="17"/>
  <c r="G11120" i="17"/>
  <c r="G11121" i="17"/>
  <c r="G11122" i="17"/>
  <c r="G11123" i="17"/>
  <c r="G11124" i="17"/>
  <c r="G11125" i="17"/>
  <c r="G11126" i="17"/>
  <c r="G11127" i="17"/>
  <c r="G11128" i="17"/>
  <c r="G11129" i="17"/>
  <c r="G11130" i="17"/>
  <c r="G11131" i="17"/>
  <c r="G11132" i="17"/>
  <c r="G11133" i="17"/>
  <c r="G11134" i="17"/>
  <c r="G11135" i="17"/>
  <c r="G11136" i="17"/>
  <c r="G11137" i="17"/>
  <c r="G11138" i="17"/>
  <c r="G11139" i="17"/>
  <c r="G11140" i="17"/>
  <c r="G11141" i="17"/>
  <c r="G11142" i="17"/>
  <c r="G11143" i="17"/>
  <c r="G11144" i="17"/>
  <c r="G11145" i="17"/>
  <c r="G11146" i="17"/>
  <c r="G11147" i="17"/>
  <c r="G11148" i="17"/>
  <c r="G11149" i="17"/>
  <c r="G11150" i="17"/>
  <c r="G11151" i="17"/>
  <c r="G11152" i="17"/>
  <c r="G11153" i="17"/>
  <c r="G11154" i="17"/>
  <c r="G11155" i="17"/>
  <c r="G11156" i="17"/>
  <c r="G11157" i="17"/>
  <c r="G11158" i="17"/>
  <c r="G11159" i="17"/>
  <c r="G11160" i="17"/>
  <c r="G11161" i="17"/>
  <c r="G11162" i="17"/>
  <c r="G11163" i="17"/>
  <c r="G11164" i="17"/>
  <c r="G11165" i="17"/>
  <c r="G11166" i="17"/>
  <c r="G11167" i="17"/>
  <c r="G11168" i="17"/>
  <c r="G11169" i="17"/>
  <c r="G11170" i="17"/>
  <c r="G11171" i="17"/>
  <c r="G11172" i="17"/>
  <c r="G11173" i="17"/>
  <c r="G11174" i="17"/>
  <c r="G11175" i="17"/>
  <c r="G11176" i="17"/>
  <c r="G11177" i="17"/>
  <c r="G11178" i="17"/>
  <c r="G11179" i="17"/>
  <c r="G11180" i="17"/>
  <c r="G11181" i="17"/>
  <c r="G11182" i="17"/>
  <c r="G11183" i="17"/>
  <c r="G11184" i="17"/>
  <c r="G11185" i="17"/>
  <c r="G11186" i="17"/>
  <c r="G11187" i="17"/>
  <c r="G11188" i="17"/>
  <c r="G11189" i="17"/>
  <c r="G11190" i="17"/>
  <c r="G11191" i="17"/>
  <c r="G11192" i="17"/>
  <c r="G11193" i="17"/>
  <c r="G11194" i="17"/>
  <c r="G11195" i="17"/>
  <c r="G11196" i="17"/>
  <c r="G11197" i="17"/>
  <c r="G11198" i="17"/>
  <c r="G11199" i="17"/>
  <c r="G11200" i="17"/>
  <c r="G11201" i="17"/>
  <c r="G11202" i="17"/>
  <c r="G11203" i="17"/>
  <c r="G11204" i="17"/>
  <c r="G11205" i="17"/>
  <c r="G11206" i="17"/>
  <c r="G11207" i="17"/>
  <c r="G11208" i="17"/>
  <c r="G11209" i="17"/>
  <c r="G11210" i="17"/>
  <c r="G11211" i="17"/>
  <c r="G11212" i="17"/>
  <c r="G11213" i="17"/>
  <c r="G11214" i="17"/>
  <c r="G11215" i="17"/>
  <c r="G11216" i="17"/>
  <c r="G11217" i="17"/>
  <c r="G11218" i="17"/>
  <c r="G11219" i="17"/>
  <c r="G11220" i="17"/>
  <c r="G11221" i="17"/>
  <c r="G11222" i="17"/>
  <c r="G11223" i="17"/>
  <c r="G11224" i="17"/>
  <c r="G11225" i="17"/>
  <c r="G11226" i="17"/>
  <c r="G11227" i="17"/>
  <c r="G11228" i="17"/>
  <c r="G11229" i="17"/>
  <c r="G11230" i="17"/>
  <c r="G11231" i="17"/>
  <c r="G11232" i="17"/>
  <c r="G11233" i="17"/>
  <c r="G11234" i="17"/>
  <c r="G11235" i="17"/>
  <c r="G11236" i="17"/>
  <c r="G11237" i="17"/>
  <c r="G11238" i="17"/>
  <c r="G11239" i="17"/>
  <c r="G11240" i="17"/>
  <c r="G11241" i="17"/>
  <c r="G11242" i="17"/>
  <c r="G11243" i="17"/>
  <c r="G11244" i="17"/>
  <c r="G11245" i="17"/>
  <c r="G11246" i="17"/>
  <c r="G11247" i="17"/>
  <c r="G11248" i="17"/>
  <c r="G11249" i="17"/>
  <c r="G11250" i="17"/>
  <c r="G11251" i="17"/>
  <c r="G11252" i="17"/>
  <c r="G11253" i="17"/>
  <c r="G11254" i="17"/>
  <c r="G11255" i="17"/>
  <c r="G11256" i="17"/>
  <c r="G11257" i="17"/>
  <c r="G11258" i="17"/>
  <c r="G11259" i="17"/>
  <c r="G11260" i="17"/>
  <c r="G11261" i="17"/>
  <c r="G11262" i="17"/>
  <c r="G11263" i="17"/>
  <c r="G11264" i="17"/>
  <c r="G11265" i="17"/>
  <c r="G11266" i="17"/>
  <c r="G11267" i="17"/>
  <c r="G11268" i="17"/>
  <c r="G11269" i="17"/>
  <c r="G11270" i="17"/>
  <c r="G11271" i="17"/>
  <c r="G11272" i="17"/>
  <c r="G11273" i="17"/>
  <c r="G11274" i="17"/>
  <c r="G11275" i="17"/>
  <c r="G11276" i="17"/>
  <c r="G11277" i="17"/>
  <c r="G11278" i="17"/>
  <c r="G11279" i="17"/>
  <c r="G11280" i="17"/>
  <c r="G11281" i="17"/>
  <c r="G11282" i="17"/>
  <c r="G11283" i="17"/>
  <c r="G11284" i="17"/>
  <c r="G11285" i="17"/>
  <c r="G11286" i="17"/>
  <c r="G11287" i="17"/>
  <c r="G11288" i="17"/>
  <c r="G11289" i="17"/>
  <c r="G11290" i="17"/>
  <c r="G11291" i="17"/>
  <c r="G11292" i="17"/>
  <c r="G11293" i="17"/>
  <c r="G11294" i="17"/>
  <c r="G11295" i="17"/>
  <c r="G11296" i="17"/>
  <c r="G11297" i="17"/>
  <c r="G11298" i="17"/>
  <c r="G11299" i="17"/>
  <c r="G11300" i="17"/>
  <c r="G11301" i="17"/>
  <c r="G11302" i="17"/>
  <c r="G11303" i="17"/>
  <c r="G11304" i="17"/>
  <c r="G11305" i="17"/>
  <c r="G11306" i="17"/>
  <c r="G11307" i="17"/>
  <c r="G11308" i="17"/>
  <c r="G11309" i="17"/>
  <c r="G11310" i="17"/>
  <c r="G11311" i="17"/>
  <c r="G11312" i="17"/>
  <c r="G11313" i="17"/>
  <c r="G11314" i="17"/>
  <c r="G11315" i="17"/>
  <c r="G11316" i="17"/>
  <c r="G11317" i="17"/>
  <c r="G11318" i="17"/>
  <c r="G11319" i="17"/>
  <c r="G11320" i="17"/>
  <c r="G11321" i="17"/>
  <c r="G11322" i="17"/>
  <c r="G11323" i="17"/>
  <c r="G11324" i="17"/>
  <c r="G11325" i="17"/>
  <c r="G11326" i="17"/>
  <c r="G11327" i="17"/>
  <c r="G11328" i="17"/>
  <c r="G11329" i="17"/>
  <c r="G11330" i="17"/>
  <c r="G11331" i="17"/>
  <c r="G11332" i="17"/>
  <c r="G11333" i="17"/>
  <c r="G11334" i="17"/>
  <c r="G11335" i="17"/>
  <c r="G11336" i="17"/>
  <c r="G11337" i="17"/>
  <c r="G11338" i="17"/>
  <c r="G11339" i="17"/>
  <c r="G11340" i="17"/>
  <c r="G11341" i="17"/>
  <c r="G11342" i="17"/>
  <c r="G11343" i="17"/>
  <c r="G11344" i="17"/>
  <c r="G11345" i="17"/>
  <c r="G11346" i="17"/>
  <c r="G11347" i="17"/>
  <c r="G11348" i="17"/>
  <c r="G11349" i="17"/>
  <c r="G11350" i="17"/>
  <c r="G11351" i="17"/>
  <c r="G11352" i="17"/>
  <c r="G11353" i="17"/>
  <c r="G11354" i="17"/>
  <c r="G11355" i="17"/>
  <c r="G11356" i="17"/>
  <c r="G11357" i="17"/>
  <c r="G11358" i="17"/>
  <c r="G11359" i="17"/>
  <c r="G11360" i="17"/>
  <c r="G11361" i="17"/>
  <c r="G11362" i="17"/>
  <c r="G11363" i="17"/>
  <c r="G11364" i="17"/>
  <c r="G11365" i="17"/>
  <c r="G11366" i="17"/>
  <c r="G11367" i="17"/>
  <c r="G11368" i="17"/>
  <c r="G11369" i="17"/>
  <c r="G11370" i="17"/>
  <c r="G11371" i="17"/>
  <c r="G11372" i="17"/>
  <c r="G11373" i="17"/>
  <c r="G11374" i="17"/>
  <c r="G11375" i="17"/>
  <c r="G11376" i="17"/>
  <c r="G11377" i="17"/>
  <c r="G11378" i="17"/>
  <c r="G11379" i="17"/>
  <c r="G11380" i="17"/>
  <c r="G11381" i="17"/>
  <c r="G11382" i="17"/>
  <c r="G11383" i="17"/>
  <c r="G11384" i="17"/>
  <c r="G11385" i="17"/>
  <c r="G11386" i="17"/>
  <c r="G11387" i="17"/>
  <c r="G11388" i="17"/>
  <c r="G11389" i="17"/>
  <c r="G11390" i="17"/>
  <c r="G11391" i="17"/>
  <c r="G11392" i="17"/>
  <c r="G11393" i="17"/>
  <c r="G11394" i="17"/>
  <c r="G11395" i="17"/>
  <c r="G11396" i="17"/>
  <c r="G11397" i="17"/>
  <c r="G11398" i="17"/>
  <c r="G11399" i="17"/>
  <c r="G11400" i="17"/>
  <c r="G11401" i="17"/>
  <c r="G11402" i="17"/>
  <c r="G11403" i="17"/>
  <c r="G11404" i="17"/>
  <c r="G11405" i="17"/>
  <c r="G11406" i="17"/>
  <c r="G11407" i="17"/>
  <c r="G11408" i="17"/>
  <c r="G11409" i="17"/>
  <c r="G11410" i="17"/>
  <c r="G11411" i="17"/>
  <c r="G11412" i="17"/>
  <c r="G11413" i="17"/>
  <c r="G11414" i="17"/>
  <c r="G11415" i="17"/>
  <c r="G11416" i="17"/>
  <c r="G11417" i="17"/>
  <c r="G11418" i="17"/>
  <c r="G11419" i="17"/>
  <c r="G11420" i="17"/>
  <c r="G11421" i="17"/>
  <c r="G11422" i="17"/>
  <c r="G11423" i="17"/>
  <c r="G11424" i="17"/>
  <c r="G11425" i="17"/>
  <c r="G11426" i="17"/>
  <c r="G11427" i="17"/>
  <c r="G11428" i="17"/>
  <c r="G11429" i="17"/>
  <c r="G11430" i="17"/>
  <c r="G11431" i="17"/>
  <c r="G11432" i="17"/>
  <c r="G11433" i="17"/>
  <c r="G11434" i="17"/>
  <c r="G11435" i="17"/>
  <c r="G11436" i="17"/>
  <c r="G11437" i="17"/>
  <c r="G11438" i="17"/>
  <c r="G11439" i="17"/>
  <c r="G11440" i="17"/>
  <c r="G11441" i="17"/>
  <c r="G11442" i="17"/>
  <c r="G11443" i="17"/>
  <c r="G11444" i="17"/>
  <c r="G11445" i="17"/>
  <c r="G11446" i="17"/>
  <c r="G11447" i="17"/>
  <c r="G11448" i="17"/>
  <c r="G11449" i="17"/>
  <c r="G11450" i="17"/>
  <c r="G11451" i="17"/>
  <c r="G11452" i="17"/>
  <c r="G11453" i="17"/>
  <c r="G11454" i="17"/>
  <c r="G11455" i="17"/>
  <c r="G11456" i="17"/>
  <c r="G11457" i="17"/>
  <c r="G11458" i="17"/>
  <c r="G11459" i="17"/>
  <c r="G11460" i="17"/>
  <c r="G11461" i="17"/>
  <c r="G11462" i="17"/>
  <c r="G11463" i="17"/>
  <c r="G11464" i="17"/>
  <c r="G11465" i="17"/>
  <c r="G11466" i="17"/>
  <c r="G11467" i="17"/>
  <c r="G11468" i="17"/>
  <c r="G11469" i="17"/>
  <c r="G11470" i="17"/>
  <c r="G11471" i="17"/>
  <c r="G11472" i="17"/>
  <c r="G11473" i="17"/>
  <c r="G11474" i="17"/>
  <c r="G11475" i="17"/>
  <c r="G11476" i="17"/>
  <c r="G11477" i="17"/>
  <c r="G11478" i="17"/>
  <c r="G11479" i="17"/>
  <c r="G11480" i="17"/>
  <c r="G11481" i="17"/>
  <c r="G11482" i="17"/>
  <c r="G11483" i="17"/>
  <c r="G11484" i="17"/>
  <c r="G11485" i="17"/>
  <c r="G11486" i="17"/>
  <c r="G11487" i="17"/>
  <c r="G11488" i="17"/>
  <c r="G11489" i="17"/>
  <c r="G11490" i="17"/>
  <c r="G11491" i="17"/>
  <c r="G11492" i="17"/>
  <c r="G11493" i="17"/>
  <c r="G11494" i="17"/>
  <c r="G11495" i="17"/>
  <c r="G11496" i="17"/>
  <c r="G11497" i="17"/>
  <c r="G11498" i="17"/>
  <c r="G11499" i="17"/>
  <c r="G11500" i="17"/>
  <c r="G11501" i="17"/>
  <c r="G11502" i="17"/>
  <c r="G11503" i="17"/>
  <c r="G11504" i="17"/>
  <c r="G11505" i="17"/>
  <c r="G11506" i="17"/>
  <c r="G11507" i="17"/>
  <c r="G11508" i="17"/>
  <c r="G11509" i="17"/>
  <c r="G11510" i="17"/>
  <c r="G11511" i="17"/>
  <c r="G11512" i="17"/>
  <c r="G11513" i="17"/>
  <c r="G11514" i="17"/>
  <c r="G11515" i="17"/>
  <c r="G11516" i="17"/>
  <c r="G11517" i="17"/>
  <c r="G11518" i="17"/>
  <c r="G11519" i="17"/>
  <c r="G11520" i="17"/>
  <c r="G11521" i="17"/>
  <c r="G11522" i="17"/>
  <c r="G11523" i="17"/>
  <c r="G11524" i="17"/>
  <c r="G11525" i="17"/>
  <c r="G11526" i="17"/>
  <c r="G11527" i="17"/>
  <c r="G11528" i="17"/>
  <c r="G11529" i="17"/>
  <c r="G11530" i="17"/>
  <c r="G11531" i="17"/>
  <c r="G11532" i="17"/>
  <c r="G11533" i="17"/>
  <c r="G11534" i="17"/>
  <c r="G11535" i="17"/>
  <c r="G11536" i="17"/>
  <c r="G11537" i="17"/>
  <c r="G11538" i="17"/>
  <c r="G11539" i="17"/>
  <c r="G11540" i="17"/>
  <c r="G11541" i="17"/>
  <c r="G11542" i="17"/>
  <c r="G11543" i="17"/>
  <c r="G11544" i="17"/>
  <c r="G11545" i="17"/>
  <c r="G11546" i="17"/>
  <c r="G11547" i="17"/>
  <c r="G11548" i="17"/>
  <c r="G11549" i="17"/>
  <c r="G11550" i="17"/>
  <c r="G11551" i="17"/>
  <c r="G11552" i="17"/>
  <c r="G11553" i="17"/>
  <c r="G11554" i="17"/>
  <c r="G11555" i="17"/>
  <c r="G11556" i="17"/>
  <c r="G11557" i="17"/>
  <c r="G11558" i="17"/>
  <c r="G11559" i="17"/>
  <c r="G11560" i="17"/>
  <c r="G11561" i="17"/>
  <c r="G11562" i="17"/>
  <c r="G11563" i="17"/>
  <c r="G11564" i="17"/>
  <c r="G11565" i="17"/>
  <c r="G11566" i="17"/>
  <c r="G11567" i="17"/>
  <c r="G11568" i="17"/>
  <c r="G11569" i="17"/>
  <c r="G11570" i="17"/>
  <c r="G11571" i="17"/>
  <c r="G11572" i="17"/>
  <c r="G11573" i="17"/>
  <c r="G11574" i="17"/>
  <c r="G11575" i="17"/>
  <c r="G11576" i="17"/>
  <c r="G11577" i="17"/>
  <c r="G11578" i="17"/>
  <c r="G11579" i="17"/>
  <c r="G11580" i="17"/>
  <c r="G11581" i="17"/>
  <c r="G11582" i="17"/>
  <c r="G11583" i="17"/>
  <c r="G11584" i="17"/>
  <c r="G11585" i="17"/>
  <c r="G11586" i="17"/>
  <c r="G11587" i="17"/>
  <c r="G11588" i="17"/>
  <c r="G11589" i="17"/>
  <c r="G11590" i="17"/>
  <c r="G11591" i="17"/>
  <c r="G11592" i="17"/>
  <c r="G11593" i="17"/>
  <c r="G11594" i="17"/>
  <c r="G11595" i="17"/>
  <c r="G11596" i="17"/>
  <c r="G11597" i="17"/>
  <c r="G11598" i="17"/>
  <c r="G11599" i="17"/>
  <c r="G11600" i="17"/>
  <c r="G11601" i="17"/>
  <c r="G11602" i="17"/>
  <c r="G11603" i="17"/>
  <c r="G11604" i="17"/>
  <c r="G11605" i="17"/>
  <c r="G11606" i="17"/>
  <c r="G11607" i="17"/>
  <c r="G11608" i="17"/>
  <c r="G11609" i="17"/>
  <c r="G11610" i="17"/>
  <c r="G11611" i="17"/>
  <c r="G11612" i="17"/>
  <c r="G11613" i="17"/>
  <c r="G11614" i="17"/>
  <c r="G11615" i="17"/>
  <c r="G11616" i="17"/>
  <c r="G11617" i="17"/>
  <c r="G11618" i="17"/>
  <c r="G11619" i="17"/>
  <c r="G11620" i="17"/>
  <c r="G11621" i="17"/>
  <c r="G11622" i="17"/>
  <c r="G11623" i="17"/>
  <c r="G11624" i="17"/>
  <c r="G11625" i="17"/>
  <c r="G11626" i="17"/>
  <c r="G11627" i="17"/>
  <c r="G11628" i="17"/>
  <c r="G11629" i="17"/>
  <c r="G11630" i="17"/>
  <c r="G11631" i="17"/>
  <c r="G11632" i="17"/>
  <c r="G11633" i="17"/>
  <c r="G11634" i="17"/>
  <c r="G11635" i="17"/>
  <c r="G11636" i="17"/>
  <c r="G11637" i="17"/>
  <c r="G11638" i="17"/>
  <c r="G11639" i="17"/>
  <c r="G11640" i="17"/>
  <c r="G11641" i="17"/>
  <c r="G11642" i="17"/>
  <c r="G11643" i="17"/>
  <c r="G11644" i="17"/>
  <c r="G11645" i="17"/>
  <c r="G11646" i="17"/>
  <c r="G11647" i="17"/>
  <c r="G11648" i="17"/>
  <c r="G11649" i="17"/>
  <c r="G11650" i="17"/>
  <c r="G11651" i="17"/>
  <c r="G11652" i="17"/>
  <c r="G11653" i="17"/>
  <c r="G11654" i="17"/>
  <c r="G11655" i="17"/>
  <c r="G11656" i="17"/>
  <c r="G11657" i="17"/>
  <c r="G11658" i="17"/>
  <c r="G11659" i="17"/>
  <c r="G11660" i="17"/>
  <c r="G11661" i="17"/>
  <c r="G11662" i="17"/>
  <c r="G11663" i="17"/>
  <c r="G11664" i="17"/>
  <c r="G11665" i="17"/>
  <c r="G11666" i="17"/>
  <c r="G11667" i="17"/>
  <c r="G11668" i="17"/>
  <c r="G11669" i="17"/>
  <c r="G11670" i="17"/>
  <c r="G11671" i="17"/>
  <c r="G11672" i="17"/>
  <c r="G11673" i="17"/>
  <c r="G11674" i="17"/>
  <c r="G11675" i="17"/>
  <c r="G11676" i="17"/>
  <c r="G11677" i="17"/>
  <c r="G11678" i="17"/>
  <c r="G11679" i="17"/>
  <c r="G11680" i="17"/>
  <c r="G11681" i="17"/>
  <c r="G11682" i="17"/>
  <c r="G11683" i="17"/>
  <c r="G11684" i="17"/>
  <c r="G11685" i="17"/>
  <c r="G11686" i="17"/>
  <c r="G11687" i="17"/>
  <c r="G11688" i="17"/>
  <c r="G11689" i="17"/>
  <c r="G11690" i="17"/>
  <c r="G11691" i="17"/>
  <c r="G11692" i="17"/>
  <c r="G11693" i="17"/>
  <c r="G11694" i="17"/>
  <c r="G11695" i="17"/>
  <c r="G11696" i="17"/>
  <c r="G11697" i="17"/>
  <c r="G11698" i="17"/>
  <c r="G11699" i="17"/>
  <c r="G11700" i="17"/>
  <c r="G11701" i="17"/>
  <c r="G11702" i="17"/>
  <c r="G11703" i="17"/>
  <c r="G11704" i="17"/>
  <c r="G11705" i="17"/>
  <c r="G11706" i="17"/>
  <c r="G11707" i="17"/>
  <c r="G11708" i="17"/>
  <c r="G11709" i="17"/>
  <c r="G11710" i="17"/>
  <c r="G11711" i="17"/>
  <c r="G11712" i="17"/>
  <c r="G11713" i="17"/>
  <c r="G11714" i="17"/>
  <c r="G11715" i="17"/>
  <c r="G11716" i="17"/>
  <c r="G11717" i="17"/>
  <c r="G11718" i="17"/>
  <c r="G11719" i="17"/>
  <c r="G11720" i="17"/>
  <c r="G11721" i="17"/>
  <c r="G11722" i="17"/>
  <c r="G11723" i="17"/>
  <c r="G11724" i="17"/>
  <c r="G11725" i="17"/>
  <c r="G11726" i="17"/>
  <c r="G11727" i="17"/>
  <c r="G11728" i="17"/>
  <c r="G11729" i="17"/>
  <c r="G11730" i="17"/>
  <c r="G11731" i="17"/>
  <c r="G11732" i="17"/>
  <c r="G11733" i="17"/>
  <c r="G11734" i="17"/>
  <c r="G11735" i="17"/>
  <c r="G11736" i="17"/>
  <c r="G11737" i="17"/>
  <c r="G11738" i="17"/>
  <c r="G11739" i="17"/>
  <c r="G11740" i="17"/>
  <c r="G11741" i="17"/>
  <c r="G11742" i="17"/>
  <c r="G11743" i="17"/>
  <c r="G11744" i="17"/>
  <c r="G11745" i="17"/>
  <c r="G11746" i="17"/>
  <c r="G11747" i="17"/>
  <c r="G11748" i="17"/>
  <c r="G11749" i="17"/>
  <c r="G11750" i="17"/>
  <c r="G11751" i="17"/>
  <c r="G11752" i="17"/>
  <c r="G11753" i="17"/>
  <c r="G11754" i="17"/>
  <c r="G11755" i="17"/>
  <c r="G11756" i="17"/>
  <c r="G11757" i="17"/>
  <c r="G11758" i="17"/>
  <c r="G11759" i="17"/>
  <c r="G11760" i="17"/>
  <c r="G11761" i="17"/>
  <c r="G11762" i="17"/>
  <c r="G11763" i="17"/>
  <c r="G11764" i="17"/>
  <c r="G11765" i="17"/>
  <c r="G11766" i="17"/>
  <c r="G11767" i="17"/>
  <c r="G11768" i="17"/>
  <c r="G11769" i="17"/>
  <c r="G11770" i="17"/>
  <c r="G11771" i="17"/>
  <c r="G11772" i="17"/>
  <c r="G11773" i="17"/>
  <c r="G11774" i="17"/>
  <c r="G11775" i="17"/>
  <c r="G11776" i="17"/>
  <c r="G11777" i="17"/>
  <c r="G11778" i="17"/>
  <c r="G11779" i="17"/>
  <c r="G11780" i="17"/>
  <c r="G11781" i="17"/>
  <c r="G11782" i="17"/>
  <c r="G11783" i="17"/>
  <c r="G11784" i="17"/>
  <c r="G11785" i="17"/>
  <c r="G11786" i="17"/>
  <c r="G11787" i="17"/>
  <c r="G11788" i="17"/>
  <c r="G11789" i="17"/>
  <c r="G11790" i="17"/>
  <c r="G11791" i="17"/>
  <c r="G11792" i="17"/>
  <c r="G11793" i="17"/>
  <c r="G11794" i="17"/>
  <c r="G11795" i="17"/>
  <c r="G11796" i="17"/>
  <c r="G11797" i="17"/>
  <c r="G11798" i="17"/>
  <c r="G11799" i="17"/>
  <c r="G11800" i="17"/>
  <c r="G11801" i="17"/>
  <c r="G11802" i="17"/>
  <c r="G11803" i="17"/>
  <c r="G11804" i="17"/>
  <c r="G11805" i="17"/>
  <c r="G11806" i="17"/>
  <c r="G11807" i="17"/>
  <c r="G11808" i="17"/>
  <c r="G11809" i="17"/>
  <c r="G11810" i="17"/>
  <c r="G11811" i="17"/>
  <c r="G11812" i="17"/>
  <c r="G11813" i="17"/>
  <c r="G11814" i="17"/>
  <c r="G11815" i="17"/>
  <c r="G11816" i="17"/>
  <c r="G11817" i="17"/>
  <c r="G11818" i="17"/>
  <c r="G11819" i="17"/>
  <c r="G11820" i="17"/>
  <c r="G11821" i="17"/>
  <c r="G11822" i="17"/>
  <c r="G11823" i="17"/>
  <c r="G11824" i="17"/>
  <c r="G11825" i="17"/>
  <c r="G11826" i="17"/>
  <c r="G11827" i="17"/>
  <c r="G11828" i="17"/>
  <c r="G11829" i="17"/>
  <c r="G11830" i="17"/>
  <c r="G11831" i="17"/>
  <c r="G11832" i="17"/>
  <c r="G11833" i="17"/>
  <c r="G11834" i="17"/>
  <c r="G11835" i="17"/>
  <c r="G11836" i="17"/>
  <c r="G11837" i="17"/>
  <c r="G11838" i="17"/>
  <c r="G11839" i="17"/>
  <c r="G11840" i="17"/>
  <c r="G11841" i="17"/>
  <c r="G11842" i="17"/>
  <c r="G11843" i="17"/>
  <c r="G11844" i="17"/>
  <c r="G11845" i="17"/>
  <c r="G11846" i="17"/>
  <c r="G11847" i="17"/>
  <c r="G11848" i="17"/>
  <c r="G11849" i="17"/>
  <c r="G11850" i="17"/>
  <c r="G11851" i="17"/>
  <c r="G11852" i="17"/>
  <c r="G11853" i="17"/>
  <c r="G11854" i="17"/>
  <c r="G11855" i="17"/>
  <c r="G11856" i="17"/>
  <c r="G11857" i="17"/>
  <c r="G11858" i="17"/>
  <c r="G11859" i="17"/>
  <c r="G11860" i="17"/>
  <c r="G11861" i="17"/>
  <c r="G11862" i="17"/>
  <c r="G11863" i="17"/>
  <c r="G11864" i="17"/>
  <c r="G11865" i="17"/>
  <c r="G11866" i="17"/>
  <c r="G11867" i="17"/>
  <c r="G11868" i="17"/>
  <c r="G11869" i="17"/>
  <c r="G11870" i="17"/>
  <c r="G11871" i="17"/>
  <c r="G11872" i="17"/>
  <c r="G11873" i="17"/>
  <c r="G11874" i="17"/>
  <c r="G11875" i="17"/>
  <c r="G11876" i="17"/>
  <c r="G11877" i="17"/>
  <c r="G11878" i="17"/>
  <c r="G11879" i="17"/>
  <c r="G11880" i="17"/>
  <c r="G11881" i="17"/>
  <c r="G11882" i="17"/>
  <c r="G11883" i="17"/>
  <c r="G11884" i="17"/>
  <c r="G11885" i="17"/>
  <c r="G11886" i="17"/>
  <c r="G11887" i="17"/>
  <c r="G11888" i="17"/>
  <c r="G11889" i="17"/>
  <c r="G11890" i="17"/>
  <c r="G11891" i="17"/>
  <c r="G11892" i="17"/>
  <c r="G11893" i="17"/>
  <c r="G11894" i="17"/>
  <c r="G11895" i="17"/>
  <c r="G11896" i="17"/>
  <c r="G11897" i="17"/>
  <c r="G11898" i="17"/>
  <c r="G11899" i="17"/>
  <c r="G11900" i="17"/>
  <c r="G11901" i="17"/>
  <c r="G11902" i="17"/>
  <c r="G11903" i="17"/>
  <c r="G11904" i="17"/>
  <c r="G11905" i="17"/>
  <c r="G11906" i="17"/>
  <c r="G11907" i="17"/>
  <c r="G11908" i="17"/>
  <c r="G11909" i="17"/>
  <c r="G11910" i="17"/>
  <c r="G11911" i="17"/>
  <c r="G11912" i="17"/>
  <c r="G11913" i="17"/>
  <c r="G11914" i="17"/>
  <c r="G11915" i="17"/>
  <c r="G11916" i="17"/>
  <c r="G11917" i="17"/>
  <c r="G11918" i="17"/>
  <c r="G11919" i="17"/>
  <c r="G11920" i="17"/>
  <c r="G11921" i="17"/>
  <c r="G11922" i="17"/>
  <c r="G11923" i="17"/>
  <c r="G11924" i="17"/>
  <c r="G11925" i="17"/>
  <c r="G11926" i="17"/>
  <c r="G11927" i="17"/>
  <c r="G11928" i="17"/>
  <c r="G11929" i="17"/>
  <c r="G11930" i="17"/>
  <c r="G11931" i="17"/>
  <c r="G11932" i="17"/>
  <c r="G11933" i="17"/>
  <c r="G11934" i="17"/>
  <c r="G11935" i="17"/>
  <c r="G11936" i="17"/>
  <c r="G11937" i="17"/>
  <c r="G11938" i="17"/>
  <c r="G11939" i="17"/>
  <c r="G11940" i="17"/>
  <c r="G11941" i="17"/>
  <c r="G11942" i="17"/>
  <c r="G11943" i="17"/>
  <c r="G11944" i="17"/>
  <c r="G11945" i="17"/>
  <c r="G11946" i="17"/>
  <c r="G11947" i="17"/>
  <c r="G11948" i="17"/>
  <c r="G11949" i="17"/>
  <c r="G11950" i="17"/>
  <c r="G11951" i="17"/>
  <c r="G11952" i="17"/>
  <c r="G11953" i="17"/>
  <c r="G11954" i="17"/>
  <c r="G11955" i="17"/>
  <c r="G11956" i="17"/>
  <c r="G11957" i="17"/>
  <c r="G11958" i="17"/>
  <c r="G11959" i="17"/>
  <c r="G11960" i="17"/>
  <c r="G11961" i="17"/>
  <c r="G11962" i="17"/>
  <c r="G11963" i="17"/>
  <c r="G11964" i="17"/>
  <c r="G11965" i="17"/>
  <c r="G11966" i="17"/>
  <c r="G11967" i="17"/>
  <c r="G11968" i="17"/>
  <c r="G11969" i="17"/>
  <c r="G11970" i="17"/>
  <c r="G11971" i="17"/>
  <c r="G11972" i="17"/>
  <c r="G11973" i="17"/>
  <c r="G11974" i="17"/>
  <c r="G11975" i="17"/>
  <c r="G11976" i="17"/>
  <c r="G11977" i="17"/>
  <c r="G11978" i="17"/>
  <c r="G11979" i="17"/>
  <c r="G11980" i="17"/>
  <c r="G11981" i="17"/>
  <c r="G11982" i="17"/>
  <c r="G11983" i="17"/>
  <c r="G11984" i="17"/>
  <c r="G11985" i="17"/>
  <c r="G11986" i="17"/>
  <c r="G11987" i="17"/>
  <c r="G11988" i="17"/>
  <c r="G11989" i="17"/>
  <c r="G11990" i="17"/>
  <c r="G11991" i="17"/>
  <c r="G11992" i="17"/>
  <c r="G11993" i="17"/>
  <c r="G11994" i="17"/>
  <c r="G11995" i="17"/>
  <c r="G11996" i="17"/>
  <c r="G11997" i="17"/>
  <c r="G11998" i="17"/>
  <c r="G11999" i="17"/>
  <c r="G12000" i="17"/>
  <c r="G12001" i="17"/>
  <c r="G12002" i="17"/>
  <c r="G12003" i="17"/>
  <c r="G12004" i="17"/>
  <c r="G12005" i="17"/>
  <c r="G12006" i="17"/>
  <c r="G12007" i="17"/>
  <c r="G12008" i="17"/>
  <c r="G12009" i="17"/>
  <c r="G12010" i="17"/>
  <c r="G12011" i="17"/>
  <c r="G12012" i="17"/>
  <c r="G12013" i="17"/>
  <c r="G12014" i="17"/>
  <c r="G12015" i="17"/>
  <c r="G12016" i="17"/>
  <c r="G12017" i="17"/>
  <c r="G12018" i="17"/>
  <c r="G12019" i="17"/>
  <c r="G12020" i="17"/>
  <c r="G12021" i="17"/>
  <c r="G12022" i="17"/>
  <c r="G12023" i="17"/>
  <c r="G12024" i="17"/>
  <c r="G12025" i="17"/>
  <c r="G12026" i="17"/>
  <c r="G12027" i="17"/>
  <c r="G12028" i="17"/>
  <c r="G12029" i="17"/>
  <c r="G12030" i="17"/>
  <c r="G12031" i="17"/>
  <c r="G12032" i="17"/>
  <c r="G12033" i="17"/>
  <c r="G12034" i="17"/>
  <c r="G12035" i="17"/>
  <c r="G12036" i="17"/>
  <c r="G12037" i="17"/>
  <c r="G12038" i="17"/>
  <c r="G12039" i="17"/>
  <c r="G12040" i="17"/>
  <c r="G12041" i="17"/>
  <c r="G12042" i="17"/>
  <c r="G12043" i="17"/>
  <c r="G12044" i="17"/>
  <c r="G12045" i="17"/>
  <c r="G12046" i="17"/>
  <c r="G12047" i="17"/>
  <c r="G12048" i="17"/>
  <c r="G12049" i="17"/>
  <c r="G12050" i="17"/>
  <c r="G12051" i="17"/>
  <c r="G12052" i="17"/>
  <c r="G12053" i="17"/>
  <c r="G12054" i="17"/>
  <c r="G12055" i="17"/>
  <c r="G12056" i="17"/>
  <c r="G12057" i="17"/>
  <c r="G12058" i="17"/>
  <c r="G12059" i="17"/>
  <c r="G12060" i="17"/>
  <c r="G12061" i="17"/>
  <c r="G12062" i="17"/>
  <c r="G12063" i="17"/>
  <c r="G12064" i="17"/>
  <c r="G12065" i="17"/>
  <c r="G12066" i="17"/>
  <c r="G12067" i="17"/>
  <c r="G12068" i="17"/>
  <c r="G12069" i="17"/>
  <c r="G12070" i="17"/>
  <c r="G12071" i="17"/>
  <c r="G12072" i="17"/>
  <c r="G12073" i="17"/>
  <c r="G12074" i="17"/>
  <c r="G12075" i="17"/>
  <c r="G12076" i="17"/>
  <c r="G12077" i="17"/>
  <c r="G12078" i="17"/>
  <c r="G12079" i="17"/>
  <c r="G12080" i="17"/>
  <c r="G12081" i="17"/>
  <c r="G12082" i="17"/>
  <c r="G12083" i="17"/>
  <c r="G12084" i="17"/>
  <c r="G12085" i="17"/>
  <c r="G12086" i="17"/>
  <c r="G12087" i="17"/>
  <c r="G12088" i="17"/>
  <c r="G12089" i="17"/>
  <c r="G12090" i="17"/>
  <c r="G12091" i="17"/>
  <c r="G12092" i="17"/>
  <c r="G12093" i="17"/>
  <c r="G12094" i="17"/>
  <c r="G12095" i="17"/>
  <c r="G12096" i="17"/>
  <c r="G12097" i="17"/>
  <c r="G12098" i="17"/>
  <c r="G12099" i="17"/>
  <c r="G12100" i="17"/>
  <c r="G12101" i="17"/>
  <c r="G12102" i="17"/>
  <c r="G12103" i="17"/>
  <c r="G12104" i="17"/>
  <c r="G12105" i="17"/>
  <c r="G12106" i="17"/>
  <c r="G12107" i="17"/>
  <c r="G12108" i="17"/>
  <c r="G12109" i="17"/>
  <c r="G12110" i="17"/>
  <c r="G12111" i="17"/>
  <c r="G12112" i="17"/>
  <c r="G12113" i="17"/>
  <c r="G12114" i="17"/>
  <c r="G12115" i="17"/>
  <c r="G12116" i="17"/>
  <c r="G12117" i="17"/>
  <c r="G12118" i="17"/>
  <c r="G12119" i="17"/>
  <c r="G12120" i="17"/>
  <c r="G12121" i="17"/>
  <c r="G12122" i="17"/>
  <c r="G12123" i="17"/>
  <c r="G12124" i="17"/>
  <c r="G12125" i="17"/>
  <c r="G12126" i="17"/>
  <c r="G12127" i="17"/>
  <c r="G12128" i="17"/>
  <c r="G12129" i="17"/>
  <c r="G12130" i="17"/>
  <c r="G12131" i="17"/>
  <c r="G12132" i="17"/>
  <c r="G12133" i="17"/>
  <c r="G12134" i="17"/>
  <c r="G12135" i="17"/>
  <c r="G12136" i="17"/>
  <c r="G12137" i="17"/>
  <c r="G12138" i="17"/>
  <c r="G12139" i="17"/>
  <c r="G12140" i="17"/>
  <c r="G12141" i="17"/>
  <c r="G12142" i="17"/>
  <c r="G12143" i="17"/>
  <c r="G12144" i="17"/>
  <c r="G12145" i="17"/>
  <c r="G12146" i="17"/>
  <c r="G12147" i="17"/>
  <c r="G12148" i="17"/>
  <c r="G12149" i="17"/>
  <c r="G12150" i="17"/>
  <c r="G12151" i="17"/>
  <c r="G12152" i="17"/>
  <c r="G12153" i="17"/>
  <c r="G12154" i="17"/>
  <c r="G12155" i="17"/>
  <c r="G12156" i="17"/>
  <c r="G12157" i="17"/>
  <c r="G12158" i="17"/>
  <c r="G12159" i="17"/>
  <c r="G12160" i="17"/>
  <c r="G12161" i="17"/>
  <c r="G12162" i="17"/>
  <c r="G12163" i="17"/>
  <c r="G12164" i="17"/>
  <c r="G12165" i="17"/>
  <c r="G12166" i="17"/>
  <c r="G12167" i="17"/>
  <c r="G12168" i="17"/>
  <c r="G12169" i="17"/>
  <c r="G12170" i="17"/>
  <c r="G12171" i="17"/>
  <c r="G12172" i="17"/>
  <c r="G12173" i="17"/>
  <c r="G12174" i="17"/>
  <c r="G12175" i="17"/>
  <c r="G12176" i="17"/>
  <c r="G12177" i="17"/>
  <c r="G12178" i="17"/>
  <c r="G12179" i="17"/>
  <c r="G12180" i="17"/>
  <c r="G12181" i="17"/>
  <c r="G12182" i="17"/>
  <c r="G12183" i="17"/>
  <c r="G12184" i="17"/>
  <c r="G12185" i="17"/>
  <c r="G12186" i="17"/>
  <c r="G12187" i="17"/>
  <c r="G12188" i="17"/>
  <c r="G12189" i="17"/>
  <c r="G12190" i="17"/>
  <c r="G12191" i="17"/>
  <c r="G12192" i="17"/>
  <c r="G12193" i="17"/>
  <c r="G12194" i="17"/>
  <c r="G12195" i="17"/>
  <c r="G12196" i="17"/>
  <c r="G12197" i="17"/>
  <c r="G12198" i="17"/>
  <c r="G12199" i="17"/>
  <c r="G12200" i="17"/>
  <c r="G12201" i="17"/>
  <c r="G12202" i="17"/>
  <c r="G12203" i="17"/>
  <c r="G12204" i="17"/>
  <c r="G12205" i="17"/>
  <c r="G12206" i="17"/>
  <c r="G12207" i="17"/>
  <c r="G12208" i="17"/>
  <c r="G12209" i="17"/>
  <c r="G12210" i="17"/>
  <c r="G12211" i="17"/>
  <c r="G12212" i="17"/>
  <c r="G12213" i="17"/>
  <c r="G12214" i="17"/>
  <c r="G12215" i="17"/>
  <c r="G12216" i="17"/>
  <c r="G12217" i="17"/>
  <c r="G12218" i="17"/>
  <c r="G12219" i="17"/>
  <c r="G12220" i="17"/>
  <c r="G12221" i="17"/>
  <c r="G12222" i="17"/>
  <c r="G12223" i="17"/>
  <c r="G12224" i="17"/>
  <c r="G12225" i="17"/>
  <c r="G12226" i="17"/>
  <c r="G12227" i="17"/>
  <c r="G12228" i="17"/>
  <c r="G12229" i="17"/>
  <c r="G12230" i="17"/>
  <c r="G12231" i="17"/>
  <c r="G12232" i="17"/>
  <c r="G12233" i="17"/>
  <c r="G12234" i="17"/>
  <c r="G12235" i="17"/>
  <c r="G12236" i="17"/>
  <c r="G12237" i="17"/>
  <c r="G12238" i="17"/>
  <c r="G12239" i="17"/>
  <c r="G12240" i="17"/>
  <c r="G12241" i="17"/>
  <c r="G12242" i="17"/>
  <c r="G12243" i="17"/>
  <c r="G12244" i="17"/>
  <c r="G12245" i="17"/>
  <c r="G12246" i="17"/>
  <c r="G12247" i="17"/>
  <c r="G12248" i="17"/>
  <c r="G12249" i="17"/>
  <c r="G12250" i="17"/>
  <c r="G12251" i="17"/>
  <c r="G12252" i="17"/>
  <c r="G12253" i="17"/>
  <c r="G12254" i="17"/>
  <c r="G12255" i="17"/>
  <c r="G12256" i="17"/>
  <c r="G12257" i="17"/>
  <c r="G12258" i="17"/>
  <c r="G12259" i="17"/>
  <c r="G12260" i="17"/>
  <c r="G12261" i="17"/>
  <c r="G12262" i="17"/>
  <c r="G12263" i="17"/>
  <c r="G12264" i="17"/>
  <c r="G12265" i="17"/>
  <c r="G12266" i="17"/>
  <c r="G12267" i="17"/>
  <c r="G12268" i="17"/>
  <c r="G12269" i="17"/>
  <c r="G12270" i="17"/>
  <c r="G12271" i="17"/>
  <c r="G12272" i="17"/>
  <c r="G12273" i="17"/>
  <c r="G12274" i="17"/>
  <c r="G12275" i="17"/>
  <c r="G12276" i="17"/>
  <c r="G12277" i="17"/>
  <c r="G12278" i="17"/>
  <c r="G12279" i="17"/>
  <c r="G12280" i="17"/>
  <c r="G12281" i="17"/>
  <c r="G12282" i="17"/>
  <c r="G12283" i="17"/>
  <c r="G12284" i="17"/>
  <c r="G12285" i="17"/>
  <c r="G12286" i="17"/>
  <c r="G12287" i="17"/>
  <c r="G12288" i="17"/>
  <c r="G12289" i="17"/>
  <c r="G12290" i="17"/>
  <c r="G12291" i="17"/>
  <c r="G12292" i="17"/>
  <c r="G12293" i="17"/>
  <c r="G12294" i="17"/>
  <c r="G12295" i="17"/>
  <c r="G12296" i="17"/>
  <c r="G12297" i="17"/>
  <c r="G12298" i="17"/>
  <c r="G12299" i="17"/>
  <c r="G12300" i="17"/>
  <c r="G12301" i="17"/>
  <c r="G12302" i="17"/>
  <c r="G12303" i="17"/>
  <c r="G12304" i="17"/>
  <c r="G12305" i="17"/>
  <c r="G12306" i="17"/>
  <c r="G12307" i="17"/>
  <c r="G12308" i="17"/>
  <c r="G12309" i="17"/>
  <c r="G12310" i="17"/>
  <c r="G12311" i="17"/>
  <c r="G12312" i="17"/>
  <c r="G12313" i="17"/>
  <c r="G12314" i="17"/>
  <c r="G12315" i="17"/>
  <c r="G12316" i="17"/>
  <c r="G12317" i="17"/>
  <c r="G12318" i="17"/>
  <c r="G12319" i="17"/>
  <c r="G12320" i="17"/>
  <c r="G12321" i="17"/>
  <c r="G12322" i="17"/>
  <c r="G12323" i="17"/>
  <c r="G12324" i="17"/>
  <c r="G12325" i="17"/>
  <c r="G12326" i="17"/>
  <c r="G12327" i="17"/>
  <c r="G12328" i="17"/>
  <c r="G12329" i="17"/>
  <c r="G12330" i="17"/>
  <c r="G12331" i="17"/>
  <c r="G12332" i="17"/>
  <c r="G12333" i="17"/>
  <c r="G12334" i="17"/>
  <c r="G12335" i="17"/>
  <c r="G12336" i="17"/>
  <c r="G12337" i="17"/>
  <c r="G12338" i="17"/>
  <c r="G12339" i="17"/>
  <c r="G12340" i="17"/>
  <c r="G12341" i="17"/>
  <c r="G12342" i="17"/>
  <c r="G12343" i="17"/>
  <c r="G12344" i="17"/>
  <c r="G12345" i="17"/>
  <c r="G12346" i="17"/>
  <c r="G12347" i="17"/>
  <c r="G12348" i="17"/>
  <c r="G12349" i="17"/>
  <c r="G12350" i="17"/>
  <c r="G12351" i="17"/>
  <c r="G12352" i="17"/>
  <c r="G12353" i="17"/>
  <c r="G12354" i="17"/>
  <c r="G12355" i="17"/>
  <c r="G12356" i="17"/>
  <c r="G12357" i="17"/>
  <c r="G12358" i="17"/>
  <c r="G12359" i="17"/>
  <c r="G12360" i="17"/>
  <c r="G12361" i="17"/>
  <c r="G12362" i="17"/>
  <c r="G12363" i="17"/>
  <c r="G12364" i="17"/>
  <c r="G12365" i="17"/>
  <c r="G12366" i="17"/>
  <c r="G12367" i="17"/>
  <c r="G12368" i="17"/>
  <c r="G12369" i="17"/>
  <c r="G12370" i="17"/>
  <c r="G12371" i="17"/>
  <c r="G12372" i="17"/>
  <c r="G12373" i="17"/>
  <c r="G12374" i="17"/>
  <c r="G12375" i="17"/>
  <c r="G12376" i="17"/>
  <c r="G12377" i="17"/>
  <c r="G12378" i="17"/>
  <c r="G12379" i="17"/>
  <c r="G12380" i="17"/>
  <c r="G12381" i="17"/>
  <c r="G12382" i="17"/>
  <c r="G12383" i="17"/>
  <c r="G12384" i="17"/>
  <c r="G12385" i="17"/>
  <c r="G12386" i="17"/>
  <c r="G12387" i="17"/>
  <c r="G12388" i="17"/>
  <c r="G12389" i="17"/>
  <c r="G12390" i="17"/>
  <c r="G12391" i="17"/>
  <c r="G12392" i="17"/>
  <c r="G12393" i="17"/>
  <c r="G12394" i="17"/>
  <c r="G12395" i="17"/>
  <c r="G12396" i="17"/>
  <c r="G12397" i="17"/>
  <c r="G12398" i="17"/>
  <c r="G12399" i="17"/>
  <c r="G12400" i="17"/>
  <c r="G12401" i="17"/>
  <c r="G12402" i="17"/>
  <c r="G12403" i="17"/>
  <c r="G12404" i="17"/>
  <c r="G12405" i="17"/>
  <c r="G12406" i="17"/>
  <c r="G12407" i="17"/>
  <c r="G12408" i="17"/>
  <c r="G12409" i="17"/>
  <c r="G12410" i="17"/>
  <c r="G12411" i="17"/>
  <c r="G12412" i="17"/>
  <c r="G12413" i="17"/>
  <c r="G12414" i="17"/>
  <c r="G12415" i="17"/>
  <c r="G12416" i="17"/>
  <c r="G12417" i="17"/>
  <c r="G12418" i="17"/>
  <c r="G12419" i="17"/>
  <c r="G12420" i="17"/>
  <c r="G12421" i="17"/>
  <c r="G12422" i="17"/>
  <c r="G12423" i="17"/>
  <c r="G12424" i="17"/>
  <c r="G12425" i="17"/>
  <c r="G12426" i="17"/>
  <c r="G12427" i="17"/>
  <c r="G12428" i="17"/>
  <c r="G12429" i="17"/>
  <c r="G12430" i="17"/>
  <c r="G12431" i="17"/>
  <c r="G12432" i="17"/>
  <c r="G12433" i="17"/>
  <c r="G12434" i="17"/>
  <c r="G12435" i="17"/>
  <c r="G12436" i="17"/>
  <c r="G12437" i="17"/>
  <c r="G12438" i="17"/>
  <c r="G12439" i="17"/>
  <c r="G12440" i="17"/>
  <c r="G12441" i="17"/>
  <c r="G12442" i="17"/>
  <c r="G12443" i="17"/>
  <c r="G12444" i="17"/>
  <c r="G12445" i="17"/>
  <c r="G12446" i="17"/>
  <c r="G12447" i="17"/>
  <c r="G12448" i="17"/>
  <c r="G12449" i="17"/>
  <c r="G12450" i="17"/>
  <c r="G12451" i="17"/>
  <c r="G12452" i="17"/>
  <c r="G12453" i="17"/>
  <c r="G12454" i="17"/>
  <c r="G12455" i="17"/>
  <c r="G12456" i="17"/>
  <c r="G12457" i="17"/>
  <c r="G12458" i="17"/>
  <c r="G12459" i="17"/>
  <c r="G12460" i="17"/>
  <c r="G12461" i="17"/>
  <c r="G12462" i="17"/>
  <c r="G12463" i="17"/>
  <c r="G12464" i="17"/>
  <c r="G12465" i="17"/>
  <c r="G12466" i="17"/>
  <c r="G12467" i="17"/>
  <c r="G12468" i="17"/>
  <c r="G12469" i="17"/>
  <c r="G12470" i="17"/>
  <c r="G12471" i="17"/>
  <c r="G12472" i="17"/>
  <c r="G12473" i="17"/>
  <c r="G12474" i="17"/>
  <c r="G12475" i="17"/>
  <c r="G12476" i="17"/>
  <c r="G12477" i="17"/>
  <c r="G12478" i="17"/>
  <c r="G12479" i="17"/>
  <c r="G12480" i="17"/>
  <c r="G12481" i="17"/>
  <c r="G12482" i="17"/>
  <c r="G12483" i="17"/>
  <c r="G12484" i="17"/>
  <c r="G12485" i="17"/>
  <c r="G12486" i="17"/>
  <c r="G12487" i="17"/>
  <c r="G12488" i="17"/>
  <c r="G12489" i="17"/>
  <c r="G12490" i="17"/>
  <c r="G12491" i="17"/>
  <c r="G12492" i="17"/>
  <c r="G12493" i="17"/>
  <c r="G12494" i="17"/>
  <c r="G12495" i="17"/>
  <c r="G12496" i="17"/>
  <c r="G12497" i="17"/>
  <c r="G12498" i="17"/>
  <c r="G12499" i="17"/>
  <c r="G12500" i="17"/>
  <c r="G12501" i="17"/>
  <c r="G12502" i="17"/>
  <c r="G12503" i="17"/>
  <c r="G12504" i="17"/>
  <c r="G12505" i="17"/>
  <c r="G12506" i="17"/>
  <c r="G12507" i="17"/>
  <c r="G12508" i="17"/>
  <c r="G12509" i="17"/>
  <c r="G12510" i="17"/>
  <c r="G12511" i="17"/>
  <c r="G12512" i="17"/>
  <c r="G12513" i="17"/>
  <c r="G12514" i="17"/>
  <c r="G12515" i="17"/>
  <c r="G12516" i="17"/>
  <c r="G12517" i="17"/>
  <c r="G12518" i="17"/>
  <c r="G12519" i="17"/>
  <c r="G12520" i="17"/>
  <c r="G12521" i="17"/>
  <c r="G12522" i="17"/>
  <c r="G12523" i="17"/>
  <c r="G12524" i="17"/>
  <c r="G12525" i="17"/>
  <c r="G12526" i="17"/>
  <c r="G12527" i="17"/>
  <c r="G12528" i="17"/>
  <c r="G12529" i="17"/>
  <c r="G12530" i="17"/>
  <c r="G12531" i="17"/>
  <c r="G12532" i="17"/>
  <c r="G12533" i="17"/>
  <c r="G12534" i="17"/>
  <c r="G12535" i="17"/>
  <c r="G12536" i="17"/>
  <c r="G12537" i="17"/>
  <c r="G12538" i="17"/>
  <c r="G12539" i="17"/>
  <c r="G12540" i="17"/>
  <c r="G12541" i="17"/>
  <c r="G12542" i="17"/>
  <c r="G12543" i="17"/>
  <c r="G12544" i="17"/>
  <c r="G12545" i="17"/>
  <c r="G12546" i="17"/>
  <c r="G12547" i="17"/>
  <c r="G12548" i="17"/>
  <c r="G12549" i="17"/>
  <c r="G12550" i="17"/>
  <c r="G12551" i="17"/>
  <c r="G12552" i="17"/>
  <c r="G12553" i="17"/>
  <c r="G12554" i="17"/>
  <c r="G12555" i="17"/>
  <c r="G12556" i="17"/>
  <c r="G12557" i="17"/>
  <c r="G12558" i="17"/>
  <c r="G12559" i="17"/>
  <c r="G12560" i="17"/>
  <c r="G12561" i="17"/>
  <c r="G12562" i="17"/>
  <c r="G12563" i="17"/>
  <c r="G12564" i="17"/>
  <c r="G12565" i="17"/>
  <c r="G12566" i="17"/>
  <c r="G12567" i="17"/>
  <c r="G12568" i="17"/>
  <c r="G12569" i="17"/>
  <c r="G12570" i="17"/>
  <c r="G12571" i="17"/>
  <c r="G12572" i="17"/>
  <c r="G12573" i="17"/>
  <c r="G12574" i="17"/>
  <c r="G12575" i="17"/>
  <c r="G12576" i="17"/>
  <c r="G12577" i="17"/>
  <c r="G12578" i="17"/>
  <c r="G12579" i="17"/>
  <c r="G12580" i="17"/>
  <c r="G12581" i="17"/>
  <c r="G12582" i="17"/>
  <c r="G12583" i="17"/>
  <c r="G12584" i="17"/>
  <c r="G12585" i="17"/>
  <c r="G12586" i="17"/>
  <c r="G12587" i="17"/>
  <c r="G12588" i="17"/>
  <c r="G12589" i="17"/>
  <c r="G12590" i="17"/>
  <c r="G12591" i="17"/>
  <c r="G12592" i="17"/>
  <c r="G12593" i="17"/>
  <c r="G12594" i="17"/>
  <c r="G12595" i="17"/>
  <c r="G12596" i="17"/>
  <c r="G12597" i="17"/>
  <c r="G12598" i="17"/>
  <c r="G12599" i="17"/>
  <c r="G12600" i="17"/>
  <c r="G12601" i="17"/>
  <c r="G12602" i="17"/>
  <c r="G12603" i="17"/>
  <c r="G12604" i="17"/>
  <c r="G12605" i="17"/>
  <c r="G12606" i="17"/>
  <c r="G12607" i="17"/>
  <c r="G12608" i="17"/>
  <c r="G12609" i="17"/>
  <c r="G12610" i="17"/>
  <c r="G12611" i="17"/>
  <c r="G12612" i="17"/>
  <c r="G12613" i="17"/>
  <c r="G12614" i="17"/>
  <c r="G12615" i="17"/>
  <c r="G12616" i="17"/>
  <c r="G12617" i="17"/>
  <c r="G12618" i="17"/>
  <c r="G12619" i="17"/>
  <c r="G12620" i="17"/>
  <c r="G12621" i="17"/>
  <c r="G12622" i="17"/>
  <c r="G12623" i="17"/>
  <c r="G12624" i="17"/>
  <c r="G12625" i="17"/>
  <c r="G12626" i="17"/>
  <c r="G12627" i="17"/>
  <c r="G12628" i="17"/>
  <c r="G12629" i="17"/>
  <c r="G12630" i="17"/>
  <c r="G12631" i="17"/>
  <c r="G12632" i="17"/>
  <c r="G12633" i="17"/>
  <c r="G12634" i="17"/>
  <c r="G12635" i="17"/>
  <c r="G12636" i="17"/>
  <c r="G12637" i="17"/>
  <c r="G12638" i="17"/>
  <c r="G12639" i="17"/>
  <c r="G12640" i="17"/>
  <c r="G12641" i="17"/>
  <c r="G12642" i="17"/>
  <c r="G12643" i="17"/>
  <c r="G12644" i="17"/>
  <c r="G12645" i="17"/>
  <c r="G12646" i="17"/>
  <c r="G12647" i="17"/>
  <c r="G12648" i="17"/>
  <c r="G12649" i="17"/>
  <c r="G12650" i="17"/>
  <c r="G12651" i="17"/>
  <c r="G12652" i="17"/>
  <c r="G12653" i="17"/>
  <c r="G12654" i="17"/>
  <c r="G12655" i="17"/>
  <c r="G12656" i="17"/>
  <c r="G12657" i="17"/>
  <c r="G12658" i="17"/>
  <c r="G12659" i="17"/>
  <c r="G12660" i="17"/>
  <c r="G12661" i="17"/>
  <c r="G12662" i="17"/>
  <c r="G12663" i="17"/>
  <c r="G12664" i="17"/>
  <c r="G12665" i="17"/>
  <c r="G12666" i="17"/>
  <c r="G12667" i="17"/>
  <c r="G12668" i="17"/>
  <c r="G12669" i="17"/>
  <c r="G12670" i="17"/>
  <c r="G12671" i="17"/>
  <c r="G12672" i="17"/>
  <c r="G12673" i="17"/>
  <c r="G12674" i="17"/>
  <c r="G12675" i="17"/>
  <c r="G12676" i="17"/>
  <c r="G12677" i="17"/>
  <c r="G12678" i="17"/>
  <c r="G12679" i="17"/>
  <c r="G12680" i="17"/>
  <c r="G12681" i="17"/>
  <c r="G12682" i="17"/>
  <c r="G12683" i="17"/>
  <c r="G12684" i="17"/>
  <c r="G12685" i="17"/>
  <c r="G12686" i="17"/>
  <c r="G12687" i="17"/>
  <c r="G12688" i="17"/>
  <c r="G12689" i="17"/>
  <c r="G12690" i="17"/>
  <c r="G12691" i="17"/>
  <c r="G12692" i="17"/>
  <c r="G12693" i="17"/>
  <c r="G12694" i="17"/>
  <c r="G12695" i="17"/>
  <c r="G12696" i="17"/>
  <c r="G12697" i="17"/>
  <c r="G12698" i="17"/>
  <c r="G12699" i="17"/>
  <c r="G12700" i="17"/>
  <c r="G12701" i="17"/>
  <c r="G12702" i="17"/>
  <c r="G12703" i="17"/>
  <c r="G12704" i="17"/>
  <c r="G12705" i="17"/>
  <c r="G12706" i="17"/>
  <c r="G12707" i="17"/>
  <c r="G12708" i="17"/>
  <c r="G12709" i="17"/>
  <c r="G12710" i="17"/>
  <c r="G12711" i="17"/>
  <c r="G12712" i="17"/>
  <c r="G12713" i="17"/>
  <c r="G12714" i="17"/>
  <c r="G12715" i="17"/>
  <c r="G12716" i="17"/>
  <c r="G12717" i="17"/>
  <c r="G12718" i="17"/>
  <c r="G12719" i="17"/>
  <c r="G12720" i="17"/>
  <c r="G12721" i="17"/>
  <c r="G12722" i="17"/>
  <c r="G12723" i="17"/>
  <c r="G12724" i="17"/>
  <c r="G12725" i="17"/>
  <c r="G12726" i="17"/>
  <c r="G12727" i="17"/>
  <c r="G12728" i="17"/>
  <c r="G12729" i="17"/>
  <c r="G12730" i="17"/>
  <c r="G12731" i="17"/>
  <c r="G12732" i="17"/>
  <c r="G12733" i="17"/>
  <c r="G12734" i="17"/>
  <c r="G12735" i="17"/>
  <c r="G12736" i="17"/>
  <c r="G12737" i="17"/>
  <c r="G12738" i="17"/>
  <c r="G12739" i="17"/>
  <c r="G12740" i="17"/>
  <c r="G12741" i="17"/>
  <c r="G12742" i="17"/>
  <c r="G12743" i="17"/>
  <c r="G12744" i="17"/>
  <c r="G12745" i="17"/>
  <c r="G12746" i="17"/>
  <c r="G12747" i="17"/>
  <c r="G12748" i="17"/>
  <c r="G12749" i="17"/>
  <c r="G12750" i="17"/>
  <c r="G12751" i="17"/>
  <c r="G12752" i="17"/>
  <c r="G12753" i="17"/>
  <c r="G12754" i="17"/>
  <c r="G12755" i="17"/>
  <c r="G12756" i="17"/>
  <c r="G12757" i="17"/>
  <c r="G12758" i="17"/>
  <c r="G12759" i="17"/>
  <c r="G12760" i="17"/>
  <c r="G12761" i="17"/>
  <c r="G12762" i="17"/>
  <c r="G12763" i="17"/>
  <c r="G12764" i="17"/>
  <c r="G12765" i="17"/>
  <c r="G12766" i="17"/>
  <c r="G12767" i="17"/>
  <c r="G12768" i="17"/>
  <c r="G12769" i="17"/>
  <c r="G12770" i="17"/>
  <c r="G12771" i="17"/>
  <c r="G12772" i="17"/>
  <c r="G12773" i="17"/>
  <c r="G12774" i="17"/>
  <c r="G12775" i="17"/>
  <c r="G12776" i="17"/>
  <c r="G12777" i="17"/>
  <c r="G12778" i="17"/>
  <c r="G12779" i="17"/>
  <c r="G12780" i="17"/>
  <c r="G12781" i="17"/>
  <c r="G12782" i="17"/>
  <c r="G12783" i="17"/>
  <c r="G12784" i="17"/>
  <c r="G12785" i="17"/>
  <c r="G12786" i="17"/>
  <c r="G12787" i="17"/>
  <c r="G12788" i="17"/>
  <c r="G12789" i="17"/>
  <c r="G12790" i="17"/>
  <c r="G12791" i="17"/>
  <c r="G12792" i="17"/>
  <c r="G12793" i="17"/>
  <c r="G12794" i="17"/>
  <c r="G12795" i="17"/>
  <c r="G12796" i="17"/>
  <c r="G12797" i="17"/>
  <c r="G12798" i="17"/>
  <c r="G12799" i="17"/>
  <c r="G12800" i="17"/>
  <c r="G12801" i="17"/>
  <c r="G12802" i="17"/>
  <c r="G12803" i="17"/>
  <c r="G12804" i="17"/>
  <c r="G12805" i="17"/>
  <c r="G12806" i="17"/>
  <c r="G12807" i="17"/>
  <c r="G12808" i="17"/>
  <c r="G12809" i="17"/>
  <c r="G12810" i="17"/>
  <c r="G12811" i="17"/>
  <c r="G12812" i="17"/>
  <c r="G12813" i="17"/>
  <c r="G12814" i="17"/>
  <c r="G12815" i="17"/>
  <c r="G12816" i="17"/>
  <c r="G12817" i="17"/>
  <c r="G12818" i="17"/>
  <c r="G12819" i="17"/>
  <c r="G12820" i="17"/>
  <c r="G12821" i="17"/>
  <c r="G12822" i="17"/>
  <c r="G12823" i="17"/>
  <c r="G12824" i="17"/>
  <c r="G12825" i="17"/>
  <c r="G12826" i="17"/>
  <c r="G12827" i="17"/>
  <c r="G12828" i="17"/>
  <c r="G12829" i="17"/>
  <c r="G12830" i="17"/>
  <c r="G12831" i="17"/>
  <c r="G12832" i="17"/>
  <c r="G12833" i="17"/>
  <c r="G12834" i="17"/>
  <c r="G12835" i="17"/>
  <c r="G12836" i="17"/>
  <c r="G12837" i="17"/>
  <c r="G12838" i="17"/>
  <c r="G12839" i="17"/>
  <c r="G12840" i="17"/>
  <c r="G12841" i="17"/>
  <c r="G12842" i="17"/>
  <c r="G12843" i="17"/>
  <c r="G12844" i="17"/>
  <c r="G12845" i="17"/>
  <c r="G12846" i="17"/>
  <c r="G12847" i="17"/>
  <c r="G12848" i="17"/>
  <c r="G12849" i="17"/>
  <c r="G12850" i="17"/>
  <c r="G12851" i="17"/>
  <c r="G12852" i="17"/>
  <c r="G12853" i="17"/>
  <c r="G12854" i="17"/>
  <c r="G12855" i="17"/>
  <c r="G12856" i="17"/>
  <c r="G12857" i="17"/>
  <c r="G12858" i="17"/>
  <c r="G12859" i="17"/>
  <c r="G12860" i="17"/>
  <c r="G12861" i="17"/>
  <c r="G12862" i="17"/>
  <c r="G12863" i="17"/>
  <c r="G12864" i="17"/>
  <c r="G12865" i="17"/>
  <c r="G12866" i="17"/>
  <c r="G12867" i="17"/>
  <c r="G12868" i="17"/>
  <c r="G12869" i="17"/>
  <c r="G12870" i="17"/>
  <c r="G12871" i="17"/>
  <c r="G12872" i="17"/>
  <c r="G12873" i="17"/>
  <c r="G12874" i="17"/>
  <c r="G12875" i="17"/>
  <c r="G12876" i="17"/>
  <c r="G12877" i="17"/>
  <c r="G12878" i="17"/>
  <c r="G12879" i="17"/>
  <c r="G12880" i="17"/>
  <c r="G12881" i="17"/>
  <c r="G12882" i="17"/>
  <c r="G12883" i="17"/>
  <c r="G12884" i="17"/>
  <c r="G12885" i="17"/>
  <c r="G12886" i="17"/>
  <c r="G12887" i="17"/>
  <c r="G12888" i="17"/>
  <c r="G12889" i="17"/>
  <c r="G12890" i="17"/>
  <c r="G12891" i="17"/>
  <c r="G12892" i="17"/>
  <c r="G12893" i="17"/>
  <c r="G12894" i="17"/>
  <c r="G12895" i="17"/>
  <c r="G12896" i="17"/>
  <c r="G12897" i="17"/>
  <c r="G12898" i="17"/>
  <c r="G12899" i="17"/>
  <c r="G12900" i="17"/>
  <c r="G12901" i="17"/>
  <c r="G12902" i="17"/>
  <c r="G12903" i="17"/>
  <c r="G12904" i="17"/>
  <c r="G12905" i="17"/>
  <c r="G12906" i="17"/>
  <c r="G12907" i="17"/>
  <c r="G12908" i="17"/>
  <c r="G12909" i="17"/>
  <c r="G12910" i="17"/>
  <c r="G12911" i="17"/>
  <c r="G12912" i="17"/>
  <c r="G12913" i="17"/>
  <c r="G12914" i="17"/>
  <c r="G12915" i="17"/>
  <c r="G12916" i="17"/>
  <c r="G12917" i="17"/>
  <c r="G12918" i="17"/>
  <c r="G12919" i="17"/>
  <c r="G12920" i="17"/>
  <c r="G12921" i="17"/>
  <c r="G12922" i="17"/>
  <c r="G12923" i="17"/>
  <c r="G12924" i="17"/>
  <c r="G12925" i="17"/>
  <c r="G12926" i="17"/>
  <c r="G12927" i="17"/>
  <c r="G12928" i="17"/>
  <c r="G12929" i="17"/>
  <c r="G12930" i="17"/>
  <c r="G12931" i="17"/>
  <c r="G12932" i="17"/>
  <c r="G12933" i="17"/>
  <c r="G12934" i="17"/>
  <c r="G12935" i="17"/>
  <c r="G12936" i="17"/>
  <c r="G12937" i="17"/>
  <c r="G12938" i="17"/>
  <c r="G12939" i="17"/>
  <c r="G12940" i="17"/>
  <c r="G12941" i="17"/>
  <c r="G12942" i="17"/>
  <c r="G12943" i="17"/>
  <c r="G12944" i="17"/>
  <c r="G12945" i="17"/>
  <c r="G12946" i="17"/>
  <c r="G12947" i="17"/>
  <c r="G12948" i="17"/>
  <c r="G12949" i="17"/>
  <c r="G12950" i="17"/>
  <c r="G12951" i="17"/>
  <c r="G12952" i="17"/>
  <c r="G12953" i="17"/>
  <c r="G12954" i="17"/>
  <c r="G12955" i="17"/>
  <c r="G12956" i="17"/>
  <c r="G12957" i="17"/>
  <c r="G12958" i="17"/>
  <c r="G12959" i="17"/>
  <c r="G12960" i="17"/>
  <c r="G12961" i="17"/>
  <c r="G12962" i="17"/>
  <c r="G12963" i="17"/>
  <c r="G12964" i="17"/>
  <c r="G12965" i="17"/>
  <c r="G12966" i="17"/>
  <c r="G12967" i="17"/>
  <c r="G12968" i="17"/>
  <c r="G12969" i="17"/>
  <c r="G12970" i="17"/>
  <c r="G12971" i="17"/>
  <c r="G12972" i="17"/>
  <c r="G12973" i="17"/>
  <c r="G12974" i="17"/>
  <c r="G12975" i="17"/>
  <c r="G12976" i="17"/>
  <c r="G12977" i="17"/>
  <c r="G12978" i="17"/>
  <c r="G12979" i="17"/>
  <c r="G12980" i="17"/>
  <c r="G12981" i="17"/>
  <c r="G12982" i="17"/>
  <c r="G12983" i="17"/>
  <c r="G12984" i="17"/>
  <c r="G12985" i="17"/>
  <c r="G12986" i="17"/>
  <c r="G12987" i="17"/>
  <c r="G12988" i="17"/>
  <c r="G12989" i="17"/>
  <c r="G12990" i="17"/>
  <c r="G12991" i="17"/>
  <c r="G12992" i="17"/>
  <c r="G12993" i="17"/>
  <c r="G12994" i="17"/>
  <c r="G12995" i="17"/>
  <c r="G12996" i="17"/>
  <c r="G12997" i="17"/>
  <c r="G12998" i="17"/>
  <c r="G12999" i="17"/>
  <c r="G13000" i="17"/>
  <c r="G13001" i="17"/>
  <c r="G13002" i="17"/>
  <c r="G13003" i="17"/>
  <c r="G13004" i="17"/>
  <c r="G13005" i="17"/>
  <c r="G13006" i="17"/>
  <c r="G13007" i="17"/>
  <c r="G13008" i="17"/>
  <c r="G13009" i="17"/>
  <c r="G13010" i="17"/>
  <c r="G13011" i="17"/>
  <c r="G13012" i="17"/>
  <c r="G13013" i="17"/>
  <c r="G13014" i="17"/>
  <c r="G13015" i="17"/>
  <c r="G13016" i="17"/>
  <c r="G13017" i="17"/>
  <c r="G13018" i="17"/>
  <c r="G13019" i="17"/>
  <c r="G13020" i="17"/>
  <c r="G13021" i="17"/>
  <c r="G13022" i="17"/>
  <c r="G13023" i="17"/>
  <c r="G13024" i="17"/>
  <c r="G13025" i="17"/>
  <c r="G13026" i="17"/>
  <c r="G13027" i="17"/>
  <c r="G13028" i="17"/>
  <c r="G13029" i="17"/>
  <c r="G13030" i="17"/>
  <c r="G13031" i="17"/>
  <c r="G13032" i="17"/>
  <c r="G13033" i="17"/>
  <c r="G13034" i="17"/>
  <c r="G13035" i="17"/>
  <c r="G13036" i="17"/>
  <c r="G13037" i="17"/>
  <c r="G13038" i="17"/>
  <c r="G13039" i="17"/>
  <c r="G13040" i="17"/>
  <c r="G13041" i="17"/>
  <c r="G13042" i="17"/>
  <c r="G13043" i="17"/>
  <c r="G13044" i="17"/>
  <c r="G13045" i="17"/>
  <c r="G13046" i="17"/>
  <c r="G13047" i="17"/>
  <c r="G13048" i="17"/>
  <c r="G13049" i="17"/>
  <c r="G13050" i="17"/>
  <c r="G13051" i="17"/>
  <c r="G13052" i="17"/>
  <c r="G13053" i="17"/>
  <c r="G13054" i="17"/>
  <c r="G13055" i="17"/>
  <c r="G13056" i="17"/>
  <c r="G13057" i="17"/>
  <c r="G13058" i="17"/>
  <c r="G13059" i="17"/>
  <c r="G13060" i="17"/>
  <c r="G13061" i="17"/>
  <c r="G13062" i="17"/>
  <c r="G13063" i="17"/>
  <c r="G13064" i="17"/>
  <c r="G13065" i="17"/>
  <c r="G13066" i="17"/>
  <c r="G13067" i="17"/>
  <c r="G13068" i="17"/>
  <c r="G13069" i="17"/>
  <c r="G13070" i="17"/>
  <c r="G13071" i="17"/>
  <c r="G13072" i="17"/>
  <c r="G13073" i="17"/>
  <c r="G13074" i="17"/>
  <c r="G13075" i="17"/>
  <c r="G13076" i="17"/>
  <c r="G13077" i="17"/>
  <c r="G13078" i="17"/>
  <c r="G13079" i="17"/>
  <c r="G13080" i="17"/>
  <c r="G13081" i="17"/>
  <c r="G13082" i="17"/>
  <c r="G13083" i="17"/>
  <c r="G13084" i="17"/>
  <c r="G13085" i="17"/>
  <c r="G13086" i="17"/>
  <c r="G13087" i="17"/>
  <c r="G13088" i="17"/>
  <c r="G13089" i="17"/>
  <c r="G13090" i="17"/>
  <c r="G13091" i="17"/>
  <c r="G13092" i="17"/>
  <c r="G13093" i="17"/>
  <c r="G13094" i="17"/>
  <c r="G13095" i="17"/>
  <c r="G13096" i="17"/>
  <c r="G13097" i="17"/>
  <c r="G13098" i="17"/>
  <c r="G13099" i="17"/>
  <c r="G13100" i="17"/>
  <c r="G13101" i="17"/>
  <c r="G13102" i="17"/>
  <c r="G13103" i="17"/>
  <c r="G13104" i="17"/>
  <c r="G13105" i="17"/>
  <c r="G13106" i="17"/>
  <c r="G13107" i="17"/>
  <c r="G13108" i="17"/>
  <c r="G13109" i="17"/>
  <c r="G13110" i="17"/>
  <c r="G13111" i="17"/>
  <c r="G13112" i="17"/>
  <c r="G13113" i="17"/>
  <c r="G13114" i="17"/>
  <c r="G13115" i="17"/>
  <c r="G13116" i="17"/>
  <c r="G13117" i="17"/>
  <c r="G13118" i="17"/>
  <c r="G13119" i="17"/>
  <c r="G13120" i="17"/>
  <c r="G13121" i="17"/>
  <c r="G13122" i="17"/>
  <c r="G13123" i="17"/>
  <c r="G13124" i="17"/>
  <c r="G13125" i="17"/>
  <c r="G13126" i="17"/>
  <c r="G13127" i="17"/>
  <c r="G13128" i="17"/>
  <c r="G13129" i="17"/>
  <c r="G13130" i="17"/>
  <c r="G13131" i="17"/>
  <c r="G13132" i="17"/>
  <c r="G13133" i="17"/>
  <c r="G13134" i="17"/>
  <c r="G13135" i="17"/>
  <c r="G13136" i="17"/>
  <c r="G13137" i="17"/>
  <c r="G13138" i="17"/>
  <c r="G13139" i="17"/>
  <c r="G13140" i="17"/>
  <c r="G13141" i="17"/>
  <c r="G13142" i="17"/>
  <c r="G13143" i="17"/>
  <c r="G13144" i="17"/>
  <c r="G13145" i="17"/>
  <c r="G13146" i="17"/>
  <c r="G13147" i="17"/>
  <c r="G13148" i="17"/>
  <c r="G13149" i="17"/>
  <c r="G13150" i="17"/>
  <c r="G13151" i="17"/>
  <c r="G13152" i="17"/>
  <c r="G13153" i="17"/>
  <c r="G13154" i="17"/>
  <c r="G13155" i="17"/>
  <c r="G13156" i="17"/>
  <c r="G13157" i="17"/>
  <c r="G13158" i="17"/>
  <c r="G13159" i="17"/>
  <c r="G13160" i="17"/>
  <c r="G13161" i="17"/>
  <c r="G13162" i="17"/>
  <c r="G13163" i="17"/>
  <c r="G13164" i="17"/>
  <c r="G13165" i="17"/>
  <c r="G13166" i="17"/>
  <c r="G13167" i="17"/>
  <c r="G13168" i="17"/>
  <c r="G13169" i="17"/>
  <c r="G13170" i="17"/>
  <c r="G13171" i="17"/>
  <c r="G13172" i="17"/>
  <c r="G13173" i="17"/>
  <c r="G13174" i="17"/>
  <c r="G13175" i="17"/>
  <c r="G13176" i="17"/>
  <c r="G13177" i="17"/>
  <c r="G13178" i="17"/>
  <c r="G13179" i="17"/>
  <c r="G13180" i="17"/>
  <c r="G13181" i="17"/>
  <c r="G13182" i="17"/>
  <c r="G13183" i="17"/>
  <c r="G13184" i="17"/>
  <c r="G13185" i="17"/>
  <c r="G13186" i="17"/>
  <c r="G13187" i="17"/>
  <c r="G13188" i="17"/>
  <c r="G13189" i="17"/>
  <c r="G13190" i="17"/>
  <c r="G13191" i="17"/>
  <c r="G13192" i="17"/>
  <c r="G13193" i="17"/>
  <c r="G13194" i="17"/>
  <c r="G13195" i="17"/>
  <c r="G13196" i="17"/>
  <c r="G13197" i="17"/>
  <c r="G13198" i="17"/>
  <c r="G13199" i="17"/>
  <c r="G13200" i="17"/>
  <c r="G13201" i="17"/>
  <c r="G13202" i="17"/>
  <c r="G13203" i="17"/>
  <c r="G13204" i="17"/>
  <c r="G13205" i="17"/>
  <c r="G13206" i="17"/>
  <c r="G13207" i="17"/>
  <c r="G13208" i="17"/>
  <c r="G13209" i="17"/>
  <c r="G13210" i="17"/>
  <c r="G13211" i="17"/>
  <c r="G13212" i="17"/>
  <c r="G13213" i="17"/>
  <c r="G13214" i="17"/>
  <c r="G13215" i="17"/>
  <c r="G13216" i="17"/>
  <c r="G13217" i="17"/>
  <c r="G13218" i="17"/>
  <c r="G13219" i="17"/>
  <c r="G13220" i="17"/>
  <c r="G13221" i="17"/>
  <c r="G13222" i="17"/>
  <c r="G13223" i="17"/>
  <c r="G13224" i="17"/>
  <c r="G13225" i="17"/>
  <c r="G13226" i="17"/>
  <c r="G13227" i="17"/>
  <c r="G13228" i="17"/>
  <c r="G13229" i="17"/>
  <c r="G13230" i="17"/>
  <c r="G13231" i="17"/>
  <c r="G13232" i="17"/>
  <c r="G13233" i="17"/>
  <c r="G13234" i="17"/>
  <c r="G13235" i="17"/>
  <c r="G13236" i="17"/>
  <c r="G13237" i="17"/>
  <c r="G13238" i="17"/>
  <c r="G13239" i="17"/>
  <c r="G13240" i="17"/>
  <c r="G13241" i="17"/>
  <c r="G13242" i="17"/>
  <c r="G13243" i="17"/>
  <c r="G13244" i="17"/>
  <c r="G13245" i="17"/>
  <c r="G13246" i="17"/>
  <c r="G13247" i="17"/>
  <c r="G13248" i="17"/>
  <c r="G13249" i="17"/>
  <c r="G13250" i="17"/>
  <c r="G13251" i="17"/>
  <c r="G13252" i="17"/>
  <c r="G13253" i="17"/>
  <c r="G13254" i="17"/>
  <c r="G13255" i="17"/>
  <c r="G13256" i="17"/>
  <c r="G13257" i="17"/>
  <c r="G13258" i="17"/>
  <c r="G13259" i="17"/>
  <c r="G13260" i="17"/>
  <c r="G13261" i="17"/>
  <c r="G13262" i="17"/>
  <c r="G13263" i="17"/>
  <c r="G13264" i="17"/>
  <c r="G13265" i="17"/>
  <c r="G13266" i="17"/>
  <c r="G13267" i="17"/>
  <c r="G13268" i="17"/>
  <c r="G13269" i="17"/>
  <c r="G13270" i="17"/>
  <c r="G13271" i="17"/>
  <c r="G13272" i="17"/>
  <c r="G13273" i="17"/>
  <c r="G13274" i="17"/>
  <c r="G13275" i="17"/>
  <c r="G13276" i="17"/>
  <c r="G13277" i="17"/>
  <c r="G13278" i="17"/>
  <c r="G13279" i="17"/>
  <c r="G13280" i="17"/>
  <c r="G13281" i="17"/>
  <c r="G13282" i="17"/>
  <c r="G13283" i="17"/>
  <c r="G13284" i="17"/>
  <c r="G13285" i="17"/>
  <c r="G13286" i="17"/>
  <c r="G13287" i="17"/>
  <c r="G13288" i="17"/>
  <c r="G13289" i="17"/>
  <c r="G13290" i="17"/>
  <c r="G13291" i="17"/>
  <c r="G13292" i="17"/>
  <c r="G13293" i="17"/>
  <c r="G13294" i="17"/>
  <c r="G13295" i="17"/>
  <c r="G13296" i="17"/>
  <c r="G13297" i="17"/>
  <c r="G13298" i="17"/>
  <c r="G13299" i="17"/>
  <c r="G13300" i="17"/>
  <c r="G13301" i="17"/>
  <c r="G13302" i="17"/>
  <c r="G13303" i="17"/>
  <c r="G13304" i="17"/>
  <c r="G13305" i="17"/>
  <c r="G13306" i="17"/>
  <c r="G13307" i="17"/>
  <c r="G13308" i="17"/>
  <c r="G13309" i="17"/>
  <c r="G13310" i="17"/>
  <c r="G13311" i="17"/>
  <c r="G13312" i="17"/>
  <c r="G13313" i="17"/>
  <c r="G13314" i="17"/>
  <c r="G13315" i="17"/>
  <c r="G13316" i="17"/>
  <c r="G13317" i="17"/>
  <c r="G13318" i="17"/>
  <c r="G13319" i="17"/>
  <c r="G13320" i="17"/>
  <c r="G13321" i="17"/>
  <c r="G13322" i="17"/>
  <c r="G13323" i="17"/>
  <c r="G13324" i="17"/>
  <c r="G13325" i="17"/>
  <c r="G13326" i="17"/>
  <c r="G13327" i="17"/>
  <c r="G13328" i="17"/>
  <c r="G13329" i="17"/>
  <c r="G13330" i="17"/>
  <c r="G13331" i="17"/>
  <c r="G13332" i="17"/>
  <c r="G13333" i="17"/>
  <c r="G13334" i="17"/>
  <c r="G13335" i="17"/>
  <c r="G13336" i="17"/>
  <c r="G13337" i="17"/>
  <c r="G13338" i="17"/>
  <c r="G13339" i="17"/>
  <c r="G13340" i="17"/>
  <c r="G13341" i="17"/>
  <c r="G13342" i="17"/>
  <c r="G13343" i="17"/>
  <c r="G13344" i="17"/>
  <c r="G13345" i="17"/>
  <c r="G13346" i="17"/>
  <c r="G13347" i="17"/>
  <c r="G13348" i="17"/>
  <c r="G13349" i="17"/>
  <c r="G13350" i="17"/>
  <c r="G13351" i="17"/>
  <c r="G13352" i="17"/>
  <c r="G13353" i="17"/>
  <c r="G13354" i="17"/>
  <c r="G13355" i="17"/>
  <c r="G13356" i="17"/>
  <c r="G13357" i="17"/>
  <c r="G13358" i="17"/>
  <c r="G13359" i="17"/>
  <c r="G13360" i="17"/>
  <c r="G13361" i="17"/>
  <c r="G13362" i="17"/>
  <c r="G13363" i="17"/>
  <c r="G13364" i="17"/>
  <c r="G13365" i="17"/>
  <c r="G13366" i="17"/>
  <c r="G13367" i="17"/>
  <c r="G13368" i="17"/>
  <c r="G13369" i="17"/>
  <c r="G13370" i="17"/>
  <c r="G13371" i="17"/>
  <c r="G13372" i="17"/>
  <c r="G13373" i="17"/>
  <c r="G13374" i="17"/>
  <c r="G13375" i="17"/>
  <c r="G13376" i="17"/>
  <c r="G13377" i="17"/>
  <c r="G13378" i="17"/>
  <c r="G13379" i="17"/>
  <c r="G13380" i="17"/>
  <c r="G13381" i="17"/>
  <c r="G13382" i="17"/>
  <c r="G13383" i="17"/>
  <c r="G13384" i="17"/>
  <c r="G13385" i="17"/>
  <c r="G13386" i="17"/>
  <c r="G13387" i="17"/>
  <c r="G13388" i="17"/>
  <c r="G13389" i="17"/>
  <c r="G13390" i="17"/>
  <c r="G13391" i="17"/>
  <c r="G13392" i="17"/>
  <c r="G13393" i="17"/>
  <c r="G13394" i="17"/>
  <c r="G13395" i="17"/>
  <c r="G13396" i="17"/>
  <c r="G13397" i="17"/>
  <c r="G13398" i="17"/>
  <c r="G13399" i="17"/>
  <c r="G13400" i="17"/>
  <c r="G13401" i="17"/>
  <c r="G13402" i="17"/>
  <c r="G13403" i="17"/>
  <c r="G13404" i="17"/>
  <c r="G13405" i="17"/>
  <c r="G13406" i="17"/>
  <c r="G13407" i="17"/>
  <c r="G13408" i="17"/>
  <c r="G13409" i="17"/>
  <c r="G13410" i="17"/>
  <c r="G13411" i="17"/>
  <c r="G13412" i="17"/>
  <c r="G13413" i="17"/>
  <c r="G13414" i="17"/>
  <c r="G13415" i="17"/>
  <c r="G13416" i="17"/>
  <c r="G13417" i="17"/>
  <c r="G13418" i="17"/>
  <c r="G13419" i="17"/>
  <c r="G13420" i="17"/>
  <c r="G13421" i="17"/>
  <c r="G13422" i="17"/>
  <c r="G13423" i="17"/>
  <c r="G13424" i="17"/>
  <c r="G13425" i="17"/>
  <c r="G13426" i="17"/>
  <c r="G13427" i="17"/>
  <c r="G13428" i="17"/>
  <c r="G13429" i="17"/>
  <c r="G13430" i="17"/>
  <c r="G13431" i="17"/>
  <c r="G13432" i="17"/>
  <c r="G13433" i="17"/>
  <c r="G13434" i="17"/>
  <c r="G13435" i="17"/>
  <c r="G13436" i="17"/>
  <c r="G13437" i="17"/>
  <c r="G13438" i="17"/>
  <c r="G13439" i="17"/>
  <c r="G13440" i="17"/>
  <c r="G13441" i="17"/>
  <c r="G13442" i="17"/>
  <c r="G13443" i="17"/>
  <c r="G13444" i="17"/>
  <c r="G13445" i="17"/>
  <c r="G13446" i="17"/>
  <c r="G13447" i="17"/>
  <c r="G13448" i="17"/>
  <c r="G13449" i="17"/>
  <c r="G13450" i="17"/>
  <c r="G13451" i="17"/>
  <c r="G13452" i="17"/>
  <c r="G13453" i="17"/>
  <c r="G13454" i="17"/>
  <c r="G13455" i="17"/>
  <c r="G13456" i="17"/>
  <c r="G13457" i="17"/>
  <c r="G13458" i="17"/>
  <c r="G13459" i="17"/>
  <c r="G13460" i="17"/>
  <c r="G13461" i="17"/>
  <c r="G13462" i="17"/>
  <c r="G13463" i="17"/>
  <c r="G13464" i="17"/>
  <c r="G13465" i="17"/>
  <c r="G13466" i="17"/>
  <c r="G13467" i="17"/>
  <c r="G13468" i="17"/>
  <c r="G13469" i="17"/>
  <c r="G13470" i="17"/>
  <c r="G13471" i="17"/>
  <c r="G13472" i="17"/>
  <c r="G13473" i="17"/>
  <c r="G13474" i="17"/>
  <c r="G13475" i="17"/>
  <c r="G13476" i="17"/>
  <c r="G13477" i="17"/>
  <c r="G13478" i="17"/>
  <c r="G13479" i="17"/>
  <c r="G13480" i="17"/>
  <c r="G13481" i="17"/>
  <c r="G13482" i="17"/>
  <c r="G13483" i="17"/>
  <c r="G13484" i="17"/>
  <c r="G13485" i="17"/>
  <c r="G13486" i="17"/>
  <c r="G13487" i="17"/>
  <c r="G13488" i="17"/>
  <c r="G13489" i="17"/>
  <c r="G13490" i="17"/>
  <c r="G13491" i="17"/>
  <c r="G13492" i="17"/>
  <c r="G13493" i="17"/>
  <c r="G13494" i="17"/>
  <c r="G13495" i="17"/>
  <c r="G13496" i="17"/>
  <c r="G13497" i="17"/>
  <c r="G13498" i="17"/>
  <c r="G13499" i="17"/>
  <c r="G13500" i="17"/>
  <c r="G13501" i="17"/>
  <c r="G13502" i="17"/>
  <c r="G13503" i="17"/>
  <c r="G13504" i="17"/>
  <c r="G13505" i="17"/>
  <c r="G13506" i="17"/>
  <c r="G13507" i="17"/>
  <c r="G13508" i="17"/>
  <c r="G13509" i="17"/>
  <c r="G13510" i="17"/>
  <c r="G13511" i="17"/>
  <c r="G13512" i="17"/>
  <c r="G13513" i="17"/>
  <c r="G13514" i="17"/>
  <c r="G13515" i="17"/>
  <c r="G13516" i="17"/>
  <c r="G13517" i="17"/>
  <c r="G13518" i="17"/>
  <c r="G13519" i="17"/>
  <c r="G13520" i="17"/>
  <c r="G13521" i="17"/>
  <c r="G13522" i="17"/>
  <c r="G13523" i="17"/>
  <c r="G13524" i="17"/>
  <c r="G13525" i="17"/>
  <c r="G13526" i="17"/>
  <c r="G13527" i="17"/>
  <c r="G13528" i="17"/>
  <c r="G13529" i="17"/>
  <c r="G13530" i="17"/>
  <c r="G13531" i="17"/>
  <c r="G13532" i="17"/>
  <c r="G13533" i="17"/>
  <c r="G13534" i="17"/>
  <c r="G13535" i="17"/>
  <c r="G13536" i="17"/>
  <c r="G13537" i="17"/>
  <c r="G13538" i="17"/>
  <c r="G13539" i="17"/>
  <c r="G13540" i="17"/>
  <c r="G13541" i="17"/>
  <c r="G13542" i="17"/>
  <c r="G13543" i="17"/>
  <c r="G13544" i="17"/>
  <c r="G13545" i="17"/>
  <c r="G13546" i="17"/>
  <c r="G13547" i="17"/>
  <c r="G13548" i="17"/>
  <c r="G13549" i="17"/>
  <c r="G13550" i="17"/>
  <c r="G13551" i="17"/>
  <c r="G13552" i="17"/>
  <c r="G13553" i="17"/>
  <c r="G13554" i="17"/>
  <c r="G13555" i="17"/>
  <c r="G13556" i="17"/>
  <c r="G13557" i="17"/>
  <c r="G13558" i="17"/>
  <c r="G13559" i="17"/>
  <c r="G13560" i="17"/>
  <c r="G13561" i="17"/>
  <c r="G13562" i="17"/>
  <c r="G13563" i="17"/>
  <c r="G13564" i="17"/>
  <c r="G13565" i="17"/>
  <c r="G13566" i="17"/>
  <c r="G13567" i="17"/>
  <c r="G13568" i="17"/>
  <c r="G13569" i="17"/>
  <c r="G13570" i="17"/>
  <c r="G13571" i="17"/>
  <c r="G13572" i="17"/>
  <c r="G13573" i="17"/>
  <c r="G13574" i="17"/>
  <c r="G13575" i="17"/>
  <c r="G13576" i="17"/>
  <c r="G13577" i="17"/>
  <c r="G13578" i="17"/>
  <c r="G13579" i="17"/>
  <c r="G13580" i="17"/>
  <c r="G13581" i="17"/>
  <c r="G13582" i="17"/>
  <c r="G13583" i="17"/>
  <c r="G13584" i="17"/>
  <c r="G13585" i="17"/>
  <c r="G13586" i="17"/>
  <c r="G13587" i="17"/>
  <c r="G13588" i="17"/>
  <c r="G13589" i="17"/>
  <c r="G13590" i="17"/>
  <c r="G13591" i="17"/>
  <c r="G13592" i="17"/>
  <c r="G13593" i="17"/>
  <c r="G13594" i="17"/>
  <c r="G13595" i="17"/>
  <c r="G13596" i="17"/>
  <c r="G13597" i="17"/>
  <c r="G13598" i="17"/>
  <c r="G13599" i="17"/>
  <c r="G13600" i="17"/>
  <c r="G13601" i="17"/>
  <c r="G13602" i="17"/>
  <c r="G13603" i="17"/>
  <c r="G13604" i="17"/>
  <c r="G13605" i="17"/>
  <c r="G13606" i="17"/>
  <c r="G13607" i="17"/>
  <c r="G13608" i="17"/>
  <c r="G13609" i="17"/>
  <c r="G13610" i="17"/>
  <c r="G13611" i="17"/>
  <c r="G13612" i="17"/>
  <c r="G13613" i="17"/>
  <c r="G13614" i="17"/>
  <c r="G13615" i="17"/>
  <c r="G13616" i="17"/>
  <c r="G13617" i="17"/>
  <c r="G13618" i="17"/>
  <c r="G13619" i="17"/>
  <c r="G13620" i="17"/>
  <c r="G13621" i="17"/>
  <c r="G13622" i="17"/>
  <c r="G13623" i="17"/>
  <c r="G13624" i="17"/>
  <c r="G13625" i="17"/>
  <c r="G13626" i="17"/>
  <c r="G13627" i="17"/>
  <c r="G13628" i="17"/>
  <c r="G13629" i="17"/>
  <c r="G13630" i="17"/>
  <c r="G13631" i="17"/>
  <c r="G13632" i="17"/>
  <c r="G13633" i="17"/>
  <c r="G13634" i="17"/>
  <c r="G13635" i="17"/>
  <c r="G13636" i="17"/>
  <c r="G13637" i="17"/>
  <c r="G13638" i="17"/>
  <c r="G13639" i="17"/>
  <c r="G13640" i="17"/>
  <c r="G13641" i="17"/>
  <c r="G13642" i="17"/>
  <c r="G13643" i="17"/>
  <c r="G13644" i="17"/>
  <c r="G13645" i="17"/>
  <c r="G13646" i="17"/>
  <c r="G13647" i="17"/>
  <c r="G13648" i="17"/>
  <c r="G13649" i="17"/>
  <c r="G13650" i="17"/>
  <c r="G13651" i="17"/>
  <c r="G13652" i="17"/>
  <c r="G13653" i="17"/>
  <c r="G13654" i="17"/>
  <c r="G13655" i="17"/>
  <c r="G13656" i="17"/>
  <c r="G13657" i="17"/>
  <c r="G13658" i="17"/>
  <c r="G13659" i="17"/>
  <c r="G13660" i="17"/>
  <c r="G13661" i="17"/>
  <c r="G13662" i="17"/>
  <c r="G13663" i="17"/>
  <c r="G13664" i="17"/>
  <c r="G13665" i="17"/>
  <c r="G13666" i="17"/>
  <c r="G13667" i="17"/>
  <c r="G13668" i="17"/>
  <c r="G13669" i="17"/>
  <c r="G13670" i="17"/>
  <c r="G13671" i="17"/>
  <c r="G13672" i="17"/>
  <c r="G13673" i="17"/>
  <c r="G13674" i="17"/>
  <c r="G13675" i="17"/>
  <c r="G13676" i="17"/>
  <c r="G13677" i="17"/>
  <c r="G13678" i="17"/>
  <c r="G13679" i="17"/>
  <c r="G13680" i="17"/>
  <c r="G13681" i="17"/>
  <c r="G13682" i="17"/>
  <c r="G13683" i="17"/>
  <c r="G13684" i="17"/>
  <c r="G13685" i="17"/>
  <c r="G13686" i="17"/>
  <c r="G13687" i="17"/>
  <c r="G13688" i="17"/>
  <c r="G13689" i="17"/>
  <c r="G13690" i="17"/>
  <c r="G13691" i="17"/>
  <c r="G13692" i="17"/>
  <c r="G13693" i="17"/>
  <c r="G13694" i="17"/>
  <c r="G13695" i="17"/>
  <c r="G13696" i="17"/>
  <c r="G13697" i="17"/>
  <c r="G13698" i="17"/>
  <c r="G13699" i="17"/>
  <c r="G13700" i="17"/>
  <c r="G13701" i="17"/>
  <c r="G13702" i="17"/>
  <c r="G13703" i="17"/>
  <c r="G13704" i="17"/>
  <c r="G13705" i="17"/>
  <c r="G13706" i="17"/>
  <c r="G13707" i="17"/>
  <c r="G13708" i="17"/>
  <c r="G13709" i="17"/>
  <c r="G13710" i="17"/>
  <c r="G13711" i="17"/>
  <c r="G13712" i="17"/>
  <c r="G13713" i="17"/>
  <c r="G13714" i="17"/>
  <c r="G13715" i="17"/>
  <c r="G13716" i="17"/>
  <c r="G13717" i="17"/>
  <c r="G13718" i="17"/>
  <c r="G13719" i="17"/>
  <c r="G13720" i="17"/>
  <c r="G13721" i="17"/>
  <c r="G13722" i="17"/>
  <c r="G13723" i="17"/>
  <c r="G13724" i="17"/>
  <c r="G13725" i="17"/>
  <c r="G13726" i="17"/>
  <c r="G13727" i="17"/>
  <c r="G13728" i="17"/>
  <c r="G13729" i="17"/>
  <c r="G13730" i="17"/>
  <c r="G13731" i="17"/>
  <c r="G13732" i="17"/>
  <c r="G13733" i="17"/>
  <c r="G13734" i="17"/>
  <c r="G13735" i="17"/>
  <c r="G13736" i="17"/>
  <c r="G13737" i="17"/>
  <c r="G13738" i="17"/>
  <c r="G13739" i="17"/>
  <c r="G13740" i="17"/>
  <c r="G13741" i="17"/>
  <c r="G13742" i="17"/>
  <c r="G13743" i="17"/>
  <c r="G13744" i="17"/>
  <c r="G13745" i="17"/>
  <c r="G13746" i="17"/>
  <c r="G13747" i="17"/>
  <c r="G13748" i="17"/>
  <c r="G13749" i="17"/>
  <c r="G13750" i="17"/>
  <c r="G13751" i="17"/>
  <c r="G13752" i="17"/>
  <c r="G13753" i="17"/>
  <c r="G13754" i="17"/>
  <c r="G13755" i="17"/>
  <c r="G13756" i="17"/>
  <c r="G13757" i="17"/>
  <c r="G13758" i="17"/>
  <c r="G13759" i="17"/>
  <c r="G13760" i="17"/>
  <c r="G13761" i="17"/>
  <c r="G13762" i="17"/>
  <c r="G13763" i="17"/>
  <c r="G13764" i="17"/>
  <c r="G13765" i="17"/>
  <c r="G13766" i="17"/>
  <c r="G13767" i="17"/>
  <c r="G13768" i="17"/>
  <c r="G13769" i="17"/>
  <c r="G13770" i="17"/>
  <c r="G13771" i="17"/>
  <c r="G13772" i="17"/>
  <c r="G13773" i="17"/>
  <c r="G13774" i="17"/>
  <c r="G13775" i="17"/>
  <c r="G13776" i="17"/>
  <c r="G13777" i="17"/>
  <c r="G13778" i="17"/>
  <c r="G13779" i="17"/>
  <c r="G13780" i="17"/>
  <c r="G13781" i="17"/>
  <c r="G13782" i="17"/>
  <c r="G13783" i="17"/>
  <c r="G13784" i="17"/>
  <c r="G13785" i="17"/>
  <c r="G13786" i="17"/>
  <c r="G13787" i="17"/>
  <c r="G13788" i="17"/>
  <c r="G13789" i="17"/>
  <c r="G13790" i="17"/>
  <c r="G13791" i="17"/>
  <c r="G13792" i="17"/>
  <c r="G13793" i="17"/>
  <c r="G13794" i="17"/>
  <c r="G13795" i="17"/>
  <c r="G13796" i="17"/>
  <c r="G13797" i="17"/>
  <c r="G13798" i="17"/>
  <c r="G13799" i="17"/>
  <c r="G13800" i="17"/>
  <c r="G13801" i="17"/>
  <c r="G13802" i="17"/>
  <c r="G13803" i="17"/>
  <c r="G13804" i="17"/>
  <c r="G13805" i="17"/>
  <c r="G13806" i="17"/>
  <c r="G13807" i="17"/>
  <c r="G13808" i="17"/>
  <c r="G13809" i="17"/>
  <c r="G13810" i="17"/>
  <c r="G13811" i="17"/>
  <c r="G13812" i="17"/>
  <c r="G13813" i="17"/>
  <c r="G13814" i="17"/>
  <c r="G13815" i="17"/>
  <c r="G13816" i="17"/>
  <c r="G13817" i="17"/>
  <c r="G13818" i="17"/>
  <c r="G13819" i="17"/>
  <c r="G13820" i="17"/>
  <c r="G13821" i="17"/>
  <c r="G13822" i="17"/>
  <c r="G13823" i="17"/>
  <c r="G13824" i="17"/>
  <c r="G13825" i="17"/>
  <c r="G13826" i="17"/>
  <c r="G13827" i="17"/>
  <c r="G13828" i="17"/>
  <c r="G13829" i="17"/>
  <c r="G13830" i="17"/>
  <c r="G13831" i="17"/>
  <c r="G13832" i="17"/>
  <c r="G13833" i="17"/>
  <c r="G13834" i="17"/>
  <c r="G13835" i="17"/>
  <c r="G13836" i="17"/>
  <c r="G13837" i="17"/>
  <c r="G13838" i="17"/>
  <c r="G13839" i="17"/>
  <c r="G13840" i="17"/>
  <c r="G13841" i="17"/>
  <c r="G13842" i="17"/>
  <c r="G13843" i="17"/>
  <c r="G13844" i="17"/>
  <c r="G13845" i="17"/>
  <c r="G13846" i="17"/>
  <c r="G13847" i="17"/>
  <c r="G13848" i="17"/>
  <c r="G13849" i="17"/>
  <c r="G13850" i="17"/>
  <c r="G13851" i="17"/>
  <c r="G13852" i="17"/>
  <c r="G13853" i="17"/>
  <c r="G13854" i="17"/>
  <c r="G13855" i="17"/>
  <c r="G13856" i="17"/>
  <c r="G13857" i="17"/>
  <c r="G13858" i="17"/>
  <c r="G13859" i="17"/>
  <c r="G13860" i="17"/>
  <c r="G13861" i="17"/>
  <c r="G13862" i="17"/>
  <c r="G13863" i="17"/>
  <c r="G13864" i="17"/>
  <c r="G13865" i="17"/>
  <c r="G13866" i="17"/>
  <c r="G13867" i="17"/>
  <c r="G13868" i="17"/>
  <c r="G13869" i="17"/>
  <c r="G13870" i="17"/>
  <c r="G13871" i="17"/>
  <c r="G13872" i="17"/>
  <c r="G13873" i="17"/>
  <c r="G13874" i="17"/>
  <c r="G13875" i="17"/>
  <c r="G13876" i="17"/>
  <c r="G13877" i="17"/>
  <c r="G13878" i="17"/>
  <c r="G13879" i="17"/>
  <c r="G13880" i="17"/>
  <c r="G13881" i="17"/>
  <c r="G13882" i="17"/>
  <c r="G13883" i="17"/>
  <c r="G13884" i="17"/>
  <c r="G13885" i="17"/>
  <c r="G13886" i="17"/>
  <c r="G13887" i="17"/>
  <c r="G13888" i="17"/>
  <c r="G13889" i="17"/>
  <c r="G13890" i="17"/>
  <c r="G13891" i="17"/>
  <c r="G13892" i="17"/>
  <c r="G13893" i="17"/>
  <c r="G13894" i="17"/>
  <c r="G13895" i="17"/>
  <c r="G13896" i="17"/>
  <c r="G13897" i="17"/>
  <c r="G13898" i="17"/>
  <c r="G13899" i="17"/>
  <c r="G13900" i="17"/>
  <c r="G13901" i="17"/>
  <c r="G13902" i="17"/>
  <c r="G13903" i="17"/>
  <c r="G13904" i="17"/>
  <c r="G13905" i="17"/>
  <c r="G13906" i="17"/>
  <c r="G13907" i="17"/>
  <c r="G13908" i="17"/>
  <c r="G13909" i="17"/>
  <c r="G13910" i="17"/>
  <c r="G13911" i="17"/>
  <c r="G13912" i="17"/>
  <c r="G13913" i="17"/>
  <c r="G13914" i="17"/>
  <c r="G13915" i="17"/>
  <c r="G13916" i="17"/>
  <c r="G13917" i="17"/>
  <c r="G13918" i="17"/>
  <c r="G13919" i="17"/>
  <c r="G13920" i="17"/>
  <c r="G13921" i="17"/>
  <c r="G13922" i="17"/>
  <c r="G13923" i="17"/>
  <c r="G13924" i="17"/>
  <c r="G13925" i="17"/>
  <c r="G13926" i="17"/>
  <c r="G13927" i="17"/>
  <c r="G13928" i="17"/>
  <c r="G13929" i="17"/>
  <c r="G13930" i="17"/>
  <c r="G13931" i="17"/>
  <c r="G13932" i="17"/>
  <c r="G13933" i="17"/>
  <c r="G13934" i="17"/>
  <c r="G13935" i="17"/>
  <c r="G13936" i="17"/>
  <c r="G13937" i="17"/>
  <c r="G13938" i="17"/>
  <c r="G13939" i="17"/>
  <c r="G13940" i="17"/>
  <c r="G13941" i="17"/>
  <c r="G13942" i="17"/>
  <c r="G13943" i="17"/>
  <c r="G13944" i="17"/>
  <c r="G13945" i="17"/>
  <c r="G13946" i="17"/>
  <c r="G13947" i="17"/>
  <c r="G13948" i="17"/>
  <c r="G13949" i="17"/>
  <c r="G13950" i="17"/>
  <c r="G13951" i="17"/>
  <c r="G13952" i="17"/>
  <c r="G13953" i="17"/>
  <c r="G13954" i="17"/>
  <c r="G13955" i="17"/>
  <c r="G13956" i="17"/>
  <c r="G13957" i="17"/>
  <c r="G13958" i="17"/>
  <c r="G13959" i="17"/>
  <c r="G13960" i="17"/>
  <c r="G13961" i="17"/>
  <c r="G13962" i="17"/>
  <c r="G13963" i="17"/>
  <c r="G13964" i="17"/>
  <c r="G13965" i="17"/>
  <c r="G13966" i="17"/>
  <c r="G13967" i="17"/>
  <c r="G13968" i="17"/>
  <c r="G13969" i="17"/>
  <c r="G13970" i="17"/>
  <c r="G13971" i="17"/>
  <c r="G13972" i="17"/>
  <c r="G13973" i="17"/>
  <c r="G13974" i="17"/>
  <c r="G13975" i="17"/>
  <c r="G13976" i="17"/>
  <c r="G13977" i="17"/>
  <c r="G13978" i="17"/>
  <c r="G13979" i="17"/>
  <c r="G13980" i="17"/>
  <c r="G13981" i="17"/>
  <c r="G13982" i="17"/>
  <c r="G13983" i="17"/>
  <c r="G13984" i="17"/>
  <c r="G13985" i="17"/>
  <c r="G13986" i="17"/>
  <c r="G13987" i="17"/>
  <c r="G13988" i="17"/>
  <c r="G13989" i="17"/>
  <c r="G13990" i="17"/>
  <c r="G13991" i="17"/>
  <c r="G13992" i="17"/>
  <c r="G13993" i="17"/>
  <c r="G13994" i="17"/>
  <c r="G13995" i="17"/>
  <c r="G13996" i="17"/>
  <c r="G13997" i="17"/>
  <c r="G13998" i="17"/>
  <c r="G13999" i="17"/>
  <c r="G14000" i="17"/>
  <c r="G14001" i="17"/>
  <c r="G14002" i="17"/>
  <c r="G14003" i="17"/>
  <c r="G14004" i="17"/>
  <c r="G14005" i="17"/>
  <c r="G14006" i="17"/>
  <c r="G14007" i="17"/>
  <c r="G14008" i="17"/>
  <c r="G14009" i="17"/>
  <c r="G14010" i="17"/>
  <c r="G14011" i="17"/>
  <c r="G14012" i="17"/>
  <c r="G14013" i="17"/>
  <c r="G14014" i="17"/>
  <c r="G14015" i="17"/>
  <c r="G14016" i="17"/>
  <c r="G14017" i="17"/>
  <c r="G14018" i="17"/>
  <c r="G14019" i="17"/>
  <c r="G14020" i="17"/>
  <c r="G14021" i="17"/>
  <c r="G14022" i="17"/>
  <c r="G14023" i="17"/>
  <c r="G14024" i="17"/>
  <c r="G14025" i="17"/>
  <c r="G14026" i="17"/>
  <c r="G14027" i="17"/>
  <c r="G14028" i="17"/>
  <c r="G14029" i="17"/>
  <c r="G14030" i="17"/>
  <c r="G14031" i="17"/>
  <c r="G14032" i="17"/>
  <c r="G14033" i="17"/>
  <c r="G14034" i="17"/>
  <c r="G14035" i="17"/>
  <c r="G14036" i="17"/>
  <c r="G14037" i="17"/>
  <c r="G14038" i="17"/>
  <c r="G14039" i="17"/>
  <c r="G14040" i="17"/>
  <c r="G14041" i="17"/>
  <c r="G14042" i="17"/>
  <c r="G14043" i="17"/>
  <c r="G14044" i="17"/>
  <c r="G14045" i="17"/>
  <c r="G14046" i="17"/>
  <c r="G14047" i="17"/>
  <c r="G14048" i="17"/>
  <c r="G14049" i="17"/>
  <c r="G14050" i="17"/>
  <c r="G14051" i="17"/>
  <c r="G14052" i="17"/>
  <c r="G14053" i="17"/>
  <c r="G14054" i="17"/>
  <c r="G14055" i="17"/>
  <c r="G14056" i="17"/>
  <c r="G14057" i="17"/>
  <c r="G14058" i="17"/>
  <c r="G14059" i="17"/>
  <c r="G14060" i="17"/>
  <c r="G14061" i="17"/>
  <c r="G14062" i="17"/>
  <c r="G14063" i="17"/>
  <c r="G14064" i="17"/>
  <c r="G14065" i="17"/>
  <c r="G14066" i="17"/>
  <c r="G14067" i="17"/>
  <c r="G14068" i="17"/>
  <c r="G14069" i="17"/>
  <c r="G14070" i="17"/>
  <c r="G14071" i="17"/>
  <c r="G14072" i="17"/>
  <c r="G14073" i="17"/>
  <c r="G14074" i="17"/>
  <c r="G14075" i="17"/>
  <c r="G14076" i="17"/>
  <c r="G14077" i="17"/>
  <c r="G14078" i="17"/>
  <c r="G14079" i="17"/>
  <c r="G14080" i="17"/>
  <c r="G14081" i="17"/>
  <c r="G14082" i="17"/>
  <c r="G14083" i="17"/>
  <c r="G14084" i="17"/>
  <c r="G14085" i="17"/>
  <c r="G14086" i="17"/>
  <c r="G14087" i="17"/>
  <c r="G14088" i="17"/>
  <c r="G14089" i="17"/>
  <c r="G14090" i="17"/>
  <c r="G14091" i="17"/>
  <c r="G14092" i="17"/>
  <c r="G14093" i="17"/>
  <c r="G14094" i="17"/>
  <c r="G14095" i="17"/>
  <c r="G14096" i="17"/>
  <c r="G14097" i="17"/>
  <c r="G14098" i="17"/>
  <c r="G14099" i="17"/>
  <c r="G14100" i="17"/>
  <c r="G14101" i="17"/>
  <c r="G14102" i="17"/>
  <c r="G14103" i="17"/>
  <c r="G14104" i="17"/>
  <c r="G14105" i="17"/>
  <c r="G14106" i="17"/>
  <c r="G14107" i="17"/>
  <c r="G14108" i="17"/>
  <c r="G14109" i="17"/>
  <c r="G14110" i="17"/>
  <c r="G14111" i="17"/>
  <c r="G14112" i="17"/>
  <c r="G14113" i="17"/>
  <c r="G14114" i="17"/>
  <c r="G14115" i="17"/>
  <c r="G14116" i="17"/>
  <c r="G14117" i="17"/>
  <c r="G14118" i="17"/>
  <c r="G14119" i="17"/>
  <c r="G14120" i="17"/>
  <c r="G14121" i="17"/>
  <c r="G14122" i="17"/>
  <c r="G14123" i="17"/>
  <c r="G14124" i="17"/>
  <c r="G14125" i="17"/>
  <c r="G14126" i="17"/>
  <c r="G14127" i="17"/>
  <c r="G14128" i="17"/>
  <c r="G14129" i="17"/>
  <c r="G14130" i="17"/>
  <c r="G14131" i="17"/>
  <c r="G14132" i="17"/>
  <c r="G14133" i="17"/>
  <c r="G14134" i="17"/>
  <c r="G14135" i="17"/>
  <c r="G14136" i="17"/>
  <c r="G14137" i="17"/>
  <c r="G14138" i="17"/>
  <c r="G14139" i="17"/>
  <c r="G14140" i="17"/>
  <c r="G14141" i="17"/>
  <c r="G14142" i="17"/>
  <c r="G14143" i="17"/>
  <c r="G14144" i="17"/>
  <c r="G14145" i="17"/>
  <c r="G14146" i="17"/>
  <c r="G14147" i="17"/>
  <c r="G14148" i="17"/>
  <c r="G14149" i="17"/>
  <c r="G14150" i="17"/>
  <c r="G14151" i="17"/>
  <c r="G14152" i="17"/>
  <c r="G14153" i="17"/>
  <c r="G14154" i="17"/>
  <c r="G14155" i="17"/>
  <c r="G14156" i="17"/>
  <c r="G14157" i="17"/>
  <c r="G14158" i="17"/>
  <c r="G14159" i="17"/>
  <c r="G14160" i="17"/>
  <c r="G14161" i="17"/>
  <c r="G14162" i="17"/>
  <c r="G14163" i="17"/>
  <c r="G14164" i="17"/>
  <c r="G14165" i="17"/>
  <c r="G14166" i="17"/>
  <c r="G14167" i="17"/>
  <c r="G14168" i="17"/>
  <c r="G14169" i="17"/>
  <c r="G14170" i="17"/>
  <c r="G14171" i="17"/>
  <c r="G14172" i="17"/>
  <c r="G14173" i="17"/>
  <c r="G14174" i="17"/>
  <c r="G14175" i="17"/>
  <c r="G14176" i="17"/>
  <c r="G14177" i="17"/>
  <c r="G14178" i="17"/>
  <c r="G14179" i="17"/>
  <c r="G14180" i="17"/>
  <c r="G14181" i="17"/>
  <c r="G14182" i="17"/>
  <c r="G14183" i="17"/>
  <c r="G14184" i="17"/>
  <c r="G14185" i="17"/>
  <c r="G14186" i="17"/>
  <c r="G14187" i="17"/>
  <c r="G14188" i="17"/>
  <c r="G14189" i="17"/>
  <c r="G14190" i="17"/>
  <c r="G14191" i="17"/>
  <c r="G14192" i="17"/>
  <c r="G14193" i="17"/>
  <c r="G14194" i="17"/>
  <c r="G14195" i="17"/>
  <c r="G14196" i="17"/>
  <c r="G14197" i="17"/>
  <c r="G14198" i="17"/>
  <c r="G14199" i="17"/>
  <c r="G14200" i="17"/>
  <c r="G14201" i="17"/>
  <c r="G14202" i="17"/>
  <c r="G14203" i="17"/>
  <c r="G14204" i="17"/>
  <c r="G14205" i="17"/>
  <c r="G14206" i="17"/>
  <c r="G14207" i="17"/>
  <c r="G14208" i="17"/>
  <c r="G14209" i="17"/>
  <c r="G14210" i="17"/>
  <c r="G14211" i="17"/>
  <c r="G14212" i="17"/>
  <c r="G14213" i="17"/>
  <c r="G14214" i="17"/>
  <c r="G14215" i="17"/>
  <c r="G14216" i="17"/>
  <c r="G14217" i="17"/>
  <c r="G14218" i="17"/>
  <c r="G14219" i="17"/>
  <c r="G14220" i="17"/>
  <c r="G14221" i="17"/>
  <c r="G14222" i="17"/>
  <c r="G14223" i="17"/>
  <c r="G14224" i="17"/>
  <c r="G14225" i="17"/>
  <c r="G14226" i="17"/>
  <c r="G14227" i="17"/>
  <c r="G14228" i="17"/>
  <c r="G14229" i="17"/>
  <c r="G14230" i="17"/>
  <c r="G14231" i="17"/>
  <c r="G14232" i="17"/>
  <c r="G14233" i="17"/>
  <c r="G14234" i="17"/>
  <c r="G14235" i="17"/>
  <c r="G14236" i="17"/>
  <c r="G14237" i="17"/>
  <c r="G14238" i="17"/>
  <c r="G14239" i="17"/>
  <c r="G14240" i="17"/>
  <c r="G14241" i="17"/>
  <c r="G14242" i="17"/>
  <c r="G14243" i="17"/>
  <c r="G14244" i="17"/>
  <c r="G14245" i="17"/>
  <c r="G14246" i="17"/>
  <c r="G14247" i="17"/>
  <c r="G14248" i="17"/>
  <c r="G14249" i="17"/>
  <c r="G14250" i="17"/>
  <c r="G14251" i="17"/>
  <c r="G14252" i="17"/>
  <c r="G14253" i="17"/>
  <c r="G14254" i="17"/>
  <c r="G14255" i="17"/>
  <c r="G14256" i="17"/>
  <c r="G14257" i="17"/>
  <c r="G14258" i="17"/>
  <c r="G14259" i="17"/>
  <c r="G14260" i="17"/>
  <c r="G14261" i="17"/>
  <c r="G14262" i="17"/>
  <c r="G14263" i="17"/>
  <c r="G14264" i="17"/>
  <c r="G14265" i="17"/>
  <c r="G14266" i="17"/>
  <c r="G14267" i="17"/>
  <c r="G14268" i="17"/>
  <c r="G14269" i="17"/>
  <c r="G14270" i="17"/>
  <c r="G14271" i="17"/>
  <c r="G14272" i="17"/>
  <c r="G14273" i="17"/>
  <c r="G14274" i="17"/>
  <c r="G14275" i="17"/>
  <c r="G14276" i="17"/>
  <c r="G14277" i="17"/>
  <c r="G14278" i="17"/>
  <c r="G14279" i="17"/>
  <c r="G14280" i="17"/>
  <c r="G14281" i="17"/>
  <c r="G14282" i="17"/>
  <c r="G14283" i="17"/>
  <c r="G14284" i="17"/>
  <c r="G14285" i="17"/>
  <c r="G14286" i="17"/>
  <c r="G14287" i="17"/>
  <c r="G14288" i="17"/>
  <c r="G14289" i="17"/>
  <c r="G14290" i="17"/>
  <c r="G14291" i="17"/>
  <c r="G14292" i="17"/>
  <c r="G14293" i="17"/>
  <c r="G14294" i="17"/>
  <c r="G14295" i="17"/>
  <c r="G14296" i="17"/>
  <c r="G14297" i="17"/>
  <c r="G14298" i="17"/>
  <c r="G14299" i="17"/>
  <c r="G14300" i="17"/>
  <c r="G14301" i="17"/>
  <c r="G14302" i="17"/>
  <c r="G14303" i="17"/>
  <c r="G14304" i="17"/>
  <c r="G14305" i="17"/>
  <c r="G14306" i="17"/>
  <c r="G14307" i="17"/>
  <c r="G14308" i="17"/>
  <c r="G14309" i="17"/>
  <c r="G14310" i="17"/>
  <c r="G14311" i="17"/>
  <c r="G14312" i="17"/>
  <c r="G14313" i="17"/>
  <c r="G14314" i="17"/>
  <c r="G14315" i="17"/>
  <c r="G14316" i="17"/>
  <c r="G14317" i="17"/>
  <c r="G14318" i="17"/>
  <c r="G14319" i="17"/>
  <c r="G14320" i="17"/>
  <c r="G14321" i="17"/>
  <c r="G14322" i="17"/>
  <c r="G14323" i="17"/>
  <c r="G14324" i="17"/>
  <c r="G14325" i="17"/>
  <c r="G14326" i="17"/>
  <c r="G14327" i="17"/>
  <c r="G14328" i="17"/>
  <c r="G14329" i="17"/>
  <c r="G14330" i="17"/>
  <c r="G14331" i="17"/>
  <c r="G14332" i="17"/>
  <c r="G14333" i="17"/>
  <c r="G14334" i="17"/>
  <c r="G14335" i="17"/>
  <c r="G14336" i="17"/>
  <c r="G14337" i="17"/>
  <c r="G14338" i="17"/>
  <c r="G14339" i="17"/>
  <c r="G14340" i="17"/>
  <c r="G14341" i="17"/>
  <c r="G14342" i="17"/>
  <c r="G14343" i="17"/>
  <c r="G14344" i="17"/>
  <c r="G14345" i="17"/>
  <c r="G14346" i="17"/>
  <c r="G14347" i="17"/>
  <c r="G14348" i="17"/>
  <c r="G14349" i="17"/>
  <c r="G14350" i="17"/>
  <c r="G14351" i="17"/>
  <c r="G14352" i="17"/>
  <c r="G14353" i="17"/>
  <c r="G14354" i="17"/>
  <c r="G14355" i="17"/>
  <c r="G14356" i="17"/>
  <c r="G14357" i="17"/>
  <c r="G14358" i="17"/>
  <c r="G14359" i="17"/>
  <c r="G14360" i="17"/>
  <c r="G14361" i="17"/>
  <c r="G14362" i="17"/>
  <c r="G14363" i="17"/>
  <c r="G14364" i="17"/>
  <c r="G14365" i="17"/>
  <c r="G14366" i="17"/>
  <c r="G14367" i="17"/>
  <c r="G14368" i="17"/>
  <c r="G14369" i="17"/>
  <c r="G14370" i="17"/>
  <c r="G14371" i="17"/>
  <c r="G14372" i="17"/>
  <c r="G14373" i="17"/>
  <c r="G14374" i="17"/>
  <c r="G14375" i="17"/>
  <c r="G14376" i="17"/>
  <c r="G14377" i="17"/>
  <c r="G14378" i="17"/>
  <c r="G14379" i="17"/>
  <c r="G14380" i="17"/>
  <c r="G14381" i="17"/>
  <c r="G14382" i="17"/>
  <c r="G14383" i="17"/>
  <c r="G14384" i="17"/>
  <c r="G14385" i="17"/>
  <c r="G14386" i="17"/>
  <c r="G14387" i="17"/>
  <c r="G14388" i="17"/>
  <c r="G14389" i="17"/>
  <c r="G14390" i="17"/>
  <c r="G14391" i="17"/>
  <c r="G14392" i="17"/>
  <c r="G14393" i="17"/>
  <c r="G14394" i="17"/>
  <c r="G14395" i="17"/>
  <c r="G14396" i="17"/>
  <c r="G14397" i="17"/>
  <c r="G14398" i="17"/>
  <c r="G14399" i="17"/>
  <c r="G14400" i="17"/>
  <c r="G14401" i="17"/>
  <c r="G14402" i="17"/>
  <c r="G14403" i="17"/>
  <c r="G14404" i="17"/>
  <c r="G14405" i="17"/>
  <c r="G14406" i="17"/>
  <c r="G14407" i="17"/>
  <c r="G14408" i="17"/>
  <c r="G14409" i="17"/>
  <c r="G14410" i="17"/>
  <c r="G14411" i="17"/>
  <c r="G14412" i="17"/>
  <c r="G14413" i="17"/>
  <c r="G14414" i="17"/>
  <c r="G14415" i="17"/>
  <c r="G14416" i="17"/>
  <c r="G14417" i="17"/>
  <c r="G14418" i="17"/>
  <c r="G14419" i="17"/>
  <c r="G14420" i="17"/>
  <c r="G14421" i="17"/>
  <c r="G14422" i="17"/>
  <c r="G14423" i="17"/>
  <c r="G14424" i="17"/>
  <c r="G14425" i="17"/>
  <c r="G14426" i="17"/>
  <c r="G14427" i="17"/>
  <c r="G14428" i="17"/>
  <c r="G14429" i="17"/>
  <c r="G14430" i="17"/>
  <c r="G14431" i="17"/>
  <c r="G14432" i="17"/>
  <c r="G14433" i="17"/>
  <c r="G14434" i="17"/>
  <c r="G14435" i="17"/>
  <c r="G14436" i="17"/>
  <c r="G14437" i="17"/>
  <c r="G14438" i="17"/>
  <c r="G14439" i="17"/>
  <c r="G14440" i="17"/>
  <c r="G14441" i="17"/>
  <c r="G14442" i="17"/>
  <c r="G14443" i="17"/>
  <c r="G14444" i="17"/>
  <c r="G14445" i="17"/>
  <c r="G14446" i="17"/>
  <c r="G14447" i="17"/>
  <c r="G14448" i="17"/>
  <c r="G14449" i="17"/>
  <c r="G14450" i="17"/>
  <c r="G14451" i="17"/>
  <c r="G14452" i="17"/>
  <c r="G14453" i="17"/>
  <c r="G14454" i="17"/>
  <c r="G14455" i="17"/>
  <c r="G14456" i="17"/>
  <c r="G14457" i="17"/>
  <c r="G14458" i="17"/>
  <c r="G14459" i="17"/>
  <c r="G14460" i="17"/>
  <c r="G14461" i="17"/>
  <c r="G14462" i="17"/>
  <c r="G14463" i="17"/>
  <c r="G14464" i="17"/>
  <c r="G14465" i="17"/>
  <c r="G14466" i="17"/>
  <c r="G14467" i="17"/>
  <c r="G14468" i="17"/>
  <c r="G14469" i="17"/>
  <c r="G14470" i="17"/>
  <c r="G14471" i="17"/>
  <c r="G14472" i="17"/>
  <c r="G14473" i="17"/>
  <c r="G14474" i="17"/>
  <c r="G14475" i="17"/>
  <c r="G14476" i="17"/>
  <c r="G14477" i="17"/>
  <c r="G14478" i="17"/>
  <c r="G14479" i="17"/>
  <c r="G14480" i="17"/>
  <c r="G14481" i="17"/>
  <c r="G14482" i="17"/>
  <c r="G14483" i="17"/>
  <c r="G14484" i="17"/>
  <c r="G14485" i="17"/>
  <c r="G14486" i="17"/>
  <c r="G14487" i="17"/>
  <c r="G14488" i="17"/>
  <c r="G14489" i="17"/>
  <c r="G14490" i="17"/>
  <c r="G14491" i="17"/>
  <c r="G14492" i="17"/>
  <c r="G14493" i="17"/>
  <c r="G14494" i="17"/>
  <c r="G14495" i="17"/>
  <c r="G14496" i="17"/>
  <c r="G14497" i="17"/>
  <c r="G14498" i="17"/>
  <c r="G14499" i="17"/>
  <c r="G14500" i="17"/>
  <c r="G14501" i="17"/>
  <c r="G14502" i="17"/>
  <c r="G14503" i="17"/>
  <c r="G14504" i="17"/>
  <c r="G14505" i="17"/>
  <c r="G14506" i="17"/>
  <c r="G14507" i="17"/>
  <c r="G14508" i="17"/>
  <c r="G14509" i="17"/>
  <c r="G14510" i="17"/>
  <c r="G14511" i="17"/>
  <c r="G14512" i="17"/>
  <c r="G14513" i="17"/>
  <c r="G14514" i="17"/>
  <c r="G14515" i="17"/>
  <c r="G14516" i="17"/>
  <c r="G14517" i="17"/>
  <c r="G14518" i="17"/>
  <c r="G14519" i="17"/>
  <c r="G14520" i="17"/>
  <c r="G14521" i="17"/>
  <c r="G14522" i="17"/>
  <c r="G14523" i="17"/>
  <c r="G14524" i="17"/>
  <c r="G14525" i="17"/>
  <c r="G14526" i="17"/>
  <c r="G14527" i="17"/>
  <c r="G14528" i="17"/>
  <c r="G14529" i="17"/>
  <c r="G14530" i="17"/>
  <c r="G14531" i="17"/>
  <c r="G14532" i="17"/>
  <c r="G14533" i="17"/>
  <c r="G14534" i="17"/>
  <c r="G14535" i="17"/>
  <c r="G14536" i="17"/>
  <c r="G14537" i="17"/>
  <c r="G14538" i="17"/>
  <c r="G14539" i="17"/>
  <c r="G14540" i="17"/>
  <c r="G14541" i="17"/>
  <c r="G14542" i="17"/>
  <c r="G14543" i="17"/>
  <c r="G14544" i="17"/>
  <c r="G14545" i="17"/>
  <c r="G14546" i="17"/>
  <c r="G14547" i="17"/>
  <c r="G14548" i="17"/>
  <c r="G14549" i="17"/>
  <c r="G14550" i="17"/>
  <c r="G14551" i="17"/>
  <c r="G14552" i="17"/>
  <c r="G14553" i="17"/>
  <c r="G14554" i="17"/>
  <c r="G14555" i="17"/>
  <c r="G14556" i="17"/>
  <c r="G14557" i="17"/>
  <c r="G14558" i="17"/>
  <c r="G14559" i="17"/>
  <c r="G14560" i="17"/>
  <c r="G14561" i="17"/>
  <c r="G14562" i="17"/>
  <c r="G14563" i="17"/>
  <c r="G14564" i="17"/>
  <c r="G14565" i="17"/>
  <c r="G14566" i="17"/>
  <c r="G14567" i="17"/>
  <c r="G14568" i="17"/>
  <c r="G14569" i="17"/>
  <c r="G14570" i="17"/>
  <c r="G14571" i="17"/>
  <c r="G14572" i="17"/>
  <c r="G14573" i="17"/>
  <c r="G14574" i="17"/>
  <c r="G14575" i="17"/>
  <c r="G14576" i="17"/>
  <c r="G14577" i="17"/>
  <c r="G14578" i="17"/>
  <c r="G14579" i="17"/>
  <c r="G14580" i="17"/>
  <c r="G14581" i="17"/>
  <c r="G14582" i="17"/>
  <c r="G14583" i="17"/>
  <c r="G14584" i="17"/>
  <c r="G14585" i="17"/>
  <c r="G14586" i="17"/>
  <c r="G14587" i="17"/>
  <c r="G14588" i="17"/>
  <c r="G14589" i="17"/>
  <c r="G14590" i="17"/>
  <c r="G14591" i="17"/>
  <c r="G14592" i="17"/>
  <c r="G14593" i="17"/>
  <c r="G14594" i="17"/>
  <c r="G14595" i="17"/>
  <c r="G14596" i="17"/>
  <c r="G14597" i="17"/>
  <c r="G14598" i="17"/>
  <c r="G14599" i="17"/>
  <c r="G14600" i="17"/>
  <c r="G14601" i="17"/>
  <c r="G14602" i="17"/>
  <c r="G14603" i="17"/>
  <c r="G14604" i="17"/>
  <c r="G14605" i="17"/>
  <c r="G14606" i="17"/>
  <c r="G14607" i="17"/>
  <c r="G14608" i="17"/>
  <c r="G14609" i="17"/>
  <c r="G14610" i="17"/>
  <c r="G14611" i="17"/>
  <c r="G14612" i="17"/>
  <c r="G14613" i="17"/>
  <c r="G14614" i="17"/>
  <c r="G14615" i="17"/>
  <c r="G14616" i="17"/>
  <c r="G14617" i="17"/>
  <c r="G14618" i="17"/>
  <c r="G14619" i="17"/>
  <c r="G14620" i="17"/>
  <c r="G14621" i="17"/>
  <c r="G14622" i="17"/>
  <c r="G14623" i="17"/>
  <c r="G14624" i="17"/>
  <c r="G14625" i="17"/>
  <c r="G14626" i="17"/>
  <c r="G14627" i="17"/>
  <c r="G14628" i="17"/>
  <c r="G14629" i="17"/>
  <c r="G14630" i="17"/>
  <c r="G14631" i="17"/>
  <c r="G14632" i="17"/>
  <c r="G14633" i="17"/>
  <c r="G14634" i="17"/>
  <c r="G14635" i="17"/>
  <c r="G14636" i="17"/>
  <c r="G14637" i="17"/>
  <c r="G14638" i="17"/>
  <c r="G14639" i="17"/>
  <c r="G14640" i="17"/>
  <c r="G14641" i="17"/>
  <c r="G14642" i="17"/>
  <c r="G14643" i="17"/>
  <c r="G14644" i="17"/>
  <c r="G14645" i="17"/>
  <c r="G14646" i="17"/>
  <c r="G14647" i="17"/>
  <c r="G14648" i="17"/>
  <c r="G14649" i="17"/>
  <c r="G14650" i="17"/>
  <c r="G14651" i="17"/>
  <c r="G14652" i="17"/>
  <c r="G14653" i="17"/>
  <c r="G14654" i="17"/>
  <c r="G14655" i="17"/>
  <c r="G14656" i="17"/>
  <c r="G14657" i="17"/>
  <c r="G14658" i="17"/>
  <c r="G14659" i="17"/>
  <c r="G14660" i="17"/>
  <c r="G14661" i="17"/>
  <c r="G14662" i="17"/>
  <c r="G14663" i="17"/>
  <c r="G14664" i="17"/>
  <c r="G14665" i="17"/>
  <c r="G14666" i="17"/>
  <c r="G14667" i="17"/>
  <c r="G14668" i="17"/>
  <c r="G14669" i="17"/>
  <c r="G14670" i="17"/>
  <c r="G14671" i="17"/>
  <c r="G14672" i="17"/>
  <c r="G14673" i="17"/>
  <c r="G14674" i="17"/>
  <c r="G14675" i="17"/>
  <c r="G14676" i="17"/>
  <c r="G14677" i="17"/>
  <c r="G14678" i="17"/>
  <c r="G14679" i="17"/>
  <c r="G14680" i="17"/>
  <c r="G14681" i="17"/>
  <c r="G14682" i="17"/>
  <c r="G14683" i="17"/>
  <c r="G14684" i="17"/>
  <c r="G14685" i="17"/>
  <c r="G14686" i="17"/>
  <c r="G14687" i="17"/>
  <c r="G14688" i="17"/>
  <c r="G14689" i="17"/>
  <c r="G14690" i="17"/>
  <c r="G14691" i="17"/>
  <c r="G14692" i="17"/>
  <c r="G14693" i="17"/>
  <c r="G14694" i="17"/>
  <c r="G14695" i="17"/>
  <c r="G14696" i="17"/>
  <c r="G14697" i="17"/>
  <c r="G14698" i="17"/>
  <c r="G14699" i="17"/>
  <c r="G14700" i="17"/>
  <c r="G14701" i="17"/>
  <c r="G14702" i="17"/>
  <c r="G14703" i="17"/>
  <c r="G14704" i="17"/>
  <c r="G14705" i="17"/>
  <c r="G14706" i="17"/>
  <c r="G14707" i="17"/>
  <c r="G14708" i="17"/>
  <c r="G14709" i="17"/>
  <c r="G14710" i="17"/>
  <c r="G14711" i="17"/>
  <c r="G14712" i="17"/>
  <c r="G14713" i="17"/>
  <c r="G14714" i="17"/>
  <c r="G14715" i="17"/>
  <c r="G14716" i="17"/>
  <c r="G14717" i="17"/>
  <c r="G14718" i="17"/>
  <c r="G14719" i="17"/>
  <c r="G14720" i="17"/>
  <c r="G14721" i="17"/>
  <c r="G14722" i="17"/>
  <c r="G14723" i="17"/>
  <c r="G14724" i="17"/>
  <c r="G14725" i="17"/>
  <c r="G14726" i="17"/>
  <c r="G14727" i="17"/>
  <c r="G14728" i="17"/>
  <c r="G14729" i="17"/>
  <c r="G14730" i="17"/>
  <c r="G14731" i="17"/>
  <c r="G14732" i="17"/>
  <c r="G14733" i="17"/>
  <c r="G14734" i="17"/>
  <c r="G14735" i="17"/>
  <c r="G14736" i="17"/>
  <c r="G14737" i="17"/>
  <c r="G14738" i="17"/>
  <c r="G14739" i="17"/>
  <c r="G14740" i="17"/>
  <c r="G14741" i="17"/>
  <c r="G14742" i="17"/>
  <c r="G14743" i="17"/>
  <c r="G14744" i="17"/>
  <c r="G14745" i="17"/>
  <c r="G14746" i="17"/>
  <c r="G14747" i="17"/>
  <c r="G14748" i="17"/>
  <c r="G14749" i="17"/>
  <c r="G14750" i="17"/>
  <c r="G14751" i="17"/>
  <c r="G14752" i="17"/>
  <c r="G14753" i="17"/>
  <c r="G14754" i="17"/>
  <c r="G14755" i="17"/>
  <c r="G14756" i="17"/>
  <c r="G14757" i="17"/>
  <c r="G14758" i="17"/>
  <c r="G14759" i="17"/>
  <c r="G14760" i="17"/>
  <c r="G14761" i="17"/>
  <c r="G14762" i="17"/>
  <c r="G14763" i="17"/>
  <c r="G14764" i="17"/>
  <c r="G14765" i="17"/>
  <c r="G14766" i="17"/>
  <c r="G14767" i="17"/>
  <c r="G14768" i="17"/>
  <c r="G14769" i="17"/>
  <c r="G14770" i="17"/>
  <c r="G14771" i="17"/>
  <c r="G14772" i="17"/>
  <c r="G14773" i="17"/>
  <c r="G14774" i="17"/>
  <c r="G14775" i="17"/>
  <c r="G14776" i="17"/>
  <c r="G14777" i="17"/>
  <c r="G14778" i="17"/>
  <c r="G14779" i="17"/>
  <c r="G14780" i="17"/>
  <c r="G14781" i="17"/>
  <c r="G14782" i="17"/>
  <c r="G14783" i="17"/>
  <c r="G14784" i="17"/>
  <c r="G14785" i="17"/>
  <c r="G14786" i="17"/>
  <c r="G14787" i="17"/>
  <c r="G14788" i="17"/>
  <c r="G14789" i="17"/>
  <c r="G14790" i="17"/>
  <c r="G14791" i="17"/>
  <c r="G14792" i="17"/>
  <c r="G14793" i="17"/>
  <c r="G14794" i="17"/>
  <c r="G14795" i="17"/>
  <c r="G14796" i="17"/>
  <c r="G14797" i="17"/>
  <c r="G14798" i="17"/>
  <c r="G14799" i="17"/>
  <c r="G14800" i="17"/>
  <c r="G14801" i="17"/>
  <c r="G14802" i="17"/>
  <c r="G14803" i="17"/>
  <c r="G14804" i="17"/>
  <c r="G14805" i="17"/>
  <c r="G14806" i="17"/>
  <c r="G14807" i="17"/>
  <c r="G14808" i="17"/>
  <c r="G14809" i="17"/>
  <c r="G14810" i="17"/>
  <c r="G14811" i="17"/>
  <c r="G14812" i="17"/>
  <c r="G14813" i="17"/>
  <c r="G14814" i="17"/>
  <c r="G14815" i="17"/>
  <c r="G14816" i="17"/>
  <c r="G14817" i="17"/>
  <c r="G14818" i="17"/>
  <c r="G14819" i="17"/>
  <c r="G14820" i="17"/>
  <c r="G14821" i="17"/>
  <c r="G14822" i="17"/>
  <c r="G14823" i="17"/>
  <c r="G14824" i="17"/>
  <c r="G14825" i="17"/>
  <c r="G14826" i="17"/>
  <c r="G14827" i="17"/>
  <c r="G14828" i="17"/>
  <c r="G14829" i="17"/>
  <c r="G14830" i="17"/>
  <c r="G14831" i="17"/>
  <c r="G14832" i="17"/>
  <c r="G14833" i="17"/>
  <c r="G14834" i="17"/>
  <c r="G14835" i="17"/>
  <c r="G14836" i="17"/>
  <c r="G14837" i="17"/>
  <c r="G14838" i="17"/>
  <c r="G14839" i="17"/>
  <c r="G14840" i="17"/>
  <c r="G14841" i="17"/>
  <c r="G14842" i="17"/>
  <c r="G14843" i="17"/>
  <c r="G14844" i="17"/>
  <c r="G14845" i="17"/>
  <c r="G14846" i="17"/>
  <c r="G14847" i="17"/>
  <c r="G14848" i="17"/>
  <c r="G14849" i="17"/>
  <c r="G14850" i="17"/>
  <c r="G14851" i="17"/>
  <c r="G14852" i="17"/>
  <c r="G14853" i="17"/>
  <c r="G14854" i="17"/>
  <c r="G14855" i="17"/>
  <c r="G14856" i="17"/>
  <c r="G14857" i="17"/>
  <c r="G14858" i="17"/>
  <c r="G14859" i="17"/>
  <c r="G14860" i="17"/>
  <c r="G14861" i="17"/>
  <c r="G14862" i="17"/>
  <c r="G14863" i="17"/>
  <c r="G14864" i="17"/>
  <c r="G14865" i="17"/>
  <c r="G14866" i="17"/>
  <c r="G14867" i="17"/>
  <c r="G14868" i="17"/>
  <c r="G14869" i="17"/>
  <c r="G14870" i="17"/>
  <c r="G14871" i="17"/>
  <c r="G14872" i="17"/>
  <c r="G14873" i="17"/>
  <c r="G14874" i="17"/>
  <c r="G14875" i="17"/>
  <c r="G14876" i="17"/>
  <c r="G14877" i="17"/>
  <c r="G14878" i="17"/>
  <c r="G14879" i="17"/>
  <c r="G14880" i="17"/>
  <c r="G14881" i="17"/>
  <c r="G14882" i="17"/>
  <c r="G14883" i="17"/>
  <c r="G14884" i="17"/>
  <c r="G14885" i="17"/>
  <c r="G14886" i="17"/>
  <c r="G14887" i="17"/>
  <c r="G14888" i="17"/>
  <c r="G14889" i="17"/>
  <c r="G14890" i="17"/>
  <c r="G14891" i="17"/>
  <c r="G14892" i="17"/>
  <c r="G14893" i="17"/>
  <c r="G14894" i="17"/>
  <c r="G14895" i="17"/>
  <c r="G14896" i="17"/>
  <c r="G14897" i="17"/>
  <c r="G14898" i="17"/>
  <c r="G14899" i="17"/>
  <c r="G14900" i="17"/>
  <c r="G14901" i="17"/>
  <c r="G14902" i="17"/>
  <c r="G14903" i="17"/>
  <c r="G14904" i="17"/>
  <c r="G14905" i="17"/>
  <c r="G14906" i="17"/>
  <c r="G14907" i="17"/>
  <c r="G14908" i="17"/>
  <c r="G14909" i="17"/>
  <c r="G14910" i="17"/>
  <c r="G14911" i="17"/>
  <c r="G14912" i="17"/>
  <c r="G14913" i="17"/>
  <c r="G14914" i="17"/>
  <c r="G14915" i="17"/>
  <c r="G14916" i="17"/>
  <c r="G14917" i="17"/>
  <c r="G14918" i="17"/>
  <c r="G14919" i="17"/>
  <c r="G14920" i="17"/>
  <c r="G14921" i="17"/>
  <c r="G14922" i="17"/>
  <c r="G14923" i="17"/>
  <c r="G14924" i="17"/>
  <c r="G14925" i="17"/>
  <c r="G14926" i="17"/>
  <c r="G14927" i="17"/>
  <c r="G14928" i="17"/>
  <c r="G14929" i="17"/>
  <c r="G14930" i="17"/>
  <c r="G14931" i="17"/>
  <c r="G14932" i="17"/>
  <c r="G14933" i="17"/>
  <c r="G14934" i="17"/>
  <c r="G14935" i="17"/>
  <c r="G14936" i="17"/>
  <c r="G14937" i="17"/>
  <c r="G14938" i="17"/>
  <c r="G14939" i="17"/>
  <c r="G14940" i="17"/>
  <c r="G14941" i="17"/>
  <c r="G14942" i="17"/>
  <c r="G14943" i="17"/>
  <c r="G14944" i="17"/>
  <c r="G14945" i="17"/>
  <c r="G14946" i="17"/>
  <c r="G14947" i="17"/>
  <c r="G14948" i="17"/>
  <c r="G14949" i="17"/>
  <c r="G14950" i="17"/>
  <c r="G14951" i="17"/>
  <c r="G14952" i="17"/>
  <c r="G14953" i="17"/>
  <c r="G14954" i="17"/>
  <c r="G14955" i="17"/>
  <c r="G14956" i="17"/>
  <c r="G14957" i="17"/>
  <c r="G14958" i="17"/>
  <c r="G14959" i="17"/>
  <c r="G14960" i="17"/>
  <c r="G14961" i="17"/>
  <c r="G14962" i="17"/>
  <c r="G14963" i="17"/>
  <c r="G14964" i="17"/>
  <c r="G14965" i="17"/>
  <c r="G14966" i="17"/>
  <c r="G14967" i="17"/>
  <c r="G14968" i="17"/>
  <c r="G14969" i="17"/>
  <c r="G14970" i="17"/>
  <c r="G14971" i="17"/>
  <c r="G14972" i="17"/>
  <c r="G14973" i="17"/>
  <c r="G14974" i="17"/>
  <c r="G14975" i="17"/>
  <c r="G14976" i="17"/>
  <c r="G14977" i="17"/>
  <c r="G14978" i="17"/>
  <c r="G14979" i="17"/>
  <c r="G14980" i="17"/>
  <c r="G14981" i="17"/>
  <c r="G14982" i="17"/>
  <c r="G14983" i="17"/>
  <c r="G14984" i="17"/>
  <c r="G14985" i="17"/>
  <c r="G14986" i="17"/>
  <c r="G14987" i="17"/>
  <c r="G14988" i="17"/>
  <c r="G14989" i="17"/>
  <c r="G14990" i="17"/>
  <c r="G14991" i="17"/>
  <c r="G14992" i="17"/>
  <c r="G14993" i="17"/>
  <c r="G14994" i="17"/>
  <c r="G14995" i="17"/>
  <c r="G14996" i="17"/>
  <c r="G14997" i="17"/>
  <c r="G14998" i="17"/>
  <c r="G14999" i="17"/>
  <c r="G15000" i="17"/>
  <c r="G15001" i="17"/>
  <c r="G15002" i="17"/>
  <c r="G15003" i="17"/>
  <c r="G15004" i="17"/>
  <c r="G15005" i="17"/>
  <c r="G15006" i="17"/>
  <c r="G15007" i="17"/>
  <c r="G15008" i="17"/>
  <c r="G15009" i="17"/>
  <c r="G15010" i="17"/>
  <c r="G15011" i="17"/>
  <c r="G15012" i="17"/>
  <c r="G15013" i="17"/>
  <c r="G15014" i="17"/>
  <c r="G15015" i="17"/>
  <c r="G15016" i="17"/>
  <c r="G15017" i="17"/>
  <c r="G15018" i="17"/>
  <c r="G15019" i="17"/>
  <c r="G15020" i="17"/>
  <c r="G15021" i="17"/>
  <c r="G15022" i="17"/>
  <c r="G15023" i="17"/>
  <c r="G15024" i="17"/>
  <c r="G15025" i="17"/>
  <c r="G15026" i="17"/>
  <c r="G15027" i="17"/>
  <c r="G15028" i="17"/>
  <c r="G15029" i="17"/>
  <c r="G15030" i="17"/>
  <c r="G15031" i="17"/>
  <c r="G15032" i="17"/>
  <c r="G15033" i="17"/>
  <c r="G15034" i="17"/>
  <c r="G15035" i="17"/>
  <c r="G15036" i="17"/>
  <c r="G15037" i="17"/>
  <c r="G15038" i="17"/>
  <c r="G15039" i="17"/>
  <c r="G15040" i="17"/>
  <c r="G15041" i="17"/>
  <c r="G15042" i="17"/>
  <c r="G15043" i="17"/>
  <c r="G15044" i="17"/>
  <c r="G15045" i="17"/>
  <c r="G15046" i="17"/>
  <c r="G15047" i="17"/>
  <c r="G15048" i="17"/>
  <c r="G15049" i="17"/>
  <c r="G15050" i="17"/>
  <c r="G15051" i="17"/>
  <c r="G15052" i="17"/>
  <c r="G15053" i="17"/>
  <c r="G15054" i="17"/>
  <c r="G15055" i="17"/>
  <c r="G15056" i="17"/>
  <c r="G15057" i="17"/>
  <c r="G15058" i="17"/>
  <c r="G15059" i="17"/>
  <c r="G15060" i="17"/>
  <c r="G15061" i="17"/>
  <c r="G15062" i="17"/>
  <c r="G15063" i="17"/>
  <c r="G15064" i="17"/>
  <c r="G15065" i="17"/>
  <c r="G15066" i="17"/>
  <c r="G15067" i="17"/>
  <c r="G15068" i="17"/>
  <c r="G15069" i="17"/>
  <c r="G15070" i="17"/>
  <c r="G15071" i="17"/>
  <c r="G15072" i="17"/>
  <c r="G15073" i="17"/>
  <c r="G15074" i="17"/>
  <c r="G15075" i="17"/>
  <c r="G15076" i="17"/>
  <c r="G15077" i="17"/>
  <c r="G15078" i="17"/>
  <c r="G15079" i="17"/>
  <c r="G15080" i="17"/>
  <c r="G15081" i="17"/>
  <c r="G15082" i="17"/>
  <c r="G15083" i="17"/>
  <c r="G15084" i="17"/>
  <c r="G15085" i="17"/>
  <c r="G15086" i="17"/>
  <c r="G15087" i="17"/>
  <c r="G15088" i="17"/>
  <c r="G15089" i="17"/>
  <c r="G15090" i="17"/>
  <c r="G15091" i="17"/>
  <c r="G15092" i="17"/>
  <c r="G15093" i="17"/>
  <c r="G15094" i="17"/>
  <c r="G15095" i="17"/>
  <c r="G15096" i="17"/>
  <c r="G15097" i="17"/>
  <c r="G15098" i="17"/>
  <c r="G15099" i="17"/>
  <c r="G15100" i="17"/>
  <c r="G15101" i="17"/>
  <c r="G15102" i="17"/>
  <c r="G15103" i="17"/>
  <c r="G15104" i="17"/>
  <c r="G15105" i="17"/>
  <c r="G15106" i="17"/>
  <c r="G15107" i="17"/>
  <c r="G15108" i="17"/>
  <c r="G15109" i="17"/>
  <c r="G15110" i="17"/>
  <c r="G15111" i="17"/>
  <c r="G15112" i="17"/>
  <c r="G15113" i="17"/>
  <c r="G15114" i="17"/>
  <c r="G15115" i="17"/>
  <c r="G15116" i="17"/>
  <c r="G15117" i="17"/>
  <c r="G15118" i="17"/>
  <c r="G15119" i="17"/>
  <c r="G15120" i="17"/>
  <c r="G15121" i="17"/>
  <c r="G15122" i="17"/>
  <c r="G15123" i="17"/>
  <c r="G15124" i="17"/>
  <c r="G15125" i="17"/>
  <c r="G15126" i="17"/>
  <c r="G15127" i="17"/>
  <c r="G15128" i="17"/>
  <c r="G15129" i="17"/>
  <c r="G15130" i="17"/>
  <c r="G15131" i="17"/>
  <c r="G15132" i="17"/>
  <c r="G15133" i="17"/>
  <c r="G15134" i="17"/>
  <c r="G15135" i="17"/>
  <c r="G15136" i="17"/>
  <c r="G15137" i="17"/>
  <c r="G15138" i="17"/>
  <c r="G15139" i="17"/>
  <c r="G15140" i="17"/>
  <c r="G15141" i="17"/>
  <c r="G15142" i="17"/>
  <c r="G15143" i="17"/>
  <c r="G15144" i="17"/>
  <c r="G15145" i="17"/>
  <c r="G15146" i="17"/>
  <c r="G15147" i="17"/>
  <c r="G15148" i="17"/>
  <c r="G15149" i="17"/>
  <c r="G15150" i="17"/>
  <c r="G15151" i="17"/>
  <c r="G15152" i="17"/>
  <c r="G15153" i="17"/>
  <c r="G15154" i="17"/>
  <c r="G15155" i="17"/>
  <c r="G15156" i="17"/>
  <c r="G15157" i="17"/>
  <c r="G15158" i="17"/>
  <c r="G15159" i="17"/>
  <c r="G15160" i="17"/>
  <c r="G15161" i="17"/>
  <c r="G15162" i="17"/>
  <c r="G15163" i="17"/>
  <c r="G15164" i="17"/>
  <c r="G15165" i="17"/>
  <c r="G15166" i="17"/>
  <c r="G15167" i="17"/>
  <c r="G15168" i="17"/>
  <c r="G15169" i="17"/>
  <c r="G15170" i="17"/>
  <c r="G15171" i="17"/>
  <c r="G15172" i="17"/>
  <c r="G15173" i="17"/>
  <c r="G15174" i="17"/>
  <c r="G15175" i="17"/>
  <c r="G15176" i="17"/>
  <c r="G15177" i="17"/>
  <c r="G15178" i="17"/>
  <c r="G15179" i="17"/>
  <c r="G15180" i="17"/>
  <c r="G15181" i="17"/>
  <c r="G15182" i="17"/>
  <c r="G15183" i="17"/>
  <c r="G15184" i="17"/>
  <c r="G15185" i="17"/>
  <c r="G15186" i="17"/>
  <c r="G15187" i="17"/>
  <c r="G15188" i="17"/>
  <c r="G15189" i="17"/>
  <c r="G15190" i="17"/>
  <c r="G15191" i="17"/>
  <c r="G15192" i="17"/>
  <c r="G15193" i="17"/>
  <c r="G15194" i="17"/>
  <c r="G15195" i="17"/>
  <c r="G15196" i="17"/>
  <c r="G15197" i="17"/>
  <c r="G15198" i="17"/>
  <c r="G15199" i="17"/>
  <c r="G15200" i="17"/>
  <c r="G15201" i="17"/>
  <c r="G15202" i="17"/>
  <c r="G15203" i="17"/>
  <c r="G15204" i="17"/>
  <c r="G15205" i="17"/>
  <c r="G15206" i="17"/>
  <c r="G15207" i="17"/>
  <c r="G15208" i="17"/>
  <c r="G15209" i="17"/>
  <c r="G15210" i="17"/>
  <c r="G15211" i="17"/>
  <c r="G15212" i="17"/>
  <c r="G15213" i="17"/>
  <c r="G15214" i="17"/>
  <c r="G15215" i="17"/>
  <c r="G15216" i="17"/>
  <c r="G15217" i="17"/>
  <c r="G15218" i="17"/>
  <c r="G15219" i="17"/>
  <c r="G15220" i="17"/>
  <c r="G15221" i="17"/>
  <c r="G15222" i="17"/>
  <c r="G15223" i="17"/>
  <c r="G15224" i="17"/>
  <c r="G15225" i="17"/>
  <c r="G15226" i="17"/>
  <c r="G15227" i="17"/>
  <c r="G15228" i="17"/>
  <c r="G15229" i="17"/>
  <c r="G15230" i="17"/>
  <c r="G15231" i="17"/>
  <c r="G15232" i="17"/>
  <c r="G15233" i="17"/>
  <c r="G15234" i="17"/>
  <c r="G15235" i="17"/>
  <c r="G15236" i="17"/>
  <c r="G15237" i="17"/>
  <c r="G15238" i="17"/>
  <c r="G15239" i="17"/>
  <c r="G15240" i="17"/>
  <c r="G15241" i="17"/>
  <c r="G15242" i="17"/>
  <c r="G15243" i="17"/>
  <c r="G15244" i="17"/>
  <c r="G15245" i="17"/>
  <c r="G15246" i="17"/>
  <c r="G15247" i="17"/>
  <c r="G15248" i="17"/>
  <c r="G15249" i="17"/>
  <c r="G15250" i="17"/>
  <c r="G15251" i="17"/>
  <c r="G15252" i="17"/>
  <c r="G15253" i="17"/>
  <c r="G15254" i="17"/>
  <c r="G15255" i="17"/>
  <c r="G15256" i="17"/>
  <c r="G15257" i="17"/>
  <c r="G15258" i="17"/>
  <c r="G15259" i="17"/>
  <c r="G15260" i="17"/>
  <c r="G15261" i="17"/>
  <c r="G15262" i="17"/>
  <c r="G15263" i="17"/>
  <c r="G15264" i="17"/>
  <c r="G15265" i="17"/>
  <c r="G15266" i="17"/>
  <c r="G15267" i="17"/>
  <c r="G15268" i="17"/>
  <c r="G15269" i="17"/>
  <c r="G15270" i="17"/>
  <c r="G15271" i="17"/>
  <c r="G15272" i="17"/>
  <c r="G15273" i="17"/>
  <c r="G15274" i="17"/>
  <c r="G15275" i="17"/>
  <c r="G15276" i="17"/>
  <c r="G15277" i="17"/>
  <c r="G15278" i="17"/>
  <c r="G15279" i="17"/>
  <c r="G15280" i="17"/>
  <c r="G15281" i="17"/>
  <c r="G15282" i="17"/>
  <c r="G15283" i="17"/>
  <c r="G15284" i="17"/>
  <c r="G15285" i="17"/>
  <c r="G15286" i="17"/>
  <c r="G15287" i="17"/>
  <c r="G15288" i="17"/>
  <c r="G15289" i="17"/>
  <c r="G15290" i="17"/>
  <c r="G15291" i="17"/>
  <c r="G15292" i="17"/>
  <c r="G15293" i="17"/>
  <c r="G15294" i="17"/>
  <c r="G15295" i="17"/>
  <c r="G15296" i="17"/>
  <c r="G15297" i="17"/>
  <c r="G15298" i="17"/>
  <c r="G15299" i="17"/>
  <c r="G15300" i="17"/>
  <c r="G15301" i="17"/>
  <c r="G15302" i="17"/>
  <c r="G15303" i="17"/>
  <c r="G15304" i="17"/>
  <c r="G15305" i="17"/>
  <c r="G15306" i="17"/>
  <c r="G15307" i="17"/>
  <c r="G15308" i="17"/>
  <c r="G15309" i="17"/>
  <c r="G15310" i="17"/>
  <c r="G15311" i="17"/>
  <c r="G15312" i="17"/>
  <c r="G15313" i="17"/>
  <c r="G15314" i="17"/>
  <c r="G15315" i="17"/>
  <c r="G15316" i="17"/>
  <c r="G15317" i="17"/>
  <c r="G15318" i="17"/>
  <c r="G15319" i="17"/>
  <c r="G15320" i="17"/>
  <c r="G15321" i="17"/>
  <c r="G15322" i="17"/>
  <c r="G15323" i="17"/>
  <c r="G15324" i="17"/>
  <c r="G15325" i="17"/>
  <c r="G15326" i="17"/>
  <c r="G15327" i="17"/>
  <c r="G15328" i="17"/>
  <c r="G15329" i="17"/>
  <c r="G15330" i="17"/>
  <c r="G15331" i="17"/>
  <c r="G15332" i="17"/>
  <c r="G15333" i="17"/>
  <c r="G15334" i="17"/>
  <c r="G15335" i="17"/>
  <c r="G15336" i="17"/>
  <c r="G15337" i="17"/>
  <c r="G15338" i="17"/>
  <c r="G15339" i="17"/>
  <c r="G15340" i="17"/>
  <c r="G15341" i="17"/>
  <c r="G15342" i="17"/>
  <c r="G15343" i="17"/>
  <c r="G15344" i="17"/>
  <c r="G15345" i="17"/>
  <c r="G15346" i="17"/>
  <c r="G15347" i="17"/>
  <c r="G15348" i="17"/>
  <c r="G15349" i="17"/>
  <c r="G15350" i="17"/>
  <c r="G15351" i="17"/>
  <c r="G15352" i="17"/>
  <c r="G15353" i="17"/>
  <c r="G15354" i="17"/>
  <c r="G15355" i="17"/>
  <c r="G15356" i="17"/>
  <c r="G15357" i="17"/>
  <c r="G15358" i="17"/>
  <c r="G15359" i="17"/>
  <c r="G15360" i="17"/>
  <c r="G15361" i="17"/>
  <c r="G15362" i="17"/>
  <c r="G15363" i="17"/>
  <c r="G15364" i="17"/>
  <c r="G15365" i="17"/>
  <c r="G15366" i="17"/>
  <c r="G15367" i="17"/>
  <c r="G15368" i="17"/>
  <c r="G15369" i="17"/>
  <c r="G15370" i="17"/>
  <c r="G15371" i="17"/>
  <c r="G15372" i="17"/>
  <c r="G15373" i="17"/>
  <c r="G15374" i="17"/>
  <c r="G15375" i="17"/>
  <c r="G15376" i="17"/>
  <c r="G15377" i="17"/>
  <c r="G15378" i="17"/>
  <c r="G15379" i="17"/>
  <c r="G15380" i="17"/>
  <c r="G15381" i="17"/>
  <c r="G15382" i="17"/>
  <c r="G15383" i="17"/>
  <c r="G15384" i="17"/>
  <c r="G15385" i="17"/>
  <c r="G15386" i="17"/>
  <c r="G15387" i="17"/>
  <c r="G15388" i="17"/>
  <c r="G15389" i="17"/>
  <c r="G15390" i="17"/>
  <c r="G15391" i="17"/>
  <c r="G15392" i="17"/>
  <c r="G15393" i="17"/>
  <c r="G15394" i="17"/>
  <c r="G15395" i="17"/>
  <c r="G15396" i="17"/>
  <c r="G15397" i="17"/>
  <c r="G15398" i="17"/>
  <c r="G15399" i="17"/>
  <c r="G15400" i="17"/>
  <c r="G15401" i="17"/>
  <c r="G15402" i="17"/>
  <c r="G15403" i="17"/>
  <c r="G15404" i="17"/>
  <c r="G15405" i="17"/>
  <c r="G15406" i="17"/>
  <c r="G15407" i="17"/>
  <c r="G15408" i="17"/>
  <c r="G15409" i="17"/>
  <c r="G15410" i="17"/>
  <c r="G15411" i="17"/>
  <c r="G15412" i="17"/>
  <c r="G15413" i="17"/>
  <c r="G15414" i="17"/>
  <c r="G15415" i="17"/>
  <c r="G15416" i="17"/>
  <c r="G15417" i="17"/>
  <c r="G15418" i="17"/>
  <c r="G15419" i="17"/>
  <c r="G15420" i="17"/>
  <c r="G15421" i="17"/>
  <c r="G15422" i="17"/>
  <c r="G15423" i="17"/>
  <c r="G15424" i="17"/>
  <c r="G15425" i="17"/>
  <c r="G15426" i="17"/>
  <c r="G15427" i="17"/>
  <c r="G15428" i="17"/>
  <c r="G15429" i="17"/>
  <c r="G15430" i="17"/>
  <c r="G15431" i="17"/>
  <c r="G15432" i="17"/>
  <c r="G15433" i="17"/>
  <c r="G15434" i="17"/>
  <c r="G15435" i="17"/>
  <c r="G15436" i="17"/>
  <c r="G15437" i="17"/>
  <c r="G15438" i="17"/>
  <c r="G15439" i="17"/>
  <c r="G15440" i="17"/>
  <c r="G15441" i="17"/>
  <c r="G15442" i="17"/>
  <c r="G15443" i="17"/>
  <c r="G15444" i="17"/>
  <c r="G15445" i="17"/>
  <c r="G15446" i="17"/>
  <c r="G15447" i="17"/>
  <c r="G15448" i="17"/>
  <c r="G15449" i="17"/>
  <c r="G15450" i="17"/>
  <c r="G15451" i="17"/>
  <c r="G15452" i="17"/>
  <c r="G15453" i="17"/>
  <c r="G15454" i="17"/>
  <c r="G15455" i="17"/>
  <c r="G15456" i="17"/>
  <c r="G15457" i="17"/>
  <c r="G15458" i="17"/>
  <c r="G15459" i="17"/>
  <c r="G15460" i="17"/>
  <c r="G15461" i="17"/>
  <c r="G15462" i="17"/>
  <c r="G15463" i="17"/>
  <c r="G15464" i="17"/>
  <c r="G15465" i="17"/>
  <c r="G15466" i="17"/>
  <c r="G15467" i="17"/>
  <c r="G15468" i="17"/>
  <c r="G15469" i="17"/>
  <c r="G15470" i="17"/>
  <c r="G15471" i="17"/>
  <c r="G15472" i="17"/>
  <c r="G15473" i="17"/>
  <c r="G15474" i="17"/>
  <c r="G15475" i="17"/>
  <c r="G15476" i="17"/>
  <c r="G15477" i="17"/>
  <c r="G15478" i="17"/>
  <c r="G15479" i="17"/>
  <c r="G15480" i="17"/>
  <c r="G15481" i="17"/>
  <c r="G15482" i="17"/>
  <c r="G15483" i="17"/>
  <c r="G15484" i="17"/>
  <c r="G15485" i="17"/>
  <c r="G15486" i="17"/>
  <c r="G15487" i="17"/>
  <c r="G15488" i="17"/>
  <c r="G15489" i="17"/>
  <c r="G15490" i="17"/>
  <c r="G15491" i="17"/>
  <c r="G15492" i="17"/>
  <c r="G15493" i="17"/>
  <c r="G15494" i="17"/>
  <c r="G15495" i="17"/>
  <c r="G15496" i="17"/>
  <c r="G15497" i="17"/>
  <c r="G15498" i="17"/>
  <c r="G15499" i="17"/>
  <c r="G15500" i="17"/>
  <c r="G15501" i="17"/>
  <c r="G15502" i="17"/>
  <c r="G15503" i="17"/>
  <c r="G15504" i="17"/>
  <c r="G15505" i="17"/>
  <c r="G15506" i="17"/>
  <c r="G15507" i="17"/>
  <c r="G15508" i="17"/>
  <c r="G15509" i="17"/>
  <c r="G15510" i="17"/>
  <c r="G15511" i="17"/>
  <c r="G15512" i="17"/>
  <c r="G15513" i="17"/>
  <c r="G15514" i="17"/>
  <c r="G15515" i="17"/>
  <c r="G15516" i="17"/>
  <c r="G15517" i="17"/>
  <c r="G15518" i="17"/>
  <c r="G15519" i="17"/>
  <c r="G15520" i="17"/>
  <c r="G15521" i="17"/>
  <c r="G15522" i="17"/>
  <c r="G15523" i="17"/>
  <c r="G15524" i="17"/>
  <c r="G15525" i="17"/>
  <c r="G15526" i="17"/>
  <c r="G15527" i="17"/>
  <c r="G15528" i="17"/>
  <c r="G15529" i="17"/>
  <c r="G15530" i="17"/>
  <c r="G15531" i="17"/>
  <c r="G15532" i="17"/>
  <c r="G15533" i="17"/>
  <c r="G15534" i="17"/>
  <c r="G15535" i="17"/>
  <c r="G15536" i="17"/>
  <c r="G15537" i="17"/>
  <c r="G15538" i="17"/>
  <c r="G15539" i="17"/>
  <c r="G15540" i="17"/>
  <c r="G15541" i="17"/>
  <c r="G15542" i="17"/>
  <c r="G15543" i="17"/>
  <c r="G15544" i="17"/>
  <c r="G15545" i="17"/>
  <c r="G15546" i="17"/>
  <c r="G15547" i="17"/>
  <c r="G15548" i="17"/>
  <c r="G15549" i="17"/>
  <c r="G15550" i="17"/>
  <c r="G15551" i="17"/>
  <c r="G15552" i="17"/>
  <c r="G15553" i="17"/>
  <c r="G15554" i="17"/>
  <c r="G15555" i="17"/>
  <c r="G15556" i="17"/>
  <c r="G15557" i="17"/>
  <c r="G15558" i="17"/>
  <c r="G15559" i="17"/>
  <c r="G15560" i="17"/>
  <c r="G15561" i="17"/>
  <c r="G15562" i="17"/>
  <c r="G15563" i="17"/>
  <c r="G15564" i="17"/>
  <c r="G15565" i="17"/>
  <c r="G15566" i="17"/>
  <c r="G15567" i="17"/>
  <c r="G15568" i="17"/>
  <c r="G15569" i="17"/>
  <c r="G15570" i="17"/>
  <c r="G15571" i="17"/>
  <c r="G15572" i="17"/>
  <c r="G15573" i="17"/>
  <c r="G15574" i="17"/>
  <c r="G15575" i="17"/>
  <c r="G15576" i="17"/>
  <c r="G15577" i="17"/>
  <c r="G15578" i="17"/>
  <c r="G15579" i="17"/>
  <c r="G15580" i="17"/>
  <c r="G15581" i="17"/>
  <c r="G15582" i="17"/>
  <c r="G15583" i="17"/>
  <c r="G15584" i="17"/>
  <c r="G15585" i="17"/>
  <c r="G15586" i="17"/>
  <c r="G15587" i="17"/>
  <c r="G15588" i="17"/>
  <c r="G15589" i="17"/>
  <c r="G15590" i="17"/>
  <c r="G15591" i="17"/>
  <c r="G15592" i="17"/>
  <c r="G15593" i="17"/>
  <c r="G15594" i="17"/>
  <c r="G15595" i="17"/>
  <c r="G15596" i="17"/>
  <c r="G15597" i="17"/>
  <c r="G15598" i="17"/>
  <c r="G15599" i="17"/>
  <c r="G15600" i="17"/>
  <c r="G15601" i="17"/>
  <c r="G15602" i="17"/>
  <c r="G15603" i="17"/>
  <c r="G15604" i="17"/>
  <c r="G15605" i="17"/>
  <c r="G15606" i="17"/>
  <c r="G15607" i="17"/>
  <c r="G15608" i="17"/>
  <c r="G15609" i="17"/>
  <c r="G15610" i="17"/>
  <c r="G15611" i="17"/>
  <c r="G15612" i="17"/>
  <c r="G15613" i="17"/>
  <c r="G15614" i="17"/>
  <c r="G15615" i="17"/>
  <c r="G15616" i="17"/>
  <c r="G15617" i="17"/>
  <c r="G15618" i="17"/>
  <c r="G15619" i="17"/>
  <c r="G15620" i="17"/>
  <c r="G15621" i="17"/>
  <c r="G15622" i="17"/>
  <c r="G15623" i="17"/>
  <c r="G15624" i="17"/>
  <c r="G15625" i="17"/>
  <c r="G15626" i="17"/>
  <c r="G15627" i="17"/>
  <c r="G15628" i="17"/>
  <c r="G15629" i="17"/>
  <c r="G15630" i="17"/>
  <c r="G15631" i="17"/>
  <c r="G15632" i="17"/>
  <c r="G15633" i="17"/>
  <c r="G15634" i="17"/>
  <c r="G15635" i="17"/>
  <c r="G15636" i="17"/>
  <c r="G15637" i="17"/>
  <c r="G15638" i="17"/>
  <c r="G15639" i="17"/>
  <c r="G15640" i="17"/>
  <c r="G15641" i="17"/>
  <c r="G15642" i="17"/>
  <c r="G15643" i="17"/>
  <c r="G15644" i="17"/>
  <c r="G15645" i="17"/>
  <c r="G15646" i="17"/>
  <c r="G15647" i="17"/>
  <c r="G15648" i="17"/>
  <c r="G15649" i="17"/>
  <c r="G15650" i="17"/>
  <c r="G15651" i="17"/>
  <c r="G15652" i="17"/>
  <c r="G15653" i="17"/>
  <c r="G15654" i="17"/>
  <c r="G15655" i="17"/>
  <c r="G15656" i="17"/>
  <c r="G15657" i="17"/>
  <c r="G15658" i="17"/>
  <c r="G15659" i="17"/>
  <c r="G15660" i="17"/>
  <c r="G15661" i="17"/>
  <c r="G15662" i="17"/>
  <c r="G15663" i="17"/>
  <c r="G15664" i="17"/>
  <c r="G15665" i="17"/>
  <c r="G15666" i="17"/>
  <c r="G15667" i="17"/>
  <c r="G15668" i="17"/>
  <c r="G15669" i="17"/>
  <c r="G15670" i="17"/>
  <c r="G15671" i="17"/>
  <c r="G15672" i="17"/>
  <c r="G15673" i="17"/>
  <c r="G15674" i="17"/>
  <c r="G15675" i="17"/>
  <c r="G15676" i="17"/>
  <c r="G15677" i="17"/>
  <c r="G15678" i="17"/>
  <c r="G15679" i="17"/>
  <c r="G15680" i="17"/>
  <c r="G15681" i="17"/>
  <c r="G15682" i="17"/>
  <c r="G15683" i="17"/>
  <c r="G15684" i="17"/>
  <c r="G15685" i="17"/>
  <c r="G15686" i="17"/>
  <c r="G15687" i="17"/>
  <c r="G15688" i="17"/>
  <c r="G15689" i="17"/>
  <c r="G15690" i="17"/>
  <c r="G15691" i="17"/>
  <c r="G15692" i="17"/>
  <c r="G15693" i="17"/>
  <c r="G15694" i="17"/>
  <c r="G15695" i="17"/>
  <c r="G15696" i="17"/>
  <c r="G15697" i="17"/>
  <c r="G15698" i="17"/>
  <c r="G15699" i="17"/>
  <c r="G15700" i="17"/>
  <c r="G15701" i="17"/>
  <c r="G15702" i="17"/>
  <c r="G15703" i="17"/>
  <c r="G15704" i="17"/>
  <c r="G15705" i="17"/>
  <c r="G15706" i="17"/>
  <c r="G15707" i="17"/>
  <c r="G15708" i="17"/>
  <c r="G15709" i="17"/>
  <c r="G15710" i="17"/>
  <c r="G15711" i="17"/>
  <c r="G15712" i="17"/>
  <c r="G15713" i="17"/>
  <c r="G15714" i="17"/>
  <c r="G15715" i="17"/>
  <c r="G15716" i="17"/>
  <c r="G15717" i="17"/>
  <c r="G15718" i="17"/>
  <c r="G15719" i="17"/>
  <c r="G15720" i="17"/>
  <c r="G15721" i="17"/>
  <c r="G15722" i="17"/>
  <c r="G15723" i="17"/>
  <c r="G15724" i="17"/>
  <c r="G15725" i="17"/>
  <c r="G15726" i="17"/>
  <c r="G15727" i="17"/>
  <c r="G15728" i="17"/>
  <c r="G15729" i="17"/>
  <c r="G15730" i="17"/>
  <c r="G15731" i="17"/>
  <c r="G15732" i="17"/>
  <c r="G15733" i="17"/>
  <c r="G15734" i="17"/>
  <c r="G15735" i="17"/>
  <c r="G15736" i="17"/>
  <c r="G15737" i="17"/>
  <c r="G15738" i="17"/>
  <c r="G15739" i="17"/>
  <c r="G15740" i="17"/>
  <c r="G15741" i="17"/>
  <c r="G15742" i="17"/>
  <c r="G15743" i="17"/>
  <c r="G15744" i="17"/>
  <c r="G15745" i="17"/>
  <c r="G15746" i="17"/>
  <c r="G15747" i="17"/>
  <c r="G15748" i="17"/>
  <c r="G15749" i="17"/>
  <c r="G15750" i="17"/>
  <c r="G15751" i="17"/>
  <c r="G15752" i="17"/>
  <c r="G15753" i="17"/>
  <c r="G15754" i="17"/>
  <c r="G15755" i="17"/>
  <c r="G15756" i="17"/>
  <c r="G15757" i="17"/>
  <c r="G15758" i="17"/>
  <c r="G15759" i="17"/>
  <c r="G15760" i="17"/>
  <c r="G15761" i="17"/>
  <c r="G15762" i="17"/>
  <c r="G15763" i="17"/>
  <c r="G15764" i="17"/>
  <c r="G15765" i="17"/>
  <c r="G15766" i="17"/>
  <c r="G15767" i="17"/>
  <c r="G15768" i="17"/>
  <c r="G15769" i="17"/>
  <c r="G15770" i="17"/>
  <c r="G15771" i="17"/>
  <c r="G15772" i="17"/>
  <c r="G15773" i="17"/>
  <c r="G15774" i="17"/>
  <c r="G15775" i="17"/>
  <c r="G15776" i="17"/>
  <c r="G15777" i="17"/>
  <c r="G15778" i="17"/>
  <c r="G15779" i="17"/>
  <c r="G15780" i="17"/>
  <c r="G15781" i="17"/>
  <c r="G15782" i="17"/>
  <c r="G15783" i="17"/>
  <c r="G15784" i="17"/>
  <c r="G15785" i="17"/>
  <c r="G15786" i="17"/>
  <c r="G15787" i="17"/>
  <c r="G15788" i="17"/>
  <c r="G15789" i="17"/>
  <c r="G15790" i="17"/>
  <c r="G15791" i="17"/>
  <c r="G15792" i="17"/>
  <c r="G15793" i="17"/>
  <c r="G15794" i="17"/>
  <c r="G15795" i="17"/>
  <c r="G15796" i="17"/>
  <c r="G15797" i="17"/>
  <c r="G15798" i="17"/>
  <c r="G15799" i="17"/>
  <c r="G15800" i="17"/>
  <c r="G15801" i="17"/>
  <c r="G15802" i="17"/>
  <c r="G15803" i="17"/>
  <c r="G15804" i="17"/>
  <c r="G15805" i="17"/>
  <c r="G15806" i="17"/>
  <c r="G15807" i="17"/>
  <c r="G15808" i="17"/>
  <c r="G15809" i="17"/>
  <c r="G15810" i="17"/>
  <c r="G15811" i="17"/>
  <c r="G15812" i="17"/>
  <c r="G15813" i="17"/>
  <c r="G15814" i="17"/>
  <c r="G15815" i="17"/>
  <c r="G15816" i="17"/>
  <c r="G15817" i="17"/>
  <c r="G15818" i="17"/>
  <c r="G15819" i="17"/>
  <c r="G15820" i="17"/>
  <c r="G15821" i="17"/>
  <c r="G15822" i="17"/>
  <c r="G15823" i="17"/>
  <c r="G15824" i="17"/>
  <c r="G15825" i="17"/>
  <c r="G15826" i="17"/>
  <c r="G15827" i="17"/>
  <c r="G15828" i="17"/>
  <c r="G15829" i="17"/>
  <c r="G15830" i="17"/>
  <c r="G15831" i="17"/>
  <c r="G15832" i="17"/>
  <c r="G15833" i="17"/>
  <c r="G15834" i="17"/>
  <c r="G15835" i="17"/>
  <c r="G15836" i="17"/>
  <c r="G15837" i="17"/>
  <c r="G15838" i="17"/>
  <c r="G15839" i="17"/>
  <c r="G15840" i="17"/>
  <c r="G15841" i="17"/>
  <c r="G15842" i="17"/>
  <c r="G15843" i="17"/>
  <c r="G15844" i="17"/>
  <c r="G15845" i="17"/>
  <c r="G15846" i="17"/>
  <c r="G15847" i="17"/>
  <c r="G15848" i="17"/>
  <c r="G15849" i="17"/>
  <c r="G15850" i="17"/>
  <c r="G15851" i="17"/>
  <c r="G15852" i="17"/>
  <c r="G15853" i="17"/>
  <c r="G15854" i="17"/>
  <c r="G15855" i="17"/>
  <c r="G15856" i="17"/>
  <c r="G15857" i="17"/>
  <c r="G15858" i="17"/>
  <c r="G15859" i="17"/>
  <c r="G15860" i="17"/>
  <c r="G15861" i="17"/>
  <c r="G15862" i="17"/>
  <c r="G15863" i="17"/>
  <c r="G15864" i="17"/>
  <c r="G15865" i="17"/>
  <c r="G15866" i="17"/>
  <c r="G15867" i="17"/>
  <c r="G15868" i="17"/>
  <c r="G15869" i="17"/>
  <c r="G15870" i="17"/>
  <c r="G15871" i="17"/>
  <c r="G15872" i="17"/>
  <c r="G15873" i="17"/>
  <c r="G15874" i="17"/>
  <c r="G15875" i="17"/>
  <c r="G15876" i="17"/>
  <c r="G15877" i="17"/>
  <c r="G15878" i="17"/>
  <c r="G15879" i="17"/>
  <c r="G15880" i="17"/>
  <c r="G15881" i="17"/>
  <c r="G15882" i="17"/>
  <c r="G15883" i="17"/>
  <c r="G15884" i="17"/>
  <c r="G15885" i="17"/>
  <c r="G15886" i="17"/>
  <c r="G15887" i="17"/>
  <c r="G15888" i="17"/>
  <c r="G15889" i="17"/>
  <c r="G15890" i="17"/>
  <c r="G15891" i="17"/>
  <c r="G15892" i="17"/>
  <c r="G15893" i="17"/>
  <c r="G15894" i="17"/>
  <c r="G15895" i="17"/>
  <c r="G15896" i="17"/>
  <c r="G15897" i="17"/>
  <c r="G15898" i="17"/>
  <c r="G15899" i="17"/>
  <c r="G15900" i="17"/>
  <c r="G15901" i="17"/>
  <c r="G15902" i="17"/>
  <c r="G15903" i="17"/>
  <c r="G15904" i="17"/>
  <c r="G15905" i="17"/>
  <c r="G15906" i="17"/>
  <c r="G15907" i="17"/>
  <c r="G15908" i="17"/>
  <c r="G15909" i="17"/>
  <c r="G15910" i="17"/>
  <c r="G15911" i="17"/>
  <c r="G15912" i="17"/>
  <c r="G15913" i="17"/>
  <c r="G15914" i="17"/>
  <c r="G15915" i="17"/>
  <c r="G15916" i="17"/>
  <c r="G15917" i="17"/>
  <c r="G15918" i="17"/>
  <c r="G15919" i="17"/>
  <c r="G15920" i="17"/>
  <c r="G15921" i="17"/>
  <c r="G15922" i="17"/>
  <c r="G15923" i="17"/>
  <c r="G15924" i="17"/>
  <c r="G15925" i="17"/>
  <c r="G15926" i="17"/>
  <c r="G15927" i="17"/>
  <c r="G15928" i="17"/>
  <c r="G15929" i="17"/>
  <c r="G15930" i="17"/>
  <c r="G15931" i="17"/>
  <c r="G15932" i="17"/>
  <c r="G15933" i="17"/>
  <c r="G15934" i="17"/>
  <c r="G15935" i="17"/>
  <c r="G15936" i="17"/>
  <c r="G15937" i="17"/>
  <c r="G15938" i="17"/>
  <c r="G15939" i="17"/>
  <c r="G15940" i="17"/>
  <c r="G15941" i="17"/>
  <c r="G15942" i="17"/>
  <c r="G15943" i="17"/>
  <c r="G15944" i="17"/>
  <c r="G15945" i="17"/>
  <c r="G15946" i="17"/>
  <c r="G15947" i="17"/>
  <c r="G15948" i="17"/>
  <c r="G15949" i="17"/>
  <c r="G15950" i="17"/>
  <c r="G15951" i="17"/>
  <c r="G15952" i="17"/>
  <c r="G15953" i="17"/>
  <c r="G15954" i="17"/>
  <c r="G15955" i="17"/>
  <c r="G15956" i="17"/>
  <c r="G15957" i="17"/>
  <c r="G15958" i="17"/>
  <c r="G15959" i="17"/>
  <c r="G15960" i="17"/>
  <c r="G15961" i="17"/>
  <c r="G15962" i="17"/>
  <c r="G15963" i="17"/>
  <c r="G15964" i="17"/>
  <c r="G15965" i="17"/>
  <c r="G15966" i="17"/>
  <c r="G15967" i="17"/>
  <c r="G15968" i="17"/>
  <c r="G15969" i="17"/>
  <c r="G15970" i="17"/>
  <c r="G15971" i="17"/>
  <c r="G15972" i="17"/>
  <c r="G15973" i="17"/>
  <c r="G15974" i="17"/>
  <c r="G15975" i="17"/>
  <c r="G15976" i="17"/>
  <c r="G15977" i="17"/>
  <c r="G15978" i="17"/>
  <c r="G15979" i="17"/>
  <c r="G15980" i="17"/>
  <c r="G15981" i="17"/>
  <c r="G15982" i="17"/>
  <c r="G15983" i="17"/>
  <c r="G15984" i="17"/>
  <c r="G15985" i="17"/>
  <c r="G15986" i="17"/>
  <c r="G15987" i="17"/>
  <c r="G15988" i="17"/>
  <c r="G15989" i="17"/>
  <c r="G15990" i="17"/>
  <c r="G15991" i="17"/>
  <c r="G15992" i="17"/>
  <c r="G15993" i="17"/>
  <c r="G15994" i="17"/>
  <c r="G15995" i="17"/>
  <c r="G15996" i="17"/>
  <c r="G15997" i="17"/>
  <c r="G15998" i="17"/>
  <c r="G15999" i="17"/>
  <c r="G16000" i="17"/>
  <c r="G16001" i="17"/>
  <c r="G16002" i="17"/>
  <c r="G16003" i="17"/>
  <c r="G16004" i="17"/>
  <c r="G16005" i="17"/>
  <c r="G16006" i="17"/>
  <c r="G16007" i="17"/>
  <c r="G16008" i="17"/>
  <c r="G16009" i="17"/>
  <c r="G16010" i="17"/>
  <c r="G16011" i="17"/>
  <c r="G16012" i="17"/>
  <c r="G16013" i="17"/>
  <c r="G16014" i="17"/>
  <c r="G16015" i="17"/>
  <c r="G16016" i="17"/>
  <c r="G16017" i="17"/>
  <c r="G16018" i="17"/>
  <c r="G16019" i="17"/>
  <c r="G16020" i="17"/>
  <c r="G16021" i="17"/>
  <c r="G16022" i="17"/>
  <c r="G16023" i="17"/>
  <c r="G16024" i="17"/>
  <c r="G16025" i="17"/>
  <c r="G16026" i="17"/>
  <c r="G16027" i="17"/>
  <c r="G16028" i="17"/>
  <c r="G16029" i="17"/>
  <c r="G16030" i="17"/>
  <c r="G16031" i="17"/>
  <c r="G16032" i="17"/>
  <c r="G16033" i="17"/>
  <c r="G16034" i="17"/>
  <c r="G16035" i="17"/>
  <c r="G16036" i="17"/>
  <c r="G16037" i="17"/>
  <c r="G16038" i="17"/>
  <c r="G16039" i="17"/>
  <c r="G16040" i="17"/>
  <c r="G16041" i="17"/>
  <c r="G16042" i="17"/>
  <c r="G16043" i="17"/>
  <c r="G16044" i="17"/>
  <c r="G16045" i="17"/>
  <c r="G16046" i="17"/>
  <c r="G16047" i="17"/>
  <c r="G16048" i="17"/>
  <c r="G16049" i="17"/>
  <c r="G16050" i="17"/>
  <c r="G16051" i="17"/>
  <c r="G16052" i="17"/>
  <c r="G16053" i="17"/>
  <c r="G16054" i="17"/>
  <c r="G16055" i="17"/>
  <c r="G16056" i="17"/>
  <c r="G16057" i="17"/>
  <c r="G16058" i="17"/>
  <c r="G16059" i="17"/>
  <c r="G16060" i="17"/>
  <c r="G16061" i="17"/>
  <c r="G16062" i="17"/>
  <c r="G16063" i="17"/>
  <c r="G16064" i="17"/>
  <c r="G16065" i="17"/>
  <c r="G16066" i="17"/>
  <c r="G16067" i="17"/>
  <c r="G16068" i="17"/>
  <c r="G16069" i="17"/>
  <c r="G16070" i="17"/>
  <c r="G16071" i="17"/>
  <c r="G16072" i="17"/>
  <c r="G16073" i="17"/>
  <c r="G16074" i="17"/>
  <c r="G16075" i="17"/>
  <c r="G16076" i="17"/>
  <c r="G16077" i="17"/>
  <c r="G16078" i="17"/>
  <c r="G16079" i="17"/>
  <c r="G16080" i="17"/>
  <c r="G16081" i="17"/>
  <c r="G16082" i="17"/>
  <c r="G16083" i="17"/>
  <c r="G16084" i="17"/>
  <c r="G16085" i="17"/>
  <c r="G16086" i="17"/>
  <c r="G16087" i="17"/>
  <c r="G16088" i="17"/>
  <c r="G16089" i="17"/>
  <c r="G16090" i="17"/>
  <c r="G16091" i="17"/>
  <c r="G16092" i="17"/>
  <c r="G16093" i="17"/>
  <c r="G16094" i="17"/>
  <c r="G16095" i="17"/>
  <c r="G16096" i="17"/>
  <c r="G16097" i="17"/>
  <c r="G16098" i="17"/>
  <c r="G16099" i="17"/>
  <c r="G16100" i="17"/>
  <c r="G16101" i="17"/>
  <c r="G16102" i="17"/>
  <c r="G16103" i="17"/>
  <c r="G16104" i="17"/>
  <c r="G16105" i="17"/>
  <c r="G16106" i="17"/>
  <c r="G16107" i="17"/>
  <c r="G16108" i="17"/>
  <c r="G16109" i="17"/>
  <c r="G16110" i="17"/>
  <c r="G16111" i="17"/>
  <c r="G16112" i="17"/>
  <c r="G16113" i="17"/>
  <c r="G16114" i="17"/>
  <c r="G16115" i="17"/>
  <c r="G16116" i="17"/>
  <c r="G16117" i="17"/>
  <c r="G16118" i="17"/>
  <c r="G16119" i="17"/>
  <c r="G16120" i="17"/>
  <c r="G16121" i="17"/>
  <c r="G16122" i="17"/>
  <c r="G16123" i="17"/>
  <c r="G16124" i="17"/>
  <c r="G16125" i="17"/>
  <c r="G16126" i="17"/>
  <c r="G16127" i="17"/>
  <c r="G16128" i="17"/>
  <c r="G16129" i="17"/>
  <c r="G16130" i="17"/>
  <c r="G16131" i="17"/>
  <c r="G16132" i="17"/>
  <c r="G16133" i="17"/>
  <c r="G16134" i="17"/>
  <c r="G16135" i="17"/>
  <c r="G16136" i="17"/>
  <c r="G16137" i="17"/>
  <c r="G16138" i="17"/>
  <c r="G16139" i="17"/>
  <c r="G16140" i="17"/>
  <c r="G16141" i="17"/>
  <c r="G16142" i="17"/>
  <c r="G16143" i="17"/>
  <c r="G16144" i="17"/>
  <c r="G16145" i="17"/>
  <c r="G16146" i="17"/>
  <c r="G16147" i="17"/>
  <c r="G16148" i="17"/>
  <c r="G16149" i="17"/>
  <c r="G16150" i="17"/>
  <c r="G16151" i="17"/>
  <c r="G16152" i="17"/>
  <c r="G16153" i="17"/>
  <c r="G16154" i="17"/>
  <c r="G16155" i="17"/>
  <c r="G16156" i="17"/>
  <c r="G16157" i="17"/>
  <c r="G16158" i="17"/>
  <c r="G16159" i="17"/>
  <c r="G16160" i="17"/>
  <c r="G16161" i="17"/>
  <c r="G16162" i="17"/>
  <c r="G16163" i="17"/>
  <c r="G16164" i="17"/>
  <c r="G16165" i="17"/>
  <c r="G16166" i="17"/>
  <c r="G16167" i="17"/>
  <c r="G16168" i="17"/>
  <c r="G16169" i="17"/>
  <c r="G16170" i="17"/>
  <c r="G16171" i="17"/>
  <c r="G16172" i="17"/>
  <c r="G16173" i="17"/>
  <c r="G16174" i="17"/>
  <c r="G16175" i="17"/>
  <c r="G16176" i="17"/>
  <c r="G16177" i="17"/>
  <c r="G16178" i="17"/>
  <c r="G16179" i="17"/>
  <c r="G16180" i="17"/>
  <c r="G16181" i="17"/>
  <c r="G16182" i="17"/>
  <c r="G16183" i="17"/>
  <c r="G16184" i="17"/>
  <c r="G16185" i="17"/>
  <c r="G16186" i="17"/>
  <c r="G16187" i="17"/>
  <c r="G16188" i="17"/>
  <c r="G16189" i="17"/>
  <c r="G16190" i="17"/>
  <c r="G16191" i="17"/>
  <c r="G16192" i="17"/>
  <c r="G16193" i="17"/>
  <c r="G16194" i="17"/>
  <c r="G16195" i="17"/>
  <c r="G16196" i="17"/>
  <c r="G16197" i="17"/>
  <c r="G16198" i="17"/>
  <c r="G16199" i="17"/>
  <c r="G16200" i="17"/>
  <c r="G16201" i="17"/>
  <c r="G16202" i="17"/>
  <c r="G16203" i="17"/>
  <c r="G16204" i="17"/>
  <c r="G16205" i="17"/>
  <c r="G16206" i="17"/>
  <c r="G16207" i="17"/>
  <c r="G16208" i="17"/>
  <c r="G16209" i="17"/>
  <c r="G16210" i="17"/>
  <c r="G16211" i="17"/>
  <c r="G16212" i="17"/>
  <c r="G16213" i="17"/>
  <c r="G16214" i="17"/>
  <c r="G16215" i="17"/>
  <c r="G16216" i="17"/>
  <c r="G16217" i="17"/>
  <c r="G16218" i="17"/>
  <c r="G16219" i="17"/>
  <c r="G16220" i="17"/>
  <c r="G16221" i="17"/>
  <c r="G16222" i="17"/>
  <c r="G16223" i="17"/>
  <c r="G16224" i="17"/>
  <c r="G16225" i="17"/>
  <c r="G16226" i="17"/>
  <c r="G16227" i="17"/>
  <c r="G16228" i="17"/>
  <c r="G16229" i="17"/>
  <c r="G16230" i="17"/>
  <c r="G16231" i="17"/>
  <c r="G16232" i="17"/>
  <c r="G16233" i="17"/>
  <c r="G16234" i="17"/>
  <c r="G16235" i="17"/>
  <c r="G16236" i="17"/>
  <c r="G16237" i="17"/>
  <c r="G16238" i="17"/>
  <c r="G16239" i="17"/>
  <c r="G16240" i="17"/>
  <c r="G16241" i="17"/>
  <c r="G16242" i="17"/>
  <c r="G16243" i="17"/>
  <c r="G16244" i="17"/>
  <c r="G16245" i="17"/>
  <c r="G16246" i="17"/>
  <c r="G16247" i="17"/>
  <c r="G16248" i="17"/>
  <c r="G16249" i="17"/>
  <c r="G16250" i="17"/>
  <c r="G16251" i="17"/>
  <c r="G16252" i="17"/>
  <c r="G16253" i="17"/>
  <c r="G16254" i="17"/>
  <c r="G16255" i="17"/>
  <c r="G16256" i="17"/>
  <c r="G16257" i="17"/>
  <c r="G16258" i="17"/>
  <c r="G16259" i="17"/>
  <c r="G16260" i="17"/>
  <c r="G16261" i="17"/>
  <c r="G16262" i="17"/>
  <c r="G16263" i="17"/>
  <c r="G16264" i="17"/>
  <c r="G16265" i="17"/>
  <c r="G16266" i="17"/>
  <c r="G16267" i="17"/>
  <c r="G16268" i="17"/>
  <c r="G16269" i="17"/>
  <c r="G16270" i="17"/>
  <c r="G16271" i="17"/>
  <c r="G16272" i="17"/>
  <c r="G16273" i="17"/>
  <c r="G16274" i="17"/>
  <c r="G16275" i="17"/>
  <c r="G16276" i="17"/>
  <c r="G16277" i="17"/>
  <c r="G16278" i="17"/>
  <c r="G16279" i="17"/>
  <c r="G16280" i="17"/>
  <c r="G16281" i="17"/>
  <c r="G16282" i="17"/>
  <c r="G16283" i="17"/>
  <c r="G16284" i="17"/>
  <c r="G16285" i="17"/>
  <c r="G16286" i="17"/>
  <c r="G16287" i="17"/>
  <c r="G16288" i="17"/>
  <c r="G16289" i="17"/>
  <c r="G16290" i="17"/>
  <c r="G16291" i="17"/>
  <c r="G16292" i="17"/>
  <c r="G16293" i="17"/>
  <c r="G16294" i="17"/>
  <c r="G16295" i="17"/>
  <c r="G16296" i="17"/>
  <c r="G16297" i="17"/>
  <c r="G16298" i="17"/>
  <c r="G16299" i="17"/>
  <c r="G16300" i="17"/>
  <c r="G16301" i="17"/>
  <c r="G16302" i="17"/>
  <c r="G16303" i="17"/>
  <c r="G16304" i="17"/>
  <c r="G16305" i="17"/>
  <c r="G16306" i="17"/>
  <c r="G16307" i="17"/>
  <c r="G16308" i="17"/>
  <c r="G16309" i="17"/>
  <c r="G16310" i="17"/>
  <c r="G16311" i="17"/>
  <c r="G16312" i="17"/>
  <c r="G16313" i="17"/>
  <c r="G16314" i="17"/>
  <c r="G16315" i="17"/>
  <c r="G16316" i="17"/>
  <c r="G16317" i="17"/>
  <c r="G16318" i="17"/>
  <c r="G16319" i="17"/>
  <c r="G16320" i="17"/>
  <c r="G16321" i="17"/>
  <c r="G16322" i="17"/>
  <c r="G16323" i="17"/>
  <c r="G16324" i="17"/>
  <c r="G16325" i="17"/>
  <c r="G16326" i="17"/>
  <c r="G16327" i="17"/>
  <c r="G16328" i="17"/>
  <c r="G16329" i="17"/>
  <c r="G16330" i="17"/>
  <c r="G16331" i="17"/>
  <c r="G16332" i="17"/>
  <c r="G16333" i="17"/>
  <c r="G16334" i="17"/>
  <c r="G16335" i="17"/>
  <c r="G16336" i="17"/>
  <c r="G16337" i="17"/>
  <c r="G16338" i="17"/>
  <c r="G16339" i="17"/>
  <c r="G16340" i="17"/>
  <c r="G16341" i="17"/>
  <c r="G16342" i="17"/>
  <c r="G16343" i="17"/>
  <c r="G16344" i="17"/>
  <c r="G16345" i="17"/>
  <c r="G16346" i="17"/>
  <c r="G16347" i="17"/>
  <c r="G16348" i="17"/>
  <c r="G16349" i="17"/>
  <c r="G16350" i="17"/>
  <c r="G16351" i="17"/>
  <c r="G16352" i="17"/>
  <c r="G16353" i="17"/>
  <c r="G16354" i="17"/>
  <c r="G16355" i="17"/>
  <c r="G16356" i="17"/>
  <c r="G16357" i="17"/>
  <c r="G16358" i="17"/>
  <c r="G16359" i="17"/>
  <c r="G16360" i="17"/>
  <c r="G16361" i="17"/>
  <c r="G16362" i="17"/>
  <c r="G16363" i="17"/>
  <c r="G16364" i="17"/>
  <c r="G16365" i="17"/>
  <c r="G16366" i="17"/>
  <c r="G16367" i="17"/>
  <c r="G16368" i="17"/>
  <c r="G16369" i="17"/>
  <c r="G16370" i="17"/>
  <c r="G16371" i="17"/>
  <c r="G16372" i="17"/>
  <c r="G16373" i="17"/>
  <c r="G16374" i="17"/>
  <c r="G16375" i="17"/>
  <c r="G16376" i="17"/>
  <c r="G16377" i="17"/>
  <c r="G16378" i="17"/>
  <c r="G16379" i="17"/>
  <c r="G16380" i="17"/>
  <c r="G16381" i="17"/>
  <c r="G16382" i="17"/>
  <c r="G16383" i="17"/>
  <c r="G16384" i="17"/>
  <c r="G16385" i="17"/>
  <c r="G16386" i="17"/>
  <c r="G16387" i="17"/>
  <c r="G16388" i="17"/>
  <c r="G16389" i="17"/>
  <c r="G16390" i="17"/>
  <c r="G16391" i="17"/>
  <c r="G16392" i="17"/>
  <c r="G16393" i="17"/>
  <c r="G16394" i="17"/>
  <c r="G16395" i="17"/>
  <c r="G16396" i="17"/>
  <c r="G16397" i="17"/>
  <c r="G16398" i="17"/>
  <c r="G16399" i="17"/>
  <c r="G16400" i="17"/>
  <c r="G16401" i="17"/>
  <c r="G16402" i="17"/>
  <c r="G16403" i="17"/>
  <c r="G16404" i="17"/>
  <c r="G16405" i="17"/>
  <c r="G16406" i="17"/>
  <c r="G16407" i="17"/>
  <c r="G16408" i="17"/>
  <c r="G16409" i="17"/>
  <c r="G16410" i="17"/>
  <c r="G16411" i="17"/>
  <c r="G16412" i="17"/>
  <c r="G16413" i="17"/>
  <c r="G16414" i="17"/>
  <c r="G16415" i="17"/>
  <c r="G16416" i="17"/>
  <c r="G16417" i="17"/>
  <c r="G16418" i="17"/>
  <c r="G16419" i="17"/>
  <c r="G16420" i="17"/>
  <c r="G16421" i="17"/>
  <c r="G16422" i="17"/>
  <c r="G16423" i="17"/>
  <c r="G16424" i="17"/>
  <c r="G16425" i="17"/>
  <c r="G16426" i="17"/>
  <c r="G16427" i="17"/>
  <c r="G16428" i="17"/>
  <c r="G16429" i="17"/>
  <c r="G16430" i="17"/>
  <c r="G16431" i="17"/>
  <c r="G16432" i="17"/>
  <c r="G16433" i="17"/>
  <c r="G16434" i="17"/>
  <c r="G16435" i="17"/>
  <c r="G16436" i="17"/>
  <c r="G16437" i="17"/>
  <c r="G16438" i="17"/>
  <c r="G16439" i="17"/>
  <c r="G16440" i="17"/>
  <c r="G16441" i="17"/>
  <c r="G16442" i="17"/>
  <c r="G16443" i="17"/>
  <c r="G16444" i="17"/>
  <c r="G16445" i="17"/>
  <c r="G16446" i="17"/>
  <c r="G16447" i="17"/>
  <c r="G16448" i="17"/>
  <c r="G16449" i="17"/>
  <c r="G16450" i="17"/>
  <c r="G16451" i="17"/>
  <c r="G16452" i="17"/>
  <c r="G16453" i="17"/>
  <c r="G16454" i="17"/>
  <c r="G16455" i="17"/>
  <c r="G16456" i="17"/>
  <c r="G16457" i="17"/>
  <c r="G16458" i="17"/>
  <c r="G16459" i="17"/>
  <c r="G16460" i="17"/>
  <c r="G16461" i="17"/>
  <c r="G16462" i="17"/>
  <c r="G16463" i="17"/>
  <c r="G16464" i="17"/>
  <c r="G16465" i="17"/>
  <c r="G16466" i="17"/>
  <c r="G16467" i="17"/>
  <c r="G16468" i="17"/>
  <c r="G16469" i="17"/>
  <c r="G16470" i="17"/>
  <c r="G16471" i="17"/>
  <c r="G16472" i="17"/>
  <c r="G16473" i="17"/>
  <c r="G16474" i="17"/>
  <c r="G16475" i="17"/>
  <c r="G16476" i="17"/>
  <c r="G16477" i="17"/>
  <c r="G16478" i="17"/>
  <c r="G16479" i="17"/>
  <c r="G16480" i="17"/>
  <c r="G16481" i="17"/>
  <c r="G16482" i="17"/>
  <c r="G16483" i="17"/>
  <c r="G16484" i="17"/>
  <c r="G16485" i="17"/>
  <c r="G16486" i="17"/>
  <c r="G16487" i="17"/>
  <c r="G16488" i="17"/>
  <c r="G16489" i="17"/>
  <c r="G16490" i="17"/>
  <c r="G16491" i="17"/>
  <c r="G16492" i="17"/>
  <c r="G16493" i="17"/>
  <c r="G16494" i="17"/>
  <c r="G16495" i="17"/>
  <c r="G16496" i="17"/>
  <c r="G16497" i="17"/>
  <c r="G16498" i="17"/>
  <c r="G16499" i="17"/>
  <c r="G16500" i="17"/>
  <c r="G16501" i="17"/>
  <c r="G16502" i="17"/>
  <c r="G16503" i="17"/>
  <c r="G16504" i="17"/>
  <c r="G16505" i="17"/>
  <c r="G16506" i="17"/>
  <c r="G16507" i="17"/>
  <c r="G16508" i="17"/>
  <c r="G16509" i="17"/>
  <c r="G16510" i="17"/>
  <c r="G16511" i="17"/>
  <c r="G16512" i="17"/>
  <c r="G16513" i="17"/>
  <c r="G16514" i="17"/>
  <c r="G16515" i="17"/>
  <c r="G16516" i="17"/>
  <c r="G16517" i="17"/>
  <c r="G16518" i="17"/>
  <c r="G16519" i="17"/>
  <c r="G16520" i="17"/>
  <c r="G16521" i="17"/>
  <c r="G16522" i="17"/>
  <c r="G16523" i="17"/>
  <c r="G16524" i="17"/>
  <c r="G16525" i="17"/>
  <c r="G16526" i="17"/>
  <c r="G16527" i="17"/>
  <c r="G16528" i="17"/>
  <c r="G16529" i="17"/>
  <c r="G16530" i="17"/>
  <c r="G16531" i="17"/>
  <c r="G16532" i="17"/>
  <c r="G16533" i="17"/>
  <c r="G16534" i="17"/>
  <c r="G16535" i="17"/>
  <c r="G16536" i="17"/>
  <c r="G16537" i="17"/>
  <c r="G16538" i="17"/>
  <c r="G16539" i="17"/>
  <c r="G16540" i="17"/>
  <c r="G16541" i="17"/>
  <c r="G16542" i="17"/>
  <c r="G16543" i="17"/>
  <c r="G16544" i="17"/>
  <c r="G16545" i="17"/>
  <c r="G16546" i="17"/>
  <c r="G16547" i="17"/>
  <c r="G16548" i="17"/>
  <c r="G16549" i="17"/>
  <c r="G16550" i="17"/>
  <c r="G16551" i="17"/>
  <c r="G16552" i="17"/>
  <c r="G16553" i="17"/>
  <c r="G16554" i="17"/>
  <c r="G16555" i="17"/>
  <c r="G16556" i="17"/>
  <c r="G16557" i="17"/>
  <c r="G16558" i="17"/>
  <c r="G16559" i="17"/>
  <c r="G16560" i="17"/>
  <c r="G16561" i="17"/>
  <c r="G16562" i="17"/>
  <c r="G16563" i="17"/>
  <c r="G16564" i="17"/>
  <c r="G16565" i="17"/>
  <c r="G16566" i="17"/>
  <c r="G16567" i="17"/>
  <c r="G16568" i="17"/>
  <c r="G16569" i="17"/>
  <c r="G16570" i="17"/>
  <c r="G16571" i="17"/>
  <c r="G16572" i="17"/>
  <c r="G16573" i="17"/>
  <c r="G16574" i="17"/>
  <c r="G16575" i="17"/>
  <c r="G16576" i="17"/>
  <c r="G16577" i="17"/>
  <c r="G16578" i="17"/>
  <c r="G16579" i="17"/>
  <c r="G16580" i="17"/>
  <c r="G16581" i="17"/>
  <c r="G16582" i="17"/>
  <c r="G16583" i="17"/>
  <c r="G16584" i="17"/>
  <c r="G16585" i="17"/>
  <c r="G16586" i="17"/>
  <c r="G16587" i="17"/>
  <c r="G16588" i="17"/>
  <c r="G16589" i="17"/>
  <c r="G16590" i="17"/>
  <c r="G16591" i="17"/>
  <c r="G16592" i="17"/>
  <c r="G16593" i="17"/>
  <c r="G16594" i="17"/>
  <c r="G16595" i="17"/>
  <c r="G16596" i="17"/>
  <c r="G16597" i="17"/>
  <c r="G16598" i="17"/>
  <c r="G16599" i="17"/>
  <c r="G16600" i="17"/>
  <c r="G16601" i="17"/>
  <c r="G16602" i="17"/>
  <c r="G16603" i="17"/>
  <c r="G16604" i="17"/>
  <c r="G16605" i="17"/>
  <c r="G16606" i="17"/>
  <c r="G16607" i="17"/>
  <c r="G16608" i="17"/>
  <c r="G16609" i="17"/>
  <c r="G16610" i="17"/>
  <c r="G16611" i="17"/>
  <c r="G16612" i="17"/>
  <c r="G16613" i="17"/>
  <c r="G16614" i="17"/>
  <c r="G16615" i="17"/>
  <c r="G16616" i="17"/>
  <c r="G16617" i="17"/>
  <c r="G16618" i="17"/>
  <c r="G16619" i="17"/>
  <c r="G16620" i="17"/>
  <c r="G16621" i="17"/>
  <c r="G16622" i="17"/>
  <c r="G16623" i="17"/>
  <c r="G16624" i="17"/>
  <c r="G16625" i="17"/>
  <c r="G16626" i="17"/>
  <c r="G16627" i="17"/>
  <c r="G16628" i="17"/>
  <c r="G16629" i="17"/>
  <c r="G16630" i="17"/>
  <c r="G16631" i="17"/>
  <c r="G16632" i="17"/>
  <c r="G16633" i="17"/>
  <c r="G16634" i="17"/>
  <c r="G16635" i="17"/>
  <c r="G16636" i="17"/>
  <c r="G16637" i="17"/>
  <c r="G16638" i="17"/>
  <c r="G16639" i="17"/>
  <c r="G16640" i="17"/>
  <c r="G16641" i="17"/>
  <c r="G16642" i="17"/>
  <c r="G16643" i="17"/>
  <c r="G16644" i="17"/>
  <c r="G16645" i="17"/>
  <c r="G16646" i="17"/>
  <c r="G16647" i="17"/>
  <c r="G16648" i="17"/>
  <c r="G16649" i="17"/>
  <c r="G16650" i="17"/>
  <c r="G16651" i="17"/>
  <c r="G16652" i="17"/>
  <c r="G16653" i="17"/>
  <c r="G16654" i="17"/>
  <c r="G16655" i="17"/>
  <c r="G16656" i="17"/>
  <c r="G16657" i="17"/>
  <c r="G16658" i="17"/>
  <c r="G16659" i="17"/>
  <c r="G16660" i="17"/>
  <c r="G16661" i="17"/>
  <c r="G16662" i="17"/>
  <c r="G16663" i="17"/>
  <c r="G16664" i="17"/>
  <c r="G16665" i="17"/>
  <c r="G16666" i="17"/>
  <c r="G16667" i="17"/>
  <c r="G16668" i="17"/>
  <c r="G16669" i="17"/>
  <c r="G16670" i="17"/>
  <c r="G16671" i="17"/>
  <c r="G16672" i="17"/>
  <c r="G16673" i="17"/>
  <c r="G16674" i="17"/>
  <c r="G16675" i="17"/>
  <c r="G16676" i="17"/>
  <c r="G16677" i="17"/>
  <c r="G16678" i="17"/>
  <c r="G16679" i="17"/>
  <c r="G16680" i="17"/>
  <c r="G16681" i="17"/>
  <c r="G16682" i="17"/>
  <c r="G16683" i="17"/>
  <c r="G16684" i="17"/>
  <c r="G16685" i="17"/>
  <c r="G16686" i="17"/>
  <c r="G16687" i="17"/>
  <c r="G16688" i="17"/>
  <c r="G16689" i="17"/>
  <c r="G16690" i="17"/>
  <c r="G16691" i="17"/>
  <c r="G16692" i="17"/>
  <c r="G16693" i="17"/>
  <c r="G16694" i="17"/>
  <c r="G16695" i="17"/>
  <c r="G16696" i="17"/>
  <c r="G16697" i="17"/>
  <c r="G16698" i="17"/>
  <c r="G16699" i="17"/>
  <c r="G16700" i="17"/>
  <c r="G16701" i="17"/>
  <c r="G16702" i="17"/>
  <c r="G16703" i="17"/>
  <c r="G16704" i="17"/>
  <c r="G16705" i="17"/>
  <c r="G16706" i="17"/>
  <c r="G16707" i="17"/>
  <c r="G16708" i="17"/>
  <c r="G16709" i="17"/>
  <c r="G16710" i="17"/>
  <c r="G16711" i="17"/>
  <c r="G16712" i="17"/>
  <c r="G16713" i="17"/>
  <c r="G16714" i="17"/>
  <c r="G16715" i="17"/>
  <c r="G16716" i="17"/>
  <c r="G16717" i="17"/>
  <c r="G16718" i="17"/>
  <c r="G16719" i="17"/>
  <c r="G16720" i="17"/>
  <c r="G16721" i="17"/>
  <c r="G16722" i="17"/>
  <c r="G16723" i="17"/>
  <c r="G16724" i="17"/>
  <c r="G16725" i="17"/>
  <c r="G16726" i="17"/>
  <c r="G16727" i="17"/>
  <c r="G16728" i="17"/>
  <c r="G16729" i="17"/>
  <c r="G16730" i="17"/>
  <c r="G16731" i="17"/>
  <c r="G16732" i="17"/>
  <c r="G16733" i="17"/>
  <c r="G16734" i="17"/>
  <c r="G16735" i="17"/>
  <c r="G16736" i="17"/>
  <c r="G16737" i="17"/>
  <c r="G16738" i="17"/>
  <c r="G16739" i="17"/>
  <c r="G16740" i="17"/>
  <c r="G16741" i="17"/>
  <c r="G16742" i="17"/>
  <c r="G16743" i="17"/>
  <c r="G16744" i="17"/>
  <c r="G16745" i="17"/>
  <c r="G16746" i="17"/>
  <c r="G16747" i="17"/>
  <c r="G16748" i="17"/>
  <c r="G16749" i="17"/>
  <c r="G16750" i="17"/>
  <c r="G16751" i="17"/>
  <c r="G16752" i="17"/>
  <c r="G16753" i="17"/>
  <c r="G16754" i="17"/>
  <c r="G16755" i="17"/>
  <c r="G16756" i="17"/>
  <c r="G16757" i="17"/>
  <c r="G16758" i="17"/>
  <c r="G16759" i="17"/>
  <c r="G16760" i="17"/>
  <c r="G16761" i="17"/>
  <c r="G16762" i="17"/>
  <c r="G16763" i="17"/>
  <c r="G16764" i="17"/>
  <c r="G16765" i="17"/>
  <c r="G16766" i="17"/>
  <c r="G16767" i="17"/>
  <c r="G16768" i="17"/>
  <c r="G16769" i="17"/>
  <c r="G16770" i="17"/>
  <c r="G16771" i="17"/>
  <c r="G16772" i="17"/>
  <c r="G16773" i="17"/>
  <c r="G16774" i="17"/>
  <c r="G16775" i="17"/>
  <c r="G16776" i="17"/>
  <c r="G16777" i="17"/>
  <c r="G16778" i="17"/>
  <c r="G16779" i="17"/>
  <c r="G16780" i="17"/>
  <c r="G16781" i="17"/>
  <c r="G16782" i="17"/>
  <c r="G16783" i="17"/>
  <c r="G16784" i="17"/>
  <c r="G16785" i="17"/>
  <c r="G16786" i="17"/>
  <c r="G16787" i="17"/>
  <c r="G16788" i="17"/>
  <c r="G16789" i="17"/>
  <c r="G16790" i="17"/>
  <c r="G16791" i="17"/>
  <c r="G16792" i="17"/>
  <c r="G16793" i="17"/>
  <c r="G16794" i="17"/>
  <c r="G16795" i="17"/>
  <c r="G16796" i="17"/>
  <c r="G16797" i="17"/>
  <c r="G16798" i="17"/>
  <c r="G16799" i="17"/>
  <c r="G16800" i="17"/>
  <c r="G16801" i="17"/>
  <c r="G16802" i="17"/>
  <c r="G16803" i="17"/>
  <c r="G16804" i="17"/>
  <c r="G16805" i="17"/>
  <c r="G16806" i="17"/>
  <c r="G16807" i="17"/>
  <c r="G16808" i="17"/>
  <c r="G16809" i="17"/>
  <c r="G16810" i="17"/>
  <c r="G16811" i="17"/>
  <c r="G16812" i="17"/>
  <c r="G16813" i="17"/>
  <c r="G16814" i="17"/>
  <c r="G16815" i="17"/>
  <c r="G16816" i="17"/>
  <c r="G16817" i="17"/>
  <c r="G16818" i="17"/>
  <c r="G16819" i="17"/>
  <c r="G16820" i="17"/>
  <c r="G16821" i="17"/>
  <c r="G16822" i="17"/>
  <c r="G16823" i="17"/>
  <c r="G16824" i="17"/>
  <c r="G16825" i="17"/>
  <c r="G16826" i="17"/>
  <c r="G16827" i="17"/>
  <c r="G16828" i="17"/>
  <c r="G16829" i="17"/>
  <c r="G16830" i="17"/>
  <c r="G16831" i="17"/>
  <c r="G16832" i="17"/>
  <c r="G16833" i="17"/>
  <c r="G16834" i="17"/>
  <c r="G16835" i="17"/>
  <c r="G16836" i="17"/>
  <c r="G16837" i="17"/>
  <c r="G16838" i="17"/>
  <c r="G16839" i="17"/>
  <c r="G16840" i="17"/>
  <c r="G16841" i="17"/>
  <c r="G16842" i="17"/>
  <c r="G16843" i="17"/>
  <c r="G16844" i="17"/>
  <c r="G16845" i="17"/>
  <c r="G16846" i="17"/>
  <c r="G16847" i="17"/>
  <c r="G16848" i="17"/>
  <c r="G16849" i="17"/>
  <c r="G16850" i="17"/>
  <c r="G16851" i="17"/>
  <c r="G16852" i="17"/>
  <c r="G16853" i="17"/>
  <c r="G16854" i="17"/>
  <c r="G16855" i="17"/>
  <c r="G16856" i="17"/>
  <c r="G16857" i="17"/>
  <c r="G16858" i="17"/>
  <c r="G16859" i="17"/>
  <c r="G16860" i="17"/>
  <c r="G16861" i="17"/>
  <c r="G16862" i="17"/>
  <c r="G16863" i="17"/>
  <c r="G16864" i="17"/>
  <c r="G16865" i="17"/>
  <c r="G16866" i="17"/>
  <c r="G16867" i="17"/>
  <c r="G16868" i="17"/>
  <c r="G16869" i="17"/>
  <c r="G16870" i="17"/>
  <c r="G16871" i="17"/>
  <c r="G16872" i="17"/>
  <c r="G16873" i="17"/>
  <c r="G16874" i="17"/>
  <c r="G16875" i="17"/>
  <c r="G16876" i="17"/>
  <c r="G16877" i="17"/>
  <c r="G16878" i="17"/>
  <c r="G16879" i="17"/>
  <c r="G16880" i="17"/>
  <c r="G16881" i="17"/>
  <c r="G16882" i="17"/>
  <c r="G16883" i="17"/>
  <c r="G16884" i="17"/>
  <c r="G16885" i="17"/>
  <c r="G16886" i="17"/>
  <c r="G16887" i="17"/>
  <c r="G16888" i="17"/>
  <c r="G16889" i="17"/>
  <c r="G16890" i="17"/>
  <c r="G16891" i="17"/>
  <c r="G16892" i="17"/>
  <c r="G16893" i="17"/>
  <c r="G16894" i="17"/>
  <c r="G16895" i="17"/>
  <c r="G16896" i="17"/>
  <c r="G16897" i="17"/>
  <c r="G16898" i="17"/>
  <c r="G16899" i="17"/>
  <c r="G16900" i="17"/>
  <c r="G16901" i="17"/>
  <c r="G16902" i="17"/>
  <c r="G16903" i="17"/>
  <c r="G16904" i="17"/>
  <c r="G16905" i="17"/>
  <c r="G16906" i="17"/>
  <c r="G16907" i="17"/>
  <c r="G16908" i="17"/>
  <c r="G16909" i="17"/>
  <c r="G16910" i="17"/>
  <c r="G16911" i="17"/>
  <c r="G16912" i="17"/>
  <c r="G16913" i="17"/>
  <c r="G16914" i="17"/>
  <c r="G16915" i="17"/>
  <c r="G16916" i="17"/>
  <c r="G16917" i="17"/>
  <c r="G16918" i="17"/>
  <c r="G16919" i="17"/>
  <c r="G16920" i="17"/>
  <c r="G16921" i="17"/>
  <c r="G16922" i="17"/>
  <c r="G16923" i="17"/>
  <c r="G16924" i="17"/>
  <c r="G16925" i="17"/>
  <c r="G16926" i="17"/>
  <c r="G16927" i="17"/>
  <c r="G16928" i="17"/>
  <c r="G16929" i="17"/>
  <c r="G16930" i="17"/>
  <c r="G16931" i="17"/>
  <c r="G16932" i="17"/>
  <c r="G16933" i="17"/>
  <c r="G16934" i="17"/>
  <c r="G16935" i="17"/>
  <c r="G16936" i="17"/>
  <c r="G16937" i="17"/>
  <c r="G16938" i="17"/>
  <c r="G16939" i="17"/>
  <c r="G16940" i="17"/>
  <c r="G16941" i="17"/>
  <c r="G16942" i="17"/>
  <c r="G16943" i="17"/>
  <c r="G16944" i="17"/>
  <c r="G16945" i="17"/>
  <c r="G16946" i="17"/>
  <c r="G16947" i="17"/>
  <c r="G16948" i="17"/>
  <c r="G16949" i="17"/>
  <c r="G16950" i="17"/>
  <c r="G16951" i="17"/>
  <c r="G16952" i="17"/>
  <c r="G16953" i="17"/>
  <c r="G16954" i="17"/>
  <c r="G16955" i="17"/>
  <c r="G16956" i="17"/>
  <c r="G16957" i="17"/>
  <c r="G16958" i="17"/>
  <c r="G16959" i="17"/>
  <c r="G16960" i="17"/>
  <c r="G16961" i="17"/>
  <c r="G16962" i="17"/>
  <c r="G16963" i="17"/>
  <c r="G16964" i="17"/>
  <c r="G16965" i="17"/>
  <c r="G16966" i="17"/>
  <c r="G16967" i="17"/>
  <c r="G16968" i="17"/>
  <c r="G16969" i="17"/>
  <c r="G16970" i="17"/>
  <c r="G16971" i="17"/>
  <c r="G16972" i="17"/>
  <c r="G16973" i="17"/>
  <c r="G16974" i="17"/>
  <c r="G16975" i="17"/>
  <c r="G16976" i="17"/>
  <c r="G16977" i="17"/>
  <c r="G16978" i="17"/>
  <c r="G16979" i="17"/>
  <c r="G16980" i="17"/>
  <c r="G16981" i="17"/>
  <c r="G16982" i="17"/>
  <c r="G16983" i="17"/>
  <c r="G16984" i="17"/>
  <c r="G16985" i="17"/>
  <c r="G16986" i="17"/>
  <c r="G16987" i="17"/>
  <c r="G16988" i="17"/>
  <c r="G16989" i="17"/>
  <c r="G16990" i="17"/>
  <c r="G16991" i="17"/>
  <c r="G16992" i="17"/>
  <c r="G16993" i="17"/>
  <c r="G16994" i="17"/>
  <c r="G16995" i="17"/>
  <c r="G16996" i="17"/>
  <c r="G16997" i="17"/>
  <c r="G16998" i="17"/>
  <c r="G16999" i="17"/>
  <c r="G17000" i="17"/>
  <c r="G17001" i="17"/>
  <c r="G17002" i="17"/>
  <c r="G17003" i="17"/>
  <c r="G17004" i="17"/>
  <c r="G17005" i="17"/>
  <c r="G17006" i="17"/>
  <c r="G17007" i="17"/>
  <c r="G17008" i="17"/>
  <c r="G17009" i="17"/>
  <c r="G17010" i="17"/>
  <c r="G17011" i="17"/>
  <c r="G17012" i="17"/>
  <c r="G17013" i="17"/>
  <c r="G17014" i="17"/>
  <c r="G17015" i="17"/>
  <c r="G17016" i="17"/>
  <c r="G17017" i="17"/>
  <c r="G17018" i="17"/>
  <c r="G17019" i="17"/>
  <c r="G17020" i="17"/>
  <c r="G17021" i="17"/>
  <c r="G17022" i="17"/>
  <c r="G17023" i="17"/>
  <c r="G17024" i="17"/>
  <c r="G17025" i="17"/>
  <c r="G17026" i="17"/>
  <c r="G17027" i="17"/>
  <c r="G17028" i="17"/>
  <c r="G17029" i="17"/>
  <c r="G17030" i="17"/>
  <c r="G17031" i="17"/>
  <c r="G17032" i="17"/>
  <c r="G17033" i="17"/>
  <c r="G17034" i="17"/>
  <c r="G17035" i="17"/>
  <c r="G17036" i="17"/>
  <c r="G17037" i="17"/>
  <c r="G17038" i="17"/>
  <c r="G17039" i="17"/>
  <c r="G17040" i="17"/>
  <c r="G17041" i="17"/>
  <c r="G17042" i="17"/>
  <c r="G17043" i="17"/>
  <c r="G17044" i="17"/>
  <c r="G17045" i="17"/>
  <c r="G17046" i="17"/>
  <c r="G17047" i="17"/>
  <c r="G17048" i="17"/>
  <c r="G17049" i="17"/>
  <c r="G17050" i="17"/>
  <c r="G17051" i="17"/>
  <c r="G17052" i="17"/>
  <c r="G17053" i="17"/>
  <c r="G17054" i="17"/>
  <c r="G17055" i="17"/>
  <c r="G17056" i="17"/>
  <c r="G17057" i="17"/>
  <c r="G17058" i="17"/>
  <c r="G17059" i="17"/>
  <c r="G17060" i="17"/>
  <c r="G17061" i="17"/>
  <c r="G17062" i="17"/>
  <c r="G17063" i="17"/>
  <c r="G17064" i="17"/>
  <c r="G17065" i="17"/>
  <c r="G17066" i="17"/>
  <c r="G17067" i="17"/>
  <c r="G17068" i="17"/>
  <c r="G17069" i="17"/>
  <c r="G17070" i="17"/>
  <c r="G17071" i="17"/>
  <c r="G17072" i="17"/>
  <c r="G17073" i="17"/>
  <c r="G17074" i="17"/>
  <c r="G17075" i="17"/>
  <c r="G17076" i="17"/>
  <c r="G17077" i="17"/>
  <c r="G17078" i="17"/>
  <c r="G17079" i="17"/>
  <c r="G17080" i="17"/>
  <c r="G17081" i="17"/>
  <c r="G17082" i="17"/>
  <c r="G17083" i="17"/>
  <c r="G17084" i="17"/>
  <c r="G17085" i="17"/>
  <c r="G17086" i="17"/>
  <c r="G17087" i="17"/>
  <c r="G17088" i="17"/>
  <c r="G17089" i="17"/>
  <c r="G17090" i="17"/>
  <c r="G17091" i="17"/>
  <c r="G17092" i="17"/>
  <c r="G17093" i="17"/>
  <c r="G17094" i="17"/>
  <c r="G17095" i="17"/>
  <c r="G17096" i="17"/>
  <c r="G17097" i="17"/>
  <c r="G17098" i="17"/>
  <c r="G17099" i="17"/>
  <c r="G17100" i="17"/>
  <c r="G17101" i="17"/>
  <c r="G17102" i="17"/>
  <c r="G17103" i="17"/>
  <c r="G17104" i="17"/>
  <c r="G17105" i="17"/>
  <c r="G17106" i="17"/>
  <c r="G17107" i="17"/>
  <c r="G17108" i="17"/>
  <c r="G17109" i="17"/>
  <c r="G17110" i="17"/>
  <c r="G17111" i="17"/>
  <c r="G17112" i="17"/>
  <c r="G17113" i="17"/>
  <c r="G17114" i="17"/>
  <c r="G17115" i="17"/>
  <c r="G17116" i="17"/>
  <c r="G17117" i="17"/>
  <c r="G17118" i="17"/>
  <c r="G17119" i="17"/>
  <c r="G17120" i="17"/>
  <c r="G17121" i="17"/>
  <c r="G17122" i="17"/>
  <c r="G17123" i="17"/>
  <c r="G17124" i="17"/>
  <c r="G17125" i="17"/>
  <c r="G17126" i="17"/>
  <c r="G17127" i="17"/>
  <c r="G17128" i="17"/>
  <c r="G17129" i="17"/>
  <c r="G17130" i="17"/>
  <c r="G17131" i="17"/>
  <c r="G17132" i="17"/>
  <c r="G17133" i="17"/>
  <c r="G17134" i="17"/>
  <c r="G17135" i="17"/>
  <c r="G17136" i="17"/>
  <c r="G17137" i="17"/>
  <c r="G17138" i="17"/>
  <c r="G17139" i="17"/>
  <c r="G17140" i="17"/>
  <c r="G17141" i="17"/>
  <c r="G17142" i="17"/>
  <c r="G17143" i="17"/>
  <c r="G17144" i="17"/>
  <c r="G17145" i="17"/>
  <c r="G17146" i="17"/>
  <c r="G17147" i="17"/>
  <c r="G17148" i="17"/>
  <c r="G17149" i="17"/>
  <c r="G17150" i="17"/>
  <c r="G17151" i="17"/>
  <c r="G17152" i="17"/>
  <c r="G17153" i="17"/>
  <c r="G17154" i="17"/>
  <c r="G17155" i="17"/>
  <c r="G17156" i="17"/>
  <c r="G17157" i="17"/>
  <c r="G17158" i="17"/>
  <c r="G17159" i="17"/>
  <c r="G17160" i="17"/>
  <c r="G17161" i="17"/>
  <c r="G17162" i="17"/>
  <c r="G17163" i="17"/>
  <c r="G17164" i="17"/>
  <c r="G17165" i="17"/>
  <c r="G17166" i="17"/>
  <c r="G17167" i="17"/>
  <c r="G17168" i="17"/>
  <c r="G17169" i="17"/>
  <c r="G17170" i="17"/>
  <c r="G17171" i="17"/>
  <c r="G17172" i="17"/>
  <c r="G17173" i="17"/>
  <c r="G17174" i="17"/>
  <c r="G17175" i="17"/>
  <c r="G17176" i="17"/>
  <c r="G17177" i="17"/>
  <c r="G17178" i="17"/>
  <c r="G17179" i="17"/>
  <c r="G17180" i="17"/>
  <c r="G17181" i="17"/>
  <c r="G17182" i="17"/>
  <c r="G17183" i="17"/>
  <c r="G17184" i="17"/>
  <c r="G17185" i="17"/>
  <c r="G17186" i="17"/>
  <c r="G17187" i="17"/>
  <c r="G17188" i="17"/>
  <c r="G17189" i="17"/>
  <c r="G17190" i="17"/>
  <c r="G17191" i="17"/>
  <c r="G17192" i="17"/>
  <c r="G17193" i="17"/>
  <c r="G17194" i="17"/>
  <c r="G17195" i="17"/>
  <c r="G17196" i="17"/>
  <c r="G17197" i="17"/>
  <c r="G17198" i="17"/>
  <c r="G17199" i="17"/>
  <c r="G17200" i="17"/>
  <c r="G17201" i="17"/>
  <c r="G17202" i="17"/>
  <c r="G17203" i="17"/>
  <c r="G17204" i="17"/>
  <c r="G17205" i="17"/>
  <c r="G17206" i="17"/>
  <c r="G17207" i="17"/>
  <c r="G17208" i="17"/>
  <c r="G17209" i="17"/>
  <c r="G17210" i="17"/>
  <c r="G17211" i="17"/>
  <c r="G17212" i="17"/>
  <c r="G17213" i="17"/>
  <c r="G17214" i="17"/>
  <c r="G17215" i="17"/>
  <c r="G17216" i="17"/>
  <c r="G17217" i="17"/>
  <c r="G17218" i="17"/>
  <c r="G17219" i="17"/>
  <c r="G17220" i="17"/>
  <c r="G17221" i="17"/>
  <c r="G17222" i="17"/>
  <c r="G17223" i="17"/>
  <c r="G17224" i="17"/>
  <c r="G17225" i="17"/>
  <c r="G17226" i="17"/>
  <c r="G17227" i="17"/>
  <c r="G17228" i="17"/>
  <c r="G17229" i="17"/>
  <c r="G17230" i="17"/>
  <c r="G17231" i="17"/>
  <c r="G17232" i="17"/>
  <c r="G17233" i="17"/>
  <c r="G17234" i="17"/>
  <c r="G17235" i="17"/>
  <c r="G17236" i="17"/>
  <c r="G17237" i="17"/>
  <c r="G2" i="17"/>
  <c r="A25" i="14" l="1"/>
  <c r="A26" i="14" s="1"/>
  <c r="A27" i="14" s="1"/>
  <c r="A28" i="14" s="1"/>
  <c r="A29" i="14" s="1"/>
  <c r="D25" i="14"/>
  <c r="D26" i="14" s="1"/>
  <c r="D27" i="14" s="1"/>
  <c r="D28" i="14" s="1"/>
  <c r="D29" i="14" s="1"/>
  <c r="C25" i="14"/>
  <c r="C26" i="14" s="1"/>
  <c r="C27" i="14" s="1"/>
  <c r="C28" i="14" s="1"/>
  <c r="C29" i="14" s="1"/>
  <c r="B25" i="14"/>
  <c r="B26" i="14" s="1"/>
  <c r="B27" i="14" s="1"/>
  <c r="B28" i="14" s="1"/>
  <c r="B29" i="14" s="1"/>
  <c r="A4" i="13"/>
  <c r="D30" i="14" l="1"/>
  <c r="B30" i="14"/>
  <c r="C30" i="14"/>
  <c r="D9" i="14"/>
  <c r="D10" i="14" s="1"/>
  <c r="D11" i="14" s="1"/>
  <c r="D12" i="14" s="1"/>
  <c r="D13" i="14" s="1"/>
  <c r="D14" i="14" s="1"/>
  <c r="A17" i="13"/>
  <c r="A18" i="13"/>
  <c r="A19" i="13"/>
  <c r="A20" i="13"/>
  <c r="A21" i="13"/>
  <c r="A22" i="13"/>
  <c r="A24" i="13"/>
  <c r="A26" i="13"/>
  <c r="A27" i="13"/>
  <c r="A29" i="13"/>
  <c r="A30" i="13"/>
  <c r="A31" i="13"/>
  <c r="A32" i="13"/>
  <c r="A33" i="13"/>
  <c r="A34" i="13"/>
  <c r="A35" i="13"/>
  <c r="A36" i="13"/>
  <c r="A37" i="13"/>
  <c r="A38" i="13"/>
  <c r="A39" i="13"/>
  <c r="A40" i="13"/>
  <c r="A41" i="13"/>
  <c r="A42" i="13"/>
  <c r="A43" i="13"/>
  <c r="A44" i="13"/>
  <c r="A45" i="13"/>
  <c r="A46" i="13"/>
  <c r="A47" i="13"/>
  <c r="A48" i="13"/>
  <c r="A49" i="13"/>
  <c r="A50" i="13"/>
  <c r="A51" i="13"/>
  <c r="A52" i="13"/>
  <c r="A53" i="13"/>
  <c r="A54" i="13"/>
  <c r="A55" i="13"/>
  <c r="A56" i="13"/>
  <c r="A57" i="13"/>
  <c r="A58" i="13"/>
  <c r="A59" i="13"/>
  <c r="A60" i="13"/>
  <c r="A61" i="13"/>
  <c r="A62" i="13"/>
  <c r="A63" i="13"/>
  <c r="A64" i="13"/>
  <c r="A65" i="13"/>
  <c r="A66" i="13"/>
  <c r="A67" i="13"/>
  <c r="A68" i="13"/>
  <c r="A69" i="13"/>
  <c r="A71" i="13"/>
  <c r="A72" i="13"/>
  <c r="A73" i="13"/>
  <c r="A74" i="13"/>
  <c r="A75" i="13"/>
  <c r="A76" i="13"/>
  <c r="A77" i="13"/>
  <c r="A5" i="13"/>
  <c r="A6" i="13"/>
  <c r="A7" i="13"/>
  <c r="A8" i="13"/>
  <c r="A9" i="13"/>
  <c r="A11" i="13"/>
  <c r="A12" i="13"/>
  <c r="A13" i="13"/>
  <c r="A14" i="13"/>
  <c r="A15" i="13"/>
  <c r="A16" i="13"/>
  <c r="A10" i="13"/>
  <c r="C31" i="14" l="1"/>
  <c r="B31" i="14"/>
  <c r="D31" i="14"/>
  <c r="A30" i="14"/>
  <c r="A31" i="14" s="1"/>
  <c r="D32" i="14" l="1"/>
  <c r="D33" i="14" s="1"/>
  <c r="D34" i="14" s="1"/>
  <c r="D35" i="14" s="1"/>
  <c r="D36" i="14" s="1"/>
  <c r="B32" i="14"/>
  <c r="B33" i="14" s="1"/>
  <c r="B34" i="14" s="1"/>
  <c r="B35" i="14" s="1"/>
  <c r="B36" i="14" s="1"/>
  <c r="A32" i="14"/>
  <c r="A33" i="14" s="1"/>
  <c r="A34" i="14" s="1"/>
  <c r="A35" i="14" s="1"/>
  <c r="A36" i="14" s="1"/>
  <c r="C32" i="14"/>
  <c r="C33" i="14" s="1"/>
  <c r="C34" i="14" s="1"/>
  <c r="C35" i="14" s="1"/>
  <c r="C36" i="14" s="1"/>
  <c r="C9" i="14"/>
  <c r="C10" i="14" s="1"/>
  <c r="C11" i="14" s="1"/>
  <c r="C12" i="14" s="1"/>
  <c r="C13" i="14" s="1"/>
  <c r="C14" i="14" s="1"/>
  <c r="A9" i="14" l="1"/>
  <c r="A10" i="14" s="1"/>
  <c r="A11" i="14" s="1"/>
  <c r="A12" i="14" s="1"/>
  <c r="A13" i="14" s="1"/>
  <c r="A14" i="14" s="1"/>
  <c r="D37" i="14" l="1"/>
  <c r="B37" i="14"/>
  <c r="C37" i="14" l="1"/>
  <c r="A37" i="14" s="1"/>
  <c r="A38" i="14" s="1"/>
  <c r="B38" i="14"/>
  <c r="D38" i="14"/>
  <c r="C38" i="14" l="1"/>
  <c r="C39" i="14" s="1"/>
  <c r="A39" i="14"/>
  <c r="D39" i="14"/>
  <c r="B39" i="14"/>
  <c r="A40" i="14" l="1"/>
  <c r="A41" i="14" s="1"/>
  <c r="A42" i="14" s="1"/>
  <c r="A43" i="14" s="1"/>
  <c r="A44" i="14" s="1"/>
  <c r="B40" i="14"/>
  <c r="B41" i="14" s="1"/>
  <c r="B42" i="14" s="1"/>
  <c r="B43" i="14" s="1"/>
  <c r="B44" i="14" s="1"/>
  <c r="D40" i="14"/>
  <c r="D41" i="14" s="1"/>
  <c r="D42" i="14" s="1"/>
  <c r="D43" i="14" s="1"/>
  <c r="D44" i="14" s="1"/>
  <c r="C40" i="14"/>
  <c r="C41" i="14" s="1"/>
  <c r="C42" i="14" s="1"/>
  <c r="C43" i="14" s="1"/>
  <c r="C44" i="14" s="1"/>
  <c r="D45" i="14" l="1"/>
  <c r="B45" i="14"/>
  <c r="C45" i="14"/>
  <c r="D46" i="14" l="1"/>
  <c r="C46" i="14"/>
  <c r="B46" i="14"/>
  <c r="A45" i="14"/>
  <c r="A46" i="14" s="1"/>
  <c r="A47" i="14" l="1"/>
  <c r="B47" i="14"/>
  <c r="C47" i="14"/>
  <c r="D47" i="14"/>
  <c r="D48" i="14" l="1"/>
  <c r="C48" i="14"/>
  <c r="B48" i="14"/>
  <c r="A48" i="14"/>
  <c r="C49" i="14" l="1"/>
  <c r="A49" i="14"/>
  <c r="B49" i="14"/>
  <c r="D49" i="14"/>
  <c r="D50" i="14" l="1"/>
  <c r="B50" i="14"/>
  <c r="A50" i="14"/>
  <c r="C50" i="14"/>
  <c r="B51" i="14" l="1"/>
  <c r="C51" i="14"/>
  <c r="A51" i="14"/>
  <c r="D51" i="14"/>
  <c r="D52" i="14" l="1"/>
  <c r="D53" i="14" s="1"/>
  <c r="A52" i="14"/>
  <c r="A53" i="14" s="1"/>
  <c r="C52" i="14"/>
  <c r="C53" i="14" s="1"/>
  <c r="B52" i="14"/>
  <c r="B53" i="14" s="1"/>
  <c r="B54" i="14" l="1"/>
  <c r="B55" i="14" s="1"/>
  <c r="B56" i="14" s="1"/>
  <c r="B57" i="14" s="1"/>
  <c r="B58" i="14" s="1"/>
  <c r="D54" i="14" l="1"/>
  <c r="D55" i="14" s="1"/>
  <c r="D56" i="14" s="1"/>
  <c r="D57" i="14" s="1"/>
  <c r="D58" i="14" s="1"/>
  <c r="A54" i="14"/>
  <c r="A55" i="14" s="1"/>
  <c r="A56" i="14" s="1"/>
  <c r="A57" i="14" s="1"/>
  <c r="A58" i="14" s="1"/>
  <c r="C54" i="14"/>
  <c r="C55" i="14" s="1"/>
  <c r="C56" i="14" s="1"/>
  <c r="C57" i="14" s="1"/>
  <c r="C58" i="14" s="1"/>
  <c r="D59" i="14" l="1"/>
  <c r="B59" i="14"/>
  <c r="C59" i="14"/>
  <c r="A59" i="14" l="1"/>
  <c r="A60" i="14" s="1"/>
  <c r="C60" i="14"/>
  <c r="B60" i="14"/>
  <c r="D60" i="14"/>
  <c r="A61" i="14" l="1"/>
  <c r="A62" i="14" s="1"/>
  <c r="A63" i="14" s="1"/>
  <c r="A64" i="14" s="1"/>
  <c r="A65" i="14" s="1"/>
  <c r="D61" i="14"/>
  <c r="D62" i="14" s="1"/>
  <c r="D63" i="14" s="1"/>
  <c r="D64" i="14" s="1"/>
  <c r="D65" i="14" s="1"/>
  <c r="B61" i="14"/>
  <c r="B62" i="14" s="1"/>
  <c r="B63" i="14" s="1"/>
  <c r="B64" i="14" s="1"/>
  <c r="B65" i="14" s="1"/>
  <c r="C61" i="14"/>
  <c r="C62" i="14" s="1"/>
  <c r="C63" i="14" s="1"/>
  <c r="C64" i="14" s="1"/>
  <c r="C65" i="14" s="1"/>
  <c r="B66" i="14" l="1"/>
  <c r="D66" i="14"/>
  <c r="C66" i="14"/>
  <c r="A66" i="14" l="1"/>
  <c r="A67" i="14" s="1"/>
  <c r="A68" i="14" s="1"/>
  <c r="A69" i="14" s="1"/>
  <c r="A70" i="14" s="1"/>
  <c r="A71" i="14" s="1"/>
  <c r="B67" i="14"/>
  <c r="B68" i="14" s="1"/>
  <c r="B69" i="14" s="1"/>
  <c r="B70" i="14" s="1"/>
  <c r="B71" i="14" s="1"/>
  <c r="D67" i="14"/>
  <c r="D68" i="14" s="1"/>
  <c r="D69" i="14" s="1"/>
  <c r="D70" i="14" s="1"/>
  <c r="D71" i="14" s="1"/>
  <c r="C67" i="14"/>
  <c r="C68" i="14" s="1"/>
  <c r="C69" i="14" s="1"/>
  <c r="C70" i="14" s="1"/>
  <c r="C71" i="14" s="1"/>
  <c r="D72" i="14" l="1"/>
  <c r="B72" i="14"/>
  <c r="C72" i="14"/>
  <c r="D73" i="14" l="1"/>
  <c r="C73" i="14"/>
  <c r="A72" i="14"/>
  <c r="A73" i="14" s="1"/>
  <c r="B73" i="14"/>
  <c r="A74" i="14" l="1"/>
  <c r="C74" i="14"/>
  <c r="D74" i="14"/>
  <c r="B74" i="14"/>
  <c r="B75" i="14" l="1"/>
  <c r="D75" i="14"/>
  <c r="C75" i="14"/>
  <c r="A75" i="14"/>
  <c r="A76" i="14" l="1"/>
  <c r="A77" i="14" s="1"/>
  <c r="A78" i="14" s="1"/>
  <c r="A79" i="14" s="1"/>
  <c r="A80" i="14" s="1"/>
  <c r="C76" i="14"/>
  <c r="C77" i="14" s="1"/>
  <c r="C78" i="14" s="1"/>
  <c r="C79" i="14" s="1"/>
  <c r="C80" i="14" s="1"/>
  <c r="D76" i="14"/>
  <c r="D77" i="14" s="1"/>
  <c r="D78" i="14" s="1"/>
  <c r="D79" i="14" s="1"/>
  <c r="D80" i="14" s="1"/>
  <c r="B76" i="14"/>
  <c r="B77" i="14" s="1"/>
  <c r="B78" i="14" s="1"/>
  <c r="B79" i="14" s="1"/>
  <c r="B80" i="14" s="1"/>
  <c r="D81" i="14" l="1"/>
  <c r="B81" i="14"/>
  <c r="C81" i="14"/>
  <c r="C82" i="14" l="1"/>
  <c r="C83" i="14" s="1"/>
  <c r="C84" i="14" s="1"/>
  <c r="C85" i="14" s="1"/>
  <c r="C86" i="14" s="1"/>
  <c r="B82" i="14"/>
  <c r="B83" i="14" s="1"/>
  <c r="B84" i="14" s="1"/>
  <c r="B85" i="14" s="1"/>
  <c r="B86" i="14" s="1"/>
  <c r="D82" i="14"/>
  <c r="D83" i="14" s="1"/>
  <c r="D84" i="14" s="1"/>
  <c r="D85" i="14" s="1"/>
  <c r="D86" i="14" s="1"/>
  <c r="A81" i="14"/>
  <c r="A82" i="14" s="1"/>
  <c r="A83" i="14" s="1"/>
  <c r="A84" i="14" s="1"/>
  <c r="A85" i="14" s="1"/>
  <c r="A86" i="14" s="1"/>
  <c r="B87" i="14" l="1"/>
  <c r="D87" i="14"/>
  <c r="D88" i="14" l="1"/>
  <c r="D89" i="14" s="1"/>
  <c r="D90" i="14" s="1"/>
  <c r="B88" i="14"/>
  <c r="B89" i="14" s="1"/>
  <c r="B90" i="14" s="1"/>
  <c r="C87" i="14"/>
  <c r="A87" i="14" s="1"/>
  <c r="A88" i="14" s="1"/>
  <c r="A89" i="14" s="1"/>
  <c r="A90" i="14" s="1"/>
  <c r="C88" i="14" l="1"/>
  <c r="C89" i="14" s="1"/>
  <c r="C90" i="14" s="1"/>
  <c r="D91" i="14" l="1"/>
  <c r="D92" i="14" s="1"/>
  <c r="D93" i="14" s="1"/>
  <c r="D94" i="14" s="1"/>
  <c r="B91" i="14"/>
  <c r="B92" i="14" s="1"/>
  <c r="B93" i="14" s="1"/>
  <c r="B94" i="14" s="1"/>
  <c r="C91" i="14" l="1"/>
  <c r="C92" i="14" l="1"/>
  <c r="C93" i="14" s="1"/>
  <c r="C94" i="14" s="1"/>
  <c r="A91" i="14"/>
  <c r="A92" i="14" s="1"/>
  <c r="A93" i="14" s="1"/>
  <c r="A94" i="14" s="1"/>
  <c r="D95" i="14" l="1"/>
  <c r="D96" i="14" s="1"/>
  <c r="D97" i="14" s="1"/>
  <c r="D98" i="14" s="1"/>
  <c r="B95" i="14"/>
  <c r="B96" i="14" s="1"/>
  <c r="B97" i="14" s="1"/>
  <c r="B98" i="14" s="1"/>
  <c r="C95" i="14" l="1"/>
  <c r="C96" i="14" l="1"/>
  <c r="C97" i="14" s="1"/>
  <c r="C98" i="14" s="1"/>
  <c r="A95" i="14"/>
  <c r="A96" i="14" s="1"/>
  <c r="A97" i="14" s="1"/>
  <c r="A98" i="14" s="1"/>
  <c r="B99" i="14" l="1"/>
  <c r="D99" i="14"/>
  <c r="D100" i="14" l="1"/>
  <c r="B100" i="14"/>
  <c r="C99" i="14"/>
  <c r="A99" i="14" s="1"/>
  <c r="A100" i="14" s="1"/>
  <c r="B101" i="14" l="1"/>
  <c r="D101" i="14"/>
  <c r="A101" i="14"/>
  <c r="C100" i="14"/>
  <c r="C101" i="14" s="1"/>
  <c r="C102" i="14" l="1"/>
  <c r="C103" i="14" s="1"/>
  <c r="C104" i="14" s="1"/>
  <c r="C105" i="14" s="1"/>
  <c r="C106" i="14" s="1"/>
  <c r="A102" i="14"/>
  <c r="A103" i="14" s="1"/>
  <c r="A104" i="14" s="1"/>
  <c r="A105" i="14" s="1"/>
  <c r="A106" i="14" s="1"/>
  <c r="D102" i="14"/>
  <c r="D103" i="14" s="1"/>
  <c r="D104" i="14" s="1"/>
  <c r="D105" i="14" s="1"/>
  <c r="D106" i="14" s="1"/>
  <c r="B102" i="14"/>
  <c r="B103" i="14" s="1"/>
  <c r="B104" i="14" s="1"/>
  <c r="B105" i="14" s="1"/>
  <c r="B106" i="14" s="1"/>
  <c r="D107" i="14" l="1"/>
  <c r="D108" i="14" s="1"/>
  <c r="D109" i="14" s="1"/>
  <c r="D110" i="14" s="1"/>
  <c r="B107" i="14"/>
  <c r="B108" i="14" s="1"/>
  <c r="B109" i="14" s="1"/>
  <c r="B110" i="14" s="1"/>
  <c r="C107" i="14" l="1"/>
  <c r="C108" i="14" l="1"/>
  <c r="C109" i="14" s="1"/>
  <c r="C110" i="14" s="1"/>
  <c r="A107" i="14"/>
  <c r="A108" i="14" s="1"/>
  <c r="A109" i="14" s="1"/>
  <c r="A110" i="14" s="1"/>
  <c r="D111" i="14" l="1"/>
  <c r="B111" i="14"/>
  <c r="B112" i="14" l="1"/>
  <c r="B113" i="14" s="1"/>
  <c r="B114" i="14" s="1"/>
  <c r="B115" i="14" s="1"/>
  <c r="B116" i="14" s="1"/>
  <c r="D112" i="14"/>
  <c r="D113" i="14" s="1"/>
  <c r="D114" i="14" s="1"/>
  <c r="D115" i="14" s="1"/>
  <c r="D116" i="14" s="1"/>
  <c r="C111" i="14"/>
  <c r="C112" i="14" l="1"/>
  <c r="C113" i="14" s="1"/>
  <c r="C114" i="14" s="1"/>
  <c r="C115" i="14" s="1"/>
  <c r="C116" i="14" s="1"/>
  <c r="A111" i="14"/>
  <c r="A112" i="14" s="1"/>
  <c r="A113" i="14" s="1"/>
  <c r="A114" i="14" s="1"/>
  <c r="A115" i="14" s="1"/>
  <c r="A116" i="14" s="1"/>
  <c r="D117" i="14" l="1"/>
  <c r="B117" i="14"/>
  <c r="B118" i="14" l="1"/>
  <c r="B119" i="14" s="1"/>
  <c r="B120" i="14" s="1"/>
  <c r="B121" i="14" s="1"/>
  <c r="B122" i="14" s="1"/>
  <c r="D118" i="14"/>
  <c r="D119" i="14" s="1"/>
  <c r="D120" i="14" s="1"/>
  <c r="D121" i="14" s="1"/>
  <c r="D122" i="14" s="1"/>
  <c r="C117" i="14"/>
  <c r="A117" i="14" s="1"/>
  <c r="A118" i="14" s="1"/>
  <c r="A119" i="14" s="1"/>
  <c r="A120" i="14" s="1"/>
  <c r="A121" i="14" s="1"/>
  <c r="A122" i="14" s="1"/>
  <c r="C118" i="14" l="1"/>
  <c r="C119" i="14" s="1"/>
  <c r="C120" i="14" s="1"/>
  <c r="C121" i="14" s="1"/>
  <c r="C122" i="14" s="1"/>
  <c r="B123" i="14" l="1"/>
  <c r="D123" i="14"/>
  <c r="D124" i="14" l="1"/>
  <c r="D125" i="14" s="1"/>
  <c r="D126" i="14" s="1"/>
  <c r="D127" i="14" s="1"/>
  <c r="D128" i="14" s="1"/>
  <c r="B124" i="14"/>
  <c r="B125" i="14" s="1"/>
  <c r="B126" i="14" s="1"/>
  <c r="B127" i="14" s="1"/>
  <c r="B128" i="14" s="1"/>
  <c r="C123" i="14"/>
  <c r="C124" i="14" l="1"/>
  <c r="C125" i="14" s="1"/>
  <c r="C126" i="14" s="1"/>
  <c r="C127" i="14" s="1"/>
  <c r="C128" i="14" s="1"/>
  <c r="A123" i="14"/>
  <c r="A124" i="14" s="1"/>
  <c r="A125" i="14" s="1"/>
  <c r="A126" i="14" s="1"/>
  <c r="A127" i="14" s="1"/>
  <c r="A128" i="14" s="1"/>
  <c r="B129" i="14" l="1"/>
  <c r="B130" i="14" s="1"/>
  <c r="B131" i="14" s="1"/>
  <c r="B132" i="14" s="1"/>
  <c r="D129" i="14"/>
  <c r="D130" i="14" s="1"/>
  <c r="D131" i="14" s="1"/>
  <c r="D132" i="14" s="1"/>
  <c r="C129" i="14" l="1"/>
  <c r="C130" i="14" l="1"/>
  <c r="C131" i="14" s="1"/>
  <c r="C132" i="14" s="1"/>
  <c r="A129" i="14"/>
  <c r="A130" i="14" s="1"/>
  <c r="A131" i="14" s="1"/>
  <c r="A132" i="14" s="1"/>
  <c r="D133" i="14" l="1"/>
  <c r="D134" i="14" s="1"/>
  <c r="D135" i="14" s="1"/>
  <c r="D136" i="14" s="1"/>
  <c r="B133" i="14"/>
  <c r="B134" i="14" s="1"/>
  <c r="B135" i="14" s="1"/>
  <c r="B136" i="14" s="1"/>
  <c r="C133" i="14" l="1"/>
  <c r="C134" i="14" l="1"/>
  <c r="C135" i="14" s="1"/>
  <c r="C136" i="14" s="1"/>
  <c r="A133" i="14"/>
  <c r="A134" i="14" s="1"/>
  <c r="A135" i="14" s="1"/>
  <c r="A136" i="14" s="1"/>
  <c r="D137" i="14" l="1"/>
  <c r="D138" i="14" s="1"/>
  <c r="D139" i="14" s="1"/>
  <c r="D140" i="14" s="1"/>
  <c r="B137" i="14"/>
  <c r="B138" i="14" s="1"/>
  <c r="B139" i="14" s="1"/>
  <c r="B140" i="14" s="1"/>
  <c r="C137" i="14" l="1"/>
  <c r="C138" i="14" l="1"/>
  <c r="C139" i="14" s="1"/>
  <c r="C140" i="14" s="1"/>
  <c r="A137" i="14"/>
  <c r="A138" i="14" s="1"/>
  <c r="A139" i="14" s="1"/>
  <c r="A140" i="14" s="1"/>
  <c r="B141" i="14" l="1"/>
  <c r="D141" i="14"/>
  <c r="B142" i="14" l="1"/>
  <c r="B143" i="14" s="1"/>
  <c r="B144" i="14" s="1"/>
  <c r="B145" i="14" s="1"/>
  <c r="B146" i="14" s="1"/>
  <c r="D142" i="14"/>
  <c r="D143" i="14" s="1"/>
  <c r="D144" i="14" s="1"/>
  <c r="D145" i="14" s="1"/>
  <c r="D146" i="14" s="1"/>
  <c r="C141" i="14"/>
  <c r="A141" i="14" s="1"/>
  <c r="A142" i="14" s="1"/>
  <c r="A143" i="14" s="1"/>
  <c r="A144" i="14" s="1"/>
  <c r="A145" i="14" s="1"/>
  <c r="A146" i="14" s="1"/>
  <c r="C142" i="14" l="1"/>
  <c r="C143" i="14" s="1"/>
  <c r="C144" i="14" s="1"/>
  <c r="C145" i="14" s="1"/>
  <c r="C146" i="14" s="1"/>
  <c r="B147" i="14" l="1"/>
  <c r="D147" i="14"/>
  <c r="D148" i="14" l="1"/>
  <c r="D149" i="14" s="1"/>
  <c r="D150" i="14" s="1"/>
  <c r="D151" i="14" s="1"/>
  <c r="D152" i="14" s="1"/>
  <c r="B148" i="14"/>
  <c r="B149" i="14" s="1"/>
  <c r="B150" i="14" s="1"/>
  <c r="B151" i="14" s="1"/>
  <c r="B152" i="14" s="1"/>
  <c r="C147" i="14"/>
  <c r="A147" i="14" s="1"/>
  <c r="A148" i="14" s="1"/>
  <c r="A149" i="14" s="1"/>
  <c r="A150" i="14" s="1"/>
  <c r="A151" i="14" s="1"/>
  <c r="A152" i="14" s="1"/>
  <c r="C148" i="14" l="1"/>
  <c r="C149" i="14" s="1"/>
  <c r="C150" i="14" s="1"/>
  <c r="C151" i="14" s="1"/>
  <c r="C152" i="14" s="1"/>
  <c r="D153" i="14" l="1"/>
  <c r="D154" i="14" s="1"/>
  <c r="D155" i="14" s="1"/>
  <c r="D156" i="14" s="1"/>
  <c r="B153" i="14"/>
  <c r="B154" i="14" s="1"/>
  <c r="B155" i="14" s="1"/>
  <c r="B156" i="14" s="1"/>
  <c r="C153" i="14" l="1"/>
  <c r="C154" i="14" l="1"/>
  <c r="C155" i="14" s="1"/>
  <c r="C156" i="14" s="1"/>
  <c r="A153" i="14"/>
  <c r="A154" i="14" s="1"/>
  <c r="A155" i="14" s="1"/>
  <c r="A156" i="14" s="1"/>
  <c r="D157" i="14" l="1"/>
  <c r="D158" i="14" s="1"/>
  <c r="D159" i="14" s="1"/>
  <c r="D160" i="14" s="1"/>
  <c r="B157" i="14"/>
  <c r="B158" i="14" s="1"/>
  <c r="B159" i="14" s="1"/>
  <c r="B160" i="14" s="1"/>
  <c r="C157" i="14" l="1"/>
  <c r="C158" i="14" l="1"/>
  <c r="C159" i="14" s="1"/>
  <c r="C160" i="14" s="1"/>
  <c r="A157" i="14"/>
  <c r="A158" i="14" s="1"/>
  <c r="A159" i="14" s="1"/>
  <c r="A160" i="14" s="1"/>
  <c r="B161" i="14" l="1"/>
  <c r="B162" i="14" s="1"/>
  <c r="B163" i="14" s="1"/>
  <c r="B164" i="14" s="1"/>
  <c r="D161" i="14"/>
  <c r="D162" i="14" s="1"/>
  <c r="D163" i="14" s="1"/>
  <c r="D164" i="14" s="1"/>
  <c r="C161" i="14" l="1"/>
  <c r="C162" i="14" l="1"/>
  <c r="C163" i="14" s="1"/>
  <c r="C164" i="14" s="1"/>
  <c r="A161" i="14"/>
  <c r="A162" i="14" s="1"/>
  <c r="A163" i="14" s="1"/>
  <c r="A164" i="14" s="1"/>
  <c r="D165" i="14" l="1"/>
  <c r="B165" i="14"/>
  <c r="B166" i="14" l="1"/>
  <c r="B167" i="14" s="1"/>
  <c r="B168" i="14" s="1"/>
  <c r="B169" i="14" s="1"/>
  <c r="B170" i="14" s="1"/>
  <c r="D166" i="14"/>
  <c r="D167" i="14" s="1"/>
  <c r="D168" i="14" s="1"/>
  <c r="D169" i="14" s="1"/>
  <c r="D170" i="14" s="1"/>
  <c r="C165" i="14"/>
  <c r="A165" i="14" s="1"/>
  <c r="A166" i="14" s="1"/>
  <c r="A167" i="14" s="1"/>
  <c r="A168" i="14" s="1"/>
  <c r="A169" i="14" s="1"/>
  <c r="A170" i="14" s="1"/>
  <c r="C166" i="14" l="1"/>
  <c r="C167" i="14" s="1"/>
  <c r="C168" i="14" s="1"/>
  <c r="C169" i="14" s="1"/>
  <c r="C170" i="14" s="1"/>
  <c r="D171" i="14" l="1"/>
  <c r="B171" i="14"/>
  <c r="D172" i="14" l="1"/>
  <c r="D173" i="14" s="1"/>
  <c r="D174" i="14" s="1"/>
  <c r="D175" i="14" s="1"/>
  <c r="D176" i="14" s="1"/>
  <c r="B172" i="14"/>
  <c r="B173" i="14" s="1"/>
  <c r="B174" i="14" s="1"/>
  <c r="B175" i="14" s="1"/>
  <c r="B176" i="14" s="1"/>
  <c r="C171" i="14"/>
  <c r="A171" i="14" s="1"/>
  <c r="A172" i="14" s="1"/>
  <c r="A173" i="14" s="1"/>
  <c r="A174" i="14" s="1"/>
  <c r="A175" i="14" s="1"/>
  <c r="A176" i="14" s="1"/>
  <c r="C172" i="14" l="1"/>
  <c r="C173" i="14" s="1"/>
  <c r="C174" i="14" s="1"/>
  <c r="C175" i="14" s="1"/>
  <c r="C176" i="14" s="1"/>
  <c r="D177" i="14" l="1"/>
  <c r="B177" i="14"/>
  <c r="B178" i="14" l="1"/>
  <c r="B179" i="14" s="1"/>
  <c r="B180" i="14" s="1"/>
  <c r="B181" i="14" s="1"/>
  <c r="B182" i="14" s="1"/>
  <c r="D178" i="14"/>
  <c r="D179" i="14" s="1"/>
  <c r="D180" i="14" s="1"/>
  <c r="D181" i="14" s="1"/>
  <c r="D182" i="14" s="1"/>
  <c r="C177" i="14"/>
  <c r="A177" i="14" s="1"/>
  <c r="A178" i="14" s="1"/>
  <c r="A179" i="14" s="1"/>
  <c r="A180" i="14" s="1"/>
  <c r="A181" i="14" s="1"/>
  <c r="A182" i="14" s="1"/>
  <c r="C178" i="14" l="1"/>
  <c r="C179" i="14" s="1"/>
  <c r="C180" i="14" s="1"/>
  <c r="C181" i="14" s="1"/>
  <c r="C182" i="14" s="1"/>
  <c r="B183" i="14" l="1"/>
  <c r="B184" i="14" s="1"/>
  <c r="B185" i="14" s="1"/>
  <c r="B186" i="14" s="1"/>
  <c r="D183" i="14"/>
  <c r="D184" i="14" s="1"/>
  <c r="D185" i="14" s="1"/>
  <c r="D186" i="14" s="1"/>
  <c r="C183" i="14" l="1"/>
  <c r="C184" i="14" l="1"/>
  <c r="C185" i="14" s="1"/>
  <c r="C186" i="14" s="1"/>
  <c r="A183" i="14"/>
  <c r="A184" i="14" s="1"/>
  <c r="A185" i="14" s="1"/>
  <c r="A186" i="14" s="1"/>
  <c r="B187" i="14" l="1"/>
  <c r="B188" i="14" s="1"/>
  <c r="B189" i="14" s="1"/>
  <c r="B190" i="14" s="1"/>
  <c r="D187" i="14"/>
  <c r="D188" i="14" s="1"/>
  <c r="D189" i="14" s="1"/>
  <c r="D190" i="14" s="1"/>
  <c r="C187" i="14" l="1"/>
  <c r="C188" i="14" l="1"/>
  <c r="C189" i="14" s="1"/>
  <c r="C190" i="14" s="1"/>
  <c r="A187" i="14"/>
  <c r="A188" i="14" s="1"/>
  <c r="A189" i="14" s="1"/>
  <c r="A190" i="14" s="1"/>
  <c r="D191" i="14" l="1"/>
  <c r="D192" i="14" s="1"/>
  <c r="D193" i="14" s="1"/>
  <c r="D194" i="14" s="1"/>
  <c r="B191" i="14"/>
  <c r="B192" i="14" s="1"/>
  <c r="B193" i="14" s="1"/>
  <c r="B194" i="14" s="1"/>
  <c r="C191" i="14" l="1"/>
  <c r="C192" i="14" l="1"/>
  <c r="C193" i="14" s="1"/>
  <c r="C194" i="14" s="1"/>
  <c r="A191" i="14"/>
  <c r="A192" i="14" s="1"/>
  <c r="A193" i="14" s="1"/>
  <c r="A194" i="14" s="1"/>
  <c r="B195" i="14" l="1"/>
  <c r="B196" i="14" s="1"/>
  <c r="B197" i="14" s="1"/>
  <c r="B198" i="14" s="1"/>
  <c r="D195" i="14"/>
  <c r="D196" i="14" s="1"/>
  <c r="D197" i="14" s="1"/>
  <c r="D198" i="14" s="1"/>
  <c r="C195" i="14" l="1"/>
  <c r="C196" i="14" l="1"/>
  <c r="C197" i="14" s="1"/>
  <c r="C198" i="14" s="1"/>
  <c r="A195" i="14"/>
  <c r="A196" i="14" s="1"/>
  <c r="A197" i="14" s="1"/>
  <c r="A198" i="14" s="1"/>
  <c r="B199" i="14" l="1"/>
  <c r="B200" i="14" s="1"/>
  <c r="B201" i="14" s="1"/>
  <c r="B202" i="14" s="1"/>
  <c r="D199" i="14"/>
  <c r="D200" i="14" s="1"/>
  <c r="D201" i="14" s="1"/>
  <c r="D202" i="14" s="1"/>
  <c r="C199" i="14" l="1"/>
  <c r="C200" i="14" l="1"/>
  <c r="C201" i="14" s="1"/>
  <c r="C202" i="14" s="1"/>
  <c r="A199" i="14"/>
  <c r="A200" i="14" s="1"/>
  <c r="A201" i="14" s="1"/>
  <c r="A202" i="14" s="1"/>
  <c r="D203" i="14" l="1"/>
  <c r="B203" i="14"/>
  <c r="B204" i="14"/>
  <c r="B205" i="14" s="1"/>
  <c r="B206" i="14" s="1"/>
  <c r="B207" i="14" s="1"/>
  <c r="B208" i="14" s="1"/>
  <c r="D204" i="14"/>
  <c r="D205" i="14" s="1"/>
  <c r="D206" i="14" s="1"/>
  <c r="D207" i="14" s="1"/>
  <c r="D208" i="14" s="1"/>
  <c r="C204" i="14"/>
  <c r="C205" i="14" l="1"/>
  <c r="C206" i="14" s="1"/>
  <c r="C207" i="14" s="1"/>
  <c r="C208" i="14" s="1"/>
  <c r="A204" i="14"/>
  <c r="A205" i="14" s="1"/>
  <c r="A206" i="14" s="1"/>
  <c r="A207" i="14" s="1"/>
  <c r="A208" i="14" s="1"/>
  <c r="C203" i="14"/>
  <c r="A203" i="14" s="1"/>
  <c r="D209" i="14" l="1"/>
  <c r="B209" i="14"/>
  <c r="C209" i="14"/>
  <c r="A209" i="14" l="1"/>
  <c r="A210" i="14" s="1"/>
  <c r="A211" i="14" s="1"/>
  <c r="A212" i="14" s="1"/>
  <c r="A213" i="14" s="1"/>
  <c r="A214" i="14" s="1"/>
  <c r="A215" i="14" s="1"/>
  <c r="A216" i="14" s="1"/>
  <c r="C210" i="14"/>
  <c r="C211" i="14" s="1"/>
  <c r="C212" i="14" s="1"/>
  <c r="C213" i="14" s="1"/>
  <c r="C214" i="14" s="1"/>
  <c r="C215" i="14" s="1"/>
  <c r="C216" i="14" s="1"/>
  <c r="B210" i="14"/>
  <c r="B211" i="14" s="1"/>
  <c r="B212" i="14" s="1"/>
  <c r="B213" i="14" s="1"/>
  <c r="B214" i="14" s="1"/>
  <c r="B215" i="14" s="1"/>
  <c r="B216" i="14" s="1"/>
  <c r="D210" i="14"/>
  <c r="D211" i="14" s="1"/>
  <c r="D212" i="14" s="1"/>
  <c r="D213" i="14" s="1"/>
  <c r="D214" i="14" s="1"/>
  <c r="D215" i="14" s="1"/>
  <c r="D216" i="14" s="1"/>
  <c r="D217" i="14" l="1"/>
  <c r="B217" i="14"/>
  <c r="B218" i="14" l="1"/>
  <c r="B219" i="14" s="1"/>
  <c r="B220" i="14" s="1"/>
  <c r="B221" i="14" s="1"/>
  <c r="B222" i="14" s="1"/>
  <c r="B223" i="14" s="1"/>
  <c r="B224" i="14" s="1"/>
  <c r="D218" i="14"/>
  <c r="D219" i="14" s="1"/>
  <c r="D220" i="14" s="1"/>
  <c r="D221" i="14" s="1"/>
  <c r="D222" i="14" s="1"/>
  <c r="D223" i="14" s="1"/>
  <c r="D224" i="14" s="1"/>
  <c r="C217" i="14"/>
  <c r="C218" i="14" s="1"/>
  <c r="C219" i="14" s="1"/>
  <c r="C220" i="14" s="1"/>
  <c r="C221" i="14" s="1"/>
  <c r="C222" i="14" s="1"/>
  <c r="C223" i="14" s="1"/>
  <c r="C224" i="14" s="1"/>
  <c r="A217" i="14" l="1"/>
  <c r="A218" i="14" s="1"/>
  <c r="A219" i="14" s="1"/>
  <c r="A220" i="14" s="1"/>
  <c r="A221" i="14" s="1"/>
  <c r="A222" i="14" s="1"/>
  <c r="A223" i="14" s="1"/>
  <c r="A224" i="14" s="1"/>
  <c r="D225" i="14" l="1"/>
  <c r="B225" i="14"/>
  <c r="B226" i="14" l="1"/>
  <c r="B227" i="14" s="1"/>
  <c r="B228" i="14" s="1"/>
  <c r="B229" i="14" s="1"/>
  <c r="B230" i="14" s="1"/>
  <c r="D226" i="14"/>
  <c r="D227" i="14" s="1"/>
  <c r="D228" i="14" s="1"/>
  <c r="D229" i="14" s="1"/>
  <c r="D230" i="14" s="1"/>
  <c r="C225" i="14"/>
  <c r="C226" i="14" s="1"/>
  <c r="C227" i="14" s="1"/>
  <c r="C228" i="14" s="1"/>
  <c r="C229" i="14" s="1"/>
  <c r="C230" i="14" s="1"/>
  <c r="A225" i="14" l="1"/>
  <c r="A226" i="14" s="1"/>
  <c r="A227" i="14" s="1"/>
  <c r="A228" i="14" s="1"/>
  <c r="A229" i="14" s="1"/>
  <c r="A230" i="14" s="1"/>
  <c r="D231" i="14" l="1"/>
  <c r="D232" i="14" s="1"/>
  <c r="D233" i="14" s="1"/>
  <c r="D234" i="14" s="1"/>
  <c r="B231" i="14"/>
  <c r="B232" i="14" s="1"/>
  <c r="B233" i="14" s="1"/>
  <c r="B234" i="14" s="1"/>
  <c r="C231" i="14" l="1"/>
  <c r="C232" i="14" l="1"/>
  <c r="C233" i="14" s="1"/>
  <c r="C234" i="14" s="1"/>
  <c r="A231" i="14"/>
  <c r="A232" i="14" s="1"/>
  <c r="A233" i="14" s="1"/>
  <c r="A234" i="14" s="1"/>
  <c r="B235" i="14" l="1"/>
  <c r="D235" i="14"/>
  <c r="D236" i="14" l="1"/>
  <c r="D237" i="14" s="1"/>
  <c r="D238" i="14" s="1"/>
  <c r="D239" i="14" s="1"/>
  <c r="D240" i="14" s="1"/>
  <c r="B236" i="14"/>
  <c r="B237" i="14" s="1"/>
  <c r="B238" i="14" s="1"/>
  <c r="B239" i="14" s="1"/>
  <c r="B240" i="14" s="1"/>
  <c r="C235" i="14"/>
  <c r="C236" i="14" l="1"/>
  <c r="C237" i="14" s="1"/>
  <c r="C238" i="14" s="1"/>
  <c r="C239" i="14" s="1"/>
  <c r="C240" i="14" s="1"/>
  <c r="A235" i="14"/>
  <c r="A236" i="14" s="1"/>
  <c r="A237" i="14" s="1"/>
  <c r="A238" i="14" s="1"/>
  <c r="A239" i="14" s="1"/>
  <c r="A240" i="14" s="1"/>
  <c r="D241" i="14" l="1"/>
  <c r="D242" i="14" s="1"/>
  <c r="D243" i="14" s="1"/>
  <c r="D244" i="14" s="1"/>
  <c r="B241" i="14"/>
  <c r="B242" i="14" s="1"/>
  <c r="B243" i="14" s="1"/>
  <c r="B244" i="14" s="1"/>
  <c r="C241" i="14" l="1"/>
  <c r="C242" i="14" l="1"/>
  <c r="C243" i="14" s="1"/>
  <c r="C244" i="14" s="1"/>
  <c r="A241" i="14"/>
  <c r="A242" i="14" s="1"/>
  <c r="A243" i="14" s="1"/>
  <c r="A244" i="14" s="1"/>
  <c r="D245" i="14" l="1"/>
  <c r="D246" i="14" s="1"/>
  <c r="D247" i="14" s="1"/>
  <c r="D248" i="14" s="1"/>
  <c r="B245" i="14"/>
  <c r="B246" i="14" s="1"/>
  <c r="B247" i="14" s="1"/>
  <c r="B248" i="14" s="1"/>
  <c r="C245" i="14" l="1"/>
  <c r="C246" i="14" l="1"/>
  <c r="C247" i="14" s="1"/>
  <c r="C248" i="14" s="1"/>
  <c r="A245" i="14"/>
  <c r="A246" i="14" s="1"/>
  <c r="A247" i="14" s="1"/>
  <c r="A248" i="14" s="1"/>
  <c r="D249" i="14" l="1"/>
  <c r="D250" i="14" s="1"/>
  <c r="D251" i="14" s="1"/>
  <c r="D252" i="14" s="1"/>
  <c r="B249" i="14"/>
  <c r="B250" i="14" s="1"/>
  <c r="B251" i="14" s="1"/>
  <c r="B252" i="14" s="1"/>
  <c r="C249" i="14" l="1"/>
  <c r="C250" i="14" l="1"/>
  <c r="C251" i="14" s="1"/>
  <c r="C252" i="14" s="1"/>
  <c r="A249" i="14"/>
  <c r="A250" i="14" s="1"/>
  <c r="A251" i="14" s="1"/>
  <c r="A252" i="14" s="1"/>
  <c r="D253" i="14" l="1"/>
  <c r="D254" i="14" s="1"/>
  <c r="D255" i="14" s="1"/>
  <c r="D256" i="14" s="1"/>
  <c r="B253" i="14"/>
  <c r="B254" i="14" s="1"/>
  <c r="B255" i="14" s="1"/>
  <c r="B256" i="14" s="1"/>
  <c r="C253" i="14" l="1"/>
  <c r="C254" i="14" l="1"/>
  <c r="C255" i="14" s="1"/>
  <c r="C256" i="14" s="1"/>
  <c r="A253" i="14"/>
  <c r="A254" i="14" s="1"/>
  <c r="A255" i="14" s="1"/>
  <c r="A256" i="14" s="1"/>
  <c r="D257" i="14" l="1"/>
  <c r="D258" i="14" s="1"/>
  <c r="D259" i="14" s="1"/>
  <c r="D260" i="14" s="1"/>
  <c r="B257" i="14"/>
  <c r="B258" i="14" s="1"/>
  <c r="B259" i="14" s="1"/>
  <c r="B260" i="14" s="1"/>
  <c r="C257" i="14" l="1"/>
  <c r="C258" i="14" l="1"/>
  <c r="C259" i="14" s="1"/>
  <c r="C260" i="14" s="1"/>
  <c r="A257" i="14"/>
  <c r="A258" i="14" s="1"/>
  <c r="A259" i="14" s="1"/>
  <c r="A260" i="14" s="1"/>
  <c r="B261" i="14" l="1"/>
  <c r="B262" i="14" s="1"/>
  <c r="B263" i="14" s="1"/>
  <c r="B264" i="14" s="1"/>
  <c r="D261" i="14"/>
  <c r="D262" i="14" s="1"/>
  <c r="D263" i="14" s="1"/>
  <c r="D264" i="14" s="1"/>
  <c r="C261" i="14" l="1"/>
  <c r="C262" i="14" l="1"/>
  <c r="C263" i="14" s="1"/>
  <c r="C264" i="14" s="1"/>
  <c r="A261" i="14"/>
  <c r="A262" i="14" s="1"/>
  <c r="A263" i="14" s="1"/>
  <c r="A264" i="14" s="1"/>
  <c r="D265" i="14" l="1"/>
  <c r="D266" i="14" s="1"/>
  <c r="D267" i="14" s="1"/>
  <c r="D268" i="14" s="1"/>
  <c r="B265" i="14"/>
  <c r="B266" i="14" s="1"/>
  <c r="B267" i="14" s="1"/>
  <c r="B268" i="14" s="1"/>
  <c r="C265" i="14" l="1"/>
  <c r="C266" i="14" l="1"/>
  <c r="C267" i="14" s="1"/>
  <c r="C268" i="14" s="1"/>
  <c r="A265" i="14"/>
  <c r="A266" i="14" s="1"/>
  <c r="A267" i="14" s="1"/>
  <c r="A268" i="14" s="1"/>
  <c r="B269" i="14" l="1"/>
  <c r="B270" i="14" s="1"/>
  <c r="B271" i="14" s="1"/>
  <c r="B272" i="14" s="1"/>
  <c r="D269" i="14"/>
  <c r="D270" i="14" s="1"/>
  <c r="D271" i="14" s="1"/>
  <c r="D272" i="14" s="1"/>
  <c r="C269" i="14" l="1"/>
  <c r="C270" i="14" l="1"/>
  <c r="C271" i="14" s="1"/>
  <c r="C272" i="14" s="1"/>
  <c r="A269" i="14"/>
  <c r="A270" i="14" s="1"/>
  <c r="A271" i="14" s="1"/>
  <c r="A272" i="14" s="1"/>
  <c r="D273" i="14" l="1"/>
  <c r="B273" i="14"/>
  <c r="B274" i="14" s="1"/>
  <c r="B275" i="14" s="1"/>
  <c r="B276" i="14" s="1"/>
  <c r="D274" i="14" l="1"/>
  <c r="D275" i="14" s="1"/>
  <c r="D276" i="14" s="1"/>
  <c r="C273" i="14"/>
  <c r="C274" i="14" s="1"/>
  <c r="C275" i="14" s="1"/>
  <c r="C276" i="14" s="1"/>
  <c r="A273" i="14" l="1"/>
  <c r="A274" i="14" s="1"/>
  <c r="A275" i="14" s="1"/>
  <c r="A276" i="14" s="1"/>
  <c r="B277" i="14" l="1"/>
  <c r="B278" i="14" s="1"/>
  <c r="B279" i="14" s="1"/>
  <c r="B280" i="14" s="1"/>
  <c r="D277" i="14"/>
  <c r="D278" i="14" l="1"/>
  <c r="D279" i="14" s="1"/>
  <c r="D280" i="14" s="1"/>
  <c r="C277" i="14"/>
  <c r="C278" i="14" s="1"/>
  <c r="C279" i="14" s="1"/>
  <c r="C280" i="14" s="1"/>
  <c r="A277" i="14" l="1"/>
  <c r="A278" i="14" s="1"/>
  <c r="A279" i="14" s="1"/>
  <c r="A280" i="14" s="1"/>
  <c r="D281" i="14" l="1"/>
  <c r="B281" i="14"/>
  <c r="B282" i="14" s="1"/>
  <c r="B283" i="14" s="1"/>
  <c r="B284" i="14" s="1"/>
  <c r="D282" i="14" l="1"/>
  <c r="D283" i="14" s="1"/>
  <c r="D284" i="14" s="1"/>
  <c r="C281" i="14"/>
  <c r="C282" i="14" s="1"/>
  <c r="C283" i="14" s="1"/>
  <c r="C284" i="14" s="1"/>
  <c r="A281" i="14" l="1"/>
  <c r="A282" i="14" s="1"/>
  <c r="A283" i="14" s="1"/>
  <c r="A284" i="14" s="1"/>
  <c r="D285" i="14" l="1"/>
  <c r="B285" i="14"/>
  <c r="B286" i="14" l="1"/>
  <c r="B287" i="14" s="1"/>
  <c r="B288" i="14" s="1"/>
  <c r="B289" i="14" s="1"/>
  <c r="B290" i="14" s="1"/>
  <c r="D286" i="14"/>
  <c r="D287" i="14" s="1"/>
  <c r="D288" i="14" s="1"/>
  <c r="D289" i="14" s="1"/>
  <c r="D290" i="14" s="1"/>
  <c r="C285" i="14"/>
  <c r="A285" i="14" s="1"/>
  <c r="A286" i="14" s="1"/>
  <c r="A287" i="14" s="1"/>
  <c r="A288" i="14" s="1"/>
  <c r="A289" i="14" s="1"/>
  <c r="A290" i="14" s="1"/>
  <c r="C286" i="14" l="1"/>
  <c r="C287" i="14" s="1"/>
  <c r="C288" i="14" s="1"/>
  <c r="C289" i="14" s="1"/>
  <c r="C290" i="14" s="1"/>
  <c r="D291" i="14" l="1"/>
  <c r="D292" i="14" s="1"/>
  <c r="D293" i="14" s="1"/>
  <c r="D294" i="14" s="1"/>
  <c r="B291" i="14"/>
  <c r="B292" i="14" s="1"/>
  <c r="B293" i="14" s="1"/>
  <c r="B294" i="14" s="1"/>
  <c r="C291" i="14" l="1"/>
  <c r="A291" i="14" l="1"/>
  <c r="A292" i="14" s="1"/>
  <c r="A293" i="14" s="1"/>
  <c r="A294" i="14" s="1"/>
  <c r="C292" i="14"/>
  <c r="C293" i="14" s="1"/>
  <c r="C294" i="14" s="1"/>
  <c r="D295" i="14" l="1"/>
  <c r="D296" i="14" s="1"/>
  <c r="D297" i="14" s="1"/>
  <c r="D298" i="14" s="1"/>
  <c r="B295" i="14"/>
  <c r="B296" i="14" s="1"/>
  <c r="B297" i="14" s="1"/>
  <c r="B298" i="14" s="1"/>
  <c r="C295" i="14" l="1"/>
  <c r="A295" i="14" l="1"/>
  <c r="A296" i="14" s="1"/>
  <c r="A297" i="14" s="1"/>
  <c r="A298" i="14" s="1"/>
  <c r="C296" i="14"/>
  <c r="C297" i="14" s="1"/>
  <c r="C298" i="14" s="1"/>
  <c r="B299" i="14" l="1"/>
  <c r="D299" i="14"/>
  <c r="D300" i="14" l="1"/>
  <c r="D301" i="14" s="1"/>
  <c r="D302" i="14" s="1"/>
  <c r="D303" i="14" s="1"/>
  <c r="D304" i="14" s="1"/>
  <c r="B300" i="14"/>
  <c r="B301" i="14" s="1"/>
  <c r="B302" i="14" s="1"/>
  <c r="B303" i="14" s="1"/>
  <c r="B304" i="14" s="1"/>
  <c r="C299" i="14"/>
  <c r="A299" i="14" s="1"/>
  <c r="A300" i="14" s="1"/>
  <c r="A301" i="14" s="1"/>
  <c r="A302" i="14" s="1"/>
  <c r="A303" i="14" s="1"/>
  <c r="A304" i="14" s="1"/>
  <c r="C300" i="14" l="1"/>
  <c r="C301" i="14" s="1"/>
  <c r="C302" i="14" s="1"/>
  <c r="C303" i="14" s="1"/>
  <c r="C304" i="14" s="1"/>
  <c r="B305" i="14" l="1"/>
  <c r="B306" i="14" s="1"/>
  <c r="B307" i="14" s="1"/>
  <c r="B308" i="14" s="1"/>
  <c r="D305" i="14"/>
  <c r="D306" i="14" s="1"/>
  <c r="D307" i="14" s="1"/>
  <c r="D308" i="14" s="1"/>
  <c r="C305" i="14" l="1"/>
  <c r="C306" i="14" l="1"/>
  <c r="C307" i="14" s="1"/>
  <c r="C308" i="14" s="1"/>
  <c r="A305" i="14"/>
  <c r="A306" i="14" s="1"/>
  <c r="A307" i="14" s="1"/>
  <c r="A308" i="14" s="1"/>
  <c r="D309" i="14" l="1"/>
  <c r="D310" i="14" s="1"/>
  <c r="D311" i="14" s="1"/>
  <c r="D312" i="14" s="1"/>
  <c r="B309" i="14"/>
  <c r="B310" i="14" s="1"/>
  <c r="B311" i="14" s="1"/>
  <c r="B312" i="14" s="1"/>
  <c r="C309" i="14" l="1"/>
  <c r="C310" i="14" l="1"/>
  <c r="C311" i="14" s="1"/>
  <c r="C312" i="14" s="1"/>
  <c r="A309" i="14"/>
  <c r="A310" i="14" s="1"/>
  <c r="A311" i="14" s="1"/>
  <c r="A312" i="14" s="1"/>
  <c r="B313" i="14" l="1"/>
  <c r="B314" i="14" s="1"/>
  <c r="B315" i="14" s="1"/>
  <c r="B316" i="14" s="1"/>
  <c r="D313" i="14"/>
  <c r="D314" i="14" s="1"/>
  <c r="D315" i="14" s="1"/>
  <c r="D316" i="14" s="1"/>
  <c r="C313" i="14" l="1"/>
  <c r="C314" i="14" l="1"/>
  <c r="C315" i="14" s="1"/>
  <c r="C316" i="14" s="1"/>
  <c r="A313" i="14"/>
  <c r="A314" i="14" s="1"/>
  <c r="A315" i="14" s="1"/>
  <c r="A316" i="14" s="1"/>
  <c r="D317" i="14" l="1"/>
  <c r="D318" i="14" s="1"/>
  <c r="D319" i="14" s="1"/>
  <c r="D320" i="14" s="1"/>
  <c r="B317" i="14"/>
  <c r="B318" i="14" s="1"/>
  <c r="B319" i="14" s="1"/>
  <c r="B320" i="14" s="1"/>
  <c r="C317" i="14" l="1"/>
  <c r="C318" i="14" l="1"/>
  <c r="C319" i="14" s="1"/>
  <c r="C320" i="14" s="1"/>
  <c r="A317" i="14"/>
  <c r="A318" i="14" s="1"/>
  <c r="A319" i="14" s="1"/>
  <c r="A320" i="14" s="1"/>
  <c r="B321" i="14" l="1"/>
  <c r="D321" i="14"/>
  <c r="B322" i="14" l="1"/>
  <c r="D322" i="14"/>
  <c r="C321" i="14"/>
  <c r="A321" i="14" s="1"/>
  <c r="A322" i="14" s="1"/>
  <c r="A323" i="14" l="1"/>
  <c r="A324" i="14" s="1"/>
  <c r="A325" i="14" s="1"/>
  <c r="A326" i="14" s="1"/>
  <c r="A327" i="14" s="1"/>
  <c r="B323" i="14"/>
  <c r="B324" i="14" s="1"/>
  <c r="B325" i="14" s="1"/>
  <c r="B326" i="14" s="1"/>
  <c r="B327" i="14" s="1"/>
  <c r="C322" i="14"/>
  <c r="C323" i="14" s="1"/>
  <c r="C324" i="14" s="1"/>
  <c r="C325" i="14" s="1"/>
  <c r="C326" i="14" s="1"/>
  <c r="C327" i="14" s="1"/>
  <c r="D323" i="14"/>
  <c r="D324" i="14" s="1"/>
  <c r="D325" i="14" s="1"/>
  <c r="D326" i="14" s="1"/>
  <c r="D327" i="14" s="1"/>
  <c r="D328" i="14" l="1"/>
  <c r="B328" i="14"/>
  <c r="D329" i="14" l="1"/>
  <c r="D330" i="14" s="1"/>
  <c r="D331" i="14" s="1"/>
  <c r="D332" i="14" s="1"/>
  <c r="D333" i="14" s="1"/>
  <c r="D334" i="14" s="1"/>
  <c r="B329" i="14"/>
  <c r="B330" i="14" s="1"/>
  <c r="B331" i="14" s="1"/>
  <c r="B332" i="14" s="1"/>
  <c r="B333" i="14" s="1"/>
  <c r="B334" i="14" s="1"/>
  <c r="C328" i="14"/>
  <c r="C329" i="14" l="1"/>
  <c r="C330" i="14" s="1"/>
  <c r="C331" i="14" s="1"/>
  <c r="C332" i="14" s="1"/>
  <c r="C333" i="14" s="1"/>
  <c r="C334" i="14" s="1"/>
  <c r="A328" i="14"/>
  <c r="A329" i="14" s="1"/>
  <c r="A330" i="14" s="1"/>
  <c r="A331" i="14" s="1"/>
  <c r="A332" i="14" s="1"/>
  <c r="A333" i="14" s="1"/>
  <c r="A334" i="14" s="1"/>
  <c r="B335" i="14" l="1"/>
  <c r="D335" i="14"/>
  <c r="D336" i="14" l="1"/>
  <c r="D337" i="14" s="1"/>
  <c r="D338" i="14" s="1"/>
  <c r="D339" i="14" s="1"/>
  <c r="D340" i="14" s="1"/>
  <c r="B336" i="14"/>
  <c r="B337" i="14" s="1"/>
  <c r="B338" i="14" s="1"/>
  <c r="B339" i="14" s="1"/>
  <c r="B340" i="14" s="1"/>
  <c r="C335" i="14"/>
  <c r="A335" i="14" s="1"/>
  <c r="A336" i="14" s="1"/>
  <c r="A337" i="14" s="1"/>
  <c r="A338" i="14" s="1"/>
  <c r="A339" i="14" s="1"/>
  <c r="A340" i="14" s="1"/>
  <c r="C336" i="14" l="1"/>
  <c r="C337" i="14" s="1"/>
  <c r="C338" i="14" s="1"/>
  <c r="C339" i="14" s="1"/>
  <c r="C340" i="14" s="1"/>
  <c r="B341" i="14" l="1"/>
  <c r="D341" i="14"/>
  <c r="B342" i="14" l="1"/>
  <c r="B343" i="14" s="1"/>
  <c r="B344" i="14" s="1"/>
  <c r="B345" i="14" s="1"/>
  <c r="B346" i="14" s="1"/>
  <c r="D342" i="14"/>
  <c r="D343" i="14" s="1"/>
  <c r="D344" i="14" s="1"/>
  <c r="D345" i="14" s="1"/>
  <c r="D346" i="14" s="1"/>
  <c r="C341" i="14"/>
  <c r="A341" i="14" s="1"/>
  <c r="A342" i="14" s="1"/>
  <c r="A343" i="14" s="1"/>
  <c r="A344" i="14" s="1"/>
  <c r="A345" i="14" s="1"/>
  <c r="A346" i="14" s="1"/>
  <c r="C342" i="14" l="1"/>
  <c r="C343" i="14" s="1"/>
  <c r="C344" i="14" s="1"/>
  <c r="C345" i="14" s="1"/>
  <c r="C346" i="14" s="1"/>
  <c r="D347" i="14" l="1"/>
  <c r="D348" i="14" s="1"/>
  <c r="D349" i="14" s="1"/>
  <c r="D350" i="14" s="1"/>
  <c r="B347" i="14"/>
  <c r="B348" i="14" s="1"/>
  <c r="B349" i="14" s="1"/>
  <c r="B350" i="14" s="1"/>
  <c r="C347" i="14" l="1"/>
  <c r="C348" i="14" l="1"/>
  <c r="C349" i="14" s="1"/>
  <c r="C350" i="14" s="1"/>
  <c r="A347" i="14"/>
  <c r="A348" i="14" s="1"/>
  <c r="A349" i="14" s="1"/>
  <c r="A350" i="14" s="1"/>
  <c r="D351" i="14" l="1"/>
  <c r="D352" i="14" s="1"/>
  <c r="D353" i="14" s="1"/>
  <c r="D354" i="14" s="1"/>
  <c r="B351" i="14"/>
  <c r="B352" i="14" s="1"/>
  <c r="B353" i="14" s="1"/>
  <c r="B354" i="14" s="1"/>
  <c r="C351" i="14" l="1"/>
  <c r="C352" i="14" l="1"/>
  <c r="C353" i="14" s="1"/>
  <c r="C354" i="14" s="1"/>
  <c r="A351" i="14"/>
  <c r="A352" i="14" s="1"/>
  <c r="A353" i="14" s="1"/>
  <c r="A354" i="14" s="1"/>
  <c r="B355" i="14" l="1"/>
  <c r="B356" i="14" s="1"/>
  <c r="B357" i="14" s="1"/>
  <c r="B358" i="14" s="1"/>
  <c r="D355" i="14"/>
  <c r="D356" i="14" s="1"/>
  <c r="D357" i="14" s="1"/>
  <c r="D358" i="14" s="1"/>
  <c r="C355" i="14" l="1"/>
  <c r="C356" i="14" l="1"/>
  <c r="C357" i="14" s="1"/>
  <c r="C358" i="14" s="1"/>
  <c r="A355" i="14"/>
  <c r="A356" i="14" s="1"/>
  <c r="A357" i="14" s="1"/>
  <c r="A358" i="14" s="1"/>
  <c r="B359" i="14" l="1"/>
  <c r="B360" i="14" s="1"/>
  <c r="B361" i="14" s="1"/>
  <c r="B362" i="14" s="1"/>
  <c r="D359" i="14"/>
  <c r="D360" i="14" s="1"/>
  <c r="D361" i="14" s="1"/>
  <c r="D362" i="14" s="1"/>
  <c r="C359" i="14" l="1"/>
  <c r="C360" i="14" l="1"/>
  <c r="C361" i="14" s="1"/>
  <c r="C362" i="14" s="1"/>
  <c r="A359" i="14"/>
  <c r="A360" i="14" s="1"/>
  <c r="A361" i="14" s="1"/>
  <c r="A362" i="14" s="1"/>
  <c r="D363" i="14" l="1"/>
  <c r="D364" i="14" s="1"/>
  <c r="D365" i="14" s="1"/>
  <c r="D366" i="14" s="1"/>
  <c r="B363" i="14"/>
  <c r="B364" i="14" s="1"/>
  <c r="B365" i="14" s="1"/>
  <c r="B366" i="14" s="1"/>
  <c r="C363" i="14" l="1"/>
  <c r="C364" i="14" l="1"/>
  <c r="C365" i="14" s="1"/>
  <c r="C366" i="14" s="1"/>
  <c r="A363" i="14"/>
  <c r="A364" i="14" s="1"/>
  <c r="A365" i="14" s="1"/>
  <c r="A366" i="14" s="1"/>
  <c r="D367" i="14" l="1"/>
  <c r="D368" i="14" s="1"/>
  <c r="D369" i="14" s="1"/>
  <c r="D370" i="14" s="1"/>
  <c r="B367" i="14"/>
  <c r="B368" i="14" s="1"/>
  <c r="B369" i="14" s="1"/>
  <c r="B370" i="14" s="1"/>
  <c r="C367" i="14" l="1"/>
  <c r="A367" i="14" l="1"/>
  <c r="A368" i="14" s="1"/>
  <c r="A369" i="14" s="1"/>
  <c r="A370" i="14" s="1"/>
  <c r="C368" i="14"/>
  <c r="C369" i="14" s="1"/>
  <c r="C370" i="14" s="1"/>
  <c r="D371" i="14" l="1"/>
  <c r="B371" i="14"/>
  <c r="D372" i="14" l="1"/>
  <c r="D373" i="14" s="1"/>
  <c r="D374" i="14" s="1"/>
  <c r="D375" i="14" s="1"/>
  <c r="D376" i="14" s="1"/>
  <c r="B372" i="14"/>
  <c r="B373" i="14" s="1"/>
  <c r="B374" i="14" s="1"/>
  <c r="B375" i="14" s="1"/>
  <c r="B376" i="14" s="1"/>
  <c r="C371" i="14"/>
  <c r="A371" i="14" s="1"/>
  <c r="A372" i="14" s="1"/>
  <c r="A373" i="14" s="1"/>
  <c r="A374" i="14" s="1"/>
  <c r="A375" i="14" s="1"/>
  <c r="A376" i="14" s="1"/>
  <c r="C372" i="14" l="1"/>
  <c r="C373" i="14" s="1"/>
  <c r="C374" i="14" s="1"/>
  <c r="C375" i="14" s="1"/>
  <c r="C376" i="14" s="1"/>
  <c r="D377" i="14" l="1"/>
  <c r="D378" i="14" s="1"/>
  <c r="D379" i="14" s="1"/>
  <c r="D380" i="14" s="1"/>
  <c r="B377" i="14"/>
  <c r="B378" i="14" s="1"/>
  <c r="B379" i="14" s="1"/>
  <c r="B380" i="14" s="1"/>
  <c r="C377" i="14" l="1"/>
  <c r="C378" i="14" l="1"/>
  <c r="C379" i="14" s="1"/>
  <c r="C380" i="14" s="1"/>
  <c r="A377" i="14"/>
  <c r="A378" i="14" s="1"/>
  <c r="A379" i="14" s="1"/>
  <c r="A380" i="14" s="1"/>
  <c r="D381" i="14" l="1"/>
  <c r="D382" i="14" s="1"/>
  <c r="D383" i="14" s="1"/>
  <c r="D384" i="14" s="1"/>
  <c r="B381" i="14"/>
  <c r="B382" i="14" s="1"/>
  <c r="B383" i="14" s="1"/>
  <c r="B384" i="14" s="1"/>
  <c r="C381" i="14" l="1"/>
  <c r="C382" i="14" l="1"/>
  <c r="C383" i="14" s="1"/>
  <c r="C384" i="14" s="1"/>
  <c r="A381" i="14"/>
  <c r="A382" i="14" s="1"/>
  <c r="A383" i="14" s="1"/>
  <c r="A384" i="14" s="1"/>
  <c r="D385" i="14" l="1"/>
  <c r="B385" i="14"/>
  <c r="B386" i="14" s="1"/>
  <c r="B387" i="14" s="1"/>
  <c r="B388" i="14" s="1"/>
  <c r="D386" i="14" l="1"/>
  <c r="D387" i="14" s="1"/>
  <c r="D388" i="14" s="1"/>
  <c r="C385" i="14"/>
  <c r="C386" i="14" s="1"/>
  <c r="C387" i="14" s="1"/>
  <c r="C388" i="14" s="1"/>
  <c r="A385" i="14" l="1"/>
  <c r="A386" i="14" s="1"/>
  <c r="A387" i="14" s="1"/>
  <c r="A388" i="14" s="1"/>
  <c r="D389" i="14" l="1"/>
  <c r="B389" i="14"/>
  <c r="B390" i="14" s="1"/>
  <c r="B391" i="14" s="1"/>
  <c r="B392" i="14" s="1"/>
  <c r="D390" i="14" l="1"/>
  <c r="D391" i="14" s="1"/>
  <c r="D392" i="14" s="1"/>
  <c r="C389" i="14"/>
  <c r="C390" i="14" s="1"/>
  <c r="C391" i="14" s="1"/>
  <c r="C392" i="14" s="1"/>
  <c r="A389" i="14" l="1"/>
  <c r="A390" i="14" s="1"/>
  <c r="A391" i="14" s="1"/>
  <c r="A392" i="14" s="1"/>
  <c r="D393" i="14" l="1"/>
  <c r="B393" i="14"/>
  <c r="B394" i="14" s="1"/>
  <c r="B395" i="14" s="1"/>
  <c r="B396" i="14" s="1"/>
  <c r="D394" i="14" l="1"/>
  <c r="D395" i="14" s="1"/>
  <c r="D396" i="14" s="1"/>
  <c r="C393" i="14"/>
  <c r="C394" i="14" s="1"/>
  <c r="C395" i="14" s="1"/>
  <c r="C396" i="14" s="1"/>
  <c r="A393" i="14" l="1"/>
  <c r="A394" i="14" s="1"/>
  <c r="A395" i="14" s="1"/>
  <c r="A396" i="14" s="1"/>
  <c r="D397" i="14" l="1"/>
  <c r="B397" i="14"/>
  <c r="B398" i="14" s="1"/>
  <c r="B399" i="14" s="1"/>
  <c r="B400" i="14" s="1"/>
  <c r="D398" i="14" l="1"/>
  <c r="D399" i="14" s="1"/>
  <c r="D400" i="14" s="1"/>
  <c r="C397" i="14"/>
  <c r="C398" i="14" s="1"/>
  <c r="C399" i="14" s="1"/>
  <c r="C400" i="14" s="1"/>
  <c r="A397" i="14" l="1"/>
  <c r="A398" i="14" s="1"/>
  <c r="A399" i="14" s="1"/>
  <c r="A400" i="14" s="1"/>
  <c r="B401" i="14" l="1"/>
  <c r="B402" i="14" s="1"/>
  <c r="B403" i="14" s="1"/>
  <c r="B404" i="14" s="1"/>
  <c r="D401" i="14"/>
  <c r="D402" i="14" s="1"/>
  <c r="D403" i="14" s="1"/>
  <c r="D404" i="14" s="1"/>
  <c r="C401" i="14" l="1"/>
  <c r="C402" i="14" l="1"/>
  <c r="C403" i="14" s="1"/>
  <c r="C404" i="14" s="1"/>
  <c r="A401" i="14"/>
  <c r="A402" i="14" s="1"/>
  <c r="A403" i="14" s="1"/>
  <c r="A404" i="14" s="1"/>
  <c r="D405" i="14" l="1"/>
  <c r="D406" i="14" s="1"/>
  <c r="D407" i="14" s="1"/>
  <c r="D408" i="14" s="1"/>
  <c r="B405" i="14"/>
  <c r="B406" i="14" s="1"/>
  <c r="B407" i="14" s="1"/>
  <c r="B408" i="14" s="1"/>
  <c r="C405" i="14" l="1"/>
  <c r="C406" i="14" l="1"/>
  <c r="C407" i="14" s="1"/>
  <c r="C408" i="14" s="1"/>
  <c r="A405" i="14"/>
  <c r="A406" i="14" s="1"/>
  <c r="A407" i="14" s="1"/>
  <c r="A408" i="14" s="1"/>
  <c r="B409" i="14" l="1"/>
  <c r="D409" i="14"/>
  <c r="B410" i="14" l="1"/>
  <c r="B411" i="14" s="1"/>
  <c r="B412" i="14" s="1"/>
  <c r="B413" i="14" s="1"/>
  <c r="B414" i="14" s="1"/>
  <c r="D410" i="14"/>
  <c r="D411" i="14" s="1"/>
  <c r="D412" i="14" s="1"/>
  <c r="D413" i="14" s="1"/>
  <c r="D414" i="14" s="1"/>
  <c r="C409" i="14"/>
  <c r="A409" i="14" s="1"/>
  <c r="A410" i="14" s="1"/>
  <c r="A411" i="14" s="1"/>
  <c r="A412" i="14" s="1"/>
  <c r="A413" i="14" s="1"/>
  <c r="A414" i="14" s="1"/>
  <c r="C410" i="14" l="1"/>
  <c r="C411" i="14" s="1"/>
  <c r="C412" i="14" s="1"/>
  <c r="C413" i="14" s="1"/>
  <c r="C414" i="14" s="1"/>
  <c r="B415" i="14" l="1"/>
  <c r="B416" i="14" s="1"/>
  <c r="B417" i="14" s="1"/>
  <c r="B418" i="14" s="1"/>
  <c r="D415" i="14"/>
  <c r="D416" i="14" s="1"/>
  <c r="D417" i="14" s="1"/>
  <c r="D418" i="14" s="1"/>
  <c r="C415" i="14" l="1"/>
  <c r="C416" i="14" l="1"/>
  <c r="C417" i="14" s="1"/>
  <c r="C418" i="14" s="1"/>
  <c r="A415" i="14"/>
  <c r="A416" i="14" s="1"/>
  <c r="A417" i="14" s="1"/>
  <c r="A418" i="14" s="1"/>
  <c r="B419" i="14" l="1"/>
  <c r="B420" i="14" s="1"/>
  <c r="D419" i="14"/>
  <c r="D420" i="14" s="1"/>
  <c r="C419" i="14" l="1"/>
  <c r="C420" i="14" l="1"/>
  <c r="A419" i="14"/>
  <c r="A420" i="14" s="1"/>
  <c r="D421" i="14"/>
  <c r="B421" i="14"/>
  <c r="B422" i="14" l="1"/>
  <c r="D422" i="14"/>
  <c r="C421" i="14"/>
  <c r="C422" i="14" s="1"/>
  <c r="C423" i="14" l="1"/>
  <c r="A421" i="14"/>
  <c r="A422" i="14" s="1"/>
  <c r="A423" i="14" s="1"/>
  <c r="D423" i="14"/>
  <c r="B423" i="14"/>
  <c r="D424" i="14" l="1"/>
  <c r="D425" i="14" s="1"/>
  <c r="D426" i="14" s="1"/>
  <c r="D427" i="14" s="1"/>
  <c r="A424" i="14"/>
  <c r="A425" i="14" s="1"/>
  <c r="A426" i="14" s="1"/>
  <c r="A427" i="14" s="1"/>
  <c r="B424" i="14"/>
  <c r="B425" i="14" s="1"/>
  <c r="B426" i="14" s="1"/>
  <c r="B427" i="14" s="1"/>
  <c r="C424" i="14"/>
  <c r="C425" i="14" s="1"/>
  <c r="C426" i="14" s="1"/>
  <c r="C427" i="14" s="1"/>
  <c r="D428" i="14" l="1"/>
  <c r="B428" i="14"/>
  <c r="D429" i="14" l="1"/>
  <c r="B429" i="14"/>
  <c r="C428" i="14"/>
  <c r="D430" i="14" l="1"/>
  <c r="C429" i="14"/>
  <c r="C430" i="14" s="1"/>
  <c r="A428" i="14"/>
  <c r="A429" i="14" s="1"/>
  <c r="A430" i="14" s="1"/>
  <c r="B430" i="14"/>
  <c r="A431" i="14" l="1"/>
  <c r="C431" i="14"/>
  <c r="B431" i="14"/>
  <c r="D431" i="14"/>
  <c r="C432" i="14" l="1"/>
  <c r="A432" i="14" s="1"/>
  <c r="B432" i="14"/>
  <c r="D432" i="14"/>
  <c r="A433" i="14" l="1"/>
  <c r="A434" i="14" s="1"/>
  <c r="A435" i="14" s="1"/>
  <c r="D433" i="14"/>
  <c r="D434" i="14" s="1"/>
  <c r="D435" i="14" s="1"/>
  <c r="B433" i="14"/>
  <c r="B434" i="14" s="1"/>
  <c r="B435" i="14" s="1"/>
  <c r="C433" i="14"/>
  <c r="C434" i="14" s="1"/>
  <c r="C435" i="14" s="1"/>
  <c r="D436" i="14" l="1"/>
  <c r="D437" i="14" s="1"/>
  <c r="B436" i="14"/>
  <c r="B437" i="14" s="1"/>
  <c r="C436" i="14" l="1"/>
  <c r="B438" i="14"/>
  <c r="C437" i="14" l="1"/>
  <c r="C438" i="14" s="1"/>
  <c r="A436" i="14"/>
  <c r="A437" i="14" s="1"/>
  <c r="A438" i="14" s="1"/>
  <c r="D438" i="14"/>
  <c r="B439" i="14"/>
  <c r="A439" i="14" l="1"/>
  <c r="C439" i="14"/>
  <c r="D439" i="14"/>
  <c r="B440" i="14"/>
  <c r="B441" i="14" s="1"/>
  <c r="B442" i="14" s="1"/>
  <c r="C440" i="14" l="1"/>
  <c r="C441" i="14" s="1"/>
  <c r="C442" i="14" s="1"/>
  <c r="A440" i="14"/>
  <c r="A441" i="14" s="1"/>
  <c r="A442" i="14" s="1"/>
  <c r="D440" i="14"/>
  <c r="D441" i="14" s="1"/>
  <c r="D442" i="14" s="1"/>
  <c r="D443" i="14" l="1"/>
  <c r="B443" i="14"/>
  <c r="B444" i="14" s="1"/>
  <c r="D444" i="14" l="1"/>
  <c r="C443" i="14"/>
  <c r="C444" i="14" s="1"/>
  <c r="D445" i="14" l="1"/>
  <c r="B445" i="14"/>
  <c r="A443" i="14"/>
  <c r="A444" i="14" s="1"/>
  <c r="B446" i="14" l="1"/>
  <c r="D446" i="14"/>
  <c r="C445" i="14"/>
  <c r="A445" i="14" s="1"/>
  <c r="D447" i="14" l="1"/>
  <c r="B447" i="14"/>
  <c r="C446" i="14"/>
  <c r="C447" i="14" l="1"/>
  <c r="C448" i="14" s="1"/>
  <c r="C449" i="14" s="1"/>
  <c r="C450" i="14" s="1"/>
  <c r="A446" i="14"/>
  <c r="A447" i="14" s="1"/>
  <c r="A448" i="14" s="1"/>
  <c r="A449" i="14" s="1"/>
  <c r="A450" i="14" s="1"/>
  <c r="B448" i="14"/>
  <c r="B449" i="14" s="1"/>
  <c r="B450" i="14" s="1"/>
  <c r="D448" i="14"/>
  <c r="D449" i="14" s="1"/>
  <c r="D450" i="14" s="1"/>
  <c r="D451" i="14" l="1"/>
  <c r="B451" i="14"/>
  <c r="D452" i="14" l="1"/>
  <c r="B452" i="14"/>
  <c r="C451" i="14"/>
  <c r="A451" i="14" s="1"/>
  <c r="D453" i="14" l="1"/>
  <c r="B453" i="14"/>
  <c r="C452" i="14"/>
  <c r="A452" i="14" s="1"/>
  <c r="A453" i="14" s="1"/>
  <c r="D454" i="14" l="1"/>
  <c r="D455" i="14" s="1"/>
  <c r="D456" i="14" s="1"/>
  <c r="B454" i="14"/>
  <c r="B455" i="14" s="1"/>
  <c r="B456" i="14" s="1"/>
  <c r="C453" i="14"/>
  <c r="C454" i="14" l="1"/>
  <c r="C455" i="14" l="1"/>
  <c r="C456" i="14" s="1"/>
  <c r="A454" i="14"/>
  <c r="A455" i="14" s="1"/>
  <c r="A456" i="14" s="1"/>
  <c r="D457" i="14" l="1"/>
  <c r="D458" i="14" s="1"/>
  <c r="B457" i="14"/>
  <c r="B458" i="14" s="1"/>
  <c r="C457" i="14" l="1"/>
  <c r="D459" i="14" l="1"/>
  <c r="B459" i="14"/>
  <c r="C458" i="14"/>
  <c r="A457" i="14"/>
  <c r="A458" i="14" s="1"/>
  <c r="D460" i="14" l="1"/>
  <c r="B460" i="14"/>
  <c r="C459" i="14"/>
  <c r="A459" i="14" s="1"/>
  <c r="D461" i="14" l="1"/>
  <c r="B461" i="14"/>
  <c r="C460" i="14"/>
  <c r="A460" i="14" s="1"/>
  <c r="A461" i="14" s="1"/>
  <c r="B462" i="14" l="1"/>
  <c r="B463" i="14" s="1"/>
  <c r="B464" i="14" s="1"/>
  <c r="D462" i="14"/>
  <c r="D463" i="14" s="1"/>
  <c r="D464" i="14" s="1"/>
  <c r="C461" i="14"/>
  <c r="C462" i="14" l="1"/>
  <c r="C463" i="14" l="1"/>
  <c r="C464" i="14" s="1"/>
  <c r="A462" i="14"/>
  <c r="A463" i="14" s="1"/>
  <c r="A464" i="14" s="1"/>
  <c r="D465" i="14" l="1"/>
  <c r="B465" i="14"/>
  <c r="B466" i="14" l="1"/>
  <c r="B467" i="14" s="1"/>
  <c r="D466" i="14"/>
  <c r="D467" i="14" s="1"/>
  <c r="C465" i="14"/>
  <c r="A465" i="14" s="1"/>
  <c r="A466" i="14" s="1"/>
  <c r="A467" i="14" s="1"/>
  <c r="C466" i="14" l="1"/>
  <c r="C467" i="14" s="1"/>
  <c r="D468" i="14"/>
  <c r="D469" i="14" s="1"/>
  <c r="D470" i="14" s="1"/>
  <c r="D471" i="14" s="1"/>
  <c r="B468" i="14" l="1"/>
  <c r="B469" i="14" s="1"/>
  <c r="B470" i="14" s="1"/>
  <c r="B471" i="14" s="1"/>
  <c r="C468" i="14"/>
  <c r="C469" i="14" s="1"/>
  <c r="C470" i="14" s="1"/>
  <c r="C471" i="14" s="1"/>
  <c r="A468" i="14"/>
  <c r="A469" i="14" s="1"/>
  <c r="A470" i="14" s="1"/>
  <c r="A471" i="14" s="1"/>
  <c r="B472" i="14" l="1"/>
  <c r="B473" i="14" s="1"/>
  <c r="D472" i="14"/>
  <c r="D473" i="14" s="1"/>
  <c r="C472" i="14" l="1"/>
  <c r="C473" i="14" l="1"/>
  <c r="A472" i="14"/>
  <c r="A473" i="14" s="1"/>
  <c r="B474" i="14"/>
  <c r="B475" i="14" s="1"/>
  <c r="B476" i="14" s="1"/>
  <c r="B477" i="14" s="1"/>
  <c r="B478" i="14" s="1"/>
  <c r="B479" i="14" s="1"/>
  <c r="B480" i="14" s="1"/>
  <c r="D474" i="14"/>
  <c r="D475" i="14" s="1"/>
  <c r="D476" i="14" s="1"/>
  <c r="D477" i="14" s="1"/>
  <c r="D478" i="14" s="1"/>
  <c r="D479" i="14" s="1"/>
  <c r="D480" i="14" s="1"/>
  <c r="C474" i="14" l="1"/>
  <c r="C475" i="14" l="1"/>
  <c r="C476" i="14" s="1"/>
  <c r="C477" i="14" s="1"/>
  <c r="C478" i="14" s="1"/>
  <c r="C479" i="14" s="1"/>
  <c r="C480" i="14" s="1"/>
  <c r="A474" i="14"/>
  <c r="A475" i="14" s="1"/>
  <c r="A476" i="14" s="1"/>
  <c r="A477" i="14" s="1"/>
  <c r="A478" i="14" s="1"/>
  <c r="A479" i="14" s="1"/>
  <c r="A480" i="14" s="1"/>
  <c r="D481" i="14" l="1"/>
  <c r="D482" i="14" s="1"/>
  <c r="B481" i="14"/>
  <c r="B482" i="14" s="1"/>
  <c r="C481" i="14" l="1"/>
  <c r="D483" i="14" l="1"/>
  <c r="D484" i="14" s="1"/>
  <c r="B483" i="14"/>
  <c r="B484" i="14" s="1"/>
  <c r="C482" i="14"/>
  <c r="A481" i="14"/>
  <c r="A482" i="14" s="1"/>
  <c r="C483" i="14" l="1"/>
  <c r="D485" i="14" l="1"/>
  <c r="D486" i="14" s="1"/>
  <c r="B485" i="14"/>
  <c r="B486" i="14" s="1"/>
  <c r="C484" i="14"/>
  <c r="A483" i="14"/>
  <c r="A484" i="14" s="1"/>
  <c r="C485" i="14" l="1"/>
  <c r="D487" i="14" l="1"/>
  <c r="B487" i="14"/>
  <c r="C486" i="14"/>
  <c r="A485" i="14"/>
  <c r="A486" i="14" s="1"/>
  <c r="D488" i="14" l="1"/>
  <c r="D489" i="14" s="1"/>
  <c r="D490" i="14" s="1"/>
  <c r="B488" i="14"/>
  <c r="B489" i="14" s="1"/>
  <c r="B490" i="14" s="1"/>
  <c r="C487" i="14"/>
  <c r="A487" i="14" s="1"/>
  <c r="A488" i="14" s="1"/>
  <c r="A489" i="14" s="1"/>
  <c r="A490" i="14" s="1"/>
  <c r="C488" i="14" l="1"/>
  <c r="C489" i="14" s="1"/>
  <c r="C490" i="14" s="1"/>
  <c r="D491" i="14" l="1"/>
  <c r="B491" i="14"/>
  <c r="B492" i="14" l="1"/>
  <c r="D492" i="14"/>
  <c r="C491" i="14"/>
  <c r="A491" i="14" s="1"/>
  <c r="A492" i="14" s="1"/>
  <c r="A493" i="14" l="1"/>
  <c r="A494" i="14" s="1"/>
  <c r="A495" i="14" s="1"/>
  <c r="D493" i="14"/>
  <c r="D494" i="14" s="1"/>
  <c r="D495" i="14" s="1"/>
  <c r="B493" i="14"/>
  <c r="B494" i="14" s="1"/>
  <c r="B495" i="14" s="1"/>
  <c r="C492" i="14"/>
  <c r="C493" i="14" s="1"/>
  <c r="C494" i="14" s="1"/>
  <c r="C495" i="14" s="1"/>
  <c r="D496" i="14" l="1"/>
  <c r="B496" i="14"/>
  <c r="B497" i="14" l="1"/>
  <c r="B498" i="14" s="1"/>
  <c r="B499" i="14" s="1"/>
  <c r="D497" i="14"/>
  <c r="D498" i="14" s="1"/>
  <c r="D499" i="14" s="1"/>
  <c r="C496" i="14"/>
  <c r="C497" i="14" l="1"/>
  <c r="C498" i="14" s="1"/>
  <c r="C499" i="14" s="1"/>
  <c r="A496" i="14"/>
  <c r="A497" i="14" s="1"/>
  <c r="A498" i="14" s="1"/>
  <c r="A499" i="14" s="1"/>
  <c r="D500" i="14" l="1"/>
  <c r="B500" i="14"/>
  <c r="D501" i="14" l="1"/>
  <c r="B501" i="14"/>
  <c r="C500" i="14"/>
  <c r="A500" i="14" s="1"/>
  <c r="A501" i="14" s="1"/>
  <c r="A502" i="14" l="1"/>
  <c r="B502" i="14"/>
  <c r="C501" i="14"/>
  <c r="C502" i="14" s="1"/>
  <c r="D502" i="14"/>
  <c r="C503" i="14" l="1"/>
  <c r="B503" i="14"/>
  <c r="D503" i="14"/>
  <c r="A503" i="14"/>
  <c r="A504" i="14" l="1"/>
  <c r="D504" i="14"/>
  <c r="B504" i="14"/>
  <c r="C504" i="14"/>
  <c r="C505" i="14" l="1"/>
  <c r="B505" i="14"/>
  <c r="D505" i="14"/>
  <c r="A505" i="14"/>
  <c r="D506" i="14" l="1"/>
  <c r="D507" i="14" s="1"/>
  <c r="D508" i="14" s="1"/>
  <c r="A506" i="14"/>
  <c r="A507" i="14" s="1"/>
  <c r="A508" i="14" s="1"/>
  <c r="B506" i="14"/>
  <c r="B507" i="14" s="1"/>
  <c r="B508" i="14" s="1"/>
  <c r="C506" i="14"/>
  <c r="C507" i="14" s="1"/>
  <c r="C508" i="14" s="1"/>
  <c r="D509" i="14" l="1"/>
  <c r="D510" i="14" s="1"/>
  <c r="D511" i="14" s="1"/>
  <c r="D512" i="14" s="1"/>
  <c r="B509" i="14"/>
  <c r="B510" i="14" s="1"/>
  <c r="B511" i="14" s="1"/>
  <c r="B512" i="14" s="1"/>
  <c r="C509" i="14" l="1"/>
  <c r="C510" i="14" l="1"/>
  <c r="C511" i="14" s="1"/>
  <c r="C512" i="14" s="1"/>
  <c r="A509" i="14"/>
  <c r="A510" i="14" s="1"/>
  <c r="A511" i="14" s="1"/>
  <c r="A512" i="14" s="1"/>
  <c r="B513" i="14" l="1"/>
  <c r="B514" i="14" s="1"/>
  <c r="B515" i="14" s="1"/>
  <c r="D513" i="14"/>
  <c r="D514" i="14" s="1"/>
  <c r="D515" i="14" s="1"/>
  <c r="C513" i="14"/>
  <c r="C514" i="14" s="1"/>
  <c r="C515" i="14" s="1"/>
  <c r="A513" i="14"/>
  <c r="A514" i="14" s="1"/>
  <c r="A515" i="14" s="1"/>
  <c r="D516" i="14" l="1"/>
  <c r="B516" i="14"/>
  <c r="D517" i="14" l="1"/>
  <c r="B517" i="14"/>
  <c r="C516" i="14"/>
  <c r="A516" i="14" s="1"/>
  <c r="A517" i="14" s="1"/>
  <c r="D518" i="14" l="1"/>
  <c r="D519" i="14" s="1"/>
  <c r="D520" i="14" s="1"/>
  <c r="A518" i="14"/>
  <c r="A519" i="14" s="1"/>
  <c r="A520" i="14" s="1"/>
  <c r="B518" i="14"/>
  <c r="B519" i="14" s="1"/>
  <c r="B520" i="14" s="1"/>
  <c r="C517" i="14"/>
  <c r="C518" i="14" s="1"/>
  <c r="C519" i="14" s="1"/>
  <c r="C520" i="14" s="1"/>
  <c r="D521" i="14" l="1"/>
  <c r="D522" i="14" s="1"/>
  <c r="B521" i="14"/>
  <c r="B522" i="14" s="1"/>
  <c r="C521" i="14" l="1"/>
  <c r="B523" i="14"/>
  <c r="B524" i="14" s="1"/>
  <c r="B525" i="14" s="1"/>
  <c r="C522" i="14" l="1"/>
  <c r="C523" i="14" s="1"/>
  <c r="C524" i="14" s="1"/>
  <c r="C525" i="14" s="1"/>
  <c r="A521" i="14"/>
  <c r="A522" i="14" s="1"/>
  <c r="A523" i="14" s="1"/>
  <c r="A524" i="14" s="1"/>
  <c r="A525" i="14" s="1"/>
  <c r="D523" i="14"/>
  <c r="D524" i="14" s="1"/>
  <c r="D525" i="14" s="1"/>
  <c r="B526" i="14" l="1"/>
  <c r="B527" i="14" s="1"/>
  <c r="D526" i="14"/>
  <c r="D527" i="14" s="1"/>
  <c r="C526" i="14" l="1"/>
  <c r="B528" i="14" l="1"/>
  <c r="D528" i="14"/>
  <c r="C527" i="14"/>
  <c r="A526" i="14"/>
  <c r="A527" i="14" s="1"/>
  <c r="D529" i="14" l="1"/>
  <c r="B529" i="14"/>
  <c r="C528" i="14"/>
  <c r="A528" i="14" s="1"/>
  <c r="A529" i="14" s="1"/>
  <c r="A530" i="14" l="1"/>
  <c r="B530" i="14"/>
  <c r="C529" i="14"/>
  <c r="C530" i="14" s="1"/>
  <c r="D530" i="14"/>
  <c r="D531" i="14" l="1"/>
  <c r="D532" i="14" s="1"/>
  <c r="D533" i="14" s="1"/>
  <c r="C531" i="14"/>
  <c r="C532" i="14" s="1"/>
  <c r="C533" i="14" s="1"/>
  <c r="B531" i="14"/>
  <c r="B532" i="14" s="1"/>
  <c r="B533" i="14" s="1"/>
  <c r="A531" i="14"/>
  <c r="A532" i="14" s="1"/>
  <c r="A533" i="14" s="1"/>
  <c r="D534" i="14" l="1"/>
  <c r="D535" i="14" s="1"/>
  <c r="B534" i="14"/>
  <c r="B535" i="14" s="1"/>
  <c r="C534" i="14" l="1"/>
  <c r="B536" i="14"/>
  <c r="C535" i="14" l="1"/>
  <c r="C536" i="14" s="1"/>
  <c r="A534" i="14"/>
  <c r="A535" i="14" s="1"/>
  <c r="A536" i="14" s="1"/>
  <c r="D536" i="14"/>
  <c r="B537" i="14"/>
  <c r="A537" i="14" l="1"/>
  <c r="D537" i="14"/>
  <c r="C537" i="14"/>
  <c r="B538" i="14"/>
  <c r="C538" i="14" l="1"/>
  <c r="D538" i="14"/>
  <c r="A538" i="14"/>
  <c r="B539" i="14"/>
  <c r="A539" i="14" l="1"/>
  <c r="D539" i="14"/>
  <c r="C539" i="14"/>
  <c r="B540" i="14"/>
  <c r="B541" i="14" s="1"/>
  <c r="C540" i="14" l="1"/>
  <c r="C541" i="14" s="1"/>
  <c r="D540" i="14"/>
  <c r="D541" i="14" s="1"/>
  <c r="A540" i="14"/>
  <c r="A541" i="14" s="1"/>
  <c r="B542" i="14" l="1"/>
  <c r="B543" i="14" s="1"/>
  <c r="B544" i="14" s="1"/>
  <c r="D542" i="14" l="1"/>
  <c r="D543" i="14" s="1"/>
  <c r="D544" i="14" s="1"/>
  <c r="C542" i="14"/>
  <c r="C543" i="14" s="1"/>
  <c r="C544" i="14" s="1"/>
  <c r="A542" i="14"/>
  <c r="A543" i="14" s="1"/>
  <c r="A544" i="14" s="1"/>
  <c r="B545" i="14" l="1"/>
  <c r="B546" i="14" s="1"/>
  <c r="D545" i="14"/>
  <c r="D546" i="14" s="1"/>
  <c r="C545" i="14" l="1"/>
  <c r="B547" i="14" l="1"/>
  <c r="B548" i="14" s="1"/>
  <c r="D547" i="14"/>
  <c r="D548" i="14" s="1"/>
  <c r="C546" i="14"/>
  <c r="A545" i="14"/>
  <c r="A546" i="14" s="1"/>
  <c r="C547" i="14" l="1"/>
  <c r="C548" i="14" l="1"/>
  <c r="C549" i="14" s="1"/>
  <c r="C550" i="14" s="1"/>
  <c r="C551" i="14" s="1"/>
  <c r="A547" i="14"/>
  <c r="A548" i="14" s="1"/>
  <c r="A549" i="14" s="1"/>
  <c r="A550" i="14" s="1"/>
  <c r="A551" i="14" s="1"/>
  <c r="D549" i="14"/>
  <c r="D550" i="14" s="1"/>
  <c r="D551" i="14" s="1"/>
  <c r="B549" i="14"/>
  <c r="B550" i="14" s="1"/>
  <c r="B551" i="14" s="1"/>
  <c r="D552" i="14" l="1"/>
  <c r="D553" i="14" s="1"/>
  <c r="B552" i="14"/>
  <c r="B553" i="14" s="1"/>
  <c r="C552" i="14" l="1"/>
  <c r="C553" i="14" l="1"/>
  <c r="C554" i="14" s="1"/>
  <c r="A552" i="14"/>
  <c r="A553" i="14" s="1"/>
  <c r="A554" i="14" s="1"/>
  <c r="D554" i="14"/>
  <c r="B554" i="14"/>
  <c r="C555" i="14" l="1"/>
  <c r="C556" i="14" s="1"/>
  <c r="C557" i="14" s="1"/>
  <c r="A555" i="14"/>
  <c r="A556" i="14" s="1"/>
  <c r="A557" i="14" s="1"/>
  <c r="B555" i="14"/>
  <c r="B556" i="14" s="1"/>
  <c r="B557" i="14" s="1"/>
  <c r="D555" i="14"/>
  <c r="D556" i="14" s="1"/>
  <c r="D557" i="14" s="1"/>
  <c r="D558" i="14" l="1"/>
  <c r="D559" i="14" s="1"/>
  <c r="B558" i="14"/>
  <c r="B559" i="14" s="1"/>
  <c r="C558" i="14" l="1"/>
  <c r="B560" i="14"/>
  <c r="D560" i="14" l="1"/>
  <c r="C559" i="14"/>
  <c r="C560" i="14" s="1"/>
  <c r="A558" i="14"/>
  <c r="A559" i="14" s="1"/>
  <c r="A560" i="14" s="1"/>
  <c r="B561" i="14"/>
  <c r="B562" i="14" s="1"/>
  <c r="B563" i="14" s="1"/>
  <c r="A561" i="14" l="1"/>
  <c r="A562" i="14" s="1"/>
  <c r="A563" i="14" s="1"/>
  <c r="C561" i="14"/>
  <c r="C562" i="14" s="1"/>
  <c r="C563" i="14" s="1"/>
  <c r="D561" i="14"/>
  <c r="D562" i="14" s="1"/>
  <c r="D563" i="14" s="1"/>
  <c r="D564" i="14" l="1"/>
  <c r="B564" i="14"/>
  <c r="B565" i="14" l="1"/>
  <c r="D565" i="14"/>
  <c r="C564" i="14"/>
  <c r="A564" i="14" s="1"/>
  <c r="A565" i="14" s="1"/>
  <c r="A566" i="14" l="1"/>
  <c r="D566" i="14"/>
  <c r="B566" i="14"/>
  <c r="C565" i="14"/>
  <c r="C566" i="14" s="1"/>
  <c r="A567" i="14" l="1"/>
  <c r="B567" i="14"/>
  <c r="D567" i="14"/>
  <c r="C567" i="14"/>
  <c r="A568" i="14" l="1"/>
  <c r="A569" i="14" s="1"/>
  <c r="A570" i="14" s="1"/>
  <c r="C568" i="14"/>
  <c r="C569" i="14" s="1"/>
  <c r="C570" i="14" s="1"/>
  <c r="D568" i="14"/>
  <c r="D569" i="14" s="1"/>
  <c r="D570" i="14" s="1"/>
  <c r="B568" i="14"/>
  <c r="B569" i="14" s="1"/>
  <c r="B570" i="14" s="1"/>
  <c r="B571" i="14" l="1"/>
  <c r="B572" i="14" s="1"/>
  <c r="D571" i="14"/>
  <c r="D572" i="14" s="1"/>
  <c r="C571" i="14" l="1"/>
  <c r="B573" i="14" l="1"/>
  <c r="B574" i="14" s="1"/>
  <c r="B575" i="14" s="1"/>
  <c r="B576" i="14" s="1"/>
  <c r="B577" i="14" s="1"/>
  <c r="D573" i="14"/>
  <c r="D574" i="14" s="1"/>
  <c r="D575" i="14" s="1"/>
  <c r="D576" i="14" s="1"/>
  <c r="D577" i="14" s="1"/>
  <c r="C572" i="14"/>
  <c r="A571" i="14"/>
  <c r="A572" i="14" s="1"/>
  <c r="C573" i="14" l="1"/>
  <c r="A573" i="14" l="1"/>
  <c r="A574" i="14" s="1"/>
  <c r="A575" i="14" s="1"/>
  <c r="A576" i="14" s="1"/>
  <c r="A577" i="14" s="1"/>
  <c r="C574" i="14"/>
  <c r="C575" i="14" s="1"/>
  <c r="C576" i="14" s="1"/>
  <c r="C577" i="14" s="1"/>
  <c r="D578" i="14" l="1"/>
  <c r="B578" i="14"/>
  <c r="B579" i="14" l="1"/>
  <c r="D579" i="14"/>
  <c r="C578" i="14"/>
  <c r="D580" i="14" l="1"/>
  <c r="D581" i="14" s="1"/>
  <c r="D582" i="14" s="1"/>
  <c r="C579" i="14"/>
  <c r="C580" i="14" s="1"/>
  <c r="C581" i="14" s="1"/>
  <c r="C582" i="14" s="1"/>
  <c r="A578" i="14"/>
  <c r="A579" i="14" s="1"/>
  <c r="A580" i="14" s="1"/>
  <c r="A581" i="14" s="1"/>
  <c r="A582" i="14" s="1"/>
  <c r="B580" i="14"/>
  <c r="B581" i="14" s="1"/>
  <c r="B582" i="14" s="1"/>
  <c r="D583" i="14" l="1"/>
  <c r="D584" i="14" s="1"/>
  <c r="D585" i="14" s="1"/>
  <c r="D586" i="14" s="1"/>
  <c r="B583" i="14"/>
  <c r="B584" i="14" s="1"/>
  <c r="B585" i="14" s="1"/>
  <c r="B586" i="14" s="1"/>
  <c r="C583" i="14" l="1"/>
  <c r="C584" i="14" l="1"/>
  <c r="C585" i="14" s="1"/>
  <c r="C586" i="14" s="1"/>
  <c r="A583" i="14"/>
  <c r="A584" i="14" s="1"/>
  <c r="A585" i="14" s="1"/>
  <c r="A586" i="14" s="1"/>
  <c r="B587" i="14" l="1"/>
  <c r="B588" i="14" s="1"/>
  <c r="D587" i="14"/>
  <c r="D588" i="14" s="1"/>
  <c r="C587" i="14" l="1"/>
  <c r="C588" i="14" l="1"/>
  <c r="C589" i="14" s="1"/>
  <c r="C590" i="14" s="1"/>
  <c r="C591" i="14" s="1"/>
  <c r="A587" i="14"/>
  <c r="A588" i="14" s="1"/>
  <c r="A589" i="14" s="1"/>
  <c r="A590" i="14" s="1"/>
  <c r="A591" i="14" s="1"/>
  <c r="B589" i="14"/>
  <c r="B590" i="14" s="1"/>
  <c r="B591" i="14" s="1"/>
  <c r="D589" i="14"/>
  <c r="D590" i="14" s="1"/>
  <c r="D591" i="14" s="1"/>
  <c r="D592" i="14" l="1"/>
  <c r="D593" i="14" s="1"/>
  <c r="B592" i="14"/>
  <c r="B593" i="14" l="1"/>
  <c r="C592" i="14"/>
  <c r="C593" i="14" s="1"/>
  <c r="D594" i="14" l="1"/>
  <c r="C594" i="14"/>
  <c r="B594" i="14"/>
  <c r="A592" i="14"/>
  <c r="A593" i="14" s="1"/>
  <c r="A594" i="14" s="1"/>
  <c r="A595" i="14" l="1"/>
  <c r="A596" i="14" s="1"/>
  <c r="A597" i="14" s="1"/>
  <c r="A598" i="14" s="1"/>
  <c r="B595" i="14"/>
  <c r="B596" i="14" s="1"/>
  <c r="B597" i="14" s="1"/>
  <c r="B598" i="14" s="1"/>
  <c r="C595" i="14"/>
  <c r="C596" i="14" s="1"/>
  <c r="C597" i="14" s="1"/>
  <c r="C598" i="14" s="1"/>
  <c r="D595" i="14"/>
  <c r="D596" i="14" s="1"/>
  <c r="D597" i="14" s="1"/>
  <c r="D598" i="14" s="1"/>
  <c r="D599" i="14" l="1"/>
  <c r="B599" i="14"/>
  <c r="D600" i="14" l="1"/>
  <c r="D601" i="14" s="1"/>
  <c r="D602" i="14" s="1"/>
  <c r="B600" i="14"/>
  <c r="B601" i="14" s="1"/>
  <c r="B602" i="14" s="1"/>
  <c r="C599" i="14"/>
  <c r="C600" i="14" s="1"/>
  <c r="C601" i="14" s="1"/>
  <c r="C602" i="14" s="1"/>
  <c r="A599" i="14" l="1"/>
  <c r="A600" i="14" s="1"/>
  <c r="A601" i="14" s="1"/>
  <c r="A602" i="14" s="1"/>
  <c r="D603" i="14" l="1"/>
  <c r="B603" i="14"/>
  <c r="B604" i="14" l="1"/>
  <c r="B605" i="14" s="1"/>
  <c r="B606" i="14" s="1"/>
  <c r="D604" i="14"/>
  <c r="D605" i="14" s="1"/>
  <c r="D606" i="14" s="1"/>
  <c r="C603" i="14"/>
  <c r="A603" i="14" s="1"/>
  <c r="A604" i="14" s="1"/>
  <c r="A605" i="14" s="1"/>
  <c r="A606" i="14" s="1"/>
  <c r="C604" i="14" l="1"/>
  <c r="C605" i="14" s="1"/>
  <c r="C606" i="14" s="1"/>
  <c r="D607" i="14" l="1"/>
  <c r="D608" i="14" s="1"/>
  <c r="D609" i="14" s="1"/>
  <c r="B607" i="14"/>
  <c r="B608" i="14" s="1"/>
  <c r="B609" i="14" s="1"/>
  <c r="C607" i="14" l="1"/>
  <c r="C608" i="14" l="1"/>
  <c r="C609" i="14" s="1"/>
  <c r="A607" i="14"/>
  <c r="A608" i="14" s="1"/>
  <c r="A609" i="14" s="1"/>
  <c r="C610" i="14" l="1"/>
  <c r="B610" i="14"/>
  <c r="D610" i="14"/>
  <c r="A610" i="14"/>
  <c r="A611" i="14" l="1"/>
  <c r="A612" i="14" s="1"/>
  <c r="A613" i="14" s="1"/>
  <c r="D611" i="14"/>
  <c r="D612" i="14" s="1"/>
  <c r="D613" i="14" s="1"/>
  <c r="B611" i="14"/>
  <c r="B612" i="14" s="1"/>
  <c r="B613" i="14" s="1"/>
  <c r="C611" i="14"/>
  <c r="C612" i="14" s="1"/>
  <c r="C613" i="14" s="1"/>
  <c r="B614" i="14" l="1"/>
  <c r="B615" i="14" s="1"/>
  <c r="B616" i="14" s="1"/>
  <c r="D614" i="14"/>
  <c r="D615" i="14" s="1"/>
  <c r="D616" i="14" s="1"/>
  <c r="C614" i="14" l="1"/>
  <c r="C615" i="14" l="1"/>
  <c r="C616" i="14" s="1"/>
  <c r="A614" i="14"/>
  <c r="A615" i="14" s="1"/>
  <c r="A616" i="14" s="1"/>
  <c r="B617" i="14" l="1"/>
  <c r="D617" i="14"/>
  <c r="A617" i="14"/>
  <c r="C617" i="14"/>
  <c r="C618" i="14" l="1"/>
  <c r="C619" i="14" s="1"/>
  <c r="C620" i="14" s="1"/>
  <c r="A618" i="14"/>
  <c r="A619" i="14" s="1"/>
  <c r="A620" i="14" s="1"/>
  <c r="D618" i="14"/>
  <c r="D619" i="14" s="1"/>
  <c r="D620" i="14" s="1"/>
  <c r="B618" i="14"/>
  <c r="B619" i="14" s="1"/>
  <c r="B620" i="14" s="1"/>
  <c r="D621" i="14" l="1"/>
  <c r="B621" i="14"/>
  <c r="B622" i="14" l="1"/>
  <c r="B623" i="14" s="1"/>
  <c r="B624" i="14" s="1"/>
  <c r="B625" i="14" s="1"/>
  <c r="D622" i="14"/>
  <c r="D623" i="14" s="1"/>
  <c r="D624" i="14" s="1"/>
  <c r="D625" i="14" s="1"/>
  <c r="C621" i="14"/>
  <c r="C622" i="14" l="1"/>
  <c r="C623" i="14" s="1"/>
  <c r="C624" i="14" s="1"/>
  <c r="C625" i="14" s="1"/>
  <c r="A621" i="14"/>
  <c r="A622" i="14" s="1"/>
  <c r="A623" i="14" s="1"/>
  <c r="A624" i="14" s="1"/>
  <c r="A625" i="14" s="1"/>
  <c r="D626" i="14" l="1"/>
  <c r="D627" i="14" s="1"/>
  <c r="B626" i="14"/>
  <c r="B627" i="14" s="1"/>
  <c r="C626" i="14" l="1"/>
  <c r="B628" i="14"/>
  <c r="B629" i="14" s="1"/>
  <c r="B630" i="14" s="1"/>
  <c r="C627" i="14" l="1"/>
  <c r="C628" i="14" s="1"/>
  <c r="C629" i="14" s="1"/>
  <c r="C630" i="14" s="1"/>
  <c r="A626" i="14"/>
  <c r="A627" i="14" s="1"/>
  <c r="A628" i="14" s="1"/>
  <c r="A629" i="14" s="1"/>
  <c r="A630" i="14" s="1"/>
  <c r="D628" i="14"/>
  <c r="D629" i="14" s="1"/>
  <c r="D630" i="14" s="1"/>
  <c r="D631" i="14" l="1"/>
  <c r="D632" i="14" s="1"/>
  <c r="B631" i="14"/>
  <c r="B632" i="14" s="1"/>
  <c r="C631" i="14" l="1"/>
  <c r="B633" i="14"/>
  <c r="B634" i="14" s="1"/>
  <c r="B635" i="14" s="1"/>
  <c r="B636" i="14" s="1"/>
  <c r="C632" i="14" l="1"/>
  <c r="C633" i="14" s="1"/>
  <c r="C634" i="14" s="1"/>
  <c r="C635" i="14" s="1"/>
  <c r="C636" i="14" s="1"/>
  <c r="A631" i="14"/>
  <c r="A632" i="14" s="1"/>
  <c r="A633" i="14" s="1"/>
  <c r="A634" i="14" s="1"/>
  <c r="A635" i="14" s="1"/>
  <c r="A636" i="14" s="1"/>
  <c r="D633" i="14"/>
  <c r="D634" i="14" s="1"/>
  <c r="D635" i="14" s="1"/>
  <c r="D636" i="14" s="1"/>
  <c r="D637" i="14" l="1"/>
  <c r="D638" i="14" s="1"/>
  <c r="D639" i="14" s="1"/>
  <c r="B637" i="14"/>
  <c r="B638" i="14" s="1"/>
  <c r="B639" i="14" s="1"/>
  <c r="C637" i="14" l="1"/>
  <c r="C638" i="14" l="1"/>
  <c r="C639" i="14" s="1"/>
  <c r="A637" i="14"/>
  <c r="A638" i="14" s="1"/>
  <c r="A639" i="14" s="1"/>
  <c r="B640" i="14" l="1"/>
  <c r="B641" i="14" s="1"/>
  <c r="B642" i="14" s="1"/>
  <c r="D640" i="14"/>
  <c r="D641" i="14" s="1"/>
  <c r="D642" i="14" s="1"/>
  <c r="A640" i="14"/>
  <c r="A641" i="14" s="1"/>
  <c r="A642" i="14" s="1"/>
  <c r="C640" i="14"/>
  <c r="C641" i="14" s="1"/>
  <c r="C642" i="14" s="1"/>
  <c r="D643" i="14" l="1"/>
  <c r="D644" i="14" s="1"/>
  <c r="B643" i="14"/>
  <c r="B644" i="14" s="1"/>
  <c r="C643" i="14" l="1"/>
  <c r="D645" i="14" l="1"/>
  <c r="D646" i="14" s="1"/>
  <c r="D647" i="14" s="1"/>
  <c r="B645" i="14"/>
  <c r="B646" i="14" s="1"/>
  <c r="B647" i="14" s="1"/>
  <c r="C644" i="14"/>
  <c r="A643" i="14"/>
  <c r="A644" i="14" s="1"/>
  <c r="C645" i="14" l="1"/>
  <c r="A645" i="14" l="1"/>
  <c r="A646" i="14" s="1"/>
  <c r="A647" i="14" s="1"/>
  <c r="C646" i="14"/>
  <c r="C647" i="14" s="1"/>
  <c r="B648" i="14" l="1"/>
  <c r="B649" i="14" s="1"/>
  <c r="B650" i="14" s="1"/>
  <c r="D648" i="14"/>
  <c r="D649" i="14" s="1"/>
  <c r="D650" i="14" s="1"/>
  <c r="C648" i="14"/>
  <c r="C649" i="14" s="1"/>
  <c r="C650" i="14" s="1"/>
  <c r="A648" i="14"/>
  <c r="A649" i="14" s="1"/>
  <c r="A650" i="14" s="1"/>
  <c r="D651" i="14" l="1"/>
  <c r="B651" i="14"/>
  <c r="B652" i="14" l="1"/>
  <c r="B653" i="14" s="1"/>
  <c r="B654" i="14" s="1"/>
  <c r="D652" i="14"/>
  <c r="D653" i="14" s="1"/>
  <c r="D654" i="14" s="1"/>
  <c r="C651" i="14"/>
  <c r="C652" i="14" l="1"/>
  <c r="C653" i="14" s="1"/>
  <c r="C654" i="14" s="1"/>
  <c r="A651" i="14"/>
  <c r="A652" i="14" s="1"/>
  <c r="A653" i="14" s="1"/>
  <c r="A654" i="14" s="1"/>
  <c r="D655" i="14" l="1"/>
  <c r="D656" i="14" s="1"/>
  <c r="D657" i="14" s="1"/>
  <c r="B655" i="14"/>
  <c r="B656" i="14" s="1"/>
  <c r="B657" i="14" s="1"/>
  <c r="C655" i="14" l="1"/>
  <c r="A655" i="14" l="1"/>
  <c r="A656" i="14" s="1"/>
  <c r="A657" i="14" s="1"/>
  <c r="C656" i="14"/>
  <c r="C657" i="14" s="1"/>
  <c r="B658" i="14" l="1"/>
  <c r="B659" i="14" s="1"/>
  <c r="A658" i="14"/>
  <c r="A659" i="14" s="1"/>
  <c r="D658" i="14"/>
  <c r="D659" i="14" s="1"/>
  <c r="C658" i="14"/>
  <c r="C659" i="14" s="1"/>
  <c r="C660" i="14" l="1"/>
  <c r="C661" i="14" s="1"/>
  <c r="C662" i="14" s="1"/>
  <c r="A660" i="14" l="1"/>
  <c r="A661" i="14" s="1"/>
  <c r="A662" i="14" s="1"/>
  <c r="D660" i="14"/>
  <c r="D661" i="14" s="1"/>
  <c r="D662" i="14" s="1"/>
  <c r="B660" i="14"/>
  <c r="B661" i="14" s="1"/>
  <c r="B662" i="14" s="1"/>
  <c r="D663" i="14" l="1"/>
  <c r="D664" i="14" s="1"/>
  <c r="D665" i="14" s="1"/>
  <c r="D666" i="14" s="1"/>
  <c r="B663" i="14"/>
  <c r="B664" i="14" l="1"/>
  <c r="B665" i="14" s="1"/>
  <c r="B666" i="14" s="1"/>
  <c r="C663" i="14"/>
  <c r="C664" i="14" l="1"/>
  <c r="C665" i="14" s="1"/>
  <c r="C666" i="14" s="1"/>
  <c r="A663" i="14"/>
  <c r="A664" i="14" s="1"/>
  <c r="A665" i="14" s="1"/>
  <c r="A666" i="14" s="1"/>
  <c r="D667" i="14" l="1"/>
  <c r="B667" i="14"/>
  <c r="B668" i="14" l="1"/>
  <c r="B669" i="14" s="1"/>
  <c r="B670" i="14" s="1"/>
  <c r="D668" i="14"/>
  <c r="D669" i="14" s="1"/>
  <c r="D670" i="14" s="1"/>
  <c r="C667" i="14"/>
  <c r="A667" i="14" s="1"/>
  <c r="C668" i="14" l="1"/>
  <c r="C669" i="14" l="1"/>
  <c r="C670" i="14" s="1"/>
  <c r="A668" i="14"/>
  <c r="A669" i="14" s="1"/>
  <c r="A670" i="14" s="1"/>
  <c r="D671" i="14" l="1"/>
  <c r="D672" i="14" s="1"/>
  <c r="B671" i="14"/>
  <c r="B672" i="14" s="1"/>
  <c r="C671" i="14" l="1"/>
  <c r="D673" i="14" l="1"/>
  <c r="B673" i="14"/>
  <c r="C672" i="14"/>
  <c r="C673" i="14" s="1"/>
  <c r="A671" i="14"/>
  <c r="A672" i="14" s="1"/>
  <c r="A673" i="14" s="1"/>
  <c r="C674" i="14" l="1"/>
  <c r="A674" i="14"/>
  <c r="B674" i="14"/>
  <c r="D674" i="14"/>
  <c r="C675" i="14" l="1"/>
  <c r="D675" i="14"/>
  <c r="B675" i="14"/>
  <c r="A675" i="14"/>
  <c r="C676" i="14" l="1"/>
  <c r="A676" i="14"/>
  <c r="B676" i="14"/>
  <c r="D676" i="14"/>
  <c r="C677" i="14" l="1"/>
  <c r="C678" i="14" s="1"/>
  <c r="B677" i="14"/>
  <c r="B678" i="14" s="1"/>
  <c r="A677" i="14"/>
  <c r="A678" i="14" s="1"/>
  <c r="D677" i="14"/>
  <c r="D678" i="14" s="1"/>
  <c r="C679" i="14" l="1"/>
  <c r="C680" i="14" s="1"/>
  <c r="C681" i="14" s="1"/>
  <c r="B679" i="14" l="1"/>
  <c r="B680" i="14" s="1"/>
  <c r="B681" i="14" s="1"/>
  <c r="A679" i="14"/>
  <c r="A680" i="14" s="1"/>
  <c r="A681" i="14" s="1"/>
  <c r="D679" i="14"/>
  <c r="D680" i="14" s="1"/>
  <c r="D681" i="14" s="1"/>
  <c r="D682" i="14" l="1"/>
  <c r="D683" i="14" s="1"/>
  <c r="B682" i="14"/>
  <c r="B683" i="14" s="1"/>
  <c r="C682" i="14" l="1"/>
  <c r="B684" i="14"/>
  <c r="D684" i="14" l="1"/>
  <c r="C683" i="14"/>
  <c r="C684" i="14" s="1"/>
  <c r="A682" i="14"/>
  <c r="A683" i="14" s="1"/>
  <c r="A684" i="14" s="1"/>
  <c r="B685" i="14"/>
  <c r="B686" i="14" s="1"/>
  <c r="B687" i="14" s="1"/>
  <c r="B688" i="14" s="1"/>
  <c r="A685" i="14" l="1"/>
  <c r="A686" i="14" s="1"/>
  <c r="A687" i="14" s="1"/>
  <c r="A688" i="14" s="1"/>
  <c r="D685" i="14"/>
  <c r="D686" i="14" s="1"/>
  <c r="D687" i="14" s="1"/>
  <c r="D688" i="14" s="1"/>
  <c r="C685" i="14"/>
  <c r="C686" i="14" s="1"/>
  <c r="C687" i="14" s="1"/>
  <c r="C688" i="14" s="1"/>
  <c r="D689" i="14" l="1"/>
  <c r="D690" i="14" s="1"/>
  <c r="B689" i="14"/>
  <c r="B690" i="14" s="1"/>
  <c r="C689" i="14" l="1"/>
  <c r="B691" i="14"/>
  <c r="D691" i="14" l="1"/>
  <c r="C690" i="14"/>
  <c r="C691" i="14" s="1"/>
  <c r="A689" i="14"/>
  <c r="A690" i="14" s="1"/>
  <c r="A691" i="14" s="1"/>
  <c r="B692" i="14"/>
  <c r="B693" i="14" s="1"/>
  <c r="B694" i="14" s="1"/>
  <c r="A692" i="14" l="1"/>
  <c r="A693" i="14" s="1"/>
  <c r="A694" i="14" s="1"/>
  <c r="C692" i="14"/>
  <c r="C693" i="14" s="1"/>
  <c r="C694" i="14" s="1"/>
  <c r="D692" i="14"/>
  <c r="D693" i="14" s="1"/>
  <c r="D694" i="14" s="1"/>
  <c r="D695" i="14" l="1"/>
  <c r="B695" i="14"/>
  <c r="B696" i="14" l="1"/>
  <c r="D696" i="14"/>
  <c r="C695" i="14"/>
  <c r="C696" i="14" l="1"/>
  <c r="C697" i="14" s="1"/>
  <c r="C698" i="14" s="1"/>
  <c r="C699" i="14" s="1"/>
  <c r="A695" i="14"/>
  <c r="A696" i="14" s="1"/>
  <c r="A697" i="14" s="1"/>
  <c r="A698" i="14" s="1"/>
  <c r="A699" i="14" s="1"/>
  <c r="D697" i="14"/>
  <c r="D698" i="14" s="1"/>
  <c r="D699" i="14" s="1"/>
  <c r="B697" i="14"/>
  <c r="B698" i="14" s="1"/>
  <c r="B699" i="14" s="1"/>
  <c r="D700" i="14" l="1"/>
  <c r="B700" i="14"/>
  <c r="B701" i="14" l="1"/>
  <c r="B702" i="14" s="1"/>
  <c r="B703" i="14" s="1"/>
  <c r="D701" i="14"/>
  <c r="D702" i="14" s="1"/>
  <c r="D703" i="14" s="1"/>
  <c r="C700" i="14"/>
  <c r="A700" i="14" s="1"/>
  <c r="A701" i="14" s="1"/>
  <c r="A702" i="14" s="1"/>
  <c r="A703" i="14" s="1"/>
  <c r="C701" i="14" l="1"/>
  <c r="C702" i="14" s="1"/>
  <c r="C703" i="14" s="1"/>
  <c r="B704" i="14" l="1"/>
  <c r="B705" i="14" s="1"/>
  <c r="D704" i="14"/>
  <c r="D705" i="14" s="1"/>
  <c r="C704" i="14" l="1"/>
  <c r="D706" i="14" l="1"/>
  <c r="B706" i="14"/>
  <c r="B707" i="14" s="1"/>
  <c r="C705" i="14"/>
  <c r="A704" i="14"/>
  <c r="A705" i="14" s="1"/>
  <c r="D707" i="14" l="1"/>
  <c r="C706" i="14"/>
  <c r="C707" i="14" s="1"/>
  <c r="D708" i="14" l="1"/>
  <c r="B708" i="14"/>
  <c r="A706" i="14"/>
  <c r="A707" i="14" s="1"/>
  <c r="D709" i="14" l="1"/>
  <c r="D710" i="14" s="1"/>
  <c r="D711" i="14" s="1"/>
  <c r="D712" i="14" s="1"/>
  <c r="B709" i="14"/>
  <c r="B710" i="14" s="1"/>
  <c r="B711" i="14" s="1"/>
  <c r="B712" i="14" s="1"/>
  <c r="C708" i="14"/>
  <c r="A708" i="14" s="1"/>
  <c r="A709" i="14" s="1"/>
  <c r="A710" i="14" s="1"/>
  <c r="A711" i="14" s="1"/>
  <c r="A712" i="14" s="1"/>
  <c r="C709" i="14" l="1"/>
  <c r="C710" i="14" s="1"/>
  <c r="C711" i="14" s="1"/>
  <c r="C712" i="14" s="1"/>
  <c r="B713" i="14" l="1"/>
  <c r="B714" i="14" s="1"/>
  <c r="B715" i="14" s="1"/>
  <c r="D713" i="14"/>
  <c r="D714" i="14" s="1"/>
  <c r="D715" i="14" s="1"/>
  <c r="C713" i="14" l="1"/>
  <c r="C714" i="14" l="1"/>
  <c r="C715" i="14" s="1"/>
  <c r="A713" i="14"/>
  <c r="A714" i="14" s="1"/>
  <c r="A715" i="14" s="1"/>
  <c r="A716" i="14" l="1"/>
  <c r="A717" i="14" s="1"/>
  <c r="A718" i="14" s="1"/>
  <c r="B716" i="14"/>
  <c r="B717" i="14" s="1"/>
  <c r="B718" i="14" s="1"/>
  <c r="D716" i="14"/>
  <c r="D717" i="14" s="1"/>
  <c r="D718" i="14" s="1"/>
  <c r="C716" i="14"/>
  <c r="C717" i="14" s="1"/>
  <c r="C718" i="14" s="1"/>
  <c r="D719" i="14" l="1"/>
  <c r="D720" i="14" s="1"/>
  <c r="D721" i="14" s="1"/>
  <c r="D722" i="14" s="1"/>
  <c r="D723" i="14" s="1"/>
  <c r="B719" i="14"/>
  <c r="B720" i="14" s="1"/>
  <c r="B721" i="14" s="1"/>
  <c r="B722" i="14" s="1"/>
  <c r="B723" i="14" s="1"/>
  <c r="C719" i="14" l="1"/>
  <c r="C720" i="14" l="1"/>
  <c r="C721" i="14" s="1"/>
  <c r="C722" i="14" s="1"/>
  <c r="C723" i="14" s="1"/>
  <c r="A719" i="14"/>
  <c r="A720" i="14" s="1"/>
  <c r="A721" i="14" s="1"/>
  <c r="A722" i="14" s="1"/>
  <c r="A723" i="14" s="1"/>
  <c r="D724" i="14" l="1"/>
  <c r="D725" i="14" s="1"/>
  <c r="B724" i="14"/>
  <c r="B725" i="14" s="1"/>
  <c r="C724" i="14" l="1"/>
  <c r="D726" i="14" l="1"/>
  <c r="D727" i="14" s="1"/>
  <c r="B726" i="14"/>
  <c r="B727" i="14" s="1"/>
  <c r="C725" i="14"/>
  <c r="A724" i="14"/>
  <c r="A725" i="14" s="1"/>
  <c r="C726" i="14" l="1"/>
  <c r="D728" i="14" l="1"/>
  <c r="D729" i="14" s="1"/>
  <c r="B728" i="14"/>
  <c r="B729" i="14" s="1"/>
  <c r="C727" i="14"/>
  <c r="A726" i="14"/>
  <c r="A727" i="14" s="1"/>
  <c r="C728" i="14" l="1"/>
  <c r="B730" i="14" l="1"/>
  <c r="B731" i="14" s="1"/>
  <c r="B732" i="14" s="1"/>
  <c r="D730" i="14"/>
  <c r="D731" i="14" s="1"/>
  <c r="D732" i="14" s="1"/>
  <c r="A728" i="14"/>
  <c r="A729" i="14" s="1"/>
  <c r="A730" i="14" s="1"/>
  <c r="A731" i="14" s="1"/>
  <c r="A732" i="14" s="1"/>
  <c r="C729" i="14"/>
  <c r="C730" i="14" s="1"/>
  <c r="C731" i="14" s="1"/>
  <c r="C732" i="14" s="1"/>
  <c r="D733" i="14" l="1"/>
  <c r="B733" i="14"/>
  <c r="D734" i="14" l="1"/>
  <c r="B734" i="14"/>
  <c r="C733" i="14"/>
  <c r="A733" i="14" s="1"/>
  <c r="A734" i="14" s="1"/>
  <c r="B735" i="14" l="1"/>
  <c r="A735" i="14"/>
  <c r="C734" i="14"/>
  <c r="C735" i="14" s="1"/>
  <c r="D735" i="14"/>
  <c r="B736" i="14" l="1"/>
  <c r="D736" i="14"/>
  <c r="C736" i="14"/>
  <c r="A736" i="14"/>
  <c r="B737" i="14" l="1"/>
  <c r="A737" i="14"/>
  <c r="C737" i="14"/>
  <c r="D737" i="14"/>
  <c r="B738" i="14" l="1"/>
  <c r="D738" i="14"/>
  <c r="C738" i="14"/>
  <c r="A738" i="14"/>
  <c r="B739" i="14" l="1"/>
  <c r="B740" i="14" s="1"/>
  <c r="B741" i="14" s="1"/>
  <c r="A739" i="14"/>
  <c r="A740" i="14" s="1"/>
  <c r="A741" i="14" s="1"/>
  <c r="D739" i="14"/>
  <c r="D740" i="14" s="1"/>
  <c r="D741" i="14" s="1"/>
  <c r="C739" i="14"/>
  <c r="C740" i="14" s="1"/>
  <c r="C741" i="14" s="1"/>
  <c r="D742" i="14" l="1"/>
  <c r="D743" i="14" s="1"/>
  <c r="D744" i="14" s="1"/>
  <c r="B742" i="14"/>
  <c r="B743" i="14" s="1"/>
  <c r="B744" i="14" s="1"/>
  <c r="C742" i="14" l="1"/>
  <c r="C743" i="14" l="1"/>
  <c r="C744" i="14" s="1"/>
  <c r="A742" i="14"/>
  <c r="A743" i="14" s="1"/>
  <c r="A744" i="14" s="1"/>
  <c r="B745" i="14" l="1"/>
  <c r="B746" i="14" s="1"/>
  <c r="B747" i="14" s="1"/>
  <c r="D745" i="14"/>
  <c r="D746" i="14" s="1"/>
  <c r="D747" i="14" s="1"/>
  <c r="A745" i="14"/>
  <c r="A746" i="14" s="1"/>
  <c r="A747" i="14" s="1"/>
  <c r="C745" i="14"/>
  <c r="C746" i="14" s="1"/>
  <c r="C747" i="14" s="1"/>
  <c r="D748" i="14" l="1"/>
  <c r="D749" i="14" s="1"/>
  <c r="D750" i="14" s="1"/>
  <c r="D751" i="14" s="1"/>
  <c r="B748" i="14"/>
  <c r="B749" i="14" s="1"/>
  <c r="B750" i="14" s="1"/>
  <c r="B751" i="14" s="1"/>
  <c r="C748" i="14" l="1"/>
  <c r="C749" i="14" l="1"/>
  <c r="C750" i="14" s="1"/>
  <c r="C751" i="14" s="1"/>
  <c r="A748" i="14"/>
  <c r="A749" i="14" s="1"/>
  <c r="A750" i="14" s="1"/>
  <c r="A751" i="14" s="1"/>
  <c r="D752" i="14" l="1"/>
  <c r="D753" i="14" s="1"/>
  <c r="D754" i="14" s="1"/>
  <c r="B752" i="14"/>
  <c r="B753" i="14" s="1"/>
  <c r="B754" i="14" s="1"/>
  <c r="C752" i="14" l="1"/>
  <c r="A752" i="14" l="1"/>
  <c r="A753" i="14" s="1"/>
  <c r="A754" i="14" s="1"/>
  <c r="C753" i="14"/>
  <c r="C754" i="14" s="1"/>
  <c r="B755" i="14" l="1"/>
  <c r="B756" i="14" s="1"/>
  <c r="B757" i="14" s="1"/>
  <c r="B758" i="14" s="1"/>
  <c r="B759" i="14" s="1"/>
  <c r="D755" i="14"/>
  <c r="D756" i="14" s="1"/>
  <c r="D757" i="14" s="1"/>
  <c r="D758" i="14" s="1"/>
  <c r="D759" i="14" s="1"/>
  <c r="C755" i="14"/>
  <c r="C756" i="14" s="1"/>
  <c r="C757" i="14" s="1"/>
  <c r="C758" i="14" s="1"/>
  <c r="C759" i="14" s="1"/>
  <c r="A755" i="14"/>
  <c r="A756" i="14" s="1"/>
  <c r="A757" i="14" s="1"/>
  <c r="A758" i="14" s="1"/>
  <c r="A759" i="14" s="1"/>
  <c r="D760" i="14" l="1"/>
  <c r="D761" i="14" s="1"/>
  <c r="D762" i="14" s="1"/>
  <c r="D763" i="14" s="1"/>
  <c r="B760" i="14"/>
  <c r="B761" i="14" s="1"/>
  <c r="B762" i="14" s="1"/>
  <c r="B763" i="14" s="1"/>
  <c r="C760" i="14" l="1"/>
  <c r="C761" i="14" l="1"/>
  <c r="C762" i="14" s="1"/>
  <c r="C763" i="14" s="1"/>
  <c r="A760" i="14"/>
  <c r="A761" i="14" s="1"/>
  <c r="A762" i="14" s="1"/>
  <c r="A763" i="14" s="1"/>
  <c r="B764" i="14" l="1"/>
  <c r="B765" i="14" s="1"/>
  <c r="B766" i="14" s="1"/>
  <c r="B767" i="14" s="1"/>
  <c r="D764" i="14"/>
  <c r="D765" i="14" s="1"/>
  <c r="D766" i="14" s="1"/>
  <c r="D767" i="14" s="1"/>
  <c r="C764" i="14"/>
  <c r="C765" i="14" s="1"/>
  <c r="C766" i="14" s="1"/>
  <c r="C767" i="14" s="1"/>
  <c r="A764" i="14"/>
  <c r="A765" i="14" s="1"/>
  <c r="A766" i="14" s="1"/>
  <c r="A767" i="14" s="1"/>
  <c r="B768" i="14" l="1"/>
  <c r="B769" i="14" s="1"/>
  <c r="B770" i="14" s="1"/>
  <c r="B771" i="14" s="1"/>
  <c r="D768" i="14"/>
  <c r="D769" i="14" s="1"/>
  <c r="D770" i="14" s="1"/>
  <c r="D771" i="14" s="1"/>
  <c r="C768" i="14" l="1"/>
  <c r="A768" i="14" l="1"/>
  <c r="A769" i="14" s="1"/>
  <c r="A770" i="14" s="1"/>
  <c r="A771" i="14" s="1"/>
  <c r="C769" i="14"/>
  <c r="C770" i="14" s="1"/>
  <c r="C771" i="14" s="1"/>
  <c r="A772" i="14" l="1"/>
  <c r="A773" i="14" s="1"/>
  <c r="A774" i="14" s="1"/>
  <c r="D772" i="14" l="1"/>
  <c r="D773" i="14" s="1"/>
  <c r="D774" i="14" s="1"/>
  <c r="B772" i="14"/>
  <c r="B773" i="14" s="1"/>
  <c r="B774" i="14" s="1"/>
  <c r="C772" i="14"/>
  <c r="C773" i="14" s="1"/>
  <c r="C774" i="14" s="1"/>
  <c r="D775" i="14" l="1"/>
  <c r="D776" i="14" s="1"/>
  <c r="D777" i="14" s="1"/>
  <c r="D778" i="14" s="1"/>
  <c r="D779" i="14" s="1"/>
  <c r="D780" i="14" s="1"/>
  <c r="B775" i="14"/>
  <c r="B776" i="14" s="1"/>
  <c r="B777" i="14" s="1"/>
  <c r="B778" i="14" s="1"/>
  <c r="B779" i="14" s="1"/>
  <c r="B780" i="14" s="1"/>
  <c r="C775" i="14" l="1"/>
  <c r="A775" i="14" l="1"/>
  <c r="A776" i="14" s="1"/>
  <c r="A777" i="14" s="1"/>
  <c r="A778" i="14" s="1"/>
  <c r="A779" i="14" s="1"/>
  <c r="A780" i="14" s="1"/>
  <c r="C776" i="14"/>
  <c r="C777" i="14" s="1"/>
  <c r="C778" i="14" s="1"/>
  <c r="C779" i="14" s="1"/>
  <c r="C780" i="14" s="1"/>
  <c r="B781" i="14" l="1"/>
  <c r="B782" i="14" s="1"/>
  <c r="B783" i="14" s="1"/>
  <c r="D781" i="14"/>
  <c r="D782" i="14" s="1"/>
  <c r="D783" i="14" s="1"/>
  <c r="C781" i="14"/>
  <c r="C782" i="14" s="1"/>
  <c r="C783" i="14" s="1"/>
  <c r="A781" i="14"/>
  <c r="A782" i="14" s="1"/>
  <c r="A783" i="14" s="1"/>
  <c r="D784" i="14" l="1"/>
  <c r="B784" i="14"/>
  <c r="B785" i="14" l="1"/>
  <c r="B786" i="14" s="1"/>
  <c r="B787" i="14" s="1"/>
  <c r="D785" i="14"/>
  <c r="D786" i="14" s="1"/>
  <c r="D787" i="14" s="1"/>
  <c r="C784" i="14"/>
  <c r="A784" i="14" s="1"/>
  <c r="A785" i="14" s="1"/>
  <c r="A786" i="14" s="1"/>
  <c r="A787" i="14" s="1"/>
  <c r="C785" i="14" l="1"/>
  <c r="C786" i="14" s="1"/>
  <c r="C787" i="14" s="1"/>
  <c r="D788" i="14" l="1"/>
  <c r="B788" i="14"/>
  <c r="D789" i="14" l="1"/>
  <c r="D790" i="14" s="1"/>
  <c r="D791" i="14" s="1"/>
  <c r="B789" i="14"/>
  <c r="B790" i="14" s="1"/>
  <c r="B791" i="14" s="1"/>
  <c r="C788" i="14"/>
  <c r="A788" i="14" s="1"/>
  <c r="A789" i="14" s="1"/>
  <c r="A790" i="14" s="1"/>
  <c r="A791" i="14" s="1"/>
  <c r="C789" i="14" l="1"/>
  <c r="C790" i="14" s="1"/>
  <c r="C791" i="14" s="1"/>
  <c r="B792" i="14" l="1"/>
  <c r="B793" i="14" s="1"/>
  <c r="B794" i="14" s="1"/>
  <c r="B795" i="14" s="1"/>
  <c r="B796" i="14" s="1"/>
  <c r="B797" i="14" s="1"/>
  <c r="D792" i="14"/>
  <c r="D793" i="14" s="1"/>
  <c r="D794" i="14" s="1"/>
  <c r="D795" i="14" s="1"/>
  <c r="D796" i="14" s="1"/>
  <c r="D797" i="14" s="1"/>
  <c r="C792" i="14" l="1"/>
  <c r="C793" i="14" l="1"/>
  <c r="C794" i="14" s="1"/>
  <c r="C795" i="14" s="1"/>
  <c r="C796" i="14" s="1"/>
  <c r="C797" i="14" s="1"/>
  <c r="A792" i="14"/>
  <c r="A793" i="14" s="1"/>
  <c r="A794" i="14" s="1"/>
  <c r="A795" i="14" s="1"/>
  <c r="A796" i="14" s="1"/>
  <c r="A797" i="14" s="1"/>
  <c r="B798" i="14" l="1"/>
  <c r="D798" i="14"/>
  <c r="D799" i="14" s="1"/>
  <c r="B799" i="14" l="1"/>
  <c r="C798" i="14"/>
  <c r="C799" i="14" l="1"/>
  <c r="C800" i="14" s="1"/>
  <c r="C801" i="14" s="1"/>
  <c r="C802" i="14" s="1"/>
  <c r="A798" i="14"/>
  <c r="A799" i="14" s="1"/>
  <c r="A800" i="14" s="1"/>
  <c r="A801" i="14" s="1"/>
  <c r="A802" i="14" s="1"/>
  <c r="B800" i="14"/>
  <c r="B801" i="14" s="1"/>
  <c r="B802" i="14" s="1"/>
  <c r="D800" i="14"/>
  <c r="D801" i="14" s="1"/>
  <c r="D802" i="14" s="1"/>
  <c r="D803" i="14" l="1"/>
  <c r="B803" i="14"/>
  <c r="D804" i="14" l="1"/>
  <c r="D805" i="14" s="1"/>
  <c r="D806" i="14" s="1"/>
  <c r="D807" i="14" s="1"/>
  <c r="B804" i="14"/>
  <c r="B805" i="14" s="1"/>
  <c r="B806" i="14" s="1"/>
  <c r="B807" i="14" s="1"/>
  <c r="C803" i="14"/>
  <c r="C804" i="14" l="1"/>
  <c r="C805" i="14" s="1"/>
  <c r="C806" i="14" s="1"/>
  <c r="C807" i="14" s="1"/>
  <c r="A803" i="14"/>
  <c r="A804" i="14" s="1"/>
  <c r="A805" i="14" s="1"/>
  <c r="A806" i="14" s="1"/>
  <c r="A807" i="14" s="1"/>
  <c r="D808" i="14" l="1"/>
  <c r="B808" i="14"/>
  <c r="D809" i="14" l="1"/>
  <c r="B809" i="14"/>
  <c r="C808" i="14"/>
  <c r="A808" i="14" s="1"/>
  <c r="A809" i="14" s="1"/>
  <c r="A810" i="14" l="1"/>
  <c r="A811" i="14" s="1"/>
  <c r="A812" i="14" s="1"/>
  <c r="B810" i="14"/>
  <c r="B811" i="14" s="1"/>
  <c r="B812" i="14" s="1"/>
  <c r="C809" i="14"/>
  <c r="C810" i="14" s="1"/>
  <c r="C811" i="14" s="1"/>
  <c r="C812" i="14" s="1"/>
  <c r="D810" i="14"/>
  <c r="D811" i="14" s="1"/>
  <c r="D812" i="14" s="1"/>
  <c r="D813" i="14" l="1"/>
  <c r="D814" i="14" s="1"/>
  <c r="B813" i="14"/>
  <c r="B814" i="14" s="1"/>
  <c r="C813" i="14" l="1"/>
  <c r="D815" i="14" l="1"/>
  <c r="B815" i="14"/>
  <c r="A813" i="14"/>
  <c r="A814" i="14" s="1"/>
  <c r="C814" i="14"/>
  <c r="B816" i="14" l="1"/>
  <c r="D816" i="14"/>
  <c r="C815" i="14"/>
  <c r="C816" i="14" l="1"/>
  <c r="C817" i="14" s="1"/>
  <c r="C818" i="14" s="1"/>
  <c r="C819" i="14" s="1"/>
  <c r="A815" i="14"/>
  <c r="A816" i="14" s="1"/>
  <c r="A817" i="14" s="1"/>
  <c r="A818" i="14" s="1"/>
  <c r="A819" i="14" s="1"/>
  <c r="D817" i="14"/>
  <c r="D818" i="14" s="1"/>
  <c r="D819" i="14" s="1"/>
  <c r="B817" i="14"/>
  <c r="B818" i="14" s="1"/>
  <c r="B819" i="14" s="1"/>
  <c r="D820" i="14" l="1"/>
  <c r="B820" i="14"/>
  <c r="D821" i="14" l="1"/>
  <c r="B821" i="14"/>
  <c r="C820" i="14"/>
  <c r="A820" i="14" s="1"/>
  <c r="A821" i="14" s="1"/>
  <c r="B822" i="14" l="1"/>
  <c r="B823" i="14" s="1"/>
  <c r="B824" i="14" s="1"/>
  <c r="C821" i="14"/>
  <c r="C822" i="14" s="1"/>
  <c r="C823" i="14" s="1"/>
  <c r="C824" i="14" s="1"/>
  <c r="A822" i="14"/>
  <c r="A823" i="14" s="1"/>
  <c r="A824" i="14" s="1"/>
  <c r="D822" i="14"/>
  <c r="D823" i="14" s="1"/>
  <c r="D824" i="14" s="1"/>
  <c r="D825" i="14" l="1"/>
  <c r="D826" i="14" s="1"/>
  <c r="D827" i="14" s="1"/>
  <c r="D828" i="14" s="1"/>
  <c r="B825" i="14"/>
  <c r="B826" i="14" s="1"/>
  <c r="B827" i="14" s="1"/>
  <c r="B828" i="14" s="1"/>
  <c r="C825" i="14" l="1"/>
  <c r="C826" i="14" l="1"/>
  <c r="C827" i="14" s="1"/>
  <c r="C828" i="14" s="1"/>
  <c r="A825" i="14"/>
  <c r="A826" i="14" s="1"/>
  <c r="A827" i="14" s="1"/>
  <c r="A828" i="14" s="1"/>
  <c r="C829" i="14" l="1"/>
  <c r="B829" i="14" l="1"/>
  <c r="D829" i="14"/>
  <c r="A829" i="14"/>
  <c r="C830" i="14"/>
  <c r="C831" i="14" s="1"/>
  <c r="C832" i="14" s="1"/>
  <c r="D830" i="14" l="1"/>
  <c r="D831" i="14" s="1"/>
  <c r="D832" i="14" s="1"/>
  <c r="B830" i="14"/>
  <c r="B831" i="14" s="1"/>
  <c r="B832" i="14" s="1"/>
  <c r="A830" i="14"/>
  <c r="A831" i="14" s="1"/>
  <c r="A832" i="14" s="1"/>
  <c r="D833" i="14" l="1"/>
  <c r="D834" i="14" s="1"/>
  <c r="D835" i="14" s="1"/>
  <c r="D836" i="14" s="1"/>
  <c r="B833" i="14"/>
  <c r="B834" i="14" s="1"/>
  <c r="B835" i="14" s="1"/>
  <c r="B836" i="14" s="1"/>
  <c r="C833" i="14" l="1"/>
  <c r="C834" i="14" l="1"/>
  <c r="C835" i="14" s="1"/>
  <c r="C836" i="14" s="1"/>
  <c r="A833" i="14"/>
  <c r="A834" i="14" s="1"/>
  <c r="A835" i="14" s="1"/>
  <c r="A836" i="14" s="1"/>
  <c r="C837" i="14" l="1"/>
  <c r="D837" i="14" l="1"/>
  <c r="B837" i="14"/>
  <c r="A837" i="14"/>
  <c r="C838" i="14"/>
  <c r="C839" i="14" s="1"/>
  <c r="C840" i="14" s="1"/>
  <c r="B838" i="14" l="1"/>
  <c r="B839" i="14" s="1"/>
  <c r="B840" i="14" s="1"/>
  <c r="A838" i="14"/>
  <c r="A839" i="14" s="1"/>
  <c r="A840" i="14" s="1"/>
  <c r="D838" i="14"/>
  <c r="D839" i="14" s="1"/>
  <c r="D840" i="14" s="1"/>
  <c r="D841" i="14" l="1"/>
  <c r="D842" i="14" s="1"/>
  <c r="D843" i="14" s="1"/>
  <c r="D844" i="14" s="1"/>
  <c r="D845" i="14" s="1"/>
  <c r="B841" i="14"/>
  <c r="B842" i="14" s="1"/>
  <c r="B843" i="14" s="1"/>
  <c r="B844" i="14" s="1"/>
  <c r="B845" i="14" s="1"/>
  <c r="C841" i="14" l="1"/>
  <c r="C842" i="14" l="1"/>
  <c r="C843" i="14" s="1"/>
  <c r="C844" i="14" s="1"/>
  <c r="C845" i="14" s="1"/>
  <c r="A841" i="14"/>
  <c r="A842" i="14" s="1"/>
  <c r="A843" i="14" s="1"/>
  <c r="A844" i="14" s="1"/>
  <c r="A845" i="14" s="1"/>
  <c r="B846" i="14" l="1"/>
  <c r="B847" i="14" s="1"/>
  <c r="B848" i="14" s="1"/>
  <c r="D846" i="14"/>
  <c r="D847" i="14" s="1"/>
  <c r="D848" i="14" s="1"/>
  <c r="A846" i="14"/>
  <c r="A847" i="14" s="1"/>
  <c r="A848" i="14" s="1"/>
  <c r="C846" i="14"/>
  <c r="C847" i="14" s="1"/>
  <c r="C848" i="14" s="1"/>
  <c r="D849" i="14" l="1"/>
  <c r="D850" i="14" s="1"/>
  <c r="D851" i="14" s="1"/>
  <c r="D852" i="14" s="1"/>
  <c r="D853" i="14" s="1"/>
  <c r="D854" i="14" s="1"/>
  <c r="D855" i="14" s="1"/>
  <c r="D856" i="14" s="1"/>
  <c r="B849" i="14"/>
  <c r="B850" i="14" s="1"/>
  <c r="B851" i="14" s="1"/>
  <c r="B852" i="14" s="1"/>
  <c r="B853" i="14" s="1"/>
  <c r="B854" i="14" s="1"/>
  <c r="B855" i="14" s="1"/>
  <c r="B856" i="14" s="1"/>
  <c r="C849" i="14" l="1"/>
  <c r="C850" i="14" l="1"/>
  <c r="C851" i="14" s="1"/>
  <c r="C852" i="14" s="1"/>
  <c r="C853" i="14" s="1"/>
  <c r="C854" i="14" s="1"/>
  <c r="C855" i="14" s="1"/>
  <c r="C856" i="14" s="1"/>
  <c r="A849" i="14"/>
  <c r="A850" i="14" s="1"/>
  <c r="A851" i="14" s="1"/>
  <c r="A852" i="14" s="1"/>
  <c r="A853" i="14" s="1"/>
  <c r="A854" i="14" s="1"/>
  <c r="A855" i="14" s="1"/>
  <c r="A856" i="14" s="1"/>
  <c r="D857" i="14" l="1"/>
  <c r="B857" i="14"/>
  <c r="D858" i="14" l="1"/>
  <c r="D859" i="14" s="1"/>
  <c r="D860" i="14" s="1"/>
  <c r="D861" i="14" s="1"/>
  <c r="B858" i="14"/>
  <c r="B859" i="14" s="1"/>
  <c r="B860" i="14" s="1"/>
  <c r="B861" i="14" s="1"/>
  <c r="C857" i="14"/>
  <c r="C858" i="14" l="1"/>
  <c r="C859" i="14" s="1"/>
  <c r="C860" i="14" s="1"/>
  <c r="C861" i="14" s="1"/>
  <c r="A857" i="14"/>
  <c r="A858" i="14" s="1"/>
  <c r="A859" i="14" s="1"/>
  <c r="A860" i="14" s="1"/>
  <c r="A861" i="14" s="1"/>
  <c r="D862" i="14" l="1"/>
  <c r="B862" i="14"/>
  <c r="D863" i="14"/>
  <c r="B863" i="14" l="1"/>
  <c r="C862" i="14"/>
  <c r="D864" i="14"/>
  <c r="D865" i="14" s="1"/>
  <c r="D866" i="14" s="1"/>
  <c r="C863" i="14" l="1"/>
  <c r="C864" i="14" s="1"/>
  <c r="C865" i="14" s="1"/>
  <c r="C866" i="14" s="1"/>
  <c r="A862" i="14"/>
  <c r="A863" i="14" s="1"/>
  <c r="A864" i="14" s="1"/>
  <c r="A865" i="14" s="1"/>
  <c r="A866" i="14" s="1"/>
  <c r="B864" i="14"/>
  <c r="B865" i="14" s="1"/>
  <c r="B866" i="14" s="1"/>
  <c r="D867" i="14" l="1"/>
  <c r="D868" i="14" s="1"/>
  <c r="B867" i="14"/>
  <c r="B868" i="14" s="1"/>
  <c r="C867" i="14" l="1"/>
  <c r="B869" i="14" l="1"/>
  <c r="D869" i="14"/>
  <c r="C868" i="14"/>
  <c r="A867" i="14"/>
  <c r="A868" i="14" s="1"/>
  <c r="C869" i="14"/>
  <c r="A869" i="14" l="1"/>
  <c r="A870" i="14" s="1"/>
  <c r="A871" i="14" s="1"/>
  <c r="A872" i="14" s="1"/>
  <c r="D870" i="14"/>
  <c r="D871" i="14" s="1"/>
  <c r="D872" i="14" s="1"/>
  <c r="B870" i="14"/>
  <c r="B871" i="14" s="1"/>
  <c r="B872" i="14" s="1"/>
  <c r="C870" i="14"/>
  <c r="C871" i="14" s="1"/>
  <c r="C872" i="14" s="1"/>
  <c r="D873" i="14" l="1"/>
  <c r="D874" i="14" s="1"/>
  <c r="B873" i="14"/>
  <c r="B874" i="14" s="1"/>
  <c r="C873" i="14"/>
  <c r="A873" i="14" l="1"/>
  <c r="A874" i="14" s="1"/>
  <c r="C874" i="14"/>
  <c r="B875" i="14" l="1"/>
  <c r="B876" i="14" s="1"/>
  <c r="B877" i="14" s="1"/>
  <c r="A875" i="14"/>
  <c r="A876" i="14" s="1"/>
  <c r="A877" i="14" s="1"/>
  <c r="D875" i="14"/>
  <c r="D876" i="14" s="1"/>
  <c r="D877" i="14" s="1"/>
  <c r="C875" i="14"/>
  <c r="C876" i="14" s="1"/>
  <c r="C877" i="14" s="1"/>
  <c r="D878" i="14" l="1"/>
  <c r="D879" i="14" s="1"/>
  <c r="D880" i="14" s="1"/>
  <c r="B878" i="14"/>
  <c r="B879" i="14" s="1"/>
  <c r="B880" i="14" s="1"/>
  <c r="C878" i="14"/>
  <c r="C879" i="14" l="1"/>
  <c r="C880" i="14" s="1"/>
  <c r="A878" i="14"/>
  <c r="A879" i="14" s="1"/>
  <c r="A880" i="14" s="1"/>
  <c r="D881" i="14" l="1"/>
  <c r="D882" i="14" s="1"/>
  <c r="D883" i="14" s="1"/>
  <c r="B881" i="14"/>
  <c r="B882" i="14" s="1"/>
  <c r="B883" i="14" s="1"/>
  <c r="C881" i="14"/>
  <c r="C882" i="14" s="1"/>
  <c r="C883" i="14" s="1"/>
  <c r="A881" i="14"/>
  <c r="A882" i="14" s="1"/>
  <c r="A883" i="14" s="1"/>
  <c r="D884" i="14" l="1"/>
  <c r="D885" i="14" s="1"/>
  <c r="B884" i="14"/>
  <c r="B885" i="14" s="1"/>
  <c r="C884" i="14"/>
  <c r="C885" i="14" l="1"/>
  <c r="A884" i="14"/>
  <c r="A885" i="14" s="1"/>
  <c r="B886" i="14" l="1"/>
  <c r="B887" i="14" s="1"/>
  <c r="B888" i="14" s="1"/>
  <c r="D886" i="14"/>
  <c r="D887" i="14" s="1"/>
  <c r="D888" i="14" s="1"/>
  <c r="C886" i="14"/>
  <c r="C887" i="14" l="1"/>
  <c r="C888" i="14" s="1"/>
  <c r="A886" i="14"/>
  <c r="A887" i="14" s="1"/>
  <c r="A888" i="14" s="1"/>
  <c r="D889" i="14" l="1"/>
  <c r="D890" i="14" s="1"/>
  <c r="D891" i="14" s="1"/>
  <c r="B889" i="14"/>
  <c r="B890" i="14" s="1"/>
  <c r="B891" i="14" s="1"/>
  <c r="C889" i="14"/>
  <c r="C890" i="14" s="1"/>
  <c r="C891" i="14" s="1"/>
  <c r="A889" i="14"/>
  <c r="A890" i="14" s="1"/>
  <c r="A891" i="14" s="1"/>
  <c r="D892" i="14" l="1"/>
  <c r="D893" i="14" s="1"/>
  <c r="D894" i="14" s="1"/>
  <c r="B892" i="14"/>
  <c r="B893" i="14" s="1"/>
  <c r="B894" i="14" s="1"/>
  <c r="C892" i="14"/>
  <c r="C893" i="14" l="1"/>
  <c r="C894" i="14" s="1"/>
  <c r="A892" i="14"/>
  <c r="A893" i="14" s="1"/>
  <c r="A894" i="14" s="1"/>
  <c r="B895" i="14" l="1"/>
  <c r="B896" i="14" s="1"/>
  <c r="B897" i="14" s="1"/>
  <c r="D895" i="14"/>
  <c r="D896" i="14" s="1"/>
  <c r="D897" i="14" s="1"/>
  <c r="C895" i="14"/>
  <c r="C896" i="14" s="1"/>
  <c r="C897" i="14" s="1"/>
  <c r="A895" i="14"/>
  <c r="A896" i="14" s="1"/>
  <c r="A897" i="14" s="1"/>
  <c r="B898" i="14" l="1"/>
  <c r="B899" i="14" s="1"/>
  <c r="B900" i="14" s="1"/>
  <c r="B901" i="14" s="1"/>
  <c r="D898" i="14"/>
  <c r="D899" i="14" s="1"/>
  <c r="D900" i="14" s="1"/>
  <c r="D901" i="14" s="1"/>
  <c r="C898" i="14"/>
  <c r="C899" i="14" l="1"/>
  <c r="C900" i="14" s="1"/>
  <c r="C901" i="14" s="1"/>
  <c r="A898" i="14"/>
  <c r="A899" i="14" s="1"/>
  <c r="A900" i="14" s="1"/>
  <c r="A901" i="14" s="1"/>
  <c r="B902" i="14" l="1"/>
  <c r="D902" i="14"/>
  <c r="A902" i="14"/>
  <c r="C902" i="14"/>
  <c r="C903" i="14" l="1"/>
  <c r="A903" i="14"/>
  <c r="D903" i="14"/>
  <c r="B903" i="14"/>
  <c r="D904" i="14" l="1"/>
  <c r="D905" i="14" s="1"/>
  <c r="D906" i="14" s="1"/>
  <c r="B904" i="14"/>
  <c r="B905" i="14" s="1"/>
  <c r="B906" i="14" s="1"/>
  <c r="A904" i="14"/>
  <c r="A905" i="14" s="1"/>
  <c r="A906" i="14" s="1"/>
  <c r="C904" i="14"/>
  <c r="C905" i="14" s="1"/>
  <c r="C906" i="14" s="1"/>
  <c r="B907" i="14" l="1"/>
  <c r="D907" i="14"/>
  <c r="C907" i="14"/>
  <c r="D908" i="14" l="1"/>
  <c r="C908" i="14"/>
  <c r="A907" i="14"/>
  <c r="A908" i="14" s="1"/>
  <c r="B908" i="14"/>
  <c r="D909" i="14" l="1"/>
  <c r="D910" i="14" s="1"/>
  <c r="D911" i="14" s="1"/>
  <c r="B909" i="14"/>
  <c r="B910" i="14" s="1"/>
  <c r="B911" i="14" s="1"/>
  <c r="A909" i="14"/>
  <c r="A910" i="14" s="1"/>
  <c r="A911" i="14" s="1"/>
  <c r="C909" i="14"/>
  <c r="C910" i="14" s="1"/>
  <c r="C911" i="14" s="1"/>
  <c r="D912" i="14" l="1"/>
  <c r="D913" i="14" s="1"/>
  <c r="D914" i="14" s="1"/>
  <c r="D915" i="14" s="1"/>
  <c r="B912" i="14"/>
  <c r="B913" i="14" s="1"/>
  <c r="B914" i="14" s="1"/>
  <c r="B915" i="14" s="1"/>
  <c r="C912" i="14"/>
  <c r="A912" i="14" l="1"/>
  <c r="A913" i="14" s="1"/>
  <c r="A914" i="14" s="1"/>
  <c r="A915" i="14" s="1"/>
  <c r="C913" i="14"/>
  <c r="C914" i="14" s="1"/>
  <c r="C915" i="14" s="1"/>
  <c r="D916" i="14" l="1"/>
  <c r="D917" i="14" s="1"/>
  <c r="D918" i="14" s="1"/>
  <c r="D919" i="14" s="1"/>
  <c r="B916" i="14"/>
  <c r="B917" i="14" s="1"/>
  <c r="B918" i="14" s="1"/>
  <c r="B919" i="14" s="1"/>
  <c r="C916" i="14"/>
  <c r="A916" i="14" l="1"/>
  <c r="A917" i="14" s="1"/>
  <c r="A918" i="14" s="1"/>
  <c r="A919" i="14" s="1"/>
  <c r="C917" i="14"/>
  <c r="C918" i="14" s="1"/>
  <c r="C919" i="14" s="1"/>
  <c r="B920" i="14" l="1"/>
  <c r="D920" i="14"/>
  <c r="C920" i="14"/>
  <c r="A920" i="14" l="1"/>
  <c r="A921" i="14" s="1"/>
  <c r="A922" i="14" s="1"/>
  <c r="A923" i="14" s="1"/>
  <c r="B921" i="14"/>
  <c r="B922" i="14" s="1"/>
  <c r="B923" i="14" s="1"/>
  <c r="C921" i="14"/>
  <c r="C922" i="14" s="1"/>
  <c r="C923" i="14" s="1"/>
  <c r="D921" i="14"/>
  <c r="D922" i="14" s="1"/>
  <c r="D923" i="14" s="1"/>
  <c r="D924" i="14" l="1"/>
  <c r="D925" i="14" s="1"/>
  <c r="B924" i="14"/>
  <c r="B925" i="14" s="1"/>
  <c r="C924" i="14"/>
  <c r="C925" i="14" l="1"/>
  <c r="A924" i="14"/>
  <c r="A925" i="14" s="1"/>
  <c r="D926" i="14" l="1"/>
  <c r="D927" i="14" s="1"/>
  <c r="D928" i="14" s="1"/>
  <c r="D929" i="14" s="1"/>
  <c r="B926" i="14"/>
  <c r="B927" i="14" s="1"/>
  <c r="B928" i="14" s="1"/>
  <c r="B929" i="14" s="1"/>
  <c r="C926" i="14"/>
  <c r="C927" i="14" l="1"/>
  <c r="C928" i="14" s="1"/>
  <c r="C929" i="14" s="1"/>
  <c r="A926" i="14"/>
  <c r="A927" i="14" s="1"/>
  <c r="A928" i="14" s="1"/>
  <c r="A929" i="14" s="1"/>
  <c r="D930" i="14" l="1"/>
  <c r="D931" i="14" s="1"/>
  <c r="B930" i="14"/>
  <c r="B931" i="14" s="1"/>
  <c r="C930" i="14"/>
  <c r="C931" i="14" l="1"/>
  <c r="A930" i="14"/>
  <c r="A931" i="14" s="1"/>
  <c r="B932" i="14"/>
  <c r="B933" i="14" s="1"/>
  <c r="B934" i="14" s="1"/>
  <c r="D932" i="14" l="1"/>
  <c r="D933" i="14" s="1"/>
  <c r="D934" i="14" s="1"/>
  <c r="A932" i="14"/>
  <c r="A933" i="14" s="1"/>
  <c r="A934" i="14" s="1"/>
  <c r="C932" i="14"/>
  <c r="C933" i="14" s="1"/>
  <c r="C934" i="14" s="1"/>
  <c r="B935" i="14" l="1"/>
  <c r="D935" i="14"/>
  <c r="C935" i="14"/>
  <c r="D936" i="14" l="1"/>
  <c r="A935" i="14"/>
  <c r="A936" i="14" s="1"/>
  <c r="B936" i="14"/>
  <c r="C936" i="14"/>
  <c r="C937" i="14" l="1"/>
  <c r="B937" i="14"/>
  <c r="D937" i="14"/>
  <c r="A937" i="14"/>
  <c r="C938" i="14" l="1"/>
  <c r="C939" i="14" s="1"/>
  <c r="C940" i="14" s="1"/>
  <c r="A938" i="14"/>
  <c r="A939" i="14" s="1"/>
  <c r="A940" i="14" s="1"/>
  <c r="D938" i="14"/>
  <c r="D939" i="14" s="1"/>
  <c r="D940" i="14" s="1"/>
  <c r="B938" i="14"/>
  <c r="B939" i="14" s="1"/>
  <c r="B940" i="14" s="1"/>
  <c r="B941" i="14" l="1"/>
  <c r="D941" i="14"/>
  <c r="C941" i="14"/>
  <c r="C942" i="14" l="1"/>
  <c r="A941" i="14"/>
  <c r="A942" i="14" s="1"/>
  <c r="B942" i="14"/>
  <c r="D942" i="14"/>
  <c r="D943" i="14" l="1"/>
  <c r="D944" i="14" s="1"/>
  <c r="D945" i="14" s="1"/>
  <c r="B943" i="14"/>
  <c r="B944" i="14" s="1"/>
  <c r="B945" i="14" s="1"/>
  <c r="A943" i="14"/>
  <c r="A944" i="14" s="1"/>
  <c r="A945" i="14" s="1"/>
  <c r="C943" i="14"/>
  <c r="C944" i="14" s="1"/>
  <c r="C945" i="14" s="1"/>
  <c r="D946" i="14" l="1"/>
  <c r="D947" i="14" s="1"/>
  <c r="B946" i="14"/>
  <c r="B947" i="14" s="1"/>
  <c r="C946" i="14"/>
  <c r="C947" i="14" l="1"/>
  <c r="A946" i="14"/>
  <c r="A947" i="14" s="1"/>
  <c r="B948" i="14"/>
  <c r="B949" i="14" s="1"/>
  <c r="B950" i="14" s="1"/>
  <c r="D948" i="14" l="1"/>
  <c r="D949" i="14" s="1"/>
  <c r="D950" i="14" s="1"/>
  <c r="A948" i="14"/>
  <c r="A949" i="14" s="1"/>
  <c r="A950" i="14" s="1"/>
  <c r="C948" i="14"/>
  <c r="C949" i="14" s="1"/>
  <c r="C950" i="14" s="1"/>
  <c r="D951" i="14" l="1"/>
  <c r="D952" i="14" s="1"/>
  <c r="B951" i="14"/>
  <c r="B952" i="14" s="1"/>
  <c r="C951" i="14"/>
  <c r="C952" i="14" l="1"/>
  <c r="A951" i="14"/>
  <c r="A952" i="14" s="1"/>
  <c r="B953" i="14"/>
  <c r="B954" i="14" s="1"/>
  <c r="B955" i="14" s="1"/>
  <c r="D953" i="14" l="1"/>
  <c r="D954" i="14" s="1"/>
  <c r="D955" i="14" s="1"/>
  <c r="A953" i="14"/>
  <c r="A954" i="14" s="1"/>
  <c r="A955" i="14" s="1"/>
  <c r="C953" i="14"/>
  <c r="C954" i="14" s="1"/>
  <c r="C955" i="14" s="1"/>
  <c r="D956" i="14" l="1"/>
  <c r="D957" i="14" s="1"/>
  <c r="B956" i="14"/>
  <c r="B957" i="14" s="1"/>
  <c r="C956" i="14"/>
  <c r="A956" i="14" l="1"/>
  <c r="A957" i="14" s="1"/>
  <c r="C957" i="14"/>
  <c r="D958" i="14" l="1"/>
  <c r="B958" i="14"/>
  <c r="B959" i="14" s="1"/>
  <c r="B960" i="14" s="1"/>
  <c r="C958" i="14"/>
  <c r="C959" i="14" s="1"/>
  <c r="C960" i="14" s="1"/>
  <c r="A958" i="14" l="1"/>
  <c r="A959" i="14" s="1"/>
  <c r="A960" i="14" s="1"/>
  <c r="D959" i="14"/>
  <c r="D960" i="14" s="1"/>
  <c r="A961" i="14" l="1"/>
  <c r="B961" i="14" l="1"/>
  <c r="C961" i="14"/>
  <c r="D961" i="14"/>
  <c r="B962" i="14" l="1"/>
  <c r="D962" i="14"/>
  <c r="C962" i="14"/>
  <c r="A962" i="14"/>
  <c r="B963" i="14" l="1"/>
  <c r="D963" i="14"/>
  <c r="C963" i="14"/>
  <c r="A963" i="14"/>
  <c r="B964" i="14" l="1"/>
  <c r="A964" i="14"/>
  <c r="C964" i="14"/>
  <c r="D964" i="14"/>
  <c r="B965" i="14" l="1"/>
  <c r="B966" i="14" s="1"/>
  <c r="D965" i="14"/>
  <c r="D966" i="14" s="1"/>
  <c r="C965" i="14"/>
  <c r="C966" i="14" s="1"/>
  <c r="A965" i="14"/>
  <c r="A966" i="14" s="1"/>
  <c r="B967" i="14" l="1"/>
  <c r="B968" i="14" s="1"/>
  <c r="B969" i="14" s="1"/>
  <c r="C967" i="14" l="1"/>
  <c r="C968" i="14" s="1"/>
  <c r="C969" i="14" s="1"/>
  <c r="D967" i="14"/>
  <c r="D968" i="14" s="1"/>
  <c r="D969" i="14" s="1"/>
  <c r="A967" i="14"/>
  <c r="A968" i="14" s="1"/>
  <c r="A969" i="14" s="1"/>
  <c r="D970" i="14" l="1"/>
  <c r="D971" i="14" s="1"/>
  <c r="D972" i="14" s="1"/>
  <c r="D973" i="14" s="1"/>
  <c r="B970" i="14"/>
  <c r="B971" i="14" s="1"/>
  <c r="B972" i="14" s="1"/>
  <c r="B973" i="14" s="1"/>
  <c r="C970" i="14"/>
  <c r="C971" i="14" l="1"/>
  <c r="C972" i="14" s="1"/>
  <c r="C973" i="14" s="1"/>
  <c r="A970" i="14"/>
  <c r="A971" i="14" s="1"/>
  <c r="A972" i="14" s="1"/>
  <c r="A973" i="14" s="1"/>
  <c r="D974" i="14" l="1"/>
  <c r="B974" i="14"/>
  <c r="C974" i="14"/>
  <c r="D975" i="14" l="1"/>
  <c r="C975" i="14"/>
  <c r="A974" i="14"/>
  <c r="A975" i="14" s="1"/>
  <c r="B975" i="14"/>
  <c r="D976" i="14"/>
  <c r="D977" i="14" s="1"/>
  <c r="D978" i="14" s="1"/>
  <c r="B976" i="14" l="1"/>
  <c r="B977" i="14" s="1"/>
  <c r="B978" i="14" s="1"/>
  <c r="A976" i="14"/>
  <c r="A977" i="14" s="1"/>
  <c r="A978" i="14" s="1"/>
  <c r="C976" i="14"/>
  <c r="C977" i="14" s="1"/>
  <c r="C978" i="14" s="1"/>
  <c r="D979" i="14" l="1"/>
  <c r="D980" i="14" s="1"/>
  <c r="B979" i="14"/>
  <c r="B980" i="14" s="1"/>
  <c r="C979" i="14"/>
  <c r="C980" i="14" l="1"/>
  <c r="A979" i="14"/>
  <c r="A980" i="14" s="1"/>
  <c r="D981" i="14" l="1"/>
  <c r="B981" i="14"/>
  <c r="C981" i="14"/>
  <c r="C982" i="14" l="1"/>
  <c r="C983" i="14" s="1"/>
  <c r="A981" i="14"/>
  <c r="A982" i="14" s="1"/>
  <c r="A983" i="14" s="1"/>
  <c r="B982" i="14"/>
  <c r="B983" i="14" s="1"/>
  <c r="D982" i="14"/>
  <c r="D983" i="14" s="1"/>
  <c r="B984" i="14" l="1"/>
  <c r="A984" i="14" l="1"/>
  <c r="C984" i="14"/>
  <c r="D984" i="14"/>
  <c r="D985" i="14" l="1"/>
  <c r="A985" i="14"/>
  <c r="C985" i="14"/>
  <c r="B985" i="14"/>
  <c r="A986" i="14" l="1"/>
  <c r="B986" i="14"/>
  <c r="C986" i="14"/>
  <c r="D986" i="14"/>
  <c r="A987" i="14" l="1"/>
  <c r="D987" i="14"/>
  <c r="C987" i="14"/>
  <c r="B987" i="14"/>
  <c r="A988" i="14" l="1"/>
  <c r="B988" i="14"/>
  <c r="C988" i="14"/>
  <c r="D988" i="14"/>
  <c r="A989" i="14" l="1"/>
  <c r="D989" i="14"/>
  <c r="C989" i="14"/>
  <c r="B989" i="14"/>
  <c r="A990" i="14" l="1"/>
  <c r="A991" i="14" s="1"/>
  <c r="A992" i="14" s="1"/>
  <c r="A993" i="14" s="1"/>
  <c r="A994" i="14" s="1"/>
  <c r="C990" i="14"/>
  <c r="C991" i="14" s="1"/>
  <c r="C992" i="14" s="1"/>
  <c r="C993" i="14" s="1"/>
  <c r="C994" i="14" s="1"/>
  <c r="D990" i="14"/>
  <c r="D991" i="14" s="1"/>
  <c r="D992" i="14" s="1"/>
  <c r="D993" i="14" s="1"/>
  <c r="D994" i="14" s="1"/>
  <c r="B990" i="14"/>
  <c r="B991" i="14" s="1"/>
  <c r="B992" i="14" s="1"/>
  <c r="B993" i="14" s="1"/>
  <c r="B994" i="14" s="1"/>
  <c r="D995" i="14" l="1"/>
  <c r="B995" i="14"/>
  <c r="C995" i="14"/>
  <c r="C996" i="14" l="1"/>
  <c r="A995" i="14"/>
  <c r="A996" i="14" s="1"/>
  <c r="B996" i="14"/>
  <c r="D996" i="14"/>
  <c r="A997" i="14" l="1"/>
  <c r="D997" i="14"/>
  <c r="B997" i="14"/>
  <c r="C997" i="14"/>
  <c r="D998" i="14" l="1"/>
  <c r="C998" i="14"/>
  <c r="A998" i="14"/>
  <c r="B998" i="14"/>
  <c r="D999" i="14" l="1"/>
  <c r="D1000" i="14" s="1"/>
  <c r="C999" i="14"/>
  <c r="C1000" i="14" s="1"/>
  <c r="B999" i="14"/>
  <c r="B1000" i="14" s="1"/>
  <c r="A999" i="14"/>
  <c r="A1000" i="14" s="1"/>
  <c r="D1001" i="14" l="1"/>
  <c r="D1002" i="14" s="1"/>
  <c r="D1003" i="14" s="1"/>
  <c r="D1004" i="14" s="1"/>
  <c r="D1005" i="14" s="1"/>
  <c r="C1001" i="14" l="1"/>
  <c r="C1002" i="14" s="1"/>
  <c r="C1003" i="14" s="1"/>
  <c r="C1004" i="14" s="1"/>
  <c r="C1005" i="14" s="1"/>
  <c r="B1001" i="14"/>
  <c r="B1002" i="14" s="1"/>
  <c r="B1003" i="14" s="1"/>
  <c r="B1004" i="14" s="1"/>
  <c r="B1005" i="14" s="1"/>
  <c r="A1001" i="14"/>
  <c r="A1002" i="14" s="1"/>
  <c r="A1003" i="14" s="1"/>
  <c r="A1004" i="14" s="1"/>
  <c r="A1005" i="14" s="1"/>
  <c r="B1006" i="14" l="1"/>
  <c r="B1007" i="14" s="1"/>
  <c r="D1006" i="14"/>
  <c r="C1006" i="14"/>
  <c r="C1007" i="14" s="1"/>
  <c r="A1006" i="14" l="1"/>
  <c r="A1007" i="14" s="1"/>
  <c r="D1007" i="14"/>
  <c r="C1008" i="14"/>
  <c r="C1009" i="14" s="1"/>
  <c r="C1010" i="14" s="1"/>
  <c r="B1008" i="14" l="1"/>
  <c r="B1009" i="14" s="1"/>
  <c r="B1010" i="14" s="1"/>
  <c r="D1008" i="14"/>
  <c r="D1009" i="14" s="1"/>
  <c r="D1010" i="14" s="1"/>
  <c r="A1008" i="14"/>
  <c r="A1009" i="14" s="1"/>
  <c r="A1010" i="14" s="1"/>
  <c r="D1011" i="14" l="1"/>
  <c r="D1012" i="14" s="1"/>
  <c r="B1011" i="14"/>
  <c r="B1012" i="14" s="1"/>
  <c r="C1011" i="14"/>
  <c r="C1012" i="14" l="1"/>
  <c r="A1011" i="14"/>
  <c r="A1012" i="14" s="1"/>
  <c r="B1013" i="14"/>
  <c r="B1014" i="14" s="1"/>
  <c r="B1015" i="14" s="1"/>
  <c r="D1013" i="14" l="1"/>
  <c r="D1014" i="14" s="1"/>
  <c r="D1015" i="14" s="1"/>
  <c r="A1013" i="14"/>
  <c r="A1014" i="14" s="1"/>
  <c r="A1015" i="14" s="1"/>
  <c r="C1013" i="14"/>
  <c r="C1014" i="14" s="1"/>
  <c r="C1015" i="14" s="1"/>
  <c r="D1016" i="14" l="1"/>
  <c r="B1016" i="14"/>
  <c r="C1016" i="14"/>
  <c r="A1016" i="14" l="1"/>
  <c r="A1017" i="14" s="1"/>
  <c r="C1017" i="14"/>
  <c r="B1017" i="14"/>
  <c r="D1017" i="14"/>
  <c r="A1018" i="14" l="1"/>
  <c r="D1018" i="14"/>
  <c r="B1018" i="14"/>
  <c r="C1018" i="14"/>
  <c r="B1019" i="14" l="1"/>
  <c r="C1019" i="14"/>
  <c r="D1019" i="14"/>
  <c r="A1019" i="14"/>
  <c r="B1020" i="14" l="1"/>
  <c r="B1021" i="14" s="1"/>
  <c r="B1022" i="14" s="1"/>
  <c r="C1020" i="14"/>
  <c r="C1021" i="14" s="1"/>
  <c r="C1022" i="14" s="1"/>
  <c r="A1020" i="14"/>
  <c r="A1021" i="14" s="1"/>
  <c r="A1022" i="14" s="1"/>
  <c r="D1020" i="14"/>
  <c r="D1021" i="14" s="1"/>
  <c r="D1022" i="14" s="1"/>
  <c r="B1023" i="14" l="1"/>
  <c r="D1023" i="14"/>
  <c r="C1023" i="14"/>
  <c r="A1023" i="14" l="1"/>
  <c r="A1024" i="14" s="1"/>
  <c r="C1024" i="14"/>
  <c r="D1024" i="14"/>
  <c r="B1024" i="14"/>
  <c r="A1025" i="14" l="1"/>
  <c r="B1025" i="14"/>
  <c r="D1025" i="14"/>
  <c r="C1025" i="14"/>
  <c r="C1026" i="14" l="1"/>
  <c r="B1026" i="14"/>
  <c r="D1026" i="14"/>
  <c r="A1026" i="14"/>
  <c r="B1027" i="14" l="1"/>
  <c r="A1027" i="14"/>
  <c r="D1027" i="14"/>
  <c r="C1027" i="14"/>
  <c r="B1028" i="14" l="1"/>
  <c r="B1029" i="14" s="1"/>
  <c r="B1030" i="14" s="1"/>
  <c r="C1028" i="14"/>
  <c r="C1029" i="14" s="1"/>
  <c r="C1030" i="14" s="1"/>
  <c r="D1028" i="14"/>
  <c r="D1029" i="14" s="1"/>
  <c r="D1030" i="14" s="1"/>
  <c r="A1028" i="14"/>
  <c r="A1029" i="14" s="1"/>
  <c r="A1030" i="14" s="1"/>
  <c r="D1031" i="14" l="1"/>
  <c r="B1031" i="14"/>
  <c r="C1031" i="14"/>
  <c r="C1032" i="14" l="1"/>
  <c r="A1031" i="14"/>
  <c r="A1032" i="14" s="1"/>
  <c r="B1032" i="14"/>
  <c r="D1032" i="14"/>
  <c r="D1033" i="14" l="1"/>
  <c r="B1033" i="14"/>
  <c r="A1033" i="14"/>
  <c r="C1033" i="14"/>
  <c r="C1034" i="14" l="1"/>
  <c r="D1034" i="14"/>
  <c r="A1034" i="14"/>
  <c r="B1034" i="14"/>
  <c r="D1035" i="14" l="1"/>
  <c r="D1036" i="14" s="1"/>
  <c r="D1037" i="14" s="1"/>
  <c r="B1035" i="14"/>
  <c r="B1036" i="14" s="1"/>
  <c r="B1037" i="14" s="1"/>
  <c r="C1035" i="14"/>
  <c r="C1036" i="14" s="1"/>
  <c r="C1037" i="14" s="1"/>
  <c r="A1035" i="14"/>
  <c r="A1036" i="14" s="1"/>
  <c r="A1037" i="14" s="1"/>
  <c r="D1038" i="14" l="1"/>
  <c r="B1038" i="14"/>
  <c r="C1038" i="14"/>
  <c r="A1038" i="14" l="1"/>
  <c r="A1039" i="14" s="1"/>
  <c r="B1039" i="14"/>
  <c r="C1039" i="14"/>
  <c r="D1039" i="14"/>
  <c r="A1040" i="14" l="1"/>
  <c r="D1040" i="14"/>
  <c r="C1040" i="14"/>
  <c r="B1040" i="14"/>
  <c r="C1041" i="14" l="1"/>
  <c r="A1041" i="14"/>
  <c r="B1041" i="14"/>
  <c r="D1041" i="14"/>
  <c r="C1042" i="14" l="1"/>
  <c r="D1042" i="14"/>
  <c r="B1042" i="14"/>
  <c r="A1042" i="14"/>
  <c r="C1043" i="14" l="1"/>
  <c r="C1044" i="14" s="1"/>
  <c r="C1045" i="14" s="1"/>
  <c r="A1043" i="14"/>
  <c r="A1044" i="14" s="1"/>
  <c r="A1045" i="14" s="1"/>
  <c r="B1043" i="14"/>
  <c r="B1044" i="14" s="1"/>
  <c r="B1045" i="14" s="1"/>
  <c r="D1043" i="14"/>
  <c r="D1044" i="14" s="1"/>
  <c r="D1045" i="14" s="1"/>
  <c r="D1046" i="14" l="1"/>
  <c r="B1046" i="14"/>
  <c r="C1046" i="14"/>
  <c r="A1046" i="14" l="1"/>
  <c r="A1047" i="14" s="1"/>
  <c r="D1047" i="14"/>
  <c r="C1047" i="14"/>
  <c r="B1047" i="14"/>
  <c r="B1048" i="14" l="1"/>
  <c r="C1048" i="14"/>
  <c r="D1048" i="14"/>
  <c r="A1048" i="14"/>
  <c r="D1049" i="14" l="1"/>
  <c r="A1049" i="14"/>
  <c r="C1049" i="14"/>
  <c r="B1049" i="14"/>
  <c r="D1050" i="14" l="1"/>
  <c r="D1051" i="14" s="1"/>
  <c r="D1052" i="14" s="1"/>
  <c r="C1050" i="14"/>
  <c r="C1051" i="14" s="1"/>
  <c r="C1052" i="14" s="1"/>
  <c r="B1050" i="14"/>
  <c r="B1051" i="14" s="1"/>
  <c r="B1052" i="14" s="1"/>
  <c r="A1050" i="14"/>
  <c r="A1051" i="14" s="1"/>
  <c r="A1052" i="14" s="1"/>
  <c r="D1053" i="14" l="1"/>
  <c r="B1053" i="14"/>
  <c r="C1053" i="14"/>
  <c r="A1053" i="14" l="1"/>
  <c r="A1054" i="14" s="1"/>
  <c r="A1055" i="14" s="1"/>
  <c r="A1056" i="14" s="1"/>
  <c r="D1054" i="14"/>
  <c r="D1055" i="14" s="1"/>
  <c r="D1056" i="14" s="1"/>
  <c r="B1054" i="14"/>
  <c r="B1055" i="14" s="1"/>
  <c r="B1056" i="14" s="1"/>
  <c r="C1054" i="14"/>
  <c r="C1055" i="14" s="1"/>
  <c r="C1056" i="14" s="1"/>
  <c r="B1057" i="14" l="1"/>
  <c r="D1057" i="14"/>
  <c r="C1057" i="14"/>
  <c r="C1058" i="14" l="1"/>
  <c r="A1057" i="14"/>
  <c r="A1058" i="14" s="1"/>
  <c r="B1058" i="14"/>
  <c r="D1058" i="14"/>
  <c r="D1059" i="14" l="1"/>
  <c r="C1059" i="14"/>
  <c r="A1059" i="14"/>
  <c r="B1059" i="14"/>
  <c r="D1060" i="14" l="1"/>
  <c r="D1061" i="14" s="1"/>
  <c r="D1062" i="14" s="1"/>
  <c r="D1063" i="14" s="1"/>
  <c r="D1064" i="14" s="1"/>
  <c r="B1060" i="14"/>
  <c r="B1061" i="14" s="1"/>
  <c r="B1062" i="14" s="1"/>
  <c r="B1063" i="14" s="1"/>
  <c r="B1064" i="14" s="1"/>
  <c r="A1060" i="14"/>
  <c r="A1061" i="14" s="1"/>
  <c r="A1062" i="14" s="1"/>
  <c r="A1063" i="14" s="1"/>
  <c r="A1064" i="14" s="1"/>
  <c r="C1060" i="14"/>
  <c r="C1061" i="14" s="1"/>
  <c r="C1062" i="14" s="1"/>
  <c r="C1063" i="14" s="1"/>
  <c r="C1064" i="14" s="1"/>
  <c r="D1065" i="14" l="1"/>
  <c r="B1065" i="14"/>
  <c r="C1065" i="14" l="1"/>
  <c r="B1066" i="14"/>
  <c r="D1066" i="14" l="1"/>
  <c r="C1066" i="14"/>
  <c r="A1065" i="14"/>
  <c r="A1066" i="14" s="1"/>
  <c r="B1067" i="14"/>
  <c r="A1067" i="14" l="1"/>
  <c r="D1067" i="14"/>
  <c r="C1067" i="14"/>
  <c r="B1068" i="14"/>
  <c r="B1069" i="14" s="1"/>
  <c r="B1070" i="14" s="1"/>
  <c r="B1071" i="14" s="1"/>
  <c r="B1072" i="14" s="1"/>
  <c r="B1073" i="14" s="1"/>
  <c r="C1068" i="14" l="1"/>
  <c r="C1069" i="14" s="1"/>
  <c r="C1070" i="14" s="1"/>
  <c r="C1071" i="14" s="1"/>
  <c r="C1072" i="14" s="1"/>
  <c r="C1073" i="14" s="1"/>
  <c r="D1068" i="14"/>
  <c r="D1069" i="14" s="1"/>
  <c r="D1070" i="14" s="1"/>
  <c r="D1071" i="14" s="1"/>
  <c r="D1072" i="14" s="1"/>
  <c r="D1073" i="14" s="1"/>
  <c r="A1068" i="14"/>
  <c r="A1069" i="14" s="1"/>
  <c r="A1070" i="14" s="1"/>
  <c r="A1071" i="14" s="1"/>
  <c r="A1072" i="14" s="1"/>
  <c r="A1073" i="14" s="1"/>
  <c r="D1074" i="14" l="1"/>
  <c r="B1074" i="14"/>
  <c r="C1074" i="14"/>
  <c r="A1074" i="14" l="1"/>
  <c r="A1075" i="14" s="1"/>
  <c r="B1075" i="14"/>
  <c r="C1075" i="14"/>
  <c r="D1075" i="14"/>
  <c r="A1076" i="14" l="1"/>
  <c r="A1077" i="14" s="1"/>
  <c r="A1078" i="14" s="1"/>
  <c r="B1076" i="14"/>
  <c r="B1077" i="14" s="1"/>
  <c r="B1078" i="14" s="1"/>
  <c r="C1076" i="14"/>
  <c r="C1077" i="14" s="1"/>
  <c r="C1078" i="14" s="1"/>
  <c r="D1076" i="14"/>
  <c r="D1077" i="14" s="1"/>
  <c r="D1078" i="14" s="1"/>
  <c r="D1079" i="14" l="1"/>
  <c r="B1079" i="14"/>
  <c r="C1079" i="14"/>
  <c r="A1079" i="14" l="1"/>
  <c r="A1080" i="14" s="1"/>
  <c r="B1080" i="14"/>
  <c r="D1080" i="14"/>
  <c r="C1080" i="14"/>
  <c r="C1081" i="14" l="1"/>
  <c r="C1082" i="14" s="1"/>
  <c r="C1083" i="14" s="1"/>
  <c r="C1084" i="14" s="1"/>
  <c r="C1085" i="14" s="1"/>
  <c r="A1081" i="14"/>
  <c r="A1082" i="14" s="1"/>
  <c r="A1083" i="14" s="1"/>
  <c r="A1084" i="14" s="1"/>
  <c r="A1085" i="14" s="1"/>
  <c r="D1081" i="14"/>
  <c r="D1082" i="14" s="1"/>
  <c r="D1083" i="14" s="1"/>
  <c r="D1084" i="14" s="1"/>
  <c r="D1085" i="14" s="1"/>
  <c r="B1081" i="14"/>
  <c r="B1082" i="14" s="1"/>
  <c r="B1083" i="14" s="1"/>
  <c r="B1084" i="14" s="1"/>
  <c r="B1085" i="14" s="1"/>
  <c r="B1086" i="14" l="1"/>
  <c r="D1086" i="14"/>
  <c r="C1086" i="14"/>
  <c r="A1086" i="14" l="1"/>
  <c r="A1087" i="14" s="1"/>
  <c r="C1087" i="14"/>
  <c r="D1087" i="14"/>
  <c r="B1087" i="14"/>
  <c r="A1088" i="14" l="1"/>
  <c r="B1088" i="14"/>
  <c r="D1088" i="14"/>
  <c r="C1088" i="14"/>
  <c r="A1089" i="14" l="1"/>
  <c r="B1089" i="14"/>
  <c r="D1089" i="14"/>
  <c r="C1089" i="14"/>
  <c r="A1090" i="14" l="1"/>
  <c r="C1090" i="14"/>
  <c r="D1090" i="14"/>
  <c r="B1090" i="14"/>
  <c r="A1091" i="14" l="1"/>
  <c r="B1091" i="14"/>
  <c r="D1091" i="14"/>
  <c r="C1091" i="14"/>
  <c r="A1092" i="14" l="1"/>
  <c r="C1092" i="14"/>
  <c r="D1092" i="14"/>
  <c r="B1092" i="14"/>
  <c r="A1093" i="14" l="1"/>
  <c r="B1093" i="14"/>
  <c r="D1093" i="14"/>
  <c r="C1093" i="14"/>
  <c r="A1094" i="14" l="1"/>
  <c r="C1094" i="14"/>
  <c r="D1094" i="14"/>
  <c r="B1094" i="14"/>
  <c r="A1095" i="14" l="1"/>
  <c r="B1095" i="14"/>
  <c r="D1095" i="14"/>
  <c r="C1095" i="14"/>
  <c r="A1096" i="14" l="1"/>
  <c r="C1096" i="14"/>
  <c r="D1096" i="14"/>
  <c r="B1096" i="14"/>
  <c r="A1097" i="14" l="1"/>
  <c r="A1098" i="14" s="1"/>
  <c r="A1099" i="14" s="1"/>
  <c r="B1097" i="14"/>
  <c r="B1098" i="14" s="1"/>
  <c r="B1099" i="14" s="1"/>
  <c r="D1097" i="14"/>
  <c r="D1098" i="14" s="1"/>
  <c r="D1099" i="14" s="1"/>
  <c r="C1097" i="14"/>
  <c r="C1098" i="14" s="1"/>
  <c r="C1099" i="14" s="1"/>
  <c r="D1100" i="14" l="1"/>
  <c r="D1101" i="14" s="1"/>
  <c r="D1102" i="14" s="1"/>
  <c r="B1100" i="14"/>
  <c r="B1101" i="14" s="1"/>
  <c r="B1102" i="14" s="1"/>
  <c r="C1100" i="14"/>
  <c r="C1101" i="14" l="1"/>
  <c r="C1102" i="14" s="1"/>
  <c r="A1100" i="14"/>
  <c r="A1101" i="14" s="1"/>
  <c r="A1102" i="14" s="1"/>
  <c r="B1103" i="14" l="1"/>
  <c r="B1104" i="14" s="1"/>
  <c r="D1103" i="14"/>
  <c r="D1104" i="14" s="1"/>
  <c r="C1103" i="14"/>
  <c r="C1104" i="14" l="1"/>
  <c r="A1103" i="14"/>
  <c r="A1104" i="14" s="1"/>
  <c r="D1105" i="14" l="1"/>
  <c r="D1106" i="14" s="1"/>
  <c r="B1105" i="14"/>
  <c r="B1106" i="14" s="1"/>
  <c r="C1105" i="14"/>
  <c r="C1106" i="14" l="1"/>
  <c r="A1105" i="14"/>
  <c r="A1106" i="14" s="1"/>
  <c r="D1107" i="14" l="1"/>
  <c r="D1108" i="14" s="1"/>
  <c r="D1109" i="14" s="1"/>
  <c r="D1110" i="14" s="1"/>
  <c r="B1107" i="14"/>
  <c r="B1108" i="14" s="1"/>
  <c r="B1109" i="14" s="1"/>
  <c r="B1110" i="14" s="1"/>
  <c r="C1107" i="14"/>
  <c r="C1108" i="14" l="1"/>
  <c r="C1109" i="14" s="1"/>
  <c r="C1110" i="14" s="1"/>
  <c r="A1107" i="14"/>
  <c r="A1108" i="14" s="1"/>
  <c r="A1109" i="14" s="1"/>
  <c r="A1110" i="14" s="1"/>
  <c r="D1111" i="14" l="1"/>
  <c r="B1111" i="14"/>
  <c r="B1112" i="14" s="1"/>
  <c r="B1113" i="14" s="1"/>
  <c r="B1114" i="14" s="1"/>
  <c r="C1111" i="14"/>
  <c r="C1112" i="14" s="1"/>
  <c r="C1113" i="14" s="1"/>
  <c r="C1114" i="14" s="1"/>
  <c r="A1111" i="14" l="1"/>
  <c r="A1112" i="14" s="1"/>
  <c r="A1113" i="14" s="1"/>
  <c r="A1114" i="14" s="1"/>
  <c r="D1112" i="14"/>
  <c r="D1113" i="14" s="1"/>
  <c r="D1114" i="14" s="1"/>
  <c r="B1115" i="14" l="1"/>
  <c r="B1116" i="14" s="1"/>
  <c r="B1117" i="14" s="1"/>
  <c r="B1118" i="14" s="1"/>
  <c r="D1115" i="14"/>
  <c r="D1116" i="14" s="1"/>
  <c r="D1117" i="14" s="1"/>
  <c r="D1118" i="14" s="1"/>
  <c r="C1115" i="14"/>
  <c r="C1116" i="14" l="1"/>
  <c r="C1117" i="14" s="1"/>
  <c r="C1118" i="14" s="1"/>
  <c r="A1115" i="14"/>
  <c r="A1116" i="14" s="1"/>
  <c r="A1117" i="14" s="1"/>
  <c r="A1118" i="14" s="1"/>
  <c r="D1119" i="14" l="1"/>
  <c r="D1120" i="14" s="1"/>
  <c r="D1121" i="14" s="1"/>
  <c r="D1122" i="14" s="1"/>
  <c r="B1119" i="14"/>
  <c r="B1120" i="14" s="1"/>
  <c r="B1121" i="14" s="1"/>
  <c r="B1122" i="14" s="1"/>
  <c r="C1119" i="14"/>
  <c r="C1120" i="14" l="1"/>
  <c r="C1121" i="14" s="1"/>
  <c r="C1122" i="14" s="1"/>
  <c r="A1119" i="14"/>
  <c r="A1120" i="14" s="1"/>
  <c r="A1121" i="14" s="1"/>
  <c r="A1122" i="14" s="1"/>
  <c r="B1123" i="14" l="1"/>
  <c r="B1124" i="14" s="1"/>
  <c r="B1125" i="14" s="1"/>
  <c r="B1126" i="14" s="1"/>
  <c r="D1123" i="14"/>
  <c r="D1124" i="14" s="1"/>
  <c r="D1125" i="14" s="1"/>
  <c r="D1126" i="14" s="1"/>
  <c r="C1123" i="14"/>
  <c r="C1124" i="14" l="1"/>
  <c r="C1125" i="14" s="1"/>
  <c r="C1126" i="14" s="1"/>
  <c r="A1123" i="14"/>
  <c r="A1124" i="14" s="1"/>
  <c r="A1125" i="14" s="1"/>
  <c r="A1126" i="14" s="1"/>
  <c r="B1127" i="14" l="1"/>
  <c r="B1128" i="14" s="1"/>
  <c r="B1129" i="14" s="1"/>
  <c r="B1130" i="14" s="1"/>
  <c r="D1127" i="14"/>
  <c r="D1128" i="14" s="1"/>
  <c r="D1129" i="14" s="1"/>
  <c r="D1130" i="14" s="1"/>
  <c r="C1127" i="14"/>
  <c r="C1128" i="14" l="1"/>
  <c r="C1129" i="14" s="1"/>
  <c r="C1130" i="14" s="1"/>
  <c r="A1127" i="14"/>
  <c r="A1128" i="14" s="1"/>
  <c r="A1129" i="14" s="1"/>
  <c r="A1130" i="14" s="1"/>
  <c r="D1131" i="14" l="1"/>
  <c r="D1132" i="14" s="1"/>
  <c r="D1133" i="14" s="1"/>
  <c r="D1134" i="14" s="1"/>
  <c r="D1135" i="14" s="1"/>
  <c r="D1136" i="14" s="1"/>
  <c r="D1137" i="14" s="1"/>
  <c r="B1131" i="14"/>
  <c r="B1132" i="14" s="1"/>
  <c r="B1133" i="14" s="1"/>
  <c r="B1134" i="14" s="1"/>
  <c r="B1135" i="14" s="1"/>
  <c r="B1136" i="14" s="1"/>
  <c r="B1137" i="14" s="1"/>
  <c r="C1131" i="14"/>
  <c r="C1132" i="14" l="1"/>
  <c r="C1133" i="14" s="1"/>
  <c r="C1134" i="14" s="1"/>
  <c r="C1135" i="14" s="1"/>
  <c r="C1136" i="14" s="1"/>
  <c r="C1137" i="14" s="1"/>
  <c r="A1131" i="14"/>
  <c r="A1132" i="14" s="1"/>
  <c r="A1133" i="14" s="1"/>
  <c r="A1134" i="14" s="1"/>
  <c r="A1135" i="14" s="1"/>
  <c r="A1136" i="14" s="1"/>
  <c r="A1137" i="14" s="1"/>
  <c r="D1138" i="14" l="1"/>
  <c r="B1138" i="14"/>
  <c r="C1138" i="14"/>
  <c r="A1138" i="14" l="1"/>
  <c r="B1139" i="14"/>
  <c r="B1140" i="14" s="1"/>
  <c r="B1141" i="14" s="1"/>
  <c r="B1142" i="14" s="1"/>
  <c r="B1143" i="14" s="1"/>
  <c r="D1139" i="14"/>
  <c r="D1140" i="14" s="1"/>
  <c r="D1141" i="14" s="1"/>
  <c r="D1142" i="14" s="1"/>
  <c r="D1143" i="14" s="1"/>
  <c r="C1139" i="14"/>
  <c r="C1140" i="14" s="1"/>
  <c r="C1141" i="14" s="1"/>
  <c r="C1142" i="14" s="1"/>
  <c r="C1143" i="14" s="1"/>
  <c r="A1139" i="14" l="1"/>
  <c r="A1140" i="14" s="1"/>
  <c r="A1141" i="14" s="1"/>
  <c r="A1142" i="14" s="1"/>
  <c r="A1143" i="14" s="1"/>
  <c r="D1144" i="14" l="1"/>
  <c r="B1144" i="14"/>
  <c r="C1144" i="14"/>
  <c r="A1144" i="14" l="1"/>
  <c r="A1145" i="14" s="1"/>
  <c r="B1145" i="14"/>
  <c r="D1145" i="14"/>
  <c r="C1145" i="14"/>
  <c r="B1146" i="14" l="1"/>
  <c r="B1147" i="14" s="1"/>
  <c r="D1146" i="14"/>
  <c r="C1146" i="14"/>
  <c r="A1146" i="14" s="1"/>
  <c r="A1147" i="14" l="1"/>
  <c r="D1147" i="14"/>
  <c r="C1147" i="14"/>
  <c r="B1148" i="14"/>
  <c r="C1148" i="14" l="1"/>
  <c r="D1148" i="14"/>
  <c r="A1148" i="14"/>
  <c r="B1149" i="14"/>
  <c r="B1150" i="14" s="1"/>
  <c r="B1151" i="14" s="1"/>
  <c r="B1152" i="14" s="1"/>
  <c r="B1153" i="14" s="1"/>
  <c r="A1149" i="14" l="1"/>
  <c r="A1150" i="14" s="1"/>
  <c r="A1151" i="14" s="1"/>
  <c r="A1152" i="14" s="1"/>
  <c r="A1153" i="14" s="1"/>
  <c r="D1149" i="14"/>
  <c r="D1150" i="14" s="1"/>
  <c r="D1151" i="14" s="1"/>
  <c r="D1152" i="14" s="1"/>
  <c r="D1153" i="14" s="1"/>
  <c r="C1149" i="14"/>
  <c r="C1150" i="14" s="1"/>
  <c r="C1151" i="14" s="1"/>
  <c r="C1152" i="14" s="1"/>
  <c r="C1153" i="14" s="1"/>
  <c r="D1154" i="14" l="1"/>
  <c r="D1155" i="14" s="1"/>
  <c r="D1156" i="14" s="1"/>
  <c r="D1157" i="14" s="1"/>
  <c r="D1158" i="14" s="1"/>
  <c r="D1159" i="14" s="1"/>
  <c r="D1160" i="14" s="1"/>
  <c r="B1154" i="14"/>
  <c r="C1154" i="14"/>
  <c r="C1155" i="14" s="1"/>
  <c r="C1156" i="14" s="1"/>
  <c r="C1157" i="14" s="1"/>
  <c r="C1158" i="14" s="1"/>
  <c r="C1159" i="14" s="1"/>
  <c r="C1160" i="14" s="1"/>
  <c r="A1154" i="14" l="1"/>
  <c r="A1155" i="14" s="1"/>
  <c r="A1156" i="14" s="1"/>
  <c r="A1157" i="14" s="1"/>
  <c r="A1158" i="14" s="1"/>
  <c r="A1159" i="14" s="1"/>
  <c r="A1160" i="14" s="1"/>
  <c r="B1155" i="14"/>
  <c r="B1156" i="14" s="1"/>
  <c r="B1157" i="14" s="1"/>
  <c r="B1158" i="14" s="1"/>
  <c r="B1159" i="14" s="1"/>
  <c r="B1160" i="14" s="1"/>
  <c r="D1161" i="14" l="1"/>
  <c r="D1162" i="14" s="1"/>
  <c r="D1163" i="14" s="1"/>
  <c r="D1164" i="14" s="1"/>
  <c r="D1165" i="14" s="1"/>
  <c r="D1166" i="14" s="1"/>
  <c r="D1167" i="14" s="1"/>
  <c r="B1161" i="14"/>
  <c r="B1162" i="14" s="1"/>
  <c r="B1163" i="14" s="1"/>
  <c r="B1164" i="14" s="1"/>
  <c r="B1165" i="14" s="1"/>
  <c r="B1166" i="14" s="1"/>
  <c r="B1167" i="14" s="1"/>
  <c r="C1161" i="14"/>
  <c r="C1162" i="14" l="1"/>
  <c r="C1163" i="14" s="1"/>
  <c r="C1164" i="14" s="1"/>
  <c r="C1165" i="14" s="1"/>
  <c r="C1166" i="14" s="1"/>
  <c r="C1167" i="14" s="1"/>
  <c r="A1161" i="14"/>
  <c r="A1162" i="14" s="1"/>
  <c r="A1163" i="14" s="1"/>
  <c r="A1164" i="14" s="1"/>
  <c r="A1165" i="14" s="1"/>
  <c r="A1166" i="14" s="1"/>
  <c r="A1167" i="14" s="1"/>
  <c r="D1168" i="14" l="1"/>
  <c r="D1169" i="14" s="1"/>
  <c r="D1170" i="14" s="1"/>
  <c r="D1171" i="14" s="1"/>
  <c r="B1168" i="14"/>
  <c r="B1169" i="14" s="1"/>
  <c r="B1170" i="14" s="1"/>
  <c r="B1171" i="14" s="1"/>
  <c r="C1168" i="14"/>
  <c r="C1169" i="14" l="1"/>
  <c r="C1170" i="14" s="1"/>
  <c r="C1171" i="14" s="1"/>
  <c r="A1168" i="14"/>
  <c r="A1169" i="14" s="1"/>
  <c r="A1170" i="14" s="1"/>
  <c r="A1171" i="14" s="1"/>
  <c r="B1172" i="14" l="1"/>
  <c r="D1172" i="14"/>
  <c r="C1172" i="14"/>
  <c r="C1173" i="14" l="1"/>
  <c r="C1174" i="14" s="1"/>
  <c r="C1175" i="14" s="1"/>
  <c r="C1176" i="14" s="1"/>
  <c r="C1177" i="14" s="1"/>
  <c r="A1172" i="14"/>
  <c r="A1173" i="14" s="1"/>
  <c r="A1174" i="14" s="1"/>
  <c r="A1175" i="14" s="1"/>
  <c r="A1176" i="14" s="1"/>
  <c r="A1177" i="14" s="1"/>
  <c r="D1173" i="14"/>
  <c r="D1174" i="14" s="1"/>
  <c r="D1175" i="14" s="1"/>
  <c r="D1176" i="14" s="1"/>
  <c r="D1177" i="14" s="1"/>
  <c r="B1173" i="14"/>
  <c r="B1174" i="14" s="1"/>
  <c r="B1175" i="14" s="1"/>
  <c r="B1176" i="14" s="1"/>
  <c r="B1177" i="14" s="1"/>
  <c r="B1178" i="14" l="1"/>
  <c r="B1179" i="14" s="1"/>
  <c r="D1178" i="14"/>
  <c r="D1179" i="14" s="1"/>
  <c r="C1178" i="14"/>
  <c r="C1179" i="14" l="1"/>
  <c r="A1178" i="14"/>
  <c r="A1179" i="14" s="1"/>
  <c r="C1180" i="14" l="1"/>
  <c r="C1181" i="14" s="1"/>
  <c r="C1182" i="14" s="1"/>
  <c r="B1180" i="14"/>
  <c r="B1181" i="14" s="1"/>
  <c r="B1182" i="14" s="1"/>
  <c r="D1180" i="14"/>
  <c r="D1181" i="14" s="1"/>
  <c r="D1182" i="14" s="1"/>
  <c r="A1180" i="14"/>
  <c r="A1181" i="14" s="1"/>
  <c r="A1182" i="14" s="1"/>
  <c r="D1183" i="14" l="1"/>
  <c r="B1183" i="14"/>
  <c r="C1183" i="14"/>
  <c r="A1183" i="14" l="1"/>
  <c r="A1184" i="14" s="1"/>
  <c r="A1185" i="14" s="1"/>
  <c r="A1186" i="14" s="1"/>
  <c r="B1184" i="14"/>
  <c r="B1185" i="14" s="1"/>
  <c r="B1186" i="14" s="1"/>
  <c r="D1184" i="14"/>
  <c r="D1185" i="14" s="1"/>
  <c r="D1186" i="14" s="1"/>
  <c r="C1184" i="14"/>
  <c r="C1185" i="14" s="1"/>
  <c r="C1186" i="14" s="1"/>
  <c r="B1187" i="14" l="1"/>
  <c r="D1187" i="14"/>
  <c r="C1187" i="14"/>
  <c r="A1187" i="14" l="1"/>
  <c r="A1188" i="14" s="1"/>
  <c r="B1188" i="14"/>
  <c r="C1188" i="14"/>
  <c r="D1188" i="14"/>
  <c r="C1189" i="14" l="1"/>
  <c r="B1189" i="14"/>
  <c r="D1189" i="14"/>
  <c r="A1189" i="14"/>
  <c r="B1190" i="14" l="1"/>
  <c r="D1190" i="14"/>
  <c r="A1190" i="14"/>
  <c r="C1190" i="14"/>
  <c r="B1191" i="14" l="1"/>
  <c r="B1192" i="14" s="1"/>
  <c r="B1193" i="14" s="1"/>
  <c r="B1194" i="14" s="1"/>
  <c r="D1191" i="14"/>
  <c r="C1191" i="14"/>
  <c r="A1191" i="14"/>
  <c r="D1192" i="14" l="1"/>
  <c r="D1193" i="14" s="1"/>
  <c r="D1194" i="14" s="1"/>
  <c r="A1192" i="14"/>
  <c r="A1193" i="14" s="1"/>
  <c r="A1194" i="14" s="1"/>
  <c r="C1192" i="14"/>
  <c r="C1193" i="14" s="1"/>
  <c r="C1194" i="14" s="1"/>
  <c r="D1195" i="14" l="1"/>
  <c r="D1196" i="14" s="1"/>
  <c r="B1195" i="14"/>
  <c r="B1196" i="14" s="1"/>
  <c r="C1195" i="14"/>
  <c r="A1195" i="14" l="1"/>
  <c r="A1196" i="14" s="1"/>
  <c r="C1196" i="14"/>
  <c r="D1197" i="14" l="1"/>
  <c r="D1198" i="14" s="1"/>
  <c r="B1197" i="14"/>
  <c r="B1198" i="14" s="1"/>
  <c r="C1197" i="14"/>
  <c r="C1198" i="14" l="1"/>
  <c r="A1197" i="14"/>
  <c r="A1198" i="14" s="1"/>
  <c r="D1199" i="14" l="1"/>
  <c r="D1200" i="14" s="1"/>
  <c r="D1201" i="14" s="1"/>
  <c r="D1202" i="14" s="1"/>
  <c r="B1199" i="14"/>
  <c r="B1200" i="14" s="1"/>
  <c r="B1201" i="14" s="1"/>
  <c r="B1202" i="14" s="1"/>
  <c r="C1199" i="14"/>
  <c r="C1200" i="14" l="1"/>
  <c r="C1201" i="14" s="1"/>
  <c r="C1202" i="14" s="1"/>
  <c r="A1199" i="14"/>
  <c r="A1200" i="14" s="1"/>
  <c r="A1201" i="14" s="1"/>
  <c r="A1202" i="14" s="1"/>
  <c r="D1203" i="14" l="1"/>
  <c r="D1204" i="14" s="1"/>
  <c r="D1205" i="14" s="1"/>
  <c r="B1203" i="14"/>
  <c r="B1204" i="14" s="1"/>
  <c r="B1205" i="14" s="1"/>
  <c r="C1203" i="14" l="1"/>
  <c r="C1204" i="14" l="1"/>
  <c r="C1205" i="14" s="1"/>
  <c r="A1203" i="14"/>
  <c r="A1204" i="14" s="1"/>
  <c r="A1205" i="14" s="1"/>
  <c r="B1206" i="14" l="1"/>
  <c r="D1206" i="14"/>
  <c r="D1207" i="14" s="1"/>
  <c r="D1208" i="14" s="1"/>
  <c r="B1207" i="14" l="1"/>
  <c r="B1208" i="14" s="1"/>
  <c r="C1206" i="14"/>
  <c r="C1207" i="14" s="1"/>
  <c r="C1208" i="14" s="1"/>
  <c r="A1206" i="14" l="1"/>
  <c r="A1207" i="14" s="1"/>
  <c r="A1208" i="14" s="1"/>
  <c r="D1209" i="14" l="1"/>
  <c r="B1209" i="14"/>
  <c r="C1209" i="14"/>
  <c r="A1209" i="14" l="1"/>
  <c r="A1210" i="14" s="1"/>
  <c r="A1211" i="14" s="1"/>
  <c r="A1212" i="14" s="1"/>
  <c r="A1213" i="14" s="1"/>
  <c r="A1214" i="14" s="1"/>
  <c r="B1210" i="14"/>
  <c r="B1211" i="14" s="1"/>
  <c r="B1212" i="14" s="1"/>
  <c r="B1213" i="14" s="1"/>
  <c r="B1214" i="14" s="1"/>
  <c r="C1210" i="14"/>
  <c r="C1211" i="14" s="1"/>
  <c r="C1212" i="14" s="1"/>
  <c r="C1213" i="14" s="1"/>
  <c r="C1214" i="14" s="1"/>
  <c r="D1210" i="14"/>
  <c r="D1211" i="14" s="1"/>
  <c r="D1212" i="14" s="1"/>
  <c r="D1213" i="14" s="1"/>
  <c r="D1214" i="14" s="1"/>
  <c r="B1215" i="14" l="1"/>
  <c r="B1216" i="14" s="1"/>
  <c r="B1217" i="14" s="1"/>
  <c r="B1218" i="14" s="1"/>
  <c r="D1215" i="14"/>
  <c r="D1216" i="14" s="1"/>
  <c r="D1217" i="14" s="1"/>
  <c r="D1218" i="14" s="1"/>
  <c r="C1215" i="14"/>
  <c r="C1216" i="14" l="1"/>
  <c r="C1217" i="14" s="1"/>
  <c r="C1218" i="14" s="1"/>
  <c r="A1215" i="14"/>
  <c r="A1216" i="14" s="1"/>
  <c r="A1217" i="14" s="1"/>
  <c r="A1218" i="14" s="1"/>
  <c r="B1219" i="14" l="1"/>
  <c r="B1220" i="14" s="1"/>
  <c r="B1221" i="14" s="1"/>
  <c r="B1222" i="14" s="1"/>
  <c r="D1219" i="14"/>
  <c r="D1220" i="14" s="1"/>
  <c r="D1221" i="14" s="1"/>
  <c r="D1222" i="14" s="1"/>
  <c r="C1219" i="14"/>
  <c r="C1220" i="14" l="1"/>
  <c r="C1221" i="14" s="1"/>
  <c r="C1222" i="14" s="1"/>
  <c r="A1219" i="14"/>
  <c r="A1220" i="14" s="1"/>
  <c r="A1221" i="14" s="1"/>
  <c r="A1222" i="14" s="1"/>
  <c r="B1223" i="14" l="1"/>
  <c r="B1224" i="14" s="1"/>
  <c r="B1225" i="14" s="1"/>
  <c r="B1226" i="14" s="1"/>
  <c r="D1223" i="14"/>
  <c r="D1224" i="14" s="1"/>
  <c r="D1225" i="14" s="1"/>
  <c r="D1226" i="14" s="1"/>
  <c r="C1223" i="14"/>
  <c r="C1224" i="14" l="1"/>
  <c r="C1225" i="14" s="1"/>
  <c r="C1226" i="14" s="1"/>
  <c r="A1223" i="14"/>
  <c r="A1224" i="14" s="1"/>
  <c r="A1225" i="14" s="1"/>
  <c r="A1226" i="14" s="1"/>
  <c r="B1227" i="14" l="1"/>
  <c r="B1228" i="14" s="1"/>
  <c r="B1229" i="14" s="1"/>
  <c r="B1230" i="14" s="1"/>
  <c r="D1227" i="14"/>
  <c r="D1228" i="14" s="1"/>
  <c r="D1229" i="14" s="1"/>
  <c r="D1230" i="14" s="1"/>
  <c r="C1227" i="14"/>
  <c r="C1228" i="14" l="1"/>
  <c r="C1229" i="14" s="1"/>
  <c r="C1230" i="14" s="1"/>
  <c r="A1227" i="14"/>
  <c r="A1228" i="14" s="1"/>
  <c r="A1229" i="14" s="1"/>
  <c r="A1230" i="14" s="1"/>
  <c r="D1231" i="14" l="1"/>
  <c r="D1232" i="14" s="1"/>
  <c r="D1233" i="14" s="1"/>
  <c r="D1234" i="14" s="1"/>
  <c r="B1231" i="14"/>
  <c r="B1232" i="14" s="1"/>
  <c r="B1233" i="14" s="1"/>
  <c r="B1234" i="14" s="1"/>
  <c r="C1231" i="14"/>
  <c r="C1232" i="14" l="1"/>
  <c r="C1233" i="14" s="1"/>
  <c r="C1234" i="14" s="1"/>
  <c r="A1231" i="14"/>
  <c r="A1232" i="14" s="1"/>
  <c r="A1233" i="14" s="1"/>
  <c r="A1234" i="14" s="1"/>
  <c r="D1235" i="14" l="1"/>
  <c r="D1236" i="14" s="1"/>
  <c r="D1237" i="14" s="1"/>
  <c r="D1238" i="14" s="1"/>
  <c r="B1235" i="14"/>
  <c r="B1236" i="14" s="1"/>
  <c r="B1237" i="14" s="1"/>
  <c r="B1238" i="14" s="1"/>
  <c r="C1235" i="14"/>
  <c r="C1236" i="14" l="1"/>
  <c r="C1237" i="14" s="1"/>
  <c r="C1238" i="14" s="1"/>
  <c r="A1235" i="14"/>
  <c r="A1236" i="14" s="1"/>
  <c r="A1237" i="14" s="1"/>
  <c r="A1238" i="14" s="1"/>
  <c r="B1239" i="14" l="1"/>
  <c r="B1240" i="14" s="1"/>
  <c r="B1241" i="14" s="1"/>
  <c r="B1242" i="14" s="1"/>
  <c r="D1239" i="14"/>
  <c r="D1240" i="14" s="1"/>
  <c r="D1241" i="14" s="1"/>
  <c r="D1242" i="14" s="1"/>
  <c r="C1239" i="14"/>
  <c r="A1239" i="14" l="1"/>
  <c r="A1240" i="14" s="1"/>
  <c r="A1241" i="14" s="1"/>
  <c r="A1242" i="14" s="1"/>
  <c r="C1240" i="14"/>
  <c r="C1241" i="14" s="1"/>
  <c r="C1242" i="14" s="1"/>
  <c r="D1243" i="14" l="1"/>
  <c r="D1244" i="14" s="1"/>
  <c r="D1245" i="14" s="1"/>
  <c r="D1246" i="14" s="1"/>
  <c r="B1243" i="14"/>
  <c r="B1244" i="14" s="1"/>
  <c r="B1245" i="14" s="1"/>
  <c r="B1246" i="14" s="1"/>
  <c r="C1243" i="14"/>
  <c r="C1244" i="14" l="1"/>
  <c r="C1245" i="14" s="1"/>
  <c r="C1246" i="14" s="1"/>
  <c r="A1243" i="14"/>
  <c r="A1244" i="14" s="1"/>
  <c r="A1245" i="14" s="1"/>
  <c r="A1246" i="14" s="1"/>
  <c r="D1247" i="14" l="1"/>
  <c r="D1248" i="14" s="1"/>
  <c r="D1249" i="14" s="1"/>
  <c r="D1250" i="14" s="1"/>
  <c r="B1247" i="14"/>
  <c r="B1248" i="14" s="1"/>
  <c r="B1249" i="14" s="1"/>
  <c r="B1250" i="14" s="1"/>
  <c r="C1247" i="14"/>
  <c r="C1248" i="14" l="1"/>
  <c r="C1249" i="14" s="1"/>
  <c r="C1250" i="14" s="1"/>
  <c r="A1247" i="14"/>
  <c r="A1248" i="14" s="1"/>
  <c r="A1249" i="14" s="1"/>
  <c r="A1250" i="14" s="1"/>
  <c r="B1251" i="14" l="1"/>
  <c r="B1252" i="14" s="1"/>
  <c r="B1253" i="14" s="1"/>
  <c r="B1254" i="14" s="1"/>
  <c r="D1251" i="14"/>
  <c r="D1252" i="14" s="1"/>
  <c r="D1253" i="14" s="1"/>
  <c r="D1254" i="14" s="1"/>
  <c r="C1251" i="14"/>
  <c r="C1252" i="14" l="1"/>
  <c r="C1253" i="14" s="1"/>
  <c r="C1254" i="14" s="1"/>
  <c r="A1251" i="14"/>
  <c r="A1252" i="14" s="1"/>
  <c r="A1253" i="14" s="1"/>
  <c r="A1254" i="14" s="1"/>
  <c r="D1255" i="14" l="1"/>
  <c r="D1256" i="14" s="1"/>
  <c r="D1257" i="14" s="1"/>
  <c r="D1258" i="14" s="1"/>
  <c r="B1255" i="14"/>
  <c r="B1256" i="14" s="1"/>
  <c r="B1257" i="14" s="1"/>
  <c r="B1258" i="14" s="1"/>
  <c r="C1255" i="14"/>
  <c r="C1256" i="14" l="1"/>
  <c r="C1257" i="14" s="1"/>
  <c r="C1258" i="14" s="1"/>
  <c r="A1255" i="14"/>
  <c r="A1256" i="14" s="1"/>
  <c r="A1257" i="14" s="1"/>
  <c r="A1258" i="14" s="1"/>
  <c r="B1259" i="14" l="1"/>
  <c r="B1260" i="14" s="1"/>
  <c r="B1261" i="14" s="1"/>
  <c r="B1262" i="14" s="1"/>
  <c r="D1259" i="14"/>
  <c r="D1260" i="14" s="1"/>
  <c r="D1261" i="14" s="1"/>
  <c r="D1262" i="14" s="1"/>
  <c r="C1259" i="14"/>
  <c r="C1260" i="14" l="1"/>
  <c r="C1261" i="14" s="1"/>
  <c r="C1262" i="14" s="1"/>
  <c r="A1259" i="14"/>
  <c r="A1260" i="14" s="1"/>
  <c r="A1261" i="14" s="1"/>
  <c r="A1262" i="14" s="1"/>
  <c r="D1263" i="14" l="1"/>
  <c r="D1264" i="14" s="1"/>
  <c r="B1263" i="14"/>
  <c r="B1264" i="14" s="1"/>
  <c r="C1263" i="14"/>
  <c r="C1264" i="14" l="1"/>
  <c r="A1263" i="14"/>
  <c r="A1264" i="14" s="1"/>
  <c r="N4" i="13"/>
  <c r="D1265" i="14" l="1"/>
  <c r="D1266" i="14" s="1"/>
  <c r="B1265" i="14"/>
  <c r="B1266" i="14" s="1"/>
  <c r="C1265" i="14"/>
  <c r="O4" i="13"/>
  <c r="P4" i="13" s="1"/>
  <c r="N64" i="13"/>
  <c r="N27" i="13"/>
  <c r="N47" i="13"/>
  <c r="N40" i="13"/>
  <c r="N22" i="13"/>
  <c r="N48" i="13"/>
  <c r="O48" i="13" s="1"/>
  <c r="N38" i="13"/>
  <c r="O38" i="13" s="1"/>
  <c r="N35" i="13"/>
  <c r="N42" i="13"/>
  <c r="N67" i="13"/>
  <c r="O67" i="13" s="1"/>
  <c r="N43" i="13"/>
  <c r="O43" i="13" s="1"/>
  <c r="P43" i="13" s="1"/>
  <c r="N71" i="13"/>
  <c r="N60" i="13"/>
  <c r="N73" i="13"/>
  <c r="O73" i="13" s="1"/>
  <c r="P73" i="13" s="1"/>
  <c r="N58" i="13"/>
  <c r="O58" i="13" s="1"/>
  <c r="N74" i="13"/>
  <c r="N36" i="13"/>
  <c r="N55" i="13"/>
  <c r="O55" i="13" s="1"/>
  <c r="P55" i="13" s="1"/>
  <c r="N5" i="13"/>
  <c r="N41" i="13"/>
  <c r="N56" i="13"/>
  <c r="N8" i="13"/>
  <c r="O8" i="13" s="1"/>
  <c r="P8" i="13" s="1"/>
  <c r="N52" i="13"/>
  <c r="O52" i="13" s="1"/>
  <c r="N19" i="13"/>
  <c r="N28" i="13"/>
  <c r="N49" i="13"/>
  <c r="O49" i="13" s="1"/>
  <c r="P49" i="13" s="1"/>
  <c r="N21" i="13"/>
  <c r="N76" i="13"/>
  <c r="N16" i="13"/>
  <c r="N9" i="13"/>
  <c r="O9" i="13" s="1"/>
  <c r="P9" i="13" s="1"/>
  <c r="N75" i="13"/>
  <c r="O75" i="13" s="1"/>
  <c r="P75" i="13" s="1"/>
  <c r="N10" i="13"/>
  <c r="N54" i="13"/>
  <c r="N66" i="13"/>
  <c r="O66" i="13" s="1"/>
  <c r="P66" i="13" s="1"/>
  <c r="N72" i="13"/>
  <c r="O72" i="13" s="1"/>
  <c r="N14" i="13"/>
  <c r="N25" i="13"/>
  <c r="N29" i="13"/>
  <c r="O29" i="13" s="1"/>
  <c r="N26" i="13"/>
  <c r="O26" i="13" s="1"/>
  <c r="P26" i="13" s="1"/>
  <c r="N13" i="13"/>
  <c r="N77" i="13"/>
  <c r="N51" i="13"/>
  <c r="O51" i="13" s="1"/>
  <c r="N59" i="13"/>
  <c r="O59" i="13" s="1"/>
  <c r="P59" i="13" s="1"/>
  <c r="N61" i="13"/>
  <c r="N70" i="13"/>
  <c r="N65" i="13"/>
  <c r="O65" i="13" s="1"/>
  <c r="P65" i="13" s="1"/>
  <c r="N62" i="13"/>
  <c r="O62" i="13" s="1"/>
  <c r="N69" i="13"/>
  <c r="N50" i="13"/>
  <c r="N45" i="13"/>
  <c r="N63" i="13"/>
  <c r="O63" i="13" s="1"/>
  <c r="P63" i="13" s="1"/>
  <c r="N34" i="13"/>
  <c r="N23" i="13"/>
  <c r="N46" i="13"/>
  <c r="O46" i="13" s="1"/>
  <c r="P46" i="13" s="1"/>
  <c r="N12" i="13"/>
  <c r="N68" i="13"/>
  <c r="N39" i="13"/>
  <c r="O39" i="13" s="1"/>
  <c r="N53" i="13"/>
  <c r="O53" i="13" s="1"/>
  <c r="N15" i="13"/>
  <c r="N44" i="13"/>
  <c r="N17" i="13"/>
  <c r="O17" i="13" s="1"/>
  <c r="P17" i="13" s="1"/>
  <c r="N11" i="13"/>
  <c r="C1266" i="14" l="1"/>
  <c r="A1265" i="14"/>
  <c r="A1266" i="14" s="1"/>
  <c r="D1267" i="14"/>
  <c r="D1268" i="14" s="1"/>
  <c r="B1267" i="14"/>
  <c r="B1268" i="14" s="1"/>
  <c r="C1267" i="14"/>
  <c r="O45" i="13"/>
  <c r="P45" i="13" s="1"/>
  <c r="O47" i="13"/>
  <c r="P47" i="13" s="1"/>
  <c r="O11" i="13"/>
  <c r="P11" i="13" s="1"/>
  <c r="P48" i="13"/>
  <c r="P38" i="13"/>
  <c r="P72" i="13"/>
  <c r="P58" i="13"/>
  <c r="P39" i="13"/>
  <c r="P67" i="13"/>
  <c r="P62" i="13"/>
  <c r="P51" i="13"/>
  <c r="P52" i="13"/>
  <c r="P53" i="13"/>
  <c r="P29" i="13"/>
  <c r="O12" i="13"/>
  <c r="P12" i="13" s="1"/>
  <c r="O21" i="13"/>
  <c r="P21" i="13" s="1"/>
  <c r="O74" i="13"/>
  <c r="P74" i="13" s="1"/>
  <c r="O19" i="13"/>
  <c r="P19" i="13" s="1"/>
  <c r="O15" i="13"/>
  <c r="P15" i="13"/>
  <c r="O54" i="13"/>
  <c r="P54" i="13" s="1"/>
  <c r="O77" i="13"/>
  <c r="P77" i="13" s="1"/>
  <c r="O13" i="13"/>
  <c r="P13" i="13" s="1"/>
  <c r="O23" i="13"/>
  <c r="P23" i="13" s="1"/>
  <c r="O44" i="13"/>
  <c r="P44" i="13" s="1"/>
  <c r="O40" i="13"/>
  <c r="P40" i="13" s="1"/>
  <c r="O14" i="13"/>
  <c r="P14" i="13" s="1"/>
  <c r="O28" i="13"/>
  <c r="P28" i="13" s="1"/>
  <c r="O10" i="13"/>
  <c r="P10" i="13" s="1"/>
  <c r="O56" i="13"/>
  <c r="P56" i="13" s="1"/>
  <c r="O27" i="13"/>
  <c r="P27" i="13" s="1"/>
  <c r="O69" i="13"/>
  <c r="P69" i="13" s="1"/>
  <c r="O41" i="13"/>
  <c r="P41" i="13" s="1"/>
  <c r="O25" i="13"/>
  <c r="P25" i="13" s="1"/>
  <c r="O5" i="13"/>
  <c r="P5" i="13" s="1"/>
  <c r="O71" i="13"/>
  <c r="P71" i="13" s="1"/>
  <c r="O42" i="13"/>
  <c r="P42" i="13" s="1"/>
  <c r="O36" i="13"/>
  <c r="P36" i="13" s="1"/>
  <c r="O70" i="13"/>
  <c r="P70" i="13" s="1"/>
  <c r="O61" i="13"/>
  <c r="P61" i="13" s="1"/>
  <c r="O34" i="13"/>
  <c r="P34" i="13" s="1"/>
  <c r="O22" i="13"/>
  <c r="P22" i="13" s="1"/>
  <c r="O60" i="13"/>
  <c r="P60" i="13" s="1"/>
  <c r="O50" i="13"/>
  <c r="P50" i="13" s="1"/>
  <c r="O7" i="13"/>
  <c r="P7" i="13" s="1"/>
  <c r="O16" i="13"/>
  <c r="P16" i="13" s="1"/>
  <c r="O68" i="13"/>
  <c r="P68" i="13" s="1"/>
  <c r="O76" i="13"/>
  <c r="P76" i="13" s="1"/>
  <c r="O35" i="13"/>
  <c r="P35" i="13" s="1"/>
  <c r="O64" i="13"/>
  <c r="P64" i="13" s="1"/>
  <c r="C1268" i="14" l="1"/>
  <c r="A1267" i="14"/>
  <c r="A1268" i="14" s="1"/>
  <c r="D1269" i="14" l="1"/>
  <c r="D1270" i="14" s="1"/>
  <c r="B1269" i="14"/>
  <c r="B1270" i="14" s="1"/>
  <c r="C1269" i="14"/>
  <c r="C1270" i="14" l="1"/>
  <c r="A1269" i="14"/>
  <c r="A1270" i="14" s="1"/>
  <c r="B1271" i="14" l="1"/>
  <c r="B1272" i="14" s="1"/>
  <c r="D1271" i="14"/>
  <c r="C1271" i="14"/>
  <c r="C1272" i="14" s="1"/>
  <c r="A1271" i="14" l="1"/>
  <c r="A1272" i="14" s="1"/>
  <c r="D1272" i="14"/>
  <c r="D1273" i="14" l="1"/>
  <c r="D1274" i="14" s="1"/>
  <c r="B1273" i="14"/>
  <c r="B1274" i="14" s="1"/>
  <c r="C1273" i="14"/>
  <c r="C1274" i="14" l="1"/>
  <c r="A1273" i="14"/>
  <c r="A1274" i="14" s="1"/>
  <c r="B1275" i="14" l="1"/>
  <c r="B1276" i="14" s="1"/>
  <c r="D1275" i="14"/>
  <c r="D1276" i="14" s="1"/>
  <c r="C1275" i="14"/>
  <c r="C1276" i="14" l="1"/>
  <c r="A1275" i="14"/>
  <c r="A1276" i="14" s="1"/>
  <c r="D1277" i="14"/>
  <c r="D1278" i="14" s="1"/>
  <c r="B1277" i="14"/>
  <c r="B1278" i="14" s="1"/>
  <c r="C1277" i="14" l="1"/>
  <c r="C1278" i="14" l="1"/>
  <c r="A1277" i="14"/>
  <c r="A1278" i="14" s="1"/>
  <c r="B1279" i="14"/>
  <c r="B1280" i="14" s="1"/>
  <c r="D1279" i="14"/>
  <c r="D1280" i="14" s="1"/>
  <c r="C1279" i="14" l="1"/>
  <c r="A1279" i="14" l="1"/>
  <c r="A1280" i="14" s="1"/>
  <c r="C1280" i="14"/>
  <c r="D1281" i="14"/>
  <c r="D1282" i="14" s="1"/>
  <c r="B1281" i="14"/>
  <c r="B1282" i="14" s="1"/>
  <c r="C1281" i="14" l="1"/>
  <c r="C1282" i="14" l="1"/>
  <c r="A1281" i="14"/>
  <c r="A1282" i="14" s="1"/>
  <c r="D1283" i="14"/>
  <c r="D1284" i="14" s="1"/>
  <c r="D1285" i="14" s="1"/>
  <c r="D1286" i="14" s="1"/>
  <c r="B1283" i="14"/>
  <c r="B1284" i="14" s="1"/>
  <c r="B1285" i="14" s="1"/>
  <c r="B1286" i="14" s="1"/>
  <c r="C1283" i="14" l="1"/>
  <c r="A1283" i="14" l="1"/>
  <c r="A1284" i="14" s="1"/>
  <c r="A1285" i="14" s="1"/>
  <c r="A1286" i="14" s="1"/>
  <c r="C1284" i="14"/>
  <c r="C1285" i="14" s="1"/>
  <c r="C1286" i="14" s="1"/>
  <c r="D1287" i="14" l="1"/>
  <c r="D1288" i="14" s="1"/>
  <c r="D1289" i="14" s="1"/>
  <c r="D1290" i="14" s="1"/>
  <c r="B1287" i="14"/>
  <c r="B1288" i="14" s="1"/>
  <c r="B1289" i="14" s="1"/>
  <c r="B1290" i="14" s="1"/>
  <c r="C1287" i="14" l="1"/>
  <c r="C1288" i="14" l="1"/>
  <c r="C1289" i="14" s="1"/>
  <c r="C1290" i="14" s="1"/>
  <c r="A1287" i="14"/>
  <c r="A1288" i="14" s="1"/>
  <c r="A1289" i="14" s="1"/>
  <c r="A1290" i="14" s="1"/>
  <c r="D1291" i="14" l="1"/>
  <c r="B1291" i="14"/>
  <c r="D1292" i="14" l="1"/>
  <c r="D1293" i="14" s="1"/>
  <c r="D1294" i="14" s="1"/>
  <c r="D1295" i="14" s="1"/>
  <c r="D1296" i="14" s="1"/>
  <c r="B1292" i="14"/>
  <c r="B1293" i="14" s="1"/>
  <c r="B1294" i="14" s="1"/>
  <c r="B1295" i="14" s="1"/>
  <c r="B1296" i="14" s="1"/>
  <c r="C1291" i="14"/>
  <c r="C1292" i="14" l="1"/>
  <c r="C1293" i="14" s="1"/>
  <c r="C1294" i="14" s="1"/>
  <c r="C1295" i="14" s="1"/>
  <c r="C1296" i="14" s="1"/>
  <c r="A1291" i="14"/>
  <c r="A1292" i="14" s="1"/>
  <c r="A1293" i="14" s="1"/>
  <c r="A1294" i="14" s="1"/>
  <c r="A1295" i="14" s="1"/>
  <c r="A1296" i="14" l="1"/>
  <c r="D1297" i="14" l="1"/>
  <c r="D1298" i="14" s="1"/>
  <c r="D1299" i="14" s="1"/>
  <c r="D1300" i="14" s="1"/>
  <c r="B1297" i="14"/>
  <c r="B1298" i="14" s="1"/>
  <c r="B1299" i="14" s="1"/>
  <c r="B1300" i="14" s="1"/>
  <c r="C1297" i="14"/>
  <c r="A1297" i="14" l="1"/>
  <c r="A1298" i="14" s="1"/>
  <c r="A1299" i="14" s="1"/>
  <c r="A1300" i="14" s="1"/>
  <c r="C1298" i="14"/>
  <c r="C1299" i="14" s="1"/>
  <c r="C1300" i="14" s="1"/>
  <c r="D1301" i="14" l="1"/>
  <c r="D1302" i="14" s="1"/>
  <c r="D1303" i="14" s="1"/>
  <c r="D1304" i="14" s="1"/>
  <c r="B1301" i="14"/>
  <c r="C1301" i="14"/>
  <c r="C1302" i="14" s="1"/>
  <c r="C1303" i="14" s="1"/>
  <c r="C1304" i="14" s="1"/>
  <c r="A1301" i="14" l="1"/>
  <c r="A1302" i="14" s="1"/>
  <c r="A1303" i="14" s="1"/>
  <c r="A1304" i="14" s="1"/>
  <c r="B1302" i="14"/>
  <c r="B1303" i="14" s="1"/>
  <c r="B1304" i="14" s="1"/>
  <c r="B1305" i="14" l="1"/>
  <c r="B1306" i="14" s="1"/>
  <c r="B1307" i="14" s="1"/>
  <c r="B1308" i="14" s="1"/>
  <c r="D1305" i="14"/>
  <c r="D1306" i="14" s="1"/>
  <c r="D1307" i="14" s="1"/>
  <c r="D1308" i="14" s="1"/>
  <c r="C1305" i="14"/>
  <c r="C1306" i="14" l="1"/>
  <c r="C1307" i="14" s="1"/>
  <c r="C1308" i="14" s="1"/>
  <c r="A1305" i="14"/>
  <c r="A1306" i="14" s="1"/>
  <c r="A1307" i="14" s="1"/>
  <c r="A1308" i="14" s="1"/>
  <c r="C1309" i="14" l="1"/>
  <c r="C1310" i="14" s="1"/>
  <c r="C1311" i="14" s="1"/>
  <c r="C1312" i="14" s="1"/>
  <c r="D1309" i="14"/>
  <c r="D1310" i="14" s="1"/>
  <c r="D1311" i="14" s="1"/>
  <c r="D1312" i="14" s="1"/>
  <c r="B1309" i="14"/>
  <c r="B1310" i="14" s="1"/>
  <c r="B1311" i="14" s="1"/>
  <c r="B1312" i="14" s="1"/>
  <c r="A1309" i="14" l="1"/>
  <c r="A1310" i="14" s="1"/>
  <c r="A1311" i="14" s="1"/>
  <c r="A1312" i="14" s="1"/>
  <c r="D1313" i="14" l="1"/>
  <c r="D1314" i="14" s="1"/>
  <c r="D1315" i="14" s="1"/>
  <c r="D1316" i="14" s="1"/>
  <c r="B1313" i="14"/>
  <c r="B1314" i="14" s="1"/>
  <c r="B1315" i="14" s="1"/>
  <c r="B1316" i="14" s="1"/>
  <c r="C1313" i="14" l="1"/>
  <c r="A1313" i="14" l="1"/>
  <c r="A1314" i="14" s="1"/>
  <c r="A1315" i="14" s="1"/>
  <c r="A1316" i="14" s="1"/>
  <c r="C1314" i="14"/>
  <c r="C1315" i="14" s="1"/>
  <c r="C1316" i="14" s="1"/>
  <c r="B1317" i="14" l="1"/>
  <c r="D1317" i="14"/>
  <c r="D1318" i="14" s="1"/>
  <c r="D1319" i="14" s="1"/>
  <c r="D1320" i="14" s="1"/>
  <c r="B1318" i="14" l="1"/>
  <c r="B1319" i="14" s="1"/>
  <c r="B1320" i="14" s="1"/>
  <c r="C1317" i="14"/>
  <c r="C1318" i="14" s="1"/>
  <c r="C1319" i="14" s="1"/>
  <c r="C1320" i="14" s="1"/>
  <c r="A1317" i="14" l="1"/>
  <c r="A1318" i="14" s="1"/>
  <c r="A1319" i="14" s="1"/>
  <c r="A1320" i="14" s="1"/>
  <c r="B1321" i="14" l="1"/>
  <c r="B1322" i="14" s="1"/>
  <c r="B1323" i="14" s="1"/>
  <c r="B1324" i="14" s="1"/>
  <c r="D1321" i="14"/>
  <c r="D1322" i="14" s="1"/>
  <c r="D1323" i="14" s="1"/>
  <c r="D1324" i="14" s="1"/>
  <c r="C1321" i="14" l="1"/>
  <c r="C1322" i="14" l="1"/>
  <c r="C1323" i="14" s="1"/>
  <c r="C1324" i="14" s="1"/>
  <c r="A1321" i="14"/>
  <c r="A1322" i="14" s="1"/>
  <c r="A1323" i="14" s="1"/>
  <c r="A1324" i="14" s="1"/>
  <c r="D1325" i="14" l="1"/>
  <c r="D1326" i="14" s="1"/>
  <c r="D1327" i="14" s="1"/>
  <c r="D1328" i="14" s="1"/>
  <c r="B1325" i="14"/>
  <c r="B1326" i="14" s="1"/>
  <c r="B1327" i="14" s="1"/>
  <c r="B1328" i="14" s="1"/>
  <c r="C1325" i="14" l="1"/>
  <c r="C1326" i="14" l="1"/>
  <c r="C1327" i="14" s="1"/>
  <c r="C1328" i="14" s="1"/>
  <c r="A1325" i="14"/>
  <c r="A1326" i="14" s="1"/>
  <c r="A1327" i="14" s="1"/>
  <c r="A1328" i="14" s="1"/>
  <c r="D1329" i="14" l="1"/>
  <c r="D1330" i="14" s="1"/>
  <c r="D1331" i="14" s="1"/>
  <c r="D1332" i="14" s="1"/>
  <c r="B1329" i="14"/>
  <c r="B1330" i="14" s="1"/>
  <c r="B1331" i="14" s="1"/>
  <c r="B1332" i="14" s="1"/>
  <c r="C1329" i="14" l="1"/>
  <c r="A1329" i="14" l="1"/>
  <c r="A1330" i="14" s="1"/>
  <c r="A1331" i="14" s="1"/>
  <c r="A1332" i="14" s="1"/>
  <c r="C1330" i="14"/>
  <c r="C1331" i="14" s="1"/>
  <c r="C1332" i="14" s="1"/>
  <c r="D1333" i="14" l="1"/>
  <c r="D1334" i="14" s="1"/>
  <c r="D1335" i="14" s="1"/>
  <c r="D1336" i="14" s="1"/>
  <c r="B1333" i="14"/>
  <c r="B1334" i="14" s="1"/>
  <c r="B1335" i="14" s="1"/>
  <c r="B1336" i="14" s="1"/>
  <c r="C1333" i="14" l="1"/>
  <c r="C1334" i="14" l="1"/>
  <c r="C1335" i="14" s="1"/>
  <c r="C1336" i="14" s="1"/>
  <c r="A1333" i="14"/>
  <c r="A1334" i="14" s="1"/>
  <c r="A1335" i="14" s="1"/>
  <c r="A1336" i="14" s="1"/>
  <c r="D1337" i="14" l="1"/>
  <c r="D1338" i="14" s="1"/>
  <c r="D1339" i="14" s="1"/>
  <c r="D1340" i="14" s="1"/>
  <c r="B1337" i="14"/>
  <c r="B1338" i="14" s="1"/>
  <c r="B1339" i="14" s="1"/>
  <c r="B1340" i="14" s="1"/>
  <c r="C1337" i="14" l="1"/>
  <c r="A1337" i="14" l="1"/>
  <c r="A1338" i="14" s="1"/>
  <c r="A1339" i="14" s="1"/>
  <c r="A1340" i="14" s="1"/>
  <c r="C1338" i="14"/>
  <c r="C1339" i="14" s="1"/>
  <c r="C1340" i="14" s="1"/>
  <c r="B1341" i="14" l="1"/>
  <c r="B1342" i="14" s="1"/>
  <c r="B1343" i="14" s="1"/>
  <c r="B1344" i="14" s="1"/>
  <c r="D1341" i="14"/>
  <c r="D1342" i="14" l="1"/>
  <c r="D1343" i="14" s="1"/>
  <c r="D1344" i="14" s="1"/>
  <c r="C1341" i="14"/>
  <c r="C1342" i="14" s="1"/>
  <c r="C1343" i="14" s="1"/>
  <c r="C1344" i="14" s="1"/>
  <c r="A1341" i="14" l="1"/>
  <c r="A1342" i="14" s="1"/>
  <c r="A1343" i="14" s="1"/>
  <c r="A1344" i="14" s="1"/>
  <c r="B1345" i="14" l="1"/>
  <c r="B1346" i="14" s="1"/>
  <c r="B1347" i="14" s="1"/>
  <c r="B1348" i="14" s="1"/>
  <c r="D1345" i="14"/>
  <c r="D1346" i="14" s="1"/>
  <c r="D1347" i="14" s="1"/>
  <c r="D1348" i="14" s="1"/>
  <c r="C1345" i="14" l="1"/>
  <c r="C1346" i="14" l="1"/>
  <c r="C1347" i="14" s="1"/>
  <c r="C1348" i="14" s="1"/>
  <c r="A1345" i="14"/>
  <c r="A1346" i="14" s="1"/>
  <c r="A1347" i="14" s="1"/>
  <c r="A1348" i="14" s="1"/>
  <c r="B1349" i="14" l="1"/>
  <c r="B1350" i="14" s="1"/>
  <c r="B1351" i="14" s="1"/>
  <c r="B1352" i="14" s="1"/>
  <c r="D1349" i="14"/>
  <c r="D1350" i="14" s="1"/>
  <c r="D1351" i="14" s="1"/>
  <c r="D1352" i="14" s="1"/>
  <c r="C1349" i="14" l="1"/>
  <c r="A1349" i="14" l="1"/>
  <c r="A1350" i="14" s="1"/>
  <c r="A1351" i="14" s="1"/>
  <c r="A1352" i="14" s="1"/>
  <c r="C1350" i="14"/>
  <c r="C1351" i="14" s="1"/>
  <c r="C1352" i="14" s="1"/>
  <c r="D1353" i="14" l="1"/>
  <c r="B1353" i="14"/>
  <c r="B1354" i="14" s="1"/>
  <c r="B1355" i="14" s="1"/>
  <c r="B1356" i="14" s="1"/>
  <c r="D1354" i="14" l="1"/>
  <c r="D1355" i="14" s="1"/>
  <c r="D1356" i="14" s="1"/>
  <c r="C1353" i="14"/>
  <c r="C1354" i="14" s="1"/>
  <c r="C1355" i="14" s="1"/>
  <c r="C1356" i="14" s="1"/>
  <c r="A1353" i="14" l="1"/>
  <c r="A1354" i="14" s="1"/>
  <c r="A1355" i="14" s="1"/>
  <c r="A1356" i="14" s="1"/>
  <c r="B1357" i="14" l="1"/>
  <c r="B1358" i="14" s="1"/>
  <c r="B1359" i="14" s="1"/>
  <c r="B1360" i="14" s="1"/>
  <c r="D1357" i="14"/>
  <c r="D1358" i="14" s="1"/>
  <c r="D1359" i="14" s="1"/>
  <c r="D1360" i="14" s="1"/>
  <c r="C1357" i="14" l="1"/>
  <c r="C1358" i="14" l="1"/>
  <c r="C1359" i="14" s="1"/>
  <c r="C1360" i="14" s="1"/>
  <c r="A1357" i="14"/>
  <c r="A1358" i="14" s="1"/>
  <c r="A1359" i="14" s="1"/>
  <c r="A1360" i="14" s="1"/>
  <c r="D1361" i="14" l="1"/>
  <c r="D1362" i="14" s="1"/>
  <c r="D1363" i="14" s="1"/>
  <c r="D1364" i="14" s="1"/>
  <c r="B1361" i="14"/>
  <c r="B1362" i="14" s="1"/>
  <c r="B1363" i="14" s="1"/>
  <c r="B1364" i="14" s="1"/>
  <c r="C1361" i="14" l="1"/>
  <c r="A1361" i="14" l="1"/>
  <c r="A1362" i="14" s="1"/>
  <c r="A1363" i="14" s="1"/>
  <c r="A1364" i="14" s="1"/>
  <c r="C1362" i="14"/>
  <c r="C1363" i="14" s="1"/>
  <c r="C1364" i="14" s="1"/>
  <c r="D1365" i="14" l="1"/>
  <c r="D1366" i="14" s="1"/>
  <c r="D1367" i="14" s="1"/>
  <c r="D1368" i="14" s="1"/>
  <c r="B1365" i="14"/>
  <c r="B1366" i="14" s="1"/>
  <c r="B1367" i="14" s="1"/>
  <c r="B1368" i="14" s="1"/>
  <c r="C1365" i="14" l="1"/>
  <c r="C1366" i="14" l="1"/>
  <c r="C1367" i="14" s="1"/>
  <c r="C1368" i="14" s="1"/>
  <c r="A1365" i="14"/>
  <c r="A1366" i="14" s="1"/>
  <c r="A1367" i="14" s="1"/>
  <c r="A1368" i="14" s="1"/>
  <c r="D1369" i="14" l="1"/>
  <c r="D1370" i="14" s="1"/>
  <c r="D1371" i="14" s="1"/>
  <c r="D1372" i="14" s="1"/>
  <c r="B1369" i="14"/>
  <c r="B1370" i="14" s="1"/>
  <c r="B1371" i="14" s="1"/>
  <c r="B1372" i="14" s="1"/>
  <c r="C1369" i="14"/>
  <c r="C1370" i="14" l="1"/>
  <c r="C1371" i="14" s="1"/>
  <c r="C1372" i="14" s="1"/>
  <c r="A1369" i="14"/>
  <c r="A1370" i="14" s="1"/>
  <c r="A1371" i="14" s="1"/>
  <c r="A1372" i="14" s="1"/>
  <c r="B1373" i="14" l="1"/>
  <c r="B1374" i="14" s="1"/>
  <c r="B1375" i="14" s="1"/>
  <c r="B1376" i="14" s="1"/>
  <c r="D1373" i="14"/>
  <c r="D1374" i="14" s="1"/>
  <c r="D1375" i="14" s="1"/>
  <c r="D1376" i="14" s="1"/>
  <c r="C1373" i="14"/>
  <c r="C1374" i="14" l="1"/>
  <c r="C1375" i="14" s="1"/>
  <c r="C1376" i="14" s="1"/>
  <c r="A1373" i="14"/>
  <c r="A1374" i="14" s="1"/>
  <c r="A1375" i="14" s="1"/>
  <c r="A1376" i="14" s="1"/>
  <c r="B1377" i="14" l="1"/>
  <c r="B1378" i="14" s="1"/>
  <c r="B1379" i="14" s="1"/>
  <c r="B1380" i="14" s="1"/>
  <c r="D1377" i="14"/>
  <c r="D1378" i="14" s="1"/>
  <c r="D1379" i="14" s="1"/>
  <c r="D1380" i="14" s="1"/>
  <c r="C1377" i="14"/>
  <c r="C1378" i="14" l="1"/>
  <c r="C1379" i="14" s="1"/>
  <c r="C1380" i="14" s="1"/>
  <c r="A1377" i="14"/>
  <c r="A1378" i="14" s="1"/>
  <c r="A1379" i="14" s="1"/>
  <c r="A1380" i="14" s="1"/>
  <c r="D1381" i="14" l="1"/>
  <c r="D1382" i="14" s="1"/>
  <c r="D1383" i="14" s="1"/>
  <c r="D1384" i="14" s="1"/>
  <c r="B1381" i="14"/>
  <c r="B1382" i="14" s="1"/>
  <c r="B1383" i="14" s="1"/>
  <c r="B1384" i="14" s="1"/>
  <c r="C1381" i="14"/>
  <c r="C1382" i="14" l="1"/>
  <c r="C1383" i="14" s="1"/>
  <c r="C1384" i="14" s="1"/>
  <c r="A1381" i="14"/>
  <c r="A1382" i="14" s="1"/>
  <c r="A1383" i="14" s="1"/>
  <c r="A1384" i="14" s="1"/>
  <c r="D1385" i="14" l="1"/>
  <c r="D1386" i="14" s="1"/>
  <c r="D1387" i="14" s="1"/>
  <c r="D1388" i="14" s="1"/>
  <c r="B1385" i="14"/>
  <c r="B1386" i="14" s="1"/>
  <c r="B1387" i="14" s="1"/>
  <c r="B1388" i="14" s="1"/>
  <c r="C1385" i="14"/>
  <c r="C1386" i="14" l="1"/>
  <c r="C1387" i="14" s="1"/>
  <c r="C1388" i="14" s="1"/>
  <c r="A1385" i="14"/>
  <c r="A1386" i="14" s="1"/>
  <c r="A1387" i="14" s="1"/>
  <c r="A1388" i="14" s="1"/>
  <c r="B1389" i="14" l="1"/>
  <c r="B1390" i="14" s="1"/>
  <c r="B1391" i="14" s="1"/>
  <c r="B1392" i="14" s="1"/>
  <c r="D1389" i="14"/>
  <c r="D1390" i="14" s="1"/>
  <c r="D1391" i="14" s="1"/>
  <c r="D1392" i="14" s="1"/>
  <c r="C1389" i="14"/>
  <c r="C1390" i="14" l="1"/>
  <c r="C1391" i="14" s="1"/>
  <c r="C1392" i="14" s="1"/>
  <c r="A1389" i="14"/>
  <c r="A1390" i="14" s="1"/>
  <c r="A1391" i="14" s="1"/>
  <c r="A1392" i="14" s="1"/>
  <c r="B1393" i="14" l="1"/>
  <c r="B1394" i="14" s="1"/>
  <c r="B1395" i="14" s="1"/>
  <c r="B1396" i="14" s="1"/>
  <c r="D1393" i="14"/>
  <c r="D1394" i="14" s="1"/>
  <c r="D1395" i="14" s="1"/>
  <c r="D1396" i="14" s="1"/>
  <c r="C1393" i="14"/>
  <c r="C1394" i="14" l="1"/>
  <c r="C1395" i="14" s="1"/>
  <c r="C1396" i="14" s="1"/>
  <c r="A1393" i="14"/>
  <c r="A1394" i="14" s="1"/>
  <c r="A1395" i="14" s="1"/>
  <c r="A1396" i="14" s="1"/>
  <c r="B1397" i="14" l="1"/>
  <c r="B1398" i="14" s="1"/>
  <c r="B1399" i="14" s="1"/>
  <c r="B1400" i="14" s="1"/>
  <c r="D1397" i="14"/>
  <c r="D1398" i="14" s="1"/>
  <c r="D1399" i="14" s="1"/>
  <c r="D1400" i="14" s="1"/>
  <c r="C1397" i="14"/>
  <c r="C1398" i="14" l="1"/>
  <c r="C1399" i="14" s="1"/>
  <c r="C1400" i="14" s="1"/>
  <c r="A1397" i="14"/>
  <c r="A1398" i="14" s="1"/>
  <c r="A1399" i="14" s="1"/>
  <c r="A1400" i="14" s="1"/>
  <c r="D1401" i="14" l="1"/>
  <c r="D1402" i="14" s="1"/>
  <c r="D1403" i="14" s="1"/>
  <c r="D1404" i="14" s="1"/>
  <c r="D1405" i="14" s="1"/>
  <c r="D1406" i="14" s="1"/>
  <c r="D1407" i="14" s="1"/>
  <c r="D1408" i="14" s="1"/>
  <c r="D1409" i="14" s="1"/>
  <c r="D1410" i="14" s="1"/>
  <c r="D1411" i="14" s="1"/>
  <c r="D1412" i="14" s="1"/>
  <c r="D1413" i="14" s="1"/>
  <c r="D1414" i="14" s="1"/>
  <c r="D1415" i="14" s="1"/>
  <c r="D1416" i="14" s="1"/>
  <c r="D1417" i="14" s="1"/>
  <c r="D1418" i="14" s="1"/>
  <c r="D1419" i="14" s="1"/>
  <c r="D1420" i="14" s="1"/>
  <c r="D1421" i="14" s="1"/>
  <c r="D1422" i="14" s="1"/>
  <c r="D1423" i="14" s="1"/>
  <c r="D1424" i="14" s="1"/>
  <c r="D1425" i="14" s="1"/>
  <c r="D1426" i="14" s="1"/>
  <c r="D1427" i="14" s="1"/>
  <c r="D1428" i="14" s="1"/>
  <c r="D1429" i="14" s="1"/>
  <c r="D1430" i="14" s="1"/>
  <c r="D1431" i="14" s="1"/>
  <c r="D1432" i="14" s="1"/>
  <c r="D1433" i="14" s="1"/>
  <c r="D1434" i="14" s="1"/>
  <c r="D1435" i="14" s="1"/>
  <c r="B1401" i="14"/>
  <c r="B1402" i="14" s="1"/>
  <c r="B1403" i="14" s="1"/>
  <c r="B1404" i="14" s="1"/>
  <c r="B1405" i="14" s="1"/>
  <c r="B1406" i="14" s="1"/>
  <c r="B1407" i="14" s="1"/>
  <c r="B1408" i="14" s="1"/>
  <c r="B1409" i="14" s="1"/>
  <c r="B1410" i="14" s="1"/>
  <c r="B1411" i="14" s="1"/>
  <c r="B1412" i="14" s="1"/>
  <c r="B1413" i="14" s="1"/>
  <c r="B1414" i="14" s="1"/>
  <c r="B1415" i="14" s="1"/>
  <c r="B1416" i="14" s="1"/>
  <c r="B1417" i="14" s="1"/>
  <c r="B1418" i="14" s="1"/>
  <c r="B1419" i="14" s="1"/>
  <c r="B1420" i="14" s="1"/>
  <c r="B1421" i="14" s="1"/>
  <c r="B1422" i="14" s="1"/>
  <c r="B1423" i="14" s="1"/>
  <c r="B1424" i="14" s="1"/>
  <c r="B1425" i="14" s="1"/>
  <c r="B1426" i="14" s="1"/>
  <c r="B1427" i="14" s="1"/>
  <c r="B1428" i="14" s="1"/>
  <c r="B1429" i="14" s="1"/>
  <c r="B1430" i="14" s="1"/>
  <c r="B1431" i="14" s="1"/>
  <c r="B1432" i="14" s="1"/>
  <c r="B1433" i="14" s="1"/>
  <c r="B1434" i="14" s="1"/>
  <c r="B1435" i="14" s="1"/>
  <c r="C1401" i="14" l="1"/>
  <c r="A1401" i="14" s="1"/>
  <c r="A1402" i="14" s="1"/>
  <c r="A1403" i="14" s="1"/>
  <c r="A1404" i="14" s="1"/>
  <c r="A1405" i="14" s="1"/>
  <c r="A1406" i="14" s="1"/>
  <c r="C1402" i="14" l="1"/>
  <c r="C1403" i="14" s="1"/>
  <c r="C1404" i="14" s="1"/>
  <c r="C1405" i="14" s="1"/>
  <c r="C1406" i="14" s="1"/>
  <c r="C1407" i="14" s="1"/>
  <c r="C1408" i="14" s="1"/>
  <c r="C1409" i="14" s="1"/>
  <c r="A1407" i="14" l="1"/>
  <c r="A1408" i="14" s="1"/>
  <c r="C1410" i="14"/>
  <c r="C1411" i="14" s="1"/>
  <c r="C1412" i="14" s="1"/>
  <c r="C1413" i="14" s="1"/>
  <c r="C1414" i="14" s="1"/>
  <c r="C1415" i="14" s="1"/>
  <c r="C1416" i="14" s="1"/>
  <c r="C1417" i="14" s="1"/>
  <c r="C1418" i="14" s="1"/>
  <c r="C1419" i="14" s="1"/>
  <c r="C1420" i="14" s="1"/>
  <c r="C1421" i="14" s="1"/>
  <c r="C1422" i="14" s="1"/>
  <c r="C1423" i="14" s="1"/>
  <c r="C1424" i="14" s="1"/>
  <c r="C1425" i="14" s="1"/>
  <c r="C1426" i="14" s="1"/>
  <c r="C1427" i="14" s="1"/>
  <c r="C1428" i="14" s="1"/>
  <c r="C1429" i="14" s="1"/>
  <c r="C1430" i="14" s="1"/>
  <c r="C1431" i="14" s="1"/>
  <c r="C1432" i="14" s="1"/>
  <c r="C1433" i="14" s="1"/>
  <c r="C1434" i="14" s="1"/>
  <c r="C1435" i="14" s="1"/>
  <c r="A1409" i="14"/>
  <c r="A1410" i="14" s="1"/>
  <c r="A1411" i="14" l="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c r="A1430" i="14" s="1"/>
  <c r="A1431" i="14" s="1"/>
  <c r="A1432" i="14" s="1"/>
  <c r="A1433" i="14" s="1"/>
  <c r="A1434" i="14" s="1"/>
  <c r="A1435" i="14"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Nussbaum, Jackie</author>
  </authors>
  <commentList>
    <comment ref="I8" authorId="0" shapeId="0" xr:uid="{B1D25793-600B-49AB-95EC-03002314A48F}">
      <text>
        <r>
          <rPr>
            <b/>
            <sz val="9"/>
            <color indexed="81"/>
            <rFont val="Tahoma"/>
            <family val="2"/>
          </rPr>
          <t>Nussbaum, Jackie:</t>
        </r>
        <r>
          <rPr>
            <sz val="9"/>
            <color indexed="81"/>
            <rFont val="Tahoma"/>
            <family val="2"/>
          </rPr>
          <t xml:space="preserve">
Not a required field</t>
        </r>
      </text>
    </comment>
    <comment ref="J8" authorId="0" shapeId="0" xr:uid="{1C4957D1-5A4C-4005-A220-AEC7326EF255}">
      <text>
        <r>
          <rPr>
            <b/>
            <sz val="9"/>
            <color indexed="81"/>
            <rFont val="Tahoma"/>
            <family val="2"/>
          </rPr>
          <t>Nussbaum, Jackie:</t>
        </r>
        <r>
          <rPr>
            <sz val="9"/>
            <color indexed="81"/>
            <rFont val="Tahoma"/>
            <family val="2"/>
          </rPr>
          <t xml:space="preserve">
Not a required field, but will need to know gross charge for POC payers, cash price; Pull either from CDM or average charge from 837 data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tc={BE06FB89-09FF-4477-A5D0-54928729C0D4}</author>
  </authors>
  <commentList>
    <comment ref="P4" authorId="0" shapeId="0" xr:uid="{BE06FB89-09FF-4477-A5D0-54928729C0D4}">
      <text>
        <t>[Threaded comment]
Your version of Excel allows you to read this threaded comment; however, any edits to it will get removed if the file is opened in a newer version of Excel. Learn more: https://go.microsoft.com/fwlink/?linkid=870924
Comment:
    Revenue code is 515, but MRF does not have code 11900 with revenue code 515. Closest &amp; most applicable revenue code appears to be 761, therefore FORVIS changed lookup ID to be 76111900 (from 51511900) in order to capture insurer info.</t>
      </text>
    </comment>
  </commentList>
</comments>
</file>

<file path=xl/sharedStrings.xml><?xml version="1.0" encoding="utf-8"?>
<sst xmlns="http://schemas.openxmlformats.org/spreadsheetml/2006/main" count="101904" uniqueCount="34843">
  <si>
    <t>A</t>
  </si>
  <si>
    <t>B</t>
  </si>
  <si>
    <t>C</t>
  </si>
  <si>
    <t>E</t>
  </si>
  <si>
    <t>J1040</t>
  </si>
  <si>
    <t>J1100</t>
  </si>
  <si>
    <t>J3010</t>
  </si>
  <si>
    <t>Purpose</t>
  </si>
  <si>
    <t>This document is designed to provide standard charges for non-urgent services that can usually be scheduled in advance by a healthcare consumer.</t>
  </si>
  <si>
    <t>Navigating the Document</t>
  </si>
  <si>
    <t xml:space="preserve">Users can navigate the document by selecting tabs at the bottom of the workbook. </t>
  </si>
  <si>
    <t>The Category Selection tab (highlighted yellow) is the tab where users will begin their search. The Category Selection tab is designed to take you through the selection steps prior to the display of the information. To begin a search click the "Start Search" button below or click the Category Selection tab at the bottom of this workbook.</t>
  </si>
  <si>
    <t xml:space="preserve">The "Shoppable Service Display" tab (gray tab) will display the output for the category items selected in the Category Selection tab. </t>
  </si>
  <si>
    <t>User Instructions:</t>
  </si>
  <si>
    <t>Shoppable Services Categories</t>
  </si>
  <si>
    <t>Begin your search by choosing search criteria in the three categores to the left . Please note - the category selection is setup to only allow you to choose one item at a time for each Category.</t>
  </si>
  <si>
    <t>Search Components</t>
  </si>
  <si>
    <t>A green highlighted item means the item is included for the search. A gray highlighted item means the item is not selected for a search.</t>
  </si>
  <si>
    <t xml:space="preserve">If you would like to search based on multiple items in a single category, click the list icon at the top of the category you want to choose multiple items for.  Another way to choose multiple items in a category is to hold "ctrl" on your keyboard and click on the items you want to search for. </t>
  </si>
  <si>
    <t>This is the clear filter icon. This icon will be highlighted when you select an item from a category, indicating a filter is applied. If you want to remove a filter you can click the clear filter icon at the top of each category.</t>
  </si>
  <si>
    <t>Step-by-step guide:</t>
  </si>
  <si>
    <r>
      <rPr>
        <b/>
        <u/>
        <sz val="11"/>
        <color theme="1"/>
        <rFont val="Calibri"/>
        <family val="2"/>
        <scheme val="minor"/>
      </rPr>
      <t>1st</t>
    </r>
    <r>
      <rPr>
        <sz val="11"/>
        <color theme="1"/>
        <rFont val="Calibri"/>
        <family val="2"/>
        <scheme val="minor"/>
      </rPr>
      <t xml:space="preserve"> - Select a Service Area in the "Service Area' box at the far left. The service area is related to the type of service you wish to search for (for example - a doctor office visit is an Evaluation &amp; Management Services item and an MRI is a Radiology Services item).</t>
    </r>
  </si>
  <si>
    <r>
      <rPr>
        <b/>
        <u/>
        <sz val="11"/>
        <color theme="1"/>
        <rFont val="Calibri"/>
        <family val="2"/>
        <scheme val="minor"/>
      </rPr>
      <t>2nd</t>
    </r>
    <r>
      <rPr>
        <sz val="11"/>
        <color theme="1"/>
        <rFont val="Calibri"/>
        <family val="2"/>
        <scheme val="minor"/>
      </rPr>
      <t xml:space="preserve"> - If you want to narrow your search beyond a Service Area you can move to the "Shoppable Service Description" and/or "CPT/HCPCS Code" selection boxes. You are not required to select items from the "Shoppable Service Description" or the "CPT/HCPCS Code" to generate a list of services. </t>
    </r>
  </si>
  <si>
    <r>
      <rPr>
        <b/>
        <u/>
        <sz val="11"/>
        <color theme="1"/>
        <rFont val="Calibri"/>
        <family val="2"/>
        <scheme val="minor"/>
      </rPr>
      <t>3rd</t>
    </r>
    <r>
      <rPr>
        <sz val="11"/>
        <color theme="1"/>
        <rFont val="Calibri"/>
        <family val="2"/>
        <scheme val="minor"/>
      </rPr>
      <t xml:space="preserve"> - Once you have made your selection(s) click the Shoppable Service Display tab at the bottom of this workbook to see the results. You can return to this tab to clear and/or change filters as you need.</t>
    </r>
  </si>
  <si>
    <t>HIDE</t>
  </si>
  <si>
    <t>* reference will be deleted for client deliverable</t>
  </si>
  <si>
    <t>Combined Reference Value</t>
  </si>
  <si>
    <t>Reference Shoppable Service Description</t>
  </si>
  <si>
    <t>Reference Service Area</t>
  </si>
  <si>
    <t>Reference Code</t>
  </si>
  <si>
    <t>Service Area</t>
  </si>
  <si>
    <t>Shoppable Service</t>
  </si>
  <si>
    <t>Primary Service and Ancillary Services</t>
  </si>
  <si>
    <t>DRG/CPT/ HCPCS</t>
  </si>
  <si>
    <t>Rev Code</t>
  </si>
  <si>
    <t>Average Gross Charge</t>
  </si>
  <si>
    <t>Discounted 
Cash Price</t>
  </si>
  <si>
    <t>Minimum Negotiated Chg</t>
  </si>
  <si>
    <t>Maximum Negotiated Chg</t>
  </si>
  <si>
    <t>Count primary</t>
  </si>
  <si>
    <t>Count of rows needed</t>
  </si>
  <si>
    <t>Pro note</t>
  </si>
  <si>
    <t>Add'l rows</t>
  </si>
  <si>
    <t>Physician Services may be billed separately</t>
  </si>
  <si>
    <t>Medicine and Surgery Services</t>
  </si>
  <si>
    <t>Injection of substance into spinal canal of lower back or sacrum using imaging guidance</t>
  </si>
  <si>
    <t>Injections of anesthetic and/or steroid drug into lower or sacral spine nerve root using imaging guidance</t>
  </si>
  <si>
    <t/>
  </si>
  <si>
    <t>Draw Blood from Vein</t>
  </si>
  <si>
    <t>36415</t>
  </si>
  <si>
    <t>300</t>
  </si>
  <si>
    <t>No</t>
  </si>
  <si>
    <t>Radiology Services</t>
  </si>
  <si>
    <t>MRI scan of brain before and after contrast</t>
  </si>
  <si>
    <t>MRI scan of lower spinal canal</t>
  </si>
  <si>
    <t>72148</t>
  </si>
  <si>
    <t>612</t>
  </si>
  <si>
    <t>CT scan, pelvis, with contrast</t>
  </si>
  <si>
    <t>MRI scan of leg joint</t>
  </si>
  <si>
    <t>Laboratory &amp; Pathology Services</t>
  </si>
  <si>
    <t>Manual urinalysis test with examination using microscope</t>
  </si>
  <si>
    <t>81000</t>
  </si>
  <si>
    <t>307</t>
  </si>
  <si>
    <t>Automated urinalysis test</t>
  </si>
  <si>
    <t>81002</t>
  </si>
  <si>
    <t>0301-83036</t>
  </si>
  <si>
    <t>0301-84132</t>
  </si>
  <si>
    <t>0305-85025</t>
  </si>
  <si>
    <t>0305-85730</t>
  </si>
  <si>
    <t>0302-86376</t>
  </si>
  <si>
    <t>Sleep study</t>
  </si>
  <si>
    <t>Physical therapy, therapeutic exercise</t>
  </si>
  <si>
    <t>Evaluation &amp; Management Services</t>
  </si>
  <si>
    <t>New patient office or other outpatient visit, typically 30 min</t>
  </si>
  <si>
    <t>New patient office of other outpatient visit, typically 45 min</t>
  </si>
  <si>
    <t>New patient office of other outpatient visit, typically 60 min</t>
  </si>
  <si>
    <t>Psychotherapy, 30 min</t>
  </si>
  <si>
    <t>90832</t>
  </si>
  <si>
    <t>Psychotherapy, 45 min</t>
  </si>
  <si>
    <t>90834</t>
  </si>
  <si>
    <t>Psychotherapy, 60 min</t>
  </si>
  <si>
    <t>90837</t>
  </si>
  <si>
    <t>Family psychotherapy, not including patient, 50 min</t>
  </si>
  <si>
    <t>90846</t>
  </si>
  <si>
    <t>Family psychotherapy, including patient, 50 min</t>
  </si>
  <si>
    <t>90847</t>
  </si>
  <si>
    <t>Group psychotherapy</t>
  </si>
  <si>
    <t>90853</t>
  </si>
  <si>
    <t>Patient office consultation, typically 40 min</t>
  </si>
  <si>
    <t>99243</t>
  </si>
  <si>
    <t>Patient office consultation, typically 60 min</t>
  </si>
  <si>
    <t>99244</t>
  </si>
  <si>
    <t>Initial new patient preventive medicine evaluation (18-39 years)</t>
  </si>
  <si>
    <t>99385</t>
  </si>
  <si>
    <t>Initial new patient preventive medicine evaluation (40-64 years)</t>
  </si>
  <si>
    <t>99386</t>
  </si>
  <si>
    <t>Obstetric blood test panel</t>
  </si>
  <si>
    <t>80055</t>
  </si>
  <si>
    <t>Mammography of one breast</t>
  </si>
  <si>
    <t>77065</t>
  </si>
  <si>
    <t>Mammography of both breasts</t>
  </si>
  <si>
    <t>77066</t>
  </si>
  <si>
    <t>Mammography, screening, bilateral</t>
  </si>
  <si>
    <t>77067</t>
  </si>
  <si>
    <t>Removal of 1 or more breast growth, open procedure</t>
  </si>
  <si>
    <t>19120</t>
  </si>
  <si>
    <t>Shaving of shoulder bone using an endoscope</t>
  </si>
  <si>
    <t>29826</t>
  </si>
  <si>
    <t>Removal of one knee cartilage using an endoscope</t>
  </si>
  <si>
    <t>29881</t>
  </si>
  <si>
    <t>Removal of tonsils and adenoid glands patient younger than age 12</t>
  </si>
  <si>
    <t>42820</t>
  </si>
  <si>
    <t>Diagnostic examination of esophagus, stomach, and/or upper small bowel using an endoscope</t>
  </si>
  <si>
    <t>43235</t>
  </si>
  <si>
    <t>Biopsy of the esophagus, stomach, and/or upper small bowel using an endoscope</t>
  </si>
  <si>
    <t>43239</t>
  </si>
  <si>
    <t>Diagnostic examination of large bowel using an endoscope</t>
  </si>
  <si>
    <t>45378</t>
  </si>
  <si>
    <t>Biopsy of large bowel using an endoscope</t>
  </si>
  <si>
    <t>45380</t>
  </si>
  <si>
    <t>Removal of polyps or growths of large bowel using an endoscope</t>
  </si>
  <si>
    <t>45385</t>
  </si>
  <si>
    <t>Ultrasound examination of lower large bowel using an endoscope</t>
  </si>
  <si>
    <t>45391</t>
  </si>
  <si>
    <t>Removal of gallbladder using an endoscope</t>
  </si>
  <si>
    <t>47562</t>
  </si>
  <si>
    <t>Repair of groin hernia patient age 5 years or older</t>
  </si>
  <si>
    <t>49505</t>
  </si>
  <si>
    <t>Biopsy of prostate gland</t>
  </si>
  <si>
    <t>55700</t>
  </si>
  <si>
    <t>Surgical removal of prostate and surrounding lymph nodes using an endoscope</t>
  </si>
  <si>
    <t>55866</t>
  </si>
  <si>
    <t>Routine obstetric care for vaginal delivery, including pre-and post-delivery care</t>
  </si>
  <si>
    <t>59400</t>
  </si>
  <si>
    <t>Routine obstetric care for cesarean delivery, including pre-and post-delivery care</t>
  </si>
  <si>
    <t>59510</t>
  </si>
  <si>
    <t>Routine obstetric care for vaginal delivery after prior cesarean delivery including pre-and post-delivery care</t>
  </si>
  <si>
    <t>59610</t>
  </si>
  <si>
    <t>62322</t>
  </si>
  <si>
    <t>Removal of recurring cataract in lens capsule using laser</t>
  </si>
  <si>
    <t>66821</t>
  </si>
  <si>
    <t>Removal of cataract with insertion of lens</t>
  </si>
  <si>
    <t>66984</t>
  </si>
  <si>
    <t>Electrocardiogram, routine, with interpretation and report</t>
  </si>
  <si>
    <t>93000</t>
  </si>
  <si>
    <t>Insertion of catheter into left heart for diagnosis</t>
  </si>
  <si>
    <t>93452</t>
  </si>
  <si>
    <t>Cardiac valve and other major cardiothoracic procedures with cardiac catheterization with major complications or comorbidities</t>
  </si>
  <si>
    <t>216</t>
  </si>
  <si>
    <t>Spinal fusion except cervical without major comorbid conditions or complications (MCC)</t>
  </si>
  <si>
    <t>460</t>
  </si>
  <si>
    <t>Major joint replacement or reattachment of lower extremity without major comorbid conditions or complications (MCC).</t>
  </si>
  <si>
    <t>470</t>
  </si>
  <si>
    <t>Cervical spinal fusion without comorbid conditions (CC) or major comorbid conditions or complications (MCC).</t>
  </si>
  <si>
    <t>Uterine and adnexa procedures for non-malignancy without comorbid conditions (CC) or major comorbid conditions or complications (MCC)</t>
  </si>
  <si>
    <t>Actual Value</t>
  </si>
  <si>
    <t>Display Value</t>
  </si>
  <si>
    <t>CPT &amp; Rev</t>
  </si>
  <si>
    <t>Primary Code</t>
  </si>
  <si>
    <t>Primary/ Ancillary Service</t>
  </si>
  <si>
    <t>Code Type</t>
  </si>
  <si>
    <t>Plain Lanugage Description</t>
  </si>
  <si>
    <t>CPT/HCPCS</t>
  </si>
  <si>
    <t>Revenue Code</t>
  </si>
  <si>
    <t>Rev &amp; CPT</t>
  </si>
  <si>
    <t>Avg. Service Charge</t>
  </si>
  <si>
    <t># Service Primary/ Ancillary</t>
  </si>
  <si>
    <t>Pro Charge</t>
  </si>
  <si>
    <t>Count of Primary</t>
  </si>
  <si>
    <t>Display format ID</t>
  </si>
  <si>
    <t>Add'l Rows Needed</t>
  </si>
  <si>
    <t>Primary</t>
  </si>
  <si>
    <t>Transfusion of blood or blood products</t>
  </si>
  <si>
    <t>36430</t>
  </si>
  <si>
    <t>391</t>
  </si>
  <si>
    <t>Yes</t>
  </si>
  <si>
    <t>X-Ray of Jaw</t>
  </si>
  <si>
    <t>70100</t>
  </si>
  <si>
    <t>320</t>
  </si>
  <si>
    <t>X-ray exam of facial bones</t>
  </si>
  <si>
    <t>70150</t>
  </si>
  <si>
    <t>X-ray exam of nasal bones</t>
  </si>
  <si>
    <t>70160</t>
  </si>
  <si>
    <t>X-ray of paranasal sinus, complete, minimum of 3 views</t>
  </si>
  <si>
    <t>70220</t>
  </si>
  <si>
    <t>X-ray of skull, less than 4 views</t>
  </si>
  <si>
    <t>70250</t>
  </si>
  <si>
    <t>Related</t>
  </si>
  <si>
    <t>Pharmacy - General</t>
  </si>
  <si>
    <t>250</t>
  </si>
  <si>
    <t>Emergency Room Visit</t>
  </si>
  <si>
    <t>99283</t>
  </si>
  <si>
    <t>450</t>
  </si>
  <si>
    <t>X-Ray of Jaw Joint</t>
  </si>
  <si>
    <t>70330</t>
  </si>
  <si>
    <t>X-ray exam of neck</t>
  </si>
  <si>
    <t>70360</t>
  </si>
  <si>
    <t>CT scan head or brain</t>
  </si>
  <si>
    <t>70450</t>
  </si>
  <si>
    <t>351</t>
  </si>
  <si>
    <t>CT of Head/Brain</t>
  </si>
  <si>
    <t>70460</t>
  </si>
  <si>
    <t>Medical/Surgical Supplies and Devices - Sterile</t>
  </si>
  <si>
    <t>272</t>
  </si>
  <si>
    <t>Pharmacy - Extension of 025X - Self-administerable drugs</t>
  </si>
  <si>
    <t>637</t>
  </si>
  <si>
    <t>Blood test, basic group of blood chemicals (Calcium, total)</t>
  </si>
  <si>
    <t>80048</t>
  </si>
  <si>
    <t>301</t>
  </si>
  <si>
    <t>Complete blood cell count (red cells, white blood cell, platelets), automated test and automated differential white blood cell count</t>
  </si>
  <si>
    <t>85025</t>
  </si>
  <si>
    <t>305</t>
  </si>
  <si>
    <t>Drug Used in Medical Imaging</t>
  </si>
  <si>
    <t>Q9967</t>
  </si>
  <si>
    <t>636</t>
  </si>
  <si>
    <t>CT scan head or brain before and after contrast</t>
  </si>
  <si>
    <t>70470</t>
  </si>
  <si>
    <t>CT scan of cranial cavity</t>
  </si>
  <si>
    <t>70480</t>
  </si>
  <si>
    <t>CT of Eye/Ear</t>
  </si>
  <si>
    <t>70481</t>
  </si>
  <si>
    <t>99285</t>
  </si>
  <si>
    <t>255</t>
  </si>
  <si>
    <t>CT scan of face</t>
  </si>
  <si>
    <t>70486</t>
  </si>
  <si>
    <t>CT scan of face with contrast</t>
  </si>
  <si>
    <t>70487</t>
  </si>
  <si>
    <t>CT of Jaw/Face</t>
  </si>
  <si>
    <t>70488</t>
  </si>
  <si>
    <t>Morphine Sulfate Injection up to 10mg</t>
  </si>
  <si>
    <t>J2270</t>
  </si>
  <si>
    <t>CT scan of neck</t>
  </si>
  <si>
    <t>70490</t>
  </si>
  <si>
    <t>0351-70491</t>
  </si>
  <si>
    <t>CT scan of neck with contrast</t>
  </si>
  <si>
    <t>70491</t>
  </si>
  <si>
    <t>Ct angiography head</t>
  </si>
  <si>
    <t>70496</t>
  </si>
  <si>
    <t>350</t>
  </si>
  <si>
    <t>CT scan of neck blood vessels with contrast</t>
  </si>
  <si>
    <t>70498</t>
  </si>
  <si>
    <t>Routine electrocardiogram (EKG) with tracing using at least 12 leads</t>
  </si>
  <si>
    <t>93005</t>
  </si>
  <si>
    <t>730</t>
  </si>
  <si>
    <t>0730-93005</t>
  </si>
  <si>
    <t>0324-71045</t>
  </si>
  <si>
    <t>X-ray of chest, 1 view</t>
  </si>
  <si>
    <t>71045</t>
  </si>
  <si>
    <t>324</t>
  </si>
  <si>
    <t>0324-71046</t>
  </si>
  <si>
    <t>X-ray of chest, 2 views</t>
  </si>
  <si>
    <t>71046</t>
  </si>
  <si>
    <t>X-ray of ribs of one side of body, 2 views</t>
  </si>
  <si>
    <t>71100</t>
  </si>
  <si>
    <t>X-ray of ribs on one side of body including the chest, minimum of 3 views</t>
  </si>
  <si>
    <t>71101</t>
  </si>
  <si>
    <t>X-Ray of Ribs</t>
  </si>
  <si>
    <t>71110</t>
  </si>
  <si>
    <t>X-ray of middle spine, 3 views</t>
  </si>
  <si>
    <t>72072</t>
  </si>
  <si>
    <t>71111</t>
  </si>
  <si>
    <t>CT scan chest</t>
  </si>
  <si>
    <t>71250</t>
  </si>
  <si>
    <t>352</t>
  </si>
  <si>
    <t>0352-71260</t>
  </si>
  <si>
    <t>CT scan chest with contrast</t>
  </si>
  <si>
    <t>71260</t>
  </si>
  <si>
    <t>CT scan chest before and after contrast</t>
  </si>
  <si>
    <t>71270</t>
  </si>
  <si>
    <t>Medical/Surgical Supplies and Devices - General</t>
  </si>
  <si>
    <t>270</t>
  </si>
  <si>
    <t>CT Scan - Body scan</t>
  </si>
  <si>
    <t>CT scan of blood vessels in chest with contrast</t>
  </si>
  <si>
    <t>71275</t>
  </si>
  <si>
    <t>Troponin (protein) analysis, quantitative</t>
  </si>
  <si>
    <t>84484</t>
  </si>
  <si>
    <t>X-Ray of Spine with Dye Each</t>
  </si>
  <si>
    <t>72020</t>
  </si>
  <si>
    <t>0320-72040</t>
  </si>
  <si>
    <t>X-ray of spine of neck, 2 or 3 views</t>
  </si>
  <si>
    <t>72040</t>
  </si>
  <si>
    <t>X-ray of upper spine, 4 or 5 views</t>
  </si>
  <si>
    <t>72050</t>
  </si>
  <si>
    <t>X-ray exam neck spine 6/&gt;vws</t>
  </si>
  <si>
    <t>72052</t>
  </si>
  <si>
    <t>X-ray of lower and sacral spine, minimum of 4 views</t>
  </si>
  <si>
    <t>72110</t>
  </si>
  <si>
    <t>X-ray of hand, 2 views</t>
  </si>
  <si>
    <t>73120</t>
  </si>
  <si>
    <t>0320-73120</t>
  </si>
  <si>
    <t>X-ray of foot, 2 views</t>
  </si>
  <si>
    <t>73620</t>
  </si>
  <si>
    <t>0320-72070</t>
  </si>
  <si>
    <t>X-ray of middle spine, 2 views</t>
  </si>
  <si>
    <t>72070</t>
  </si>
  <si>
    <t>X-ray of spine, entire middle and lower spine, 2 or 3 views</t>
  </si>
  <si>
    <t>72082</t>
  </si>
  <si>
    <t>0320-72100</t>
  </si>
  <si>
    <t>X-ray of lower and sacral spine, 2 or 3 views</t>
  </si>
  <si>
    <t>72100</t>
  </si>
  <si>
    <t>X-ray lower and sacral spine including bending views 2 or 3 views</t>
  </si>
  <si>
    <t>72120</t>
  </si>
  <si>
    <t>CT scan of upper spine</t>
  </si>
  <si>
    <t>72125</t>
  </si>
  <si>
    <t>CT of Cervical Spine</t>
  </si>
  <si>
    <t>72126</t>
  </si>
  <si>
    <t>Inject Medication in IV</t>
  </si>
  <si>
    <t>96374</t>
  </si>
  <si>
    <t>CT scan of middle spine</t>
  </si>
  <si>
    <t>72128</t>
  </si>
  <si>
    <t>CT of Thoracic Spine</t>
  </si>
  <si>
    <t>72129</t>
  </si>
  <si>
    <t>CT of Lumbar Spine</t>
  </si>
  <si>
    <t>72132</t>
  </si>
  <si>
    <t>Blood test, comprehensive group of blood chemicals</t>
  </si>
  <si>
    <t>80053</t>
  </si>
  <si>
    <t>0301-80053</t>
  </si>
  <si>
    <t>81003</t>
  </si>
  <si>
    <t>Red blood cell sedimentation rate, to detect inflammation, non-automated</t>
  </si>
  <si>
    <t>85651</t>
  </si>
  <si>
    <t>0305-85651</t>
  </si>
  <si>
    <t>Lab Test Urine to Identify Bacteria</t>
  </si>
  <si>
    <t>87086</t>
  </si>
  <si>
    <t>306</t>
  </si>
  <si>
    <t>Acetaminophen Injection 10mg</t>
  </si>
  <si>
    <t>J0131</t>
  </si>
  <si>
    <t>CT scan of lower spine</t>
  </si>
  <si>
    <t>72131</t>
  </si>
  <si>
    <t>72133</t>
  </si>
  <si>
    <t>0320-72170</t>
  </si>
  <si>
    <t>X-ray of pelvis, 1 or 2 views</t>
  </si>
  <si>
    <t>72170</t>
  </si>
  <si>
    <t>CT scan pelvis</t>
  </si>
  <si>
    <t>72192</t>
  </si>
  <si>
    <t>CT of Pelvis</t>
  </si>
  <si>
    <t>72194</t>
  </si>
  <si>
    <t>X-Ray of Hip Joint</t>
  </si>
  <si>
    <t>72200</t>
  </si>
  <si>
    <t>X-ray of sacroiliac joints, 3 or more views</t>
  </si>
  <si>
    <t>72202</t>
  </si>
  <si>
    <t>X-ray of pelvis, minimum of 2 views</t>
  </si>
  <si>
    <t>72220</t>
  </si>
  <si>
    <t>X-ray of collar bone</t>
  </si>
  <si>
    <t>73000</t>
  </si>
  <si>
    <t>X-ray of shoulder blade</t>
  </si>
  <si>
    <t>73010</t>
  </si>
  <si>
    <t>X-Ray of Shoulder</t>
  </si>
  <si>
    <t>73020</t>
  </si>
  <si>
    <t>X-ray of shoulder, minimum of 2 views</t>
  </si>
  <si>
    <t>73030</t>
  </si>
  <si>
    <t>X-ray of upper arm, minimum of 2 views</t>
  </si>
  <si>
    <t>73060</t>
  </si>
  <si>
    <t>X-ray of elbow, 2 views</t>
  </si>
  <si>
    <t>73070</t>
  </si>
  <si>
    <t>X-ray of elbow, minimum of 3 views</t>
  </si>
  <si>
    <t>73080</t>
  </si>
  <si>
    <t>X-ray of forearm, 2 views</t>
  </si>
  <si>
    <t>73090</t>
  </si>
  <si>
    <t>X-Ray of Upper Extremity</t>
  </si>
  <si>
    <t>73092</t>
  </si>
  <si>
    <t>X-ray of wrist, 2 views</t>
  </si>
  <si>
    <t>73100</t>
  </si>
  <si>
    <t>0320-73110</t>
  </si>
  <si>
    <t>X-ray of wrist, minimum of 3 views</t>
  </si>
  <si>
    <t>73110</t>
  </si>
  <si>
    <t>0320-73130</t>
  </si>
  <si>
    <t>X-ray of hand, minimum of 3 views</t>
  </si>
  <si>
    <t>73130</t>
  </si>
  <si>
    <t>X-ray of fingers, minimum of 2 views</t>
  </si>
  <si>
    <t>73140</t>
  </si>
  <si>
    <t>CT scan of arm</t>
  </si>
  <si>
    <t>73200</t>
  </si>
  <si>
    <t>CT of Upper Extremity</t>
  </si>
  <si>
    <t>73201</t>
  </si>
  <si>
    <t>73202</t>
  </si>
  <si>
    <t>X-ray of hip with pelvis, 2-3 views</t>
  </si>
  <si>
    <t>73502</t>
  </si>
  <si>
    <t>X-ray of both hips with pelvis, 2 views</t>
  </si>
  <si>
    <t>73521</t>
  </si>
  <si>
    <t>X-ray of both hips with pelvis, 3-4 views</t>
  </si>
  <si>
    <t>73522</t>
  </si>
  <si>
    <t>X-ray of both hips with pelvis, minimum of 5 views</t>
  </si>
  <si>
    <t>73523</t>
  </si>
  <si>
    <t>X-ray of femur, minimum 2 views</t>
  </si>
  <si>
    <t>73552</t>
  </si>
  <si>
    <t>0320-73560</t>
  </si>
  <si>
    <t>X-ray of knee, 1 or 2 views</t>
  </si>
  <si>
    <t>73560</t>
  </si>
  <si>
    <t>0320-73562</t>
  </si>
  <si>
    <t>X-ray of knee, 3 views</t>
  </si>
  <si>
    <t>73562</t>
  </si>
  <si>
    <t>X-ray of knee, 4 or more views</t>
  </si>
  <si>
    <t>73564</t>
  </si>
  <si>
    <t>X-ray of both knees, standing, front to back view</t>
  </si>
  <si>
    <t>73565</t>
  </si>
  <si>
    <t>X-ray of lower leg, 2 views</t>
  </si>
  <si>
    <t>73590</t>
  </si>
  <si>
    <t>X-ray of ankle, 2 views</t>
  </si>
  <si>
    <t>73600</t>
  </si>
  <si>
    <t>0320-73610</t>
  </si>
  <si>
    <t>X-ray of ankle, minimum of 3 views</t>
  </si>
  <si>
    <t>73610</t>
  </si>
  <si>
    <t>0320-73630</t>
  </si>
  <si>
    <t>X-ray of foot, minimum of 3 views</t>
  </si>
  <si>
    <t>73630</t>
  </si>
  <si>
    <t>X-ray of heel, minimum of 2 views</t>
  </si>
  <si>
    <t>73650</t>
  </si>
  <si>
    <t>X-ray of toes, minimum of 2 views</t>
  </si>
  <si>
    <t>73660</t>
  </si>
  <si>
    <t>CT scan leg</t>
  </si>
  <si>
    <t>73700</t>
  </si>
  <si>
    <t>CT of Lower Extremity</t>
  </si>
  <si>
    <t>73701</t>
  </si>
  <si>
    <t>73702</t>
  </si>
  <si>
    <t>Ct angio lwr extr w/o&amp;w/dye</t>
  </si>
  <si>
    <t>73706</t>
  </si>
  <si>
    <t>Pharmacy - Extension of 025X - Drugs requiring detailed coding</t>
  </si>
  <si>
    <t>0320-74018</t>
  </si>
  <si>
    <t>X-ray of abdomen, 1 view</t>
  </si>
  <si>
    <t>74018</t>
  </si>
  <si>
    <t>0320-74019</t>
  </si>
  <si>
    <t>X-ray of abdomen, 2 views</t>
  </si>
  <si>
    <t>74019</t>
  </si>
  <si>
    <t>Complete X-ray study of abdomen with single X-ray of chest</t>
  </si>
  <si>
    <t>74022</t>
  </si>
  <si>
    <t>Ct abdomen w/o dye</t>
  </si>
  <si>
    <t>74150</t>
  </si>
  <si>
    <t>CT scan abdomen with contrast</t>
  </si>
  <si>
    <t>74160</t>
  </si>
  <si>
    <t>Ct abdomen w/o &amp; w/dye</t>
  </si>
  <si>
    <t>74170</t>
  </si>
  <si>
    <t>CT scan of abdominal and pelvic blood vessels with contrast</t>
  </si>
  <si>
    <t>74174</t>
  </si>
  <si>
    <t>CT of Blood Vessels in Abdomen</t>
  </si>
  <si>
    <t>74175</t>
  </si>
  <si>
    <t>Ciprofloxacin IV 200mg</t>
  </si>
  <si>
    <t>J0744</t>
  </si>
  <si>
    <t>Ondansetron Hydrochloride Injection 1mg</t>
  </si>
  <si>
    <t>J2405</t>
  </si>
  <si>
    <t>IV Solution Normal Saline 1000ml</t>
  </si>
  <si>
    <t>J7030</t>
  </si>
  <si>
    <t>CT scan of abdomen and pelvis</t>
  </si>
  <si>
    <t>74176</t>
  </si>
  <si>
    <t>CT scan of abdomen and pelvis with contrast</t>
  </si>
  <si>
    <t>74177</t>
  </si>
  <si>
    <t>CT scan of abdomen and pelvis before and after contrast</t>
  </si>
  <si>
    <t>74178</t>
  </si>
  <si>
    <t>CT scan of abdominal aorta and both leg arteries with contrast</t>
  </si>
  <si>
    <t>75635</t>
  </si>
  <si>
    <t>Ultrasound scan of veins of one arm or leg or limited including assessment of compression and functional maneuvers</t>
  </si>
  <si>
    <t>93971</t>
  </si>
  <si>
    <t>921</t>
  </si>
  <si>
    <t>99284</t>
  </si>
  <si>
    <t>0402-76536</t>
  </si>
  <si>
    <t>Ultrasound of head and neck</t>
  </si>
  <si>
    <t>76536</t>
  </si>
  <si>
    <t>402</t>
  </si>
  <si>
    <t>Ultrasound of abdomen, complete</t>
  </si>
  <si>
    <t>76700</t>
  </si>
  <si>
    <t>0402-76705</t>
  </si>
  <si>
    <t>Ultrasound of abdomen, limited</t>
  </si>
  <si>
    <t>76705</t>
  </si>
  <si>
    <t>76706</t>
  </si>
  <si>
    <t>0402-76770</t>
  </si>
  <si>
    <t>Ultrasound behind abdominal cavity</t>
  </si>
  <si>
    <t>76770</t>
  </si>
  <si>
    <t>Ultrasound behind abdominal cavity, limited</t>
  </si>
  <si>
    <t>76775</t>
  </si>
  <si>
    <t>Abdominal ultrasound of pregnant uterus (less than 14 weeks 0 days) single or first fetus</t>
  </si>
  <si>
    <t>76801</t>
  </si>
  <si>
    <t>Gonadotropin, chorionic (reproductive hormone) level</t>
  </si>
  <si>
    <t>84702</t>
  </si>
  <si>
    <t>0301-84702</t>
  </si>
  <si>
    <t>Abdominal ultrasound of pregnant uterus (greater or equal to 14 weeks 0 days) single or first fetus</t>
  </si>
  <si>
    <t>76805</t>
  </si>
  <si>
    <t>Vaginal ultrasound of pregnant uterus</t>
  </si>
  <si>
    <t>76817</t>
  </si>
  <si>
    <t>Ultrasound pelvis through vagina</t>
  </si>
  <si>
    <t>76830</t>
  </si>
  <si>
    <t>Ultrasound of pelvis, complete, not pregnancy related</t>
  </si>
  <si>
    <t>76856</t>
  </si>
  <si>
    <t>0402-76856</t>
  </si>
  <si>
    <t>Ultrasound of pelvis, limited, not pregnancy related</t>
  </si>
  <si>
    <t>76857</t>
  </si>
  <si>
    <t>0402-76870</t>
  </si>
  <si>
    <t>Ultrasound of scrotum</t>
  </si>
  <si>
    <t>76870</t>
  </si>
  <si>
    <t>Partial ultrasound of joint or other non-blood vessel structure of arm or leg</t>
  </si>
  <si>
    <t>76882</t>
  </si>
  <si>
    <t>X-Ray of Whole Body Infant</t>
  </si>
  <si>
    <t>77076</t>
  </si>
  <si>
    <t>Testing for presence of drug, by chemistry analyzers</t>
  </si>
  <si>
    <t>80307</t>
  </si>
  <si>
    <t>Lipase (fat enzyme) level</t>
  </si>
  <si>
    <t>83690</t>
  </si>
  <si>
    <t>0301-83690</t>
  </si>
  <si>
    <t>77078</t>
  </si>
  <si>
    <t>Scan Thyroid With Blood Flow</t>
  </si>
  <si>
    <t>78014</t>
  </si>
  <si>
    <t>341</t>
  </si>
  <si>
    <t>A9516</t>
  </si>
  <si>
    <t>343</t>
  </si>
  <si>
    <t>Scan Liver/Gallbladder</t>
  </si>
  <si>
    <t>78226</t>
  </si>
  <si>
    <t>A9537</t>
  </si>
  <si>
    <t>Imaging of liver and bile duct system with use of drugs</t>
  </si>
  <si>
    <t>78227</t>
  </si>
  <si>
    <t>Sincalide Injection 5mcg</t>
  </si>
  <si>
    <t>J2805</t>
  </si>
  <si>
    <t>Bone imaging 3 phase</t>
  </si>
  <si>
    <t>78315</t>
  </si>
  <si>
    <t>Tc99m medronate</t>
  </si>
  <si>
    <t>A9503</t>
  </si>
  <si>
    <t>Nuclear medicine study of vessels of heart using drugs or exercise multiple studies</t>
  </si>
  <si>
    <t>78452</t>
  </si>
  <si>
    <t>Exercise or drug-induced heart and blood vessel stress test with EKG tracing and monitoring</t>
  </si>
  <si>
    <t>93017</t>
  </si>
  <si>
    <t>482</t>
  </si>
  <si>
    <t>A9500</t>
  </si>
  <si>
    <t>Regadenoson Injection 0.1mg</t>
  </si>
  <si>
    <t>J2785</t>
  </si>
  <si>
    <t>0301-80061</t>
  </si>
  <si>
    <t>Blood test, lipids (cholesterol and triglycerides)</t>
  </si>
  <si>
    <t>80061</t>
  </si>
  <si>
    <t>Kidney function blood test panel</t>
  </si>
  <si>
    <t>80069</t>
  </si>
  <si>
    <t>Acute hepatitis panel</t>
  </si>
  <si>
    <t>80074</t>
  </si>
  <si>
    <t>Liver function blood test panel</t>
  </si>
  <si>
    <t>80076</t>
  </si>
  <si>
    <t>Levetiracetam level</t>
  </si>
  <si>
    <t>80177</t>
  </si>
  <si>
    <t>Alcohols levels</t>
  </si>
  <si>
    <t>80320</t>
  </si>
  <si>
    <t>Analgesics levels, 1 or 2</t>
  </si>
  <si>
    <t>80329</t>
  </si>
  <si>
    <t>0307-81001</t>
  </si>
  <si>
    <t>Manual urinalysis test with examination using microscope, automated</t>
  </si>
  <si>
    <t>81001</t>
  </si>
  <si>
    <t>Urine pregnancy test</t>
  </si>
  <si>
    <t>81025</t>
  </si>
  <si>
    <t>Ammonia level</t>
  </si>
  <si>
    <t>82140</t>
  </si>
  <si>
    <t>0301-82248</t>
  </si>
  <si>
    <t>Bilirubin level, direct</t>
  </si>
  <si>
    <t>82248</t>
  </si>
  <si>
    <t>Vitamin D-3 level</t>
  </si>
  <si>
    <t>82306</t>
  </si>
  <si>
    <t>0301-82533</t>
  </si>
  <si>
    <t>Cortisol (hormone) measurement, total</t>
  </si>
  <si>
    <t>82533</t>
  </si>
  <si>
    <t>0301-82607</t>
  </si>
  <si>
    <t>Cyanocobalamin (vitamin B-12) level</t>
  </si>
  <si>
    <t>82607</t>
  </si>
  <si>
    <t>Blood test, thyroid stimulating hormone (TSH)</t>
  </si>
  <si>
    <t>84443</t>
  </si>
  <si>
    <t>0301-82670</t>
  </si>
  <si>
    <t>Estradiol (hormone) level</t>
  </si>
  <si>
    <t>82670</t>
  </si>
  <si>
    <t>Testosterone (hormone) level, total</t>
  </si>
  <si>
    <t>84403</t>
  </si>
  <si>
    <t>0301-84403</t>
  </si>
  <si>
    <t>Estrogen analysis, total</t>
  </si>
  <si>
    <t>82672</t>
  </si>
  <si>
    <t>0301-82746</t>
  </si>
  <si>
    <t>Folic acid level, serum</t>
  </si>
  <si>
    <t>82746</t>
  </si>
  <si>
    <t>0301-82784</t>
  </si>
  <si>
    <t>Gammaglobulin (immune system protein) measurement</t>
  </si>
  <si>
    <t>82784</t>
  </si>
  <si>
    <t>Lab Test Blood for Gases</t>
  </si>
  <si>
    <t>82805</t>
  </si>
  <si>
    <t>0301-82947</t>
  </si>
  <si>
    <t>Blood glucose (sugar) level</t>
  </si>
  <si>
    <t>82947</t>
  </si>
  <si>
    <t>Blood glucose (sugar) test performed by hand-held instrument</t>
  </si>
  <si>
    <t>82962</t>
  </si>
  <si>
    <t>0301-83002</t>
  </si>
  <si>
    <t>Gonadotropin, luteinizing (reproductive hormone) level</t>
  </si>
  <si>
    <t>83002</t>
  </si>
  <si>
    <t>Gonadotropin, follicle stimulating (reproductive hormone) level</t>
  </si>
  <si>
    <t>83001</t>
  </si>
  <si>
    <t>0301-83001</t>
  </si>
  <si>
    <t>Hemoglobin A1C level</t>
  </si>
  <si>
    <t>83036</t>
  </si>
  <si>
    <t>Insulin measurement, total</t>
  </si>
  <si>
    <t>83525</t>
  </si>
  <si>
    <t>0301-83540</t>
  </si>
  <si>
    <t>Iron level</t>
  </si>
  <si>
    <t>83540</t>
  </si>
  <si>
    <t>Lactic acid level</t>
  </si>
  <si>
    <t>83605</t>
  </si>
  <si>
    <t>0301-83615</t>
  </si>
  <si>
    <t>Lactate dehydrogenase (enzyme) level</t>
  </si>
  <si>
    <t>83615</t>
  </si>
  <si>
    <t>0301-83735</t>
  </si>
  <si>
    <t>Magnesium level</t>
  </si>
  <si>
    <t>83735</t>
  </si>
  <si>
    <t>Parathormone (parathyroid hormone) level</t>
  </si>
  <si>
    <t>83970</t>
  </si>
  <si>
    <t>Blood potassium level</t>
  </si>
  <si>
    <t>84132</t>
  </si>
  <si>
    <t>Prealbumin (protein) level</t>
  </si>
  <si>
    <t>84134</t>
  </si>
  <si>
    <t>Progesterone (reproductive hormone) level</t>
  </si>
  <si>
    <t>84144</t>
  </si>
  <si>
    <t>0301-84146</t>
  </si>
  <si>
    <t>Prolactin (milk producing hormone) level</t>
  </si>
  <si>
    <t>84146</t>
  </si>
  <si>
    <t>PSA (prostate specific antigen) measurement, total</t>
  </si>
  <si>
    <t>84153</t>
  </si>
  <si>
    <t>PSA (prostate specific antigen) measurement, free</t>
  </si>
  <si>
    <t>84154</t>
  </si>
  <si>
    <t>Protein measurement, serum</t>
  </si>
  <si>
    <t>84165</t>
  </si>
  <si>
    <t>Total protein level, blood</t>
  </si>
  <si>
    <t>84155</t>
  </si>
  <si>
    <t>Sex hormone binding globulin (protein) level</t>
  </si>
  <si>
    <t>84270</t>
  </si>
  <si>
    <t>Testosterone (hormone) level, free</t>
  </si>
  <si>
    <t>84402</t>
  </si>
  <si>
    <t>0301-84402</t>
  </si>
  <si>
    <t>Vitamin B-1 (thiamine) level</t>
  </si>
  <si>
    <t>84425</t>
  </si>
  <si>
    <t>0301-84439</t>
  </si>
  <si>
    <t>Thyroxine (thyroid chemical), free</t>
  </si>
  <si>
    <t>84439</t>
  </si>
  <si>
    <t>0301-84480</t>
  </si>
  <si>
    <t>Thyroid hormone, T3 measurement, total</t>
  </si>
  <si>
    <t>84480</t>
  </si>
  <si>
    <t>Thyroid hormone, T3 measurement, free</t>
  </si>
  <si>
    <t>84481</t>
  </si>
  <si>
    <t>0301-84703</t>
  </si>
  <si>
    <t>Gonadotropin (reproductive hormone) analysis</t>
  </si>
  <si>
    <t>84703</t>
  </si>
  <si>
    <t>0305-85018</t>
  </si>
  <si>
    <t>Blood count, hemoglobin</t>
  </si>
  <si>
    <t>85018</t>
  </si>
  <si>
    <t>Red blood cell concentration measurement</t>
  </si>
  <si>
    <t>85014</t>
  </si>
  <si>
    <t>0305-85014</t>
  </si>
  <si>
    <t>0305-85027</t>
  </si>
  <si>
    <t>Complete blood cell count (red cells, white blood cell, platelets), automated test</t>
  </si>
  <si>
    <t>85027</t>
  </si>
  <si>
    <t>Blood smear interpretation by physician with written report</t>
  </si>
  <si>
    <t>85060</t>
  </si>
  <si>
    <t>Coagulation function measurement, D-dimer; quantitative</t>
  </si>
  <si>
    <t>85379</t>
  </si>
  <si>
    <t>0305-85610</t>
  </si>
  <si>
    <t>Blood test, clotting time</t>
  </si>
  <si>
    <t>85610</t>
  </si>
  <si>
    <t>Coagulation assessment blood test, plasma or whole blood</t>
  </si>
  <si>
    <t>85730</t>
  </si>
  <si>
    <t>Measurement of antibody (IgE) to allergic substance, crude allergen extract, each</t>
  </si>
  <si>
    <t>86003</t>
  </si>
  <si>
    <t>302</t>
  </si>
  <si>
    <t>0302-86038</t>
  </si>
  <si>
    <t>Screening test for autoimmune disorder</t>
  </si>
  <si>
    <t>86038</t>
  </si>
  <si>
    <t>0302-86140</t>
  </si>
  <si>
    <t>Measurement C-reactive protein for detection of infection or inflammation</t>
  </si>
  <si>
    <t>86140</t>
  </si>
  <si>
    <t>Measurement C-reactive protein for detection of infection or inflammation, high sensitivity</t>
  </si>
  <si>
    <t>86141</t>
  </si>
  <si>
    <t>Microsomal antibodies (autoantibody) measurement</t>
  </si>
  <si>
    <t>86376</t>
  </si>
  <si>
    <t>Rheumatoid factor analysis</t>
  </si>
  <si>
    <t>86430</t>
  </si>
  <si>
    <t>Rheumatoid factor level</t>
  </si>
  <si>
    <t>86431</t>
  </si>
  <si>
    <t>Tuberculosis test, gamma interferon</t>
  </si>
  <si>
    <t>86480</t>
  </si>
  <si>
    <t>Analysis for antibody Borrelia burgdorferi (Lyme disease bacteria)</t>
  </si>
  <si>
    <t>86618</t>
  </si>
  <si>
    <t>Analysis for antibody to Rickettsia (bacteria)</t>
  </si>
  <si>
    <t>86757</t>
  </si>
  <si>
    <t>Analysis for antibody to Epstein-Barr virus (mononucleosis virus), early antigen</t>
  </si>
  <si>
    <t>86663</t>
  </si>
  <si>
    <t>Analysis for antibody to Epstein-Barr virus (mononucleosis virus), nuclear antigen</t>
  </si>
  <si>
    <t>86664</t>
  </si>
  <si>
    <t>Analysis for antibody to Epstein-Barr virus (mononucleosis virus), viral capsid</t>
  </si>
  <si>
    <t>86665</t>
  </si>
  <si>
    <t>Analysis for antibody to Helicobacter pylori (gastrointestinal bacteria)</t>
  </si>
  <si>
    <t>86677</t>
  </si>
  <si>
    <t>Hepatitis B core antibody (IgM) measurement</t>
  </si>
  <si>
    <t>86705</t>
  </si>
  <si>
    <t>Analysis for antibody to mumps virus</t>
  </si>
  <si>
    <t>86735</t>
  </si>
  <si>
    <t>Analysis for antibody to Rubella (German measles virus)</t>
  </si>
  <si>
    <t>86762</t>
  </si>
  <si>
    <t>Analysis for antibody to Rubeola (measles virus)</t>
  </si>
  <si>
    <t>86765</t>
  </si>
  <si>
    <t>Analysis for antibody to varicella-zoster virus (chicken pox)</t>
  </si>
  <si>
    <t>86787</t>
  </si>
  <si>
    <t>Hepatitis B surface antibody measurement</t>
  </si>
  <si>
    <t>86706</t>
  </si>
  <si>
    <t>0302-86803</t>
  </si>
  <si>
    <t>Hepatitis C antibody measurement</t>
  </si>
  <si>
    <t>86803</t>
  </si>
  <si>
    <t>Blood unit compatibility test, immediate spin technique</t>
  </si>
  <si>
    <t>86920</t>
  </si>
  <si>
    <t>Lab Test Blood to Identify Bacteria</t>
  </si>
  <si>
    <t>87040</t>
  </si>
  <si>
    <t>Lab Test Feces to Identify Bacteria</t>
  </si>
  <si>
    <t>87045</t>
  </si>
  <si>
    <t>87046</t>
  </si>
  <si>
    <t>Detection test by immunoassay technique for bacteria toxin (shiga-like toxin)</t>
  </si>
  <si>
    <t>87427</t>
  </si>
  <si>
    <t>Detection test by immunoassay technique for HIV-1 and HIV-2</t>
  </si>
  <si>
    <t>87389</t>
  </si>
  <si>
    <t>0306-87591</t>
  </si>
  <si>
    <t>Detection test by nucleic acid for Neisseria gonorrhoeae (gonorrhoeae bacteria), amplified probe technique</t>
  </si>
  <si>
    <t>87591</t>
  </si>
  <si>
    <t>Detection test by nucleic acid for chlamydia trachomatis, amplified probe technique</t>
  </si>
  <si>
    <t>87491</t>
  </si>
  <si>
    <t>0306-87491</t>
  </si>
  <si>
    <t>Laboratory - Bacteriology and Microbiology</t>
  </si>
  <si>
    <t>Detection test by nucleic acid for SARS-CoV-2 (COVID-19), amplified probe technique</t>
  </si>
  <si>
    <t>87635</t>
  </si>
  <si>
    <t>Detection test by immunoassay for influenza virus</t>
  </si>
  <si>
    <t>87804</t>
  </si>
  <si>
    <t>Detection test by immunoassay for respiratory syncytial virus (RSV)</t>
  </si>
  <si>
    <t>87807</t>
  </si>
  <si>
    <t>0306-87880</t>
  </si>
  <si>
    <t>Strep test by immunoassay for Streptococcus</t>
  </si>
  <si>
    <t>87880</t>
  </si>
  <si>
    <t>Lab Test Individual Cell Analysis Each</t>
  </si>
  <si>
    <t>88185</t>
  </si>
  <si>
    <t>311</t>
  </si>
  <si>
    <t>Laboratory - Chemistry</t>
  </si>
  <si>
    <t>Flow cytometry technique for DNA or cell analysis, first marker</t>
  </si>
  <si>
    <t>88184</t>
  </si>
  <si>
    <t>Pathology examination of tissue using a microscope, intermediate complexity</t>
  </si>
  <si>
    <t>88305</t>
  </si>
  <si>
    <t>310</t>
  </si>
  <si>
    <t>Recovery Room - General</t>
  </si>
  <si>
    <t>710</t>
  </si>
  <si>
    <t>Gastrointestinal Services - General</t>
  </si>
  <si>
    <t>750</t>
  </si>
  <si>
    <t>IV Solution Lactated Ringers</t>
  </si>
  <si>
    <t>J7120</t>
  </si>
  <si>
    <t>Administration of 1 vaccine</t>
  </si>
  <si>
    <t>90471</t>
  </si>
  <si>
    <t>771</t>
  </si>
  <si>
    <t>Vaccination Against Infection</t>
  </si>
  <si>
    <t>90714</t>
  </si>
  <si>
    <t>CPR</t>
  </si>
  <si>
    <t>92950</t>
  </si>
  <si>
    <t>410</t>
  </si>
  <si>
    <t>Pharmacy - Generic drugs</t>
  </si>
  <si>
    <t>251</t>
  </si>
  <si>
    <t>Critical Care Services Initial</t>
  </si>
  <si>
    <t>99291</t>
  </si>
  <si>
    <t>0731-93225</t>
  </si>
  <si>
    <t>Heart rhythm tracing of 48-hour EKG</t>
  </si>
  <si>
    <t>93225</t>
  </si>
  <si>
    <t>731</t>
  </si>
  <si>
    <t>Ultrasound examination of heart including color-depicted blood flow rate, direction, and valve function</t>
  </si>
  <si>
    <t>93306</t>
  </si>
  <si>
    <t>483</t>
  </si>
  <si>
    <t>93356</t>
  </si>
  <si>
    <t>480</t>
  </si>
  <si>
    <t>Ultrasound scanning of blood flow (outside the brain) on both sides of head and neck</t>
  </si>
  <si>
    <t>93880</t>
  </si>
  <si>
    <t>Ultrasound study of arteries and arterial grafts of both legs</t>
  </si>
  <si>
    <t>93925</t>
  </si>
  <si>
    <t>Ultrasound study of arteries and arterial grafts of one leg or limited</t>
  </si>
  <si>
    <t>93926</t>
  </si>
  <si>
    <t>Ultrasound scan of veins of both arms or legs including assessment of compression and functional maneuvers</t>
  </si>
  <si>
    <t>93970</t>
  </si>
  <si>
    <t>0921-93975</t>
  </si>
  <si>
    <t>Ultrasound scan of abdominal, pelvic, and/or scrotal arterial inflow and venous outflow</t>
  </si>
  <si>
    <t>93975</t>
  </si>
  <si>
    <t>0460-94060</t>
  </si>
  <si>
    <t>Measurement and graphic recording of the amount and speed of breathed air, before and following medication administration</t>
  </si>
  <si>
    <t>94060</t>
  </si>
  <si>
    <t>94618</t>
  </si>
  <si>
    <t>Medical/Surgical Supplies and Devices - Nonsterile</t>
  </si>
  <si>
    <t>271</t>
  </si>
  <si>
    <t>Respiratory inhaled pressure or nonpressure treatment to relieve airway obstruction or for sputum specimen</t>
  </si>
  <si>
    <t>94640</t>
  </si>
  <si>
    <t>96375</t>
  </si>
  <si>
    <t>Methylprednisolone up to 125mg</t>
  </si>
  <si>
    <t>J2930</t>
  </si>
  <si>
    <t>Natriuretic peptide (heart and blood vessel protein) level</t>
  </si>
  <si>
    <t>83880</t>
  </si>
  <si>
    <t>Multiple measurements of oxygen saturation in blood using ear or finger device</t>
  </si>
  <si>
    <t>94761</t>
  </si>
  <si>
    <t>Give IV Fluids First 60 Minutes</t>
  </si>
  <si>
    <t>96360</t>
  </si>
  <si>
    <t>Give IV Fluids Each Additional 60 Minute</t>
  </si>
  <si>
    <t>96361</t>
  </si>
  <si>
    <t>Infusion into a vein for therapy, prevention, or diagnosis up to 1 hour</t>
  </si>
  <si>
    <t>96365</t>
  </si>
  <si>
    <t>Give IV Medication Each Addl 60 Minutes</t>
  </si>
  <si>
    <t>96366</t>
  </si>
  <si>
    <t>Give IV Medication up to 60 Minutes</t>
  </si>
  <si>
    <t>96367</t>
  </si>
  <si>
    <t>Give Two IV Medications at Same Time</t>
  </si>
  <si>
    <t>96368</t>
  </si>
  <si>
    <t>Therapeutic, prophylactic, or diagnostic injection (specify substance or drug); subcutaneous or intramuscular</t>
  </si>
  <si>
    <t>96372</t>
  </si>
  <si>
    <t>Moderate sedation same phys/qhp patient 5yrs or older</t>
  </si>
  <si>
    <t>99152</t>
  </si>
  <si>
    <t>370</t>
  </si>
  <si>
    <t>Education to Stop Smoking Intermediate</t>
  </si>
  <si>
    <t>99406</t>
  </si>
  <si>
    <t>942</t>
  </si>
  <si>
    <t>Prostate cancer screening; prostate specific antigen test (psa)</t>
  </si>
  <si>
    <t>G0103</t>
  </si>
  <si>
    <t>Direct Referral to Hospital Bed</t>
  </si>
  <si>
    <t>G0379</t>
  </si>
  <si>
    <t>762</t>
  </si>
  <si>
    <t>Room &amp; Bed per Hour</t>
  </si>
  <si>
    <t>G0378</t>
  </si>
  <si>
    <t>Detection test by nucleic acid for SARS-Co-2 (COVID-19), amplified probe technique</t>
  </si>
  <si>
    <t>U0003</t>
  </si>
  <si>
    <t>Intracular Lens</t>
  </si>
  <si>
    <t>V2632</t>
  </si>
  <si>
    <t>276</t>
  </si>
  <si>
    <t>Medical/Surgical Supplies and Devices - Other implants</t>
  </si>
  <si>
    <t>Device to Flush Eye</t>
  </si>
  <si>
    <t>C1783</t>
  </si>
  <si>
    <t>278</t>
  </si>
  <si>
    <t>Operating Room Services - General</t>
  </si>
  <si>
    <t>360</t>
  </si>
  <si>
    <t>Anesthesia - General</t>
  </si>
  <si>
    <t>Implant in Eye Correct Farsighted Vision</t>
  </si>
  <si>
    <t>V2788</t>
  </si>
  <si>
    <t>Midazolam Hydrochloride Injection 1mg</t>
  </si>
  <si>
    <t>J2250</t>
  </si>
  <si>
    <t>Combined Reference Values</t>
  </si>
  <si>
    <t>Service Type</t>
  </si>
  <si>
    <t>2020 CPT/HCPCS Primary Code</t>
  </si>
  <si>
    <t>Description</t>
  </si>
  <si>
    <t>Y/N</t>
  </si>
  <si>
    <t>RC</t>
  </si>
  <si>
    <t>$</t>
  </si>
  <si>
    <t>pro fees</t>
  </si>
  <si>
    <t>row count</t>
  </si>
  <si>
    <t>additional rows</t>
  </si>
  <si>
    <t>Added</t>
  </si>
  <si>
    <t>Other applicable Services</t>
  </si>
  <si>
    <t>Basic metabolic panel</t>
  </si>
  <si>
    <t>already included in client data</t>
  </si>
  <si>
    <t>Kidney function panel test</t>
  </si>
  <si>
    <t>PSA (prostate specific antigen)</t>
  </si>
  <si>
    <t>Complete blood cell count, with differential white blood cells, automated</t>
  </si>
  <si>
    <t>Complete blood count, automated</t>
  </si>
  <si>
    <t>Coagulation assessment blood test</t>
  </si>
  <si>
    <t>CT scan, head or brain, without contrast</t>
  </si>
  <si>
    <t>X-Ray, lower back, minimum four views</t>
  </si>
  <si>
    <t>Ultrasound of abdomen</t>
  </si>
  <si>
    <t>C1729</t>
  </si>
  <si>
    <t>N</t>
  </si>
  <si>
    <t>L0120</t>
  </si>
  <si>
    <t>L1830</t>
  </si>
  <si>
    <t>A4565</t>
  </si>
  <si>
    <t>C8912</t>
  </si>
  <si>
    <t>C8913</t>
  </si>
  <si>
    <t>C8901</t>
  </si>
  <si>
    <t>C8910</t>
  </si>
  <si>
    <t>T</t>
  </si>
  <si>
    <t>G0010</t>
  </si>
  <si>
    <t>G0008</t>
  </si>
  <si>
    <t>G0009</t>
  </si>
  <si>
    <t>A9548</t>
  </si>
  <si>
    <t>A9563</t>
  </si>
  <si>
    <t>A9540</t>
  </si>
  <si>
    <t>A9562</t>
  </si>
  <si>
    <t>A9502</t>
  </si>
  <si>
    <t>A9521</t>
  </si>
  <si>
    <t>A9567</t>
  </si>
  <si>
    <t>A9568</t>
  </si>
  <si>
    <t>A9512</t>
  </si>
  <si>
    <t>A9541</t>
  </si>
  <si>
    <t>A9505</t>
  </si>
  <si>
    <t>A4641</t>
  </si>
  <si>
    <t>G0260</t>
  </si>
  <si>
    <t>G0283</t>
  </si>
  <si>
    <t>G0281</t>
  </si>
  <si>
    <t>A9508</t>
  </si>
  <si>
    <t>A9572</t>
  </si>
  <si>
    <t>A9560</t>
  </si>
  <si>
    <t>C8929</t>
  </si>
  <si>
    <t>C1897</t>
  </si>
  <si>
    <t>A9539</t>
  </si>
  <si>
    <t>P9059</t>
  </si>
  <si>
    <t>R</t>
  </si>
  <si>
    <t>P9016</t>
  </si>
  <si>
    <t>P9035</t>
  </si>
  <si>
    <t>Q4038</t>
  </si>
  <si>
    <t>C8924</t>
  </si>
  <si>
    <t>C1820</t>
  </si>
  <si>
    <t>C1778</t>
  </si>
  <si>
    <t>A9582</t>
  </si>
  <si>
    <t>J3490</t>
  </si>
  <si>
    <t>J2790</t>
  </si>
  <si>
    <t>L4386</t>
  </si>
  <si>
    <t>C1787</t>
  </si>
  <si>
    <t>C1781</t>
  </si>
  <si>
    <t>A6449</t>
  </si>
  <si>
    <t>Concantenate</t>
  </si>
  <si>
    <t>HCPCS</t>
  </si>
  <si>
    <t>MOD</t>
  </si>
  <si>
    <t>DESCRIPTION</t>
  </si>
  <si>
    <t>STATUS CODE</t>
  </si>
  <si>
    <t>Shoppable Roll-up</t>
  </si>
  <si>
    <t>Name</t>
  </si>
  <si>
    <t>A0021</t>
  </si>
  <si>
    <t>Outside state ambulance serv</t>
  </si>
  <si>
    <t>I</t>
  </si>
  <si>
    <t>Ambulance</t>
  </si>
  <si>
    <t>A0080</t>
  </si>
  <si>
    <t>Noninterest escort in non er</t>
  </si>
  <si>
    <t>Supplies</t>
  </si>
  <si>
    <t>A0090</t>
  </si>
  <si>
    <t>Interest escort in non er</t>
  </si>
  <si>
    <t>DME</t>
  </si>
  <si>
    <t>259</t>
  </si>
  <si>
    <t>Other Pharmacy</t>
  </si>
  <si>
    <t>A0100</t>
  </si>
  <si>
    <t>Nonemergency transport taxi</t>
  </si>
  <si>
    <t>Medical care</t>
  </si>
  <si>
    <t>A0110</t>
  </si>
  <si>
    <t>Nonemergency transport bus</t>
  </si>
  <si>
    <t>Anesthesia</t>
  </si>
  <si>
    <t>A0120</t>
  </si>
  <si>
    <t>Noner transport mini-bus</t>
  </si>
  <si>
    <t>Other medical items or services</t>
  </si>
  <si>
    <t>A0130</t>
  </si>
  <si>
    <t>Noner transport wheelch van</t>
  </si>
  <si>
    <t>Diagnostic radiology</t>
  </si>
  <si>
    <t>A0140</t>
  </si>
  <si>
    <t>Nonemergency transport air</t>
  </si>
  <si>
    <t>Therapeutic radiology</t>
  </si>
  <si>
    <t>A0160</t>
  </si>
  <si>
    <t>Noner transport case worker</t>
  </si>
  <si>
    <t>Dental Services</t>
  </si>
  <si>
    <t>A0170</t>
  </si>
  <si>
    <t>Transport parking fees/tolls</t>
  </si>
  <si>
    <t>Pneumococcal/flu vaccine</t>
  </si>
  <si>
    <t>A0180</t>
  </si>
  <si>
    <t>Noner transport lodgng recip</t>
  </si>
  <si>
    <t>Diagnostic laboratory</t>
  </si>
  <si>
    <t>A0190</t>
  </si>
  <si>
    <t>Noner transport meals recip</t>
  </si>
  <si>
    <t>Surgery</t>
  </si>
  <si>
    <t>A0200</t>
  </si>
  <si>
    <t>Noner transport lodgng escrt</t>
  </si>
  <si>
    <t>Vision items or services</t>
  </si>
  <si>
    <t>A0210</t>
  </si>
  <si>
    <t>Noner transport meals escort</t>
  </si>
  <si>
    <t>Occupational therapy</t>
  </si>
  <si>
    <t>A0225</t>
  </si>
  <si>
    <t>Neonatal emergency transport</t>
  </si>
  <si>
    <t>ASC</t>
  </si>
  <si>
    <t>A0380</t>
  </si>
  <si>
    <t>Basic life support mileage</t>
  </si>
  <si>
    <t>Consultation</t>
  </si>
  <si>
    <t>A0382</t>
  </si>
  <si>
    <t>Basic support routine suppls</t>
  </si>
  <si>
    <t>X</t>
  </si>
  <si>
    <t>Drugs</t>
  </si>
  <si>
    <t>A0384</t>
  </si>
  <si>
    <t>Bls defibrillation supplies</t>
  </si>
  <si>
    <t>Whole blood</t>
  </si>
  <si>
    <t>A0390</t>
  </si>
  <si>
    <t>Advanced life support mileag</t>
  </si>
  <si>
    <t>Hearing items and services</t>
  </si>
  <si>
    <t>A0392</t>
  </si>
  <si>
    <t>Als defibrillation supplies</t>
  </si>
  <si>
    <t>Performance Measures</t>
  </si>
  <si>
    <t>A0394</t>
  </si>
  <si>
    <t>Als iv drug therapy supplies</t>
  </si>
  <si>
    <t>Anesthesia Procedures</t>
  </si>
  <si>
    <t>A0396</t>
  </si>
  <si>
    <t>Als esophageal intub suppls</t>
  </si>
  <si>
    <t xml:space="preserve">Surgery Procedures </t>
  </si>
  <si>
    <t>A0398</t>
  </si>
  <si>
    <t>Als routine disposble suppls</t>
  </si>
  <si>
    <t>Diagnostic Radiology &amp; Imaging Procedures</t>
  </si>
  <si>
    <t>A0420</t>
  </si>
  <si>
    <t>Ambulance waiting 1/2 hr</t>
  </si>
  <si>
    <t>Clinical Laboratory &amp; Pathology Procedures</t>
  </si>
  <si>
    <t>A0422</t>
  </si>
  <si>
    <t>Ambulance 02 life sustaining</t>
  </si>
  <si>
    <t>Medicine Services</t>
  </si>
  <si>
    <t>A0424</t>
  </si>
  <si>
    <t>Extra ambulance attendant</t>
  </si>
  <si>
    <t>E&amp;M</t>
  </si>
  <si>
    <t>A0425</t>
  </si>
  <si>
    <t>Ground mileage</t>
  </si>
  <si>
    <t>A0426</t>
  </si>
  <si>
    <t>Als 1</t>
  </si>
  <si>
    <t>A0427</t>
  </si>
  <si>
    <t>Als1-emergency</t>
  </si>
  <si>
    <t>A0428</t>
  </si>
  <si>
    <t>Bls</t>
  </si>
  <si>
    <t>A0429</t>
  </si>
  <si>
    <t>Bls-emergency</t>
  </si>
  <si>
    <t>A0430</t>
  </si>
  <si>
    <t>Fixed wing air transport</t>
  </si>
  <si>
    <t>A0431</t>
  </si>
  <si>
    <t>Rotary wing air transport</t>
  </si>
  <si>
    <t>A0432</t>
  </si>
  <si>
    <t>Pi volunteer ambulance co</t>
  </si>
  <si>
    <t>A0433</t>
  </si>
  <si>
    <t>Als 2</t>
  </si>
  <si>
    <t>A0434</t>
  </si>
  <si>
    <t>Specialty care transport</t>
  </si>
  <si>
    <t>A0435</t>
  </si>
  <si>
    <t>Fixed wing air mileage</t>
  </si>
  <si>
    <t>A0436</t>
  </si>
  <si>
    <t>Rotary wing air mileage</t>
  </si>
  <si>
    <t>A0888</t>
  </si>
  <si>
    <t>Noncovered ambulance mileage</t>
  </si>
  <si>
    <t>A0998</t>
  </si>
  <si>
    <t>Ambulance response/treatment</t>
  </si>
  <si>
    <t>A0999</t>
  </si>
  <si>
    <t>Unlisted ambulance service</t>
  </si>
  <si>
    <t>A4206</t>
  </si>
  <si>
    <t>1 cc sterile syringe&amp;needle</t>
  </si>
  <si>
    <t>A4207</t>
  </si>
  <si>
    <t>2 cc sterile syringe&amp;needle</t>
  </si>
  <si>
    <t>A4208</t>
  </si>
  <si>
    <t>3 cc sterile syringe&amp;needle</t>
  </si>
  <si>
    <t>A4209</t>
  </si>
  <si>
    <t>5+ cc sterile syringe&amp;needle</t>
  </si>
  <si>
    <t>A4210</t>
  </si>
  <si>
    <t>Nonneedle injection device</t>
  </si>
  <si>
    <t>A4211</t>
  </si>
  <si>
    <t>Supp for self-adm injections</t>
  </si>
  <si>
    <t>P</t>
  </si>
  <si>
    <t>A4212</t>
  </si>
  <si>
    <t>Non coring needle or stylet</t>
  </si>
  <si>
    <t>A4213</t>
  </si>
  <si>
    <t>20+ cc syringe only</t>
  </si>
  <si>
    <t>A4215</t>
  </si>
  <si>
    <t>Sterile needle</t>
  </si>
  <si>
    <t>A4216</t>
  </si>
  <si>
    <t>Sterile water/saline, 10 ml</t>
  </si>
  <si>
    <t>A4217</t>
  </si>
  <si>
    <t>Sterile water/saline, 500 ml</t>
  </si>
  <si>
    <t>A4218</t>
  </si>
  <si>
    <t>Sterile saline or water</t>
  </si>
  <si>
    <t>A4220</t>
  </si>
  <si>
    <t>Infusion pump refill kit</t>
  </si>
  <si>
    <t>A4221</t>
  </si>
  <si>
    <t>Supp non-insulin inf cath/wk</t>
  </si>
  <si>
    <t>A4222</t>
  </si>
  <si>
    <t>Infusion supplies with pump</t>
  </si>
  <si>
    <t>A4223</t>
  </si>
  <si>
    <t>Infusion supplies w/o pump</t>
  </si>
  <si>
    <t>A4224</t>
  </si>
  <si>
    <t>Supply insulin inf cath/wk</t>
  </si>
  <si>
    <t>A4225</t>
  </si>
  <si>
    <t>Sup/ext insulin inf pump syr</t>
  </si>
  <si>
    <t>A4226</t>
  </si>
  <si>
    <t>Weekly supply maint cgs pump</t>
  </si>
  <si>
    <t>A4230</t>
  </si>
  <si>
    <t>Infus insulin pump non needl</t>
  </si>
  <si>
    <t>A4231</t>
  </si>
  <si>
    <t>Infusion insulin pump needle</t>
  </si>
  <si>
    <t>A4232</t>
  </si>
  <si>
    <t>Syringe w/needle insulin 3cc</t>
  </si>
  <si>
    <t>A4233</t>
  </si>
  <si>
    <t>Alkalin batt for glucose mon</t>
  </si>
  <si>
    <t>A4234</t>
  </si>
  <si>
    <t>J-cell batt for glucose mon</t>
  </si>
  <si>
    <t>A4235</t>
  </si>
  <si>
    <t>Lithium batt for glucose mon</t>
  </si>
  <si>
    <t>A4236</t>
  </si>
  <si>
    <t>Silvr oxide batt glucose mon</t>
  </si>
  <si>
    <t>A4244</t>
  </si>
  <si>
    <t>Alcohol or peroxide per pint</t>
  </si>
  <si>
    <t>A4245</t>
  </si>
  <si>
    <t>Alcohol wipes per box</t>
  </si>
  <si>
    <t>A4246</t>
  </si>
  <si>
    <t>Betadine/phisohex solution</t>
  </si>
  <si>
    <t>A4247</t>
  </si>
  <si>
    <t>Betadine/iodine swabs/wipes</t>
  </si>
  <si>
    <t>A4248</t>
  </si>
  <si>
    <t>Chlorhexidine antisept</t>
  </si>
  <si>
    <t>A4250</t>
  </si>
  <si>
    <t>Urine reagent strips/tablets</t>
  </si>
  <si>
    <t>A4252</t>
  </si>
  <si>
    <t>Blood ketone test or strip</t>
  </si>
  <si>
    <t>A4253</t>
  </si>
  <si>
    <t>Blood glucose/reagent strips</t>
  </si>
  <si>
    <t>A4255</t>
  </si>
  <si>
    <t>Glucose monitor platforms</t>
  </si>
  <si>
    <t>A4256</t>
  </si>
  <si>
    <t>Calibrator solution/chips</t>
  </si>
  <si>
    <t>A4257</t>
  </si>
  <si>
    <t>Replace lensshield cartridge</t>
  </si>
  <si>
    <t>A4258</t>
  </si>
  <si>
    <t>Lancet device each</t>
  </si>
  <si>
    <t>A4259</t>
  </si>
  <si>
    <t>Lancets per box</t>
  </si>
  <si>
    <t>A4261</t>
  </si>
  <si>
    <t>Cervical cap contraceptive</t>
  </si>
  <si>
    <t>A4262</t>
  </si>
  <si>
    <t>Temporary tear duct plug</t>
  </si>
  <si>
    <t>A4263</t>
  </si>
  <si>
    <t>Permanent tear duct plug</t>
  </si>
  <si>
    <t>A4264</t>
  </si>
  <si>
    <t>Intratubal occlusion device</t>
  </si>
  <si>
    <t>A4265</t>
  </si>
  <si>
    <t>Paraffin</t>
  </si>
  <si>
    <t>A4266</t>
  </si>
  <si>
    <t>Diaphragm</t>
  </si>
  <si>
    <t>A4267</t>
  </si>
  <si>
    <t>Male condom</t>
  </si>
  <si>
    <t>A4268</t>
  </si>
  <si>
    <t>Female condom</t>
  </si>
  <si>
    <t>A4269</t>
  </si>
  <si>
    <t>Spermicide</t>
  </si>
  <si>
    <t>A4270</t>
  </si>
  <si>
    <t>Disposable endoscope sheath</t>
  </si>
  <si>
    <t>A4280</t>
  </si>
  <si>
    <t>Brst prsths adhsv attchmnt</t>
  </si>
  <si>
    <t>A4281</t>
  </si>
  <si>
    <t>Replacement breastpump tube</t>
  </si>
  <si>
    <t>A4282</t>
  </si>
  <si>
    <t>Replacement breastpump adpt</t>
  </si>
  <si>
    <t>A4283</t>
  </si>
  <si>
    <t>Replacement breastpump cap</t>
  </si>
  <si>
    <t>A4284</t>
  </si>
  <si>
    <t>Replcmnt breast pump shield</t>
  </si>
  <si>
    <t>A4285</t>
  </si>
  <si>
    <t>Replcmnt breast pump bottle</t>
  </si>
  <si>
    <t>A4286</t>
  </si>
  <si>
    <t>Replcmnt breastpump lok ring</t>
  </si>
  <si>
    <t>A4290</t>
  </si>
  <si>
    <t>Sacral nerve stim test lead</t>
  </si>
  <si>
    <t>A4300</t>
  </si>
  <si>
    <t>Cath impl vasc access portal</t>
  </si>
  <si>
    <t>A4301</t>
  </si>
  <si>
    <t>Implantable access syst perc</t>
  </si>
  <si>
    <t>A4305</t>
  </si>
  <si>
    <t>Drug delivery system &gt;=50 ml</t>
  </si>
  <si>
    <t>A4306</t>
  </si>
  <si>
    <t>Drug delivery system &lt;=50 ml</t>
  </si>
  <si>
    <t>A4310</t>
  </si>
  <si>
    <t>Insert tray w/o bag/cath</t>
  </si>
  <si>
    <t>A4311</t>
  </si>
  <si>
    <t>Catheter w/o bag 2-way latex</t>
  </si>
  <si>
    <t>A4312</t>
  </si>
  <si>
    <t>Cath w/o bag 2-way silicone</t>
  </si>
  <si>
    <t>A4313</t>
  </si>
  <si>
    <t>Catheter w/bag 3-way</t>
  </si>
  <si>
    <t>A4314</t>
  </si>
  <si>
    <t>Cath w/drainage 2-way latex</t>
  </si>
  <si>
    <t>A4315</t>
  </si>
  <si>
    <t>Cath w/drainage 2-way silcne</t>
  </si>
  <si>
    <t>A4316</t>
  </si>
  <si>
    <t>Cath w/drainage 3-way</t>
  </si>
  <si>
    <t>A4320</t>
  </si>
  <si>
    <t>Irrigation tray</t>
  </si>
  <si>
    <t>A4321</t>
  </si>
  <si>
    <t>Cath therapeutic irrig agent</t>
  </si>
  <si>
    <t>A4322</t>
  </si>
  <si>
    <t>Irrigation syringe</t>
  </si>
  <si>
    <t>A4326</t>
  </si>
  <si>
    <t>Male external catheter</t>
  </si>
  <si>
    <t>A4327</t>
  </si>
  <si>
    <t>Fem urinary collect dev cup</t>
  </si>
  <si>
    <t>A4328</t>
  </si>
  <si>
    <t>Fem urinary collect pouch</t>
  </si>
  <si>
    <t>A4330</t>
  </si>
  <si>
    <t>Stool collection pouch</t>
  </si>
  <si>
    <t>A4331</t>
  </si>
  <si>
    <t>Extension drainage tubing</t>
  </si>
  <si>
    <t>A4332</t>
  </si>
  <si>
    <t>Lube sterile packet</t>
  </si>
  <si>
    <t>A4333</t>
  </si>
  <si>
    <t>Urinary cath anchor device</t>
  </si>
  <si>
    <t>A4334</t>
  </si>
  <si>
    <t>Urinary cath leg strap</t>
  </si>
  <si>
    <t>A4335</t>
  </si>
  <si>
    <t>Incontinence supply</t>
  </si>
  <si>
    <t>A4336</t>
  </si>
  <si>
    <t>Urethral insert</t>
  </si>
  <si>
    <t>A4337</t>
  </si>
  <si>
    <t>Incontinent rectal insert</t>
  </si>
  <si>
    <t>A4338</t>
  </si>
  <si>
    <t>Indwelling catheter latex</t>
  </si>
  <si>
    <t>A4340</t>
  </si>
  <si>
    <t>Indwelling catheter special</t>
  </si>
  <si>
    <t>A4344</t>
  </si>
  <si>
    <t>Cath indw foley 2 way silicn</t>
  </si>
  <si>
    <t>A4346</t>
  </si>
  <si>
    <t>Cath indw foley 3 way</t>
  </si>
  <si>
    <t>A4349</t>
  </si>
  <si>
    <t>Disposable male external cat</t>
  </si>
  <si>
    <t>A4351</t>
  </si>
  <si>
    <t>Straight tip urine catheter</t>
  </si>
  <si>
    <t>A4352</t>
  </si>
  <si>
    <t>Coude tip urinary catheter</t>
  </si>
  <si>
    <t>A4353</t>
  </si>
  <si>
    <t>Intermittent urinary cath</t>
  </si>
  <si>
    <t>A4354</t>
  </si>
  <si>
    <t>Cath insertion tray w/bag</t>
  </si>
  <si>
    <t>A4355</t>
  </si>
  <si>
    <t>Bladder irrigation tubing</t>
  </si>
  <si>
    <t>A4356</t>
  </si>
  <si>
    <t>Ext ureth clmp or compr dvc</t>
  </si>
  <si>
    <t>A4357</t>
  </si>
  <si>
    <t>Bedside drainage bag</t>
  </si>
  <si>
    <t>A4358</t>
  </si>
  <si>
    <t>Urinary leg or abdomen bag</t>
  </si>
  <si>
    <t>A4360</t>
  </si>
  <si>
    <t>Disposable ext urethral dev</t>
  </si>
  <si>
    <t>A4361</t>
  </si>
  <si>
    <t>Ostomy face plate</t>
  </si>
  <si>
    <t>A4362</t>
  </si>
  <si>
    <t>Solid skin barrier</t>
  </si>
  <si>
    <t>A4363</t>
  </si>
  <si>
    <t>Ostomy clamp, replacement</t>
  </si>
  <si>
    <t>A4364</t>
  </si>
  <si>
    <t>Adhesive, liquid or equal</t>
  </si>
  <si>
    <t>A4366</t>
  </si>
  <si>
    <t>Ostomy vent</t>
  </si>
  <si>
    <t>A4367</t>
  </si>
  <si>
    <t>Ostomy belt</t>
  </si>
  <si>
    <t>A4368</t>
  </si>
  <si>
    <t>Ostomy filter</t>
  </si>
  <si>
    <t>A4369</t>
  </si>
  <si>
    <t>Skin barrier liquid per oz</t>
  </si>
  <si>
    <t>A4371</t>
  </si>
  <si>
    <t>Skin barrier powder per oz</t>
  </si>
  <si>
    <t>A4372</t>
  </si>
  <si>
    <t>Skin barrier solid 4x4 equiv</t>
  </si>
  <si>
    <t>A4373</t>
  </si>
  <si>
    <t>Skin barrier with flange</t>
  </si>
  <si>
    <t>A4375</t>
  </si>
  <si>
    <t>Drainable plastic pch w fcpl</t>
  </si>
  <si>
    <t>A4376</t>
  </si>
  <si>
    <t>Drainable rubber pch w fcplt</t>
  </si>
  <si>
    <t>A4377</t>
  </si>
  <si>
    <t>Drainable plstic pch w/o fp</t>
  </si>
  <si>
    <t>A4378</t>
  </si>
  <si>
    <t>Drainable rubber pch w/o fp</t>
  </si>
  <si>
    <t>A4379</t>
  </si>
  <si>
    <t>Urinary plastic pouch w fcpl</t>
  </si>
  <si>
    <t>A4380</t>
  </si>
  <si>
    <t>Urinary rubber pouch w fcplt</t>
  </si>
  <si>
    <t>A4381</t>
  </si>
  <si>
    <t>Urinary plastic pouch w/o fp</t>
  </si>
  <si>
    <t>A4382</t>
  </si>
  <si>
    <t>Urinary hvy plstc pch w/o fp</t>
  </si>
  <si>
    <t>A4383</t>
  </si>
  <si>
    <t>Urinary rubber pouch w/o fp</t>
  </si>
  <si>
    <t>A4384</t>
  </si>
  <si>
    <t>Ostomy faceplt/silicone ring</t>
  </si>
  <si>
    <t>A4385</t>
  </si>
  <si>
    <t>Ost skn barrier sld ext wear</t>
  </si>
  <si>
    <t>A4387</t>
  </si>
  <si>
    <t>Ost clsd pouch w att st barr</t>
  </si>
  <si>
    <t>A4388</t>
  </si>
  <si>
    <t>Drainable pch w ex wear barr</t>
  </si>
  <si>
    <t>A4389</t>
  </si>
  <si>
    <t>Drainable pch w st wear barr</t>
  </si>
  <si>
    <t>A4390</t>
  </si>
  <si>
    <t>Drainable pch ex wear convex</t>
  </si>
  <si>
    <t>A4391</t>
  </si>
  <si>
    <t>Urinary pouch w ex wear barr</t>
  </si>
  <si>
    <t>A4392</t>
  </si>
  <si>
    <t>Urinary pouch w st wear barr</t>
  </si>
  <si>
    <t>A4393</t>
  </si>
  <si>
    <t>Urine pch w ex wear bar conv</t>
  </si>
  <si>
    <t>A4394</t>
  </si>
  <si>
    <t>Ostomy pouch liq deodorant</t>
  </si>
  <si>
    <t>A4395</t>
  </si>
  <si>
    <t>Ostomy pouch solid deodorant</t>
  </si>
  <si>
    <t>A4396</t>
  </si>
  <si>
    <t>Peristomal hernia supprt blt</t>
  </si>
  <si>
    <t>A4397</t>
  </si>
  <si>
    <t>Irrigation supply sleeve</t>
  </si>
  <si>
    <t>A4398</t>
  </si>
  <si>
    <t>Ostomy irrigation bag</t>
  </si>
  <si>
    <t>A4399</t>
  </si>
  <si>
    <t>Ostomy irrig cone/cath w brs</t>
  </si>
  <si>
    <t>A4400</t>
  </si>
  <si>
    <t>Ostomy irrigation set</t>
  </si>
  <si>
    <t>A4402</t>
  </si>
  <si>
    <t>Lubricant per ounce</t>
  </si>
  <si>
    <t>A4404</t>
  </si>
  <si>
    <t>Ostomy ring each</t>
  </si>
  <si>
    <t>A4405</t>
  </si>
  <si>
    <t>Nonpectin based ostomy paste</t>
  </si>
  <si>
    <t>A4406</t>
  </si>
  <si>
    <t>Pectin based ostomy paste</t>
  </si>
  <si>
    <t>A4407</t>
  </si>
  <si>
    <t>Ext wear ost skn barr &lt;=4sq"</t>
  </si>
  <si>
    <t>A4408</t>
  </si>
  <si>
    <t>Ext wear ost skn barr &gt;4sq"</t>
  </si>
  <si>
    <t>A4409</t>
  </si>
  <si>
    <t>Ost skn barr convex &lt;=4 sq i</t>
  </si>
  <si>
    <t>A4410</t>
  </si>
  <si>
    <t>Ost skn barr extnd &gt;4 sq</t>
  </si>
  <si>
    <t>A4411</t>
  </si>
  <si>
    <t>Ost skn barr extnd =4sq</t>
  </si>
  <si>
    <t>A4412</t>
  </si>
  <si>
    <t>Ost pouch drain high output</t>
  </si>
  <si>
    <t>A4413</t>
  </si>
  <si>
    <t>2 pc drainable ost pouch</t>
  </si>
  <si>
    <t>A4414</t>
  </si>
  <si>
    <t>Ost sknbar w/o conv&lt;=4 sq in</t>
  </si>
  <si>
    <t>A4415</t>
  </si>
  <si>
    <t>Ost skn barr w/o conv &gt;4 sqi</t>
  </si>
  <si>
    <t>A4416</t>
  </si>
  <si>
    <t>Ost pch clsd w barrier/filtr</t>
  </si>
  <si>
    <t>A4417</t>
  </si>
  <si>
    <t>Ost pch w bar/bltinconv/fltr</t>
  </si>
  <si>
    <t>A4418</t>
  </si>
  <si>
    <t>Ost pch clsd w/o bar w filtr</t>
  </si>
  <si>
    <t>A4419</t>
  </si>
  <si>
    <t>Ost pch for bar w flange/flt</t>
  </si>
  <si>
    <t>A4420</t>
  </si>
  <si>
    <t>Ost pch clsd for bar w lk fl</t>
  </si>
  <si>
    <t>A4421</t>
  </si>
  <si>
    <t>Ostomy supply misc</t>
  </si>
  <si>
    <t>A4422</t>
  </si>
  <si>
    <t>Ost pouch absorbent material</t>
  </si>
  <si>
    <t>A4423</t>
  </si>
  <si>
    <t>Ost pch for bar w lk fl/fltr</t>
  </si>
  <si>
    <t>A4424</t>
  </si>
  <si>
    <t>Ost pch drain w bar &amp; filter</t>
  </si>
  <si>
    <t>A4425</t>
  </si>
  <si>
    <t>Ost pch drain for barrier fl</t>
  </si>
  <si>
    <t>A4426</t>
  </si>
  <si>
    <t>Ost pch drain 2 piece system</t>
  </si>
  <si>
    <t>A4427</t>
  </si>
  <si>
    <t>Ost pch drain/barr lk flng/f</t>
  </si>
  <si>
    <t>A4428</t>
  </si>
  <si>
    <t>Urine ost pouch w faucet/tap</t>
  </si>
  <si>
    <t>A4429</t>
  </si>
  <si>
    <t>Urine ost pouch w bltinconv</t>
  </si>
  <si>
    <t>A4430</t>
  </si>
  <si>
    <t>Ost urine pch w b/bltin conv</t>
  </si>
  <si>
    <t>A4431</t>
  </si>
  <si>
    <t>Ost pch urine w barrier/tapv</t>
  </si>
  <si>
    <t>A4432</t>
  </si>
  <si>
    <t>Os pch urine w bar/fange/tap</t>
  </si>
  <si>
    <t>A4433</t>
  </si>
  <si>
    <t>Urine ost pch bar w lock fln</t>
  </si>
  <si>
    <t>A4434</t>
  </si>
  <si>
    <t>Ost pch urine w lock flng/ft</t>
  </si>
  <si>
    <t>A4435</t>
  </si>
  <si>
    <t>1pc ost pch drain hgh output</t>
  </si>
  <si>
    <t>A4450</t>
  </si>
  <si>
    <t>Non-waterproof tape</t>
  </si>
  <si>
    <t>A4452</t>
  </si>
  <si>
    <t>Waterproof tape</t>
  </si>
  <si>
    <t>A4455</t>
  </si>
  <si>
    <t>Adhesive remover per ounce</t>
  </si>
  <si>
    <t>A4456</t>
  </si>
  <si>
    <t>Adhesive remover, wipes</t>
  </si>
  <si>
    <t>A4458</t>
  </si>
  <si>
    <t>Reusable enema bag</t>
  </si>
  <si>
    <t>A4459</t>
  </si>
  <si>
    <t>Manual pump enema, reusable</t>
  </si>
  <si>
    <t>A4461</t>
  </si>
  <si>
    <t>Surgicl dress hold non-reuse</t>
  </si>
  <si>
    <t>A4463</t>
  </si>
  <si>
    <t>Surgical dress holder reuse</t>
  </si>
  <si>
    <t>A4465</t>
  </si>
  <si>
    <t>Non-elastic extremity binder</t>
  </si>
  <si>
    <t>A4467</t>
  </si>
  <si>
    <t>Belt strap sleev grmnt cover</t>
  </si>
  <si>
    <t>A4470</t>
  </si>
  <si>
    <t>Gravlee jet washer</t>
  </si>
  <si>
    <t>A4480</t>
  </si>
  <si>
    <t>Vabra aspirator</t>
  </si>
  <si>
    <t>A4481</t>
  </si>
  <si>
    <t>Tracheostoma filter</t>
  </si>
  <si>
    <t>A4483</t>
  </si>
  <si>
    <t>Moisture exchanger</t>
  </si>
  <si>
    <t>A4490</t>
  </si>
  <si>
    <t>Above knee surgical stocking</t>
  </si>
  <si>
    <t>A4495</t>
  </si>
  <si>
    <t>Thigh length surg stocking</t>
  </si>
  <si>
    <t>A4500</t>
  </si>
  <si>
    <t>Below knee surgical stocking</t>
  </si>
  <si>
    <t>A4510</t>
  </si>
  <si>
    <t>Full length surg stocking</t>
  </si>
  <si>
    <t>A4520</t>
  </si>
  <si>
    <t>Incontinence garment anytype</t>
  </si>
  <si>
    <t>A4550</t>
  </si>
  <si>
    <t>Surgical trays</t>
  </si>
  <si>
    <t>A4553</t>
  </si>
  <si>
    <t>Nondisp underpads, all sizes</t>
  </si>
  <si>
    <t>A4554</t>
  </si>
  <si>
    <t>Disposable underpads</t>
  </si>
  <si>
    <t>A4555</t>
  </si>
  <si>
    <t>Ca tx e-stim electr/transduc</t>
  </si>
  <si>
    <t>A4556</t>
  </si>
  <si>
    <t>Electrodes, pair</t>
  </si>
  <si>
    <t>A4557</t>
  </si>
  <si>
    <t>Lead wires, pair</t>
  </si>
  <si>
    <t>A4558</t>
  </si>
  <si>
    <t>Conductive gel or paste</t>
  </si>
  <si>
    <t>A4559</t>
  </si>
  <si>
    <t>Coupling gel or paste</t>
  </si>
  <si>
    <t>A4561</t>
  </si>
  <si>
    <t>Pessary rubber, any type</t>
  </si>
  <si>
    <t>A4562</t>
  </si>
  <si>
    <t>Pessary, non rubber,any type</t>
  </si>
  <si>
    <t>A4563</t>
  </si>
  <si>
    <t>Vag inser rectal control sys</t>
  </si>
  <si>
    <t>Slings</t>
  </si>
  <si>
    <t>A4566</t>
  </si>
  <si>
    <t>Should sling/vest/abrestrain</t>
  </si>
  <si>
    <t>A4570</t>
  </si>
  <si>
    <t>Splint</t>
  </si>
  <si>
    <t>A4575</t>
  </si>
  <si>
    <t>Hyperbaric o2 chamber disps</t>
  </si>
  <si>
    <t>A4580</t>
  </si>
  <si>
    <t>Cast supplies (plaster)</t>
  </si>
  <si>
    <t>A4590</t>
  </si>
  <si>
    <t>Special casting material</t>
  </si>
  <si>
    <t>A4595</t>
  </si>
  <si>
    <t>Tens suppl 2 lead per month</t>
  </si>
  <si>
    <t>A4600</t>
  </si>
  <si>
    <t>Sleeve, inter limb comp dev</t>
  </si>
  <si>
    <t>A4601</t>
  </si>
  <si>
    <t>Lith ion non prosth recharge</t>
  </si>
  <si>
    <t>A4602</t>
  </si>
  <si>
    <t>Replace lithium battery 1.5v</t>
  </si>
  <si>
    <t>A4604</t>
  </si>
  <si>
    <t>Tubing with heating element</t>
  </si>
  <si>
    <t>A4605</t>
  </si>
  <si>
    <t>Trach suction cath close sys</t>
  </si>
  <si>
    <t>A4606</t>
  </si>
  <si>
    <t>Oxygen probe used w oximeter</t>
  </si>
  <si>
    <t>A4608</t>
  </si>
  <si>
    <t>Transtracheal oxygen cath</t>
  </si>
  <si>
    <t>A4611</t>
  </si>
  <si>
    <t>Heavy duty battery</t>
  </si>
  <si>
    <t>A4612</t>
  </si>
  <si>
    <t>Battery cables</t>
  </si>
  <si>
    <t>A4613</t>
  </si>
  <si>
    <t>Battery charger</t>
  </si>
  <si>
    <t>A4614</t>
  </si>
  <si>
    <t>Hand-held pefr meter</t>
  </si>
  <si>
    <t>A4615</t>
  </si>
  <si>
    <t>Cannula nasal</t>
  </si>
  <si>
    <t>A4616</t>
  </si>
  <si>
    <t>Tubing (oxygen) per foot</t>
  </si>
  <si>
    <t>A4617</t>
  </si>
  <si>
    <t>Mouth piece</t>
  </si>
  <si>
    <t>A4618</t>
  </si>
  <si>
    <t>Breathing circuits</t>
  </si>
  <si>
    <t>A4619</t>
  </si>
  <si>
    <t>Face tent</t>
  </si>
  <si>
    <t>A4620</t>
  </si>
  <si>
    <t>Variable concentration mask</t>
  </si>
  <si>
    <t>A4623</t>
  </si>
  <si>
    <t>Tracheostomy inner cannula</t>
  </si>
  <si>
    <t>A4624</t>
  </si>
  <si>
    <t>Tracheal suction tube</t>
  </si>
  <si>
    <t>A4625</t>
  </si>
  <si>
    <t>Trach care kit for new trach</t>
  </si>
  <si>
    <t>A4626</t>
  </si>
  <si>
    <t>Tracheostomy cleaning brush</t>
  </si>
  <si>
    <t>A4627</t>
  </si>
  <si>
    <t>Spacer bag/reservoir</t>
  </si>
  <si>
    <t>A4628</t>
  </si>
  <si>
    <t>Oropharyngeal suction cath</t>
  </si>
  <si>
    <t>A4629</t>
  </si>
  <si>
    <t>Tracheostomy care kit</t>
  </si>
  <si>
    <t>A4630</t>
  </si>
  <si>
    <t>Repl bat t.e.n.s. own by pt</t>
  </si>
  <si>
    <t>A4633</t>
  </si>
  <si>
    <t>Uvl replacement bulb</t>
  </si>
  <si>
    <t>A4634</t>
  </si>
  <si>
    <t>Replacement bulb th lightbox</t>
  </si>
  <si>
    <t>A4635</t>
  </si>
  <si>
    <t>Underarm crutch pad</t>
  </si>
  <si>
    <t>A4636</t>
  </si>
  <si>
    <t>Handgrip for cane etc</t>
  </si>
  <si>
    <t>A4637</t>
  </si>
  <si>
    <t>Repl tip cane/crutch/walker</t>
  </si>
  <si>
    <t>A4638</t>
  </si>
  <si>
    <t>Repl batt pulse gen sys</t>
  </si>
  <si>
    <t>A4639</t>
  </si>
  <si>
    <t>Infrared ht sys replcmnt pad</t>
  </si>
  <si>
    <t>A4640</t>
  </si>
  <si>
    <t>Alternating pressure pad</t>
  </si>
  <si>
    <t>Radiopharm dx agent noc</t>
  </si>
  <si>
    <t>A4642</t>
  </si>
  <si>
    <t>In111 satumomab</t>
  </si>
  <si>
    <t>A4648</t>
  </si>
  <si>
    <t>Implantable tissue marker</t>
  </si>
  <si>
    <t>A4649</t>
  </si>
  <si>
    <t>Surgical supplies</t>
  </si>
  <si>
    <t>A4650</t>
  </si>
  <si>
    <t>Implant radiation dosimeter</t>
  </si>
  <si>
    <t>A4651</t>
  </si>
  <si>
    <t>Calibrated microcap tube</t>
  </si>
  <si>
    <t>A4652</t>
  </si>
  <si>
    <t>Microcapillary tube sealant</t>
  </si>
  <si>
    <t>A4653</t>
  </si>
  <si>
    <t>Pd catheter anchor belt</t>
  </si>
  <si>
    <t>A4657</t>
  </si>
  <si>
    <t>Syringe w/wo needle</t>
  </si>
  <si>
    <t>A4660</t>
  </si>
  <si>
    <t>Sphyg/bp app w cuff and stet</t>
  </si>
  <si>
    <t>A4663</t>
  </si>
  <si>
    <t>Dialysis blood pressure cuff</t>
  </si>
  <si>
    <t>A4670</t>
  </si>
  <si>
    <t>Automatic bp monitor, dial</t>
  </si>
  <si>
    <t>A4671</t>
  </si>
  <si>
    <t>Disposable cycler set</t>
  </si>
  <si>
    <t>A4672</t>
  </si>
  <si>
    <t>Drainage ext line, dialysis</t>
  </si>
  <si>
    <t>A4673</t>
  </si>
  <si>
    <t>Ext line w easy lock connect</t>
  </si>
  <si>
    <t>A4674</t>
  </si>
  <si>
    <t>Chem/antisept solution, 8oz</t>
  </si>
  <si>
    <t>A4680</t>
  </si>
  <si>
    <t>Activated carbon filter, ea</t>
  </si>
  <si>
    <t>A4690</t>
  </si>
  <si>
    <t>Dialyzer, each</t>
  </si>
  <si>
    <t>A4706</t>
  </si>
  <si>
    <t>Bicarbonate conc sol per gal</t>
  </si>
  <si>
    <t>A4707</t>
  </si>
  <si>
    <t>Bicarbonate conc pow per pac</t>
  </si>
  <si>
    <t>A4708</t>
  </si>
  <si>
    <t>Acetate conc sol per gallon</t>
  </si>
  <si>
    <t>A4709</t>
  </si>
  <si>
    <t>Acid conc sol per gallon</t>
  </si>
  <si>
    <t>A4714</t>
  </si>
  <si>
    <t>Treated water per gallon</t>
  </si>
  <si>
    <t>A4719</t>
  </si>
  <si>
    <t>"y set" tubing</t>
  </si>
  <si>
    <t>A4720</t>
  </si>
  <si>
    <t>Dialysat sol fld vol &gt; 249cc</t>
  </si>
  <si>
    <t>A4721</t>
  </si>
  <si>
    <t>Dialysat sol fld vol &gt; 999cc</t>
  </si>
  <si>
    <t>A4722</t>
  </si>
  <si>
    <t>Dialys sol fld vol &gt; 1999cc</t>
  </si>
  <si>
    <t>A4723</t>
  </si>
  <si>
    <t>Dialys sol fld vol &gt; 2999cc</t>
  </si>
  <si>
    <t>A4724</t>
  </si>
  <si>
    <t>Dialys sol fld vol &gt; 3999cc</t>
  </si>
  <si>
    <t>A4725</t>
  </si>
  <si>
    <t>Dialys sol fld vol &gt; 4999cc</t>
  </si>
  <si>
    <t>A4726</t>
  </si>
  <si>
    <t>Dialys sol fld vol &gt; 5999cc</t>
  </si>
  <si>
    <t>A4728</t>
  </si>
  <si>
    <t>Dialysate solution, non-dex</t>
  </si>
  <si>
    <t>A4730</t>
  </si>
  <si>
    <t>Fistula cannulation set, ea</t>
  </si>
  <si>
    <t>A4736</t>
  </si>
  <si>
    <t>Topical anesthetic, per gram</t>
  </si>
  <si>
    <t>A4737</t>
  </si>
  <si>
    <t>Inj anesthetic per 10 ml</t>
  </si>
  <si>
    <t>A4740</t>
  </si>
  <si>
    <t>Shunt accessory</t>
  </si>
  <si>
    <t>A4750</t>
  </si>
  <si>
    <t>Art or venous blood tubing</t>
  </si>
  <si>
    <t>A4755</t>
  </si>
  <si>
    <t>Comb art/venous blood tubing</t>
  </si>
  <si>
    <t>A4760</t>
  </si>
  <si>
    <t>Dialysate sol test kit, each</t>
  </si>
  <si>
    <t>A4765</t>
  </si>
  <si>
    <t>Dialysate conc pow per pack</t>
  </si>
  <si>
    <t>A4766</t>
  </si>
  <si>
    <t>Dialysate conc sol add 10 ml</t>
  </si>
  <si>
    <t>A4770</t>
  </si>
  <si>
    <t>Blood collection tube/vacuum</t>
  </si>
  <si>
    <t>A4771</t>
  </si>
  <si>
    <t>Serum clotting time tube</t>
  </si>
  <si>
    <t>A4772</t>
  </si>
  <si>
    <t>Blood glucose test strips</t>
  </si>
  <si>
    <t>A4773</t>
  </si>
  <si>
    <t>Occult blood test strips</t>
  </si>
  <si>
    <t>A4774</t>
  </si>
  <si>
    <t>Ammonia test strips</t>
  </si>
  <si>
    <t>A4802</t>
  </si>
  <si>
    <t>Protamine sulfate per 50 mg</t>
  </si>
  <si>
    <t>A4860</t>
  </si>
  <si>
    <t>Disposable catheter tips</t>
  </si>
  <si>
    <t>A4870</t>
  </si>
  <si>
    <t>Plumb/elec wk hm hemo equip</t>
  </si>
  <si>
    <t>A4890</t>
  </si>
  <si>
    <t>Repair/maint cont hemo equip</t>
  </si>
  <si>
    <t>A4911</t>
  </si>
  <si>
    <t>Drain bag/bottle</t>
  </si>
  <si>
    <t>A4913</t>
  </si>
  <si>
    <t>Misc dialysis supplies noc</t>
  </si>
  <si>
    <t>A4918</t>
  </si>
  <si>
    <t>Venous pressure clamp</t>
  </si>
  <si>
    <t>A4927</t>
  </si>
  <si>
    <t>Non-sterile gloves</t>
  </si>
  <si>
    <t>A4928</t>
  </si>
  <si>
    <t>Surgical mask</t>
  </si>
  <si>
    <t>A4929</t>
  </si>
  <si>
    <t>Tourniquet for dialysis, ea</t>
  </si>
  <si>
    <t>A4930</t>
  </si>
  <si>
    <t>Sterile, gloves per pair</t>
  </si>
  <si>
    <t>A4931</t>
  </si>
  <si>
    <t>Reusable oral thermometer</t>
  </si>
  <si>
    <t>A4932</t>
  </si>
  <si>
    <t>Reusable rectal thermometer</t>
  </si>
  <si>
    <t>A5051</t>
  </si>
  <si>
    <t>Pouch clsd w barr attached</t>
  </si>
  <si>
    <t>A5052</t>
  </si>
  <si>
    <t>Clsd ostomy pouch w/o barr</t>
  </si>
  <si>
    <t>A5053</t>
  </si>
  <si>
    <t>Clsd ostomy pouch faceplate</t>
  </si>
  <si>
    <t>A5054</t>
  </si>
  <si>
    <t>Clsd ostomy pouch w/flange</t>
  </si>
  <si>
    <t>A5055</t>
  </si>
  <si>
    <t>Stoma cap</t>
  </si>
  <si>
    <t>A5056</t>
  </si>
  <si>
    <t>1 pc ost pouch w filter</t>
  </si>
  <si>
    <t>A5057</t>
  </si>
  <si>
    <t>1 pc ost pou w built-in conv</t>
  </si>
  <si>
    <t>A5061</t>
  </si>
  <si>
    <t>Pouch drainable w barrier at</t>
  </si>
  <si>
    <t>A5062</t>
  </si>
  <si>
    <t>Drnble ostomy pouch w/o barr</t>
  </si>
  <si>
    <t>A5063</t>
  </si>
  <si>
    <t>Drain ostomy pouch w/flange</t>
  </si>
  <si>
    <t>A5071</t>
  </si>
  <si>
    <t>Urinary pouch w/barrier</t>
  </si>
  <si>
    <t>A5072</t>
  </si>
  <si>
    <t>Urinary pouch w/o barrier</t>
  </si>
  <si>
    <t>A5073</t>
  </si>
  <si>
    <t>Urinary pouch on barr w/flng</t>
  </si>
  <si>
    <t>A5081</t>
  </si>
  <si>
    <t>Stoma plug or seal, any type</t>
  </si>
  <si>
    <t>A5082</t>
  </si>
  <si>
    <t>Continent stoma catheter</t>
  </si>
  <si>
    <t>A5083</t>
  </si>
  <si>
    <t>Stoma absorptive cover</t>
  </si>
  <si>
    <t>A5093</t>
  </si>
  <si>
    <t>Ostomy accessory convex inse</t>
  </si>
  <si>
    <t>A5102</t>
  </si>
  <si>
    <t>Bedside drain btl w/wo tube</t>
  </si>
  <si>
    <t>A5105</t>
  </si>
  <si>
    <t>Urinary suspensory</t>
  </si>
  <si>
    <t>A5112</t>
  </si>
  <si>
    <t>Urinary leg bag</t>
  </si>
  <si>
    <t>A5113</t>
  </si>
  <si>
    <t>Latex leg strap</t>
  </si>
  <si>
    <t>A5114</t>
  </si>
  <si>
    <t>Foam/fabric leg strap</t>
  </si>
  <si>
    <t>A5120</t>
  </si>
  <si>
    <t>Skin barrier, wipe or swab</t>
  </si>
  <si>
    <t>A5121</t>
  </si>
  <si>
    <t>Solid skin barrier 6x6</t>
  </si>
  <si>
    <t>A5122</t>
  </si>
  <si>
    <t>Solid skin barrier 8x8</t>
  </si>
  <si>
    <t>A5126</t>
  </si>
  <si>
    <t>Disk/foam pad +or- adhesive</t>
  </si>
  <si>
    <t>A5131</t>
  </si>
  <si>
    <t>Appliance cleaner</t>
  </si>
  <si>
    <t>A5200</t>
  </si>
  <si>
    <t>Percutaneous catheter anchor</t>
  </si>
  <si>
    <t>A5500</t>
  </si>
  <si>
    <t>Diab shoe for density insert</t>
  </si>
  <si>
    <t>A5501</t>
  </si>
  <si>
    <t>Diabetic custom molded shoe</t>
  </si>
  <si>
    <t>A5503</t>
  </si>
  <si>
    <t>Diabetic shoe w/roller/rockr</t>
  </si>
  <si>
    <t>A5504</t>
  </si>
  <si>
    <t>Diabetic shoe with wedge</t>
  </si>
  <si>
    <t>A5505</t>
  </si>
  <si>
    <t>Diab shoe w/metatarsal bar</t>
  </si>
  <si>
    <t>A5506</t>
  </si>
  <si>
    <t>Diabetic shoe w/off set heel</t>
  </si>
  <si>
    <t>A5507</t>
  </si>
  <si>
    <t>Modification diabetic shoe</t>
  </si>
  <si>
    <t>A5508</t>
  </si>
  <si>
    <t>Diabetic deluxe shoe</t>
  </si>
  <si>
    <t>A5510</t>
  </si>
  <si>
    <t>Compression form shoe insert</t>
  </si>
  <si>
    <t>A5512</t>
  </si>
  <si>
    <t>Multi den insert direct form</t>
  </si>
  <si>
    <t>A5513</t>
  </si>
  <si>
    <t>Multi den insert custom mold</t>
  </si>
  <si>
    <t>A5514</t>
  </si>
  <si>
    <t>Mult den insert dir carv/cam</t>
  </si>
  <si>
    <t>A6000</t>
  </si>
  <si>
    <t>Wound warming wound cover</t>
  </si>
  <si>
    <t>A6010</t>
  </si>
  <si>
    <t>Collagen based wound filler</t>
  </si>
  <si>
    <t>A6011</t>
  </si>
  <si>
    <t>Collagen gel/paste wound fil</t>
  </si>
  <si>
    <t>A6021</t>
  </si>
  <si>
    <t>Collagen dressing &lt;=16 sq in</t>
  </si>
  <si>
    <t>A6022</t>
  </si>
  <si>
    <t>Collagen drsg&gt;16&lt;=48 sq in</t>
  </si>
  <si>
    <t>A6023</t>
  </si>
  <si>
    <t>Collagen dressing &gt;48 sq in</t>
  </si>
  <si>
    <t>A6024</t>
  </si>
  <si>
    <t>Collagen dsg wound filler</t>
  </si>
  <si>
    <t>A6025</t>
  </si>
  <si>
    <t>Silicone gel sheet, each</t>
  </si>
  <si>
    <t>A6154</t>
  </si>
  <si>
    <t>Wound pouch each</t>
  </si>
  <si>
    <t>A6196</t>
  </si>
  <si>
    <t>Alginate dressing &lt;=16 sq in</t>
  </si>
  <si>
    <t>A6197</t>
  </si>
  <si>
    <t>Alginate drsg &gt;16 &lt;=48 sq in</t>
  </si>
  <si>
    <t>A6198</t>
  </si>
  <si>
    <t>Alginate dressing &gt; 48 sq in</t>
  </si>
  <si>
    <t>A6199</t>
  </si>
  <si>
    <t>Alginate drsg wound filler</t>
  </si>
  <si>
    <t>A6203</t>
  </si>
  <si>
    <t>Composite drsg &lt;= 16 sq in</t>
  </si>
  <si>
    <t>A6204</t>
  </si>
  <si>
    <t>Composite drsg &gt;16&lt;=48 sq in</t>
  </si>
  <si>
    <t>A6205</t>
  </si>
  <si>
    <t>Composite drsg &gt; 48 sq in</t>
  </si>
  <si>
    <t>A6206</t>
  </si>
  <si>
    <t>Contact layer &lt;= 16 sq in</t>
  </si>
  <si>
    <t>A6207</t>
  </si>
  <si>
    <t>Contact layer &gt;16&lt;= 48 sq in</t>
  </si>
  <si>
    <t>A6208</t>
  </si>
  <si>
    <t>Contact layer &gt; 48 sq in</t>
  </si>
  <si>
    <t>A6209</t>
  </si>
  <si>
    <t>Foam drsg &lt;=16 sq in w/o bdr</t>
  </si>
  <si>
    <t>A6210</t>
  </si>
  <si>
    <t>Foam drg &gt;16&lt;=48 sq in w/o b</t>
  </si>
  <si>
    <t>A6211</t>
  </si>
  <si>
    <t>Foam drg &gt; 48 sq in w/o brdr</t>
  </si>
  <si>
    <t>A6212</t>
  </si>
  <si>
    <t>Foam drg &lt;=16 sq in w/border</t>
  </si>
  <si>
    <t>A6213</t>
  </si>
  <si>
    <t>Foam drg &gt;16&lt;=48 sq in w/bdr</t>
  </si>
  <si>
    <t>A6214</t>
  </si>
  <si>
    <t>Foam drg &gt; 48 sq in w/border</t>
  </si>
  <si>
    <t>A6215</t>
  </si>
  <si>
    <t>Foam dressing wound filler</t>
  </si>
  <si>
    <t>A6216</t>
  </si>
  <si>
    <t>Non-sterile gauze&lt;=16 sq in</t>
  </si>
  <si>
    <t>A6217</t>
  </si>
  <si>
    <t>Non-sterile gauze&gt;16&lt;=48 sq</t>
  </si>
  <si>
    <t>A6218</t>
  </si>
  <si>
    <t>Non-sterile gauze &gt; 48 sq in</t>
  </si>
  <si>
    <t>A6219</t>
  </si>
  <si>
    <t>Gauze &lt;= 16 sq in w/border</t>
  </si>
  <si>
    <t>A6220</t>
  </si>
  <si>
    <t>Gauze &gt;16 &lt;=48 sq in w/bordr</t>
  </si>
  <si>
    <t>A6221</t>
  </si>
  <si>
    <t>Gauze &gt; 48 sq in w/border</t>
  </si>
  <si>
    <t>A6222</t>
  </si>
  <si>
    <t>Gauze &lt;=16 in no w/sal w/o b</t>
  </si>
  <si>
    <t>A6223</t>
  </si>
  <si>
    <t>Gauze &gt;16&lt;=48 no w/sal w/o b</t>
  </si>
  <si>
    <t>A6224</t>
  </si>
  <si>
    <t>Gauze &gt; 48 in no w/sal w/o b</t>
  </si>
  <si>
    <t>A6228</t>
  </si>
  <si>
    <t>Gauze &lt;= 16 sq in water/sal</t>
  </si>
  <si>
    <t>A6229</t>
  </si>
  <si>
    <t>Gauze &gt;16&lt;=48 sq in watr/sal</t>
  </si>
  <si>
    <t>A6230</t>
  </si>
  <si>
    <t>Gauze &gt; 48 sq in water/salne</t>
  </si>
  <si>
    <t>A6231</t>
  </si>
  <si>
    <t>Hydrogel dsg&lt;=16 sq in</t>
  </si>
  <si>
    <t>A6232</t>
  </si>
  <si>
    <t>Hydrogel dsg&gt;16&lt;=48 sq in</t>
  </si>
  <si>
    <t>A6233</t>
  </si>
  <si>
    <t>Hydrogel dressing &gt;48 sq in</t>
  </si>
  <si>
    <t>A6234</t>
  </si>
  <si>
    <t>Hydrocolld drg &lt;=16 w/o bdr</t>
  </si>
  <si>
    <t>A6235</t>
  </si>
  <si>
    <t>Hydrocolld drg &gt;16&lt;=48 w/o b</t>
  </si>
  <si>
    <t>A6236</t>
  </si>
  <si>
    <t>Hydrocolld drg &gt; 48 in w/o b</t>
  </si>
  <si>
    <t>A6237</t>
  </si>
  <si>
    <t>Hydrocolld drg &lt;=16 in w/bdr</t>
  </si>
  <si>
    <t>A6238</t>
  </si>
  <si>
    <t>Hydrocolld drg &gt;16&lt;=48 w/bdr</t>
  </si>
  <si>
    <t>A6239</t>
  </si>
  <si>
    <t>Hydrocolld drg &gt; 48 in w/bdr</t>
  </si>
  <si>
    <t>A6240</t>
  </si>
  <si>
    <t>Hydrocolld drg filler paste</t>
  </si>
  <si>
    <t>A6241</t>
  </si>
  <si>
    <t>Hydrocolloid drg filler dry</t>
  </si>
  <si>
    <t>A6242</t>
  </si>
  <si>
    <t>Hydrogel drg &lt;=16 in w/o bdr</t>
  </si>
  <si>
    <t>A6243</t>
  </si>
  <si>
    <t>Hydrogel drg &gt;16&lt;=48 w/o bdr</t>
  </si>
  <si>
    <t>A6244</t>
  </si>
  <si>
    <t>Hydrogel drg &gt;48 in w/o bdr</t>
  </si>
  <si>
    <t>A6245</t>
  </si>
  <si>
    <t>Hydrogel drg &lt;= 16 in w/bdr</t>
  </si>
  <si>
    <t>A6246</t>
  </si>
  <si>
    <t>Hydrogel drg &gt;16&lt;=48 in w/b</t>
  </si>
  <si>
    <t>A6247</t>
  </si>
  <si>
    <t>Hydrogel drg &gt; 48 sq in w/b</t>
  </si>
  <si>
    <t>A6248</t>
  </si>
  <si>
    <t>Hydrogel drsg gel filler</t>
  </si>
  <si>
    <t>A6250</t>
  </si>
  <si>
    <t>Skin seal protect moisturizr</t>
  </si>
  <si>
    <t>A6251</t>
  </si>
  <si>
    <t>Absorpt drg &lt;=16 sq in w/o b</t>
  </si>
  <si>
    <t>A6252</t>
  </si>
  <si>
    <t>Absorpt drg &gt;16 &lt;=48 w/o bdr</t>
  </si>
  <si>
    <t>A6253</t>
  </si>
  <si>
    <t>Absorpt drg &gt; 48 sq in w/o b</t>
  </si>
  <si>
    <t>A6254</t>
  </si>
  <si>
    <t>Absorpt drg &lt;=16 sq in w/bdr</t>
  </si>
  <si>
    <t>A6255</t>
  </si>
  <si>
    <t>Absorpt drg &gt;16&lt;=48 in w/bdr</t>
  </si>
  <si>
    <t>A6256</t>
  </si>
  <si>
    <t>Absorpt drg &gt; 48 sq in w/bdr</t>
  </si>
  <si>
    <t>A6257</t>
  </si>
  <si>
    <t>Transparent film &lt;= 16 sq in</t>
  </si>
  <si>
    <t>A6258</t>
  </si>
  <si>
    <t>Transparent film &gt;16&lt;=48 in</t>
  </si>
  <si>
    <t>A6259</t>
  </si>
  <si>
    <t>Transparent film &gt; 48 sq in</t>
  </si>
  <si>
    <t>A6260</t>
  </si>
  <si>
    <t>Wound cleanser any type/size</t>
  </si>
  <si>
    <t>A6261</t>
  </si>
  <si>
    <t>Wound filler gel/paste /oz</t>
  </si>
  <si>
    <t>A6262</t>
  </si>
  <si>
    <t>Wound filler dry form / gram</t>
  </si>
  <si>
    <t>A6266</t>
  </si>
  <si>
    <t>Impreg gauze no h20/sal/yard</t>
  </si>
  <si>
    <t>A6402</t>
  </si>
  <si>
    <t>Sterile gauze &lt;= 16 sq in</t>
  </si>
  <si>
    <t>A6403</t>
  </si>
  <si>
    <t>Sterile gauze&gt;16 &lt;= 48 sq in</t>
  </si>
  <si>
    <t>A6404</t>
  </si>
  <si>
    <t>Sterile gauze &gt; 48 sq in</t>
  </si>
  <si>
    <t>A6407</t>
  </si>
  <si>
    <t>Packing strips, non-impreg</t>
  </si>
  <si>
    <t>A6410</t>
  </si>
  <si>
    <t>Sterile eye pad</t>
  </si>
  <si>
    <t>A6411</t>
  </si>
  <si>
    <t>Non-sterile eye pad</t>
  </si>
  <si>
    <t>A6412</t>
  </si>
  <si>
    <t>Occlusive eye patch</t>
  </si>
  <si>
    <t>A6413</t>
  </si>
  <si>
    <t>Adhesive bandage, first-aid</t>
  </si>
  <si>
    <t>A6441</t>
  </si>
  <si>
    <t>Pad band w&gt;=3" &lt;5"/yd</t>
  </si>
  <si>
    <t>A6442</t>
  </si>
  <si>
    <t>Conform band n/s w&lt;3"/yd</t>
  </si>
  <si>
    <t>A6443</t>
  </si>
  <si>
    <t>Conform band n/s w&gt;=3"&lt;5"/yd</t>
  </si>
  <si>
    <t>A6444</t>
  </si>
  <si>
    <t>Conform band n/s w&gt;=5"/yd</t>
  </si>
  <si>
    <t>A6445</t>
  </si>
  <si>
    <t>Conform band s w &lt;3"/yd</t>
  </si>
  <si>
    <t>A6446</t>
  </si>
  <si>
    <t>Conform band s w&gt;=3" &lt;5"/yd</t>
  </si>
  <si>
    <t>A6447</t>
  </si>
  <si>
    <t>Conform band s w &gt;=5"/yd</t>
  </si>
  <si>
    <t>A6448</t>
  </si>
  <si>
    <t>Lt compres band &lt;3"/yd</t>
  </si>
  <si>
    <t>Lt compres band &gt;=3" &lt;5"/yd</t>
  </si>
  <si>
    <t>A6450</t>
  </si>
  <si>
    <t>Lt compres band &gt;=5"/yd</t>
  </si>
  <si>
    <t>A6451</t>
  </si>
  <si>
    <t>Mod compres band w&gt;=3"&lt;5"/yd</t>
  </si>
  <si>
    <t>A6452</t>
  </si>
  <si>
    <t>High compres band w&gt;=3"&lt;5"yd</t>
  </si>
  <si>
    <t>A6453</t>
  </si>
  <si>
    <t>Self-adher band w &lt;3"/yd</t>
  </si>
  <si>
    <t>A6454</t>
  </si>
  <si>
    <t>Self-adher band w&gt;=3" &lt;5"/yd</t>
  </si>
  <si>
    <t>A6455</t>
  </si>
  <si>
    <t>Self-adher band &gt;=5"/yd</t>
  </si>
  <si>
    <t>A6456</t>
  </si>
  <si>
    <t>Zinc paste band w &gt;=3"&lt;5"/yd</t>
  </si>
  <si>
    <t>A6457</t>
  </si>
  <si>
    <t>Tubular dressing</t>
  </si>
  <si>
    <t>A6460</t>
  </si>
  <si>
    <t>Synthetic drsg &lt;= 16 sq in</t>
  </si>
  <si>
    <t>A6461</t>
  </si>
  <si>
    <t>Synthetic drsg &gt;16&lt;=48 sq in</t>
  </si>
  <si>
    <t>A6501</t>
  </si>
  <si>
    <t>Compres burngarment bodysuit</t>
  </si>
  <si>
    <t>A6502</t>
  </si>
  <si>
    <t>Compres burngarment chinstrp</t>
  </si>
  <si>
    <t>A6503</t>
  </si>
  <si>
    <t>Compres burngarment facehood</t>
  </si>
  <si>
    <t>A6504</t>
  </si>
  <si>
    <t>Cmprsburngarment glove-wrist</t>
  </si>
  <si>
    <t>A6505</t>
  </si>
  <si>
    <t>Cmprsburngarment glove-elbow</t>
  </si>
  <si>
    <t>A6506</t>
  </si>
  <si>
    <t>Cmprsburngrmnt glove-axilla</t>
  </si>
  <si>
    <t>A6507</t>
  </si>
  <si>
    <t>Cmprs burngarment foot-knee</t>
  </si>
  <si>
    <t>A6508</t>
  </si>
  <si>
    <t>Cmprs burngarment foot-thigh</t>
  </si>
  <si>
    <t>A6509</t>
  </si>
  <si>
    <t>Compres burn garment jacket</t>
  </si>
  <si>
    <t>A6510</t>
  </si>
  <si>
    <t>Compres burn garment leotard</t>
  </si>
  <si>
    <t>A6511</t>
  </si>
  <si>
    <t>Compres burn garment panty</t>
  </si>
  <si>
    <t>A6512</t>
  </si>
  <si>
    <t>Compres burn garment, noc</t>
  </si>
  <si>
    <t>A6513</t>
  </si>
  <si>
    <t>Compress burn mask face/neck</t>
  </si>
  <si>
    <t>A6530</t>
  </si>
  <si>
    <t>Compression stocking bk18-30</t>
  </si>
  <si>
    <t>A6531</t>
  </si>
  <si>
    <t>Compression stocking bk30-40</t>
  </si>
  <si>
    <t>A6532</t>
  </si>
  <si>
    <t>Compression stocking bk40-50</t>
  </si>
  <si>
    <t>A6533</t>
  </si>
  <si>
    <t>Gc stocking thighlngth 18-30</t>
  </si>
  <si>
    <t>A6534</t>
  </si>
  <si>
    <t>Gc stocking thighlngth 30-40</t>
  </si>
  <si>
    <t>A6535</t>
  </si>
  <si>
    <t>Gc stocking thighlngth 40-50</t>
  </si>
  <si>
    <t>A6536</t>
  </si>
  <si>
    <t>Gc stocking full lngth 18-30</t>
  </si>
  <si>
    <t>A6537</t>
  </si>
  <si>
    <t>Gc stocking full lngth 30-40</t>
  </si>
  <si>
    <t>A6538</t>
  </si>
  <si>
    <t>Gc stocking full lngth 40-50</t>
  </si>
  <si>
    <t>A6539</t>
  </si>
  <si>
    <t>Gc stocking waistlngth 18-30</t>
  </si>
  <si>
    <t>A6540</t>
  </si>
  <si>
    <t>Gc stocking waistlngth 30-40</t>
  </si>
  <si>
    <t>A6541</t>
  </si>
  <si>
    <t>Gc stocking waistlngth 40-50</t>
  </si>
  <si>
    <t>A6544</t>
  </si>
  <si>
    <t>Gc stocking garter belt</t>
  </si>
  <si>
    <t>A6545</t>
  </si>
  <si>
    <t>Grad comp non-elastic bk</t>
  </si>
  <si>
    <t>A6549</t>
  </si>
  <si>
    <t>G compression stocking</t>
  </si>
  <si>
    <t>A6550</t>
  </si>
  <si>
    <t>Neg pres wound ther drsg set</t>
  </si>
  <si>
    <t>A7000</t>
  </si>
  <si>
    <t>Disposable canister for pump</t>
  </si>
  <si>
    <t>A7001</t>
  </si>
  <si>
    <t>Nondisposable pump canister</t>
  </si>
  <si>
    <t>A7002</t>
  </si>
  <si>
    <t>Tubing used w suction pump</t>
  </si>
  <si>
    <t>A7003</t>
  </si>
  <si>
    <t>Nebulizer administration set</t>
  </si>
  <si>
    <t>A7004</t>
  </si>
  <si>
    <t>Disposable nebulizer sml vol</t>
  </si>
  <si>
    <t>A7005</t>
  </si>
  <si>
    <t>Nondisposable nebulizer set</t>
  </si>
  <si>
    <t>A7006</t>
  </si>
  <si>
    <t>Filtered nebulizer admin set</t>
  </si>
  <si>
    <t>A7007</t>
  </si>
  <si>
    <t>Lg vol nebulizer disposable</t>
  </si>
  <si>
    <t>A7008</t>
  </si>
  <si>
    <t>Disposable nebulizer prefill</t>
  </si>
  <si>
    <t>A7009</t>
  </si>
  <si>
    <t>Nebulizer reservoir bottle</t>
  </si>
  <si>
    <t>A7010</t>
  </si>
  <si>
    <t>Disposable corrugated tubing</t>
  </si>
  <si>
    <t>A7012</t>
  </si>
  <si>
    <t>Nebulizer water collec devic</t>
  </si>
  <si>
    <t>A7013</t>
  </si>
  <si>
    <t>Disposable compressor filter</t>
  </si>
  <si>
    <t>A7014</t>
  </si>
  <si>
    <t>Compressor nondispos filter</t>
  </si>
  <si>
    <t>A7015</t>
  </si>
  <si>
    <t>Aerosol mask used w nebulize</t>
  </si>
  <si>
    <t>A7016</t>
  </si>
  <si>
    <t>Nebulizer dome &amp; mouthpiece</t>
  </si>
  <si>
    <t>A7017</t>
  </si>
  <si>
    <t>Nebulizer not used w oxygen</t>
  </si>
  <si>
    <t>A7018</t>
  </si>
  <si>
    <t>Water distilled w/nebulizer</t>
  </si>
  <si>
    <t>A7020</t>
  </si>
  <si>
    <t>Interface, cough stim device</t>
  </si>
  <si>
    <t>A7025</t>
  </si>
  <si>
    <t>Replace chest compress vest</t>
  </si>
  <si>
    <t>A7026</t>
  </si>
  <si>
    <t>Replace chst cmprss sys hose</t>
  </si>
  <si>
    <t>A7027</t>
  </si>
  <si>
    <t>Combination oral/nasal mask</t>
  </si>
  <si>
    <t>A7028</t>
  </si>
  <si>
    <t>Repl oral cushion combo mask</t>
  </si>
  <si>
    <t>A7029</t>
  </si>
  <si>
    <t>Repl nasal pillow comb mask</t>
  </si>
  <si>
    <t>A7030</t>
  </si>
  <si>
    <t>Cpap full face mask</t>
  </si>
  <si>
    <t>A7031</t>
  </si>
  <si>
    <t>Replacement facemask interfa</t>
  </si>
  <si>
    <t>A7032</t>
  </si>
  <si>
    <t>Replacement nasal cushion</t>
  </si>
  <si>
    <t>A7033</t>
  </si>
  <si>
    <t>Replacement nasal pillows</t>
  </si>
  <si>
    <t>A7034</t>
  </si>
  <si>
    <t>Nasal application device</t>
  </si>
  <si>
    <t>A7035</t>
  </si>
  <si>
    <t>Pos airway press headgear</t>
  </si>
  <si>
    <t>A7036</t>
  </si>
  <si>
    <t>Pos airway press chinstrap</t>
  </si>
  <si>
    <t>A7037</t>
  </si>
  <si>
    <t>Pos airway pressure tubing</t>
  </si>
  <si>
    <t>A7038</t>
  </si>
  <si>
    <t>Pos airway pressure filter</t>
  </si>
  <si>
    <t>A7039</t>
  </si>
  <si>
    <t>Filter, non disposable w pap</t>
  </si>
  <si>
    <t>A7040</t>
  </si>
  <si>
    <t>One way chest drain valve</t>
  </si>
  <si>
    <t>A7041</t>
  </si>
  <si>
    <t>Water seal drain container</t>
  </si>
  <si>
    <t>A7044</t>
  </si>
  <si>
    <t>Pap oral interface</t>
  </si>
  <si>
    <t>A7045</t>
  </si>
  <si>
    <t>Repl exhalation port for pap</t>
  </si>
  <si>
    <t>A7046</t>
  </si>
  <si>
    <t>Repl water chamber, pap dev</t>
  </si>
  <si>
    <t>A7047</t>
  </si>
  <si>
    <t>Resp suction oral interface</t>
  </si>
  <si>
    <t>A7048</t>
  </si>
  <si>
    <t>Vacuum drain bottle/tube kit</t>
  </si>
  <si>
    <t>A7501</t>
  </si>
  <si>
    <t>Tracheostoma valve w diaphra</t>
  </si>
  <si>
    <t>A7502</t>
  </si>
  <si>
    <t>Replacement diaphragm/fplate</t>
  </si>
  <si>
    <t>A7503</t>
  </si>
  <si>
    <t>Hmes filter holder or cap</t>
  </si>
  <si>
    <t>A7504</t>
  </si>
  <si>
    <t>Tracheostoma hmes filter</t>
  </si>
  <si>
    <t>A7505</t>
  </si>
  <si>
    <t>Hmes or trach valve housing</t>
  </si>
  <si>
    <t>A7506</t>
  </si>
  <si>
    <t>Hmes/trachvalve adhesivedisk</t>
  </si>
  <si>
    <t>A7507</t>
  </si>
  <si>
    <t>Integrated filter &amp; holder</t>
  </si>
  <si>
    <t>A7508</t>
  </si>
  <si>
    <t>Housing &amp; integrated adhesiv</t>
  </si>
  <si>
    <t>A7509</t>
  </si>
  <si>
    <t>Heat &amp; moisture exchange sys</t>
  </si>
  <si>
    <t>A7520</t>
  </si>
  <si>
    <t>Trach/laryn tube non-cuffed</t>
  </si>
  <si>
    <t>A7521</t>
  </si>
  <si>
    <t>Trach/laryn tube cuffed</t>
  </si>
  <si>
    <t>A7522</t>
  </si>
  <si>
    <t>Trach/laryn tube stainless</t>
  </si>
  <si>
    <t>A7523</t>
  </si>
  <si>
    <t>Tracheostomy shower protect</t>
  </si>
  <si>
    <t>A7524</t>
  </si>
  <si>
    <t>Tracheostoma stent/stud/bttn</t>
  </si>
  <si>
    <t>A7525</t>
  </si>
  <si>
    <t>Tracheostomy mask</t>
  </si>
  <si>
    <t>A7526</t>
  </si>
  <si>
    <t>Tracheostomy tube collar</t>
  </si>
  <si>
    <t>A7527</t>
  </si>
  <si>
    <t>Trach/laryn tube plug/stop</t>
  </si>
  <si>
    <t>A8000</t>
  </si>
  <si>
    <t>Soft protect helmet prefab</t>
  </si>
  <si>
    <t>A8001</t>
  </si>
  <si>
    <t>Hard protect helmet prefab</t>
  </si>
  <si>
    <t>A8002</t>
  </si>
  <si>
    <t>Soft protect helmet custom</t>
  </si>
  <si>
    <t>A8003</t>
  </si>
  <si>
    <t>Hard protect helmet custom</t>
  </si>
  <si>
    <t>A8004</t>
  </si>
  <si>
    <t>Repl soft interface, helmet</t>
  </si>
  <si>
    <t>A9150</t>
  </si>
  <si>
    <t>Misc/exper non-prescript dru</t>
  </si>
  <si>
    <t>A9152</t>
  </si>
  <si>
    <t>Single vitamin nos</t>
  </si>
  <si>
    <t>A9153</t>
  </si>
  <si>
    <t>Multi-vitamin nos</t>
  </si>
  <si>
    <t>A9155</t>
  </si>
  <si>
    <t>Artificial saliva</t>
  </si>
  <si>
    <t>A9180</t>
  </si>
  <si>
    <t>Lice treatment, topical</t>
  </si>
  <si>
    <t>A9270</t>
  </si>
  <si>
    <t>Non-covered item or service</t>
  </si>
  <si>
    <t>A9272</t>
  </si>
  <si>
    <t>Disp wound suct, drsg/access</t>
  </si>
  <si>
    <t>A9273</t>
  </si>
  <si>
    <t>Hot/cold botle/cap/col/wrap</t>
  </si>
  <si>
    <t>A9274</t>
  </si>
  <si>
    <t>Ext amb insulin delivery sys</t>
  </si>
  <si>
    <t>A9275</t>
  </si>
  <si>
    <t>Disp home glucose monitor</t>
  </si>
  <si>
    <t>A9276</t>
  </si>
  <si>
    <t>Disposable sensor, cgm sys</t>
  </si>
  <si>
    <t>A9277</t>
  </si>
  <si>
    <t>External transmitter, cgm</t>
  </si>
  <si>
    <t>A9278</t>
  </si>
  <si>
    <t>External receiver, cgm sys</t>
  </si>
  <si>
    <t>A9279</t>
  </si>
  <si>
    <t>Monitoring feature/devicenoc</t>
  </si>
  <si>
    <t>A9280</t>
  </si>
  <si>
    <t>Alert device, noc</t>
  </si>
  <si>
    <t>A9281</t>
  </si>
  <si>
    <t>Reaching/grabbing device</t>
  </si>
  <si>
    <t>A9282</t>
  </si>
  <si>
    <t>Wig any type</t>
  </si>
  <si>
    <t>A9283</t>
  </si>
  <si>
    <t>Foot press off load supp dev</t>
  </si>
  <si>
    <t>A9284</t>
  </si>
  <si>
    <t>Non-electronic spirometer</t>
  </si>
  <si>
    <t>A9285</t>
  </si>
  <si>
    <t>Inversion eversion cor devic</t>
  </si>
  <si>
    <t>A9286</t>
  </si>
  <si>
    <t>Any hygienic item, device</t>
  </si>
  <si>
    <t>A9300</t>
  </si>
  <si>
    <t>Exercise equipment</t>
  </si>
  <si>
    <t>Tc99m sestamibi</t>
  </si>
  <si>
    <t>A9501</t>
  </si>
  <si>
    <t>Technetium tc-99m teboroxime</t>
  </si>
  <si>
    <t>Tc99m tetrofosmin</t>
  </si>
  <si>
    <t>A9504</t>
  </si>
  <si>
    <t>Tc99m apcitide</t>
  </si>
  <si>
    <t>Tl201 thallium</t>
  </si>
  <si>
    <t>A9507</t>
  </si>
  <si>
    <t>In111 capromab</t>
  </si>
  <si>
    <t>I131 iodobenguate, dx</t>
  </si>
  <si>
    <t>A9509</t>
  </si>
  <si>
    <t>Iodine i-123 sod iodide mil</t>
  </si>
  <si>
    <t>A9510</t>
  </si>
  <si>
    <t>Tc99m disofenin</t>
  </si>
  <si>
    <t>Tc99m pertechnetate</t>
  </si>
  <si>
    <t>A9513</t>
  </si>
  <si>
    <t>Lutetium lu 177 dotatat ther</t>
  </si>
  <si>
    <t>A9515</t>
  </si>
  <si>
    <t>Choline c-11</t>
  </si>
  <si>
    <t>Iodine i-123 sod iodide mic</t>
  </si>
  <si>
    <t>A9517</t>
  </si>
  <si>
    <t>I131 iodide cap, rx</t>
  </si>
  <si>
    <t>A9520</t>
  </si>
  <si>
    <t>Tc99 tilmanocept diag 0.5mci</t>
  </si>
  <si>
    <t>Tc99m exametazime</t>
  </si>
  <si>
    <t>A9524</t>
  </si>
  <si>
    <t>I131 serum albumin, dx</t>
  </si>
  <si>
    <t>A9526</t>
  </si>
  <si>
    <t>Nitrogen n-13 ammonia</t>
  </si>
  <si>
    <t>A9527</t>
  </si>
  <si>
    <t>Iodine i-125 sodium iodide</t>
  </si>
  <si>
    <t>A9528</t>
  </si>
  <si>
    <t>Iodine i-131 iodide cap, dx</t>
  </si>
  <si>
    <t>A9529</t>
  </si>
  <si>
    <t>I131 iodide sol, dx</t>
  </si>
  <si>
    <t>A9530</t>
  </si>
  <si>
    <t>I131 iodide sol, rx</t>
  </si>
  <si>
    <t>A9531</t>
  </si>
  <si>
    <t>I131 max 100uci</t>
  </si>
  <si>
    <t>A9532</t>
  </si>
  <si>
    <t>I125 serum albumin, dx</t>
  </si>
  <si>
    <t>A9536</t>
  </si>
  <si>
    <t>Tc99m depreotide</t>
  </si>
  <si>
    <t>Tc99m mebrofenin</t>
  </si>
  <si>
    <t>A9538</t>
  </si>
  <si>
    <t>Tc99m pyrophosphate</t>
  </si>
  <si>
    <t>Tc99m pentetate</t>
  </si>
  <si>
    <t>Tc99m maa</t>
  </si>
  <si>
    <t>Tc99m sulfur colloid</t>
  </si>
  <si>
    <t>A9542</t>
  </si>
  <si>
    <t>In111 ibritumomab, dx</t>
  </si>
  <si>
    <t>A9543</t>
  </si>
  <si>
    <t>Y90 ibritumomab, rx</t>
  </si>
  <si>
    <t>A9546</t>
  </si>
  <si>
    <t>Co57/58</t>
  </si>
  <si>
    <t>A9547</t>
  </si>
  <si>
    <t>In111 oxyquinoline</t>
  </si>
  <si>
    <t>In111 pentetate</t>
  </si>
  <si>
    <t>A9550</t>
  </si>
  <si>
    <t>Tc99m gluceptate</t>
  </si>
  <si>
    <t>A9551</t>
  </si>
  <si>
    <t>Tc99m succimer</t>
  </si>
  <si>
    <t>A9552</t>
  </si>
  <si>
    <t>F18 fdg</t>
  </si>
  <si>
    <t>A9553</t>
  </si>
  <si>
    <t>Cr51 chromate</t>
  </si>
  <si>
    <t>A9554</t>
  </si>
  <si>
    <t>I125 iothalamate, dx</t>
  </si>
  <si>
    <t>A9555</t>
  </si>
  <si>
    <t>Rb82 rubidium</t>
  </si>
  <si>
    <t>A9556</t>
  </si>
  <si>
    <t>Ga67 gallium</t>
  </si>
  <si>
    <t>A9557</t>
  </si>
  <si>
    <t>Tc99m bicisate</t>
  </si>
  <si>
    <t>A9558</t>
  </si>
  <si>
    <t>Xe133 xenon 10mci</t>
  </si>
  <si>
    <t>A9559</t>
  </si>
  <si>
    <t>Co57 cyano</t>
  </si>
  <si>
    <t>Tc99m labeled rbc</t>
  </si>
  <si>
    <t>A9561</t>
  </si>
  <si>
    <t>Tc99m oxidronate</t>
  </si>
  <si>
    <t>Tc99m mertiatide</t>
  </si>
  <si>
    <t>P32 na phosphate</t>
  </si>
  <si>
    <t>A9564</t>
  </si>
  <si>
    <t>P32 chromic phosphate</t>
  </si>
  <si>
    <t>A9566</t>
  </si>
  <si>
    <t>Tc99m fanolesomab</t>
  </si>
  <si>
    <t>Technetium tc-99m aerosol</t>
  </si>
  <si>
    <t>Technetium tc99m arcitumomab</t>
  </si>
  <si>
    <t>A9569</t>
  </si>
  <si>
    <t>Technetium tc-99m auto wbc</t>
  </si>
  <si>
    <t>A9570</t>
  </si>
  <si>
    <t>Indium in-111 auto wbc</t>
  </si>
  <si>
    <t>A9571</t>
  </si>
  <si>
    <t>Indium in-111 auto platelet</t>
  </si>
  <si>
    <t>Indium in-111 pentetreotide</t>
  </si>
  <si>
    <t>A9575</t>
  </si>
  <si>
    <t>Inj gadoterate meglumi 0.1ml</t>
  </si>
  <si>
    <t>A9576</t>
  </si>
  <si>
    <t>Inj prohance multipack</t>
  </si>
  <si>
    <t>A9577</t>
  </si>
  <si>
    <t>Inj multihance</t>
  </si>
  <si>
    <t>A9578</t>
  </si>
  <si>
    <t>Inj multihance multipack</t>
  </si>
  <si>
    <t>A9579</t>
  </si>
  <si>
    <t>Gad-base mr contrast nos,1ml</t>
  </si>
  <si>
    <t>A9580</t>
  </si>
  <si>
    <t>Sodium fluoride f-18</t>
  </si>
  <si>
    <t>A9581</t>
  </si>
  <si>
    <t>Gadoxetate disodium inj</t>
  </si>
  <si>
    <t>Iodine i-123 iobenguane</t>
  </si>
  <si>
    <t>A9583</t>
  </si>
  <si>
    <t>Gadofosveset trisodium inj</t>
  </si>
  <si>
    <t>A9584</t>
  </si>
  <si>
    <t>Iodine i-123 ioflupane</t>
  </si>
  <si>
    <t>A9585</t>
  </si>
  <si>
    <t>Gadobutrol injection</t>
  </si>
  <si>
    <t>A9586</t>
  </si>
  <si>
    <t>Florbetapir f18</t>
  </si>
  <si>
    <t>A9587</t>
  </si>
  <si>
    <t>Gallium ga-68</t>
  </si>
  <si>
    <t>A9588</t>
  </si>
  <si>
    <t>Fluciclovine f-18</t>
  </si>
  <si>
    <t>A9589</t>
  </si>
  <si>
    <t>Insti hexaminolevulinate hcl</t>
  </si>
  <si>
    <t>A9590</t>
  </si>
  <si>
    <t>Iodine i-131 iobenguane 1mci</t>
  </si>
  <si>
    <t>A9597</t>
  </si>
  <si>
    <t>Pet, dx, for tumor id, noc</t>
  </si>
  <si>
    <t>A9598</t>
  </si>
  <si>
    <t>Pet dx for non-tumor id, noc</t>
  </si>
  <si>
    <t>A9600</t>
  </si>
  <si>
    <t>Sr89 strontium</t>
  </si>
  <si>
    <t>A9604</t>
  </si>
  <si>
    <t>Sm 153 lexidronam</t>
  </si>
  <si>
    <t>A9606</t>
  </si>
  <si>
    <t>Radium ra223 dichloride ther</t>
  </si>
  <si>
    <t>A9698</t>
  </si>
  <si>
    <t>Non-rad contrast materialnoc</t>
  </si>
  <si>
    <t>A9699</t>
  </si>
  <si>
    <t>Radiopharm rx agent noc</t>
  </si>
  <si>
    <t>A9700</t>
  </si>
  <si>
    <t>Echocardiography contrast</t>
  </si>
  <si>
    <t>A9900</t>
  </si>
  <si>
    <t>Supply/accessory/service</t>
  </si>
  <si>
    <t>A9901</t>
  </si>
  <si>
    <t>Delivery/set up/dispensing</t>
  </si>
  <si>
    <t>A9999</t>
  </si>
  <si>
    <t>Dme supply or accessory, nos</t>
  </si>
  <si>
    <t>D0120</t>
  </si>
  <si>
    <t>Periodic oral evaluation</t>
  </si>
  <si>
    <t>D0140</t>
  </si>
  <si>
    <t>Limit oral eval problm focus</t>
  </si>
  <si>
    <t>D0145</t>
  </si>
  <si>
    <t>Oral evaluation, pt &lt; 3yrs</t>
  </si>
  <si>
    <t>D0150</t>
  </si>
  <si>
    <t>Comprehensve oral evaluation</t>
  </si>
  <si>
    <t>D0160</t>
  </si>
  <si>
    <t>Extensv oral eval prob focus</t>
  </si>
  <si>
    <t>D0170</t>
  </si>
  <si>
    <t>Re-eval,est pt,problem focus</t>
  </si>
  <si>
    <t>D0171</t>
  </si>
  <si>
    <t>Re-eval post-op visit</t>
  </si>
  <si>
    <t>D0180</t>
  </si>
  <si>
    <t>Comp periodontal evaluation</t>
  </si>
  <si>
    <t>D0190</t>
  </si>
  <si>
    <t>Screening of a patient</t>
  </si>
  <si>
    <t>D0191</t>
  </si>
  <si>
    <t>Assessment of a patient</t>
  </si>
  <si>
    <t>D0210</t>
  </si>
  <si>
    <t>Intraor complete film series</t>
  </si>
  <si>
    <t>D0220</t>
  </si>
  <si>
    <t>Intraoral periapical first</t>
  </si>
  <si>
    <t>D0230</t>
  </si>
  <si>
    <t>Intraoral periapical ea add</t>
  </si>
  <si>
    <t>D0240</t>
  </si>
  <si>
    <t>Intraoral occlusal film</t>
  </si>
  <si>
    <t>D0250</t>
  </si>
  <si>
    <t>Extraoral 2d project image</t>
  </si>
  <si>
    <t>D0251</t>
  </si>
  <si>
    <t>Extraoral posterior image</t>
  </si>
  <si>
    <t>D0270</t>
  </si>
  <si>
    <t>Dental bitewing single image</t>
  </si>
  <si>
    <t>D0272</t>
  </si>
  <si>
    <t>Dental bitewings two images</t>
  </si>
  <si>
    <t>D0273</t>
  </si>
  <si>
    <t>Bitewings - three images</t>
  </si>
  <si>
    <t>D0274</t>
  </si>
  <si>
    <t>Bitewings four images</t>
  </si>
  <si>
    <t>D0277</t>
  </si>
  <si>
    <t>Vert bitewings 7 to 8 images</t>
  </si>
  <si>
    <t>D0310</t>
  </si>
  <si>
    <t>Dental saliography</t>
  </si>
  <si>
    <t>D0320</t>
  </si>
  <si>
    <t>Dental tmj arthrogram incl i</t>
  </si>
  <si>
    <t>D0321</t>
  </si>
  <si>
    <t>Other tmj images by report</t>
  </si>
  <si>
    <t>D0322</t>
  </si>
  <si>
    <t>Dental tomographic survey</t>
  </si>
  <si>
    <t>D0330</t>
  </si>
  <si>
    <t>Panoramic image</t>
  </si>
  <si>
    <t>D0340</t>
  </si>
  <si>
    <t>2d cephalometric image</t>
  </si>
  <si>
    <t>D0350</t>
  </si>
  <si>
    <t>Oral/facial photo images</t>
  </si>
  <si>
    <t>D0351</t>
  </si>
  <si>
    <t>3d photographic image</t>
  </si>
  <si>
    <t>D0364</t>
  </si>
  <si>
    <t>Cone beam ct capt &amp; interp</t>
  </si>
  <si>
    <t>D0365</t>
  </si>
  <si>
    <t>Cone beam ct interprete man</t>
  </si>
  <si>
    <t>D0366</t>
  </si>
  <si>
    <t>Cone beam ct interprete max</t>
  </si>
  <si>
    <t>D0367</t>
  </si>
  <si>
    <t>Cone beam ct interp both jaw</t>
  </si>
  <si>
    <t>D0368</t>
  </si>
  <si>
    <t>Cone beam ct interprete tmj</t>
  </si>
  <si>
    <t>D0369</t>
  </si>
  <si>
    <t>Max mri capture &amp; interprete</t>
  </si>
  <si>
    <t>D0370</t>
  </si>
  <si>
    <t>Max ultrasound capt &amp; interp</t>
  </si>
  <si>
    <t>D0371</t>
  </si>
  <si>
    <t>Sialoendoscopy capt &amp; interp</t>
  </si>
  <si>
    <t>D0380</t>
  </si>
  <si>
    <t>Cone beam ct capture limited</t>
  </si>
  <si>
    <t>D0381</t>
  </si>
  <si>
    <t>Cone beam ct capt mandible</t>
  </si>
  <si>
    <t>D0382</t>
  </si>
  <si>
    <t>Cone beam ct capt maxilla</t>
  </si>
  <si>
    <t>D0383</t>
  </si>
  <si>
    <t>Cone beam ct both jaws</t>
  </si>
  <si>
    <t>D0384</t>
  </si>
  <si>
    <t>Cone beam ct capture tmj</t>
  </si>
  <si>
    <t>D0385</t>
  </si>
  <si>
    <t>Max mri image capture</t>
  </si>
  <si>
    <t>D0386</t>
  </si>
  <si>
    <t>Max ultrasound image capture</t>
  </si>
  <si>
    <t>D0391</t>
  </si>
  <si>
    <t>Imterprete diagnostic image</t>
  </si>
  <si>
    <t>D0393</t>
  </si>
  <si>
    <t>Trtmnt simulation 3d image</t>
  </si>
  <si>
    <t>D0394</t>
  </si>
  <si>
    <t>Digital sub 2 or more images</t>
  </si>
  <si>
    <t>D0395</t>
  </si>
  <si>
    <t>Fusion 2 or more 3d images</t>
  </si>
  <si>
    <t>D0411</t>
  </si>
  <si>
    <t>Hba1c in office testing</t>
  </si>
  <si>
    <t>D0412</t>
  </si>
  <si>
    <t>Blood glucose level test</t>
  </si>
  <si>
    <t>D0414</t>
  </si>
  <si>
    <t>Lab process microbial spec</t>
  </si>
  <si>
    <t>D0415</t>
  </si>
  <si>
    <t>Collection of microorganisms</t>
  </si>
  <si>
    <t>D0416</t>
  </si>
  <si>
    <t>Viral culture</t>
  </si>
  <si>
    <t>D0417</t>
  </si>
  <si>
    <t>Collect &amp; prep saliva sample</t>
  </si>
  <si>
    <t>D0418</t>
  </si>
  <si>
    <t>Analysis of saliva sample</t>
  </si>
  <si>
    <t>D0419</t>
  </si>
  <si>
    <t>Assess of salivary flow</t>
  </si>
  <si>
    <t>D0422</t>
  </si>
  <si>
    <t>Collect &amp; prep genetic samp</t>
  </si>
  <si>
    <t>D0423</t>
  </si>
  <si>
    <t>Genetic test spec analysis</t>
  </si>
  <si>
    <t>D0425</t>
  </si>
  <si>
    <t>Caries susceptibility test</t>
  </si>
  <si>
    <t>D0431</t>
  </si>
  <si>
    <t>Diag tst detect mucos abnorm</t>
  </si>
  <si>
    <t>D0460</t>
  </si>
  <si>
    <t>Pulp vitality test</t>
  </si>
  <si>
    <t>D0470</t>
  </si>
  <si>
    <t>Diagnostic casts</t>
  </si>
  <si>
    <t>D0472</t>
  </si>
  <si>
    <t>Gross exam, prep &amp; report</t>
  </si>
  <si>
    <t>D0473</t>
  </si>
  <si>
    <t>Micro exam, prep &amp; report</t>
  </si>
  <si>
    <t>D0474</t>
  </si>
  <si>
    <t>Micro w exam of surg margins</t>
  </si>
  <si>
    <t>D0475</t>
  </si>
  <si>
    <t>Decalcification procedure</t>
  </si>
  <si>
    <t>D0476</t>
  </si>
  <si>
    <t>Spec stains for microorganis</t>
  </si>
  <si>
    <t>D0477</t>
  </si>
  <si>
    <t>Spec stains not for microorg</t>
  </si>
  <si>
    <t>D0478</t>
  </si>
  <si>
    <t>Immunohistochemical stains</t>
  </si>
  <si>
    <t>D0479</t>
  </si>
  <si>
    <t>Tissue in-situ hybridization</t>
  </si>
  <si>
    <t>D0480</t>
  </si>
  <si>
    <t>Cytopath smear prep &amp; report</t>
  </si>
  <si>
    <t>D0481</t>
  </si>
  <si>
    <t>Electron microscopy</t>
  </si>
  <si>
    <t>D0482</t>
  </si>
  <si>
    <t>Direct immunofluorescence</t>
  </si>
  <si>
    <t>D0483</t>
  </si>
  <si>
    <t>Indirect immunofluorescence</t>
  </si>
  <si>
    <t>D0484</t>
  </si>
  <si>
    <t>Consult slides prep elsewher</t>
  </si>
  <si>
    <t>D0485</t>
  </si>
  <si>
    <t>Consult inc prep of slides</t>
  </si>
  <si>
    <t>D0486</t>
  </si>
  <si>
    <t>Access of transep cytol samp</t>
  </si>
  <si>
    <t>D0502</t>
  </si>
  <si>
    <t>Other oral pathology procedu</t>
  </si>
  <si>
    <t>D0600</t>
  </si>
  <si>
    <t>Non-ionizing diag proc</t>
  </si>
  <si>
    <t>D0601</t>
  </si>
  <si>
    <t>Caries risk assess low risk</t>
  </si>
  <si>
    <t>D0602</t>
  </si>
  <si>
    <t>Caries risk assess mod risk</t>
  </si>
  <si>
    <t>D0603</t>
  </si>
  <si>
    <t>Caries risk assess high risk</t>
  </si>
  <si>
    <t>D0999</t>
  </si>
  <si>
    <t>Unspecified diagnostic proce</t>
  </si>
  <si>
    <t>D1110</t>
  </si>
  <si>
    <t>Dental prophylaxis adult</t>
  </si>
  <si>
    <t>D1120</t>
  </si>
  <si>
    <t>Dental prophylaxis child</t>
  </si>
  <si>
    <t>D1206</t>
  </si>
  <si>
    <t>Topical fluoride varnish</t>
  </si>
  <si>
    <t>D1208</t>
  </si>
  <si>
    <t>Topical app fluorid ex vrnsh</t>
  </si>
  <si>
    <t>D1310</t>
  </si>
  <si>
    <t>Nutri counsel-control caries</t>
  </si>
  <si>
    <t>D1320</t>
  </si>
  <si>
    <t>Tobacco counseling</t>
  </si>
  <si>
    <t>D1330</t>
  </si>
  <si>
    <t>Oral hygiene instruction</t>
  </si>
  <si>
    <t>D1351</t>
  </si>
  <si>
    <t>Dental sealant per tooth</t>
  </si>
  <si>
    <t>D1352</t>
  </si>
  <si>
    <t>Prev resin rest, perm tooth</t>
  </si>
  <si>
    <t>D1353</t>
  </si>
  <si>
    <t>Sealant repair per tooth</t>
  </si>
  <si>
    <t>D1354</t>
  </si>
  <si>
    <t>Int caries med app per tooth</t>
  </si>
  <si>
    <t>D1510</t>
  </si>
  <si>
    <t>Space maintainer fxd unilat</t>
  </si>
  <si>
    <t>D1516</t>
  </si>
  <si>
    <t>Fixed bilat space maint, max</t>
  </si>
  <si>
    <t>D1517</t>
  </si>
  <si>
    <t>Fixed bilat space maint, man</t>
  </si>
  <si>
    <t>D1520</t>
  </si>
  <si>
    <t>Remove unilat space maintain</t>
  </si>
  <si>
    <t>D1526</t>
  </si>
  <si>
    <t>Remove bilat space main, max</t>
  </si>
  <si>
    <t>D1527</t>
  </si>
  <si>
    <t>Remove bilat space main, man</t>
  </si>
  <si>
    <t>D1551</t>
  </si>
  <si>
    <t>Recement space maint - max</t>
  </si>
  <si>
    <t>D1552</t>
  </si>
  <si>
    <t>Recement space maint - man</t>
  </si>
  <si>
    <t>D1553</t>
  </si>
  <si>
    <t>Recement unilat space maint</t>
  </si>
  <si>
    <t>D1556</t>
  </si>
  <si>
    <t>Rem fixed unilat space maint</t>
  </si>
  <si>
    <t>D1557</t>
  </si>
  <si>
    <t>Remove fixed bilat maint max</t>
  </si>
  <si>
    <t>D1558</t>
  </si>
  <si>
    <t>Remove fixed bilat man</t>
  </si>
  <si>
    <t>D1575</t>
  </si>
  <si>
    <t>Dist space maint, fixed unil</t>
  </si>
  <si>
    <t>D1999</t>
  </si>
  <si>
    <t>Unspecified preventive proc</t>
  </si>
  <si>
    <t>D2140</t>
  </si>
  <si>
    <t>Amalgam one surface permanen</t>
  </si>
  <si>
    <t>D2150</t>
  </si>
  <si>
    <t>Amalgam two surfaces permane</t>
  </si>
  <si>
    <t>D2160</t>
  </si>
  <si>
    <t>Amalgam three surfaces perma</t>
  </si>
  <si>
    <t>D2161</t>
  </si>
  <si>
    <t>Amalgam 4 or &gt; surfaces perm</t>
  </si>
  <si>
    <t>D2330</t>
  </si>
  <si>
    <t>Resin one surface-anterior</t>
  </si>
  <si>
    <t>D2331</t>
  </si>
  <si>
    <t>Resin two surfaces-anterior</t>
  </si>
  <si>
    <t>D2332</t>
  </si>
  <si>
    <t>Resin three surfaces-anterio</t>
  </si>
  <si>
    <t>D2335</t>
  </si>
  <si>
    <t>Resin 4/&gt; surf or w incis an</t>
  </si>
  <si>
    <t>D2390</t>
  </si>
  <si>
    <t>Ant resin-based cmpst crown</t>
  </si>
  <si>
    <t>D2391</t>
  </si>
  <si>
    <t>Post 1 srfc resinbased cmpst</t>
  </si>
  <si>
    <t>D2392</t>
  </si>
  <si>
    <t>Post 2 srfc resinbased cmpst</t>
  </si>
  <si>
    <t>D2393</t>
  </si>
  <si>
    <t>Post 3 srfc resinbased cmpst</t>
  </si>
  <si>
    <t>D2394</t>
  </si>
  <si>
    <t>Post &gt;=4srfc resinbase cmpst</t>
  </si>
  <si>
    <t>D2410</t>
  </si>
  <si>
    <t>Dental gold foil one surface</t>
  </si>
  <si>
    <t>D2420</t>
  </si>
  <si>
    <t>Dental gold foil two surface</t>
  </si>
  <si>
    <t>D2430</t>
  </si>
  <si>
    <t>Dental gold foil three surfa</t>
  </si>
  <si>
    <t>D2510</t>
  </si>
  <si>
    <t>Dental inlay metalic 1 surf</t>
  </si>
  <si>
    <t>D2520</t>
  </si>
  <si>
    <t>Dental inlay metallic 2 surf</t>
  </si>
  <si>
    <t>D2530</t>
  </si>
  <si>
    <t>Dental inlay metl 3/more sur</t>
  </si>
  <si>
    <t>D2542</t>
  </si>
  <si>
    <t>Dental onlay metallic 2 surf</t>
  </si>
  <si>
    <t>D2543</t>
  </si>
  <si>
    <t>Dental onlay metallic 3 surf</t>
  </si>
  <si>
    <t>D2544</t>
  </si>
  <si>
    <t>Dental onlay metl 4/more sur</t>
  </si>
  <si>
    <t>D2610</t>
  </si>
  <si>
    <t>Inlay porcelain/ceramic 1 su</t>
  </si>
  <si>
    <t>D2620</t>
  </si>
  <si>
    <t>Inlay porcelain/ceramic 2 su</t>
  </si>
  <si>
    <t>D2630</t>
  </si>
  <si>
    <t>Dental onlay porc 3/more sur</t>
  </si>
  <si>
    <t>D2642</t>
  </si>
  <si>
    <t>Dental onlay porcelin 2 surf</t>
  </si>
  <si>
    <t>D2643</t>
  </si>
  <si>
    <t>Dental onlay porcelin 3 surf</t>
  </si>
  <si>
    <t>D2644</t>
  </si>
  <si>
    <t>Dental onlay porc 4/more sur</t>
  </si>
  <si>
    <t>D2650</t>
  </si>
  <si>
    <t>Inlay composite/resin one su</t>
  </si>
  <si>
    <t>D2651</t>
  </si>
  <si>
    <t>Inlay composite/resin two su</t>
  </si>
  <si>
    <t>D2652</t>
  </si>
  <si>
    <t>Dental inlay resin 3/mre sur</t>
  </si>
  <si>
    <t>D2662</t>
  </si>
  <si>
    <t>Dental onlay resin 2 surface</t>
  </si>
  <si>
    <t>D2663</t>
  </si>
  <si>
    <t>Dental onlay resin 3 surface</t>
  </si>
  <si>
    <t>D2664</t>
  </si>
  <si>
    <t>Dental onlay resin 4/mre sur</t>
  </si>
  <si>
    <t>D2710</t>
  </si>
  <si>
    <t>Crown resin-based indirect</t>
  </si>
  <si>
    <t>D2712</t>
  </si>
  <si>
    <t>Crown 3/4 resin-based compos</t>
  </si>
  <si>
    <t>D2720</t>
  </si>
  <si>
    <t>Crown resin w/ high noble me</t>
  </si>
  <si>
    <t>D2721</t>
  </si>
  <si>
    <t>Crown resin w/ base metal</t>
  </si>
  <si>
    <t>D2722</t>
  </si>
  <si>
    <t>Crown resin w/ noble metal</t>
  </si>
  <si>
    <t>D2740</t>
  </si>
  <si>
    <t>Crown porcelain/ceramic</t>
  </si>
  <si>
    <t>D2750</t>
  </si>
  <si>
    <t>Crown porcelain w/ h noble m</t>
  </si>
  <si>
    <t>D2751</t>
  </si>
  <si>
    <t>Crown porcelain fused base m</t>
  </si>
  <si>
    <t>D2752</t>
  </si>
  <si>
    <t>Crown porcelain w/ noble met</t>
  </si>
  <si>
    <t>D2753</t>
  </si>
  <si>
    <t>Crown porc fused to titanium</t>
  </si>
  <si>
    <t>D2780</t>
  </si>
  <si>
    <t>Crown 3/4 cast hi noble met</t>
  </si>
  <si>
    <t>D2781</t>
  </si>
  <si>
    <t>Crown 3/4 cast base metal</t>
  </si>
  <si>
    <t>D2782</t>
  </si>
  <si>
    <t>Crown 3/4 cast noble metal</t>
  </si>
  <si>
    <t>D2783</t>
  </si>
  <si>
    <t>Crown 3/4 porcelain/ceramic</t>
  </si>
  <si>
    <t>D2790</t>
  </si>
  <si>
    <t>Crown full cast high noble m</t>
  </si>
  <si>
    <t>D2791</t>
  </si>
  <si>
    <t>Crown full cast base metal</t>
  </si>
  <si>
    <t>D2792</t>
  </si>
  <si>
    <t>Crown full cast noble metal</t>
  </si>
  <si>
    <t>D2794</t>
  </si>
  <si>
    <t>Crown-titanium</t>
  </si>
  <si>
    <t>D2799</t>
  </si>
  <si>
    <t>Provisional crown</t>
  </si>
  <si>
    <t>D2910</t>
  </si>
  <si>
    <t>Recement inlay onlay or part</t>
  </si>
  <si>
    <t>D2915</t>
  </si>
  <si>
    <t>Recement cast or prefab post</t>
  </si>
  <si>
    <t>D2920</t>
  </si>
  <si>
    <t>Re-cement or re-bond crown</t>
  </si>
  <si>
    <t>D2921</t>
  </si>
  <si>
    <t>Reattach tooth fragment</t>
  </si>
  <si>
    <t>D2929</t>
  </si>
  <si>
    <t>Prefab porc/ceram crown pri</t>
  </si>
  <si>
    <t>D2930</t>
  </si>
  <si>
    <t>Prefab stnlss steel crwn pri</t>
  </si>
  <si>
    <t>D2931</t>
  </si>
  <si>
    <t>Prefab stnlss steel crown pe</t>
  </si>
  <si>
    <t>D2932</t>
  </si>
  <si>
    <t>Prefabricated resin crown</t>
  </si>
  <si>
    <t>D2933</t>
  </si>
  <si>
    <t>Prefab stainless steel crown</t>
  </si>
  <si>
    <t>D2934</t>
  </si>
  <si>
    <t>Prefab steel crown primary</t>
  </si>
  <si>
    <t>D2940</t>
  </si>
  <si>
    <t>Protective restoration</t>
  </si>
  <si>
    <t>D2941</t>
  </si>
  <si>
    <t>Int therapeutic restoration</t>
  </si>
  <si>
    <t>D2949</t>
  </si>
  <si>
    <t>Restorative foundation</t>
  </si>
  <si>
    <t>D2950</t>
  </si>
  <si>
    <t>Core build-up incl any pins</t>
  </si>
  <si>
    <t>D2951</t>
  </si>
  <si>
    <t>Tooth pin retention</t>
  </si>
  <si>
    <t>D2952</t>
  </si>
  <si>
    <t>Post and core cast + crown</t>
  </si>
  <si>
    <t>D2953</t>
  </si>
  <si>
    <t>Each addtnl cast post</t>
  </si>
  <si>
    <t>D2954</t>
  </si>
  <si>
    <t>Prefab post/core + crown</t>
  </si>
  <si>
    <t>D2955</t>
  </si>
  <si>
    <t>Post removal</t>
  </si>
  <si>
    <t>D2957</t>
  </si>
  <si>
    <t>Each addtnl prefab post</t>
  </si>
  <si>
    <t>D2960</t>
  </si>
  <si>
    <t>Laminate labial veneer</t>
  </si>
  <si>
    <t>D2961</t>
  </si>
  <si>
    <t>Lab labial veneer resin</t>
  </si>
  <si>
    <t>D2962</t>
  </si>
  <si>
    <t>Lab labial veneer porcelain</t>
  </si>
  <si>
    <t>D2971</t>
  </si>
  <si>
    <t>Add proc construct new crown</t>
  </si>
  <si>
    <t>D2975</t>
  </si>
  <si>
    <t>Coping</t>
  </si>
  <si>
    <t>D2980</t>
  </si>
  <si>
    <t>Crown repair</t>
  </si>
  <si>
    <t>D2981</t>
  </si>
  <si>
    <t>Inlay repair</t>
  </si>
  <si>
    <t>D2982</t>
  </si>
  <si>
    <t>Onlay repair</t>
  </si>
  <si>
    <t>D2983</t>
  </si>
  <si>
    <t>Veneer repair</t>
  </si>
  <si>
    <t>D2990</t>
  </si>
  <si>
    <t>Resin infiltration of lesion</t>
  </si>
  <si>
    <t>D2999</t>
  </si>
  <si>
    <t>Dental unspec restorative pr</t>
  </si>
  <si>
    <t>D3110</t>
  </si>
  <si>
    <t>Pulp cap direct</t>
  </si>
  <si>
    <t>D3120</t>
  </si>
  <si>
    <t>Pulp cap indirect</t>
  </si>
  <si>
    <t>D3220</t>
  </si>
  <si>
    <t>Therapeutic pulpotomy</t>
  </si>
  <si>
    <t>D3221</t>
  </si>
  <si>
    <t>Gross pulpal debridement</t>
  </si>
  <si>
    <t>D3222</t>
  </si>
  <si>
    <t>Part pulp for apexogenesis</t>
  </si>
  <si>
    <t>D3230</t>
  </si>
  <si>
    <t>Pulpal therapy anterior prim</t>
  </si>
  <si>
    <t>D3240</t>
  </si>
  <si>
    <t>Pulpal therapy posterior pri</t>
  </si>
  <si>
    <t>D3310</t>
  </si>
  <si>
    <t>End thxpy, anterior tooth</t>
  </si>
  <si>
    <t>D3320</t>
  </si>
  <si>
    <t>End thxpy, premolar tooth</t>
  </si>
  <si>
    <t>D3330</t>
  </si>
  <si>
    <t>End thxpy, molar tooth</t>
  </si>
  <si>
    <t>D3331</t>
  </si>
  <si>
    <t>Non-surg tx root canal obs</t>
  </si>
  <si>
    <t>D3332</t>
  </si>
  <si>
    <t>Incomplete endodontic tx</t>
  </si>
  <si>
    <t>D3333</t>
  </si>
  <si>
    <t>Internal root repair</t>
  </si>
  <si>
    <t>D3346</t>
  </si>
  <si>
    <t>Retreat root canal anterior</t>
  </si>
  <si>
    <t>D3347</t>
  </si>
  <si>
    <t>Retreat root canal premolar</t>
  </si>
  <si>
    <t>D3348</t>
  </si>
  <si>
    <t>Retreat root canal molar</t>
  </si>
  <si>
    <t>D3351</t>
  </si>
  <si>
    <t>Apexification/recalc initial</t>
  </si>
  <si>
    <t>D3352</t>
  </si>
  <si>
    <t>Apexification/recalc interim</t>
  </si>
  <si>
    <t>D3353</t>
  </si>
  <si>
    <t>Apexification/recalc final</t>
  </si>
  <si>
    <t>D3355</t>
  </si>
  <si>
    <t>Pulpal regeneration initial</t>
  </si>
  <si>
    <t>D3356</t>
  </si>
  <si>
    <t>Pulpal regeneration interim</t>
  </si>
  <si>
    <t>D3357</t>
  </si>
  <si>
    <t>Pulpal regeneration complete</t>
  </si>
  <si>
    <t>D3410</t>
  </si>
  <si>
    <t>Apicoectomy - anterior</t>
  </si>
  <si>
    <t>D3421</t>
  </si>
  <si>
    <t>Root surgery premolar</t>
  </si>
  <si>
    <t>D3425</t>
  </si>
  <si>
    <t>Root surgery molar</t>
  </si>
  <si>
    <t>D3426</t>
  </si>
  <si>
    <t>Root surgery ea add root</t>
  </si>
  <si>
    <t>D3427</t>
  </si>
  <si>
    <t>Periradicular surgery</t>
  </si>
  <si>
    <t>D3428</t>
  </si>
  <si>
    <t>Bone graft peri per tooth</t>
  </si>
  <si>
    <t>D3429</t>
  </si>
  <si>
    <t>Bone graft peri each addl</t>
  </si>
  <si>
    <t>D3430</t>
  </si>
  <si>
    <t>Retrograde filling</t>
  </si>
  <si>
    <t>D3431</t>
  </si>
  <si>
    <t>Biological materials</t>
  </si>
  <si>
    <t>D3432</t>
  </si>
  <si>
    <t>Guided tissue regeneration</t>
  </si>
  <si>
    <t>D3450</t>
  </si>
  <si>
    <t>Root amputation</t>
  </si>
  <si>
    <t>D3460</t>
  </si>
  <si>
    <t>Endodontic endosseous implan</t>
  </si>
  <si>
    <t>D3470</t>
  </si>
  <si>
    <t>Intentional replantation</t>
  </si>
  <si>
    <t>D3910</t>
  </si>
  <si>
    <t>Isolation- tooth w rubb dam</t>
  </si>
  <si>
    <t>D3920</t>
  </si>
  <si>
    <t>Tooth splitting</t>
  </si>
  <si>
    <t>D3950</t>
  </si>
  <si>
    <t>Canal prep/fitting of dowel</t>
  </si>
  <si>
    <t>D3999</t>
  </si>
  <si>
    <t>Endodontic procedure</t>
  </si>
  <si>
    <t>D4210</t>
  </si>
  <si>
    <t>Gingivectomy/plasty 4 or mor</t>
  </si>
  <si>
    <t>D4211</t>
  </si>
  <si>
    <t>Gingivectomy/plasty 1 to 3</t>
  </si>
  <si>
    <t>D4212</t>
  </si>
  <si>
    <t>Gingivectomy/plasty rest</t>
  </si>
  <si>
    <t>D4230</t>
  </si>
  <si>
    <t>Ana crown exp 4 or&gt; per quad</t>
  </si>
  <si>
    <t>D4231</t>
  </si>
  <si>
    <t>Ana crown exp 1-3 per quad</t>
  </si>
  <si>
    <t>D4240</t>
  </si>
  <si>
    <t>Gingival flap proc w/ planin</t>
  </si>
  <si>
    <t>D4241</t>
  </si>
  <si>
    <t>Gngvl flap w rootplan 1-3 th</t>
  </si>
  <si>
    <t>D4245</t>
  </si>
  <si>
    <t>Apically positioned flap</t>
  </si>
  <si>
    <t>D4249</t>
  </si>
  <si>
    <t>Crown lengthen hard tissue</t>
  </si>
  <si>
    <t>D4260</t>
  </si>
  <si>
    <t>Osseous surgery 4 or more</t>
  </si>
  <si>
    <t>D4261</t>
  </si>
  <si>
    <t>Osseous surg 1 to 3 teeth</t>
  </si>
  <si>
    <t>D4263</t>
  </si>
  <si>
    <t>Bone replce graft first site</t>
  </si>
  <si>
    <t>D4264</t>
  </si>
  <si>
    <t>Bone replce graft each add</t>
  </si>
  <si>
    <t>D4265</t>
  </si>
  <si>
    <t>Bio mtrls to aid soft/os reg</t>
  </si>
  <si>
    <t>D4266</t>
  </si>
  <si>
    <t>Guided tiss regen resorble</t>
  </si>
  <si>
    <t>D4267</t>
  </si>
  <si>
    <t>Guided tiss regen nonresorb</t>
  </si>
  <si>
    <t>D4268</t>
  </si>
  <si>
    <t>Surgical revision procedure</t>
  </si>
  <si>
    <t>D4270</t>
  </si>
  <si>
    <t>Pedicle soft tissue graft pr</t>
  </si>
  <si>
    <t>D4273</t>
  </si>
  <si>
    <t>Auto tissue graft 1st tooth</t>
  </si>
  <si>
    <t>D4274</t>
  </si>
  <si>
    <t>Mesial/distal wedge proc</t>
  </si>
  <si>
    <t>D4275</t>
  </si>
  <si>
    <t>Non-auto graft 1st tooth</t>
  </si>
  <si>
    <t>D4276</t>
  </si>
  <si>
    <t>Con tissue w dble ped graft</t>
  </si>
  <si>
    <t>D4277</t>
  </si>
  <si>
    <t>Soft tissue graft firsttooth</t>
  </si>
  <si>
    <t>D4278</t>
  </si>
  <si>
    <t>Soft tissue graft addl tooth</t>
  </si>
  <si>
    <t>D4283</t>
  </si>
  <si>
    <t>Auto tissue graft addl tooth</t>
  </si>
  <si>
    <t>D4285</t>
  </si>
  <si>
    <t>Non-auto graft addl tooth</t>
  </si>
  <si>
    <t>D4320</t>
  </si>
  <si>
    <t>Provision splnt intracoronal</t>
  </si>
  <si>
    <t>D4321</t>
  </si>
  <si>
    <t>Provisional splint extracoro</t>
  </si>
  <si>
    <t>D4341</t>
  </si>
  <si>
    <t>Periodontal scaling &amp; root</t>
  </si>
  <si>
    <t>D4342</t>
  </si>
  <si>
    <t>Periodontal scaling 1-3teeth</t>
  </si>
  <si>
    <t>D4346</t>
  </si>
  <si>
    <t>Scaling gingiv inflammation</t>
  </si>
  <si>
    <t>D4355</t>
  </si>
  <si>
    <t>Full mouth debridement</t>
  </si>
  <si>
    <t>D4381</t>
  </si>
  <si>
    <t>Localized delivery antimicro</t>
  </si>
  <si>
    <t>D4910</t>
  </si>
  <si>
    <t>Periodontal maint procedures</t>
  </si>
  <si>
    <t>D4920</t>
  </si>
  <si>
    <t>Unscheduled dressing change</t>
  </si>
  <si>
    <t>D4921</t>
  </si>
  <si>
    <t>Gingival irrigation per quad</t>
  </si>
  <si>
    <t>D4999</t>
  </si>
  <si>
    <t>Unspecified periodontal proc</t>
  </si>
  <si>
    <t>D5110</t>
  </si>
  <si>
    <t>Dentures complete maxillary</t>
  </si>
  <si>
    <t>D5120</t>
  </si>
  <si>
    <t>Dentures complete mandible</t>
  </si>
  <si>
    <t>D5130</t>
  </si>
  <si>
    <t>Dentures immediat maxillary</t>
  </si>
  <si>
    <t>D5140</t>
  </si>
  <si>
    <t>Dentures immediat mandible</t>
  </si>
  <si>
    <t>D5211</t>
  </si>
  <si>
    <t>Dentures maxill part resin</t>
  </si>
  <si>
    <t>D5212</t>
  </si>
  <si>
    <t>Dentures mand part resin</t>
  </si>
  <si>
    <t>D5213</t>
  </si>
  <si>
    <t>Dentures maxill part metal</t>
  </si>
  <si>
    <t>D5214</t>
  </si>
  <si>
    <t>Dentures mandibl part metal</t>
  </si>
  <si>
    <t>D5221</t>
  </si>
  <si>
    <t>Immed max part denture resin</t>
  </si>
  <si>
    <t>D5222</t>
  </si>
  <si>
    <t>Immed man part denture resin</t>
  </si>
  <si>
    <t>D5223</t>
  </si>
  <si>
    <t>Immed max part dent metal</t>
  </si>
  <si>
    <t>D5224</t>
  </si>
  <si>
    <t>Immed mand part dent metal</t>
  </si>
  <si>
    <t>D5225</t>
  </si>
  <si>
    <t>Maxillary part denture flex</t>
  </si>
  <si>
    <t>D5226</t>
  </si>
  <si>
    <t>Mandibular part denture flex</t>
  </si>
  <si>
    <t>D5282</t>
  </si>
  <si>
    <t>Remove unil part denture,max</t>
  </si>
  <si>
    <t>D5283</t>
  </si>
  <si>
    <t>Remove unil part denture,man</t>
  </si>
  <si>
    <t>D5284</t>
  </si>
  <si>
    <t>Rem unilat dent flex base</t>
  </si>
  <si>
    <t>D5286</t>
  </si>
  <si>
    <t>Rem unilat dent 1 pc resin</t>
  </si>
  <si>
    <t>D5410</t>
  </si>
  <si>
    <t>Dentures adjust cmplt maxil</t>
  </si>
  <si>
    <t>D5411</t>
  </si>
  <si>
    <t>Dentures adjust cmplt mand</t>
  </si>
  <si>
    <t>D5421</t>
  </si>
  <si>
    <t>Dentures adjust part maxill</t>
  </si>
  <si>
    <t>D5422</t>
  </si>
  <si>
    <t>Dentures adjust part mandbl</t>
  </si>
  <si>
    <t>D5511</t>
  </si>
  <si>
    <t>Rep broke comp dent base man</t>
  </si>
  <si>
    <t>D5512</t>
  </si>
  <si>
    <t>Rep broke comp dent base max</t>
  </si>
  <si>
    <t>D5520</t>
  </si>
  <si>
    <t>Replace denture teeth complt</t>
  </si>
  <si>
    <t>D5611</t>
  </si>
  <si>
    <t>Rep resin part dent base man</t>
  </si>
  <si>
    <t>D5612</t>
  </si>
  <si>
    <t>Rep resin part dent base max</t>
  </si>
  <si>
    <t>D5621</t>
  </si>
  <si>
    <t>Rep cast part frame man</t>
  </si>
  <si>
    <t>D5622</t>
  </si>
  <si>
    <t>Rep cast part frame max</t>
  </si>
  <si>
    <t>D5630</t>
  </si>
  <si>
    <t>Rep partial denture clasp</t>
  </si>
  <si>
    <t>D5640</t>
  </si>
  <si>
    <t>Replace part denture teeth</t>
  </si>
  <si>
    <t>D5650</t>
  </si>
  <si>
    <t>Add tooth to partial denture</t>
  </si>
  <si>
    <t>D5660</t>
  </si>
  <si>
    <t>Add clasp to partial denture</t>
  </si>
  <si>
    <t>D5670</t>
  </si>
  <si>
    <t>Replc tth&amp;acrlc on mtl frmwk</t>
  </si>
  <si>
    <t>D5671</t>
  </si>
  <si>
    <t>Replc tth&amp;acrlc mandibular</t>
  </si>
  <si>
    <t>D5710</t>
  </si>
  <si>
    <t>Dentures rebase cmplt maxil</t>
  </si>
  <si>
    <t>D5711</t>
  </si>
  <si>
    <t>Dentures rebase cmplt mand</t>
  </si>
  <si>
    <t>D5720</t>
  </si>
  <si>
    <t>Dentures rebase part maxill</t>
  </si>
  <si>
    <t>D5721</t>
  </si>
  <si>
    <t>Dentures rebase part mandbl</t>
  </si>
  <si>
    <t>D5730</t>
  </si>
  <si>
    <t>Denture reln cmplt maxil ch</t>
  </si>
  <si>
    <t>D5731</t>
  </si>
  <si>
    <t>Denture reln cmplt mand chr</t>
  </si>
  <si>
    <t>D5740</t>
  </si>
  <si>
    <t>Denture reln part maxil chr</t>
  </si>
  <si>
    <t>D5741</t>
  </si>
  <si>
    <t>Denture reln part mand chr</t>
  </si>
  <si>
    <t>D5750</t>
  </si>
  <si>
    <t>Denture reln cmplt max lab</t>
  </si>
  <si>
    <t>D5751</t>
  </si>
  <si>
    <t>Denture reln cmplt mand lab</t>
  </si>
  <si>
    <t>D5760</t>
  </si>
  <si>
    <t>Denture reln part maxil lab</t>
  </si>
  <si>
    <t>D5761</t>
  </si>
  <si>
    <t>Denture reln part mand lab</t>
  </si>
  <si>
    <t>D5810</t>
  </si>
  <si>
    <t>Denture interm cmplt maxill</t>
  </si>
  <si>
    <t>D5811</t>
  </si>
  <si>
    <t>Denture interm cmplt mandbl</t>
  </si>
  <si>
    <t>D5820</t>
  </si>
  <si>
    <t>Denture interm part maxill</t>
  </si>
  <si>
    <t>D5821</t>
  </si>
  <si>
    <t>Denture interm part mandbl</t>
  </si>
  <si>
    <t>D5850</t>
  </si>
  <si>
    <t>Denture tiss conditn maxill</t>
  </si>
  <si>
    <t>D5851</t>
  </si>
  <si>
    <t>Denture tiss condtin mandbl</t>
  </si>
  <si>
    <t>D5862</t>
  </si>
  <si>
    <t>Precision attachment</t>
  </si>
  <si>
    <t>D5863</t>
  </si>
  <si>
    <t>Overdenture complete max</t>
  </si>
  <si>
    <t>D5864</t>
  </si>
  <si>
    <t>Overdenture partial max</t>
  </si>
  <si>
    <t>D5865</t>
  </si>
  <si>
    <t>Overdenture complete mandib</t>
  </si>
  <si>
    <t>D5866</t>
  </si>
  <si>
    <t>Overdenture partial mandib</t>
  </si>
  <si>
    <t>D5867</t>
  </si>
  <si>
    <t>Replacement of precision att</t>
  </si>
  <si>
    <t>D5875</t>
  </si>
  <si>
    <t>Prosthesis modification</t>
  </si>
  <si>
    <t>D5876</t>
  </si>
  <si>
    <t>Add metal sub to acrylc dent</t>
  </si>
  <si>
    <t>D5899</t>
  </si>
  <si>
    <t>Removable prosthodontic proc</t>
  </si>
  <si>
    <t>D5911</t>
  </si>
  <si>
    <t>Facial moulage sectional</t>
  </si>
  <si>
    <t>D5912</t>
  </si>
  <si>
    <t>Facial moulage complete</t>
  </si>
  <si>
    <t>D5913</t>
  </si>
  <si>
    <t>Nasal prosthesis</t>
  </si>
  <si>
    <t>D5914</t>
  </si>
  <si>
    <t>Auricular prosthesis</t>
  </si>
  <si>
    <t>D5915</t>
  </si>
  <si>
    <t>Orbital prosthesis</t>
  </si>
  <si>
    <t>D5916</t>
  </si>
  <si>
    <t>Ocular prosthesis</t>
  </si>
  <si>
    <t>D5919</t>
  </si>
  <si>
    <t>Facial prosthesis</t>
  </si>
  <si>
    <t>D5922</t>
  </si>
  <si>
    <t>Nasal septal prosthesis</t>
  </si>
  <si>
    <t>D5923</t>
  </si>
  <si>
    <t>Ocular prosthesis interim</t>
  </si>
  <si>
    <t>D5924</t>
  </si>
  <si>
    <t>Cranial prosthesis</t>
  </si>
  <si>
    <t>D5925</t>
  </si>
  <si>
    <t>Facial augmentation implant</t>
  </si>
  <si>
    <t>D5926</t>
  </si>
  <si>
    <t>Replacement nasal prosthesis</t>
  </si>
  <si>
    <t>D5927</t>
  </si>
  <si>
    <t>Auricular replacement</t>
  </si>
  <si>
    <t>D5928</t>
  </si>
  <si>
    <t>Orbital replacement</t>
  </si>
  <si>
    <t>D5929</t>
  </si>
  <si>
    <t>Facial replacement</t>
  </si>
  <si>
    <t>D5931</t>
  </si>
  <si>
    <t>Surgical obturator</t>
  </si>
  <si>
    <t>D5932</t>
  </si>
  <si>
    <t>Postsurgical obturator</t>
  </si>
  <si>
    <t>D5933</t>
  </si>
  <si>
    <t>Refitting of obturator</t>
  </si>
  <si>
    <t>D5934</t>
  </si>
  <si>
    <t>Mandibular flange prosthesis</t>
  </si>
  <si>
    <t>D5935</t>
  </si>
  <si>
    <t>Mandibular denture prosth</t>
  </si>
  <si>
    <t>D5936</t>
  </si>
  <si>
    <t>Temp obturator prosthesis</t>
  </si>
  <si>
    <t>D5937</t>
  </si>
  <si>
    <t>Trismus appliance</t>
  </si>
  <si>
    <t>D5951</t>
  </si>
  <si>
    <t>Feeding aid</t>
  </si>
  <si>
    <t>D5952</t>
  </si>
  <si>
    <t>Pediatric speech aid</t>
  </si>
  <si>
    <t>D5953</t>
  </si>
  <si>
    <t>Adult speech aid</t>
  </si>
  <si>
    <t>D5954</t>
  </si>
  <si>
    <t>Superimposed prosthesis</t>
  </si>
  <si>
    <t>D5955</t>
  </si>
  <si>
    <t>Palatal lift prosthesis</t>
  </si>
  <si>
    <t>D5958</t>
  </si>
  <si>
    <t>Intraoral con def inter plt</t>
  </si>
  <si>
    <t>D5959</t>
  </si>
  <si>
    <t>Intraoral con def mod palat</t>
  </si>
  <si>
    <t>D5960</t>
  </si>
  <si>
    <t>Modify speech aid prosthesis</t>
  </si>
  <si>
    <t>D5982</t>
  </si>
  <si>
    <t>Surgical stent</t>
  </si>
  <si>
    <t>D5983</t>
  </si>
  <si>
    <t>Radiation applicator</t>
  </si>
  <si>
    <t>D5984</t>
  </si>
  <si>
    <t>Radiation shield</t>
  </si>
  <si>
    <t>D5985</t>
  </si>
  <si>
    <t>Radiation cone locator</t>
  </si>
  <si>
    <t>D5986</t>
  </si>
  <si>
    <t>Fluoride applicator</t>
  </si>
  <si>
    <t>D5987</t>
  </si>
  <si>
    <t>Commissure splint</t>
  </si>
  <si>
    <t>D5988</t>
  </si>
  <si>
    <t>Surgical splint</t>
  </si>
  <si>
    <t>D5991</t>
  </si>
  <si>
    <t>Vesiculobullous disease carr</t>
  </si>
  <si>
    <t>D5992</t>
  </si>
  <si>
    <t>Adjust max prost appliance</t>
  </si>
  <si>
    <t>D5993</t>
  </si>
  <si>
    <t>Main/clean max prosthesis</t>
  </si>
  <si>
    <t>D5994</t>
  </si>
  <si>
    <t>Peridontal medicament</t>
  </si>
  <si>
    <t>D5999</t>
  </si>
  <si>
    <t>Maxillofacial prosthesis</t>
  </si>
  <si>
    <t>D6010</t>
  </si>
  <si>
    <t>Odontics endosteal implant</t>
  </si>
  <si>
    <t>D6011</t>
  </si>
  <si>
    <t>Second stage implant surgery</t>
  </si>
  <si>
    <t>D6012</t>
  </si>
  <si>
    <t>Endosteal implant</t>
  </si>
  <si>
    <t>D6013</t>
  </si>
  <si>
    <t>Surgical place mini implant</t>
  </si>
  <si>
    <t>D6040</t>
  </si>
  <si>
    <t>Odontics eposteal implant</t>
  </si>
  <si>
    <t>D6050</t>
  </si>
  <si>
    <t>Odontics transosteal implnt</t>
  </si>
  <si>
    <t>D6051</t>
  </si>
  <si>
    <t>Interim abutment</t>
  </si>
  <si>
    <t>D6052</t>
  </si>
  <si>
    <t>Semi precision attach abut</t>
  </si>
  <si>
    <t>D6055</t>
  </si>
  <si>
    <t>Implant connecting bar</t>
  </si>
  <si>
    <t>D6056</t>
  </si>
  <si>
    <t>Prefabricated abutment</t>
  </si>
  <si>
    <t>D6057</t>
  </si>
  <si>
    <t>Custom abutment</t>
  </si>
  <si>
    <t>D6058</t>
  </si>
  <si>
    <t>Abutment supported crown</t>
  </si>
  <si>
    <t>D6059</t>
  </si>
  <si>
    <t>Abutment supported mtl crown</t>
  </si>
  <si>
    <t>D6060</t>
  </si>
  <si>
    <t>D6061</t>
  </si>
  <si>
    <t>D6062</t>
  </si>
  <si>
    <t>D6063</t>
  </si>
  <si>
    <t>D6064</t>
  </si>
  <si>
    <t>D6065</t>
  </si>
  <si>
    <t>Implant supported crown</t>
  </si>
  <si>
    <t>D6066</t>
  </si>
  <si>
    <t>Implant supported mtl crown</t>
  </si>
  <si>
    <t>D6067</t>
  </si>
  <si>
    <t>D6068</t>
  </si>
  <si>
    <t>Abutment supported retainer</t>
  </si>
  <si>
    <t>D6069</t>
  </si>
  <si>
    <t>D6070</t>
  </si>
  <si>
    <t>D6071</t>
  </si>
  <si>
    <t>D6072</t>
  </si>
  <si>
    <t>D6073</t>
  </si>
  <si>
    <t>D6074</t>
  </si>
  <si>
    <t>D6075</t>
  </si>
  <si>
    <t>Implant supported retainer</t>
  </si>
  <si>
    <t>D6076</t>
  </si>
  <si>
    <t>D6077</t>
  </si>
  <si>
    <t>D6080</t>
  </si>
  <si>
    <t>Implant maintenance</t>
  </si>
  <si>
    <t>D6081</t>
  </si>
  <si>
    <t>Scale &amp; debride, single imp</t>
  </si>
  <si>
    <t>D6082</t>
  </si>
  <si>
    <t>Imp crown porc to base alloy</t>
  </si>
  <si>
    <t>D6083</t>
  </si>
  <si>
    <t>Imp crown porc to noble allo</t>
  </si>
  <si>
    <t>D6084</t>
  </si>
  <si>
    <t>Imp crown porc to titanium</t>
  </si>
  <si>
    <t>D6085</t>
  </si>
  <si>
    <t>Provisional implant crown</t>
  </si>
  <si>
    <t>D6086</t>
  </si>
  <si>
    <t>Imp crown base alloys</t>
  </si>
  <si>
    <t>D6087</t>
  </si>
  <si>
    <t>Implant crown noble alloys</t>
  </si>
  <si>
    <t>D6088</t>
  </si>
  <si>
    <t>Imp crown titanium alloys</t>
  </si>
  <si>
    <t>D6090</t>
  </si>
  <si>
    <t>Repair implant</t>
  </si>
  <si>
    <t>D6091</t>
  </si>
  <si>
    <t>Repl semi/precision attach</t>
  </si>
  <si>
    <t>D6092</t>
  </si>
  <si>
    <t>Recement supp crown</t>
  </si>
  <si>
    <t>D6093</t>
  </si>
  <si>
    <t>Recement supp part denture</t>
  </si>
  <si>
    <t>D6094</t>
  </si>
  <si>
    <t>Abut support crown titanium</t>
  </si>
  <si>
    <t>D6095</t>
  </si>
  <si>
    <t>Odontics repr abutment</t>
  </si>
  <si>
    <t>D6096</t>
  </si>
  <si>
    <t>Remove broken imp ret screw</t>
  </si>
  <si>
    <t>D6097</t>
  </si>
  <si>
    <t>Abut crown porc to titanium</t>
  </si>
  <si>
    <t>D6098</t>
  </si>
  <si>
    <t>Imp retain porc to base allo</t>
  </si>
  <si>
    <t>D6099</t>
  </si>
  <si>
    <t>Imp retainer for fpd</t>
  </si>
  <si>
    <t>D6100</t>
  </si>
  <si>
    <t>Removal of implant</t>
  </si>
  <si>
    <t>D6101</t>
  </si>
  <si>
    <t>Debridement of a periimplant</t>
  </si>
  <si>
    <t>D6102</t>
  </si>
  <si>
    <t>Debridement &amp; contouring</t>
  </si>
  <si>
    <t>D6103</t>
  </si>
  <si>
    <t>Bone graft repair perimplant</t>
  </si>
  <si>
    <t>D6104</t>
  </si>
  <si>
    <t>Bone graft time of implant</t>
  </si>
  <si>
    <t>D6110</t>
  </si>
  <si>
    <t>Implnt/abut remov dent max</t>
  </si>
  <si>
    <t>D6111</t>
  </si>
  <si>
    <t>Implnt/abut remov dent mand</t>
  </si>
  <si>
    <t>D6112</t>
  </si>
  <si>
    <t>Imp/abut rem dent part max</t>
  </si>
  <si>
    <t>D6113</t>
  </si>
  <si>
    <t>Imp/abut rem dent part mand</t>
  </si>
  <si>
    <t>D6114</t>
  </si>
  <si>
    <t>Implnt/abut fixed dent max</t>
  </si>
  <si>
    <t>D6115</t>
  </si>
  <si>
    <t>Implnt/abut fixed dent mand</t>
  </si>
  <si>
    <t>D6116</t>
  </si>
  <si>
    <t>Imp/abut fixed dent part max</t>
  </si>
  <si>
    <t>D6117</t>
  </si>
  <si>
    <t>Imp/abut fixed dent part man</t>
  </si>
  <si>
    <t>D6118</t>
  </si>
  <si>
    <t>Imp/abut int fixed dent man</t>
  </si>
  <si>
    <t>D6119</t>
  </si>
  <si>
    <t>Int/abut int fixed dent max</t>
  </si>
  <si>
    <t>D6120</t>
  </si>
  <si>
    <t>Imp retain porc to titanium</t>
  </si>
  <si>
    <t>D6121</t>
  </si>
  <si>
    <t>Retain metal fpd base alloys</t>
  </si>
  <si>
    <t>D6122</t>
  </si>
  <si>
    <t>Retain metal fpd noble alloy</t>
  </si>
  <si>
    <t>D6123</t>
  </si>
  <si>
    <t>Retain metal fpd titanium</t>
  </si>
  <si>
    <t>D6190</t>
  </si>
  <si>
    <t>Radio/surgical implant index</t>
  </si>
  <si>
    <t>D6194</t>
  </si>
  <si>
    <t>Abut support retainer titani</t>
  </si>
  <si>
    <t>D6195</t>
  </si>
  <si>
    <t>Abut retain porc to titanium</t>
  </si>
  <si>
    <t>D6199</t>
  </si>
  <si>
    <t>Implant procedure</t>
  </si>
  <si>
    <t>D6205</t>
  </si>
  <si>
    <t>Pontic-indirect resin based</t>
  </si>
  <si>
    <t>D6210</t>
  </si>
  <si>
    <t>Prosthodont high noble metal</t>
  </si>
  <si>
    <t>D6211</t>
  </si>
  <si>
    <t>Bridge base metal cast</t>
  </si>
  <si>
    <t>D6212</t>
  </si>
  <si>
    <t>Bridge noble metal cast</t>
  </si>
  <si>
    <t>D6214</t>
  </si>
  <si>
    <t>Pontic titanium</t>
  </si>
  <si>
    <t>D6240</t>
  </si>
  <si>
    <t>Bridge porcelain high noble</t>
  </si>
  <si>
    <t>D6241</t>
  </si>
  <si>
    <t>Bridge porcelain base metal</t>
  </si>
  <si>
    <t>D6242</t>
  </si>
  <si>
    <t>Bridge porcelain nobel metal</t>
  </si>
  <si>
    <t>D6243</t>
  </si>
  <si>
    <t>Pontic porcelain to titanium</t>
  </si>
  <si>
    <t>D6245</t>
  </si>
  <si>
    <t>Bridge porcelain/ceramic</t>
  </si>
  <si>
    <t>D6250</t>
  </si>
  <si>
    <t>Bridge resin w/high noble</t>
  </si>
  <si>
    <t>D6251</t>
  </si>
  <si>
    <t>Bridge resin base metal</t>
  </si>
  <si>
    <t>D6252</t>
  </si>
  <si>
    <t>Bridge resin w/noble metal</t>
  </si>
  <si>
    <t>D6253</t>
  </si>
  <si>
    <t>Provisional pontic</t>
  </si>
  <si>
    <t>D6545</t>
  </si>
  <si>
    <t>Dental retainr cast metl</t>
  </si>
  <si>
    <t>D6548</t>
  </si>
  <si>
    <t>Porcelain/ceramic retainer</t>
  </si>
  <si>
    <t>D6549</t>
  </si>
  <si>
    <t>Resin retainer</t>
  </si>
  <si>
    <t>D6600</t>
  </si>
  <si>
    <t>Porcelain/ceramic inlay 2srf</t>
  </si>
  <si>
    <t>D6601</t>
  </si>
  <si>
    <t>Porc/ceram inlay &gt;= 3 surfac</t>
  </si>
  <si>
    <t>D6602</t>
  </si>
  <si>
    <t>Cst hgh nble mtl inlay 2 srf</t>
  </si>
  <si>
    <t>D6603</t>
  </si>
  <si>
    <t>Cst hgh nble mtl inlay &gt;=3sr</t>
  </si>
  <si>
    <t>D6604</t>
  </si>
  <si>
    <t>Cst bse mtl inlay 2 surfaces</t>
  </si>
  <si>
    <t>D6605</t>
  </si>
  <si>
    <t>Cst bse mtl inlay &gt;= 3 surfa</t>
  </si>
  <si>
    <t>D6606</t>
  </si>
  <si>
    <t>Cast noble metal inlay 2 sur</t>
  </si>
  <si>
    <t>D6607</t>
  </si>
  <si>
    <t>Cst noble mtl inlay &gt;=3 surf</t>
  </si>
  <si>
    <t>D6608</t>
  </si>
  <si>
    <t>Onlay porc/crmc 2 surfaces</t>
  </si>
  <si>
    <t>D6609</t>
  </si>
  <si>
    <t>Onlay porc/crmc &gt;=3 surfaces</t>
  </si>
  <si>
    <t>D6610</t>
  </si>
  <si>
    <t>Onlay cst hgh nbl mtl 2 srfc</t>
  </si>
  <si>
    <t>D6611</t>
  </si>
  <si>
    <t>Onlay cst hgh nbl mtl &gt;=3srf</t>
  </si>
  <si>
    <t>D6612</t>
  </si>
  <si>
    <t>Onlay cst base mtl 2 surface</t>
  </si>
  <si>
    <t>D6613</t>
  </si>
  <si>
    <t>Onlay cst base mtl &gt;=3 surfa</t>
  </si>
  <si>
    <t>D6614</t>
  </si>
  <si>
    <t>Onlay cst nbl mtl 2 surfaces</t>
  </si>
  <si>
    <t>D6615</t>
  </si>
  <si>
    <t>Onlay cst nbl mtl &gt;=3 surfac</t>
  </si>
  <si>
    <t>D6624</t>
  </si>
  <si>
    <t>Inlay titanium</t>
  </si>
  <si>
    <t>D6634</t>
  </si>
  <si>
    <t>Onlay titanium</t>
  </si>
  <si>
    <t>D6710</t>
  </si>
  <si>
    <t>Crown-indirect resin based</t>
  </si>
  <si>
    <t>D6720</t>
  </si>
  <si>
    <t>Retain crown resin w hi nble</t>
  </si>
  <si>
    <t>D6721</t>
  </si>
  <si>
    <t>Crown resin w/base metal</t>
  </si>
  <si>
    <t>D6722</t>
  </si>
  <si>
    <t>Crown resin w/noble metal</t>
  </si>
  <si>
    <t>D6740</t>
  </si>
  <si>
    <t>D6750</t>
  </si>
  <si>
    <t>Crown porcelain high noble</t>
  </si>
  <si>
    <t>D6751</t>
  </si>
  <si>
    <t>Crown porcelain base metal</t>
  </si>
  <si>
    <t>D6752</t>
  </si>
  <si>
    <t>Crown porcelain noble metal</t>
  </si>
  <si>
    <t>D6753</t>
  </si>
  <si>
    <t>Retain crown porc to titaniu</t>
  </si>
  <si>
    <t>D6780</t>
  </si>
  <si>
    <t>Crown 3/4 high noble metal</t>
  </si>
  <si>
    <t>D6781</t>
  </si>
  <si>
    <t>Crown 3/4 cast based metal</t>
  </si>
  <si>
    <t>D6782</t>
  </si>
  <si>
    <t>D6783</t>
  </si>
  <si>
    <t>D6784</t>
  </si>
  <si>
    <t>Retainer crown 3/4 titanium</t>
  </si>
  <si>
    <t>D6790</t>
  </si>
  <si>
    <t>Crown full high noble metal</t>
  </si>
  <si>
    <t>D6791</t>
  </si>
  <si>
    <t>Crown full base metal cast</t>
  </si>
  <si>
    <t>D6792</t>
  </si>
  <si>
    <t>Crown full noble metal cast</t>
  </si>
  <si>
    <t>D6793</t>
  </si>
  <si>
    <t>Provisional retainer crown</t>
  </si>
  <si>
    <t>D6794</t>
  </si>
  <si>
    <t>Crown titanium</t>
  </si>
  <si>
    <t>D6920</t>
  </si>
  <si>
    <t>Dental connector bar</t>
  </si>
  <si>
    <t>D6930</t>
  </si>
  <si>
    <t>Recement/bond part denture</t>
  </si>
  <si>
    <t>D6940</t>
  </si>
  <si>
    <t>Stress breaker</t>
  </si>
  <si>
    <t>D6950</t>
  </si>
  <si>
    <t>D6980</t>
  </si>
  <si>
    <t>Fixed partial repair</t>
  </si>
  <si>
    <t>D6985</t>
  </si>
  <si>
    <t>Pediatric partial denture fx</t>
  </si>
  <si>
    <t>D6999</t>
  </si>
  <si>
    <t>Fixed prosthodontic proc</t>
  </si>
  <si>
    <t>D7111</t>
  </si>
  <si>
    <t>Extraction coronal remnants</t>
  </si>
  <si>
    <t>D7140</t>
  </si>
  <si>
    <t>Extraction erupted tooth/exr</t>
  </si>
  <si>
    <t>D7210</t>
  </si>
  <si>
    <t>Rem imp tooth w mucoper flp</t>
  </si>
  <si>
    <t>D7220</t>
  </si>
  <si>
    <t>Impact tooth remov soft tiss</t>
  </si>
  <si>
    <t>D7230</t>
  </si>
  <si>
    <t>Impact tooth remov part bony</t>
  </si>
  <si>
    <t>D7240</t>
  </si>
  <si>
    <t>Impact tooth remov comp bony</t>
  </si>
  <si>
    <t>D7241</t>
  </si>
  <si>
    <t>Impact tooth rem bony w/comp</t>
  </si>
  <si>
    <t>D7250</t>
  </si>
  <si>
    <t>Tooth root removal</t>
  </si>
  <si>
    <t>D7251</t>
  </si>
  <si>
    <t>Coronectomy</t>
  </si>
  <si>
    <t>D7260</t>
  </si>
  <si>
    <t>Oral antral fistula closure</t>
  </si>
  <si>
    <t>D7261</t>
  </si>
  <si>
    <t>Primary closure sinus perf</t>
  </si>
  <si>
    <t>D7270</t>
  </si>
  <si>
    <t>Tooth reimplantation</t>
  </si>
  <si>
    <t>D7272</t>
  </si>
  <si>
    <t>Tooth transplantation</t>
  </si>
  <si>
    <t>D7280</t>
  </si>
  <si>
    <t>Exposure of unerupted tooth</t>
  </si>
  <si>
    <t>D7282</t>
  </si>
  <si>
    <t>Mobilize erupted/malpos toot</t>
  </si>
  <si>
    <t>D7283</t>
  </si>
  <si>
    <t>Place device impacted tooth</t>
  </si>
  <si>
    <t>D7285</t>
  </si>
  <si>
    <t>Biopsy of oral tissue hard</t>
  </si>
  <si>
    <t>D7286</t>
  </si>
  <si>
    <t>Biopsy of oral tissue soft</t>
  </si>
  <si>
    <t>D7287</t>
  </si>
  <si>
    <t>Exfoliative cytolog collect</t>
  </si>
  <si>
    <t>D7288</t>
  </si>
  <si>
    <t>Brush biopsy</t>
  </si>
  <si>
    <t>D7290</t>
  </si>
  <si>
    <t>Repositioning of teeth</t>
  </si>
  <si>
    <t>D7291</t>
  </si>
  <si>
    <t>Transseptal fiberotomy</t>
  </si>
  <si>
    <t>D7292</t>
  </si>
  <si>
    <t>Screw retained plate</t>
  </si>
  <si>
    <t>D7293</t>
  </si>
  <si>
    <t>Temp anchorage dev w flap</t>
  </si>
  <si>
    <t>D7294</t>
  </si>
  <si>
    <t>Temp anchorage dev w/o flap</t>
  </si>
  <si>
    <t>D7295</t>
  </si>
  <si>
    <t>Bone harvest,auto graft proc</t>
  </si>
  <si>
    <t>D7296</t>
  </si>
  <si>
    <t>Corticotomy, 1-3 teeth</t>
  </si>
  <si>
    <t>D7297</t>
  </si>
  <si>
    <t>Corticotomy, 4 or more teeth</t>
  </si>
  <si>
    <t>D7310</t>
  </si>
  <si>
    <t>Alveoplasty w/ extraction</t>
  </si>
  <si>
    <t>D7311</t>
  </si>
  <si>
    <t>Alveoloplasty w/extract 1-3</t>
  </si>
  <si>
    <t>D7320</t>
  </si>
  <si>
    <t>Alveoplasty w/o extraction</t>
  </si>
  <si>
    <t>D7321</t>
  </si>
  <si>
    <t>Alveoloplasty not w/extracts</t>
  </si>
  <si>
    <t>D7340</t>
  </si>
  <si>
    <t>Vestibuloplasty ridge extens</t>
  </si>
  <si>
    <t>D7350</t>
  </si>
  <si>
    <t>Vestibuloplasty exten graft</t>
  </si>
  <si>
    <t>D7410</t>
  </si>
  <si>
    <t>Rad exc lesion up to 1.25 cm</t>
  </si>
  <si>
    <t>D7411</t>
  </si>
  <si>
    <t>Excision benign lesion&gt;1.25c</t>
  </si>
  <si>
    <t>D7412</t>
  </si>
  <si>
    <t>Excision benign lesion compl</t>
  </si>
  <si>
    <t>D7413</t>
  </si>
  <si>
    <t>Excision malig lesion&lt;=1.25c</t>
  </si>
  <si>
    <t>D7414</t>
  </si>
  <si>
    <t>Excision malig lesion&gt;1.25cm</t>
  </si>
  <si>
    <t>D7415</t>
  </si>
  <si>
    <t>Excision malig les complicat</t>
  </si>
  <si>
    <t>D7440</t>
  </si>
  <si>
    <t>Malig tumor exc to 1.25 cm</t>
  </si>
  <si>
    <t>D7441</t>
  </si>
  <si>
    <t>Malig tumor &gt; 1.25 cm</t>
  </si>
  <si>
    <t>D7450</t>
  </si>
  <si>
    <t>Rem odontogen cyst to 1.25cm</t>
  </si>
  <si>
    <t>D7451</t>
  </si>
  <si>
    <t>Rem odontogen cyst &gt; 1.25 cm</t>
  </si>
  <si>
    <t>D7460</t>
  </si>
  <si>
    <t>Rem nonodonto cyst to 1.25cm</t>
  </si>
  <si>
    <t>D7461</t>
  </si>
  <si>
    <t>Rem nonodonto cyst &gt; 1.25 cm</t>
  </si>
  <si>
    <t>D7465</t>
  </si>
  <si>
    <t>Lesion destruction</t>
  </si>
  <si>
    <t>D7471</t>
  </si>
  <si>
    <t>Rem exostosis any site</t>
  </si>
  <si>
    <t>D7472</t>
  </si>
  <si>
    <t>Removal of torus palatinus</t>
  </si>
  <si>
    <t>D7473</t>
  </si>
  <si>
    <t>Remove torus mandibularis</t>
  </si>
  <si>
    <t>D7485</t>
  </si>
  <si>
    <t>Surg reduct osseoustuberosit</t>
  </si>
  <si>
    <t>D7490</t>
  </si>
  <si>
    <t>Maxilla or mandible resectio</t>
  </si>
  <si>
    <t>D7510</t>
  </si>
  <si>
    <t>I&amp;d absc intraoral soft tiss</t>
  </si>
  <si>
    <t>D7511</t>
  </si>
  <si>
    <t>Incision/drain abscess intra</t>
  </si>
  <si>
    <t>D7520</t>
  </si>
  <si>
    <t>I&amp;d abscess extraoral</t>
  </si>
  <si>
    <t>D7521</t>
  </si>
  <si>
    <t>Incision/drain abscess extra</t>
  </si>
  <si>
    <t>D7530</t>
  </si>
  <si>
    <t>Removal fb skin/areolar tiss</t>
  </si>
  <si>
    <t>D7540</t>
  </si>
  <si>
    <t>Removal of fb reaction</t>
  </si>
  <si>
    <t>D7550</t>
  </si>
  <si>
    <t>Removal of sloughed off bone</t>
  </si>
  <si>
    <t>D7560</t>
  </si>
  <si>
    <t>Maxillary sinusotomy</t>
  </si>
  <si>
    <t>D7610</t>
  </si>
  <si>
    <t>Maxilla open reduct simple</t>
  </si>
  <si>
    <t>D7620</t>
  </si>
  <si>
    <t>Clsd reduct simpl maxilla fx</t>
  </si>
  <si>
    <t>D7630</t>
  </si>
  <si>
    <t>Open red simpl mandible fx</t>
  </si>
  <si>
    <t>D7640</t>
  </si>
  <si>
    <t>Clsd red simpl mandible fx</t>
  </si>
  <si>
    <t>D7650</t>
  </si>
  <si>
    <t>Open red simp malar/zygom fx</t>
  </si>
  <si>
    <t>D7660</t>
  </si>
  <si>
    <t>Clsd red simp malar/zygom fx</t>
  </si>
  <si>
    <t>D7670</t>
  </si>
  <si>
    <t>Closd rductn splint alveolus</t>
  </si>
  <si>
    <t>D7671</t>
  </si>
  <si>
    <t>Alveolus open reduction</t>
  </si>
  <si>
    <t>D7680</t>
  </si>
  <si>
    <t>Reduct simple facial bone fx</t>
  </si>
  <si>
    <t>D7710</t>
  </si>
  <si>
    <t>Maxilla open reduct compound</t>
  </si>
  <si>
    <t>D7720</t>
  </si>
  <si>
    <t>Clsd reduct compd maxilla fx</t>
  </si>
  <si>
    <t>D7730</t>
  </si>
  <si>
    <t>Open reduct compd mandble fx</t>
  </si>
  <si>
    <t>D7740</t>
  </si>
  <si>
    <t>Clsd reduct compd mandble fx</t>
  </si>
  <si>
    <t>D7750</t>
  </si>
  <si>
    <t>Open red comp malar/zygma fx</t>
  </si>
  <si>
    <t>D7760</t>
  </si>
  <si>
    <t>Clsd red comp malar/zygma fx</t>
  </si>
  <si>
    <t>D7770</t>
  </si>
  <si>
    <t>Open reduc compd alveolus fx</t>
  </si>
  <si>
    <t>D7771</t>
  </si>
  <si>
    <t>Alveolus clsd reduc stblz te</t>
  </si>
  <si>
    <t>D7780</t>
  </si>
  <si>
    <t>Reduct compnd facial bone fx</t>
  </si>
  <si>
    <t>D7810</t>
  </si>
  <si>
    <t>Tmj open reduct-dislocation</t>
  </si>
  <si>
    <t>D7820</t>
  </si>
  <si>
    <t>Closed tmp manipulation</t>
  </si>
  <si>
    <t>D7830</t>
  </si>
  <si>
    <t>Tmj manipulation under anest</t>
  </si>
  <si>
    <t>D7840</t>
  </si>
  <si>
    <t>Removal of tmj condyle</t>
  </si>
  <si>
    <t>D7850</t>
  </si>
  <si>
    <t>Tmj meniscectomy</t>
  </si>
  <si>
    <t>D7852</t>
  </si>
  <si>
    <t>Tmj repair of joint disc</t>
  </si>
  <si>
    <t>D7854</t>
  </si>
  <si>
    <t>Tmj excisn of joint membrane</t>
  </si>
  <si>
    <t>D7856</t>
  </si>
  <si>
    <t>Tmj cutting of a muscle</t>
  </si>
  <si>
    <t>D7858</t>
  </si>
  <si>
    <t>Tmj reconstruction</t>
  </si>
  <si>
    <t>D7860</t>
  </si>
  <si>
    <t>Tmj cutting into joint</t>
  </si>
  <si>
    <t>D7865</t>
  </si>
  <si>
    <t>Tmj reshaping components</t>
  </si>
  <si>
    <t>D7870</t>
  </si>
  <si>
    <t>Tmj aspiration joint fluid</t>
  </si>
  <si>
    <t>D7871</t>
  </si>
  <si>
    <t>Lysis + lavage w catheters</t>
  </si>
  <si>
    <t>D7872</t>
  </si>
  <si>
    <t>Tmj diagnostic arthroscopy</t>
  </si>
  <si>
    <t>D7873</t>
  </si>
  <si>
    <t>Tmj arthroscopy lysis adhesn</t>
  </si>
  <si>
    <t>D7874</t>
  </si>
  <si>
    <t>Tmj arthroscopy disc reposit</t>
  </si>
  <si>
    <t>D7875</t>
  </si>
  <si>
    <t>Tmj arthroscopy synovectomy</t>
  </si>
  <si>
    <t>D7876</t>
  </si>
  <si>
    <t>Tmj arthroscopy discectomy</t>
  </si>
  <si>
    <t>D7877</t>
  </si>
  <si>
    <t>Tmj arthroscopy debridement</t>
  </si>
  <si>
    <t>D7880</t>
  </si>
  <si>
    <t>Occlusal orthotic appliance</t>
  </si>
  <si>
    <t>D7881</t>
  </si>
  <si>
    <t>Occ orthotic device adjust</t>
  </si>
  <si>
    <t>D7899</t>
  </si>
  <si>
    <t>Tmj unspecified therapy</t>
  </si>
  <si>
    <t>D7910</t>
  </si>
  <si>
    <t>Dent sutur recent wnd to 5cm</t>
  </si>
  <si>
    <t>D7911</t>
  </si>
  <si>
    <t>Dental suture wound to 5 cm</t>
  </si>
  <si>
    <t>D7912</t>
  </si>
  <si>
    <t>Suture complicate wnd &gt; 5 cm</t>
  </si>
  <si>
    <t>D7920</t>
  </si>
  <si>
    <t>Dental skin graft</t>
  </si>
  <si>
    <t>D7921</t>
  </si>
  <si>
    <t>Collect &amp; appl blood product</t>
  </si>
  <si>
    <t>D7922</t>
  </si>
  <si>
    <t>Place intra-socket bio dress</t>
  </si>
  <si>
    <t>D7940</t>
  </si>
  <si>
    <t>Reshaping bone orthognathic</t>
  </si>
  <si>
    <t>D7941</t>
  </si>
  <si>
    <t>Bone cutting ramus closed</t>
  </si>
  <si>
    <t>D7943</t>
  </si>
  <si>
    <t>Cutting ramus open w/graft</t>
  </si>
  <si>
    <t>D7944</t>
  </si>
  <si>
    <t>Bone cutting segmented</t>
  </si>
  <si>
    <t>D7945</t>
  </si>
  <si>
    <t>Bone cutting body mandible</t>
  </si>
  <si>
    <t>D7946</t>
  </si>
  <si>
    <t>Reconstruction maxilla total</t>
  </si>
  <si>
    <t>D7947</t>
  </si>
  <si>
    <t>Reconstruct maxilla segment</t>
  </si>
  <si>
    <t>D7948</t>
  </si>
  <si>
    <t>Reconstruct midface no graft</t>
  </si>
  <si>
    <t>D7949</t>
  </si>
  <si>
    <t>Reconstruct midface w/graft</t>
  </si>
  <si>
    <t>D7950</t>
  </si>
  <si>
    <t>Mandible graft</t>
  </si>
  <si>
    <t>D7951</t>
  </si>
  <si>
    <t>Sinus aug w bone or bone sub</t>
  </si>
  <si>
    <t>D7952</t>
  </si>
  <si>
    <t>Sinus augmentation vertical</t>
  </si>
  <si>
    <t>D7953</t>
  </si>
  <si>
    <t>Bone replacement graft</t>
  </si>
  <si>
    <t>D7955</t>
  </si>
  <si>
    <t>Repair maxillofacial defects</t>
  </si>
  <si>
    <t>D7960</t>
  </si>
  <si>
    <t>Frenulectomy/frenectomy</t>
  </si>
  <si>
    <t>D7963</t>
  </si>
  <si>
    <t>Frenuloplasty</t>
  </si>
  <si>
    <t>D7970</t>
  </si>
  <si>
    <t>Excision hyperplastic tissue</t>
  </si>
  <si>
    <t>D7971</t>
  </si>
  <si>
    <t>Excision pericoronal gingiva</t>
  </si>
  <si>
    <t>D7972</t>
  </si>
  <si>
    <t>Surg redct fibrous tuberosit</t>
  </si>
  <si>
    <t>D7979</t>
  </si>
  <si>
    <t>Non-surgical sialolithotomy</t>
  </si>
  <si>
    <t>D7980</t>
  </si>
  <si>
    <t>Surgical sialolithotomy</t>
  </si>
  <si>
    <t>D7981</t>
  </si>
  <si>
    <t>Excision of salivary gland</t>
  </si>
  <si>
    <t>D7982</t>
  </si>
  <si>
    <t>Sialodochoplasty</t>
  </si>
  <si>
    <t>D7983</t>
  </si>
  <si>
    <t>Closure of salivary fistula</t>
  </si>
  <si>
    <t>D7990</t>
  </si>
  <si>
    <t>Emergency tracheotomy</t>
  </si>
  <si>
    <t>D7991</t>
  </si>
  <si>
    <t>Dental coronoidectomy</t>
  </si>
  <si>
    <t>D7995</t>
  </si>
  <si>
    <t>Synthetic graft facial bones</t>
  </si>
  <si>
    <t>D7996</t>
  </si>
  <si>
    <t>Implant mandible for augment</t>
  </si>
  <si>
    <t>D7997</t>
  </si>
  <si>
    <t>Appliance removal</t>
  </si>
  <si>
    <t>D7998</t>
  </si>
  <si>
    <t>Intraoral place of fix dev</t>
  </si>
  <si>
    <t>D7999</t>
  </si>
  <si>
    <t>Oral surgery procedure</t>
  </si>
  <si>
    <t>D8010</t>
  </si>
  <si>
    <t>Limited dental tx primary</t>
  </si>
  <si>
    <t>D8020</t>
  </si>
  <si>
    <t>Limited dental tx transition</t>
  </si>
  <si>
    <t>D8030</t>
  </si>
  <si>
    <t>Limited dental tx adolescent</t>
  </si>
  <si>
    <t>D8040</t>
  </si>
  <si>
    <t>Limited dental tx adult</t>
  </si>
  <si>
    <t>D8050</t>
  </si>
  <si>
    <t>Intercep dental tx primary</t>
  </si>
  <si>
    <t>D8060</t>
  </si>
  <si>
    <t>Intercep dental tx transitn</t>
  </si>
  <si>
    <t>D8070</t>
  </si>
  <si>
    <t>Compre dental tx transition</t>
  </si>
  <si>
    <t>D8080</t>
  </si>
  <si>
    <t>Compre dental tx adolescent</t>
  </si>
  <si>
    <t>D8090</t>
  </si>
  <si>
    <t>Compre dental tx adult</t>
  </si>
  <si>
    <t>D8210</t>
  </si>
  <si>
    <t>Orthodontic rem appliance tx</t>
  </si>
  <si>
    <t>D8220</t>
  </si>
  <si>
    <t>Fixed appliance therapy habt</t>
  </si>
  <si>
    <t>D8660</t>
  </si>
  <si>
    <t>Preorthodontic tx visit</t>
  </si>
  <si>
    <t>D8670</t>
  </si>
  <si>
    <t>Periodic orthodontc tx visit</t>
  </si>
  <si>
    <t>D8680</t>
  </si>
  <si>
    <t>Orthodontic retention</t>
  </si>
  <si>
    <t>D8681</t>
  </si>
  <si>
    <t>Removable retainer adjust</t>
  </si>
  <si>
    <t>D8690</t>
  </si>
  <si>
    <t>Orthodontic treatment</t>
  </si>
  <si>
    <t>D8695</t>
  </si>
  <si>
    <t>Remove fixed ortho appliance</t>
  </si>
  <si>
    <t>D8696</t>
  </si>
  <si>
    <t>Rep of ortho appliance max</t>
  </si>
  <si>
    <t>D8697</t>
  </si>
  <si>
    <t>Rep of ortho appliance man</t>
  </si>
  <si>
    <t>D8698</t>
  </si>
  <si>
    <t>Recement fixed retainer max</t>
  </si>
  <si>
    <t>D8699</t>
  </si>
  <si>
    <t>Recement fixed retainer man</t>
  </si>
  <si>
    <t>D8701</t>
  </si>
  <si>
    <t>Repair fixed retainer max</t>
  </si>
  <si>
    <t>D8702</t>
  </si>
  <si>
    <t>Repair of fixed retainer man</t>
  </si>
  <si>
    <t>D8703</t>
  </si>
  <si>
    <t>Replace broken retainer max</t>
  </si>
  <si>
    <t>D8704</t>
  </si>
  <si>
    <t>Replace broken retainer man</t>
  </si>
  <si>
    <t>D8999</t>
  </si>
  <si>
    <t>Orthodontic procedure</t>
  </si>
  <si>
    <t>D9110</t>
  </si>
  <si>
    <t>Tx dental pain minor proc</t>
  </si>
  <si>
    <t>D9120</t>
  </si>
  <si>
    <t>Fix partial denture section</t>
  </si>
  <si>
    <t>D9130</t>
  </si>
  <si>
    <t>Temporomandibular joint dysf</t>
  </si>
  <si>
    <t>D9210</t>
  </si>
  <si>
    <t>Dent anesthesia w/o surgery</t>
  </si>
  <si>
    <t>D9211</t>
  </si>
  <si>
    <t>Regional block anesthesia</t>
  </si>
  <si>
    <t>D9212</t>
  </si>
  <si>
    <t>Trigeminal block anesthesia</t>
  </si>
  <si>
    <t>D9215</t>
  </si>
  <si>
    <t>Local anesthesia</t>
  </si>
  <si>
    <t>D9219</t>
  </si>
  <si>
    <t>Eval mod/deep sed/gen anest</t>
  </si>
  <si>
    <t>D9222</t>
  </si>
  <si>
    <t>Deep anest, 1st 15 min</t>
  </si>
  <si>
    <t>D9223</t>
  </si>
  <si>
    <t>General anesth ea addl 15 mi</t>
  </si>
  <si>
    <t>D9230</t>
  </si>
  <si>
    <t>Analgesia</t>
  </si>
  <si>
    <t>D9239</t>
  </si>
  <si>
    <t>Iv mod sedation, 1st 15 min</t>
  </si>
  <si>
    <t>D9243</t>
  </si>
  <si>
    <t>Iv sedation ea addl 15m</t>
  </si>
  <si>
    <t>D9248</t>
  </si>
  <si>
    <t>Sedation (non-iv)</t>
  </si>
  <si>
    <t>D9310</t>
  </si>
  <si>
    <t>Dental consultation</t>
  </si>
  <si>
    <t>D9311</t>
  </si>
  <si>
    <t>Consult w/med hlth care prof</t>
  </si>
  <si>
    <t>D9410</t>
  </si>
  <si>
    <t>Dental house call</t>
  </si>
  <si>
    <t>D9420</t>
  </si>
  <si>
    <t>Hospital/asc call</t>
  </si>
  <si>
    <t>D9430</t>
  </si>
  <si>
    <t>Office visit during hours</t>
  </si>
  <si>
    <t>D9440</t>
  </si>
  <si>
    <t>Office visit after hours</t>
  </si>
  <si>
    <t>D9450</t>
  </si>
  <si>
    <t>Case presentation tx plan</t>
  </si>
  <si>
    <t>D9610</t>
  </si>
  <si>
    <t>Dent therapeutic drug inject</t>
  </si>
  <si>
    <t>D9612</t>
  </si>
  <si>
    <t>Thera par drugs 2 or &gt; admin</t>
  </si>
  <si>
    <t>D9613</t>
  </si>
  <si>
    <t>Infiltration thera drug</t>
  </si>
  <si>
    <t>D9630</t>
  </si>
  <si>
    <t>Drugs/meds disp for home use</t>
  </si>
  <si>
    <t>D9910</t>
  </si>
  <si>
    <t>Dent appl desensitizing med</t>
  </si>
  <si>
    <t>D9911</t>
  </si>
  <si>
    <t>Appl desensitizing resin</t>
  </si>
  <si>
    <t>D9920</t>
  </si>
  <si>
    <t>Behavior management</t>
  </si>
  <si>
    <t>D9930</t>
  </si>
  <si>
    <t>Treatment of complications</t>
  </si>
  <si>
    <t>D9932</t>
  </si>
  <si>
    <t>Clean &amp; inspect rem dent max</t>
  </si>
  <si>
    <t>D9933</t>
  </si>
  <si>
    <t>Clean &amp; inspect rem dent man</t>
  </si>
  <si>
    <t>D9934</t>
  </si>
  <si>
    <t>Clean rem part denture max</t>
  </si>
  <si>
    <t>D9935</t>
  </si>
  <si>
    <t>Clean rem part denture mand</t>
  </si>
  <si>
    <t>D9941</t>
  </si>
  <si>
    <t>Fabrication athletic guard</t>
  </si>
  <si>
    <t>D9942</t>
  </si>
  <si>
    <t>Repair/reline occlusal guard</t>
  </si>
  <si>
    <t>D9943</t>
  </si>
  <si>
    <t>Occlusal guard adjustment</t>
  </si>
  <si>
    <t>D9944</t>
  </si>
  <si>
    <t>Occ guard, hard, full arch</t>
  </si>
  <si>
    <t>D9945</t>
  </si>
  <si>
    <t>Occ guard, soft, full arch</t>
  </si>
  <si>
    <t>D9946</t>
  </si>
  <si>
    <t>Occ guard, hard, part arch</t>
  </si>
  <si>
    <t>D9950</t>
  </si>
  <si>
    <t>Occlusion analysis</t>
  </si>
  <si>
    <t>D9951</t>
  </si>
  <si>
    <t>Limited occlusal adjustment</t>
  </si>
  <si>
    <t>D9952</t>
  </si>
  <si>
    <t>Complete occlusal adjustment</t>
  </si>
  <si>
    <t>D9961</t>
  </si>
  <si>
    <t>Dup/copy patient's records</t>
  </si>
  <si>
    <t>D9970</t>
  </si>
  <si>
    <t>Enamel microabrasion</t>
  </si>
  <si>
    <t>D9971</t>
  </si>
  <si>
    <t>Odontoplasty 1-2 teeth</t>
  </si>
  <si>
    <t>D9972</t>
  </si>
  <si>
    <t>Extrnl bleaching per arch</t>
  </si>
  <si>
    <t>D9973</t>
  </si>
  <si>
    <t>Extrnl bleaching per tooth</t>
  </si>
  <si>
    <t>D9974</t>
  </si>
  <si>
    <t>Intrnl bleaching per tooth</t>
  </si>
  <si>
    <t>D9975</t>
  </si>
  <si>
    <t>External bleaching home app</t>
  </si>
  <si>
    <t>D9985</t>
  </si>
  <si>
    <t>Sales tax</t>
  </si>
  <si>
    <t>D9986</t>
  </si>
  <si>
    <t>Missed appointment</t>
  </si>
  <si>
    <t>D9987</t>
  </si>
  <si>
    <t>Cancelled appointment</t>
  </si>
  <si>
    <t>D9990</t>
  </si>
  <si>
    <t>Trans or sign language svcs</t>
  </si>
  <si>
    <t>D9991</t>
  </si>
  <si>
    <t>Case mgmt, appt barriers</t>
  </si>
  <si>
    <t>D9992</t>
  </si>
  <si>
    <t>Case mgmt, care coordination</t>
  </si>
  <si>
    <t>D9993</t>
  </si>
  <si>
    <t>Case mgmt, interviewing</t>
  </si>
  <si>
    <t>D9994</t>
  </si>
  <si>
    <t>Case mgmt, pt education</t>
  </si>
  <si>
    <t>D9995</t>
  </si>
  <si>
    <t>Teledentistry real-time</t>
  </si>
  <si>
    <t>D9996</t>
  </si>
  <si>
    <t>Teledentistry dent review</t>
  </si>
  <si>
    <t>D9997</t>
  </si>
  <si>
    <t>Dent case mgmt special needs</t>
  </si>
  <si>
    <t>D9999</t>
  </si>
  <si>
    <t>Adjunctive procedure</t>
  </si>
  <si>
    <t>Admin influenza virus vac</t>
  </si>
  <si>
    <t>Admin pneumococcal vaccine</t>
  </si>
  <si>
    <t>Admin hepatitis b vaccine</t>
  </si>
  <si>
    <t>G0027</t>
  </si>
  <si>
    <t>Semen analysis</t>
  </si>
  <si>
    <t>G0068</t>
  </si>
  <si>
    <t>Adm of infusion drug in home</t>
  </si>
  <si>
    <t>G0069</t>
  </si>
  <si>
    <t>Adm of immune drug in home</t>
  </si>
  <si>
    <t>G0070</t>
  </si>
  <si>
    <t>Adm of chemo drug in home</t>
  </si>
  <si>
    <t>G0071</t>
  </si>
  <si>
    <t>Comm svcs by rhc/fqhc 5 min</t>
  </si>
  <si>
    <t>G0076</t>
  </si>
  <si>
    <t>Care manag h vst new pt 20 m</t>
  </si>
  <si>
    <t>G0077</t>
  </si>
  <si>
    <t>Care manag h vst new pt 30 m</t>
  </si>
  <si>
    <t>G0078</t>
  </si>
  <si>
    <t>Care manag h vst new pt 45 m</t>
  </si>
  <si>
    <t>G0079</t>
  </si>
  <si>
    <t>Care manag h vst new pt 60 m</t>
  </si>
  <si>
    <t>G0080</t>
  </si>
  <si>
    <t>Care manag h vst new pt 75 m</t>
  </si>
  <si>
    <t>G0081</t>
  </si>
  <si>
    <t>Care man h v ext pt 20 mi</t>
  </si>
  <si>
    <t>G0082</t>
  </si>
  <si>
    <t>Care man h v ext pt 30 m</t>
  </si>
  <si>
    <t>G0083</t>
  </si>
  <si>
    <t>Care man h v ext pt 45 m</t>
  </si>
  <si>
    <t>G0084</t>
  </si>
  <si>
    <t>Care man h v ext pt 60 m</t>
  </si>
  <si>
    <t>G0085</t>
  </si>
  <si>
    <t>Care man h v ext pt 75 m</t>
  </si>
  <si>
    <t>G0086</t>
  </si>
  <si>
    <t>Care man home care plan 30 m</t>
  </si>
  <si>
    <t>G0087</t>
  </si>
  <si>
    <t>Care man home care plan 60 m</t>
  </si>
  <si>
    <t>G0101</t>
  </si>
  <si>
    <t>Ca screen;pelvic/breast exam</t>
  </si>
  <si>
    <t>G0102</t>
  </si>
  <si>
    <t>Prostate ca screening; dre</t>
  </si>
  <si>
    <t>Psa screening</t>
  </si>
  <si>
    <t>G0104</t>
  </si>
  <si>
    <t>Ca screen;flexi sigmoidscope</t>
  </si>
  <si>
    <t>G0105</t>
  </si>
  <si>
    <t>Colorectal scrn; hi risk ind</t>
  </si>
  <si>
    <t>G010553</t>
  </si>
  <si>
    <t>G0106</t>
  </si>
  <si>
    <t>Colon ca screen;barium enema</t>
  </si>
  <si>
    <t>G0106TC</t>
  </si>
  <si>
    <t>TC</t>
  </si>
  <si>
    <t>G010626</t>
  </si>
  <si>
    <t>G0108</t>
  </si>
  <si>
    <t>Diab manage trn  per indiv</t>
  </si>
  <si>
    <t>G0109</t>
  </si>
  <si>
    <t>Diab manage trn ind/group</t>
  </si>
  <si>
    <t>G0117</t>
  </si>
  <si>
    <t>Glaucoma scrn hgh risk direc</t>
  </si>
  <si>
    <t>G0118</t>
  </si>
  <si>
    <t>G0120</t>
  </si>
  <si>
    <t>Colon ca scrn; barium enema</t>
  </si>
  <si>
    <t>G0120TC</t>
  </si>
  <si>
    <t>G012026</t>
  </si>
  <si>
    <t>G0121</t>
  </si>
  <si>
    <t>Colon ca scrn not hi rsk ind</t>
  </si>
  <si>
    <t>G012153</t>
  </si>
  <si>
    <t>G0122</t>
  </si>
  <si>
    <t>G0122TC</t>
  </si>
  <si>
    <t>G012226</t>
  </si>
  <si>
    <t>G0123</t>
  </si>
  <si>
    <t>Screen cerv/vag thin layer</t>
  </si>
  <si>
    <t>G0124</t>
  </si>
  <si>
    <t>Screen c/v thin layer by md</t>
  </si>
  <si>
    <t>G0127</t>
  </si>
  <si>
    <t>Trim nail(s)</t>
  </si>
  <si>
    <t>G0128</t>
  </si>
  <si>
    <t>Corf skilled nursing service</t>
  </si>
  <si>
    <t>G0129</t>
  </si>
  <si>
    <t>Partial hosp prog service</t>
  </si>
  <si>
    <t>G0130</t>
  </si>
  <si>
    <t>Single energy x-ray study</t>
  </si>
  <si>
    <t>G0130TC</t>
  </si>
  <si>
    <t>G013026</t>
  </si>
  <si>
    <t>G0141</t>
  </si>
  <si>
    <t>Scr c/v cyto,autosys and md</t>
  </si>
  <si>
    <t>G0143</t>
  </si>
  <si>
    <t>Scr c/v cyto,thinlayer,rescr</t>
  </si>
  <si>
    <t>G0144</t>
  </si>
  <si>
    <t>G0145</t>
  </si>
  <si>
    <t>G0147</t>
  </si>
  <si>
    <t>Scr c/v cyto, automated sys</t>
  </si>
  <si>
    <t>G0148</t>
  </si>
  <si>
    <t>Scr c/v cyto, autosys, rescr</t>
  </si>
  <si>
    <t>G0151</t>
  </si>
  <si>
    <t>Hhcp-serv of pt,ea 15 min</t>
  </si>
  <si>
    <t>G0152</t>
  </si>
  <si>
    <t>Hhcp-serv of ot,ea 15 min</t>
  </si>
  <si>
    <t>G0153</t>
  </si>
  <si>
    <t>Hhcp-svs of s/l path,ea 15mn</t>
  </si>
  <si>
    <t>G0155</t>
  </si>
  <si>
    <t>Hhcp-svs of csw,ea 15 min</t>
  </si>
  <si>
    <t>G0156</t>
  </si>
  <si>
    <t>Hhcp-svs of aide,ea 15 min</t>
  </si>
  <si>
    <t>G0157</t>
  </si>
  <si>
    <t>Hhc pt assistant ea 15</t>
  </si>
  <si>
    <t>G0158</t>
  </si>
  <si>
    <t>Hhc ot assistant ea 15</t>
  </si>
  <si>
    <t>G0159</t>
  </si>
  <si>
    <t>Hhc pt maint ea 15 min</t>
  </si>
  <si>
    <t>G0160</t>
  </si>
  <si>
    <t>Hhc occup therapy ea 15</t>
  </si>
  <si>
    <t>G0161</t>
  </si>
  <si>
    <t>Hhc slp ea 15 min</t>
  </si>
  <si>
    <t>G0162</t>
  </si>
  <si>
    <t>Hhc rn e&amp;m plan svs, 15 min</t>
  </si>
  <si>
    <t>G0166</t>
  </si>
  <si>
    <t>Extrnl counterpulse, per tx</t>
  </si>
  <si>
    <t>G0168</t>
  </si>
  <si>
    <t>Wound closure by adhesive</t>
  </si>
  <si>
    <t>G0175</t>
  </si>
  <si>
    <t>Opps service,sched team conf</t>
  </si>
  <si>
    <t>G0176</t>
  </si>
  <si>
    <t>Opps/php;activity therapy</t>
  </si>
  <si>
    <t>G0177</t>
  </si>
  <si>
    <t>Opps/php; train &amp; educ serv</t>
  </si>
  <si>
    <t>G0179</t>
  </si>
  <si>
    <t>Md recertification hha pt</t>
  </si>
  <si>
    <t>G0180</t>
  </si>
  <si>
    <t>Md certification hha patient</t>
  </si>
  <si>
    <t>G0181</t>
  </si>
  <si>
    <t>Home health care supervision</t>
  </si>
  <si>
    <t>G0182</t>
  </si>
  <si>
    <t>Hospice care supervision</t>
  </si>
  <si>
    <t>G0186</t>
  </si>
  <si>
    <t>Dstry eye lesn,fdr vssl tech</t>
  </si>
  <si>
    <t>G0219</t>
  </si>
  <si>
    <t>Pet img wholbod melano nonco</t>
  </si>
  <si>
    <t>G0219TC</t>
  </si>
  <si>
    <t>G021926</t>
  </si>
  <si>
    <t>G0235</t>
  </si>
  <si>
    <t>Pet not otherwise specified</t>
  </si>
  <si>
    <t>G0235TC</t>
  </si>
  <si>
    <t>G023526</t>
  </si>
  <si>
    <t>G0237</t>
  </si>
  <si>
    <t>Therapeutic procd strg endur</t>
  </si>
  <si>
    <t>G0238</t>
  </si>
  <si>
    <t>Oth resp proc, indiv</t>
  </si>
  <si>
    <t>G0239</t>
  </si>
  <si>
    <t>Oth resp proc, group</t>
  </si>
  <si>
    <t>G0245</t>
  </si>
  <si>
    <t>Initial foot exam pt lops</t>
  </si>
  <si>
    <t>G0246</t>
  </si>
  <si>
    <t>Followup eval of foot pt lop</t>
  </si>
  <si>
    <t>G0247</t>
  </si>
  <si>
    <t>Routine footcare pt w lops</t>
  </si>
  <si>
    <t>G0248</t>
  </si>
  <si>
    <t>Demonstrate use home inr mon</t>
  </si>
  <si>
    <t>G0249</t>
  </si>
  <si>
    <t>Provide inr test mater/equip</t>
  </si>
  <si>
    <t>G0250</t>
  </si>
  <si>
    <t>Md inr test revie inter mgmt</t>
  </si>
  <si>
    <t>G0252</t>
  </si>
  <si>
    <t>Pet imaging initial dx</t>
  </si>
  <si>
    <t>G0252TC</t>
  </si>
  <si>
    <t>G025226</t>
  </si>
  <si>
    <t>G0255</t>
  </si>
  <si>
    <t>Current percep threshold tst</t>
  </si>
  <si>
    <t>G0255TC</t>
  </si>
  <si>
    <t>G025526</t>
  </si>
  <si>
    <t>G0257</t>
  </si>
  <si>
    <t>Unsched dialysis esrd pt hos</t>
  </si>
  <si>
    <t>G0259</t>
  </si>
  <si>
    <t>Inject for sacroiliac joint</t>
  </si>
  <si>
    <t>Inj for sacroiliac jt anesth</t>
  </si>
  <si>
    <t>G0268</t>
  </si>
  <si>
    <t>Removal of impacted wax md</t>
  </si>
  <si>
    <t>G0269</t>
  </si>
  <si>
    <t>Occlusive device in vein art</t>
  </si>
  <si>
    <t>G0270</t>
  </si>
  <si>
    <t>Mnt subs tx for change dx</t>
  </si>
  <si>
    <t>G0271</t>
  </si>
  <si>
    <t>Group mnt 2 or more 30 mins</t>
  </si>
  <si>
    <t>G0276</t>
  </si>
  <si>
    <t>Pild/placebo control clin tr</t>
  </si>
  <si>
    <t>G0277</t>
  </si>
  <si>
    <t>Hbot, full body chamber, 30m</t>
  </si>
  <si>
    <t>G0278</t>
  </si>
  <si>
    <t>Iliac art angio,cardiac cath</t>
  </si>
  <si>
    <t>G0279</t>
  </si>
  <si>
    <t>Tomosynthesis, mammo</t>
  </si>
  <si>
    <t>G0279TC</t>
  </si>
  <si>
    <t>G027926</t>
  </si>
  <si>
    <t>Elec stim unattend for press</t>
  </si>
  <si>
    <t>G0282</t>
  </si>
  <si>
    <t>Elect stim wound care not pd</t>
  </si>
  <si>
    <t>Elec stim other than wound</t>
  </si>
  <si>
    <t>G0288</t>
  </si>
  <si>
    <t>Recon, cta for surg plan</t>
  </si>
  <si>
    <t>G0289</t>
  </si>
  <si>
    <t>Arthro, loose body + chondro</t>
  </si>
  <si>
    <t>G0293</t>
  </si>
  <si>
    <t>Non-cov surg proc,clin trial</t>
  </si>
  <si>
    <t>G0294</t>
  </si>
  <si>
    <t>Non-cov proc, clinical trial</t>
  </si>
  <si>
    <t>G0295</t>
  </si>
  <si>
    <t>Electromagnetic therapy onc</t>
  </si>
  <si>
    <t>G0296</t>
  </si>
  <si>
    <t>Visit to determ ldct elig</t>
  </si>
  <si>
    <t>G0297</t>
  </si>
  <si>
    <t>Ldct for lung ca screen</t>
  </si>
  <si>
    <t>G0297TC</t>
  </si>
  <si>
    <t>G029726</t>
  </si>
  <si>
    <t>G0299</t>
  </si>
  <si>
    <t>Hhs/hospice of rn ea 15 min</t>
  </si>
  <si>
    <t>G0300</t>
  </si>
  <si>
    <t>Hhs/hospice of lpn ea 15 min</t>
  </si>
  <si>
    <t>G0302</t>
  </si>
  <si>
    <t>Pre-op service lvrs complete</t>
  </si>
  <si>
    <t>G0303</t>
  </si>
  <si>
    <t>Pre-op service lvrs 10-15dos</t>
  </si>
  <si>
    <t>G0304</t>
  </si>
  <si>
    <t>Pre-op service lvrs 1-9 dos</t>
  </si>
  <si>
    <t>G0305</t>
  </si>
  <si>
    <t>Post op service lvrs min 6</t>
  </si>
  <si>
    <t>G0306</t>
  </si>
  <si>
    <t>Cbc/diffwbc w/o platelet</t>
  </si>
  <si>
    <t>G0307</t>
  </si>
  <si>
    <t>Cbc without platelet</t>
  </si>
  <si>
    <t>G0328</t>
  </si>
  <si>
    <t>Fecal blood scrn immunoassay</t>
  </si>
  <si>
    <t>G0329</t>
  </si>
  <si>
    <t>Electromagntic tx for ulcers</t>
  </si>
  <si>
    <t>G0333</t>
  </si>
  <si>
    <t>Dispense fee initial 30 day</t>
  </si>
  <si>
    <t>G0337</t>
  </si>
  <si>
    <t>Hospice evaluation preelecti</t>
  </si>
  <si>
    <t>G0339</t>
  </si>
  <si>
    <t>Robot lin-radsurg com, first</t>
  </si>
  <si>
    <t>G0340</t>
  </si>
  <si>
    <t>Robt lin-radsurg fractx 2-5</t>
  </si>
  <si>
    <t>G0341</t>
  </si>
  <si>
    <t>Percutaneous islet celltrans</t>
  </si>
  <si>
    <t>G0342</t>
  </si>
  <si>
    <t>Laparoscopy islet cell trans</t>
  </si>
  <si>
    <t>G0343</t>
  </si>
  <si>
    <t>Laparotomy islet cell transp</t>
  </si>
  <si>
    <t>G0372</t>
  </si>
  <si>
    <t>Md service required for pmd</t>
  </si>
  <si>
    <t>Hospital observation per hr</t>
  </si>
  <si>
    <t>Direct refer hospital observ</t>
  </si>
  <si>
    <t>G0380</t>
  </si>
  <si>
    <t>Lev 1 hosp type b ed visit</t>
  </si>
  <si>
    <t>G0381</t>
  </si>
  <si>
    <t>Lev 2 hosp type b ed visit</t>
  </si>
  <si>
    <t>G0382</t>
  </si>
  <si>
    <t>Lev 3 hosp type b ed visit</t>
  </si>
  <si>
    <t>G0383</t>
  </si>
  <si>
    <t>Lev 4 hosp type b ed visit</t>
  </si>
  <si>
    <t>G0384</t>
  </si>
  <si>
    <t>Lev 5 hosp type b ed visit</t>
  </si>
  <si>
    <t>G0390</t>
  </si>
  <si>
    <t>Trauma respons w/hosp criti</t>
  </si>
  <si>
    <t>G0396</t>
  </si>
  <si>
    <t>Alcohol/subs interv 15-30mn</t>
  </si>
  <si>
    <t>G0397</t>
  </si>
  <si>
    <t>Alcohol/subs interv &gt;30 min</t>
  </si>
  <si>
    <t>G0398</t>
  </si>
  <si>
    <t>Home sleep test/type 2 porta</t>
  </si>
  <si>
    <t>G0398TC</t>
  </si>
  <si>
    <t>G039826</t>
  </si>
  <si>
    <t>G0399</t>
  </si>
  <si>
    <t>Home sleep test/type 3 porta</t>
  </si>
  <si>
    <t>G0399TC</t>
  </si>
  <si>
    <t>G039926</t>
  </si>
  <si>
    <t>G0400</t>
  </si>
  <si>
    <t>Home sleep test/type 4 porta</t>
  </si>
  <si>
    <t>G0400TC</t>
  </si>
  <si>
    <t>G040026</t>
  </si>
  <si>
    <t>G0402</t>
  </si>
  <si>
    <t>Initial preventive exam</t>
  </si>
  <si>
    <t>G0403</t>
  </si>
  <si>
    <t>Ekg for initial prevent exam</t>
  </si>
  <si>
    <t>G0404</t>
  </si>
  <si>
    <t>Ekg tracing for initial prev</t>
  </si>
  <si>
    <t>G0405</t>
  </si>
  <si>
    <t>Ekg interpret &amp; report preve</t>
  </si>
  <si>
    <t>G0406</t>
  </si>
  <si>
    <t>Inpt/tele follow up 15</t>
  </si>
  <si>
    <t>G0407</t>
  </si>
  <si>
    <t>Inpt/tele follow up 25</t>
  </si>
  <si>
    <t>G0408</t>
  </si>
  <si>
    <t>Inpt/tele follow up 35</t>
  </si>
  <si>
    <t>G0409</t>
  </si>
  <si>
    <t>Corf related serv 15 mins ea</t>
  </si>
  <si>
    <t>G0410</t>
  </si>
  <si>
    <t>Grp psych partial hosp 45-50</t>
  </si>
  <si>
    <t>G0411</t>
  </si>
  <si>
    <t>Inter active grp psych parti</t>
  </si>
  <si>
    <t>G0412</t>
  </si>
  <si>
    <t>Open tx iliac spine uni/bil</t>
  </si>
  <si>
    <t>G0413</t>
  </si>
  <si>
    <t>Pelvic ring fracture uni/bil</t>
  </si>
  <si>
    <t>G0414</t>
  </si>
  <si>
    <t>Pelvic ring fx treat int fix</t>
  </si>
  <si>
    <t>G0415</t>
  </si>
  <si>
    <t>Open tx post pelvic fxcture</t>
  </si>
  <si>
    <t>G0416</t>
  </si>
  <si>
    <t>Prostate biopsy, any mthd</t>
  </si>
  <si>
    <t>G0416TC</t>
  </si>
  <si>
    <t>G041626</t>
  </si>
  <si>
    <t>G0420</t>
  </si>
  <si>
    <t>Ed svc ckd ind per session</t>
  </si>
  <si>
    <t>G0421</t>
  </si>
  <si>
    <t>Ed svc ckd grp per session</t>
  </si>
  <si>
    <t>G0422</t>
  </si>
  <si>
    <t>Intens cardiac rehab w/exerc</t>
  </si>
  <si>
    <t>G0423</t>
  </si>
  <si>
    <t>Intens cardiac rehab no exer</t>
  </si>
  <si>
    <t>G0424</t>
  </si>
  <si>
    <t>Pulmonary rehab w exer</t>
  </si>
  <si>
    <t>G0425</t>
  </si>
  <si>
    <t>Inpt/ed teleconsult30</t>
  </si>
  <si>
    <t>G0426</t>
  </si>
  <si>
    <t>Inpt/ed teleconsult50</t>
  </si>
  <si>
    <t>G0427</t>
  </si>
  <si>
    <t>Inpt/ed teleconsult70</t>
  </si>
  <si>
    <t>G0428</t>
  </si>
  <si>
    <t>Collagen meniscus implant</t>
  </si>
  <si>
    <t>G0429</t>
  </si>
  <si>
    <t>Dermal filler injection(s)</t>
  </si>
  <si>
    <t>G0432</t>
  </si>
  <si>
    <t>Eia hiv-1/hiv-2 screen</t>
  </si>
  <si>
    <t>G0433</t>
  </si>
  <si>
    <t>Elisa hiv-1/hiv-2 screen</t>
  </si>
  <si>
    <t>G0435</t>
  </si>
  <si>
    <t>Oral hiv-1/hiv-2 screen</t>
  </si>
  <si>
    <t>G0438</t>
  </si>
  <si>
    <t>Ppps, initial visit</t>
  </si>
  <si>
    <t>G0439</t>
  </si>
  <si>
    <t>Ppps, subseq visit</t>
  </si>
  <si>
    <t>G0442</t>
  </si>
  <si>
    <t>Annual alcohol screen 15 min</t>
  </si>
  <si>
    <t>G0443</t>
  </si>
  <si>
    <t>Brief alcohol misuse counsel</t>
  </si>
  <si>
    <t>G0444</t>
  </si>
  <si>
    <t>Depression screen annual</t>
  </si>
  <si>
    <t>G0445</t>
  </si>
  <si>
    <t>High inten beh couns std 30m</t>
  </si>
  <si>
    <t>G0446</t>
  </si>
  <si>
    <t>Intens behave ther cardio dx</t>
  </si>
  <si>
    <t>G0447</t>
  </si>
  <si>
    <t>Behavior counsel obesity 15m</t>
  </si>
  <si>
    <t>G0448</t>
  </si>
  <si>
    <t>Place perm pacing cardiovert</t>
  </si>
  <si>
    <t>G0451</t>
  </si>
  <si>
    <t>Devlopment test interpt&amp;rep</t>
  </si>
  <si>
    <t>G045226</t>
  </si>
  <si>
    <t>G0452</t>
  </si>
  <si>
    <t>Molecular pathology interpr</t>
  </si>
  <si>
    <t>G0453</t>
  </si>
  <si>
    <t>Cont intraop neuro monitor</t>
  </si>
  <si>
    <t>G0454</t>
  </si>
  <si>
    <t>Md document visit by npp</t>
  </si>
  <si>
    <t>G0455</t>
  </si>
  <si>
    <t>Fecal microbiota prep instil</t>
  </si>
  <si>
    <t>G0458</t>
  </si>
  <si>
    <t>Ldr prostate brachy comp rat</t>
  </si>
  <si>
    <t>G0459</t>
  </si>
  <si>
    <t>Telehealth inpt pharm mgmt</t>
  </si>
  <si>
    <t>G0460</t>
  </si>
  <si>
    <t>Autologous prp for ulcers</t>
  </si>
  <si>
    <t>G0463</t>
  </si>
  <si>
    <t>Hospital outpt clinic visit</t>
  </si>
  <si>
    <t>G0466</t>
  </si>
  <si>
    <t>Fqhc visit new patient</t>
  </si>
  <si>
    <t>G0467</t>
  </si>
  <si>
    <t>Fqhc visit, estab pt</t>
  </si>
  <si>
    <t>G0468</t>
  </si>
  <si>
    <t>Fqhc visit, ippe or awv</t>
  </si>
  <si>
    <t>G0469</t>
  </si>
  <si>
    <t>Fqhc visit, mh new pt</t>
  </si>
  <si>
    <t>G0470</t>
  </si>
  <si>
    <t>Fqhc visit, mh estab pt</t>
  </si>
  <si>
    <t>G0471</t>
  </si>
  <si>
    <t>Ven blood coll snf/hha</t>
  </si>
  <si>
    <t>G0472</t>
  </si>
  <si>
    <t>Hep c screen high risk/other</t>
  </si>
  <si>
    <t>G0473</t>
  </si>
  <si>
    <t>Group behave couns 2-10</t>
  </si>
  <si>
    <t>G0475</t>
  </si>
  <si>
    <t>Hiv combination assay</t>
  </si>
  <si>
    <t>G0476</t>
  </si>
  <si>
    <t>Hpv combo assay ca screen</t>
  </si>
  <si>
    <t>G0480</t>
  </si>
  <si>
    <t>Drug test def 1-7 classes</t>
  </si>
  <si>
    <t>G0481</t>
  </si>
  <si>
    <t>Drug test def 8-14 classes</t>
  </si>
  <si>
    <t>G0482</t>
  </si>
  <si>
    <t>Drug test def 15-21 classes</t>
  </si>
  <si>
    <t>G0483</t>
  </si>
  <si>
    <t>Drug test def 22+ classes</t>
  </si>
  <si>
    <t>G0490</t>
  </si>
  <si>
    <t>Home visit rn, lpn by rhc/fq</t>
  </si>
  <si>
    <t>G0491</t>
  </si>
  <si>
    <t>Dialysis acu kidney no esrd</t>
  </si>
  <si>
    <t>G0492</t>
  </si>
  <si>
    <t>Md/oth eval acut kid no esrd</t>
  </si>
  <si>
    <t>G0493</t>
  </si>
  <si>
    <t>Rn care ea 15 min hh/hospice</t>
  </si>
  <si>
    <t>G0494</t>
  </si>
  <si>
    <t>Lpn care ea 15min hh/hospice</t>
  </si>
  <si>
    <t>G0495</t>
  </si>
  <si>
    <t>Rn care train/edu in hh</t>
  </si>
  <si>
    <t>G0496</t>
  </si>
  <si>
    <t>Lpn care train/edu in hh</t>
  </si>
  <si>
    <t>G0498</t>
  </si>
  <si>
    <t>Chemo extend iv infus w/pump</t>
  </si>
  <si>
    <t>G0499</t>
  </si>
  <si>
    <t>Hepb screen high risk indiv</t>
  </si>
  <si>
    <t>G0500</t>
  </si>
  <si>
    <t>Mod sedat endo service &gt;5yrs</t>
  </si>
  <si>
    <t>G0501</t>
  </si>
  <si>
    <t>Resource-inten svc during ov</t>
  </si>
  <si>
    <t>G0506</t>
  </si>
  <si>
    <t>Comp asses care plan ccm svc</t>
  </si>
  <si>
    <t>G0508</t>
  </si>
  <si>
    <t>Crit care telehea consult 60</t>
  </si>
  <si>
    <t>G0509</t>
  </si>
  <si>
    <t>Crit care telehea consult 50</t>
  </si>
  <si>
    <t>G0511</t>
  </si>
  <si>
    <t>Ccm/bhi by rhc/fqhc 20min mo</t>
  </si>
  <si>
    <t>G0512</t>
  </si>
  <si>
    <t>Cocm by rhc/fqhc 60 min mo</t>
  </si>
  <si>
    <t>G0513</t>
  </si>
  <si>
    <t>Prolong prev svcs, first 30m</t>
  </si>
  <si>
    <t>G0514</t>
  </si>
  <si>
    <t>Prolong prev svcs, addl 30m</t>
  </si>
  <si>
    <t>G0516</t>
  </si>
  <si>
    <t>Insert drug del implant, &gt;=4</t>
  </si>
  <si>
    <t>G0517</t>
  </si>
  <si>
    <t>Remove drug implant</t>
  </si>
  <si>
    <t>G0518</t>
  </si>
  <si>
    <t>Remove w insert drug implant</t>
  </si>
  <si>
    <t>G0659</t>
  </si>
  <si>
    <t>Drug test def simple all cl</t>
  </si>
  <si>
    <t>G0913</t>
  </si>
  <si>
    <t>Improve visual funct</t>
  </si>
  <si>
    <t>M</t>
  </si>
  <si>
    <t>G0914</t>
  </si>
  <si>
    <t>Survey not complete</t>
  </si>
  <si>
    <t>G0915</t>
  </si>
  <si>
    <t>No improve visual funct</t>
  </si>
  <si>
    <t>G0916</t>
  </si>
  <si>
    <t>Satisfy with care</t>
  </si>
  <si>
    <t>G0917</t>
  </si>
  <si>
    <t>Satisfy survey not complete</t>
  </si>
  <si>
    <t>G0918</t>
  </si>
  <si>
    <t>No satisfy with care</t>
  </si>
  <si>
    <t>G1000</t>
  </si>
  <si>
    <t>Cdsm applied pathways</t>
  </si>
  <si>
    <t>G1001</t>
  </si>
  <si>
    <t>Cdsm evicore</t>
  </si>
  <si>
    <t>G1002</t>
  </si>
  <si>
    <t>Cdsm medcurrent</t>
  </si>
  <si>
    <t>G1003</t>
  </si>
  <si>
    <t>Cdsm medicalis</t>
  </si>
  <si>
    <t>G1004</t>
  </si>
  <si>
    <t>Cdsm ndsc</t>
  </si>
  <si>
    <t>G1005</t>
  </si>
  <si>
    <t>Cdsm nia</t>
  </si>
  <si>
    <t>G1006</t>
  </si>
  <si>
    <t>Cdsm test approp</t>
  </si>
  <si>
    <t>G1007</t>
  </si>
  <si>
    <t>Cdsm aim</t>
  </si>
  <si>
    <t>G1008</t>
  </si>
  <si>
    <t>Cdsm cranberry pk</t>
  </si>
  <si>
    <t>G1009</t>
  </si>
  <si>
    <t>Cdsm sage health</t>
  </si>
  <si>
    <t>G1010</t>
  </si>
  <si>
    <t>Cdsm stanson</t>
  </si>
  <si>
    <t>G1011</t>
  </si>
  <si>
    <t>Cdsm qualified nos</t>
  </si>
  <si>
    <t>G2000</t>
  </si>
  <si>
    <t>Blinded conv. tx mdd clin tr</t>
  </si>
  <si>
    <t>G2001</t>
  </si>
  <si>
    <t>Post d/c h vst new pt 20 m</t>
  </si>
  <si>
    <t>G2002</t>
  </si>
  <si>
    <t>Post-d/c h vst new pt 30 m</t>
  </si>
  <si>
    <t>G2003</t>
  </si>
  <si>
    <t>Post-d/c h vst new pt 45 m</t>
  </si>
  <si>
    <t>G2004</t>
  </si>
  <si>
    <t>Post-d/c h vst new pt 60 m</t>
  </si>
  <si>
    <t>G2005</t>
  </si>
  <si>
    <t>Post-d/c h vst new pt 75 m</t>
  </si>
  <si>
    <t>G2006</t>
  </si>
  <si>
    <t>Post-d/c h vst ext pt 20 m</t>
  </si>
  <si>
    <t>G2007</t>
  </si>
  <si>
    <t>Post-d/c h vst ext pt 30 m</t>
  </si>
  <si>
    <t>G2008</t>
  </si>
  <si>
    <t>Post-d/c h vst ext pt 45 m</t>
  </si>
  <si>
    <t>G2009</t>
  </si>
  <si>
    <t>Post-d/c h vst ext pt 60 m</t>
  </si>
  <si>
    <t>G2010</t>
  </si>
  <si>
    <t>Remot image submit by pt</t>
  </si>
  <si>
    <t>G2011</t>
  </si>
  <si>
    <t>Alcohol/sub abuse assess</t>
  </si>
  <si>
    <t>G2012</t>
  </si>
  <si>
    <t>Brief check in by md/qhp</t>
  </si>
  <si>
    <t>G2013</t>
  </si>
  <si>
    <t>Post-d/c h vst ext pt 75 m</t>
  </si>
  <si>
    <t>G2014</t>
  </si>
  <si>
    <t>Post-d/c care plan overs 30m</t>
  </si>
  <si>
    <t>G2015</t>
  </si>
  <si>
    <t>Post-d/c care plan overs 60m</t>
  </si>
  <si>
    <t>G2021</t>
  </si>
  <si>
    <t>Hea care pract tx in place</t>
  </si>
  <si>
    <t>G2022</t>
  </si>
  <si>
    <t>Benef refuses service, mod</t>
  </si>
  <si>
    <t>G2058</t>
  </si>
  <si>
    <t>Ccm add 20min</t>
  </si>
  <si>
    <t>G2061</t>
  </si>
  <si>
    <t>Qual nonmd est pt 5-10m</t>
  </si>
  <si>
    <t>G2062</t>
  </si>
  <si>
    <t>Qual nonmd est pt 11-20m</t>
  </si>
  <si>
    <t>G2063</t>
  </si>
  <si>
    <t>Qual nonmd est pt 21&gt;min</t>
  </si>
  <si>
    <t>G2064</t>
  </si>
  <si>
    <t>Md mang high risk dx 30</t>
  </si>
  <si>
    <t>G2065</t>
  </si>
  <si>
    <t>Clin mang h risk dx 30</t>
  </si>
  <si>
    <t>G2066</t>
  </si>
  <si>
    <t>Inter devc remote 30d</t>
  </si>
  <si>
    <t>G2067</t>
  </si>
  <si>
    <t>Med assist tx meth wk</t>
  </si>
  <si>
    <t>G2068</t>
  </si>
  <si>
    <t>Med assist tx bupre oral</t>
  </si>
  <si>
    <t>G2069</t>
  </si>
  <si>
    <t>Med assist tx inject</t>
  </si>
  <si>
    <t>G2070</t>
  </si>
  <si>
    <t>Med assist tx implant</t>
  </si>
  <si>
    <t>G2071</t>
  </si>
  <si>
    <t>Med tx remove implant</t>
  </si>
  <si>
    <t>G2072</t>
  </si>
  <si>
    <t>Med tx insert/remove imp</t>
  </si>
  <si>
    <t>G2073</t>
  </si>
  <si>
    <t>Med tx naltrexone</t>
  </si>
  <si>
    <t>G2074</t>
  </si>
  <si>
    <t>Med assist tx no drug</t>
  </si>
  <si>
    <t>G2075</t>
  </si>
  <si>
    <t>Med tx meds nos</t>
  </si>
  <si>
    <t>G2076</t>
  </si>
  <si>
    <t>Intake act w/med exam</t>
  </si>
  <si>
    <t>G2077</t>
  </si>
  <si>
    <t>Periodic assessment</t>
  </si>
  <si>
    <t>G2078</t>
  </si>
  <si>
    <t>Take-home meth</t>
  </si>
  <si>
    <t>G2079</t>
  </si>
  <si>
    <t>Take-hom buprenorphine</t>
  </si>
  <si>
    <t>G2080</t>
  </si>
  <si>
    <t>Add 30 mins counsel</t>
  </si>
  <si>
    <t>G2081</t>
  </si>
  <si>
    <t>Pt 66+ snp or ltc pos &gt; 90d</t>
  </si>
  <si>
    <t>G2082</t>
  </si>
  <si>
    <t>Visit esketamine 56m or less</t>
  </si>
  <si>
    <t>G2083</t>
  </si>
  <si>
    <t>Visit esketamine, &gt; 56m</t>
  </si>
  <si>
    <t>G2086</t>
  </si>
  <si>
    <t>Off base opioid tx 70min</t>
  </si>
  <si>
    <t>G2087</t>
  </si>
  <si>
    <t>Off base opioid tx, 60 m</t>
  </si>
  <si>
    <t>G2088</t>
  </si>
  <si>
    <t>Off base opioid tx, add30</t>
  </si>
  <si>
    <t>G2089</t>
  </si>
  <si>
    <t>A1c level 7 to 9%</t>
  </si>
  <si>
    <t>G2090</t>
  </si>
  <si>
    <t>Pt 66+ frailty and med dem</t>
  </si>
  <si>
    <t>G2091</t>
  </si>
  <si>
    <t>Pt 66+ frailty and adv ill</t>
  </si>
  <si>
    <t>G2092</t>
  </si>
  <si>
    <t>Ace arb arni</t>
  </si>
  <si>
    <t>G2093</t>
  </si>
  <si>
    <t>Med doc rsn no ace arn arni</t>
  </si>
  <si>
    <t>G2094</t>
  </si>
  <si>
    <t>Pt rsn no ace arn arni</t>
  </si>
  <si>
    <t>G2095</t>
  </si>
  <si>
    <t>Sys rsn no ace arn arni</t>
  </si>
  <si>
    <t>G2096</t>
  </si>
  <si>
    <t>No rsn ace arb arni</t>
  </si>
  <si>
    <t>G2097</t>
  </si>
  <si>
    <t>Child dx uri 3d of other dx</t>
  </si>
  <si>
    <t>G2098</t>
  </si>
  <si>
    <t>G2099</t>
  </si>
  <si>
    <t>G2100</t>
  </si>
  <si>
    <t>G2101</t>
  </si>
  <si>
    <t>G2102</t>
  </si>
  <si>
    <t>Dil retinal eye exam</t>
  </si>
  <si>
    <t>G2103</t>
  </si>
  <si>
    <t>7 stereo photos interpret</t>
  </si>
  <si>
    <t>G2104</t>
  </si>
  <si>
    <t>Eye img valid w/7 stereo</t>
  </si>
  <si>
    <t>G2105</t>
  </si>
  <si>
    <t>Pt 66+ lt ints &gt; 90</t>
  </si>
  <si>
    <t>G2106</t>
  </si>
  <si>
    <t>G2107</t>
  </si>
  <si>
    <t>G2108</t>
  </si>
  <si>
    <t>G2109</t>
  </si>
  <si>
    <t>G2110</t>
  </si>
  <si>
    <t>G2112</t>
  </si>
  <si>
    <t>Pred&lt;=5 mg ra glu &lt;6m</t>
  </si>
  <si>
    <t>G2113</t>
  </si>
  <si>
    <t>Pred&gt;5 mg &gt;6m, no chg da</t>
  </si>
  <si>
    <t>G2114</t>
  </si>
  <si>
    <t>Pt 66-80 frailty and med dem</t>
  </si>
  <si>
    <t>G2115</t>
  </si>
  <si>
    <t>G2116</t>
  </si>
  <si>
    <t>G2117</t>
  </si>
  <si>
    <t>Pt 66-80 frailty and adv ill</t>
  </si>
  <si>
    <t>G2118</t>
  </si>
  <si>
    <t>Pt 81+ frailty</t>
  </si>
  <si>
    <t>G2119</t>
  </si>
  <si>
    <t>Calc vitd opt</t>
  </si>
  <si>
    <t>G2120</t>
  </si>
  <si>
    <t>No calc vitd opt</t>
  </si>
  <si>
    <t>G2121</t>
  </si>
  <si>
    <t>Psy dep anx ap and icd asse</t>
  </si>
  <si>
    <t>G2122</t>
  </si>
  <si>
    <t>Psy/dep/anx/apandicd noasse</t>
  </si>
  <si>
    <t>G2123</t>
  </si>
  <si>
    <t>Pt 66-80 frailty med dem</t>
  </si>
  <si>
    <t>G2124</t>
  </si>
  <si>
    <t>Pt 66-80 frailty adv ill</t>
  </si>
  <si>
    <t>G2125</t>
  </si>
  <si>
    <t>G2126</t>
  </si>
  <si>
    <t>Pt 66+ frailty adv ill</t>
  </si>
  <si>
    <t>G2127</t>
  </si>
  <si>
    <t>Pt 66+ frailty med dem</t>
  </si>
  <si>
    <t>G2128</t>
  </si>
  <si>
    <t>No aspirin med rsn</t>
  </si>
  <si>
    <t>G2129</t>
  </si>
  <si>
    <t>No bp outpt</t>
  </si>
  <si>
    <t>G2130</t>
  </si>
  <si>
    <t>Pt 66+ lt inst &gt; 90</t>
  </si>
  <si>
    <t>G2131</t>
  </si>
  <si>
    <t>G2132</t>
  </si>
  <si>
    <t>G2133</t>
  </si>
  <si>
    <t>G2134</t>
  </si>
  <si>
    <t>G2135</t>
  </si>
  <si>
    <t>G2136</t>
  </si>
  <si>
    <t>Bk pain vas 6-20wk = 3</t>
  </si>
  <si>
    <t>G2137</t>
  </si>
  <si>
    <t>Bk pain vas 6-20wk &gt; 3</t>
  </si>
  <si>
    <t>G2138</t>
  </si>
  <si>
    <t>Bk pain vas 9-15mo = 3</t>
  </si>
  <si>
    <t>G2139</t>
  </si>
  <si>
    <t>Bk pain vas 9-20mo &gt; 3</t>
  </si>
  <si>
    <t>G2140</t>
  </si>
  <si>
    <t>Leg pain vas 6-20wk = 3</t>
  </si>
  <si>
    <t>G2141</t>
  </si>
  <si>
    <t>Leg pain vas 6-20wk &gt; 3</t>
  </si>
  <si>
    <t>G2142</t>
  </si>
  <si>
    <t>Fs odi 9-15mo postop&lt;= 22</t>
  </si>
  <si>
    <t>G2143</t>
  </si>
  <si>
    <t>Fs odi 9-15mo &gt; 22</t>
  </si>
  <si>
    <t>G2144</t>
  </si>
  <si>
    <t>Fs odi 6-20wk postop &gt; 22</t>
  </si>
  <si>
    <t>G2145</t>
  </si>
  <si>
    <t>Fsodi 6-20wk &gt;22 or chg 30pt</t>
  </si>
  <si>
    <t>G2146</t>
  </si>
  <si>
    <t>Leg pain vas 9-15mo &lt;= 3</t>
  </si>
  <si>
    <t>G2147</t>
  </si>
  <si>
    <t>Leg pain vas 9-15mo &gt; 3</t>
  </si>
  <si>
    <t>G2148</t>
  </si>
  <si>
    <t>Mpm used</t>
  </si>
  <si>
    <t>G2149</t>
  </si>
  <si>
    <t>No mpm med rsn</t>
  </si>
  <si>
    <t>G2150</t>
  </si>
  <si>
    <t>No mpm</t>
  </si>
  <si>
    <t>G2151</t>
  </si>
  <si>
    <t>Dx degen neuro</t>
  </si>
  <si>
    <t>G2152</t>
  </si>
  <si>
    <t>Res change sc =0</t>
  </si>
  <si>
    <t>G2153</t>
  </si>
  <si>
    <t>Hosp dur meas pd</t>
  </si>
  <si>
    <t>G2154</t>
  </si>
  <si>
    <t>Td 9 yrs start end meas</t>
  </si>
  <si>
    <t>G2155</t>
  </si>
  <si>
    <t>Hist contraindications</t>
  </si>
  <si>
    <t>G2156</t>
  </si>
  <si>
    <t>No prior td or hx contra</t>
  </si>
  <si>
    <t>G2157</t>
  </si>
  <si>
    <t>Pneum vacc 12 mo 60+</t>
  </si>
  <si>
    <t>G2158</t>
  </si>
  <si>
    <t>Pneum vacc adv rx</t>
  </si>
  <si>
    <t>G2159</t>
  </si>
  <si>
    <t>No pneum vacc 12 mo 60+</t>
  </si>
  <si>
    <t>G2160</t>
  </si>
  <si>
    <t>Herpzos 50+</t>
  </si>
  <si>
    <t>G2161</t>
  </si>
  <si>
    <t>Adv rx zos</t>
  </si>
  <si>
    <t>G2162</t>
  </si>
  <si>
    <t>No herpzos 50+</t>
  </si>
  <si>
    <t>G2163</t>
  </si>
  <si>
    <t>Infl vacc 07/01 to 06/30</t>
  </si>
  <si>
    <t>G2164</t>
  </si>
  <si>
    <t>Adv rx infl vacc</t>
  </si>
  <si>
    <t>G2165</t>
  </si>
  <si>
    <t>No infl vacc 07/01 to 06/30</t>
  </si>
  <si>
    <t>G2166</t>
  </si>
  <si>
    <t>No pt adm dx no neck fs prom</t>
  </si>
  <si>
    <t>G2167</t>
  </si>
  <si>
    <t>Res change sc &lt; 0</t>
  </si>
  <si>
    <t>G6001</t>
  </si>
  <si>
    <t>Echo guidance radiotherapy</t>
  </si>
  <si>
    <t>G6001TC</t>
  </si>
  <si>
    <t>G600126</t>
  </si>
  <si>
    <t>G6002</t>
  </si>
  <si>
    <t>Stereoscopic x-ray guidance</t>
  </si>
  <si>
    <t>G6002TC</t>
  </si>
  <si>
    <t>G600226</t>
  </si>
  <si>
    <t>G6003</t>
  </si>
  <si>
    <t>Radiation treatment delivery</t>
  </si>
  <si>
    <t>G6004</t>
  </si>
  <si>
    <t>G6005</t>
  </si>
  <si>
    <t>G6006</t>
  </si>
  <si>
    <t>G6007</t>
  </si>
  <si>
    <t>G6008</t>
  </si>
  <si>
    <t>G6009</t>
  </si>
  <si>
    <t>G6010</t>
  </si>
  <si>
    <t>G6011</t>
  </si>
  <si>
    <t>G6012</t>
  </si>
  <si>
    <t>G6013</t>
  </si>
  <si>
    <t>G6014</t>
  </si>
  <si>
    <t>G6015</t>
  </si>
  <si>
    <t>Radiation tx delivery imrt</t>
  </si>
  <si>
    <t>G6016</t>
  </si>
  <si>
    <t>Delivery comp imrt</t>
  </si>
  <si>
    <t>G6017</t>
  </si>
  <si>
    <t>Intrafraction track motion</t>
  </si>
  <si>
    <t>G8395</t>
  </si>
  <si>
    <t>Lvef&gt;=40% doc normal or mild</t>
  </si>
  <si>
    <t>G8396</t>
  </si>
  <si>
    <t>Lvef not performed</t>
  </si>
  <si>
    <t>G8397</t>
  </si>
  <si>
    <t>Dil macula/fundus exam/w doc</t>
  </si>
  <si>
    <t>G8398</t>
  </si>
  <si>
    <t>Dil macular/fundus not perfo</t>
  </si>
  <si>
    <t>G8399</t>
  </si>
  <si>
    <t>Pt w/dxa results document</t>
  </si>
  <si>
    <t>G8400</t>
  </si>
  <si>
    <t>Pt w/dxa no results doc</t>
  </si>
  <si>
    <t>G8404</t>
  </si>
  <si>
    <t>Low extemity neur exam docum</t>
  </si>
  <si>
    <t>G8405</t>
  </si>
  <si>
    <t>Low extemity neur not perfor</t>
  </si>
  <si>
    <t>G8410</t>
  </si>
  <si>
    <t>Eval on foot documented</t>
  </si>
  <si>
    <t>G8415</t>
  </si>
  <si>
    <t>Eval on foot not performed</t>
  </si>
  <si>
    <t>G8416</t>
  </si>
  <si>
    <t>Pt inelig footwear evaluatio</t>
  </si>
  <si>
    <t>G8417</t>
  </si>
  <si>
    <t>Calc bmi abv up param f/u</t>
  </si>
  <si>
    <t>G8418</t>
  </si>
  <si>
    <t>Calc bmi blw low param f/u</t>
  </si>
  <si>
    <t>G8419</t>
  </si>
  <si>
    <t>Calc bmi out nrm param nof/u</t>
  </si>
  <si>
    <t>G8420</t>
  </si>
  <si>
    <t>Calc bmi norm parameters</t>
  </si>
  <si>
    <t>G8421</t>
  </si>
  <si>
    <t>Bmi not calculated</t>
  </si>
  <si>
    <t>G8422</t>
  </si>
  <si>
    <t>Pt inelig bmi calculation</t>
  </si>
  <si>
    <t>G8427</t>
  </si>
  <si>
    <t>Docrev cur meds by elig clin</t>
  </si>
  <si>
    <t>G8428</t>
  </si>
  <si>
    <t>Cur meds not document</t>
  </si>
  <si>
    <t>G8430</t>
  </si>
  <si>
    <t>Ec at doc medrec pt not elig</t>
  </si>
  <si>
    <t>G8431</t>
  </si>
  <si>
    <t>Pos clin depres scrn f/u doc</t>
  </si>
  <si>
    <t>G8432</t>
  </si>
  <si>
    <t>Dep scr not doc, rng</t>
  </si>
  <si>
    <t>G8433</t>
  </si>
  <si>
    <t>Scr for dep not cpt doc rsn</t>
  </si>
  <si>
    <t>G8442</t>
  </si>
  <si>
    <t>Doc pain as nt perf, not elg</t>
  </si>
  <si>
    <t>G8450</t>
  </si>
  <si>
    <t>Beta-bloc rx pt w/abn lvef</t>
  </si>
  <si>
    <t>G8451</t>
  </si>
  <si>
    <t>Pt w/abn lvef inelig b-bloc</t>
  </si>
  <si>
    <t>G8452</t>
  </si>
  <si>
    <t>Pt w/abn lvef b-bloc no rx</t>
  </si>
  <si>
    <t>G8465</t>
  </si>
  <si>
    <t>High risk recurrence pro ca</t>
  </si>
  <si>
    <t>G8473</t>
  </si>
  <si>
    <t>Ace/arb thxpy rx'd</t>
  </si>
  <si>
    <t>G8474</t>
  </si>
  <si>
    <t>Ace/arb not rx'd; doc reas</t>
  </si>
  <si>
    <t>G8475</t>
  </si>
  <si>
    <t>Ace/arb thxpy not rx'd</t>
  </si>
  <si>
    <t>G8476</t>
  </si>
  <si>
    <t>Bp sys &lt;140 and dias &lt;90</t>
  </si>
  <si>
    <t>G8477</t>
  </si>
  <si>
    <t>Bp sys&gt;=140 and/or dias &gt;=90</t>
  </si>
  <si>
    <t>G8478</t>
  </si>
  <si>
    <t>Bp not performed/doc</t>
  </si>
  <si>
    <t>G8482</t>
  </si>
  <si>
    <t>Flu immunize order/admin</t>
  </si>
  <si>
    <t>G8483</t>
  </si>
  <si>
    <t>Flu imm no admin doc rea</t>
  </si>
  <si>
    <t>G8484</t>
  </si>
  <si>
    <t>Flu immunize no admin</t>
  </si>
  <si>
    <t>G8506</t>
  </si>
  <si>
    <t>Pt rec ace/arb</t>
  </si>
  <si>
    <t>G8509</t>
  </si>
  <si>
    <t>Pos pain assess no f/u doc</t>
  </si>
  <si>
    <t>G8510</t>
  </si>
  <si>
    <t>Scr dep neg, no plan reqd</t>
  </si>
  <si>
    <t>G8511</t>
  </si>
  <si>
    <t>Scr dep pos, no plan doc rng</t>
  </si>
  <si>
    <t>G8535</t>
  </si>
  <si>
    <t>Eld maltreatment not doc</t>
  </si>
  <si>
    <t>G8536</t>
  </si>
  <si>
    <t>No doc elder mal scrn</t>
  </si>
  <si>
    <t>G8539</t>
  </si>
  <si>
    <t>Doc funct and care plan</t>
  </si>
  <si>
    <t>G8540</t>
  </si>
  <si>
    <t>Foa not doc as being perf</t>
  </si>
  <si>
    <t>G8541</t>
  </si>
  <si>
    <t>No doc cur funct assess</t>
  </si>
  <si>
    <t>G8542</t>
  </si>
  <si>
    <t>Doc funct no deficiencies</t>
  </si>
  <si>
    <t>G8543</t>
  </si>
  <si>
    <t>Cur funct asses; no care pln</t>
  </si>
  <si>
    <t>G8559</t>
  </si>
  <si>
    <t>Pt ref doc oto eval</t>
  </si>
  <si>
    <t>G8560</t>
  </si>
  <si>
    <t>Pt hx act drain prev 90 days</t>
  </si>
  <si>
    <t>G8561</t>
  </si>
  <si>
    <t>Pt inelig for ref oto eval</t>
  </si>
  <si>
    <t>G8562</t>
  </si>
  <si>
    <t>Pt no hx act drain 90 d</t>
  </si>
  <si>
    <t>G8563</t>
  </si>
  <si>
    <t>Pt no ref oto reas no spec</t>
  </si>
  <si>
    <t>G8564</t>
  </si>
  <si>
    <t>Pt ref oto eval</t>
  </si>
  <si>
    <t>G8565</t>
  </si>
  <si>
    <t>Ver doc hear loss</t>
  </si>
  <si>
    <t>G8566</t>
  </si>
  <si>
    <t>Pt inelig ref oto eval</t>
  </si>
  <si>
    <t>G8567</t>
  </si>
  <si>
    <t>Pt no doc hear loss</t>
  </si>
  <si>
    <t>G8568</t>
  </si>
  <si>
    <t>Pt no ref otolo no spec</t>
  </si>
  <si>
    <t>G8569</t>
  </si>
  <si>
    <t>Prol intubation req</t>
  </si>
  <si>
    <t>G8570</t>
  </si>
  <si>
    <t>No prol intub req</t>
  </si>
  <si>
    <t>G8571</t>
  </si>
  <si>
    <t>Ster wd ifx 30 d postop</t>
  </si>
  <si>
    <t>G8572</t>
  </si>
  <si>
    <t>No ster wd ifx</t>
  </si>
  <si>
    <t>G8573</t>
  </si>
  <si>
    <t>Stk cabg</t>
  </si>
  <si>
    <t>G8574</t>
  </si>
  <si>
    <t>No strk cabg</t>
  </si>
  <si>
    <t>G8575</t>
  </si>
  <si>
    <t>Postop ren fail</t>
  </si>
  <si>
    <t>G8576</t>
  </si>
  <si>
    <t>No postop ren fail</t>
  </si>
  <si>
    <t>G8577</t>
  </si>
  <si>
    <t>Reop req bld grft oth</t>
  </si>
  <si>
    <t>G8578</t>
  </si>
  <si>
    <t>No reop req bld grft oth</t>
  </si>
  <si>
    <t>G8598</t>
  </si>
  <si>
    <t>Asa/antiplat ther used</t>
  </si>
  <si>
    <t>G8599</t>
  </si>
  <si>
    <t>No asa/antiplat ther use rng</t>
  </si>
  <si>
    <t>G8600</t>
  </si>
  <si>
    <t>Tpa initi w/in 3 hrs</t>
  </si>
  <si>
    <t>G8601</t>
  </si>
  <si>
    <t>No elig tpa init w/in 3 hrs</t>
  </si>
  <si>
    <t>G8602</t>
  </si>
  <si>
    <t>No tpa init w/in 3 hrs</t>
  </si>
  <si>
    <t>G8627</t>
  </si>
  <si>
    <t>Surg proc w/in 30 days</t>
  </si>
  <si>
    <t>G8628</t>
  </si>
  <si>
    <t>No surg proc w/in 30 days</t>
  </si>
  <si>
    <t>G8633</t>
  </si>
  <si>
    <t>Pharm ther osteo rx</t>
  </si>
  <si>
    <t>G8635</t>
  </si>
  <si>
    <t>No pharm ther osteo rx</t>
  </si>
  <si>
    <t>G8647</t>
  </si>
  <si>
    <t>Rafscrs ki scor &gt;= 0</t>
  </si>
  <si>
    <t>G8648</t>
  </si>
  <si>
    <t>Rafscrs ki scor &lt; 0</t>
  </si>
  <si>
    <t>G8650</t>
  </si>
  <si>
    <t>Rafs crs ki no scor no surv</t>
  </si>
  <si>
    <t>G8651</t>
  </si>
  <si>
    <t>Rafscrs hi scor &gt;=0</t>
  </si>
  <si>
    <t>G8652</t>
  </si>
  <si>
    <t>Rafscrs hi scor &lt; 0</t>
  </si>
  <si>
    <t>G8654</t>
  </si>
  <si>
    <t>Rafs crs hi no scor no surv</t>
  </si>
  <si>
    <t>G8655</t>
  </si>
  <si>
    <t>Rafscrs llfai scor &gt;= 0</t>
  </si>
  <si>
    <t>G8656</t>
  </si>
  <si>
    <t>Rafscrs llfai scor &lt; 0</t>
  </si>
  <si>
    <t>G8658</t>
  </si>
  <si>
    <t>Rafscrs llfai no scor + surv</t>
  </si>
  <si>
    <t>G8659</t>
  </si>
  <si>
    <t>Rafscrs lbi scor &gt;= 0</t>
  </si>
  <si>
    <t>G8660</t>
  </si>
  <si>
    <t>Rafscrs lbi scor &lt; 0</t>
  </si>
  <si>
    <t>G8661</t>
  </si>
  <si>
    <t>Rafscrs lbi no scor</t>
  </si>
  <si>
    <t>G8662</t>
  </si>
  <si>
    <t>Rafs crs lbi no scor no surv</t>
  </si>
  <si>
    <t>G8663</t>
  </si>
  <si>
    <t>Rafscrs si scor &gt;= 0</t>
  </si>
  <si>
    <t>G8664</t>
  </si>
  <si>
    <t>Rafscrs si scor &lt; 0</t>
  </si>
  <si>
    <t>G8666</t>
  </si>
  <si>
    <t>Rafs crs si no scor no surv</t>
  </si>
  <si>
    <t>G8667</t>
  </si>
  <si>
    <t>Rafscrs ewh scor &gt;= 0</t>
  </si>
  <si>
    <t>G8668</t>
  </si>
  <si>
    <t>Rafscrs ewh scor &lt; 0</t>
  </si>
  <si>
    <t>G8670</t>
  </si>
  <si>
    <t>Rafs crs ewh no scor no surv</t>
  </si>
  <si>
    <t>G8671</t>
  </si>
  <si>
    <t>Rafscrs goi scor &gt;= 0</t>
  </si>
  <si>
    <t>G8672</t>
  </si>
  <si>
    <t>Rafscrs goi scor &lt; 0</t>
  </si>
  <si>
    <t>G8674</t>
  </si>
  <si>
    <t>Rafscrs neck, no msr/no foto</t>
  </si>
  <si>
    <t>G8694</t>
  </si>
  <si>
    <t>Lvef &lt;40%</t>
  </si>
  <si>
    <t>G8708</t>
  </si>
  <si>
    <t>Antibiotic not pres</t>
  </si>
  <si>
    <t>G8709</t>
  </si>
  <si>
    <t>Pt presc doc med rsn id uri</t>
  </si>
  <si>
    <t>G8710</t>
  </si>
  <si>
    <t>Pt pres antibiotic</t>
  </si>
  <si>
    <t>G8711</t>
  </si>
  <si>
    <t>Pres antibiotic</t>
  </si>
  <si>
    <t>G8712</t>
  </si>
  <si>
    <t>Not pres antibiotic</t>
  </si>
  <si>
    <t>G8721</t>
  </si>
  <si>
    <t>Pt, pn, hist grade doc</t>
  </si>
  <si>
    <t>G8722</t>
  </si>
  <si>
    <t>Med reas pt, pn, not doc</t>
  </si>
  <si>
    <t>G8723</t>
  </si>
  <si>
    <t>Spec sit not prim tumor</t>
  </si>
  <si>
    <t>G8724</t>
  </si>
  <si>
    <t>Pt, pn, hist grade not doc</t>
  </si>
  <si>
    <t>G8730</t>
  </si>
  <si>
    <t>Pain doc pos and plan</t>
  </si>
  <si>
    <t>G8731</t>
  </si>
  <si>
    <t>Pain neg no plan</t>
  </si>
  <si>
    <t>G8732</t>
  </si>
  <si>
    <t>No doc of pain</t>
  </si>
  <si>
    <t>G8733</t>
  </si>
  <si>
    <t>Doc pos elder mal scrn plan</t>
  </si>
  <si>
    <t>G8734</t>
  </si>
  <si>
    <t>Doc neg elder mal no plan</t>
  </si>
  <si>
    <t>G8735</t>
  </si>
  <si>
    <t>Eld mal scrn pos no plan</t>
  </si>
  <si>
    <t>G8749</t>
  </si>
  <si>
    <t>No signs melanoma</t>
  </si>
  <si>
    <t>G8752</t>
  </si>
  <si>
    <t>Sys bp less 140</t>
  </si>
  <si>
    <t>G8753</t>
  </si>
  <si>
    <t>Sys bp &gt; or = 140</t>
  </si>
  <si>
    <t>G8754</t>
  </si>
  <si>
    <t>Dias bp less 90</t>
  </si>
  <si>
    <t>G8755</t>
  </si>
  <si>
    <t>Dias bp &gt; or = 90</t>
  </si>
  <si>
    <t>G8756</t>
  </si>
  <si>
    <t>No bp measure doc</t>
  </si>
  <si>
    <t>G8783</t>
  </si>
  <si>
    <t>Bp scrn perf rec interval</t>
  </si>
  <si>
    <t>G8785</t>
  </si>
  <si>
    <t>Bp scrn no perf at interval</t>
  </si>
  <si>
    <t>G8797</t>
  </si>
  <si>
    <t>Specimen site not esophagus</t>
  </si>
  <si>
    <t>G8798</t>
  </si>
  <si>
    <t>Specimen site not prostate</t>
  </si>
  <si>
    <t>G8806</t>
  </si>
  <si>
    <t>Perf ultrsnd to lct preg doc</t>
  </si>
  <si>
    <t>G8807</t>
  </si>
  <si>
    <t>No ta tv ultrasnd</t>
  </si>
  <si>
    <t>G8808</t>
  </si>
  <si>
    <t>Ultrasound not perf, rng</t>
  </si>
  <si>
    <t>G8809</t>
  </si>
  <si>
    <t>Rh-immunoglobulin order</t>
  </si>
  <si>
    <t>G8810</t>
  </si>
  <si>
    <t>Doc reas no rh-immuno</t>
  </si>
  <si>
    <t>G8811</t>
  </si>
  <si>
    <t>No rh-immunoglobulin order</t>
  </si>
  <si>
    <t>G8815</t>
  </si>
  <si>
    <t>Doc reas no statin therapy</t>
  </si>
  <si>
    <t>G8816</t>
  </si>
  <si>
    <t>Statin med pres at disch</t>
  </si>
  <si>
    <t>G8817</t>
  </si>
  <si>
    <t>Doc reas no statin med disch</t>
  </si>
  <si>
    <t>G8818</t>
  </si>
  <si>
    <t>Pt disch to home by day#7</t>
  </si>
  <si>
    <t>G8825</t>
  </si>
  <si>
    <t>Pt not disch to home day#7</t>
  </si>
  <si>
    <t>G8826</t>
  </si>
  <si>
    <t>Pt disch home day #2 evar</t>
  </si>
  <si>
    <t>G8833</t>
  </si>
  <si>
    <t>Pt not disch home day#2 evar</t>
  </si>
  <si>
    <t>G8834</t>
  </si>
  <si>
    <t>Pt disch home day #2 cea</t>
  </si>
  <si>
    <t>G8838</t>
  </si>
  <si>
    <t>Not disch home by day #2</t>
  </si>
  <si>
    <t>G8839</t>
  </si>
  <si>
    <t>Sleep apnea assess</t>
  </si>
  <si>
    <t>G8840</t>
  </si>
  <si>
    <t>Doc reas no sleep apnea</t>
  </si>
  <si>
    <t>G8841</t>
  </si>
  <si>
    <t>No sleep apnea assess</t>
  </si>
  <si>
    <t>G8842</t>
  </si>
  <si>
    <t>Ahi or rdi initial dx</t>
  </si>
  <si>
    <t>G8843</t>
  </si>
  <si>
    <t>Doc reas no ahi or rdi</t>
  </si>
  <si>
    <t>G8844</t>
  </si>
  <si>
    <t>No ahi or rdi initial dx</t>
  </si>
  <si>
    <t>G8845</t>
  </si>
  <si>
    <t>Pos airway press prescribed</t>
  </si>
  <si>
    <t>G8846</t>
  </si>
  <si>
    <t>Mod or severe osa</t>
  </si>
  <si>
    <t>G8849</t>
  </si>
  <si>
    <t>Doc reas no pos air press</t>
  </si>
  <si>
    <t>G8850</t>
  </si>
  <si>
    <t>No pap prescribed</t>
  </si>
  <si>
    <t>G8851</t>
  </si>
  <si>
    <t>Adhere pos air press therapy</t>
  </si>
  <si>
    <t>G8852</t>
  </si>
  <si>
    <t>Pos air press prescribe</t>
  </si>
  <si>
    <t>G8854</t>
  </si>
  <si>
    <t>Reas no adhere pos air pres</t>
  </si>
  <si>
    <t>G8855</t>
  </si>
  <si>
    <t>Pos air press adhere no perf</t>
  </si>
  <si>
    <t>G8856</t>
  </si>
  <si>
    <t>Ref for oto eval</t>
  </si>
  <si>
    <t>G8857</t>
  </si>
  <si>
    <t>No elig ref for oto eval</t>
  </si>
  <si>
    <t>G8858</t>
  </si>
  <si>
    <t>Not ref for oto eval</t>
  </si>
  <si>
    <t>G8863</t>
  </si>
  <si>
    <t>No assess bone loss</t>
  </si>
  <si>
    <t>G8864</t>
  </si>
  <si>
    <t>Pneumococcal vaccine admin</t>
  </si>
  <si>
    <t>G8865</t>
  </si>
  <si>
    <t>Doc med reas no pneumococcal</t>
  </si>
  <si>
    <t>G8866</t>
  </si>
  <si>
    <t>Doc pt reas no pneumococcal</t>
  </si>
  <si>
    <t>G8867</t>
  </si>
  <si>
    <t>No pneumococcal admin</t>
  </si>
  <si>
    <t>G8869</t>
  </si>
  <si>
    <t>Doc immune hep b antitnf</t>
  </si>
  <si>
    <t>G8872</t>
  </si>
  <si>
    <t>Intraop image confirm excise</t>
  </si>
  <si>
    <t>G8873</t>
  </si>
  <si>
    <t>Specimen not intraop image</t>
  </si>
  <si>
    <t>G8874</t>
  </si>
  <si>
    <t>Tissue not image intraop</t>
  </si>
  <si>
    <t>G8875</t>
  </si>
  <si>
    <t>Breast cancer dx min invsive</t>
  </si>
  <si>
    <t>G8876</t>
  </si>
  <si>
    <t>Doc reas no min inv dx</t>
  </si>
  <si>
    <t>G8877</t>
  </si>
  <si>
    <t>No brst cncr dx min invasive</t>
  </si>
  <si>
    <t>G8878</t>
  </si>
  <si>
    <t>Sent lymph node biopsy</t>
  </si>
  <si>
    <t>G8880</t>
  </si>
  <si>
    <t>Sen lym p node biop not perf</t>
  </si>
  <si>
    <t>G8881</t>
  </si>
  <si>
    <t>Brst cncr stage &gt; t1n0m0</t>
  </si>
  <si>
    <t>G8882</t>
  </si>
  <si>
    <t>No sent lymph node biopsy</t>
  </si>
  <si>
    <t>G8883</t>
  </si>
  <si>
    <t>Rev, comm, track, doc biopsy</t>
  </si>
  <si>
    <t>G8884</t>
  </si>
  <si>
    <t>Doc reas biopsy not review</t>
  </si>
  <si>
    <t>G8885</t>
  </si>
  <si>
    <t>No rev, comm, track biopsy</t>
  </si>
  <si>
    <t>G8907</t>
  </si>
  <si>
    <t>Pt doc no events on discharg</t>
  </si>
  <si>
    <t>G8908</t>
  </si>
  <si>
    <t>Pt doc w burn prior to d/c</t>
  </si>
  <si>
    <t>G8909</t>
  </si>
  <si>
    <t>Pt doc no burn prior to d/c</t>
  </si>
  <si>
    <t>G8910</t>
  </si>
  <si>
    <t>Pt doc to have fall in asc</t>
  </si>
  <si>
    <t>G8911</t>
  </si>
  <si>
    <t>Pt doc no fall in asc</t>
  </si>
  <si>
    <t>G8912</t>
  </si>
  <si>
    <t>Pt doc with wrong event</t>
  </si>
  <si>
    <t>G8913</t>
  </si>
  <si>
    <t>Pt doc no wrong event</t>
  </si>
  <si>
    <t>G8914</t>
  </si>
  <si>
    <t>Pt trans to hosp post d/c</t>
  </si>
  <si>
    <t>G8915</t>
  </si>
  <si>
    <t>Pt not trans to hosp at d/c</t>
  </si>
  <si>
    <t>G8916</t>
  </si>
  <si>
    <t>Pt w iv ab given on time</t>
  </si>
  <si>
    <t>G8917</t>
  </si>
  <si>
    <t>Pt w iv ab not given on time</t>
  </si>
  <si>
    <t>G8918</t>
  </si>
  <si>
    <t>Pt w/o preop order iv ab pro</t>
  </si>
  <si>
    <t>G8923</t>
  </si>
  <si>
    <t>Lvef &lt; 40% or lvsd</t>
  </si>
  <si>
    <t>G8924</t>
  </si>
  <si>
    <t>Spir fev1/fvc&lt;70%,fev&lt;60%</t>
  </si>
  <si>
    <t>G8925</t>
  </si>
  <si>
    <t>Spir fev1/fvc&gt;=60% &amp; no copd</t>
  </si>
  <si>
    <t>G8926</t>
  </si>
  <si>
    <t>Spiro no perf or doc</t>
  </si>
  <si>
    <t>G8934</t>
  </si>
  <si>
    <t>Lvef &lt;40% or dep lv sys fcn</t>
  </si>
  <si>
    <t>G8935</t>
  </si>
  <si>
    <t>Rx ace or arb therapy</t>
  </si>
  <si>
    <t>G8936</t>
  </si>
  <si>
    <t>Pt not eligible ace/arb</t>
  </si>
  <si>
    <t>G8937</t>
  </si>
  <si>
    <t>No rx ace/arb therapy</t>
  </si>
  <si>
    <t>G8938</t>
  </si>
  <si>
    <t>Bmi doc onl fup nt doc</t>
  </si>
  <si>
    <t>G8939</t>
  </si>
  <si>
    <t>Pain as doc positive, no f/u</t>
  </si>
  <si>
    <t>G8941</t>
  </si>
  <si>
    <t>Eld maltreatment doc as pos</t>
  </si>
  <si>
    <t>G8942</t>
  </si>
  <si>
    <t>Doc fcn/care plan w/30 days</t>
  </si>
  <si>
    <t>G8944</t>
  </si>
  <si>
    <t>Ajcc mel cnr stg 0 - iic</t>
  </si>
  <si>
    <t>G8946</t>
  </si>
  <si>
    <t>Mibm but no dx of breast ca</t>
  </si>
  <si>
    <t>G8950</t>
  </si>
  <si>
    <t>Pre-htn or htn doc, f/u indc</t>
  </si>
  <si>
    <t>G8952</t>
  </si>
  <si>
    <t>Pre-htn/htn, no f/u, not gvn</t>
  </si>
  <si>
    <t>G8955</t>
  </si>
  <si>
    <t>Most recent assess vol mgmt</t>
  </si>
  <si>
    <t>G8956</t>
  </si>
  <si>
    <t>Pt rcv hedia outpt dyls fac</t>
  </si>
  <si>
    <t>G8958</t>
  </si>
  <si>
    <t>Assess vol mgmt not doc</t>
  </si>
  <si>
    <t>G8959</t>
  </si>
  <si>
    <t>Clin tx mdd comm to tx clin</t>
  </si>
  <si>
    <t>G8960</t>
  </si>
  <si>
    <t>Clin tx mdd not comm</t>
  </si>
  <si>
    <t>G8961</t>
  </si>
  <si>
    <t>Csit lowrisk surg pts preop</t>
  </si>
  <si>
    <t>G8962</t>
  </si>
  <si>
    <t>Csit on pt any reas 30 days</t>
  </si>
  <si>
    <t>G8963</t>
  </si>
  <si>
    <t>Csi per asx pt w/pci 2 yrs</t>
  </si>
  <si>
    <t>G8964</t>
  </si>
  <si>
    <t>Csi any other than pci 2 yr</t>
  </si>
  <si>
    <t>G8965</t>
  </si>
  <si>
    <t>Csit perf on low chd rsk</t>
  </si>
  <si>
    <t>G8966</t>
  </si>
  <si>
    <t>Csit perf sx or high chd rsk</t>
  </si>
  <si>
    <t>G8967</t>
  </si>
  <si>
    <t>Warf or other fda drug presc</t>
  </si>
  <si>
    <t>G8968</t>
  </si>
  <si>
    <t>Doc med not presb</t>
  </si>
  <si>
    <t>G8969</t>
  </si>
  <si>
    <t>Doc pt rsn no presc warf/fda</t>
  </si>
  <si>
    <t>G8970</t>
  </si>
  <si>
    <t>No rsk fac or 1 mod risk te</t>
  </si>
  <si>
    <t>G8973</t>
  </si>
  <si>
    <t>Mst rcnt hbb &lt; 10g/dl</t>
  </si>
  <si>
    <t>G8974</t>
  </si>
  <si>
    <t>Hgb not doc rns not gvn</t>
  </si>
  <si>
    <t>G8975</t>
  </si>
  <si>
    <t>Hgb &lt;10g/dl, med rsn</t>
  </si>
  <si>
    <t>G8976</t>
  </si>
  <si>
    <t>Hgb &gt;= 10 g/dl</t>
  </si>
  <si>
    <t>G9001</t>
  </si>
  <si>
    <t>Mccd, initial rate</t>
  </si>
  <si>
    <t>G9002</t>
  </si>
  <si>
    <t>Mccd,maintenance rate</t>
  </si>
  <si>
    <t>G9003</t>
  </si>
  <si>
    <t>Mccd, risk adj hi, initial</t>
  </si>
  <si>
    <t>G9004</t>
  </si>
  <si>
    <t>Mccd, risk adj lo, initial</t>
  </si>
  <si>
    <t>G9005</t>
  </si>
  <si>
    <t>Mccd, risk adj, maintenance</t>
  </si>
  <si>
    <t>G9006</t>
  </si>
  <si>
    <t>Mccd, home monitoring</t>
  </si>
  <si>
    <t>G9007</t>
  </si>
  <si>
    <t>Mccd, sch team conf</t>
  </si>
  <si>
    <t>G9008</t>
  </si>
  <si>
    <t>Mccd,phys coor-care ovrsght</t>
  </si>
  <si>
    <t>G9009</t>
  </si>
  <si>
    <t>Mccd, risk adj, level 3</t>
  </si>
  <si>
    <t>G9010</t>
  </si>
  <si>
    <t>Mccd, risk adj, level 4</t>
  </si>
  <si>
    <t>G9011</t>
  </si>
  <si>
    <t>Mccd, risk adj, level 5</t>
  </si>
  <si>
    <t>G9012</t>
  </si>
  <si>
    <t>Other specified case mgmt</t>
  </si>
  <si>
    <t>G9013</t>
  </si>
  <si>
    <t>Esrd demo bundle level i</t>
  </si>
  <si>
    <t>G9014</t>
  </si>
  <si>
    <t>Esrd demo bundle-level ii</t>
  </si>
  <si>
    <t>G9016</t>
  </si>
  <si>
    <t>Demo-smoking cessation coun</t>
  </si>
  <si>
    <t>G9050</t>
  </si>
  <si>
    <t>Oncology work-up evaluation</t>
  </si>
  <si>
    <t>G9051</t>
  </si>
  <si>
    <t>Oncology tx decision-mgmt</t>
  </si>
  <si>
    <t>G9052</t>
  </si>
  <si>
    <t>Onc surveillance for disease</t>
  </si>
  <si>
    <t>G9053</t>
  </si>
  <si>
    <t>Onc expectant management pt</t>
  </si>
  <si>
    <t>G9054</t>
  </si>
  <si>
    <t>Onc supervision palliative</t>
  </si>
  <si>
    <t>G9055</t>
  </si>
  <si>
    <t>Onc visit unspecified nos</t>
  </si>
  <si>
    <t>G9056</t>
  </si>
  <si>
    <t>Onc prac mgmt adheres guide</t>
  </si>
  <si>
    <t>G9057</t>
  </si>
  <si>
    <t>Onc pract mgmt differs trial</t>
  </si>
  <si>
    <t>G9058</t>
  </si>
  <si>
    <t>Onc prac mgmt disagree w/gui</t>
  </si>
  <si>
    <t>G9059</t>
  </si>
  <si>
    <t>Onc prac mgmt pt opt alterna</t>
  </si>
  <si>
    <t>G9060</t>
  </si>
  <si>
    <t>Onc prac mgmt dif pt comorb</t>
  </si>
  <si>
    <t>G9061</t>
  </si>
  <si>
    <t>Onc prac cond noadd by guide</t>
  </si>
  <si>
    <t>G9062</t>
  </si>
  <si>
    <t>Onc prac guide differs nos</t>
  </si>
  <si>
    <t>G9063</t>
  </si>
  <si>
    <t>Onc dx nsclc stgi no progres</t>
  </si>
  <si>
    <t>G9064</t>
  </si>
  <si>
    <t>Onc dx nsclc stg2 no progres</t>
  </si>
  <si>
    <t>G9065</t>
  </si>
  <si>
    <t>Onc dx nsclc stg3a no progre</t>
  </si>
  <si>
    <t>G9066</t>
  </si>
  <si>
    <t>Onc dx nsclc stg3b-4 metasta</t>
  </si>
  <si>
    <t>G9067</t>
  </si>
  <si>
    <t>Onc dx nsclc dx unknown nos</t>
  </si>
  <si>
    <t>G9068</t>
  </si>
  <si>
    <t>Onc dx sclc/nsclc limited</t>
  </si>
  <si>
    <t>G9069</t>
  </si>
  <si>
    <t>Onc dx sclc/nsclc ext at dx</t>
  </si>
  <si>
    <t>G9070</t>
  </si>
  <si>
    <t>Onc dx sclc/nsclc ext unknwn</t>
  </si>
  <si>
    <t>G9071</t>
  </si>
  <si>
    <t>Onc dx brst stg1-2b hr,nopro</t>
  </si>
  <si>
    <t>G9072</t>
  </si>
  <si>
    <t>Onc dx brst stg1-2 noprogres</t>
  </si>
  <si>
    <t>G9073</t>
  </si>
  <si>
    <t>Onc dx brst stg3-hr, no pro</t>
  </si>
  <si>
    <t>G9074</t>
  </si>
  <si>
    <t>Onc dx brst stg3-noprogress</t>
  </si>
  <si>
    <t>G9075</t>
  </si>
  <si>
    <t>Onc dx brst metastic/ recur</t>
  </si>
  <si>
    <t>G9077</t>
  </si>
  <si>
    <t>Onc dx prostate t1no progres</t>
  </si>
  <si>
    <t>G9078</t>
  </si>
  <si>
    <t>Onc dx prostate t2no progres</t>
  </si>
  <si>
    <t>G9079</t>
  </si>
  <si>
    <t>Onc dx prostate t3b-t4noprog</t>
  </si>
  <si>
    <t>G9080</t>
  </si>
  <si>
    <t>Onc dx prostate w/rise psa</t>
  </si>
  <si>
    <t>G9083</t>
  </si>
  <si>
    <t>Onc dx prostate unknwn nos</t>
  </si>
  <si>
    <t>G9084</t>
  </si>
  <si>
    <t>Onc dx colon t1-3,n1-2,no pr</t>
  </si>
  <si>
    <t>G9085</t>
  </si>
  <si>
    <t>Onc dx colon t4, n0 w/o prog</t>
  </si>
  <si>
    <t>G9086</t>
  </si>
  <si>
    <t>Onc dx colon t1-4 no dx prog</t>
  </si>
  <si>
    <t>G9087</t>
  </si>
  <si>
    <t>Onc dx colon metas evid dx</t>
  </si>
  <si>
    <t>G9088</t>
  </si>
  <si>
    <t>Onc dx colon metas noevid dx</t>
  </si>
  <si>
    <t>G9089</t>
  </si>
  <si>
    <t>Onc dx colon extent unknown</t>
  </si>
  <si>
    <t>G9090</t>
  </si>
  <si>
    <t>Onc dx rectal t1-2 no progr</t>
  </si>
  <si>
    <t>G9091</t>
  </si>
  <si>
    <t>Onc dx rectal t3 n0 no prog</t>
  </si>
  <si>
    <t>G9092</t>
  </si>
  <si>
    <t>Onc dx rectal t1-3,n1-2noprg</t>
  </si>
  <si>
    <t>G9093</t>
  </si>
  <si>
    <t>Onc dx rectal t4,n,m0 no prg</t>
  </si>
  <si>
    <t>G9094</t>
  </si>
  <si>
    <t>Onc dx rectal m1 w/mets prog</t>
  </si>
  <si>
    <t>G9095</t>
  </si>
  <si>
    <t>Onc dx rectal extent unknwn</t>
  </si>
  <si>
    <t>G9096</t>
  </si>
  <si>
    <t>Onc dx esophag t1-t3 noprog</t>
  </si>
  <si>
    <t>G9097</t>
  </si>
  <si>
    <t>Onc dx esophageal t4 no prog</t>
  </si>
  <si>
    <t>G9098</t>
  </si>
  <si>
    <t>Onc dx esophageal mets recur</t>
  </si>
  <si>
    <t>G9099</t>
  </si>
  <si>
    <t>Onc dx esophageal unknown</t>
  </si>
  <si>
    <t>G9100</t>
  </si>
  <si>
    <t>Onc dx gastric no recurrence</t>
  </si>
  <si>
    <t>G9101</t>
  </si>
  <si>
    <t>Onc dx gastric p r1-r2noprog</t>
  </si>
  <si>
    <t>G9102</t>
  </si>
  <si>
    <t>Onc dx gastric unresectable</t>
  </si>
  <si>
    <t>G9103</t>
  </si>
  <si>
    <t>Onc dx gastric recurrent</t>
  </si>
  <si>
    <t>G9104</t>
  </si>
  <si>
    <t>Onc dx gastric unknown nos</t>
  </si>
  <si>
    <t>G9105</t>
  </si>
  <si>
    <t>Onc dx pancreatc p r0 res no</t>
  </si>
  <si>
    <t>G9106</t>
  </si>
  <si>
    <t>Onc dx pancreatc p r1/r2 no</t>
  </si>
  <si>
    <t>G9107</t>
  </si>
  <si>
    <t>Onc dx pancreatic unresectab</t>
  </si>
  <si>
    <t>G9108</t>
  </si>
  <si>
    <t>Onc dx pancreatic unknwn nos</t>
  </si>
  <si>
    <t>G9109</t>
  </si>
  <si>
    <t>Onc dx head/neck t1-t2no prg</t>
  </si>
  <si>
    <t>G9110</t>
  </si>
  <si>
    <t>Onc dx head/neck t3-4 noprog</t>
  </si>
  <si>
    <t>G9111</t>
  </si>
  <si>
    <t>Onc dx head/neck m1 mets rec</t>
  </si>
  <si>
    <t>G9112</t>
  </si>
  <si>
    <t>Onc dx head/neck ext unknown</t>
  </si>
  <si>
    <t>G9113</t>
  </si>
  <si>
    <t>Onc dx ovarian stg1a-b no pr</t>
  </si>
  <si>
    <t>G9114</t>
  </si>
  <si>
    <t>Onc dx ovarian stg1a-b or 2</t>
  </si>
  <si>
    <t>G9115</t>
  </si>
  <si>
    <t>Onc dx ovarian stg3/4 noprog</t>
  </si>
  <si>
    <t>G9116</t>
  </si>
  <si>
    <t>Onc dx ovarian recurrence</t>
  </si>
  <si>
    <t>G9117</t>
  </si>
  <si>
    <t>Onc dx ovarian unknown nos</t>
  </si>
  <si>
    <t>G9123</t>
  </si>
  <si>
    <t>Onc dx cml chronic phase</t>
  </si>
  <si>
    <t>G9124</t>
  </si>
  <si>
    <t>Onc dx cml acceler phase</t>
  </si>
  <si>
    <t>G9125</t>
  </si>
  <si>
    <t>Onc dx cml blast phase</t>
  </si>
  <si>
    <t>G9126</t>
  </si>
  <si>
    <t>Onc dx cml remission</t>
  </si>
  <si>
    <t>G9128</t>
  </si>
  <si>
    <t>Onc dx multi myeloma stage i</t>
  </si>
  <si>
    <t>G9129</t>
  </si>
  <si>
    <t>Onc dx mult myeloma stg2 hig</t>
  </si>
  <si>
    <t>G9130</t>
  </si>
  <si>
    <t>Onc dx multi myeloma unknown</t>
  </si>
  <si>
    <t>G9131</t>
  </si>
  <si>
    <t>Onc dx brst unknown nos</t>
  </si>
  <si>
    <t>G9132</t>
  </si>
  <si>
    <t>Onc dx prostate mets no cast</t>
  </si>
  <si>
    <t>G9133</t>
  </si>
  <si>
    <t>Onc dx prostate clinical met</t>
  </si>
  <si>
    <t>G9134</t>
  </si>
  <si>
    <t>Onc nhlstg 1-2 no relap no</t>
  </si>
  <si>
    <t>G9135</t>
  </si>
  <si>
    <t>Onc dx nhl stg 3-4 not relap</t>
  </si>
  <si>
    <t>G9136</t>
  </si>
  <si>
    <t>Onc dx nhl trans to lg bcell</t>
  </si>
  <si>
    <t>G9137</t>
  </si>
  <si>
    <t>Onc dx nhl relapse/refractor</t>
  </si>
  <si>
    <t>G9138</t>
  </si>
  <si>
    <t>Onc dx nhl stg unknown</t>
  </si>
  <si>
    <t>G9139</t>
  </si>
  <si>
    <t>Onc dx cml dx status unknown</t>
  </si>
  <si>
    <t>G9140</t>
  </si>
  <si>
    <t>Frontier extended stay demo</t>
  </si>
  <si>
    <t>G9143</t>
  </si>
  <si>
    <t>Warfarin respon genetic test</t>
  </si>
  <si>
    <t>G9147</t>
  </si>
  <si>
    <t>Outpt iv insulin tx any mea</t>
  </si>
  <si>
    <t>G9148</t>
  </si>
  <si>
    <t>Medical home level 1</t>
  </si>
  <si>
    <t>G9149</t>
  </si>
  <si>
    <t>Medical home level ii</t>
  </si>
  <si>
    <t>G9150</t>
  </si>
  <si>
    <t>Medical home level iii</t>
  </si>
  <si>
    <t>G9151</t>
  </si>
  <si>
    <t>Mapcp demo state</t>
  </si>
  <si>
    <t>G9152</t>
  </si>
  <si>
    <t>Mapcp demo community</t>
  </si>
  <si>
    <t>G9153</t>
  </si>
  <si>
    <t>Mapcp demo physician</t>
  </si>
  <si>
    <t>G9156</t>
  </si>
  <si>
    <t>Evaluation for wheelchair</t>
  </si>
  <si>
    <t>G9157</t>
  </si>
  <si>
    <t>Transesoph doppl cardiac mon</t>
  </si>
  <si>
    <t>G9187</t>
  </si>
  <si>
    <t>Bpci home visit</t>
  </si>
  <si>
    <t>G9188</t>
  </si>
  <si>
    <t>Beta not given no reason</t>
  </si>
  <si>
    <t>G9189</t>
  </si>
  <si>
    <t>Beta pres or already taking</t>
  </si>
  <si>
    <t>G9190</t>
  </si>
  <si>
    <t>Medical reason for no beta</t>
  </si>
  <si>
    <t>G9191</t>
  </si>
  <si>
    <t>Pt reason for no beta</t>
  </si>
  <si>
    <t>G9192</t>
  </si>
  <si>
    <t>System reason for no beta</t>
  </si>
  <si>
    <t>G9196</t>
  </si>
  <si>
    <t>Med reason for no ceph</t>
  </si>
  <si>
    <t>G9197</t>
  </si>
  <si>
    <t>Order for ceph</t>
  </si>
  <si>
    <t>G9198</t>
  </si>
  <si>
    <t>No order for ceph no reason</t>
  </si>
  <si>
    <t>G9212</t>
  </si>
  <si>
    <t>Doc of dsm-iv init eval</t>
  </si>
  <si>
    <t>G9213</t>
  </si>
  <si>
    <t>No doc of dsm-iv</t>
  </si>
  <si>
    <t>G9223</t>
  </si>
  <si>
    <t>Pjp proph ordered cd4 low</t>
  </si>
  <si>
    <t>G9225</t>
  </si>
  <si>
    <t>Norsn no foot exam</t>
  </si>
  <si>
    <t>G9226</t>
  </si>
  <si>
    <t>3 comp foot exam completed</t>
  </si>
  <si>
    <t>G9227</t>
  </si>
  <si>
    <t>Foa doc, care plan not doc</t>
  </si>
  <si>
    <t>G9228</t>
  </si>
  <si>
    <t>Gc chl syp documented</t>
  </si>
  <si>
    <t>G9229</t>
  </si>
  <si>
    <t>Ptrsn no gc chl syp test</t>
  </si>
  <si>
    <t>G9230</t>
  </si>
  <si>
    <t>Norsn for gc chl syp test</t>
  </si>
  <si>
    <t>G9231</t>
  </si>
  <si>
    <t>Doc esrd dia trans preg</t>
  </si>
  <si>
    <t>G9232</t>
  </si>
  <si>
    <t>Ptrsn no comm comorbid</t>
  </si>
  <si>
    <t>G9239</t>
  </si>
  <si>
    <t>Doc rsn hemod &amp; cath acc</t>
  </si>
  <si>
    <t>G9240</t>
  </si>
  <si>
    <t>Doc pt w cath maint dia</t>
  </si>
  <si>
    <t>G9241</t>
  </si>
  <si>
    <t>Doc pt w out cath maint dia</t>
  </si>
  <si>
    <t>G9242</t>
  </si>
  <si>
    <t>Doc viral load &gt;=200</t>
  </si>
  <si>
    <t>G9243</t>
  </si>
  <si>
    <t>Doc viral load &lt;200</t>
  </si>
  <si>
    <t>G9246</t>
  </si>
  <si>
    <t>No med visit in 24mo</t>
  </si>
  <si>
    <t>G9247</t>
  </si>
  <si>
    <t>1 med visit in 24mo</t>
  </si>
  <si>
    <t>G9250</t>
  </si>
  <si>
    <t>Doc of pain comfort 48hr</t>
  </si>
  <si>
    <t>G9251</t>
  </si>
  <si>
    <t>Doc no pain comfort 48hr</t>
  </si>
  <si>
    <t>G9254</t>
  </si>
  <si>
    <t>Doc pt dischg &gt;2d</t>
  </si>
  <si>
    <t>G9255</t>
  </si>
  <si>
    <t>Doc pt dischg &lt;=2d</t>
  </si>
  <si>
    <t>G9256</t>
  </si>
  <si>
    <t>Doc of pat death after cas</t>
  </si>
  <si>
    <t>G9257</t>
  </si>
  <si>
    <t>Doc of pat stroke after cas</t>
  </si>
  <si>
    <t>G9258</t>
  </si>
  <si>
    <t>Doc of pat stroke after cea</t>
  </si>
  <si>
    <t>G9259</t>
  </si>
  <si>
    <t>Survive/no stroke post cas</t>
  </si>
  <si>
    <t>G9260</t>
  </si>
  <si>
    <t>Doc of pat death after cea</t>
  </si>
  <si>
    <t>G9261</t>
  </si>
  <si>
    <t>Survive/no stroke post cea</t>
  </si>
  <si>
    <t>G9262</t>
  </si>
  <si>
    <t>Doc of death post-aaa repair</t>
  </si>
  <si>
    <t>G9263</t>
  </si>
  <si>
    <t>Doc of disch post-aaa repair</t>
  </si>
  <si>
    <t>G9264</t>
  </si>
  <si>
    <t>Doc rsn hemod w/cath &gt;=90d</t>
  </si>
  <si>
    <t>G9265</t>
  </si>
  <si>
    <t>Doc cath &gt;90d for maint dia</t>
  </si>
  <si>
    <t>G9266</t>
  </si>
  <si>
    <t>Norsn pt cath &gt;=90d</t>
  </si>
  <si>
    <t>G9267</t>
  </si>
  <si>
    <t>Doc comp or mort w in 30d</t>
  </si>
  <si>
    <t>G9268</t>
  </si>
  <si>
    <t>Doc comp or mort w in 90d</t>
  </si>
  <si>
    <t>G9269</t>
  </si>
  <si>
    <t>Doc no comp or mort w in 30d</t>
  </si>
  <si>
    <t>G9270</t>
  </si>
  <si>
    <t>Doc no comp or mort w in 90d</t>
  </si>
  <si>
    <t>G9273</t>
  </si>
  <si>
    <t>Sys&lt;140 and dia&lt;90</t>
  </si>
  <si>
    <t>G9274</t>
  </si>
  <si>
    <t>Bp out of nrml limits</t>
  </si>
  <si>
    <t>G9275</t>
  </si>
  <si>
    <t>Doc of non tobacco user</t>
  </si>
  <si>
    <t>G9276</t>
  </si>
  <si>
    <t>Doc of tobacco user</t>
  </si>
  <si>
    <t>G9277</t>
  </si>
  <si>
    <t>Doc daily aspirin or contra</t>
  </si>
  <si>
    <t>G9278</t>
  </si>
  <si>
    <t>Doc no daily aspirin</t>
  </si>
  <si>
    <t>G9279</t>
  </si>
  <si>
    <t>Pne scrn done doc vac done</t>
  </si>
  <si>
    <t>G9280</t>
  </si>
  <si>
    <t>Pne not given norsn</t>
  </si>
  <si>
    <t>G9281</t>
  </si>
  <si>
    <t>Pne scrn done doc not ind</t>
  </si>
  <si>
    <t>G9282</t>
  </si>
  <si>
    <t>Doc medrsn no histo type</t>
  </si>
  <si>
    <t>G9283</t>
  </si>
  <si>
    <t>Hist type doc on report</t>
  </si>
  <si>
    <t>G9284</t>
  </si>
  <si>
    <t>No hist type doc on report</t>
  </si>
  <si>
    <t>G9285</t>
  </si>
  <si>
    <t>Site not small cell lung ca</t>
  </si>
  <si>
    <t>G9286</t>
  </si>
  <si>
    <t>Antibio rx w in 10d of sympt</t>
  </si>
  <si>
    <t>G9287</t>
  </si>
  <si>
    <t>No antibio w in 10d of sympt</t>
  </si>
  <si>
    <t>G9288</t>
  </si>
  <si>
    <t>Doc medrsn no hist type rpt</t>
  </si>
  <si>
    <t>G9289</t>
  </si>
  <si>
    <t>Doc type nsm lung ca</t>
  </si>
  <si>
    <t>G9290</t>
  </si>
  <si>
    <t>No doc type nsm lung ca</t>
  </si>
  <si>
    <t>G9291</t>
  </si>
  <si>
    <t>Not nsm lung ca</t>
  </si>
  <si>
    <t>G9292</t>
  </si>
  <si>
    <t>Medrsn no pt category</t>
  </si>
  <si>
    <t>G9293</t>
  </si>
  <si>
    <t>No pt category on report</t>
  </si>
  <si>
    <t>G9294</t>
  </si>
  <si>
    <t>Pt cat and thck on report</t>
  </si>
  <si>
    <t>G9295</t>
  </si>
  <si>
    <t>Non cutaneous loc</t>
  </si>
  <si>
    <t>G9296</t>
  </si>
  <si>
    <t>Doc share dec prior proc</t>
  </si>
  <si>
    <t>G9297</t>
  </si>
  <si>
    <t>No doc share dec prior proc</t>
  </si>
  <si>
    <t>G9298</t>
  </si>
  <si>
    <t>Eval risk vte card 30d prior</t>
  </si>
  <si>
    <t>G9299</t>
  </si>
  <si>
    <t>No eval riskk vte card prior</t>
  </si>
  <si>
    <t>G9300</t>
  </si>
  <si>
    <t>Doc medrsn no compl antibio</t>
  </si>
  <si>
    <t>G9301</t>
  </si>
  <si>
    <t>Doc compl inf antibio</t>
  </si>
  <si>
    <t>G9302</t>
  </si>
  <si>
    <t>Norsn incomp inf antibio</t>
  </si>
  <si>
    <t>G9303</t>
  </si>
  <si>
    <t>Norsn no pros info op rpt</t>
  </si>
  <si>
    <t>G9304</t>
  </si>
  <si>
    <t>Pros info op rpt</t>
  </si>
  <si>
    <t>G9305</t>
  </si>
  <si>
    <t>No interv req for leak</t>
  </si>
  <si>
    <t>G9306</t>
  </si>
  <si>
    <t>Interv req for leak</t>
  </si>
  <si>
    <t>G9307</t>
  </si>
  <si>
    <t>No ret for surg w in 30d</t>
  </si>
  <si>
    <t>G9308</t>
  </si>
  <si>
    <t>Unpl ret or w/compl w/in 30d</t>
  </si>
  <si>
    <t>G9309</t>
  </si>
  <si>
    <t>No unplnd hosp readm in 30d</t>
  </si>
  <si>
    <t>G9310</t>
  </si>
  <si>
    <t>Unplnd hosp readm in 30d</t>
  </si>
  <si>
    <t>G9311</t>
  </si>
  <si>
    <t>No surg site infection</t>
  </si>
  <si>
    <t>G9312</t>
  </si>
  <si>
    <t>Surgical site infection</t>
  </si>
  <si>
    <t>G9313</t>
  </si>
  <si>
    <t>Amoxic not presc as 1st line</t>
  </si>
  <si>
    <t>G9314</t>
  </si>
  <si>
    <t>Norsn not first line amox</t>
  </si>
  <si>
    <t>G9315</t>
  </si>
  <si>
    <t>Doc first line amox</t>
  </si>
  <si>
    <t>G9316</t>
  </si>
  <si>
    <t>Doc comm risk calc</t>
  </si>
  <si>
    <t>G9317</t>
  </si>
  <si>
    <t>No doc comm risk calc</t>
  </si>
  <si>
    <t>G9318</t>
  </si>
  <si>
    <t>Image std nomenclature</t>
  </si>
  <si>
    <t>G9319</t>
  </si>
  <si>
    <t>Image not std nomenclature</t>
  </si>
  <si>
    <t>G9321</t>
  </si>
  <si>
    <t>Doc count of ct in 12mo</t>
  </si>
  <si>
    <t>G9322</t>
  </si>
  <si>
    <t>No doc count of ct in 12mo</t>
  </si>
  <si>
    <t>G9326</t>
  </si>
  <si>
    <t>Ct done no rad ds index, nrg</t>
  </si>
  <si>
    <t>G9327</t>
  </si>
  <si>
    <t>Ct done rad ds index</t>
  </si>
  <si>
    <t>G9329</t>
  </si>
  <si>
    <t>Norsn no dicom format doc</t>
  </si>
  <si>
    <t>G9340</t>
  </si>
  <si>
    <t>Dicom format doc on rpt</t>
  </si>
  <si>
    <t>G9341</t>
  </si>
  <si>
    <t>Srch for ct w in 12 mos</t>
  </si>
  <si>
    <t>G9342</t>
  </si>
  <si>
    <t>No srch for ct in 12mo norsn</t>
  </si>
  <si>
    <t>G9344</t>
  </si>
  <si>
    <t>Sysrsn no dicom srch</t>
  </si>
  <si>
    <t>G9345</t>
  </si>
  <si>
    <t>Follow up pulm nod</t>
  </si>
  <si>
    <t>G9347</t>
  </si>
  <si>
    <t>No follow up pulm nod norsn</t>
  </si>
  <si>
    <t>G9348</t>
  </si>
  <si>
    <t>Doc rsn for ord ct scan</t>
  </si>
  <si>
    <t>G9349</t>
  </si>
  <si>
    <t>Ct within 28 days</t>
  </si>
  <si>
    <t>G9350</t>
  </si>
  <si>
    <t>No doc sinus ct 28d or dx</t>
  </si>
  <si>
    <t>G9351</t>
  </si>
  <si>
    <t>Doc &gt;1 sinus ct w 90d dx</t>
  </si>
  <si>
    <t>G9352</t>
  </si>
  <si>
    <t>Not &gt;1 sinus ct w 90d dx</t>
  </si>
  <si>
    <t>G9353</t>
  </si>
  <si>
    <t>Medrsn &gt;1 sinus ct w 90d dx</t>
  </si>
  <si>
    <t>G9354</t>
  </si>
  <si>
    <t>1 or no ct sinus w/in 90d dx</t>
  </si>
  <si>
    <t>G9355</t>
  </si>
  <si>
    <t>No early ind/delivery</t>
  </si>
  <si>
    <t>G9356</t>
  </si>
  <si>
    <t>Early ind/delivery</t>
  </si>
  <si>
    <t>G9357</t>
  </si>
  <si>
    <t>Pp eval/edu perf</t>
  </si>
  <si>
    <t>G9358</t>
  </si>
  <si>
    <t>Pp eval/edu not perf</t>
  </si>
  <si>
    <t>G9359</t>
  </si>
  <si>
    <t>Neg mgd pos tb notact</t>
  </si>
  <si>
    <t>G9360</t>
  </si>
  <si>
    <t>No doc of neg or man pos tb</t>
  </si>
  <si>
    <t>G9361</t>
  </si>
  <si>
    <t>Doc rsn elect c-sec/induct</t>
  </si>
  <si>
    <t>G9364</t>
  </si>
  <si>
    <t>Sinus caus bac inx</t>
  </si>
  <si>
    <t>G9365</t>
  </si>
  <si>
    <t>1high risk med ord</t>
  </si>
  <si>
    <t>G9366</t>
  </si>
  <si>
    <t>1high risk no ord</t>
  </si>
  <si>
    <t>G9367</t>
  </si>
  <si>
    <t>&gt;= 2 same hi-rsk med ord</t>
  </si>
  <si>
    <t>G9368</t>
  </si>
  <si>
    <t>&gt;= 2 same hi-rsk med not ord</t>
  </si>
  <si>
    <t>G9380</t>
  </si>
  <si>
    <t>Off assis eol iss</t>
  </si>
  <si>
    <t>G9382</t>
  </si>
  <si>
    <t>No off assis eol</t>
  </si>
  <si>
    <t>G9383</t>
  </si>
  <si>
    <t>Recd scrn hcv infec</t>
  </si>
  <si>
    <t>G9384</t>
  </si>
  <si>
    <t>Doc med rsn no hcv scrn</t>
  </si>
  <si>
    <t>G9385</t>
  </si>
  <si>
    <t>Doc pt reas not rec hcv srn</t>
  </si>
  <si>
    <t>G9386</t>
  </si>
  <si>
    <t>Scrn hcv infec not recd</t>
  </si>
  <si>
    <t>G9389</t>
  </si>
  <si>
    <t>Unpln rup post cap</t>
  </si>
  <si>
    <t>G9390</t>
  </si>
  <si>
    <t>No unpln rup post cap</t>
  </si>
  <si>
    <t>G9393</t>
  </si>
  <si>
    <t>Ini phq9 &gt;9 remiss &lt;5</t>
  </si>
  <si>
    <t>G9394</t>
  </si>
  <si>
    <t>Dx bipol, death, nhres, hosp</t>
  </si>
  <si>
    <t>G9395</t>
  </si>
  <si>
    <t>Ini phq9 &gt;9 no remiss &gt;=5</t>
  </si>
  <si>
    <t>G9396</t>
  </si>
  <si>
    <t>Ini phq9 &gt;9 not assess</t>
  </si>
  <si>
    <t>G9399</t>
  </si>
  <si>
    <t>Doc disc tx choices</t>
  </si>
  <si>
    <t>G9400</t>
  </si>
  <si>
    <t>Doc reas no disc tx opt</t>
  </si>
  <si>
    <t>G9401</t>
  </si>
  <si>
    <t>No disc tx choices</t>
  </si>
  <si>
    <t>G9402</t>
  </si>
  <si>
    <t>Recd f/u w/in 30d disch</t>
  </si>
  <si>
    <t>G9403</t>
  </si>
  <si>
    <t>Doc reas no 30 day f/u</t>
  </si>
  <si>
    <t>G9404</t>
  </si>
  <si>
    <t>No 30 day f/u</t>
  </si>
  <si>
    <t>G9405</t>
  </si>
  <si>
    <t>Recd f/u w/in 7d dc</t>
  </si>
  <si>
    <t>G9406</t>
  </si>
  <si>
    <t>Doc reas no 7d f/u</t>
  </si>
  <si>
    <t>G9407</t>
  </si>
  <si>
    <t>No 7d f/u</t>
  </si>
  <si>
    <t>G9408</t>
  </si>
  <si>
    <t>Card tamp w/in 30d</t>
  </si>
  <si>
    <t>G9409</t>
  </si>
  <si>
    <t>No card tamp e/in 30d</t>
  </si>
  <si>
    <t>G9410</t>
  </si>
  <si>
    <t>Admit w/in 180d req remov</t>
  </si>
  <si>
    <t>G9411</t>
  </si>
  <si>
    <t>No admit w/in 180d req remov</t>
  </si>
  <si>
    <t>G9412</t>
  </si>
  <si>
    <t>Admit w/in 180d req surg rev</t>
  </si>
  <si>
    <t>G9413</t>
  </si>
  <si>
    <t>No admit req surg rev</t>
  </si>
  <si>
    <t>G9414</t>
  </si>
  <si>
    <t>1dose menig vac btwn 11 &amp; 13</t>
  </si>
  <si>
    <t>G9415</t>
  </si>
  <si>
    <t>No 1dose meni vac btwn 11&amp;13</t>
  </si>
  <si>
    <t>G9416</t>
  </si>
  <si>
    <t>Pt 1 tdap betw 10-13 yrs</t>
  </si>
  <si>
    <t>G9417</t>
  </si>
  <si>
    <t>Pt not 1 tdap betw 10-13 yrs</t>
  </si>
  <si>
    <t>G9418</t>
  </si>
  <si>
    <t>Lungcx bx rpt docs class</t>
  </si>
  <si>
    <t>G9419</t>
  </si>
  <si>
    <t>Med reas not incl histo type</t>
  </si>
  <si>
    <t>G9420</t>
  </si>
  <si>
    <t>Spec site no lung</t>
  </si>
  <si>
    <t>G9421</t>
  </si>
  <si>
    <t>Lung cx bx rpt no doc class</t>
  </si>
  <si>
    <t>G9422</t>
  </si>
  <si>
    <t>Rpt doc class histo type</t>
  </si>
  <si>
    <t>G9423</t>
  </si>
  <si>
    <t>Med reas rpt no histo type</t>
  </si>
  <si>
    <t>G9424</t>
  </si>
  <si>
    <t>Site no lung or lung cx</t>
  </si>
  <si>
    <t>G9425</t>
  </si>
  <si>
    <t>Spec rpt no doc class histo</t>
  </si>
  <si>
    <t>G9426</t>
  </si>
  <si>
    <t>Impr med time edarr pain med</t>
  </si>
  <si>
    <t>G9427</t>
  </si>
  <si>
    <t>No impro med time pain med</t>
  </si>
  <si>
    <t>G9428</t>
  </si>
  <si>
    <t>Patho rpt incl pt ctg</t>
  </si>
  <si>
    <t>G9429</t>
  </si>
  <si>
    <t>Doc med rsn no pt cat</t>
  </si>
  <si>
    <t>G9430</t>
  </si>
  <si>
    <t>Spec site no cutaneous</t>
  </si>
  <si>
    <t>G9431</t>
  </si>
  <si>
    <t>Patho rpt no pt ctg</t>
  </si>
  <si>
    <t>G9432</t>
  </si>
  <si>
    <t>Asth controlled</t>
  </si>
  <si>
    <t>G9434</t>
  </si>
  <si>
    <t>Asth not controlled</t>
  </si>
  <si>
    <t>G9448</t>
  </si>
  <si>
    <t>Born 1945-1965</t>
  </si>
  <si>
    <t>G9449</t>
  </si>
  <si>
    <t>Hx bld transf b/f 1992</t>
  </si>
  <si>
    <t>G9450</t>
  </si>
  <si>
    <t>Hx injec drug use</t>
  </si>
  <si>
    <t>G9451</t>
  </si>
  <si>
    <t>1x scrn hcv infect</t>
  </si>
  <si>
    <t>G9452</t>
  </si>
  <si>
    <t>Doc med reas no scrn hcv</t>
  </si>
  <si>
    <t>G9453</t>
  </si>
  <si>
    <t>Pt reas no hcv infect</t>
  </si>
  <si>
    <t>G9454</t>
  </si>
  <si>
    <t>No scr hcv inf 12 mth rp</t>
  </si>
  <si>
    <t>G9455</t>
  </si>
  <si>
    <t>Abd imag w/us, ct or mri</t>
  </si>
  <si>
    <t>G9456</t>
  </si>
  <si>
    <t>Doc med pt reas no hcc scrn</t>
  </si>
  <si>
    <t>G9457</t>
  </si>
  <si>
    <t>Pt no abd img no doc rsn</t>
  </si>
  <si>
    <t>G9458</t>
  </si>
  <si>
    <t>Tob user recd cess interv</t>
  </si>
  <si>
    <t>G9459</t>
  </si>
  <si>
    <t>Tob non-user</t>
  </si>
  <si>
    <t>G9460</t>
  </si>
  <si>
    <t>No tob assess or cess inter</t>
  </si>
  <si>
    <t>G9468</t>
  </si>
  <si>
    <t>No recd cortico&gt;=10mg/d &gt;60d</t>
  </si>
  <si>
    <t>G9469</t>
  </si>
  <si>
    <t>Rec cortico&gt;90d or 1rx 900mg</t>
  </si>
  <si>
    <t>G9470</t>
  </si>
  <si>
    <t>No rec cortico&gt;60d 1rx 600mg</t>
  </si>
  <si>
    <t>G9471</t>
  </si>
  <si>
    <t>W/in 2yr dxa not order</t>
  </si>
  <si>
    <t>G9473</t>
  </si>
  <si>
    <t>Chap services at hospice</t>
  </si>
  <si>
    <t>G9474</t>
  </si>
  <si>
    <t>Diet counsel at hospice</t>
  </si>
  <si>
    <t>G9475</t>
  </si>
  <si>
    <t>Other counselor at hospice</t>
  </si>
  <si>
    <t>G9476</t>
  </si>
  <si>
    <t>Volun service at hospice</t>
  </si>
  <si>
    <t>G9477</t>
  </si>
  <si>
    <t>Care coord at hospice</t>
  </si>
  <si>
    <t>G9478</t>
  </si>
  <si>
    <t>Othe therapist at hospice</t>
  </si>
  <si>
    <t>G9479</t>
  </si>
  <si>
    <t>Pharmacist at hospice</t>
  </si>
  <si>
    <t>G9480</t>
  </si>
  <si>
    <t>Admission to mccm</t>
  </si>
  <si>
    <t>G9481</t>
  </si>
  <si>
    <t>Remote e/m new pt 10mins</t>
  </si>
  <si>
    <t>G9482</t>
  </si>
  <si>
    <t>Remote e/m new pt 20mins</t>
  </si>
  <si>
    <t>G9483</t>
  </si>
  <si>
    <t>Remote e/m new pt 30mins</t>
  </si>
  <si>
    <t>G9484</t>
  </si>
  <si>
    <t>Remote e/m new pt 45mins</t>
  </si>
  <si>
    <t>G9485</t>
  </si>
  <si>
    <t>Remote e/m new pt 60mins</t>
  </si>
  <si>
    <t>G9486</t>
  </si>
  <si>
    <t>Remote e/m est. pt 10mins</t>
  </si>
  <si>
    <t>G9487</t>
  </si>
  <si>
    <t>Remote e/m est. pt 15mins</t>
  </si>
  <si>
    <t>G9488</t>
  </si>
  <si>
    <t>Remote e/m est. pt 25mins</t>
  </si>
  <si>
    <t>G9489</t>
  </si>
  <si>
    <t>Remote e/m est. pt 40mins</t>
  </si>
  <si>
    <t>G9490</t>
  </si>
  <si>
    <t>Cmmi mod home visit</t>
  </si>
  <si>
    <t>G9497</t>
  </si>
  <si>
    <t>Rec inst no smoke day surg</t>
  </si>
  <si>
    <t>G9498</t>
  </si>
  <si>
    <t>Abx reg prescribed</t>
  </si>
  <si>
    <t>G9500</t>
  </si>
  <si>
    <t>Rad expos ind/exp tm doc</t>
  </si>
  <si>
    <t>G9501</t>
  </si>
  <si>
    <t>Rad expos ind/exp tm no doc</t>
  </si>
  <si>
    <t>G9502</t>
  </si>
  <si>
    <t>Med reas no perf foot exam</t>
  </si>
  <si>
    <t>G9503</t>
  </si>
  <si>
    <t>Pt tk tams hcl</t>
  </si>
  <si>
    <t>G9504</t>
  </si>
  <si>
    <t>Doc rsn hep b stat not asses</t>
  </si>
  <si>
    <t>G9505</t>
  </si>
  <si>
    <t>Abx pres w/in 10 dys of symp</t>
  </si>
  <si>
    <t>G9506</t>
  </si>
  <si>
    <t>Bio imm resp mod presc</t>
  </si>
  <si>
    <t>G9507</t>
  </si>
  <si>
    <t>Doc reas on statin or contra</t>
  </si>
  <si>
    <t>G9508</t>
  </si>
  <si>
    <t>Doc pt not on statin</t>
  </si>
  <si>
    <t>G9509</t>
  </si>
  <si>
    <t>Adit mdd dys rem 12 mnths</t>
  </si>
  <si>
    <t>G9510</t>
  </si>
  <si>
    <t>Remis12m not phq-9 score &lt;5</t>
  </si>
  <si>
    <t>G9511</t>
  </si>
  <si>
    <t>Idx evt dte phq&gt;9 doc 12 mo</t>
  </si>
  <si>
    <t>G9512</t>
  </si>
  <si>
    <t>Indiv pdc &gt; 0.8</t>
  </si>
  <si>
    <t>G9513</t>
  </si>
  <si>
    <t>Indiv pdc not &gt; 0.8</t>
  </si>
  <si>
    <t>G9514</t>
  </si>
  <si>
    <t>Req ret or w/in 90d of surg</t>
  </si>
  <si>
    <t>G9515</t>
  </si>
  <si>
    <t>No reas, no ret or w/in 90d</t>
  </si>
  <si>
    <t>G9516</t>
  </si>
  <si>
    <t>Impr vis acuit w/in 90d</t>
  </si>
  <si>
    <t>G9517</t>
  </si>
  <si>
    <t>No impr vis acuit w/in 90d</t>
  </si>
  <si>
    <t>G9518</t>
  </si>
  <si>
    <t>Doc active inj drug use</t>
  </si>
  <si>
    <t>G9519</t>
  </si>
  <si>
    <t>Final ref +/- 1.0 w/in 90d</t>
  </si>
  <si>
    <t>G9520</t>
  </si>
  <si>
    <t>Refract not +/- 1.0 w/in 90d</t>
  </si>
  <si>
    <t>G9521</t>
  </si>
  <si>
    <t>Er and ip hosp &lt;2 in 12 mos</t>
  </si>
  <si>
    <t>G9522</t>
  </si>
  <si>
    <t>Er/ip hosp =/&gt;2 in 12 mos</t>
  </si>
  <si>
    <t>G9523</t>
  </si>
  <si>
    <t>D/c hemo or perit dialysis</t>
  </si>
  <si>
    <t>G9524</t>
  </si>
  <si>
    <t>Refer to hospice</t>
  </si>
  <si>
    <t>G9525</t>
  </si>
  <si>
    <t>Doc pt reas no hospice refer</t>
  </si>
  <si>
    <t>G9526</t>
  </si>
  <si>
    <t>No reason, no refer hospice</t>
  </si>
  <si>
    <t>G9529</t>
  </si>
  <si>
    <t>Minor blunt trauma w/head ct</t>
  </si>
  <si>
    <t>G9530</t>
  </si>
  <si>
    <t>Pt mbht hd ct ord ec prov</t>
  </si>
  <si>
    <t>G9531</t>
  </si>
  <si>
    <t>Pt doc</t>
  </si>
  <si>
    <t>G9532</t>
  </si>
  <si>
    <t>Pt hd ct ord</t>
  </si>
  <si>
    <t>G9533</t>
  </si>
  <si>
    <t>Indic for head ct not valid</t>
  </si>
  <si>
    <t>G9537</t>
  </si>
  <si>
    <t>Doc sysm rsn img hd</t>
  </si>
  <si>
    <t>G9539</t>
  </si>
  <si>
    <t>Intent pot remv time placemt</t>
  </si>
  <si>
    <t>G9540</t>
  </si>
  <si>
    <t>Pt alive 3 mos post proc</t>
  </si>
  <si>
    <t>G9541</t>
  </si>
  <si>
    <t>Filter rem 3 mon plmt</t>
  </si>
  <si>
    <t>G9542</t>
  </si>
  <si>
    <t>Doc reass appr remo filt 3ms</t>
  </si>
  <si>
    <t>G9543</t>
  </si>
  <si>
    <t>Doc 2x re-assess filt remov</t>
  </si>
  <si>
    <t>G9544</t>
  </si>
  <si>
    <t>No filt remov w/in 3mos plcm</t>
  </si>
  <si>
    <t>G9547</t>
  </si>
  <si>
    <t>Cys ren les or adren</t>
  </si>
  <si>
    <t>G9548</t>
  </si>
  <si>
    <t>No f/u rec image study</t>
  </si>
  <si>
    <t>G9549</t>
  </si>
  <si>
    <t>Doc med rsn for f/u imag</t>
  </si>
  <si>
    <t>G9550</t>
  </si>
  <si>
    <t>Imag rec</t>
  </si>
  <si>
    <t>G9551</t>
  </si>
  <si>
    <t>Imag no les</t>
  </si>
  <si>
    <t>G9552</t>
  </si>
  <si>
    <t>Inc thyr node &lt;1.0 in rpt</t>
  </si>
  <si>
    <t>G9553</t>
  </si>
  <si>
    <t>Prior thyroid dise dx</t>
  </si>
  <si>
    <t>G9554</t>
  </si>
  <si>
    <t>Ct/cta/mri/a chst foll rec</t>
  </si>
  <si>
    <t>G9555</t>
  </si>
  <si>
    <t>Doc med rsn for follup image</t>
  </si>
  <si>
    <t>G9556</t>
  </si>
  <si>
    <t>Ct/cta/mri/a no follup imag</t>
  </si>
  <si>
    <t>G9557</t>
  </si>
  <si>
    <t>Ct/cta/mri/a no thyr &lt;1.0cm</t>
  </si>
  <si>
    <t>G9558</t>
  </si>
  <si>
    <t>Tx beta-lactam abx therapy</t>
  </si>
  <si>
    <t>G9559</t>
  </si>
  <si>
    <t>Doc med reas no abx therapy</t>
  </si>
  <si>
    <t>G9560</t>
  </si>
  <si>
    <t>No beta-lactam abx ther, rng</t>
  </si>
  <si>
    <t>G9561</t>
  </si>
  <si>
    <t>Presc opiates &gt;6 wks</t>
  </si>
  <si>
    <t>G9562</t>
  </si>
  <si>
    <t>Foll-up eval q3mo opiod tx</t>
  </si>
  <si>
    <t>G9563</t>
  </si>
  <si>
    <t>No f/u eval q3mo opiod tx</t>
  </si>
  <si>
    <t>G9573</t>
  </si>
  <si>
    <t>Adl pt md or dys rem 6 mon</t>
  </si>
  <si>
    <t>G9574</t>
  </si>
  <si>
    <t>Adl pt md dys no rem 6 mon</t>
  </si>
  <si>
    <t>G9577</t>
  </si>
  <si>
    <t>G9578</t>
  </si>
  <si>
    <t>Doc opioid tx 1x during ther</t>
  </si>
  <si>
    <t>G9579</t>
  </si>
  <si>
    <t>No doc opioid tx 1x at ther</t>
  </si>
  <si>
    <t>G9580</t>
  </si>
  <si>
    <t>Door to punc time &lt;2hrs</t>
  </si>
  <si>
    <t>G9582</t>
  </si>
  <si>
    <t>Door to punc time &gt;2hr, nrg</t>
  </si>
  <si>
    <t>G9583</t>
  </si>
  <si>
    <t>G9584</t>
  </si>
  <si>
    <t>Eval opioid use instr/pt int</t>
  </si>
  <si>
    <t>G9585</t>
  </si>
  <si>
    <t>No eval opi use instr/intv</t>
  </si>
  <si>
    <t>G9593</t>
  </si>
  <si>
    <t>Low pecarn ped head trauma</t>
  </si>
  <si>
    <t>G9594</t>
  </si>
  <si>
    <t>G9595</t>
  </si>
  <si>
    <t>Doc shnt/tum/coag</t>
  </si>
  <si>
    <t>G9596</t>
  </si>
  <si>
    <t>Ped pt hd ct ord</t>
  </si>
  <si>
    <t>G9597</t>
  </si>
  <si>
    <t>No low pecarn ped head traum</t>
  </si>
  <si>
    <t>G9598</t>
  </si>
  <si>
    <t>Aor ane 5.5-5.9 cm max diam</t>
  </si>
  <si>
    <t>G9599</t>
  </si>
  <si>
    <t>Aor ane &gt;=6.0 cm max diam</t>
  </si>
  <si>
    <t>G9600</t>
  </si>
  <si>
    <t>Symp aaa urgent repair</t>
  </si>
  <si>
    <t>G9601</t>
  </si>
  <si>
    <t>Pt dchg home post op day 7</t>
  </si>
  <si>
    <t>G9602</t>
  </si>
  <si>
    <t>Pt no dchg home postop day 7</t>
  </si>
  <si>
    <t>G9603</t>
  </si>
  <si>
    <t>Pt surv improv bsline tx</t>
  </si>
  <si>
    <t>G9604</t>
  </si>
  <si>
    <t>Pt surv results not avail</t>
  </si>
  <si>
    <t>G9605</t>
  </si>
  <si>
    <t>Surv score no improv w/tx</t>
  </si>
  <si>
    <t>G9606</t>
  </si>
  <si>
    <t>Intraop cyst eval trac inj</t>
  </si>
  <si>
    <t>G9607</t>
  </si>
  <si>
    <t>Doc med rsn not perf cystosc</t>
  </si>
  <si>
    <t>G9608</t>
  </si>
  <si>
    <t>Intraop cyst eval not done</t>
  </si>
  <si>
    <t>G9609</t>
  </si>
  <si>
    <t>Doc order anti-plat</t>
  </si>
  <si>
    <t>G9610</t>
  </si>
  <si>
    <t>Doc md rsn no antipla</t>
  </si>
  <si>
    <t>G9611</t>
  </si>
  <si>
    <t>No doc order anti-plat rng</t>
  </si>
  <si>
    <t>G9612</t>
  </si>
  <si>
    <t>Phodoc 2 mr cec lndmk</t>
  </si>
  <si>
    <t>G9613</t>
  </si>
  <si>
    <t>Doc post surg anatomy</t>
  </si>
  <si>
    <t>G9614</t>
  </si>
  <si>
    <t>Photodoc &lt; 2 cec lndmk</t>
  </si>
  <si>
    <t>G9615</t>
  </si>
  <si>
    <t>Pre-op asst doc</t>
  </si>
  <si>
    <t>G9616</t>
  </si>
  <si>
    <t>Doc rsn no preop assmt</t>
  </si>
  <si>
    <t>G9617</t>
  </si>
  <si>
    <t>Pre-op asst not doc, rng</t>
  </si>
  <si>
    <t>G9618</t>
  </si>
  <si>
    <t>Doc scr uter mal or us/samp</t>
  </si>
  <si>
    <t>G9620</t>
  </si>
  <si>
    <t>No scr utr malig/us/samp rng</t>
  </si>
  <si>
    <t>G9621</t>
  </si>
  <si>
    <t>Scr unheal etoh w/counsel</t>
  </si>
  <si>
    <t>G9622</t>
  </si>
  <si>
    <t>No unheal etoh user</t>
  </si>
  <si>
    <t>G9623</t>
  </si>
  <si>
    <t>Doc med rsn no scr etoh use</t>
  </si>
  <si>
    <t>G9624</t>
  </si>
  <si>
    <t>Pt not scrn or no counseling</t>
  </si>
  <si>
    <t>G9625</t>
  </si>
  <si>
    <t>Pt bl srg 30 day pst srg</t>
  </si>
  <si>
    <t>G9626</t>
  </si>
  <si>
    <t>Med rsn no rpt baldder inj</t>
  </si>
  <si>
    <t>G9627</t>
  </si>
  <si>
    <t>Pt no bl srg 30 day pst srg</t>
  </si>
  <si>
    <t>G9628</t>
  </si>
  <si>
    <t>Pt bwli srg 30 day pst srg</t>
  </si>
  <si>
    <t>G9629</t>
  </si>
  <si>
    <t>Med rsn no rpt bowel inj</t>
  </si>
  <si>
    <t>G9630</t>
  </si>
  <si>
    <t>Pt no bwli srg 30 day srg</t>
  </si>
  <si>
    <t>G9631</t>
  </si>
  <si>
    <t>Pt ui srg 30 day pst srg</t>
  </si>
  <si>
    <t>G9632</t>
  </si>
  <si>
    <t>Med rsn for no rpt uret inj</t>
  </si>
  <si>
    <t>G9633</t>
  </si>
  <si>
    <t>Pt no ui srg 30 day pst srg</t>
  </si>
  <si>
    <t>G9634</t>
  </si>
  <si>
    <t>Qual life tool 2x same/impr</t>
  </si>
  <si>
    <t>G9635</t>
  </si>
  <si>
    <t>No doc rsn do qual life assm</t>
  </si>
  <si>
    <t>G9636</t>
  </si>
  <si>
    <t>No life asst 2x same/decr</t>
  </si>
  <si>
    <t>G9637</t>
  </si>
  <si>
    <t>Doc &gt;1 dose reduc tech</t>
  </si>
  <si>
    <t>G9638</t>
  </si>
  <si>
    <t>No doc &gt;1 dose reduc tech</t>
  </si>
  <si>
    <t>G9639</t>
  </si>
  <si>
    <t>Amp no reqd in48h ieler proc</t>
  </si>
  <si>
    <t>G9640</t>
  </si>
  <si>
    <t>Doc plan hybrid/stage proc</t>
  </si>
  <si>
    <t>G9641</t>
  </si>
  <si>
    <t>Amp reqd w/in 48h ieler proc</t>
  </si>
  <si>
    <t>G9642</t>
  </si>
  <si>
    <t>Current smoker</t>
  </si>
  <si>
    <t>G9643</t>
  </si>
  <si>
    <t>Elective surgery</t>
  </si>
  <si>
    <t>G9644</t>
  </si>
  <si>
    <t>No smok b/4 anes day of surg</t>
  </si>
  <si>
    <t>G9645</t>
  </si>
  <si>
    <t>Had smoke b/4 anes day surg</t>
  </si>
  <si>
    <t>G9646</t>
  </si>
  <si>
    <t>Pt w/90d mrs 0-2</t>
  </si>
  <si>
    <t>G9647</t>
  </si>
  <si>
    <t>No mrs score in 90d followup</t>
  </si>
  <si>
    <t>G9648</t>
  </si>
  <si>
    <t>Pt w/90d mrs &gt;2</t>
  </si>
  <si>
    <t>G9649</t>
  </si>
  <si>
    <t>Psor as doc spc bm</t>
  </si>
  <si>
    <t>G9651</t>
  </si>
  <si>
    <t>Psor as doc no spc bm</t>
  </si>
  <si>
    <t>G9654</t>
  </si>
  <si>
    <t>Mon anesth care</t>
  </si>
  <si>
    <t>G9655</t>
  </si>
  <si>
    <t>Toc tool incl key elem</t>
  </si>
  <si>
    <t>G9656</t>
  </si>
  <si>
    <t>Pt trans from anest to pacu</t>
  </si>
  <si>
    <t>G9658</t>
  </si>
  <si>
    <t>Toc tool incl elem not used</t>
  </si>
  <si>
    <t>G9659</t>
  </si>
  <si>
    <t>&gt;85y no hx colo ca/rsn scope</t>
  </si>
  <si>
    <t>G9660</t>
  </si>
  <si>
    <t>Doc med rsn scope pt &gt;85y</t>
  </si>
  <si>
    <t>G9661</t>
  </si>
  <si>
    <t>&gt;85y scope othr rsn</t>
  </si>
  <si>
    <t>G9662</t>
  </si>
  <si>
    <t>Prior dx/active clin ascvd</t>
  </si>
  <si>
    <t>G9663</t>
  </si>
  <si>
    <t>Fast/dir ldl &lt;= 190 mg/dl</t>
  </si>
  <si>
    <t>G9664</t>
  </si>
  <si>
    <t>Taking statin or rec'd order</t>
  </si>
  <si>
    <t>G9665</t>
  </si>
  <si>
    <t>No statin/no order statin</t>
  </si>
  <si>
    <t>G9666</t>
  </si>
  <si>
    <t>Fas/dir ldl 70-189mg/dl mst</t>
  </si>
  <si>
    <t>G9674</t>
  </si>
  <si>
    <t>Pt w/clin ascvd dx</t>
  </si>
  <si>
    <t>G9675</t>
  </si>
  <si>
    <t>Pt w/fast/dir lab ldl-c &gt;190</t>
  </si>
  <si>
    <t>G9676</t>
  </si>
  <si>
    <t>40-75y w/type 1/2 w/ldl-c rs</t>
  </si>
  <si>
    <t>G9678</t>
  </si>
  <si>
    <t>Oncology care model service</t>
  </si>
  <si>
    <t>G9679</t>
  </si>
  <si>
    <t>Acute care pneumonia</t>
  </si>
  <si>
    <t>G9680</t>
  </si>
  <si>
    <t>Acute care congestive heart</t>
  </si>
  <si>
    <t>G9681</t>
  </si>
  <si>
    <t>Acute care chronic obstruct</t>
  </si>
  <si>
    <t>G9682</t>
  </si>
  <si>
    <t>Acute care skin infection</t>
  </si>
  <si>
    <t>G9683</t>
  </si>
  <si>
    <t>Acute fluid/electro disorder</t>
  </si>
  <si>
    <t>G9684</t>
  </si>
  <si>
    <t>Acute care urinary tract inf</t>
  </si>
  <si>
    <t>G9685</t>
  </si>
  <si>
    <t>Acute nursing facility care</t>
  </si>
  <si>
    <t>G9687</t>
  </si>
  <si>
    <t>Hospice anytime msmt per</t>
  </si>
  <si>
    <t>G9688</t>
  </si>
  <si>
    <t>Pt w/hosp anytime msmt per</t>
  </si>
  <si>
    <t>G9689</t>
  </si>
  <si>
    <t>Inpt elect carotid intervent</t>
  </si>
  <si>
    <t>G9690</t>
  </si>
  <si>
    <t>Pt in hos</t>
  </si>
  <si>
    <t>G9691</t>
  </si>
  <si>
    <t>Pt hosp dur msmt period</t>
  </si>
  <si>
    <t>G9692</t>
  </si>
  <si>
    <t>Hosp recd by pt dur msmt per</t>
  </si>
  <si>
    <t>G9693</t>
  </si>
  <si>
    <t>Pt use hosp during msmt per</t>
  </si>
  <si>
    <t>G9694</t>
  </si>
  <si>
    <t>Hosp srv used pt in msmt per</t>
  </si>
  <si>
    <t>G9695</t>
  </si>
  <si>
    <t>Long act inhal bronchdil pre</t>
  </si>
  <si>
    <t>G9696</t>
  </si>
  <si>
    <t>Med rsn no presc bronchdil</t>
  </si>
  <si>
    <t>G9697</t>
  </si>
  <si>
    <t>Pt rsn no presc bronchdil</t>
  </si>
  <si>
    <t>G9698</t>
  </si>
  <si>
    <t>Sys rsn no presc bronchdil</t>
  </si>
  <si>
    <t>G9699</t>
  </si>
  <si>
    <t>Long inhal bronchdil no pres</t>
  </si>
  <si>
    <t>G9700</t>
  </si>
  <si>
    <t>Pt is w/hosp during msmt per</t>
  </si>
  <si>
    <t>G9701</t>
  </si>
  <si>
    <t>Child anbx 30 prior dx estab</t>
  </si>
  <si>
    <t>G9702</t>
  </si>
  <si>
    <t>G9703</t>
  </si>
  <si>
    <t>Child anbx 30 prior dx phary</t>
  </si>
  <si>
    <t>G9704</t>
  </si>
  <si>
    <t>Ajcc br ca stg i: t1 mic/t1a</t>
  </si>
  <si>
    <t>G9705</t>
  </si>
  <si>
    <t>Ajcc br ca stg ib</t>
  </si>
  <si>
    <t>G9706</t>
  </si>
  <si>
    <t>Low recur prost ca</t>
  </si>
  <si>
    <t>G9707</t>
  </si>
  <si>
    <t>Pt had hosp dur msmt per</t>
  </si>
  <si>
    <t>G9708</t>
  </si>
  <si>
    <t>Bilat mast/hx bi /unilat mas</t>
  </si>
  <si>
    <t>G9709</t>
  </si>
  <si>
    <t>G9710</t>
  </si>
  <si>
    <t>Pt prov hosp srv msmt per</t>
  </si>
  <si>
    <t>G9711</t>
  </si>
  <si>
    <t>Pt hx tot col or colon ca</t>
  </si>
  <si>
    <t>G9712</t>
  </si>
  <si>
    <t>Doc med rsn presc anbx</t>
  </si>
  <si>
    <t>G9713</t>
  </si>
  <si>
    <t>G9714</t>
  </si>
  <si>
    <t>G9715</t>
  </si>
  <si>
    <t>G9716</t>
  </si>
  <si>
    <t>Bmi doc onl fup not cmpltd</t>
  </si>
  <si>
    <t>G9717</t>
  </si>
  <si>
    <t>Doc pt dx dep/bp f/u nt req</t>
  </si>
  <si>
    <t>G9718</t>
  </si>
  <si>
    <t>G9719</t>
  </si>
  <si>
    <t>Pt not ambul/immob/wc</t>
  </si>
  <si>
    <t>G9720</t>
  </si>
  <si>
    <t>G9721</t>
  </si>
  <si>
    <t>G9722</t>
  </si>
  <si>
    <t>Doc hx renal fail or cr+ &gt;4</t>
  </si>
  <si>
    <t>G9723</t>
  </si>
  <si>
    <t>G9724</t>
  </si>
  <si>
    <t>Pt w/doc use anticoag mst yr</t>
  </si>
  <si>
    <t>G9725</t>
  </si>
  <si>
    <t>G9726</t>
  </si>
  <si>
    <t>Refused to participate</t>
  </si>
  <si>
    <t>G9727</t>
  </si>
  <si>
    <t>Pt unable cmplt knee fs prom</t>
  </si>
  <si>
    <t>G9728</t>
  </si>
  <si>
    <t>G9729</t>
  </si>
  <si>
    <t>Pt unbl cmplt hip fs prom</t>
  </si>
  <si>
    <t>G9730</t>
  </si>
  <si>
    <t>G9731</t>
  </si>
  <si>
    <t>Pt unbl cmplt ft/ank fs prom</t>
  </si>
  <si>
    <t>G9732</t>
  </si>
  <si>
    <t>G9733</t>
  </si>
  <si>
    <t>Pt unbl cmplt lb fs prom</t>
  </si>
  <si>
    <t>G9734</t>
  </si>
  <si>
    <t>G9735</t>
  </si>
  <si>
    <t>Pt unbl cmplt shld fs prom</t>
  </si>
  <si>
    <t>G9736</t>
  </si>
  <si>
    <t>G9737</t>
  </si>
  <si>
    <t>Pt unbl cmplt ewh fs prom</t>
  </si>
  <si>
    <t>G9738</t>
  </si>
  <si>
    <t>G9739</t>
  </si>
  <si>
    <t>Pt unbl cmplt go fs prom</t>
  </si>
  <si>
    <t>G9740</t>
  </si>
  <si>
    <t>Hosp srv to pt dur msmt per</t>
  </si>
  <si>
    <t>G9741</t>
  </si>
  <si>
    <t>G9744</t>
  </si>
  <si>
    <t>Pt not eli d/t act dig htn</t>
  </si>
  <si>
    <t>G9745</t>
  </si>
  <si>
    <t>Doc rsn no hbp scrn or f/u</t>
  </si>
  <si>
    <t>G9746</t>
  </si>
  <si>
    <t>Mit sten, valve or trans af</t>
  </si>
  <si>
    <t>G9747</t>
  </si>
  <si>
    <t>Pall dialysis with catheter</t>
  </si>
  <si>
    <t>G9748</t>
  </si>
  <si>
    <t>App transpl lvg kidney donor</t>
  </si>
  <si>
    <t>G9749</t>
  </si>
  <si>
    <t>G9750</t>
  </si>
  <si>
    <t>G9751</t>
  </si>
  <si>
    <t>Pt died w/in 24 mos rpt time</t>
  </si>
  <si>
    <t>G9752</t>
  </si>
  <si>
    <t>Urgent surgery</t>
  </si>
  <si>
    <t>G9753</t>
  </si>
  <si>
    <t>Doc no dicom, ct other fac</t>
  </si>
  <si>
    <t>G9754</t>
  </si>
  <si>
    <t>Incid pulm nodule</t>
  </si>
  <si>
    <t>G9755</t>
  </si>
  <si>
    <t>Doc med rsn no fllw up</t>
  </si>
  <si>
    <t>G9756</t>
  </si>
  <si>
    <t>Surg proc w/silicone oil</t>
  </si>
  <si>
    <t>G9757</t>
  </si>
  <si>
    <t>G9758</t>
  </si>
  <si>
    <t>G9759</t>
  </si>
  <si>
    <t>Hx preop post cap rup</t>
  </si>
  <si>
    <t>G9760</t>
  </si>
  <si>
    <t>G9761</t>
  </si>
  <si>
    <t>G9762</t>
  </si>
  <si>
    <t>Pt had &gt;= 2-3 hpv vaccines</t>
  </si>
  <si>
    <t>G9763</t>
  </si>
  <si>
    <t>Pt not have 2-3 hpv vaccines</t>
  </si>
  <si>
    <t>G9764</t>
  </si>
  <si>
    <t>Pt treatd w/oral syst or bio</t>
  </si>
  <si>
    <t>G9765</t>
  </si>
  <si>
    <t>Doc pat declined therapy</t>
  </si>
  <si>
    <t>G9766</t>
  </si>
  <si>
    <t>Cva stroke dx tx transf fac</t>
  </si>
  <si>
    <t>G9767</t>
  </si>
  <si>
    <t>Hosp new dx cva consid evst</t>
  </si>
  <si>
    <t>G9768</t>
  </si>
  <si>
    <t>G9769</t>
  </si>
  <si>
    <t>Bn den 2yr/got ost med/ther</t>
  </si>
  <si>
    <t>G9770</t>
  </si>
  <si>
    <t>Perip nerve block</t>
  </si>
  <si>
    <t>G9771</t>
  </si>
  <si>
    <t>Anes end, 1 temp &gt;35.5(95.9)</t>
  </si>
  <si>
    <t>G9772</t>
  </si>
  <si>
    <t>Doc med rsn no temp &gt;= 35.5</t>
  </si>
  <si>
    <t>G9773</t>
  </si>
  <si>
    <t>1 bod temp &gt;=35.5</t>
  </si>
  <si>
    <t>G9774</t>
  </si>
  <si>
    <t>Pt had hyst</t>
  </si>
  <si>
    <t>G9775</t>
  </si>
  <si>
    <t>Recd 2 anti-emet pre/intraop</t>
  </si>
  <si>
    <t>G9776</t>
  </si>
  <si>
    <t>Doc med rsn no proph antiem</t>
  </si>
  <si>
    <t>G9777</t>
  </si>
  <si>
    <t>Pt no antiemet pre/intraop</t>
  </si>
  <si>
    <t>G9778</t>
  </si>
  <si>
    <t>Pts dx w/pregn</t>
  </si>
  <si>
    <t>G9779</t>
  </si>
  <si>
    <t>Pts breastfeeding</t>
  </si>
  <si>
    <t>G9780</t>
  </si>
  <si>
    <t>Pts dx w/rhabdomyolysis</t>
  </si>
  <si>
    <t>G9781</t>
  </si>
  <si>
    <t>Doc rsn no statin</t>
  </si>
  <si>
    <t>G9782</t>
  </si>
  <si>
    <t>Hx dx fam/pure hypercholes</t>
  </si>
  <si>
    <t>G9783</t>
  </si>
  <si>
    <t>Doc dx dm, fast &lt;70, no stat</t>
  </si>
  <si>
    <t>G9784</t>
  </si>
  <si>
    <t>Path/derm prov 2nd biop opin</t>
  </si>
  <si>
    <t>G9785</t>
  </si>
  <si>
    <t>Path report sent</t>
  </si>
  <si>
    <t>G9786</t>
  </si>
  <si>
    <t>Path report not sent</t>
  </si>
  <si>
    <t>G9787</t>
  </si>
  <si>
    <t>Pt alive</t>
  </si>
  <si>
    <t>G9788</t>
  </si>
  <si>
    <t>Most rct bp &lt;/= 140/90</t>
  </si>
  <si>
    <t>G9789</t>
  </si>
  <si>
    <t>Record bp ip, er, urg/self</t>
  </si>
  <si>
    <t>G9790</t>
  </si>
  <si>
    <t>Most rct bp &gt;/= 140/90</t>
  </si>
  <si>
    <t>G9791</t>
  </si>
  <si>
    <t>Most rct tob stat free</t>
  </si>
  <si>
    <t>G9792</t>
  </si>
  <si>
    <t>Most rct tob stat not free</t>
  </si>
  <si>
    <t>G9793</t>
  </si>
  <si>
    <t>Pt on daily asa/antiplat</t>
  </si>
  <si>
    <t>G9794</t>
  </si>
  <si>
    <t>Doc med rsn no daily aspirin</t>
  </si>
  <si>
    <t>G9795</t>
  </si>
  <si>
    <t>Pt no daily asa/antiplat</t>
  </si>
  <si>
    <t>G9796</t>
  </si>
  <si>
    <t>Pt not currently on statin</t>
  </si>
  <si>
    <t>G9797</t>
  </si>
  <si>
    <t>Pt currently on statin</t>
  </si>
  <si>
    <t>G9798</t>
  </si>
  <si>
    <t>D/c ami btw 7/1-6/30 meas pd</t>
  </si>
  <si>
    <t>G9799</t>
  </si>
  <si>
    <t>Med disp evt indic hx asth</t>
  </si>
  <si>
    <t>G9800</t>
  </si>
  <si>
    <t>Pt id intol/alleg beta-block</t>
  </si>
  <si>
    <t>G9801</t>
  </si>
  <si>
    <t>Nonacut transf from inpt</t>
  </si>
  <si>
    <t>G9802</t>
  </si>
  <si>
    <t>G9803</t>
  </si>
  <si>
    <t>Pt presc 135 day trmt</t>
  </si>
  <si>
    <t>G9804</t>
  </si>
  <si>
    <t>Pt not presc 135 day trmt</t>
  </si>
  <si>
    <t>G9805</t>
  </si>
  <si>
    <t>G9806</t>
  </si>
  <si>
    <t>Pt recd cerv cyto/hpv</t>
  </si>
  <si>
    <t>G9807</t>
  </si>
  <si>
    <t>Pt no recd cerv cyto/hpv</t>
  </si>
  <si>
    <t>G9808</t>
  </si>
  <si>
    <t>Pt no asthm cont med mst per</t>
  </si>
  <si>
    <t>G9809</t>
  </si>
  <si>
    <t>G9810</t>
  </si>
  <si>
    <t>Pdc 75% w/asth cont med</t>
  </si>
  <si>
    <t>G9811</t>
  </si>
  <si>
    <t>No pdc 75% w/asth cont med</t>
  </si>
  <si>
    <t>G9812</t>
  </si>
  <si>
    <t>Pt died during inpt/30d aft</t>
  </si>
  <si>
    <t>G9813</t>
  </si>
  <si>
    <t>Pt not died w/in 30d of proc</t>
  </si>
  <si>
    <t>G9814</t>
  </si>
  <si>
    <t>Death during index hosp</t>
  </si>
  <si>
    <t>G9815</t>
  </si>
  <si>
    <t>Death not during index hosp</t>
  </si>
  <si>
    <t>G9816</t>
  </si>
  <si>
    <t>Death &lt;30 day post discharge</t>
  </si>
  <si>
    <t>G9817</t>
  </si>
  <si>
    <t>No death 30-days post-disch</t>
  </si>
  <si>
    <t>G9818</t>
  </si>
  <si>
    <t>Doc sex activity</t>
  </si>
  <si>
    <t>G9819</t>
  </si>
  <si>
    <t>G9820</t>
  </si>
  <si>
    <t>Doc chlam scr test w/follow</t>
  </si>
  <si>
    <t>G9821</t>
  </si>
  <si>
    <t>No doc chlam scr ts w/follow</t>
  </si>
  <si>
    <t>G9822</t>
  </si>
  <si>
    <t>Endo abl proc yr prev ind dt</t>
  </si>
  <si>
    <t>G9823</t>
  </si>
  <si>
    <t>Endo smpl/hyst bx res doc</t>
  </si>
  <si>
    <t>G9824</t>
  </si>
  <si>
    <t>Endo smpl/hyst bx res no doc</t>
  </si>
  <si>
    <t>G9825</t>
  </si>
  <si>
    <t>Her-2 neg,undoc/unkn</t>
  </si>
  <si>
    <t>G9826</t>
  </si>
  <si>
    <t>Transf pract aft init chemo</t>
  </si>
  <si>
    <t>G9827</t>
  </si>
  <si>
    <t>Her-2 targ ther no init tx</t>
  </si>
  <si>
    <t>G9828</t>
  </si>
  <si>
    <t>Her-2 targ ther dur init tx</t>
  </si>
  <si>
    <t>G9829</t>
  </si>
  <si>
    <t>Breast adj chemo admin</t>
  </si>
  <si>
    <t>G9830</t>
  </si>
  <si>
    <t>Her-2 pos</t>
  </si>
  <si>
    <t>G9831</t>
  </si>
  <si>
    <t>Ajcc stg brt ca dx ii or iii</t>
  </si>
  <si>
    <t>G9832</t>
  </si>
  <si>
    <t>Brt ca dx i, no t1/t1a/t1b</t>
  </si>
  <si>
    <t>G9833</t>
  </si>
  <si>
    <t>G9834</t>
  </si>
  <si>
    <t>Pt met dis at dx</t>
  </si>
  <si>
    <t>G9835</t>
  </si>
  <si>
    <t>Trastuz given w/in 12 mos dx</t>
  </si>
  <si>
    <t>G9836</t>
  </si>
  <si>
    <t>Rsn no trast given doc</t>
  </si>
  <si>
    <t>G9837</t>
  </si>
  <si>
    <t>Trastuz not in 12 mos dx</t>
  </si>
  <si>
    <t>G9838</t>
  </si>
  <si>
    <t>G9839</t>
  </si>
  <si>
    <t>Anti-egfr mon anti ther</t>
  </si>
  <si>
    <t>G9840</t>
  </si>
  <si>
    <t>Gene testing performed</t>
  </si>
  <si>
    <t>G9841</t>
  </si>
  <si>
    <t>Gene testing not performed</t>
  </si>
  <si>
    <t>G9842</t>
  </si>
  <si>
    <t>G9843</t>
  </si>
  <si>
    <t>Kras or nras gene mutation</t>
  </si>
  <si>
    <t>G9844</t>
  </si>
  <si>
    <t>Pt no recd anti-egfr ther</t>
  </si>
  <si>
    <t>G9845</t>
  </si>
  <si>
    <t>Pt recd anti-egfr ther</t>
  </si>
  <si>
    <t>G9846</t>
  </si>
  <si>
    <t>Pt died from cancer</t>
  </si>
  <si>
    <t>G9847</t>
  </si>
  <si>
    <t>Pt recd chemo last 14d life</t>
  </si>
  <si>
    <t>G9848</t>
  </si>
  <si>
    <t>Pt no chemo last 14d life</t>
  </si>
  <si>
    <t>G9849</t>
  </si>
  <si>
    <t>G9850</t>
  </si>
  <si>
    <t>1/more ed last 30d life</t>
  </si>
  <si>
    <t>G9851</t>
  </si>
  <si>
    <t>1/no ed visit last 30d life</t>
  </si>
  <si>
    <t>G9852</t>
  </si>
  <si>
    <t>G9853</t>
  </si>
  <si>
    <t>Icu stay last 30d life</t>
  </si>
  <si>
    <t>G9854</t>
  </si>
  <si>
    <t>No icu stay last 30d life</t>
  </si>
  <si>
    <t>G9855</t>
  </si>
  <si>
    <t>G9856</t>
  </si>
  <si>
    <t>Pt no hospice</t>
  </si>
  <si>
    <t>G9857</t>
  </si>
  <si>
    <t>Pt admit hospice</t>
  </si>
  <si>
    <t>G9858</t>
  </si>
  <si>
    <t>Pt enroll hospice</t>
  </si>
  <si>
    <t>G9859</t>
  </si>
  <si>
    <t>G9860</t>
  </si>
  <si>
    <t>Pt less 3d hospice</t>
  </si>
  <si>
    <t>G9861</t>
  </si>
  <si>
    <t>Pt more than 3d hospice</t>
  </si>
  <si>
    <t>G9862</t>
  </si>
  <si>
    <t>Doc rsn no 10 yr follow</t>
  </si>
  <si>
    <t>G9868</t>
  </si>
  <si>
    <t>Next gen aco model &lt;10min</t>
  </si>
  <si>
    <t>G9869</t>
  </si>
  <si>
    <t>Next gen aco model 10-20min</t>
  </si>
  <si>
    <t>G9870</t>
  </si>
  <si>
    <t>Next gen aco model &gt;20min</t>
  </si>
  <si>
    <t>G9873</t>
  </si>
  <si>
    <t>1 em core session</t>
  </si>
  <si>
    <t>G9874</t>
  </si>
  <si>
    <t>4 em core sessions</t>
  </si>
  <si>
    <t>G9875</t>
  </si>
  <si>
    <t>9 em core sessions</t>
  </si>
  <si>
    <t>G9876</t>
  </si>
  <si>
    <t>2 em core ms mo 7-9 no wl</t>
  </si>
  <si>
    <t>G9877</t>
  </si>
  <si>
    <t>2 em core ms mo 10-12 no wl</t>
  </si>
  <si>
    <t>G9878</t>
  </si>
  <si>
    <t>2 em core ms mo 7-9 wl</t>
  </si>
  <si>
    <t>G9879</t>
  </si>
  <si>
    <t>2 em core ms mo 10-12 wl</t>
  </si>
  <si>
    <t>G9880</t>
  </si>
  <si>
    <t>Em 5 percent wl</t>
  </si>
  <si>
    <t>G9881</t>
  </si>
  <si>
    <t>Em 9 percent wl</t>
  </si>
  <si>
    <t>G9882</t>
  </si>
  <si>
    <t>2 em ongoing ms mo 13-15 wl</t>
  </si>
  <si>
    <t>G9883</t>
  </si>
  <si>
    <t>2 em ongoing ms mo 16-18 wl</t>
  </si>
  <si>
    <t>G9884</t>
  </si>
  <si>
    <t>2 em ongoing ms mo 19-21 wl</t>
  </si>
  <si>
    <t>G9885</t>
  </si>
  <si>
    <t>2 em ongoing ms mo 22-24 wl</t>
  </si>
  <si>
    <t>G9890</t>
  </si>
  <si>
    <t>Em bridge payment</t>
  </si>
  <si>
    <t>G9891</t>
  </si>
  <si>
    <t>Em session reporting</t>
  </si>
  <si>
    <t>G9892</t>
  </si>
  <si>
    <t>Doc pt rsn no dil mac exam</t>
  </si>
  <si>
    <t>G9893</t>
  </si>
  <si>
    <t>No mac exam</t>
  </si>
  <si>
    <t>G9894</t>
  </si>
  <si>
    <t>Adr dep thrpy prescribed</t>
  </si>
  <si>
    <t>G9895</t>
  </si>
  <si>
    <t>Doc med rsn no adr dep thrpy</t>
  </si>
  <si>
    <t>G9896</t>
  </si>
  <si>
    <t>Doc pt rsn no adr dep thrpy</t>
  </si>
  <si>
    <t>G9897</t>
  </si>
  <si>
    <t>Pt nt prsc adr dep thrpy rng</t>
  </si>
  <si>
    <t>G9898</t>
  </si>
  <si>
    <t>Pt 66+ snp or ltc pos</t>
  </si>
  <si>
    <t>G9899</t>
  </si>
  <si>
    <t>Scrn mam perf rslts doc</t>
  </si>
  <si>
    <t>G9900</t>
  </si>
  <si>
    <t>Scrn mam perf rslts not doc</t>
  </si>
  <si>
    <t>G9901</t>
  </si>
  <si>
    <t>G9902</t>
  </si>
  <si>
    <t>Pt scrn tbco and id as user</t>
  </si>
  <si>
    <t>G9903</t>
  </si>
  <si>
    <t>Pt scrn tbco id as non user</t>
  </si>
  <si>
    <t>G9904</t>
  </si>
  <si>
    <t>Doc med rsn no tbco scrn</t>
  </si>
  <si>
    <t>G9905</t>
  </si>
  <si>
    <t>No pt tbco scrn rng</t>
  </si>
  <si>
    <t>G9906</t>
  </si>
  <si>
    <t>Pt recv tbco cess interv</t>
  </si>
  <si>
    <t>G9907</t>
  </si>
  <si>
    <t>Doc med rsn no tbco interv</t>
  </si>
  <si>
    <t>G9908</t>
  </si>
  <si>
    <t>No pt tbco cess interv rng</t>
  </si>
  <si>
    <t>G9909</t>
  </si>
  <si>
    <t>G9910</t>
  </si>
  <si>
    <t>G9911</t>
  </si>
  <si>
    <t>Node neg pre/post syst ther</t>
  </si>
  <si>
    <t>G9912</t>
  </si>
  <si>
    <t>Hbv status assesed and int</t>
  </si>
  <si>
    <t>G9913</t>
  </si>
  <si>
    <t>No hbv status assesd and int</t>
  </si>
  <si>
    <t>G9914</t>
  </si>
  <si>
    <t>Pt receiving anti-tnf agent</t>
  </si>
  <si>
    <t>G9915</t>
  </si>
  <si>
    <t>No documntd hbv results rcd</t>
  </si>
  <si>
    <t>G9916</t>
  </si>
  <si>
    <t>Funct status past 12 months</t>
  </si>
  <si>
    <t>G9917</t>
  </si>
  <si>
    <t>Adv dem crgvr limited</t>
  </si>
  <si>
    <t>G9918</t>
  </si>
  <si>
    <t>No funct stat perf, rsn nos</t>
  </si>
  <si>
    <t>G9919</t>
  </si>
  <si>
    <t>Scrn nd pos nd prov of rec</t>
  </si>
  <si>
    <t>G9920</t>
  </si>
  <si>
    <t>Scrning perf and negative</t>
  </si>
  <si>
    <t>G9921</t>
  </si>
  <si>
    <t>No or part scrn nd rng or os</t>
  </si>
  <si>
    <t>G9922</t>
  </si>
  <si>
    <t>Sfty cncrns scrn nd mit recs</t>
  </si>
  <si>
    <t>G9923</t>
  </si>
  <si>
    <t>Safty cncrns scrn and neg</t>
  </si>
  <si>
    <t>G9924</t>
  </si>
  <si>
    <t>Doc med rsn no scrn or recs</t>
  </si>
  <si>
    <t>G9925</t>
  </si>
  <si>
    <t>No scrn prov rsn nos</t>
  </si>
  <si>
    <t>G9926</t>
  </si>
  <si>
    <t>Sfty cncrns scrn but no recs</t>
  </si>
  <si>
    <t>G9927</t>
  </si>
  <si>
    <t>Doc no warf /fda  pt trial</t>
  </si>
  <si>
    <t>G9928</t>
  </si>
  <si>
    <t>No warf or fda drug presc</t>
  </si>
  <si>
    <t>G9929</t>
  </si>
  <si>
    <t>Trs/rev af</t>
  </si>
  <si>
    <t>G9930</t>
  </si>
  <si>
    <t>Com care</t>
  </si>
  <si>
    <t>G9931</t>
  </si>
  <si>
    <t>No chad or chad scr 0 or 1</t>
  </si>
  <si>
    <t>G9932</t>
  </si>
  <si>
    <t>Doc pt rsn no tb scrn recrds</t>
  </si>
  <si>
    <t>G9933</t>
  </si>
  <si>
    <t>Canc detectd during col scrn</t>
  </si>
  <si>
    <t>G9934</t>
  </si>
  <si>
    <t>Doc rsn not detecting cancer</t>
  </si>
  <si>
    <t>G9935</t>
  </si>
  <si>
    <t>Canc not detectd during srcn</t>
  </si>
  <si>
    <t>G9936</t>
  </si>
  <si>
    <t>Pmh plyp/neo co/rect/jun/ans</t>
  </si>
  <si>
    <t>G9937</t>
  </si>
  <si>
    <t>Dig or surv colsco</t>
  </si>
  <si>
    <t>G9938</t>
  </si>
  <si>
    <t>G9939</t>
  </si>
  <si>
    <t>Same path/derm perf biopsy</t>
  </si>
  <si>
    <t>G9940</t>
  </si>
  <si>
    <t>G9942</t>
  </si>
  <si>
    <t>Adtl spine proc on same date</t>
  </si>
  <si>
    <t>G9943</t>
  </si>
  <si>
    <t>Bk pn nt msr vas scl pre/pst</t>
  </si>
  <si>
    <t>G9945</t>
  </si>
  <si>
    <t>Pt w/cancer  scoliosis</t>
  </si>
  <si>
    <t>G9946</t>
  </si>
  <si>
    <t>Bk pain no vas</t>
  </si>
  <si>
    <t>G9948</t>
  </si>
  <si>
    <t>G9949</t>
  </si>
  <si>
    <t>Leg pain no vas</t>
  </si>
  <si>
    <t>G9954</t>
  </si>
  <si>
    <t>Pt &gt;2 rsk fac post-op vomit</t>
  </si>
  <si>
    <t>G9955</t>
  </si>
  <si>
    <t>Inhlnt anesth only for induc</t>
  </si>
  <si>
    <t>G9956</t>
  </si>
  <si>
    <t>Combo thrpy of &gt;= 2 prophly</t>
  </si>
  <si>
    <t>G9957</t>
  </si>
  <si>
    <t>Doc med rsn no combo thrpy</t>
  </si>
  <si>
    <t>G9958</t>
  </si>
  <si>
    <t>No combo prohpyl thrp for pt</t>
  </si>
  <si>
    <t>G9959</t>
  </si>
  <si>
    <t>Systemic antimicro not presc</t>
  </si>
  <si>
    <t>G9960</t>
  </si>
  <si>
    <t>Med rsn sys antimi nt rx</t>
  </si>
  <si>
    <t>G9961</t>
  </si>
  <si>
    <t>Systemic antimicro presc</t>
  </si>
  <si>
    <t>G9962</t>
  </si>
  <si>
    <t>Embolization doc separatly</t>
  </si>
  <si>
    <t>G9963</t>
  </si>
  <si>
    <t>Embolization not doc separat</t>
  </si>
  <si>
    <t>G9964</t>
  </si>
  <si>
    <t>Pt recv &gt;=1 well-chld visit</t>
  </si>
  <si>
    <t>G9965</t>
  </si>
  <si>
    <t>No well-chld vist recv by pt</t>
  </si>
  <si>
    <t>G9966</t>
  </si>
  <si>
    <t>Scrn, inter, report child</t>
  </si>
  <si>
    <t>G9967</t>
  </si>
  <si>
    <t>No scrn, inter, reprt child</t>
  </si>
  <si>
    <t>G9968</t>
  </si>
  <si>
    <t>Pt refrd 2 pvdr/spclst in pp</t>
  </si>
  <si>
    <t>G9969</t>
  </si>
  <si>
    <t>Pvdr rfrd pt rprt rcvd</t>
  </si>
  <si>
    <t>G9970</t>
  </si>
  <si>
    <t>Pvdr rfrd pt no rprt rcvd</t>
  </si>
  <si>
    <t>G9974</t>
  </si>
  <si>
    <t>Mac exam perf</t>
  </si>
  <si>
    <t>G9975</t>
  </si>
  <si>
    <t>Doc med rsn no dil mac exam</t>
  </si>
  <si>
    <t>G9978</t>
  </si>
  <si>
    <t>G9979</t>
  </si>
  <si>
    <t>G9980</t>
  </si>
  <si>
    <t>Remote e/m new pt 30 mins</t>
  </si>
  <si>
    <t>G9981</t>
  </si>
  <si>
    <t>G9982</t>
  </si>
  <si>
    <t>G9983</t>
  </si>
  <si>
    <t>G9984</t>
  </si>
  <si>
    <t>Remote e/m est. pt  15mins</t>
  </si>
  <si>
    <t>G9985</t>
  </si>
  <si>
    <t>G9986</t>
  </si>
  <si>
    <t>G9987</t>
  </si>
  <si>
    <t>Bpci advanced in home visit</t>
  </si>
  <si>
    <t>H0001</t>
  </si>
  <si>
    <t>Alcohol and/or drug assess</t>
  </si>
  <si>
    <t>H0002</t>
  </si>
  <si>
    <t>Alcohol and/or drug screenin</t>
  </si>
  <si>
    <t>H0003</t>
  </si>
  <si>
    <t>H0004</t>
  </si>
  <si>
    <t>Alcohol and/or drug services</t>
  </si>
  <si>
    <t>H0005</t>
  </si>
  <si>
    <t>H0006</t>
  </si>
  <si>
    <t>H0007</t>
  </si>
  <si>
    <t>H0008</t>
  </si>
  <si>
    <t>H0009</t>
  </si>
  <si>
    <t>H0010</t>
  </si>
  <si>
    <t>H0011</t>
  </si>
  <si>
    <t>H0012</t>
  </si>
  <si>
    <t>H0013</t>
  </si>
  <si>
    <t>H0014</t>
  </si>
  <si>
    <t>H0015</t>
  </si>
  <si>
    <t>H0016</t>
  </si>
  <si>
    <t>H0017</t>
  </si>
  <si>
    <t>H0018</t>
  </si>
  <si>
    <t>H0019</t>
  </si>
  <si>
    <t>H0020</t>
  </si>
  <si>
    <t>H0021</t>
  </si>
  <si>
    <t>Alcohol and/or drug training</t>
  </si>
  <si>
    <t>H0022</t>
  </si>
  <si>
    <t>Alcohol and/or drug interven</t>
  </si>
  <si>
    <t>H0023</t>
  </si>
  <si>
    <t>Alcohol and/or drug outreach</t>
  </si>
  <si>
    <t>H0024</t>
  </si>
  <si>
    <t>Alcohol and/or drug preventi</t>
  </si>
  <si>
    <t>H0025</t>
  </si>
  <si>
    <t>H0026</t>
  </si>
  <si>
    <t>H0027</t>
  </si>
  <si>
    <t>H0028</t>
  </si>
  <si>
    <t>H0029</t>
  </si>
  <si>
    <t>H0030</t>
  </si>
  <si>
    <t>Alcohol and/or drug hotline</t>
  </si>
  <si>
    <t>H0031</t>
  </si>
  <si>
    <t>Mh health assess by non-md</t>
  </si>
  <si>
    <t>H0032</t>
  </si>
  <si>
    <t>Mh svc plan dev by non-md</t>
  </si>
  <si>
    <t>H0033</t>
  </si>
  <si>
    <t>Oral med adm direct observe</t>
  </si>
  <si>
    <t>H0034</t>
  </si>
  <si>
    <t>Med trng &amp; support per 15min</t>
  </si>
  <si>
    <t>H0035</t>
  </si>
  <si>
    <t>Mh partial hosp tx under 24h</t>
  </si>
  <si>
    <t>H0036</t>
  </si>
  <si>
    <t>Comm psy face-face per 15min</t>
  </si>
  <si>
    <t>H0037</t>
  </si>
  <si>
    <t>Comm psy sup tx pgm per diem</t>
  </si>
  <si>
    <t>H0038</t>
  </si>
  <si>
    <t>Self-help/peer svc per 15min</t>
  </si>
  <si>
    <t>H0039</t>
  </si>
  <si>
    <t>Asser com tx face-face/15min</t>
  </si>
  <si>
    <t>H0040</t>
  </si>
  <si>
    <t>Assert comm tx pgm per diem</t>
  </si>
  <si>
    <t>H0041</t>
  </si>
  <si>
    <t>Fos c chld non-ther per diem</t>
  </si>
  <si>
    <t>H0042</t>
  </si>
  <si>
    <t>Fos c chld non-ther per mon</t>
  </si>
  <si>
    <t>H0043</t>
  </si>
  <si>
    <t>Supported housing, per diem</t>
  </si>
  <si>
    <t>H0044</t>
  </si>
  <si>
    <t>Supported housing, per month</t>
  </si>
  <si>
    <t>H0045</t>
  </si>
  <si>
    <t>Respite not-in-home per diem</t>
  </si>
  <si>
    <t>H0046</t>
  </si>
  <si>
    <t>Mental health service, nos</t>
  </si>
  <si>
    <t>H0047</t>
  </si>
  <si>
    <t>Alcohol/drug abuse svc nos</t>
  </si>
  <si>
    <t>H0048</t>
  </si>
  <si>
    <t>Spec coll non-blood:a/d test</t>
  </si>
  <si>
    <t>H0049</t>
  </si>
  <si>
    <t>Alcohol/drug screening</t>
  </si>
  <si>
    <t>H0050</t>
  </si>
  <si>
    <t>Alcohol/drug service 15 min</t>
  </si>
  <si>
    <t>H1000</t>
  </si>
  <si>
    <t>Prenatal care atrisk assessm</t>
  </si>
  <si>
    <t>H1001</t>
  </si>
  <si>
    <t>Antepartum management</t>
  </si>
  <si>
    <t>H1002</t>
  </si>
  <si>
    <t>Carecoordination prenatal</t>
  </si>
  <si>
    <t>H1003</t>
  </si>
  <si>
    <t>Prenatal at risk education</t>
  </si>
  <si>
    <t>H1004</t>
  </si>
  <si>
    <t>Follow up home visit/prental</t>
  </si>
  <si>
    <t>H1005</t>
  </si>
  <si>
    <t>Prenatalcare enhanced srv pk</t>
  </si>
  <si>
    <t>H1010</t>
  </si>
  <si>
    <t>Nonmed family planning ed</t>
  </si>
  <si>
    <t>H1011</t>
  </si>
  <si>
    <t>Family assessment</t>
  </si>
  <si>
    <t>H2000</t>
  </si>
  <si>
    <t>Comp multidisipln evaluation</t>
  </si>
  <si>
    <t>H2001</t>
  </si>
  <si>
    <t>Rehabilitation program 1/2 d</t>
  </si>
  <si>
    <t>H2010</t>
  </si>
  <si>
    <t>Comprehensive med svc 15 min</t>
  </si>
  <si>
    <t>H2011</t>
  </si>
  <si>
    <t>Crisis interven svc, 15 min</t>
  </si>
  <si>
    <t>H2012</t>
  </si>
  <si>
    <t>Behav hlth day treat, per hr</t>
  </si>
  <si>
    <t>H2013</t>
  </si>
  <si>
    <t>Psych hlth fac svc, per diem</t>
  </si>
  <si>
    <t>H2014</t>
  </si>
  <si>
    <t>Skills train and dev, 15 min</t>
  </si>
  <si>
    <t>H2015</t>
  </si>
  <si>
    <t>Comp comm supp svc, 15 min</t>
  </si>
  <si>
    <t>H2016</t>
  </si>
  <si>
    <t>Comp comm supp svc, per diem</t>
  </si>
  <si>
    <t>H2017</t>
  </si>
  <si>
    <t>Psysoc rehab svc, per 15 min</t>
  </si>
  <si>
    <t>H2018</t>
  </si>
  <si>
    <t>Psysoc rehab svc, per diem</t>
  </si>
  <si>
    <t>H2019</t>
  </si>
  <si>
    <t>Ther behav svc, per 15 min</t>
  </si>
  <si>
    <t>H2020</t>
  </si>
  <si>
    <t>Ther behav svc, per diem</t>
  </si>
  <si>
    <t>H2021</t>
  </si>
  <si>
    <t>Com wrap-around sv, 15 min</t>
  </si>
  <si>
    <t>H2022</t>
  </si>
  <si>
    <t>Com wrap-around sv, per diem</t>
  </si>
  <si>
    <t>H2023</t>
  </si>
  <si>
    <t>Supported employ, per 15 min</t>
  </si>
  <si>
    <t>H2024</t>
  </si>
  <si>
    <t>Supported employ, per diem</t>
  </si>
  <si>
    <t>H2025</t>
  </si>
  <si>
    <t>Supp maint employ, 15 min</t>
  </si>
  <si>
    <t>H2026</t>
  </si>
  <si>
    <t>Supp maint employ, per diem</t>
  </si>
  <si>
    <t>H2027</t>
  </si>
  <si>
    <t>Psychoed svc, per 15 min</t>
  </si>
  <si>
    <t>H2028</t>
  </si>
  <si>
    <t>Sex offend tx svc, 15 min</t>
  </si>
  <si>
    <t>H2029</t>
  </si>
  <si>
    <t>Sex offend tx svc, per diem</t>
  </si>
  <si>
    <t>H2030</t>
  </si>
  <si>
    <t>Mh clubhouse svc, per 15 min</t>
  </si>
  <si>
    <t>H2031</t>
  </si>
  <si>
    <t>Mh clubhouse svc, per diem</t>
  </si>
  <si>
    <t>H2032</t>
  </si>
  <si>
    <t>Activity therapy, per 15 min</t>
  </si>
  <si>
    <t>H2033</t>
  </si>
  <si>
    <t>Multisys ther/juvenile 15min</t>
  </si>
  <si>
    <t>H2034</t>
  </si>
  <si>
    <t>A/d halfway house, per diem</t>
  </si>
  <si>
    <t>H2035</t>
  </si>
  <si>
    <t>A/d tx program, per hour</t>
  </si>
  <si>
    <t>H2036</t>
  </si>
  <si>
    <t>A/d tx program, per diem</t>
  </si>
  <si>
    <t>H2037</t>
  </si>
  <si>
    <t>Dev delay prev dp ch, 15 min</t>
  </si>
  <si>
    <t>J0120</t>
  </si>
  <si>
    <t>Tetracyclin injection</t>
  </si>
  <si>
    <t>J0121</t>
  </si>
  <si>
    <t>Inj., omadacycline, 1 mg</t>
  </si>
  <si>
    <t>J0122</t>
  </si>
  <si>
    <t>Inj., eravacycline, 1 mg</t>
  </si>
  <si>
    <t>J0129</t>
  </si>
  <si>
    <t>Abatacept injection</t>
  </si>
  <si>
    <t>J0130</t>
  </si>
  <si>
    <t>Abciximab injection</t>
  </si>
  <si>
    <t>Acetaminophen injection</t>
  </si>
  <si>
    <t>J0132</t>
  </si>
  <si>
    <t>Acetylcysteine injection</t>
  </si>
  <si>
    <t>J0133</t>
  </si>
  <si>
    <t>Acyclovir injection</t>
  </si>
  <si>
    <t>J0135</t>
  </si>
  <si>
    <t>Adalimumab injection</t>
  </si>
  <si>
    <t>J0153</t>
  </si>
  <si>
    <t>Adenosine inj 1mg</t>
  </si>
  <si>
    <t>J0171</t>
  </si>
  <si>
    <t>Adrenalin epinephrine inject</t>
  </si>
  <si>
    <t>J0178</t>
  </si>
  <si>
    <t>Aflibercept injection</t>
  </si>
  <si>
    <t>J0179</t>
  </si>
  <si>
    <t>Inj, brolucizumab-dbll, 1 mg</t>
  </si>
  <si>
    <t>J0180</t>
  </si>
  <si>
    <t>Agalsidase beta injection</t>
  </si>
  <si>
    <t>J0185</t>
  </si>
  <si>
    <t>Inj., aprepitant, 1 mg</t>
  </si>
  <si>
    <t>J0190</t>
  </si>
  <si>
    <t>Inj biperiden lactate/5 mg</t>
  </si>
  <si>
    <t>J0200</t>
  </si>
  <si>
    <t>Alatrofloxacin mesylate</t>
  </si>
  <si>
    <t>J0202</t>
  </si>
  <si>
    <t>Injection, alemtuzumab</t>
  </si>
  <si>
    <t>J0205</t>
  </si>
  <si>
    <t>Alglucerase injection</t>
  </si>
  <si>
    <t>J0207</t>
  </si>
  <si>
    <t>Amifostine</t>
  </si>
  <si>
    <t>J0210</t>
  </si>
  <si>
    <t>Methyldopate hcl injection</t>
  </si>
  <si>
    <t>J0215</t>
  </si>
  <si>
    <t>Alefacept</t>
  </si>
  <si>
    <t>J0220</t>
  </si>
  <si>
    <t>Alglucosidase alfa injection</t>
  </si>
  <si>
    <t>J0221</t>
  </si>
  <si>
    <t>Lumizyme injection</t>
  </si>
  <si>
    <t>J0222</t>
  </si>
  <si>
    <t>Inj., patisiran, 0.1 mg</t>
  </si>
  <si>
    <t>J0256</t>
  </si>
  <si>
    <t>Alpha 1 proteinase inhibitor</t>
  </si>
  <si>
    <t>J0257</t>
  </si>
  <si>
    <t>Glassia injection</t>
  </si>
  <si>
    <t>J0270</t>
  </si>
  <si>
    <t>Alprostadil for injection</t>
  </si>
  <si>
    <t>J0275</t>
  </si>
  <si>
    <t>Alprostadil urethral suppos</t>
  </si>
  <si>
    <t>J0278</t>
  </si>
  <si>
    <t>Amikacin sulfate injection</t>
  </si>
  <si>
    <t>J0280</t>
  </si>
  <si>
    <t>Aminophyllin 250 mg inj</t>
  </si>
  <si>
    <t>J0282</t>
  </si>
  <si>
    <t>Amiodarone hcl</t>
  </si>
  <si>
    <t>J0285</t>
  </si>
  <si>
    <t>Amphotericin b</t>
  </si>
  <si>
    <t>J0287</t>
  </si>
  <si>
    <t>Amphotericin b lipid complex</t>
  </si>
  <si>
    <t>J0288</t>
  </si>
  <si>
    <t>Ampho b cholesteryl sulfate</t>
  </si>
  <si>
    <t>J0289</t>
  </si>
  <si>
    <t>Amphotericin b liposome inj</t>
  </si>
  <si>
    <t>J0290</t>
  </si>
  <si>
    <t>Ampicillin 500 mg inj</t>
  </si>
  <si>
    <t>J0291</t>
  </si>
  <si>
    <t>Inj., plazomicin, 5 mg</t>
  </si>
  <si>
    <t>J0295</t>
  </si>
  <si>
    <t>Ampicillin sulbactam 1.5 gm</t>
  </si>
  <si>
    <t>J0300</t>
  </si>
  <si>
    <t>Amobarbital 125 mg inj</t>
  </si>
  <si>
    <t>J0330</t>
  </si>
  <si>
    <t>Succinycholine chloride inj</t>
  </si>
  <si>
    <t>J0348</t>
  </si>
  <si>
    <t>Anidulafungin injection</t>
  </si>
  <si>
    <t>J0350</t>
  </si>
  <si>
    <t>Injection anistreplase 30 u</t>
  </si>
  <si>
    <t>J0360</t>
  </si>
  <si>
    <t>Hydralazine hcl injection</t>
  </si>
  <si>
    <t>J0364</t>
  </si>
  <si>
    <t>Apomorphine hydrochloride</t>
  </si>
  <si>
    <t>J0365</t>
  </si>
  <si>
    <t>Aprotonin, 10,000 kiu</t>
  </si>
  <si>
    <t>J0380</t>
  </si>
  <si>
    <t>Inj metaraminol bitartrate</t>
  </si>
  <si>
    <t>J0390</t>
  </si>
  <si>
    <t>Chloroquine injection</t>
  </si>
  <si>
    <t>J0395</t>
  </si>
  <si>
    <t>Arbutamine hcl injection</t>
  </si>
  <si>
    <t>J0400</t>
  </si>
  <si>
    <t>Aripiprazole injection</t>
  </si>
  <si>
    <t>J0401</t>
  </si>
  <si>
    <t>Inj aripiprazole ext rel 1mg</t>
  </si>
  <si>
    <t>J0456</t>
  </si>
  <si>
    <t>Azithromycin</t>
  </si>
  <si>
    <t>J0461</t>
  </si>
  <si>
    <t>Atropine sulfate injection</t>
  </si>
  <si>
    <t>J0470</t>
  </si>
  <si>
    <t>Dimecaprol injection</t>
  </si>
  <si>
    <t>J0475</t>
  </si>
  <si>
    <t>Baclofen 10 mg injection</t>
  </si>
  <si>
    <t>J0476</t>
  </si>
  <si>
    <t>Baclofen intrathecal trial</t>
  </si>
  <si>
    <t>J0480</t>
  </si>
  <si>
    <t>Basiliximab</t>
  </si>
  <si>
    <t>J0485</t>
  </si>
  <si>
    <t>Belatacept injection</t>
  </si>
  <si>
    <t>J0490</t>
  </si>
  <si>
    <t>Belimumab injection</t>
  </si>
  <si>
    <t>J0500</t>
  </si>
  <si>
    <t>Dicyclomine injection</t>
  </si>
  <si>
    <t>J0515</t>
  </si>
  <si>
    <t>Inj benztropine mesylate</t>
  </si>
  <si>
    <t>J0517</t>
  </si>
  <si>
    <t>Inj., benralizumab, 1 mg</t>
  </si>
  <si>
    <t>J0520</t>
  </si>
  <si>
    <t>Bethanechol chloride inject</t>
  </si>
  <si>
    <t>J0558</t>
  </si>
  <si>
    <t>Peng benzathine/procaine inj</t>
  </si>
  <si>
    <t>J0561</t>
  </si>
  <si>
    <t>Penicillin g benzathine inj</t>
  </si>
  <si>
    <t>J0565</t>
  </si>
  <si>
    <t>Inj, bezlotoxumab, 10 mg</t>
  </si>
  <si>
    <t>J0567</t>
  </si>
  <si>
    <t>Inj., cerliponase alfa 1 mg</t>
  </si>
  <si>
    <t>J0570</t>
  </si>
  <si>
    <t>Buprenorphine implant 74.2mg</t>
  </si>
  <si>
    <t>J0571</t>
  </si>
  <si>
    <t>Buprenorphine oral 1mg</t>
  </si>
  <si>
    <t>J0572</t>
  </si>
  <si>
    <t>Bupren/nal up to 3mg bupreno</t>
  </si>
  <si>
    <t>J0573</t>
  </si>
  <si>
    <t>Bupren/nal 3.1 to 6mg bupren</t>
  </si>
  <si>
    <t>J0574</t>
  </si>
  <si>
    <t>Bupren/nal 6.1 to 10mg bupre</t>
  </si>
  <si>
    <t>J0575</t>
  </si>
  <si>
    <t>Bupren/nal over 10mg bupreno</t>
  </si>
  <si>
    <t>J0583</t>
  </si>
  <si>
    <t>Bivalirudin</t>
  </si>
  <si>
    <t>J0584</t>
  </si>
  <si>
    <t>Injection, burosumab-twza 1m</t>
  </si>
  <si>
    <t>J0585</t>
  </si>
  <si>
    <t>Injection,onabotulinumtoxina</t>
  </si>
  <si>
    <t>J0586</t>
  </si>
  <si>
    <t>Abobotulinumtoxina</t>
  </si>
  <si>
    <t>J0587</t>
  </si>
  <si>
    <t>Inj, rimabotulinumtoxinb</t>
  </si>
  <si>
    <t>J0588</t>
  </si>
  <si>
    <t>Incobotulinumtoxin a</t>
  </si>
  <si>
    <t>J0592</t>
  </si>
  <si>
    <t>Buprenorphine hydrochloride</t>
  </si>
  <si>
    <t>J0593</t>
  </si>
  <si>
    <t>Inj., lanadelumab-flyo, 1 mg</t>
  </si>
  <si>
    <t>J0594</t>
  </si>
  <si>
    <t>Busulfan injection</t>
  </si>
  <si>
    <t>J0595</t>
  </si>
  <si>
    <t>Butorphanol tartrate 1 mg</t>
  </si>
  <si>
    <t>J0596</t>
  </si>
  <si>
    <t>Injection, ruconest</t>
  </si>
  <si>
    <t>J0597</t>
  </si>
  <si>
    <t>C-1 esterase, berinert</t>
  </si>
  <si>
    <t>J0598</t>
  </si>
  <si>
    <t>C-1 esterase, cinryze</t>
  </si>
  <si>
    <t>J0599</t>
  </si>
  <si>
    <t>Inj., haegarda 10 units</t>
  </si>
  <si>
    <t>J0600</t>
  </si>
  <si>
    <t>Edetate calcium disodium inj</t>
  </si>
  <si>
    <t>J0604</t>
  </si>
  <si>
    <t>Cinacalcet, esrd on dialysis</t>
  </si>
  <si>
    <t>J0606</t>
  </si>
  <si>
    <t>Inj, etelcalcetide, 0.1 mg</t>
  </si>
  <si>
    <t>J0610</t>
  </si>
  <si>
    <t>Calcium gluconate injection</t>
  </si>
  <si>
    <t>J0620</t>
  </si>
  <si>
    <t>Calcium glycer &amp; lact/10 ml</t>
  </si>
  <si>
    <t>J0630</t>
  </si>
  <si>
    <t>Calcitonin salmon injection</t>
  </si>
  <si>
    <t>J0636</t>
  </si>
  <si>
    <t>Inj calcitriol per 0.1 mcg</t>
  </si>
  <si>
    <t>J0637</t>
  </si>
  <si>
    <t>Caspofungin acetate</t>
  </si>
  <si>
    <t>J0638</t>
  </si>
  <si>
    <t>Canakinumab injection</t>
  </si>
  <si>
    <t>J0640</t>
  </si>
  <si>
    <t>Leucovorin calcium injection</t>
  </si>
  <si>
    <t>J0641</t>
  </si>
  <si>
    <t>Inj levoleucovorin nos 0.5mg</t>
  </si>
  <si>
    <t>J0642</t>
  </si>
  <si>
    <t>Injection, khapzory, 0.5 mg</t>
  </si>
  <si>
    <t>J0670</t>
  </si>
  <si>
    <t>Inj mepivacaine hcl/10 ml</t>
  </si>
  <si>
    <t>J0690</t>
  </si>
  <si>
    <t>Cefazolin sodium injection</t>
  </si>
  <si>
    <t>J0692</t>
  </si>
  <si>
    <t>Cefepime hcl for injection</t>
  </si>
  <si>
    <t>J0694</t>
  </si>
  <si>
    <t>Cefoxitin sodium injection</t>
  </si>
  <si>
    <t>J0695</t>
  </si>
  <si>
    <t>Inj ceftolozane tazobactam</t>
  </si>
  <si>
    <t>J0696</t>
  </si>
  <si>
    <t>Ceftriaxone sodium injection</t>
  </si>
  <si>
    <t>J0697</t>
  </si>
  <si>
    <t>Sterile cefuroxime injection</t>
  </si>
  <si>
    <t>J0698</t>
  </si>
  <si>
    <t>Cefotaxime sodium injection</t>
  </si>
  <si>
    <t>J0702</t>
  </si>
  <si>
    <t>Betamethasone acet&amp;sod phosp</t>
  </si>
  <si>
    <t>J0706</t>
  </si>
  <si>
    <t>Caffeine citrate injection</t>
  </si>
  <si>
    <t>J0710</t>
  </si>
  <si>
    <t>Cephapirin sodium injection</t>
  </si>
  <si>
    <t>J0712</t>
  </si>
  <si>
    <t>Ceftaroline fosamil inj</t>
  </si>
  <si>
    <t>J0713</t>
  </si>
  <si>
    <t>Inj ceftazidime per 500 mg</t>
  </si>
  <si>
    <t>J0714</t>
  </si>
  <si>
    <t>Ceftazidime and avibactam</t>
  </si>
  <si>
    <t>J0715</t>
  </si>
  <si>
    <t>Ceftizoxime sodium / 500 mg</t>
  </si>
  <si>
    <t>J0716</t>
  </si>
  <si>
    <t>Centruroides immune f(ab)</t>
  </si>
  <si>
    <t>J0717</t>
  </si>
  <si>
    <t>Certolizumab pegol inj 1mg</t>
  </si>
  <si>
    <t>J0720</t>
  </si>
  <si>
    <t>Chloramphenicol sodium injec</t>
  </si>
  <si>
    <t>J0725</t>
  </si>
  <si>
    <t>Chorionic gonadotropin/1000u</t>
  </si>
  <si>
    <t>J0735</t>
  </si>
  <si>
    <t>Clonidine hydrochloride</t>
  </si>
  <si>
    <t>J0740</t>
  </si>
  <si>
    <t>Cidofovir injection</t>
  </si>
  <si>
    <t>J0743</t>
  </si>
  <si>
    <t>Cilastatin sodium injection</t>
  </si>
  <si>
    <t>Ciprofloxacin iv</t>
  </si>
  <si>
    <t>J0745</t>
  </si>
  <si>
    <t>Inj codeine phosphate /30 mg</t>
  </si>
  <si>
    <t>J0770</t>
  </si>
  <si>
    <t>Colistimethate sodium inj</t>
  </si>
  <si>
    <t>J0775</t>
  </si>
  <si>
    <t>Collagenase, clost hist inj</t>
  </si>
  <si>
    <t>J0780</t>
  </si>
  <si>
    <t>Prochlorperazine injection</t>
  </si>
  <si>
    <t>J0795</t>
  </si>
  <si>
    <t>Corticorelin ovine triflutal</t>
  </si>
  <si>
    <t>J0800</t>
  </si>
  <si>
    <t>Corticotropin injection</t>
  </si>
  <si>
    <t>J0834</t>
  </si>
  <si>
    <t>Inj., cosyntropin, 0.25 mg</t>
  </si>
  <si>
    <t>J0840</t>
  </si>
  <si>
    <t>Crotalidae poly immune fab</t>
  </si>
  <si>
    <t>J0841</t>
  </si>
  <si>
    <t>Inj crotalidae im f(ab')2 eq</t>
  </si>
  <si>
    <t>J0850</t>
  </si>
  <si>
    <t>Cytomegalovirus imm iv /vial</t>
  </si>
  <si>
    <t>J0875</t>
  </si>
  <si>
    <t>Injection, dalbavancin</t>
  </si>
  <si>
    <t>J0878</t>
  </si>
  <si>
    <t>Daptomycin injection</t>
  </si>
  <si>
    <t>J0881</t>
  </si>
  <si>
    <t>Darbepoetin alfa, non-esrd</t>
  </si>
  <si>
    <t>J0882</t>
  </si>
  <si>
    <t>Darbepoetin alfa, esrd use</t>
  </si>
  <si>
    <t>J0883</t>
  </si>
  <si>
    <t>Argatroban nonesrd use 1mg</t>
  </si>
  <si>
    <t>J0884</t>
  </si>
  <si>
    <t>Argatroban esrd dialysis 1mg</t>
  </si>
  <si>
    <t>J0885</t>
  </si>
  <si>
    <t>Epoetin alfa, non-esrd</t>
  </si>
  <si>
    <t>J0887</t>
  </si>
  <si>
    <t>Epoetin beta esrd use</t>
  </si>
  <si>
    <t>J0888</t>
  </si>
  <si>
    <t>Epoetin beta non esrd</t>
  </si>
  <si>
    <t>J0890</t>
  </si>
  <si>
    <t>Peginesatide injection</t>
  </si>
  <si>
    <t>J0894</t>
  </si>
  <si>
    <t>Decitabine injection</t>
  </si>
  <si>
    <t>J0895</t>
  </si>
  <si>
    <t>Deferoxamine mesylate inj</t>
  </si>
  <si>
    <t>J0897</t>
  </si>
  <si>
    <t>Denosumab injection</t>
  </si>
  <si>
    <t>J0945</t>
  </si>
  <si>
    <t>Brompheniramine maleate inj</t>
  </si>
  <si>
    <t>J1000</t>
  </si>
  <si>
    <t>Depo-estradiol cypionate inj</t>
  </si>
  <si>
    <t>J1020</t>
  </si>
  <si>
    <t>Methylprednisolone 20 mg inj</t>
  </si>
  <si>
    <t>J1030</t>
  </si>
  <si>
    <t>Methylprednisolone 40 mg inj</t>
  </si>
  <si>
    <t>Methylprednisolone 80 mg inj</t>
  </si>
  <si>
    <t>J1050</t>
  </si>
  <si>
    <t>Medroxyprogesterone acetate</t>
  </si>
  <si>
    <t>J1071</t>
  </si>
  <si>
    <t>Inj testosterone cypionate</t>
  </si>
  <si>
    <t>J1094</t>
  </si>
  <si>
    <t>Inj dexamethasone acetate</t>
  </si>
  <si>
    <t>J1095</t>
  </si>
  <si>
    <t>Injection, dexamethasone 9%</t>
  </si>
  <si>
    <t>J1096</t>
  </si>
  <si>
    <t>Dexametha opth insert 0.1 mg</t>
  </si>
  <si>
    <t>J1097</t>
  </si>
  <si>
    <t>Phenylep ketorolac opth soln</t>
  </si>
  <si>
    <t>Dexamethasone sodium phos</t>
  </si>
  <si>
    <t>J1110</t>
  </si>
  <si>
    <t>Inj dihydroergotamine mesylt</t>
  </si>
  <si>
    <t>J1120</t>
  </si>
  <si>
    <t>Acetazolamid sodium injectio</t>
  </si>
  <si>
    <t>J1130</t>
  </si>
  <si>
    <t>Inj diclofenac sodium 0.5mg</t>
  </si>
  <si>
    <t>J1160</t>
  </si>
  <si>
    <t>Digoxin injection</t>
  </si>
  <si>
    <t>J1162</t>
  </si>
  <si>
    <t>Digoxin immune fab (ovine)</t>
  </si>
  <si>
    <t>J1165</t>
  </si>
  <si>
    <t>Phenytoin sodium injection</t>
  </si>
  <si>
    <t>J1170</t>
  </si>
  <si>
    <t>Hydromorphone injection</t>
  </si>
  <si>
    <t>J1180</t>
  </si>
  <si>
    <t>Dyphylline injection</t>
  </si>
  <si>
    <t>J1190</t>
  </si>
  <si>
    <t>Dexrazoxane hcl injection</t>
  </si>
  <si>
    <t>J1200</t>
  </si>
  <si>
    <t>Diphenhydramine hcl injectio</t>
  </si>
  <si>
    <t>J1205</t>
  </si>
  <si>
    <t>Chlorothiazide sodium inj</t>
  </si>
  <si>
    <t>J1212</t>
  </si>
  <si>
    <t>Dimethyl sulfoxide 50% 50 ml</t>
  </si>
  <si>
    <t>J1230</t>
  </si>
  <si>
    <t>Methadone injection</t>
  </si>
  <si>
    <t>J1240</t>
  </si>
  <si>
    <t>Dimenhydrinate injection</t>
  </si>
  <si>
    <t>J1245</t>
  </si>
  <si>
    <t>Dipyridamole injection</t>
  </si>
  <si>
    <t>J1250</t>
  </si>
  <si>
    <t>Inj dobutamine hcl/250 mg</t>
  </si>
  <si>
    <t>J1260</t>
  </si>
  <si>
    <t>Dolasetron mesylate</t>
  </si>
  <si>
    <t>J1265</t>
  </si>
  <si>
    <t>Dopamine injection</t>
  </si>
  <si>
    <t>J1267</t>
  </si>
  <si>
    <t>Doripenem injection</t>
  </si>
  <si>
    <t>J1270</t>
  </si>
  <si>
    <t>Injection, doxercalciferol</t>
  </si>
  <si>
    <t>J1290</t>
  </si>
  <si>
    <t>Ecallantide injection</t>
  </si>
  <si>
    <t>J1300</t>
  </si>
  <si>
    <t>Eculizumab injection</t>
  </si>
  <si>
    <t>J1301</t>
  </si>
  <si>
    <t>Injection, edaravone, 1 mg</t>
  </si>
  <si>
    <t>J1303</t>
  </si>
  <si>
    <t>Inj., ravulizumab-cwvz 10 mg</t>
  </si>
  <si>
    <t>J1320</t>
  </si>
  <si>
    <t>Amitriptyline injection</t>
  </si>
  <si>
    <t>J1322</t>
  </si>
  <si>
    <t>Elosulfase alfa, injection</t>
  </si>
  <si>
    <t>J1324</t>
  </si>
  <si>
    <t>Enfuvirtide injection</t>
  </si>
  <si>
    <t>J1325</t>
  </si>
  <si>
    <t>Epoprostenol injection</t>
  </si>
  <si>
    <t>J1327</t>
  </si>
  <si>
    <t>Eptifibatide injection</t>
  </si>
  <si>
    <t>J1330</t>
  </si>
  <si>
    <t>Ergonovine maleate injection</t>
  </si>
  <si>
    <t>J1335</t>
  </si>
  <si>
    <t>Ertapenem injection</t>
  </si>
  <si>
    <t>J1364</t>
  </si>
  <si>
    <t>Erythro lactobionate /500 mg</t>
  </si>
  <si>
    <t>J1380</t>
  </si>
  <si>
    <t>Estradiol valerate 10 mg inj</t>
  </si>
  <si>
    <t>J1410</t>
  </si>
  <si>
    <t>Inj estrogen conjugate 25 mg</t>
  </si>
  <si>
    <t>J1428</t>
  </si>
  <si>
    <t>Inj, eteplirsen, 10 mg</t>
  </si>
  <si>
    <t>J1430</t>
  </si>
  <si>
    <t>Ethanolamine oleate 100 mg</t>
  </si>
  <si>
    <t>J1435</t>
  </si>
  <si>
    <t>Injection estrone per 1 mg</t>
  </si>
  <si>
    <t>J1436</t>
  </si>
  <si>
    <t>Etidronate disodium inj</t>
  </si>
  <si>
    <t>J1438</t>
  </si>
  <si>
    <t>Etanercept injection</t>
  </si>
  <si>
    <t>J1439</t>
  </si>
  <si>
    <t>Inj ferric carboxymaltos 1mg</t>
  </si>
  <si>
    <t>J1442</t>
  </si>
  <si>
    <t>Inj filgrastim excl biosimil</t>
  </si>
  <si>
    <t>J1443</t>
  </si>
  <si>
    <t>Inj ferric pyrophosphate cit</t>
  </si>
  <si>
    <t>J1444</t>
  </si>
  <si>
    <t>Fe pyro cit pow 0.1 mg iron</t>
  </si>
  <si>
    <t>J1447</t>
  </si>
  <si>
    <t>Inj tbo filgrastim 1 microg</t>
  </si>
  <si>
    <t>J1450</t>
  </si>
  <si>
    <t>Fluconazole</t>
  </si>
  <si>
    <t>J1451</t>
  </si>
  <si>
    <t>Fomepizole, 15 mg</t>
  </si>
  <si>
    <t>J1452</t>
  </si>
  <si>
    <t>Intraocular fomivirsen na</t>
  </si>
  <si>
    <t>J1453</t>
  </si>
  <si>
    <t>Fosaprepitant injection</t>
  </si>
  <si>
    <t>J1454</t>
  </si>
  <si>
    <t>Inj fosnetupitant, palonoset</t>
  </si>
  <si>
    <t>J1455</t>
  </si>
  <si>
    <t>Foscarnet sodium injection</t>
  </si>
  <si>
    <t>J1457</t>
  </si>
  <si>
    <t>Gallium nitrate injection</t>
  </si>
  <si>
    <t>J1458</t>
  </si>
  <si>
    <t>Galsulfase injection</t>
  </si>
  <si>
    <t>J1459</t>
  </si>
  <si>
    <t>Inj ivig privigen 500 mg</t>
  </si>
  <si>
    <t>J1460</t>
  </si>
  <si>
    <t>Gamma globulin 1 cc inj</t>
  </si>
  <si>
    <t>J1555</t>
  </si>
  <si>
    <t>Inj cuvitru, 100 mg</t>
  </si>
  <si>
    <t>J1556</t>
  </si>
  <si>
    <t>Inj, imm glob bivigam, 500mg</t>
  </si>
  <si>
    <t>J1557</t>
  </si>
  <si>
    <t>Gammaplex injection</t>
  </si>
  <si>
    <t>J1559</t>
  </si>
  <si>
    <t>Hizentra injection</t>
  </si>
  <si>
    <t>J1560</t>
  </si>
  <si>
    <t>Gamma globulin &gt; 10 cc inj</t>
  </si>
  <si>
    <t>J1561</t>
  </si>
  <si>
    <t>Gamunex-c/gammaked</t>
  </si>
  <si>
    <t>J1562</t>
  </si>
  <si>
    <t>Vivaglobin, inj</t>
  </si>
  <si>
    <t>J1566</t>
  </si>
  <si>
    <t>Immune globulin, powder</t>
  </si>
  <si>
    <t>J1568</t>
  </si>
  <si>
    <t>Octagam injection</t>
  </si>
  <si>
    <t>J1569</t>
  </si>
  <si>
    <t>Gammagard liquid injection</t>
  </si>
  <si>
    <t>J1570</t>
  </si>
  <si>
    <t>Ganciclovir sodium injection</t>
  </si>
  <si>
    <t>J1571</t>
  </si>
  <si>
    <t>Hepagam b im injection</t>
  </si>
  <si>
    <t>J1572</t>
  </si>
  <si>
    <t>Flebogamma injection</t>
  </si>
  <si>
    <t>J1573</t>
  </si>
  <si>
    <t>Hepagam b intravenous, inj</t>
  </si>
  <si>
    <t>J1575</t>
  </si>
  <si>
    <t>Hyqvia 100mg immuneglobulin</t>
  </si>
  <si>
    <t>J1580</t>
  </si>
  <si>
    <t>Garamycin gentamicin inj</t>
  </si>
  <si>
    <t>J1595</t>
  </si>
  <si>
    <t>Injection glatiramer acetate</t>
  </si>
  <si>
    <t>J1599</t>
  </si>
  <si>
    <t>Ivig non-lyophilized, nos</t>
  </si>
  <si>
    <t>J1600</t>
  </si>
  <si>
    <t>Gold sodium thiomaleate inj</t>
  </si>
  <si>
    <t>J1602</t>
  </si>
  <si>
    <t>Golimumab for iv use 1mg</t>
  </si>
  <si>
    <t>J1610</t>
  </si>
  <si>
    <t>Glucagon hydrochloride/1 mg</t>
  </si>
  <si>
    <t>J1620</t>
  </si>
  <si>
    <t>Gonadorelin hydroch/ 100 mcg</t>
  </si>
  <si>
    <t>J1626</t>
  </si>
  <si>
    <t>Granisetron hcl injection</t>
  </si>
  <si>
    <t>J1627</t>
  </si>
  <si>
    <t>Inj, granisetron, xr, 0.1 mg</t>
  </si>
  <si>
    <t>J1628</t>
  </si>
  <si>
    <t>Inj., guselkumab, 1 mg</t>
  </si>
  <si>
    <t>J1630</t>
  </si>
  <si>
    <t>Haloperidol injection</t>
  </si>
  <si>
    <t>J1631</t>
  </si>
  <si>
    <t>Haloperidol decanoate inj</t>
  </si>
  <si>
    <t>J1640</t>
  </si>
  <si>
    <t>Hemin, 1 mg</t>
  </si>
  <si>
    <t>J1642</t>
  </si>
  <si>
    <t>Inj heparin sodium per 10 u</t>
  </si>
  <si>
    <t>J1644</t>
  </si>
  <si>
    <t>Inj heparin sodium per 1000u</t>
  </si>
  <si>
    <t>J1645</t>
  </si>
  <si>
    <t>Dalteparin sodium</t>
  </si>
  <si>
    <t>J1650</t>
  </si>
  <si>
    <t>Inj enoxaparin sodium</t>
  </si>
  <si>
    <t>J1652</t>
  </si>
  <si>
    <t>Fondaparinux sodium</t>
  </si>
  <si>
    <t>J1655</t>
  </si>
  <si>
    <t>Tinzaparin sodium injection</t>
  </si>
  <si>
    <t>J1670</t>
  </si>
  <si>
    <t>Tetanus immune globulin inj</t>
  </si>
  <si>
    <t>J1675</t>
  </si>
  <si>
    <t>Histrelin acetate</t>
  </si>
  <si>
    <t>J1700</t>
  </si>
  <si>
    <t>Hydrocortisone acetate inj</t>
  </si>
  <si>
    <t>J1710</t>
  </si>
  <si>
    <t>Hydrocortisone sodium ph inj</t>
  </si>
  <si>
    <t>J1720</t>
  </si>
  <si>
    <t>Hydrocortisone sodium succ i</t>
  </si>
  <si>
    <t>J1726</t>
  </si>
  <si>
    <t>Makena, 10 mg</t>
  </si>
  <si>
    <t>J1729</t>
  </si>
  <si>
    <t>Inj hydroxyprogst capoat nos</t>
  </si>
  <si>
    <t>J1730</t>
  </si>
  <si>
    <t>Diazoxide injection</t>
  </si>
  <si>
    <t>J1740</t>
  </si>
  <si>
    <t>Ibandronate sodium injection</t>
  </si>
  <si>
    <t>J1741</t>
  </si>
  <si>
    <t>Ibuprofen injection</t>
  </si>
  <si>
    <t>J1742</t>
  </si>
  <si>
    <t>Ibutilide fumarate injection</t>
  </si>
  <si>
    <t>J1743</t>
  </si>
  <si>
    <t>Idursulfase injection</t>
  </si>
  <si>
    <t>J1744</t>
  </si>
  <si>
    <t>Icatibant injection</t>
  </si>
  <si>
    <t>J1745</t>
  </si>
  <si>
    <t>Infliximab not biosimil 10mg</t>
  </si>
  <si>
    <t>J1746</t>
  </si>
  <si>
    <t>Inj., ibalizumab-uiyk, 10 mg</t>
  </si>
  <si>
    <t>J1750</t>
  </si>
  <si>
    <t>Inj iron dextran</t>
  </si>
  <si>
    <t>J1756</t>
  </si>
  <si>
    <t>Iron sucrose injection</t>
  </si>
  <si>
    <t>J1786</t>
  </si>
  <si>
    <t>Imuglucerase injection</t>
  </si>
  <si>
    <t>J1790</t>
  </si>
  <si>
    <t>Droperidol injection</t>
  </si>
  <si>
    <t>J1800</t>
  </si>
  <si>
    <t>Propranolol injection</t>
  </si>
  <si>
    <t>J1810</t>
  </si>
  <si>
    <t>Droperidol/fentanyl inj</t>
  </si>
  <si>
    <t>J1815</t>
  </si>
  <si>
    <t>Insulin injection</t>
  </si>
  <si>
    <t>J1817</t>
  </si>
  <si>
    <t>Insulin for insulin pump use</t>
  </si>
  <si>
    <t>J1826</t>
  </si>
  <si>
    <t>Interferon beta-1a inj</t>
  </si>
  <si>
    <t>J1830</t>
  </si>
  <si>
    <t>Interferon beta-1b / .25 mg</t>
  </si>
  <si>
    <t>J1833</t>
  </si>
  <si>
    <t>Injection, isavuconazonium</t>
  </si>
  <si>
    <t>J1835</t>
  </si>
  <si>
    <t>Itraconazole injection</t>
  </si>
  <si>
    <t>J1840</t>
  </si>
  <si>
    <t>Kanamycin sulfate 500 mg inj</t>
  </si>
  <si>
    <t>J1850</t>
  </si>
  <si>
    <t>Kanamycin sulfate 75 mg inj</t>
  </si>
  <si>
    <t>J1885</t>
  </si>
  <si>
    <t>Ketorolac tromethamine inj</t>
  </si>
  <si>
    <t>J1890</t>
  </si>
  <si>
    <t>Cephalothin sodium injection</t>
  </si>
  <si>
    <t>J1930</t>
  </si>
  <si>
    <t>Lanreotide injection</t>
  </si>
  <si>
    <t>J1931</t>
  </si>
  <si>
    <t>Laronidase injection</t>
  </si>
  <si>
    <t>J1940</t>
  </si>
  <si>
    <t>Furosemide injection</t>
  </si>
  <si>
    <t>J1943</t>
  </si>
  <si>
    <t>Inj., aristada initio, 1 mg</t>
  </si>
  <si>
    <t>J1944</t>
  </si>
  <si>
    <t>Aripirazole lauroxil 1 mg</t>
  </si>
  <si>
    <t>J1945</t>
  </si>
  <si>
    <t>Lepirudin</t>
  </si>
  <si>
    <t>J1950</t>
  </si>
  <si>
    <t>Leuprolide acetate /3.75 mg</t>
  </si>
  <si>
    <t>J1953</t>
  </si>
  <si>
    <t>Levetiracetam injection</t>
  </si>
  <si>
    <t>J1955</t>
  </si>
  <si>
    <t>Inj levocarnitine per 1 gm</t>
  </si>
  <si>
    <t>J1956</t>
  </si>
  <si>
    <t>Levofloxacin injection</t>
  </si>
  <si>
    <t>J1960</t>
  </si>
  <si>
    <t>Levorphanol tartrate inj</t>
  </si>
  <si>
    <t>J1980</t>
  </si>
  <si>
    <t>Hyoscyamine sulfate inj</t>
  </si>
  <si>
    <t>J1990</t>
  </si>
  <si>
    <t>Chlordiazepoxide injection</t>
  </si>
  <si>
    <t>J2001</t>
  </si>
  <si>
    <t>Lidocaine injection</t>
  </si>
  <si>
    <t>J2010</t>
  </si>
  <si>
    <t>Lincomycin injection</t>
  </si>
  <si>
    <t>J2020</t>
  </si>
  <si>
    <t>Linezolid injection</t>
  </si>
  <si>
    <t>J2060</t>
  </si>
  <si>
    <t>Lorazepam injection</t>
  </si>
  <si>
    <t>J2062</t>
  </si>
  <si>
    <t>Loxapine for inhalation 1 mg</t>
  </si>
  <si>
    <t>J2150</t>
  </si>
  <si>
    <t>Mannitol injection</t>
  </si>
  <si>
    <t>J2170</t>
  </si>
  <si>
    <t>Mecasermin injection</t>
  </si>
  <si>
    <t>J2175</t>
  </si>
  <si>
    <t>Meperidine hydrochl /100 mg</t>
  </si>
  <si>
    <t>J2180</t>
  </si>
  <si>
    <t>Meperidine/promethazine inj</t>
  </si>
  <si>
    <t>J2182</t>
  </si>
  <si>
    <t>Injection, mepolizumab, 1mg</t>
  </si>
  <si>
    <t>J2185</t>
  </si>
  <si>
    <t>Meropenem</t>
  </si>
  <si>
    <t>J2186</t>
  </si>
  <si>
    <t>Inj., meropenem, vaborbactam</t>
  </si>
  <si>
    <t>J2210</t>
  </si>
  <si>
    <t>Methylergonovin maleate inj</t>
  </si>
  <si>
    <t>J2212</t>
  </si>
  <si>
    <t>Methylnaltrexone injection</t>
  </si>
  <si>
    <t>J2248</t>
  </si>
  <si>
    <t>Micafungin sodium injection</t>
  </si>
  <si>
    <t>Inj midazolam hydrochloride</t>
  </si>
  <si>
    <t>J2260</t>
  </si>
  <si>
    <t>Inj milrinone lactate / 5 mg</t>
  </si>
  <si>
    <t>J2265</t>
  </si>
  <si>
    <t>Minocycline hydrochloride</t>
  </si>
  <si>
    <t>Morphine sulfate injection</t>
  </si>
  <si>
    <t>J2274</t>
  </si>
  <si>
    <t>Inj morphine pf epid ithc</t>
  </si>
  <si>
    <t>J2278</t>
  </si>
  <si>
    <t>Ziconotide injection</t>
  </si>
  <si>
    <t>J2280</t>
  </si>
  <si>
    <t>Inj, moxifloxacin 100 mg</t>
  </si>
  <si>
    <t>J2300</t>
  </si>
  <si>
    <t>Inj nalbuphine hydrochloride</t>
  </si>
  <si>
    <t>J2310</t>
  </si>
  <si>
    <t>Inj naloxone hydrochloride</t>
  </si>
  <si>
    <t>J2315</t>
  </si>
  <si>
    <t>Naltrexone, depot form</t>
  </si>
  <si>
    <t>J2320</t>
  </si>
  <si>
    <t>Nandrolone decanoate 50 mg</t>
  </si>
  <si>
    <t>J2323</t>
  </si>
  <si>
    <t>Natalizumab injection</t>
  </si>
  <si>
    <t>J2325</t>
  </si>
  <si>
    <t>Nesiritide injection</t>
  </si>
  <si>
    <t>J2326</t>
  </si>
  <si>
    <t>Inj, nusinersen, 0.1mg</t>
  </si>
  <si>
    <t>J2350</t>
  </si>
  <si>
    <t>Injection, ocrelizumab, 1 mg</t>
  </si>
  <si>
    <t>J2353</t>
  </si>
  <si>
    <t>Octreotide injection, depot</t>
  </si>
  <si>
    <t>J2354</t>
  </si>
  <si>
    <t>Octreotide inj, non-depot</t>
  </si>
  <si>
    <t>J2355</t>
  </si>
  <si>
    <t>Oprelvekin injection</t>
  </si>
  <si>
    <t>J2357</t>
  </si>
  <si>
    <t>Omalizumab injection</t>
  </si>
  <si>
    <t>J2358</t>
  </si>
  <si>
    <t>Olanzapine long-acting inj</t>
  </si>
  <si>
    <t>J2360</t>
  </si>
  <si>
    <t>Orphenadrine injection</t>
  </si>
  <si>
    <t>J2370</t>
  </si>
  <si>
    <t>Phenylephrine hcl injection</t>
  </si>
  <si>
    <t>J2400</t>
  </si>
  <si>
    <t>Chloroprocaine hcl injection</t>
  </si>
  <si>
    <t>Ondansetron hcl injection</t>
  </si>
  <si>
    <t>J2407</t>
  </si>
  <si>
    <t>Injection, oritavancin</t>
  </si>
  <si>
    <t>J2410</t>
  </si>
  <si>
    <t>Oxymorphone hcl injection</t>
  </si>
  <si>
    <t>J2425</t>
  </si>
  <si>
    <t>Palifermin injection</t>
  </si>
  <si>
    <t>J2426</t>
  </si>
  <si>
    <t>Paliperidone palmitate inj</t>
  </si>
  <si>
    <t>J2430</t>
  </si>
  <si>
    <t>Pamidronate disodium /30 mg</t>
  </si>
  <si>
    <t>J2440</t>
  </si>
  <si>
    <t>Papaverin hcl injection</t>
  </si>
  <si>
    <t>J2460</t>
  </si>
  <si>
    <t>Oxytetracycline injection</t>
  </si>
  <si>
    <t>J2469</t>
  </si>
  <si>
    <t>Palonosetron hcl</t>
  </si>
  <si>
    <t>J2501</t>
  </si>
  <si>
    <t>Paricalcitol</t>
  </si>
  <si>
    <t>J2502</t>
  </si>
  <si>
    <t>Inj, pasireotide long acting</t>
  </si>
  <si>
    <t>J2503</t>
  </si>
  <si>
    <t>Pegaptanib sodium injection</t>
  </si>
  <si>
    <t>J2504</t>
  </si>
  <si>
    <t>Pegademase bovine, 25 iu</t>
  </si>
  <si>
    <t>J2505</t>
  </si>
  <si>
    <t>Injection, pegfilgrastim 6mg</t>
  </si>
  <si>
    <t>J2507</t>
  </si>
  <si>
    <t>Pegloticase injection</t>
  </si>
  <si>
    <t>J2510</t>
  </si>
  <si>
    <t>Penicillin g procaine inj</t>
  </si>
  <si>
    <t>J2513</t>
  </si>
  <si>
    <t>Pentastarch 10% solution</t>
  </si>
  <si>
    <t>J2515</t>
  </si>
  <si>
    <t>Pentobarbital sodium inj</t>
  </si>
  <si>
    <t>J2540</t>
  </si>
  <si>
    <t>Penicillin g potassium inj</t>
  </si>
  <si>
    <t>J2543</t>
  </si>
  <si>
    <t>Piperacillin/tazobactam</t>
  </si>
  <si>
    <t>J2545</t>
  </si>
  <si>
    <t>Pentamidine non-comp unit</t>
  </si>
  <si>
    <t>J2547</t>
  </si>
  <si>
    <t>Injection, peramivir</t>
  </si>
  <si>
    <t>J2550</t>
  </si>
  <si>
    <t>Promethazine hcl injection</t>
  </si>
  <si>
    <t>J2560</t>
  </si>
  <si>
    <t>Phenobarbital sodium inj</t>
  </si>
  <si>
    <t>J2562</t>
  </si>
  <si>
    <t>Plerixafor injection</t>
  </si>
  <si>
    <t>J2590</t>
  </si>
  <si>
    <t>Oxytocin injection</t>
  </si>
  <si>
    <t>J2597</t>
  </si>
  <si>
    <t>Inj desmopressin acetate</t>
  </si>
  <si>
    <t>J2650</t>
  </si>
  <si>
    <t>Prednisolone acetate inj</t>
  </si>
  <si>
    <t>J2670</t>
  </si>
  <si>
    <t>Totazoline hcl injection</t>
  </si>
  <si>
    <t>J2675</t>
  </si>
  <si>
    <t>Inj progesterone per 50 mg</t>
  </si>
  <si>
    <t>J2680</t>
  </si>
  <si>
    <t>Fluphenazine decanoate 25 mg</t>
  </si>
  <si>
    <t>J2690</t>
  </si>
  <si>
    <t>Procainamide hcl injection</t>
  </si>
  <si>
    <t>J2700</t>
  </si>
  <si>
    <t>Oxacillin sodium injeciton</t>
  </si>
  <si>
    <t>J2704</t>
  </si>
  <si>
    <t>Inj, propofol, 10 mg</t>
  </si>
  <si>
    <t>J2710</t>
  </si>
  <si>
    <t>Neostigmine methylslfte inj</t>
  </si>
  <si>
    <t>J2720</t>
  </si>
  <si>
    <t>Inj protamine sulfate/10 mg</t>
  </si>
  <si>
    <t>J2724</t>
  </si>
  <si>
    <t>Protein c concentrate</t>
  </si>
  <si>
    <t>J2725</t>
  </si>
  <si>
    <t>Inj protirelin per 250 mcg</t>
  </si>
  <si>
    <t>J2730</t>
  </si>
  <si>
    <t>Pralidoxime chloride inj</t>
  </si>
  <si>
    <t>J2760</t>
  </si>
  <si>
    <t>Phentolaine mesylate inj</t>
  </si>
  <si>
    <t>J2765</t>
  </si>
  <si>
    <t>Metoclopramide hcl injection</t>
  </si>
  <si>
    <t>J2770</t>
  </si>
  <si>
    <t>Quinupristin/dalfopristin</t>
  </si>
  <si>
    <t>J2778</t>
  </si>
  <si>
    <t>Ranibizumab injection</t>
  </si>
  <si>
    <t>J2780</t>
  </si>
  <si>
    <t>Ranitidine hydrochloride inj</t>
  </si>
  <si>
    <t>J2783</t>
  </si>
  <si>
    <t>Rasburicase</t>
  </si>
  <si>
    <t>Regadenoson injection</t>
  </si>
  <si>
    <t>J2786</t>
  </si>
  <si>
    <t>Injection, reslizumab, 1mg</t>
  </si>
  <si>
    <t>J2787</t>
  </si>
  <si>
    <t>Riboflavin 5'phos opth&lt;=3ml</t>
  </si>
  <si>
    <t>J2788</t>
  </si>
  <si>
    <t>Rho d immune globulin 50 mcg</t>
  </si>
  <si>
    <t>Rho d immune globulin inj</t>
  </si>
  <si>
    <t>J2791</t>
  </si>
  <si>
    <t>Rhophylac injection</t>
  </si>
  <si>
    <t>J2792</t>
  </si>
  <si>
    <t>Rho(d) immune globulin h, sd</t>
  </si>
  <si>
    <t>J2793</t>
  </si>
  <si>
    <t>Rilonacept injection</t>
  </si>
  <si>
    <t>J2794</t>
  </si>
  <si>
    <t>Inj risperdal consta, 0.5 mg</t>
  </si>
  <si>
    <t>J2795</t>
  </si>
  <si>
    <t>Ropivacaine hcl injection</t>
  </si>
  <si>
    <t>J2796</t>
  </si>
  <si>
    <t>Romiplostim injection</t>
  </si>
  <si>
    <t>J2797</t>
  </si>
  <si>
    <t>Inj., rolapitant, 0.5 mg</t>
  </si>
  <si>
    <t>J2798</t>
  </si>
  <si>
    <t>Inj., perseris, 0.5 mg</t>
  </si>
  <si>
    <t>J2800</t>
  </si>
  <si>
    <t>Methocarbamol injection</t>
  </si>
  <si>
    <t>Sincalide injection</t>
  </si>
  <si>
    <t>J2810</t>
  </si>
  <si>
    <t>Inj theophylline per 40 mg</t>
  </si>
  <si>
    <t>J2820</t>
  </si>
  <si>
    <t>Sargramostim injection</t>
  </si>
  <si>
    <t>J2840</t>
  </si>
  <si>
    <t>Inj sebelipase alfa 1 mg</t>
  </si>
  <si>
    <t>J2850</t>
  </si>
  <si>
    <t>Inj secretin synthetic human</t>
  </si>
  <si>
    <t>J2860</t>
  </si>
  <si>
    <t>Injection, siltuximab</t>
  </si>
  <si>
    <t>J2910</t>
  </si>
  <si>
    <t>Aurothioglucose injeciton</t>
  </si>
  <si>
    <t>J2916</t>
  </si>
  <si>
    <t>Na ferric gluconate complex</t>
  </si>
  <si>
    <t>J2920</t>
  </si>
  <si>
    <t>Methylprednisolone injection</t>
  </si>
  <si>
    <t>J2940</t>
  </si>
  <si>
    <t>Somatrem injection</t>
  </si>
  <si>
    <t>J2941</t>
  </si>
  <si>
    <t>Somatropin injection</t>
  </si>
  <si>
    <t>J2950</t>
  </si>
  <si>
    <t>Promazine hcl injection</t>
  </si>
  <si>
    <t>J2993</t>
  </si>
  <si>
    <t>Reteplase injection</t>
  </si>
  <si>
    <t>J2995</t>
  </si>
  <si>
    <t>Inj streptokinase /250000 iu</t>
  </si>
  <si>
    <t>J2997</t>
  </si>
  <si>
    <t>Alteplase recombinant</t>
  </si>
  <si>
    <t>J3000</t>
  </si>
  <si>
    <t>Streptomycin injection</t>
  </si>
  <si>
    <t>Fentanyl citrate injection</t>
  </si>
  <si>
    <t>J3030</t>
  </si>
  <si>
    <t>Sumatriptan succinate / 6 mg</t>
  </si>
  <si>
    <t>J3031</t>
  </si>
  <si>
    <t>Inj., fremanezumab-vfrm 1 mg</t>
  </si>
  <si>
    <t>J3060</t>
  </si>
  <si>
    <t>Inj, taliglucerase alfa 10 u</t>
  </si>
  <si>
    <t>J3070</t>
  </si>
  <si>
    <t>Pentazocine injection</t>
  </si>
  <si>
    <t>J3090</t>
  </si>
  <si>
    <t>Inj tedizolid phosphate</t>
  </si>
  <si>
    <t>J3095</t>
  </si>
  <si>
    <t>Telavancin injection</t>
  </si>
  <si>
    <t>J3101</t>
  </si>
  <si>
    <t>Tenecteplase injection</t>
  </si>
  <si>
    <t>J3105</t>
  </si>
  <si>
    <t>Terbutaline sulfate inj</t>
  </si>
  <si>
    <t>J3110</t>
  </si>
  <si>
    <t>Teriparatide injection</t>
  </si>
  <si>
    <t>J3111</t>
  </si>
  <si>
    <t>Inj. romosozumab-aqqg 1 mg</t>
  </si>
  <si>
    <t>J3121</t>
  </si>
  <si>
    <t>Inj testostero enanthate 1mg</t>
  </si>
  <si>
    <t>J3145</t>
  </si>
  <si>
    <t>Testosterone undecanoate 1mg</t>
  </si>
  <si>
    <t>J3230</t>
  </si>
  <si>
    <t>Chlorpromazine hcl injection</t>
  </si>
  <si>
    <t>J3240</t>
  </si>
  <si>
    <t>Thyrotropin injection</t>
  </si>
  <si>
    <t>J3243</t>
  </si>
  <si>
    <t>Tigecycline injection</t>
  </si>
  <si>
    <t>J3245</t>
  </si>
  <si>
    <t>Inj., tildrakizumab, 1 mg</t>
  </si>
  <si>
    <t>J3246</t>
  </si>
  <si>
    <t>Tirofiban hcl</t>
  </si>
  <si>
    <t>J3250</t>
  </si>
  <si>
    <t>Trimethobenzamide hcl inj</t>
  </si>
  <si>
    <t>J3260</t>
  </si>
  <si>
    <t>Tobramycin sulfate injection</t>
  </si>
  <si>
    <t>J3262</t>
  </si>
  <si>
    <t>Tocilizumab injection</t>
  </si>
  <si>
    <t>J3265</t>
  </si>
  <si>
    <t>Injection torsemide 10 mg/ml</t>
  </si>
  <si>
    <t>J3280</t>
  </si>
  <si>
    <t>Thiethylperazine maleate inj</t>
  </si>
  <si>
    <t>J3285</t>
  </si>
  <si>
    <t>Treprostinil injection</t>
  </si>
  <si>
    <t>J3300</t>
  </si>
  <si>
    <t>Triamcinolone a inj prs-free</t>
  </si>
  <si>
    <t>J3301</t>
  </si>
  <si>
    <t>Triamcinolone acet inj nos</t>
  </si>
  <si>
    <t>J3302</t>
  </si>
  <si>
    <t>Triamcinolone diacetate inj</t>
  </si>
  <si>
    <t>J3303</t>
  </si>
  <si>
    <t>Triamcinolone hexacetonl inj</t>
  </si>
  <si>
    <t>J3304</t>
  </si>
  <si>
    <t>Inj triamcinolone ace xr 1mg</t>
  </si>
  <si>
    <t>J3305</t>
  </si>
  <si>
    <t>Inj trimetrexate glucoronate</t>
  </si>
  <si>
    <t>J3310</t>
  </si>
  <si>
    <t>Perphenazine injeciton</t>
  </si>
  <si>
    <t>J3315</t>
  </si>
  <si>
    <t>Triptorelin pamoate</t>
  </si>
  <si>
    <t>J3316</t>
  </si>
  <si>
    <t>Inj., triptorelin xr 3.75 mg</t>
  </si>
  <si>
    <t>J3320</t>
  </si>
  <si>
    <t>Spectinomycn di-hcl inj</t>
  </si>
  <si>
    <t>J3350</t>
  </si>
  <si>
    <t>Urea injection</t>
  </si>
  <si>
    <t>J3355</t>
  </si>
  <si>
    <t>Urofollitropin, 75 iu</t>
  </si>
  <si>
    <t>J3357</t>
  </si>
  <si>
    <t>Ustekinumab sub cu inj, 1 mg</t>
  </si>
  <si>
    <t>J3358</t>
  </si>
  <si>
    <t>Ustekinumab, iv inject, 1 mg</t>
  </si>
  <si>
    <t>J3360</t>
  </si>
  <si>
    <t>Diazepam injection</t>
  </si>
  <si>
    <t>J3364</t>
  </si>
  <si>
    <t>Urokinase 5000 iu injection</t>
  </si>
  <si>
    <t>J3365</t>
  </si>
  <si>
    <t>Urokinase 250,000 iu inj</t>
  </si>
  <si>
    <t>J3370</t>
  </si>
  <si>
    <t>Vancomycin hcl injection</t>
  </si>
  <si>
    <t>J3380</t>
  </si>
  <si>
    <t>Injection, vedolizumab</t>
  </si>
  <si>
    <t>J3385</t>
  </si>
  <si>
    <t>Velaglucerase alfa</t>
  </si>
  <si>
    <t>J3396</t>
  </si>
  <si>
    <t>Verteporfin injection</t>
  </si>
  <si>
    <t>J3397</t>
  </si>
  <si>
    <t>Inj., vestronidase alfa-vjbk</t>
  </si>
  <si>
    <t>J3398</t>
  </si>
  <si>
    <t>Inj luxturna 1 billion vec g</t>
  </si>
  <si>
    <t>J3400</t>
  </si>
  <si>
    <t>Triflupromazine hcl inj</t>
  </si>
  <si>
    <t>J3410</t>
  </si>
  <si>
    <t>Hydroxyzine hcl injection</t>
  </si>
  <si>
    <t>J3411</t>
  </si>
  <si>
    <t>Thiamine hcl 100 mg</t>
  </si>
  <si>
    <t>J3415</t>
  </si>
  <si>
    <t>Pyridoxine hcl 100 mg</t>
  </si>
  <si>
    <t>J3420</t>
  </si>
  <si>
    <t>Vitamin b12 injection</t>
  </si>
  <si>
    <t>J3430</t>
  </si>
  <si>
    <t>Vitamin k phytonadione inj</t>
  </si>
  <si>
    <t>J3465</t>
  </si>
  <si>
    <t>Injection, voriconazole</t>
  </si>
  <si>
    <t>J3470</t>
  </si>
  <si>
    <t>Hyaluronidase injection</t>
  </si>
  <si>
    <t>J3471</t>
  </si>
  <si>
    <t>Ovine, up to 999 usp units</t>
  </si>
  <si>
    <t>J3472</t>
  </si>
  <si>
    <t>Ovine, 1000 usp units</t>
  </si>
  <si>
    <t>J3473</t>
  </si>
  <si>
    <t>Hyaluronidase recombinant</t>
  </si>
  <si>
    <t>J3475</t>
  </si>
  <si>
    <t>Inj magnesium sulfate</t>
  </si>
  <si>
    <t>J3480</t>
  </si>
  <si>
    <t>Inj potassium chloride</t>
  </si>
  <si>
    <t>J3485</t>
  </si>
  <si>
    <t>Zidovudine</t>
  </si>
  <si>
    <t>J3486</t>
  </si>
  <si>
    <t>Ziprasidone mesylate</t>
  </si>
  <si>
    <t>J3489</t>
  </si>
  <si>
    <t>Zoledronic acid 1mg</t>
  </si>
  <si>
    <t>Drugs unclassified injection</t>
  </si>
  <si>
    <t>J3520</t>
  </si>
  <si>
    <t>Edetate disodium per 150 mg</t>
  </si>
  <si>
    <t>J3530</t>
  </si>
  <si>
    <t>Nasal vaccine inhalation</t>
  </si>
  <si>
    <t>J3535</t>
  </si>
  <si>
    <t>Metered dose inhaler drug</t>
  </si>
  <si>
    <t>J3570</t>
  </si>
  <si>
    <t>Laetrile amygdalin vit b17</t>
  </si>
  <si>
    <t>J3590</t>
  </si>
  <si>
    <t>Unclassified biologics</t>
  </si>
  <si>
    <t>J3591</t>
  </si>
  <si>
    <t>Esrd on dialysi drug/bio noc</t>
  </si>
  <si>
    <t>Normal saline solution infus</t>
  </si>
  <si>
    <t>J7040</t>
  </si>
  <si>
    <t>J7042</t>
  </si>
  <si>
    <t>5% dextrose/normal saline</t>
  </si>
  <si>
    <t>J7050</t>
  </si>
  <si>
    <t>J7060</t>
  </si>
  <si>
    <t>5% dextrose/water</t>
  </si>
  <si>
    <t>J7070</t>
  </si>
  <si>
    <t>D5w infusion</t>
  </si>
  <si>
    <t>J7100</t>
  </si>
  <si>
    <t>Dextran 40 infusion</t>
  </si>
  <si>
    <t>J7110</t>
  </si>
  <si>
    <t>Dextran 75 infusion</t>
  </si>
  <si>
    <t>Ringers lactate infusion</t>
  </si>
  <si>
    <t>J7121</t>
  </si>
  <si>
    <t>5% dextrose in lac ringers</t>
  </si>
  <si>
    <t>J7131</t>
  </si>
  <si>
    <t>Hypertonic saline sol</t>
  </si>
  <si>
    <t>J7170</t>
  </si>
  <si>
    <t>Inj., emicizumab-kxwh 0.5 mg</t>
  </si>
  <si>
    <t>J7175</t>
  </si>
  <si>
    <t>Inj, factor x, (human), 1iu</t>
  </si>
  <si>
    <t>J7177</t>
  </si>
  <si>
    <t>Inj., fibryga, 1 mg</t>
  </si>
  <si>
    <t>J7178</t>
  </si>
  <si>
    <t>Inj human fibrinogen con nos</t>
  </si>
  <si>
    <t>J7179</t>
  </si>
  <si>
    <t>Vonvendi inj 1 iu vwf:rco</t>
  </si>
  <si>
    <t>J7180</t>
  </si>
  <si>
    <t>Factor xiii anti-hem factor</t>
  </si>
  <si>
    <t>J7181</t>
  </si>
  <si>
    <t>Factor xiii recomb a-subunit</t>
  </si>
  <si>
    <t>J7182</t>
  </si>
  <si>
    <t>Factor viii recomb novoeight</t>
  </si>
  <si>
    <t>J7183</t>
  </si>
  <si>
    <t>Wilate injection</t>
  </si>
  <si>
    <t>J7185</t>
  </si>
  <si>
    <t>Xyntha inj</t>
  </si>
  <si>
    <t>J7186</t>
  </si>
  <si>
    <t>Antihemophilic viii/vwf comp</t>
  </si>
  <si>
    <t>J7187</t>
  </si>
  <si>
    <t>Humate-p, inj</t>
  </si>
  <si>
    <t>J7188</t>
  </si>
  <si>
    <t>Factor viii recomb obizur</t>
  </si>
  <si>
    <t>J7189</t>
  </si>
  <si>
    <t>Factor viia</t>
  </si>
  <si>
    <t>J7190</t>
  </si>
  <si>
    <t>Factor viii</t>
  </si>
  <si>
    <t>J7191</t>
  </si>
  <si>
    <t>Factor viii (porcine)</t>
  </si>
  <si>
    <t>J7192</t>
  </si>
  <si>
    <t>Factor viii recombinant nos</t>
  </si>
  <si>
    <t>J7193</t>
  </si>
  <si>
    <t>Factor ix non-recombinant</t>
  </si>
  <si>
    <t>J7194</t>
  </si>
  <si>
    <t>Factor ix complex</t>
  </si>
  <si>
    <t>J7195</t>
  </si>
  <si>
    <t>Factor ix recombinant nos</t>
  </si>
  <si>
    <t>J7196</t>
  </si>
  <si>
    <t>Antithrombin recombinant</t>
  </si>
  <si>
    <t>J7197</t>
  </si>
  <si>
    <t>Antithrombin iii injection</t>
  </si>
  <si>
    <t>J7198</t>
  </si>
  <si>
    <t>Anti-inhibitor</t>
  </si>
  <si>
    <t>J7199</t>
  </si>
  <si>
    <t>Hemophilia clot factor noc</t>
  </si>
  <si>
    <t>J7200</t>
  </si>
  <si>
    <t>Factor ix recombinan rixubis</t>
  </si>
  <si>
    <t>J7201</t>
  </si>
  <si>
    <t>Factor ix alprolix recomb</t>
  </si>
  <si>
    <t>J7202</t>
  </si>
  <si>
    <t>Factor ix idelvion inj</t>
  </si>
  <si>
    <t>J7203</t>
  </si>
  <si>
    <t>Factor ix recomb gly rebinyn</t>
  </si>
  <si>
    <t>J7205</t>
  </si>
  <si>
    <t>Factor viii fc fusion recomb</t>
  </si>
  <si>
    <t>J7207</t>
  </si>
  <si>
    <t>Factor viii pegylated recomb</t>
  </si>
  <si>
    <t>J7208</t>
  </si>
  <si>
    <t>Inj. jivi 1 iu</t>
  </si>
  <si>
    <t>J7209</t>
  </si>
  <si>
    <t>Factor viii nuwiq recomb 1iu</t>
  </si>
  <si>
    <t>J7210</t>
  </si>
  <si>
    <t>Inj, afstyla, 1 i.u.</t>
  </si>
  <si>
    <t>J7211</t>
  </si>
  <si>
    <t>Inj, kovaltry, 1 i.u.</t>
  </si>
  <si>
    <t>J7296</t>
  </si>
  <si>
    <t>Kyleena, 19.5 mg</t>
  </si>
  <si>
    <t>J7297</t>
  </si>
  <si>
    <t>Liletta, 52 mg</t>
  </si>
  <si>
    <t>J7298</t>
  </si>
  <si>
    <t>Mirena, 52 mg</t>
  </si>
  <si>
    <t>J7300</t>
  </si>
  <si>
    <t>Intraut copper contraceptive</t>
  </si>
  <si>
    <t>J7301</t>
  </si>
  <si>
    <t>Skyla, 13.5 mg</t>
  </si>
  <si>
    <t>J7303</t>
  </si>
  <si>
    <t>Contraceptive vaginal ring</t>
  </si>
  <si>
    <t>J7304</t>
  </si>
  <si>
    <t>Contraceptive hormone patch</t>
  </si>
  <si>
    <t>J7306</t>
  </si>
  <si>
    <t>Levonorgestrel implant sys</t>
  </si>
  <si>
    <t>J7307</t>
  </si>
  <si>
    <t>Etonogestrel implant system</t>
  </si>
  <si>
    <t>J7308</t>
  </si>
  <si>
    <t>Aminolevulinic acid hcl top</t>
  </si>
  <si>
    <t>J7309</t>
  </si>
  <si>
    <t>Methyl aminolevulinate, top</t>
  </si>
  <si>
    <t>J7310</t>
  </si>
  <si>
    <t>Ganciclovir long act implant</t>
  </si>
  <si>
    <t>J7311</t>
  </si>
  <si>
    <t>Inj., retisert, 0.01 mg</t>
  </si>
  <si>
    <t>J7312</t>
  </si>
  <si>
    <t>Dexamethasone intra implant</t>
  </si>
  <si>
    <t>J7313</t>
  </si>
  <si>
    <t>Inj., iluvien, 0.01 mg</t>
  </si>
  <si>
    <t>J7314</t>
  </si>
  <si>
    <t>Inj., yutiq, 0.01 mg</t>
  </si>
  <si>
    <t>J7315</t>
  </si>
  <si>
    <t>Ophthalmic mitomycin</t>
  </si>
  <si>
    <t>J7316</t>
  </si>
  <si>
    <t>Inj, ocriplasmin, 0.125 mg</t>
  </si>
  <si>
    <t>J7318</t>
  </si>
  <si>
    <t>Inj, durolane 1 mg</t>
  </si>
  <si>
    <t>J7320</t>
  </si>
  <si>
    <t>Genvisc 850, inj, 1mg</t>
  </si>
  <si>
    <t>J7321</t>
  </si>
  <si>
    <t>Hyalgan supartz visco-3 dose</t>
  </si>
  <si>
    <t>J7322</t>
  </si>
  <si>
    <t>Hymovis injection 1 mg</t>
  </si>
  <si>
    <t>J7323</t>
  </si>
  <si>
    <t>Euflexxa inj per dose</t>
  </si>
  <si>
    <t>J7324</t>
  </si>
  <si>
    <t>Orthovisc inj per dose</t>
  </si>
  <si>
    <t>J7325</t>
  </si>
  <si>
    <t>Synvisc or synvisc-one</t>
  </si>
  <si>
    <t>J7326</t>
  </si>
  <si>
    <t>Gel-one</t>
  </si>
  <si>
    <t>J7327</t>
  </si>
  <si>
    <t>Monovisc inj per dose</t>
  </si>
  <si>
    <t>J7328</t>
  </si>
  <si>
    <t>Gelsyn-3 injection 0.1 mg</t>
  </si>
  <si>
    <t>J7329</t>
  </si>
  <si>
    <t>Inj, trivisc 1 mg</t>
  </si>
  <si>
    <t>J7330</t>
  </si>
  <si>
    <t>Cultured chondrocytes implnt</t>
  </si>
  <si>
    <t>J7331</t>
  </si>
  <si>
    <t>Synojoynt, inj., 1 mg</t>
  </si>
  <si>
    <t>J7332</t>
  </si>
  <si>
    <t>Inj., triluron, 1 mg</t>
  </si>
  <si>
    <t>J7336</t>
  </si>
  <si>
    <t>Capsaicin 8% patch</t>
  </si>
  <si>
    <t>J7340</t>
  </si>
  <si>
    <t>Carbidopa levodopa ent 100ml</t>
  </si>
  <si>
    <t>J7342</t>
  </si>
  <si>
    <t>Ciprofloxacin otic susp 6 mg</t>
  </si>
  <si>
    <t>J7345</t>
  </si>
  <si>
    <t>Aminolevulinic acid, 10% gel</t>
  </si>
  <si>
    <t>J7401</t>
  </si>
  <si>
    <t>Mometasone furoate sinus imp</t>
  </si>
  <si>
    <t>J7500</t>
  </si>
  <si>
    <t>Azathioprine oral 50mg</t>
  </si>
  <si>
    <t>J7501</t>
  </si>
  <si>
    <t>Azathioprine parenteral</t>
  </si>
  <si>
    <t>J7502</t>
  </si>
  <si>
    <t>Cyclosporine oral 100 mg</t>
  </si>
  <si>
    <t>J7503</t>
  </si>
  <si>
    <t>Tacrol envarsus ex rel oral</t>
  </si>
  <si>
    <t>J7504</t>
  </si>
  <si>
    <t>Lymphocyte immune globulin</t>
  </si>
  <si>
    <t>J7505</t>
  </si>
  <si>
    <t>Monoclonal antibodies</t>
  </si>
  <si>
    <t>J7507</t>
  </si>
  <si>
    <t>Tacrolimus imme rel oral 1mg</t>
  </si>
  <si>
    <t>J7508</t>
  </si>
  <si>
    <t>Tacrol astagraf ex rel oral</t>
  </si>
  <si>
    <t>J7509</t>
  </si>
  <si>
    <t>Methylprednisolone oral</t>
  </si>
  <si>
    <t>J7510</t>
  </si>
  <si>
    <t>Prednisolone oral per 5 mg</t>
  </si>
  <si>
    <t>J7511</t>
  </si>
  <si>
    <t>Antithymocyte globuln rabbit</t>
  </si>
  <si>
    <t>J7512</t>
  </si>
  <si>
    <t>Prednisone ir or dr oral 1mg</t>
  </si>
  <si>
    <t>J7513</t>
  </si>
  <si>
    <t>Daclizumab, parenteral</t>
  </si>
  <si>
    <t>J7515</t>
  </si>
  <si>
    <t>Cyclosporine oral 25 mg</t>
  </si>
  <si>
    <t>J7516</t>
  </si>
  <si>
    <t>Cyclosporin parenteral 250mg</t>
  </si>
  <si>
    <t>J7517</t>
  </si>
  <si>
    <t>Mycophenolate mofetil oral</t>
  </si>
  <si>
    <t>J7518</t>
  </si>
  <si>
    <t>Mycophenolic acid</t>
  </si>
  <si>
    <t>J7520</t>
  </si>
  <si>
    <t>Sirolimus, oral</t>
  </si>
  <si>
    <t>J7525</t>
  </si>
  <si>
    <t>Tacrolimus injection</t>
  </si>
  <si>
    <t>J7527</t>
  </si>
  <si>
    <t>Oral everolimus</t>
  </si>
  <si>
    <t>J7599</t>
  </si>
  <si>
    <t>Immunosuppressive drug noc</t>
  </si>
  <si>
    <t>J7604</t>
  </si>
  <si>
    <t>Acetylcysteine comp unit</t>
  </si>
  <si>
    <t>J7605</t>
  </si>
  <si>
    <t>Arformoterol non-comp unit</t>
  </si>
  <si>
    <t>J7606</t>
  </si>
  <si>
    <t>Formoterol fumarate, inh</t>
  </si>
  <si>
    <t>J7607</t>
  </si>
  <si>
    <t>Levalbuterol comp con</t>
  </si>
  <si>
    <t>J7608</t>
  </si>
  <si>
    <t>Acetylcysteine non-comp unit</t>
  </si>
  <si>
    <t>J7609</t>
  </si>
  <si>
    <t>Albuterol comp unit</t>
  </si>
  <si>
    <t>J7610</t>
  </si>
  <si>
    <t>Albuterol comp con</t>
  </si>
  <si>
    <t>J7611</t>
  </si>
  <si>
    <t>Albuterol non-comp con</t>
  </si>
  <si>
    <t>J7612</t>
  </si>
  <si>
    <t>Levalbuterol non-comp con</t>
  </si>
  <si>
    <t>J7613</t>
  </si>
  <si>
    <t>Albuterol non-comp unit</t>
  </si>
  <si>
    <t>J7614</t>
  </si>
  <si>
    <t>Levalbuterol non-comp unit</t>
  </si>
  <si>
    <t>J7615</t>
  </si>
  <si>
    <t>Levalbuterol comp unit</t>
  </si>
  <si>
    <t>J7620</t>
  </si>
  <si>
    <t>Albuterol ipratrop non-comp</t>
  </si>
  <si>
    <t>J7622</t>
  </si>
  <si>
    <t>Beclomethasone comp unit</t>
  </si>
  <si>
    <t>J7624</t>
  </si>
  <si>
    <t>Betamethasone comp unit</t>
  </si>
  <si>
    <t>J7626</t>
  </si>
  <si>
    <t>Budesonide non-comp unit</t>
  </si>
  <si>
    <t>J7627</t>
  </si>
  <si>
    <t>Budesonide comp unit</t>
  </si>
  <si>
    <t>J7628</t>
  </si>
  <si>
    <t>Bitolterol mesylate comp con</t>
  </si>
  <si>
    <t>J7629</t>
  </si>
  <si>
    <t>Bitolterol mesylate comp unt</t>
  </si>
  <si>
    <t>J7631</t>
  </si>
  <si>
    <t>Cromolyn sodium noncomp unit</t>
  </si>
  <si>
    <t>J7632</t>
  </si>
  <si>
    <t>Cromolyn sodium comp unit</t>
  </si>
  <si>
    <t>J7633</t>
  </si>
  <si>
    <t>Budesonide non-comp con</t>
  </si>
  <si>
    <t>J7634</t>
  </si>
  <si>
    <t>Budesonide comp con</t>
  </si>
  <si>
    <t>J7635</t>
  </si>
  <si>
    <t>Atropine comp con</t>
  </si>
  <si>
    <t>J7636</t>
  </si>
  <si>
    <t>Atropine comp unit</t>
  </si>
  <si>
    <t>J7637</t>
  </si>
  <si>
    <t>Dexamethasone comp con</t>
  </si>
  <si>
    <t>J7638</t>
  </si>
  <si>
    <t>Dexamethasone comp unit</t>
  </si>
  <si>
    <t>J7639</t>
  </si>
  <si>
    <t>Dornase alfa non-comp unit</t>
  </si>
  <si>
    <t>J7640</t>
  </si>
  <si>
    <t>Formoterol comp unit</t>
  </si>
  <si>
    <t>J7641</t>
  </si>
  <si>
    <t>Flunisolide comp unit</t>
  </si>
  <si>
    <t>J7642</t>
  </si>
  <si>
    <t>Glycopyrrolate comp con</t>
  </si>
  <si>
    <t>J7643</t>
  </si>
  <si>
    <t>Glycopyrrolate comp unit</t>
  </si>
  <si>
    <t>J7644</t>
  </si>
  <si>
    <t>Ipratropium bromide non-comp</t>
  </si>
  <si>
    <t>J7645</t>
  </si>
  <si>
    <t>Ipratropium bromide comp</t>
  </si>
  <si>
    <t>J7647</t>
  </si>
  <si>
    <t>Isoetharine comp con</t>
  </si>
  <si>
    <t>J7648</t>
  </si>
  <si>
    <t>Isoetharine non-comp con</t>
  </si>
  <si>
    <t>J7649</t>
  </si>
  <si>
    <t>Isoetharine non-comp unit</t>
  </si>
  <si>
    <t>J7650</t>
  </si>
  <si>
    <t>Isoetharine comp unit</t>
  </si>
  <si>
    <t>J7657</t>
  </si>
  <si>
    <t>Isoproterenol comp con</t>
  </si>
  <si>
    <t>J7658</t>
  </si>
  <si>
    <t>Isoproterenol non-comp con</t>
  </si>
  <si>
    <t>J7659</t>
  </si>
  <si>
    <t>Isoproterenol non-comp unit</t>
  </si>
  <si>
    <t>J7660</t>
  </si>
  <si>
    <t>Isoproterenol comp unit</t>
  </si>
  <si>
    <t>J7665</t>
  </si>
  <si>
    <t>Mannitol for inhaler</t>
  </si>
  <si>
    <t>J7667</t>
  </si>
  <si>
    <t>Metaproterenol comp con</t>
  </si>
  <si>
    <t>J7668</t>
  </si>
  <si>
    <t>Metaproterenol non-comp con</t>
  </si>
  <si>
    <t>J7669</t>
  </si>
  <si>
    <t>Metaproterenol non-comp unit</t>
  </si>
  <si>
    <t>J7670</t>
  </si>
  <si>
    <t>Metaproterenol comp unit</t>
  </si>
  <si>
    <t>J7674</t>
  </si>
  <si>
    <t>Methacholine chloride, neb</t>
  </si>
  <si>
    <t>J7676</t>
  </si>
  <si>
    <t>Pentamidine comp unit dose</t>
  </si>
  <si>
    <t>J7677</t>
  </si>
  <si>
    <t>Revefenacin inh non-com 1mcg</t>
  </si>
  <si>
    <t>J7680</t>
  </si>
  <si>
    <t>Terbutaline sulf comp con</t>
  </si>
  <si>
    <t>J7681</t>
  </si>
  <si>
    <t>Terbutaline sulf comp unit</t>
  </si>
  <si>
    <t>J7682</t>
  </si>
  <si>
    <t>Tobramycin non-comp unit</t>
  </si>
  <si>
    <t>J7683</t>
  </si>
  <si>
    <t>Triamcinolone comp con</t>
  </si>
  <si>
    <t>J7684</t>
  </si>
  <si>
    <t>Triamcinolone comp unit</t>
  </si>
  <si>
    <t>J7685</t>
  </si>
  <si>
    <t>Tobramycin comp unit</t>
  </si>
  <si>
    <t>J7686</t>
  </si>
  <si>
    <t>Treprostinil, non-comp unit</t>
  </si>
  <si>
    <t>J7699</t>
  </si>
  <si>
    <t>Inhalation solution for dme</t>
  </si>
  <si>
    <t>J7799</t>
  </si>
  <si>
    <t>Non-inhalation drug for dme</t>
  </si>
  <si>
    <t>J7999</t>
  </si>
  <si>
    <t>Compounded drug, noc</t>
  </si>
  <si>
    <t>J8498</t>
  </si>
  <si>
    <t>Antiemetic rectal/supp nos</t>
  </si>
  <si>
    <t>J8499</t>
  </si>
  <si>
    <t>Oral prescrip drug non chemo</t>
  </si>
  <si>
    <t>J8501</t>
  </si>
  <si>
    <t>Oral aprepitant</t>
  </si>
  <si>
    <t>J8510</t>
  </si>
  <si>
    <t>Oral busulfan</t>
  </si>
  <si>
    <t>J8515</t>
  </si>
  <si>
    <t>Cabergoline, oral 0.25mg</t>
  </si>
  <si>
    <t>J8520</t>
  </si>
  <si>
    <t>Capecitabine, oral, 150 mg</t>
  </si>
  <si>
    <t>J8521</t>
  </si>
  <si>
    <t>Capecitabine, oral, 500 mg</t>
  </si>
  <si>
    <t>J8530</t>
  </si>
  <si>
    <t>Cyclophosphamide oral 25 mg</t>
  </si>
  <si>
    <t>J8540</t>
  </si>
  <si>
    <t>Oral dexamethasone</t>
  </si>
  <si>
    <t>J8560</t>
  </si>
  <si>
    <t>Etoposide oral 50 mg</t>
  </si>
  <si>
    <t>J8562</t>
  </si>
  <si>
    <t>Oral fludarabine phosphate</t>
  </si>
  <si>
    <t>J8565</t>
  </si>
  <si>
    <t>Gefitinib oral</t>
  </si>
  <si>
    <t>J8597</t>
  </si>
  <si>
    <t>Antiemetic drug oral nos</t>
  </si>
  <si>
    <t>J8600</t>
  </si>
  <si>
    <t>Melphalan oral 2 mg</t>
  </si>
  <si>
    <t>J8610</t>
  </si>
  <si>
    <t>Methotrexate oral 2.5 mg</t>
  </si>
  <si>
    <t>J8650</t>
  </si>
  <si>
    <t>Nabilone oral</t>
  </si>
  <si>
    <t>J8655</t>
  </si>
  <si>
    <t>Oral netupitant, palonosetro</t>
  </si>
  <si>
    <t>J8670</t>
  </si>
  <si>
    <t>Rolapitant, oral, 1mg</t>
  </si>
  <si>
    <t>J8700</t>
  </si>
  <si>
    <t>Temozolomide</t>
  </si>
  <si>
    <t>J8705</t>
  </si>
  <si>
    <t>Topotecan oral</t>
  </si>
  <si>
    <t>J8999</t>
  </si>
  <si>
    <t>Oral prescription drug chemo</t>
  </si>
  <si>
    <t>J9000</t>
  </si>
  <si>
    <t>Doxorubicin hcl injection</t>
  </si>
  <si>
    <t>J9015</t>
  </si>
  <si>
    <t>Aldesleukin injection</t>
  </si>
  <si>
    <t>J9017</t>
  </si>
  <si>
    <t>Arsenic trioxide injection</t>
  </si>
  <si>
    <t>J9019</t>
  </si>
  <si>
    <t>Erwinaze injection</t>
  </si>
  <si>
    <t>J9020</t>
  </si>
  <si>
    <t>Asparaginase, nos</t>
  </si>
  <si>
    <t>J9022</t>
  </si>
  <si>
    <t>Inj, atezolizumab,10 mg</t>
  </si>
  <si>
    <t>J9023</t>
  </si>
  <si>
    <t>Injection, avelumab, 10 mg</t>
  </si>
  <si>
    <t>J9025</t>
  </si>
  <si>
    <t>Azacitidine injection</t>
  </si>
  <si>
    <t>J9027</t>
  </si>
  <si>
    <t>Clofarabine injection</t>
  </si>
  <si>
    <t>J9030</t>
  </si>
  <si>
    <t>Bcg live intravesical 1mg</t>
  </si>
  <si>
    <t>J9032</t>
  </si>
  <si>
    <t>Injection, belinostat, 10mg</t>
  </si>
  <si>
    <t>J9033</t>
  </si>
  <si>
    <t>Inj., treanda 1 mg</t>
  </si>
  <si>
    <t>J9034</t>
  </si>
  <si>
    <t>Inj., bendeka 1 mg</t>
  </si>
  <si>
    <t>J9035</t>
  </si>
  <si>
    <t>Bevacizumab injection</t>
  </si>
  <si>
    <t>J9036</t>
  </si>
  <si>
    <t>Inj. belrapzo/bendamustine</t>
  </si>
  <si>
    <t>J9039</t>
  </si>
  <si>
    <t>Injection, blinatumomab</t>
  </si>
  <si>
    <t>J9040</t>
  </si>
  <si>
    <t>Bleomycin sulfate injection</t>
  </si>
  <si>
    <t>J9041</t>
  </si>
  <si>
    <t>Inj., velcade 0.1 mg</t>
  </si>
  <si>
    <t>J9042</t>
  </si>
  <si>
    <t>Brentuximab vedotin inj</t>
  </si>
  <si>
    <t>J9043</t>
  </si>
  <si>
    <t>Cabazitaxel injection</t>
  </si>
  <si>
    <t>J9044</t>
  </si>
  <si>
    <t>Inj, bortezomib, nos, 0.1 mg</t>
  </si>
  <si>
    <t>J9045</t>
  </si>
  <si>
    <t>Carboplatin injection</t>
  </si>
  <si>
    <t>J9047</t>
  </si>
  <si>
    <t>Injection, carfilzomib, 1 mg</t>
  </si>
  <si>
    <t>J9050</t>
  </si>
  <si>
    <t>Carmustine injection</t>
  </si>
  <si>
    <t>J9055</t>
  </si>
  <si>
    <t>Cetuximab injection</t>
  </si>
  <si>
    <t>J9057</t>
  </si>
  <si>
    <t>Inj., copanlisib, 1 mg</t>
  </si>
  <si>
    <t>J9060</t>
  </si>
  <si>
    <t>Cisplatin 10 mg injection</t>
  </si>
  <si>
    <t>J9065</t>
  </si>
  <si>
    <t>Inj cladribine per 1 mg</t>
  </si>
  <si>
    <t>J9070</t>
  </si>
  <si>
    <t>Cyclophosphamide 100 mg inj</t>
  </si>
  <si>
    <t>J9098</t>
  </si>
  <si>
    <t>Cytarabine liposome inj</t>
  </si>
  <si>
    <t>J9100</t>
  </si>
  <si>
    <t>Cytarabine hcl 100 mg inj</t>
  </si>
  <si>
    <t>J9118</t>
  </si>
  <si>
    <t>Inj. calaspargase pegol-mknl</t>
  </si>
  <si>
    <t>J9119</t>
  </si>
  <si>
    <t>Inj., cemiplimab-rwlc, 1 mg</t>
  </si>
  <si>
    <t>J9120</t>
  </si>
  <si>
    <t>Dactinomycin injection</t>
  </si>
  <si>
    <t>J9130</t>
  </si>
  <si>
    <t>Dacarbazine 100 mg inj</t>
  </si>
  <si>
    <t>J9145</t>
  </si>
  <si>
    <t>Injection, daratumumab 10 mg</t>
  </si>
  <si>
    <t>J9150</t>
  </si>
  <si>
    <t>Daunorubicin injection</t>
  </si>
  <si>
    <t>J9151</t>
  </si>
  <si>
    <t>Daunorubicin citrate inj</t>
  </si>
  <si>
    <t>J9153</t>
  </si>
  <si>
    <t>Inj daunorubicin, cytarabine</t>
  </si>
  <si>
    <t>J9155</t>
  </si>
  <si>
    <t>Degarelix injection</t>
  </si>
  <si>
    <t>J9160</t>
  </si>
  <si>
    <t>Denileukin diftitox inj</t>
  </si>
  <si>
    <t>J9165</t>
  </si>
  <si>
    <t>Diethylstilbestrol injection</t>
  </si>
  <si>
    <t>J9171</t>
  </si>
  <si>
    <t>Docetaxel injection</t>
  </si>
  <si>
    <t>J9173</t>
  </si>
  <si>
    <t>Inj., durvalumab, 10 mg</t>
  </si>
  <si>
    <t>J9175</t>
  </si>
  <si>
    <t>Elliotts b solution per ml</t>
  </si>
  <si>
    <t>J9176</t>
  </si>
  <si>
    <t>Injection, elotuzumab, 1mg</t>
  </si>
  <si>
    <t>J9178</t>
  </si>
  <si>
    <t>Inj, epirubicin hcl, 2 mg</t>
  </si>
  <si>
    <t>J9179</t>
  </si>
  <si>
    <t>Eribulin mesylate injection</t>
  </si>
  <si>
    <t>J9181</t>
  </si>
  <si>
    <t>Etoposide injection</t>
  </si>
  <si>
    <t>J9185</t>
  </si>
  <si>
    <t>Fludarabine phosphate inj</t>
  </si>
  <si>
    <t>J9190</t>
  </si>
  <si>
    <t>Fluorouracil injection</t>
  </si>
  <si>
    <t>J9199</t>
  </si>
  <si>
    <t>Injection, infugem, 200 mg</t>
  </si>
  <si>
    <t>J9200</t>
  </si>
  <si>
    <t>Floxuridine injection</t>
  </si>
  <si>
    <t>J9201</t>
  </si>
  <si>
    <t>In gemcitabine hcl nos 200mg</t>
  </si>
  <si>
    <t>J9202</t>
  </si>
  <si>
    <t>Goserelin acetate implant</t>
  </si>
  <si>
    <t>J9203</t>
  </si>
  <si>
    <t>Gemtuzumab ozogamicin 0.1 mg</t>
  </si>
  <si>
    <t>J9204</t>
  </si>
  <si>
    <t>Inj mogamulizumab-kpkc, 1 mg</t>
  </si>
  <si>
    <t>J9205</t>
  </si>
  <si>
    <t>Inj irinotecan liposome 1 mg</t>
  </si>
  <si>
    <t>J9206</t>
  </si>
  <si>
    <t>Irinotecan injection</t>
  </si>
  <si>
    <t>J9207</t>
  </si>
  <si>
    <t>Ixabepilone injection</t>
  </si>
  <si>
    <t>J9208</t>
  </si>
  <si>
    <t>Ifosfamide injection</t>
  </si>
  <si>
    <t>J9209</t>
  </si>
  <si>
    <t>Mesna injection</t>
  </si>
  <si>
    <t>J9210</t>
  </si>
  <si>
    <t>Inj., emapalumab-lzsg, 1 mg</t>
  </si>
  <si>
    <t>J9211</t>
  </si>
  <si>
    <t>Idarubicin hcl injection</t>
  </si>
  <si>
    <t>J9212</t>
  </si>
  <si>
    <t>Interferon alfacon-1 inj</t>
  </si>
  <si>
    <t>J9213</t>
  </si>
  <si>
    <t>Interferon alfa-2a inj</t>
  </si>
  <si>
    <t>J9214</t>
  </si>
  <si>
    <t>Interferon alfa-2b inj</t>
  </si>
  <si>
    <t>J9215</t>
  </si>
  <si>
    <t>Interferon alfa-n3 inj</t>
  </si>
  <si>
    <t>J9216</t>
  </si>
  <si>
    <t>Interferon gamma 1-b inj</t>
  </si>
  <si>
    <t>J9217</t>
  </si>
  <si>
    <t>Leuprolide acetate suspnsion</t>
  </si>
  <si>
    <t>J9218</t>
  </si>
  <si>
    <t>Leuprolide acetate injeciton</t>
  </si>
  <si>
    <t>J9219</t>
  </si>
  <si>
    <t>Leuprolide acetate implant</t>
  </si>
  <si>
    <t>J9225</t>
  </si>
  <si>
    <t>Vantas implant</t>
  </si>
  <si>
    <t>J9226</t>
  </si>
  <si>
    <t>Supprelin la implant</t>
  </si>
  <si>
    <t>J9228</t>
  </si>
  <si>
    <t>Ipilimumab injection</t>
  </si>
  <si>
    <t>J9229</t>
  </si>
  <si>
    <t>Inj inotuzumab ozogam 0.1 mg</t>
  </si>
  <si>
    <t>J9230</t>
  </si>
  <si>
    <t>Mechlorethamine hcl inj</t>
  </si>
  <si>
    <t>J9245</t>
  </si>
  <si>
    <t>Inj melphalan hydrochl 50 mg</t>
  </si>
  <si>
    <t>J9250</t>
  </si>
  <si>
    <t>Methotrexate sodium inj</t>
  </si>
  <si>
    <t>J9260</t>
  </si>
  <si>
    <t>J9261</t>
  </si>
  <si>
    <t>Nelarabine injection</t>
  </si>
  <si>
    <t>J9262</t>
  </si>
  <si>
    <t>Inj, omacetaxine mep, 0.01mg</t>
  </si>
  <si>
    <t>J9263</t>
  </si>
  <si>
    <t>Oxaliplatin</t>
  </si>
  <si>
    <t>J9264</t>
  </si>
  <si>
    <t>Paclitaxel protein bound</t>
  </si>
  <si>
    <t>J9266</t>
  </si>
  <si>
    <t>Pegaspargase injection</t>
  </si>
  <si>
    <t>J9267</t>
  </si>
  <si>
    <t>Paclitaxel injection</t>
  </si>
  <si>
    <t>J9268</t>
  </si>
  <si>
    <t>Pentostatin injection</t>
  </si>
  <si>
    <t>J9269</t>
  </si>
  <si>
    <t>Inj. tagraxofusp-erzs 10 mcg</t>
  </si>
  <si>
    <t>J9270</t>
  </si>
  <si>
    <t>Plicamycin (mithramycin) inj</t>
  </si>
  <si>
    <t>J9271</t>
  </si>
  <si>
    <t>Inj pembrolizumab</t>
  </si>
  <si>
    <t>J9280</t>
  </si>
  <si>
    <t>Mitomycin injection</t>
  </si>
  <si>
    <t>J9285</t>
  </si>
  <si>
    <t>Inj, olaratumab, 10 mg</t>
  </si>
  <si>
    <t>J9293</t>
  </si>
  <si>
    <t>Mitoxantrone hydrochl / 5 mg</t>
  </si>
  <si>
    <t>J9295</t>
  </si>
  <si>
    <t>Injection, necitumumab, 1 mg</t>
  </si>
  <si>
    <t>J9299</t>
  </si>
  <si>
    <t>Injection, nivolumab</t>
  </si>
  <si>
    <t>J9301</t>
  </si>
  <si>
    <t>Obinutuzumab inj</t>
  </si>
  <si>
    <t>J9302</t>
  </si>
  <si>
    <t>Ofatumumab injection</t>
  </si>
  <si>
    <t>J9303</t>
  </si>
  <si>
    <t>Panitumumab injection</t>
  </si>
  <si>
    <t>J9305</t>
  </si>
  <si>
    <t>Pemetrexed injection</t>
  </si>
  <si>
    <t>J9306</t>
  </si>
  <si>
    <t>Injection, pertuzumab, 1 mg</t>
  </si>
  <si>
    <t>J9307</t>
  </si>
  <si>
    <t>Pralatrexate injection</t>
  </si>
  <si>
    <t>J9308</t>
  </si>
  <si>
    <t>Injection, ramucirumab</t>
  </si>
  <si>
    <t>J9309</t>
  </si>
  <si>
    <t>Inj, polatuzumab vedotin 1mg</t>
  </si>
  <si>
    <t>J9311</t>
  </si>
  <si>
    <t>Inj rituximab, hyaluronidase</t>
  </si>
  <si>
    <t>J9312</t>
  </si>
  <si>
    <t>Inj., rituximab, 10 mg</t>
  </si>
  <si>
    <t>J9313</t>
  </si>
  <si>
    <t>Inj., lumoxiti, 0.01 mg</t>
  </si>
  <si>
    <t>J9315</t>
  </si>
  <si>
    <t>Romidepsin injection</t>
  </si>
  <si>
    <t>J9320</t>
  </si>
  <si>
    <t>Streptozocin injection</t>
  </si>
  <si>
    <t>J9325</t>
  </si>
  <si>
    <t>Inj talimogene laherparepvec</t>
  </si>
  <si>
    <t>J9328</t>
  </si>
  <si>
    <t>Temozolomide injection</t>
  </si>
  <si>
    <t>J9330</t>
  </si>
  <si>
    <t>Temsirolimus injection</t>
  </si>
  <si>
    <t>J9340</t>
  </si>
  <si>
    <t>Thiotepa injection</t>
  </si>
  <si>
    <t>J9351</t>
  </si>
  <si>
    <t>Topotecan injection</t>
  </si>
  <si>
    <t>J9352</t>
  </si>
  <si>
    <t>Injection trabectedin 0.1mg</t>
  </si>
  <si>
    <t>J9354</t>
  </si>
  <si>
    <t>Inj, ado-trastuzumab emt 1mg</t>
  </si>
  <si>
    <t>J9355</t>
  </si>
  <si>
    <t>Inj trastuzumab excl biosimi</t>
  </si>
  <si>
    <t>J9356</t>
  </si>
  <si>
    <t>Inj. herceptin hylecta, 10mg</t>
  </si>
  <si>
    <t>J9357</t>
  </si>
  <si>
    <t>Valrubicin injection</t>
  </si>
  <si>
    <t>J9360</t>
  </si>
  <si>
    <t>Vinblastine sulfate inj</t>
  </si>
  <si>
    <t>J9370</t>
  </si>
  <si>
    <t>Vincristine sulfate 1 mg inj</t>
  </si>
  <si>
    <t>J9371</t>
  </si>
  <si>
    <t>Inj, vincristine sul lip 1mg</t>
  </si>
  <si>
    <t>J9390</t>
  </si>
  <si>
    <t>Vinorelbine tartrate inj</t>
  </si>
  <si>
    <t>J9395</t>
  </si>
  <si>
    <t>Injection, fulvestrant</t>
  </si>
  <si>
    <t>J9400</t>
  </si>
  <si>
    <t>Inj, ziv-aflibercept, 1mg</t>
  </si>
  <si>
    <t>J9600</t>
  </si>
  <si>
    <t>Porfimer sodium injection</t>
  </si>
  <si>
    <t>J9999</t>
  </si>
  <si>
    <t>Chemotherapy drug</t>
  </si>
  <si>
    <t>M0075</t>
  </si>
  <si>
    <t>Cellular therapy</t>
  </si>
  <si>
    <t>M0076</t>
  </si>
  <si>
    <t>Prolotherapy</t>
  </si>
  <si>
    <t>M0100</t>
  </si>
  <si>
    <t>Intragastric hypothermia</t>
  </si>
  <si>
    <t>M0300</t>
  </si>
  <si>
    <t>Iv chelationtherapy</t>
  </si>
  <si>
    <t>M0301</t>
  </si>
  <si>
    <t>Fabric wrapping of aneurysm</t>
  </si>
  <si>
    <t>M1003</t>
  </si>
  <si>
    <t>Tb scr 12 mo pri fst bio dz</t>
  </si>
  <si>
    <t>M1004</t>
  </si>
  <si>
    <t>Doc med rsn no srn tb</t>
  </si>
  <si>
    <t>M1005</t>
  </si>
  <si>
    <t>Tb scr no perf</t>
  </si>
  <si>
    <t>M1006</t>
  </si>
  <si>
    <t>Dz not ases, no rsn</t>
  </si>
  <si>
    <t>M1007</t>
  </si>
  <si>
    <t>&gt;=50% total pt outpt ra enct</t>
  </si>
  <si>
    <t>M1008</t>
  </si>
  <si>
    <t>&lt;50% total pt outpt ra encts</t>
  </si>
  <si>
    <t>M1009</t>
  </si>
  <si>
    <t>Dc eoc doc med rec</t>
  </si>
  <si>
    <t>M1010</t>
  </si>
  <si>
    <t>M1011</t>
  </si>
  <si>
    <t>M1012</t>
  </si>
  <si>
    <t>M1013</t>
  </si>
  <si>
    <t>M1014</t>
  </si>
  <si>
    <t>Dc epi care doc medrec</t>
  </si>
  <si>
    <t>M1015</t>
  </si>
  <si>
    <t>M1016</t>
  </si>
  <si>
    <t>Pt dx meop or sur steri</t>
  </si>
  <si>
    <t>M1017</t>
  </si>
  <si>
    <t>Pt admt to palitve serv</t>
  </si>
  <si>
    <t>M1018</t>
  </si>
  <si>
    <t>Pt dx hst cr pt sk lg cr scr</t>
  </si>
  <si>
    <t>M1019</t>
  </si>
  <si>
    <t>Adl pt mj dep ds rs 12 phq&lt;5</t>
  </si>
  <si>
    <t>M1020</t>
  </si>
  <si>
    <t>Adl pt mj dep ds no rs 12 mo</t>
  </si>
  <si>
    <t>M1021</t>
  </si>
  <si>
    <t>Pt uc in pp</t>
  </si>
  <si>
    <t>M1022</t>
  </si>
  <si>
    <t>Pt hospice during perf pd</t>
  </si>
  <si>
    <t>M1023</t>
  </si>
  <si>
    <t>Adl pt mj dep ds rs 6 phq&lt;5</t>
  </si>
  <si>
    <t>M1024</t>
  </si>
  <si>
    <t>Adl pt mj dep ds no rs 6 mo</t>
  </si>
  <si>
    <t>M1025</t>
  </si>
  <si>
    <t>M1026</t>
  </si>
  <si>
    <t>M1027</t>
  </si>
  <si>
    <t>Img head (ct or mri) obtnd</t>
  </si>
  <si>
    <t>M1028</t>
  </si>
  <si>
    <t>Doc of pt prm hda dx and otr</t>
  </si>
  <si>
    <t>M1029</t>
  </si>
  <si>
    <t>M1031</t>
  </si>
  <si>
    <t>Pt clin ind img hd</t>
  </si>
  <si>
    <t>M1032</t>
  </si>
  <si>
    <t>Adt tkng pharmthry for oud</t>
  </si>
  <si>
    <t>M1033</t>
  </si>
  <si>
    <t>Pharmthry for oud afr 6.30</t>
  </si>
  <si>
    <t>M1034</t>
  </si>
  <si>
    <t>Adt 180 dys pharmthry oud</t>
  </si>
  <si>
    <t>M1035</t>
  </si>
  <si>
    <t>Adt pd out mat pr 180 dys tx</t>
  </si>
  <si>
    <t>M1036</t>
  </si>
  <si>
    <t>Adt no 180 dys pharmthry oud</t>
  </si>
  <si>
    <t>M1037</t>
  </si>
  <si>
    <t>Pt dx lum sp reg cacr</t>
  </si>
  <si>
    <t>M1038</t>
  </si>
  <si>
    <t>Pt dx lum sp reg fract</t>
  </si>
  <si>
    <t>M1039</t>
  </si>
  <si>
    <t>Pt dx lum sp reg inf</t>
  </si>
  <si>
    <t>M1040</t>
  </si>
  <si>
    <t>Pt dx lum idi or cong scol</t>
  </si>
  <si>
    <t>M1041</t>
  </si>
  <si>
    <t>Pt cr ft inf lm or pt id sl</t>
  </si>
  <si>
    <t>M1043</t>
  </si>
  <si>
    <t>Fs no odi 9-15mo</t>
  </si>
  <si>
    <t>M1045</t>
  </si>
  <si>
    <t>Fs oks 9-15mo = 37</t>
  </si>
  <si>
    <t>M1046</t>
  </si>
  <si>
    <t>M1049</t>
  </si>
  <si>
    <t>Fs wth scr no odi pre and p</t>
  </si>
  <si>
    <t>M1051</t>
  </si>
  <si>
    <t>Pt w/cancer scoliosis</t>
  </si>
  <si>
    <t>M1052</t>
  </si>
  <si>
    <t>Lg pn not meas w/ vas 1yr po</t>
  </si>
  <si>
    <t>M1054</t>
  </si>
  <si>
    <t>M1055</t>
  </si>
  <si>
    <t>Aspirin used</t>
  </si>
  <si>
    <t>M1056</t>
  </si>
  <si>
    <t>Presc antico med in pp</t>
  </si>
  <si>
    <t>M1057</t>
  </si>
  <si>
    <t>Aspirin not used, no rsn</t>
  </si>
  <si>
    <t>M1058</t>
  </si>
  <si>
    <t>Pt prm nurs hm res in pp</t>
  </si>
  <si>
    <t>M1059</t>
  </si>
  <si>
    <t>Pt no prm nurs hm res in pp</t>
  </si>
  <si>
    <t>M1060</t>
  </si>
  <si>
    <t>Pt died in pp</t>
  </si>
  <si>
    <t>M1061</t>
  </si>
  <si>
    <t>Pt preg</t>
  </si>
  <si>
    <t>M1062</t>
  </si>
  <si>
    <t>Pt imcomprmd</t>
  </si>
  <si>
    <t>M1063</t>
  </si>
  <si>
    <t>Pt rec hg dos imsup thpy</t>
  </si>
  <si>
    <t>M1064</t>
  </si>
  <si>
    <t>Shing vac doc adm or pv rec</t>
  </si>
  <si>
    <t>M1065</t>
  </si>
  <si>
    <t>Shing vac no adm clinc rsn</t>
  </si>
  <si>
    <t>M1066</t>
  </si>
  <si>
    <t>Shing vac no doc no rsn</t>
  </si>
  <si>
    <t>M1067</t>
  </si>
  <si>
    <t>Hspc pt prv time meam per</t>
  </si>
  <si>
    <t>M1068</t>
  </si>
  <si>
    <t>Pt not ambulatory</t>
  </si>
  <si>
    <t>M1069</t>
  </si>
  <si>
    <t>Pt scr ft fall rsk</t>
  </si>
  <si>
    <t>M1070</t>
  </si>
  <si>
    <t>Pt not scrn fut fall no rsn</t>
  </si>
  <si>
    <t>M1071</t>
  </si>
  <si>
    <t>Pt had add'l sp pcr perf</t>
  </si>
  <si>
    <t>M1106</t>
  </si>
  <si>
    <t>Start eoc doc med rec</t>
  </si>
  <si>
    <t>M1107</t>
  </si>
  <si>
    <t>Docu dx degen neuro</t>
  </si>
  <si>
    <t>M1108</t>
  </si>
  <si>
    <t>Oc ni pt 1-2 vis</t>
  </si>
  <si>
    <t>M1109</t>
  </si>
  <si>
    <t>Oc ni pt dc 1-2 vis</t>
  </si>
  <si>
    <t>M1110</t>
  </si>
  <si>
    <t>Oc ni pt selfdc 1-2 vis</t>
  </si>
  <si>
    <t>M1111</t>
  </si>
  <si>
    <t>M1112</t>
  </si>
  <si>
    <t>M1113</t>
  </si>
  <si>
    <t>M1114</t>
  </si>
  <si>
    <t>M1115</t>
  </si>
  <si>
    <t>M1116</t>
  </si>
  <si>
    <t>M1117</t>
  </si>
  <si>
    <t>M1118</t>
  </si>
  <si>
    <t>M1119</t>
  </si>
  <si>
    <t>M1120</t>
  </si>
  <si>
    <t>M1121</t>
  </si>
  <si>
    <t>M1122</t>
  </si>
  <si>
    <t>M1123</t>
  </si>
  <si>
    <t>M1124</t>
  </si>
  <si>
    <t>M1125</t>
  </si>
  <si>
    <t>M1126</t>
  </si>
  <si>
    <t>M1127</t>
  </si>
  <si>
    <t>M1128</t>
  </si>
  <si>
    <t>M1129</t>
  </si>
  <si>
    <t>M1130</t>
  </si>
  <si>
    <t>Oc ni pt self dc 1-2 vis</t>
  </si>
  <si>
    <t>M1131</t>
  </si>
  <si>
    <t>M1132</t>
  </si>
  <si>
    <t>M1133</t>
  </si>
  <si>
    <t>M1134</t>
  </si>
  <si>
    <t>M1135</t>
  </si>
  <si>
    <t>M1136</t>
  </si>
  <si>
    <t>M1137</t>
  </si>
  <si>
    <t>M1138</t>
  </si>
  <si>
    <t>M1139</t>
  </si>
  <si>
    <t>M1140</t>
  </si>
  <si>
    <t>M1141</t>
  </si>
  <si>
    <t>Fs no oks</t>
  </si>
  <si>
    <t>M1142</t>
  </si>
  <si>
    <t>Emerge cases</t>
  </si>
  <si>
    <t>M1143</t>
  </si>
  <si>
    <t>Ni rehab med chiro</t>
  </si>
  <si>
    <t>M1144</t>
  </si>
  <si>
    <t>Oc no ind pt 1-2 vis</t>
  </si>
  <si>
    <t>P2028</t>
  </si>
  <si>
    <t>Cephalin floculation test</t>
  </si>
  <si>
    <t>P2029</t>
  </si>
  <si>
    <t>Congo red blood test</t>
  </si>
  <si>
    <t>P2031</t>
  </si>
  <si>
    <t>Hair analysis</t>
  </si>
  <si>
    <t>P2033</t>
  </si>
  <si>
    <t>Blood thymol turbidity</t>
  </si>
  <si>
    <t>P2038</t>
  </si>
  <si>
    <t>Blood mucoprotein</t>
  </si>
  <si>
    <t>P3000</t>
  </si>
  <si>
    <t>Screen pap by tech w md supv</t>
  </si>
  <si>
    <t>P3001</t>
  </si>
  <si>
    <t>Screening pap smear by phys</t>
  </si>
  <si>
    <t>P7001</t>
  </si>
  <si>
    <t>Culture bacterial urine</t>
  </si>
  <si>
    <t>P9010</t>
  </si>
  <si>
    <t>Whole blood for transfusion</t>
  </si>
  <si>
    <t>P9011</t>
  </si>
  <si>
    <t>Blood split unit</t>
  </si>
  <si>
    <t>P9012</t>
  </si>
  <si>
    <t>Cryoprecipitate each unit</t>
  </si>
  <si>
    <t>Rbc leukocytes reduced</t>
  </si>
  <si>
    <t>P9017</t>
  </si>
  <si>
    <t>Plasma 1 donor frz w/in 8 hr</t>
  </si>
  <si>
    <t>P9019</t>
  </si>
  <si>
    <t>Platelets, each unit</t>
  </si>
  <si>
    <t>P9020</t>
  </si>
  <si>
    <t>Plaelet rich plasma unit</t>
  </si>
  <si>
    <t>P9021</t>
  </si>
  <si>
    <t>Red blood cells unit</t>
  </si>
  <si>
    <t>P9022</t>
  </si>
  <si>
    <t>Washed red blood cells unit</t>
  </si>
  <si>
    <t>P9023</t>
  </si>
  <si>
    <t>Frozen plasma, pooled, sd</t>
  </si>
  <si>
    <t>P9031</t>
  </si>
  <si>
    <t>Platelets leukocytes reduced</t>
  </si>
  <si>
    <t>P9032</t>
  </si>
  <si>
    <t>Platelets, irradiated</t>
  </si>
  <si>
    <t>P9033</t>
  </si>
  <si>
    <t>Platelets leukoreduced irrad</t>
  </si>
  <si>
    <t>P9034</t>
  </si>
  <si>
    <t>Platelets, pheresis</t>
  </si>
  <si>
    <t>Platelet pheres leukoreduced</t>
  </si>
  <si>
    <t>P9036</t>
  </si>
  <si>
    <t>Platelet pheresis irradiated</t>
  </si>
  <si>
    <t>P9037</t>
  </si>
  <si>
    <t>Plate pheres leukoredu irrad</t>
  </si>
  <si>
    <t>P9038</t>
  </si>
  <si>
    <t>Rbc irradiated</t>
  </si>
  <si>
    <t>P9039</t>
  </si>
  <si>
    <t>Rbc deglycerolized</t>
  </si>
  <si>
    <t>P9040</t>
  </si>
  <si>
    <t>Rbc leukoreduced irradiated</t>
  </si>
  <si>
    <t>P9041</t>
  </si>
  <si>
    <t>Albumin (human),5%, 50ml</t>
  </si>
  <si>
    <t>P9043</t>
  </si>
  <si>
    <t>Plasma protein fract,5%,50ml</t>
  </si>
  <si>
    <t>P9044</t>
  </si>
  <si>
    <t>Cryoprecipitatereducedplasma</t>
  </si>
  <si>
    <t>P9045</t>
  </si>
  <si>
    <t>Albumin (human), 5%, 250 ml</t>
  </si>
  <si>
    <t>P9046</t>
  </si>
  <si>
    <t>Albumin (human), 25%, 20 ml</t>
  </si>
  <si>
    <t>P9047</t>
  </si>
  <si>
    <t>Albumin (human), 25%, 50ml</t>
  </si>
  <si>
    <t>P9048</t>
  </si>
  <si>
    <t>Plasmaprotein fract,5%,250ml</t>
  </si>
  <si>
    <t>P9050</t>
  </si>
  <si>
    <t>Granulocytes, pheresis unit</t>
  </si>
  <si>
    <t>P9051</t>
  </si>
  <si>
    <t>Blood, l/r, cmv-neg</t>
  </si>
  <si>
    <t>P9052</t>
  </si>
  <si>
    <t>Platelets, hla-m, l/r, unit</t>
  </si>
  <si>
    <t>P9053</t>
  </si>
  <si>
    <t>Plt, pher, l/r cmv-neg, irr</t>
  </si>
  <si>
    <t>P9054</t>
  </si>
  <si>
    <t>Blood, l/r, froz/degly/wash</t>
  </si>
  <si>
    <t>P9055</t>
  </si>
  <si>
    <t>Plt, aph/pher, l/r, cmv-neg</t>
  </si>
  <si>
    <t>P9056</t>
  </si>
  <si>
    <t>Blood, l/r, irradiated</t>
  </si>
  <si>
    <t>P9057</t>
  </si>
  <si>
    <t>Rbc, frz/deg/wsh, l/r, irrad</t>
  </si>
  <si>
    <t>P9058</t>
  </si>
  <si>
    <t>Rbc, l/r, cmv-neg, irrad</t>
  </si>
  <si>
    <t>Plasma, frz between 8-24hour</t>
  </si>
  <si>
    <t>P9060</t>
  </si>
  <si>
    <t>Fr frz plasma donor retested</t>
  </si>
  <si>
    <t>P9070</t>
  </si>
  <si>
    <t>Pathogen reduced plasma pool</t>
  </si>
  <si>
    <t>P9071</t>
  </si>
  <si>
    <t>Pathogen reduced plasma sing</t>
  </si>
  <si>
    <t>P9073</t>
  </si>
  <si>
    <t>Platelets pheresis path redu</t>
  </si>
  <si>
    <t>P9099</t>
  </si>
  <si>
    <t>Blood component/product noc</t>
  </si>
  <si>
    <t>P9100</t>
  </si>
  <si>
    <t>Pathogen test for platelets</t>
  </si>
  <si>
    <t>P9603</t>
  </si>
  <si>
    <t>One-way allow prorated miles</t>
  </si>
  <si>
    <t>P9604</t>
  </si>
  <si>
    <t>One-way allow prorated trip</t>
  </si>
  <si>
    <t>P9612</t>
  </si>
  <si>
    <t>Catheterize for urine spec</t>
  </si>
  <si>
    <t>P9615</t>
  </si>
  <si>
    <t>Urine specimen collect mult</t>
  </si>
  <si>
    <t>Q0035</t>
  </si>
  <si>
    <t>Cardiokymography</t>
  </si>
  <si>
    <t>Q0035TC</t>
  </si>
  <si>
    <t>Q003526</t>
  </si>
  <si>
    <t>Q0081</t>
  </si>
  <si>
    <t>Infusion ther other than che</t>
  </si>
  <si>
    <t>Q0083</t>
  </si>
  <si>
    <t>Chemo by other than infusion</t>
  </si>
  <si>
    <t>Q0084</t>
  </si>
  <si>
    <t>Chemotherapy by infusion</t>
  </si>
  <si>
    <t>Q0085</t>
  </si>
  <si>
    <t>Chemo by both infusion and o</t>
  </si>
  <si>
    <t>Q0091</t>
  </si>
  <si>
    <t>Obtaining screen pap smear</t>
  </si>
  <si>
    <t>Q0092</t>
  </si>
  <si>
    <t>Set up port xray equipment</t>
  </si>
  <si>
    <t>Q0111</t>
  </si>
  <si>
    <t>Wet mounts/ w preparations</t>
  </si>
  <si>
    <t>Q0112</t>
  </si>
  <si>
    <t>Potassium hydroxide preps</t>
  </si>
  <si>
    <t>Q0113</t>
  </si>
  <si>
    <t>Pinworm examinations</t>
  </si>
  <si>
    <t>Q0114</t>
  </si>
  <si>
    <t>Fern test</t>
  </si>
  <si>
    <t>Q0115</t>
  </si>
  <si>
    <t>Post-coital mucous exam</t>
  </si>
  <si>
    <t>Q0138</t>
  </si>
  <si>
    <t>Ferumoxytol, non-esrd</t>
  </si>
  <si>
    <t>Q0139</t>
  </si>
  <si>
    <t>Ferumoxytol, esrd use</t>
  </si>
  <si>
    <t>Q0144</t>
  </si>
  <si>
    <t>Azithromycin dihydrate, oral</t>
  </si>
  <si>
    <t>Q0161</t>
  </si>
  <si>
    <t>Chlorpromazine hcl 5mg oral</t>
  </si>
  <si>
    <t>Q0162</t>
  </si>
  <si>
    <t>Ondansetron oral</t>
  </si>
  <si>
    <t>Q0163</t>
  </si>
  <si>
    <t>Diphenhydramine hcl 50mg</t>
  </si>
  <si>
    <t>Q0164</t>
  </si>
  <si>
    <t>Prochlorperazine maleate 5mg</t>
  </si>
  <si>
    <t>Q0166</t>
  </si>
  <si>
    <t>Granisetron hcl 1 mg oral</t>
  </si>
  <si>
    <t>Q0167</t>
  </si>
  <si>
    <t>Dronabinol 2.5mg oral</t>
  </si>
  <si>
    <t>Q0169</t>
  </si>
  <si>
    <t>Promethazine hcl 12.5mg oral</t>
  </si>
  <si>
    <t>Q0173</t>
  </si>
  <si>
    <t>Trimethobenzamide hcl 250mg</t>
  </si>
  <si>
    <t>Q0174</t>
  </si>
  <si>
    <t>Thiethylperazine maleate10mg</t>
  </si>
  <si>
    <t>Q0175</t>
  </si>
  <si>
    <t>Perphenazine 4mg oral</t>
  </si>
  <si>
    <t>Q0177</t>
  </si>
  <si>
    <t>Hydroxyzine pamoate 25mg</t>
  </si>
  <si>
    <t>Q0180</t>
  </si>
  <si>
    <t>Dolasetron mesylate oral</t>
  </si>
  <si>
    <t>Q0181</t>
  </si>
  <si>
    <t>Unspecified oral anti-emetic</t>
  </si>
  <si>
    <t>Q0477</t>
  </si>
  <si>
    <t>Pwr module pt cable lvad rpl</t>
  </si>
  <si>
    <t>Q0478</t>
  </si>
  <si>
    <t>Power adapter, combo vad</t>
  </si>
  <si>
    <t>Q0479</t>
  </si>
  <si>
    <t>Power module combo vad, rep</t>
  </si>
  <si>
    <t>Q0480</t>
  </si>
  <si>
    <t>Driver pneumatic vad, rep</t>
  </si>
  <si>
    <t>Q0481</t>
  </si>
  <si>
    <t>Microprcsr cu elec vad, rep</t>
  </si>
  <si>
    <t>Q0482</t>
  </si>
  <si>
    <t>Microprcsr cu combo vad, rep</t>
  </si>
  <si>
    <t>Q0483</t>
  </si>
  <si>
    <t>Monitor elec vad, rep</t>
  </si>
  <si>
    <t>Q0484</t>
  </si>
  <si>
    <t>Monitor elec or comb vad rep</t>
  </si>
  <si>
    <t>Q0485</t>
  </si>
  <si>
    <t>Monitor cable elec vad, rep</t>
  </si>
  <si>
    <t>Q0486</t>
  </si>
  <si>
    <t>Mon cable elec/pneum vad rep</t>
  </si>
  <si>
    <t>Q0487</t>
  </si>
  <si>
    <t>Leads any type vad, rep only</t>
  </si>
  <si>
    <t>Q0488</t>
  </si>
  <si>
    <t>Pwr pack base elec vad, rep</t>
  </si>
  <si>
    <t>Q0489</t>
  </si>
  <si>
    <t>Pwr pck base combo vad, rep</t>
  </si>
  <si>
    <t>Q0490</t>
  </si>
  <si>
    <t>Emr pwr source elec vad, rep</t>
  </si>
  <si>
    <t>Q0491</t>
  </si>
  <si>
    <t>Emr pwr source combo vad rep</t>
  </si>
  <si>
    <t>Q0492</t>
  </si>
  <si>
    <t>Emr pwr cbl elec vad, rep</t>
  </si>
  <si>
    <t>Q0493</t>
  </si>
  <si>
    <t>Emr pwr cbl combo vad, rep</t>
  </si>
  <si>
    <t>Q0494</t>
  </si>
  <si>
    <t>Emr hd pmp elec/combo, rep</t>
  </si>
  <si>
    <t>Q0495</t>
  </si>
  <si>
    <t>Charger elec/combo vad, rep</t>
  </si>
  <si>
    <t>Q0496</t>
  </si>
  <si>
    <t>Battery elec/combo vad, rep</t>
  </si>
  <si>
    <t>Q0497</t>
  </si>
  <si>
    <t>Bat clps elec/comb vad, rep</t>
  </si>
  <si>
    <t>Q0498</t>
  </si>
  <si>
    <t>Holster elec/combo vad, rep</t>
  </si>
  <si>
    <t>Q0499</t>
  </si>
  <si>
    <t>Belt/vest elec/combo vad rep</t>
  </si>
  <si>
    <t>Q0500</t>
  </si>
  <si>
    <t>Filters elec/combo vad, rep</t>
  </si>
  <si>
    <t>Q0501</t>
  </si>
  <si>
    <t>Shwr cov elec/combo vad, rep</t>
  </si>
  <si>
    <t>Q0502</t>
  </si>
  <si>
    <t>Mobility cart pneum vad, rep</t>
  </si>
  <si>
    <t>Q0503</t>
  </si>
  <si>
    <t>Battery pneum vad replacemnt</t>
  </si>
  <si>
    <t>Q0504</t>
  </si>
  <si>
    <t>Pwr adpt pneum vad, rep veh</t>
  </si>
  <si>
    <t>Q0506</t>
  </si>
  <si>
    <t>Lith-ion batt elec/pneum vad</t>
  </si>
  <si>
    <t>Q0507</t>
  </si>
  <si>
    <t>Misc sup/acc ext vad</t>
  </si>
  <si>
    <t>Q0508</t>
  </si>
  <si>
    <t>Mis sup/acc imp vad</t>
  </si>
  <si>
    <t>Q0509</t>
  </si>
  <si>
    <t>Mis sup/ac imp vad nopay med</t>
  </si>
  <si>
    <t>Q0510</t>
  </si>
  <si>
    <t>Dispens fee immunosupressive</t>
  </si>
  <si>
    <t>Q0511</t>
  </si>
  <si>
    <t>Sup fee antiem,antica,immuno</t>
  </si>
  <si>
    <t>Q0512</t>
  </si>
  <si>
    <t>Px sup fee anti-can sub pres</t>
  </si>
  <si>
    <t>Q0513</t>
  </si>
  <si>
    <t>Disp fee inhal drugs/30 days</t>
  </si>
  <si>
    <t>Q0514</t>
  </si>
  <si>
    <t>Disp fee inhal drugs/90 days</t>
  </si>
  <si>
    <t>Q0515</t>
  </si>
  <si>
    <t>Sermorelin acetate injection</t>
  </si>
  <si>
    <t>Q1004</t>
  </si>
  <si>
    <t>Ntiol category 4</t>
  </si>
  <si>
    <t>Q1005</t>
  </si>
  <si>
    <t>Ntiol category 5</t>
  </si>
  <si>
    <t>Q2004</t>
  </si>
  <si>
    <t>Bladder calculi irrig sol</t>
  </si>
  <si>
    <t>Q2009</t>
  </si>
  <si>
    <t>Fosphenytoin inj pe</t>
  </si>
  <si>
    <t>Q2017</t>
  </si>
  <si>
    <t>Teniposide, 50 mg</t>
  </si>
  <si>
    <t>Q2026</t>
  </si>
  <si>
    <t>Radiesse injection</t>
  </si>
  <si>
    <t>Q2028</t>
  </si>
  <si>
    <t>Inj, sculptra, 0.5mg</t>
  </si>
  <si>
    <t>Q2034</t>
  </si>
  <si>
    <t>Agriflu vaccine</t>
  </si>
  <si>
    <t>Q2035</t>
  </si>
  <si>
    <t>Afluria vacc, 3 yrs &amp; &gt;, im</t>
  </si>
  <si>
    <t>Q2036</t>
  </si>
  <si>
    <t>Flulaval vacc, 3 yrs &amp; &gt;, im</t>
  </si>
  <si>
    <t>Q2037</t>
  </si>
  <si>
    <t>Fluvirin vacc, 3 yrs &amp; &gt;, im</t>
  </si>
  <si>
    <t>Q2038</t>
  </si>
  <si>
    <t>Fluzone vacc, 3 yrs &amp; &gt;, im</t>
  </si>
  <si>
    <t>Q2039</t>
  </si>
  <si>
    <t>Influenza virus vaccine, nos</t>
  </si>
  <si>
    <t>Q2041</t>
  </si>
  <si>
    <t>Axicabtagene ciloleucel car+</t>
  </si>
  <si>
    <t>Q2042</t>
  </si>
  <si>
    <t>Tisagenlecleucel car-pos t</t>
  </si>
  <si>
    <t>Q2043</t>
  </si>
  <si>
    <t>Sipuleucel-t auto cd54+</t>
  </si>
  <si>
    <t>Q2049</t>
  </si>
  <si>
    <t>Imported lipodox inj</t>
  </si>
  <si>
    <t>Q2050</t>
  </si>
  <si>
    <t>Doxorubicin inj 10mg</t>
  </si>
  <si>
    <t>Q2052</t>
  </si>
  <si>
    <t>Ivig demo, services/supplies</t>
  </si>
  <si>
    <t>Q3001</t>
  </si>
  <si>
    <t>Brachytherapy radioelements</t>
  </si>
  <si>
    <t>Q3014</t>
  </si>
  <si>
    <t>Telehealth facility fee</t>
  </si>
  <si>
    <t>Q3027</t>
  </si>
  <si>
    <t>Inj beta interferon im 1 mcg</t>
  </si>
  <si>
    <t>Q3028</t>
  </si>
  <si>
    <t>Inj beta interferon sq 1 mcg</t>
  </si>
  <si>
    <t>Q3031</t>
  </si>
  <si>
    <t>Collagen skin test</t>
  </si>
  <si>
    <t>Q4001</t>
  </si>
  <si>
    <t>Cast sup body cast plaster</t>
  </si>
  <si>
    <t>Q4002</t>
  </si>
  <si>
    <t>Cast sup body cast fiberglas</t>
  </si>
  <si>
    <t>Q4003</t>
  </si>
  <si>
    <t>Cast sup shoulder cast plstr</t>
  </si>
  <si>
    <t>Q4004</t>
  </si>
  <si>
    <t>Cast sup shoulder cast fbrgl</t>
  </si>
  <si>
    <t>Q4005</t>
  </si>
  <si>
    <t>Cast sup long arm adult plst</t>
  </si>
  <si>
    <t>Q4006</t>
  </si>
  <si>
    <t>Cast sup long arm adult fbrg</t>
  </si>
  <si>
    <t>Q4007</t>
  </si>
  <si>
    <t>Cast sup long arm ped plster</t>
  </si>
  <si>
    <t>Q4008</t>
  </si>
  <si>
    <t>Cast sup long arm ped fbrgls</t>
  </si>
  <si>
    <t>Q4009</t>
  </si>
  <si>
    <t>Cast sup sht arm adult plstr</t>
  </si>
  <si>
    <t>Q4010</t>
  </si>
  <si>
    <t>Cast sup sht arm adult fbrgl</t>
  </si>
  <si>
    <t>Q4011</t>
  </si>
  <si>
    <t>Cast sup sht arm ped plaster</t>
  </si>
  <si>
    <t>Q4012</t>
  </si>
  <si>
    <t>Cast sup sht arm ped fbrglas</t>
  </si>
  <si>
    <t>Q4013</t>
  </si>
  <si>
    <t>Cast sup gauntlet plaster</t>
  </si>
  <si>
    <t>Q4014</t>
  </si>
  <si>
    <t>Cast sup gauntlet fiberglass</t>
  </si>
  <si>
    <t>Q4015</t>
  </si>
  <si>
    <t>Cast sup gauntlet ped plster</t>
  </si>
  <si>
    <t>Q4016</t>
  </si>
  <si>
    <t>Cast sup gauntlet ped fbrgls</t>
  </si>
  <si>
    <t>Q4017</t>
  </si>
  <si>
    <t>Cast sup lng arm splint plst</t>
  </si>
  <si>
    <t>Q4018</t>
  </si>
  <si>
    <t>Cast sup lng arm splint fbrg</t>
  </si>
  <si>
    <t>Q4019</t>
  </si>
  <si>
    <t>Cast sup lng arm splnt ped p</t>
  </si>
  <si>
    <t>Q4020</t>
  </si>
  <si>
    <t>Cast sup lng arm splnt ped f</t>
  </si>
  <si>
    <t>Q4021</t>
  </si>
  <si>
    <t>Cast sup sht arm splint plst</t>
  </si>
  <si>
    <t>Q4022</t>
  </si>
  <si>
    <t>Cast sup sht arm splint fbrg</t>
  </si>
  <si>
    <t>Q4023</t>
  </si>
  <si>
    <t>Cast sup sht arm splnt ped p</t>
  </si>
  <si>
    <t>Q4024</t>
  </si>
  <si>
    <t>Cast sup sht arm splnt ped f</t>
  </si>
  <si>
    <t>Q4025</t>
  </si>
  <si>
    <t>Cast sup hip spica plaster</t>
  </si>
  <si>
    <t>Q4026</t>
  </si>
  <si>
    <t>Cast sup hip spica fiberglas</t>
  </si>
  <si>
    <t>Q4027</t>
  </si>
  <si>
    <t>Cast sup hip spica ped plstr</t>
  </si>
  <si>
    <t>Q4028</t>
  </si>
  <si>
    <t>Cast sup hip spica ped fbrgl</t>
  </si>
  <si>
    <t>Q4029</t>
  </si>
  <si>
    <t>Cast sup long leg plaster</t>
  </si>
  <si>
    <t>Q4030</t>
  </si>
  <si>
    <t>Cast sup long leg fiberglass</t>
  </si>
  <si>
    <t>Q4031</t>
  </si>
  <si>
    <t>Cast sup lng leg ped plaster</t>
  </si>
  <si>
    <t>Q4032</t>
  </si>
  <si>
    <t>Cast sup lng leg ped fbrgls</t>
  </si>
  <si>
    <t>Q4033</t>
  </si>
  <si>
    <t>Cast sup lng leg cylinder pl</t>
  </si>
  <si>
    <t>Q4034</t>
  </si>
  <si>
    <t>Cast sup lng leg cylinder fb</t>
  </si>
  <si>
    <t>Q4035</t>
  </si>
  <si>
    <t>Cast sup lngleg cylndr ped p</t>
  </si>
  <si>
    <t>Q4036</t>
  </si>
  <si>
    <t>Cast sup lngleg cylndr ped f</t>
  </si>
  <si>
    <t>Q4037</t>
  </si>
  <si>
    <t>Cast sup shrt leg plaster</t>
  </si>
  <si>
    <t>Cast sup shrt leg fiberglass</t>
  </si>
  <si>
    <t>Q4039</t>
  </si>
  <si>
    <t>Cast sup shrt leg ped plster</t>
  </si>
  <si>
    <t>Q4040</t>
  </si>
  <si>
    <t>Cast sup shrt leg ped fbrgls</t>
  </si>
  <si>
    <t>Q4041</t>
  </si>
  <si>
    <t>Cast sup lng leg splnt plstr</t>
  </si>
  <si>
    <t>Q4042</t>
  </si>
  <si>
    <t>Cast sup lng leg splnt fbrgl</t>
  </si>
  <si>
    <t>Q4043</t>
  </si>
  <si>
    <t>Cast sup lng leg splnt ped p</t>
  </si>
  <si>
    <t>Q4044</t>
  </si>
  <si>
    <t>Cast sup lng leg splnt ped f</t>
  </si>
  <si>
    <t>Q4045</t>
  </si>
  <si>
    <t>Cast sup sht leg splnt plstr</t>
  </si>
  <si>
    <t>Q4046</t>
  </si>
  <si>
    <t>Cast sup sht leg splnt fbrgl</t>
  </si>
  <si>
    <t>Q4047</t>
  </si>
  <si>
    <t>Cast sup sht leg splnt ped p</t>
  </si>
  <si>
    <t>Q4048</t>
  </si>
  <si>
    <t>Cast sup sht leg splnt ped f</t>
  </si>
  <si>
    <t>Q4049</t>
  </si>
  <si>
    <t>Finger splint, static</t>
  </si>
  <si>
    <t>Q4050</t>
  </si>
  <si>
    <t>Cast supplies unlisted</t>
  </si>
  <si>
    <t>Q4051</t>
  </si>
  <si>
    <t>Splint supplies misc</t>
  </si>
  <si>
    <t>Q4074</t>
  </si>
  <si>
    <t>Iloprost non-comp unit dose</t>
  </si>
  <si>
    <t>Q4081</t>
  </si>
  <si>
    <t>Epoetin alfa, 100 units esrd</t>
  </si>
  <si>
    <t>Q4082</t>
  </si>
  <si>
    <t>Drug/bio noc part b drug cap</t>
  </si>
  <si>
    <t>Q4100</t>
  </si>
  <si>
    <t>Skin substitute, nos</t>
  </si>
  <si>
    <t>Q4101</t>
  </si>
  <si>
    <t>Apligraf</t>
  </si>
  <si>
    <t>Q4102</t>
  </si>
  <si>
    <t>Oasis wound matrix</t>
  </si>
  <si>
    <t>Q4103</t>
  </si>
  <si>
    <t>Oasis burn matrix</t>
  </si>
  <si>
    <t>Q4104</t>
  </si>
  <si>
    <t>Integra bmwd</t>
  </si>
  <si>
    <t>Q4105</t>
  </si>
  <si>
    <t>Integra drt or omnigraft</t>
  </si>
  <si>
    <t>Q4106</t>
  </si>
  <si>
    <t>Dermagraft</t>
  </si>
  <si>
    <t>Q4107</t>
  </si>
  <si>
    <t>Graftjacket</t>
  </si>
  <si>
    <t>Q4108</t>
  </si>
  <si>
    <t>Integra matrix</t>
  </si>
  <si>
    <t>Q4110</t>
  </si>
  <si>
    <t>Primatrix</t>
  </si>
  <si>
    <t>Q4111</t>
  </si>
  <si>
    <t>Gammagraft</t>
  </si>
  <si>
    <t>Q4112</t>
  </si>
  <si>
    <t>Cymetra injectable</t>
  </si>
  <si>
    <t>Q4113</t>
  </si>
  <si>
    <t>Graftjacket xpress</t>
  </si>
  <si>
    <t>Q4114</t>
  </si>
  <si>
    <t>Integra flowable wound matri</t>
  </si>
  <si>
    <t>Q4115</t>
  </si>
  <si>
    <t>Alloskin</t>
  </si>
  <si>
    <t>Q4116</t>
  </si>
  <si>
    <t>Alloderm</t>
  </si>
  <si>
    <t>Q4117</t>
  </si>
  <si>
    <t>Hyalomatrix</t>
  </si>
  <si>
    <t>Q4118</t>
  </si>
  <si>
    <t>Matristem micromatrix</t>
  </si>
  <si>
    <t>Q4121</t>
  </si>
  <si>
    <t>Theraskin</t>
  </si>
  <si>
    <t>Q4122</t>
  </si>
  <si>
    <t>Dermacell, awm, porous sq cm</t>
  </si>
  <si>
    <t>Q4123</t>
  </si>
  <si>
    <t>Q4124</t>
  </si>
  <si>
    <t>Oasis tri-layer wound matrix</t>
  </si>
  <si>
    <t>Q4125</t>
  </si>
  <si>
    <t>Arthroflex</t>
  </si>
  <si>
    <t>Q4126</t>
  </si>
  <si>
    <t>Memoderm/derma/tranz/integup</t>
  </si>
  <si>
    <t>Q4127</t>
  </si>
  <si>
    <t>Talymed</t>
  </si>
  <si>
    <t>Q4128</t>
  </si>
  <si>
    <t>Flexhd/allopatchhd/matrixhd</t>
  </si>
  <si>
    <t>Q4130</t>
  </si>
  <si>
    <t>Strattice tm</t>
  </si>
  <si>
    <t>Q4132</t>
  </si>
  <si>
    <t>Grafix core, grafixpl core</t>
  </si>
  <si>
    <t>Q4133</t>
  </si>
  <si>
    <t>Grafix stravix prime pl sqcm</t>
  </si>
  <si>
    <t>Q4134</t>
  </si>
  <si>
    <t>Hmatrix</t>
  </si>
  <si>
    <t>Q4135</t>
  </si>
  <si>
    <t>Mediskin</t>
  </si>
  <si>
    <t>Q4136</t>
  </si>
  <si>
    <t>Ezderm</t>
  </si>
  <si>
    <t>Q4137</t>
  </si>
  <si>
    <t>Amnioexcel biodexcel 1sq cm</t>
  </si>
  <si>
    <t>Q4138</t>
  </si>
  <si>
    <t>Biodfence dryflex, 1cm</t>
  </si>
  <si>
    <t>Q4139</t>
  </si>
  <si>
    <t>Amnio or biodmatrix, inj 1cc</t>
  </si>
  <si>
    <t>Q4140</t>
  </si>
  <si>
    <t>Biodfence 1cm</t>
  </si>
  <si>
    <t>Q4141</t>
  </si>
  <si>
    <t>Alloskin ac, 1 cm</t>
  </si>
  <si>
    <t>Q4142</t>
  </si>
  <si>
    <t>Xcm biologic tiss matrix 1cm</t>
  </si>
  <si>
    <t>Q4143</t>
  </si>
  <si>
    <t>Repriza, 1cm</t>
  </si>
  <si>
    <t>Q4145</t>
  </si>
  <si>
    <t>Epifix, inj, 1mg</t>
  </si>
  <si>
    <t>Q4146</t>
  </si>
  <si>
    <t>Tensix, 1cm</t>
  </si>
  <si>
    <t>Q4147</t>
  </si>
  <si>
    <t>Architect ecm px fx 1 sq cm</t>
  </si>
  <si>
    <t>Q4148</t>
  </si>
  <si>
    <t>Neox neox rt or clarix cord</t>
  </si>
  <si>
    <t>Q4149</t>
  </si>
  <si>
    <t>Excellagen, 0.1 cc</t>
  </si>
  <si>
    <t>Q4150</t>
  </si>
  <si>
    <t>Allowrap ds or dry 1 sq cm</t>
  </si>
  <si>
    <t>Q4151</t>
  </si>
  <si>
    <t>Amnioband, guardian 1 sq cm</t>
  </si>
  <si>
    <t>Q4152</t>
  </si>
  <si>
    <t>Dermapure 1 square cm</t>
  </si>
  <si>
    <t>Q4153</t>
  </si>
  <si>
    <t>Dermavest, plurivest sq cm</t>
  </si>
  <si>
    <t>Q4154</t>
  </si>
  <si>
    <t>Biovance 1 square cm</t>
  </si>
  <si>
    <t>Q4155</t>
  </si>
  <si>
    <t>Neoxflo or clarixflo 1 mg</t>
  </si>
  <si>
    <t>Q4156</t>
  </si>
  <si>
    <t>Neox 100 or clarix 100</t>
  </si>
  <si>
    <t>Q4157</t>
  </si>
  <si>
    <t>Revitalon 1 square cm</t>
  </si>
  <si>
    <t>Q4158</t>
  </si>
  <si>
    <t>Kerecis omega3, per sq cm</t>
  </si>
  <si>
    <t>Q4159</t>
  </si>
  <si>
    <t>Affinity1 square cm</t>
  </si>
  <si>
    <t>Q4160</t>
  </si>
  <si>
    <t>Nushield 1 square cm</t>
  </si>
  <si>
    <t>Q4161</t>
  </si>
  <si>
    <t>Bio-connekt per square cm</t>
  </si>
  <si>
    <t>Q4162</t>
  </si>
  <si>
    <t>Wndex flw, bioskn flw, 0.5cc</t>
  </si>
  <si>
    <t>Q4163</t>
  </si>
  <si>
    <t>Woundex, bioskin, per sq cm</t>
  </si>
  <si>
    <t>Q4164</t>
  </si>
  <si>
    <t>Helicoll, per square cm</t>
  </si>
  <si>
    <t>Q4165</t>
  </si>
  <si>
    <t>Keramatrix, kerasorb sq cm</t>
  </si>
  <si>
    <t>Q4166</t>
  </si>
  <si>
    <t>Cytal, per square centimeter</t>
  </si>
  <si>
    <t>Q4167</t>
  </si>
  <si>
    <t>Truskin, per sq centimeter</t>
  </si>
  <si>
    <t>Q4168</t>
  </si>
  <si>
    <t>Amnioband, 1 mg</t>
  </si>
  <si>
    <t>Q4169</t>
  </si>
  <si>
    <t>Artacent wound, per sq cm</t>
  </si>
  <si>
    <t>Q4170</t>
  </si>
  <si>
    <t>Cygnus, per sq cm</t>
  </si>
  <si>
    <t>Q4171</t>
  </si>
  <si>
    <t>Interfyl, 1 mg</t>
  </si>
  <si>
    <t>Q4173</t>
  </si>
  <si>
    <t>Palingen or palingen xplus</t>
  </si>
  <si>
    <t>Q4174</t>
  </si>
  <si>
    <t>Palingen or promatrx</t>
  </si>
  <si>
    <t>Q4175</t>
  </si>
  <si>
    <t>Miroderm</t>
  </si>
  <si>
    <t>Q4176</t>
  </si>
  <si>
    <t>Neopatch, per sq centimeter</t>
  </si>
  <si>
    <t>Q4177</t>
  </si>
  <si>
    <t>Floweramnioflo, 0.1 cc</t>
  </si>
  <si>
    <t>Q4178</t>
  </si>
  <si>
    <t>Floweramniopatch, per sq cm</t>
  </si>
  <si>
    <t>Q4179</t>
  </si>
  <si>
    <t>Flowerderm, per sq cm</t>
  </si>
  <si>
    <t>Q4180</t>
  </si>
  <si>
    <t>Revita, per sq cm</t>
  </si>
  <si>
    <t>Q4181</t>
  </si>
  <si>
    <t>Amnio wound, per square cm</t>
  </si>
  <si>
    <t>Q4182</t>
  </si>
  <si>
    <t>Transcyte, per sq centimeter</t>
  </si>
  <si>
    <t>Q4183</t>
  </si>
  <si>
    <t>Surgigraft, 1 sq cm</t>
  </si>
  <si>
    <t>Q4184</t>
  </si>
  <si>
    <t>Cellesta or duo per sq cm</t>
  </si>
  <si>
    <t>Q4185</t>
  </si>
  <si>
    <t>Cellesta flowab amnion 0.5cc</t>
  </si>
  <si>
    <t>Q4186</t>
  </si>
  <si>
    <t>Epifix 1 sq cm</t>
  </si>
  <si>
    <t>Q4187</t>
  </si>
  <si>
    <t>Epicord 1 sq cm</t>
  </si>
  <si>
    <t>Q4188</t>
  </si>
  <si>
    <t>Amnioarmor 1 sq cm</t>
  </si>
  <si>
    <t>Q4189</t>
  </si>
  <si>
    <t>Artacent ac, 1 mg</t>
  </si>
  <si>
    <t>Q4190</t>
  </si>
  <si>
    <t>Artacent ac 1 sq cm</t>
  </si>
  <si>
    <t>Q4191</t>
  </si>
  <si>
    <t>Restorigin 1 sq cm</t>
  </si>
  <si>
    <t>Q4192</t>
  </si>
  <si>
    <t>Restorigin, 1 cc</t>
  </si>
  <si>
    <t>Q4193</t>
  </si>
  <si>
    <t>Coll-e-derm 1 sq cm</t>
  </si>
  <si>
    <t>Q4194</t>
  </si>
  <si>
    <t>Novachor 1 sq cm</t>
  </si>
  <si>
    <t>Q4195</t>
  </si>
  <si>
    <t>Puraply 1 sq cm</t>
  </si>
  <si>
    <t>Q4196</t>
  </si>
  <si>
    <t>Puraply am 1 sq cm</t>
  </si>
  <si>
    <t>Q4197</t>
  </si>
  <si>
    <t>Puraply xt 1 sq cm</t>
  </si>
  <si>
    <t>Q4198</t>
  </si>
  <si>
    <t>Genesis amnio membrane 1sqcm</t>
  </si>
  <si>
    <t>Q4200</t>
  </si>
  <si>
    <t>Skin te 1 sq cm</t>
  </si>
  <si>
    <t>Q4201</t>
  </si>
  <si>
    <t>Matrion 1 sq cm</t>
  </si>
  <si>
    <t>Q4202</t>
  </si>
  <si>
    <t>Keroxx (2.5g/cc), 1cc</t>
  </si>
  <si>
    <t>Q4203</t>
  </si>
  <si>
    <t>Derma-gide, 1 sq cm</t>
  </si>
  <si>
    <t>Q4204</t>
  </si>
  <si>
    <t>Xwrap 1 sq cm</t>
  </si>
  <si>
    <t>Q4205</t>
  </si>
  <si>
    <t>Membrane graft or wrap sq cm</t>
  </si>
  <si>
    <t>Q4206</t>
  </si>
  <si>
    <t>Fluid flow or fluid gf 1 cc</t>
  </si>
  <si>
    <t>Q4208</t>
  </si>
  <si>
    <t>Novafix per sq cm</t>
  </si>
  <si>
    <t>Q4209</t>
  </si>
  <si>
    <t>Surgraft per sq cm</t>
  </si>
  <si>
    <t>Q4210</t>
  </si>
  <si>
    <t>Axolotl graf dualgraf sq cm</t>
  </si>
  <si>
    <t>Q4211</t>
  </si>
  <si>
    <t>Amnion bio or axobio sq cm</t>
  </si>
  <si>
    <t>Q4212</t>
  </si>
  <si>
    <t>Allogen, per cc</t>
  </si>
  <si>
    <t>Q4213</t>
  </si>
  <si>
    <t>Ascent, 0.5 mg</t>
  </si>
  <si>
    <t>Q4214</t>
  </si>
  <si>
    <t>Cellesta cord per sq cm</t>
  </si>
  <si>
    <t>Q4215</t>
  </si>
  <si>
    <t>Axolotl ambient, cryo 0.1 mg</t>
  </si>
  <si>
    <t>Q4216</t>
  </si>
  <si>
    <t>Artacent cord per sq cm</t>
  </si>
  <si>
    <t>Q4217</t>
  </si>
  <si>
    <t>Woundfix biowound plus xplus</t>
  </si>
  <si>
    <t>Q4218</t>
  </si>
  <si>
    <t>Surgicord per sq cm</t>
  </si>
  <si>
    <t>Q4219</t>
  </si>
  <si>
    <t>Surgigraft dual per sq cm</t>
  </si>
  <si>
    <t>Q4220</t>
  </si>
  <si>
    <t>Bellacell hd, surederm sq cm</t>
  </si>
  <si>
    <t>Q4221</t>
  </si>
  <si>
    <t>Amniowrap2 per sq cm</t>
  </si>
  <si>
    <t>Q4222</t>
  </si>
  <si>
    <t>Progenamatrix, per sq cm</t>
  </si>
  <si>
    <t>Q4226</t>
  </si>
  <si>
    <t>Myown harv prep proc sq cm</t>
  </si>
  <si>
    <t>Q5001</t>
  </si>
  <si>
    <t>Hospice or home hlth in home</t>
  </si>
  <si>
    <t>Q5002</t>
  </si>
  <si>
    <t>Hospice/home hlth in asst lv</t>
  </si>
  <si>
    <t>Q5003</t>
  </si>
  <si>
    <t>Hospice in lt/non-skilled nf</t>
  </si>
  <si>
    <t>Q5004</t>
  </si>
  <si>
    <t>Hospice in snf</t>
  </si>
  <si>
    <t>Q5005</t>
  </si>
  <si>
    <t>Hospice, inpatient hospital</t>
  </si>
  <si>
    <t>Q5006</t>
  </si>
  <si>
    <t>Hospice in hospice facility</t>
  </si>
  <si>
    <t>Q5007</t>
  </si>
  <si>
    <t>Hospice in ltch</t>
  </si>
  <si>
    <t>Q5008</t>
  </si>
  <si>
    <t>Hospice in inpatient psych</t>
  </si>
  <si>
    <t>Q5009</t>
  </si>
  <si>
    <t>Hospice/home hlth, place nos</t>
  </si>
  <si>
    <t>Q5010</t>
  </si>
  <si>
    <t>Hospice home care in hospice</t>
  </si>
  <si>
    <t>Q5101</t>
  </si>
  <si>
    <t>Injection, zarxio</t>
  </si>
  <si>
    <t>Q5103</t>
  </si>
  <si>
    <t>Injection, inflectra</t>
  </si>
  <si>
    <t>Q5104</t>
  </si>
  <si>
    <t>Injection, renflexis</t>
  </si>
  <si>
    <t>Q5105</t>
  </si>
  <si>
    <t>Inj retacrit esrd on dialysi</t>
  </si>
  <si>
    <t>Q5106</t>
  </si>
  <si>
    <t>Inj retacrit non-esrd use</t>
  </si>
  <si>
    <t>Q5107</t>
  </si>
  <si>
    <t>Inj mvasi 10 mg</t>
  </si>
  <si>
    <t>Q5108</t>
  </si>
  <si>
    <t>Injection, fulphila</t>
  </si>
  <si>
    <t>Q5109</t>
  </si>
  <si>
    <t>Injection, ixifi, 10 mg</t>
  </si>
  <si>
    <t>Q5110</t>
  </si>
  <si>
    <t>Nivestym</t>
  </si>
  <si>
    <t>Q5111</t>
  </si>
  <si>
    <t>Injection, udenyca 0.5 mg</t>
  </si>
  <si>
    <t>Q5112</t>
  </si>
  <si>
    <t>Inj ontruzant 10 mg</t>
  </si>
  <si>
    <t>Q5113</t>
  </si>
  <si>
    <t>Inj herzuma 10 mg</t>
  </si>
  <si>
    <t>Q5114</t>
  </si>
  <si>
    <t>Inj ogivri 10 mg</t>
  </si>
  <si>
    <t>Q5115</t>
  </si>
  <si>
    <t>Inj truxima 10 mg</t>
  </si>
  <si>
    <t>Q5116</t>
  </si>
  <si>
    <t>Inj., trazimera, 10 mg</t>
  </si>
  <si>
    <t>Q5117</t>
  </si>
  <si>
    <t>Inj., kanjinti, 10 mg</t>
  </si>
  <si>
    <t>Q5118</t>
  </si>
  <si>
    <t>Inj., zirabev, 10 mg</t>
  </si>
  <si>
    <t>Q9950</t>
  </si>
  <si>
    <t>Inj sulf hexa lipid microsph</t>
  </si>
  <si>
    <t>Q9951</t>
  </si>
  <si>
    <t>Locm &gt;= 400 mg/ml iodine,1ml</t>
  </si>
  <si>
    <t>Q9953</t>
  </si>
  <si>
    <t>Inj fe-based mr contrast,1ml</t>
  </si>
  <si>
    <t>Q9954</t>
  </si>
  <si>
    <t>Oral mr contrast, 100 ml</t>
  </si>
  <si>
    <t>Q9955</t>
  </si>
  <si>
    <t>Inj perflexane lip micros,ml</t>
  </si>
  <si>
    <t>Q9956</t>
  </si>
  <si>
    <t>Inj octafluoropropane mic,ml</t>
  </si>
  <si>
    <t>Q9957</t>
  </si>
  <si>
    <t>Inj perflutren lip micros,ml</t>
  </si>
  <si>
    <t>Q9958</t>
  </si>
  <si>
    <t>Hocm &lt;=149 mg/ml iodine, 1ml</t>
  </si>
  <si>
    <t>Q9959</t>
  </si>
  <si>
    <t>Hocm 150-199mg/ml iodine,1ml</t>
  </si>
  <si>
    <t>Q9960</t>
  </si>
  <si>
    <t>Hocm 200-249mg/ml iodine,1ml</t>
  </si>
  <si>
    <t>Q9961</t>
  </si>
  <si>
    <t>Hocm 250-299mg/ml iodine,1ml</t>
  </si>
  <si>
    <t>Q9962</t>
  </si>
  <si>
    <t>Hocm 300-349mg/ml iodine,1ml</t>
  </si>
  <si>
    <t>Q9963</t>
  </si>
  <si>
    <t>Hocm 350-399mg/ml iodine,1ml</t>
  </si>
  <si>
    <t>Q9964</t>
  </si>
  <si>
    <t>Hocm&gt;= 400mg/ml iodine, 1ml</t>
  </si>
  <si>
    <t>Q9965</t>
  </si>
  <si>
    <t>Locm 100-199mg/ml iodine,1ml</t>
  </si>
  <si>
    <t>Q9966</t>
  </si>
  <si>
    <t>Locm 200-299mg/ml iodine,1ml</t>
  </si>
  <si>
    <t>Locm 300-399mg/ml iodine,1ml</t>
  </si>
  <si>
    <t>Q9968</t>
  </si>
  <si>
    <t>Visualization adjunct</t>
  </si>
  <si>
    <t>Q9969</t>
  </si>
  <si>
    <t>Non-heu tc-99m add-on/dose</t>
  </si>
  <si>
    <t>Q9982</t>
  </si>
  <si>
    <t>Flutemetamol f18 diagnostic</t>
  </si>
  <si>
    <t>Q9983</t>
  </si>
  <si>
    <t>Florbetaben f18 diagnostic</t>
  </si>
  <si>
    <t>Q9991</t>
  </si>
  <si>
    <t>Buprenorph xr 100 mg or less</t>
  </si>
  <si>
    <t>Q9992</t>
  </si>
  <si>
    <t>Buprenorphine xr over 100 mg</t>
  </si>
  <si>
    <t>R0070</t>
  </si>
  <si>
    <t>Transport portable x-ray</t>
  </si>
  <si>
    <t>R0075</t>
  </si>
  <si>
    <t>Transport port x-ray multipl</t>
  </si>
  <si>
    <t>R0076</t>
  </si>
  <si>
    <t>Transport portable ekg</t>
  </si>
  <si>
    <t>S0012</t>
  </si>
  <si>
    <t>Butorphanol tartrate, nasal</t>
  </si>
  <si>
    <t>S0014</t>
  </si>
  <si>
    <t>Tacrine hydrochloride, 10 mg</t>
  </si>
  <si>
    <t>S0017</t>
  </si>
  <si>
    <t>Injection, aminocaproic acid</t>
  </si>
  <si>
    <t>S0020</t>
  </si>
  <si>
    <t>Injection, bupivicaine hydro</t>
  </si>
  <si>
    <t>S0021</t>
  </si>
  <si>
    <t>Injection, cefoperazone sod</t>
  </si>
  <si>
    <t>S0023</t>
  </si>
  <si>
    <t>Injection, cimetidine hydroc</t>
  </si>
  <si>
    <t>S0028</t>
  </si>
  <si>
    <t>Injection, famotidine, 20 mg</t>
  </si>
  <si>
    <t>S0030</t>
  </si>
  <si>
    <t>Injection, metronidazole</t>
  </si>
  <si>
    <t>S0032</t>
  </si>
  <si>
    <t>Injection, nafcillin sodium</t>
  </si>
  <si>
    <t>S0034</t>
  </si>
  <si>
    <t>Injection, ofloxacin, 400 mg</t>
  </si>
  <si>
    <t>S0039</t>
  </si>
  <si>
    <t>Injection, sulfamethoxazole</t>
  </si>
  <si>
    <t>S0040</t>
  </si>
  <si>
    <t>Injection, ticarcillin disod</t>
  </si>
  <si>
    <t>S0073</t>
  </si>
  <si>
    <t>Injection, aztreonam, 500 mg</t>
  </si>
  <si>
    <t>S0074</t>
  </si>
  <si>
    <t>Injection, cefotetan disodiu</t>
  </si>
  <si>
    <t>S0077</t>
  </si>
  <si>
    <t>Injection, clindamycin phosp</t>
  </si>
  <si>
    <t>S0078</t>
  </si>
  <si>
    <t>Injection, fosphenytoin sodi</t>
  </si>
  <si>
    <t>S0080</t>
  </si>
  <si>
    <t>Injection, pentamidine iseth</t>
  </si>
  <si>
    <t>S0081</t>
  </si>
  <si>
    <t>Injection, piperacillin sodi</t>
  </si>
  <si>
    <t>S0088</t>
  </si>
  <si>
    <t>Imatinib 100 mg</t>
  </si>
  <si>
    <t>S0090</t>
  </si>
  <si>
    <t>Sildenafil citrate, 25 mg</t>
  </si>
  <si>
    <t>S0091</t>
  </si>
  <si>
    <t>Granisetron 1mg</t>
  </si>
  <si>
    <t>S0092</t>
  </si>
  <si>
    <t>Hydromorphone 250 mg</t>
  </si>
  <si>
    <t>S0093</t>
  </si>
  <si>
    <t>Morphine 500 mg</t>
  </si>
  <si>
    <t>S0104</t>
  </si>
  <si>
    <t>Zidovudine, oral, 100 mg</t>
  </si>
  <si>
    <t>S0106</t>
  </si>
  <si>
    <t>Bupropion hcl sr 60 tablets</t>
  </si>
  <si>
    <t>S0108</t>
  </si>
  <si>
    <t>Mercaptopurine 50 mg</t>
  </si>
  <si>
    <t>S0109</t>
  </si>
  <si>
    <t>Methadone oral 5mg</t>
  </si>
  <si>
    <t>S0117</t>
  </si>
  <si>
    <t>Tretinoin topical 5 g</t>
  </si>
  <si>
    <t>S0119</t>
  </si>
  <si>
    <t>Ondansetron 4 mg</t>
  </si>
  <si>
    <t>S0122</t>
  </si>
  <si>
    <t>Inj menotropins 75 iu</t>
  </si>
  <si>
    <t>S0126</t>
  </si>
  <si>
    <t>Inj follitropin alfa 75 iu</t>
  </si>
  <si>
    <t>S0128</t>
  </si>
  <si>
    <t>Inj follitropin beta 75 iu</t>
  </si>
  <si>
    <t>S0132</t>
  </si>
  <si>
    <t>Inj ganirelix acetat 250 mcg</t>
  </si>
  <si>
    <t>S0136</t>
  </si>
  <si>
    <t>Clozapine, 25 mg</t>
  </si>
  <si>
    <t>S0137</t>
  </si>
  <si>
    <t>Didanosine, 25 mg</t>
  </si>
  <si>
    <t>S0138</t>
  </si>
  <si>
    <t>Finasteride, 5 mg</t>
  </si>
  <si>
    <t>S0139</t>
  </si>
  <si>
    <t>Minoxidil, 10 mg</t>
  </si>
  <si>
    <t>S0140</t>
  </si>
  <si>
    <t>Saquinavir, 200 mg</t>
  </si>
  <si>
    <t>S0142</t>
  </si>
  <si>
    <t>Colistimethate inh sol mg</t>
  </si>
  <si>
    <t>S0145</t>
  </si>
  <si>
    <t>Peg interferon alfa-2a/180</t>
  </si>
  <si>
    <t>S0148</t>
  </si>
  <si>
    <t>Peg interferon alfa-2b/10</t>
  </si>
  <si>
    <t>S0155</t>
  </si>
  <si>
    <t>Epoprostenol dilutant</t>
  </si>
  <si>
    <t>S0156</t>
  </si>
  <si>
    <t>Exemestane, 25 mg</t>
  </si>
  <si>
    <t>S0157</t>
  </si>
  <si>
    <t>Becaplermin gel 1%, 0.5 gm</t>
  </si>
  <si>
    <t>S0160</t>
  </si>
  <si>
    <t>Dextroamphetamine</t>
  </si>
  <si>
    <t>S0164</t>
  </si>
  <si>
    <t>Injection pantroprazole</t>
  </si>
  <si>
    <t>S0166</t>
  </si>
  <si>
    <t>Inj olanzapine 2.5mg</t>
  </si>
  <si>
    <t>S0169</t>
  </si>
  <si>
    <t>Calcitrol</t>
  </si>
  <si>
    <t>S0170</t>
  </si>
  <si>
    <t>Anastrozole 1 mg</t>
  </si>
  <si>
    <t>S0171</t>
  </si>
  <si>
    <t>Bumetanide 0.5 mg</t>
  </si>
  <si>
    <t>S0172</t>
  </si>
  <si>
    <t>Chlorambucil 2 mg</t>
  </si>
  <si>
    <t>S0174</t>
  </si>
  <si>
    <t>Dolasetron 50 mg</t>
  </si>
  <si>
    <t>S0175</t>
  </si>
  <si>
    <t>Flutamide 125 mg</t>
  </si>
  <si>
    <t>S0176</t>
  </si>
  <si>
    <t>Hydroxyurea 500 mg</t>
  </si>
  <si>
    <t>S0177</t>
  </si>
  <si>
    <t>Levamisole 50 mg</t>
  </si>
  <si>
    <t>S0178</t>
  </si>
  <si>
    <t>Lomustine 10 mg</t>
  </si>
  <si>
    <t>S0179</t>
  </si>
  <si>
    <t>Megestrol 20 mg</t>
  </si>
  <si>
    <t>S0182</t>
  </si>
  <si>
    <t>Procarbazine, oral</t>
  </si>
  <si>
    <t>S0183</t>
  </si>
  <si>
    <t>Prochlorperazine 5 mg</t>
  </si>
  <si>
    <t>S0187</t>
  </si>
  <si>
    <t>Tamoxifen 10 mg</t>
  </si>
  <si>
    <t>S0189</t>
  </si>
  <si>
    <t>Testosterone pellet 75 mg</t>
  </si>
  <si>
    <t>S0190</t>
  </si>
  <si>
    <t>Mifepristone, oral, 200 mg</t>
  </si>
  <si>
    <t>S0191</t>
  </si>
  <si>
    <t>Misoprostol, oral, 200 mcg</t>
  </si>
  <si>
    <t>S0194</t>
  </si>
  <si>
    <t>Vitamin suppl 100 caps</t>
  </si>
  <si>
    <t>S0197</t>
  </si>
  <si>
    <t>Prenatal vitamins 30 day</t>
  </si>
  <si>
    <t>S0199</t>
  </si>
  <si>
    <t>Med abortion inc all ex drug</t>
  </si>
  <si>
    <t>S0201</t>
  </si>
  <si>
    <t>Partial hospitalization serv</t>
  </si>
  <si>
    <t>S0207</t>
  </si>
  <si>
    <t>Paramedicintercep nonhospals</t>
  </si>
  <si>
    <t>S0208</t>
  </si>
  <si>
    <t>Paramed intrcept nonvol</t>
  </si>
  <si>
    <t>S0209</t>
  </si>
  <si>
    <t>Wc van mileage per mi</t>
  </si>
  <si>
    <t>S0215</t>
  </si>
  <si>
    <t>Nonemerg transp mileage</t>
  </si>
  <si>
    <t>S0220</t>
  </si>
  <si>
    <t>Medical conference by physic</t>
  </si>
  <si>
    <t>S0221</t>
  </si>
  <si>
    <t>Medical conference, 60 min</t>
  </si>
  <si>
    <t>S0250</t>
  </si>
  <si>
    <t>Comp geriatr assmt team</t>
  </si>
  <si>
    <t>S0255</t>
  </si>
  <si>
    <t>Hospice refer visit nonmd</t>
  </si>
  <si>
    <t>S0257</t>
  </si>
  <si>
    <t>End of life counseling</t>
  </si>
  <si>
    <t>S0260</t>
  </si>
  <si>
    <t>H&amp;p for surgery</t>
  </si>
  <si>
    <t>S0265</t>
  </si>
  <si>
    <t>Genetic counsel 15 mins</t>
  </si>
  <si>
    <t>S0270</t>
  </si>
  <si>
    <t>Home std case rate 30 days</t>
  </si>
  <si>
    <t>S0271</t>
  </si>
  <si>
    <t>Home hospice case 30 days</t>
  </si>
  <si>
    <t>S0272</t>
  </si>
  <si>
    <t>Home episodic case 30 days</t>
  </si>
  <si>
    <t>S0273</t>
  </si>
  <si>
    <t>Md home visit outside cap</t>
  </si>
  <si>
    <t>S0274</t>
  </si>
  <si>
    <t>Nurse practr visit outs cap</t>
  </si>
  <si>
    <t>S0280</t>
  </si>
  <si>
    <t>Medical home, initial plan</t>
  </si>
  <si>
    <t>S0281</t>
  </si>
  <si>
    <t>Medical home, maintenance</t>
  </si>
  <si>
    <t>S0285</t>
  </si>
  <si>
    <t>Cnslt before screen colonosc</t>
  </si>
  <si>
    <t>S0302</t>
  </si>
  <si>
    <t>Completed epsdt</t>
  </si>
  <si>
    <t>S0310</t>
  </si>
  <si>
    <t>Hospitalist visit</t>
  </si>
  <si>
    <t>S0311</t>
  </si>
  <si>
    <t>Comp mgmt care coord adv ill</t>
  </si>
  <si>
    <t>S0315</t>
  </si>
  <si>
    <t>Disease management program</t>
  </si>
  <si>
    <t>S0316</t>
  </si>
  <si>
    <t>Follow-up/reassessment</t>
  </si>
  <si>
    <t>S0317</t>
  </si>
  <si>
    <t>Disease mgmt per diem</t>
  </si>
  <si>
    <t>S0320</t>
  </si>
  <si>
    <t>Rn telephone calls to dmp</t>
  </si>
  <si>
    <t>S0340</t>
  </si>
  <si>
    <t>Lifestyle mod 1st stage</t>
  </si>
  <si>
    <t>S0341</t>
  </si>
  <si>
    <t>Lifestyle mod 2 or 3 stage</t>
  </si>
  <si>
    <t>S0342</t>
  </si>
  <si>
    <t>Lifestyle mod 4th stage</t>
  </si>
  <si>
    <t>S0353</t>
  </si>
  <si>
    <t>Cancer treatmentplan initial</t>
  </si>
  <si>
    <t>S0354</t>
  </si>
  <si>
    <t>Cancer treatment plan change</t>
  </si>
  <si>
    <t>S0390</t>
  </si>
  <si>
    <t>Rout foot care per visit</t>
  </si>
  <si>
    <t>S0395</t>
  </si>
  <si>
    <t>Impression casting ft</t>
  </si>
  <si>
    <t>S0400</t>
  </si>
  <si>
    <t>Global eswl kidney</t>
  </si>
  <si>
    <t>S0500</t>
  </si>
  <si>
    <t>Dispos cont lens</t>
  </si>
  <si>
    <t>S0504</t>
  </si>
  <si>
    <t>Singl prscrp lens</t>
  </si>
  <si>
    <t>S0506</t>
  </si>
  <si>
    <t>Bifoc prscp lens</t>
  </si>
  <si>
    <t>S0508</t>
  </si>
  <si>
    <t>Trifoc prscrp lens</t>
  </si>
  <si>
    <t>S0510</t>
  </si>
  <si>
    <t>Non-prscrp lens</t>
  </si>
  <si>
    <t>S0512</t>
  </si>
  <si>
    <t>Daily cont lens</t>
  </si>
  <si>
    <t>S0514</t>
  </si>
  <si>
    <t>Color cont lens</t>
  </si>
  <si>
    <t>S0515</t>
  </si>
  <si>
    <t>Scleral lens liquid bandage</t>
  </si>
  <si>
    <t>S0516</t>
  </si>
  <si>
    <t>Safety frames</t>
  </si>
  <si>
    <t>S0518</t>
  </si>
  <si>
    <t>Sunglass frames</t>
  </si>
  <si>
    <t>S0580</t>
  </si>
  <si>
    <t>Polycarb lens</t>
  </si>
  <si>
    <t>S0581</t>
  </si>
  <si>
    <t>Nonstnd lens</t>
  </si>
  <si>
    <t>S0590</t>
  </si>
  <si>
    <t>Misc integral lens serv</t>
  </si>
  <si>
    <t>S0592</t>
  </si>
  <si>
    <t>Comp cont lens eval</t>
  </si>
  <si>
    <t>S0595</t>
  </si>
  <si>
    <t>New lenses in pts old frame</t>
  </si>
  <si>
    <t>S0596</t>
  </si>
  <si>
    <t>Phakic iol refractive error</t>
  </si>
  <si>
    <t>S0601</t>
  </si>
  <si>
    <t>Screening proctoscopy</t>
  </si>
  <si>
    <t>S0610</t>
  </si>
  <si>
    <t>Annual gynecological examina</t>
  </si>
  <si>
    <t>S0612</t>
  </si>
  <si>
    <t>S0613</t>
  </si>
  <si>
    <t>Ann breast exam</t>
  </si>
  <si>
    <t>S0618</t>
  </si>
  <si>
    <t>Audiometry for hearing aid</t>
  </si>
  <si>
    <t>S0620</t>
  </si>
  <si>
    <t>Routine ophthalmological exa</t>
  </si>
  <si>
    <t>S0621</t>
  </si>
  <si>
    <t>S0622</t>
  </si>
  <si>
    <t>Phys exam for college</t>
  </si>
  <si>
    <t>S0630</t>
  </si>
  <si>
    <t>Removal of sutures</t>
  </si>
  <si>
    <t>S0800</t>
  </si>
  <si>
    <t>Laser in situ keratomileusis</t>
  </si>
  <si>
    <t>S0810</t>
  </si>
  <si>
    <t>Photorefractive keratectomy</t>
  </si>
  <si>
    <t>S0812</t>
  </si>
  <si>
    <t>Phototherap keratect</t>
  </si>
  <si>
    <t>S1001</t>
  </si>
  <si>
    <t>Deluxe item</t>
  </si>
  <si>
    <t>S1002</t>
  </si>
  <si>
    <t>Custom item</t>
  </si>
  <si>
    <t>S1015</t>
  </si>
  <si>
    <t>Iv tubing extension set</t>
  </si>
  <si>
    <t>S1016</t>
  </si>
  <si>
    <t>Non-pvc intravenous administ</t>
  </si>
  <si>
    <t>S1030</t>
  </si>
  <si>
    <t>Gluc monitor purchase</t>
  </si>
  <si>
    <t>S1031</t>
  </si>
  <si>
    <t>Gluc monitor rental</t>
  </si>
  <si>
    <t>S1034</t>
  </si>
  <si>
    <t>Art pancreas system</t>
  </si>
  <si>
    <t>S1035</t>
  </si>
  <si>
    <t>Art pancreas inv disp sensor</t>
  </si>
  <si>
    <t>S1036</t>
  </si>
  <si>
    <t>Art pancreas ext transmitter</t>
  </si>
  <si>
    <t>S1037</t>
  </si>
  <si>
    <t>Art pancreas ext receiver</t>
  </si>
  <si>
    <t>S1040</t>
  </si>
  <si>
    <t>Cranial remolding orthosis</t>
  </si>
  <si>
    <t>S2053</t>
  </si>
  <si>
    <t>Transplantation of small int</t>
  </si>
  <si>
    <t>S2054</t>
  </si>
  <si>
    <t>Transplantation of multivisc</t>
  </si>
  <si>
    <t>S2055</t>
  </si>
  <si>
    <t>Harvesting of donor multivis</t>
  </si>
  <si>
    <t>S2060</t>
  </si>
  <si>
    <t>Lobar lung transplantation</t>
  </si>
  <si>
    <t>S2061</t>
  </si>
  <si>
    <t>Donor lobectomy (lung)</t>
  </si>
  <si>
    <t>S2065</t>
  </si>
  <si>
    <t>Simult panc kidn trans</t>
  </si>
  <si>
    <t>S2066</t>
  </si>
  <si>
    <t>Breast gap flap reconst</t>
  </si>
  <si>
    <t>S2067</t>
  </si>
  <si>
    <t>Breast "stacked" diep/gap</t>
  </si>
  <si>
    <t>S2068</t>
  </si>
  <si>
    <t>Breast diep or siea flap</t>
  </si>
  <si>
    <t>S2070</t>
  </si>
  <si>
    <t>Cysto laser tx ureteral calc</t>
  </si>
  <si>
    <t>S2079</t>
  </si>
  <si>
    <t>Lap esophagomyotomy</t>
  </si>
  <si>
    <t>S2080</t>
  </si>
  <si>
    <t>Laup</t>
  </si>
  <si>
    <t>S2083</t>
  </si>
  <si>
    <t>Adjustment gastric band</t>
  </si>
  <si>
    <t>S2095</t>
  </si>
  <si>
    <t>Transcath emboliz microspher</t>
  </si>
  <si>
    <t>S2102</t>
  </si>
  <si>
    <t>Islet cell tissue transplant</t>
  </si>
  <si>
    <t>S2103</t>
  </si>
  <si>
    <t>Adrenal tissue transplant</t>
  </si>
  <si>
    <t>S2107</t>
  </si>
  <si>
    <t>Adoptive immunotherapy</t>
  </si>
  <si>
    <t>S2112</t>
  </si>
  <si>
    <t>Knee arthroscp harv</t>
  </si>
  <si>
    <t>S2115</t>
  </si>
  <si>
    <t>Periacetabular osteotomy</t>
  </si>
  <si>
    <t>S2117</t>
  </si>
  <si>
    <t>Arthroereisis, subtalar</t>
  </si>
  <si>
    <t>S2118</t>
  </si>
  <si>
    <t>Total hip resurfacing</t>
  </si>
  <si>
    <t>S2120</t>
  </si>
  <si>
    <t>Low density lipoprotein(ldl)</t>
  </si>
  <si>
    <t>S2140</t>
  </si>
  <si>
    <t>Cord blood harvesting</t>
  </si>
  <si>
    <t>S2142</t>
  </si>
  <si>
    <t>Cord blood-derived stem-cell</t>
  </si>
  <si>
    <t>S2150</t>
  </si>
  <si>
    <t>Bmt harv/transpl 28d pkg</t>
  </si>
  <si>
    <t>S2152</t>
  </si>
  <si>
    <t>Solid organ transpl pkg</t>
  </si>
  <si>
    <t>S2202</t>
  </si>
  <si>
    <t>Echosclerotherapy</t>
  </si>
  <si>
    <t>S2205</t>
  </si>
  <si>
    <t>Minimally invasive direct co</t>
  </si>
  <si>
    <t>S2206</t>
  </si>
  <si>
    <t>S2207</t>
  </si>
  <si>
    <t>S2208</t>
  </si>
  <si>
    <t>S2209</t>
  </si>
  <si>
    <t>S2225</t>
  </si>
  <si>
    <t>Myringotomy laser-assist</t>
  </si>
  <si>
    <t>S2230</t>
  </si>
  <si>
    <t>Implant semi-imp hear</t>
  </si>
  <si>
    <t>S2235</t>
  </si>
  <si>
    <t>Implant auditory brain imp</t>
  </si>
  <si>
    <t>S2260</t>
  </si>
  <si>
    <t>Induced abortion 17-24 weeks</t>
  </si>
  <si>
    <t>S2265</t>
  </si>
  <si>
    <t>Induced abortion 25-28 wks</t>
  </si>
  <si>
    <t>S2266</t>
  </si>
  <si>
    <t>Induced abortion 29-31 wks</t>
  </si>
  <si>
    <t>S2267</t>
  </si>
  <si>
    <t>Induced abortion 32 or more</t>
  </si>
  <si>
    <t>S2300</t>
  </si>
  <si>
    <t>Arthroscopy, shoulder, surgi</t>
  </si>
  <si>
    <t>S2325</t>
  </si>
  <si>
    <t>Hip core decompression</t>
  </si>
  <si>
    <t>S2340</t>
  </si>
  <si>
    <t>Chemodenervation of abductor</t>
  </si>
  <si>
    <t>S2341</t>
  </si>
  <si>
    <t>Chemodenerv adduct vocal</t>
  </si>
  <si>
    <t>S2342</t>
  </si>
  <si>
    <t>Nasal endoscop po debrid</t>
  </si>
  <si>
    <t>S2348</t>
  </si>
  <si>
    <t>Decompress disc rf lumbar</t>
  </si>
  <si>
    <t>S2350</t>
  </si>
  <si>
    <t>Diskectomy, anterior, with d</t>
  </si>
  <si>
    <t>S2351</t>
  </si>
  <si>
    <t>S2400</t>
  </si>
  <si>
    <t>Fetal surg congen hernia</t>
  </si>
  <si>
    <t>S2401</t>
  </si>
  <si>
    <t>Fetal surg urin trac obstr</t>
  </si>
  <si>
    <t>S2402</t>
  </si>
  <si>
    <t>Fetal surg cong cyst malf</t>
  </si>
  <si>
    <t>S2403</t>
  </si>
  <si>
    <t>Fetal surg pulmon sequest</t>
  </si>
  <si>
    <t>S2404</t>
  </si>
  <si>
    <t>Fetal surg myelomeningo</t>
  </si>
  <si>
    <t>S2405</t>
  </si>
  <si>
    <t>Fetal surg sacrococ teratoma</t>
  </si>
  <si>
    <t>S2409</t>
  </si>
  <si>
    <t>Fetal surg noc</t>
  </si>
  <si>
    <t>S2411</t>
  </si>
  <si>
    <t>Fetoscop laser ther ttts</t>
  </si>
  <si>
    <t>S2900</t>
  </si>
  <si>
    <t>Robotic surgical system</t>
  </si>
  <si>
    <t>S3000</t>
  </si>
  <si>
    <t>Bilat dil retinal exam</t>
  </si>
  <si>
    <t>S3005</t>
  </si>
  <si>
    <t>Eval self-assess depression</t>
  </si>
  <si>
    <t>S3600</t>
  </si>
  <si>
    <t>Stat lab</t>
  </si>
  <si>
    <t>S3601</t>
  </si>
  <si>
    <t>Stat lab home/nf</t>
  </si>
  <si>
    <t>S3620</t>
  </si>
  <si>
    <t>Newborn metabolic screening</t>
  </si>
  <si>
    <t>S3630</t>
  </si>
  <si>
    <t>Eosinophil blood count</t>
  </si>
  <si>
    <t>S3645</t>
  </si>
  <si>
    <t>Hiv-1 antibody testing of or</t>
  </si>
  <si>
    <t>S3650</t>
  </si>
  <si>
    <t>Saliva test, hormone level;</t>
  </si>
  <si>
    <t>S3652</t>
  </si>
  <si>
    <t>S3655</t>
  </si>
  <si>
    <t>Antisperm antibodies test</t>
  </si>
  <si>
    <t>S3708</t>
  </si>
  <si>
    <t>Gastrointestinal fat absorpt</t>
  </si>
  <si>
    <t>S3722</t>
  </si>
  <si>
    <t>Dose optimization auc - 5fu</t>
  </si>
  <si>
    <t>S3800</t>
  </si>
  <si>
    <t>Genetic testing als</t>
  </si>
  <si>
    <t>S3840</t>
  </si>
  <si>
    <t>Dna analysis ret-oncogene</t>
  </si>
  <si>
    <t>S3841</t>
  </si>
  <si>
    <t>Gene test retinoblastoma</t>
  </si>
  <si>
    <t>S3842</t>
  </si>
  <si>
    <t>Gene test hippel-lindau</t>
  </si>
  <si>
    <t>S3844</t>
  </si>
  <si>
    <t>Dna analysis deafness</t>
  </si>
  <si>
    <t>S3845</t>
  </si>
  <si>
    <t>Gene test alpha-thalassemia</t>
  </si>
  <si>
    <t>S3846</t>
  </si>
  <si>
    <t>Gene test beta-thalassemia</t>
  </si>
  <si>
    <t>S3849</t>
  </si>
  <si>
    <t>Gene test niemann-pick</t>
  </si>
  <si>
    <t>S3850</t>
  </si>
  <si>
    <t>Gene test sickle cell</t>
  </si>
  <si>
    <t>S3852</t>
  </si>
  <si>
    <t>Dna analysis apoe alzheimer</t>
  </si>
  <si>
    <t>S3853</t>
  </si>
  <si>
    <t>Gene test myo musclr dyst</t>
  </si>
  <si>
    <t>S3854</t>
  </si>
  <si>
    <t>Gene profile panel breast</t>
  </si>
  <si>
    <t>S3861</t>
  </si>
  <si>
    <t>Genetic test brugada</t>
  </si>
  <si>
    <t>S3865</t>
  </si>
  <si>
    <t>Comp genet test hyp cardiomy</t>
  </si>
  <si>
    <t>S3866</t>
  </si>
  <si>
    <t>Spec gene test hyp cardiomy</t>
  </si>
  <si>
    <t>S3870</t>
  </si>
  <si>
    <t>Cgh test developmental delay</t>
  </si>
  <si>
    <t>S3900</t>
  </si>
  <si>
    <t>Surface emg</t>
  </si>
  <si>
    <t>S3902</t>
  </si>
  <si>
    <t>Ballistocardiogram</t>
  </si>
  <si>
    <t>S3904</t>
  </si>
  <si>
    <t>Masters two step</t>
  </si>
  <si>
    <t>S4005</t>
  </si>
  <si>
    <t>Interim labor facility globa</t>
  </si>
  <si>
    <t>S4011</t>
  </si>
  <si>
    <t>Ivf package</t>
  </si>
  <si>
    <t>S4013</t>
  </si>
  <si>
    <t>Compl gift case rate</t>
  </si>
  <si>
    <t>S4014</t>
  </si>
  <si>
    <t>Compl zift case rate</t>
  </si>
  <si>
    <t>S4015</t>
  </si>
  <si>
    <t>Complete ivf nos case rate</t>
  </si>
  <si>
    <t>S4016</t>
  </si>
  <si>
    <t>Frozen ivf case rate</t>
  </si>
  <si>
    <t>S4017</t>
  </si>
  <si>
    <t>Ivf canc a stim case rate</t>
  </si>
  <si>
    <t>S4018</t>
  </si>
  <si>
    <t>F emb trns canc case rate</t>
  </si>
  <si>
    <t>S4020</t>
  </si>
  <si>
    <t>Ivf canc a aspir case rate</t>
  </si>
  <si>
    <t>S4021</t>
  </si>
  <si>
    <t>Ivf canc p aspir case rate</t>
  </si>
  <si>
    <t>S4022</t>
  </si>
  <si>
    <t>Asst oocyte fert case rate</t>
  </si>
  <si>
    <t>S4023</t>
  </si>
  <si>
    <t>Incompl donor egg case rate</t>
  </si>
  <si>
    <t>S4025</t>
  </si>
  <si>
    <t>Donor serv ivf case rate</t>
  </si>
  <si>
    <t>S4026</t>
  </si>
  <si>
    <t>Procure donor sperm</t>
  </si>
  <si>
    <t>S4027</t>
  </si>
  <si>
    <t>Store prev froz embryos</t>
  </si>
  <si>
    <t>S4028</t>
  </si>
  <si>
    <t>Microsurg epi sperm asp</t>
  </si>
  <si>
    <t>S4030</t>
  </si>
  <si>
    <t>Sperm procure init visit</t>
  </si>
  <si>
    <t>S4031</t>
  </si>
  <si>
    <t>Sperm procure subs visit</t>
  </si>
  <si>
    <t>S4035</t>
  </si>
  <si>
    <t>Stimulated iui case rate</t>
  </si>
  <si>
    <t>S4037</t>
  </si>
  <si>
    <t>Cryo embryo transf case rate</t>
  </si>
  <si>
    <t>S4040</t>
  </si>
  <si>
    <t>Monit store cryo embryo 30 d</t>
  </si>
  <si>
    <t>S4042</t>
  </si>
  <si>
    <t>Ovulation mgmt per cycle</t>
  </si>
  <si>
    <t>S4981</t>
  </si>
  <si>
    <t>Insert levonorgestrel ius</t>
  </si>
  <si>
    <t>S4989</t>
  </si>
  <si>
    <t>Contracept iud</t>
  </si>
  <si>
    <t>S4990</t>
  </si>
  <si>
    <t>Nicotine patch legend</t>
  </si>
  <si>
    <t>S4991</t>
  </si>
  <si>
    <t>Nicotine patch nonlegend</t>
  </si>
  <si>
    <t>S4993</t>
  </si>
  <si>
    <t>Contraceptive pills for bc</t>
  </si>
  <si>
    <t>S4995</t>
  </si>
  <si>
    <t>Smoking cessation gum</t>
  </si>
  <si>
    <t>S5000</t>
  </si>
  <si>
    <t>Prescription drug, generic</t>
  </si>
  <si>
    <t>S5001</t>
  </si>
  <si>
    <t>Prescription drug,brand name</t>
  </si>
  <si>
    <t>S5010</t>
  </si>
  <si>
    <t>5% dextrose and 0.45% saline</t>
  </si>
  <si>
    <t>S5012</t>
  </si>
  <si>
    <t>5% dextrose with potassium</t>
  </si>
  <si>
    <t>S5013</t>
  </si>
  <si>
    <t>5%dextrose/0.45%saline1000ml</t>
  </si>
  <si>
    <t>S5014</t>
  </si>
  <si>
    <t>D5w/0.45ns w kcl and mgs04</t>
  </si>
  <si>
    <t>S5035</t>
  </si>
  <si>
    <t>Hit routine device maint</t>
  </si>
  <si>
    <t>S5036</t>
  </si>
  <si>
    <t>Hit device repair</t>
  </si>
  <si>
    <t>S5100</t>
  </si>
  <si>
    <t>Adult daycare services 15min</t>
  </si>
  <si>
    <t>S5101</t>
  </si>
  <si>
    <t>Adult day care per half day</t>
  </si>
  <si>
    <t>S5102</t>
  </si>
  <si>
    <t>Adult day care per diem</t>
  </si>
  <si>
    <t>S5105</t>
  </si>
  <si>
    <t>Centerbased day care perdiem</t>
  </si>
  <si>
    <t>S5108</t>
  </si>
  <si>
    <t>Homecare train pt 15 min</t>
  </si>
  <si>
    <t>S5109</t>
  </si>
  <si>
    <t>Homecare train pt session</t>
  </si>
  <si>
    <t>S5110</t>
  </si>
  <si>
    <t>Family homecare training 15m</t>
  </si>
  <si>
    <t>S5111</t>
  </si>
  <si>
    <t>Family homecare train/sessio</t>
  </si>
  <si>
    <t>S5115</t>
  </si>
  <si>
    <t>Nonfamily homecare train/15m</t>
  </si>
  <si>
    <t>S5116</t>
  </si>
  <si>
    <t>Nonfamily hc train/session</t>
  </si>
  <si>
    <t>S5120</t>
  </si>
  <si>
    <t>Chore services per 15 min</t>
  </si>
  <si>
    <t>S5121</t>
  </si>
  <si>
    <t>Chore services per diem</t>
  </si>
  <si>
    <t>S5125</t>
  </si>
  <si>
    <t>Attendant care service /15m</t>
  </si>
  <si>
    <t>S5126</t>
  </si>
  <si>
    <t>Attendant care service /diem</t>
  </si>
  <si>
    <t>S5130</t>
  </si>
  <si>
    <t>Homaker service nos per 15m</t>
  </si>
  <si>
    <t>S5131</t>
  </si>
  <si>
    <t>Homemaker service nos /diem</t>
  </si>
  <si>
    <t>S5135</t>
  </si>
  <si>
    <t>Adult companioncare per 15m</t>
  </si>
  <si>
    <t>S5136</t>
  </si>
  <si>
    <t>Adult companioncare per diem</t>
  </si>
  <si>
    <t>S5140</t>
  </si>
  <si>
    <t>Adult foster care per diem</t>
  </si>
  <si>
    <t>S5141</t>
  </si>
  <si>
    <t>Adult foster care per month</t>
  </si>
  <si>
    <t>S5145</t>
  </si>
  <si>
    <t>Child fostercare th per diem</t>
  </si>
  <si>
    <t>S5146</t>
  </si>
  <si>
    <t>Ther fostercare child /month</t>
  </si>
  <si>
    <t>S5150</t>
  </si>
  <si>
    <t>Unskilled respite care /15m</t>
  </si>
  <si>
    <t>S5151</t>
  </si>
  <si>
    <t>Unskilled respitecare /diem</t>
  </si>
  <si>
    <t>S5160</t>
  </si>
  <si>
    <t>Emer response sys instal&amp;tst</t>
  </si>
  <si>
    <t>S5161</t>
  </si>
  <si>
    <t>Emer rspns sys serv permonth</t>
  </si>
  <si>
    <t>S5162</t>
  </si>
  <si>
    <t>Emer rspns system purchase</t>
  </si>
  <si>
    <t>S5165</t>
  </si>
  <si>
    <t>Home modifications per serv</t>
  </si>
  <si>
    <t>S5170</t>
  </si>
  <si>
    <t>Homedelivered prepared meal</t>
  </si>
  <si>
    <t>S5175</t>
  </si>
  <si>
    <t>Laundry serv,ext,prof,/order</t>
  </si>
  <si>
    <t>S5180</t>
  </si>
  <si>
    <t>Hh respiratory thrpy in eval</t>
  </si>
  <si>
    <t>S5181</t>
  </si>
  <si>
    <t>Hh respiratory thrpy nos/day</t>
  </si>
  <si>
    <t>S5185</t>
  </si>
  <si>
    <t>Med reminder serv per month</t>
  </si>
  <si>
    <t>S5190</t>
  </si>
  <si>
    <t>Wellness assessment by nonph</t>
  </si>
  <si>
    <t>S5199</t>
  </si>
  <si>
    <t>Personal care item nos each</t>
  </si>
  <si>
    <t>S5497</t>
  </si>
  <si>
    <t>Hit cath care noc</t>
  </si>
  <si>
    <t>S5498</t>
  </si>
  <si>
    <t>Hit simple cath care</t>
  </si>
  <si>
    <t>S5501</t>
  </si>
  <si>
    <t>Hit complex cath care</t>
  </si>
  <si>
    <t>S5502</t>
  </si>
  <si>
    <t>Hit interim cath care</t>
  </si>
  <si>
    <t>S5517</t>
  </si>
  <si>
    <t>Hit declotting kit</t>
  </si>
  <si>
    <t>S5518</t>
  </si>
  <si>
    <t>Hit cath repair kit</t>
  </si>
  <si>
    <t>S5520</t>
  </si>
  <si>
    <t>Hit picc insert kit</t>
  </si>
  <si>
    <t>S5521</t>
  </si>
  <si>
    <t>Hit midline cath insert kit</t>
  </si>
  <si>
    <t>S5522</t>
  </si>
  <si>
    <t>Hit picc insert no supp</t>
  </si>
  <si>
    <t>S5523</t>
  </si>
  <si>
    <t>Hip midline cath insert kit</t>
  </si>
  <si>
    <t>S5550</t>
  </si>
  <si>
    <t>Insulin rapid 5 u</t>
  </si>
  <si>
    <t>S5551</t>
  </si>
  <si>
    <t>Insulin most rapid 5 u</t>
  </si>
  <si>
    <t>S5552</t>
  </si>
  <si>
    <t>Insulin intermed 5 u</t>
  </si>
  <si>
    <t>S5553</t>
  </si>
  <si>
    <t>Insulin long acting 5 u</t>
  </si>
  <si>
    <t>S5560</t>
  </si>
  <si>
    <t>Insulin reuse pen 1.5 ml</t>
  </si>
  <si>
    <t>S5561</t>
  </si>
  <si>
    <t>Insulin reuse pen 3 ml</t>
  </si>
  <si>
    <t>S5565</t>
  </si>
  <si>
    <t>Insulin cartridge 150 u</t>
  </si>
  <si>
    <t>S5566</t>
  </si>
  <si>
    <t>Insulin cartridge 300 u</t>
  </si>
  <si>
    <t>S5570</t>
  </si>
  <si>
    <t>Insulin dispos pen 1.5 ml</t>
  </si>
  <si>
    <t>S5571</t>
  </si>
  <si>
    <t>Insulin dispos pen 3 ml</t>
  </si>
  <si>
    <t>S8030</t>
  </si>
  <si>
    <t>Tantalum ring application</t>
  </si>
  <si>
    <t>S8035</t>
  </si>
  <si>
    <t>Magnetic source imaging</t>
  </si>
  <si>
    <t>S8037</t>
  </si>
  <si>
    <t>Mrcp</t>
  </si>
  <si>
    <t>S8040</t>
  </si>
  <si>
    <t>Topographic brain mapping</t>
  </si>
  <si>
    <t>S8042</t>
  </si>
  <si>
    <t>Mri low field</t>
  </si>
  <si>
    <t>S8055</t>
  </si>
  <si>
    <t>Us guidance fetal reduct</t>
  </si>
  <si>
    <t>S8080</t>
  </si>
  <si>
    <t>Scintimammography</t>
  </si>
  <si>
    <t>S8085</t>
  </si>
  <si>
    <t>Fluorine-18 fluorodeoxygluco</t>
  </si>
  <si>
    <t>S8092</t>
  </si>
  <si>
    <t>Electron beam computed tomog</t>
  </si>
  <si>
    <t>S8096</t>
  </si>
  <si>
    <t>Portable peak flow meter</t>
  </si>
  <si>
    <t>S8097</t>
  </si>
  <si>
    <t>Asthma kit</t>
  </si>
  <si>
    <t>S8100</t>
  </si>
  <si>
    <t>Spacer without mask</t>
  </si>
  <si>
    <t>S8101</t>
  </si>
  <si>
    <t>Spacer with mask</t>
  </si>
  <si>
    <t>S8110</t>
  </si>
  <si>
    <t>Peak expiratory flow rate (p</t>
  </si>
  <si>
    <t>S8120</t>
  </si>
  <si>
    <t>O2 contents gas cubic ft</t>
  </si>
  <si>
    <t>S8121</t>
  </si>
  <si>
    <t>O2 contents liquid lb</t>
  </si>
  <si>
    <t>S8130</t>
  </si>
  <si>
    <t>Interferential stim 2 chan</t>
  </si>
  <si>
    <t>S8131</t>
  </si>
  <si>
    <t>Interferential stim 4 chan</t>
  </si>
  <si>
    <t>S8185</t>
  </si>
  <si>
    <t>Flutter device</t>
  </si>
  <si>
    <t>S8186</t>
  </si>
  <si>
    <t>Swivel adaptor</t>
  </si>
  <si>
    <t>S8189</t>
  </si>
  <si>
    <t>Trach supply noc</t>
  </si>
  <si>
    <t>S8210</t>
  </si>
  <si>
    <t>Mucus trap</t>
  </si>
  <si>
    <t>S8265</t>
  </si>
  <si>
    <t>Haberman feeder</t>
  </si>
  <si>
    <t>S8270</t>
  </si>
  <si>
    <t>Enuresis alarm</t>
  </si>
  <si>
    <t>S8301</t>
  </si>
  <si>
    <t>Infect control supplies nos</t>
  </si>
  <si>
    <t>S8415</t>
  </si>
  <si>
    <t>Supplies for home delivery</t>
  </si>
  <si>
    <t>S8420</t>
  </si>
  <si>
    <t>Custom gradient sleev/glov</t>
  </si>
  <si>
    <t>S8421</t>
  </si>
  <si>
    <t>Ready gradient sleev/glov</t>
  </si>
  <si>
    <t>S8422</t>
  </si>
  <si>
    <t>Custom grad sleeve med</t>
  </si>
  <si>
    <t>S8423</t>
  </si>
  <si>
    <t>Custom grad sleeve heavy</t>
  </si>
  <si>
    <t>S8424</t>
  </si>
  <si>
    <t>Ready gradient sleeve</t>
  </si>
  <si>
    <t>S8425</t>
  </si>
  <si>
    <t>Custom grad glove med</t>
  </si>
  <si>
    <t>S8426</t>
  </si>
  <si>
    <t>Custom grad glove heavy</t>
  </si>
  <si>
    <t>S8427</t>
  </si>
  <si>
    <t>Ready gradient glove</t>
  </si>
  <si>
    <t>S8428</t>
  </si>
  <si>
    <t>Ready gradient gauntlet</t>
  </si>
  <si>
    <t>S8429</t>
  </si>
  <si>
    <t>Gradient pressure wrap</t>
  </si>
  <si>
    <t>S8430</t>
  </si>
  <si>
    <t>Padding for comprssn bdg</t>
  </si>
  <si>
    <t>S8431</t>
  </si>
  <si>
    <t>Compression bandage</t>
  </si>
  <si>
    <t>S8450</t>
  </si>
  <si>
    <t>Splint digit</t>
  </si>
  <si>
    <t>S8451</t>
  </si>
  <si>
    <t>Splint wrist or ankle</t>
  </si>
  <si>
    <t>S8452</t>
  </si>
  <si>
    <t>Splint elbow</t>
  </si>
  <si>
    <t>S8460</t>
  </si>
  <si>
    <t>Camisole post-mast</t>
  </si>
  <si>
    <t>S8490</t>
  </si>
  <si>
    <t>100 insulin syringes</t>
  </si>
  <si>
    <t>S8930</t>
  </si>
  <si>
    <t>Auricular electrostimulation</t>
  </si>
  <si>
    <t>S8940</t>
  </si>
  <si>
    <t>Hippotherapy per session</t>
  </si>
  <si>
    <t>S8948</t>
  </si>
  <si>
    <t>Low-level laser trmt 15 min</t>
  </si>
  <si>
    <t>S8950</t>
  </si>
  <si>
    <t>Complex lymphedema therapy,</t>
  </si>
  <si>
    <t>S8990</t>
  </si>
  <si>
    <t>Pt or manip for maint</t>
  </si>
  <si>
    <t>S8999</t>
  </si>
  <si>
    <t>Resuscitation bag</t>
  </si>
  <si>
    <t>S9001</t>
  </si>
  <si>
    <t>Home uterine monitor with or</t>
  </si>
  <si>
    <t>S9007</t>
  </si>
  <si>
    <t>Ultrafiltration monitor</t>
  </si>
  <si>
    <t>S9024</t>
  </si>
  <si>
    <t>Paranasal sinus ultrasound</t>
  </si>
  <si>
    <t>S9025</t>
  </si>
  <si>
    <t>Omnicardiogram/cardiointegra</t>
  </si>
  <si>
    <t>S9034</t>
  </si>
  <si>
    <t>Eswl for gallstones</t>
  </si>
  <si>
    <t>S9055</t>
  </si>
  <si>
    <t>Procuren or other growth fac</t>
  </si>
  <si>
    <t>S9056</t>
  </si>
  <si>
    <t>Coma stimulation per diem</t>
  </si>
  <si>
    <t>S9061</t>
  </si>
  <si>
    <t>Medical supplies and equipme</t>
  </si>
  <si>
    <t>S9083</t>
  </si>
  <si>
    <t>Urgent care center global</t>
  </si>
  <si>
    <t>S9088</t>
  </si>
  <si>
    <t>Services provided in urgent</t>
  </si>
  <si>
    <t>S9090</t>
  </si>
  <si>
    <t>Vertebral axial decompressio</t>
  </si>
  <si>
    <t>S9097</t>
  </si>
  <si>
    <t>Home visit wound care</t>
  </si>
  <si>
    <t>S9098</t>
  </si>
  <si>
    <t>Home phototherapy visit</t>
  </si>
  <si>
    <t>S9110</t>
  </si>
  <si>
    <t>Telemonitoring/home per mnth</t>
  </si>
  <si>
    <t>S9117</t>
  </si>
  <si>
    <t>Back school visit</t>
  </si>
  <si>
    <t>S9122</t>
  </si>
  <si>
    <t>Home health aide or certifie</t>
  </si>
  <si>
    <t>S9123</t>
  </si>
  <si>
    <t>Nursing care in home rn</t>
  </si>
  <si>
    <t>S9124</t>
  </si>
  <si>
    <t>Nursing care, in the home; b</t>
  </si>
  <si>
    <t>S9125</t>
  </si>
  <si>
    <t>Respite care, in the home, p</t>
  </si>
  <si>
    <t>S9126</t>
  </si>
  <si>
    <t>Hospice care, in the home, p</t>
  </si>
  <si>
    <t>S9127</t>
  </si>
  <si>
    <t>Social work visit, in the ho</t>
  </si>
  <si>
    <t>S9128</t>
  </si>
  <si>
    <t>Speech therapy, in the home,</t>
  </si>
  <si>
    <t>S9129</t>
  </si>
  <si>
    <t>Occupational therapy, in the</t>
  </si>
  <si>
    <t>S9131</t>
  </si>
  <si>
    <t>Pt in the home per diem</t>
  </si>
  <si>
    <t>S9140</t>
  </si>
  <si>
    <t>Diabetic management program,</t>
  </si>
  <si>
    <t>S9141</t>
  </si>
  <si>
    <t>S9145</t>
  </si>
  <si>
    <t>Insulin pump initiation</t>
  </si>
  <si>
    <t>S9150</t>
  </si>
  <si>
    <t>Evaluation by ocularist</t>
  </si>
  <si>
    <t>S9152</t>
  </si>
  <si>
    <t>Speech therapy, re-eval</t>
  </si>
  <si>
    <t>S9208</t>
  </si>
  <si>
    <t>Home mgmt preterm labor</t>
  </si>
  <si>
    <t>S9209</t>
  </si>
  <si>
    <t>Home mgmt pprom</t>
  </si>
  <si>
    <t>S9211</t>
  </si>
  <si>
    <t>Home mgmt gest hypertension</t>
  </si>
  <si>
    <t>S9212</t>
  </si>
  <si>
    <t>Hm postpar hyper per diem</t>
  </si>
  <si>
    <t>S9213</t>
  </si>
  <si>
    <t>Hm preeclamp per diem</t>
  </si>
  <si>
    <t>S9214</t>
  </si>
  <si>
    <t>Hm gest dm per diem</t>
  </si>
  <si>
    <t>S9325</t>
  </si>
  <si>
    <t>Hit pain mgmt per diem</t>
  </si>
  <si>
    <t>S9326</t>
  </si>
  <si>
    <t>Hit cont pain per diem</t>
  </si>
  <si>
    <t>S9327</t>
  </si>
  <si>
    <t>Hit int pain per diem</t>
  </si>
  <si>
    <t>S9328</t>
  </si>
  <si>
    <t>Hit pain imp pump diem</t>
  </si>
  <si>
    <t>S9329</t>
  </si>
  <si>
    <t>Hit chemo per diem</t>
  </si>
  <si>
    <t>S9330</t>
  </si>
  <si>
    <t>Hit cont chem diem</t>
  </si>
  <si>
    <t>S9331</t>
  </si>
  <si>
    <t>Hit intermit chemo diem</t>
  </si>
  <si>
    <t>S9335</t>
  </si>
  <si>
    <t>Ht hemodialysis diem</t>
  </si>
  <si>
    <t>S9336</t>
  </si>
  <si>
    <t>Hit cont anticoag diem</t>
  </si>
  <si>
    <t>S9338</t>
  </si>
  <si>
    <t>Hit immunotherapy diem</t>
  </si>
  <si>
    <t>S9339</t>
  </si>
  <si>
    <t>Hit periton dialysis diem</t>
  </si>
  <si>
    <t>S9340</t>
  </si>
  <si>
    <t>Hit enteral per diem</t>
  </si>
  <si>
    <t>S9341</t>
  </si>
  <si>
    <t>Hit enteral grav diem</t>
  </si>
  <si>
    <t>S9342</t>
  </si>
  <si>
    <t>Hit enteral pump diem</t>
  </si>
  <si>
    <t>S9343</t>
  </si>
  <si>
    <t>Hit enteral bolus nurs</t>
  </si>
  <si>
    <t>S9345</t>
  </si>
  <si>
    <t>Hit anti-hemophil diem</t>
  </si>
  <si>
    <t>S9346</t>
  </si>
  <si>
    <t>Hit alpha-1-proteinas diem</t>
  </si>
  <si>
    <t>S9347</t>
  </si>
  <si>
    <t>Hit longterm infusion diem</t>
  </si>
  <si>
    <t>S9348</t>
  </si>
  <si>
    <t>Hit sympathomim diem</t>
  </si>
  <si>
    <t>S9349</t>
  </si>
  <si>
    <t>Hit tocolysis diem</t>
  </si>
  <si>
    <t>S9351</t>
  </si>
  <si>
    <t>Hit cont antiemetic diem</t>
  </si>
  <si>
    <t>S9353</t>
  </si>
  <si>
    <t>Hit cont insulin diem</t>
  </si>
  <si>
    <t>S9355</t>
  </si>
  <si>
    <t>Hit chelation diem</t>
  </si>
  <si>
    <t>S9357</t>
  </si>
  <si>
    <t>Hit enzyme replace diem</t>
  </si>
  <si>
    <t>S9359</t>
  </si>
  <si>
    <t>Hit anti-tnf per diem</t>
  </si>
  <si>
    <t>S9361</t>
  </si>
  <si>
    <t>Hit diuretic infus diem</t>
  </si>
  <si>
    <t>S9363</t>
  </si>
  <si>
    <t>Hit anti-spasmotic diem</t>
  </si>
  <si>
    <t>S9364</t>
  </si>
  <si>
    <t>Hit tpn total diem</t>
  </si>
  <si>
    <t>S9365</t>
  </si>
  <si>
    <t>Hit tpn 1 liter diem</t>
  </si>
  <si>
    <t>S9366</t>
  </si>
  <si>
    <t>Hit tpn 2 liter diem</t>
  </si>
  <si>
    <t>S9367</t>
  </si>
  <si>
    <t>Hit tpn 3 liter diem</t>
  </si>
  <si>
    <t>S9368</t>
  </si>
  <si>
    <t>Hit tpn over 3l diem</t>
  </si>
  <si>
    <t>S9370</t>
  </si>
  <si>
    <t>Ht inj antiemetic diem</t>
  </si>
  <si>
    <t>S9372</t>
  </si>
  <si>
    <t>Ht inj anticoag diem</t>
  </si>
  <si>
    <t>S9373</t>
  </si>
  <si>
    <t>Hit hydra total diem</t>
  </si>
  <si>
    <t>S9374</t>
  </si>
  <si>
    <t>Hit hydra 1 liter diem</t>
  </si>
  <si>
    <t>S9375</t>
  </si>
  <si>
    <t>Hit hydra 2 liter diem</t>
  </si>
  <si>
    <t>S9376</t>
  </si>
  <si>
    <t>Hit hydra 3 liter diem</t>
  </si>
  <si>
    <t>S9377</t>
  </si>
  <si>
    <t>Hit hydra over 3l diem</t>
  </si>
  <si>
    <t>S9379</t>
  </si>
  <si>
    <t>Hit noc per diem</t>
  </si>
  <si>
    <t>S9381</t>
  </si>
  <si>
    <t>Hit high risk/escort</t>
  </si>
  <si>
    <t>S9401</t>
  </si>
  <si>
    <t>Anticoag clinic per session</t>
  </si>
  <si>
    <t>S9430</t>
  </si>
  <si>
    <t>Pharmacy comp/disp serv</t>
  </si>
  <si>
    <t>S9433</t>
  </si>
  <si>
    <t>Medical food oral 100% nutr</t>
  </si>
  <si>
    <t>S9434</t>
  </si>
  <si>
    <t>Mod solid food suppl</t>
  </si>
  <si>
    <t>S9435</t>
  </si>
  <si>
    <t>Medical foods for inborn err</t>
  </si>
  <si>
    <t>S9436</t>
  </si>
  <si>
    <t>Lamaze class</t>
  </si>
  <si>
    <t>S9437</t>
  </si>
  <si>
    <t>Childbirth refresher class</t>
  </si>
  <si>
    <t>S9438</t>
  </si>
  <si>
    <t>Cesarean birth class</t>
  </si>
  <si>
    <t>S9439</t>
  </si>
  <si>
    <t>Vbac class</t>
  </si>
  <si>
    <t>S9441</t>
  </si>
  <si>
    <t>Asthma education</t>
  </si>
  <si>
    <t>S9442</t>
  </si>
  <si>
    <t>Birthing class</t>
  </si>
  <si>
    <t>S9443</t>
  </si>
  <si>
    <t>Lactation class</t>
  </si>
  <si>
    <t>S9444</t>
  </si>
  <si>
    <t>Parenting class</t>
  </si>
  <si>
    <t>S9445</t>
  </si>
  <si>
    <t>Pt education noc individ</t>
  </si>
  <si>
    <t>S9446</t>
  </si>
  <si>
    <t>Pt education noc group</t>
  </si>
  <si>
    <t>S9447</t>
  </si>
  <si>
    <t>Infant safety class</t>
  </si>
  <si>
    <t>S9449</t>
  </si>
  <si>
    <t>Weight mgmt class</t>
  </si>
  <si>
    <t>S9451</t>
  </si>
  <si>
    <t>Exercise class</t>
  </si>
  <si>
    <t>S9452</t>
  </si>
  <si>
    <t>Nutrition class</t>
  </si>
  <si>
    <t>S9453</t>
  </si>
  <si>
    <t>Smoking cessation class</t>
  </si>
  <si>
    <t>S9454</t>
  </si>
  <si>
    <t>Stress mgmt class</t>
  </si>
  <si>
    <t>S9455</t>
  </si>
  <si>
    <t>S9460</t>
  </si>
  <si>
    <t>S9465</t>
  </si>
  <si>
    <t>S9470</t>
  </si>
  <si>
    <t>Nutritional counseling, diet</t>
  </si>
  <si>
    <t>S9472</t>
  </si>
  <si>
    <t>Cardiac rehabilitation progr</t>
  </si>
  <si>
    <t>S9473</t>
  </si>
  <si>
    <t>Pulmonary rehabilitation pro</t>
  </si>
  <si>
    <t>S9474</t>
  </si>
  <si>
    <t>Enterostomal therapy by a re</t>
  </si>
  <si>
    <t>S9475</t>
  </si>
  <si>
    <t>Ambulatory setting substance</t>
  </si>
  <si>
    <t>S9476</t>
  </si>
  <si>
    <t>Vestibular rehab per diem</t>
  </si>
  <si>
    <t>S9480</t>
  </si>
  <si>
    <t>Intensive outpatient psychia</t>
  </si>
  <si>
    <t>S9482</t>
  </si>
  <si>
    <t>Family stabilization 15 min</t>
  </si>
  <si>
    <t>S9484</t>
  </si>
  <si>
    <t>Crisis intervention per hour</t>
  </si>
  <si>
    <t>S9485</t>
  </si>
  <si>
    <t>Crisis intervention mental h</t>
  </si>
  <si>
    <t>S9490</t>
  </si>
  <si>
    <t>Hit corticosteroid/diem</t>
  </si>
  <si>
    <t>S9494</t>
  </si>
  <si>
    <t>Hit antibiotic total diem</t>
  </si>
  <si>
    <t>S9497</t>
  </si>
  <si>
    <t>Hit antibiotic q3h diem</t>
  </si>
  <si>
    <t>S9500</t>
  </si>
  <si>
    <t>Hit antibiotic q24h diem</t>
  </si>
  <si>
    <t>S9501</t>
  </si>
  <si>
    <t>Hit antibiotic q12h diem</t>
  </si>
  <si>
    <t>S9502</t>
  </si>
  <si>
    <t>Hit antibiotic q8h diem</t>
  </si>
  <si>
    <t>S9503</t>
  </si>
  <si>
    <t>Hit antibiotic q6h diem</t>
  </si>
  <si>
    <t>S9504</t>
  </si>
  <si>
    <t>Hit antibiotic q4h diem</t>
  </si>
  <si>
    <t>S9529</t>
  </si>
  <si>
    <t>Venipuncture home/snf</t>
  </si>
  <si>
    <t>S9537</t>
  </si>
  <si>
    <t>Ht hem horm inj diem</t>
  </si>
  <si>
    <t>S9538</t>
  </si>
  <si>
    <t>Hit blood products diem</t>
  </si>
  <si>
    <t>S9542</t>
  </si>
  <si>
    <t>Ht inj noc per diem</t>
  </si>
  <si>
    <t>S9558</t>
  </si>
  <si>
    <t>Ht inj growth horm diem</t>
  </si>
  <si>
    <t>S9559</t>
  </si>
  <si>
    <t>Hit inj interferon diem</t>
  </si>
  <si>
    <t>S9560</t>
  </si>
  <si>
    <t>Ht inj hormone diem</t>
  </si>
  <si>
    <t>S9562</t>
  </si>
  <si>
    <t>Ht inj palivizumab diem</t>
  </si>
  <si>
    <t>S9590</t>
  </si>
  <si>
    <t>Ht irrigation diem</t>
  </si>
  <si>
    <t>S9810</t>
  </si>
  <si>
    <t>Ht pharm per hour</t>
  </si>
  <si>
    <t>S9900</t>
  </si>
  <si>
    <t>Christian sci pract visit</t>
  </si>
  <si>
    <t>S9901</t>
  </si>
  <si>
    <t>Christian sci nurse visit</t>
  </si>
  <si>
    <t>S9960</t>
  </si>
  <si>
    <t>Air ambulanc nonemerg fixed</t>
  </si>
  <si>
    <t>S9961</t>
  </si>
  <si>
    <t>Air ambulan nonemerg rotary</t>
  </si>
  <si>
    <t>S9970</t>
  </si>
  <si>
    <t>Health club membership yr</t>
  </si>
  <si>
    <t>S9975</t>
  </si>
  <si>
    <t>Transplant related per diem</t>
  </si>
  <si>
    <t>S9976</t>
  </si>
  <si>
    <t>Lodging per diem</t>
  </si>
  <si>
    <t>S9977</t>
  </si>
  <si>
    <t>Meals per diem</t>
  </si>
  <si>
    <t>S9981</t>
  </si>
  <si>
    <t>Med record copy admin</t>
  </si>
  <si>
    <t>S9982</t>
  </si>
  <si>
    <t>Med record copy per page</t>
  </si>
  <si>
    <t>S9986</t>
  </si>
  <si>
    <t>Not medically necessary svc</t>
  </si>
  <si>
    <t>S9988</t>
  </si>
  <si>
    <t>Serv part of phase i trial</t>
  </si>
  <si>
    <t>S9989</t>
  </si>
  <si>
    <t>Services outside us</t>
  </si>
  <si>
    <t>S9990</t>
  </si>
  <si>
    <t>Services provided as part of</t>
  </si>
  <si>
    <t>S9991</t>
  </si>
  <si>
    <t>S9992</t>
  </si>
  <si>
    <t>Transportation costs to and</t>
  </si>
  <si>
    <t>S9994</t>
  </si>
  <si>
    <t>Lodging costs (e.g. hotel ch</t>
  </si>
  <si>
    <t>S9996</t>
  </si>
  <si>
    <t>Meals for clinical trial par</t>
  </si>
  <si>
    <t>S9999</t>
  </si>
  <si>
    <t>T1000</t>
  </si>
  <si>
    <t>Private duty/independent nsg</t>
  </si>
  <si>
    <t>T1001</t>
  </si>
  <si>
    <t>Nursing assessment/evaluatn</t>
  </si>
  <si>
    <t>T1002</t>
  </si>
  <si>
    <t>Rn services up to 15 minutes</t>
  </si>
  <si>
    <t>T1003</t>
  </si>
  <si>
    <t>Lpn/lvn services up to 15min</t>
  </si>
  <si>
    <t>T1004</t>
  </si>
  <si>
    <t>Nsg aide service up to 15min</t>
  </si>
  <si>
    <t>T1005</t>
  </si>
  <si>
    <t>Respite care service 15 min</t>
  </si>
  <si>
    <t>T1006</t>
  </si>
  <si>
    <t>Family/couple counseling</t>
  </si>
  <si>
    <t>T1007</t>
  </si>
  <si>
    <t>Treatment plan development</t>
  </si>
  <si>
    <t>T1009</t>
  </si>
  <si>
    <t>Child sitting services</t>
  </si>
  <si>
    <t>T1010</t>
  </si>
  <si>
    <t>Meals when receive services</t>
  </si>
  <si>
    <t>T1012</t>
  </si>
  <si>
    <t>Alcohol/substance abuse skil</t>
  </si>
  <si>
    <t>T1013</t>
  </si>
  <si>
    <t>Sign lang/oral interpreter</t>
  </si>
  <si>
    <t>T1014</t>
  </si>
  <si>
    <t>Telehealth transmit, per min</t>
  </si>
  <si>
    <t>T1015</t>
  </si>
  <si>
    <t>Clinic service</t>
  </si>
  <si>
    <t>T1016</t>
  </si>
  <si>
    <t>Case management</t>
  </si>
  <si>
    <t>T1017</t>
  </si>
  <si>
    <t>Targeted case management</t>
  </si>
  <si>
    <t>T1018</t>
  </si>
  <si>
    <t>School-based iep ser bundled</t>
  </si>
  <si>
    <t>T1019</t>
  </si>
  <si>
    <t>Personal care ser per 15 min</t>
  </si>
  <si>
    <t>T1020</t>
  </si>
  <si>
    <t>Personal care ser per diem</t>
  </si>
  <si>
    <t>T1021</t>
  </si>
  <si>
    <t>Hh aide or cn aide per visit</t>
  </si>
  <si>
    <t>T1022</t>
  </si>
  <si>
    <t>Contracted services per day</t>
  </si>
  <si>
    <t>T1023</t>
  </si>
  <si>
    <t>Program intake assessment</t>
  </si>
  <si>
    <t>T1024</t>
  </si>
  <si>
    <t>Team evaluation &amp; management</t>
  </si>
  <si>
    <t>T1025</t>
  </si>
  <si>
    <t>Ped compr care pkg, per diem</t>
  </si>
  <si>
    <t>T1026</t>
  </si>
  <si>
    <t>Ped compr care pkg, per hour</t>
  </si>
  <si>
    <t>T1027</t>
  </si>
  <si>
    <t>Family training &amp; counseling</t>
  </si>
  <si>
    <t>T1028</t>
  </si>
  <si>
    <t>Home environment assessment</t>
  </si>
  <si>
    <t>T1029</t>
  </si>
  <si>
    <t>Dwelling lead investigation</t>
  </si>
  <si>
    <t>T1030</t>
  </si>
  <si>
    <t>Rn home care per diem</t>
  </si>
  <si>
    <t>T1031</t>
  </si>
  <si>
    <t>Lpn home care per diem</t>
  </si>
  <si>
    <t>T1040</t>
  </si>
  <si>
    <t>Comm bh clinic svc per diem</t>
  </si>
  <si>
    <t>T1041</t>
  </si>
  <si>
    <t>Comm bh clinic svc per month</t>
  </si>
  <si>
    <t>T1502</t>
  </si>
  <si>
    <t>Medication admin visit</t>
  </si>
  <si>
    <t>T1503</t>
  </si>
  <si>
    <t>Med admin, not oral/inject</t>
  </si>
  <si>
    <t>T1505</t>
  </si>
  <si>
    <t>Elec med comp dev, noc</t>
  </si>
  <si>
    <t>T1999</t>
  </si>
  <si>
    <t>Noc retail items andsupplies</t>
  </si>
  <si>
    <t>T2001</t>
  </si>
  <si>
    <t>N-et; patient attend/escort</t>
  </si>
  <si>
    <t>T2002</t>
  </si>
  <si>
    <t>N-et; per diem</t>
  </si>
  <si>
    <t>T2003</t>
  </si>
  <si>
    <t>N-et; encounter/trip</t>
  </si>
  <si>
    <t>T2004</t>
  </si>
  <si>
    <t>N-et; commerc carrier pass</t>
  </si>
  <si>
    <t>T2005</t>
  </si>
  <si>
    <t>N-et; stretcher van</t>
  </si>
  <si>
    <t>T2007</t>
  </si>
  <si>
    <t>Non-emer transport wait time</t>
  </si>
  <si>
    <t>T2010</t>
  </si>
  <si>
    <t>Pasrr level i</t>
  </si>
  <si>
    <t>T2011</t>
  </si>
  <si>
    <t>Pasrr level ii</t>
  </si>
  <si>
    <t>T2012</t>
  </si>
  <si>
    <t>Habil ed waiver, per diem</t>
  </si>
  <si>
    <t>T2013</t>
  </si>
  <si>
    <t>Habil ed waiver per hour</t>
  </si>
  <si>
    <t>T2014</t>
  </si>
  <si>
    <t>Habil prevoc waiver, per d</t>
  </si>
  <si>
    <t>T2015</t>
  </si>
  <si>
    <t>Habil prevoc waiver per hr</t>
  </si>
  <si>
    <t>T2016</t>
  </si>
  <si>
    <t>Habil res waiver per diem</t>
  </si>
  <si>
    <t>T2017</t>
  </si>
  <si>
    <t>Habil res waiver 15 min</t>
  </si>
  <si>
    <t>T2018</t>
  </si>
  <si>
    <t>Habil sup empl waiver/diem</t>
  </si>
  <si>
    <t>T2019</t>
  </si>
  <si>
    <t>Habil sup empl waiver 15min</t>
  </si>
  <si>
    <t>T2020</t>
  </si>
  <si>
    <t>Day habil waiver per diem</t>
  </si>
  <si>
    <t>T2021</t>
  </si>
  <si>
    <t>Day habil waiver per 15 min</t>
  </si>
  <si>
    <t>T2022</t>
  </si>
  <si>
    <t>Case management, per month</t>
  </si>
  <si>
    <t>T2023</t>
  </si>
  <si>
    <t>Targeted case mgmt per month</t>
  </si>
  <si>
    <t>T2024</t>
  </si>
  <si>
    <t>Serv asmnt/care plan waiver</t>
  </si>
  <si>
    <t>T2025</t>
  </si>
  <si>
    <t>Waiver service, nos</t>
  </si>
  <si>
    <t>T2026</t>
  </si>
  <si>
    <t>Special childcare waiver/d</t>
  </si>
  <si>
    <t>T2027</t>
  </si>
  <si>
    <t>Spec childcare waiver 15 min</t>
  </si>
  <si>
    <t>T2028</t>
  </si>
  <si>
    <t>Special supply, nos waiver</t>
  </si>
  <si>
    <t>T2029</t>
  </si>
  <si>
    <t>Special med equip, noswaiver</t>
  </si>
  <si>
    <t>T2030</t>
  </si>
  <si>
    <t>Assist living waiver/month</t>
  </si>
  <si>
    <t>T2031</t>
  </si>
  <si>
    <t>Assist living waiver/diem</t>
  </si>
  <si>
    <t>T2032</t>
  </si>
  <si>
    <t>Res care, nos waiver/month</t>
  </si>
  <si>
    <t>T2033</t>
  </si>
  <si>
    <t>Res, nos waiver per diem</t>
  </si>
  <si>
    <t>T2034</t>
  </si>
  <si>
    <t>Crisis interven waiver/diem</t>
  </si>
  <si>
    <t>T2035</t>
  </si>
  <si>
    <t>Utility services waiver</t>
  </si>
  <si>
    <t>T2036</t>
  </si>
  <si>
    <t>Camp overnite waiver/session</t>
  </si>
  <si>
    <t>T2037</t>
  </si>
  <si>
    <t>Camp day waiver/session</t>
  </si>
  <si>
    <t>T2038</t>
  </si>
  <si>
    <t>Comm trans waiver/service</t>
  </si>
  <si>
    <t>T2039</t>
  </si>
  <si>
    <t>Vehicle mod waiver/service</t>
  </si>
  <si>
    <t>T2040</t>
  </si>
  <si>
    <t>Financial mgt waiver/15min</t>
  </si>
  <si>
    <t>T2041</t>
  </si>
  <si>
    <t>Support broker waiver/15 min</t>
  </si>
  <si>
    <t>T2042</t>
  </si>
  <si>
    <t>Hospice routine home care</t>
  </si>
  <si>
    <t>T2043</t>
  </si>
  <si>
    <t>Hospice continuous home care</t>
  </si>
  <si>
    <t>T2044</t>
  </si>
  <si>
    <t>Hospice respite care</t>
  </si>
  <si>
    <t>T2045</t>
  </si>
  <si>
    <t>Hospice general care</t>
  </si>
  <si>
    <t>T2046</t>
  </si>
  <si>
    <t>Hospice long term care, r&amp;b</t>
  </si>
  <si>
    <t>T2048</t>
  </si>
  <si>
    <t>Bh ltc res r&amp;b, per diem</t>
  </si>
  <si>
    <t>T2049</t>
  </si>
  <si>
    <t>N-et; stretcher van, mileage</t>
  </si>
  <si>
    <t>T2101</t>
  </si>
  <si>
    <t>Breast milk proc/store/dist</t>
  </si>
  <si>
    <t>T4521</t>
  </si>
  <si>
    <t>Adult size brief/diaper sm</t>
  </si>
  <si>
    <t>T4522</t>
  </si>
  <si>
    <t>Adult size brief/diaper med</t>
  </si>
  <si>
    <t>T4523</t>
  </si>
  <si>
    <t>Adult size brief/diaper lg</t>
  </si>
  <si>
    <t>T4524</t>
  </si>
  <si>
    <t>Adult size brief/diaper xl</t>
  </si>
  <si>
    <t>T4525</t>
  </si>
  <si>
    <t>Adult size pull-on sm</t>
  </si>
  <si>
    <t>T4526</t>
  </si>
  <si>
    <t>Adult size pull-on med</t>
  </si>
  <si>
    <t>T4527</t>
  </si>
  <si>
    <t>Adult size pull-on lg</t>
  </si>
  <si>
    <t>T4528</t>
  </si>
  <si>
    <t>Adult size pull-on xl</t>
  </si>
  <si>
    <t>T4529</t>
  </si>
  <si>
    <t>Ped size brief/diaper sm/med</t>
  </si>
  <si>
    <t>T4530</t>
  </si>
  <si>
    <t>Ped size brief/diaper lg</t>
  </si>
  <si>
    <t>T4531</t>
  </si>
  <si>
    <t>Ped size pull-on sm/med</t>
  </si>
  <si>
    <t>T4532</t>
  </si>
  <si>
    <t>Ped size pull-on lg</t>
  </si>
  <si>
    <t>T4533</t>
  </si>
  <si>
    <t>Youth size brief/diaper</t>
  </si>
  <si>
    <t>T4534</t>
  </si>
  <si>
    <t>Youth size pull-on</t>
  </si>
  <si>
    <t>T4535</t>
  </si>
  <si>
    <t>Disposable liner/shield/pad</t>
  </si>
  <si>
    <t>T4536</t>
  </si>
  <si>
    <t>Reusable pull-on any size</t>
  </si>
  <si>
    <t>T4537</t>
  </si>
  <si>
    <t>Reusable underpad bed size</t>
  </si>
  <si>
    <t>T4538</t>
  </si>
  <si>
    <t>Diaper serv reusable diaper</t>
  </si>
  <si>
    <t>T4539</t>
  </si>
  <si>
    <t>Reuse diaper/brief any size</t>
  </si>
  <si>
    <t>T4540</t>
  </si>
  <si>
    <t>Reusable underpad chair size</t>
  </si>
  <si>
    <t>T4541</t>
  </si>
  <si>
    <t>Large disposable underpad</t>
  </si>
  <si>
    <t>T4542</t>
  </si>
  <si>
    <t>Small disposable underpad</t>
  </si>
  <si>
    <t>T4543</t>
  </si>
  <si>
    <t>Adult disp brief/diap abv xl</t>
  </si>
  <si>
    <t>T4544</t>
  </si>
  <si>
    <t>Adlt disp und/pull on abv xl</t>
  </si>
  <si>
    <t>T4545</t>
  </si>
  <si>
    <t>Incon disposable penile wrap</t>
  </si>
  <si>
    <t>T5001</t>
  </si>
  <si>
    <t>Position seat spec orth need</t>
  </si>
  <si>
    <t>T5999</t>
  </si>
  <si>
    <t>Supply, nos</t>
  </si>
  <si>
    <t>V2020</t>
  </si>
  <si>
    <t>Vision svcs frames purchases</t>
  </si>
  <si>
    <t>V2025</t>
  </si>
  <si>
    <t>Eyeglasses delux frames</t>
  </si>
  <si>
    <t>V2100</t>
  </si>
  <si>
    <t>Lens spher single plano 4.00</t>
  </si>
  <si>
    <t>V2101</t>
  </si>
  <si>
    <t>Single visn sphere 4.12-7.00</t>
  </si>
  <si>
    <t>V2102</t>
  </si>
  <si>
    <t>Singl visn sphere 7.12-20.00</t>
  </si>
  <si>
    <t>V2103</t>
  </si>
  <si>
    <t>Spherocylindr 4.00d/12-2.00d</t>
  </si>
  <si>
    <t>V2104</t>
  </si>
  <si>
    <t>Spherocylindr 4.00d/2.12-4d</t>
  </si>
  <si>
    <t>V2105</t>
  </si>
  <si>
    <t>Spherocylinder 4.00d/4.25-6d</t>
  </si>
  <si>
    <t>V2106</t>
  </si>
  <si>
    <t>Spherocylinder 4.00d/&gt;6.00d</t>
  </si>
  <si>
    <t>V2107</t>
  </si>
  <si>
    <t>Spherocylinder 4.25d/12-2d</t>
  </si>
  <si>
    <t>V2108</t>
  </si>
  <si>
    <t>Spherocylinder 4.25d/2.12-4d</t>
  </si>
  <si>
    <t>V2109</t>
  </si>
  <si>
    <t>Spherocylinder 4.25d/4.25-6d</t>
  </si>
  <si>
    <t>V2110</t>
  </si>
  <si>
    <t>Spherocylinder 4.25d/over 6d</t>
  </si>
  <si>
    <t>V2111</t>
  </si>
  <si>
    <t>Spherocylindr 7.25d/.25-2.25</t>
  </si>
  <si>
    <t>V2112</t>
  </si>
  <si>
    <t>Spherocylindr 7.25d/2.25-4d</t>
  </si>
  <si>
    <t>V2113</t>
  </si>
  <si>
    <t>Spherocylindr 7.25d/4.25-6d</t>
  </si>
  <si>
    <t>V2114</t>
  </si>
  <si>
    <t>Spherocylinder over 12.00d</t>
  </si>
  <si>
    <t>V2115</t>
  </si>
  <si>
    <t>Lens lenticular bifocal</t>
  </si>
  <si>
    <t>V2118</t>
  </si>
  <si>
    <t>Lens aniseikonic single</t>
  </si>
  <si>
    <t>V2121</t>
  </si>
  <si>
    <t>Lenticular lens, single</t>
  </si>
  <si>
    <t>V2199</t>
  </si>
  <si>
    <t>Lens single vision not oth c</t>
  </si>
  <si>
    <t>V2200</t>
  </si>
  <si>
    <t>Lens spher bifoc plano 4.00d</t>
  </si>
  <si>
    <t>V2201</t>
  </si>
  <si>
    <t>Lens sphere bifocal 4.12-7.0</t>
  </si>
  <si>
    <t>V2202</t>
  </si>
  <si>
    <t>Lens sphere bifocal 7.12-20.</t>
  </si>
  <si>
    <t>V2203</t>
  </si>
  <si>
    <t>Lens sphcyl bifocal 4.00d/.1</t>
  </si>
  <si>
    <t>V2204</t>
  </si>
  <si>
    <t>Lens sphcy bifocal 4.00d/2.1</t>
  </si>
  <si>
    <t>V2205</t>
  </si>
  <si>
    <t>Lens sphcy bifocal 4.00d/4.2</t>
  </si>
  <si>
    <t>V2206</t>
  </si>
  <si>
    <t>Lens sphcy bifocal 4.00d/ove</t>
  </si>
  <si>
    <t>V2207</t>
  </si>
  <si>
    <t>Lens sphcy bifocal 4.25-7d/.</t>
  </si>
  <si>
    <t>V2208</t>
  </si>
  <si>
    <t>Lens sphcy bifocal 4.25-7/2.</t>
  </si>
  <si>
    <t>V2209</t>
  </si>
  <si>
    <t>Lens sphcy bifocal 4.25-7/4.</t>
  </si>
  <si>
    <t>V2210</t>
  </si>
  <si>
    <t>Lens sphcy bifocal 4.25-7/ov</t>
  </si>
  <si>
    <t>V2211</t>
  </si>
  <si>
    <t>Lens sphcy bifo 7.25-12/.25-</t>
  </si>
  <si>
    <t>V2212</t>
  </si>
  <si>
    <t>Lens sphcyl bifo 7.25-12/2.2</t>
  </si>
  <si>
    <t>V2213</t>
  </si>
  <si>
    <t>Lens sphcyl bifo 7.25-12/4.2</t>
  </si>
  <si>
    <t>V2214</t>
  </si>
  <si>
    <t>Lens sphcyl bifocal over 12.</t>
  </si>
  <si>
    <t>V2215</t>
  </si>
  <si>
    <t>V2218</t>
  </si>
  <si>
    <t>Lens aniseikonic bifocal</t>
  </si>
  <si>
    <t>V2219</t>
  </si>
  <si>
    <t>Lens bifocal seg width over</t>
  </si>
  <si>
    <t>V2220</t>
  </si>
  <si>
    <t>Lens bifocal add over 3.25d</t>
  </si>
  <si>
    <t>V2221</t>
  </si>
  <si>
    <t>Lenticular lens, bifocal</t>
  </si>
  <si>
    <t>V2299</t>
  </si>
  <si>
    <t>Lens bifocal speciality</t>
  </si>
  <si>
    <t>V2300</t>
  </si>
  <si>
    <t>Lens sphere trifocal 4.00d</t>
  </si>
  <si>
    <t>V2301</t>
  </si>
  <si>
    <t>Lens sphere trifocal 4.12-7.</t>
  </si>
  <si>
    <t>V2302</t>
  </si>
  <si>
    <t>Lens sphere trifocal 7.12-20</t>
  </si>
  <si>
    <t>V2303</t>
  </si>
  <si>
    <t>Lens sphcy trifocal 4.0/.12-</t>
  </si>
  <si>
    <t>V2304</t>
  </si>
  <si>
    <t>Lens sphcy trifocal 4.0/2.25</t>
  </si>
  <si>
    <t>V2305</t>
  </si>
  <si>
    <t>Lens sphcy trifocal 4.0/4.25</t>
  </si>
  <si>
    <t>V2306</t>
  </si>
  <si>
    <t>Lens sphcyl trifocal 4.00/&gt;6</t>
  </si>
  <si>
    <t>V2307</t>
  </si>
  <si>
    <t>Lens sphcy trifocal 4.25-7/.</t>
  </si>
  <si>
    <t>V2308</t>
  </si>
  <si>
    <t>Lens sphc trifocal 4.25-7/2.</t>
  </si>
  <si>
    <t>V2309</t>
  </si>
  <si>
    <t>Lens sphc trifocal 4.25-7/4.</t>
  </si>
  <si>
    <t>V2310</t>
  </si>
  <si>
    <t>Lens sphc trifocal 4.25-7/&gt;6</t>
  </si>
  <si>
    <t>V2311</t>
  </si>
  <si>
    <t>Lens sphc trifo 7.25-12/.25-</t>
  </si>
  <si>
    <t>V2312</t>
  </si>
  <si>
    <t>Lens sphc trifo 7.25-12/2.25</t>
  </si>
  <si>
    <t>V2313</t>
  </si>
  <si>
    <t>Lens sphc trifo 7.25-12/4.25</t>
  </si>
  <si>
    <t>V2314</t>
  </si>
  <si>
    <t>Lens sphcyl trifocal over 12</t>
  </si>
  <si>
    <t>V2315</t>
  </si>
  <si>
    <t>Lens lenticular trifocal</t>
  </si>
  <si>
    <t>V2318</t>
  </si>
  <si>
    <t>Lens aniseikonic trifocal</t>
  </si>
  <si>
    <t>V2319</t>
  </si>
  <si>
    <t>Lens trifocal seg width &gt; 28</t>
  </si>
  <si>
    <t>V2320</t>
  </si>
  <si>
    <t>Lens trifocal add over 3.25d</t>
  </si>
  <si>
    <t>V2321</t>
  </si>
  <si>
    <t>Lenticular lens, trifocal</t>
  </si>
  <si>
    <t>V2399</t>
  </si>
  <si>
    <t>Lens trifocal speciality</t>
  </si>
  <si>
    <t>V2410</t>
  </si>
  <si>
    <t>Lens variab asphericity sing</t>
  </si>
  <si>
    <t>V2430</t>
  </si>
  <si>
    <t>Lens variable asphericity bi</t>
  </si>
  <si>
    <t>V2499</t>
  </si>
  <si>
    <t>Variable asphericity lens</t>
  </si>
  <si>
    <t>V2500</t>
  </si>
  <si>
    <t>Contact lens pmma spherical</t>
  </si>
  <si>
    <t>V2501</t>
  </si>
  <si>
    <t>Cntct lens pmma-toric/prism</t>
  </si>
  <si>
    <t>V2502</t>
  </si>
  <si>
    <t>Contact lens pmma bifocal</t>
  </si>
  <si>
    <t>V2503</t>
  </si>
  <si>
    <t>Cntct lens pmma color vision</t>
  </si>
  <si>
    <t>V2510</t>
  </si>
  <si>
    <t>Cntct gas permeable sphericl</t>
  </si>
  <si>
    <t>V2511</t>
  </si>
  <si>
    <t>Cntct toric prism ballast</t>
  </si>
  <si>
    <t>V2512</t>
  </si>
  <si>
    <t>Cntct lens gas permbl bifocl</t>
  </si>
  <si>
    <t>V2513</t>
  </si>
  <si>
    <t>Contact lens extended wear</t>
  </si>
  <si>
    <t>V2520</t>
  </si>
  <si>
    <t>Contact lens hydrophilic</t>
  </si>
  <si>
    <t>V2521</t>
  </si>
  <si>
    <t>Cntct lens hydrophilic toric</t>
  </si>
  <si>
    <t>V2522</t>
  </si>
  <si>
    <t>Cntct lens hydrophil bifocl</t>
  </si>
  <si>
    <t>V2523</t>
  </si>
  <si>
    <t>Cntct lens hydrophil extend</t>
  </si>
  <si>
    <t>V2530</t>
  </si>
  <si>
    <t>Contact lens gas impermeable</t>
  </si>
  <si>
    <t>V2531</t>
  </si>
  <si>
    <t>Contact lens gas permeable</t>
  </si>
  <si>
    <t>V2599</t>
  </si>
  <si>
    <t>Contact lens/es other type</t>
  </si>
  <si>
    <t>V2600</t>
  </si>
  <si>
    <t>Hand held low vision aids</t>
  </si>
  <si>
    <t>V2610</t>
  </si>
  <si>
    <t>Single lens spectacle mount</t>
  </si>
  <si>
    <t>V2615</t>
  </si>
  <si>
    <t>Telescop/othr compound lens</t>
  </si>
  <si>
    <t>V2623</t>
  </si>
  <si>
    <t>Plastic eye prosth custom</t>
  </si>
  <si>
    <t>V2624</t>
  </si>
  <si>
    <t>Polishing artifical eye</t>
  </si>
  <si>
    <t>V2625</t>
  </si>
  <si>
    <t>Enlargemnt of eye prosthesis</t>
  </si>
  <si>
    <t>V2626</t>
  </si>
  <si>
    <t>Reduction of eye prosthesis</t>
  </si>
  <si>
    <t>V2627</t>
  </si>
  <si>
    <t>Scleral cover shell</t>
  </si>
  <si>
    <t>V2628</t>
  </si>
  <si>
    <t>Fabrication &amp; fitting</t>
  </si>
  <si>
    <t>V2629</t>
  </si>
  <si>
    <t>Prosthetic eye other type</t>
  </si>
  <si>
    <t>V2630</t>
  </si>
  <si>
    <t>Anter chamber intraocul lens</t>
  </si>
  <si>
    <t>V2631</t>
  </si>
  <si>
    <t>Iris support intraoclr lens</t>
  </si>
  <si>
    <t>Post chmbr intraocular lens</t>
  </si>
  <si>
    <t>V2700</t>
  </si>
  <si>
    <t>Balance lens</t>
  </si>
  <si>
    <t>V2702</t>
  </si>
  <si>
    <t>Deluxe lens feature</t>
  </si>
  <si>
    <t>V2710</t>
  </si>
  <si>
    <t>Glass/plastic slab off prism</t>
  </si>
  <si>
    <t>V2715</t>
  </si>
  <si>
    <t>Prism lens/es</t>
  </si>
  <si>
    <t>V2718</t>
  </si>
  <si>
    <t>Fresnell prism press-on lens</t>
  </si>
  <si>
    <t>V2730</t>
  </si>
  <si>
    <t>Special base curve</t>
  </si>
  <si>
    <t>V2744</t>
  </si>
  <si>
    <t>Tint photochromatic lens/es</t>
  </si>
  <si>
    <t>V2745</t>
  </si>
  <si>
    <t>Tint, any color/solid/grad</t>
  </si>
  <si>
    <t>V2750</t>
  </si>
  <si>
    <t>Anti-reflective coating</t>
  </si>
  <si>
    <t>V2755</t>
  </si>
  <si>
    <t>Uv lens/es</t>
  </si>
  <si>
    <t>V2756</t>
  </si>
  <si>
    <t>Eye glass case</t>
  </si>
  <si>
    <t>V2760</t>
  </si>
  <si>
    <t>Scratch resistant coating</t>
  </si>
  <si>
    <t>V2761</t>
  </si>
  <si>
    <t>Mirror coating</t>
  </si>
  <si>
    <t>V2762</t>
  </si>
  <si>
    <t>Polarization, any lens</t>
  </si>
  <si>
    <t>V2770</t>
  </si>
  <si>
    <t>Occluder lens/es</t>
  </si>
  <si>
    <t>V2780</t>
  </si>
  <si>
    <t>Oversize lens/es</t>
  </si>
  <si>
    <t>V2781</t>
  </si>
  <si>
    <t>Progressive lens per lens</t>
  </si>
  <si>
    <t>V2782</t>
  </si>
  <si>
    <t>Lens, 1.54-1.65 p/1.60-1.79g</t>
  </si>
  <si>
    <t>V2783</t>
  </si>
  <si>
    <t>Lens, &gt;= 1.66 p/&gt;=1.80 g</t>
  </si>
  <si>
    <t>V2784</t>
  </si>
  <si>
    <t>Lens polycarb or equal</t>
  </si>
  <si>
    <t>V2785</t>
  </si>
  <si>
    <t>Corneal tissue processing</t>
  </si>
  <si>
    <t>V2786</t>
  </si>
  <si>
    <t>Occupational multifocal lens</t>
  </si>
  <si>
    <t>V2787</t>
  </si>
  <si>
    <t>Astigmatism-correct function</t>
  </si>
  <si>
    <t>Presbyopia-correct function</t>
  </si>
  <si>
    <t>V2790</t>
  </si>
  <si>
    <t>Amniotic membrane</t>
  </si>
  <si>
    <t>V2797</t>
  </si>
  <si>
    <t>Vis item/svc in other code</t>
  </si>
  <si>
    <t>V2799</t>
  </si>
  <si>
    <t>Misc vision item or service</t>
  </si>
  <si>
    <t>V5008</t>
  </si>
  <si>
    <t>Hearing screening</t>
  </si>
  <si>
    <t>V5010</t>
  </si>
  <si>
    <t>Assessment for hearing aid</t>
  </si>
  <si>
    <t>V5011</t>
  </si>
  <si>
    <t>Hearing aid fitting/checking</t>
  </si>
  <si>
    <t>V5014</t>
  </si>
  <si>
    <t>Hearing aid repair/modifying</t>
  </si>
  <si>
    <t>V5020</t>
  </si>
  <si>
    <t>Conformity evaluation</t>
  </si>
  <si>
    <t>V5030</t>
  </si>
  <si>
    <t>Body-worn hearing aid air</t>
  </si>
  <si>
    <t>V5040</t>
  </si>
  <si>
    <t>Body-worn hearing aid bone</t>
  </si>
  <si>
    <t>V5050</t>
  </si>
  <si>
    <t>Hearing aid monaural in ear</t>
  </si>
  <si>
    <t>V5060</t>
  </si>
  <si>
    <t>Behind ear hearing aid</t>
  </si>
  <si>
    <t>V5070</t>
  </si>
  <si>
    <t>Glasses air conduction</t>
  </si>
  <si>
    <t>V5080</t>
  </si>
  <si>
    <t>Glasses bone conduction</t>
  </si>
  <si>
    <t>V5090</t>
  </si>
  <si>
    <t>Hearing aid dispensing fee</t>
  </si>
  <si>
    <t>V5095</t>
  </si>
  <si>
    <t>Implant mid ear hearing pros</t>
  </si>
  <si>
    <t>V5100</t>
  </si>
  <si>
    <t>Body-worn bilat hearing aid</t>
  </si>
  <si>
    <t>V5110</t>
  </si>
  <si>
    <t>V5120</t>
  </si>
  <si>
    <t>Body-worn binaur hearing aid</t>
  </si>
  <si>
    <t>V5130</t>
  </si>
  <si>
    <t>In ear binaural hearing aid</t>
  </si>
  <si>
    <t>V5140</t>
  </si>
  <si>
    <t>Behind ear binaur hearing ai</t>
  </si>
  <si>
    <t>V5150</t>
  </si>
  <si>
    <t>Glasses binaural hearing aid</t>
  </si>
  <si>
    <t>V5160</t>
  </si>
  <si>
    <t>Dispensing fee binaural</t>
  </si>
  <si>
    <t>V5171</t>
  </si>
  <si>
    <t>Hearing aid monaural ite</t>
  </si>
  <si>
    <t>V5172</t>
  </si>
  <si>
    <t>Hearing aid monaural itc</t>
  </si>
  <si>
    <t>V5181</t>
  </si>
  <si>
    <t>Hearing aid monaural bte</t>
  </si>
  <si>
    <t>V5190</t>
  </si>
  <si>
    <t>Hearing aid monaural glasses</t>
  </si>
  <si>
    <t>V5200</t>
  </si>
  <si>
    <t>Disp fee contralateral monau</t>
  </si>
  <si>
    <t>V5211</t>
  </si>
  <si>
    <t>Hearing aid binaural ite/ite</t>
  </si>
  <si>
    <t>V5212</t>
  </si>
  <si>
    <t>Hearing aid binaural ite/itc</t>
  </si>
  <si>
    <t>V5213</t>
  </si>
  <si>
    <t>Hearing aid binaural ite/bte</t>
  </si>
  <si>
    <t>V5214</t>
  </si>
  <si>
    <t>Hearing aid binaural itc/itc</t>
  </si>
  <si>
    <t>V5215</t>
  </si>
  <si>
    <t>Hearing aid binaural itc/bte</t>
  </si>
  <si>
    <t>V5221</t>
  </si>
  <si>
    <t>Hearing aid binaural bte/bte</t>
  </si>
  <si>
    <t>V5230</t>
  </si>
  <si>
    <t>Hearing aid binaural glasses</t>
  </si>
  <si>
    <t>V5240</t>
  </si>
  <si>
    <t>Disp fee contralateral binau</t>
  </si>
  <si>
    <t>V5241</t>
  </si>
  <si>
    <t>Dispensing fee, monaural</t>
  </si>
  <si>
    <t>V5242</t>
  </si>
  <si>
    <t>Hearing aid, monaural, cic</t>
  </si>
  <si>
    <t>V5243</t>
  </si>
  <si>
    <t>Hearing aid, monaural, itc</t>
  </si>
  <si>
    <t>V5244</t>
  </si>
  <si>
    <t>Hearing aid, prog, mon, cic</t>
  </si>
  <si>
    <t>V5245</t>
  </si>
  <si>
    <t>Hearing aid, prog, mon, itc</t>
  </si>
  <si>
    <t>V5246</t>
  </si>
  <si>
    <t>Hearing aid, prog, mon, ite</t>
  </si>
  <si>
    <t>V5247</t>
  </si>
  <si>
    <t>Hearing aid, prog, mon, bte</t>
  </si>
  <si>
    <t>V5248</t>
  </si>
  <si>
    <t>Hearing aid, binaural, cic</t>
  </si>
  <si>
    <t>V5249</t>
  </si>
  <si>
    <t>Hearing aid, binaural, itc</t>
  </si>
  <si>
    <t>V5250</t>
  </si>
  <si>
    <t>Hearing aid, prog, bin, cic</t>
  </si>
  <si>
    <t>V5251</t>
  </si>
  <si>
    <t>Hearing aid, prog, bin, itc</t>
  </si>
  <si>
    <t>V5252</t>
  </si>
  <si>
    <t>Hearing aid, prog, bin, ite</t>
  </si>
  <si>
    <t>V5253</t>
  </si>
  <si>
    <t>Hearing aid, prog, bin, bte</t>
  </si>
  <si>
    <t>V5254</t>
  </si>
  <si>
    <t>Hearing id, digit, mon, cic</t>
  </si>
  <si>
    <t>V5255</t>
  </si>
  <si>
    <t>Hearing aid, digit, mon, itc</t>
  </si>
  <si>
    <t>V5256</t>
  </si>
  <si>
    <t>Hearing aid, digit, mon, ite</t>
  </si>
  <si>
    <t>V5257</t>
  </si>
  <si>
    <t>Hearing aid, digit, mon, bte</t>
  </si>
  <si>
    <t>V5258</t>
  </si>
  <si>
    <t>Hearing aid, digit, bin, cic</t>
  </si>
  <si>
    <t>V5259</t>
  </si>
  <si>
    <t>Hearing aid, digit, bin, itc</t>
  </si>
  <si>
    <t>V5260</t>
  </si>
  <si>
    <t>Hearing aid, digit, bin, ite</t>
  </si>
  <si>
    <t>V5261</t>
  </si>
  <si>
    <t>Hearing aid, digit, bin, bte</t>
  </si>
  <si>
    <t>V5262</t>
  </si>
  <si>
    <t>Hearing aid, disp, monaural</t>
  </si>
  <si>
    <t>V5263</t>
  </si>
  <si>
    <t>Hearing aid, disp, binaural</t>
  </si>
  <si>
    <t>V5264</t>
  </si>
  <si>
    <t>Ear mold/insert</t>
  </si>
  <si>
    <t>V5265</t>
  </si>
  <si>
    <t>Ear mold/insert, disp</t>
  </si>
  <si>
    <t>V5266</t>
  </si>
  <si>
    <t>Battery for hearing device</t>
  </si>
  <si>
    <t>V5267</t>
  </si>
  <si>
    <t>Hearing aid sup/access/dev</t>
  </si>
  <si>
    <t>V5268</t>
  </si>
  <si>
    <t>Ald telephone amplifier</t>
  </si>
  <si>
    <t>V5269</t>
  </si>
  <si>
    <t>Alerting device, any type</t>
  </si>
  <si>
    <t>V5270</t>
  </si>
  <si>
    <t>Ald, tv amplifier, any type</t>
  </si>
  <si>
    <t>V5271</t>
  </si>
  <si>
    <t>Ald, tv caption decoder</t>
  </si>
  <si>
    <t>V5272</t>
  </si>
  <si>
    <t>Tdd</t>
  </si>
  <si>
    <t>V5273</t>
  </si>
  <si>
    <t>Ald for cochlear implant</t>
  </si>
  <si>
    <t>V5274</t>
  </si>
  <si>
    <t>Ald unspecified</t>
  </si>
  <si>
    <t>V5275</t>
  </si>
  <si>
    <t>Ear impression</t>
  </si>
  <si>
    <t>V5281</t>
  </si>
  <si>
    <t>Ald fm/dm system, monaural</t>
  </si>
  <si>
    <t>V5282</t>
  </si>
  <si>
    <t>Ald fm/dm system binaural</t>
  </si>
  <si>
    <t>V5283</t>
  </si>
  <si>
    <t>Ald neck, loop ind receiver</t>
  </si>
  <si>
    <t>V5284</t>
  </si>
  <si>
    <t>Ald fm/dm ear level receiver</t>
  </si>
  <si>
    <t>V5285</t>
  </si>
  <si>
    <t>Ald fm/dm aud input receiver</t>
  </si>
  <si>
    <t>V5286</t>
  </si>
  <si>
    <t>Ald blu tooth fm/dm receiver</t>
  </si>
  <si>
    <t>V5287</t>
  </si>
  <si>
    <t>Ald fm/dm receiver, nos</t>
  </si>
  <si>
    <t>V5288</t>
  </si>
  <si>
    <t>Ald fm/dm transmitter ald</t>
  </si>
  <si>
    <t>V5289</t>
  </si>
  <si>
    <t>Ald fm/dm adapt/boot couplin</t>
  </si>
  <si>
    <t>V5290</t>
  </si>
  <si>
    <t>Ald transmitter microphone</t>
  </si>
  <si>
    <t>V5298</t>
  </si>
  <si>
    <t>Hearing aid noc</t>
  </si>
  <si>
    <t>V5299</t>
  </si>
  <si>
    <t>Hearing service</t>
  </si>
  <si>
    <t>V5336</t>
  </si>
  <si>
    <t>Repair communication device</t>
  </si>
  <si>
    <t>V5362</t>
  </si>
  <si>
    <t>Speech screening</t>
  </si>
  <si>
    <t>V5363</t>
  </si>
  <si>
    <t>Language screening</t>
  </si>
  <si>
    <t>V5364</t>
  </si>
  <si>
    <t>Dysphagia screening</t>
  </si>
  <si>
    <t>0001F</t>
  </si>
  <si>
    <t>Heart failure composite</t>
  </si>
  <si>
    <t>0005F</t>
  </si>
  <si>
    <t>Osteoarthritis composite</t>
  </si>
  <si>
    <t>100</t>
  </si>
  <si>
    <t>Anesth salivary gland</t>
  </si>
  <si>
    <t>J</t>
  </si>
  <si>
    <t>102</t>
  </si>
  <si>
    <t>Anesth repair of cleft lip</t>
  </si>
  <si>
    <t>103</t>
  </si>
  <si>
    <t>Anesth blepharoplasty</t>
  </si>
  <si>
    <t>104</t>
  </si>
  <si>
    <t>Anesth electroshock</t>
  </si>
  <si>
    <t>0012F</t>
  </si>
  <si>
    <t>Cap bacterial assess</t>
  </si>
  <si>
    <t>120</t>
  </si>
  <si>
    <t>Anesth ear surgery</t>
  </si>
  <si>
    <t>124</t>
  </si>
  <si>
    <t>Anesth ear exam</t>
  </si>
  <si>
    <t>126</t>
  </si>
  <si>
    <t>Anesth tympanotomy</t>
  </si>
  <si>
    <t>0014F</t>
  </si>
  <si>
    <t>Comp preop assess cat surg</t>
  </si>
  <si>
    <t>140</t>
  </si>
  <si>
    <t>Anesth procedures on eye</t>
  </si>
  <si>
    <t>142</t>
  </si>
  <si>
    <t>Anesth lens surgery</t>
  </si>
  <si>
    <t>144</t>
  </si>
  <si>
    <t>Anesth corneal transplant</t>
  </si>
  <si>
    <t>145</t>
  </si>
  <si>
    <t>Anesth vitreoretinal surg</t>
  </si>
  <si>
    <t>147</t>
  </si>
  <si>
    <t>Anesth iridectomy</t>
  </si>
  <si>
    <t>148</t>
  </si>
  <si>
    <t>Anesth eye exam</t>
  </si>
  <si>
    <t>0015F</t>
  </si>
  <si>
    <t>Melan follow-up complete</t>
  </si>
  <si>
    <t>160</t>
  </si>
  <si>
    <t>Anesth nose/sinus surgery</t>
  </si>
  <si>
    <t>162</t>
  </si>
  <si>
    <t>164</t>
  </si>
  <si>
    <t>Anesth biopsy of nose</t>
  </si>
  <si>
    <t>170</t>
  </si>
  <si>
    <t>Anesth procedure on mouth</t>
  </si>
  <si>
    <t>172</t>
  </si>
  <si>
    <t>Anesth cleft palate repair</t>
  </si>
  <si>
    <t>174</t>
  </si>
  <si>
    <t>Anesth pharyngeal surgery</t>
  </si>
  <si>
    <t>176</t>
  </si>
  <si>
    <t>190</t>
  </si>
  <si>
    <t>Anesth face/skull bone surg</t>
  </si>
  <si>
    <t>192</t>
  </si>
  <si>
    <t>Anesth facial bone surgery</t>
  </si>
  <si>
    <t>210</t>
  </si>
  <si>
    <t>Anesth cranial surg nos</t>
  </si>
  <si>
    <t>211</t>
  </si>
  <si>
    <t>Anesth cran surg hemotoma</t>
  </si>
  <si>
    <t>212</t>
  </si>
  <si>
    <t>Anesth skull drainage</t>
  </si>
  <si>
    <t>214</t>
  </si>
  <si>
    <t>215</t>
  </si>
  <si>
    <t>Anesth skull repair/fract</t>
  </si>
  <si>
    <t>Anesth head vessel surgery</t>
  </si>
  <si>
    <t>218</t>
  </si>
  <si>
    <t>Anesth special head surgery</t>
  </si>
  <si>
    <t>220</t>
  </si>
  <si>
    <t>Anesth intrcrn nerve</t>
  </si>
  <si>
    <t>222</t>
  </si>
  <si>
    <t>Anesth head nerve surgery</t>
  </si>
  <si>
    <t>Anesth head/neck/ptrunk</t>
  </si>
  <si>
    <t>Anesth neck organ 1yr/&gt;</t>
  </si>
  <si>
    <t>322</t>
  </si>
  <si>
    <t>Anesth biopsy of thyroid</t>
  </si>
  <si>
    <t>326</t>
  </si>
  <si>
    <t>Anesth larynx/trach &lt; 1 yr</t>
  </si>
  <si>
    <t>Anesth neck vessel surgery</t>
  </si>
  <si>
    <t>400</t>
  </si>
  <si>
    <t>Anesth skin ext/per/atrunk</t>
  </si>
  <si>
    <t>Anesth surgery of breast</t>
  </si>
  <si>
    <t>404</t>
  </si>
  <si>
    <t>406</t>
  </si>
  <si>
    <t>Anesth correct heart rhythm</t>
  </si>
  <si>
    <t>0042T</t>
  </si>
  <si>
    <t>Ct perfusion w/contrast cbf</t>
  </si>
  <si>
    <t>Anesth surgery of shoulder</t>
  </si>
  <si>
    <t>454</t>
  </si>
  <si>
    <t>Anesth collar bone biopsy</t>
  </si>
  <si>
    <t>Anesth removal of rib</t>
  </si>
  <si>
    <t>472</t>
  </si>
  <si>
    <t>Anesth chest wall repair</t>
  </si>
  <si>
    <t>474</t>
  </si>
  <si>
    <t>Anesth surgery of rib</t>
  </si>
  <si>
    <t>500</t>
  </si>
  <si>
    <t>Anesth esophageal surgery</t>
  </si>
  <si>
    <t>520</t>
  </si>
  <si>
    <t>Anesth chest procedure</t>
  </si>
  <si>
    <t>522</t>
  </si>
  <si>
    <t>Anesth chest lining biopsy</t>
  </si>
  <si>
    <t>524</t>
  </si>
  <si>
    <t>Anesth chest drainage</t>
  </si>
  <si>
    <t>528</t>
  </si>
  <si>
    <t>Anes mediascpy &amp; dx thorscpy</t>
  </si>
  <si>
    <t>529</t>
  </si>
  <si>
    <t>Anes medscpy&amp;thorscpy 1 lung</t>
  </si>
  <si>
    <t>530</t>
  </si>
  <si>
    <t>Anesth pacemaker insertion</t>
  </si>
  <si>
    <t>532</t>
  </si>
  <si>
    <t>Anesth vascular access</t>
  </si>
  <si>
    <t>534</t>
  </si>
  <si>
    <t>Anesth cardioverter/defib</t>
  </si>
  <si>
    <t>537</t>
  </si>
  <si>
    <t>Anesth cardiac electrophys</t>
  </si>
  <si>
    <t>539</t>
  </si>
  <si>
    <t>Anesth trach-bronch reconst</t>
  </si>
  <si>
    <t>0054T</t>
  </si>
  <si>
    <t>Bone srgry cmptr fluor image</t>
  </si>
  <si>
    <t>540</t>
  </si>
  <si>
    <t>Anesth chest surgery</t>
  </si>
  <si>
    <t>541</t>
  </si>
  <si>
    <t>Anesth one lung ventilation</t>
  </si>
  <si>
    <t>542</t>
  </si>
  <si>
    <t>Anesthesia removal pleura</t>
  </si>
  <si>
    <t>546</t>
  </si>
  <si>
    <t>Anesth lung chest wall surg</t>
  </si>
  <si>
    <t>548</t>
  </si>
  <si>
    <t>Anesth trachea bronchi surg</t>
  </si>
  <si>
    <t>0055T</t>
  </si>
  <si>
    <t>Bone srgry cmptr ct/mri imag</t>
  </si>
  <si>
    <t>550</t>
  </si>
  <si>
    <t>Anesth sternal debridement</t>
  </si>
  <si>
    <t>560</t>
  </si>
  <si>
    <t>Anesth heart surg w/o pump</t>
  </si>
  <si>
    <t>561</t>
  </si>
  <si>
    <t>Anesth heart surg &lt;1 yr</t>
  </si>
  <si>
    <t>562</t>
  </si>
  <si>
    <t>Anesth hrt surg w/pmp age 1+</t>
  </si>
  <si>
    <t>563</t>
  </si>
  <si>
    <t>Anesth heart surg w/arrest</t>
  </si>
  <si>
    <t>566</t>
  </si>
  <si>
    <t>Anesth cabg w/o pump</t>
  </si>
  <si>
    <t>567</t>
  </si>
  <si>
    <t>Anesth cabg w/pump</t>
  </si>
  <si>
    <t>0058T</t>
  </si>
  <si>
    <t>Cryopreservation ovary tiss</t>
  </si>
  <si>
    <t>580</t>
  </si>
  <si>
    <t>Anesth heart/lung transplnt</t>
  </si>
  <si>
    <t>600</t>
  </si>
  <si>
    <t>Anesth spine cord surgery</t>
  </si>
  <si>
    <t>604</t>
  </si>
  <si>
    <t>Anesth sitting procedure</t>
  </si>
  <si>
    <t>620</t>
  </si>
  <si>
    <t>625</t>
  </si>
  <si>
    <t>Anes spine tranthor w/o vent</t>
  </si>
  <si>
    <t>626</t>
  </si>
  <si>
    <t>Anes spine transthor w/vent</t>
  </si>
  <si>
    <t>630</t>
  </si>
  <si>
    <t>632</t>
  </si>
  <si>
    <t>Anesth removal of nerves</t>
  </si>
  <si>
    <t>635</t>
  </si>
  <si>
    <t>Anesth lumbar puncture</t>
  </si>
  <si>
    <t>640</t>
  </si>
  <si>
    <t>Anesth spine manipulation</t>
  </si>
  <si>
    <t>670</t>
  </si>
  <si>
    <t>700</t>
  </si>
  <si>
    <t>Anesth abdominal wall surg</t>
  </si>
  <si>
    <t>702</t>
  </si>
  <si>
    <t>Anesth for liver biopsy</t>
  </si>
  <si>
    <t>0071T</t>
  </si>
  <si>
    <t>Us leiomyomata ablate &lt;200</t>
  </si>
  <si>
    <t>0072T</t>
  </si>
  <si>
    <t>Us leiomyomata ablate &gt;200</t>
  </si>
  <si>
    <t>Anes upr gi ndsc px nos</t>
  </si>
  <si>
    <t>732</t>
  </si>
  <si>
    <t>Anes upr gi ndsc px ercp</t>
  </si>
  <si>
    <t>0075T</t>
  </si>
  <si>
    <t>Perq stent/chest vert art</t>
  </si>
  <si>
    <t>0075TTC</t>
  </si>
  <si>
    <t>0075T26</t>
  </si>
  <si>
    <t>Anesth repair of hernia</t>
  </si>
  <si>
    <t>752</t>
  </si>
  <si>
    <t>754</t>
  </si>
  <si>
    <t>756</t>
  </si>
  <si>
    <t>0076T</t>
  </si>
  <si>
    <t>S&amp;i stent/chest vert art</t>
  </si>
  <si>
    <t>0076TTC</t>
  </si>
  <si>
    <t>0076T26</t>
  </si>
  <si>
    <t>770</t>
  </si>
  <si>
    <t>Anesth blood vessel repair</t>
  </si>
  <si>
    <t>790</t>
  </si>
  <si>
    <t>Anesth surg upper abdomen</t>
  </si>
  <si>
    <t>792</t>
  </si>
  <si>
    <t>Anesth hemorr/excise liver</t>
  </si>
  <si>
    <t>794</t>
  </si>
  <si>
    <t>Anesth pancreas removal</t>
  </si>
  <si>
    <t>796</t>
  </si>
  <si>
    <t>Anesth for liver transplant</t>
  </si>
  <si>
    <t>797</t>
  </si>
  <si>
    <t>Anesth surgery for obesity</t>
  </si>
  <si>
    <t>800</t>
  </si>
  <si>
    <t>802</t>
  </si>
  <si>
    <t>Anesth fat layer removal</t>
  </si>
  <si>
    <t>811</t>
  </si>
  <si>
    <t>Anes lwr intst ndsc nos</t>
  </si>
  <si>
    <t>812</t>
  </si>
  <si>
    <t>Anes lwr intst scr colsc</t>
  </si>
  <si>
    <t>813</t>
  </si>
  <si>
    <t>Anes upr lwr gi ndsc px</t>
  </si>
  <si>
    <t>820</t>
  </si>
  <si>
    <t>830</t>
  </si>
  <si>
    <t>832</t>
  </si>
  <si>
    <t>834</t>
  </si>
  <si>
    <t>Anesth hernia repair &lt; 1 yr</t>
  </si>
  <si>
    <t>836</t>
  </si>
  <si>
    <t>Anesth hernia repair preemie</t>
  </si>
  <si>
    <t>840</t>
  </si>
  <si>
    <t>Anesth surg lower abdomen</t>
  </si>
  <si>
    <t>842</t>
  </si>
  <si>
    <t>Anesth amniocentesis</t>
  </si>
  <si>
    <t>844</t>
  </si>
  <si>
    <t>Anesth pelvis surgery</t>
  </si>
  <si>
    <t>846</t>
  </si>
  <si>
    <t>Anesth hysterectomy</t>
  </si>
  <si>
    <t>848</t>
  </si>
  <si>
    <t>Anesth pelvic organ surg</t>
  </si>
  <si>
    <t>0085T</t>
  </si>
  <si>
    <t>Breath test heart reject</t>
  </si>
  <si>
    <t>851</t>
  </si>
  <si>
    <t>Anesth tubal ligation</t>
  </si>
  <si>
    <t>860</t>
  </si>
  <si>
    <t>Anesth surgery of abdomen</t>
  </si>
  <si>
    <t>862</t>
  </si>
  <si>
    <t>Anesth kidney/ureter surg</t>
  </si>
  <si>
    <t>864</t>
  </si>
  <si>
    <t>Anesth removal of bladder</t>
  </si>
  <si>
    <t>865</t>
  </si>
  <si>
    <t>Anesth removal of prostate</t>
  </si>
  <si>
    <t>866</t>
  </si>
  <si>
    <t>Anesth removal of adrenal</t>
  </si>
  <si>
    <t>868</t>
  </si>
  <si>
    <t>Anesth kidney transplant</t>
  </si>
  <si>
    <t>870</t>
  </si>
  <si>
    <t>Anesth bladder stone surg</t>
  </si>
  <si>
    <t>872</t>
  </si>
  <si>
    <t>Anesth kidney stone destruct</t>
  </si>
  <si>
    <t>873</t>
  </si>
  <si>
    <t>880</t>
  </si>
  <si>
    <t>Anesth abdomen vessel surg</t>
  </si>
  <si>
    <t>882</t>
  </si>
  <si>
    <t>Anesth major vein ligation</t>
  </si>
  <si>
    <t>902</t>
  </si>
  <si>
    <t>Anesth anorectal surgery</t>
  </si>
  <si>
    <t>904</t>
  </si>
  <si>
    <t>Anesth perineal surgery</t>
  </si>
  <si>
    <t>906</t>
  </si>
  <si>
    <t>Anesth removal of vulva</t>
  </si>
  <si>
    <t>908</t>
  </si>
  <si>
    <t>910</t>
  </si>
  <si>
    <t>Anesth bladder surgery</t>
  </si>
  <si>
    <t>912</t>
  </si>
  <si>
    <t>Anesth bladder tumor surg</t>
  </si>
  <si>
    <t>914</t>
  </si>
  <si>
    <t>916</t>
  </si>
  <si>
    <t>Anesth bleeding control</t>
  </si>
  <si>
    <t>918</t>
  </si>
  <si>
    <t>Anesth stone removal</t>
  </si>
  <si>
    <t>920</t>
  </si>
  <si>
    <t>Anesth genitalia surgery</t>
  </si>
  <si>
    <t>Anesth vasectomy</t>
  </si>
  <si>
    <t>922</t>
  </si>
  <si>
    <t>Anesth sperm duct surgery</t>
  </si>
  <si>
    <t>924</t>
  </si>
  <si>
    <t>Anesth testis exploration</t>
  </si>
  <si>
    <t>926</t>
  </si>
  <si>
    <t>Anesth removal of testis</t>
  </si>
  <si>
    <t>928</t>
  </si>
  <si>
    <t>930</t>
  </si>
  <si>
    <t>Anesth testis suspension</t>
  </si>
  <si>
    <t>932</t>
  </si>
  <si>
    <t>Anesth amputation of penis</t>
  </si>
  <si>
    <t>934</t>
  </si>
  <si>
    <t>Anesth penis nodes removal</t>
  </si>
  <si>
    <t>936</t>
  </si>
  <si>
    <t>938</t>
  </si>
  <si>
    <t>Anesth insert penis device</t>
  </si>
  <si>
    <t>940</t>
  </si>
  <si>
    <t>Anesth vaginal procedures</t>
  </si>
  <si>
    <t>Anesth surg on vag/urethral</t>
  </si>
  <si>
    <t>944</t>
  </si>
  <si>
    <t>Anesth vaginal hysterectomy</t>
  </si>
  <si>
    <t>948</t>
  </si>
  <si>
    <t>Anesth repair of cervix</t>
  </si>
  <si>
    <t>0095T</t>
  </si>
  <si>
    <t>Rmvl artific disc addl crvcl</t>
  </si>
  <si>
    <t>950</t>
  </si>
  <si>
    <t>Anesth vaginal endoscopy</t>
  </si>
  <si>
    <t>952</t>
  </si>
  <si>
    <t>Anesth hysteroscope/graph</t>
  </si>
  <si>
    <t>0098T</t>
  </si>
  <si>
    <t>Rev artific disc addl</t>
  </si>
  <si>
    <t>0100T</t>
  </si>
  <si>
    <t>Prosth retina receive&amp;gen</t>
  </si>
  <si>
    <t>0101T</t>
  </si>
  <si>
    <t>Extracorp shockwv tx hi enrg</t>
  </si>
  <si>
    <t>0102T</t>
  </si>
  <si>
    <t>Extracorp shockwv tx anesth</t>
  </si>
  <si>
    <t>0106T</t>
  </si>
  <si>
    <t>Touch quant sensory test</t>
  </si>
  <si>
    <t>0107T</t>
  </si>
  <si>
    <t>Vibrate quant sensory test</t>
  </si>
  <si>
    <t>0108T</t>
  </si>
  <si>
    <t>Cool quant sensory test</t>
  </si>
  <si>
    <t>0109T</t>
  </si>
  <si>
    <t>Heat quant sensory test</t>
  </si>
  <si>
    <t>0110T</t>
  </si>
  <si>
    <t>Nos quant sensory test</t>
  </si>
  <si>
    <t>0111T</t>
  </si>
  <si>
    <t>Rbc membranes fatty acids</t>
  </si>
  <si>
    <t>1112</t>
  </si>
  <si>
    <t>Anesth bone aspirate/bx</t>
  </si>
  <si>
    <t>1120</t>
  </si>
  <si>
    <t>1130</t>
  </si>
  <si>
    <t>Anesth body cast procedure</t>
  </si>
  <si>
    <t>1140</t>
  </si>
  <si>
    <t>Anesth amputation at pelvis</t>
  </si>
  <si>
    <t>1150</t>
  </si>
  <si>
    <t>Anesth pelvic tumor surgery</t>
  </si>
  <si>
    <t>1160</t>
  </si>
  <si>
    <t>Anesth pelvis procedure</t>
  </si>
  <si>
    <t>1170</t>
  </si>
  <si>
    <t>1173</t>
  </si>
  <si>
    <t>Anesth fx repair pelvis</t>
  </si>
  <si>
    <t>1200</t>
  </si>
  <si>
    <t>Anesth hip joint procedure</t>
  </si>
  <si>
    <t>1202</t>
  </si>
  <si>
    <t>Anesth arthroscopy of hip</t>
  </si>
  <si>
    <t>1210</t>
  </si>
  <si>
    <t>Anesth hip joint surgery</t>
  </si>
  <si>
    <t>1212</t>
  </si>
  <si>
    <t>Anesth hip disarticulation</t>
  </si>
  <si>
    <t>1214</t>
  </si>
  <si>
    <t>Anesth hip arthroplasty</t>
  </si>
  <si>
    <t>1215</t>
  </si>
  <si>
    <t>Anesth revise hip repair</t>
  </si>
  <si>
    <t>1220</t>
  </si>
  <si>
    <t>Anesth procedure on femur</t>
  </si>
  <si>
    <t>1230</t>
  </si>
  <si>
    <t>Anesth surgery of femur</t>
  </si>
  <si>
    <t>1232</t>
  </si>
  <si>
    <t>Anesth amputation of femur</t>
  </si>
  <si>
    <t>1234</t>
  </si>
  <si>
    <t>Anesth radical femur surg</t>
  </si>
  <si>
    <t>1250</t>
  </si>
  <si>
    <t>Anesth upper leg surgery</t>
  </si>
  <si>
    <t>0126T</t>
  </si>
  <si>
    <t>Chd risk imt study</t>
  </si>
  <si>
    <t>1260</t>
  </si>
  <si>
    <t>Anesth upper leg veins surg</t>
  </si>
  <si>
    <t>1270</t>
  </si>
  <si>
    <t>Anesth thigh arteries surg</t>
  </si>
  <si>
    <t>1272</t>
  </si>
  <si>
    <t>Anesth femoral artery surg</t>
  </si>
  <si>
    <t>1274</t>
  </si>
  <si>
    <t>Anesth femoral embolectomy</t>
  </si>
  <si>
    <t>1320</t>
  </si>
  <si>
    <t>Anesth knee area surgery</t>
  </si>
  <si>
    <t>1340</t>
  </si>
  <si>
    <t>Anesth knee area procedure</t>
  </si>
  <si>
    <t>1360</t>
  </si>
  <si>
    <t>1380</t>
  </si>
  <si>
    <t>Anesth knee joint procedure</t>
  </si>
  <si>
    <t>1382</t>
  </si>
  <si>
    <t>Anesth dx knee arthroscopy</t>
  </si>
  <si>
    <t>1390</t>
  </si>
  <si>
    <t>1392</t>
  </si>
  <si>
    <t>1400</t>
  </si>
  <si>
    <t>Anesth knee joint surgery</t>
  </si>
  <si>
    <t>1402</t>
  </si>
  <si>
    <t>Anesth knee arthroplasty</t>
  </si>
  <si>
    <t>1404</t>
  </si>
  <si>
    <t>Anesth amputation at knee</t>
  </si>
  <si>
    <t>1420</t>
  </si>
  <si>
    <t>Anesth knee joint casting</t>
  </si>
  <si>
    <t>1430</t>
  </si>
  <si>
    <t>Anesth knee veins surgery</t>
  </si>
  <si>
    <t>1432</t>
  </si>
  <si>
    <t>Anesth knee vessel surg</t>
  </si>
  <si>
    <t>1440</t>
  </si>
  <si>
    <t>Anesth knee arteries surg</t>
  </si>
  <si>
    <t>1442</t>
  </si>
  <si>
    <t>Anesth knee artery surg</t>
  </si>
  <si>
    <t>1444</t>
  </si>
  <si>
    <t>Anesth knee artery repair</t>
  </si>
  <si>
    <t>1462</t>
  </si>
  <si>
    <t>Anesth lower leg procedure</t>
  </si>
  <si>
    <t>1464</t>
  </si>
  <si>
    <t>Anesth ankle/ft arthroscopy</t>
  </si>
  <si>
    <t>1470</t>
  </si>
  <si>
    <t>Anesth lower leg surgery</t>
  </si>
  <si>
    <t>1472</t>
  </si>
  <si>
    <t>Anesth achilles tendon surg</t>
  </si>
  <si>
    <t>1474</t>
  </si>
  <si>
    <t>1480</t>
  </si>
  <si>
    <t>Anesth lower leg bone surg</t>
  </si>
  <si>
    <t>1482</t>
  </si>
  <si>
    <t>Anesth radical leg surgery</t>
  </si>
  <si>
    <t>1484</t>
  </si>
  <si>
    <t>Anesth lower leg revision</t>
  </si>
  <si>
    <t>1486</t>
  </si>
  <si>
    <t>Anesth ankle replacement</t>
  </si>
  <si>
    <t>1490</t>
  </si>
  <si>
    <t>Anesth lower leg casting</t>
  </si>
  <si>
    <t>1500</t>
  </si>
  <si>
    <t>Anesth leg arteries surg</t>
  </si>
  <si>
    <t>1502</t>
  </si>
  <si>
    <t>Anesth lwr leg embolectomy</t>
  </si>
  <si>
    <t>1520</t>
  </si>
  <si>
    <t>Anesth lower leg vein surg</t>
  </si>
  <si>
    <t>1522</t>
  </si>
  <si>
    <t>1610</t>
  </si>
  <si>
    <t>1620</t>
  </si>
  <si>
    <t>Anesth shoulder procedure</t>
  </si>
  <si>
    <t>1622</t>
  </si>
  <si>
    <t>Anes dx shoulder arthroscopy</t>
  </si>
  <si>
    <t>0163T</t>
  </si>
  <si>
    <t>Lumb artif diskectomy addl</t>
  </si>
  <si>
    <t>1630</t>
  </si>
  <si>
    <t>1634</t>
  </si>
  <si>
    <t>Anesth shoulder joint amput</t>
  </si>
  <si>
    <t>1636</t>
  </si>
  <si>
    <t>Anesth forequarter amput</t>
  </si>
  <si>
    <t>1638</t>
  </si>
  <si>
    <t>Anesth shoulder replacement</t>
  </si>
  <si>
    <t>0164T</t>
  </si>
  <si>
    <t>Remove lumb artif disc addl</t>
  </si>
  <si>
    <t>0165T</t>
  </si>
  <si>
    <t>Revise lumb artif disc addl</t>
  </si>
  <si>
    <t>1650</t>
  </si>
  <si>
    <t>Anesth shoulder artery surg</t>
  </si>
  <si>
    <t>1652</t>
  </si>
  <si>
    <t>Anesth shoulder vessel surg</t>
  </si>
  <si>
    <t>1654</t>
  </si>
  <si>
    <t>1656</t>
  </si>
  <si>
    <t>Anesth arm-leg vessel surg</t>
  </si>
  <si>
    <t>1670</t>
  </si>
  <si>
    <t>Anesth shoulder vein surg</t>
  </si>
  <si>
    <t>1680</t>
  </si>
  <si>
    <t>Anesth shoulder casting</t>
  </si>
  <si>
    <t>1710</t>
  </si>
  <si>
    <t>Anesth elbow area surgery</t>
  </si>
  <si>
    <t>1712</t>
  </si>
  <si>
    <t>Anesth uppr arm tendon surg</t>
  </si>
  <si>
    <t>1714</t>
  </si>
  <si>
    <t>1716</t>
  </si>
  <si>
    <t>Anesth biceps tendon repair</t>
  </si>
  <si>
    <t>1730</t>
  </si>
  <si>
    <t>Anesth uppr arm procedure</t>
  </si>
  <si>
    <t>1732</t>
  </si>
  <si>
    <t>Anesth dx elbow arthroscopy</t>
  </si>
  <si>
    <t>0174T</t>
  </si>
  <si>
    <t>Cad cxr with interp</t>
  </si>
  <si>
    <t>1740</t>
  </si>
  <si>
    <t>Anesth upper arm surgery</t>
  </si>
  <si>
    <t>1742</t>
  </si>
  <si>
    <t>Anesth humerus surgery</t>
  </si>
  <si>
    <t>1744</t>
  </si>
  <si>
    <t>Anesth humerus repair</t>
  </si>
  <si>
    <t>0175T</t>
  </si>
  <si>
    <t>Cad cxr remote</t>
  </si>
  <si>
    <t>1756</t>
  </si>
  <si>
    <t>Anesth radical humerus surg</t>
  </si>
  <si>
    <t>1758</t>
  </si>
  <si>
    <t>Anesth humeral lesion surg</t>
  </si>
  <si>
    <t>1760</t>
  </si>
  <si>
    <t>Anesth elbow replacement</t>
  </si>
  <si>
    <t>1770</t>
  </si>
  <si>
    <t>Anesth uppr arm artery surg</t>
  </si>
  <si>
    <t>1772</t>
  </si>
  <si>
    <t>Anesth uppr arm embolectomy</t>
  </si>
  <si>
    <t>1780</t>
  </si>
  <si>
    <t>Anesth upper arm vein surg</t>
  </si>
  <si>
    <t>1782</t>
  </si>
  <si>
    <t>Anesth uppr arm vein repair</t>
  </si>
  <si>
    <t>1810</t>
  </si>
  <si>
    <t>Anesth lower arm surgery</t>
  </si>
  <si>
    <t>1820</t>
  </si>
  <si>
    <t>Anesth lower arm procedure</t>
  </si>
  <si>
    <t>1829</t>
  </si>
  <si>
    <t>Anesth dx wrist arthroscopy</t>
  </si>
  <si>
    <t>1830</t>
  </si>
  <si>
    <t>1832</t>
  </si>
  <si>
    <t>Anesth wrist replacement</t>
  </si>
  <si>
    <t>0184T</t>
  </si>
  <si>
    <t>Exc rectal tumor endoscopic</t>
  </si>
  <si>
    <t>1840</t>
  </si>
  <si>
    <t>Anesth lwr arm artery surg</t>
  </si>
  <si>
    <t>1842</t>
  </si>
  <si>
    <t>Anesth lwr arm embolectomy</t>
  </si>
  <si>
    <t>1844</t>
  </si>
  <si>
    <t>Anesth vascular shunt surg</t>
  </si>
  <si>
    <t>1850</t>
  </si>
  <si>
    <t>Anesth lower arm vein surg</t>
  </si>
  <si>
    <t>1852</t>
  </si>
  <si>
    <t>Anesth lwr arm vein repair</t>
  </si>
  <si>
    <t>1860</t>
  </si>
  <si>
    <t>Anesth lower arm casting</t>
  </si>
  <si>
    <t>0191T</t>
  </si>
  <si>
    <t>Insert ant segment drain int</t>
  </si>
  <si>
    <t>1916</t>
  </si>
  <si>
    <t>Anesth dx arteriography</t>
  </si>
  <si>
    <t>1920</t>
  </si>
  <si>
    <t>Anesth catheterize heart</t>
  </si>
  <si>
    <t>1922</t>
  </si>
  <si>
    <t>Anesth cat or mri scan</t>
  </si>
  <si>
    <t>1924</t>
  </si>
  <si>
    <t>Anes ther interven rad artrl</t>
  </si>
  <si>
    <t>1925</t>
  </si>
  <si>
    <t>Anes ther interven rad card</t>
  </si>
  <si>
    <t>1926</t>
  </si>
  <si>
    <t>Anes tx interv rad hrt/cran</t>
  </si>
  <si>
    <t>1930</t>
  </si>
  <si>
    <t>Anes ther interven rad vein</t>
  </si>
  <si>
    <t>1931</t>
  </si>
  <si>
    <t>Anes ther interven rad tips</t>
  </si>
  <si>
    <t>1932</t>
  </si>
  <si>
    <t>Anes tx interv rad th vein</t>
  </si>
  <si>
    <t>1933</t>
  </si>
  <si>
    <t>Anes tx interv rad cran vein</t>
  </si>
  <si>
    <t>1935</t>
  </si>
  <si>
    <t>Anesth perc img dx sp proc</t>
  </si>
  <si>
    <t>1936</t>
  </si>
  <si>
    <t>Anesth perc img tx sp proc</t>
  </si>
  <si>
    <t>1951</t>
  </si>
  <si>
    <t>Anesth burn less 4 percent</t>
  </si>
  <si>
    <t>1952</t>
  </si>
  <si>
    <t>Anesth burn 4-9 percent</t>
  </si>
  <si>
    <t>1953</t>
  </si>
  <si>
    <t>Anesth burn each 9 percent</t>
  </si>
  <si>
    <t>1958</t>
  </si>
  <si>
    <t>Anesth antepartum manipul</t>
  </si>
  <si>
    <t>1960</t>
  </si>
  <si>
    <t>Anesth vaginal delivery</t>
  </si>
  <si>
    <t>1961</t>
  </si>
  <si>
    <t>Anesth cs delivery</t>
  </si>
  <si>
    <t>1962</t>
  </si>
  <si>
    <t>Anesth emer hysterectomy</t>
  </si>
  <si>
    <t>1963</t>
  </si>
  <si>
    <t>Anesth cs hysterectomy</t>
  </si>
  <si>
    <t>1965</t>
  </si>
  <si>
    <t>Anesth inc/missed ab proc</t>
  </si>
  <si>
    <t>1966</t>
  </si>
  <si>
    <t>Anesth induced ab procedure</t>
  </si>
  <si>
    <t>1967</t>
  </si>
  <si>
    <t>Anesth/analg vag delivery</t>
  </si>
  <si>
    <t>1968</t>
  </si>
  <si>
    <t>Anes/analg cs deliver add-on</t>
  </si>
  <si>
    <t>1969</t>
  </si>
  <si>
    <t>Anesth/analg cs hyst add-on</t>
  </si>
  <si>
    <t>0198T</t>
  </si>
  <si>
    <t>Ocular blood flow measure</t>
  </si>
  <si>
    <t>1990</t>
  </si>
  <si>
    <t>Support for organ donor</t>
  </si>
  <si>
    <t>1991</t>
  </si>
  <si>
    <t>Anesth nerve block/inj</t>
  </si>
  <si>
    <t>1992</t>
  </si>
  <si>
    <t>Anesth n block/inj prone</t>
  </si>
  <si>
    <t>1996</t>
  </si>
  <si>
    <t>Hosp manage cont drug admin</t>
  </si>
  <si>
    <t>1999</t>
  </si>
  <si>
    <t>Unlisted anesth procedure</t>
  </si>
  <si>
    <t>0200T</t>
  </si>
  <si>
    <t>Perq sacral augmt unilat inj</t>
  </si>
  <si>
    <t>0201T</t>
  </si>
  <si>
    <t>Perq sacral augmt bilat inj</t>
  </si>
  <si>
    <t>0202T</t>
  </si>
  <si>
    <t>Post vert arthrplst 1 lumbar</t>
  </si>
  <si>
    <t>0207T</t>
  </si>
  <si>
    <t>Clear eyelid gland w/heat</t>
  </si>
  <si>
    <t>0208T</t>
  </si>
  <si>
    <t>Audiometry air only</t>
  </si>
  <si>
    <t>0209T</t>
  </si>
  <si>
    <t>Audiometry air &amp; bone</t>
  </si>
  <si>
    <t>0210T</t>
  </si>
  <si>
    <t>Speech audiometry threshold</t>
  </si>
  <si>
    <t>0211T</t>
  </si>
  <si>
    <t>Speech audiom thresh &amp; recog</t>
  </si>
  <si>
    <t>0212T</t>
  </si>
  <si>
    <t>Compre audiometry evaluation</t>
  </si>
  <si>
    <t>0213T</t>
  </si>
  <si>
    <t>Njx paravert w/us cer/thor</t>
  </si>
  <si>
    <t>0214T</t>
  </si>
  <si>
    <t>0215T</t>
  </si>
  <si>
    <t>0216T</t>
  </si>
  <si>
    <t>Njx paravert w/us lumb/sac</t>
  </si>
  <si>
    <t>0217T</t>
  </si>
  <si>
    <t>0218T</t>
  </si>
  <si>
    <t>0219T</t>
  </si>
  <si>
    <t>Plmt post facet implt cerv</t>
  </si>
  <si>
    <t>0220T</t>
  </si>
  <si>
    <t>Plmt post facet implt thor</t>
  </si>
  <si>
    <t>0221T</t>
  </si>
  <si>
    <t>Plmt post facet implt lumb</t>
  </si>
  <si>
    <t>0222T</t>
  </si>
  <si>
    <t>Plmt post facet implt addl</t>
  </si>
  <si>
    <t>0228T</t>
  </si>
  <si>
    <t>Njx tfrml eprl w/us cer/thor</t>
  </si>
  <si>
    <t>0229T</t>
  </si>
  <si>
    <t>0230T</t>
  </si>
  <si>
    <t>Njx tfrml eprl w/us lumb/sac</t>
  </si>
  <si>
    <t>0231T</t>
  </si>
  <si>
    <t>0232T</t>
  </si>
  <si>
    <t>Njx platelet plasma</t>
  </si>
  <si>
    <t>0234T</t>
  </si>
  <si>
    <t>Trluml perip athrc renal art</t>
  </si>
  <si>
    <t>0235T</t>
  </si>
  <si>
    <t>Trluml perip athrc visceral</t>
  </si>
  <si>
    <t>0236T</t>
  </si>
  <si>
    <t>Trluml perip athrc abd aorta</t>
  </si>
  <si>
    <t>0237T</t>
  </si>
  <si>
    <t>Trluml perip athrc brchiocph</t>
  </si>
  <si>
    <t>0238T</t>
  </si>
  <si>
    <t>Trluml perip athrc iliac art</t>
  </si>
  <si>
    <t>0253T</t>
  </si>
  <si>
    <t>Insert aqueous drain device</t>
  </si>
  <si>
    <t>0263T</t>
  </si>
  <si>
    <t>Im b1 mrw cel ther cmpl</t>
  </si>
  <si>
    <t>0264T</t>
  </si>
  <si>
    <t>Im b1 mrw cel ther xcl hrvst</t>
  </si>
  <si>
    <t>0265T</t>
  </si>
  <si>
    <t>Im b1 mrw cel ther hrvst onl</t>
  </si>
  <si>
    <t>0266T</t>
  </si>
  <si>
    <t>Implt/rpl crtd sns dev total</t>
  </si>
  <si>
    <t>0267T</t>
  </si>
  <si>
    <t>Implt/rpl crtd sns dev lead</t>
  </si>
  <si>
    <t>0268T</t>
  </si>
  <si>
    <t>Implt/rpl crtd sns dev gen</t>
  </si>
  <si>
    <t>0269T</t>
  </si>
  <si>
    <t>Rev/remvl crtd sns dev total</t>
  </si>
  <si>
    <t>0270T</t>
  </si>
  <si>
    <t>Rev/remvl crtd sns dev lead</t>
  </si>
  <si>
    <t>0271T</t>
  </si>
  <si>
    <t>Rev/remvl crtd sns dev gen</t>
  </si>
  <si>
    <t>0272T</t>
  </si>
  <si>
    <t>Interrogate crtd sns dev</t>
  </si>
  <si>
    <t>0273T</t>
  </si>
  <si>
    <t>Interrogate crtd sns w/pgrmg</t>
  </si>
  <si>
    <t>0274T</t>
  </si>
  <si>
    <t>Perq lamot/lam crv/thrc</t>
  </si>
  <si>
    <t>0275T</t>
  </si>
  <si>
    <t>Perq lamot/lam lumbar</t>
  </si>
  <si>
    <t>0278T</t>
  </si>
  <si>
    <t>Tempr</t>
  </si>
  <si>
    <t>0290T</t>
  </si>
  <si>
    <t>Laser inc for pkp/lkp recip</t>
  </si>
  <si>
    <t>0295T</t>
  </si>
  <si>
    <t>Ext ecg complete</t>
  </si>
  <si>
    <t>0296T</t>
  </si>
  <si>
    <t>Ext ecg recording</t>
  </si>
  <si>
    <t>0297T</t>
  </si>
  <si>
    <t>Ext ecg scan w/report</t>
  </si>
  <si>
    <t>0298T</t>
  </si>
  <si>
    <t>Ext ecg review and interp</t>
  </si>
  <si>
    <t>0308T</t>
  </si>
  <si>
    <t>Insj ocular telescope prosth</t>
  </si>
  <si>
    <t>0312T</t>
  </si>
  <si>
    <t>Laps impltj nstim vagus</t>
  </si>
  <si>
    <t>0313T</t>
  </si>
  <si>
    <t>Laps rmvl nstim array vagus</t>
  </si>
  <si>
    <t>0314T</t>
  </si>
  <si>
    <t>Laps rmvl vgl arry&amp;pls gen</t>
  </si>
  <si>
    <t>0315T</t>
  </si>
  <si>
    <t>Rmvl vagus nerve pls gen</t>
  </si>
  <si>
    <t>0316T</t>
  </si>
  <si>
    <t>Replc vagus nerve pls gen</t>
  </si>
  <si>
    <t>0317T</t>
  </si>
  <si>
    <t>Elec alys vagus nrv pls gen</t>
  </si>
  <si>
    <t>0329T</t>
  </si>
  <si>
    <t>Mntr io press 24hrs/&gt; uni/bi</t>
  </si>
  <si>
    <t>0330T</t>
  </si>
  <si>
    <t>Tear film img uni/bi w/i&amp;r</t>
  </si>
  <si>
    <t>0331T</t>
  </si>
  <si>
    <t>Heart symp image plnr</t>
  </si>
  <si>
    <t>0332T</t>
  </si>
  <si>
    <t>Heart symp image plnr spect</t>
  </si>
  <si>
    <t>0333T</t>
  </si>
  <si>
    <t>Visual ep scr acuity auto</t>
  </si>
  <si>
    <t>0335T</t>
  </si>
  <si>
    <t>Insj sinus tarsi implant</t>
  </si>
  <si>
    <t>0338T</t>
  </si>
  <si>
    <t>Trnscth renal symp denrv unl</t>
  </si>
  <si>
    <t>0339T</t>
  </si>
  <si>
    <t>Trnscth renal symp denrv bil</t>
  </si>
  <si>
    <t>0342T</t>
  </si>
  <si>
    <t>Thxp apheresis w/hdl delip</t>
  </si>
  <si>
    <t>0345T</t>
  </si>
  <si>
    <t>Transcath mtral vlve repair</t>
  </si>
  <si>
    <t>0347T</t>
  </si>
  <si>
    <t>Ins bone device for rsa</t>
  </si>
  <si>
    <t>0348T</t>
  </si>
  <si>
    <t>Rsa spine exam</t>
  </si>
  <si>
    <t>0349T</t>
  </si>
  <si>
    <t>Rsa upper extr exam</t>
  </si>
  <si>
    <t>0350T</t>
  </si>
  <si>
    <t>Rsa lower extr exam</t>
  </si>
  <si>
    <t>0351T</t>
  </si>
  <si>
    <t>Intraop oct brst/node spec</t>
  </si>
  <si>
    <t>0352T</t>
  </si>
  <si>
    <t>Oct brst/node i&amp;r per spec</t>
  </si>
  <si>
    <t>0353T</t>
  </si>
  <si>
    <t>Intraop oct breast cavity</t>
  </si>
  <si>
    <t>0354T</t>
  </si>
  <si>
    <t>Oct breast surg cavity i&amp;r</t>
  </si>
  <si>
    <t>0355T</t>
  </si>
  <si>
    <t>Gi tract capsule endoscopy</t>
  </si>
  <si>
    <t>0356T</t>
  </si>
  <si>
    <t>Insrt drug device for iop</t>
  </si>
  <si>
    <t>0358T</t>
  </si>
  <si>
    <t>Bia whole body</t>
  </si>
  <si>
    <t>0362T</t>
  </si>
  <si>
    <t>Bhv id suprt assmt ea 15 min</t>
  </si>
  <si>
    <t>0373T</t>
  </si>
  <si>
    <t>Adapt bhv tx ea 15 min</t>
  </si>
  <si>
    <t>0376T</t>
  </si>
  <si>
    <t>0378T</t>
  </si>
  <si>
    <t>Visual field assmnt rev/rprt</t>
  </si>
  <si>
    <t>0379T</t>
  </si>
  <si>
    <t>Vis field assmnt tech suppt</t>
  </si>
  <si>
    <t>0381T</t>
  </si>
  <si>
    <t>Ext h rate epi sz 14 days</t>
  </si>
  <si>
    <t>0382T</t>
  </si>
  <si>
    <t>Ext h rate sz 14 day ri only</t>
  </si>
  <si>
    <t>0383T</t>
  </si>
  <si>
    <t>Ext h rate sz up to 30 days</t>
  </si>
  <si>
    <t>0384T</t>
  </si>
  <si>
    <t>Ex h rate sz 30 day ri only</t>
  </si>
  <si>
    <t>0385T</t>
  </si>
  <si>
    <t>Ex h rate for sz ovr 30 day</t>
  </si>
  <si>
    <t>0386T</t>
  </si>
  <si>
    <t>Ex h rate sz 30+ day ri only</t>
  </si>
  <si>
    <t>0394T</t>
  </si>
  <si>
    <t>Hdr elctrnc skn surf brchytx</t>
  </si>
  <si>
    <t>0395T</t>
  </si>
  <si>
    <t>Hdr elctr ntrst/ntrcv brchtx</t>
  </si>
  <si>
    <t>0396T</t>
  </si>
  <si>
    <t>Intraop kinetic balnce sensr</t>
  </si>
  <si>
    <t>0397T</t>
  </si>
  <si>
    <t>Ercp w/optical endomicroscpy</t>
  </si>
  <si>
    <t>0398T</t>
  </si>
  <si>
    <t>Mrgfus strtctc les abltj</t>
  </si>
  <si>
    <t>0400T</t>
  </si>
  <si>
    <t>Mltispectrl digital les alys</t>
  </si>
  <si>
    <t>0401T</t>
  </si>
  <si>
    <t>0402T</t>
  </si>
  <si>
    <t>Colgn cross-link crn med sep</t>
  </si>
  <si>
    <t>0403T</t>
  </si>
  <si>
    <t>Diabetes prev standard curr</t>
  </si>
  <si>
    <t>0404T</t>
  </si>
  <si>
    <t>Trnscrv uterin fibroid abltj</t>
  </si>
  <si>
    <t>0405T</t>
  </si>
  <si>
    <t>Ovrsght xtrcorp liv asst pat</t>
  </si>
  <si>
    <t>0408T</t>
  </si>
  <si>
    <t>Insj/rplc cardiac modulj sys</t>
  </si>
  <si>
    <t>0409T</t>
  </si>
  <si>
    <t>Insj/rplc car modulj pls gn</t>
  </si>
  <si>
    <t>0410T</t>
  </si>
  <si>
    <t>Insj/rplc car modulj atr elt</t>
  </si>
  <si>
    <t>0411T</t>
  </si>
  <si>
    <t>Insj/rplc car modulj vnt elt</t>
  </si>
  <si>
    <t>0412T</t>
  </si>
  <si>
    <t>Rmvl cardiac modulj pls gen</t>
  </si>
  <si>
    <t>0413T</t>
  </si>
  <si>
    <t>Rmvl car modulj tranvns elt</t>
  </si>
  <si>
    <t>0414T</t>
  </si>
  <si>
    <t>Rmvl &amp; rpl car modulj pls gn</t>
  </si>
  <si>
    <t>0415T</t>
  </si>
  <si>
    <t>Repos car modulj tranvns elt</t>
  </si>
  <si>
    <t>0416T</t>
  </si>
  <si>
    <t>Reloc skin pocket pls gen</t>
  </si>
  <si>
    <t>0417T</t>
  </si>
  <si>
    <t>Prgrmg eval cardiac modulj</t>
  </si>
  <si>
    <t>0418T</t>
  </si>
  <si>
    <t>Interro eval cardiac modulj</t>
  </si>
  <si>
    <t>0419T</t>
  </si>
  <si>
    <t>Dstrj neurofibroma xtnsv</t>
  </si>
  <si>
    <t>0420T</t>
  </si>
  <si>
    <t>0421T</t>
  </si>
  <si>
    <t>Waterjet prostate abltj cmpl</t>
  </si>
  <si>
    <t>0422T</t>
  </si>
  <si>
    <t>Tactile breast img uni/bi</t>
  </si>
  <si>
    <t>0423T</t>
  </si>
  <si>
    <t>Assay secretory type ii pla2</t>
  </si>
  <si>
    <t>0424T</t>
  </si>
  <si>
    <t>Insj/rplc nstim apnea compl</t>
  </si>
  <si>
    <t>0425T</t>
  </si>
  <si>
    <t>Insj/rplc nstim apnea sen ld</t>
  </si>
  <si>
    <t>0426T</t>
  </si>
  <si>
    <t>Insj/rplc nstim apnea stm ld</t>
  </si>
  <si>
    <t>0427T</t>
  </si>
  <si>
    <t>Insj/rplc nstim apnea pls gn</t>
  </si>
  <si>
    <t>0428T</t>
  </si>
  <si>
    <t>Rmvl nstim apnea pls gen</t>
  </si>
  <si>
    <t>0429T</t>
  </si>
  <si>
    <t>Rmvl nstim apnea sen ld</t>
  </si>
  <si>
    <t>0430T</t>
  </si>
  <si>
    <t>Rmvl nstim apnea stimj ld</t>
  </si>
  <si>
    <t>0431T</t>
  </si>
  <si>
    <t>Rmvl/rplc nstim apnea pls gn</t>
  </si>
  <si>
    <t>0432T</t>
  </si>
  <si>
    <t>Repos nstim apnea stimj ld</t>
  </si>
  <si>
    <t>0433T</t>
  </si>
  <si>
    <t>Repos nstim apnea sensing ld</t>
  </si>
  <si>
    <t>0434T</t>
  </si>
  <si>
    <t>Interro eval npgs apnea</t>
  </si>
  <si>
    <t>0435T</t>
  </si>
  <si>
    <t>Prgrmg eval npgs apnea 1 ses</t>
  </si>
  <si>
    <t>0436T</t>
  </si>
  <si>
    <t>Prgrmg eval npgs apnea study</t>
  </si>
  <si>
    <t>0437T</t>
  </si>
  <si>
    <t>Impltj synth rnfcmt abdl wal</t>
  </si>
  <si>
    <t>0439T</t>
  </si>
  <si>
    <t>Myocrd contrast prfuj echo</t>
  </si>
  <si>
    <t>0440T</t>
  </si>
  <si>
    <t>Abltj perc uxtr/perph nrv</t>
  </si>
  <si>
    <t>0441T</t>
  </si>
  <si>
    <t>Abltj perc lxtr/perph nrv</t>
  </si>
  <si>
    <t>0442T</t>
  </si>
  <si>
    <t>Abltj perc plex/trncl nrv</t>
  </si>
  <si>
    <t>0443T</t>
  </si>
  <si>
    <t>R-t spctrl alys prst8 tiss</t>
  </si>
  <si>
    <t>0444T</t>
  </si>
  <si>
    <t>1st plmt drug elut oc ins</t>
  </si>
  <si>
    <t>0445T</t>
  </si>
  <si>
    <t>Sbsqt plmt drug elut oc ins</t>
  </si>
  <si>
    <t>0446T</t>
  </si>
  <si>
    <t>Insj impltbl glucose sensor</t>
  </si>
  <si>
    <t>0447T</t>
  </si>
  <si>
    <t>Rmvl impltbl glucose sensor</t>
  </si>
  <si>
    <t>0448T</t>
  </si>
  <si>
    <t>Remvl insj impltbl gluc sens</t>
  </si>
  <si>
    <t>0449T</t>
  </si>
  <si>
    <t>Insj aqueous drain dev 1st</t>
  </si>
  <si>
    <t>0450T</t>
  </si>
  <si>
    <t>Insj aqueous drain dev each</t>
  </si>
  <si>
    <t>0451T</t>
  </si>
  <si>
    <t>Insj/rplcmt aortic ventr sys</t>
  </si>
  <si>
    <t>0452T</t>
  </si>
  <si>
    <t>Insj/rplcmt dev vasc seal</t>
  </si>
  <si>
    <t>0453T</t>
  </si>
  <si>
    <t>Insj/rplcmt mech-elec ntrfce</t>
  </si>
  <si>
    <t>0454T</t>
  </si>
  <si>
    <t>Insj/rplcmt subq electrode</t>
  </si>
  <si>
    <t>0455T</t>
  </si>
  <si>
    <t>Remvl aortic ventr cmpl sys</t>
  </si>
  <si>
    <t>0456T</t>
  </si>
  <si>
    <t>Remvl aortic dev vasc seal</t>
  </si>
  <si>
    <t>0457T</t>
  </si>
  <si>
    <t>Remvl mech-elec skin ntrfce</t>
  </si>
  <si>
    <t>0458T</t>
  </si>
  <si>
    <t>Remvl subq electrode</t>
  </si>
  <si>
    <t>0459T</t>
  </si>
  <si>
    <t>Relocaj rplcmt aortic ventr</t>
  </si>
  <si>
    <t>0460T</t>
  </si>
  <si>
    <t>Repos aortic ventr dev eltrd</t>
  </si>
  <si>
    <t>0461T</t>
  </si>
  <si>
    <t>Repos aortic contrpulsj dev</t>
  </si>
  <si>
    <t>0462T</t>
  </si>
  <si>
    <t>Prgrmg eval aortic ventr sys</t>
  </si>
  <si>
    <t>0463T</t>
  </si>
  <si>
    <t>Interrog aortic ventr sys</t>
  </si>
  <si>
    <t>0464T</t>
  </si>
  <si>
    <t>Visual ep test for glaucoma</t>
  </si>
  <si>
    <t>0465T</t>
  </si>
  <si>
    <t>Supchrdl njx rx w/o supply</t>
  </si>
  <si>
    <t>0466T</t>
  </si>
  <si>
    <t>Insj ch wal respir eltrd/ra</t>
  </si>
  <si>
    <t>0467T</t>
  </si>
  <si>
    <t>Revj/rplmnt ch respir eltrd</t>
  </si>
  <si>
    <t>0468T</t>
  </si>
  <si>
    <t>Rmvl ch wal respir eltrd/ra</t>
  </si>
  <si>
    <t>0469T</t>
  </si>
  <si>
    <t>Rta polarize scan oc scr bi</t>
  </si>
  <si>
    <t>0470T</t>
  </si>
  <si>
    <t>Oct skn img acquisj i&amp;r 1st</t>
  </si>
  <si>
    <t>0470TTC</t>
  </si>
  <si>
    <t>0470T26</t>
  </si>
  <si>
    <t>0471T</t>
  </si>
  <si>
    <t>Oct skn img acquisj i&amp;r addl</t>
  </si>
  <si>
    <t>0471TTC</t>
  </si>
  <si>
    <t>0471T26</t>
  </si>
  <si>
    <t>0472T</t>
  </si>
  <si>
    <t>Prgrmg io rta eltrd ra</t>
  </si>
  <si>
    <t>0473T</t>
  </si>
  <si>
    <t>Reprgrmg io rta eltrd ra</t>
  </si>
  <si>
    <t>0474T</t>
  </si>
  <si>
    <t>Insj aqueous drg dev io rsvr</t>
  </si>
  <si>
    <t>0475T</t>
  </si>
  <si>
    <t>Rec ftl car sgl 3 ch i&amp;r</t>
  </si>
  <si>
    <t>0476T</t>
  </si>
  <si>
    <t>Rec ftl car sgl elec tr data</t>
  </si>
  <si>
    <t>0477T</t>
  </si>
  <si>
    <t>Rec ftl car sgl xrtj alys</t>
  </si>
  <si>
    <t>0478T</t>
  </si>
  <si>
    <t>Rec ftl car 3 ch rev i&amp;r</t>
  </si>
  <si>
    <t>0479T</t>
  </si>
  <si>
    <t>Fxjl abl lsr 1st 100 sq cm</t>
  </si>
  <si>
    <t>0480T</t>
  </si>
  <si>
    <t>Fxjl abl lsr ea addl 100sqcm</t>
  </si>
  <si>
    <t>0481T</t>
  </si>
  <si>
    <t>Njx autol wbc concentrate</t>
  </si>
  <si>
    <t>0483T</t>
  </si>
  <si>
    <t>Tmvi percutaneous approach</t>
  </si>
  <si>
    <t>0484T</t>
  </si>
  <si>
    <t>Tmvi transthoracic exposure</t>
  </si>
  <si>
    <t>0485T</t>
  </si>
  <si>
    <t>Oct mid ear i&amp;r unilateral</t>
  </si>
  <si>
    <t>0485TTC</t>
  </si>
  <si>
    <t>0485T26</t>
  </si>
  <si>
    <t>0486T</t>
  </si>
  <si>
    <t>Oct mid ear i&amp;r bilateral</t>
  </si>
  <si>
    <t>0486TTC</t>
  </si>
  <si>
    <t>0486T26</t>
  </si>
  <si>
    <t>0487T</t>
  </si>
  <si>
    <t>Trvg biomchn mapg w/reprt</t>
  </si>
  <si>
    <t>0488T</t>
  </si>
  <si>
    <t>Diabetes prev online/elec</t>
  </si>
  <si>
    <t>0489T</t>
  </si>
  <si>
    <t>Regn cell tx scldr hands</t>
  </si>
  <si>
    <t>0490T</t>
  </si>
  <si>
    <t>Regn cell tx scldr h mlt inj</t>
  </si>
  <si>
    <t>0491T</t>
  </si>
  <si>
    <t>Abl lsr opn wnd 1st 20 sqcm</t>
  </si>
  <si>
    <t>0492T</t>
  </si>
  <si>
    <t>Abl lsr opn wnd addl 20 sqcm</t>
  </si>
  <si>
    <t>0493T</t>
  </si>
  <si>
    <t>Near ifr spectrsc of wounds</t>
  </si>
  <si>
    <t>0494T</t>
  </si>
  <si>
    <t>Prep &amp; cannulj cdvr don lung</t>
  </si>
  <si>
    <t>0495T</t>
  </si>
  <si>
    <t>Mntr cdvr don lng 1st 2 hrs</t>
  </si>
  <si>
    <t>0496T</t>
  </si>
  <si>
    <t>Mntr cdvr don lng ea addl hr</t>
  </si>
  <si>
    <t>0497T</t>
  </si>
  <si>
    <t>Xtrnl pt act ecg in-off conn</t>
  </si>
  <si>
    <t>0498T</t>
  </si>
  <si>
    <t>Xtrnl pt act ecg r&amp;i pr 30 d</t>
  </si>
  <si>
    <t>0499T</t>
  </si>
  <si>
    <t>Cysto f/urtl strix/stenosis</t>
  </si>
  <si>
    <t>0500F</t>
  </si>
  <si>
    <t>Initial prenatal care visit</t>
  </si>
  <si>
    <t>0500T</t>
  </si>
  <si>
    <t>Hpv 5+ hi risk hpv types</t>
  </si>
  <si>
    <t>0501F</t>
  </si>
  <si>
    <t>Prenatal flow sheet</t>
  </si>
  <si>
    <t>0501T</t>
  </si>
  <si>
    <t>Cor ffr derived cor cta data</t>
  </si>
  <si>
    <t>0502F</t>
  </si>
  <si>
    <t>Subsequent prenatal care</t>
  </si>
  <si>
    <t>0502T</t>
  </si>
  <si>
    <t>Cor ffr data prep &amp; transmis</t>
  </si>
  <si>
    <t>0503F</t>
  </si>
  <si>
    <t>Postpartum care visit</t>
  </si>
  <si>
    <t>0503T</t>
  </si>
  <si>
    <t>Cor ffr alys gnrj ffr mdl</t>
  </si>
  <si>
    <t>0504T</t>
  </si>
  <si>
    <t>Cor ffr data review i&amp;r</t>
  </si>
  <si>
    <t>0505F</t>
  </si>
  <si>
    <t>Hemodialysis plan docd</t>
  </si>
  <si>
    <t>0505T</t>
  </si>
  <si>
    <t>Ev fempop artl revsc</t>
  </si>
  <si>
    <t>0506T</t>
  </si>
  <si>
    <t>Mac pgmt opt dns meas hfp</t>
  </si>
  <si>
    <t>0506TTC</t>
  </si>
  <si>
    <t>0506T26</t>
  </si>
  <si>
    <t>0507F</t>
  </si>
  <si>
    <t>Periton dialysis plan docd</t>
  </si>
  <si>
    <t>0507T</t>
  </si>
  <si>
    <t>Near ifr 2img mibmn glnd i&amp;r</t>
  </si>
  <si>
    <t>0507TTC</t>
  </si>
  <si>
    <t>0507T26</t>
  </si>
  <si>
    <t>0508T</t>
  </si>
  <si>
    <t>Pls echo us b1 dns meas tib</t>
  </si>
  <si>
    <t>0508TTC</t>
  </si>
  <si>
    <t>0508T26</t>
  </si>
  <si>
    <t>0509F</t>
  </si>
  <si>
    <t>Urine incon plan docd</t>
  </si>
  <si>
    <t>0509T</t>
  </si>
  <si>
    <t>Pattern erg w/i&amp;r</t>
  </si>
  <si>
    <t>0509TTC</t>
  </si>
  <si>
    <t>0509T26</t>
  </si>
  <si>
    <t>0510T</t>
  </si>
  <si>
    <t>Rmvl sinus tarsi implant</t>
  </si>
  <si>
    <t>0511T</t>
  </si>
  <si>
    <t>Rmvl&amp;rinsj sinus tarsi implt</t>
  </si>
  <si>
    <t>0512T</t>
  </si>
  <si>
    <t>Esw integ wnd hlg 1st wnd</t>
  </si>
  <si>
    <t>0513F</t>
  </si>
  <si>
    <t>Elev bp plan of care docd</t>
  </si>
  <si>
    <t>0513T</t>
  </si>
  <si>
    <t>Esw integ wnd hlg ea addl</t>
  </si>
  <si>
    <t>0514F</t>
  </si>
  <si>
    <t>Care plan hgb docd esa pt</t>
  </si>
  <si>
    <t>0514T</t>
  </si>
  <si>
    <t>Intraop vis axis id pt fixj</t>
  </si>
  <si>
    <t>0515T</t>
  </si>
  <si>
    <t>Insj wcs lv compl sys</t>
  </si>
  <si>
    <t>0516F</t>
  </si>
  <si>
    <t>Anemia plan of care docd</t>
  </si>
  <si>
    <t>0516T</t>
  </si>
  <si>
    <t>Insj wcs lv eltrd only</t>
  </si>
  <si>
    <t>0517F</t>
  </si>
  <si>
    <t>Glaucoma plan of care docd</t>
  </si>
  <si>
    <t>0517T</t>
  </si>
  <si>
    <t>Insj wcs lv pg compnt</t>
  </si>
  <si>
    <t>0518F</t>
  </si>
  <si>
    <t>Fall plan of care docd</t>
  </si>
  <si>
    <t>0518T</t>
  </si>
  <si>
    <t>Rmvl pg compnt wcs</t>
  </si>
  <si>
    <t>0519F</t>
  </si>
  <si>
    <t>Pland chemo docd b/4 txmnt</t>
  </si>
  <si>
    <t>0519T</t>
  </si>
  <si>
    <t>Rmvl &amp; rplcmt pg compnt wcs</t>
  </si>
  <si>
    <t>0520F</t>
  </si>
  <si>
    <t>Rad dos limts b/4 3d rad</t>
  </si>
  <si>
    <t>0520T</t>
  </si>
  <si>
    <t>Rmvl&amp;rplcmt pg wcs new eltrd</t>
  </si>
  <si>
    <t>0521F</t>
  </si>
  <si>
    <t>Plan of care 4 pain docd</t>
  </si>
  <si>
    <t>0521T</t>
  </si>
  <si>
    <t>Interrog dev eval wcs ip</t>
  </si>
  <si>
    <t>0521TTC</t>
  </si>
  <si>
    <t>0521T26</t>
  </si>
  <si>
    <t>0522T</t>
  </si>
  <si>
    <t>Prgrmg dev eval wcs ip</t>
  </si>
  <si>
    <t>0522TTC</t>
  </si>
  <si>
    <t>0522T26</t>
  </si>
  <si>
    <t>0523T</t>
  </si>
  <si>
    <t>Ntrapx c ffr w/3d funcjl map</t>
  </si>
  <si>
    <t>0524T</t>
  </si>
  <si>
    <t>Ev cath dir chem abltj w/img</t>
  </si>
  <si>
    <t>0525F</t>
  </si>
  <si>
    <t>Initial visit for episode</t>
  </si>
  <si>
    <t>0525T</t>
  </si>
  <si>
    <t>Insj/rplcmt compl iims</t>
  </si>
  <si>
    <t>0526F</t>
  </si>
  <si>
    <t>Subs visit for episode</t>
  </si>
  <si>
    <t>0526T</t>
  </si>
  <si>
    <t>Insj/rplcmt iims eltrd only</t>
  </si>
  <si>
    <t>0527T</t>
  </si>
  <si>
    <t>Insj/rplcmt iims implt mntr</t>
  </si>
  <si>
    <t>0528F</t>
  </si>
  <si>
    <t>Rcmnd flw-up 10 yrs docd</t>
  </si>
  <si>
    <t>0528T</t>
  </si>
  <si>
    <t>Prgrmg dev eval iims ip</t>
  </si>
  <si>
    <t>0528TTC</t>
  </si>
  <si>
    <t>0528T26</t>
  </si>
  <si>
    <t>0529F</t>
  </si>
  <si>
    <t>Intrvl 3/&gt;yr pts clnscp docd</t>
  </si>
  <si>
    <t>0529T</t>
  </si>
  <si>
    <t>Interrog dev eval iims ip</t>
  </si>
  <si>
    <t>0529TTC</t>
  </si>
  <si>
    <t>0529T26</t>
  </si>
  <si>
    <t>0530T</t>
  </si>
  <si>
    <t>Removal complete iims</t>
  </si>
  <si>
    <t>0531T</t>
  </si>
  <si>
    <t>Removal iims electrode only</t>
  </si>
  <si>
    <t>0532T</t>
  </si>
  <si>
    <t>Removal iims implt mntr only</t>
  </si>
  <si>
    <t>0533T</t>
  </si>
  <si>
    <t>Cont rec mvmt do 6-10 days</t>
  </si>
  <si>
    <t>0533TTC</t>
  </si>
  <si>
    <t>0533T26</t>
  </si>
  <si>
    <t>0534T</t>
  </si>
  <si>
    <t>Cont rec mvmt do setup&amp;train</t>
  </si>
  <si>
    <t>0534TTC</t>
  </si>
  <si>
    <t>0534T26</t>
  </si>
  <si>
    <t>0535F</t>
  </si>
  <si>
    <t>Dyspnea mngmnt plan docd</t>
  </si>
  <si>
    <t>0535T</t>
  </si>
  <si>
    <t>Cont rec mvmt do reprt cnfig</t>
  </si>
  <si>
    <t>0535TTC</t>
  </si>
  <si>
    <t>0535T26</t>
  </si>
  <si>
    <t>0536T</t>
  </si>
  <si>
    <t>Cont rec mvmt do dl w/i&amp;r</t>
  </si>
  <si>
    <t>0536TTC</t>
  </si>
  <si>
    <t>0536T26</t>
  </si>
  <si>
    <t>0537T</t>
  </si>
  <si>
    <t>Bld drv t lymphcyt car-t cll</t>
  </si>
  <si>
    <t>0538T</t>
  </si>
  <si>
    <t>Bld drv t lymphcyt prep trns</t>
  </si>
  <si>
    <t>0539T</t>
  </si>
  <si>
    <t>Receipt&amp;prep car-t cll admn</t>
  </si>
  <si>
    <t>0540F</t>
  </si>
  <si>
    <t>Gluco mngmnt plan docd</t>
  </si>
  <si>
    <t>0540T</t>
  </si>
  <si>
    <t>Car-t cll admn autologous</t>
  </si>
  <si>
    <t>0541T</t>
  </si>
  <si>
    <t>Myocardial imaging mcg</t>
  </si>
  <si>
    <t>0542T</t>
  </si>
  <si>
    <t>Myocardial imaging mcg i&amp;r</t>
  </si>
  <si>
    <t>0543T</t>
  </si>
  <si>
    <t>Ta mv rpr w/artif chord tend</t>
  </si>
  <si>
    <t>0544T</t>
  </si>
  <si>
    <t>Tcat mv annulus rcnstj</t>
  </si>
  <si>
    <t>0545F</t>
  </si>
  <si>
    <t>Follow up care plan mdd docd</t>
  </si>
  <si>
    <t>0545T</t>
  </si>
  <si>
    <t>Tcat tv annulus rcnstj</t>
  </si>
  <si>
    <t>0546T</t>
  </si>
  <si>
    <t>Rf spectrsc ntraop mrgn asmt</t>
  </si>
  <si>
    <t>0547T</t>
  </si>
  <si>
    <t>B1 matrl qual tst mcrind tib</t>
  </si>
  <si>
    <t>0548T</t>
  </si>
  <si>
    <t>Tprnl balo cntnc dev bi</t>
  </si>
  <si>
    <t>0549T</t>
  </si>
  <si>
    <t>Tprnl balo cntnc dev uni</t>
  </si>
  <si>
    <t>0550F</t>
  </si>
  <si>
    <t>Cytopath report nongyn spcmn</t>
  </si>
  <si>
    <t>0550T</t>
  </si>
  <si>
    <t>Tprnl balo cntnc dev rmvl ea</t>
  </si>
  <si>
    <t>0551F</t>
  </si>
  <si>
    <t>Cytopath report non routine</t>
  </si>
  <si>
    <t>0551T</t>
  </si>
  <si>
    <t>Tprnl balo cntnc dev adjmt</t>
  </si>
  <si>
    <t>0552T</t>
  </si>
  <si>
    <t>Low-level laser therapy</t>
  </si>
  <si>
    <t>0553T</t>
  </si>
  <si>
    <t>Perq tcat iliac anast implt</t>
  </si>
  <si>
    <t>0554T</t>
  </si>
  <si>
    <t>B1 str &amp; fx rsk analysis</t>
  </si>
  <si>
    <t>0555F</t>
  </si>
  <si>
    <t>Symptom mgmnt plan care docd</t>
  </si>
  <si>
    <t>0555T</t>
  </si>
  <si>
    <t>B1 str&amp;fx rsk transmis data</t>
  </si>
  <si>
    <t>0556F</t>
  </si>
  <si>
    <t>Plan care lipid control docd</t>
  </si>
  <si>
    <t>0556T</t>
  </si>
  <si>
    <t>B1 str &amp; fx rsk assessment</t>
  </si>
  <si>
    <t>0557F</t>
  </si>
  <si>
    <t>Plan caremng angnl symptdocd</t>
  </si>
  <si>
    <t>0557T</t>
  </si>
  <si>
    <t>B1 str &amp; fx rsk i&amp;r</t>
  </si>
  <si>
    <t>0558T</t>
  </si>
  <si>
    <t>Ct scan f/biomchn ct alys</t>
  </si>
  <si>
    <t>0559T</t>
  </si>
  <si>
    <t>Antmc mdl 3d print 1st cmpnt</t>
  </si>
  <si>
    <t>0560T</t>
  </si>
  <si>
    <t>Antmc mdl 3d print ea addl</t>
  </si>
  <si>
    <t>0561T</t>
  </si>
  <si>
    <t>Antmc guide 3d print 1st gd</t>
  </si>
  <si>
    <t>0562T</t>
  </si>
  <si>
    <t>Antmc guide 3d print ea addl</t>
  </si>
  <si>
    <t>0563T</t>
  </si>
  <si>
    <t>Evac meibomian glnd heat bi</t>
  </si>
  <si>
    <t>0564T</t>
  </si>
  <si>
    <t>Onc chemo rx cytotox csc 14</t>
  </si>
  <si>
    <t>0565T</t>
  </si>
  <si>
    <t>Autol cell implt adps hrvg</t>
  </si>
  <si>
    <t>0566T</t>
  </si>
  <si>
    <t>Autol cell implt adps njx</t>
  </si>
  <si>
    <t>0567T</t>
  </si>
  <si>
    <t>Perm flp tube occls w/implt</t>
  </si>
  <si>
    <t>0568T</t>
  </si>
  <si>
    <t>Intro mix saline&amp;air f/ssg</t>
  </si>
  <si>
    <t>0569T</t>
  </si>
  <si>
    <t>Ttvr perq appr 1st prosth</t>
  </si>
  <si>
    <t>0570T</t>
  </si>
  <si>
    <t>Ttvr perq ea addl prosth</t>
  </si>
  <si>
    <t>0571T</t>
  </si>
  <si>
    <t>Insj/rplcmt icds ss eltrd</t>
  </si>
  <si>
    <t>0572T</t>
  </si>
  <si>
    <t>Insertion ss dfb electrode</t>
  </si>
  <si>
    <t>0573T</t>
  </si>
  <si>
    <t>Removal ss dfb electrode</t>
  </si>
  <si>
    <t>0574T</t>
  </si>
  <si>
    <t>Repos prev ss impl dfb eltrd</t>
  </si>
  <si>
    <t>0575F</t>
  </si>
  <si>
    <t>Hiv rna plan care docd</t>
  </si>
  <si>
    <t>0575T</t>
  </si>
  <si>
    <t>Prgrmg dev eval icds ss ip</t>
  </si>
  <si>
    <t>0576T</t>
  </si>
  <si>
    <t>Interrog dev eval icds ss ip</t>
  </si>
  <si>
    <t>0577T</t>
  </si>
  <si>
    <t>Ephys eval icds ss</t>
  </si>
  <si>
    <t>0578T</t>
  </si>
  <si>
    <t>Rem interrog dev icds phys</t>
  </si>
  <si>
    <t>0579T</t>
  </si>
  <si>
    <t>Rem interrog dev icds tech</t>
  </si>
  <si>
    <t>0580F</t>
  </si>
  <si>
    <t>Multidisciplinary care plan</t>
  </si>
  <si>
    <t>0580T</t>
  </si>
  <si>
    <t>Rmvl ss impl dfb pg only</t>
  </si>
  <si>
    <t>0581F</t>
  </si>
  <si>
    <t>Pt trnsfrd from anesth to cc</t>
  </si>
  <si>
    <t>0581T</t>
  </si>
  <si>
    <t>Abltj mal brst tum perq crtx</t>
  </si>
  <si>
    <t>0582F</t>
  </si>
  <si>
    <t>No trnsfr from anesth to cc</t>
  </si>
  <si>
    <t>0582T</t>
  </si>
  <si>
    <t>Trurl abltj mal prst8 tiss</t>
  </si>
  <si>
    <t>0583F</t>
  </si>
  <si>
    <t>Transfer care checklist used</t>
  </si>
  <si>
    <t>0583T</t>
  </si>
  <si>
    <t>Tmpst auto tube dlvr sys</t>
  </si>
  <si>
    <t>0584F</t>
  </si>
  <si>
    <t>No transfercare chklist used</t>
  </si>
  <si>
    <t>0584T</t>
  </si>
  <si>
    <t>Perq islet cell transplant</t>
  </si>
  <si>
    <t>0585T</t>
  </si>
  <si>
    <t>Laps islet cell transplant</t>
  </si>
  <si>
    <t>0586T</t>
  </si>
  <si>
    <t>Open islet cell transplant</t>
  </si>
  <si>
    <t>0587T</t>
  </si>
  <si>
    <t>Perq impltj/rplcmt isdns ptn</t>
  </si>
  <si>
    <t>0588T</t>
  </si>
  <si>
    <t>Revision/removal isdns ptn</t>
  </si>
  <si>
    <t>0589T</t>
  </si>
  <si>
    <t>Elec alys smpl prgrmg iins</t>
  </si>
  <si>
    <t>0590T</t>
  </si>
  <si>
    <t>Elec alys cplx prgrmg iins</t>
  </si>
  <si>
    <t>0591T</t>
  </si>
  <si>
    <t>Hlth&amp;wb coaching indiv 1st</t>
  </si>
  <si>
    <t>0592T</t>
  </si>
  <si>
    <t>Hlth&amp;wb coaching indiv f-up</t>
  </si>
  <si>
    <t>0593T</t>
  </si>
  <si>
    <t>Hlth&amp;wb coaching group</t>
  </si>
  <si>
    <t>1000F</t>
  </si>
  <si>
    <t>Tobacco use assessed</t>
  </si>
  <si>
    <t>10004</t>
  </si>
  <si>
    <t>Fna bx w/o img gdn ea addl</t>
  </si>
  <si>
    <t>10005</t>
  </si>
  <si>
    <t>Fna bx w/us gdn 1st les</t>
  </si>
  <si>
    <t>10006</t>
  </si>
  <si>
    <t>Fna bx w/us gdn ea addl</t>
  </si>
  <si>
    <t>10007</t>
  </si>
  <si>
    <t>Fna bx w/fluor gdn 1st les</t>
  </si>
  <si>
    <t>10008</t>
  </si>
  <si>
    <t>Fna bx w/fluor gdn ea addl</t>
  </si>
  <si>
    <t>10009</t>
  </si>
  <si>
    <t>Fna bx w/ct gdn 1st les</t>
  </si>
  <si>
    <t>10010</t>
  </si>
  <si>
    <t>Fna bx w/ct gdn ea addl</t>
  </si>
  <si>
    <t>10011</t>
  </si>
  <si>
    <t>Fna bx w/mr gdn 1st les</t>
  </si>
  <si>
    <t>10012</t>
  </si>
  <si>
    <t>Fna bx w/mr gdn ea addl</t>
  </si>
  <si>
    <t>1002F</t>
  </si>
  <si>
    <t>Assess anginal symptom/level</t>
  </si>
  <si>
    <t>10021</t>
  </si>
  <si>
    <t>Fna bx w/o img gdn 1st les</t>
  </si>
  <si>
    <t>1003F</t>
  </si>
  <si>
    <t>Level of activity assess</t>
  </si>
  <si>
    <t>10030</t>
  </si>
  <si>
    <t>Guide cathet fluid drainage</t>
  </si>
  <si>
    <t>10035</t>
  </si>
  <si>
    <t>Perq dev soft tiss 1st imag</t>
  </si>
  <si>
    <t>10036</t>
  </si>
  <si>
    <t>Perq dev soft tiss add imag</t>
  </si>
  <si>
    <t>1004F</t>
  </si>
  <si>
    <t>Clin symp vol ovrld assess</t>
  </si>
  <si>
    <t>10040</t>
  </si>
  <si>
    <t>Acne surgery</t>
  </si>
  <si>
    <t>1005F</t>
  </si>
  <si>
    <t>Asthma symptoms evaluate</t>
  </si>
  <si>
    <t>1006F</t>
  </si>
  <si>
    <t>Osteoarthritis assess</t>
  </si>
  <si>
    <t>10060</t>
  </si>
  <si>
    <t>Drainage of skin abscess</t>
  </si>
  <si>
    <t>10061</t>
  </si>
  <si>
    <t>1007F</t>
  </si>
  <si>
    <t>Anti-inflm/anlgsc otc assess</t>
  </si>
  <si>
    <t>1008F</t>
  </si>
  <si>
    <t>Gi/renal risk assess</t>
  </si>
  <si>
    <t>10080</t>
  </si>
  <si>
    <t>Drainage of pilonidal cyst</t>
  </si>
  <si>
    <t>10081</t>
  </si>
  <si>
    <t>1010F</t>
  </si>
  <si>
    <t>Severity angina by actvty</t>
  </si>
  <si>
    <t>1011F</t>
  </si>
  <si>
    <t>Angina present</t>
  </si>
  <si>
    <t>1012F</t>
  </si>
  <si>
    <t>Angina absent</t>
  </si>
  <si>
    <t>10120</t>
  </si>
  <si>
    <t>Remove foreign body</t>
  </si>
  <si>
    <t>10121</t>
  </si>
  <si>
    <t>10140</t>
  </si>
  <si>
    <t>Drainage of hematoma/fluid</t>
  </si>
  <si>
    <t>1015F</t>
  </si>
  <si>
    <t>Copd symptoms assess</t>
  </si>
  <si>
    <t>10160</t>
  </si>
  <si>
    <t>Puncture drainage of lesion</t>
  </si>
  <si>
    <t>1018F</t>
  </si>
  <si>
    <t>Assess dyspnea not present</t>
  </si>
  <si>
    <t>10180</t>
  </si>
  <si>
    <t>Complex drainage wound</t>
  </si>
  <si>
    <t>1019F</t>
  </si>
  <si>
    <t>Assess dyspnea present</t>
  </si>
  <si>
    <t>1022F</t>
  </si>
  <si>
    <t>Pneumo imm status assess</t>
  </si>
  <si>
    <t>1026F</t>
  </si>
  <si>
    <t>Co-morbid condition assess</t>
  </si>
  <si>
    <t>1030F</t>
  </si>
  <si>
    <t>Influenza imm status assess</t>
  </si>
  <si>
    <t>1031F</t>
  </si>
  <si>
    <t>Smoking &amp; 2nd hand assessed</t>
  </si>
  <si>
    <t>1032F</t>
  </si>
  <si>
    <t>Smoker/exposed 2nd hnd smoke</t>
  </si>
  <si>
    <t>1033F</t>
  </si>
  <si>
    <t>Tobacco nonsmoker nor 2ndhnd</t>
  </si>
  <si>
    <t>1034F</t>
  </si>
  <si>
    <t>Current tobacco smoker</t>
  </si>
  <si>
    <t>1035F</t>
  </si>
  <si>
    <t>Smokeless tobacco user</t>
  </si>
  <si>
    <t>1036F</t>
  </si>
  <si>
    <t>Tobacco non-user</t>
  </si>
  <si>
    <t>1038F</t>
  </si>
  <si>
    <t>Persistent asthma</t>
  </si>
  <si>
    <t>1039F</t>
  </si>
  <si>
    <t>Intermittent asthma</t>
  </si>
  <si>
    <t>1040F</t>
  </si>
  <si>
    <t>Dsm-5 info mdd docd</t>
  </si>
  <si>
    <t>1050F</t>
  </si>
  <si>
    <t>History of mole changes</t>
  </si>
  <si>
    <t>1052F</t>
  </si>
  <si>
    <t>Type location activityassess</t>
  </si>
  <si>
    <t>1055F</t>
  </si>
  <si>
    <t>Visual funct status assess</t>
  </si>
  <si>
    <t>1060F</t>
  </si>
  <si>
    <t>Doc perm/cont/parox atr fib</t>
  </si>
  <si>
    <t>1061F</t>
  </si>
  <si>
    <t>Doc lack perm+cont+parox fib</t>
  </si>
  <si>
    <t>1065F</t>
  </si>
  <si>
    <t>Ischm stroke symp lt3 hrsb/4</t>
  </si>
  <si>
    <t>1066F</t>
  </si>
  <si>
    <t>Ischm stroke symp ge3 hrsb/4</t>
  </si>
  <si>
    <t>1070F</t>
  </si>
  <si>
    <t>Alarm symp assessed-absent</t>
  </si>
  <si>
    <t>1071F</t>
  </si>
  <si>
    <t>Alarm symp assessed-1+ prsnt</t>
  </si>
  <si>
    <t>1090F</t>
  </si>
  <si>
    <t>Pres/absn urine incon assess</t>
  </si>
  <si>
    <t>1091F</t>
  </si>
  <si>
    <t>Urine incon characterized</t>
  </si>
  <si>
    <t>1100F</t>
  </si>
  <si>
    <t>Ptfalls assess-docd ge2&gt;/yr</t>
  </si>
  <si>
    <t>11000</t>
  </si>
  <si>
    <t>Debride infected skin</t>
  </si>
  <si>
    <t>11001</t>
  </si>
  <si>
    <t>Debride infected skin add-on</t>
  </si>
  <si>
    <t>11004</t>
  </si>
  <si>
    <t>Debride genitalia &amp; perineum</t>
  </si>
  <si>
    <t>11005</t>
  </si>
  <si>
    <t>Debride abdom wall</t>
  </si>
  <si>
    <t>11006</t>
  </si>
  <si>
    <t>Debride genit/per/abdom wall</t>
  </si>
  <si>
    <t>11008</t>
  </si>
  <si>
    <t>Remove mesh from abd wall</t>
  </si>
  <si>
    <t>1101F</t>
  </si>
  <si>
    <t>Pt falls assess-docd le1/yr</t>
  </si>
  <si>
    <t>11010</t>
  </si>
  <si>
    <t>Debride skin at fx site</t>
  </si>
  <si>
    <t>11011</t>
  </si>
  <si>
    <t>Debride skin musc at fx site</t>
  </si>
  <si>
    <t>11012</t>
  </si>
  <si>
    <t>Deb skin bone at fx site</t>
  </si>
  <si>
    <t>11042</t>
  </si>
  <si>
    <t>Deb subq tissue 20 sq cm/&lt;</t>
  </si>
  <si>
    <t>11043</t>
  </si>
  <si>
    <t>Deb musc/fascia 20 sq cm/&lt;</t>
  </si>
  <si>
    <t>11044</t>
  </si>
  <si>
    <t>Deb bone 20 sq cm/&lt;</t>
  </si>
  <si>
    <t>11045</t>
  </si>
  <si>
    <t>Deb subq tissue add-on</t>
  </si>
  <si>
    <t>11046</t>
  </si>
  <si>
    <t>Deb musc/fascia add-on</t>
  </si>
  <si>
    <t>11047</t>
  </si>
  <si>
    <t>Deb bone add-on</t>
  </si>
  <si>
    <t>11055</t>
  </si>
  <si>
    <t>Trim skin lesion</t>
  </si>
  <si>
    <t>11056</t>
  </si>
  <si>
    <t>Trim skin lesions 2 to 4</t>
  </si>
  <si>
    <t>11057</t>
  </si>
  <si>
    <t>Trim skin lesions over 4</t>
  </si>
  <si>
    <t>1110F</t>
  </si>
  <si>
    <t>Pt lft inpt fac w/in 60 days</t>
  </si>
  <si>
    <t>11102</t>
  </si>
  <si>
    <t>Tangntl bx skin single les</t>
  </si>
  <si>
    <t>11103</t>
  </si>
  <si>
    <t>Tangntl bx skin ea sep/addl</t>
  </si>
  <si>
    <t>11104</t>
  </si>
  <si>
    <t>Punch bx skin single lesion</t>
  </si>
  <si>
    <t>11105</t>
  </si>
  <si>
    <t>Punch bx skin ea sep/addl</t>
  </si>
  <si>
    <t>11106</t>
  </si>
  <si>
    <t>Incal bx skn single les</t>
  </si>
  <si>
    <t>11107</t>
  </si>
  <si>
    <t>Incal bx skn ea sep/addl</t>
  </si>
  <si>
    <t>1111F</t>
  </si>
  <si>
    <t>Dschrg med/current med merge</t>
  </si>
  <si>
    <t>1116F</t>
  </si>
  <si>
    <t>Auric/peri pain assessed</t>
  </si>
  <si>
    <t>1118F</t>
  </si>
  <si>
    <t>Gerd symps assessed 12 month</t>
  </si>
  <si>
    <t>1119F</t>
  </si>
  <si>
    <t>Init eval for condition</t>
  </si>
  <si>
    <t>11200</t>
  </si>
  <si>
    <t>Removal of skin tags &lt;w/15</t>
  </si>
  <si>
    <t>11201</t>
  </si>
  <si>
    <t>Remove skin tags add-on</t>
  </si>
  <si>
    <t>1121F</t>
  </si>
  <si>
    <t>Subs eval for condition</t>
  </si>
  <si>
    <t>1123F</t>
  </si>
  <si>
    <t>Acp discuss/dscn mkr docd</t>
  </si>
  <si>
    <t>1124F</t>
  </si>
  <si>
    <t>Acp discuss-no dscnmkr docd</t>
  </si>
  <si>
    <t>1125F</t>
  </si>
  <si>
    <t>Amnt pain noted pain prsnt</t>
  </si>
  <si>
    <t>1126F</t>
  </si>
  <si>
    <t>Amnt pain noted none prsnt</t>
  </si>
  <si>
    <t>1127F</t>
  </si>
  <si>
    <t>New episode for condition</t>
  </si>
  <si>
    <t>1128F</t>
  </si>
  <si>
    <t>Subs episode for condition</t>
  </si>
  <si>
    <t>1130F</t>
  </si>
  <si>
    <t>Bk pain &amp; fxn assessed</t>
  </si>
  <si>
    <t>11300</t>
  </si>
  <si>
    <t>Shave skin lesion 0.5 cm/&lt;</t>
  </si>
  <si>
    <t>11301</t>
  </si>
  <si>
    <t>Shave skin lesion 0.6-1.0 cm</t>
  </si>
  <si>
    <t>11302</t>
  </si>
  <si>
    <t>Shave skin lesion 1.1-2.0 cm</t>
  </si>
  <si>
    <t>11303</t>
  </si>
  <si>
    <t>Shave skin lesion &gt;2.0 cm</t>
  </si>
  <si>
    <t>11305</t>
  </si>
  <si>
    <t>11306</t>
  </si>
  <si>
    <t>11307</t>
  </si>
  <si>
    <t>11308</t>
  </si>
  <si>
    <t>11310</t>
  </si>
  <si>
    <t>11311</t>
  </si>
  <si>
    <t>11312</t>
  </si>
  <si>
    <t>11313</t>
  </si>
  <si>
    <t>1134F</t>
  </si>
  <si>
    <t>Epsd bk pain for 6 wks/&lt;</t>
  </si>
  <si>
    <t>1135F</t>
  </si>
  <si>
    <t>Epsd bk pain for &gt;6 wks</t>
  </si>
  <si>
    <t>1136F</t>
  </si>
  <si>
    <t>Epsd bk pain for 12 wks/&lt;</t>
  </si>
  <si>
    <t>1137F</t>
  </si>
  <si>
    <t>Epsd bk pain for &gt;12 wks</t>
  </si>
  <si>
    <t>11400</t>
  </si>
  <si>
    <t>Exc tr-ext b9+marg 0.5 cm&lt;</t>
  </si>
  <si>
    <t>11401</t>
  </si>
  <si>
    <t>Exc tr-ext b9+marg 0.6-1 cm</t>
  </si>
  <si>
    <t>11402</t>
  </si>
  <si>
    <t>Exc tr-ext b9+marg 1.1-2 cm</t>
  </si>
  <si>
    <t>11403</t>
  </si>
  <si>
    <t>Exc tr-ext b9+marg 2.1-3cm</t>
  </si>
  <si>
    <t>11404</t>
  </si>
  <si>
    <t>Exc tr-ext b9+marg 3.1-4 cm</t>
  </si>
  <si>
    <t>11406</t>
  </si>
  <si>
    <t>Exc tr-ext b9+marg &gt;4.0 cm</t>
  </si>
  <si>
    <t>11420</t>
  </si>
  <si>
    <t>Exc h-f-nk-sp b9+marg 0.5/&lt;</t>
  </si>
  <si>
    <t>11421</t>
  </si>
  <si>
    <t>Exc h-f-nk-sp b9+marg 0.6-1</t>
  </si>
  <si>
    <t>11422</t>
  </si>
  <si>
    <t>Exc h-f-nk-sp b9+marg 1.1-2</t>
  </si>
  <si>
    <t>11423</t>
  </si>
  <si>
    <t>Exc h-f-nk-sp b9+marg 2.1-3</t>
  </si>
  <si>
    <t>11424</t>
  </si>
  <si>
    <t>Exc h-f-nk-sp b9+marg 3.1-4</t>
  </si>
  <si>
    <t>11426</t>
  </si>
  <si>
    <t>Exc h-f-nk-sp b9+marg &gt;4 cm</t>
  </si>
  <si>
    <t>11440</t>
  </si>
  <si>
    <t>Exc face-mm b9+marg 0.5 cm/&lt;</t>
  </si>
  <si>
    <t>11441</t>
  </si>
  <si>
    <t>Exc face-mm b9+marg 0.6-1 cm</t>
  </si>
  <si>
    <t>11442</t>
  </si>
  <si>
    <t>Exc face-mm b9+marg 1.1-2 cm</t>
  </si>
  <si>
    <t>11443</t>
  </si>
  <si>
    <t>Exc face-mm b9+marg 2.1-3 cm</t>
  </si>
  <si>
    <t>11444</t>
  </si>
  <si>
    <t>Exc face-mm b9+marg 3.1-4 cm</t>
  </si>
  <si>
    <t>11446</t>
  </si>
  <si>
    <t>Exc face-mm b9+marg &gt;4 cm</t>
  </si>
  <si>
    <t>11450</t>
  </si>
  <si>
    <t>Removal sweat gland lesion</t>
  </si>
  <si>
    <t>11451</t>
  </si>
  <si>
    <t>11462</t>
  </si>
  <si>
    <t>11463</t>
  </si>
  <si>
    <t>11470</t>
  </si>
  <si>
    <t>11471</t>
  </si>
  <si>
    <t>1150F</t>
  </si>
  <si>
    <t>Doc pt rsk death w/in 1yr</t>
  </si>
  <si>
    <t>1151F</t>
  </si>
  <si>
    <t>Doc no pt rsk death w/in 1yr</t>
  </si>
  <si>
    <t>1152F</t>
  </si>
  <si>
    <t>Doc advncd dis comfort 1st</t>
  </si>
  <si>
    <t>1153F</t>
  </si>
  <si>
    <t>Doc advncd dis cmfrt not 1st</t>
  </si>
  <si>
    <t>1157F</t>
  </si>
  <si>
    <t>Advnc care plan in rcrd</t>
  </si>
  <si>
    <t>1158F</t>
  </si>
  <si>
    <t>Advnc care plan tlk docd</t>
  </si>
  <si>
    <t>1159F</t>
  </si>
  <si>
    <t>Med list docd in rcrd</t>
  </si>
  <si>
    <t>1160F</t>
  </si>
  <si>
    <t>Rvw meds by rx/dr in rcrd</t>
  </si>
  <si>
    <t>11600</t>
  </si>
  <si>
    <t>Exc tr-ext mal+marg 0.5 cm/&lt;</t>
  </si>
  <si>
    <t>11601</t>
  </si>
  <si>
    <t>Exc tr-ext mal+marg 0.6-1 cm</t>
  </si>
  <si>
    <t>11602</t>
  </si>
  <si>
    <t>Exc tr-ext mal+marg 1.1-2 cm</t>
  </si>
  <si>
    <t>11603</t>
  </si>
  <si>
    <t>Exc tr-ext mal+marg 2.1-3 cm</t>
  </si>
  <si>
    <t>11604</t>
  </si>
  <si>
    <t>Exc tr-ext mal+marg 3.1-4 cm</t>
  </si>
  <si>
    <t>11606</t>
  </si>
  <si>
    <t>Exc tr-ext mal+marg &gt;4 cm</t>
  </si>
  <si>
    <t>11620</t>
  </si>
  <si>
    <t>Exc h-f-nk-sp mal+marg 0.5/&lt;</t>
  </si>
  <si>
    <t>11621</t>
  </si>
  <si>
    <t>Exc s/n/h/f/g mal+mrg 0.6-1</t>
  </si>
  <si>
    <t>11622</t>
  </si>
  <si>
    <t>Exc s/n/h/f/g mal+mrg 1.1-2</t>
  </si>
  <si>
    <t>11623</t>
  </si>
  <si>
    <t>Exc s/n/h/f/g mal+mrg 2.1-3</t>
  </si>
  <si>
    <t>11624</t>
  </si>
  <si>
    <t>Exc s/n/h/f/g mal+mrg 3.1-4</t>
  </si>
  <si>
    <t>11626</t>
  </si>
  <si>
    <t>Exc s/n/h/f/g mal+mrg &gt;4 cm</t>
  </si>
  <si>
    <t>11640</t>
  </si>
  <si>
    <t>Exc f/e/e/n/l mal+mrg 0.5cm&lt;</t>
  </si>
  <si>
    <t>11641</t>
  </si>
  <si>
    <t>Exc f/e/e/n/l mal+mrg 0.6-1</t>
  </si>
  <si>
    <t>11642</t>
  </si>
  <si>
    <t>Exc f/e/e/n/l mal+mrg 1.1-2</t>
  </si>
  <si>
    <t>11643</t>
  </si>
  <si>
    <t>Exc f/e/e/n/l mal+mrg 2.1-3</t>
  </si>
  <si>
    <t>11644</t>
  </si>
  <si>
    <t>Exc f/e/e/n/l mal+mrg 3.1-4</t>
  </si>
  <si>
    <t>11646</t>
  </si>
  <si>
    <t>Exc f/e/e/n/l mal+mrg &gt;4 cm</t>
  </si>
  <si>
    <t>1170F</t>
  </si>
  <si>
    <t>Fxnl status assessed</t>
  </si>
  <si>
    <t>11719</t>
  </si>
  <si>
    <t>Trim nail(s) any number</t>
  </si>
  <si>
    <t>11720</t>
  </si>
  <si>
    <t>Debride nail 1-5</t>
  </si>
  <si>
    <t>11721</t>
  </si>
  <si>
    <t>Debride nail 6 or more</t>
  </si>
  <si>
    <t>11730</t>
  </si>
  <si>
    <t>Removal of nail plate</t>
  </si>
  <si>
    <t>11732</t>
  </si>
  <si>
    <t>Remove nail plate add-on</t>
  </si>
  <si>
    <t>11740</t>
  </si>
  <si>
    <t>Drain blood from under nail</t>
  </si>
  <si>
    <t>1175F</t>
  </si>
  <si>
    <t>Function stat assessed rvwd</t>
  </si>
  <si>
    <t>11750</t>
  </si>
  <si>
    <t>Removal of nail bed</t>
  </si>
  <si>
    <t>11755</t>
  </si>
  <si>
    <t>Biopsy nail unit</t>
  </si>
  <si>
    <t>11760</t>
  </si>
  <si>
    <t>Repair of nail bed</t>
  </si>
  <si>
    <t>11762</t>
  </si>
  <si>
    <t>Reconstruction of nail bed</t>
  </si>
  <si>
    <t>11765</t>
  </si>
  <si>
    <t>Excision of nail fold toe</t>
  </si>
  <si>
    <t>11770</t>
  </si>
  <si>
    <t>Remove pilonidal cyst simple</t>
  </si>
  <si>
    <t>11771</t>
  </si>
  <si>
    <t>Remove pilonidal cyst exten</t>
  </si>
  <si>
    <t>11772</t>
  </si>
  <si>
    <t>Remove pilonidal cyst compl</t>
  </si>
  <si>
    <t>1180F</t>
  </si>
  <si>
    <t>Thromboemb risk assessed</t>
  </si>
  <si>
    <t>1181F</t>
  </si>
  <si>
    <t>Neuropsychia sympts assessed</t>
  </si>
  <si>
    <t>1182F</t>
  </si>
  <si>
    <t>Neuropsychi sympt 1+present</t>
  </si>
  <si>
    <t>1183F</t>
  </si>
  <si>
    <t>Neuropsychiatric symp absent</t>
  </si>
  <si>
    <t>11900</t>
  </si>
  <si>
    <t>Inject skin lesions &lt;/w 7</t>
  </si>
  <si>
    <t>11901</t>
  </si>
  <si>
    <t>Inject skin lesions &gt;7</t>
  </si>
  <si>
    <t>11920</t>
  </si>
  <si>
    <t>Correct skin color 6.0 cm/&lt;</t>
  </si>
  <si>
    <t>11921</t>
  </si>
  <si>
    <t>Correct skn color 6.1-20.0cm</t>
  </si>
  <si>
    <t>11922</t>
  </si>
  <si>
    <t>Correct skin color ea 20.0cm</t>
  </si>
  <si>
    <t>11950</t>
  </si>
  <si>
    <t>Tx contour defects 1 cc/&lt;</t>
  </si>
  <si>
    <t>11951</t>
  </si>
  <si>
    <t>Tx contour defects 1.1-5.0cc</t>
  </si>
  <si>
    <t>11952</t>
  </si>
  <si>
    <t>Tx contour defects 5.1-10cc</t>
  </si>
  <si>
    <t>11954</t>
  </si>
  <si>
    <t>Tx contour defects &gt;10.0 cc</t>
  </si>
  <si>
    <t>11960</t>
  </si>
  <si>
    <t>Insert tissue expander(s)</t>
  </si>
  <si>
    <t>11970</t>
  </si>
  <si>
    <t>Replace tissue expander</t>
  </si>
  <si>
    <t>11971</t>
  </si>
  <si>
    <t>Remove tissue expander(s)</t>
  </si>
  <si>
    <t>11976</t>
  </si>
  <si>
    <t>Remove contraceptive capsule</t>
  </si>
  <si>
    <t>11980</t>
  </si>
  <si>
    <t>Implant hormone pellet(s)</t>
  </si>
  <si>
    <t>11981</t>
  </si>
  <si>
    <t>Insert drug implant device</t>
  </si>
  <si>
    <t>11982</t>
  </si>
  <si>
    <t>Remove drug implant device</t>
  </si>
  <si>
    <t>11983</t>
  </si>
  <si>
    <t>Remove/insert drug implant</t>
  </si>
  <si>
    <t>1200F</t>
  </si>
  <si>
    <t>Seizure type&amp; frequ docd</t>
  </si>
  <si>
    <t>12001</t>
  </si>
  <si>
    <t>Rpr s/n/ax/gen/trnk 2.5cm/&lt;</t>
  </si>
  <si>
    <t>12002</t>
  </si>
  <si>
    <t>Rpr s/n/ax/gen/trnk2.6-7.5cm</t>
  </si>
  <si>
    <t>12004</t>
  </si>
  <si>
    <t>Rpr s/n/ax/gen/trk7.6-12.5cm</t>
  </si>
  <si>
    <t>12005</t>
  </si>
  <si>
    <t>Rpr s/n/a/gen/trk12.6-20.0cm</t>
  </si>
  <si>
    <t>12006</t>
  </si>
  <si>
    <t>Rpr s/n/a/gen/trk20.1-30.0cm</t>
  </si>
  <si>
    <t>12007</t>
  </si>
  <si>
    <t>Rpr s/n/ax/gen/trnk &gt;30.0 cm</t>
  </si>
  <si>
    <t>12011</t>
  </si>
  <si>
    <t>Rpr f/e/e/n/l/m 2.5 cm/&lt;</t>
  </si>
  <si>
    <t>12013</t>
  </si>
  <si>
    <t>Rpr f/e/e/n/l/m 2.6-5.0 cm</t>
  </si>
  <si>
    <t>12014</t>
  </si>
  <si>
    <t>Rpr f/e/e/n/l/m 5.1-7.5 cm</t>
  </si>
  <si>
    <t>12015</t>
  </si>
  <si>
    <t>Rpr f/e/e/n/l/m 7.6-12.5 cm</t>
  </si>
  <si>
    <t>12016</t>
  </si>
  <si>
    <t>Rpr fe/e/en/l/m 12.6-20.0 cm</t>
  </si>
  <si>
    <t>12017</t>
  </si>
  <si>
    <t>Rpr fe/e/en/l/m 20.1-30.0 cm</t>
  </si>
  <si>
    <t>12018</t>
  </si>
  <si>
    <t>Rpr f/e/e/n/l/m &gt;30.0 cm</t>
  </si>
  <si>
    <t>12020</t>
  </si>
  <si>
    <t>Closure of split wound</t>
  </si>
  <si>
    <t>12021</t>
  </si>
  <si>
    <t>12031</t>
  </si>
  <si>
    <t>Intmd rpr s/a/t/ext 2.5 cm/&lt;</t>
  </si>
  <si>
    <t>12032</t>
  </si>
  <si>
    <t>Intmd rpr s/a/t/ext 2.6-7.5</t>
  </si>
  <si>
    <t>12034</t>
  </si>
  <si>
    <t>Intmd rpr s/tr/ext 7.6-12.5</t>
  </si>
  <si>
    <t>12035</t>
  </si>
  <si>
    <t>Intmd rpr s/a/t/ext 12.6-20</t>
  </si>
  <si>
    <t>12036</t>
  </si>
  <si>
    <t>Intmd rpr s/a/t/ext 20.1-30</t>
  </si>
  <si>
    <t>12037</t>
  </si>
  <si>
    <t>Intmd rpr s/tr/ext &gt;30.0 cm</t>
  </si>
  <si>
    <t>12041</t>
  </si>
  <si>
    <t>Intmd rpr n-hf/genit 2.5cm/&lt;</t>
  </si>
  <si>
    <t>12042</t>
  </si>
  <si>
    <t>Intmd rpr n-hf/genit2.6-7.5</t>
  </si>
  <si>
    <t>12044</t>
  </si>
  <si>
    <t>Intmd rpr n-hf/genit7.6-12.5</t>
  </si>
  <si>
    <t>12045</t>
  </si>
  <si>
    <t>Intmd rpr n-hf/genit12.6-20</t>
  </si>
  <si>
    <t>12046</t>
  </si>
  <si>
    <t>Intmd rpr n-hf/genit20.1-30</t>
  </si>
  <si>
    <t>12047</t>
  </si>
  <si>
    <t>Intmd rpr n-hf/genit &gt;30.0cm</t>
  </si>
  <si>
    <t>1205F</t>
  </si>
  <si>
    <t>Epi etiol synd rvwd and docd</t>
  </si>
  <si>
    <t>12051</t>
  </si>
  <si>
    <t>Intmd rpr face/mm 2.5 cm/&lt;</t>
  </si>
  <si>
    <t>12052</t>
  </si>
  <si>
    <t>Intmd rpr face/mm 2.6-5.0 cm</t>
  </si>
  <si>
    <t>12053</t>
  </si>
  <si>
    <t>Intmd rpr face/mm 5.1-7.5 cm</t>
  </si>
  <si>
    <t>12054</t>
  </si>
  <si>
    <t>Intmd rpr face/mm 7.6-12.5cm</t>
  </si>
  <si>
    <t>12055</t>
  </si>
  <si>
    <t>Intmd rpr face/mm 12.6-20 cm</t>
  </si>
  <si>
    <t>12056</t>
  </si>
  <si>
    <t>Intmd rpr face/mm 20.1-30.0</t>
  </si>
  <si>
    <t>12057</t>
  </si>
  <si>
    <t>Intmd rpr face/mm &gt;30.0 cm</t>
  </si>
  <si>
    <t>1220F</t>
  </si>
  <si>
    <t>Pt screened for depression</t>
  </si>
  <si>
    <t>13100</t>
  </si>
  <si>
    <t>Cmplx rpr trunk 1.1-2.5 cm</t>
  </si>
  <si>
    <t>13101</t>
  </si>
  <si>
    <t>Cmplx rpr trunk 2.6-7.5 cm</t>
  </si>
  <si>
    <t>13102</t>
  </si>
  <si>
    <t>Cmplx rpr trunk addl 5cm/&lt;</t>
  </si>
  <si>
    <t>13120</t>
  </si>
  <si>
    <t>Cmplx rpr s/a/l 1.1-2.5 cm</t>
  </si>
  <si>
    <t>13121</t>
  </si>
  <si>
    <t>Cmplx rpr s/a/l 2.6-7.5 cm</t>
  </si>
  <si>
    <t>13122</t>
  </si>
  <si>
    <t>Cmplx rpr s/a/l addl 5 cm/&gt;</t>
  </si>
  <si>
    <t>13131</t>
  </si>
  <si>
    <t>Cmplx rpr f/c/c/m/n/ax/g/h/f</t>
  </si>
  <si>
    <t>13132</t>
  </si>
  <si>
    <t>13133</t>
  </si>
  <si>
    <t>13151</t>
  </si>
  <si>
    <t>Cmplx rpr e/n/e/l 1.1-2.5 cm</t>
  </si>
  <si>
    <t>13152</t>
  </si>
  <si>
    <t>Cmplx rpr e/n/e/l 2.6-7.5 cm</t>
  </si>
  <si>
    <t>13153</t>
  </si>
  <si>
    <t>Cmplx rpr e/n/e/l addl 5cm/&lt;</t>
  </si>
  <si>
    <t>13160</t>
  </si>
  <si>
    <t>Late closure of wound</t>
  </si>
  <si>
    <t>1400F</t>
  </si>
  <si>
    <t>Prkns diag rviewed</t>
  </si>
  <si>
    <t>14000</t>
  </si>
  <si>
    <t>Tis trnfr trunk 10 sq cm/&lt;</t>
  </si>
  <si>
    <t>14001</t>
  </si>
  <si>
    <t>Tis trnfr trunk 10.1-30sqcm</t>
  </si>
  <si>
    <t>14020</t>
  </si>
  <si>
    <t>Tis trnfr s/a/l 10 sq cm/&lt;</t>
  </si>
  <si>
    <t>14021</t>
  </si>
  <si>
    <t>Tis trnfr s/a/l 10.1-30 sqcm</t>
  </si>
  <si>
    <t>14040</t>
  </si>
  <si>
    <t>Tis trnfr f/c/c/m/n/a/g/h/f</t>
  </si>
  <si>
    <t>14041</t>
  </si>
  <si>
    <t>14060</t>
  </si>
  <si>
    <t>Tis trnfr e/n/e/l 10 sq cm/&lt;</t>
  </si>
  <si>
    <t>14061</t>
  </si>
  <si>
    <t>Tis trnfr e/n/e/l10.1-30sqcm</t>
  </si>
  <si>
    <t>14301</t>
  </si>
  <si>
    <t>Tis trnfr any 30.1-60 sq cm</t>
  </si>
  <si>
    <t>14302</t>
  </si>
  <si>
    <t>Tis trnfr addl 30 sq cm</t>
  </si>
  <si>
    <t>14350</t>
  </si>
  <si>
    <t>Filleted finger/toe flap</t>
  </si>
  <si>
    <t>1450F</t>
  </si>
  <si>
    <t>Symptoms improved/consist</t>
  </si>
  <si>
    <t>1451F</t>
  </si>
  <si>
    <t>Sympt show clin import drop</t>
  </si>
  <si>
    <t>1460F</t>
  </si>
  <si>
    <t>Qual card diag prior 12 mons</t>
  </si>
  <si>
    <t>1461F</t>
  </si>
  <si>
    <t>No qual card diag prior12mon</t>
  </si>
  <si>
    <t>1490F</t>
  </si>
  <si>
    <t>Dem severity classified mild</t>
  </si>
  <si>
    <t>1491F</t>
  </si>
  <si>
    <t>Dem severity classified mod</t>
  </si>
  <si>
    <t>1493F</t>
  </si>
  <si>
    <t>Dem severity class severe</t>
  </si>
  <si>
    <t>1494F</t>
  </si>
  <si>
    <t>Cognit assessed and reviewed</t>
  </si>
  <si>
    <t>1500F</t>
  </si>
  <si>
    <t>Symptom+sign symm polyneuro</t>
  </si>
  <si>
    <t>15002</t>
  </si>
  <si>
    <t>Wound prep trk/arm/leg</t>
  </si>
  <si>
    <t>15003</t>
  </si>
  <si>
    <t>Wound prep addl 100 cm</t>
  </si>
  <si>
    <t>15004</t>
  </si>
  <si>
    <t>Wound prep f/n/hf/g</t>
  </si>
  <si>
    <t>15005</t>
  </si>
  <si>
    <t>Wnd prep f/n/hf/g addl cm</t>
  </si>
  <si>
    <t>1501F</t>
  </si>
  <si>
    <t>Not initial eval for cond</t>
  </si>
  <si>
    <t>1502F</t>
  </si>
  <si>
    <t>Pt queried pain fxn w/ instr</t>
  </si>
  <si>
    <t>1503F</t>
  </si>
  <si>
    <t>Pt queried symp resp insuff</t>
  </si>
  <si>
    <t>1504F</t>
  </si>
  <si>
    <t>Pt has resp insufficiency</t>
  </si>
  <si>
    <t>15040</t>
  </si>
  <si>
    <t>Harvest cultured skin graft</t>
  </si>
  <si>
    <t>1505F</t>
  </si>
  <si>
    <t>Pt has no resp insufficiency</t>
  </si>
  <si>
    <t>15050</t>
  </si>
  <si>
    <t>Skin pinch graft</t>
  </si>
  <si>
    <t>15100</t>
  </si>
  <si>
    <t>Skin splt grft trnk/arm/leg</t>
  </si>
  <si>
    <t>15101</t>
  </si>
  <si>
    <t>Skin splt grft t/a/l add-on</t>
  </si>
  <si>
    <t>15110</t>
  </si>
  <si>
    <t>Epidrm autogrft trnk/arm/leg</t>
  </si>
  <si>
    <t>15111</t>
  </si>
  <si>
    <t>Epidrm autogrft t/a/l add-on</t>
  </si>
  <si>
    <t>15115</t>
  </si>
  <si>
    <t>Epidrm a-grft face/nck/hf/g</t>
  </si>
  <si>
    <t>15116</t>
  </si>
  <si>
    <t>Epidrm a-grft f/n/hf/g addl</t>
  </si>
  <si>
    <t>15120</t>
  </si>
  <si>
    <t>Skn splt a-grft fac/nck/hf/g</t>
  </si>
  <si>
    <t>15121</t>
  </si>
  <si>
    <t>Skn splt a-grft f/n/hf/g add</t>
  </si>
  <si>
    <t>15130</t>
  </si>
  <si>
    <t>Derm autograft trnk/arm/leg</t>
  </si>
  <si>
    <t>15131</t>
  </si>
  <si>
    <t>Derm autograft t/a/l add-on</t>
  </si>
  <si>
    <t>15135</t>
  </si>
  <si>
    <t>Derm autograft face/nck/hf/g</t>
  </si>
  <si>
    <t>15136</t>
  </si>
  <si>
    <t>Derm autograft f/n/hf/g add</t>
  </si>
  <si>
    <t>15150</t>
  </si>
  <si>
    <t>Cult skin grft t/arm/leg</t>
  </si>
  <si>
    <t>15151</t>
  </si>
  <si>
    <t>Cult skin grft t/a/l addl</t>
  </si>
  <si>
    <t>15152</t>
  </si>
  <si>
    <t>Cult skin graft t/a/l +%</t>
  </si>
  <si>
    <t>15155</t>
  </si>
  <si>
    <t>Cult skin graft f/n/hf/g</t>
  </si>
  <si>
    <t>15156</t>
  </si>
  <si>
    <t>Cult skin grft f/n/hfg add</t>
  </si>
  <si>
    <t>15157</t>
  </si>
  <si>
    <t>Cult epiderm grft f/n/hfg +%</t>
  </si>
  <si>
    <t>15200</t>
  </si>
  <si>
    <t>Skin full graft trunk</t>
  </si>
  <si>
    <t>15201</t>
  </si>
  <si>
    <t>Skin full graft trunk add-on</t>
  </si>
  <si>
    <t>15220</t>
  </si>
  <si>
    <t>Skin full graft sclp/arm/leg</t>
  </si>
  <si>
    <t>15221</t>
  </si>
  <si>
    <t>Skin full graft add-on</t>
  </si>
  <si>
    <t>15240</t>
  </si>
  <si>
    <t>Skin full grft face/genit/hf</t>
  </si>
  <si>
    <t>15241</t>
  </si>
  <si>
    <t>15260</t>
  </si>
  <si>
    <t>Skin full graft een &amp; lips</t>
  </si>
  <si>
    <t>15261</t>
  </si>
  <si>
    <t>15271</t>
  </si>
  <si>
    <t>Skin sub graft trnk/arm/leg</t>
  </si>
  <si>
    <t>15272</t>
  </si>
  <si>
    <t>Skin sub graft t/a/l add-on</t>
  </si>
  <si>
    <t>15273</t>
  </si>
  <si>
    <t>Skin sub grft t/arm/lg child</t>
  </si>
  <si>
    <t>15274</t>
  </si>
  <si>
    <t>Skn sub grft t/a/l child add</t>
  </si>
  <si>
    <t>15275</t>
  </si>
  <si>
    <t>Skin sub graft face/nk/hf/g</t>
  </si>
  <si>
    <t>15276</t>
  </si>
  <si>
    <t>Skin sub graft f/n/hf/g addl</t>
  </si>
  <si>
    <t>15277</t>
  </si>
  <si>
    <t>Skn sub grft f/n/hf/g child</t>
  </si>
  <si>
    <t>15278</t>
  </si>
  <si>
    <t>Skn sub grft f/n/hf/g ch add</t>
  </si>
  <si>
    <t>15570</t>
  </si>
  <si>
    <t>Skin pedicle flap trunk</t>
  </si>
  <si>
    <t>15572</t>
  </si>
  <si>
    <t>Skin pedicle flap arms/legs</t>
  </si>
  <si>
    <t>15574</t>
  </si>
  <si>
    <t>Pedcle fh/ch/ch/m/n/ax/g/h/f</t>
  </si>
  <si>
    <t>15576</t>
  </si>
  <si>
    <t>Pedicle e/n/e/l/ntroral</t>
  </si>
  <si>
    <t>15600</t>
  </si>
  <si>
    <t>Delay flap trunk</t>
  </si>
  <si>
    <t>15610</t>
  </si>
  <si>
    <t>Delay flap arms/legs</t>
  </si>
  <si>
    <t>15620</t>
  </si>
  <si>
    <t>Delay flap f/c/c/n/ax/g/h/f</t>
  </si>
  <si>
    <t>15630</t>
  </si>
  <si>
    <t>Delay flap eye/nos/ear/lip</t>
  </si>
  <si>
    <t>15650</t>
  </si>
  <si>
    <t>Transfer skin pedicle flap</t>
  </si>
  <si>
    <t>15730</t>
  </si>
  <si>
    <t>Mdfc flap w/prsrv vasc pedcl</t>
  </si>
  <si>
    <t>15731</t>
  </si>
  <si>
    <t>Forehead flap w/vasc pedicle</t>
  </si>
  <si>
    <t>15733</t>
  </si>
  <si>
    <t>Musc myoq/fscq flp h&amp;n pedcl</t>
  </si>
  <si>
    <t>15734</t>
  </si>
  <si>
    <t>Muscle-skin graft trunk</t>
  </si>
  <si>
    <t>15736</t>
  </si>
  <si>
    <t>Muscle-skin graft arm</t>
  </si>
  <si>
    <t>15738</t>
  </si>
  <si>
    <t>Muscle-skin graft leg</t>
  </si>
  <si>
    <t>15740</t>
  </si>
  <si>
    <t>Island pedicle flap graft</t>
  </si>
  <si>
    <t>15750</t>
  </si>
  <si>
    <t>Neurovascular pedicle flap</t>
  </si>
  <si>
    <t>15756</t>
  </si>
  <si>
    <t>Free myo/skin flap microvasc</t>
  </si>
  <si>
    <t>15757</t>
  </si>
  <si>
    <t>Free skin flap microvasc</t>
  </si>
  <si>
    <t>15758</t>
  </si>
  <si>
    <t>Free fascial flap microvasc</t>
  </si>
  <si>
    <t>15760</t>
  </si>
  <si>
    <t>Composite skin graft</t>
  </si>
  <si>
    <t>15769</t>
  </si>
  <si>
    <t>Grfg autol soft tiss dir exc</t>
  </si>
  <si>
    <t>15770</t>
  </si>
  <si>
    <t>Derma-fat-fascia graft</t>
  </si>
  <si>
    <t>15771</t>
  </si>
  <si>
    <t>Grfg autol fat lipo 50 cc/&lt;</t>
  </si>
  <si>
    <t>15772</t>
  </si>
  <si>
    <t>Grfg autol fat lipo ea addl</t>
  </si>
  <si>
    <t>15773</t>
  </si>
  <si>
    <t>Grfg autol fat lipo 25 cc/&lt;</t>
  </si>
  <si>
    <t>15774</t>
  </si>
  <si>
    <t>Gfrg autol fat lipo ea addl</t>
  </si>
  <si>
    <t>15775</t>
  </si>
  <si>
    <t>Hair trnspl 1-15 punch grfts</t>
  </si>
  <si>
    <t>15776</t>
  </si>
  <si>
    <t>Hair trnspl &gt;15 punch grafts</t>
  </si>
  <si>
    <t>15777</t>
  </si>
  <si>
    <t>Acellular derm matrix implt</t>
  </si>
  <si>
    <t>15780</t>
  </si>
  <si>
    <t>Dermabrasion total face</t>
  </si>
  <si>
    <t>15781</t>
  </si>
  <si>
    <t>Dermabrasion segmental face</t>
  </si>
  <si>
    <t>15782</t>
  </si>
  <si>
    <t>Dermabrasion other than face</t>
  </si>
  <si>
    <t>15783</t>
  </si>
  <si>
    <t>Dermabrasion suprfl any site</t>
  </si>
  <si>
    <t>15786</t>
  </si>
  <si>
    <t>Abrasion lesion single</t>
  </si>
  <si>
    <t>15787</t>
  </si>
  <si>
    <t>Abrasion lesions add-on</t>
  </si>
  <si>
    <t>15788</t>
  </si>
  <si>
    <t>Chemical peel face epiderm</t>
  </si>
  <si>
    <t>15789</t>
  </si>
  <si>
    <t>Chemical peel face dermal</t>
  </si>
  <si>
    <t>15792</t>
  </si>
  <si>
    <t>Chemical peel nonfacial</t>
  </si>
  <si>
    <t>15793</t>
  </si>
  <si>
    <t>15819</t>
  </si>
  <si>
    <t>Plastic surgery neck</t>
  </si>
  <si>
    <t>15820</t>
  </si>
  <si>
    <t>Revision of lower eyelid</t>
  </si>
  <si>
    <t>15821</t>
  </si>
  <si>
    <t>15822</t>
  </si>
  <si>
    <t>Revision of upper eyelid</t>
  </si>
  <si>
    <t>15823</t>
  </si>
  <si>
    <t>15824</t>
  </si>
  <si>
    <t>Removal of forehead wrinkles</t>
  </si>
  <si>
    <t>15825</t>
  </si>
  <si>
    <t>Removal of neck wrinkles</t>
  </si>
  <si>
    <t>15826</t>
  </si>
  <si>
    <t>Removal of brow wrinkles</t>
  </si>
  <si>
    <t>15828</t>
  </si>
  <si>
    <t>Removal of face wrinkles</t>
  </si>
  <si>
    <t>15829</t>
  </si>
  <si>
    <t>Removal of skin wrinkles</t>
  </si>
  <si>
    <t>15830</t>
  </si>
  <si>
    <t>Exc skin abd</t>
  </si>
  <si>
    <t>15832</t>
  </si>
  <si>
    <t>Excise excessive skin thigh</t>
  </si>
  <si>
    <t>15833</t>
  </si>
  <si>
    <t>Excise excessive skin leg</t>
  </si>
  <si>
    <t>15834</t>
  </si>
  <si>
    <t>Excise excessive skin hip</t>
  </si>
  <si>
    <t>15835</t>
  </si>
  <si>
    <t>Excise excessive skin buttck</t>
  </si>
  <si>
    <t>15836</t>
  </si>
  <si>
    <t>Excise excessive skin arm</t>
  </si>
  <si>
    <t>15837</t>
  </si>
  <si>
    <t>Excise excess skin arm/hand</t>
  </si>
  <si>
    <t>15838</t>
  </si>
  <si>
    <t>Excise excess skin fat pad</t>
  </si>
  <si>
    <t>15839</t>
  </si>
  <si>
    <t>Excise excess skin &amp; tissue</t>
  </si>
  <si>
    <t>15840</t>
  </si>
  <si>
    <t>Nerve palsy fascial graft</t>
  </si>
  <si>
    <t>15841</t>
  </si>
  <si>
    <t>Nerve palsy muscle graft</t>
  </si>
  <si>
    <t>15842</t>
  </si>
  <si>
    <t>Nerve palsy microsurg graft</t>
  </si>
  <si>
    <t>15845</t>
  </si>
  <si>
    <t>Skin and muscle repair face</t>
  </si>
  <si>
    <t>15847</t>
  </si>
  <si>
    <t>Exc skin abd add-on</t>
  </si>
  <si>
    <t>15850</t>
  </si>
  <si>
    <t>Remove sutures same surgeon</t>
  </si>
  <si>
    <t>15851</t>
  </si>
  <si>
    <t>Remove sutures diff surgeon</t>
  </si>
  <si>
    <t>15852</t>
  </si>
  <si>
    <t>Dressing change not for burn</t>
  </si>
  <si>
    <t>15860</t>
  </si>
  <si>
    <t>Test for blood flow in graft</t>
  </si>
  <si>
    <t>15876</t>
  </si>
  <si>
    <t>Suction lipectomy head&amp;neck</t>
  </si>
  <si>
    <t>15877</t>
  </si>
  <si>
    <t>Suction lipectomy trunk</t>
  </si>
  <si>
    <t>15878</t>
  </si>
  <si>
    <t>Suction lipectomy upr extrem</t>
  </si>
  <si>
    <t>15879</t>
  </si>
  <si>
    <t>Suction lipectomy lwr extrem</t>
  </si>
  <si>
    <t>15920</t>
  </si>
  <si>
    <t>Removal of tail bone ulcer</t>
  </si>
  <si>
    <t>15922</t>
  </si>
  <si>
    <t>15931</t>
  </si>
  <si>
    <t>Remove sacrum pressure sore</t>
  </si>
  <si>
    <t>15933</t>
  </si>
  <si>
    <t>15934</t>
  </si>
  <si>
    <t>15935</t>
  </si>
  <si>
    <t>15936</t>
  </si>
  <si>
    <t>15937</t>
  </si>
  <si>
    <t>15940</t>
  </si>
  <si>
    <t>Remove hip pressure sore</t>
  </si>
  <si>
    <t>15941</t>
  </si>
  <si>
    <t>15944</t>
  </si>
  <si>
    <t>15945</t>
  </si>
  <si>
    <t>15946</t>
  </si>
  <si>
    <t>15950</t>
  </si>
  <si>
    <t>Remove thigh pressure sore</t>
  </si>
  <si>
    <t>15951</t>
  </si>
  <si>
    <t>15952</t>
  </si>
  <si>
    <t>15953</t>
  </si>
  <si>
    <t>15956</t>
  </si>
  <si>
    <t>15958</t>
  </si>
  <si>
    <t>15999</t>
  </si>
  <si>
    <t>Removal of pressure sore</t>
  </si>
  <si>
    <t>16000</t>
  </si>
  <si>
    <t>Initial treatment of burn(s)</t>
  </si>
  <si>
    <t>16020</t>
  </si>
  <si>
    <t>Dress/debrid p-thick burn s</t>
  </si>
  <si>
    <t>16025</t>
  </si>
  <si>
    <t>Dress/debrid p-thick burn m</t>
  </si>
  <si>
    <t>16030</t>
  </si>
  <si>
    <t>Dress/debrid p-thick burn l</t>
  </si>
  <si>
    <t>16035</t>
  </si>
  <si>
    <t>Incision of burn scab initi</t>
  </si>
  <si>
    <t>16036</t>
  </si>
  <si>
    <t>Escharotomy addl incision</t>
  </si>
  <si>
    <t>17000</t>
  </si>
  <si>
    <t>Destruct premalg lesion</t>
  </si>
  <si>
    <t>17003</t>
  </si>
  <si>
    <t>Destruct premalg les 2-14</t>
  </si>
  <si>
    <t>17004</t>
  </si>
  <si>
    <t>Destroy premal lesions 15/&gt;</t>
  </si>
  <si>
    <t>17106</t>
  </si>
  <si>
    <t>Destruction of skin lesions</t>
  </si>
  <si>
    <t>17107</t>
  </si>
  <si>
    <t>17108</t>
  </si>
  <si>
    <t>17110</t>
  </si>
  <si>
    <t>Destruct b9 lesion 1-14</t>
  </si>
  <si>
    <t>17111</t>
  </si>
  <si>
    <t>Destruct lesion 15 or more</t>
  </si>
  <si>
    <t>17250</t>
  </si>
  <si>
    <t>Chem caut of granltj tissue</t>
  </si>
  <si>
    <t>17260</t>
  </si>
  <si>
    <t>17261</t>
  </si>
  <si>
    <t>17262</t>
  </si>
  <si>
    <t>17263</t>
  </si>
  <si>
    <t>17264</t>
  </si>
  <si>
    <t>17266</t>
  </si>
  <si>
    <t>17270</t>
  </si>
  <si>
    <t>17271</t>
  </si>
  <si>
    <t>17272</t>
  </si>
  <si>
    <t>17273</t>
  </si>
  <si>
    <t>17274</t>
  </si>
  <si>
    <t>17276</t>
  </si>
  <si>
    <t>17280</t>
  </si>
  <si>
    <t>17281</t>
  </si>
  <si>
    <t>17282</t>
  </si>
  <si>
    <t>17283</t>
  </si>
  <si>
    <t>17284</t>
  </si>
  <si>
    <t>17286</t>
  </si>
  <si>
    <t>17311</t>
  </si>
  <si>
    <t>Mohs 1 stage h/n/hf/g</t>
  </si>
  <si>
    <t>17312</t>
  </si>
  <si>
    <t>Mohs addl stage</t>
  </si>
  <si>
    <t>17313</t>
  </si>
  <si>
    <t>Mohs 1 stage t/a/l</t>
  </si>
  <si>
    <t>17314</t>
  </si>
  <si>
    <t>Mohs addl stage t/a/l</t>
  </si>
  <si>
    <t>17315</t>
  </si>
  <si>
    <t>Mohs surg addl block</t>
  </si>
  <si>
    <t>17340</t>
  </si>
  <si>
    <t>Cryotherapy of skin</t>
  </si>
  <si>
    <t>17360</t>
  </si>
  <si>
    <t>Skin peel therapy</t>
  </si>
  <si>
    <t>17380</t>
  </si>
  <si>
    <t>Hair removal by electrolysis</t>
  </si>
  <si>
    <t>17999</t>
  </si>
  <si>
    <t>Skin tissue procedure</t>
  </si>
  <si>
    <t>19000</t>
  </si>
  <si>
    <t>Drainage of breast lesion</t>
  </si>
  <si>
    <t>19001</t>
  </si>
  <si>
    <t>Drain breast lesion add-on</t>
  </si>
  <si>
    <t>19020</t>
  </si>
  <si>
    <t>Incision of breast lesion</t>
  </si>
  <si>
    <t>19030</t>
  </si>
  <si>
    <t>Injection for breast x-ray</t>
  </si>
  <si>
    <t>19081</t>
  </si>
  <si>
    <t>Bx breast 1st lesion strtctc</t>
  </si>
  <si>
    <t>19082</t>
  </si>
  <si>
    <t>Bx breast add lesion strtctc</t>
  </si>
  <si>
    <t>19083</t>
  </si>
  <si>
    <t>Bx breast 1st lesion us imag</t>
  </si>
  <si>
    <t>19084</t>
  </si>
  <si>
    <t>Bx breast add lesion us imag</t>
  </si>
  <si>
    <t>19085</t>
  </si>
  <si>
    <t>Bx breast 1st lesion mr imag</t>
  </si>
  <si>
    <t>19086</t>
  </si>
  <si>
    <t>Bx breast add lesion mr imag</t>
  </si>
  <si>
    <t>19100</t>
  </si>
  <si>
    <t>Bx breast percut w/o image</t>
  </si>
  <si>
    <t>19101</t>
  </si>
  <si>
    <t>Biopsy of breast open</t>
  </si>
  <si>
    <t>19105</t>
  </si>
  <si>
    <t>Cryosurg ablate fa each</t>
  </si>
  <si>
    <t>19110</t>
  </si>
  <si>
    <t>Nipple exploration</t>
  </si>
  <si>
    <t>19112</t>
  </si>
  <si>
    <t>Excise breast duct fistula</t>
  </si>
  <si>
    <t>Removal of breast lesion</t>
  </si>
  <si>
    <t>19125</t>
  </si>
  <si>
    <t>Excision breast lesion</t>
  </si>
  <si>
    <t>19126</t>
  </si>
  <si>
    <t>Excision addl breast lesion</t>
  </si>
  <si>
    <t>19281</t>
  </si>
  <si>
    <t>Perq device breast 1st imag</t>
  </si>
  <si>
    <t>19282</t>
  </si>
  <si>
    <t>Perq device breast ea imag</t>
  </si>
  <si>
    <t>19283</t>
  </si>
  <si>
    <t>Perq dev breast 1st strtctc</t>
  </si>
  <si>
    <t>19284</t>
  </si>
  <si>
    <t>Perq dev breast add strtctc</t>
  </si>
  <si>
    <t>19285</t>
  </si>
  <si>
    <t>Perq dev breast 1st us imag</t>
  </si>
  <si>
    <t>19286</t>
  </si>
  <si>
    <t>Perq dev breast add us imag</t>
  </si>
  <si>
    <t>19287</t>
  </si>
  <si>
    <t>Perq dev breast 1st mr guide</t>
  </si>
  <si>
    <t>19288</t>
  </si>
  <si>
    <t>Perq dev breast add mr guide</t>
  </si>
  <si>
    <t>19294</t>
  </si>
  <si>
    <t>Prep tum cav iort prtl mast</t>
  </si>
  <si>
    <t>19296</t>
  </si>
  <si>
    <t>Place po breast cath for rad</t>
  </si>
  <si>
    <t>19297</t>
  </si>
  <si>
    <t>Place breast cath for rad</t>
  </si>
  <si>
    <t>19298</t>
  </si>
  <si>
    <t>Place breast rad tube/caths</t>
  </si>
  <si>
    <t>19300</t>
  </si>
  <si>
    <t>Removal of breast tissue</t>
  </si>
  <si>
    <t>19301</t>
  </si>
  <si>
    <t>Partial mastectomy</t>
  </si>
  <si>
    <t>19302</t>
  </si>
  <si>
    <t>P-mastectomy w/ln removal</t>
  </si>
  <si>
    <t>19303</t>
  </si>
  <si>
    <t>Mast simple complete</t>
  </si>
  <si>
    <t>19305</t>
  </si>
  <si>
    <t>Mast radical</t>
  </si>
  <si>
    <t>19306</t>
  </si>
  <si>
    <t>Mast rad urban type</t>
  </si>
  <si>
    <t>19307</t>
  </si>
  <si>
    <t>Mast mod rad</t>
  </si>
  <si>
    <t>19316</t>
  </si>
  <si>
    <t>Suspension of breast</t>
  </si>
  <si>
    <t>19318</t>
  </si>
  <si>
    <t>Reduction of large breast</t>
  </si>
  <si>
    <t>19324</t>
  </si>
  <si>
    <t>Enlarge breast</t>
  </si>
  <si>
    <t>19325</t>
  </si>
  <si>
    <t>Enlarge breast with implant</t>
  </si>
  <si>
    <t>19328</t>
  </si>
  <si>
    <t>Removal of breast implant</t>
  </si>
  <si>
    <t>19330</t>
  </si>
  <si>
    <t>Removal of implant material</t>
  </si>
  <si>
    <t>19340</t>
  </si>
  <si>
    <t>Immediate breast prosthesis</t>
  </si>
  <si>
    <t>19342</t>
  </si>
  <si>
    <t>Delayed breast prosthesis</t>
  </si>
  <si>
    <t>19350</t>
  </si>
  <si>
    <t>Breast reconstruction</t>
  </si>
  <si>
    <t>19355</t>
  </si>
  <si>
    <t>Correct inverted nipple(s)</t>
  </si>
  <si>
    <t>19357</t>
  </si>
  <si>
    <t>19361</t>
  </si>
  <si>
    <t>Breast reconstr w/lat flap</t>
  </si>
  <si>
    <t>19364</t>
  </si>
  <si>
    <t>19366</t>
  </si>
  <si>
    <t>19367</t>
  </si>
  <si>
    <t>19368</t>
  </si>
  <si>
    <t>19369</t>
  </si>
  <si>
    <t>19370</t>
  </si>
  <si>
    <t>Surgery of breast capsule</t>
  </si>
  <si>
    <t>19371</t>
  </si>
  <si>
    <t>Removal of breast capsule</t>
  </si>
  <si>
    <t>19380</t>
  </si>
  <si>
    <t>Revise breast reconstruction</t>
  </si>
  <si>
    <t>19396</t>
  </si>
  <si>
    <t>Design custom breast implant</t>
  </si>
  <si>
    <t>19499</t>
  </si>
  <si>
    <t>Breast surgery procedure</t>
  </si>
  <si>
    <t>2000F</t>
  </si>
  <si>
    <t>Blood pressure measure</t>
  </si>
  <si>
    <t>2001F</t>
  </si>
  <si>
    <t>Weight record</t>
  </si>
  <si>
    <t>2002F</t>
  </si>
  <si>
    <t>Clin sign vol ovrld assess</t>
  </si>
  <si>
    <t>2004F</t>
  </si>
  <si>
    <t>Initial exam involved joints</t>
  </si>
  <si>
    <t>2010F</t>
  </si>
  <si>
    <t>Vital signs recorded</t>
  </si>
  <si>
    <t>20100</t>
  </si>
  <si>
    <t>Explore wound neck</t>
  </si>
  <si>
    <t>20101</t>
  </si>
  <si>
    <t>Explore wound chest</t>
  </si>
  <si>
    <t>20102</t>
  </si>
  <si>
    <t>Explore wound abdomen</t>
  </si>
  <si>
    <t>20103</t>
  </si>
  <si>
    <t>Explore wound extremity</t>
  </si>
  <si>
    <t>2014F</t>
  </si>
  <si>
    <t>Mental status assess</t>
  </si>
  <si>
    <t>2015F</t>
  </si>
  <si>
    <t>Asthma impairment assessed</t>
  </si>
  <si>
    <t>20150</t>
  </si>
  <si>
    <t>Excise epiphyseal bar</t>
  </si>
  <si>
    <t>2016F</t>
  </si>
  <si>
    <t>Asthma risk assessed</t>
  </si>
  <si>
    <t>2018F</t>
  </si>
  <si>
    <t>Hydration status assess</t>
  </si>
  <si>
    <t>2019F</t>
  </si>
  <si>
    <t>Dilated macul exam done</t>
  </si>
  <si>
    <t>2020F</t>
  </si>
  <si>
    <t>Dilated fundus eval done</t>
  </si>
  <si>
    <t>20200</t>
  </si>
  <si>
    <t>Muscle biopsy</t>
  </si>
  <si>
    <t>20205</t>
  </si>
  <si>
    <t>Deep muscle biopsy</t>
  </si>
  <si>
    <t>20206</t>
  </si>
  <si>
    <t>Needle biopsy muscle</t>
  </si>
  <si>
    <t>2021F</t>
  </si>
  <si>
    <t>Dilat macular exam done</t>
  </si>
  <si>
    <t>2022F</t>
  </si>
  <si>
    <t>Dilat rta xm evc rtnopthy</t>
  </si>
  <si>
    <t>20220</t>
  </si>
  <si>
    <t>Bone biopsy trocar/needle</t>
  </si>
  <si>
    <t>20225</t>
  </si>
  <si>
    <t>2023F</t>
  </si>
  <si>
    <t>Dilat rta xm w/o rtnopthy</t>
  </si>
  <si>
    <t>2024F</t>
  </si>
  <si>
    <t>7 fld rta photo evc rtnopthy</t>
  </si>
  <si>
    <t>20240</t>
  </si>
  <si>
    <t>Bone biopsy open superficial</t>
  </si>
  <si>
    <t>20245</t>
  </si>
  <si>
    <t>Bone biopsy open deep</t>
  </si>
  <si>
    <t>2025F</t>
  </si>
  <si>
    <t>7 fld rta photo w/o rtnopthy</t>
  </si>
  <si>
    <t>20250</t>
  </si>
  <si>
    <t>Open bone biopsy</t>
  </si>
  <si>
    <t>20251</t>
  </si>
  <si>
    <t>2026F</t>
  </si>
  <si>
    <t>Eye img valid evc rtnopthy</t>
  </si>
  <si>
    <t>2027F</t>
  </si>
  <si>
    <t>Optic nerve head eval done</t>
  </si>
  <si>
    <t>2028F</t>
  </si>
  <si>
    <t>Foot exam performed</t>
  </si>
  <si>
    <t>2029F</t>
  </si>
  <si>
    <t>Complete phys skin exam done</t>
  </si>
  <si>
    <t>2030F</t>
  </si>
  <si>
    <t>H2o stat docd normal</t>
  </si>
  <si>
    <t>2031F</t>
  </si>
  <si>
    <t>H2o stat docd dehydrated</t>
  </si>
  <si>
    <t>2033F</t>
  </si>
  <si>
    <t>Eye img valid w/o rtnopthy</t>
  </si>
  <si>
    <t>2035F</t>
  </si>
  <si>
    <t>Tymp memb motion examd</t>
  </si>
  <si>
    <t>2040F</t>
  </si>
  <si>
    <t>Bk pn xm on init visit date</t>
  </si>
  <si>
    <t>2044F</t>
  </si>
  <si>
    <t>Doc mntl tst b/4 bk trxmnt</t>
  </si>
  <si>
    <t>2050F</t>
  </si>
  <si>
    <t>Wound char size etc docd</t>
  </si>
  <si>
    <t>20500</t>
  </si>
  <si>
    <t>Injection of sinus tract</t>
  </si>
  <si>
    <t>20501</t>
  </si>
  <si>
    <t>Inject sinus tract for x-ray</t>
  </si>
  <si>
    <t>20520</t>
  </si>
  <si>
    <t>Removal of foreign body</t>
  </si>
  <si>
    <t>20525</t>
  </si>
  <si>
    <t>20526</t>
  </si>
  <si>
    <t>Ther injection carp tunnel</t>
  </si>
  <si>
    <t>20527</t>
  </si>
  <si>
    <t>Inj dupuytren cord w/enzyme</t>
  </si>
  <si>
    <t>20550</t>
  </si>
  <si>
    <t>Inj tendon sheath/ligament</t>
  </si>
  <si>
    <t>20551</t>
  </si>
  <si>
    <t>Inj tendon origin/insertion</t>
  </si>
  <si>
    <t>20552</t>
  </si>
  <si>
    <t>Inj trigger point 1/2 muscl</t>
  </si>
  <si>
    <t>20553</t>
  </si>
  <si>
    <t>Inject trigger points 3/&gt;</t>
  </si>
  <si>
    <t>20555</t>
  </si>
  <si>
    <t>Place ndl musc/tis for rt</t>
  </si>
  <si>
    <t>20560</t>
  </si>
  <si>
    <t>Ndl insj w/o njx 1 or 2 musc</t>
  </si>
  <si>
    <t>20561</t>
  </si>
  <si>
    <t>Ndl insj w/o njx 3+ musc</t>
  </si>
  <si>
    <t>2060F</t>
  </si>
  <si>
    <t>Pt talk eval hlthwkr re mdd</t>
  </si>
  <si>
    <t>20600</t>
  </si>
  <si>
    <t>Drain/inj joint/bursa w/o us</t>
  </si>
  <si>
    <t>20604</t>
  </si>
  <si>
    <t>Drain/inj joint/bursa w/us</t>
  </si>
  <si>
    <t>20605</t>
  </si>
  <si>
    <t>20606</t>
  </si>
  <si>
    <t>20610</t>
  </si>
  <si>
    <t>20611</t>
  </si>
  <si>
    <t>20612</t>
  </si>
  <si>
    <t>Aspirate/inj ganglion cyst</t>
  </si>
  <si>
    <t>20615</t>
  </si>
  <si>
    <t>Treatment of bone cyst</t>
  </si>
  <si>
    <t>20650</t>
  </si>
  <si>
    <t>Insert and remove bone pin</t>
  </si>
  <si>
    <t>20660</t>
  </si>
  <si>
    <t>Apply rem fixation device</t>
  </si>
  <si>
    <t>20661</t>
  </si>
  <si>
    <t>Application of head brace</t>
  </si>
  <si>
    <t>20662</t>
  </si>
  <si>
    <t>Application of pelvis brace</t>
  </si>
  <si>
    <t>20663</t>
  </si>
  <si>
    <t>Application of thigh brace</t>
  </si>
  <si>
    <t>20664</t>
  </si>
  <si>
    <t>Application of halo</t>
  </si>
  <si>
    <t>20665</t>
  </si>
  <si>
    <t>Removal of fixation device</t>
  </si>
  <si>
    <t>20670</t>
  </si>
  <si>
    <t>Removal of support implant</t>
  </si>
  <si>
    <t>20680</t>
  </si>
  <si>
    <t>20690</t>
  </si>
  <si>
    <t>Apply bone fixation device</t>
  </si>
  <si>
    <t>20692</t>
  </si>
  <si>
    <t>20693</t>
  </si>
  <si>
    <t>Adjust bone fixation device</t>
  </si>
  <si>
    <t>20694</t>
  </si>
  <si>
    <t>Remove bone fixation device</t>
  </si>
  <si>
    <t>20696</t>
  </si>
  <si>
    <t>Comp multiplane ext fixation</t>
  </si>
  <si>
    <t>20697</t>
  </si>
  <si>
    <t>Comp ext fixate strut change</t>
  </si>
  <si>
    <t>20700</t>
  </si>
  <si>
    <t>Mnl prep&amp;insj dp rx dlvr dev</t>
  </si>
  <si>
    <t>20701</t>
  </si>
  <si>
    <t>Rmvl deep rx delivery device</t>
  </si>
  <si>
    <t>20702</t>
  </si>
  <si>
    <t>Mnl prep&amp;insj imed rx dev</t>
  </si>
  <si>
    <t>20703</t>
  </si>
  <si>
    <t>Rmvl imed rx delivery device</t>
  </si>
  <si>
    <t>20704</t>
  </si>
  <si>
    <t>Mnl prep&amp;insj i-artic rx dev</t>
  </si>
  <si>
    <t>20705</t>
  </si>
  <si>
    <t>Rmvl i-artic rx delivery dev</t>
  </si>
  <si>
    <t>20802</t>
  </si>
  <si>
    <t>Replantation arm complete</t>
  </si>
  <si>
    <t>20805</t>
  </si>
  <si>
    <t>Replant forearm complete</t>
  </si>
  <si>
    <t>20808</t>
  </si>
  <si>
    <t>Replantation hand complete</t>
  </si>
  <si>
    <t>20816</t>
  </si>
  <si>
    <t>Replantation digit complete</t>
  </si>
  <si>
    <t>20822</t>
  </si>
  <si>
    <t>20824</t>
  </si>
  <si>
    <t>Replantation thumb complete</t>
  </si>
  <si>
    <t>20827</t>
  </si>
  <si>
    <t>20838</t>
  </si>
  <si>
    <t>Replantation foot complete</t>
  </si>
  <si>
    <t>20900</t>
  </si>
  <si>
    <t>Removal of bone for graft</t>
  </si>
  <si>
    <t>20902</t>
  </si>
  <si>
    <t>20910</t>
  </si>
  <si>
    <t>Remove cartilage for graft</t>
  </si>
  <si>
    <t>20912</t>
  </si>
  <si>
    <t>20920</t>
  </si>
  <si>
    <t>Removal of fascia for graft</t>
  </si>
  <si>
    <t>20922</t>
  </si>
  <si>
    <t>20924</t>
  </si>
  <si>
    <t>Removal of tendon for graft</t>
  </si>
  <si>
    <t>20930</t>
  </si>
  <si>
    <t>Sp bone algrft morsel add-on</t>
  </si>
  <si>
    <t>20931</t>
  </si>
  <si>
    <t>Sp bone algrft struct add-on</t>
  </si>
  <si>
    <t>20932</t>
  </si>
  <si>
    <t>Osteoart algrft w/surf &amp; b1</t>
  </si>
  <si>
    <t>20933</t>
  </si>
  <si>
    <t>Hemicrt intrclry algrft prtl</t>
  </si>
  <si>
    <t>20934</t>
  </si>
  <si>
    <t>Intercalary algrft compl</t>
  </si>
  <si>
    <t>20936</t>
  </si>
  <si>
    <t>Sp bone agrft local add-on</t>
  </si>
  <si>
    <t>20937</t>
  </si>
  <si>
    <t>Sp bone agrft morsel add-on</t>
  </si>
  <si>
    <t>20938</t>
  </si>
  <si>
    <t>Sp bone agrft struct add-on</t>
  </si>
  <si>
    <t>20939</t>
  </si>
  <si>
    <t>Bone marrow aspir bone grfg</t>
  </si>
  <si>
    <t>20950</t>
  </si>
  <si>
    <t>Fluid pressure muscle</t>
  </si>
  <si>
    <t>20955</t>
  </si>
  <si>
    <t>Fibula bone graft microvasc</t>
  </si>
  <si>
    <t>20956</t>
  </si>
  <si>
    <t>Iliac bone graft microvasc</t>
  </si>
  <si>
    <t>20957</t>
  </si>
  <si>
    <t>Mt bone graft microvasc</t>
  </si>
  <si>
    <t>20962</t>
  </si>
  <si>
    <t>Other bone graft microvasc</t>
  </si>
  <si>
    <t>20969</t>
  </si>
  <si>
    <t>Bone/skin graft microvasc</t>
  </si>
  <si>
    <t>20970</t>
  </si>
  <si>
    <t>Bone/skin graft iliac crest</t>
  </si>
  <si>
    <t>20972</t>
  </si>
  <si>
    <t>Bone/skin graft metatarsal</t>
  </si>
  <si>
    <t>20973</t>
  </si>
  <si>
    <t>Bone/skin graft great toe</t>
  </si>
  <si>
    <t>20974</t>
  </si>
  <si>
    <t>Electrical bone stimulation</t>
  </si>
  <si>
    <t>20975</t>
  </si>
  <si>
    <t>20979</t>
  </si>
  <si>
    <t>Us bone stimulation</t>
  </si>
  <si>
    <t>20982</t>
  </si>
  <si>
    <t>Ablate bone tumor(s) perq</t>
  </si>
  <si>
    <t>20983</t>
  </si>
  <si>
    <t>20985</t>
  </si>
  <si>
    <t>Cptr-asst dir ms px</t>
  </si>
  <si>
    <t>20999</t>
  </si>
  <si>
    <t>Musculoskeletal surgery</t>
  </si>
  <si>
    <t>21010</t>
  </si>
  <si>
    <t>Incision of jaw joint</t>
  </si>
  <si>
    <t>21011</t>
  </si>
  <si>
    <t>Exc face les sc &lt;2 cm</t>
  </si>
  <si>
    <t>21012</t>
  </si>
  <si>
    <t>Exc face les sbq 2 cm/&gt;</t>
  </si>
  <si>
    <t>21013</t>
  </si>
  <si>
    <t>Exc face tum deep &lt; 2 cm</t>
  </si>
  <si>
    <t>21014</t>
  </si>
  <si>
    <t>Exc face tum deep 2 cm/&gt;</t>
  </si>
  <si>
    <t>21015</t>
  </si>
  <si>
    <t>Resect face/scalp tum &lt; 2 cm</t>
  </si>
  <si>
    <t>21016</t>
  </si>
  <si>
    <t>Resect face/scalp tum 2 cm/&gt;</t>
  </si>
  <si>
    <t>21025</t>
  </si>
  <si>
    <t>Excision of bone lower jaw</t>
  </si>
  <si>
    <t>21026</t>
  </si>
  <si>
    <t>Excision of facial bone(s)</t>
  </si>
  <si>
    <t>21029</t>
  </si>
  <si>
    <t>Contour of face bone lesion</t>
  </si>
  <si>
    <t>21030</t>
  </si>
  <si>
    <t>Excise max/zygoma b9 tumor</t>
  </si>
  <si>
    <t>21031</t>
  </si>
  <si>
    <t>Remove exostosis mandible</t>
  </si>
  <si>
    <t>21032</t>
  </si>
  <si>
    <t>Remove exostosis maxilla</t>
  </si>
  <si>
    <t>21034</t>
  </si>
  <si>
    <t>Excise max/zygoma mal tumor</t>
  </si>
  <si>
    <t>21040</t>
  </si>
  <si>
    <t>Excise mandible lesion</t>
  </si>
  <si>
    <t>21044</t>
  </si>
  <si>
    <t>Removal of jaw bone lesion</t>
  </si>
  <si>
    <t>21045</t>
  </si>
  <si>
    <t>Extensive jaw surgery</t>
  </si>
  <si>
    <t>21046</t>
  </si>
  <si>
    <t>Remove mandible cyst complex</t>
  </si>
  <si>
    <t>21047</t>
  </si>
  <si>
    <t>Excise lwr jaw cyst w/repair</t>
  </si>
  <si>
    <t>21048</t>
  </si>
  <si>
    <t>Remove maxilla cyst complex</t>
  </si>
  <si>
    <t>21049</t>
  </si>
  <si>
    <t>Excis uppr jaw cyst w/repair</t>
  </si>
  <si>
    <t>21050</t>
  </si>
  <si>
    <t>Removal of jaw joint</t>
  </si>
  <si>
    <t>21060</t>
  </si>
  <si>
    <t>Remove jaw joint cartilage</t>
  </si>
  <si>
    <t>21070</t>
  </si>
  <si>
    <t>Remove coronoid process</t>
  </si>
  <si>
    <t>21073</t>
  </si>
  <si>
    <t>Mnpj of tmj w/anesth</t>
  </si>
  <si>
    <t>21076</t>
  </si>
  <si>
    <t>Prepare face/oral prosthesis</t>
  </si>
  <si>
    <t>21077</t>
  </si>
  <si>
    <t>21079</t>
  </si>
  <si>
    <t>21080</t>
  </si>
  <si>
    <t>21081</t>
  </si>
  <si>
    <t>21082</t>
  </si>
  <si>
    <t>21083</t>
  </si>
  <si>
    <t>21084</t>
  </si>
  <si>
    <t>21085</t>
  </si>
  <si>
    <t>21086</t>
  </si>
  <si>
    <t>21087</t>
  </si>
  <si>
    <t>21088</t>
  </si>
  <si>
    <t>21089</t>
  </si>
  <si>
    <t>21100</t>
  </si>
  <si>
    <t>Maxillofacial fixation</t>
  </si>
  <si>
    <t>21110</t>
  </si>
  <si>
    <t>Interdental fixation</t>
  </si>
  <si>
    <t>21116</t>
  </si>
  <si>
    <t>Injection jaw joint x-ray</t>
  </si>
  <si>
    <t>21120</t>
  </si>
  <si>
    <t>Reconstruction of chin</t>
  </si>
  <si>
    <t>21121</t>
  </si>
  <si>
    <t>21122</t>
  </si>
  <si>
    <t>21123</t>
  </si>
  <si>
    <t>21125</t>
  </si>
  <si>
    <t>Augmentation lower jaw bone</t>
  </si>
  <si>
    <t>21127</t>
  </si>
  <si>
    <t>21137</t>
  </si>
  <si>
    <t>Reduction of forehead</t>
  </si>
  <si>
    <t>21138</t>
  </si>
  <si>
    <t>21139</t>
  </si>
  <si>
    <t>21141</t>
  </si>
  <si>
    <t>Lefort i-1 piece w/o graft</t>
  </si>
  <si>
    <t>21142</t>
  </si>
  <si>
    <t>Lefort i-2 piece w/o graft</t>
  </si>
  <si>
    <t>21143</t>
  </si>
  <si>
    <t>Lefort i-3/&gt; piece w/o graft</t>
  </si>
  <si>
    <t>21145</t>
  </si>
  <si>
    <t>Lefort i-1 piece w/ graft</t>
  </si>
  <si>
    <t>21146</t>
  </si>
  <si>
    <t>Lefort i-2 piece w/ graft</t>
  </si>
  <si>
    <t>21147</t>
  </si>
  <si>
    <t>Lefort i-3/&gt; piece w/ graft</t>
  </si>
  <si>
    <t>21150</t>
  </si>
  <si>
    <t>Lefort ii anterior intrusion</t>
  </si>
  <si>
    <t>21151</t>
  </si>
  <si>
    <t>Lefort ii w/bone grafts</t>
  </si>
  <si>
    <t>21154</t>
  </si>
  <si>
    <t>Lefort iii w/o lefort i</t>
  </si>
  <si>
    <t>21155</t>
  </si>
  <si>
    <t>Lefort iii w/ lefort i</t>
  </si>
  <si>
    <t>21159</t>
  </si>
  <si>
    <t>Lefort iii w/fhdw/o lefort i</t>
  </si>
  <si>
    <t>21160</t>
  </si>
  <si>
    <t>Lefort iii w/fhd w/ lefort i</t>
  </si>
  <si>
    <t>21172</t>
  </si>
  <si>
    <t>Reconstruct orbit/forehead</t>
  </si>
  <si>
    <t>21175</t>
  </si>
  <si>
    <t>21179</t>
  </si>
  <si>
    <t>Reconstruct entire forehead</t>
  </si>
  <si>
    <t>21180</t>
  </si>
  <si>
    <t>21181</t>
  </si>
  <si>
    <t>Contour cranial bone lesion</t>
  </si>
  <si>
    <t>21182</t>
  </si>
  <si>
    <t>Reconstruct cranial bone</t>
  </si>
  <si>
    <t>21183</t>
  </si>
  <si>
    <t>21184</t>
  </si>
  <si>
    <t>21188</t>
  </si>
  <si>
    <t>Reconstruction of midface</t>
  </si>
  <si>
    <t>21193</t>
  </si>
  <si>
    <t>Reconst lwr jaw w/o graft</t>
  </si>
  <si>
    <t>21194</t>
  </si>
  <si>
    <t>Reconst lwr jaw w/graft</t>
  </si>
  <si>
    <t>21195</t>
  </si>
  <si>
    <t>Reconst lwr jaw w/o fixation</t>
  </si>
  <si>
    <t>21196</t>
  </si>
  <si>
    <t>Reconst lwr jaw w/fixation</t>
  </si>
  <si>
    <t>21198</t>
  </si>
  <si>
    <t>Reconstr lwr jaw segment</t>
  </si>
  <si>
    <t>21199</t>
  </si>
  <si>
    <t>Reconstr lwr jaw w/advance</t>
  </si>
  <si>
    <t>21206</t>
  </si>
  <si>
    <t>Reconstruct upper jaw bone</t>
  </si>
  <si>
    <t>21208</t>
  </si>
  <si>
    <t>Augmentation of facial bones</t>
  </si>
  <si>
    <t>21209</t>
  </si>
  <si>
    <t>Reduction of facial bones</t>
  </si>
  <si>
    <t>21210</t>
  </si>
  <si>
    <t>Face bone graft</t>
  </si>
  <si>
    <t>21215</t>
  </si>
  <si>
    <t>Lower jaw bone graft</t>
  </si>
  <si>
    <t>21230</t>
  </si>
  <si>
    <t>Rib cartilage graft</t>
  </si>
  <si>
    <t>21235</t>
  </si>
  <si>
    <t>Ear cartilage graft</t>
  </si>
  <si>
    <t>21240</t>
  </si>
  <si>
    <t>Reconstruction of jaw joint</t>
  </si>
  <si>
    <t>21242</t>
  </si>
  <si>
    <t>21243</t>
  </si>
  <si>
    <t>21244</t>
  </si>
  <si>
    <t>Reconstruction of lower jaw</t>
  </si>
  <si>
    <t>21245</t>
  </si>
  <si>
    <t>Reconstruction of jaw</t>
  </si>
  <si>
    <t>21246</t>
  </si>
  <si>
    <t>21247</t>
  </si>
  <si>
    <t>Reconstruct lower jaw bone</t>
  </si>
  <si>
    <t>21248</t>
  </si>
  <si>
    <t>21249</t>
  </si>
  <si>
    <t>21255</t>
  </si>
  <si>
    <t>21256</t>
  </si>
  <si>
    <t>Reconstruction of orbit</t>
  </si>
  <si>
    <t>21260</t>
  </si>
  <si>
    <t>Revise eye sockets</t>
  </si>
  <si>
    <t>21261</t>
  </si>
  <si>
    <t>21263</t>
  </si>
  <si>
    <t>21267</t>
  </si>
  <si>
    <t>21268</t>
  </si>
  <si>
    <t>21270</t>
  </si>
  <si>
    <t>Augmentation cheek bone</t>
  </si>
  <si>
    <t>21275</t>
  </si>
  <si>
    <t>Revision orbitofacial bones</t>
  </si>
  <si>
    <t>21280</t>
  </si>
  <si>
    <t>Revision of eyelid</t>
  </si>
  <si>
    <t>21282</t>
  </si>
  <si>
    <t>21295</t>
  </si>
  <si>
    <t>Revision of jaw muscle/bone</t>
  </si>
  <si>
    <t>21296</t>
  </si>
  <si>
    <t>21299</t>
  </si>
  <si>
    <t>Cranio/maxillofacial surgery</t>
  </si>
  <si>
    <t>21310</t>
  </si>
  <si>
    <t>Closed tx nose fx w/o manj</t>
  </si>
  <si>
    <t>21315</t>
  </si>
  <si>
    <t>Closed tx nose fx w/o stablj</t>
  </si>
  <si>
    <t>21320</t>
  </si>
  <si>
    <t>Closed tx nose fx w/ stablj</t>
  </si>
  <si>
    <t>21325</t>
  </si>
  <si>
    <t>Open tx nose fx uncomplicatd</t>
  </si>
  <si>
    <t>21330</t>
  </si>
  <si>
    <t>Open tx nose fx w/skele fixj</t>
  </si>
  <si>
    <t>21335</t>
  </si>
  <si>
    <t>Open tx nose &amp; septal fx</t>
  </si>
  <si>
    <t>21336</t>
  </si>
  <si>
    <t>Open tx septal fx w/wo stabj</t>
  </si>
  <si>
    <t>21337</t>
  </si>
  <si>
    <t>Closed tx septal&amp;nose fx</t>
  </si>
  <si>
    <t>21338</t>
  </si>
  <si>
    <t>Open nasoethmoid fx w/o fixj</t>
  </si>
  <si>
    <t>21339</t>
  </si>
  <si>
    <t>Open nasoethmoid fx w/ fixj</t>
  </si>
  <si>
    <t>21340</t>
  </si>
  <si>
    <t>Perq tx nasoethmoid fx</t>
  </si>
  <si>
    <t>21343</t>
  </si>
  <si>
    <t>Open tx dprsd front sinus fx</t>
  </si>
  <si>
    <t>21344</t>
  </si>
  <si>
    <t>Open tx compl front sinus fx</t>
  </si>
  <si>
    <t>21345</t>
  </si>
  <si>
    <t>Closed tx nose/jaw fx</t>
  </si>
  <si>
    <t>21346</t>
  </si>
  <si>
    <t>Opn tx nasomax fx w/fixj</t>
  </si>
  <si>
    <t>21347</t>
  </si>
  <si>
    <t>Opn tx nasomax fx multple</t>
  </si>
  <si>
    <t>21348</t>
  </si>
  <si>
    <t>Opn tx nasomax fx w/graft</t>
  </si>
  <si>
    <t>21355</t>
  </si>
  <si>
    <t>Perq tx malar fracture</t>
  </si>
  <si>
    <t>21356</t>
  </si>
  <si>
    <t>Opn tx dprsd zygomatic arch</t>
  </si>
  <si>
    <t>21360</t>
  </si>
  <si>
    <t>Opn tx dprsd malar fracture</t>
  </si>
  <si>
    <t>21365</t>
  </si>
  <si>
    <t>Opn tx complx malar fx</t>
  </si>
  <si>
    <t>21366</t>
  </si>
  <si>
    <t>Opn tx complx malar w/grft</t>
  </si>
  <si>
    <t>21385</t>
  </si>
  <si>
    <t>Opn tx orbit fx transantral</t>
  </si>
  <si>
    <t>21386</t>
  </si>
  <si>
    <t>Opn tx orbit fx periorbital</t>
  </si>
  <si>
    <t>21387</t>
  </si>
  <si>
    <t>Opn tx orbit fx combined</t>
  </si>
  <si>
    <t>21390</t>
  </si>
  <si>
    <t>Opn tx orbit periorbtl implt</t>
  </si>
  <si>
    <t>21395</t>
  </si>
  <si>
    <t>Opn tx orbit periorbt w/grft</t>
  </si>
  <si>
    <t>21400</t>
  </si>
  <si>
    <t>Closed tx orbit w/o manipulj</t>
  </si>
  <si>
    <t>21401</t>
  </si>
  <si>
    <t>Closed tx orbit w/manipulj</t>
  </si>
  <si>
    <t>21406</t>
  </si>
  <si>
    <t>Opn tx orbit fx w/o implant</t>
  </si>
  <si>
    <t>21407</t>
  </si>
  <si>
    <t>Opn tx orbit fx w/implant</t>
  </si>
  <si>
    <t>21408</t>
  </si>
  <si>
    <t>Opn tx orbit fx w/bone grft</t>
  </si>
  <si>
    <t>21421</t>
  </si>
  <si>
    <t>Treat mouth roof fracture</t>
  </si>
  <si>
    <t>21422</t>
  </si>
  <si>
    <t>21423</t>
  </si>
  <si>
    <t>21431</t>
  </si>
  <si>
    <t>Treat craniofacial fracture</t>
  </si>
  <si>
    <t>21432</t>
  </si>
  <si>
    <t>21433</t>
  </si>
  <si>
    <t>21435</t>
  </si>
  <si>
    <t>21436</t>
  </si>
  <si>
    <t>21440</t>
  </si>
  <si>
    <t>Treat dental ridge fracture</t>
  </si>
  <si>
    <t>21445</t>
  </si>
  <si>
    <t>21450</t>
  </si>
  <si>
    <t>Treat lower jaw fracture</t>
  </si>
  <si>
    <t>21451</t>
  </si>
  <si>
    <t>21452</t>
  </si>
  <si>
    <t>21453</t>
  </si>
  <si>
    <t>21454</t>
  </si>
  <si>
    <t>21461</t>
  </si>
  <si>
    <t>21462</t>
  </si>
  <si>
    <t>21465</t>
  </si>
  <si>
    <t>21470</t>
  </si>
  <si>
    <t>21480</t>
  </si>
  <si>
    <t>Reset dislocated jaw</t>
  </si>
  <si>
    <t>21485</t>
  </si>
  <si>
    <t>21490</t>
  </si>
  <si>
    <t>Repair dislocated jaw</t>
  </si>
  <si>
    <t>21497</t>
  </si>
  <si>
    <t>Interdental wiring</t>
  </si>
  <si>
    <t>21499</t>
  </si>
  <si>
    <t>Head surgery procedure</t>
  </si>
  <si>
    <t>21501</t>
  </si>
  <si>
    <t>Drain neck/chest lesion</t>
  </si>
  <si>
    <t>21502</t>
  </si>
  <si>
    <t>Drain chest lesion</t>
  </si>
  <si>
    <t>21510</t>
  </si>
  <si>
    <t>Drainage of bone lesion</t>
  </si>
  <si>
    <t>21550</t>
  </si>
  <si>
    <t>Biopsy of neck/chest</t>
  </si>
  <si>
    <t>21552</t>
  </si>
  <si>
    <t>Exc neck les sc 3 cm/&gt;</t>
  </si>
  <si>
    <t>21554</t>
  </si>
  <si>
    <t>Exc neck tum deep 5 cm/&gt;</t>
  </si>
  <si>
    <t>21555</t>
  </si>
  <si>
    <t>Exc neck les sc &lt; 3 cm</t>
  </si>
  <si>
    <t>21556</t>
  </si>
  <si>
    <t>Exc neck tum deep &lt; 5 cm</t>
  </si>
  <si>
    <t>21557</t>
  </si>
  <si>
    <t>Resect neck thorax tumor&lt;5cm</t>
  </si>
  <si>
    <t>21558</t>
  </si>
  <si>
    <t>Resect neck tumor 5 cm/&gt;</t>
  </si>
  <si>
    <t>21600</t>
  </si>
  <si>
    <t>Partial removal of rib</t>
  </si>
  <si>
    <t>21601</t>
  </si>
  <si>
    <t>Exc chest wall tumor w/ribs</t>
  </si>
  <si>
    <t>21602</t>
  </si>
  <si>
    <t>Exc ch wal tum w/o lymphadec</t>
  </si>
  <si>
    <t>21603</t>
  </si>
  <si>
    <t>Exc ch wal tum w/lymphadec</t>
  </si>
  <si>
    <t>21610</t>
  </si>
  <si>
    <t>21615</t>
  </si>
  <si>
    <t>Removal of rib</t>
  </si>
  <si>
    <t>21616</t>
  </si>
  <si>
    <t>Removal of rib and nerves</t>
  </si>
  <si>
    <t>21620</t>
  </si>
  <si>
    <t>Partial removal of sternum</t>
  </si>
  <si>
    <t>21627</t>
  </si>
  <si>
    <t>Sternal debridement</t>
  </si>
  <si>
    <t>21630</t>
  </si>
  <si>
    <t>Extensive sternum surgery</t>
  </si>
  <si>
    <t>21632</t>
  </si>
  <si>
    <t>21685</t>
  </si>
  <si>
    <t>Hyoid myotomy &amp; suspension</t>
  </si>
  <si>
    <t>21700</t>
  </si>
  <si>
    <t>Revision of neck muscle</t>
  </si>
  <si>
    <t>21705</t>
  </si>
  <si>
    <t>Revision of neck muscle/rib</t>
  </si>
  <si>
    <t>21720</t>
  </si>
  <si>
    <t>21725</t>
  </si>
  <si>
    <t>21740</t>
  </si>
  <si>
    <t>Reconstruction of sternum</t>
  </si>
  <si>
    <t>21742</t>
  </si>
  <si>
    <t>Repair stern/nuss w/o scope</t>
  </si>
  <si>
    <t>21743</t>
  </si>
  <si>
    <t>Repair sternum/nuss w/scope</t>
  </si>
  <si>
    <t>21750</t>
  </si>
  <si>
    <t>Repair of sternum separation</t>
  </si>
  <si>
    <t>21811</t>
  </si>
  <si>
    <t>Optx of rib fx w/fixj scope</t>
  </si>
  <si>
    <t>21812</t>
  </si>
  <si>
    <t>Treatment of rib fracture</t>
  </si>
  <si>
    <t>21813</t>
  </si>
  <si>
    <t>21820</t>
  </si>
  <si>
    <t>Treat sternum fracture</t>
  </si>
  <si>
    <t>21825</t>
  </si>
  <si>
    <t>21899</t>
  </si>
  <si>
    <t>Neck/chest surgery procedure</t>
  </si>
  <si>
    <t>21920</t>
  </si>
  <si>
    <t>Biopsy soft tissue of back</t>
  </si>
  <si>
    <t>21925</t>
  </si>
  <si>
    <t>21930</t>
  </si>
  <si>
    <t>Exc back les sc &lt; 3 cm</t>
  </si>
  <si>
    <t>21931</t>
  </si>
  <si>
    <t>Exc back les sc 3 cm/&gt;</t>
  </si>
  <si>
    <t>21932</t>
  </si>
  <si>
    <t>Exc back tum deep &lt; 5 cm</t>
  </si>
  <si>
    <t>21933</t>
  </si>
  <si>
    <t>Exc back tum deep 5 cm/&gt;</t>
  </si>
  <si>
    <t>21935</t>
  </si>
  <si>
    <t>Resect back tum &lt; 5 cm</t>
  </si>
  <si>
    <t>21936</t>
  </si>
  <si>
    <t>Resect back tum 5 cm/&gt;</t>
  </si>
  <si>
    <t>22010</t>
  </si>
  <si>
    <t>I&amp;d p-spine c/t/cerv-thor</t>
  </si>
  <si>
    <t>22015</t>
  </si>
  <si>
    <t>I&amp;d abscess p-spine l/s/ls</t>
  </si>
  <si>
    <t>22100</t>
  </si>
  <si>
    <t>Remove part of neck vertebra</t>
  </si>
  <si>
    <t>22101</t>
  </si>
  <si>
    <t>Remove part thorax vertebra</t>
  </si>
  <si>
    <t>22102</t>
  </si>
  <si>
    <t>Remove part lumbar vertebra</t>
  </si>
  <si>
    <t>22103</t>
  </si>
  <si>
    <t>Remove extra spine segment</t>
  </si>
  <si>
    <t>22110</t>
  </si>
  <si>
    <t>22112</t>
  </si>
  <si>
    <t>22114</t>
  </si>
  <si>
    <t>22116</t>
  </si>
  <si>
    <t>22206</t>
  </si>
  <si>
    <t>Incis spine 3 column thorac</t>
  </si>
  <si>
    <t>22207</t>
  </si>
  <si>
    <t>Incis spine 3 column lumbar</t>
  </si>
  <si>
    <t>22208</t>
  </si>
  <si>
    <t>Incis spine 3 column adl seg</t>
  </si>
  <si>
    <t>22210</t>
  </si>
  <si>
    <t>Incis 1 vertebral seg cerv</t>
  </si>
  <si>
    <t>22212</t>
  </si>
  <si>
    <t>Incis 1 vertebral seg thorac</t>
  </si>
  <si>
    <t>22214</t>
  </si>
  <si>
    <t>Incis 1 vertebral seg lumbar</t>
  </si>
  <si>
    <t>22216</t>
  </si>
  <si>
    <t>Incis addl spine segment</t>
  </si>
  <si>
    <t>22220</t>
  </si>
  <si>
    <t>Incis w/discectomy cervical</t>
  </si>
  <si>
    <t>22222</t>
  </si>
  <si>
    <t>Incis w/discectomy thoracic</t>
  </si>
  <si>
    <t>22224</t>
  </si>
  <si>
    <t>Incis w/discectomy lumbar</t>
  </si>
  <si>
    <t>22226</t>
  </si>
  <si>
    <t>Revise extra spine segment</t>
  </si>
  <si>
    <t>22310</t>
  </si>
  <si>
    <t>Closed tx vert fx w/o manj</t>
  </si>
  <si>
    <t>22315</t>
  </si>
  <si>
    <t>Closed tx vert fx w/manj</t>
  </si>
  <si>
    <t>22318</t>
  </si>
  <si>
    <t>Treat odontoid fx w/o graft</t>
  </si>
  <si>
    <t>22319</t>
  </si>
  <si>
    <t>Treat odontoid fx w/graft</t>
  </si>
  <si>
    <t>22325</t>
  </si>
  <si>
    <t>Treat spine fracture</t>
  </si>
  <si>
    <t>22326</t>
  </si>
  <si>
    <t>Treat neck spine fracture</t>
  </si>
  <si>
    <t>22327</t>
  </si>
  <si>
    <t>Treat thorax spine fracture</t>
  </si>
  <si>
    <t>22328</t>
  </si>
  <si>
    <t>Treat each add spine fx</t>
  </si>
  <si>
    <t>22505</t>
  </si>
  <si>
    <t>Manipulation of spine</t>
  </si>
  <si>
    <t>22510</t>
  </si>
  <si>
    <t>Perq cervicothoracic inject</t>
  </si>
  <si>
    <t>22511</t>
  </si>
  <si>
    <t>Perq lumbosacral injection</t>
  </si>
  <si>
    <t>22512</t>
  </si>
  <si>
    <t>Vertebroplasty addl inject</t>
  </si>
  <si>
    <t>22513</t>
  </si>
  <si>
    <t>Perq vertebral augmentation</t>
  </si>
  <si>
    <t>22514</t>
  </si>
  <si>
    <t>22515</t>
  </si>
  <si>
    <t>22526</t>
  </si>
  <si>
    <t>Idet single level</t>
  </si>
  <si>
    <t>22527</t>
  </si>
  <si>
    <t>Idet 1 or more levels</t>
  </si>
  <si>
    <t>22532</t>
  </si>
  <si>
    <t>Lat thorax spine fusion</t>
  </si>
  <si>
    <t>22533</t>
  </si>
  <si>
    <t>Lat lumbar spine fusion</t>
  </si>
  <si>
    <t>22534</t>
  </si>
  <si>
    <t>Lat thor/lumb addl seg</t>
  </si>
  <si>
    <t>22548</t>
  </si>
  <si>
    <t>Neck spine fusion</t>
  </si>
  <si>
    <t>22551</t>
  </si>
  <si>
    <t>Neck spine fuse&amp;remov bel c2</t>
  </si>
  <si>
    <t>22552</t>
  </si>
  <si>
    <t>Addl neck spine fusion</t>
  </si>
  <si>
    <t>22554</t>
  </si>
  <si>
    <t>22556</t>
  </si>
  <si>
    <t>Thorax spine fusion</t>
  </si>
  <si>
    <t>22558</t>
  </si>
  <si>
    <t>Lumbar spine fusion</t>
  </si>
  <si>
    <t>22585</t>
  </si>
  <si>
    <t>Additional spinal fusion</t>
  </si>
  <si>
    <t>22586</t>
  </si>
  <si>
    <t>Prescrl fuse w/ instr l5-s1</t>
  </si>
  <si>
    <t>22590</t>
  </si>
  <si>
    <t>Spine &amp; skull spinal fusion</t>
  </si>
  <si>
    <t>22595</t>
  </si>
  <si>
    <t>Neck spinal fusion</t>
  </si>
  <si>
    <t>22600</t>
  </si>
  <si>
    <t>22610</t>
  </si>
  <si>
    <t>22612</t>
  </si>
  <si>
    <t>22614</t>
  </si>
  <si>
    <t>Spine fusion extra segment</t>
  </si>
  <si>
    <t>22630</t>
  </si>
  <si>
    <t>22632</t>
  </si>
  <si>
    <t>22633</t>
  </si>
  <si>
    <t>Lumbar spine fusion combined</t>
  </si>
  <si>
    <t>22634</t>
  </si>
  <si>
    <t>22800</t>
  </si>
  <si>
    <t>Post fusion &lt;/6 vert seg</t>
  </si>
  <si>
    <t>22802</t>
  </si>
  <si>
    <t>Post fusion 7-12 vert seg</t>
  </si>
  <si>
    <t>22804</t>
  </si>
  <si>
    <t>Post fusion 13/&gt; vert seg</t>
  </si>
  <si>
    <t>22808</t>
  </si>
  <si>
    <t>Ant fusion 2-3 vert seg</t>
  </si>
  <si>
    <t>22810</t>
  </si>
  <si>
    <t>Ant fusion 4-7 vert seg</t>
  </si>
  <si>
    <t>22812</t>
  </si>
  <si>
    <t>Ant fusion 8/&gt; vert seg</t>
  </si>
  <si>
    <t>22818</t>
  </si>
  <si>
    <t>Kyphectomy 1-2 segments</t>
  </si>
  <si>
    <t>22819</t>
  </si>
  <si>
    <t>Kyphectomy 3 or more</t>
  </si>
  <si>
    <t>22830</t>
  </si>
  <si>
    <t>Exploration of spinal fusion</t>
  </si>
  <si>
    <t>22840</t>
  </si>
  <si>
    <t>Insert spine fixation device</t>
  </si>
  <si>
    <t>22841</t>
  </si>
  <si>
    <t>22842</t>
  </si>
  <si>
    <t>22843</t>
  </si>
  <si>
    <t>22844</t>
  </si>
  <si>
    <t>22845</t>
  </si>
  <si>
    <t>22846</t>
  </si>
  <si>
    <t>22847</t>
  </si>
  <si>
    <t>22848</t>
  </si>
  <si>
    <t>Insert pelv fixation device</t>
  </si>
  <si>
    <t>22849</t>
  </si>
  <si>
    <t>Reinsert spinal fixation</t>
  </si>
  <si>
    <t>22850</t>
  </si>
  <si>
    <t>Remove spine fixation device</t>
  </si>
  <si>
    <t>22852</t>
  </si>
  <si>
    <t>22853</t>
  </si>
  <si>
    <t>Insj biomechanical device</t>
  </si>
  <si>
    <t>22854</t>
  </si>
  <si>
    <t>22855</t>
  </si>
  <si>
    <t>22856</t>
  </si>
  <si>
    <t>Cerv artific diskectomy</t>
  </si>
  <si>
    <t>22857</t>
  </si>
  <si>
    <t>Lumbar artif diskectomy</t>
  </si>
  <si>
    <t>22858</t>
  </si>
  <si>
    <t>Second level cer diskectomy</t>
  </si>
  <si>
    <t>22859</t>
  </si>
  <si>
    <t>22861</t>
  </si>
  <si>
    <t>Revise cerv artific disc</t>
  </si>
  <si>
    <t>22862</t>
  </si>
  <si>
    <t>Revise lumbar artif disc</t>
  </si>
  <si>
    <t>22864</t>
  </si>
  <si>
    <t>Remove cerv artif disc</t>
  </si>
  <si>
    <t>22865</t>
  </si>
  <si>
    <t>Remove lumb artif disc</t>
  </si>
  <si>
    <t>22867</t>
  </si>
  <si>
    <t>Insj stablj dev w/dcmprn</t>
  </si>
  <si>
    <t>22868</t>
  </si>
  <si>
    <t>22869</t>
  </si>
  <si>
    <t>Insj stablj dev w/o dcmprn</t>
  </si>
  <si>
    <t>22870</t>
  </si>
  <si>
    <t>22899</t>
  </si>
  <si>
    <t>Spine surgery procedure</t>
  </si>
  <si>
    <t>22900</t>
  </si>
  <si>
    <t>Exc abdl tum deep &lt; 5 cm</t>
  </si>
  <si>
    <t>22901</t>
  </si>
  <si>
    <t>Exc abdl tum deep 5 cm/&gt;</t>
  </si>
  <si>
    <t>22902</t>
  </si>
  <si>
    <t>Exc abd les sc &lt; 3 cm</t>
  </si>
  <si>
    <t>22903</t>
  </si>
  <si>
    <t>Exc abd les sc 3 cm/&gt;</t>
  </si>
  <si>
    <t>22904</t>
  </si>
  <si>
    <t>Radical resect abd tumor&lt;5cm</t>
  </si>
  <si>
    <t>22905</t>
  </si>
  <si>
    <t>Rad resect abd tumor 5 cm/&gt;</t>
  </si>
  <si>
    <t>22999</t>
  </si>
  <si>
    <t>Abdomen surgery procedure</t>
  </si>
  <si>
    <t>23000</t>
  </si>
  <si>
    <t>Removal of calcium deposits</t>
  </si>
  <si>
    <t>23020</t>
  </si>
  <si>
    <t>Release shoulder joint</t>
  </si>
  <si>
    <t>23030</t>
  </si>
  <si>
    <t>Drain shoulder lesion</t>
  </si>
  <si>
    <t>23031</t>
  </si>
  <si>
    <t>Drain shoulder bursa</t>
  </si>
  <si>
    <t>23035</t>
  </si>
  <si>
    <t>Drain shoulder bone lesion</t>
  </si>
  <si>
    <t>23040</t>
  </si>
  <si>
    <t>Exploratory shoulder surgery</t>
  </si>
  <si>
    <t>23044</t>
  </si>
  <si>
    <t>23065</t>
  </si>
  <si>
    <t>Biopsy shoulder tissues</t>
  </si>
  <si>
    <t>23066</t>
  </si>
  <si>
    <t>23071</t>
  </si>
  <si>
    <t>Exc shoulder les sc 3 cm/&gt;</t>
  </si>
  <si>
    <t>23073</t>
  </si>
  <si>
    <t>Exc shoulder tum deep 5 cm/&gt;</t>
  </si>
  <si>
    <t>23075</t>
  </si>
  <si>
    <t>Exc shoulder les sc &lt; 3 cm</t>
  </si>
  <si>
    <t>23076</t>
  </si>
  <si>
    <t>Exc shoulder tum deep &lt; 5 cm</t>
  </si>
  <si>
    <t>23077</t>
  </si>
  <si>
    <t>Resect shoulder tumor &lt; 5 cm</t>
  </si>
  <si>
    <t>23078</t>
  </si>
  <si>
    <t>Resect shoulder tumor 5 cm/&gt;</t>
  </si>
  <si>
    <t>23100</t>
  </si>
  <si>
    <t>Biopsy of shoulder joint</t>
  </si>
  <si>
    <t>23101</t>
  </si>
  <si>
    <t>Shoulder joint surgery</t>
  </si>
  <si>
    <t>23105</t>
  </si>
  <si>
    <t>Remove shoulder joint lining</t>
  </si>
  <si>
    <t>23106</t>
  </si>
  <si>
    <t>Incision of collarbone joint</t>
  </si>
  <si>
    <t>23107</t>
  </si>
  <si>
    <t>Explore treat shoulder joint</t>
  </si>
  <si>
    <t>23120</t>
  </si>
  <si>
    <t>Partial removal collar bone</t>
  </si>
  <si>
    <t>23125</t>
  </si>
  <si>
    <t>Removal of collar bone</t>
  </si>
  <si>
    <t>23130</t>
  </si>
  <si>
    <t>Remove shoulder bone part</t>
  </si>
  <si>
    <t>23140</t>
  </si>
  <si>
    <t>Removal of bone lesion</t>
  </si>
  <si>
    <t>23145</t>
  </si>
  <si>
    <t>23146</t>
  </si>
  <si>
    <t>23150</t>
  </si>
  <si>
    <t>Removal of humerus lesion</t>
  </si>
  <si>
    <t>23155</t>
  </si>
  <si>
    <t>23156</t>
  </si>
  <si>
    <t>23170</t>
  </si>
  <si>
    <t>Remove collar bone lesion</t>
  </si>
  <si>
    <t>23172</t>
  </si>
  <si>
    <t>Remove shoulder blade lesion</t>
  </si>
  <si>
    <t>23174</t>
  </si>
  <si>
    <t>Remove humerus lesion</t>
  </si>
  <si>
    <t>23180</t>
  </si>
  <si>
    <t>23182</t>
  </si>
  <si>
    <t>23184</t>
  </si>
  <si>
    <t>23190</t>
  </si>
  <si>
    <t>Partial removal of scapula</t>
  </si>
  <si>
    <t>23195</t>
  </si>
  <si>
    <t>Removal of head of humerus</t>
  </si>
  <si>
    <t>23200</t>
  </si>
  <si>
    <t>Resect clavicle tumor</t>
  </si>
  <si>
    <t>23210</t>
  </si>
  <si>
    <t>Resect scapula tumor</t>
  </si>
  <si>
    <t>23220</t>
  </si>
  <si>
    <t>Resect prox humerus tumor</t>
  </si>
  <si>
    <t>23330</t>
  </si>
  <si>
    <t>Remove shoulder foreign body</t>
  </si>
  <si>
    <t>23333</t>
  </si>
  <si>
    <t>Remove shoulder fb deep</t>
  </si>
  <si>
    <t>23334</t>
  </si>
  <si>
    <t>Shoulder prosthesis removal</t>
  </si>
  <si>
    <t>23335</t>
  </si>
  <si>
    <t>23350</t>
  </si>
  <si>
    <t>Injection for shoulder x-ray</t>
  </si>
  <si>
    <t>23395</t>
  </si>
  <si>
    <t>Muscle transfer shoulder/arm</t>
  </si>
  <si>
    <t>23397</t>
  </si>
  <si>
    <t>Muscle transfers</t>
  </si>
  <si>
    <t>23400</t>
  </si>
  <si>
    <t>Fixation of shoulder blade</t>
  </si>
  <si>
    <t>23405</t>
  </si>
  <si>
    <t>Incision of tendon &amp; muscle</t>
  </si>
  <si>
    <t>23406</t>
  </si>
  <si>
    <t>Incise tendon(s) &amp; muscle(s)</t>
  </si>
  <si>
    <t>23410</t>
  </si>
  <si>
    <t>Repair rotator cuff acute</t>
  </si>
  <si>
    <t>23412</t>
  </si>
  <si>
    <t>Repair rotator cuff chronic</t>
  </si>
  <si>
    <t>23415</t>
  </si>
  <si>
    <t>Release of shoulder ligament</t>
  </si>
  <si>
    <t>23420</t>
  </si>
  <si>
    <t>Repair of shoulder</t>
  </si>
  <si>
    <t>23430</t>
  </si>
  <si>
    <t>Repair biceps tendon</t>
  </si>
  <si>
    <t>23440</t>
  </si>
  <si>
    <t>Remove/transplant tendon</t>
  </si>
  <si>
    <t>23450</t>
  </si>
  <si>
    <t>Repair shoulder capsule</t>
  </si>
  <si>
    <t>23455</t>
  </si>
  <si>
    <t>23460</t>
  </si>
  <si>
    <t>23462</t>
  </si>
  <si>
    <t>23465</t>
  </si>
  <si>
    <t>23466</t>
  </si>
  <si>
    <t>23470</t>
  </si>
  <si>
    <t>Reconstruct shoulder joint</t>
  </si>
  <si>
    <t>23472</t>
  </si>
  <si>
    <t>23473</t>
  </si>
  <si>
    <t>Revis reconst shoulder joint</t>
  </si>
  <si>
    <t>23474</t>
  </si>
  <si>
    <t>23480</t>
  </si>
  <si>
    <t>Revision of collar bone</t>
  </si>
  <si>
    <t>23485</t>
  </si>
  <si>
    <t>23490</t>
  </si>
  <si>
    <t>Reinforce clavicle</t>
  </si>
  <si>
    <t>23491</t>
  </si>
  <si>
    <t>Reinforce shoulder bones</t>
  </si>
  <si>
    <t>23500</t>
  </si>
  <si>
    <t>Treat clavicle fracture</t>
  </si>
  <si>
    <t>23505</t>
  </si>
  <si>
    <t>23515</t>
  </si>
  <si>
    <t>23520</t>
  </si>
  <si>
    <t>Treat clavicle dislocation</t>
  </si>
  <si>
    <t>23525</t>
  </si>
  <si>
    <t>23530</t>
  </si>
  <si>
    <t>23532</t>
  </si>
  <si>
    <t>23540</t>
  </si>
  <si>
    <t>23545</t>
  </si>
  <si>
    <t>23550</t>
  </si>
  <si>
    <t>23552</t>
  </si>
  <si>
    <t>23570</t>
  </si>
  <si>
    <t>Treat shoulder blade fx</t>
  </si>
  <si>
    <t>23575</t>
  </si>
  <si>
    <t>23585</t>
  </si>
  <si>
    <t>Treat scapula fracture</t>
  </si>
  <si>
    <t>23600</t>
  </si>
  <si>
    <t>Treat humerus fracture</t>
  </si>
  <si>
    <t>23605</t>
  </si>
  <si>
    <t>23615</t>
  </si>
  <si>
    <t>23616</t>
  </si>
  <si>
    <t>23620</t>
  </si>
  <si>
    <t>23625</t>
  </si>
  <si>
    <t>23630</t>
  </si>
  <si>
    <t>23650</t>
  </si>
  <si>
    <t>Treat shoulder dislocation</t>
  </si>
  <si>
    <t>23655</t>
  </si>
  <si>
    <t>23660</t>
  </si>
  <si>
    <t>23665</t>
  </si>
  <si>
    <t>Treat dislocation/fracture</t>
  </si>
  <si>
    <t>23670</t>
  </si>
  <si>
    <t>23675</t>
  </si>
  <si>
    <t>23680</t>
  </si>
  <si>
    <t>23700</t>
  </si>
  <si>
    <t>Fixation of shoulder</t>
  </si>
  <si>
    <t>23800</t>
  </si>
  <si>
    <t>Fusion of shoulder joint</t>
  </si>
  <si>
    <t>23802</t>
  </si>
  <si>
    <t>23900</t>
  </si>
  <si>
    <t>Amputation of arm &amp; girdle</t>
  </si>
  <si>
    <t>23920</t>
  </si>
  <si>
    <t>Amputation at shoulder joint</t>
  </si>
  <si>
    <t>23921</t>
  </si>
  <si>
    <t>Amputation follow-up surgery</t>
  </si>
  <si>
    <t>23929</t>
  </si>
  <si>
    <t>Shoulder surgery procedure</t>
  </si>
  <si>
    <t>23930</t>
  </si>
  <si>
    <t>Drainage of arm lesion</t>
  </si>
  <si>
    <t>23931</t>
  </si>
  <si>
    <t>Drainage of arm bursa</t>
  </si>
  <si>
    <t>23935</t>
  </si>
  <si>
    <t>Drain arm/elbow bone lesion</t>
  </si>
  <si>
    <t>24000</t>
  </si>
  <si>
    <t>Exploratory elbow surgery</t>
  </si>
  <si>
    <t>24006</t>
  </si>
  <si>
    <t>Release elbow joint</t>
  </si>
  <si>
    <t>24065</t>
  </si>
  <si>
    <t>Biopsy arm/elbow soft tissue</t>
  </si>
  <si>
    <t>24066</t>
  </si>
  <si>
    <t>24071</t>
  </si>
  <si>
    <t>Exc arm/elbow les sc 3 cm/&gt;</t>
  </si>
  <si>
    <t>24073</t>
  </si>
  <si>
    <t>Ex arm/elbow tum deep 5 cm/&gt;</t>
  </si>
  <si>
    <t>24075</t>
  </si>
  <si>
    <t>Exc arm/elbow les sc &lt; 3 cm</t>
  </si>
  <si>
    <t>24076</t>
  </si>
  <si>
    <t>Ex arm/elbow tum deep &lt; 5 cm</t>
  </si>
  <si>
    <t>24077</t>
  </si>
  <si>
    <t>Resect arm/elbow tum &lt; 5 cm</t>
  </si>
  <si>
    <t>24079</t>
  </si>
  <si>
    <t>Resect arm/elbow tum 5 cm/&gt;</t>
  </si>
  <si>
    <t>24100</t>
  </si>
  <si>
    <t>Biopsy elbow joint lining</t>
  </si>
  <si>
    <t>24101</t>
  </si>
  <si>
    <t>Explore/treat elbow joint</t>
  </si>
  <si>
    <t>24102</t>
  </si>
  <si>
    <t>Remove elbow joint lining</t>
  </si>
  <si>
    <t>24105</t>
  </si>
  <si>
    <t>Removal of elbow bursa</t>
  </si>
  <si>
    <t>24110</t>
  </si>
  <si>
    <t>24115</t>
  </si>
  <si>
    <t>Remove/graft bone lesion</t>
  </si>
  <si>
    <t>24116</t>
  </si>
  <si>
    <t>24120</t>
  </si>
  <si>
    <t>Remove elbow lesion</t>
  </si>
  <si>
    <t>24125</t>
  </si>
  <si>
    <t>24126</t>
  </si>
  <si>
    <t>24130</t>
  </si>
  <si>
    <t>Removal of head of radius</t>
  </si>
  <si>
    <t>24134</t>
  </si>
  <si>
    <t>Removal of arm bone lesion</t>
  </si>
  <si>
    <t>24136</t>
  </si>
  <si>
    <t>Remove radius bone lesion</t>
  </si>
  <si>
    <t>24138</t>
  </si>
  <si>
    <t>Remove elbow bone lesion</t>
  </si>
  <si>
    <t>24140</t>
  </si>
  <si>
    <t>Partial removal of arm bone</t>
  </si>
  <si>
    <t>24145</t>
  </si>
  <si>
    <t>Partial removal of radius</t>
  </si>
  <si>
    <t>24147</t>
  </si>
  <si>
    <t>Partial removal of elbow</t>
  </si>
  <si>
    <t>24149</t>
  </si>
  <si>
    <t>Radical resection of elbow</t>
  </si>
  <si>
    <t>24150</t>
  </si>
  <si>
    <t>Resect distal humerus tumor</t>
  </si>
  <si>
    <t>24152</t>
  </si>
  <si>
    <t>Resect radius tumor</t>
  </si>
  <si>
    <t>24155</t>
  </si>
  <si>
    <t>Removal of elbow joint</t>
  </si>
  <si>
    <t>24160</t>
  </si>
  <si>
    <t>Remove elbow joint implant</t>
  </si>
  <si>
    <t>24164</t>
  </si>
  <si>
    <t>Remove radius head implant</t>
  </si>
  <si>
    <t>24200</t>
  </si>
  <si>
    <t>Removal of arm foreign body</t>
  </si>
  <si>
    <t>24201</t>
  </si>
  <si>
    <t>24220</t>
  </si>
  <si>
    <t>Injection for elbow x-ray</t>
  </si>
  <si>
    <t>24300</t>
  </si>
  <si>
    <t>Manipulate elbow w/anesth</t>
  </si>
  <si>
    <t>24301</t>
  </si>
  <si>
    <t>Muscle/tendon transfer</t>
  </si>
  <si>
    <t>24305</t>
  </si>
  <si>
    <t>Arm tendon lengthening</t>
  </si>
  <si>
    <t>24310</t>
  </si>
  <si>
    <t>Revision of arm tendon</t>
  </si>
  <si>
    <t>24320</t>
  </si>
  <si>
    <t>Repair of arm tendon</t>
  </si>
  <si>
    <t>24330</t>
  </si>
  <si>
    <t>Revision of arm muscles</t>
  </si>
  <si>
    <t>24331</t>
  </si>
  <si>
    <t>24332</t>
  </si>
  <si>
    <t>Tenolysis triceps</t>
  </si>
  <si>
    <t>24340</t>
  </si>
  <si>
    <t>Repair of biceps tendon</t>
  </si>
  <si>
    <t>24341</t>
  </si>
  <si>
    <t>Repair arm tendon/muscle</t>
  </si>
  <si>
    <t>24342</t>
  </si>
  <si>
    <t>Repair of ruptured tendon</t>
  </si>
  <si>
    <t>24343</t>
  </si>
  <si>
    <t>Repr elbow lat ligmnt w/tiss</t>
  </si>
  <si>
    <t>24344</t>
  </si>
  <si>
    <t>Reconstruct elbow lat ligmnt</t>
  </si>
  <si>
    <t>24345</t>
  </si>
  <si>
    <t>Repr elbw med ligmnt w/tissu</t>
  </si>
  <si>
    <t>24346</t>
  </si>
  <si>
    <t>Reconstruct elbow med ligmnt</t>
  </si>
  <si>
    <t>24357</t>
  </si>
  <si>
    <t>Repair elbow perc</t>
  </si>
  <si>
    <t>24358</t>
  </si>
  <si>
    <t>Repair elbow w/deb open</t>
  </si>
  <si>
    <t>24359</t>
  </si>
  <si>
    <t>Repair elbow deb/attch open</t>
  </si>
  <si>
    <t>24360</t>
  </si>
  <si>
    <t>Reconstruct elbow joint</t>
  </si>
  <si>
    <t>24361</t>
  </si>
  <si>
    <t>24362</t>
  </si>
  <si>
    <t>24363</t>
  </si>
  <si>
    <t>Replace elbow joint</t>
  </si>
  <si>
    <t>24365</t>
  </si>
  <si>
    <t>Reconstruct head of radius</t>
  </si>
  <si>
    <t>24366</t>
  </si>
  <si>
    <t>24370</t>
  </si>
  <si>
    <t>Revise reconst elbow joint</t>
  </si>
  <si>
    <t>24371</t>
  </si>
  <si>
    <t>24400</t>
  </si>
  <si>
    <t>Revision of humerus</t>
  </si>
  <si>
    <t>24410</t>
  </si>
  <si>
    <t>24420</t>
  </si>
  <si>
    <t>24430</t>
  </si>
  <si>
    <t>Repair of humerus</t>
  </si>
  <si>
    <t>24435</t>
  </si>
  <si>
    <t>Repair humerus with graft</t>
  </si>
  <si>
    <t>24470</t>
  </si>
  <si>
    <t>Revision of elbow joint</t>
  </si>
  <si>
    <t>24495</t>
  </si>
  <si>
    <t>Decompression of forearm</t>
  </si>
  <si>
    <t>24498</t>
  </si>
  <si>
    <t>Reinforce humerus</t>
  </si>
  <si>
    <t>24500</t>
  </si>
  <si>
    <t>24505</t>
  </si>
  <si>
    <t>24515</t>
  </si>
  <si>
    <t>24516</t>
  </si>
  <si>
    <t>24530</t>
  </si>
  <si>
    <t>24535</t>
  </si>
  <si>
    <t>24538</t>
  </si>
  <si>
    <t>24545</t>
  </si>
  <si>
    <t>24546</t>
  </si>
  <si>
    <t>24560</t>
  </si>
  <si>
    <t>24565</t>
  </si>
  <si>
    <t>24566</t>
  </si>
  <si>
    <t>24575</t>
  </si>
  <si>
    <t>24576</t>
  </si>
  <si>
    <t>24577</t>
  </si>
  <si>
    <t>24579</t>
  </si>
  <si>
    <t>24582</t>
  </si>
  <si>
    <t>24586</t>
  </si>
  <si>
    <t>Treat elbow fracture</t>
  </si>
  <si>
    <t>24587</t>
  </si>
  <si>
    <t>24600</t>
  </si>
  <si>
    <t>Treat elbow dislocation</t>
  </si>
  <si>
    <t>24605</t>
  </si>
  <si>
    <t>24615</t>
  </si>
  <si>
    <t>24620</t>
  </si>
  <si>
    <t>24635</t>
  </si>
  <si>
    <t>24640</t>
  </si>
  <si>
    <t>24650</t>
  </si>
  <si>
    <t>Treat radius fracture</t>
  </si>
  <si>
    <t>24655</t>
  </si>
  <si>
    <t>24665</t>
  </si>
  <si>
    <t>24666</t>
  </si>
  <si>
    <t>24670</t>
  </si>
  <si>
    <t>Treat ulnar fracture</t>
  </si>
  <si>
    <t>24675</t>
  </si>
  <si>
    <t>24685</t>
  </si>
  <si>
    <t>24800</t>
  </si>
  <si>
    <t>Fusion of elbow joint</t>
  </si>
  <si>
    <t>24802</t>
  </si>
  <si>
    <t>Fusion/graft of elbow joint</t>
  </si>
  <si>
    <t>24900</t>
  </si>
  <si>
    <t>Amputation of upper arm</t>
  </si>
  <si>
    <t>24920</t>
  </si>
  <si>
    <t>24925</t>
  </si>
  <si>
    <t>24930</t>
  </si>
  <si>
    <t>24931</t>
  </si>
  <si>
    <t>Amputate upper arm &amp; implant</t>
  </si>
  <si>
    <t>24935</t>
  </si>
  <si>
    <t>Revision of amputation</t>
  </si>
  <si>
    <t>24940</t>
  </si>
  <si>
    <t>Revision of upper arm</t>
  </si>
  <si>
    <t>24999</t>
  </si>
  <si>
    <t>Upper arm/elbow surgery</t>
  </si>
  <si>
    <t>25000</t>
  </si>
  <si>
    <t>Incision of tendon sheath</t>
  </si>
  <si>
    <t>25001</t>
  </si>
  <si>
    <t>Incise flexor carpi radialis</t>
  </si>
  <si>
    <t>25020</t>
  </si>
  <si>
    <t>Decompress forearm 1 space</t>
  </si>
  <si>
    <t>25023</t>
  </si>
  <si>
    <t>25024</t>
  </si>
  <si>
    <t>Decompress forearm 2 spaces</t>
  </si>
  <si>
    <t>25025</t>
  </si>
  <si>
    <t>25028</t>
  </si>
  <si>
    <t>Drainage of forearm lesion</t>
  </si>
  <si>
    <t>25031</t>
  </si>
  <si>
    <t>Drainage of forearm bursa</t>
  </si>
  <si>
    <t>25035</t>
  </si>
  <si>
    <t>Treat forearm bone lesion</t>
  </si>
  <si>
    <t>25040</t>
  </si>
  <si>
    <t>Explore/treat wrist joint</t>
  </si>
  <si>
    <t>25065</t>
  </si>
  <si>
    <t>Biopsy forearm soft tissues</t>
  </si>
  <si>
    <t>25066</t>
  </si>
  <si>
    <t>25071</t>
  </si>
  <si>
    <t>Exc forearm les sc 3 cm/&gt;</t>
  </si>
  <si>
    <t>25073</t>
  </si>
  <si>
    <t>Exc forearm tum deep 3 cm/&gt;</t>
  </si>
  <si>
    <t>25075</t>
  </si>
  <si>
    <t>Exc forearm les sc &lt; 3 cm</t>
  </si>
  <si>
    <t>25076</t>
  </si>
  <si>
    <t>Exc forearm tum deep &lt; 3 cm</t>
  </si>
  <si>
    <t>25077</t>
  </si>
  <si>
    <t>Resect forearm/wrist tum&lt;3cm</t>
  </si>
  <si>
    <t>25078</t>
  </si>
  <si>
    <t>Resect forarm/wrist tum 3cm&gt;</t>
  </si>
  <si>
    <t>25085</t>
  </si>
  <si>
    <t>Incision of wrist capsule</t>
  </si>
  <si>
    <t>25100</t>
  </si>
  <si>
    <t>Biopsy of wrist joint</t>
  </si>
  <si>
    <t>25101</t>
  </si>
  <si>
    <t>25105</t>
  </si>
  <si>
    <t>Remove wrist joint lining</t>
  </si>
  <si>
    <t>25107</t>
  </si>
  <si>
    <t>Remove wrist joint cartilage</t>
  </si>
  <si>
    <t>25109</t>
  </si>
  <si>
    <t>Excise tendon forearm/wrist</t>
  </si>
  <si>
    <t>25110</t>
  </si>
  <si>
    <t>Remove wrist tendon lesion</t>
  </si>
  <si>
    <t>25111</t>
  </si>
  <si>
    <t>25112</t>
  </si>
  <si>
    <t>Reremove wrist tendon lesion</t>
  </si>
  <si>
    <t>25115</t>
  </si>
  <si>
    <t>Remove wrist/forearm lesion</t>
  </si>
  <si>
    <t>25116</t>
  </si>
  <si>
    <t>25118</t>
  </si>
  <si>
    <t>Excise wrist tendon sheath</t>
  </si>
  <si>
    <t>25119</t>
  </si>
  <si>
    <t>Partial removal of ulna</t>
  </si>
  <si>
    <t>25120</t>
  </si>
  <si>
    <t>Removal of forearm lesion</t>
  </si>
  <si>
    <t>25125</t>
  </si>
  <si>
    <t>Remove/graft forearm lesion</t>
  </si>
  <si>
    <t>25126</t>
  </si>
  <si>
    <t>25130</t>
  </si>
  <si>
    <t>Removal of wrist lesion</t>
  </si>
  <si>
    <t>25135</t>
  </si>
  <si>
    <t>Remove &amp; graft wrist lesion</t>
  </si>
  <si>
    <t>25136</t>
  </si>
  <si>
    <t>25145</t>
  </si>
  <si>
    <t>Remove forearm bone lesion</t>
  </si>
  <si>
    <t>25150</t>
  </si>
  <si>
    <t>25151</t>
  </si>
  <si>
    <t>25170</t>
  </si>
  <si>
    <t>Resect radius/ulnar tumor</t>
  </si>
  <si>
    <t>25210</t>
  </si>
  <si>
    <t>Removal of wrist bone</t>
  </si>
  <si>
    <t>25215</t>
  </si>
  <si>
    <t>Removal of wrist bones</t>
  </si>
  <si>
    <t>25230</t>
  </si>
  <si>
    <t>25240</t>
  </si>
  <si>
    <t>25246</t>
  </si>
  <si>
    <t>Injection for wrist x-ray</t>
  </si>
  <si>
    <t>25248</t>
  </si>
  <si>
    <t>Remove forearm foreign body</t>
  </si>
  <si>
    <t>25250</t>
  </si>
  <si>
    <t>Removal of wrist prosthesis</t>
  </si>
  <si>
    <t>25251</t>
  </si>
  <si>
    <t>25259</t>
  </si>
  <si>
    <t>Manipulate wrist w/anesthes</t>
  </si>
  <si>
    <t>25260</t>
  </si>
  <si>
    <t>Repair forearm tendon/muscle</t>
  </si>
  <si>
    <t>25263</t>
  </si>
  <si>
    <t>25265</t>
  </si>
  <si>
    <t>25270</t>
  </si>
  <si>
    <t>25272</t>
  </si>
  <si>
    <t>25274</t>
  </si>
  <si>
    <t>25275</t>
  </si>
  <si>
    <t>Repair forearm tendon sheath</t>
  </si>
  <si>
    <t>25280</t>
  </si>
  <si>
    <t>Revise wrist/forearm tendon</t>
  </si>
  <si>
    <t>25290</t>
  </si>
  <si>
    <t>Incise wrist/forearm tendon</t>
  </si>
  <si>
    <t>25295</t>
  </si>
  <si>
    <t>Release wrist/forearm tendon</t>
  </si>
  <si>
    <t>25300</t>
  </si>
  <si>
    <t>Fusion of tendons at wrist</t>
  </si>
  <si>
    <t>25301</t>
  </si>
  <si>
    <t>25310</t>
  </si>
  <si>
    <t>Transplant forearm tendon</t>
  </si>
  <si>
    <t>25312</t>
  </si>
  <si>
    <t>25315</t>
  </si>
  <si>
    <t>Revise palsy hand tendon(s)</t>
  </si>
  <si>
    <t>25316</t>
  </si>
  <si>
    <t>25320</t>
  </si>
  <si>
    <t>Repair/revise wrist joint</t>
  </si>
  <si>
    <t>25332</t>
  </si>
  <si>
    <t>Revise wrist joint</t>
  </si>
  <si>
    <t>25335</t>
  </si>
  <si>
    <t>Realignment of hand</t>
  </si>
  <si>
    <t>25337</t>
  </si>
  <si>
    <t>Reconstruct ulna/radioulnar</t>
  </si>
  <si>
    <t>25350</t>
  </si>
  <si>
    <t>Revision of radius</t>
  </si>
  <si>
    <t>25355</t>
  </si>
  <si>
    <t>25360</t>
  </si>
  <si>
    <t>Revision of ulna</t>
  </si>
  <si>
    <t>25365</t>
  </si>
  <si>
    <t>Revise radius &amp; ulna</t>
  </si>
  <si>
    <t>25370</t>
  </si>
  <si>
    <t>Revise radius or ulna</t>
  </si>
  <si>
    <t>25375</t>
  </si>
  <si>
    <t>25390</t>
  </si>
  <si>
    <t>Shorten radius or ulna</t>
  </si>
  <si>
    <t>25391</t>
  </si>
  <si>
    <t>Lengthen radius or ulna</t>
  </si>
  <si>
    <t>25392</t>
  </si>
  <si>
    <t>Shorten radius &amp; ulna</t>
  </si>
  <si>
    <t>25393</t>
  </si>
  <si>
    <t>Lengthen radius &amp; ulna</t>
  </si>
  <si>
    <t>25394</t>
  </si>
  <si>
    <t>Repair carpal bone shorten</t>
  </si>
  <si>
    <t>25400</t>
  </si>
  <si>
    <t>Repair radius or ulna</t>
  </si>
  <si>
    <t>25405</t>
  </si>
  <si>
    <t>Repair/graft radius or ulna</t>
  </si>
  <si>
    <t>25415</t>
  </si>
  <si>
    <t>Repair radius &amp; ulna</t>
  </si>
  <si>
    <t>25420</t>
  </si>
  <si>
    <t>Repair/graft radius &amp; ulna</t>
  </si>
  <si>
    <t>25425</t>
  </si>
  <si>
    <t>25426</t>
  </si>
  <si>
    <t>25430</t>
  </si>
  <si>
    <t>Vasc graft into carpal bone</t>
  </si>
  <si>
    <t>25431</t>
  </si>
  <si>
    <t>Repair nonunion carpal bone</t>
  </si>
  <si>
    <t>25440</t>
  </si>
  <si>
    <t>Repair/graft wrist bone</t>
  </si>
  <si>
    <t>25441</t>
  </si>
  <si>
    <t>Reconstruct wrist joint</t>
  </si>
  <si>
    <t>25442</t>
  </si>
  <si>
    <t>25443</t>
  </si>
  <si>
    <t>25444</t>
  </si>
  <si>
    <t>25445</t>
  </si>
  <si>
    <t>25446</t>
  </si>
  <si>
    <t>Wrist replacement</t>
  </si>
  <si>
    <t>25447</t>
  </si>
  <si>
    <t>Repair wrist joints</t>
  </si>
  <si>
    <t>25449</t>
  </si>
  <si>
    <t>Remove wrist joint implant</t>
  </si>
  <si>
    <t>25450</t>
  </si>
  <si>
    <t>Revision of wrist joint</t>
  </si>
  <si>
    <t>25455</t>
  </si>
  <si>
    <t>25490</t>
  </si>
  <si>
    <t>Reinforce radius</t>
  </si>
  <si>
    <t>25491</t>
  </si>
  <si>
    <t>Reinforce ulna</t>
  </si>
  <si>
    <t>25492</t>
  </si>
  <si>
    <t>Reinforce radius and ulna</t>
  </si>
  <si>
    <t>25500</t>
  </si>
  <si>
    <t>Treat fracture of radius</t>
  </si>
  <si>
    <t>25505</t>
  </si>
  <si>
    <t>25515</t>
  </si>
  <si>
    <t>25520</t>
  </si>
  <si>
    <t>25525</t>
  </si>
  <si>
    <t>25526</t>
  </si>
  <si>
    <t>25530</t>
  </si>
  <si>
    <t>Treat fracture of ulna</t>
  </si>
  <si>
    <t>25535</t>
  </si>
  <si>
    <t>25545</t>
  </si>
  <si>
    <t>25560</t>
  </si>
  <si>
    <t>Treat fracture radius &amp; ulna</t>
  </si>
  <si>
    <t>25565</t>
  </si>
  <si>
    <t>25574</t>
  </si>
  <si>
    <t>25575</t>
  </si>
  <si>
    <t>Treat fracture radius/ulna</t>
  </si>
  <si>
    <t>25600</t>
  </si>
  <si>
    <t>25605</t>
  </si>
  <si>
    <t>25606</t>
  </si>
  <si>
    <t>Treat fx distal radial</t>
  </si>
  <si>
    <t>25607</t>
  </si>
  <si>
    <t>Treat fx rad extra-articul</t>
  </si>
  <si>
    <t>25608</t>
  </si>
  <si>
    <t>Treat fx rad intra-articul</t>
  </si>
  <si>
    <t>25609</t>
  </si>
  <si>
    <t>Treat fx radial 3+ frag</t>
  </si>
  <si>
    <t>25622</t>
  </si>
  <si>
    <t>Treat wrist bone fracture</t>
  </si>
  <si>
    <t>25624</t>
  </si>
  <si>
    <t>25628</t>
  </si>
  <si>
    <t>25630</t>
  </si>
  <si>
    <t>25635</t>
  </si>
  <si>
    <t>25645</t>
  </si>
  <si>
    <t>25650</t>
  </si>
  <si>
    <t>25651</t>
  </si>
  <si>
    <t>Pin ulnar styloid fracture</t>
  </si>
  <si>
    <t>25652</t>
  </si>
  <si>
    <t>Treat fracture ulnar styloid</t>
  </si>
  <si>
    <t>25660</t>
  </si>
  <si>
    <t>Treat wrist dislocation</t>
  </si>
  <si>
    <t>25670</t>
  </si>
  <si>
    <t>25671</t>
  </si>
  <si>
    <t>Pin radioulnar dislocation</t>
  </si>
  <si>
    <t>25675</t>
  </si>
  <si>
    <t>25676</t>
  </si>
  <si>
    <t>25680</t>
  </si>
  <si>
    <t>Treat wrist fracture</t>
  </si>
  <si>
    <t>25685</t>
  </si>
  <si>
    <t>25690</t>
  </si>
  <si>
    <t>25695</t>
  </si>
  <si>
    <t>25800</t>
  </si>
  <si>
    <t>Fusion of wrist joint</t>
  </si>
  <si>
    <t>25805</t>
  </si>
  <si>
    <t>Fusion/graft of wrist joint</t>
  </si>
  <si>
    <t>25810</t>
  </si>
  <si>
    <t>25820</t>
  </si>
  <si>
    <t>Fusion of hand bones</t>
  </si>
  <si>
    <t>25825</t>
  </si>
  <si>
    <t>Fuse hand bones with graft</t>
  </si>
  <si>
    <t>25830</t>
  </si>
  <si>
    <t>Fusion radioulnar jnt/ulna</t>
  </si>
  <si>
    <t>25900</t>
  </si>
  <si>
    <t>Amputation of forearm</t>
  </si>
  <si>
    <t>25905</t>
  </si>
  <si>
    <t>25907</t>
  </si>
  <si>
    <t>25909</t>
  </si>
  <si>
    <t>25915</t>
  </si>
  <si>
    <t>25920</t>
  </si>
  <si>
    <t>Amputate hand at wrist</t>
  </si>
  <si>
    <t>25922</t>
  </si>
  <si>
    <t>25924</t>
  </si>
  <si>
    <t>25927</t>
  </si>
  <si>
    <t>Amputation of hand</t>
  </si>
  <si>
    <t>25929</t>
  </si>
  <si>
    <t>25931</t>
  </si>
  <si>
    <t>25999</t>
  </si>
  <si>
    <t>Forearm or wrist surgery</t>
  </si>
  <si>
    <t>26010</t>
  </si>
  <si>
    <t>Drainage of finger abscess</t>
  </si>
  <si>
    <t>26011</t>
  </si>
  <si>
    <t>26020</t>
  </si>
  <si>
    <t>Drain hand tendon sheath</t>
  </si>
  <si>
    <t>26025</t>
  </si>
  <si>
    <t>Drainage of palm bursa</t>
  </si>
  <si>
    <t>26030</t>
  </si>
  <si>
    <t>Drainage of palm bursas</t>
  </si>
  <si>
    <t>26034</t>
  </si>
  <si>
    <t>Treat hand bone lesion</t>
  </si>
  <si>
    <t>26035</t>
  </si>
  <si>
    <t>Decompress fingers/hand</t>
  </si>
  <si>
    <t>26037</t>
  </si>
  <si>
    <t>26040</t>
  </si>
  <si>
    <t>Release palm contracture</t>
  </si>
  <si>
    <t>26045</t>
  </si>
  <si>
    <t>26055</t>
  </si>
  <si>
    <t>Incise finger tendon sheath</t>
  </si>
  <si>
    <t>26060</t>
  </si>
  <si>
    <t>Incision of finger tendon</t>
  </si>
  <si>
    <t>26070</t>
  </si>
  <si>
    <t>Explore/treat hand joint</t>
  </si>
  <si>
    <t>26075</t>
  </si>
  <si>
    <t>Explore/treat finger joint</t>
  </si>
  <si>
    <t>26080</t>
  </si>
  <si>
    <t>26100</t>
  </si>
  <si>
    <t>Biopsy hand joint lining</t>
  </si>
  <si>
    <t>26105</t>
  </si>
  <si>
    <t>Biopsy finger joint lining</t>
  </si>
  <si>
    <t>26110</t>
  </si>
  <si>
    <t>26111</t>
  </si>
  <si>
    <t>Exc hand les sc 1.5 cm/&gt;</t>
  </si>
  <si>
    <t>26113</t>
  </si>
  <si>
    <t>Exc hand tum deep 1.5 cm/&gt;</t>
  </si>
  <si>
    <t>26115</t>
  </si>
  <si>
    <t>Exc hand les sc &lt; 1.5 cm</t>
  </si>
  <si>
    <t>26116</t>
  </si>
  <si>
    <t>Exc hand tum deep &lt; 1.5 cm</t>
  </si>
  <si>
    <t>26117</t>
  </si>
  <si>
    <t>Rad resect hand tumor &lt; 3 cm</t>
  </si>
  <si>
    <t>26118</t>
  </si>
  <si>
    <t>Rad resect hand tumor 3 cm/&gt;</t>
  </si>
  <si>
    <t>26121</t>
  </si>
  <si>
    <t>26123</t>
  </si>
  <si>
    <t>26125</t>
  </si>
  <si>
    <t>26130</t>
  </si>
  <si>
    <t>26135</t>
  </si>
  <si>
    <t>Revise finger joint each</t>
  </si>
  <si>
    <t>26140</t>
  </si>
  <si>
    <t>26145</t>
  </si>
  <si>
    <t>Tendon excision palm/finger</t>
  </si>
  <si>
    <t>26160</t>
  </si>
  <si>
    <t>Remove tendon sheath lesion</t>
  </si>
  <si>
    <t>26170</t>
  </si>
  <si>
    <t>Removal of palm tendon each</t>
  </si>
  <si>
    <t>26180</t>
  </si>
  <si>
    <t>Removal of finger tendon</t>
  </si>
  <si>
    <t>26185</t>
  </si>
  <si>
    <t>Remove finger bone</t>
  </si>
  <si>
    <t>26200</t>
  </si>
  <si>
    <t>Remove hand bone lesion</t>
  </si>
  <si>
    <t>26205</t>
  </si>
  <si>
    <t>26210</t>
  </si>
  <si>
    <t>Removal of finger lesion</t>
  </si>
  <si>
    <t>26215</t>
  </si>
  <si>
    <t>Remove/graft finger lesion</t>
  </si>
  <si>
    <t>26230</t>
  </si>
  <si>
    <t>Partial removal of hand bone</t>
  </si>
  <si>
    <t>26235</t>
  </si>
  <si>
    <t>Partial removal finger bone</t>
  </si>
  <si>
    <t>26236</t>
  </si>
  <si>
    <t>26250</t>
  </si>
  <si>
    <t>Extensive hand surgery</t>
  </si>
  <si>
    <t>26260</t>
  </si>
  <si>
    <t>Resect prox finger tumor</t>
  </si>
  <si>
    <t>26262</t>
  </si>
  <si>
    <t>Resect distal finger tumor</t>
  </si>
  <si>
    <t>26320</t>
  </si>
  <si>
    <t>Removal of implant from hand</t>
  </si>
  <si>
    <t>26340</t>
  </si>
  <si>
    <t>Manipulate finger w/anesth</t>
  </si>
  <si>
    <t>26341</t>
  </si>
  <si>
    <t>Manipulat palm cord post inj</t>
  </si>
  <si>
    <t>26350</t>
  </si>
  <si>
    <t>Repair finger/hand tendon</t>
  </si>
  <si>
    <t>26352</t>
  </si>
  <si>
    <t>Repair/graft hand tendon</t>
  </si>
  <si>
    <t>26356</t>
  </si>
  <si>
    <t>26357</t>
  </si>
  <si>
    <t>26358</t>
  </si>
  <si>
    <t>26370</t>
  </si>
  <si>
    <t>26372</t>
  </si>
  <si>
    <t>26373</t>
  </si>
  <si>
    <t>26390</t>
  </si>
  <si>
    <t>Revise hand/finger tendon</t>
  </si>
  <si>
    <t>26392</t>
  </si>
  <si>
    <t>26410</t>
  </si>
  <si>
    <t>Repair hand tendon</t>
  </si>
  <si>
    <t>26412</t>
  </si>
  <si>
    <t>26415</t>
  </si>
  <si>
    <t>Excision hand/finger tendon</t>
  </si>
  <si>
    <t>26416</t>
  </si>
  <si>
    <t>Graft hand or finger tendon</t>
  </si>
  <si>
    <t>26418</t>
  </si>
  <si>
    <t>Repair finger tendon</t>
  </si>
  <si>
    <t>26420</t>
  </si>
  <si>
    <t>Repair/graft finger tendon</t>
  </si>
  <si>
    <t>26426</t>
  </si>
  <si>
    <t>26428</t>
  </si>
  <si>
    <t>26432</t>
  </si>
  <si>
    <t>26433</t>
  </si>
  <si>
    <t>26434</t>
  </si>
  <si>
    <t>26437</t>
  </si>
  <si>
    <t>Realignment of tendons</t>
  </si>
  <si>
    <t>26440</t>
  </si>
  <si>
    <t>Release palm/finger tendon</t>
  </si>
  <si>
    <t>26442</t>
  </si>
  <si>
    <t>Release palm &amp; finger tendon</t>
  </si>
  <si>
    <t>26445</t>
  </si>
  <si>
    <t>Release hand/finger tendon</t>
  </si>
  <si>
    <t>26449</t>
  </si>
  <si>
    <t>Release forearm/hand tendon</t>
  </si>
  <si>
    <t>26450</t>
  </si>
  <si>
    <t>Incision of palm tendon</t>
  </si>
  <si>
    <t>26455</t>
  </si>
  <si>
    <t>26460</t>
  </si>
  <si>
    <t>Incise hand/finger tendon</t>
  </si>
  <si>
    <t>26471</t>
  </si>
  <si>
    <t>Fusion of finger tendons</t>
  </si>
  <si>
    <t>26474</t>
  </si>
  <si>
    <t>26476</t>
  </si>
  <si>
    <t>Tendon lengthening</t>
  </si>
  <si>
    <t>26477</t>
  </si>
  <si>
    <t>Tendon shortening</t>
  </si>
  <si>
    <t>26478</t>
  </si>
  <si>
    <t>Lengthening of hand tendon</t>
  </si>
  <si>
    <t>26479</t>
  </si>
  <si>
    <t>Shortening of hand tendon</t>
  </si>
  <si>
    <t>26480</t>
  </si>
  <si>
    <t>Transplant hand tendon</t>
  </si>
  <si>
    <t>26483</t>
  </si>
  <si>
    <t>Transplant/graft hand tendon</t>
  </si>
  <si>
    <t>26485</t>
  </si>
  <si>
    <t>Transplant palm tendon</t>
  </si>
  <si>
    <t>26489</t>
  </si>
  <si>
    <t>Transplant/graft palm tendon</t>
  </si>
  <si>
    <t>26490</t>
  </si>
  <si>
    <t>Revise thumb tendon</t>
  </si>
  <si>
    <t>26492</t>
  </si>
  <si>
    <t>Tendon transfer with graft</t>
  </si>
  <si>
    <t>26494</t>
  </si>
  <si>
    <t>Hand tendon/muscle transfer</t>
  </si>
  <si>
    <t>26496</t>
  </si>
  <si>
    <t>26497</t>
  </si>
  <si>
    <t>Finger tendon transfer</t>
  </si>
  <si>
    <t>26498</t>
  </si>
  <si>
    <t>26499</t>
  </si>
  <si>
    <t>Revision of finger</t>
  </si>
  <si>
    <t>26500</t>
  </si>
  <si>
    <t>Hand tendon reconstruction</t>
  </si>
  <si>
    <t>26502</t>
  </si>
  <si>
    <t>26508</t>
  </si>
  <si>
    <t>Release thumb contracture</t>
  </si>
  <si>
    <t>26510</t>
  </si>
  <si>
    <t>Thumb tendon transfer</t>
  </si>
  <si>
    <t>26516</t>
  </si>
  <si>
    <t>Fusion of knuckle joint</t>
  </si>
  <si>
    <t>26517</t>
  </si>
  <si>
    <t>Fusion of knuckle joints</t>
  </si>
  <si>
    <t>26518</t>
  </si>
  <si>
    <t>26520</t>
  </si>
  <si>
    <t>Release knuckle contracture</t>
  </si>
  <si>
    <t>26525</t>
  </si>
  <si>
    <t>Release finger contracture</t>
  </si>
  <si>
    <t>26530</t>
  </si>
  <si>
    <t>Revise knuckle joint</t>
  </si>
  <si>
    <t>26531</t>
  </si>
  <si>
    <t>Revise knuckle with implant</t>
  </si>
  <si>
    <t>26535</t>
  </si>
  <si>
    <t>Revise finger joint</t>
  </si>
  <si>
    <t>26536</t>
  </si>
  <si>
    <t>Revise/implant finger joint</t>
  </si>
  <si>
    <t>26540</t>
  </si>
  <si>
    <t>Repair hand joint</t>
  </si>
  <si>
    <t>26541</t>
  </si>
  <si>
    <t>Repair hand joint with graft</t>
  </si>
  <si>
    <t>26542</t>
  </si>
  <si>
    <t>26545</t>
  </si>
  <si>
    <t>Reconstruct finger joint</t>
  </si>
  <si>
    <t>26546</t>
  </si>
  <si>
    <t>Repair nonunion hand</t>
  </si>
  <si>
    <t>26548</t>
  </si>
  <si>
    <t>26550</t>
  </si>
  <si>
    <t>Construct thumb replacement</t>
  </si>
  <si>
    <t>26551</t>
  </si>
  <si>
    <t>Great toe-hand transfer</t>
  </si>
  <si>
    <t>26553</t>
  </si>
  <si>
    <t>Single transfer toe-hand</t>
  </si>
  <si>
    <t>26554</t>
  </si>
  <si>
    <t>Double transfer toe-hand</t>
  </si>
  <si>
    <t>26555</t>
  </si>
  <si>
    <t>Positional change of finger</t>
  </si>
  <si>
    <t>26556</t>
  </si>
  <si>
    <t>Toe joint transfer</t>
  </si>
  <si>
    <t>26560</t>
  </si>
  <si>
    <t>Repair of web finger</t>
  </si>
  <si>
    <t>26561</t>
  </si>
  <si>
    <t>26562</t>
  </si>
  <si>
    <t>26565</t>
  </si>
  <si>
    <t>Correct metacarpal flaw</t>
  </si>
  <si>
    <t>26567</t>
  </si>
  <si>
    <t>Correct finger deformity</t>
  </si>
  <si>
    <t>26568</t>
  </si>
  <si>
    <t>Lengthen metacarpal/finger</t>
  </si>
  <si>
    <t>26580</t>
  </si>
  <si>
    <t>Repair hand deformity</t>
  </si>
  <si>
    <t>26587</t>
  </si>
  <si>
    <t>Reconstruct extra finger</t>
  </si>
  <si>
    <t>26590</t>
  </si>
  <si>
    <t>Repair finger deformity</t>
  </si>
  <si>
    <t>26591</t>
  </si>
  <si>
    <t>Repair muscles of hand</t>
  </si>
  <si>
    <t>26593</t>
  </si>
  <si>
    <t>Release muscles of hand</t>
  </si>
  <si>
    <t>26596</t>
  </si>
  <si>
    <t>Excision constricting tissue</t>
  </si>
  <si>
    <t>26600</t>
  </si>
  <si>
    <t>Treat metacarpal fracture</t>
  </si>
  <si>
    <t>26605</t>
  </si>
  <si>
    <t>26607</t>
  </si>
  <si>
    <t>26608</t>
  </si>
  <si>
    <t>26615</t>
  </si>
  <si>
    <t>26641</t>
  </si>
  <si>
    <t>Treat thumb dislocation</t>
  </si>
  <si>
    <t>26645</t>
  </si>
  <si>
    <t>Treat thumb fracture</t>
  </si>
  <si>
    <t>26650</t>
  </si>
  <si>
    <t>26665</t>
  </si>
  <si>
    <t>26670</t>
  </si>
  <si>
    <t>Treat hand dislocation</t>
  </si>
  <si>
    <t>26675</t>
  </si>
  <si>
    <t>26676</t>
  </si>
  <si>
    <t>Pin hand dislocation</t>
  </si>
  <si>
    <t>26685</t>
  </si>
  <si>
    <t>26686</t>
  </si>
  <si>
    <t>26700</t>
  </si>
  <si>
    <t>Treat knuckle dislocation</t>
  </si>
  <si>
    <t>26705</t>
  </si>
  <si>
    <t>26706</t>
  </si>
  <si>
    <t>Pin knuckle dislocation</t>
  </si>
  <si>
    <t>26715</t>
  </si>
  <si>
    <t>26720</t>
  </si>
  <si>
    <t>Treat finger fracture each</t>
  </si>
  <si>
    <t>26725</t>
  </si>
  <si>
    <t>26727</t>
  </si>
  <si>
    <t>26735</t>
  </si>
  <si>
    <t>26740</t>
  </si>
  <si>
    <t>26742</t>
  </si>
  <si>
    <t>26746</t>
  </si>
  <si>
    <t>26750</t>
  </si>
  <si>
    <t>26755</t>
  </si>
  <si>
    <t>26756</t>
  </si>
  <si>
    <t>Pin finger fracture each</t>
  </si>
  <si>
    <t>26765</t>
  </si>
  <si>
    <t>26770</t>
  </si>
  <si>
    <t>Treat finger dislocation</t>
  </si>
  <si>
    <t>26775</t>
  </si>
  <si>
    <t>26776</t>
  </si>
  <si>
    <t>Pin finger dislocation</t>
  </si>
  <si>
    <t>26785</t>
  </si>
  <si>
    <t>26820</t>
  </si>
  <si>
    <t>Thumb fusion with graft</t>
  </si>
  <si>
    <t>26841</t>
  </si>
  <si>
    <t>Fusion of thumb</t>
  </si>
  <si>
    <t>26842</t>
  </si>
  <si>
    <t>26843</t>
  </si>
  <si>
    <t>Fusion of hand joint</t>
  </si>
  <si>
    <t>26844</t>
  </si>
  <si>
    <t>Fusion/graft of hand joint</t>
  </si>
  <si>
    <t>26850</t>
  </si>
  <si>
    <t>Fusion of knuckle</t>
  </si>
  <si>
    <t>26852</t>
  </si>
  <si>
    <t>Fusion of knuckle with graft</t>
  </si>
  <si>
    <t>26860</t>
  </si>
  <si>
    <t>Fusion of finger joint</t>
  </si>
  <si>
    <t>26861</t>
  </si>
  <si>
    <t>Fusion of finger jnt add-on</t>
  </si>
  <si>
    <t>26862</t>
  </si>
  <si>
    <t>Fusion/graft of finger joint</t>
  </si>
  <si>
    <t>26863</t>
  </si>
  <si>
    <t>Fuse/graft added joint</t>
  </si>
  <si>
    <t>26910</t>
  </si>
  <si>
    <t>Amputate metacarpal bone</t>
  </si>
  <si>
    <t>26951</t>
  </si>
  <si>
    <t>Amputation of finger/thumb</t>
  </si>
  <si>
    <t>26952</t>
  </si>
  <si>
    <t>26989</t>
  </si>
  <si>
    <t>Hand/finger surgery</t>
  </si>
  <si>
    <t>26990</t>
  </si>
  <si>
    <t>Drainage of pelvis lesion</t>
  </si>
  <si>
    <t>26991</t>
  </si>
  <si>
    <t>Drainage of pelvis bursa</t>
  </si>
  <si>
    <t>26992</t>
  </si>
  <si>
    <t>27000</t>
  </si>
  <si>
    <t>Incision of hip tendon</t>
  </si>
  <si>
    <t>27001</t>
  </si>
  <si>
    <t>27003</t>
  </si>
  <si>
    <t>27005</t>
  </si>
  <si>
    <t>27006</t>
  </si>
  <si>
    <t>Incision of hip tendons</t>
  </si>
  <si>
    <t>27025</t>
  </si>
  <si>
    <t>Incision of hip/thigh fascia</t>
  </si>
  <si>
    <t>27027</t>
  </si>
  <si>
    <t>Buttock fasciotomy</t>
  </si>
  <si>
    <t>27030</t>
  </si>
  <si>
    <t>Drainage of hip joint</t>
  </si>
  <si>
    <t>27033</t>
  </si>
  <si>
    <t>Exploration of hip joint</t>
  </si>
  <si>
    <t>27035</t>
  </si>
  <si>
    <t>Denervation of hip joint</t>
  </si>
  <si>
    <t>27036</t>
  </si>
  <si>
    <t>Excision of hip joint/muscle</t>
  </si>
  <si>
    <t>27040</t>
  </si>
  <si>
    <t>Biopsy of soft tissues</t>
  </si>
  <si>
    <t>27041</t>
  </si>
  <si>
    <t>27043</t>
  </si>
  <si>
    <t>Exc hip pelvis les sc 3 cm/&gt;</t>
  </si>
  <si>
    <t>27045</t>
  </si>
  <si>
    <t>Exc hip/pelv tum deep 5 cm/&gt;</t>
  </si>
  <si>
    <t>27047</t>
  </si>
  <si>
    <t>Exc hip/pelvis les sc &lt; 3 cm</t>
  </si>
  <si>
    <t>27048</t>
  </si>
  <si>
    <t>Exc hip/pelv tum deep &lt; 5 cm</t>
  </si>
  <si>
    <t>27049</t>
  </si>
  <si>
    <t>Resect hip/pelv tum &lt; 5 cm</t>
  </si>
  <si>
    <t>27050</t>
  </si>
  <si>
    <t>Biopsy of sacroiliac joint</t>
  </si>
  <si>
    <t>27052</t>
  </si>
  <si>
    <t>Biopsy of hip joint</t>
  </si>
  <si>
    <t>27054</t>
  </si>
  <si>
    <t>Removal of hip joint lining</t>
  </si>
  <si>
    <t>27057</t>
  </si>
  <si>
    <t>Buttock fasciotomy w/dbrdmt</t>
  </si>
  <si>
    <t>27059</t>
  </si>
  <si>
    <t>Resect hip/pelv tum 5 cm/&gt;</t>
  </si>
  <si>
    <t>27060</t>
  </si>
  <si>
    <t>Removal of ischial bursa</t>
  </si>
  <si>
    <t>27062</t>
  </si>
  <si>
    <t>Remove femur lesion/bursa</t>
  </si>
  <si>
    <t>27065</t>
  </si>
  <si>
    <t>Remove hip bone les super</t>
  </si>
  <si>
    <t>27066</t>
  </si>
  <si>
    <t>Remove hip bone les deep</t>
  </si>
  <si>
    <t>27067</t>
  </si>
  <si>
    <t>Remove/graft hip bone lesion</t>
  </si>
  <si>
    <t>27070</t>
  </si>
  <si>
    <t>Part remove hip bone super</t>
  </si>
  <si>
    <t>27071</t>
  </si>
  <si>
    <t>Part removal hip bone deep</t>
  </si>
  <si>
    <t>27075</t>
  </si>
  <si>
    <t>Resect hip tumor</t>
  </si>
  <si>
    <t>27076</t>
  </si>
  <si>
    <t>Resect hip tum incl acetabul</t>
  </si>
  <si>
    <t>27077</t>
  </si>
  <si>
    <t>Resect hip tum w/innom bone</t>
  </si>
  <si>
    <t>27078</t>
  </si>
  <si>
    <t>Rsect hip tum incl femur</t>
  </si>
  <si>
    <t>27080</t>
  </si>
  <si>
    <t>Removal of tail bone</t>
  </si>
  <si>
    <t>27086</t>
  </si>
  <si>
    <t>Remove hip foreign body</t>
  </si>
  <si>
    <t>27087</t>
  </si>
  <si>
    <t>27090</t>
  </si>
  <si>
    <t>Removal of hip prosthesis</t>
  </si>
  <si>
    <t>27091</t>
  </si>
  <si>
    <t>27093</t>
  </si>
  <si>
    <t>Injection for hip x-ray</t>
  </si>
  <si>
    <t>27095</t>
  </si>
  <si>
    <t>27096</t>
  </si>
  <si>
    <t>Inject sacroiliac joint</t>
  </si>
  <si>
    <t>27097</t>
  </si>
  <si>
    <t>Revision of hip tendon</t>
  </si>
  <si>
    <t>27098</t>
  </si>
  <si>
    <t>Transfer tendon to pelvis</t>
  </si>
  <si>
    <t>27100</t>
  </si>
  <si>
    <t>Transfer of abdominal muscle</t>
  </si>
  <si>
    <t>27105</t>
  </si>
  <si>
    <t>Transfer of spinal muscle</t>
  </si>
  <si>
    <t>27110</t>
  </si>
  <si>
    <t>Transfer of iliopsoas muscle</t>
  </si>
  <si>
    <t>27111</t>
  </si>
  <si>
    <t>27120</t>
  </si>
  <si>
    <t>Reconstruction of hip socket</t>
  </si>
  <si>
    <t>27122</t>
  </si>
  <si>
    <t>27125</t>
  </si>
  <si>
    <t>Partial hip replacement</t>
  </si>
  <si>
    <t>27130</t>
  </si>
  <si>
    <t>Total hip arthroplasty</t>
  </si>
  <si>
    <t>27132</t>
  </si>
  <si>
    <t>27134</t>
  </si>
  <si>
    <t>Revise hip joint replacement</t>
  </si>
  <si>
    <t>27137</t>
  </si>
  <si>
    <t>27138</t>
  </si>
  <si>
    <t>27140</t>
  </si>
  <si>
    <t>Transplant femur ridge</t>
  </si>
  <si>
    <t>27146</t>
  </si>
  <si>
    <t>Incision of hip bone</t>
  </si>
  <si>
    <t>27147</t>
  </si>
  <si>
    <t>Revision of hip bone</t>
  </si>
  <si>
    <t>27151</t>
  </si>
  <si>
    <t>Incision of hip bones</t>
  </si>
  <si>
    <t>27156</t>
  </si>
  <si>
    <t>Revision of hip bones</t>
  </si>
  <si>
    <t>27158</t>
  </si>
  <si>
    <t>Revision of pelvis</t>
  </si>
  <si>
    <t>27161</t>
  </si>
  <si>
    <t>Incision of neck of femur</t>
  </si>
  <si>
    <t>27165</t>
  </si>
  <si>
    <t>Incision/fixation of femur</t>
  </si>
  <si>
    <t>27170</t>
  </si>
  <si>
    <t>Repair/graft femur head/neck</t>
  </si>
  <si>
    <t>27175</t>
  </si>
  <si>
    <t>Treat slipped epiphysis</t>
  </si>
  <si>
    <t>27176</t>
  </si>
  <si>
    <t>27177</t>
  </si>
  <si>
    <t>27178</t>
  </si>
  <si>
    <t>27179</t>
  </si>
  <si>
    <t>Revise head/neck of femur</t>
  </si>
  <si>
    <t>27181</t>
  </si>
  <si>
    <t>27185</t>
  </si>
  <si>
    <t>Revision of femur epiphysis</t>
  </si>
  <si>
    <t>27187</t>
  </si>
  <si>
    <t>Reinforce hip bones</t>
  </si>
  <si>
    <t>27197</t>
  </si>
  <si>
    <t>Clsd tx pelvic ring fx</t>
  </si>
  <si>
    <t>27198</t>
  </si>
  <si>
    <t>27200</t>
  </si>
  <si>
    <t>Treat tail bone fracture</t>
  </si>
  <si>
    <t>27202</t>
  </si>
  <si>
    <t>27215</t>
  </si>
  <si>
    <t>Treat pelvic fracture(s)</t>
  </si>
  <si>
    <t>27216</t>
  </si>
  <si>
    <t>Treat pelvic ring fracture</t>
  </si>
  <si>
    <t>27217</t>
  </si>
  <si>
    <t>27218</t>
  </si>
  <si>
    <t>27220</t>
  </si>
  <si>
    <t>Treat hip socket fracture</t>
  </si>
  <si>
    <t>27222</t>
  </si>
  <si>
    <t>27226</t>
  </si>
  <si>
    <t>Treat hip wall fracture</t>
  </si>
  <si>
    <t>27227</t>
  </si>
  <si>
    <t>Treat hip fracture(s)</t>
  </si>
  <si>
    <t>27228</t>
  </si>
  <si>
    <t>27230</t>
  </si>
  <si>
    <t>Treat thigh fracture</t>
  </si>
  <si>
    <t>27232</t>
  </si>
  <si>
    <t>27235</t>
  </si>
  <si>
    <t>27236</t>
  </si>
  <si>
    <t>27238</t>
  </si>
  <si>
    <t>27240</t>
  </si>
  <si>
    <t>27244</t>
  </si>
  <si>
    <t>27245</t>
  </si>
  <si>
    <t>27246</t>
  </si>
  <si>
    <t>27248</t>
  </si>
  <si>
    <t>27250</t>
  </si>
  <si>
    <t>Treat hip dislocation</t>
  </si>
  <si>
    <t>27252</t>
  </si>
  <si>
    <t>27253</t>
  </si>
  <si>
    <t>27254</t>
  </si>
  <si>
    <t>27256</t>
  </si>
  <si>
    <t>27257</t>
  </si>
  <si>
    <t>27258</t>
  </si>
  <si>
    <t>27259</t>
  </si>
  <si>
    <t>27265</t>
  </si>
  <si>
    <t>27266</t>
  </si>
  <si>
    <t>27267</t>
  </si>
  <si>
    <t>Cltx thigh fx</t>
  </si>
  <si>
    <t>27268</t>
  </si>
  <si>
    <t>Cltx thigh fx w/mnpj</t>
  </si>
  <si>
    <t>27269</t>
  </si>
  <si>
    <t>Optx thigh fx</t>
  </si>
  <si>
    <t>27275</t>
  </si>
  <si>
    <t>Manipulation of hip joint</t>
  </si>
  <si>
    <t>27279</t>
  </si>
  <si>
    <t>Arthrodesis sacroiliac joint</t>
  </si>
  <si>
    <t>27280</t>
  </si>
  <si>
    <t>Fusion of sacroiliac joint</t>
  </si>
  <si>
    <t>27282</t>
  </si>
  <si>
    <t>Fusion of pubic bones</t>
  </si>
  <si>
    <t>27284</t>
  </si>
  <si>
    <t>Fusion of hip joint</t>
  </si>
  <si>
    <t>27286</t>
  </si>
  <si>
    <t>27290</t>
  </si>
  <si>
    <t>Amputation of leg at hip</t>
  </si>
  <si>
    <t>27295</t>
  </si>
  <si>
    <t>27299</t>
  </si>
  <si>
    <t>Pelvis/hip joint surgery</t>
  </si>
  <si>
    <t>27301</t>
  </si>
  <si>
    <t>Drain thigh/knee lesion</t>
  </si>
  <si>
    <t>27303</t>
  </si>
  <si>
    <t>27305</t>
  </si>
  <si>
    <t>Incise thigh tendon &amp; fascia</t>
  </si>
  <si>
    <t>27306</t>
  </si>
  <si>
    <t>Incision of thigh tendon</t>
  </si>
  <si>
    <t>27307</t>
  </si>
  <si>
    <t>Incision of thigh tendons</t>
  </si>
  <si>
    <t>27310</t>
  </si>
  <si>
    <t>Exploration of knee joint</t>
  </si>
  <si>
    <t>27323</t>
  </si>
  <si>
    <t>Biopsy thigh soft tissues</t>
  </si>
  <si>
    <t>27324</t>
  </si>
  <si>
    <t>27325</t>
  </si>
  <si>
    <t>Neurectomy hamstring</t>
  </si>
  <si>
    <t>27326</t>
  </si>
  <si>
    <t>Neurectomy popliteal</t>
  </si>
  <si>
    <t>27327</t>
  </si>
  <si>
    <t>Exc thigh/knee les sc &lt; 3 cm</t>
  </si>
  <si>
    <t>27328</t>
  </si>
  <si>
    <t>Exc thigh/knee tum deep &lt;5cm</t>
  </si>
  <si>
    <t>27329</t>
  </si>
  <si>
    <t>Resect thigh/knee tum &lt; 5 cm</t>
  </si>
  <si>
    <t>27330</t>
  </si>
  <si>
    <t>Biopsy knee joint lining</t>
  </si>
  <si>
    <t>27331</t>
  </si>
  <si>
    <t>Explore/treat knee joint</t>
  </si>
  <si>
    <t>27332</t>
  </si>
  <si>
    <t>Removal of knee cartilage</t>
  </si>
  <si>
    <t>27333</t>
  </si>
  <si>
    <t>27334</t>
  </si>
  <si>
    <t>Remove knee joint lining</t>
  </si>
  <si>
    <t>27335</t>
  </si>
  <si>
    <t>27337</t>
  </si>
  <si>
    <t>Exc thigh/knee les sc 3 cm/&gt;</t>
  </si>
  <si>
    <t>27339</t>
  </si>
  <si>
    <t>Exc thigh/knee tum dep 5cm/&gt;</t>
  </si>
  <si>
    <t>27340</t>
  </si>
  <si>
    <t>Removal of kneecap bursa</t>
  </si>
  <si>
    <t>27345</t>
  </si>
  <si>
    <t>Removal of knee cyst</t>
  </si>
  <si>
    <t>27347</t>
  </si>
  <si>
    <t>Remove knee cyst</t>
  </si>
  <si>
    <t>27350</t>
  </si>
  <si>
    <t>Removal of kneecap</t>
  </si>
  <si>
    <t>27355</t>
  </si>
  <si>
    <t>Remove femur lesion</t>
  </si>
  <si>
    <t>27356</t>
  </si>
  <si>
    <t>Remove femur lesion/graft</t>
  </si>
  <si>
    <t>27357</t>
  </si>
  <si>
    <t>27358</t>
  </si>
  <si>
    <t>Remove femur lesion/fixation</t>
  </si>
  <si>
    <t>27360</t>
  </si>
  <si>
    <t>Partial removal leg bone(s)</t>
  </si>
  <si>
    <t>27364</t>
  </si>
  <si>
    <t>Resect thigh/knee tum 5 cm/&gt;</t>
  </si>
  <si>
    <t>27365</t>
  </si>
  <si>
    <t>Resect femur/knee tumor</t>
  </si>
  <si>
    <t>27369</t>
  </si>
  <si>
    <t>Njx cntrst kne arthg/ct/mri</t>
  </si>
  <si>
    <t>27372</t>
  </si>
  <si>
    <t>27380</t>
  </si>
  <si>
    <t>Repair of kneecap tendon</t>
  </si>
  <si>
    <t>27381</t>
  </si>
  <si>
    <t>Repair/graft kneecap tendon</t>
  </si>
  <si>
    <t>27385</t>
  </si>
  <si>
    <t>Repair of thigh muscle</t>
  </si>
  <si>
    <t>27386</t>
  </si>
  <si>
    <t>Repair/graft of thigh muscle</t>
  </si>
  <si>
    <t>27390</t>
  </si>
  <si>
    <t>27391</t>
  </si>
  <si>
    <t>27392</t>
  </si>
  <si>
    <t>27393</t>
  </si>
  <si>
    <t>Lengthening of thigh tendon</t>
  </si>
  <si>
    <t>27394</t>
  </si>
  <si>
    <t>Lengthening of thigh tendons</t>
  </si>
  <si>
    <t>27395</t>
  </si>
  <si>
    <t>27396</t>
  </si>
  <si>
    <t>Transplant of thigh tendon</t>
  </si>
  <si>
    <t>27397</t>
  </si>
  <si>
    <t>Transplants of thigh tendons</t>
  </si>
  <si>
    <t>27400</t>
  </si>
  <si>
    <t>Revise thigh muscles/tendons</t>
  </si>
  <si>
    <t>27403</t>
  </si>
  <si>
    <t>Repair of knee cartilage</t>
  </si>
  <si>
    <t>27405</t>
  </si>
  <si>
    <t>Repair of knee ligament</t>
  </si>
  <si>
    <t>27407</t>
  </si>
  <si>
    <t>27409</t>
  </si>
  <si>
    <t>Repair of knee ligaments</t>
  </si>
  <si>
    <t>27412</t>
  </si>
  <si>
    <t>Autochondrocyte implant knee</t>
  </si>
  <si>
    <t>27415</t>
  </si>
  <si>
    <t>Osteochondral knee allograft</t>
  </si>
  <si>
    <t>27416</t>
  </si>
  <si>
    <t>Osteochondral knee autograft</t>
  </si>
  <si>
    <t>27418</t>
  </si>
  <si>
    <t>Repair degenerated kneecap</t>
  </si>
  <si>
    <t>27420</t>
  </si>
  <si>
    <t>Revision of unstable kneecap</t>
  </si>
  <si>
    <t>27422</t>
  </si>
  <si>
    <t>27424</t>
  </si>
  <si>
    <t>Revision/removal of kneecap</t>
  </si>
  <si>
    <t>27425</t>
  </si>
  <si>
    <t>Lat retinacular release open</t>
  </si>
  <si>
    <t>27427</t>
  </si>
  <si>
    <t>Reconstruction knee</t>
  </si>
  <si>
    <t>27428</t>
  </si>
  <si>
    <t>27429</t>
  </si>
  <si>
    <t>27430</t>
  </si>
  <si>
    <t>Revision of thigh muscles</t>
  </si>
  <si>
    <t>27435</t>
  </si>
  <si>
    <t>Incision of knee joint</t>
  </si>
  <si>
    <t>27437</t>
  </si>
  <si>
    <t>Revise kneecap</t>
  </si>
  <si>
    <t>27438</t>
  </si>
  <si>
    <t>Revise kneecap with implant</t>
  </si>
  <si>
    <t>27440</t>
  </si>
  <si>
    <t>Revision of knee joint</t>
  </si>
  <si>
    <t>27441</t>
  </si>
  <si>
    <t>27442</t>
  </si>
  <si>
    <t>27443</t>
  </si>
  <si>
    <t>27445</t>
  </si>
  <si>
    <t>27446</t>
  </si>
  <si>
    <t>27447</t>
  </si>
  <si>
    <t>Total knee arthroplasty</t>
  </si>
  <si>
    <t>27448</t>
  </si>
  <si>
    <t>Incision of thigh</t>
  </si>
  <si>
    <t>27450</t>
  </si>
  <si>
    <t>27454</t>
  </si>
  <si>
    <t>Realignment of thigh bone</t>
  </si>
  <si>
    <t>27455</t>
  </si>
  <si>
    <t>Realignment of knee</t>
  </si>
  <si>
    <t>27457</t>
  </si>
  <si>
    <t>27465</t>
  </si>
  <si>
    <t>Shortening of thigh bone</t>
  </si>
  <si>
    <t>27466</t>
  </si>
  <si>
    <t>Lengthening of thigh bone</t>
  </si>
  <si>
    <t>27468</t>
  </si>
  <si>
    <t>Shorten/lengthen thighs</t>
  </si>
  <si>
    <t>27470</t>
  </si>
  <si>
    <t>Repair of thigh</t>
  </si>
  <si>
    <t>27472</t>
  </si>
  <si>
    <t>Repair/graft of thigh</t>
  </si>
  <si>
    <t>27475</t>
  </si>
  <si>
    <t>Surgery to stop leg growth</t>
  </si>
  <si>
    <t>27477</t>
  </si>
  <si>
    <t>27479</t>
  </si>
  <si>
    <t>27485</t>
  </si>
  <si>
    <t>27486</t>
  </si>
  <si>
    <t>Revise/replace knee joint</t>
  </si>
  <si>
    <t>27487</t>
  </si>
  <si>
    <t>27488</t>
  </si>
  <si>
    <t>Removal of knee prosthesis</t>
  </si>
  <si>
    <t>27495</t>
  </si>
  <si>
    <t>Reinforce thigh</t>
  </si>
  <si>
    <t>27496</t>
  </si>
  <si>
    <t>Decompression of thigh/knee</t>
  </si>
  <si>
    <t>27497</t>
  </si>
  <si>
    <t>27498</t>
  </si>
  <si>
    <t>27499</t>
  </si>
  <si>
    <t>27500</t>
  </si>
  <si>
    <t>Treatment of thigh fracture</t>
  </si>
  <si>
    <t>27501</t>
  </si>
  <si>
    <t>27502</t>
  </si>
  <si>
    <t>27503</t>
  </si>
  <si>
    <t>27506</t>
  </si>
  <si>
    <t>27507</t>
  </si>
  <si>
    <t>27508</t>
  </si>
  <si>
    <t>27509</t>
  </si>
  <si>
    <t>27510</t>
  </si>
  <si>
    <t>27511</t>
  </si>
  <si>
    <t>27513</t>
  </si>
  <si>
    <t>27514</t>
  </si>
  <si>
    <t>27516</t>
  </si>
  <si>
    <t>Treat thigh fx growth plate</t>
  </si>
  <si>
    <t>27517</t>
  </si>
  <si>
    <t>27519</t>
  </si>
  <si>
    <t>27520</t>
  </si>
  <si>
    <t>Treat kneecap fracture</t>
  </si>
  <si>
    <t>27524</t>
  </si>
  <si>
    <t>27530</t>
  </si>
  <si>
    <t>Treat knee fracture</t>
  </si>
  <si>
    <t>27532</t>
  </si>
  <si>
    <t>27535</t>
  </si>
  <si>
    <t>27536</t>
  </si>
  <si>
    <t>27538</t>
  </si>
  <si>
    <t>Treat knee fracture(s)</t>
  </si>
  <si>
    <t>27540</t>
  </si>
  <si>
    <t>27550</t>
  </si>
  <si>
    <t>Treat knee dislocation</t>
  </si>
  <si>
    <t>27552</t>
  </si>
  <si>
    <t>27556</t>
  </si>
  <si>
    <t>27557</t>
  </si>
  <si>
    <t>27558</t>
  </si>
  <si>
    <t>27560</t>
  </si>
  <si>
    <t>Treat kneecap dislocation</t>
  </si>
  <si>
    <t>27562</t>
  </si>
  <si>
    <t>27566</t>
  </si>
  <si>
    <t>27570</t>
  </si>
  <si>
    <t>Fixation of knee joint</t>
  </si>
  <si>
    <t>27580</t>
  </si>
  <si>
    <t>Fusion of knee</t>
  </si>
  <si>
    <t>27590</t>
  </si>
  <si>
    <t>Amputate leg at thigh</t>
  </si>
  <si>
    <t>27591</t>
  </si>
  <si>
    <t>27592</t>
  </si>
  <si>
    <t>27594</t>
  </si>
  <si>
    <t>27596</t>
  </si>
  <si>
    <t>27598</t>
  </si>
  <si>
    <t>Amputate lower leg at knee</t>
  </si>
  <si>
    <t>27599</t>
  </si>
  <si>
    <t>Leg surgery procedure</t>
  </si>
  <si>
    <t>27600</t>
  </si>
  <si>
    <t>Decompression of lower leg</t>
  </si>
  <si>
    <t>27601</t>
  </si>
  <si>
    <t>27602</t>
  </si>
  <si>
    <t>27603</t>
  </si>
  <si>
    <t>Drain lower leg lesion</t>
  </si>
  <si>
    <t>27604</t>
  </si>
  <si>
    <t>Drain lower leg bursa</t>
  </si>
  <si>
    <t>27605</t>
  </si>
  <si>
    <t>Incision of achilles tendon</t>
  </si>
  <si>
    <t>27606</t>
  </si>
  <si>
    <t>27607</t>
  </si>
  <si>
    <t>Treat lower leg bone lesion</t>
  </si>
  <si>
    <t>27610</t>
  </si>
  <si>
    <t>Explore/treat ankle joint</t>
  </si>
  <si>
    <t>27612</t>
  </si>
  <si>
    <t>Exploration of ankle joint</t>
  </si>
  <si>
    <t>27613</t>
  </si>
  <si>
    <t>Biopsy lower leg soft tissue</t>
  </si>
  <si>
    <t>27614</t>
  </si>
  <si>
    <t>27615</t>
  </si>
  <si>
    <t>Resect leg/ankle tum &lt; 5 cm</t>
  </si>
  <si>
    <t>27616</t>
  </si>
  <si>
    <t>Resect leg/ankle tum 5 cm/&gt;</t>
  </si>
  <si>
    <t>27618</t>
  </si>
  <si>
    <t>Exc leg/ankle tum &lt; 3 cm</t>
  </si>
  <si>
    <t>27619</t>
  </si>
  <si>
    <t>Exc leg/ankle tum deep &lt;5 cm</t>
  </si>
  <si>
    <t>27620</t>
  </si>
  <si>
    <t>27625</t>
  </si>
  <si>
    <t>Remove ankle joint lining</t>
  </si>
  <si>
    <t>27626</t>
  </si>
  <si>
    <t>27630</t>
  </si>
  <si>
    <t>Removal of tendon lesion</t>
  </si>
  <si>
    <t>27632</t>
  </si>
  <si>
    <t>Exc leg/ankle les sc 3 cm/&gt;</t>
  </si>
  <si>
    <t>27634</t>
  </si>
  <si>
    <t>Exc leg/ankle tum dep 5 cm/&gt;</t>
  </si>
  <si>
    <t>27635</t>
  </si>
  <si>
    <t>Remove lower leg bone lesion</t>
  </si>
  <si>
    <t>27637</t>
  </si>
  <si>
    <t>Remove/graft leg bone lesion</t>
  </si>
  <si>
    <t>27638</t>
  </si>
  <si>
    <t>27640</t>
  </si>
  <si>
    <t>Partial removal of tibia</t>
  </si>
  <si>
    <t>27641</t>
  </si>
  <si>
    <t>Partial removal of fibula</t>
  </si>
  <si>
    <t>27645</t>
  </si>
  <si>
    <t>Resect tibia tumor</t>
  </si>
  <si>
    <t>27646</t>
  </si>
  <si>
    <t>Resect fibula tumor</t>
  </si>
  <si>
    <t>27647</t>
  </si>
  <si>
    <t>Resect talus/calcaneus tum</t>
  </si>
  <si>
    <t>27648</t>
  </si>
  <si>
    <t>Injection for ankle x-ray</t>
  </si>
  <si>
    <t>27650</t>
  </si>
  <si>
    <t>Repair achilles tendon</t>
  </si>
  <si>
    <t>27652</t>
  </si>
  <si>
    <t>Repair/graft achilles tendon</t>
  </si>
  <si>
    <t>27654</t>
  </si>
  <si>
    <t>Repair of achilles tendon</t>
  </si>
  <si>
    <t>27656</t>
  </si>
  <si>
    <t>Repair leg fascia defect</t>
  </si>
  <si>
    <t>27658</t>
  </si>
  <si>
    <t>Repair of leg tendon each</t>
  </si>
  <si>
    <t>27659</t>
  </si>
  <si>
    <t>27664</t>
  </si>
  <si>
    <t>27665</t>
  </si>
  <si>
    <t>27675</t>
  </si>
  <si>
    <t>Repair lower leg tendons</t>
  </si>
  <si>
    <t>27676</t>
  </si>
  <si>
    <t>27680</t>
  </si>
  <si>
    <t>Release of lower leg tendon</t>
  </si>
  <si>
    <t>27681</t>
  </si>
  <si>
    <t>Release of lower leg tendons</t>
  </si>
  <si>
    <t>27685</t>
  </si>
  <si>
    <t>Revision of lower leg tendon</t>
  </si>
  <si>
    <t>27686</t>
  </si>
  <si>
    <t>Revise lower leg tendons</t>
  </si>
  <si>
    <t>27687</t>
  </si>
  <si>
    <t>Revision of calf tendon</t>
  </si>
  <si>
    <t>27690</t>
  </si>
  <si>
    <t>Revise lower leg tendon</t>
  </si>
  <si>
    <t>27691</t>
  </si>
  <si>
    <t>27692</t>
  </si>
  <si>
    <t>Revise additional leg tendon</t>
  </si>
  <si>
    <t>27695</t>
  </si>
  <si>
    <t>Repair of ankle ligament</t>
  </si>
  <si>
    <t>27696</t>
  </si>
  <si>
    <t>Repair of ankle ligaments</t>
  </si>
  <si>
    <t>27698</t>
  </si>
  <si>
    <t>27700</t>
  </si>
  <si>
    <t>Revision of ankle joint</t>
  </si>
  <si>
    <t>27702</t>
  </si>
  <si>
    <t>Reconstruct ankle joint</t>
  </si>
  <si>
    <t>27703</t>
  </si>
  <si>
    <t>Reconstruction ankle joint</t>
  </si>
  <si>
    <t>27704</t>
  </si>
  <si>
    <t>Removal of ankle implant</t>
  </si>
  <si>
    <t>27705</t>
  </si>
  <si>
    <t>Incision of tibia</t>
  </si>
  <si>
    <t>27707</t>
  </si>
  <si>
    <t>Incision of fibula</t>
  </si>
  <si>
    <t>27709</t>
  </si>
  <si>
    <t>Incision of tibia &amp; fibula</t>
  </si>
  <si>
    <t>27712</t>
  </si>
  <si>
    <t>Realignment of lower leg</t>
  </si>
  <si>
    <t>27715</t>
  </si>
  <si>
    <t>Revision of lower leg</t>
  </si>
  <si>
    <t>27720</t>
  </si>
  <si>
    <t>Repair of tibia</t>
  </si>
  <si>
    <t>27722</t>
  </si>
  <si>
    <t>Repair/graft of tibia</t>
  </si>
  <si>
    <t>27724</t>
  </si>
  <si>
    <t>27725</t>
  </si>
  <si>
    <t>Repair of lower leg</t>
  </si>
  <si>
    <t>27726</t>
  </si>
  <si>
    <t>Repair fibula nonunion</t>
  </si>
  <si>
    <t>27727</t>
  </si>
  <si>
    <t>27730</t>
  </si>
  <si>
    <t>Repair of tibia epiphysis</t>
  </si>
  <si>
    <t>27732</t>
  </si>
  <si>
    <t>Repair of fibula epiphysis</t>
  </si>
  <si>
    <t>27734</t>
  </si>
  <si>
    <t>Repair lower leg epiphyses</t>
  </si>
  <si>
    <t>27740</t>
  </si>
  <si>
    <t>Repair of leg epiphyses</t>
  </si>
  <si>
    <t>27742</t>
  </si>
  <si>
    <t>27745</t>
  </si>
  <si>
    <t>Reinforce tibia</t>
  </si>
  <si>
    <t>27750</t>
  </si>
  <si>
    <t>Treatment of tibia fracture</t>
  </si>
  <si>
    <t>27752</t>
  </si>
  <si>
    <t>27756</t>
  </si>
  <si>
    <t>27758</t>
  </si>
  <si>
    <t>27759</t>
  </si>
  <si>
    <t>27760</t>
  </si>
  <si>
    <t>Cltx medial ankle fx</t>
  </si>
  <si>
    <t>27762</t>
  </si>
  <si>
    <t>Cltx med ankle fx w/mnpj</t>
  </si>
  <si>
    <t>27766</t>
  </si>
  <si>
    <t>Optx medial ankle fx</t>
  </si>
  <si>
    <t>27767</t>
  </si>
  <si>
    <t>Cltx post ankle fx</t>
  </si>
  <si>
    <t>27768</t>
  </si>
  <si>
    <t>Cltx post ankle fx w/mnpj</t>
  </si>
  <si>
    <t>27769</t>
  </si>
  <si>
    <t>Optx post ankle fx</t>
  </si>
  <si>
    <t>27780</t>
  </si>
  <si>
    <t>Treatment of fibula fracture</t>
  </si>
  <si>
    <t>27781</t>
  </si>
  <si>
    <t>27784</t>
  </si>
  <si>
    <t>27786</t>
  </si>
  <si>
    <t>Treatment of ankle fracture</t>
  </si>
  <si>
    <t>27788</t>
  </si>
  <si>
    <t>27792</t>
  </si>
  <si>
    <t>27808</t>
  </si>
  <si>
    <t>27810</t>
  </si>
  <si>
    <t>27814</t>
  </si>
  <si>
    <t>27816</t>
  </si>
  <si>
    <t>27818</t>
  </si>
  <si>
    <t>27822</t>
  </si>
  <si>
    <t>27823</t>
  </si>
  <si>
    <t>27824</t>
  </si>
  <si>
    <t>Treat lower leg fracture</t>
  </si>
  <si>
    <t>27825</t>
  </si>
  <si>
    <t>27826</t>
  </si>
  <si>
    <t>27827</t>
  </si>
  <si>
    <t>27828</t>
  </si>
  <si>
    <t>27829</t>
  </si>
  <si>
    <t>Treat lower leg joint</t>
  </si>
  <si>
    <t>27830</t>
  </si>
  <si>
    <t>Treat lower leg dislocation</t>
  </si>
  <si>
    <t>27831</t>
  </si>
  <si>
    <t>27832</t>
  </si>
  <si>
    <t>27840</t>
  </si>
  <si>
    <t>Treat ankle dislocation</t>
  </si>
  <si>
    <t>27842</t>
  </si>
  <si>
    <t>27846</t>
  </si>
  <si>
    <t>27848</t>
  </si>
  <si>
    <t>27860</t>
  </si>
  <si>
    <t>Fixation of ankle joint</t>
  </si>
  <si>
    <t>27870</t>
  </si>
  <si>
    <t>Fusion of ankle joint open</t>
  </si>
  <si>
    <t>27871</t>
  </si>
  <si>
    <t>Fusion of tibiofibular joint</t>
  </si>
  <si>
    <t>27880</t>
  </si>
  <si>
    <t>Amputation of lower leg</t>
  </si>
  <si>
    <t>27881</t>
  </si>
  <si>
    <t>27882</t>
  </si>
  <si>
    <t>27884</t>
  </si>
  <si>
    <t>27886</t>
  </si>
  <si>
    <t>27888</t>
  </si>
  <si>
    <t>Amputation of foot at ankle</t>
  </si>
  <si>
    <t>27889</t>
  </si>
  <si>
    <t>27892</t>
  </si>
  <si>
    <t>Decompression of leg</t>
  </si>
  <si>
    <t>27893</t>
  </si>
  <si>
    <t>27894</t>
  </si>
  <si>
    <t>27899</t>
  </si>
  <si>
    <t>Leg/ankle surgery procedure</t>
  </si>
  <si>
    <t>28001</t>
  </si>
  <si>
    <t>Drainage of bursa of foot</t>
  </si>
  <si>
    <t>28002</t>
  </si>
  <si>
    <t>Treatment of foot infection</t>
  </si>
  <si>
    <t>28003</t>
  </si>
  <si>
    <t>28005</t>
  </si>
  <si>
    <t>Treat foot bone lesion</t>
  </si>
  <si>
    <t>28008</t>
  </si>
  <si>
    <t>Incision of foot fascia</t>
  </si>
  <si>
    <t>28010</t>
  </si>
  <si>
    <t>Incision of toe tendon</t>
  </si>
  <si>
    <t>28011</t>
  </si>
  <si>
    <t>Incision of toe tendons</t>
  </si>
  <si>
    <t>28020</t>
  </si>
  <si>
    <t>Exploration of foot joint</t>
  </si>
  <si>
    <t>28022</t>
  </si>
  <si>
    <t>28024</t>
  </si>
  <si>
    <t>Exploration of toe joint</t>
  </si>
  <si>
    <t>28035</t>
  </si>
  <si>
    <t>Decompression of tibia nerve</t>
  </si>
  <si>
    <t>28039</t>
  </si>
  <si>
    <t>Exc foot/toe tum sc 1.5 cm/&gt;</t>
  </si>
  <si>
    <t>28041</t>
  </si>
  <si>
    <t>Exc foot/toe tum dep 1.5cm/&gt;</t>
  </si>
  <si>
    <t>28043</t>
  </si>
  <si>
    <t>Exc foot/toe tum sc &lt; 1.5 cm</t>
  </si>
  <si>
    <t>28045</t>
  </si>
  <si>
    <t>Exc foot/toe tum deep &lt;1.5cm</t>
  </si>
  <si>
    <t>28046</t>
  </si>
  <si>
    <t>Resect foot/toe tumor &lt; 3 cm</t>
  </si>
  <si>
    <t>28047</t>
  </si>
  <si>
    <t>Resect foot/toe tumor 3 cm/&gt;</t>
  </si>
  <si>
    <t>28050</t>
  </si>
  <si>
    <t>Biopsy of foot joint lining</t>
  </si>
  <si>
    <t>28052</t>
  </si>
  <si>
    <t>28054</t>
  </si>
  <si>
    <t>Biopsy of toe joint lining</t>
  </si>
  <si>
    <t>28055</t>
  </si>
  <si>
    <t>Neurectomy foot</t>
  </si>
  <si>
    <t>28060</t>
  </si>
  <si>
    <t>Partial removal foot fascia</t>
  </si>
  <si>
    <t>28062</t>
  </si>
  <si>
    <t>Removal of foot fascia</t>
  </si>
  <si>
    <t>28070</t>
  </si>
  <si>
    <t>Removal of foot joint lining</t>
  </si>
  <si>
    <t>28072</t>
  </si>
  <si>
    <t>28080</t>
  </si>
  <si>
    <t>Removal of foot lesion</t>
  </si>
  <si>
    <t>28086</t>
  </si>
  <si>
    <t>Excise foot tendon sheath</t>
  </si>
  <si>
    <t>28088</t>
  </si>
  <si>
    <t>28090</t>
  </si>
  <si>
    <t>28092</t>
  </si>
  <si>
    <t>Removal of toe lesions</t>
  </si>
  <si>
    <t>28100</t>
  </si>
  <si>
    <t>Removal of ankle/heel lesion</t>
  </si>
  <si>
    <t>28102</t>
  </si>
  <si>
    <t>Remove/graft foot lesion</t>
  </si>
  <si>
    <t>28103</t>
  </si>
  <si>
    <t>28104</t>
  </si>
  <si>
    <t>28106</t>
  </si>
  <si>
    <t>28107</t>
  </si>
  <si>
    <t>28108</t>
  </si>
  <si>
    <t>28110</t>
  </si>
  <si>
    <t>Part removal of metatarsal</t>
  </si>
  <si>
    <t>28111</t>
  </si>
  <si>
    <t>28112</t>
  </si>
  <si>
    <t>28113</t>
  </si>
  <si>
    <t>28114</t>
  </si>
  <si>
    <t>Removal of metatarsal heads</t>
  </si>
  <si>
    <t>28116</t>
  </si>
  <si>
    <t>Revision of foot</t>
  </si>
  <si>
    <t>28118</t>
  </si>
  <si>
    <t>Removal of heel bone</t>
  </si>
  <si>
    <t>28119</t>
  </si>
  <si>
    <t>Removal of heel spur</t>
  </si>
  <si>
    <t>28120</t>
  </si>
  <si>
    <t>Part removal of ankle/heel</t>
  </si>
  <si>
    <t>28122</t>
  </si>
  <si>
    <t>Partial removal of foot bone</t>
  </si>
  <si>
    <t>28124</t>
  </si>
  <si>
    <t>Partial removal of toe</t>
  </si>
  <si>
    <t>28126</t>
  </si>
  <si>
    <t>28130</t>
  </si>
  <si>
    <t>Removal of ankle bone</t>
  </si>
  <si>
    <t>28140</t>
  </si>
  <si>
    <t>Removal of metatarsal</t>
  </si>
  <si>
    <t>28150</t>
  </si>
  <si>
    <t>Removal of toe</t>
  </si>
  <si>
    <t>28153</t>
  </si>
  <si>
    <t>28160</t>
  </si>
  <si>
    <t>28171</t>
  </si>
  <si>
    <t>Resect tarsal tumor</t>
  </si>
  <si>
    <t>28173</t>
  </si>
  <si>
    <t>Resect metatarsal tumor</t>
  </si>
  <si>
    <t>28175</t>
  </si>
  <si>
    <t>Resect phalanx of toe tumor</t>
  </si>
  <si>
    <t>28190</t>
  </si>
  <si>
    <t>Removal of foot foreign body</t>
  </si>
  <si>
    <t>28192</t>
  </si>
  <si>
    <t>28193</t>
  </si>
  <si>
    <t>28200</t>
  </si>
  <si>
    <t>Repair of foot tendon</t>
  </si>
  <si>
    <t>28202</t>
  </si>
  <si>
    <t>Repair/graft of foot tendon</t>
  </si>
  <si>
    <t>28208</t>
  </si>
  <si>
    <t>28210</t>
  </si>
  <si>
    <t>28220</t>
  </si>
  <si>
    <t>Release of foot tendon</t>
  </si>
  <si>
    <t>28222</t>
  </si>
  <si>
    <t>Release of foot tendons</t>
  </si>
  <si>
    <t>28225</t>
  </si>
  <si>
    <t>28226</t>
  </si>
  <si>
    <t>28230</t>
  </si>
  <si>
    <t>Incision of foot tendon(s)</t>
  </si>
  <si>
    <t>28232</t>
  </si>
  <si>
    <t>28234</t>
  </si>
  <si>
    <t>Incision of foot tendon</t>
  </si>
  <si>
    <t>28238</t>
  </si>
  <si>
    <t>Revision of foot tendon</t>
  </si>
  <si>
    <t>28240</t>
  </si>
  <si>
    <t>Release of big toe</t>
  </si>
  <si>
    <t>28250</t>
  </si>
  <si>
    <t>Revision of foot fascia</t>
  </si>
  <si>
    <t>28260</t>
  </si>
  <si>
    <t>Release of midfoot joint</t>
  </si>
  <si>
    <t>28261</t>
  </si>
  <si>
    <t>28262</t>
  </si>
  <si>
    <t>Revision of foot and ankle</t>
  </si>
  <si>
    <t>28264</t>
  </si>
  <si>
    <t>28270</t>
  </si>
  <si>
    <t>Release of foot contracture</t>
  </si>
  <si>
    <t>28272</t>
  </si>
  <si>
    <t>Release of toe joint each</t>
  </si>
  <si>
    <t>28280</t>
  </si>
  <si>
    <t>Fusion of toes</t>
  </si>
  <si>
    <t>28285</t>
  </si>
  <si>
    <t>Repair of hammertoe</t>
  </si>
  <si>
    <t>28286</t>
  </si>
  <si>
    <t>28288</t>
  </si>
  <si>
    <t>28289</t>
  </si>
  <si>
    <t>Corrj halux rigdus w/o implt</t>
  </si>
  <si>
    <t>28291</t>
  </si>
  <si>
    <t>Corrj halux rigdus w/implt</t>
  </si>
  <si>
    <t>28292</t>
  </si>
  <si>
    <t>Correction hallux valgus</t>
  </si>
  <si>
    <t>28295</t>
  </si>
  <si>
    <t>28296</t>
  </si>
  <si>
    <t>28297</t>
  </si>
  <si>
    <t>28298</t>
  </si>
  <si>
    <t>28299</t>
  </si>
  <si>
    <t>28300</t>
  </si>
  <si>
    <t>Incision of heel bone</t>
  </si>
  <si>
    <t>28302</t>
  </si>
  <si>
    <t>Incision of ankle bone</t>
  </si>
  <si>
    <t>28304</t>
  </si>
  <si>
    <t>Incision of midfoot bones</t>
  </si>
  <si>
    <t>28305</t>
  </si>
  <si>
    <t>Incise/graft midfoot bones</t>
  </si>
  <si>
    <t>28306</t>
  </si>
  <si>
    <t>Incision of metatarsal</t>
  </si>
  <si>
    <t>28307</t>
  </si>
  <si>
    <t>28308</t>
  </si>
  <si>
    <t>28309</t>
  </si>
  <si>
    <t>Incision of metatarsals</t>
  </si>
  <si>
    <t>28310</t>
  </si>
  <si>
    <t>Revision of big toe</t>
  </si>
  <si>
    <t>28312</t>
  </si>
  <si>
    <t>Revision of toe</t>
  </si>
  <si>
    <t>28313</t>
  </si>
  <si>
    <t>Repair deformity of toe</t>
  </si>
  <si>
    <t>28315</t>
  </si>
  <si>
    <t>Removal of sesamoid bone</t>
  </si>
  <si>
    <t>28320</t>
  </si>
  <si>
    <t>Repair of foot bones</t>
  </si>
  <si>
    <t>28322</t>
  </si>
  <si>
    <t>Repair of metatarsals</t>
  </si>
  <si>
    <t>28340</t>
  </si>
  <si>
    <t>Resect enlarged toe tissue</t>
  </si>
  <si>
    <t>28341</t>
  </si>
  <si>
    <t>Resect enlarged toe</t>
  </si>
  <si>
    <t>28344</t>
  </si>
  <si>
    <t>Repair extra toe(s)</t>
  </si>
  <si>
    <t>28345</t>
  </si>
  <si>
    <t>Repair webbed toe(s)</t>
  </si>
  <si>
    <t>28360</t>
  </si>
  <si>
    <t>Reconstruct cleft foot</t>
  </si>
  <si>
    <t>28400</t>
  </si>
  <si>
    <t>Treatment of heel fracture</t>
  </si>
  <si>
    <t>28405</t>
  </si>
  <si>
    <t>28406</t>
  </si>
  <si>
    <t>28415</t>
  </si>
  <si>
    <t>Treat heel fracture</t>
  </si>
  <si>
    <t>28420</t>
  </si>
  <si>
    <t>Treat/graft heel fracture</t>
  </si>
  <si>
    <t>28430</t>
  </si>
  <si>
    <t>28435</t>
  </si>
  <si>
    <t>28436</t>
  </si>
  <si>
    <t>28445</t>
  </si>
  <si>
    <t>Treat ankle fracture</t>
  </si>
  <si>
    <t>28446</t>
  </si>
  <si>
    <t>Osteochondral talus autogrft</t>
  </si>
  <si>
    <t>28450</t>
  </si>
  <si>
    <t>Treat midfoot fracture each</t>
  </si>
  <si>
    <t>28455</t>
  </si>
  <si>
    <t>28456</t>
  </si>
  <si>
    <t>Treat midfoot fracture</t>
  </si>
  <si>
    <t>28465</t>
  </si>
  <si>
    <t>28470</t>
  </si>
  <si>
    <t>Treat metatarsal fracture</t>
  </si>
  <si>
    <t>28475</t>
  </si>
  <si>
    <t>28476</t>
  </si>
  <si>
    <t>28485</t>
  </si>
  <si>
    <t>28490</t>
  </si>
  <si>
    <t>Treat big toe fracture</t>
  </si>
  <si>
    <t>28495</t>
  </si>
  <si>
    <t>28496</t>
  </si>
  <si>
    <t>28505</t>
  </si>
  <si>
    <t>28510</t>
  </si>
  <si>
    <t>Treatment of toe fracture</t>
  </si>
  <si>
    <t>28515</t>
  </si>
  <si>
    <t>28525</t>
  </si>
  <si>
    <t>Treat toe fracture</t>
  </si>
  <si>
    <t>28530</t>
  </si>
  <si>
    <t>Treat sesamoid bone fracture</t>
  </si>
  <si>
    <t>28531</t>
  </si>
  <si>
    <t>28540</t>
  </si>
  <si>
    <t>Treat foot dislocation</t>
  </si>
  <si>
    <t>28545</t>
  </si>
  <si>
    <t>28546</t>
  </si>
  <si>
    <t>28555</t>
  </si>
  <si>
    <t>Repair foot dislocation</t>
  </si>
  <si>
    <t>28570</t>
  </si>
  <si>
    <t>28575</t>
  </si>
  <si>
    <t>28576</t>
  </si>
  <si>
    <t>28585</t>
  </si>
  <si>
    <t>28600</t>
  </si>
  <si>
    <t>28605</t>
  </si>
  <si>
    <t>28606</t>
  </si>
  <si>
    <t>28615</t>
  </si>
  <si>
    <t>28630</t>
  </si>
  <si>
    <t>Treat toe dislocation</t>
  </si>
  <si>
    <t>28635</t>
  </si>
  <si>
    <t>28636</t>
  </si>
  <si>
    <t>28645</t>
  </si>
  <si>
    <t>Repair toe dislocation</t>
  </si>
  <si>
    <t>28660</t>
  </si>
  <si>
    <t>28665</t>
  </si>
  <si>
    <t>28666</t>
  </si>
  <si>
    <t>28675</t>
  </si>
  <si>
    <t>Repair of toe dislocation</t>
  </si>
  <si>
    <t>28705</t>
  </si>
  <si>
    <t>Fusion of foot bones</t>
  </si>
  <si>
    <t>28715</t>
  </si>
  <si>
    <t>28725</t>
  </si>
  <si>
    <t>28730</t>
  </si>
  <si>
    <t>28735</t>
  </si>
  <si>
    <t>28737</t>
  </si>
  <si>
    <t>Revision of foot bones</t>
  </si>
  <si>
    <t>28740</t>
  </si>
  <si>
    <t>28750</t>
  </si>
  <si>
    <t>Fusion of big toe joint</t>
  </si>
  <si>
    <t>28755</t>
  </si>
  <si>
    <t>28760</t>
  </si>
  <si>
    <t>28800</t>
  </si>
  <si>
    <t>Amputation of midfoot</t>
  </si>
  <si>
    <t>28805</t>
  </si>
  <si>
    <t>Amputation thru metatarsal</t>
  </si>
  <si>
    <t>28810</t>
  </si>
  <si>
    <t>Amputation toe &amp; metatarsal</t>
  </si>
  <si>
    <t>28820</t>
  </si>
  <si>
    <t>Amputation of toe</t>
  </si>
  <si>
    <t>28825</t>
  </si>
  <si>
    <t>Partial amputation of toe</t>
  </si>
  <si>
    <t>28890</t>
  </si>
  <si>
    <t>Hi enrgy eswt plantar fascia</t>
  </si>
  <si>
    <t>28899</t>
  </si>
  <si>
    <t>Foot/toes surgery procedure</t>
  </si>
  <si>
    <t>29000</t>
  </si>
  <si>
    <t>Application of body cast</t>
  </si>
  <si>
    <t>29010</t>
  </si>
  <si>
    <t>29015</t>
  </si>
  <si>
    <t>29035</t>
  </si>
  <si>
    <t>29040</t>
  </si>
  <si>
    <t>29044</t>
  </si>
  <si>
    <t>29046</t>
  </si>
  <si>
    <t>29049</t>
  </si>
  <si>
    <t>Application of figure eight</t>
  </si>
  <si>
    <t>29055</t>
  </si>
  <si>
    <t>Application of shoulder cast</t>
  </si>
  <si>
    <t>29058</t>
  </si>
  <si>
    <t>29065</t>
  </si>
  <si>
    <t>Application of long arm cast</t>
  </si>
  <si>
    <t>29075</t>
  </si>
  <si>
    <t>Application of forearm cast</t>
  </si>
  <si>
    <t>29085</t>
  </si>
  <si>
    <t>Apply hand/wrist cast</t>
  </si>
  <si>
    <t>29086</t>
  </si>
  <si>
    <t>Apply finger cast</t>
  </si>
  <si>
    <t>29105</t>
  </si>
  <si>
    <t>Apply long arm splint</t>
  </si>
  <si>
    <t>29125</t>
  </si>
  <si>
    <t>Apply forearm splint</t>
  </si>
  <si>
    <t>29126</t>
  </si>
  <si>
    <t>29130</t>
  </si>
  <si>
    <t>Application of finger splint</t>
  </si>
  <si>
    <t>29131</t>
  </si>
  <si>
    <t>29200</t>
  </si>
  <si>
    <t>Strapping of chest</t>
  </si>
  <si>
    <t>29240</t>
  </si>
  <si>
    <t>Strapping of shoulder</t>
  </si>
  <si>
    <t>29260</t>
  </si>
  <si>
    <t>Strapping of elbow or wrist</t>
  </si>
  <si>
    <t>29280</t>
  </si>
  <si>
    <t>Strapping of hand or finger</t>
  </si>
  <si>
    <t>29305</t>
  </si>
  <si>
    <t>Application of hip cast</t>
  </si>
  <si>
    <t>29325</t>
  </si>
  <si>
    <t>Application of hip casts</t>
  </si>
  <si>
    <t>29345</t>
  </si>
  <si>
    <t>Application of long leg cast</t>
  </si>
  <si>
    <t>29355</t>
  </si>
  <si>
    <t>29358</t>
  </si>
  <si>
    <t>Apply long leg cast brace</t>
  </si>
  <si>
    <t>29365</t>
  </si>
  <si>
    <t>29405</t>
  </si>
  <si>
    <t>Apply short leg cast</t>
  </si>
  <si>
    <t>29425</t>
  </si>
  <si>
    <t>29435</t>
  </si>
  <si>
    <t>29440</t>
  </si>
  <si>
    <t>Addition of walker to cast</t>
  </si>
  <si>
    <t>29445</t>
  </si>
  <si>
    <t>Apply rigid leg cast</t>
  </si>
  <si>
    <t>29450</t>
  </si>
  <si>
    <t>Application of leg cast</t>
  </si>
  <si>
    <t>29505</t>
  </si>
  <si>
    <t>Application long leg splint</t>
  </si>
  <si>
    <t>29515</t>
  </si>
  <si>
    <t>Application lower leg splint</t>
  </si>
  <si>
    <t>29520</t>
  </si>
  <si>
    <t>Strapping of hip</t>
  </si>
  <si>
    <t>29530</t>
  </si>
  <si>
    <t>Strapping of knee</t>
  </si>
  <si>
    <t>29540</t>
  </si>
  <si>
    <t>Strapping of ankle and/or ft</t>
  </si>
  <si>
    <t>29550</t>
  </si>
  <si>
    <t>Strapping of toes</t>
  </si>
  <si>
    <t>29580</t>
  </si>
  <si>
    <t>Application of paste boot</t>
  </si>
  <si>
    <t>29581</t>
  </si>
  <si>
    <t>Apply multlay comprs lwr leg</t>
  </si>
  <si>
    <t>29584</t>
  </si>
  <si>
    <t>Appl multlay comprs arm/hand</t>
  </si>
  <si>
    <t>29700</t>
  </si>
  <si>
    <t>Removal/revision of cast</t>
  </si>
  <si>
    <t>29705</t>
  </si>
  <si>
    <t>29710</t>
  </si>
  <si>
    <t>29720</t>
  </si>
  <si>
    <t>Repair of body cast</t>
  </si>
  <si>
    <t>29730</t>
  </si>
  <si>
    <t>Windowing of cast</t>
  </si>
  <si>
    <t>29740</t>
  </si>
  <si>
    <t>Wedging of cast</t>
  </si>
  <si>
    <t>29750</t>
  </si>
  <si>
    <t>Wedging of clubfoot cast</t>
  </si>
  <si>
    <t>29799</t>
  </si>
  <si>
    <t>Casting/strapping procedure</t>
  </si>
  <si>
    <t>29800</t>
  </si>
  <si>
    <t>Jaw arthroscopy/surgery</t>
  </si>
  <si>
    <t>29804</t>
  </si>
  <si>
    <t>29805</t>
  </si>
  <si>
    <t>Shoulder arthroscopy dx</t>
  </si>
  <si>
    <t>29806</t>
  </si>
  <si>
    <t>Shoulder arthroscopy/surgery</t>
  </si>
  <si>
    <t>29807</t>
  </si>
  <si>
    <t>29819</t>
  </si>
  <si>
    <t>29820</t>
  </si>
  <si>
    <t>29821</t>
  </si>
  <si>
    <t>29822</t>
  </si>
  <si>
    <t>29823</t>
  </si>
  <si>
    <t>29824</t>
  </si>
  <si>
    <t>29825</t>
  </si>
  <si>
    <t>29827</t>
  </si>
  <si>
    <t>Arthroscop rotator cuff repr</t>
  </si>
  <si>
    <t>29828</t>
  </si>
  <si>
    <t>Arthroscopy biceps tenodesis</t>
  </si>
  <si>
    <t>29830</t>
  </si>
  <si>
    <t>Elbow arthroscopy</t>
  </si>
  <si>
    <t>29834</t>
  </si>
  <si>
    <t>Elbow arthroscopy/surgery</t>
  </si>
  <si>
    <t>29835</t>
  </si>
  <si>
    <t>29836</t>
  </si>
  <si>
    <t>29837</t>
  </si>
  <si>
    <t>29838</t>
  </si>
  <si>
    <t>29840</t>
  </si>
  <si>
    <t>Wrist arthroscopy</t>
  </si>
  <si>
    <t>29843</t>
  </si>
  <si>
    <t>Wrist arthroscopy/surgery</t>
  </si>
  <si>
    <t>29844</t>
  </si>
  <si>
    <t>29845</t>
  </si>
  <si>
    <t>29846</t>
  </si>
  <si>
    <t>29847</t>
  </si>
  <si>
    <t>29848</t>
  </si>
  <si>
    <t>Wrist endoscopy/surgery</t>
  </si>
  <si>
    <t>29850</t>
  </si>
  <si>
    <t>Knee arthroscopy/surgery</t>
  </si>
  <si>
    <t>29851</t>
  </si>
  <si>
    <t>29855</t>
  </si>
  <si>
    <t>Tibial arthroscopy/surgery</t>
  </si>
  <si>
    <t>29856</t>
  </si>
  <si>
    <t>29860</t>
  </si>
  <si>
    <t>Hip arthroscopy dx</t>
  </si>
  <si>
    <t>29861</t>
  </si>
  <si>
    <t>Hip arthro w/fb removal</t>
  </si>
  <si>
    <t>29862</t>
  </si>
  <si>
    <t>Hip arthr0 w/debridement</t>
  </si>
  <si>
    <t>29863</t>
  </si>
  <si>
    <t>Hip arthr0 w/synovectomy</t>
  </si>
  <si>
    <t>29866</t>
  </si>
  <si>
    <t>Autgrft implnt knee w/scope</t>
  </si>
  <si>
    <t>29867</t>
  </si>
  <si>
    <t>Allgrft implnt knee w/scope</t>
  </si>
  <si>
    <t>29868</t>
  </si>
  <si>
    <t>Meniscal trnspl knee w/scpe</t>
  </si>
  <si>
    <t>29870</t>
  </si>
  <si>
    <t>Knee arthroscopy dx</t>
  </si>
  <si>
    <t>29871</t>
  </si>
  <si>
    <t>Knee arthroscopy/drainage</t>
  </si>
  <si>
    <t>29873</t>
  </si>
  <si>
    <t>29874</t>
  </si>
  <si>
    <t>29875</t>
  </si>
  <si>
    <t>29876</t>
  </si>
  <si>
    <t>29877</t>
  </si>
  <si>
    <t>29879</t>
  </si>
  <si>
    <t>29880</t>
  </si>
  <si>
    <t>29882</t>
  </si>
  <si>
    <t>29883</t>
  </si>
  <si>
    <t>29884</t>
  </si>
  <si>
    <t>29885</t>
  </si>
  <si>
    <t>29886</t>
  </si>
  <si>
    <t>29887</t>
  </si>
  <si>
    <t>29888</t>
  </si>
  <si>
    <t>29889</t>
  </si>
  <si>
    <t>29891</t>
  </si>
  <si>
    <t>Ankle arthroscopy/surgery</t>
  </si>
  <si>
    <t>29892</t>
  </si>
  <si>
    <t>29893</t>
  </si>
  <si>
    <t>Scope plantar fasciotomy</t>
  </si>
  <si>
    <t>29894</t>
  </si>
  <si>
    <t>29895</t>
  </si>
  <si>
    <t>29897</t>
  </si>
  <si>
    <t>29898</t>
  </si>
  <si>
    <t>29899</t>
  </si>
  <si>
    <t>29900</t>
  </si>
  <si>
    <t>Mcp joint arthroscopy dx</t>
  </si>
  <si>
    <t>29901</t>
  </si>
  <si>
    <t>Mcp joint arthroscopy surg</t>
  </si>
  <si>
    <t>29902</t>
  </si>
  <si>
    <t>29904</t>
  </si>
  <si>
    <t>Subtalar arthro w/fb rmvl</t>
  </si>
  <si>
    <t>29905</t>
  </si>
  <si>
    <t>Subtalar arthro w/exc</t>
  </si>
  <si>
    <t>29906</t>
  </si>
  <si>
    <t>Subtalar arthro w/deb</t>
  </si>
  <si>
    <t>29907</t>
  </si>
  <si>
    <t>Subtalar arthro w/fusion</t>
  </si>
  <si>
    <t>29914</t>
  </si>
  <si>
    <t>Hip arthro w/femoroplasty</t>
  </si>
  <si>
    <t>29915</t>
  </si>
  <si>
    <t>Hip arthro acetabuloplasty</t>
  </si>
  <si>
    <t>29916</t>
  </si>
  <si>
    <t>Hip arthro w/labral repair</t>
  </si>
  <si>
    <t>29999</t>
  </si>
  <si>
    <t>Arthroscopy of joint</t>
  </si>
  <si>
    <t>30000</t>
  </si>
  <si>
    <t>Drainage of nose lesion</t>
  </si>
  <si>
    <t>30020</t>
  </si>
  <si>
    <t>3006F</t>
  </si>
  <si>
    <t>Cxr doc rev</t>
  </si>
  <si>
    <t>3008F</t>
  </si>
  <si>
    <t>Body mass index docd</t>
  </si>
  <si>
    <t>30100</t>
  </si>
  <si>
    <t>Intranasal biopsy</t>
  </si>
  <si>
    <t>3011F</t>
  </si>
  <si>
    <t>Lipid panel doc rev</t>
  </si>
  <si>
    <t>30110</t>
  </si>
  <si>
    <t>Removal of nose polyp(s)</t>
  </si>
  <si>
    <t>30115</t>
  </si>
  <si>
    <t>30117</t>
  </si>
  <si>
    <t>Removal of intranasal lesion</t>
  </si>
  <si>
    <t>30118</t>
  </si>
  <si>
    <t>30120</t>
  </si>
  <si>
    <t>Revision of nose</t>
  </si>
  <si>
    <t>30124</t>
  </si>
  <si>
    <t>Removal of nose lesion</t>
  </si>
  <si>
    <t>30125</t>
  </si>
  <si>
    <t>30130</t>
  </si>
  <si>
    <t>Excise inferior turbinate</t>
  </si>
  <si>
    <t>3014F</t>
  </si>
  <si>
    <t>Screen mammo doc rev</t>
  </si>
  <si>
    <t>30140</t>
  </si>
  <si>
    <t>Resect inferior turbinate</t>
  </si>
  <si>
    <t>3015F</t>
  </si>
  <si>
    <t>Cerv cancer screen docd</t>
  </si>
  <si>
    <t>30150</t>
  </si>
  <si>
    <t>Partial removal of nose</t>
  </si>
  <si>
    <t>3016F</t>
  </si>
  <si>
    <t>Pt scrnd unhlthy oh use</t>
  </si>
  <si>
    <t>30160</t>
  </si>
  <si>
    <t>Removal of nose</t>
  </si>
  <si>
    <t>3017F</t>
  </si>
  <si>
    <t>Colorectal ca screen doc rev</t>
  </si>
  <si>
    <t>3018F</t>
  </si>
  <si>
    <t>Pre-prxd rsk et al docd</t>
  </si>
  <si>
    <t>3019F</t>
  </si>
  <si>
    <t>Lvef assess planpost dschrge</t>
  </si>
  <si>
    <t>3020F</t>
  </si>
  <si>
    <t>Lvf assess</t>
  </si>
  <si>
    <t>30200</t>
  </si>
  <si>
    <t>Injection treatment of nose</t>
  </si>
  <si>
    <t>3021F</t>
  </si>
  <si>
    <t>Lvef mod/sever deprs syst</t>
  </si>
  <si>
    <t>30210</t>
  </si>
  <si>
    <t>Nasal sinus therapy</t>
  </si>
  <si>
    <t>3022F</t>
  </si>
  <si>
    <t>Lvef &gt;/=40% systolic</t>
  </si>
  <si>
    <t>30220</t>
  </si>
  <si>
    <t>Insert nasal septal button</t>
  </si>
  <si>
    <t>3023F</t>
  </si>
  <si>
    <t>Spirom doc rev</t>
  </si>
  <si>
    <t>3025F</t>
  </si>
  <si>
    <t>Spirom fev/fvc &lt;70% w/copd</t>
  </si>
  <si>
    <t>3027F</t>
  </si>
  <si>
    <t>Spirom fev/fvc&gt;/=70%/w/ocopd</t>
  </si>
  <si>
    <t>3028F</t>
  </si>
  <si>
    <t>O2 saturation doc rev</t>
  </si>
  <si>
    <t>30300</t>
  </si>
  <si>
    <t>Remove nasal foreign body</t>
  </si>
  <si>
    <t>30310</t>
  </si>
  <si>
    <t>30320</t>
  </si>
  <si>
    <t>3035F</t>
  </si>
  <si>
    <t>O2 saturation&lt;/=88%/pao&lt;/=55</t>
  </si>
  <si>
    <t>3037F</t>
  </si>
  <si>
    <t>O2 saturation &gt;88%/pao&gt;55 hg</t>
  </si>
  <si>
    <t>3038F</t>
  </si>
  <si>
    <t>Pulm fx w/in 12 mon b/4 surg</t>
  </si>
  <si>
    <t>3040F</t>
  </si>
  <si>
    <t>Fev &lt;40% predicted value</t>
  </si>
  <si>
    <t>30400</t>
  </si>
  <si>
    <t>Reconstruction of nose</t>
  </si>
  <si>
    <t>30410</t>
  </si>
  <si>
    <t>3042F</t>
  </si>
  <si>
    <t>Fev &gt;/=40% predicted value</t>
  </si>
  <si>
    <t>30420</t>
  </si>
  <si>
    <t>30430</t>
  </si>
  <si>
    <t>30435</t>
  </si>
  <si>
    <t>3044F</t>
  </si>
  <si>
    <t>Hg a1c level lt 7.0%</t>
  </si>
  <si>
    <t>30450</t>
  </si>
  <si>
    <t>3046F</t>
  </si>
  <si>
    <t>Hemoglobin a1c level &gt;9.0%</t>
  </si>
  <si>
    <t>30460</t>
  </si>
  <si>
    <t>30462</t>
  </si>
  <si>
    <t>30465</t>
  </si>
  <si>
    <t>Repair nasal stenosis</t>
  </si>
  <si>
    <t>3048F</t>
  </si>
  <si>
    <t>Ldl-c &lt;100 mg/dl</t>
  </si>
  <si>
    <t>3049F</t>
  </si>
  <si>
    <t>Ldl-c 100-129 mg/dl</t>
  </si>
  <si>
    <t>3050F</t>
  </si>
  <si>
    <t>Ldl-c &gt;/= 130 mg/dl</t>
  </si>
  <si>
    <t>3051F</t>
  </si>
  <si>
    <t>Hg a1c&gt;equal 7.0%&lt;8.0%</t>
  </si>
  <si>
    <t>3052F</t>
  </si>
  <si>
    <t>Hg a1c&gt;equal 8.0%&lt;equal 9.0%</t>
  </si>
  <si>
    <t>30520</t>
  </si>
  <si>
    <t>Repair of nasal septum</t>
  </si>
  <si>
    <t>30540</t>
  </si>
  <si>
    <t>Repair nasal defect</t>
  </si>
  <si>
    <t>30545</t>
  </si>
  <si>
    <t>3055F</t>
  </si>
  <si>
    <t>Lvef less than/equal to 35%</t>
  </si>
  <si>
    <t>3056F</t>
  </si>
  <si>
    <t>Lvef greater than 35%</t>
  </si>
  <si>
    <t>30560</t>
  </si>
  <si>
    <t>Release of nasal adhesions</t>
  </si>
  <si>
    <t>30580</t>
  </si>
  <si>
    <t>Repair upper jaw fistula</t>
  </si>
  <si>
    <t>3060F</t>
  </si>
  <si>
    <t>Pos microalbuminuria rev</t>
  </si>
  <si>
    <t>30600</t>
  </si>
  <si>
    <t>Repair mouth/nose fistula</t>
  </si>
  <si>
    <t>3061F</t>
  </si>
  <si>
    <t>Neg microalbuminuria rev</t>
  </si>
  <si>
    <t>3062F</t>
  </si>
  <si>
    <t>Pos macroalbuminuria rev</t>
  </si>
  <si>
    <t>30620</t>
  </si>
  <si>
    <t>Intranasal reconstruction</t>
  </si>
  <si>
    <t>30630</t>
  </si>
  <si>
    <t>Repair nasal septum defect</t>
  </si>
  <si>
    <t>3066F</t>
  </si>
  <si>
    <t>Nephropathy doc tx</t>
  </si>
  <si>
    <t>3072F</t>
  </si>
  <si>
    <t>Low risk for retinopathy</t>
  </si>
  <si>
    <t>3073F</t>
  </si>
  <si>
    <t>Pre-surg eye measures docd</t>
  </si>
  <si>
    <t>3074F</t>
  </si>
  <si>
    <t>Syst bp lt 130 mm hg</t>
  </si>
  <si>
    <t>3075F</t>
  </si>
  <si>
    <t>Syst bp ge 130 - 139mm hg</t>
  </si>
  <si>
    <t>3077F</t>
  </si>
  <si>
    <t>Syst bp &gt;/= 140 mm hg</t>
  </si>
  <si>
    <t>3078F</t>
  </si>
  <si>
    <t>Diast bp &lt;80 mm hg</t>
  </si>
  <si>
    <t>3079F</t>
  </si>
  <si>
    <t>Diast bp 80-89 mm hg</t>
  </si>
  <si>
    <t>3080F</t>
  </si>
  <si>
    <t>Diast bp &gt;/= 90 mm hg</t>
  </si>
  <si>
    <t>30801</t>
  </si>
  <si>
    <t>Ablate inf turbinate superf</t>
  </si>
  <si>
    <t>30802</t>
  </si>
  <si>
    <t>Ablate inf turbinate submuc</t>
  </si>
  <si>
    <t>3082F</t>
  </si>
  <si>
    <t>Kt/v &lt;1.2</t>
  </si>
  <si>
    <t>3083F</t>
  </si>
  <si>
    <t>Kt/v =/&gt; 1.2 &amp; &lt;1.7</t>
  </si>
  <si>
    <t>3084F</t>
  </si>
  <si>
    <t>Kt/v &gt;= 1.7</t>
  </si>
  <si>
    <t>3085F</t>
  </si>
  <si>
    <t>Suicide risk assessed</t>
  </si>
  <si>
    <t>3088F</t>
  </si>
  <si>
    <t>Mdd mild</t>
  </si>
  <si>
    <t>3089F</t>
  </si>
  <si>
    <t>Mdd moderate</t>
  </si>
  <si>
    <t>3090F</t>
  </si>
  <si>
    <t>Mdd severe w/o psych</t>
  </si>
  <si>
    <t>30901</t>
  </si>
  <si>
    <t>Control of nosebleed</t>
  </si>
  <si>
    <t>30903</t>
  </si>
  <si>
    <t>30905</t>
  </si>
  <si>
    <t>30906</t>
  </si>
  <si>
    <t>Repeat control of nosebleed</t>
  </si>
  <si>
    <t>3091F</t>
  </si>
  <si>
    <t>Mdd severe w/psych</t>
  </si>
  <si>
    <t>30915</t>
  </si>
  <si>
    <t>Ligation nasal sinus artery</t>
  </si>
  <si>
    <t>3092F</t>
  </si>
  <si>
    <t>Mdd in remission</t>
  </si>
  <si>
    <t>30920</t>
  </si>
  <si>
    <t>Ligation upper jaw artery</t>
  </si>
  <si>
    <t>3093F</t>
  </si>
  <si>
    <t>Doc new diag 1st/addl mdd</t>
  </si>
  <si>
    <t>30930</t>
  </si>
  <si>
    <t>Ther fx nasal inf turbinate</t>
  </si>
  <si>
    <t>3095F</t>
  </si>
  <si>
    <t>Central dexa results docd</t>
  </si>
  <si>
    <t>3096F</t>
  </si>
  <si>
    <t>Central dexa ordered</t>
  </si>
  <si>
    <t>30999</t>
  </si>
  <si>
    <t>Nasal surgery procedure</t>
  </si>
  <si>
    <t>3100F</t>
  </si>
  <si>
    <t>Image test ref carot diam</t>
  </si>
  <si>
    <t>31000</t>
  </si>
  <si>
    <t>Irrigation maxillary sinus</t>
  </si>
  <si>
    <t>31002</t>
  </si>
  <si>
    <t>Irrigation sphenoid sinus</t>
  </si>
  <si>
    <t>31020</t>
  </si>
  <si>
    <t>Exploration maxillary sinus</t>
  </si>
  <si>
    <t>31030</t>
  </si>
  <si>
    <t>31032</t>
  </si>
  <si>
    <t>Explore sinus remove polyps</t>
  </si>
  <si>
    <t>31040</t>
  </si>
  <si>
    <t>Exploration behind upper jaw</t>
  </si>
  <si>
    <t>31050</t>
  </si>
  <si>
    <t>Exploration sphenoid sinus</t>
  </si>
  <si>
    <t>31051</t>
  </si>
  <si>
    <t>Sphenoid sinus surgery</t>
  </si>
  <si>
    <t>31070</t>
  </si>
  <si>
    <t>Exploration of frontal sinus</t>
  </si>
  <si>
    <t>31075</t>
  </si>
  <si>
    <t>31080</t>
  </si>
  <si>
    <t>Removal of frontal sinus</t>
  </si>
  <si>
    <t>31081</t>
  </si>
  <si>
    <t>31084</t>
  </si>
  <si>
    <t>31085</t>
  </si>
  <si>
    <t>31086</t>
  </si>
  <si>
    <t>31087</t>
  </si>
  <si>
    <t>31090</t>
  </si>
  <si>
    <t>Exploration of sinuses</t>
  </si>
  <si>
    <t>3110F</t>
  </si>
  <si>
    <t>Pres/absn hmrhg/lesion docd</t>
  </si>
  <si>
    <t>3111F</t>
  </si>
  <si>
    <t>Ct/mri brain done w/in 24hrs</t>
  </si>
  <si>
    <t>3112F</t>
  </si>
  <si>
    <t>Ct/mri brain done 24 hrs</t>
  </si>
  <si>
    <t>3115F</t>
  </si>
  <si>
    <t>Quant results activity &amp;symp</t>
  </si>
  <si>
    <t>3117F</t>
  </si>
  <si>
    <t>Hf assessment tool completed</t>
  </si>
  <si>
    <t>3118F</t>
  </si>
  <si>
    <t>Ny heart assoc class docd</t>
  </si>
  <si>
    <t>3119F</t>
  </si>
  <si>
    <t>No eval activity clin symp</t>
  </si>
  <si>
    <t>3120F</t>
  </si>
  <si>
    <t>12-lead ecg performed</t>
  </si>
  <si>
    <t>31200</t>
  </si>
  <si>
    <t>Removal of ethmoid sinus</t>
  </si>
  <si>
    <t>31201</t>
  </si>
  <si>
    <t>31205</t>
  </si>
  <si>
    <t>31225</t>
  </si>
  <si>
    <t>Removal of upper jaw</t>
  </si>
  <si>
    <t>31230</t>
  </si>
  <si>
    <t>31231</t>
  </si>
  <si>
    <t>Nasal endoscopy dx</t>
  </si>
  <si>
    <t>31233</t>
  </si>
  <si>
    <t>Nsl/sins ndsc dx max sinusc</t>
  </si>
  <si>
    <t>31235</t>
  </si>
  <si>
    <t>Nsl/sins ndsc dx sphn sinusc</t>
  </si>
  <si>
    <t>31237</t>
  </si>
  <si>
    <t>Nasal/sinus endoscopy surg</t>
  </si>
  <si>
    <t>31238</t>
  </si>
  <si>
    <t>31239</t>
  </si>
  <si>
    <t>31240</t>
  </si>
  <si>
    <t>31241</t>
  </si>
  <si>
    <t>Nsl/sins ndsc w/artery lig</t>
  </si>
  <si>
    <t>31253</t>
  </si>
  <si>
    <t>Nsl/sins ndsc total</t>
  </si>
  <si>
    <t>31254</t>
  </si>
  <si>
    <t>Nsl/sins ndsc w/prtl ethmdct</t>
  </si>
  <si>
    <t>31255</t>
  </si>
  <si>
    <t>Nsl/sins ndsc w/tot ethmdct</t>
  </si>
  <si>
    <t>31256</t>
  </si>
  <si>
    <t>31257</t>
  </si>
  <si>
    <t>Nsl/sins ndsc tot w/sphendt</t>
  </si>
  <si>
    <t>31259</t>
  </si>
  <si>
    <t>Nsl/sins ndsc sphn tiss rmvl</t>
  </si>
  <si>
    <t>3126F</t>
  </si>
  <si>
    <t>Esoph bx rprt w/dyspl info</t>
  </si>
  <si>
    <t>31267</t>
  </si>
  <si>
    <t>Endoscopy maxillary sinus</t>
  </si>
  <si>
    <t>31276</t>
  </si>
  <si>
    <t>Nsl/sins ndsc frnt tiss rmvl</t>
  </si>
  <si>
    <t>31287</t>
  </si>
  <si>
    <t>31288</t>
  </si>
  <si>
    <t>31290</t>
  </si>
  <si>
    <t>31291</t>
  </si>
  <si>
    <t>31292</t>
  </si>
  <si>
    <t>Nsl/sins ndsc med/inf dcmprn</t>
  </si>
  <si>
    <t>31293</t>
  </si>
  <si>
    <t>Nsl/sins ndsc med&amp;inf dcmprn</t>
  </si>
  <si>
    <t>31294</t>
  </si>
  <si>
    <t>Nsl/sins ndsc surg on dcmprn</t>
  </si>
  <si>
    <t>31295</t>
  </si>
  <si>
    <t>Nsl/sins ndsc surg max sins</t>
  </si>
  <si>
    <t>31296</t>
  </si>
  <si>
    <t>Nsl/sins ndsc surg frnt sins</t>
  </si>
  <si>
    <t>31297</t>
  </si>
  <si>
    <t>Nsl/sins ndsc surg sphn sins</t>
  </si>
  <si>
    <t>31298</t>
  </si>
  <si>
    <t>Nsl/sins ndsc surg frnt&amp;sphn</t>
  </si>
  <si>
    <t>31299</t>
  </si>
  <si>
    <t>Sinus surgery procedure</t>
  </si>
  <si>
    <t>3130F</t>
  </si>
  <si>
    <t>Upper gi endoscopy performed</t>
  </si>
  <si>
    <t>31300</t>
  </si>
  <si>
    <t>Removal of larynx lesion</t>
  </si>
  <si>
    <t>3132F</t>
  </si>
  <si>
    <t>Doc ref upper gi endoscopy</t>
  </si>
  <si>
    <t>31360</t>
  </si>
  <si>
    <t>Removal of larynx</t>
  </si>
  <si>
    <t>31365</t>
  </si>
  <si>
    <t>31367</t>
  </si>
  <si>
    <t>Partial removal of larynx</t>
  </si>
  <si>
    <t>31368</t>
  </si>
  <si>
    <t>31370</t>
  </si>
  <si>
    <t>31375</t>
  </si>
  <si>
    <t>31380</t>
  </si>
  <si>
    <t>31382</t>
  </si>
  <si>
    <t>31390</t>
  </si>
  <si>
    <t>Removal of larynx &amp; pharynx</t>
  </si>
  <si>
    <t>31395</t>
  </si>
  <si>
    <t>Reconstruct larynx &amp; pharynx</t>
  </si>
  <si>
    <t>3140F</t>
  </si>
  <si>
    <t>Upper gi endo shows barrtts</t>
  </si>
  <si>
    <t>31400</t>
  </si>
  <si>
    <t>Revision of larynx</t>
  </si>
  <si>
    <t>3141F</t>
  </si>
  <si>
    <t>Upper gi endo not barrtts</t>
  </si>
  <si>
    <t>3142F</t>
  </si>
  <si>
    <t>Barium swallow test ordered</t>
  </si>
  <si>
    <t>31420</t>
  </si>
  <si>
    <t>Removal of epiglottis</t>
  </si>
  <si>
    <t>3150F</t>
  </si>
  <si>
    <t>Forceps esoph biopsy done</t>
  </si>
  <si>
    <t>31500</t>
  </si>
  <si>
    <t>Insert emergency airway</t>
  </si>
  <si>
    <t>31502</t>
  </si>
  <si>
    <t>Change of windpipe airway</t>
  </si>
  <si>
    <t>31505</t>
  </si>
  <si>
    <t>Diagnostic laryngoscopy</t>
  </si>
  <si>
    <t>31510</t>
  </si>
  <si>
    <t>Laryngoscopy with biopsy</t>
  </si>
  <si>
    <t>31511</t>
  </si>
  <si>
    <t>Remove foreign body larynx</t>
  </si>
  <si>
    <t>31512</t>
  </si>
  <si>
    <t>31513</t>
  </si>
  <si>
    <t>Injection into vocal cord</t>
  </si>
  <si>
    <t>31515</t>
  </si>
  <si>
    <t>Laryngoscopy for aspiration</t>
  </si>
  <si>
    <t>31520</t>
  </si>
  <si>
    <t>Dx laryngoscopy newborn</t>
  </si>
  <si>
    <t>31525</t>
  </si>
  <si>
    <t>Dx laryngoscopy excl nb</t>
  </si>
  <si>
    <t>31526</t>
  </si>
  <si>
    <t>Dx laryngoscopy w/oper scope</t>
  </si>
  <si>
    <t>31527</t>
  </si>
  <si>
    <t>Laryngoscopy for treatment</t>
  </si>
  <si>
    <t>31528</t>
  </si>
  <si>
    <t>Laryngoscopy and dilation</t>
  </si>
  <si>
    <t>31529</t>
  </si>
  <si>
    <t>31530</t>
  </si>
  <si>
    <t>Laryngoscopy w/fb removal</t>
  </si>
  <si>
    <t>31531</t>
  </si>
  <si>
    <t>Laryngoscopy w/fb &amp; op scope</t>
  </si>
  <si>
    <t>31535</t>
  </si>
  <si>
    <t>Laryngoscopy w/biopsy</t>
  </si>
  <si>
    <t>31536</t>
  </si>
  <si>
    <t>Laryngoscopy w/bx &amp; op scope</t>
  </si>
  <si>
    <t>31540</t>
  </si>
  <si>
    <t>Laryngoscopy w/exc of tumor</t>
  </si>
  <si>
    <t>31541</t>
  </si>
  <si>
    <t>Larynscop w/tumr exc + scope</t>
  </si>
  <si>
    <t>31545</t>
  </si>
  <si>
    <t>Remove vc lesion w/scope</t>
  </si>
  <si>
    <t>31546</t>
  </si>
  <si>
    <t>Remove vc lesion scope/graft</t>
  </si>
  <si>
    <t>3155F</t>
  </si>
  <si>
    <t>Cytogen test marrow b/4 tx</t>
  </si>
  <si>
    <t>31551</t>
  </si>
  <si>
    <t>Laryngoplasty laryngeal sten</t>
  </si>
  <si>
    <t>31552</t>
  </si>
  <si>
    <t>31553</t>
  </si>
  <si>
    <t>31554</t>
  </si>
  <si>
    <t>31560</t>
  </si>
  <si>
    <t>Laryngoscop w/arytenoidectom</t>
  </si>
  <si>
    <t>31561</t>
  </si>
  <si>
    <t>Larynscop remve cart + scop</t>
  </si>
  <si>
    <t>31570</t>
  </si>
  <si>
    <t>Laryngoscope w/vc inj</t>
  </si>
  <si>
    <t>31571</t>
  </si>
  <si>
    <t>Laryngoscop w/vc inj + scope</t>
  </si>
  <si>
    <t>31572</t>
  </si>
  <si>
    <t>Largsc w/laser dstrj les</t>
  </si>
  <si>
    <t>31573</t>
  </si>
  <si>
    <t>Largsc w/ther injection</t>
  </si>
  <si>
    <t>31574</t>
  </si>
  <si>
    <t>Largsc w/njx augmentation</t>
  </si>
  <si>
    <t>31575</t>
  </si>
  <si>
    <t>31576</t>
  </si>
  <si>
    <t>31577</t>
  </si>
  <si>
    <t>Largsc w/rmvl foreign bdy(s)</t>
  </si>
  <si>
    <t>31578</t>
  </si>
  <si>
    <t>Largsc w/removal lesion</t>
  </si>
  <si>
    <t>31579</t>
  </si>
  <si>
    <t>Laryngoscopy telescopic</t>
  </si>
  <si>
    <t>31580</t>
  </si>
  <si>
    <t>Laryngoplasty laryngeal web</t>
  </si>
  <si>
    <t>31584</t>
  </si>
  <si>
    <t>Laryngoplasty fx rdctj fixj</t>
  </si>
  <si>
    <t>31587</t>
  </si>
  <si>
    <t>Laryngoplasty cricoid split</t>
  </si>
  <si>
    <t>31590</t>
  </si>
  <si>
    <t>Reinnervate larynx</t>
  </si>
  <si>
    <t>31591</t>
  </si>
  <si>
    <t>Laryngoplasty medialization</t>
  </si>
  <si>
    <t>31592</t>
  </si>
  <si>
    <t>Cricotracheal resection</t>
  </si>
  <si>
    <t>31599</t>
  </si>
  <si>
    <t>Larynx surgery procedure</t>
  </si>
  <si>
    <t>3160F</t>
  </si>
  <si>
    <t>Doc fe+ stores b/4 epo thx</t>
  </si>
  <si>
    <t>31600</t>
  </si>
  <si>
    <t>Incision of windpipe</t>
  </si>
  <si>
    <t>31601</t>
  </si>
  <si>
    <t>31603</t>
  </si>
  <si>
    <t>31605</t>
  </si>
  <si>
    <t>31610</t>
  </si>
  <si>
    <t>31611</t>
  </si>
  <si>
    <t>Surgery/speech prosthesis</t>
  </si>
  <si>
    <t>31612</t>
  </si>
  <si>
    <t>Puncture/clear windpipe</t>
  </si>
  <si>
    <t>31613</t>
  </si>
  <si>
    <t>Repair windpipe opening</t>
  </si>
  <si>
    <t>31614</t>
  </si>
  <si>
    <t>31615</t>
  </si>
  <si>
    <t>Visualization of windpipe</t>
  </si>
  <si>
    <t>31622</t>
  </si>
  <si>
    <t>Dx bronchoscope/wash</t>
  </si>
  <si>
    <t>31623</t>
  </si>
  <si>
    <t>Dx bronchoscope/brush</t>
  </si>
  <si>
    <t>31624</t>
  </si>
  <si>
    <t>Dx bronchoscope/lavage</t>
  </si>
  <si>
    <t>31625</t>
  </si>
  <si>
    <t>Bronchoscopy w/biopsy(s)</t>
  </si>
  <si>
    <t>31626</t>
  </si>
  <si>
    <t>Bronchoscopy w/markers</t>
  </si>
  <si>
    <t>31627</t>
  </si>
  <si>
    <t>Navigational bronchoscopy</t>
  </si>
  <si>
    <t>31628</t>
  </si>
  <si>
    <t>Bronchoscopy/lung bx each</t>
  </si>
  <si>
    <t>31629</t>
  </si>
  <si>
    <t>Bronchoscopy/needle bx each</t>
  </si>
  <si>
    <t>31630</t>
  </si>
  <si>
    <t>Bronchoscopy dilate/fx repr</t>
  </si>
  <si>
    <t>31631</t>
  </si>
  <si>
    <t>Bronchoscopy dilate w/stent</t>
  </si>
  <si>
    <t>31632</t>
  </si>
  <si>
    <t>Bronchoscopy/lung bx addl</t>
  </si>
  <si>
    <t>31633</t>
  </si>
  <si>
    <t>Bronchoscopy/needle bx addl</t>
  </si>
  <si>
    <t>31634</t>
  </si>
  <si>
    <t>Bronch w/balloon occlusion</t>
  </si>
  <si>
    <t>31635</t>
  </si>
  <si>
    <t>Bronchoscopy w/fb removal</t>
  </si>
  <si>
    <t>31636</t>
  </si>
  <si>
    <t>Bronchoscopy bronch stents</t>
  </si>
  <si>
    <t>31637</t>
  </si>
  <si>
    <t>Bronchoscopy stent add-on</t>
  </si>
  <si>
    <t>31638</t>
  </si>
  <si>
    <t>Bronchoscopy revise stent</t>
  </si>
  <si>
    <t>31640</t>
  </si>
  <si>
    <t>Bronchoscopy w/tumor excise</t>
  </si>
  <si>
    <t>31641</t>
  </si>
  <si>
    <t>Bronchoscopy treat blockage</t>
  </si>
  <si>
    <t>31643</t>
  </si>
  <si>
    <t>Diag bronchoscope/catheter</t>
  </si>
  <si>
    <t>31645</t>
  </si>
  <si>
    <t>Brnchsc w/ther aspir 1st</t>
  </si>
  <si>
    <t>31646</t>
  </si>
  <si>
    <t>Brnchsc w/ther aspir sbsq</t>
  </si>
  <si>
    <t>31647</t>
  </si>
  <si>
    <t>Bronchial valve init insert</t>
  </si>
  <si>
    <t>31648</t>
  </si>
  <si>
    <t>Bronchial valve remov init</t>
  </si>
  <si>
    <t>31649</t>
  </si>
  <si>
    <t>Bronchial valve remov addl</t>
  </si>
  <si>
    <t>31651</t>
  </si>
  <si>
    <t>Bronchial valve addl insert</t>
  </si>
  <si>
    <t>31652</t>
  </si>
  <si>
    <t>Bronch ebus samplng 1/2 node</t>
  </si>
  <si>
    <t>31653</t>
  </si>
  <si>
    <t>Bronch ebus samplng 3/&gt; node</t>
  </si>
  <si>
    <t>31654</t>
  </si>
  <si>
    <t>Bronch ebus ivntj perph les</t>
  </si>
  <si>
    <t>31660</t>
  </si>
  <si>
    <t>Bronch thermoplsty 1 lobe</t>
  </si>
  <si>
    <t>31661</t>
  </si>
  <si>
    <t>Bronch thermoplsty 2/&gt; lobes</t>
  </si>
  <si>
    <t>3170F</t>
  </si>
  <si>
    <t>Flow cyto done b/4 tx</t>
  </si>
  <si>
    <t>31717</t>
  </si>
  <si>
    <t>Bronchial brush biopsy</t>
  </si>
  <si>
    <t>31720</t>
  </si>
  <si>
    <t>Clearance of airways</t>
  </si>
  <si>
    <t>31725</t>
  </si>
  <si>
    <t>31730</t>
  </si>
  <si>
    <t>Intro windpipe wire/tube</t>
  </si>
  <si>
    <t>31750</t>
  </si>
  <si>
    <t>Repair of windpipe</t>
  </si>
  <si>
    <t>31755</t>
  </si>
  <si>
    <t>31760</t>
  </si>
  <si>
    <t>31766</t>
  </si>
  <si>
    <t>Reconstruction of windpipe</t>
  </si>
  <si>
    <t>31770</t>
  </si>
  <si>
    <t>Repair/graft of bronchus</t>
  </si>
  <si>
    <t>31775</t>
  </si>
  <si>
    <t>Reconstruct bronchus</t>
  </si>
  <si>
    <t>31780</t>
  </si>
  <si>
    <t>Reconstruct windpipe</t>
  </si>
  <si>
    <t>31781</t>
  </si>
  <si>
    <t>31785</t>
  </si>
  <si>
    <t>Remove windpipe lesion</t>
  </si>
  <si>
    <t>31786</t>
  </si>
  <si>
    <t>31800</t>
  </si>
  <si>
    <t>Repair of windpipe injury</t>
  </si>
  <si>
    <t>31805</t>
  </si>
  <si>
    <t>31820</t>
  </si>
  <si>
    <t>Closure of windpipe lesion</t>
  </si>
  <si>
    <t>31825</t>
  </si>
  <si>
    <t>Repair of windpipe defect</t>
  </si>
  <si>
    <t>31830</t>
  </si>
  <si>
    <t>Revise windpipe scar</t>
  </si>
  <si>
    <t>31899</t>
  </si>
  <si>
    <t>Airways surgical procedure</t>
  </si>
  <si>
    <t>3200F</t>
  </si>
  <si>
    <t>Barium swallow test not req</t>
  </si>
  <si>
    <t>32035</t>
  </si>
  <si>
    <t>Thoracostomy w/rib resection</t>
  </si>
  <si>
    <t>32036</t>
  </si>
  <si>
    <t>Thoracostomy w/flap drainage</t>
  </si>
  <si>
    <t>32096</t>
  </si>
  <si>
    <t>Open wedge/bx lung infiltr</t>
  </si>
  <si>
    <t>32097</t>
  </si>
  <si>
    <t>Open wedge/bx lung nodule</t>
  </si>
  <si>
    <t>32098</t>
  </si>
  <si>
    <t>Open biopsy of lung pleura</t>
  </si>
  <si>
    <t>3210F</t>
  </si>
  <si>
    <t>Grp a strep test performed</t>
  </si>
  <si>
    <t>32100</t>
  </si>
  <si>
    <t>Exploration of chest</t>
  </si>
  <si>
    <t>32110</t>
  </si>
  <si>
    <t>Explore/repair chest</t>
  </si>
  <si>
    <t>32120</t>
  </si>
  <si>
    <t>Re-exploration of chest</t>
  </si>
  <si>
    <t>32124</t>
  </si>
  <si>
    <t>Explore chest free adhesions</t>
  </si>
  <si>
    <t>32140</t>
  </si>
  <si>
    <t>Removal of lung lesion(s)</t>
  </si>
  <si>
    <t>32141</t>
  </si>
  <si>
    <t>Remove/treat lung lesions</t>
  </si>
  <si>
    <t>3215F</t>
  </si>
  <si>
    <t>Pt immunity to hep a docd</t>
  </si>
  <si>
    <t>32150</t>
  </si>
  <si>
    <t>32151</t>
  </si>
  <si>
    <t>Remove lung foreign body</t>
  </si>
  <si>
    <t>3216F</t>
  </si>
  <si>
    <t>Pt immunity to hep b docd</t>
  </si>
  <si>
    <t>32160</t>
  </si>
  <si>
    <t>Open chest heart massage</t>
  </si>
  <si>
    <t>3218F</t>
  </si>
  <si>
    <t>Rna tstng hep c docd done</t>
  </si>
  <si>
    <t>3220F</t>
  </si>
  <si>
    <t>Hep c quant rna tstng docd</t>
  </si>
  <si>
    <t>32200</t>
  </si>
  <si>
    <t>Drain open lung lesion</t>
  </si>
  <si>
    <t>32215</t>
  </si>
  <si>
    <t>Treat chest lining</t>
  </si>
  <si>
    <t>32220</t>
  </si>
  <si>
    <t>Release of lung</t>
  </si>
  <si>
    <t>32225</t>
  </si>
  <si>
    <t>Partial release of lung</t>
  </si>
  <si>
    <t>3230F</t>
  </si>
  <si>
    <t>Note hring tst w/in 6 mon</t>
  </si>
  <si>
    <t>32310</t>
  </si>
  <si>
    <t>Removal of chest lining</t>
  </si>
  <si>
    <t>32320</t>
  </si>
  <si>
    <t>Free/remove chest lining</t>
  </si>
  <si>
    <t>32400</t>
  </si>
  <si>
    <t>Needle biopsy chest lining</t>
  </si>
  <si>
    <t>32405</t>
  </si>
  <si>
    <t>Percut bx lung/mediastinum</t>
  </si>
  <si>
    <t>32440</t>
  </si>
  <si>
    <t>Remove lung pneumonectomy</t>
  </si>
  <si>
    <t>32442</t>
  </si>
  <si>
    <t>Sleeve pneumonectomy</t>
  </si>
  <si>
    <t>32445</t>
  </si>
  <si>
    <t>Removal of lung extrapleural</t>
  </si>
  <si>
    <t>32480</t>
  </si>
  <si>
    <t>Partial removal of lung</t>
  </si>
  <si>
    <t>32482</t>
  </si>
  <si>
    <t>Bilobectomy</t>
  </si>
  <si>
    <t>32484</t>
  </si>
  <si>
    <t>Segmentectomy</t>
  </si>
  <si>
    <t>32486</t>
  </si>
  <si>
    <t>Sleeve lobectomy</t>
  </si>
  <si>
    <t>32488</t>
  </si>
  <si>
    <t>Completion pneumonectomy</t>
  </si>
  <si>
    <t>32491</t>
  </si>
  <si>
    <t>Lung volume reduction</t>
  </si>
  <si>
    <t>3250F</t>
  </si>
  <si>
    <t>Nonprim loc anat bx site tum</t>
  </si>
  <si>
    <t>32501</t>
  </si>
  <si>
    <t>Repair bronchus add-on</t>
  </si>
  <si>
    <t>32503</t>
  </si>
  <si>
    <t>Resect apical lung tumor</t>
  </si>
  <si>
    <t>32504</t>
  </si>
  <si>
    <t>Resect apical lung tum/chest</t>
  </si>
  <si>
    <t>32505</t>
  </si>
  <si>
    <t>Wedge resect of lung initial</t>
  </si>
  <si>
    <t>32506</t>
  </si>
  <si>
    <t>Wedge resect of lung add-on</t>
  </si>
  <si>
    <t>32507</t>
  </si>
  <si>
    <t>Wedge resect of lung diag</t>
  </si>
  <si>
    <t>32540</t>
  </si>
  <si>
    <t>Removal of lung lesion</t>
  </si>
  <si>
    <t>32550</t>
  </si>
  <si>
    <t>Insert pleural cath</t>
  </si>
  <si>
    <t>32551</t>
  </si>
  <si>
    <t>Insertion of chest tube</t>
  </si>
  <si>
    <t>32552</t>
  </si>
  <si>
    <t>Remove lung catheter</t>
  </si>
  <si>
    <t>32553</t>
  </si>
  <si>
    <t>Ins mark thor for rt perq</t>
  </si>
  <si>
    <t>32554</t>
  </si>
  <si>
    <t>Aspirate pleura w/o imaging</t>
  </si>
  <si>
    <t>32555</t>
  </si>
  <si>
    <t>Aspirate pleura w/ imaging</t>
  </si>
  <si>
    <t>32556</t>
  </si>
  <si>
    <t>Insert cath pleura w/o image</t>
  </si>
  <si>
    <t>32557</t>
  </si>
  <si>
    <t>Insert cath pleura w/ image</t>
  </si>
  <si>
    <t>32560</t>
  </si>
  <si>
    <t>Treat pleurodesis w/agent</t>
  </si>
  <si>
    <t>32561</t>
  </si>
  <si>
    <t>Lyse chest fibrin init day</t>
  </si>
  <si>
    <t>32562</t>
  </si>
  <si>
    <t>Lyse chest fibrin subq day</t>
  </si>
  <si>
    <t>3260F</t>
  </si>
  <si>
    <t>Pt cat/pn cat/hist grd docd</t>
  </si>
  <si>
    <t>32601</t>
  </si>
  <si>
    <t>Thoracoscopy diagnostic</t>
  </si>
  <si>
    <t>32604</t>
  </si>
  <si>
    <t>Thoracoscopy wbx sac</t>
  </si>
  <si>
    <t>32606</t>
  </si>
  <si>
    <t>Thoracoscopy w/bx med space</t>
  </si>
  <si>
    <t>32607</t>
  </si>
  <si>
    <t>Thoracoscopy w/bx infiltrate</t>
  </si>
  <si>
    <t>32608</t>
  </si>
  <si>
    <t>Thoracoscopy w/bx nodule</t>
  </si>
  <si>
    <t>32609</t>
  </si>
  <si>
    <t>Thoracoscopy w/bx pleura</t>
  </si>
  <si>
    <t>3265F</t>
  </si>
  <si>
    <t>Rna tstng hepc vir ord/docd</t>
  </si>
  <si>
    <t>32650</t>
  </si>
  <si>
    <t>Thoracoscopy w/pleurodesis</t>
  </si>
  <si>
    <t>32651</t>
  </si>
  <si>
    <t>Thoracoscopy remove cortex</t>
  </si>
  <si>
    <t>32652</t>
  </si>
  <si>
    <t>Thoracoscopy rem totl cortex</t>
  </si>
  <si>
    <t>32653</t>
  </si>
  <si>
    <t>Thoracoscopy remov fb/fibrin</t>
  </si>
  <si>
    <t>32654</t>
  </si>
  <si>
    <t>Thoracoscopy contrl bleeding</t>
  </si>
  <si>
    <t>32655</t>
  </si>
  <si>
    <t>Thoracoscopy resect bullae</t>
  </si>
  <si>
    <t>32656</t>
  </si>
  <si>
    <t>Thoracoscopy w/pleurectomy</t>
  </si>
  <si>
    <t>32658</t>
  </si>
  <si>
    <t>Thoracoscopy w/sac fb remove</t>
  </si>
  <si>
    <t>32659</t>
  </si>
  <si>
    <t>Thoracoscopy w/sac drainage</t>
  </si>
  <si>
    <t>3266F</t>
  </si>
  <si>
    <t>Hepc gn tstng docd b/4txmnt</t>
  </si>
  <si>
    <t>32661</t>
  </si>
  <si>
    <t>Thoracoscopy w/pericard exc</t>
  </si>
  <si>
    <t>32662</t>
  </si>
  <si>
    <t>Thoracoscopy w/mediast exc</t>
  </si>
  <si>
    <t>32663</t>
  </si>
  <si>
    <t>Thoracoscopy w/lobectomy</t>
  </si>
  <si>
    <t>32664</t>
  </si>
  <si>
    <t>Thoracoscopy w/ th nrv exc</t>
  </si>
  <si>
    <t>32665</t>
  </si>
  <si>
    <t>Thoracoscop w/esoph musc exc</t>
  </si>
  <si>
    <t>32666</t>
  </si>
  <si>
    <t>Thoracoscopy w/wedge resect</t>
  </si>
  <si>
    <t>32667</t>
  </si>
  <si>
    <t>Thoracoscopy w/w resect addl</t>
  </si>
  <si>
    <t>32668</t>
  </si>
  <si>
    <t>Thoracoscopy w/w resect diag</t>
  </si>
  <si>
    <t>32669</t>
  </si>
  <si>
    <t>Thoracoscopy remove segment</t>
  </si>
  <si>
    <t>3267F</t>
  </si>
  <si>
    <t>Path rprt w/ pt pn cat et al</t>
  </si>
  <si>
    <t>32670</t>
  </si>
  <si>
    <t>Thoracoscopy bilobectomy</t>
  </si>
  <si>
    <t>32671</t>
  </si>
  <si>
    <t>Thoracoscopy pneumonectomy</t>
  </si>
  <si>
    <t>32672</t>
  </si>
  <si>
    <t>Thoracoscopy for lvrs</t>
  </si>
  <si>
    <t>32673</t>
  </si>
  <si>
    <t>Thoracoscopy w/thymus resect</t>
  </si>
  <si>
    <t>32674</t>
  </si>
  <si>
    <t>Thoracoscopy lymph node exc</t>
  </si>
  <si>
    <t>3268F</t>
  </si>
  <si>
    <t>Psa/t/glsc docd b/4 txmnt</t>
  </si>
  <si>
    <t>3269F</t>
  </si>
  <si>
    <t>Bone scn b/4 txmnt/aftr dx</t>
  </si>
  <si>
    <t>3270F</t>
  </si>
  <si>
    <t>No bone scn b/4 txmnt/aftrdx</t>
  </si>
  <si>
    <t>32701</t>
  </si>
  <si>
    <t>Thorax stereo rad targetw/tx</t>
  </si>
  <si>
    <t>3271F</t>
  </si>
  <si>
    <t>Low risk prostate cancer</t>
  </si>
  <si>
    <t>3272F</t>
  </si>
  <si>
    <t>Med risk prostate cancer</t>
  </si>
  <si>
    <t>3273F</t>
  </si>
  <si>
    <t>High risk prostate cancer</t>
  </si>
  <si>
    <t>3274F</t>
  </si>
  <si>
    <t>Prost cncr rsk not lw/md/hgh</t>
  </si>
  <si>
    <t>3278F</t>
  </si>
  <si>
    <t>Serum lvls ca/ipth/lpd ord</t>
  </si>
  <si>
    <t>3279F</t>
  </si>
  <si>
    <t>Hgb lvl &gt;/= 13 g/dl</t>
  </si>
  <si>
    <t>3280F</t>
  </si>
  <si>
    <t>Hgb lvl 11-12.9 g/dl</t>
  </si>
  <si>
    <t>32800</t>
  </si>
  <si>
    <t>Repair lung hernia</t>
  </si>
  <si>
    <t>3281F</t>
  </si>
  <si>
    <t>Hgb lvl &lt;11 g/dl</t>
  </si>
  <si>
    <t>32810</t>
  </si>
  <si>
    <t>Close chest after drainage</t>
  </si>
  <si>
    <t>32815</t>
  </si>
  <si>
    <t>Close bronchial fistula</t>
  </si>
  <si>
    <t>32820</t>
  </si>
  <si>
    <t>Reconstruct injured chest</t>
  </si>
  <si>
    <t>3284F</t>
  </si>
  <si>
    <t>Iop down &gt;15% of pre-svc lvl</t>
  </si>
  <si>
    <t>3285F</t>
  </si>
  <si>
    <t>Iop down &lt;15% of pre-svc lvl</t>
  </si>
  <si>
    <t>32850</t>
  </si>
  <si>
    <t>Donor pneumonectomy</t>
  </si>
  <si>
    <t>32851</t>
  </si>
  <si>
    <t>Lung transplant single</t>
  </si>
  <si>
    <t>32852</t>
  </si>
  <si>
    <t>Lung transplant with bypass</t>
  </si>
  <si>
    <t>32853</t>
  </si>
  <si>
    <t>Lung transplant double</t>
  </si>
  <si>
    <t>32854</t>
  </si>
  <si>
    <t>32855</t>
  </si>
  <si>
    <t>Prepare donor lung single</t>
  </si>
  <si>
    <t>32856</t>
  </si>
  <si>
    <t>Prepare donor lung double</t>
  </si>
  <si>
    <t>3288F</t>
  </si>
  <si>
    <t>Fall risk assessment docd</t>
  </si>
  <si>
    <t>3290F</t>
  </si>
  <si>
    <t>Pt=d(rh)- and unsensitized</t>
  </si>
  <si>
    <t>32900</t>
  </si>
  <si>
    <t>Removal of rib(s)</t>
  </si>
  <si>
    <t>32905</t>
  </si>
  <si>
    <t>Revise &amp; repair chest wall</t>
  </si>
  <si>
    <t>32906</t>
  </si>
  <si>
    <t>3291F</t>
  </si>
  <si>
    <t>Pt=d(rh)+ or sensitized</t>
  </si>
  <si>
    <t>3292F</t>
  </si>
  <si>
    <t>Hiv tstng asked/docd/revwd</t>
  </si>
  <si>
    <t>3293F</t>
  </si>
  <si>
    <t>Abo rh blood typing docd</t>
  </si>
  <si>
    <t>3294F</t>
  </si>
  <si>
    <t>Grp b strep screening docd</t>
  </si>
  <si>
    <t>32940</t>
  </si>
  <si>
    <t>Revision of lung</t>
  </si>
  <si>
    <t>32960</t>
  </si>
  <si>
    <t>Therapeutic pneumothorax</t>
  </si>
  <si>
    <t>32994</t>
  </si>
  <si>
    <t>Ablate pulm tumor perq crybl</t>
  </si>
  <si>
    <t>32997</t>
  </si>
  <si>
    <t>Total lung lavage</t>
  </si>
  <si>
    <t>32998</t>
  </si>
  <si>
    <t>Ablate pulm tumor perq rf</t>
  </si>
  <si>
    <t>32999</t>
  </si>
  <si>
    <t>Chest surgery procedure</t>
  </si>
  <si>
    <t>3300F</t>
  </si>
  <si>
    <t>Ajcc stage docd b/4 thxpy</t>
  </si>
  <si>
    <t>3301F</t>
  </si>
  <si>
    <t>Cancer stage docd metast</t>
  </si>
  <si>
    <t>33016</t>
  </si>
  <si>
    <t>Pericardiocentesis w/imaging</t>
  </si>
  <si>
    <t>33017</t>
  </si>
  <si>
    <t>Prcrd drg 6yr+ w/o cgen car</t>
  </si>
  <si>
    <t>33018</t>
  </si>
  <si>
    <t>Prcrd drg 0-5yr or w/anomly</t>
  </si>
  <si>
    <t>33019</t>
  </si>
  <si>
    <t>Perq prcrd drg insj cath ct</t>
  </si>
  <si>
    <t>33020</t>
  </si>
  <si>
    <t>Incision of heart sac</t>
  </si>
  <si>
    <t>33025</t>
  </si>
  <si>
    <t>33030</t>
  </si>
  <si>
    <t>Partial removal of heart sac</t>
  </si>
  <si>
    <t>33031</t>
  </si>
  <si>
    <t>33050</t>
  </si>
  <si>
    <t>Resect heart sac lesion</t>
  </si>
  <si>
    <t>33120</t>
  </si>
  <si>
    <t>Removal of heart lesion</t>
  </si>
  <si>
    <t>33130</t>
  </si>
  <si>
    <t>33140</t>
  </si>
  <si>
    <t>Heart revascularize (tmr)</t>
  </si>
  <si>
    <t>33141</t>
  </si>
  <si>
    <t>Heart tmr w/other procedure</t>
  </si>
  <si>
    <t>3315F</t>
  </si>
  <si>
    <t>Er+ or pr+ breast cancer</t>
  </si>
  <si>
    <t>3316F</t>
  </si>
  <si>
    <t>Er- or pr- breast cancer</t>
  </si>
  <si>
    <t>3317F</t>
  </si>
  <si>
    <t>Path rpt malig cancer docd</t>
  </si>
  <si>
    <t>3318F</t>
  </si>
  <si>
    <t>3319F</t>
  </si>
  <si>
    <t>X-ray/ct/ultrsnd et al ord</t>
  </si>
  <si>
    <t>3320F</t>
  </si>
  <si>
    <t>No xray/ct/ et al ordd</t>
  </si>
  <si>
    <t>33202</t>
  </si>
  <si>
    <t>Insert epicard eltrd open</t>
  </si>
  <si>
    <t>33203</t>
  </si>
  <si>
    <t>Insert epicard eltrd endo</t>
  </si>
  <si>
    <t>33206</t>
  </si>
  <si>
    <t>Insert heart pm atrial</t>
  </si>
  <si>
    <t>33207</t>
  </si>
  <si>
    <t>Insert heart pm ventricular</t>
  </si>
  <si>
    <t>33208</t>
  </si>
  <si>
    <t>Insrt heart pm atrial &amp; vent</t>
  </si>
  <si>
    <t>3321F</t>
  </si>
  <si>
    <t>Ajcc cncr 0/ia melan docd</t>
  </si>
  <si>
    <t>33210</t>
  </si>
  <si>
    <t>Insert electrd/pm cath sngl</t>
  </si>
  <si>
    <t>33211</t>
  </si>
  <si>
    <t>Insert card electrodes dual</t>
  </si>
  <si>
    <t>33212</t>
  </si>
  <si>
    <t>Insert pulse gen sngl lead</t>
  </si>
  <si>
    <t>33213</t>
  </si>
  <si>
    <t>Insert pulse gen dual leads</t>
  </si>
  <si>
    <t>33214</t>
  </si>
  <si>
    <t>Upgrade of pacemaker system</t>
  </si>
  <si>
    <t>33215</t>
  </si>
  <si>
    <t>Reposition pacing-defib lead</t>
  </si>
  <si>
    <t>33216</t>
  </si>
  <si>
    <t>Insert 1 electrode pm-defib</t>
  </si>
  <si>
    <t>33217</t>
  </si>
  <si>
    <t>Insert 2 electrode pm-defib</t>
  </si>
  <si>
    <t>33218</t>
  </si>
  <si>
    <t>Repair lead pace-defib one</t>
  </si>
  <si>
    <t>3322F</t>
  </si>
  <si>
    <t>Melanomaajcc stage 0 or ia</t>
  </si>
  <si>
    <t>33220</t>
  </si>
  <si>
    <t>Repair lead pace-defib dual</t>
  </si>
  <si>
    <t>33221</t>
  </si>
  <si>
    <t>Insert pulse gen mult leads</t>
  </si>
  <si>
    <t>33222</t>
  </si>
  <si>
    <t>Relocation pocket pacemaker</t>
  </si>
  <si>
    <t>33223</t>
  </si>
  <si>
    <t>Relocate pocket for defib</t>
  </si>
  <si>
    <t>33224</t>
  </si>
  <si>
    <t>Insert pacing lead &amp; connect</t>
  </si>
  <si>
    <t>33225</t>
  </si>
  <si>
    <t>L ventric pacing lead add-on</t>
  </si>
  <si>
    <t>33226</t>
  </si>
  <si>
    <t>Reposition l ventric lead</t>
  </si>
  <si>
    <t>33227</t>
  </si>
  <si>
    <t>Remove&amp;replace pm gen singl</t>
  </si>
  <si>
    <t>33228</t>
  </si>
  <si>
    <t>Remv&amp;replc pm gen dual lead</t>
  </si>
  <si>
    <t>33229</t>
  </si>
  <si>
    <t>Remv&amp;replc pm gen mult leads</t>
  </si>
  <si>
    <t>3323F</t>
  </si>
  <si>
    <t>Clin node stgng docdb/4 surg</t>
  </si>
  <si>
    <t>33230</t>
  </si>
  <si>
    <t>Insrt pulse gen w/dual leads</t>
  </si>
  <si>
    <t>33231</t>
  </si>
  <si>
    <t>Insrt pulse gen w/mult leads</t>
  </si>
  <si>
    <t>33233</t>
  </si>
  <si>
    <t>Removal of pm generator</t>
  </si>
  <si>
    <t>33234</t>
  </si>
  <si>
    <t>Removal of pacemaker system</t>
  </si>
  <si>
    <t>33235</t>
  </si>
  <si>
    <t>Removal pacemaker electrode</t>
  </si>
  <si>
    <t>33236</t>
  </si>
  <si>
    <t>Remove electrode/thoracotomy</t>
  </si>
  <si>
    <t>33237</t>
  </si>
  <si>
    <t>33238</t>
  </si>
  <si>
    <t>3324F</t>
  </si>
  <si>
    <t>Mri ct scan ord rvwd rqstd</t>
  </si>
  <si>
    <t>33240</t>
  </si>
  <si>
    <t>Insrt pulse gen w/singl lead</t>
  </si>
  <si>
    <t>33241</t>
  </si>
  <si>
    <t>Remove pulse generator</t>
  </si>
  <si>
    <t>33243</t>
  </si>
  <si>
    <t>Remove eltrd/thoracotomy</t>
  </si>
  <si>
    <t>33244</t>
  </si>
  <si>
    <t>Remove elctrd transvenously</t>
  </si>
  <si>
    <t>33249</t>
  </si>
  <si>
    <t>Insj/rplcmt defib w/lead(s)</t>
  </si>
  <si>
    <t>3325F</t>
  </si>
  <si>
    <t>Preop asses 4 cataract surg</t>
  </si>
  <si>
    <t>33250</t>
  </si>
  <si>
    <t>Ablate heart dysrhythm focus</t>
  </si>
  <si>
    <t>33251</t>
  </si>
  <si>
    <t>33254</t>
  </si>
  <si>
    <t>Ablate atria lmtd</t>
  </si>
  <si>
    <t>33255</t>
  </si>
  <si>
    <t>Ablate atria w/o bypass ext</t>
  </si>
  <si>
    <t>33256</t>
  </si>
  <si>
    <t>Ablate atria w/bypass exten</t>
  </si>
  <si>
    <t>33257</t>
  </si>
  <si>
    <t>Ablate atria lmtd add-on</t>
  </si>
  <si>
    <t>33258</t>
  </si>
  <si>
    <t>Ablate atria x10sv add-on</t>
  </si>
  <si>
    <t>33259</t>
  </si>
  <si>
    <t>Ablate atria w/bypass add-on</t>
  </si>
  <si>
    <t>33261</t>
  </si>
  <si>
    <t>33262</t>
  </si>
  <si>
    <t>Rmvl&amp; replc pulse gen 1 lead</t>
  </si>
  <si>
    <t>33263</t>
  </si>
  <si>
    <t>Rmvl &amp; rplcmt dfb gen 2 lead</t>
  </si>
  <si>
    <t>33264</t>
  </si>
  <si>
    <t>Rmvl &amp; rplcmt dfb gen mlt ld</t>
  </si>
  <si>
    <t>33265</t>
  </si>
  <si>
    <t>Ablate atria lmtd endo</t>
  </si>
  <si>
    <t>33266</t>
  </si>
  <si>
    <t>Ablate atria x10sv endo</t>
  </si>
  <si>
    <t>33270</t>
  </si>
  <si>
    <t>Ins/rep subq defibrillator</t>
  </si>
  <si>
    <t>33271</t>
  </si>
  <si>
    <t>Insj subq impltbl dfb elctrd</t>
  </si>
  <si>
    <t>33272</t>
  </si>
  <si>
    <t>Rmvl of subq defibrillator</t>
  </si>
  <si>
    <t>33273</t>
  </si>
  <si>
    <t>Repos prev impltbl subq dfb</t>
  </si>
  <si>
    <t>33274</t>
  </si>
  <si>
    <t>Tcat insj/rpl perm ldls pm</t>
  </si>
  <si>
    <t>33275</t>
  </si>
  <si>
    <t>Tcat rmvl perm ldls pm w/img</t>
  </si>
  <si>
    <t>3328F</t>
  </si>
  <si>
    <t>Prfrmnc docd 2 wks b/4 surg</t>
  </si>
  <si>
    <t>33285</t>
  </si>
  <si>
    <t>Insj subq car rhythm mntr</t>
  </si>
  <si>
    <t>33286</t>
  </si>
  <si>
    <t>Rmvl subq car rhythm mntr</t>
  </si>
  <si>
    <t>33289</t>
  </si>
  <si>
    <t>Tcat impl wrls p-art prs snr</t>
  </si>
  <si>
    <t>3330F</t>
  </si>
  <si>
    <t>Imaging study ordered (bkp)</t>
  </si>
  <si>
    <t>33300</t>
  </si>
  <si>
    <t>Repair of heart wound</t>
  </si>
  <si>
    <t>33305</t>
  </si>
  <si>
    <t>3331F</t>
  </si>
  <si>
    <t>Bk imaging tst not ordered</t>
  </si>
  <si>
    <t>33310</t>
  </si>
  <si>
    <t>Exploratory heart surgery</t>
  </si>
  <si>
    <t>33315</t>
  </si>
  <si>
    <t>33320</t>
  </si>
  <si>
    <t>Repair major blood vessel(s)</t>
  </si>
  <si>
    <t>33321</t>
  </si>
  <si>
    <t>Repair major vessel</t>
  </si>
  <si>
    <t>33322</t>
  </si>
  <si>
    <t>33330</t>
  </si>
  <si>
    <t>Insert major vessel graft</t>
  </si>
  <si>
    <t>33335</t>
  </si>
  <si>
    <t>33340</t>
  </si>
  <si>
    <t>Perq clsr tcat l atr apndge</t>
  </si>
  <si>
    <t>33361</t>
  </si>
  <si>
    <t>Replace aortic valve perq</t>
  </si>
  <si>
    <t>33362</t>
  </si>
  <si>
    <t>Replace aortic valve open</t>
  </si>
  <si>
    <t>33363</t>
  </si>
  <si>
    <t>33364</t>
  </si>
  <si>
    <t>33365</t>
  </si>
  <si>
    <t>33366</t>
  </si>
  <si>
    <t>Trcath replace aortic valve</t>
  </si>
  <si>
    <t>33367</t>
  </si>
  <si>
    <t>Replace aortic valve w/byp</t>
  </si>
  <si>
    <t>33368</t>
  </si>
  <si>
    <t>33369</t>
  </si>
  <si>
    <t>33390</t>
  </si>
  <si>
    <t>Valvuloplasty aortic valve</t>
  </si>
  <si>
    <t>33391</t>
  </si>
  <si>
    <t>3340F</t>
  </si>
  <si>
    <t>Mammo assess inc xray docd</t>
  </si>
  <si>
    <t>33404</t>
  </si>
  <si>
    <t>Prepare heart-aorta conduit</t>
  </si>
  <si>
    <t>33405</t>
  </si>
  <si>
    <t>Replacement aortic valve opn</t>
  </si>
  <si>
    <t>33406</t>
  </si>
  <si>
    <t>3341F</t>
  </si>
  <si>
    <t>Mammo assess negative docd</t>
  </si>
  <si>
    <t>33410</t>
  </si>
  <si>
    <t>33411</t>
  </si>
  <si>
    <t>Replacement of aortic valve</t>
  </si>
  <si>
    <t>33412</t>
  </si>
  <si>
    <t>33413</t>
  </si>
  <si>
    <t>33414</t>
  </si>
  <si>
    <t>Repair of aortic valve</t>
  </si>
  <si>
    <t>33415</t>
  </si>
  <si>
    <t>Revision subvalvular tissue</t>
  </si>
  <si>
    <t>33416</t>
  </si>
  <si>
    <t>Revise ventricle muscle</t>
  </si>
  <si>
    <t>33417</t>
  </si>
  <si>
    <t>33418</t>
  </si>
  <si>
    <t>Repair tcat mitral valve</t>
  </si>
  <si>
    <t>33419</t>
  </si>
  <si>
    <t>3342F</t>
  </si>
  <si>
    <t>Mammo assess bengn docd</t>
  </si>
  <si>
    <t>33420</t>
  </si>
  <si>
    <t>Revision of mitral valve</t>
  </si>
  <si>
    <t>33422</t>
  </si>
  <si>
    <t>33425</t>
  </si>
  <si>
    <t>Repair of mitral valve</t>
  </si>
  <si>
    <t>33426</t>
  </si>
  <si>
    <t>33427</t>
  </si>
  <si>
    <t>3343F</t>
  </si>
  <si>
    <t>Mammo probably bengn docd</t>
  </si>
  <si>
    <t>33430</t>
  </si>
  <si>
    <t>Replacement of mitral valve</t>
  </si>
  <si>
    <t>3344F</t>
  </si>
  <si>
    <t>Mammo assess susp docd</t>
  </si>
  <si>
    <t>33440</t>
  </si>
  <si>
    <t>Rplcmt a-valve tlcj autol pv</t>
  </si>
  <si>
    <t>3345F</t>
  </si>
  <si>
    <t>Mammo assess hghlymalig doc</t>
  </si>
  <si>
    <t>33460</t>
  </si>
  <si>
    <t>Revision of tricuspid valve</t>
  </si>
  <si>
    <t>33463</t>
  </si>
  <si>
    <t>Valvuloplasty tricuspid</t>
  </si>
  <si>
    <t>33464</t>
  </si>
  <si>
    <t>33465</t>
  </si>
  <si>
    <t>Replace tricuspid valve</t>
  </si>
  <si>
    <t>33468</t>
  </si>
  <si>
    <t>33470</t>
  </si>
  <si>
    <t>Revision of pulmonary valve</t>
  </si>
  <si>
    <t>33471</t>
  </si>
  <si>
    <t>Valvotomy pulmonary valve</t>
  </si>
  <si>
    <t>33474</t>
  </si>
  <si>
    <t>33475</t>
  </si>
  <si>
    <t>Replacement pulmonary valve</t>
  </si>
  <si>
    <t>33476</t>
  </si>
  <si>
    <t>Revision of heart chamber</t>
  </si>
  <si>
    <t>33477</t>
  </si>
  <si>
    <t>Implant tcat pulm vlv perq</t>
  </si>
  <si>
    <t>33478</t>
  </si>
  <si>
    <t>33496</t>
  </si>
  <si>
    <t>Repair prosth valve clot</t>
  </si>
  <si>
    <t>3350F</t>
  </si>
  <si>
    <t>Mammo bx proven malig docd</t>
  </si>
  <si>
    <t>33500</t>
  </si>
  <si>
    <t>Repair heart vessel fistula</t>
  </si>
  <si>
    <t>33501</t>
  </si>
  <si>
    <t>33502</t>
  </si>
  <si>
    <t>Coronary artery correction</t>
  </si>
  <si>
    <t>33503</t>
  </si>
  <si>
    <t>Coronary artery graft</t>
  </si>
  <si>
    <t>33504</t>
  </si>
  <si>
    <t>33505</t>
  </si>
  <si>
    <t>Repair artery w/tunnel</t>
  </si>
  <si>
    <t>33506</t>
  </si>
  <si>
    <t>Repair artery translocation</t>
  </si>
  <si>
    <t>33507</t>
  </si>
  <si>
    <t>Repair art intramural</t>
  </si>
  <si>
    <t>33508</t>
  </si>
  <si>
    <t>Endoscopic vein harvest</t>
  </si>
  <si>
    <t>3351F</t>
  </si>
  <si>
    <t>Neg scrn dep symp by deptool</t>
  </si>
  <si>
    <t>33510</t>
  </si>
  <si>
    <t>Cabg vein single</t>
  </si>
  <si>
    <t>33511</t>
  </si>
  <si>
    <t>Cabg vein two</t>
  </si>
  <si>
    <t>33512</t>
  </si>
  <si>
    <t>Cabg vein three</t>
  </si>
  <si>
    <t>33513</t>
  </si>
  <si>
    <t>Cabg vein four</t>
  </si>
  <si>
    <t>33514</t>
  </si>
  <si>
    <t>Cabg vein five</t>
  </si>
  <si>
    <t>33516</t>
  </si>
  <si>
    <t>Cabg vein six or more</t>
  </si>
  <si>
    <t>33517</t>
  </si>
  <si>
    <t>Cabg artery-vein single</t>
  </si>
  <si>
    <t>33518</t>
  </si>
  <si>
    <t>Cabg artery-vein two</t>
  </si>
  <si>
    <t>33519</t>
  </si>
  <si>
    <t>Cabg artery-vein three</t>
  </si>
  <si>
    <t>3352F</t>
  </si>
  <si>
    <t>No sig dep symp by dep tool</t>
  </si>
  <si>
    <t>33521</t>
  </si>
  <si>
    <t>Cabg artery-vein four</t>
  </si>
  <si>
    <t>33522</t>
  </si>
  <si>
    <t>Cabg artery-vein five</t>
  </si>
  <si>
    <t>33523</t>
  </si>
  <si>
    <t>Cabg art-vein six or more</t>
  </si>
  <si>
    <t>3353F</t>
  </si>
  <si>
    <t>Mild-mod dep symp by deptool</t>
  </si>
  <si>
    <t>33530</t>
  </si>
  <si>
    <t>Coronary artery bypass/reop</t>
  </si>
  <si>
    <t>33533</t>
  </si>
  <si>
    <t>Cabg arterial single</t>
  </si>
  <si>
    <t>33534</t>
  </si>
  <si>
    <t>Cabg arterial two</t>
  </si>
  <si>
    <t>33535</t>
  </si>
  <si>
    <t>Cabg arterial three</t>
  </si>
  <si>
    <t>33536</t>
  </si>
  <si>
    <t>Cabg arterial four or more</t>
  </si>
  <si>
    <t>3354F</t>
  </si>
  <si>
    <t>Clin sig dep sym by dep tool</t>
  </si>
  <si>
    <t>33542</t>
  </si>
  <si>
    <t>33545</t>
  </si>
  <si>
    <t>Repair of heart damage</t>
  </si>
  <si>
    <t>33548</t>
  </si>
  <si>
    <t>Restore/remodel ventricle</t>
  </si>
  <si>
    <t>33572</t>
  </si>
  <si>
    <t>Open coronary endarterectomy</t>
  </si>
  <si>
    <t>33600</t>
  </si>
  <si>
    <t>Closure of valve</t>
  </si>
  <si>
    <t>33602</t>
  </si>
  <si>
    <t>33606</t>
  </si>
  <si>
    <t>Anastomosis/artery-aorta</t>
  </si>
  <si>
    <t>33608</t>
  </si>
  <si>
    <t>Repair anomaly w/conduit</t>
  </si>
  <si>
    <t>33610</t>
  </si>
  <si>
    <t>Repair by enlargement</t>
  </si>
  <si>
    <t>33611</t>
  </si>
  <si>
    <t>Repair double ventricle</t>
  </si>
  <si>
    <t>33612</t>
  </si>
  <si>
    <t>33615</t>
  </si>
  <si>
    <t>Repair modified fontan</t>
  </si>
  <si>
    <t>33617</t>
  </si>
  <si>
    <t>Repair single ventricle</t>
  </si>
  <si>
    <t>33619</t>
  </si>
  <si>
    <t>33620</t>
  </si>
  <si>
    <t>Apply r&amp;l pulm art bands</t>
  </si>
  <si>
    <t>33621</t>
  </si>
  <si>
    <t>Transthor cath for stent</t>
  </si>
  <si>
    <t>33622</t>
  </si>
  <si>
    <t>Redo compl cardiac anomaly</t>
  </si>
  <si>
    <t>33641</t>
  </si>
  <si>
    <t>Repair heart septum defect</t>
  </si>
  <si>
    <t>33645</t>
  </si>
  <si>
    <t>Revision of heart veins</t>
  </si>
  <si>
    <t>33647</t>
  </si>
  <si>
    <t>Repair heart septum defects</t>
  </si>
  <si>
    <t>33660</t>
  </si>
  <si>
    <t>Repair of heart defects</t>
  </si>
  <si>
    <t>33665</t>
  </si>
  <si>
    <t>33670</t>
  </si>
  <si>
    <t>Repair of heart chambers</t>
  </si>
  <si>
    <t>33675</t>
  </si>
  <si>
    <t>Close mult vsd</t>
  </si>
  <si>
    <t>33676</t>
  </si>
  <si>
    <t>Close mult vsd w/resection</t>
  </si>
  <si>
    <t>33677</t>
  </si>
  <si>
    <t>Cl mult vsd w/rem pul band</t>
  </si>
  <si>
    <t>33681</t>
  </si>
  <si>
    <t>33684</t>
  </si>
  <si>
    <t>33688</t>
  </si>
  <si>
    <t>33690</t>
  </si>
  <si>
    <t>Reinforce pulmonary artery</t>
  </si>
  <si>
    <t>33692</t>
  </si>
  <si>
    <t>33694</t>
  </si>
  <si>
    <t>33697</t>
  </si>
  <si>
    <t>3370F</t>
  </si>
  <si>
    <t>Ajcc brst cncr stage 0 docd</t>
  </si>
  <si>
    <t>33702</t>
  </si>
  <si>
    <t>33710</t>
  </si>
  <si>
    <t>3372F</t>
  </si>
  <si>
    <t>Ajcc brst cncr stage 1 docd</t>
  </si>
  <si>
    <t>33720</t>
  </si>
  <si>
    <t>Repair of heart defect</t>
  </si>
  <si>
    <t>33722</t>
  </si>
  <si>
    <t>33724</t>
  </si>
  <si>
    <t>Repair venous anomaly</t>
  </si>
  <si>
    <t>33726</t>
  </si>
  <si>
    <t>Repair pul venous stenosis</t>
  </si>
  <si>
    <t>33730</t>
  </si>
  <si>
    <t>Repair heart-vein defect(s)</t>
  </si>
  <si>
    <t>33732</t>
  </si>
  <si>
    <t>Repair heart-vein defect</t>
  </si>
  <si>
    <t>33735</t>
  </si>
  <si>
    <t>33736</t>
  </si>
  <si>
    <t>33737</t>
  </si>
  <si>
    <t>3374F</t>
  </si>
  <si>
    <t>33750</t>
  </si>
  <si>
    <t>Major vessel shunt</t>
  </si>
  <si>
    <t>33755</t>
  </si>
  <si>
    <t>3376F</t>
  </si>
  <si>
    <t>Ajcc brstcncr stage 2 docd</t>
  </si>
  <si>
    <t>33762</t>
  </si>
  <si>
    <t>33764</t>
  </si>
  <si>
    <t>Major vessel shunt &amp; graft</t>
  </si>
  <si>
    <t>33766</t>
  </si>
  <si>
    <t>33767</t>
  </si>
  <si>
    <t>33768</t>
  </si>
  <si>
    <t>Cavopulmonary shunting</t>
  </si>
  <si>
    <t>33770</t>
  </si>
  <si>
    <t>Repair great vessels defect</t>
  </si>
  <si>
    <t>33771</t>
  </si>
  <si>
    <t>33774</t>
  </si>
  <si>
    <t>33775</t>
  </si>
  <si>
    <t>33776</t>
  </si>
  <si>
    <t>33777</t>
  </si>
  <si>
    <t>33778</t>
  </si>
  <si>
    <t>33779</t>
  </si>
  <si>
    <t>3378F</t>
  </si>
  <si>
    <t>Ajcc brstcncr stage 3 docd</t>
  </si>
  <si>
    <t>33780</t>
  </si>
  <si>
    <t>33781</t>
  </si>
  <si>
    <t>33782</t>
  </si>
  <si>
    <t>Nikaidoh proc</t>
  </si>
  <si>
    <t>33783</t>
  </si>
  <si>
    <t>Nikaidoh proc w/ostia implt</t>
  </si>
  <si>
    <t>33786</t>
  </si>
  <si>
    <t>Repair arterial trunk</t>
  </si>
  <si>
    <t>33788</t>
  </si>
  <si>
    <t>Revision of pulmonary artery</t>
  </si>
  <si>
    <t>3380F</t>
  </si>
  <si>
    <t>Ajcc brstcncr stage 4 docd</t>
  </si>
  <si>
    <t>33800</t>
  </si>
  <si>
    <t>Aortic suspension</t>
  </si>
  <si>
    <t>33802</t>
  </si>
  <si>
    <t>Repair vessel defect</t>
  </si>
  <si>
    <t>33803</t>
  </si>
  <si>
    <t>33813</t>
  </si>
  <si>
    <t>Repair septal defect</t>
  </si>
  <si>
    <t>33814</t>
  </si>
  <si>
    <t>3382F</t>
  </si>
  <si>
    <t>Ajcc cln cncr stage 0 docd</t>
  </si>
  <si>
    <t>33820</t>
  </si>
  <si>
    <t>Revise major vessel</t>
  </si>
  <si>
    <t>33822</t>
  </si>
  <si>
    <t>33824</t>
  </si>
  <si>
    <t>3384F</t>
  </si>
  <si>
    <t>Ajcc cln cncr stage 1 docd</t>
  </si>
  <si>
    <t>33840</t>
  </si>
  <si>
    <t>Remove aorta constriction</t>
  </si>
  <si>
    <t>33845</t>
  </si>
  <si>
    <t>33851</t>
  </si>
  <si>
    <t>33852</t>
  </si>
  <si>
    <t>33853</t>
  </si>
  <si>
    <t>33858</t>
  </si>
  <si>
    <t>As-aort grf f/aortic dsj</t>
  </si>
  <si>
    <t>33859</t>
  </si>
  <si>
    <t>As-aort grf f/ds oth/thn dsj</t>
  </si>
  <si>
    <t>3386F</t>
  </si>
  <si>
    <t>Ajcc cln cncr stage 2 docd</t>
  </si>
  <si>
    <t>33863</t>
  </si>
  <si>
    <t>Ascending aortic graft</t>
  </si>
  <si>
    <t>33864</t>
  </si>
  <si>
    <t>33866</t>
  </si>
  <si>
    <t>Aortic hemiarch graft</t>
  </si>
  <si>
    <t>33871</t>
  </si>
  <si>
    <t>Transvrs a-arch grf hypthrm</t>
  </si>
  <si>
    <t>33875</t>
  </si>
  <si>
    <t>Thoracic aortic graft</t>
  </si>
  <si>
    <t>33877</t>
  </si>
  <si>
    <t>Thoracoabdominal graft</t>
  </si>
  <si>
    <t>3388F</t>
  </si>
  <si>
    <t>Ajcc cln cncr stage 3 docd</t>
  </si>
  <si>
    <t>33880</t>
  </si>
  <si>
    <t>Endovasc taa repr incl subcl</t>
  </si>
  <si>
    <t>33881</t>
  </si>
  <si>
    <t>Endovasc taa repr w/o subcl</t>
  </si>
  <si>
    <t>33883</t>
  </si>
  <si>
    <t>Insert endovasc prosth taa</t>
  </si>
  <si>
    <t>33884</t>
  </si>
  <si>
    <t>Endovasc prosth taa add-on</t>
  </si>
  <si>
    <t>33886</t>
  </si>
  <si>
    <t>Endovasc prosth delayed</t>
  </si>
  <si>
    <t>33889</t>
  </si>
  <si>
    <t>Artery transpose/endovas taa</t>
  </si>
  <si>
    <t>33891</t>
  </si>
  <si>
    <t>Car-car bp grft/endovas taa</t>
  </si>
  <si>
    <t>3390F</t>
  </si>
  <si>
    <t>Ajcc cln cncr stage 4 docd</t>
  </si>
  <si>
    <t>33910</t>
  </si>
  <si>
    <t>Remove lung artery emboli</t>
  </si>
  <si>
    <t>33915</t>
  </si>
  <si>
    <t>33916</t>
  </si>
  <si>
    <t>Surgery of great vessel</t>
  </si>
  <si>
    <t>33917</t>
  </si>
  <si>
    <t>Repair pulmonary artery</t>
  </si>
  <si>
    <t>33920</t>
  </si>
  <si>
    <t>Repair pulmonary atresia</t>
  </si>
  <si>
    <t>33922</t>
  </si>
  <si>
    <t>Transect pulmonary artery</t>
  </si>
  <si>
    <t>33924</t>
  </si>
  <si>
    <t>Remove pulmonary shunt</t>
  </si>
  <si>
    <t>33925</t>
  </si>
  <si>
    <t>Rpr pul art unifocal w/o cpb</t>
  </si>
  <si>
    <t>33926</t>
  </si>
  <si>
    <t>Repr pul art unifocal w/cpb</t>
  </si>
  <si>
    <t>33927</t>
  </si>
  <si>
    <t>Impltj tot rplcmt hrt sys</t>
  </si>
  <si>
    <t>33928</t>
  </si>
  <si>
    <t>Rmvl &amp; rplcmt tot hrt sys</t>
  </si>
  <si>
    <t>33929</t>
  </si>
  <si>
    <t>Rmvl rplcmt hrt sys f/trnspl</t>
  </si>
  <si>
    <t>33930</t>
  </si>
  <si>
    <t>Removal of donor heart/lung</t>
  </si>
  <si>
    <t>33933</t>
  </si>
  <si>
    <t>Prepare donor heart/lung</t>
  </si>
  <si>
    <t>33935</t>
  </si>
  <si>
    <t>Transplantation heart/lung</t>
  </si>
  <si>
    <t>3394F</t>
  </si>
  <si>
    <t>Quant her2 ihc eval brst cx</t>
  </si>
  <si>
    <t>33940</t>
  </si>
  <si>
    <t>Removal of donor heart</t>
  </si>
  <si>
    <t>33944</t>
  </si>
  <si>
    <t>Prepare donor heart</t>
  </si>
  <si>
    <t>33945</t>
  </si>
  <si>
    <t>Transplantation of heart</t>
  </si>
  <si>
    <t>33946</t>
  </si>
  <si>
    <t>Ecmo/ecls initiation venous</t>
  </si>
  <si>
    <t>33947</t>
  </si>
  <si>
    <t>Ecmo/ecls initiation artery</t>
  </si>
  <si>
    <t>33948</t>
  </si>
  <si>
    <t>Ecmo/ecls daily mgmt-venous</t>
  </si>
  <si>
    <t>33949</t>
  </si>
  <si>
    <t>Ecmo/ecls daily mgmt artery</t>
  </si>
  <si>
    <t>3395F</t>
  </si>
  <si>
    <t>Quant nonher2 ihc brst cx</t>
  </si>
  <si>
    <t>33951</t>
  </si>
  <si>
    <t>Ecmo/ecls insj prph cannula</t>
  </si>
  <si>
    <t>33952</t>
  </si>
  <si>
    <t>33953</t>
  </si>
  <si>
    <t>33954</t>
  </si>
  <si>
    <t>33955</t>
  </si>
  <si>
    <t>Ecmo/ecls insj ctr cannula</t>
  </si>
  <si>
    <t>33956</t>
  </si>
  <si>
    <t>33957</t>
  </si>
  <si>
    <t>Ecmo/ecls repos perph cnula</t>
  </si>
  <si>
    <t>33958</t>
  </si>
  <si>
    <t>33959</t>
  </si>
  <si>
    <t>33962</t>
  </si>
  <si>
    <t>33963</t>
  </si>
  <si>
    <t>33964</t>
  </si>
  <si>
    <t>33965</t>
  </si>
  <si>
    <t>Ecmo/ecls rmvl perph cannula</t>
  </si>
  <si>
    <t>33966</t>
  </si>
  <si>
    <t>Ecmo/ecls rmvl prph cannula</t>
  </si>
  <si>
    <t>33967</t>
  </si>
  <si>
    <t>Insert i-aort percut device</t>
  </si>
  <si>
    <t>33968</t>
  </si>
  <si>
    <t>Remove aortic assist device</t>
  </si>
  <si>
    <t>33969</t>
  </si>
  <si>
    <t>33970</t>
  </si>
  <si>
    <t>Aortic circulation assist</t>
  </si>
  <si>
    <t>33971</t>
  </si>
  <si>
    <t>33973</t>
  </si>
  <si>
    <t>Insert balloon device</t>
  </si>
  <si>
    <t>33974</t>
  </si>
  <si>
    <t>Remove intra-aortic balloon</t>
  </si>
  <si>
    <t>33975</t>
  </si>
  <si>
    <t>Implant ventricular device</t>
  </si>
  <si>
    <t>33976</t>
  </si>
  <si>
    <t>33977</t>
  </si>
  <si>
    <t>Remove ventricular device</t>
  </si>
  <si>
    <t>33978</t>
  </si>
  <si>
    <t>33979</t>
  </si>
  <si>
    <t>Insert intracorporeal device</t>
  </si>
  <si>
    <t>33980</t>
  </si>
  <si>
    <t>Remove intracorporeal device</t>
  </si>
  <si>
    <t>33981</t>
  </si>
  <si>
    <t>Replace vad pump ext</t>
  </si>
  <si>
    <t>33982</t>
  </si>
  <si>
    <t>Replace vad intra w/o bp</t>
  </si>
  <si>
    <t>33983</t>
  </si>
  <si>
    <t>Replace vad intra w/bp</t>
  </si>
  <si>
    <t>33984</t>
  </si>
  <si>
    <t>33985</t>
  </si>
  <si>
    <t>Ecmo/ecls rmvl ctr cannula</t>
  </si>
  <si>
    <t>33986</t>
  </si>
  <si>
    <t>33987</t>
  </si>
  <si>
    <t>Artery expos/graft artery</t>
  </si>
  <si>
    <t>33988</t>
  </si>
  <si>
    <t>Insertion of left heart vent</t>
  </si>
  <si>
    <t>33989</t>
  </si>
  <si>
    <t>Removal of left heart vent</t>
  </si>
  <si>
    <t>33990</t>
  </si>
  <si>
    <t>Insert vad artery access</t>
  </si>
  <si>
    <t>33991</t>
  </si>
  <si>
    <t>Insert vad art&amp;vein access</t>
  </si>
  <si>
    <t>33992</t>
  </si>
  <si>
    <t>Remove vad different session</t>
  </si>
  <si>
    <t>33993</t>
  </si>
  <si>
    <t>Reposition vad diff session</t>
  </si>
  <si>
    <t>33999</t>
  </si>
  <si>
    <t>Cardiac surgery procedure</t>
  </si>
  <si>
    <t>34001</t>
  </si>
  <si>
    <t>Removal of artery clot</t>
  </si>
  <si>
    <t>34051</t>
  </si>
  <si>
    <t>34101</t>
  </si>
  <si>
    <t>34111</t>
  </si>
  <si>
    <t>Removal of arm artery clot</t>
  </si>
  <si>
    <t>34151</t>
  </si>
  <si>
    <t>34201</t>
  </si>
  <si>
    <t>34203</t>
  </si>
  <si>
    <t>Removal of leg artery clot</t>
  </si>
  <si>
    <t>34401</t>
  </si>
  <si>
    <t>Removal of vein clot</t>
  </si>
  <si>
    <t>34421</t>
  </si>
  <si>
    <t>34451</t>
  </si>
  <si>
    <t>34471</t>
  </si>
  <si>
    <t>34490</t>
  </si>
  <si>
    <t>3450F</t>
  </si>
  <si>
    <t>Dyspnea scrnd no-mild dysp</t>
  </si>
  <si>
    <t>34501</t>
  </si>
  <si>
    <t>Repair valve femoral vein</t>
  </si>
  <si>
    <t>34502</t>
  </si>
  <si>
    <t>Reconstruct vena cava</t>
  </si>
  <si>
    <t>3451F</t>
  </si>
  <si>
    <t>Dyspnea scrnd mod-high dysp</t>
  </si>
  <si>
    <t>34510</t>
  </si>
  <si>
    <t>Transposition of vein valve</t>
  </si>
  <si>
    <t>3452F</t>
  </si>
  <si>
    <t>Dyspnea not screened</t>
  </si>
  <si>
    <t>34520</t>
  </si>
  <si>
    <t>Cross-over vein graft</t>
  </si>
  <si>
    <t>34530</t>
  </si>
  <si>
    <t>Leg vein fusion</t>
  </si>
  <si>
    <t>3455F</t>
  </si>
  <si>
    <t>Tb scrng done-interpd 6mon</t>
  </si>
  <si>
    <t>3470F</t>
  </si>
  <si>
    <t>Ra disease activity low</t>
  </si>
  <si>
    <t>34701</t>
  </si>
  <si>
    <t>Evasc rpr a-ao ndgft</t>
  </si>
  <si>
    <t>34702</t>
  </si>
  <si>
    <t>Evasc rpr a-ao ndgft rpt</t>
  </si>
  <si>
    <t>34703</t>
  </si>
  <si>
    <t>Evasc rpr a-unilac ndgft</t>
  </si>
  <si>
    <t>34704</t>
  </si>
  <si>
    <t>Evasc rpr a-unilac ndgft rpt</t>
  </si>
  <si>
    <t>34705</t>
  </si>
  <si>
    <t>Evac rpr a-biiliac ndgft</t>
  </si>
  <si>
    <t>34706</t>
  </si>
  <si>
    <t>Evasc rpr a-biiliac rpt</t>
  </si>
  <si>
    <t>34707</t>
  </si>
  <si>
    <t>Evasc rpr ilio-iliac ndgft</t>
  </si>
  <si>
    <t>34708</t>
  </si>
  <si>
    <t>Evasc rpr ilio-iliac rpt</t>
  </si>
  <si>
    <t>34709</t>
  </si>
  <si>
    <t>Plmt xtn prosth evasc rpr</t>
  </si>
  <si>
    <t>3471F</t>
  </si>
  <si>
    <t>Ra disease activity mod</t>
  </si>
  <si>
    <t>34710</t>
  </si>
  <si>
    <t>Dlyd plmt xtn prosth 1st vsl</t>
  </si>
  <si>
    <t>34711</t>
  </si>
  <si>
    <t>Dlyd plmt xtn prosth ea addl</t>
  </si>
  <si>
    <t>34712</t>
  </si>
  <si>
    <t>Tcat dlvr enhncd fixj dev</t>
  </si>
  <si>
    <t>34713</t>
  </si>
  <si>
    <t>Perq access &amp; clsr fem art</t>
  </si>
  <si>
    <t>34714</t>
  </si>
  <si>
    <t>Opn fem art expos cndt crtj</t>
  </si>
  <si>
    <t>34715</t>
  </si>
  <si>
    <t>Opn ax/subcla art expos</t>
  </si>
  <si>
    <t>34716</t>
  </si>
  <si>
    <t>Opn ax/subcla art expos cndt</t>
  </si>
  <si>
    <t>34717</t>
  </si>
  <si>
    <t>Evasc rpr a-iliac ndgft</t>
  </si>
  <si>
    <t>34718</t>
  </si>
  <si>
    <t>Evasc rpr n/a a-iliac ndgft</t>
  </si>
  <si>
    <t>3472F</t>
  </si>
  <si>
    <t>Ra disease activity high</t>
  </si>
  <si>
    <t>3475F</t>
  </si>
  <si>
    <t>Disease progn ra poor docd</t>
  </si>
  <si>
    <t>3476F</t>
  </si>
  <si>
    <t>Disease progn ra good docd</t>
  </si>
  <si>
    <t>34808</t>
  </si>
  <si>
    <t>Endovas iliac a device addon</t>
  </si>
  <si>
    <t>34812</t>
  </si>
  <si>
    <t>Opn fem art expos</t>
  </si>
  <si>
    <t>34813</t>
  </si>
  <si>
    <t>Femoral endovas graft add-on</t>
  </si>
  <si>
    <t>34820</t>
  </si>
  <si>
    <t>Opn iliac art expos</t>
  </si>
  <si>
    <t>34830</t>
  </si>
  <si>
    <t>Open aortic tube prosth repr</t>
  </si>
  <si>
    <t>34831</t>
  </si>
  <si>
    <t>Open aortoiliac prosth repr</t>
  </si>
  <si>
    <t>34832</t>
  </si>
  <si>
    <t>Open aortofemor prosth repr</t>
  </si>
  <si>
    <t>34833</t>
  </si>
  <si>
    <t>Opn ilac art expos cndt crtj</t>
  </si>
  <si>
    <t>34834</t>
  </si>
  <si>
    <t>Opn brach art expos</t>
  </si>
  <si>
    <t>34839</t>
  </si>
  <si>
    <t>Plnning pt spec fenest graft</t>
  </si>
  <si>
    <t>34841</t>
  </si>
  <si>
    <t>Endovasc visc aorta 1 graft</t>
  </si>
  <si>
    <t>34842</t>
  </si>
  <si>
    <t>Endovasc visc aorta 2 graft</t>
  </si>
  <si>
    <t>34843</t>
  </si>
  <si>
    <t>Endovasc visc aorta 3 graft</t>
  </si>
  <si>
    <t>34844</t>
  </si>
  <si>
    <t>Endovasc visc aorta 4 graft</t>
  </si>
  <si>
    <t>34845</t>
  </si>
  <si>
    <t>Visc &amp; infraren abd 1 prosth</t>
  </si>
  <si>
    <t>34846</t>
  </si>
  <si>
    <t>Visc &amp; infraren abd 2 prosth</t>
  </si>
  <si>
    <t>34847</t>
  </si>
  <si>
    <t>Visc &amp; infraren abd 3 prosth</t>
  </si>
  <si>
    <t>34848</t>
  </si>
  <si>
    <t>Visc &amp; infraren abd 4+ prost</t>
  </si>
  <si>
    <t>3490F</t>
  </si>
  <si>
    <t>History aids-defining cond</t>
  </si>
  <si>
    <t>3491F</t>
  </si>
  <si>
    <t>Hiv unsure baby of hiv+moms</t>
  </si>
  <si>
    <t>3492F</t>
  </si>
  <si>
    <t>History cd4+ cell count &lt;350</t>
  </si>
  <si>
    <t>3493F</t>
  </si>
  <si>
    <t>No hist cd4+ cell count &lt;350</t>
  </si>
  <si>
    <t>3494F</t>
  </si>
  <si>
    <t>Cd4+cell count &lt;200cells/mm3</t>
  </si>
  <si>
    <t>3495F</t>
  </si>
  <si>
    <t>Cd4+cell cnt 200-499 cells</t>
  </si>
  <si>
    <t>3496F</t>
  </si>
  <si>
    <t>Cd4+ cell count &gt;= 500 cells</t>
  </si>
  <si>
    <t>3497F</t>
  </si>
  <si>
    <t>Cd4+ cell percentage &lt;15%</t>
  </si>
  <si>
    <t>3498F</t>
  </si>
  <si>
    <t>Cd4+ cell =15% (hiv)</t>
  </si>
  <si>
    <t>3500F</t>
  </si>
  <si>
    <t>Cd4+cell cnt/% docd as done</t>
  </si>
  <si>
    <t>35001</t>
  </si>
  <si>
    <t>Repair defect of artery</t>
  </si>
  <si>
    <t>35002</t>
  </si>
  <si>
    <t>Repair artery rupture neck</t>
  </si>
  <si>
    <t>35005</t>
  </si>
  <si>
    <t>35011</t>
  </si>
  <si>
    <t>35013</t>
  </si>
  <si>
    <t>Repair artery rupture arm</t>
  </si>
  <si>
    <t>3502F</t>
  </si>
  <si>
    <t>Hiv rna vrl ld &lt;lmts quantif</t>
  </si>
  <si>
    <t>35021</t>
  </si>
  <si>
    <t>35022</t>
  </si>
  <si>
    <t>Repair artery rupture chest</t>
  </si>
  <si>
    <t>3503F</t>
  </si>
  <si>
    <t>Hiv rna vrl ldnot&lt;lmts quntf</t>
  </si>
  <si>
    <t>35045</t>
  </si>
  <si>
    <t>Repair defect of arm artery</t>
  </si>
  <si>
    <t>35081</t>
  </si>
  <si>
    <t>35082</t>
  </si>
  <si>
    <t>Repair artery rupture aorta</t>
  </si>
  <si>
    <t>35091</t>
  </si>
  <si>
    <t>35092</t>
  </si>
  <si>
    <t>3510F</t>
  </si>
  <si>
    <t>Doc tb scrng-rslts interpd</t>
  </si>
  <si>
    <t>35102</t>
  </si>
  <si>
    <t>35103</t>
  </si>
  <si>
    <t>3511F</t>
  </si>
  <si>
    <t>Chlmyd/gonrh tsts docd done</t>
  </si>
  <si>
    <t>35111</t>
  </si>
  <si>
    <t>35112</t>
  </si>
  <si>
    <t>Repair artery rupture spleen</t>
  </si>
  <si>
    <t>3512F</t>
  </si>
  <si>
    <t>Syph scrng docd as done</t>
  </si>
  <si>
    <t>35121</t>
  </si>
  <si>
    <t>35122</t>
  </si>
  <si>
    <t>Repair artery rupture belly</t>
  </si>
  <si>
    <t>3513F</t>
  </si>
  <si>
    <t>Hep b scrng docd as done</t>
  </si>
  <si>
    <t>35131</t>
  </si>
  <si>
    <t>35132</t>
  </si>
  <si>
    <t>Repair artery rupture groin</t>
  </si>
  <si>
    <t>3514F</t>
  </si>
  <si>
    <t>Hep c scrng docd as done</t>
  </si>
  <si>
    <t>35141</t>
  </si>
  <si>
    <t>35142</t>
  </si>
  <si>
    <t>Repair artery rupture thigh</t>
  </si>
  <si>
    <t>3515F</t>
  </si>
  <si>
    <t>Pt has docd immun to hep c</t>
  </si>
  <si>
    <t>35151</t>
  </si>
  <si>
    <t>35152</t>
  </si>
  <si>
    <t>Repair ruptd popliteal art</t>
  </si>
  <si>
    <t>3517F</t>
  </si>
  <si>
    <t>Hbv assess&amp;results intrp 1yr</t>
  </si>
  <si>
    <t>35180</t>
  </si>
  <si>
    <t>Repair blood vessel lesion</t>
  </si>
  <si>
    <t>35182</t>
  </si>
  <si>
    <t>35184</t>
  </si>
  <si>
    <t>35188</t>
  </si>
  <si>
    <t>35189</t>
  </si>
  <si>
    <t>35190</t>
  </si>
  <si>
    <t>3520F</t>
  </si>
  <si>
    <t>Cdifficile testing performed</t>
  </si>
  <si>
    <t>35201</t>
  </si>
  <si>
    <t>35206</t>
  </si>
  <si>
    <t>35207</t>
  </si>
  <si>
    <t>35211</t>
  </si>
  <si>
    <t>35216</t>
  </si>
  <si>
    <t>35221</t>
  </si>
  <si>
    <t>35226</t>
  </si>
  <si>
    <t>35231</t>
  </si>
  <si>
    <t>35236</t>
  </si>
  <si>
    <t>35241</t>
  </si>
  <si>
    <t>35246</t>
  </si>
  <si>
    <t>35251</t>
  </si>
  <si>
    <t>35256</t>
  </si>
  <si>
    <t>35261</t>
  </si>
  <si>
    <t>35266</t>
  </si>
  <si>
    <t>35271</t>
  </si>
  <si>
    <t>35276</t>
  </si>
  <si>
    <t>35281</t>
  </si>
  <si>
    <t>35286</t>
  </si>
  <si>
    <t>35301</t>
  </si>
  <si>
    <t>Rechanneling of artery</t>
  </si>
  <si>
    <t>35302</t>
  </si>
  <si>
    <t>35303</t>
  </si>
  <si>
    <t>35304</t>
  </si>
  <si>
    <t>35305</t>
  </si>
  <si>
    <t>35306</t>
  </si>
  <si>
    <t>35311</t>
  </si>
  <si>
    <t>35321</t>
  </si>
  <si>
    <t>35331</t>
  </si>
  <si>
    <t>35341</t>
  </si>
  <si>
    <t>35351</t>
  </si>
  <si>
    <t>35355</t>
  </si>
  <si>
    <t>35361</t>
  </si>
  <si>
    <t>35363</t>
  </si>
  <si>
    <t>35371</t>
  </si>
  <si>
    <t>35372</t>
  </si>
  <si>
    <t>35390</t>
  </si>
  <si>
    <t>Reoperation carotid add-on</t>
  </si>
  <si>
    <t>35400</t>
  </si>
  <si>
    <t>Angioscopy</t>
  </si>
  <si>
    <t>3550F</t>
  </si>
  <si>
    <t>Low rsk thromboembolism</t>
  </si>
  <si>
    <t>35500</t>
  </si>
  <si>
    <t>Harvest vein for bypass</t>
  </si>
  <si>
    <t>35501</t>
  </si>
  <si>
    <t>Art byp grft ipsilat carotid</t>
  </si>
  <si>
    <t>35506</t>
  </si>
  <si>
    <t>Art byp grft subclav-carotid</t>
  </si>
  <si>
    <t>35508</t>
  </si>
  <si>
    <t>Art byp grft carotid-vertbrl</t>
  </si>
  <si>
    <t>35509</t>
  </si>
  <si>
    <t>Art byp grft contral carotid</t>
  </si>
  <si>
    <t>3551F</t>
  </si>
  <si>
    <t>Intrmed rsk thromboembolism</t>
  </si>
  <si>
    <t>35510</t>
  </si>
  <si>
    <t>Art byp grft carotid-brchial</t>
  </si>
  <si>
    <t>35511</t>
  </si>
  <si>
    <t>Art byp grft subclav-subclav</t>
  </si>
  <si>
    <t>35512</t>
  </si>
  <si>
    <t>Art byp grft subclav-brchial</t>
  </si>
  <si>
    <t>35515</t>
  </si>
  <si>
    <t>Art byp grft subclav-vertbrl</t>
  </si>
  <si>
    <t>35516</t>
  </si>
  <si>
    <t>Art byp grft subclav-axilary</t>
  </si>
  <si>
    <t>35518</t>
  </si>
  <si>
    <t>Art byp grft axillary-axilry</t>
  </si>
  <si>
    <t>3552F</t>
  </si>
  <si>
    <t>Hgh risk for thromboembolism</t>
  </si>
  <si>
    <t>35521</t>
  </si>
  <si>
    <t>Art byp grft axill-femoral</t>
  </si>
  <si>
    <t>35522</t>
  </si>
  <si>
    <t>Art byp grft axill-brachial</t>
  </si>
  <si>
    <t>35523</t>
  </si>
  <si>
    <t>Art byp grft brchl-ulnr-rdl</t>
  </si>
  <si>
    <t>35525</t>
  </si>
  <si>
    <t>Art byp grft brachial-brchl</t>
  </si>
  <si>
    <t>35526</t>
  </si>
  <si>
    <t>Art byp grft aor/carot/innom</t>
  </si>
  <si>
    <t>35531</t>
  </si>
  <si>
    <t>Art byp grft aorcel/aormesen</t>
  </si>
  <si>
    <t>35533</t>
  </si>
  <si>
    <t>Art byp grft axill/fem/fem</t>
  </si>
  <si>
    <t>35535</t>
  </si>
  <si>
    <t>Art byp grft hepatorenal</t>
  </si>
  <si>
    <t>35536</t>
  </si>
  <si>
    <t>Art byp grft splenorenal</t>
  </si>
  <si>
    <t>35537</t>
  </si>
  <si>
    <t>Art byp grft aortoiliac</t>
  </si>
  <si>
    <t>35538</t>
  </si>
  <si>
    <t>Art byp grft aortobi-iliac</t>
  </si>
  <si>
    <t>35539</t>
  </si>
  <si>
    <t>Art byp grft aortofemoral</t>
  </si>
  <si>
    <t>35540</t>
  </si>
  <si>
    <t>Art byp grft aortbifemoral</t>
  </si>
  <si>
    <t>3555F</t>
  </si>
  <si>
    <t>Pt inr measurement performed</t>
  </si>
  <si>
    <t>35556</t>
  </si>
  <si>
    <t>Art byp grft fem-popliteal</t>
  </si>
  <si>
    <t>35558</t>
  </si>
  <si>
    <t>Art byp grft fem-femoral</t>
  </si>
  <si>
    <t>35560</t>
  </si>
  <si>
    <t>Art byp grft aortorenal</t>
  </si>
  <si>
    <t>35563</t>
  </si>
  <si>
    <t>Art byp grft ilioiliac</t>
  </si>
  <si>
    <t>35565</t>
  </si>
  <si>
    <t>Art byp grft iliofemoral</t>
  </si>
  <si>
    <t>35566</t>
  </si>
  <si>
    <t>Art byp fem-ant-post tib/prl</t>
  </si>
  <si>
    <t>35570</t>
  </si>
  <si>
    <t>Art byp tibial-tib/peroneal</t>
  </si>
  <si>
    <t>35571</t>
  </si>
  <si>
    <t>Art byp pop-tibl-prl-other</t>
  </si>
  <si>
    <t>35572</t>
  </si>
  <si>
    <t>Harvest femoropopliteal vein</t>
  </si>
  <si>
    <t>35583</t>
  </si>
  <si>
    <t>Vein byp grft fem-popliteal</t>
  </si>
  <si>
    <t>35585</t>
  </si>
  <si>
    <t>Vein byp fem-tibial peroneal</t>
  </si>
  <si>
    <t>35587</t>
  </si>
  <si>
    <t>Vein byp pop-tibl peroneal</t>
  </si>
  <si>
    <t>35600</t>
  </si>
  <si>
    <t>Harvest art for cabg add-on</t>
  </si>
  <si>
    <t>35601</t>
  </si>
  <si>
    <t>Art byp common ipsi carotid</t>
  </si>
  <si>
    <t>35606</t>
  </si>
  <si>
    <t>Art byp carotid-subclavian</t>
  </si>
  <si>
    <t>35612</t>
  </si>
  <si>
    <t>Art byp subclav-subclavian</t>
  </si>
  <si>
    <t>35616</t>
  </si>
  <si>
    <t>Art byp subclav-axillary</t>
  </si>
  <si>
    <t>35621</t>
  </si>
  <si>
    <t>Art byp axillary-femoral</t>
  </si>
  <si>
    <t>35623</t>
  </si>
  <si>
    <t>Art byp axillary-pop-tibial</t>
  </si>
  <si>
    <t>35626</t>
  </si>
  <si>
    <t>Art byp aorsubcl/carot/innom</t>
  </si>
  <si>
    <t>35631</t>
  </si>
  <si>
    <t>Art byp aor-celiac-msn-renal</t>
  </si>
  <si>
    <t>35632</t>
  </si>
  <si>
    <t>Art byp ilio-celiac</t>
  </si>
  <si>
    <t>35633</t>
  </si>
  <si>
    <t>Art byp ilio-mesenteric</t>
  </si>
  <si>
    <t>35634</t>
  </si>
  <si>
    <t>Art byp iliorenal</t>
  </si>
  <si>
    <t>35636</t>
  </si>
  <si>
    <t>Art byp spenorenal</t>
  </si>
  <si>
    <t>35637</t>
  </si>
  <si>
    <t>Art byp aortoiliac</t>
  </si>
  <si>
    <t>35638</t>
  </si>
  <si>
    <t>Art byp aortobi-iliac</t>
  </si>
  <si>
    <t>35642</t>
  </si>
  <si>
    <t>Art byp carotid-vertebral</t>
  </si>
  <si>
    <t>35645</t>
  </si>
  <si>
    <t>Art byp subclav-vertebrl</t>
  </si>
  <si>
    <t>35646</t>
  </si>
  <si>
    <t>Art byp aortobifemoral</t>
  </si>
  <si>
    <t>35647</t>
  </si>
  <si>
    <t>Art byp aortofemoral</t>
  </si>
  <si>
    <t>35650</t>
  </si>
  <si>
    <t>Art byp axillary-axillary</t>
  </si>
  <si>
    <t>35654</t>
  </si>
  <si>
    <t>Art byp axill-fem-femoral</t>
  </si>
  <si>
    <t>35656</t>
  </si>
  <si>
    <t>Art byp femoral-popliteal</t>
  </si>
  <si>
    <t>35661</t>
  </si>
  <si>
    <t>Art byp femoral-femoral</t>
  </si>
  <si>
    <t>35663</t>
  </si>
  <si>
    <t>Art byp ilioiliac</t>
  </si>
  <si>
    <t>35665</t>
  </si>
  <si>
    <t>Art byp iliofemoral</t>
  </si>
  <si>
    <t>35666</t>
  </si>
  <si>
    <t>35671</t>
  </si>
  <si>
    <t>35681</t>
  </si>
  <si>
    <t>Composite byp grft pros&amp;vein</t>
  </si>
  <si>
    <t>35682</t>
  </si>
  <si>
    <t>Composite byp grft 2 veins</t>
  </si>
  <si>
    <t>35683</t>
  </si>
  <si>
    <t>Composite byp grft 3/&gt; segmt</t>
  </si>
  <si>
    <t>35685</t>
  </si>
  <si>
    <t>Bypass graft patency/patch</t>
  </si>
  <si>
    <t>35686</t>
  </si>
  <si>
    <t>Bypass graft/av fist patency</t>
  </si>
  <si>
    <t>35691</t>
  </si>
  <si>
    <t>Art trnsposj vertbrl carotid</t>
  </si>
  <si>
    <t>35693</t>
  </si>
  <si>
    <t>Art trnsposj subclavian</t>
  </si>
  <si>
    <t>35694</t>
  </si>
  <si>
    <t>Art trnsposj subclav carotid</t>
  </si>
  <si>
    <t>35695</t>
  </si>
  <si>
    <t>Art trnsposj carotid subclav</t>
  </si>
  <si>
    <t>35697</t>
  </si>
  <si>
    <t>Reimplant artery each</t>
  </si>
  <si>
    <t>3570F</t>
  </si>
  <si>
    <t>Rprt bone scint xref w xray</t>
  </si>
  <si>
    <t>35700</t>
  </si>
  <si>
    <t>Reoperation bypass graft</t>
  </si>
  <si>
    <t>35701</t>
  </si>
  <si>
    <t>Expl n/flwd surg neck art</t>
  </si>
  <si>
    <t>35702</t>
  </si>
  <si>
    <t>Expl n/flwd surg uxtr art</t>
  </si>
  <si>
    <t>35703</t>
  </si>
  <si>
    <t>Expl n/flwd surg lxtr art</t>
  </si>
  <si>
    <t>3572F</t>
  </si>
  <si>
    <t>Pt consid poss risk fx</t>
  </si>
  <si>
    <t>3573F</t>
  </si>
  <si>
    <t>Pt not consid poss risk fx</t>
  </si>
  <si>
    <t>35800</t>
  </si>
  <si>
    <t>Explore neck vessels</t>
  </si>
  <si>
    <t>35820</t>
  </si>
  <si>
    <t>Explore chest vessels</t>
  </si>
  <si>
    <t>35840</t>
  </si>
  <si>
    <t>Explore abdominal vessels</t>
  </si>
  <si>
    <t>35860</t>
  </si>
  <si>
    <t>Explore limb vessels</t>
  </si>
  <si>
    <t>35870</t>
  </si>
  <si>
    <t>Repair vessel graft defect</t>
  </si>
  <si>
    <t>35875</t>
  </si>
  <si>
    <t>Removal of clot in graft</t>
  </si>
  <si>
    <t>35876</t>
  </si>
  <si>
    <t>35879</t>
  </si>
  <si>
    <t>Revise graft w/vein</t>
  </si>
  <si>
    <t>35881</t>
  </si>
  <si>
    <t>35883</t>
  </si>
  <si>
    <t>Revise graft w/nonauto graft</t>
  </si>
  <si>
    <t>35884</t>
  </si>
  <si>
    <t>35901</t>
  </si>
  <si>
    <t>Excision graft neck</t>
  </si>
  <si>
    <t>35903</t>
  </si>
  <si>
    <t>Excision graft extremity</t>
  </si>
  <si>
    <t>35905</t>
  </si>
  <si>
    <t>Excision graft thorax</t>
  </si>
  <si>
    <t>35907</t>
  </si>
  <si>
    <t>Excision graft abdomen</t>
  </si>
  <si>
    <t>36000</t>
  </si>
  <si>
    <t>Place needle in vein</t>
  </si>
  <si>
    <t>36002</t>
  </si>
  <si>
    <t>Pseudoaneurysm injection trt</t>
  </si>
  <si>
    <t>36005</t>
  </si>
  <si>
    <t>Injection ext venography</t>
  </si>
  <si>
    <t>36010</t>
  </si>
  <si>
    <t>Place catheter in vein</t>
  </si>
  <si>
    <t>36011</t>
  </si>
  <si>
    <t>36012</t>
  </si>
  <si>
    <t>36013</t>
  </si>
  <si>
    <t>Place catheter in artery</t>
  </si>
  <si>
    <t>36014</t>
  </si>
  <si>
    <t>36015</t>
  </si>
  <si>
    <t>36100</t>
  </si>
  <si>
    <t>Establish access to artery</t>
  </si>
  <si>
    <t>36140</t>
  </si>
  <si>
    <t>Intro ndl icath upr/lxtr art</t>
  </si>
  <si>
    <t>36160</t>
  </si>
  <si>
    <t>Establish access to aorta</t>
  </si>
  <si>
    <t>36200</t>
  </si>
  <si>
    <t>Place catheter in aorta</t>
  </si>
  <si>
    <t>36215</t>
  </si>
  <si>
    <t>36216</t>
  </si>
  <si>
    <t>36217</t>
  </si>
  <si>
    <t>36218</t>
  </si>
  <si>
    <t>36221</t>
  </si>
  <si>
    <t>Place cath thoracic aorta</t>
  </si>
  <si>
    <t>36222</t>
  </si>
  <si>
    <t>Place cath carotid/inom art</t>
  </si>
  <si>
    <t>36223</t>
  </si>
  <si>
    <t>36224</t>
  </si>
  <si>
    <t>Place cath carotd art</t>
  </si>
  <si>
    <t>36225</t>
  </si>
  <si>
    <t>Place cath subclavian art</t>
  </si>
  <si>
    <t>36226</t>
  </si>
  <si>
    <t>Place cath vertebral art</t>
  </si>
  <si>
    <t>36227</t>
  </si>
  <si>
    <t>Place cath xtrnl carotid</t>
  </si>
  <si>
    <t>36228</t>
  </si>
  <si>
    <t>Place cath intracranial art</t>
  </si>
  <si>
    <t>36245</t>
  </si>
  <si>
    <t>Ins cath abd/l-ext art 1st</t>
  </si>
  <si>
    <t>36246</t>
  </si>
  <si>
    <t>Ins cath abd/l-ext art 2nd</t>
  </si>
  <si>
    <t>36247</t>
  </si>
  <si>
    <t>Ins cath abd/l-ext art 3rd</t>
  </si>
  <si>
    <t>36248</t>
  </si>
  <si>
    <t>Ins cath abd/l-ext art addl</t>
  </si>
  <si>
    <t>36251</t>
  </si>
  <si>
    <t>Ins cath ren art 1st unilat</t>
  </si>
  <si>
    <t>36252</t>
  </si>
  <si>
    <t>Ins cath ren art 1st bilat</t>
  </si>
  <si>
    <t>36253</t>
  </si>
  <si>
    <t>Ins cath ren art 2nd+ unilat</t>
  </si>
  <si>
    <t>36254</t>
  </si>
  <si>
    <t>Ins cath ren art 2nd+ bilat</t>
  </si>
  <si>
    <t>36260</t>
  </si>
  <si>
    <t>Insertion of infusion pump</t>
  </si>
  <si>
    <t>36261</t>
  </si>
  <si>
    <t>Revision of infusion pump</t>
  </si>
  <si>
    <t>36262</t>
  </si>
  <si>
    <t>Removal of infusion pump</t>
  </si>
  <si>
    <t>36299</t>
  </si>
  <si>
    <t>Vessel injection procedure</t>
  </si>
  <si>
    <t>36400</t>
  </si>
  <si>
    <t>Bl draw &lt; 3 yrs fem/jugular</t>
  </si>
  <si>
    <t>36405</t>
  </si>
  <si>
    <t>Bl draw &lt;3 yrs scalp vein</t>
  </si>
  <si>
    <t>36406</t>
  </si>
  <si>
    <t>Bl draw &lt;3 yrs other vein</t>
  </si>
  <si>
    <t>36410</t>
  </si>
  <si>
    <t>Non-routine bl draw 3/&gt; yrs</t>
  </si>
  <si>
    <t>Routine venipuncture</t>
  </si>
  <si>
    <t>36416</t>
  </si>
  <si>
    <t>Capillary blood draw</t>
  </si>
  <si>
    <t>36420</t>
  </si>
  <si>
    <t>Vein access cutdown &lt; 1 yr</t>
  </si>
  <si>
    <t>36425</t>
  </si>
  <si>
    <t>Vein access cutdown &gt; 1 yr</t>
  </si>
  <si>
    <t>Blood transfusion service</t>
  </si>
  <si>
    <t>36440</t>
  </si>
  <si>
    <t>Bl push transfuse 2 yr/&lt;</t>
  </si>
  <si>
    <t>36450</t>
  </si>
  <si>
    <t>Bl exchange/transfuse nb</t>
  </si>
  <si>
    <t>36455</t>
  </si>
  <si>
    <t>Bl exchange/transfuse non-nb</t>
  </si>
  <si>
    <t>36456</t>
  </si>
  <si>
    <t>Prtl exchange transfuse nb</t>
  </si>
  <si>
    <t>36460</t>
  </si>
  <si>
    <t>Transfusion service fetal</t>
  </si>
  <si>
    <t>36465</t>
  </si>
  <si>
    <t>Njx noncmpnd sclrsnt 1 vein</t>
  </si>
  <si>
    <t>36466</t>
  </si>
  <si>
    <t>Njx noncmpnd sclrsnt mlt vn</t>
  </si>
  <si>
    <t>36468</t>
  </si>
  <si>
    <t>Njx sclrsnt spider veins</t>
  </si>
  <si>
    <t>36470</t>
  </si>
  <si>
    <t>Njx sclrsnt 1 incmptnt vein</t>
  </si>
  <si>
    <t>36471</t>
  </si>
  <si>
    <t>Njx sclrsnt mlt incmptnt vn</t>
  </si>
  <si>
    <t>36473</t>
  </si>
  <si>
    <t>Endovenous mchnchem 1st vein</t>
  </si>
  <si>
    <t>36474</t>
  </si>
  <si>
    <t>Endovenous mchnchem add-on</t>
  </si>
  <si>
    <t>36475</t>
  </si>
  <si>
    <t>Endovenous rf 1st vein</t>
  </si>
  <si>
    <t>36476</t>
  </si>
  <si>
    <t>Endovenous rf vein add-on</t>
  </si>
  <si>
    <t>36478</t>
  </si>
  <si>
    <t>Endovenous laser 1st vein</t>
  </si>
  <si>
    <t>36479</t>
  </si>
  <si>
    <t>Endovenous laser vein addon</t>
  </si>
  <si>
    <t>36481</t>
  </si>
  <si>
    <t>Insertion of catheter vein</t>
  </si>
  <si>
    <t>36482</t>
  </si>
  <si>
    <t>Endoven ther chem adhes 1st</t>
  </si>
  <si>
    <t>36483</t>
  </si>
  <si>
    <t>Endoven ther chem adhes sbsq</t>
  </si>
  <si>
    <t>3650F</t>
  </si>
  <si>
    <t>Eeg ordered rvwd reqstd</t>
  </si>
  <si>
    <t>36500</t>
  </si>
  <si>
    <t>36510</t>
  </si>
  <si>
    <t>36511</t>
  </si>
  <si>
    <t>Apheresis wbc</t>
  </si>
  <si>
    <t>36512</t>
  </si>
  <si>
    <t>Apheresis rbc</t>
  </si>
  <si>
    <t>36513</t>
  </si>
  <si>
    <t>Apheresis platelets</t>
  </si>
  <si>
    <t>36514</t>
  </si>
  <si>
    <t>Apheresis plasma</t>
  </si>
  <si>
    <t>36516</t>
  </si>
  <si>
    <t>Apheresis immunoads slctv</t>
  </si>
  <si>
    <t>36522</t>
  </si>
  <si>
    <t>Photopheresis</t>
  </si>
  <si>
    <t>36555</t>
  </si>
  <si>
    <t>Insert non-tunnel cv cath</t>
  </si>
  <si>
    <t>36556</t>
  </si>
  <si>
    <t>36557</t>
  </si>
  <si>
    <t>Insert tunneled cv cath</t>
  </si>
  <si>
    <t>36558</t>
  </si>
  <si>
    <t>36560</t>
  </si>
  <si>
    <t>36561</t>
  </si>
  <si>
    <t>36563</t>
  </si>
  <si>
    <t>36565</t>
  </si>
  <si>
    <t>36566</t>
  </si>
  <si>
    <t>36568</t>
  </si>
  <si>
    <t>Insj picc &lt;5 yr w/o imaging</t>
  </si>
  <si>
    <t>36569</t>
  </si>
  <si>
    <t>Insj picc 5 yr+ w/o imaging</t>
  </si>
  <si>
    <t>36570</t>
  </si>
  <si>
    <t>Insert picvad cath</t>
  </si>
  <si>
    <t>36571</t>
  </si>
  <si>
    <t>36572</t>
  </si>
  <si>
    <t>Insj picc rs&amp;i &lt;5 yr</t>
  </si>
  <si>
    <t>36573</t>
  </si>
  <si>
    <t>Insj picc rs&amp;i 5 yr+</t>
  </si>
  <si>
    <t>36575</t>
  </si>
  <si>
    <t>Repair tunneled cv cath</t>
  </si>
  <si>
    <t>36576</t>
  </si>
  <si>
    <t>36578</t>
  </si>
  <si>
    <t>Replace tunneled cv cath</t>
  </si>
  <si>
    <t>36580</t>
  </si>
  <si>
    <t>Replace cvad cath</t>
  </si>
  <si>
    <t>36581</t>
  </si>
  <si>
    <t>36582</t>
  </si>
  <si>
    <t>36583</t>
  </si>
  <si>
    <t>36584</t>
  </si>
  <si>
    <t>Compl rplcmt picc rs&amp;i</t>
  </si>
  <si>
    <t>36585</t>
  </si>
  <si>
    <t>Replace picvad cath</t>
  </si>
  <si>
    <t>36589</t>
  </si>
  <si>
    <t>Removal tunneled cv cath</t>
  </si>
  <si>
    <t>36590</t>
  </si>
  <si>
    <t>36591</t>
  </si>
  <si>
    <t>Draw blood off venous device</t>
  </si>
  <si>
    <t>36592</t>
  </si>
  <si>
    <t>Collect blood from picc</t>
  </si>
  <si>
    <t>36593</t>
  </si>
  <si>
    <t>Declot vascular device</t>
  </si>
  <si>
    <t>36595</t>
  </si>
  <si>
    <t>Mech remov tunneled cv cath</t>
  </si>
  <si>
    <t>36596</t>
  </si>
  <si>
    <t>36597</t>
  </si>
  <si>
    <t>Reposition venous catheter</t>
  </si>
  <si>
    <t>36598</t>
  </si>
  <si>
    <t>Inj w/fluor eval cv device</t>
  </si>
  <si>
    <t>36600</t>
  </si>
  <si>
    <t>Withdrawal of arterial blood</t>
  </si>
  <si>
    <t>36620</t>
  </si>
  <si>
    <t>Insertion catheter artery</t>
  </si>
  <si>
    <t>36625</t>
  </si>
  <si>
    <t>36640</t>
  </si>
  <si>
    <t>36660</t>
  </si>
  <si>
    <t>36680</t>
  </si>
  <si>
    <t>Insert needle bone cavity</t>
  </si>
  <si>
    <t>36800</t>
  </si>
  <si>
    <t>Insertion of cannula</t>
  </si>
  <si>
    <t>36810</t>
  </si>
  <si>
    <t>36815</t>
  </si>
  <si>
    <t>36818</t>
  </si>
  <si>
    <t>Av fuse uppr arm cephalic</t>
  </si>
  <si>
    <t>36819</t>
  </si>
  <si>
    <t>Av fuse uppr arm basilic</t>
  </si>
  <si>
    <t>36820</t>
  </si>
  <si>
    <t>Av fusion/forearm vein</t>
  </si>
  <si>
    <t>36821</t>
  </si>
  <si>
    <t>Av fusion direct any site</t>
  </si>
  <si>
    <t>36823</t>
  </si>
  <si>
    <t>Insertion of cannula(s)</t>
  </si>
  <si>
    <t>36825</t>
  </si>
  <si>
    <t>Artery-vein autograft</t>
  </si>
  <si>
    <t>36830</t>
  </si>
  <si>
    <t>Artery-vein nonautograft</t>
  </si>
  <si>
    <t>36831</t>
  </si>
  <si>
    <t>Open thrombect av fistula</t>
  </si>
  <si>
    <t>36832</t>
  </si>
  <si>
    <t>Av fistula revision open</t>
  </si>
  <si>
    <t>36833</t>
  </si>
  <si>
    <t>Av fistula revision</t>
  </si>
  <si>
    <t>36835</t>
  </si>
  <si>
    <t>Artery to vein shunt</t>
  </si>
  <si>
    <t>36838</t>
  </si>
  <si>
    <t>Dist revas ligation hemo</t>
  </si>
  <si>
    <t>36860</t>
  </si>
  <si>
    <t>External cannula declotting</t>
  </si>
  <si>
    <t>36861</t>
  </si>
  <si>
    <t>Cannula declotting</t>
  </si>
  <si>
    <t>36901</t>
  </si>
  <si>
    <t>Intro cath dialysis circuit</t>
  </si>
  <si>
    <t>36902</t>
  </si>
  <si>
    <t>36903</t>
  </si>
  <si>
    <t>36904</t>
  </si>
  <si>
    <t>Thrmbc/nfs dialysis circuit</t>
  </si>
  <si>
    <t>36905</t>
  </si>
  <si>
    <t>36906</t>
  </si>
  <si>
    <t>36907</t>
  </si>
  <si>
    <t>Balo angiop ctr dialysis seg</t>
  </si>
  <si>
    <t>36908</t>
  </si>
  <si>
    <t>Stent plmt ctr dialysis seg</t>
  </si>
  <si>
    <t>36909</t>
  </si>
  <si>
    <t>Dialysis circuit embolj</t>
  </si>
  <si>
    <t>3700F</t>
  </si>
  <si>
    <t>Psych disorders assessed</t>
  </si>
  <si>
    <t>37140</t>
  </si>
  <si>
    <t>Revision of circulation</t>
  </si>
  <si>
    <t>37145</t>
  </si>
  <si>
    <t>37160</t>
  </si>
  <si>
    <t>37180</t>
  </si>
  <si>
    <t>37181</t>
  </si>
  <si>
    <t>Splice spleen/kidney veins</t>
  </si>
  <si>
    <t>37182</t>
  </si>
  <si>
    <t>Insert hepatic shunt (tips)</t>
  </si>
  <si>
    <t>37183</t>
  </si>
  <si>
    <t>Remove hepatic shunt (tips)</t>
  </si>
  <si>
    <t>37184</t>
  </si>
  <si>
    <t>Prim art m-thrmbc 1st vsl</t>
  </si>
  <si>
    <t>37185</t>
  </si>
  <si>
    <t>Prim art m-thrmbc sbsq vsl</t>
  </si>
  <si>
    <t>37186</t>
  </si>
  <si>
    <t>Sec art thrombectomy add-on</t>
  </si>
  <si>
    <t>37187</t>
  </si>
  <si>
    <t>Venous mech thrombectomy</t>
  </si>
  <si>
    <t>37188</t>
  </si>
  <si>
    <t>Ven mechnl thrmbc repeat tx</t>
  </si>
  <si>
    <t>37191</t>
  </si>
  <si>
    <t>Ins endovas vena cava filtr</t>
  </si>
  <si>
    <t>37192</t>
  </si>
  <si>
    <t>Redo endovas vena cava filtr</t>
  </si>
  <si>
    <t>37193</t>
  </si>
  <si>
    <t>Rem endovas vena cava filter</t>
  </si>
  <si>
    <t>37195</t>
  </si>
  <si>
    <t>Thrombolytic therapy stroke</t>
  </si>
  <si>
    <t>37197</t>
  </si>
  <si>
    <t>Remove intrvas foreign body</t>
  </si>
  <si>
    <t>3720F</t>
  </si>
  <si>
    <t>Cognit impairment assessed</t>
  </si>
  <si>
    <t>37200</t>
  </si>
  <si>
    <t>Transcatheter biopsy</t>
  </si>
  <si>
    <t>37211</t>
  </si>
  <si>
    <t>Thrombolytic art therapy</t>
  </si>
  <si>
    <t>37212</t>
  </si>
  <si>
    <t>Thrombolytic venous therapy</t>
  </si>
  <si>
    <t>37213</t>
  </si>
  <si>
    <t>Thromblytic art/ven therapy</t>
  </si>
  <si>
    <t>37214</t>
  </si>
  <si>
    <t>Cessj therapy cath removal</t>
  </si>
  <si>
    <t>37215</t>
  </si>
  <si>
    <t>Transcath stent cca w/eps</t>
  </si>
  <si>
    <t>37216</t>
  </si>
  <si>
    <t>Transcath stent cca w/o eps</t>
  </si>
  <si>
    <t>37217</t>
  </si>
  <si>
    <t>Stent placemt retro carotid</t>
  </si>
  <si>
    <t>37218</t>
  </si>
  <si>
    <t>Stent placemt ante carotid</t>
  </si>
  <si>
    <t>37220</t>
  </si>
  <si>
    <t>Iliac revasc</t>
  </si>
  <si>
    <t>37221</t>
  </si>
  <si>
    <t>Iliac revasc w/stent</t>
  </si>
  <si>
    <t>37222</t>
  </si>
  <si>
    <t>Iliac revasc add-on</t>
  </si>
  <si>
    <t>37223</t>
  </si>
  <si>
    <t>Iliac revasc w/stent add-on</t>
  </si>
  <si>
    <t>37224</t>
  </si>
  <si>
    <t>Fem/popl revas w/tla</t>
  </si>
  <si>
    <t>37225</t>
  </si>
  <si>
    <t>Fem/popl revas w/ather</t>
  </si>
  <si>
    <t>37226</t>
  </si>
  <si>
    <t>Fem/popl revasc w/stent</t>
  </si>
  <si>
    <t>37227</t>
  </si>
  <si>
    <t>Fem/popl revasc stnt &amp; ather</t>
  </si>
  <si>
    <t>37228</t>
  </si>
  <si>
    <t>Tib/per revasc w/tla</t>
  </si>
  <si>
    <t>37229</t>
  </si>
  <si>
    <t>Tib/per revasc w/ather</t>
  </si>
  <si>
    <t>37230</t>
  </si>
  <si>
    <t>Tib/per revasc w/stent</t>
  </si>
  <si>
    <t>37231</t>
  </si>
  <si>
    <t>Tib/per revasc stent &amp; ather</t>
  </si>
  <si>
    <t>37232</t>
  </si>
  <si>
    <t>Tib/per revasc add-on</t>
  </si>
  <si>
    <t>37233</t>
  </si>
  <si>
    <t>Tibper revasc w/ather add-on</t>
  </si>
  <si>
    <t>37234</t>
  </si>
  <si>
    <t>Revsc opn/prq tib/pero stent</t>
  </si>
  <si>
    <t>37235</t>
  </si>
  <si>
    <t>Tib/per revasc stnt &amp; ather</t>
  </si>
  <si>
    <t>37236</t>
  </si>
  <si>
    <t>Open/perq place stent 1st</t>
  </si>
  <si>
    <t>37237</t>
  </si>
  <si>
    <t>Open/perq place stent ea add</t>
  </si>
  <si>
    <t>37238</t>
  </si>
  <si>
    <t>Open/perq place stent same</t>
  </si>
  <si>
    <t>37239</t>
  </si>
  <si>
    <t>37241</t>
  </si>
  <si>
    <t>Vasc embolize/occlude venous</t>
  </si>
  <si>
    <t>37242</t>
  </si>
  <si>
    <t>Vasc embolize/occlude artery</t>
  </si>
  <si>
    <t>37243</t>
  </si>
  <si>
    <t>Vasc embolize/occlude organ</t>
  </si>
  <si>
    <t>37244</t>
  </si>
  <si>
    <t>Vasc embolize/occlude bleed</t>
  </si>
  <si>
    <t>37246</t>
  </si>
  <si>
    <t>Trluml balo angiop 1st art</t>
  </si>
  <si>
    <t>37247</t>
  </si>
  <si>
    <t>Trluml balo angiop addl art</t>
  </si>
  <si>
    <t>37248</t>
  </si>
  <si>
    <t>Trluml balo angiop 1st vein</t>
  </si>
  <si>
    <t>37249</t>
  </si>
  <si>
    <t>Trluml balo angiop addl vein</t>
  </si>
  <si>
    <t>3725F</t>
  </si>
  <si>
    <t>Screen depression performed</t>
  </si>
  <si>
    <t>37252</t>
  </si>
  <si>
    <t>Intrvasc us noncoronary 1st</t>
  </si>
  <si>
    <t>37253</t>
  </si>
  <si>
    <t>Intrvasc us noncoronary addl</t>
  </si>
  <si>
    <t>3750F</t>
  </si>
  <si>
    <t>Ptnotrcvngsteroid&gt;/=10mg/day</t>
  </si>
  <si>
    <t>37500</t>
  </si>
  <si>
    <t>Endoscopy ligate perf veins</t>
  </si>
  <si>
    <t>37501</t>
  </si>
  <si>
    <t>Vascular endoscopy procedure</t>
  </si>
  <si>
    <t>3751F</t>
  </si>
  <si>
    <t>Electrodiag polyneuro 6 mn</t>
  </si>
  <si>
    <t>3752F</t>
  </si>
  <si>
    <t>No electrodiag polyneuro 6mn</t>
  </si>
  <si>
    <t>3753F</t>
  </si>
  <si>
    <t>Pt has symp&amp;signs neuropathy</t>
  </si>
  <si>
    <t>3754F</t>
  </si>
  <si>
    <t>Screening tests dm done</t>
  </si>
  <si>
    <t>3755F</t>
  </si>
  <si>
    <t>Cog&amp;behav imprmnt scrng done</t>
  </si>
  <si>
    <t>3756F</t>
  </si>
  <si>
    <t>Pt w/pseudobulb affect/als</t>
  </si>
  <si>
    <t>37565</t>
  </si>
  <si>
    <t>Ligation of neck vein</t>
  </si>
  <si>
    <t>3757F</t>
  </si>
  <si>
    <t>Pt w/o pseudobulbaffect/als</t>
  </si>
  <si>
    <t>3758F</t>
  </si>
  <si>
    <t>Pt ref pulm fx test/peakflow</t>
  </si>
  <si>
    <t>3759F</t>
  </si>
  <si>
    <t>Pt scrn dysphag/wt loss/nutr</t>
  </si>
  <si>
    <t>3760F</t>
  </si>
  <si>
    <t>Pt w/ dysphag/wt loss/nutr</t>
  </si>
  <si>
    <t>37600</t>
  </si>
  <si>
    <t>Ligation of neck artery</t>
  </si>
  <si>
    <t>37605</t>
  </si>
  <si>
    <t>37606</t>
  </si>
  <si>
    <t>37607</t>
  </si>
  <si>
    <t>Ligation of a-v fistula</t>
  </si>
  <si>
    <t>37609</t>
  </si>
  <si>
    <t>Temporal artery procedure</t>
  </si>
  <si>
    <t>3761F</t>
  </si>
  <si>
    <t>Pt w/o dysphag/wt loss/nutr</t>
  </si>
  <si>
    <t>37615</t>
  </si>
  <si>
    <t>37616</t>
  </si>
  <si>
    <t>Ligation of chest artery</t>
  </si>
  <si>
    <t>37617</t>
  </si>
  <si>
    <t>Ligation of abdomen artery</t>
  </si>
  <si>
    <t>37618</t>
  </si>
  <si>
    <t>Ligation of extremity artery</t>
  </si>
  <si>
    <t>37619</t>
  </si>
  <si>
    <t>Ligation of inf vena cava</t>
  </si>
  <si>
    <t>3762F</t>
  </si>
  <si>
    <t>Patient is dysarthric</t>
  </si>
  <si>
    <t>3763F</t>
  </si>
  <si>
    <t>Patient is not dysarthric</t>
  </si>
  <si>
    <t>37650</t>
  </si>
  <si>
    <t>Revision of major vein</t>
  </si>
  <si>
    <t>37660</t>
  </si>
  <si>
    <t>37700</t>
  </si>
  <si>
    <t>Revise leg vein</t>
  </si>
  <si>
    <t>37718</t>
  </si>
  <si>
    <t>Ligate/strip short leg vein</t>
  </si>
  <si>
    <t>37722</t>
  </si>
  <si>
    <t>Ligate/strip long leg vein</t>
  </si>
  <si>
    <t>37735</t>
  </si>
  <si>
    <t>Removal of leg veins/lesion</t>
  </si>
  <si>
    <t>3775F</t>
  </si>
  <si>
    <t>Adenoma detected screening</t>
  </si>
  <si>
    <t>3776F</t>
  </si>
  <si>
    <t>Adenoma not detect screening</t>
  </si>
  <si>
    <t>37760</t>
  </si>
  <si>
    <t>Ligate leg veins radical</t>
  </si>
  <si>
    <t>37761</t>
  </si>
  <si>
    <t>Ligate leg veins open</t>
  </si>
  <si>
    <t>37765</t>
  </si>
  <si>
    <t>Stab phleb veins xtr 10-20</t>
  </si>
  <si>
    <t>37766</t>
  </si>
  <si>
    <t>Phleb veins - extrem 20+</t>
  </si>
  <si>
    <t>37780</t>
  </si>
  <si>
    <t>Revision of leg vein</t>
  </si>
  <si>
    <t>37785</t>
  </si>
  <si>
    <t>Ligate/divide/excise vein</t>
  </si>
  <si>
    <t>37788</t>
  </si>
  <si>
    <t>Revascularization penis</t>
  </si>
  <si>
    <t>37790</t>
  </si>
  <si>
    <t>Penile venous occlusion</t>
  </si>
  <si>
    <t>37799</t>
  </si>
  <si>
    <t>Vascular surgery procedure</t>
  </si>
  <si>
    <t>38100</t>
  </si>
  <si>
    <t>Removal of spleen total</t>
  </si>
  <si>
    <t>38101</t>
  </si>
  <si>
    <t>Removal of spleen partial</t>
  </si>
  <si>
    <t>38102</t>
  </si>
  <si>
    <t>38115</t>
  </si>
  <si>
    <t>Repair of ruptured spleen</t>
  </si>
  <si>
    <t>38120</t>
  </si>
  <si>
    <t>Laparoscopy splenectomy</t>
  </si>
  <si>
    <t>38129</t>
  </si>
  <si>
    <t>Laparoscope proc spleen</t>
  </si>
  <si>
    <t>38200</t>
  </si>
  <si>
    <t>Injection for spleen x-ray</t>
  </si>
  <si>
    <t>38204</t>
  </si>
  <si>
    <t>Bl donor search management</t>
  </si>
  <si>
    <t>38205</t>
  </si>
  <si>
    <t>Harvest allogeneic stem cell</t>
  </si>
  <si>
    <t>38206</t>
  </si>
  <si>
    <t>Harvest auto stem cells</t>
  </si>
  <si>
    <t>38207</t>
  </si>
  <si>
    <t>Cryopreserve stem cells</t>
  </si>
  <si>
    <t>38208</t>
  </si>
  <si>
    <t>Thaw preserved stem cells</t>
  </si>
  <si>
    <t>38209</t>
  </si>
  <si>
    <t>Wash harvest stem cells</t>
  </si>
  <si>
    <t>38210</t>
  </si>
  <si>
    <t>T-cell depletion of harvest</t>
  </si>
  <si>
    <t>38211</t>
  </si>
  <si>
    <t>Tumor cell deplete of harvst</t>
  </si>
  <si>
    <t>38212</t>
  </si>
  <si>
    <t>Rbc depletion of harvest</t>
  </si>
  <si>
    <t>38213</t>
  </si>
  <si>
    <t>Platelet deplete of harvest</t>
  </si>
  <si>
    <t>38214</t>
  </si>
  <si>
    <t>Volume deplete of harvest</t>
  </si>
  <si>
    <t>38215</t>
  </si>
  <si>
    <t>Harvest stem cell concentrte</t>
  </si>
  <si>
    <t>38220</t>
  </si>
  <si>
    <t>Dx bone marrow aspirations</t>
  </si>
  <si>
    <t>38221</t>
  </si>
  <si>
    <t>Dx bone marrow biopsies</t>
  </si>
  <si>
    <t>38222</t>
  </si>
  <si>
    <t>Dx bone marrow bx &amp; aspir</t>
  </si>
  <si>
    <t>38230</t>
  </si>
  <si>
    <t>Bone marrow harvest allogen</t>
  </si>
  <si>
    <t>38232</t>
  </si>
  <si>
    <t>Bone marrow harvest autolog</t>
  </si>
  <si>
    <t>38240</t>
  </si>
  <si>
    <t>Transplt allo hct/donor</t>
  </si>
  <si>
    <t>38241</t>
  </si>
  <si>
    <t>Transplt autol hct/donor</t>
  </si>
  <si>
    <t>38242</t>
  </si>
  <si>
    <t>Transplt allo lymphocytes</t>
  </si>
  <si>
    <t>38243</t>
  </si>
  <si>
    <t>Transplj hematopoietic boost</t>
  </si>
  <si>
    <t>38300</t>
  </si>
  <si>
    <t>Drainage lymph node lesion</t>
  </si>
  <si>
    <t>38305</t>
  </si>
  <si>
    <t>38308</t>
  </si>
  <si>
    <t>Incision of lymph channels</t>
  </si>
  <si>
    <t>38380</t>
  </si>
  <si>
    <t>Thoracic duct procedure</t>
  </si>
  <si>
    <t>38381</t>
  </si>
  <si>
    <t>38382</t>
  </si>
  <si>
    <t>38500</t>
  </si>
  <si>
    <t>Biopsy/removal lymph nodes</t>
  </si>
  <si>
    <t>38505</t>
  </si>
  <si>
    <t>Needle biopsy lymph nodes</t>
  </si>
  <si>
    <t>38510</t>
  </si>
  <si>
    <t>38520</t>
  </si>
  <si>
    <t>38525</t>
  </si>
  <si>
    <t>38530</t>
  </si>
  <si>
    <t>38531</t>
  </si>
  <si>
    <t>Open bx/exc inguinofem nodes</t>
  </si>
  <si>
    <t>38542</t>
  </si>
  <si>
    <t>Explore deep node(s) neck</t>
  </si>
  <si>
    <t>38550</t>
  </si>
  <si>
    <t>Removal neck/armpit lesion</t>
  </si>
  <si>
    <t>38555</t>
  </si>
  <si>
    <t>38562</t>
  </si>
  <si>
    <t>Removal pelvic lymph nodes</t>
  </si>
  <si>
    <t>38564</t>
  </si>
  <si>
    <t>Removal abdomen lymph nodes</t>
  </si>
  <si>
    <t>38570</t>
  </si>
  <si>
    <t>Laparoscopy lymph node biop</t>
  </si>
  <si>
    <t>38571</t>
  </si>
  <si>
    <t>Laparoscopy lymphadenectomy</t>
  </si>
  <si>
    <t>38572</t>
  </si>
  <si>
    <t>38573</t>
  </si>
  <si>
    <t>Laps pelvic lymphadec</t>
  </si>
  <si>
    <t>38589</t>
  </si>
  <si>
    <t>Laparoscope proc lymphatic</t>
  </si>
  <si>
    <t>38700</t>
  </si>
  <si>
    <t>Removal of lymph nodes neck</t>
  </si>
  <si>
    <t>38720</t>
  </si>
  <si>
    <t>38724</t>
  </si>
  <si>
    <t>38740</t>
  </si>
  <si>
    <t>Remove armpit lymph nodes</t>
  </si>
  <si>
    <t>38745</t>
  </si>
  <si>
    <t>38746</t>
  </si>
  <si>
    <t>Remove thoracic lymph nodes</t>
  </si>
  <si>
    <t>38747</t>
  </si>
  <si>
    <t>Remove abdominal lymph nodes</t>
  </si>
  <si>
    <t>38760</t>
  </si>
  <si>
    <t>Remove groin lymph nodes</t>
  </si>
  <si>
    <t>38765</t>
  </si>
  <si>
    <t>38770</t>
  </si>
  <si>
    <t>Remove pelvis lymph nodes</t>
  </si>
  <si>
    <t>38780</t>
  </si>
  <si>
    <t>Remove abdomen lymph nodes</t>
  </si>
  <si>
    <t>38790</t>
  </si>
  <si>
    <t>Inject for lymphatic x-ray</t>
  </si>
  <si>
    <t>38792</t>
  </si>
  <si>
    <t>Ra tracer id of sentinl node</t>
  </si>
  <si>
    <t>38794</t>
  </si>
  <si>
    <t>Access thoracic lymph duct</t>
  </si>
  <si>
    <t>38900</t>
  </si>
  <si>
    <t>Io map of sent lymph node</t>
  </si>
  <si>
    <t>38999</t>
  </si>
  <si>
    <t>Blood/lymph system procedure</t>
  </si>
  <si>
    <t>39000</t>
  </si>
  <si>
    <t>39010</t>
  </si>
  <si>
    <t>39200</t>
  </si>
  <si>
    <t>Resect mediastinal cyst</t>
  </si>
  <si>
    <t>39220</t>
  </si>
  <si>
    <t>Resect mediastinal tumor</t>
  </si>
  <si>
    <t>39401</t>
  </si>
  <si>
    <t>Mediastinoscpy w/medstnl bx</t>
  </si>
  <si>
    <t>39402</t>
  </si>
  <si>
    <t>Mediastinoscpy w/lmph nod bx</t>
  </si>
  <si>
    <t>39499</t>
  </si>
  <si>
    <t>Chest procedure</t>
  </si>
  <si>
    <t>39501</t>
  </si>
  <si>
    <t>Repair diaphragm laceration</t>
  </si>
  <si>
    <t>39503</t>
  </si>
  <si>
    <t>Repair of diaphragm hernia</t>
  </si>
  <si>
    <t>39540</t>
  </si>
  <si>
    <t>39541</t>
  </si>
  <si>
    <t>39545</t>
  </si>
  <si>
    <t>Revision of diaphragm</t>
  </si>
  <si>
    <t>39560</t>
  </si>
  <si>
    <t>Resect diaphragm simple</t>
  </si>
  <si>
    <t>39561</t>
  </si>
  <si>
    <t>Resect diaphragm complex</t>
  </si>
  <si>
    <t>39599</t>
  </si>
  <si>
    <t>Diaphragm surgery procedure</t>
  </si>
  <si>
    <t>4000F</t>
  </si>
  <si>
    <t>Tobacco use txmnt counseling</t>
  </si>
  <si>
    <t>4001F</t>
  </si>
  <si>
    <t>Tobacco use txmnt pharmacol</t>
  </si>
  <si>
    <t>4003F</t>
  </si>
  <si>
    <t>Pt ed write/oral pts w/ hf</t>
  </si>
  <si>
    <t>4004F</t>
  </si>
  <si>
    <t>Pt tobacco screen rcvd tlk</t>
  </si>
  <si>
    <t>4005F</t>
  </si>
  <si>
    <t>Pharm thx for op rxd</t>
  </si>
  <si>
    <t>4008F</t>
  </si>
  <si>
    <t>Beta-blocker therapy rxd/tkn</t>
  </si>
  <si>
    <t>4010F</t>
  </si>
  <si>
    <t>Ace/arb therapy rxd/taken</t>
  </si>
  <si>
    <t>4011F</t>
  </si>
  <si>
    <t>Oral antiplatelet therapy rx</t>
  </si>
  <si>
    <t>4012F</t>
  </si>
  <si>
    <t>Warfarin therapy rx</t>
  </si>
  <si>
    <t>4013F</t>
  </si>
  <si>
    <t>Statin therapy/currently tkn</t>
  </si>
  <si>
    <t>4014F</t>
  </si>
  <si>
    <t>Written discharge instr prvd</t>
  </si>
  <si>
    <t>4015F</t>
  </si>
  <si>
    <t>Persist asthma medicine ctrl</t>
  </si>
  <si>
    <t>4016F</t>
  </si>
  <si>
    <t>Anti-inflm/anlgsc agent rx</t>
  </si>
  <si>
    <t>4017F</t>
  </si>
  <si>
    <t>Gi prophylaxis for nsaid rx</t>
  </si>
  <si>
    <t>4018F</t>
  </si>
  <si>
    <t>Therapy exercise joint rx</t>
  </si>
  <si>
    <t>4019F</t>
  </si>
  <si>
    <t>Doc recpt counsl vit d/calc+</t>
  </si>
  <si>
    <t>4025F</t>
  </si>
  <si>
    <t>Inhaled bronchodilator rx</t>
  </si>
  <si>
    <t>4030F</t>
  </si>
  <si>
    <t>Oxygen therapy rx</t>
  </si>
  <si>
    <t>4033F</t>
  </si>
  <si>
    <t>Pulmonary rehab rec</t>
  </si>
  <si>
    <t>4035F</t>
  </si>
  <si>
    <t>Influenza imm rec</t>
  </si>
  <si>
    <t>4037F</t>
  </si>
  <si>
    <t>Influenza imm order/admin</t>
  </si>
  <si>
    <t>4040F</t>
  </si>
  <si>
    <t>Pneumoc vac/admin/rcvd</t>
  </si>
  <si>
    <t>4041F</t>
  </si>
  <si>
    <t>Doc order cefazolin/cefurox</t>
  </si>
  <si>
    <t>4042F</t>
  </si>
  <si>
    <t>Doc antibio not given</t>
  </si>
  <si>
    <t>4043F</t>
  </si>
  <si>
    <t>Doc order given stop antibio</t>
  </si>
  <si>
    <t>4044F</t>
  </si>
  <si>
    <t>Doc order given vte prophylx</t>
  </si>
  <si>
    <t>4045F</t>
  </si>
  <si>
    <t>Empiric antibiotic rx</t>
  </si>
  <si>
    <t>4046F</t>
  </si>
  <si>
    <t>Doc antibio given b/4 surg</t>
  </si>
  <si>
    <t>4047F</t>
  </si>
  <si>
    <t>4048F</t>
  </si>
  <si>
    <t>4049F</t>
  </si>
  <si>
    <t>40490</t>
  </si>
  <si>
    <t>Biopsy of lip</t>
  </si>
  <si>
    <t>4050F</t>
  </si>
  <si>
    <t>Ht care plan doc</t>
  </si>
  <si>
    <t>40500</t>
  </si>
  <si>
    <t>Partial excision of lip</t>
  </si>
  <si>
    <t>4051F</t>
  </si>
  <si>
    <t>Referred for an av fistula</t>
  </si>
  <si>
    <t>40510</t>
  </si>
  <si>
    <t>4052F</t>
  </si>
  <si>
    <t>Hemodialysis via av fistula</t>
  </si>
  <si>
    <t>40520</t>
  </si>
  <si>
    <t>40525</t>
  </si>
  <si>
    <t>Reconstruct lip with flap</t>
  </si>
  <si>
    <t>40527</t>
  </si>
  <si>
    <t>4053F</t>
  </si>
  <si>
    <t>Hemodialysis via av graft</t>
  </si>
  <si>
    <t>40530</t>
  </si>
  <si>
    <t>Partial removal of lip</t>
  </si>
  <si>
    <t>4054F</t>
  </si>
  <si>
    <t>Hemodialysis via catheter</t>
  </si>
  <si>
    <t>4055F</t>
  </si>
  <si>
    <t>Pt rcvng periton dialysis</t>
  </si>
  <si>
    <t>4056F</t>
  </si>
  <si>
    <t>Approp oral rehyd recommd</t>
  </si>
  <si>
    <t>4058F</t>
  </si>
  <si>
    <t>Ped gastro ed given caregvr</t>
  </si>
  <si>
    <t>4060F</t>
  </si>
  <si>
    <t>Psych svcs provided</t>
  </si>
  <si>
    <t>4062F</t>
  </si>
  <si>
    <t>Pt referral psych docd</t>
  </si>
  <si>
    <t>4063F</t>
  </si>
  <si>
    <t>Antidepres rxthxpy not rxd</t>
  </si>
  <si>
    <t>4064F</t>
  </si>
  <si>
    <t>Antidepressant rx</t>
  </si>
  <si>
    <t>4065F</t>
  </si>
  <si>
    <t>Antipsychotic rx</t>
  </si>
  <si>
    <t>40650</t>
  </si>
  <si>
    <t>Repair lip</t>
  </si>
  <si>
    <t>40652</t>
  </si>
  <si>
    <t>40654</t>
  </si>
  <si>
    <t>4066F</t>
  </si>
  <si>
    <t>Ect provided</t>
  </si>
  <si>
    <t>4067F</t>
  </si>
  <si>
    <t>Pt referral for ect docd</t>
  </si>
  <si>
    <t>4069F</t>
  </si>
  <si>
    <t>Vte prophylaxis rcvd</t>
  </si>
  <si>
    <t>4070F</t>
  </si>
  <si>
    <t>Dvt prophylx recvd day 2</t>
  </si>
  <si>
    <t>40700</t>
  </si>
  <si>
    <t>Repair cleft lip/nasal</t>
  </si>
  <si>
    <t>40701</t>
  </si>
  <si>
    <t>40702</t>
  </si>
  <si>
    <t>40720</t>
  </si>
  <si>
    <t>4073F</t>
  </si>
  <si>
    <t>Oral antiplat thx rx dischrg</t>
  </si>
  <si>
    <t>4075F</t>
  </si>
  <si>
    <t>Anticoag thx rx at dischrg</t>
  </si>
  <si>
    <t>40761</t>
  </si>
  <si>
    <t>4077F</t>
  </si>
  <si>
    <t>Doc t-pa admin considered</t>
  </si>
  <si>
    <t>4079F</t>
  </si>
  <si>
    <t>Doc rehab svcs considered</t>
  </si>
  <si>
    <t>40799</t>
  </si>
  <si>
    <t>Lip surgery procedure</t>
  </si>
  <si>
    <t>40800</t>
  </si>
  <si>
    <t>Drainage of mouth lesion</t>
  </si>
  <si>
    <t>40801</t>
  </si>
  <si>
    <t>40804</t>
  </si>
  <si>
    <t>Removal foreign body mouth</t>
  </si>
  <si>
    <t>40805</t>
  </si>
  <si>
    <t>40806</t>
  </si>
  <si>
    <t>Incision of lip fold</t>
  </si>
  <si>
    <t>40808</t>
  </si>
  <si>
    <t>Biopsy of mouth lesion</t>
  </si>
  <si>
    <t>40810</t>
  </si>
  <si>
    <t>Excision of mouth lesion</t>
  </si>
  <si>
    <t>40812</t>
  </si>
  <si>
    <t>Excise/repair mouth lesion</t>
  </si>
  <si>
    <t>40814</t>
  </si>
  <si>
    <t>40816</t>
  </si>
  <si>
    <t>40818</t>
  </si>
  <si>
    <t>Excise oral mucosa for graft</t>
  </si>
  <si>
    <t>40819</t>
  </si>
  <si>
    <t>Excise lip or cheek fold</t>
  </si>
  <si>
    <t>40820</t>
  </si>
  <si>
    <t>Treatment of mouth lesion</t>
  </si>
  <si>
    <t>40830</t>
  </si>
  <si>
    <t>Repair mouth laceration</t>
  </si>
  <si>
    <t>40831</t>
  </si>
  <si>
    <t>4084F</t>
  </si>
  <si>
    <t>Aspirin recvd w/in 24 hrs</t>
  </si>
  <si>
    <t>40840</t>
  </si>
  <si>
    <t>Reconstruction of mouth</t>
  </si>
  <si>
    <t>40842</t>
  </si>
  <si>
    <t>40843</t>
  </si>
  <si>
    <t>40844</t>
  </si>
  <si>
    <t>40845</t>
  </si>
  <si>
    <t>4086F</t>
  </si>
  <si>
    <t>Aspirin/clopidogrel rxd</t>
  </si>
  <si>
    <t>40899</t>
  </si>
  <si>
    <t>Mouth surgery procedure</t>
  </si>
  <si>
    <t>4090F</t>
  </si>
  <si>
    <t>Pt rcvng epo thxpy</t>
  </si>
  <si>
    <t>4095F</t>
  </si>
  <si>
    <t>Pt not rcvng epo thxpy</t>
  </si>
  <si>
    <t>4100F</t>
  </si>
  <si>
    <t>Biphos thxpy vein ord/recvd</t>
  </si>
  <si>
    <t>41000</t>
  </si>
  <si>
    <t>41005</t>
  </si>
  <si>
    <t>41006</t>
  </si>
  <si>
    <t>41007</t>
  </si>
  <si>
    <t>41008</t>
  </si>
  <si>
    <t>41009</t>
  </si>
  <si>
    <t>41010</t>
  </si>
  <si>
    <t>Incision of tongue fold</t>
  </si>
  <si>
    <t>41015</t>
  </si>
  <si>
    <t>41016</t>
  </si>
  <si>
    <t>41017</t>
  </si>
  <si>
    <t>41018</t>
  </si>
  <si>
    <t>41019</t>
  </si>
  <si>
    <t>Place needles h&amp;n for rt</t>
  </si>
  <si>
    <t>4110F</t>
  </si>
  <si>
    <t>Int mam art used for cabg</t>
  </si>
  <si>
    <t>41100</t>
  </si>
  <si>
    <t>Biopsy of tongue</t>
  </si>
  <si>
    <t>41105</t>
  </si>
  <si>
    <t>41108</t>
  </si>
  <si>
    <t>Biopsy of floor of mouth</t>
  </si>
  <si>
    <t>41110</t>
  </si>
  <si>
    <t>Excision of tongue lesion</t>
  </si>
  <si>
    <t>41112</t>
  </si>
  <si>
    <t>41113</t>
  </si>
  <si>
    <t>41114</t>
  </si>
  <si>
    <t>41115</t>
  </si>
  <si>
    <t>Excision of tongue fold</t>
  </si>
  <si>
    <t>41116</t>
  </si>
  <si>
    <t>41120</t>
  </si>
  <si>
    <t>Partial removal of tongue</t>
  </si>
  <si>
    <t>41130</t>
  </si>
  <si>
    <t>41135</t>
  </si>
  <si>
    <t>Tongue and neck surgery</t>
  </si>
  <si>
    <t>41140</t>
  </si>
  <si>
    <t>Removal of tongue</t>
  </si>
  <si>
    <t>41145</t>
  </si>
  <si>
    <t>Tongue removal neck surgery</t>
  </si>
  <si>
    <t>4115F</t>
  </si>
  <si>
    <t>Beta blckr admin w/in 24 hrs</t>
  </si>
  <si>
    <t>41150</t>
  </si>
  <si>
    <t>Tongue mouth jaw surgery</t>
  </si>
  <si>
    <t>41153</t>
  </si>
  <si>
    <t>Tongue mouth neck surgery</t>
  </si>
  <si>
    <t>41155</t>
  </si>
  <si>
    <t>Tongue jaw &amp; neck surgery</t>
  </si>
  <si>
    <t>4120F</t>
  </si>
  <si>
    <t>Antibiot rxd/given</t>
  </si>
  <si>
    <t>4124F</t>
  </si>
  <si>
    <t>Antibiot not rxd/given</t>
  </si>
  <si>
    <t>41250</t>
  </si>
  <si>
    <t>Repair tongue laceration</t>
  </si>
  <si>
    <t>41251</t>
  </si>
  <si>
    <t>41252</t>
  </si>
  <si>
    <t>4130F</t>
  </si>
  <si>
    <t>Topical prep rx aoe</t>
  </si>
  <si>
    <t>4131F</t>
  </si>
  <si>
    <t>Syst antimicrobial thx rx</t>
  </si>
  <si>
    <t>4132F</t>
  </si>
  <si>
    <t>No syst antimicrobial thx rx</t>
  </si>
  <si>
    <t>4133F</t>
  </si>
  <si>
    <t>Antihist/decong rx/recom</t>
  </si>
  <si>
    <t>4134F</t>
  </si>
  <si>
    <t>No antihist/decong rx/recom</t>
  </si>
  <si>
    <t>4135F</t>
  </si>
  <si>
    <t>Systemic corticosteroids rx</t>
  </si>
  <si>
    <t>4136F</t>
  </si>
  <si>
    <t>Syst corticosteroids not rx</t>
  </si>
  <si>
    <t>4140F</t>
  </si>
  <si>
    <t>Inhaled corticosteroids rxd</t>
  </si>
  <si>
    <t>4142F</t>
  </si>
  <si>
    <t>Corticoster sparng thrpy rxd</t>
  </si>
  <si>
    <t>4144F</t>
  </si>
  <si>
    <t>Alt long-term cntrl med rxd</t>
  </si>
  <si>
    <t>4145F</t>
  </si>
  <si>
    <t>2+ anti-hyprtnsv agents tkn</t>
  </si>
  <si>
    <t>4148F</t>
  </si>
  <si>
    <t>Hep a vac injxn admin/recvd</t>
  </si>
  <si>
    <t>4149F</t>
  </si>
  <si>
    <t>Hep b vac injxn admin/recvd</t>
  </si>
  <si>
    <t>4150F</t>
  </si>
  <si>
    <t>Pt recvng antivir txmnt hepc</t>
  </si>
  <si>
    <t>4151F</t>
  </si>
  <si>
    <t>Pt not recvng antiv hep c</t>
  </si>
  <si>
    <t>41510</t>
  </si>
  <si>
    <t>Tongue to lip surgery</t>
  </si>
  <si>
    <t>41512</t>
  </si>
  <si>
    <t>Tongue suspension</t>
  </si>
  <si>
    <t>41520</t>
  </si>
  <si>
    <t>Reconstruction tongue fold</t>
  </si>
  <si>
    <t>4153F</t>
  </si>
  <si>
    <t>Combo pegintf/rib rx</t>
  </si>
  <si>
    <t>41530</t>
  </si>
  <si>
    <t>Tongue base vol reduction</t>
  </si>
  <si>
    <t>4155F</t>
  </si>
  <si>
    <t>Hep a vac series prev recvd</t>
  </si>
  <si>
    <t>4157F</t>
  </si>
  <si>
    <t>Hep b vac series prev recvd</t>
  </si>
  <si>
    <t>4158F</t>
  </si>
  <si>
    <t>Pt edu re alcoh drnkng done</t>
  </si>
  <si>
    <t>4159F</t>
  </si>
  <si>
    <t>Contrcp talk b/4 antiv txmnt</t>
  </si>
  <si>
    <t>41599</t>
  </si>
  <si>
    <t>Tongue and mouth surgery</t>
  </si>
  <si>
    <t>4163F</t>
  </si>
  <si>
    <t>Pt couns 4 txmnt opt prost</t>
  </si>
  <si>
    <t>4164F</t>
  </si>
  <si>
    <t>Adjv hrmnl thxpy rxd</t>
  </si>
  <si>
    <t>4165F</t>
  </si>
  <si>
    <t>3d-crt/imrt received</t>
  </si>
  <si>
    <t>4167F</t>
  </si>
  <si>
    <t>Hd bed tilted 1st day vent</t>
  </si>
  <si>
    <t>4168F</t>
  </si>
  <si>
    <t>Pt care icu&amp;vent w/in 24hrs</t>
  </si>
  <si>
    <t>4169F</t>
  </si>
  <si>
    <t>No pt care icu/vent in 24hrs</t>
  </si>
  <si>
    <t>4171F</t>
  </si>
  <si>
    <t>Pt rcvng esa thxpy</t>
  </si>
  <si>
    <t>4172F</t>
  </si>
  <si>
    <t>Pt not rcvng esa thxpy</t>
  </si>
  <si>
    <t>4174F</t>
  </si>
  <si>
    <t>Couns potent glauc impct</t>
  </si>
  <si>
    <t>4175F</t>
  </si>
  <si>
    <t>Vis 20/40/&gt; w/in 90 days</t>
  </si>
  <si>
    <t>4176F</t>
  </si>
  <si>
    <t>Talk re uv light pt/crgvr</t>
  </si>
  <si>
    <t>4177F</t>
  </si>
  <si>
    <t>Talk pt/crgvr re areds prev</t>
  </si>
  <si>
    <t>4178F</t>
  </si>
  <si>
    <t>Antid glbln rcvd w/in 26wks</t>
  </si>
  <si>
    <t>4179F</t>
  </si>
  <si>
    <t>Tamoxifen/ai prescribed</t>
  </si>
  <si>
    <t>4180F</t>
  </si>
  <si>
    <t>Adjv thxpyrxd/rcvd colon ca</t>
  </si>
  <si>
    <t>41800</t>
  </si>
  <si>
    <t>Drainage of gum lesion</t>
  </si>
  <si>
    <t>41805</t>
  </si>
  <si>
    <t>Removal foreign body gum</t>
  </si>
  <si>
    <t>41806</t>
  </si>
  <si>
    <t>Removal foreign body jawbone</t>
  </si>
  <si>
    <t>4181F</t>
  </si>
  <si>
    <t>Conformal radn thxpy rcvd</t>
  </si>
  <si>
    <t>4182F</t>
  </si>
  <si>
    <t>No conformal radn thxpy</t>
  </si>
  <si>
    <t>41820</t>
  </si>
  <si>
    <t>Excision gum each quadrant</t>
  </si>
  <si>
    <t>41821</t>
  </si>
  <si>
    <t>Excision of gum flap</t>
  </si>
  <si>
    <t>41822</t>
  </si>
  <si>
    <t>Excision of gum lesion</t>
  </si>
  <si>
    <t>41823</t>
  </si>
  <si>
    <t>41825</t>
  </si>
  <si>
    <t>41826</t>
  </si>
  <si>
    <t>41827</t>
  </si>
  <si>
    <t>41828</t>
  </si>
  <si>
    <t>41830</t>
  </si>
  <si>
    <t>Removal of gum tissue</t>
  </si>
  <si>
    <t>4185F</t>
  </si>
  <si>
    <t>Continuous ppi or h2ra rcvd</t>
  </si>
  <si>
    <t>41850</t>
  </si>
  <si>
    <t>Treatment of gum lesion</t>
  </si>
  <si>
    <t>4186F</t>
  </si>
  <si>
    <t>No cont ppi or h2ra rcvd</t>
  </si>
  <si>
    <t>4187F</t>
  </si>
  <si>
    <t>Anti rheum drugthxpyrxd/gvn</t>
  </si>
  <si>
    <t>41870</t>
  </si>
  <si>
    <t>Gum graft</t>
  </si>
  <si>
    <t>41872</t>
  </si>
  <si>
    <t>Repair gum</t>
  </si>
  <si>
    <t>41874</t>
  </si>
  <si>
    <t>Repair tooth socket</t>
  </si>
  <si>
    <t>4188F</t>
  </si>
  <si>
    <t>Approp ace/arb tstng done</t>
  </si>
  <si>
    <t>4189F</t>
  </si>
  <si>
    <t>Approp digoxin tstng done</t>
  </si>
  <si>
    <t>41899</t>
  </si>
  <si>
    <t>Dental surgery procedure</t>
  </si>
  <si>
    <t>4190F</t>
  </si>
  <si>
    <t>Approp diuretic tstng done</t>
  </si>
  <si>
    <t>4191F</t>
  </si>
  <si>
    <t>Approp anticonvuls tstng</t>
  </si>
  <si>
    <t>4192F</t>
  </si>
  <si>
    <t>Pt not rcvng glucoco thxpy</t>
  </si>
  <si>
    <t>4193F</t>
  </si>
  <si>
    <t>Pt rcvng&lt;10mg daily predniso</t>
  </si>
  <si>
    <t>4194F</t>
  </si>
  <si>
    <t>Pt rcvng10mg daily predniso</t>
  </si>
  <si>
    <t>4195F</t>
  </si>
  <si>
    <t>Pt rcvng anti-rheum thxpy ra</t>
  </si>
  <si>
    <t>4196F</t>
  </si>
  <si>
    <t>Ptnot rcvng anti-rhm thxpyra</t>
  </si>
  <si>
    <t>4200F</t>
  </si>
  <si>
    <t>External beam to prost only</t>
  </si>
  <si>
    <t>42000</t>
  </si>
  <si>
    <t>Drainage mouth roof lesion</t>
  </si>
  <si>
    <t>4201F</t>
  </si>
  <si>
    <t>Extrnl beam other than prost</t>
  </si>
  <si>
    <t>4210F</t>
  </si>
  <si>
    <t>Ace/arb thxpy for mos/&gt;</t>
  </si>
  <si>
    <t>42100</t>
  </si>
  <si>
    <t>Biopsy roof of mouth</t>
  </si>
  <si>
    <t>42104</t>
  </si>
  <si>
    <t>Excision lesion mouth roof</t>
  </si>
  <si>
    <t>42106</t>
  </si>
  <si>
    <t>42107</t>
  </si>
  <si>
    <t>42120</t>
  </si>
  <si>
    <t>Remove palate/lesion</t>
  </si>
  <si>
    <t>42140</t>
  </si>
  <si>
    <t>Excision of uvula</t>
  </si>
  <si>
    <t>42145</t>
  </si>
  <si>
    <t>Repair palate pharynx/uvula</t>
  </si>
  <si>
    <t>42160</t>
  </si>
  <si>
    <t>Treatment mouth roof lesion</t>
  </si>
  <si>
    <t>42180</t>
  </si>
  <si>
    <t>Repair palate</t>
  </si>
  <si>
    <t>42182</t>
  </si>
  <si>
    <t>4220F</t>
  </si>
  <si>
    <t>Digoxin thxpy for 6 mos/&gt;</t>
  </si>
  <si>
    <t>42200</t>
  </si>
  <si>
    <t>Reconstruct cleft palate</t>
  </si>
  <si>
    <t>42205</t>
  </si>
  <si>
    <t>4221F</t>
  </si>
  <si>
    <t>Diuretic thxpy for 6 mos/&gt;</t>
  </si>
  <si>
    <t>42210</t>
  </si>
  <si>
    <t>42215</t>
  </si>
  <si>
    <t>42220</t>
  </si>
  <si>
    <t>42225</t>
  </si>
  <si>
    <t>42226</t>
  </si>
  <si>
    <t>Lengthening of palate</t>
  </si>
  <si>
    <t>42227</t>
  </si>
  <si>
    <t>42235</t>
  </si>
  <si>
    <t>42260</t>
  </si>
  <si>
    <t>Repair nose to lip fistula</t>
  </si>
  <si>
    <t>42280</t>
  </si>
  <si>
    <t>Preparation palate mold</t>
  </si>
  <si>
    <t>42281</t>
  </si>
  <si>
    <t>Insertion palate prosthesis</t>
  </si>
  <si>
    <t>42299</t>
  </si>
  <si>
    <t>Palate/uvula surgery</t>
  </si>
  <si>
    <t>4230F</t>
  </si>
  <si>
    <t>Anticonv thxpy for 6 mos/&gt;</t>
  </si>
  <si>
    <t>42300</t>
  </si>
  <si>
    <t>Drainage of salivary gland</t>
  </si>
  <si>
    <t>42305</t>
  </si>
  <si>
    <t>42310</t>
  </si>
  <si>
    <t>42320</t>
  </si>
  <si>
    <t>42330</t>
  </si>
  <si>
    <t>Removal of salivary stone</t>
  </si>
  <si>
    <t>42335</t>
  </si>
  <si>
    <t>42340</t>
  </si>
  <si>
    <t>4240F</t>
  </si>
  <si>
    <t>Instr xrcz back pain 12 wks</t>
  </si>
  <si>
    <t>42400</t>
  </si>
  <si>
    <t>Biopsy of salivary gland</t>
  </si>
  <si>
    <t>42405</t>
  </si>
  <si>
    <t>42408</t>
  </si>
  <si>
    <t>Excision of salivary cyst</t>
  </si>
  <si>
    <t>42409</t>
  </si>
  <si>
    <t>Drainage of salivary cyst</t>
  </si>
  <si>
    <t>42410</t>
  </si>
  <si>
    <t>Excise parotid gland/lesion</t>
  </si>
  <si>
    <t>42415</t>
  </si>
  <si>
    <t>4242F</t>
  </si>
  <si>
    <t>Sprvsd xrcz back pn &gt;12 wks</t>
  </si>
  <si>
    <t>42420</t>
  </si>
  <si>
    <t>42425</t>
  </si>
  <si>
    <t>42426</t>
  </si>
  <si>
    <t>42440</t>
  </si>
  <si>
    <t>Excise submaxillary gland</t>
  </si>
  <si>
    <t>4245F</t>
  </si>
  <si>
    <t>Pt instr nrml lifest</t>
  </si>
  <si>
    <t>42450</t>
  </si>
  <si>
    <t>Excise sublingual gland</t>
  </si>
  <si>
    <t>4248F</t>
  </si>
  <si>
    <t>Pt instr no bd rest 4 days/&gt;</t>
  </si>
  <si>
    <t>4250F</t>
  </si>
  <si>
    <t>Wrmng 4 surg normothermia</t>
  </si>
  <si>
    <t>42500</t>
  </si>
  <si>
    <t>Repair salivary duct</t>
  </si>
  <si>
    <t>42505</t>
  </si>
  <si>
    <t>42507</t>
  </si>
  <si>
    <t>Parotid duct diversion</t>
  </si>
  <si>
    <t>42509</t>
  </si>
  <si>
    <t>42510</t>
  </si>
  <si>
    <t>4255F</t>
  </si>
  <si>
    <t>Anesth 60 min/&gt; as docd</t>
  </si>
  <si>
    <t>42550</t>
  </si>
  <si>
    <t>Injection for salivary x-ray</t>
  </si>
  <si>
    <t>4256F</t>
  </si>
  <si>
    <t>Anesthe &lt;60 min as docd</t>
  </si>
  <si>
    <t>4260F</t>
  </si>
  <si>
    <t>Wound srfc culturetech used</t>
  </si>
  <si>
    <t>42600</t>
  </si>
  <si>
    <t>4261F</t>
  </si>
  <si>
    <t>Tech other than surfc cultr</t>
  </si>
  <si>
    <t>4265F</t>
  </si>
  <si>
    <t>Wet-dry dressings rx recmd</t>
  </si>
  <si>
    <t>42650</t>
  </si>
  <si>
    <t>Dilation of salivary duct</t>
  </si>
  <si>
    <t>4266F</t>
  </si>
  <si>
    <t>No wet-dry drssings rx recmd</t>
  </si>
  <si>
    <t>42660</t>
  </si>
  <si>
    <t>42665</t>
  </si>
  <si>
    <t>Ligation of salivary duct</t>
  </si>
  <si>
    <t>4267F</t>
  </si>
  <si>
    <t>Comprssion thxpy prescribed</t>
  </si>
  <si>
    <t>4268F</t>
  </si>
  <si>
    <t>Pt ed re comp thxpy rcvd</t>
  </si>
  <si>
    <t>4269F</t>
  </si>
  <si>
    <t>Appropos mthd offloading rxd</t>
  </si>
  <si>
    <t>42699</t>
  </si>
  <si>
    <t>Salivary surgery procedure</t>
  </si>
  <si>
    <t>4270F</t>
  </si>
  <si>
    <t>Pt rcvng anti r-viral thxpy</t>
  </si>
  <si>
    <t>42700</t>
  </si>
  <si>
    <t>Drainage of tonsil abscess</t>
  </si>
  <si>
    <t>4271F</t>
  </si>
  <si>
    <t>42720</t>
  </si>
  <si>
    <t>Drainage of throat abscess</t>
  </si>
  <si>
    <t>42725</t>
  </si>
  <si>
    <t>4274F</t>
  </si>
  <si>
    <t>Flu immuno admind rcvd</t>
  </si>
  <si>
    <t>4276F</t>
  </si>
  <si>
    <t>Potent antivir thxpy rxd</t>
  </si>
  <si>
    <t>4279F</t>
  </si>
  <si>
    <t>Pcp prophylaxis rxd</t>
  </si>
  <si>
    <t>4280F</t>
  </si>
  <si>
    <t>Pcp prophylax rxd 3mon low %</t>
  </si>
  <si>
    <t>42800</t>
  </si>
  <si>
    <t>Biopsy of throat</t>
  </si>
  <si>
    <t>42804</t>
  </si>
  <si>
    <t>Biopsy of upper nose/throat</t>
  </si>
  <si>
    <t>42806</t>
  </si>
  <si>
    <t>42808</t>
  </si>
  <si>
    <t>Excise pharynx lesion</t>
  </si>
  <si>
    <t>42809</t>
  </si>
  <si>
    <t>Remove pharynx foreign body</t>
  </si>
  <si>
    <t>42810</t>
  </si>
  <si>
    <t>Excision of neck cyst</t>
  </si>
  <si>
    <t>42815</t>
  </si>
  <si>
    <t>Remove tonsils and adenoids</t>
  </si>
  <si>
    <t>42821</t>
  </si>
  <si>
    <t>42825</t>
  </si>
  <si>
    <t>Removal of tonsils</t>
  </si>
  <si>
    <t>42826</t>
  </si>
  <si>
    <t>42830</t>
  </si>
  <si>
    <t>Removal of adenoids</t>
  </si>
  <si>
    <t>42831</t>
  </si>
  <si>
    <t>42835</t>
  </si>
  <si>
    <t>42836</t>
  </si>
  <si>
    <t>42842</t>
  </si>
  <si>
    <t>Extensive surgery of throat</t>
  </si>
  <si>
    <t>42844</t>
  </si>
  <si>
    <t>42845</t>
  </si>
  <si>
    <t>42860</t>
  </si>
  <si>
    <t>Excision of tonsil tags</t>
  </si>
  <si>
    <t>42870</t>
  </si>
  <si>
    <t>Excision of lingual tonsil</t>
  </si>
  <si>
    <t>42890</t>
  </si>
  <si>
    <t>Partial removal of pharynx</t>
  </si>
  <si>
    <t>42892</t>
  </si>
  <si>
    <t>Revision of pharyngeal walls</t>
  </si>
  <si>
    <t>42894</t>
  </si>
  <si>
    <t>4290F</t>
  </si>
  <si>
    <t>Pt scrned for inj drug use</t>
  </si>
  <si>
    <t>42900</t>
  </si>
  <si>
    <t>Repair throat wound</t>
  </si>
  <si>
    <t>4293F</t>
  </si>
  <si>
    <t>Pt scrnd hgh-risk sex behav</t>
  </si>
  <si>
    <t>42950</t>
  </si>
  <si>
    <t>Reconstruction of throat</t>
  </si>
  <si>
    <t>42953</t>
  </si>
  <si>
    <t>Repair throat esophagus</t>
  </si>
  <si>
    <t>42955</t>
  </si>
  <si>
    <t>Surgical opening of throat</t>
  </si>
  <si>
    <t>42960</t>
  </si>
  <si>
    <t>Control throat bleeding</t>
  </si>
  <si>
    <t>42961</t>
  </si>
  <si>
    <t>42962</t>
  </si>
  <si>
    <t>42970</t>
  </si>
  <si>
    <t>Control nose/throat bleeding</t>
  </si>
  <si>
    <t>42971</t>
  </si>
  <si>
    <t>42972</t>
  </si>
  <si>
    <t>42999</t>
  </si>
  <si>
    <t>Throat surgery procedure</t>
  </si>
  <si>
    <t>4300F</t>
  </si>
  <si>
    <t>Pt rcvng warf thxpy</t>
  </si>
  <si>
    <t>4301F</t>
  </si>
  <si>
    <t>Pt not rcvng warf thxpy</t>
  </si>
  <si>
    <t>43020</t>
  </si>
  <si>
    <t>Incision of esophagus</t>
  </si>
  <si>
    <t>43030</t>
  </si>
  <si>
    <t>Throat muscle surgery</t>
  </si>
  <si>
    <t>43045</t>
  </si>
  <si>
    <t>4305F</t>
  </si>
  <si>
    <t>Pt ed re ft care inspct rcvd</t>
  </si>
  <si>
    <t>4306F</t>
  </si>
  <si>
    <t>Pt tlk psych &amp; rx opd addic</t>
  </si>
  <si>
    <t>43100</t>
  </si>
  <si>
    <t>Excision of esophagus lesion</t>
  </si>
  <si>
    <t>43101</t>
  </si>
  <si>
    <t>43107</t>
  </si>
  <si>
    <t>Removal of esophagus</t>
  </si>
  <si>
    <t>43108</t>
  </si>
  <si>
    <t>43112</t>
  </si>
  <si>
    <t>Esphg tot w/thrcm</t>
  </si>
  <si>
    <t>43113</t>
  </si>
  <si>
    <t>43116</t>
  </si>
  <si>
    <t>Partial removal of esophagus</t>
  </si>
  <si>
    <t>43117</t>
  </si>
  <si>
    <t>43118</t>
  </si>
  <si>
    <t>43121</t>
  </si>
  <si>
    <t>43122</t>
  </si>
  <si>
    <t>43123</t>
  </si>
  <si>
    <t>43124</t>
  </si>
  <si>
    <t>43130</t>
  </si>
  <si>
    <t>Removal of esophagus pouch</t>
  </si>
  <si>
    <t>43135</t>
  </si>
  <si>
    <t>43180</t>
  </si>
  <si>
    <t>Esophagoscopy rigid trnso</t>
  </si>
  <si>
    <t>43191</t>
  </si>
  <si>
    <t>Esophagoscopy rigid trnso dx</t>
  </si>
  <si>
    <t>43192</t>
  </si>
  <si>
    <t>Esophagoscp rig trnso inject</t>
  </si>
  <si>
    <t>43193</t>
  </si>
  <si>
    <t>Esophagoscp rig trnso biopsy</t>
  </si>
  <si>
    <t>43194</t>
  </si>
  <si>
    <t>Esophagoscp rig trnso rem fb</t>
  </si>
  <si>
    <t>43195</t>
  </si>
  <si>
    <t>Esophagoscopy rigid balloon</t>
  </si>
  <si>
    <t>43196</t>
  </si>
  <si>
    <t>Esophagoscp guide wire dilat</t>
  </si>
  <si>
    <t>43197</t>
  </si>
  <si>
    <t>Esophagoscopy flex dx brush</t>
  </si>
  <si>
    <t>43198</t>
  </si>
  <si>
    <t>Esophagosc flex trnsn biopsy</t>
  </si>
  <si>
    <t>4320F</t>
  </si>
  <si>
    <t>Pt talk psychsoc&amp;rx oh dpnd</t>
  </si>
  <si>
    <t>43200</t>
  </si>
  <si>
    <t>Esophagoscopy flexible brush</t>
  </si>
  <si>
    <t>43201</t>
  </si>
  <si>
    <t>Esoph scope w/submucous inj</t>
  </si>
  <si>
    <t>43202</t>
  </si>
  <si>
    <t>Esophagoscopy flex biopsy</t>
  </si>
  <si>
    <t>43204</t>
  </si>
  <si>
    <t>Esoph scope w/sclerosis inj</t>
  </si>
  <si>
    <t>43205</t>
  </si>
  <si>
    <t>Esophagus endoscopy/ligation</t>
  </si>
  <si>
    <t>43206</t>
  </si>
  <si>
    <t>Esoph optical endomicroscopy</t>
  </si>
  <si>
    <t>43210</t>
  </si>
  <si>
    <t>Egd esophagogastrc fndoplsty</t>
  </si>
  <si>
    <t>43211</t>
  </si>
  <si>
    <t>Esophagoscop mucosal resect</t>
  </si>
  <si>
    <t>43212</t>
  </si>
  <si>
    <t>Esophagoscop stent placement</t>
  </si>
  <si>
    <t>43213</t>
  </si>
  <si>
    <t>Esophagoscopy retro balloon</t>
  </si>
  <si>
    <t>43214</t>
  </si>
  <si>
    <t>Esophagosc dilate balloon 30</t>
  </si>
  <si>
    <t>43215</t>
  </si>
  <si>
    <t>Esophagoscopy flex remove fb</t>
  </si>
  <si>
    <t>43216</t>
  </si>
  <si>
    <t>Esophagoscopy lesion removal</t>
  </si>
  <si>
    <t>43217</t>
  </si>
  <si>
    <t>Esophagoscopy snare les remv</t>
  </si>
  <si>
    <t>4322F</t>
  </si>
  <si>
    <t>Crgvr prov w/ ed addl rsrcs</t>
  </si>
  <si>
    <t>43220</t>
  </si>
  <si>
    <t>Esophagoscopy balloon &lt;30mm</t>
  </si>
  <si>
    <t>43226</t>
  </si>
  <si>
    <t>Esoph endoscopy dilation</t>
  </si>
  <si>
    <t>43227</t>
  </si>
  <si>
    <t>Esophagoscopy control bleed</t>
  </si>
  <si>
    <t>43229</t>
  </si>
  <si>
    <t>Esophagoscopy lesion ablate</t>
  </si>
  <si>
    <t>43231</t>
  </si>
  <si>
    <t>Esophagoscop ultrasound exam</t>
  </si>
  <si>
    <t>43232</t>
  </si>
  <si>
    <t>Esophagoscopy w/us needle bx</t>
  </si>
  <si>
    <t>43233</t>
  </si>
  <si>
    <t>Egd balloon dil esoph30 mm/&gt;</t>
  </si>
  <si>
    <t>Egd diagnostic brush wash</t>
  </si>
  <si>
    <t>43236</t>
  </si>
  <si>
    <t>Uppr gi scope w/submuc inj</t>
  </si>
  <si>
    <t>43237</t>
  </si>
  <si>
    <t>Endoscopic us exam esoph</t>
  </si>
  <si>
    <t>43238</t>
  </si>
  <si>
    <t>Egd us fine needle bx/aspir</t>
  </si>
  <si>
    <t>Egd biopsy single/multiple</t>
  </si>
  <si>
    <t>4324F</t>
  </si>
  <si>
    <t>Pt queried prkns complic</t>
  </si>
  <si>
    <t>43240</t>
  </si>
  <si>
    <t>Egd w/transmural drain cyst</t>
  </si>
  <si>
    <t>43241</t>
  </si>
  <si>
    <t>Egd tube/cath insertion</t>
  </si>
  <si>
    <t>43242</t>
  </si>
  <si>
    <t>43243</t>
  </si>
  <si>
    <t>Egd injection varices</t>
  </si>
  <si>
    <t>43244</t>
  </si>
  <si>
    <t>Egd varices ligation</t>
  </si>
  <si>
    <t>43245</t>
  </si>
  <si>
    <t>Egd dilate stricture</t>
  </si>
  <si>
    <t>43246</t>
  </si>
  <si>
    <t>Egd place gastrostomy tube</t>
  </si>
  <si>
    <t>43247</t>
  </si>
  <si>
    <t>Egd remove foreign body</t>
  </si>
  <si>
    <t>43248</t>
  </si>
  <si>
    <t>Egd guide wire insertion</t>
  </si>
  <si>
    <t>43249</t>
  </si>
  <si>
    <t>Esoph egd dilation &lt;30 mm</t>
  </si>
  <si>
    <t>4325F</t>
  </si>
  <si>
    <t>Med txmnt options rvwd w/pt</t>
  </si>
  <si>
    <t>43250</t>
  </si>
  <si>
    <t>Egd cautery tumor polyp</t>
  </si>
  <si>
    <t>43251</t>
  </si>
  <si>
    <t>Egd remove lesion snare</t>
  </si>
  <si>
    <t>43252</t>
  </si>
  <si>
    <t>Egd optical endomicroscopy</t>
  </si>
  <si>
    <t>43253</t>
  </si>
  <si>
    <t>Egd us transmural injxn/mark</t>
  </si>
  <si>
    <t>43254</t>
  </si>
  <si>
    <t>Egd endo mucosal resection</t>
  </si>
  <si>
    <t>43255</t>
  </si>
  <si>
    <t>Egd control bleeding any</t>
  </si>
  <si>
    <t>43257</t>
  </si>
  <si>
    <t>Egd w/thrml txmnt gerd</t>
  </si>
  <si>
    <t>43259</t>
  </si>
  <si>
    <t>Egd us exam duodenum/jejunum</t>
  </si>
  <si>
    <t>4326F</t>
  </si>
  <si>
    <t>Pt asked re symp auto dysfxn</t>
  </si>
  <si>
    <t>43260</t>
  </si>
  <si>
    <t>Ercp w/specimen collection</t>
  </si>
  <si>
    <t>43261</t>
  </si>
  <si>
    <t>Endo cholangiopancreatograph</t>
  </si>
  <si>
    <t>43262</t>
  </si>
  <si>
    <t>43263</t>
  </si>
  <si>
    <t>Ercp sphincter pressure meas</t>
  </si>
  <si>
    <t>43264</t>
  </si>
  <si>
    <t>Ercp remove duct calculi</t>
  </si>
  <si>
    <t>43265</t>
  </si>
  <si>
    <t>Ercp lithotripsy calculi</t>
  </si>
  <si>
    <t>43266</t>
  </si>
  <si>
    <t>Egd endoscopic stent place</t>
  </si>
  <si>
    <t>43270</t>
  </si>
  <si>
    <t>Egd lesion ablation</t>
  </si>
  <si>
    <t>43273</t>
  </si>
  <si>
    <t>Endoscopic pancreatoscopy</t>
  </si>
  <si>
    <t>43274</t>
  </si>
  <si>
    <t>Ercp duct stent placement</t>
  </si>
  <si>
    <t>43275</t>
  </si>
  <si>
    <t>Ercp remove forgn body duct</t>
  </si>
  <si>
    <t>43276</t>
  </si>
  <si>
    <t>Ercp stent exchange w/dilate</t>
  </si>
  <si>
    <t>43277</t>
  </si>
  <si>
    <t>Ercp ea duct/ampulla dilate</t>
  </si>
  <si>
    <t>43278</t>
  </si>
  <si>
    <t>Ercp lesion ablate w/dilate</t>
  </si>
  <si>
    <t>43279</t>
  </si>
  <si>
    <t>Lap myotomy heller</t>
  </si>
  <si>
    <t>4328F</t>
  </si>
  <si>
    <t>Pt asked re sleep disturb</t>
  </si>
  <si>
    <t>43280</t>
  </si>
  <si>
    <t>Laparoscopy fundoplasty</t>
  </si>
  <si>
    <t>43281</t>
  </si>
  <si>
    <t>Lap paraesophag hern repair</t>
  </si>
  <si>
    <t>43282</t>
  </si>
  <si>
    <t>Lap paraesoph her rpr w/mesh</t>
  </si>
  <si>
    <t>43283</t>
  </si>
  <si>
    <t>Lap esoph lengthening</t>
  </si>
  <si>
    <t>43284</t>
  </si>
  <si>
    <t>Laps esophgl sphnctr agmntj</t>
  </si>
  <si>
    <t>43285</t>
  </si>
  <si>
    <t>Rmvl esophgl sphnctr dev</t>
  </si>
  <si>
    <t>43286</t>
  </si>
  <si>
    <t>Esphg tot w/laps moblj</t>
  </si>
  <si>
    <t>43287</t>
  </si>
  <si>
    <t>Esphg dstl 2/3 w/laps moblj</t>
  </si>
  <si>
    <t>43288</t>
  </si>
  <si>
    <t>Esphg thrsc moblj</t>
  </si>
  <si>
    <t>43289</t>
  </si>
  <si>
    <t>Laparoscope proc esoph</t>
  </si>
  <si>
    <t>4330F</t>
  </si>
  <si>
    <t>Cnslng epi spec sfty issues</t>
  </si>
  <si>
    <t>43300</t>
  </si>
  <si>
    <t>Repair of esophagus</t>
  </si>
  <si>
    <t>43305</t>
  </si>
  <si>
    <t>Repair esophagus and fistula</t>
  </si>
  <si>
    <t>43310</t>
  </si>
  <si>
    <t>43312</t>
  </si>
  <si>
    <t>43313</t>
  </si>
  <si>
    <t>Esophagoplasty congenital</t>
  </si>
  <si>
    <t>43314</t>
  </si>
  <si>
    <t>Tracheo-esophagoplasty cong</t>
  </si>
  <si>
    <t>43320</t>
  </si>
  <si>
    <t>Fuse esophagus &amp; stomach</t>
  </si>
  <si>
    <t>43325</t>
  </si>
  <si>
    <t>Revise esophagus &amp; stomach</t>
  </si>
  <si>
    <t>43327</t>
  </si>
  <si>
    <t>Esoph fundoplasty lap</t>
  </si>
  <si>
    <t>43328</t>
  </si>
  <si>
    <t>Esoph fundoplasty thor</t>
  </si>
  <si>
    <t>43330</t>
  </si>
  <si>
    <t>Esophagomyotomy abdominal</t>
  </si>
  <si>
    <t>43331</t>
  </si>
  <si>
    <t>Esophagomyotomy thoracic</t>
  </si>
  <si>
    <t>43332</t>
  </si>
  <si>
    <t>Transab esoph hiat hern rpr</t>
  </si>
  <si>
    <t>43333</t>
  </si>
  <si>
    <t>43334</t>
  </si>
  <si>
    <t>Transthor diaphrag hern rpr</t>
  </si>
  <si>
    <t>43335</t>
  </si>
  <si>
    <t>43336</t>
  </si>
  <si>
    <t>Thorabd diaphr hern repair</t>
  </si>
  <si>
    <t>43337</t>
  </si>
  <si>
    <t>43338</t>
  </si>
  <si>
    <t>Esoph lengthening</t>
  </si>
  <si>
    <t>43340</t>
  </si>
  <si>
    <t>Fuse esophagus &amp; intestine</t>
  </si>
  <si>
    <t>43341</t>
  </si>
  <si>
    <t>43351</t>
  </si>
  <si>
    <t>Surgical opening esophagus</t>
  </si>
  <si>
    <t>43352</t>
  </si>
  <si>
    <t>43360</t>
  </si>
  <si>
    <t>Gastrointestinal repair</t>
  </si>
  <si>
    <t>43361</t>
  </si>
  <si>
    <t>4340F</t>
  </si>
  <si>
    <t>Cnslng chldbrng women epi</t>
  </si>
  <si>
    <t>43400</t>
  </si>
  <si>
    <t>Ligate esophagus veins</t>
  </si>
  <si>
    <t>43405</t>
  </si>
  <si>
    <t>Ligate/staple esophagus</t>
  </si>
  <si>
    <t>43410</t>
  </si>
  <si>
    <t>Repair esophagus wound</t>
  </si>
  <si>
    <t>43415</t>
  </si>
  <si>
    <t>43420</t>
  </si>
  <si>
    <t>Repair esophagus opening</t>
  </si>
  <si>
    <t>43425</t>
  </si>
  <si>
    <t>43450</t>
  </si>
  <si>
    <t>Dilate esophagus 1/mult pass</t>
  </si>
  <si>
    <t>43453</t>
  </si>
  <si>
    <t>Dilate esophagus</t>
  </si>
  <si>
    <t>43460</t>
  </si>
  <si>
    <t>Pressure treatment esophagus</t>
  </si>
  <si>
    <t>43496</t>
  </si>
  <si>
    <t>Free jejunum flap microvasc</t>
  </si>
  <si>
    <t>43499</t>
  </si>
  <si>
    <t>Esophagus surgery procedure</t>
  </si>
  <si>
    <t>4350F</t>
  </si>
  <si>
    <t>Cnslng provided symp mngmnt</t>
  </si>
  <si>
    <t>43500</t>
  </si>
  <si>
    <t>Surgical opening of stomach</t>
  </si>
  <si>
    <t>43501</t>
  </si>
  <si>
    <t>Surgical repair of stomach</t>
  </si>
  <si>
    <t>43502</t>
  </si>
  <si>
    <t>43510</t>
  </si>
  <si>
    <t>43520</t>
  </si>
  <si>
    <t>Incision of pyloric muscle</t>
  </si>
  <si>
    <t>43605</t>
  </si>
  <si>
    <t>Biopsy of stomach</t>
  </si>
  <si>
    <t>43610</t>
  </si>
  <si>
    <t>Excision of stomach lesion</t>
  </si>
  <si>
    <t>43611</t>
  </si>
  <si>
    <t>43620</t>
  </si>
  <si>
    <t>Removal of stomach</t>
  </si>
  <si>
    <t>43621</t>
  </si>
  <si>
    <t>43622</t>
  </si>
  <si>
    <t>43631</t>
  </si>
  <si>
    <t>Removal of stomach partial</t>
  </si>
  <si>
    <t>43632</t>
  </si>
  <si>
    <t>43633</t>
  </si>
  <si>
    <t>43634</t>
  </si>
  <si>
    <t>43635</t>
  </si>
  <si>
    <t>43640</t>
  </si>
  <si>
    <t>Vagotomy &amp; pylorus repair</t>
  </si>
  <si>
    <t>43641</t>
  </si>
  <si>
    <t>43644</t>
  </si>
  <si>
    <t>Lap gastric bypass/roux-en-y</t>
  </si>
  <si>
    <t>43645</t>
  </si>
  <si>
    <t>Lap gastr bypass incl smll i</t>
  </si>
  <si>
    <t>43647</t>
  </si>
  <si>
    <t>Lap impl electrode antrum</t>
  </si>
  <si>
    <t>43648</t>
  </si>
  <si>
    <t>Lap revise/remv eltrd antrum</t>
  </si>
  <si>
    <t>43651</t>
  </si>
  <si>
    <t>Laparoscopy vagus nerve</t>
  </si>
  <si>
    <t>43652</t>
  </si>
  <si>
    <t>43653</t>
  </si>
  <si>
    <t>Laparoscopy gastrostomy</t>
  </si>
  <si>
    <t>43659</t>
  </si>
  <si>
    <t>Laparoscope proc stom</t>
  </si>
  <si>
    <t>43752</t>
  </si>
  <si>
    <t>Nasal/orogastric w/tube plmt</t>
  </si>
  <si>
    <t>43753</t>
  </si>
  <si>
    <t>Tx gastro intub w/asp</t>
  </si>
  <si>
    <t>43754</t>
  </si>
  <si>
    <t>Dx gastr intub w/asp spec</t>
  </si>
  <si>
    <t>43755</t>
  </si>
  <si>
    <t>Dx gastr intub w/asp specs</t>
  </si>
  <si>
    <t>43756</t>
  </si>
  <si>
    <t>Dx duod intub w/asp spec</t>
  </si>
  <si>
    <t>43757</t>
  </si>
  <si>
    <t>Dx duod intub w/asp specs</t>
  </si>
  <si>
    <t>43761</t>
  </si>
  <si>
    <t>Reposition gastrostomy tube</t>
  </si>
  <si>
    <t>43762</t>
  </si>
  <si>
    <t>Rplc gtube no revj trc</t>
  </si>
  <si>
    <t>43763</t>
  </si>
  <si>
    <t>Rplc gtube revj gstrst trc</t>
  </si>
  <si>
    <t>43770</t>
  </si>
  <si>
    <t>Lap place gastr adj device</t>
  </si>
  <si>
    <t>43771</t>
  </si>
  <si>
    <t>Lap revise gastr adj device</t>
  </si>
  <si>
    <t>43772</t>
  </si>
  <si>
    <t>Lap rmvl gastr adj device</t>
  </si>
  <si>
    <t>43773</t>
  </si>
  <si>
    <t>Lap replace gastr adj device</t>
  </si>
  <si>
    <t>43774</t>
  </si>
  <si>
    <t>Lap rmvl gastr adj all parts</t>
  </si>
  <si>
    <t>43775</t>
  </si>
  <si>
    <t>Lap sleeve gastrectomy</t>
  </si>
  <si>
    <t>43800</t>
  </si>
  <si>
    <t>Reconstruction of pylorus</t>
  </si>
  <si>
    <t>43810</t>
  </si>
  <si>
    <t>Fusion of stomach and bowel</t>
  </si>
  <si>
    <t>43820</t>
  </si>
  <si>
    <t>43825</t>
  </si>
  <si>
    <t>43830</t>
  </si>
  <si>
    <t>Place gastrostomy tube</t>
  </si>
  <si>
    <t>43831</t>
  </si>
  <si>
    <t>43832</t>
  </si>
  <si>
    <t>43840</t>
  </si>
  <si>
    <t>Repair of stomach lesion</t>
  </si>
  <si>
    <t>43842</t>
  </si>
  <si>
    <t>V-band gastroplasty</t>
  </si>
  <si>
    <t>43843</t>
  </si>
  <si>
    <t>Gastroplasty w/o v-band</t>
  </si>
  <si>
    <t>43845</t>
  </si>
  <si>
    <t>Gastroplasty duodenal switch</t>
  </si>
  <si>
    <t>43846</t>
  </si>
  <si>
    <t>Gastric bypass for obesity</t>
  </si>
  <si>
    <t>43847</t>
  </si>
  <si>
    <t>Gastric bypass incl small i</t>
  </si>
  <si>
    <t>43848</t>
  </si>
  <si>
    <t>Revision gastroplasty</t>
  </si>
  <si>
    <t>43850</t>
  </si>
  <si>
    <t>Revise stomach-bowel fusion</t>
  </si>
  <si>
    <t>43855</t>
  </si>
  <si>
    <t>43860</t>
  </si>
  <si>
    <t>43865</t>
  </si>
  <si>
    <t>43870</t>
  </si>
  <si>
    <t>Repair stomach opening</t>
  </si>
  <si>
    <t>43880</t>
  </si>
  <si>
    <t>Repair stomach-bowel fistula</t>
  </si>
  <si>
    <t>43881</t>
  </si>
  <si>
    <t>Impl/redo electrd antrum</t>
  </si>
  <si>
    <t>43882</t>
  </si>
  <si>
    <t>Revise/remove electrd antrum</t>
  </si>
  <si>
    <t>43886</t>
  </si>
  <si>
    <t>Revise gastric port open</t>
  </si>
  <si>
    <t>43887</t>
  </si>
  <si>
    <t>Remove gastric port open</t>
  </si>
  <si>
    <t>43888</t>
  </si>
  <si>
    <t>Change gastric port open</t>
  </si>
  <si>
    <t>43999</t>
  </si>
  <si>
    <t>Stomach surgery procedure</t>
  </si>
  <si>
    <t>4400F</t>
  </si>
  <si>
    <t>Rehab thxpy options w/pt</t>
  </si>
  <si>
    <t>44005</t>
  </si>
  <si>
    <t>Freeing of bowel adhesion</t>
  </si>
  <si>
    <t>44010</t>
  </si>
  <si>
    <t>Incision of small bowel</t>
  </si>
  <si>
    <t>44015</t>
  </si>
  <si>
    <t>Insert needle cath bowel</t>
  </si>
  <si>
    <t>44020</t>
  </si>
  <si>
    <t>Explore small intestine</t>
  </si>
  <si>
    <t>44021</t>
  </si>
  <si>
    <t>Decompress small bowel</t>
  </si>
  <si>
    <t>44025</t>
  </si>
  <si>
    <t>Incision of large bowel</t>
  </si>
  <si>
    <t>44050</t>
  </si>
  <si>
    <t>Reduce bowel obstruction</t>
  </si>
  <si>
    <t>44055</t>
  </si>
  <si>
    <t>Correct malrotation of bowel</t>
  </si>
  <si>
    <t>44100</t>
  </si>
  <si>
    <t>Biopsy of bowel</t>
  </si>
  <si>
    <t>44110</t>
  </si>
  <si>
    <t>Excise intestine lesion(s)</t>
  </si>
  <si>
    <t>44111</t>
  </si>
  <si>
    <t>Excision of bowel lesion(s)</t>
  </si>
  <si>
    <t>44120</t>
  </si>
  <si>
    <t>Removal of small intestine</t>
  </si>
  <si>
    <t>44121</t>
  </si>
  <si>
    <t>44125</t>
  </si>
  <si>
    <t>44126</t>
  </si>
  <si>
    <t>Enterectomy w/o taper cong</t>
  </si>
  <si>
    <t>44127</t>
  </si>
  <si>
    <t>Enterectomy w/taper cong</t>
  </si>
  <si>
    <t>44128</t>
  </si>
  <si>
    <t>Enterectomy cong add-on</t>
  </si>
  <si>
    <t>44130</t>
  </si>
  <si>
    <t>Bowel to bowel fusion</t>
  </si>
  <si>
    <t>44132</t>
  </si>
  <si>
    <t>Enterectomy cadaver donor</t>
  </si>
  <si>
    <t>44133</t>
  </si>
  <si>
    <t>Enterectomy live donor</t>
  </si>
  <si>
    <t>44135</t>
  </si>
  <si>
    <t>Intestine transplnt cadaver</t>
  </si>
  <si>
    <t>44136</t>
  </si>
  <si>
    <t>Intestine transplant live</t>
  </si>
  <si>
    <t>44137</t>
  </si>
  <si>
    <t>Remove intestinal allograft</t>
  </si>
  <si>
    <t>44139</t>
  </si>
  <si>
    <t>Mobilization of colon</t>
  </si>
  <si>
    <t>44140</t>
  </si>
  <si>
    <t>Partial removal of colon</t>
  </si>
  <si>
    <t>44141</t>
  </si>
  <si>
    <t>44143</t>
  </si>
  <si>
    <t>44144</t>
  </si>
  <si>
    <t>44145</t>
  </si>
  <si>
    <t>44146</t>
  </si>
  <si>
    <t>44147</t>
  </si>
  <si>
    <t>44150</t>
  </si>
  <si>
    <t>Removal of colon</t>
  </si>
  <si>
    <t>44151</t>
  </si>
  <si>
    <t>Removal of colon/ileostomy</t>
  </si>
  <si>
    <t>44155</t>
  </si>
  <si>
    <t>44156</t>
  </si>
  <si>
    <t>44157</t>
  </si>
  <si>
    <t>Colectomy w/ileoanal anast</t>
  </si>
  <si>
    <t>44158</t>
  </si>
  <si>
    <t>Colectomy w/neo-rectum pouch</t>
  </si>
  <si>
    <t>44160</t>
  </si>
  <si>
    <t>44180</t>
  </si>
  <si>
    <t>Lap enterolysis</t>
  </si>
  <si>
    <t>44186</t>
  </si>
  <si>
    <t>Lap jejunostomy</t>
  </si>
  <si>
    <t>44187</t>
  </si>
  <si>
    <t>Lap ileo/jejuno-stomy</t>
  </si>
  <si>
    <t>44188</t>
  </si>
  <si>
    <t>Lap colostomy</t>
  </si>
  <si>
    <t>44202</t>
  </si>
  <si>
    <t>Lap enterectomy</t>
  </si>
  <si>
    <t>44203</t>
  </si>
  <si>
    <t>Lap resect s/intestine addl</t>
  </si>
  <si>
    <t>44204</t>
  </si>
  <si>
    <t>Laparo partial colectomy</t>
  </si>
  <si>
    <t>44205</t>
  </si>
  <si>
    <t>Lap colectomy part w/ileum</t>
  </si>
  <si>
    <t>44206</t>
  </si>
  <si>
    <t>Lap part colectomy w/stoma</t>
  </si>
  <si>
    <t>44207</t>
  </si>
  <si>
    <t>L colectomy/coloproctostomy</t>
  </si>
  <si>
    <t>44208</t>
  </si>
  <si>
    <t>44210</t>
  </si>
  <si>
    <t>Laparo total proctocolectomy</t>
  </si>
  <si>
    <t>44211</t>
  </si>
  <si>
    <t>Lap colectomy w/proctectomy</t>
  </si>
  <si>
    <t>44212</t>
  </si>
  <si>
    <t>44213</t>
  </si>
  <si>
    <t>Lap mobil splenic fl add-on</t>
  </si>
  <si>
    <t>44227</t>
  </si>
  <si>
    <t>Lap close enterostomy</t>
  </si>
  <si>
    <t>44238</t>
  </si>
  <si>
    <t>Laparoscope proc intestine</t>
  </si>
  <si>
    <t>44300</t>
  </si>
  <si>
    <t>Open bowel to skin</t>
  </si>
  <si>
    <t>44310</t>
  </si>
  <si>
    <t>Ileostomy/jejunostomy</t>
  </si>
  <si>
    <t>44312</t>
  </si>
  <si>
    <t>Revision of ileostomy</t>
  </si>
  <si>
    <t>44314</t>
  </si>
  <si>
    <t>44316</t>
  </si>
  <si>
    <t>Devise bowel pouch</t>
  </si>
  <si>
    <t>44320</t>
  </si>
  <si>
    <t>Colostomy</t>
  </si>
  <si>
    <t>44322</t>
  </si>
  <si>
    <t>Colostomy with biopsies</t>
  </si>
  <si>
    <t>44340</t>
  </si>
  <si>
    <t>Revision of colostomy</t>
  </si>
  <si>
    <t>44345</t>
  </si>
  <si>
    <t>44346</t>
  </si>
  <si>
    <t>44360</t>
  </si>
  <si>
    <t>Small bowel endoscopy</t>
  </si>
  <si>
    <t>44361</t>
  </si>
  <si>
    <t>Small bowel endoscopy/biopsy</t>
  </si>
  <si>
    <t>44363</t>
  </si>
  <si>
    <t>44364</t>
  </si>
  <si>
    <t>44365</t>
  </si>
  <si>
    <t>44366</t>
  </si>
  <si>
    <t>44369</t>
  </si>
  <si>
    <t>44370</t>
  </si>
  <si>
    <t>Small bowel endoscopy/stent</t>
  </si>
  <si>
    <t>44372</t>
  </si>
  <si>
    <t>44373</t>
  </si>
  <si>
    <t>44376</t>
  </si>
  <si>
    <t>44377</t>
  </si>
  <si>
    <t>44378</t>
  </si>
  <si>
    <t>44379</t>
  </si>
  <si>
    <t>S bowel endoscope w/stent</t>
  </si>
  <si>
    <t>44380</t>
  </si>
  <si>
    <t>Small bowel endoscopy br/wa</t>
  </si>
  <si>
    <t>44381</t>
  </si>
  <si>
    <t>44382</t>
  </si>
  <si>
    <t>44384</t>
  </si>
  <si>
    <t>44385</t>
  </si>
  <si>
    <t>Endoscopy of bowel pouch</t>
  </si>
  <si>
    <t>44386</t>
  </si>
  <si>
    <t>Endoscopy bowel pouch/biop</t>
  </si>
  <si>
    <t>44388</t>
  </si>
  <si>
    <t>Colonoscopy thru stoma spx</t>
  </si>
  <si>
    <t>4438853</t>
  </si>
  <si>
    <t>44389</t>
  </si>
  <si>
    <t>Colonoscopy with biopsy</t>
  </si>
  <si>
    <t>44390</t>
  </si>
  <si>
    <t>Colonoscopy for foreign body</t>
  </si>
  <si>
    <t>44391</t>
  </si>
  <si>
    <t>Colonoscopy for bleeding</t>
  </si>
  <si>
    <t>44392</t>
  </si>
  <si>
    <t>Colonoscopy &amp; polypectomy</t>
  </si>
  <si>
    <t>44394</t>
  </si>
  <si>
    <t>Colonoscopy w/snare</t>
  </si>
  <si>
    <t>44401</t>
  </si>
  <si>
    <t>Colonoscopy with ablation</t>
  </si>
  <si>
    <t>44402</t>
  </si>
  <si>
    <t>Colonoscopy w/stent plcmt</t>
  </si>
  <si>
    <t>44403</t>
  </si>
  <si>
    <t>Colonoscopy w/resection</t>
  </si>
  <si>
    <t>44404</t>
  </si>
  <si>
    <t>Colonoscopy w/injection</t>
  </si>
  <si>
    <t>44405</t>
  </si>
  <si>
    <t>Colonoscopy w/dilation</t>
  </si>
  <si>
    <t>44406</t>
  </si>
  <si>
    <t>Colonoscopy w/ultrasound</t>
  </si>
  <si>
    <t>44407</t>
  </si>
  <si>
    <t>Colonoscopy w/ndl aspir/bx</t>
  </si>
  <si>
    <t>44408</t>
  </si>
  <si>
    <t>Colonoscopy w/decompression</t>
  </si>
  <si>
    <t>4450F</t>
  </si>
  <si>
    <t>Self-care ed provided to pt</t>
  </si>
  <si>
    <t>44500</t>
  </si>
  <si>
    <t>Intro gastrointestinal tube</t>
  </si>
  <si>
    <t>44602</t>
  </si>
  <si>
    <t>Suture small intestine</t>
  </si>
  <si>
    <t>44603</t>
  </si>
  <si>
    <t>44604</t>
  </si>
  <si>
    <t>Suture large intestine</t>
  </si>
  <si>
    <t>44605</t>
  </si>
  <si>
    <t>Repair of bowel lesion</t>
  </si>
  <si>
    <t>44615</t>
  </si>
  <si>
    <t>Intestinal stricturoplasty</t>
  </si>
  <si>
    <t>44620</t>
  </si>
  <si>
    <t>Repair bowel opening</t>
  </si>
  <si>
    <t>44625</t>
  </si>
  <si>
    <t>44626</t>
  </si>
  <si>
    <t>44640</t>
  </si>
  <si>
    <t>Repair bowel-skin fistula</t>
  </si>
  <si>
    <t>44650</t>
  </si>
  <si>
    <t>Repair bowel fistula</t>
  </si>
  <si>
    <t>44660</t>
  </si>
  <si>
    <t>Repair bowel-bladder fistula</t>
  </si>
  <si>
    <t>44661</t>
  </si>
  <si>
    <t>44680</t>
  </si>
  <si>
    <t>Surgical revision intestine</t>
  </si>
  <si>
    <t>4470F</t>
  </si>
  <si>
    <t>Icd counseling provided</t>
  </si>
  <si>
    <t>44700</t>
  </si>
  <si>
    <t>Suspend bowel w/prosthesis</t>
  </si>
  <si>
    <t>44701</t>
  </si>
  <si>
    <t>Intraop colon lavage add-on</t>
  </si>
  <si>
    <t>44705</t>
  </si>
  <si>
    <t>Prepare fecal microbiota</t>
  </si>
  <si>
    <t>44715</t>
  </si>
  <si>
    <t>Prepare donor intestine</t>
  </si>
  <si>
    <t>44720</t>
  </si>
  <si>
    <t>Prep donor intestine/venous</t>
  </si>
  <si>
    <t>44721</t>
  </si>
  <si>
    <t>Prep donor intestine/artery</t>
  </si>
  <si>
    <t>44799</t>
  </si>
  <si>
    <t>Unlisted px small intestine</t>
  </si>
  <si>
    <t>4480F</t>
  </si>
  <si>
    <t>Pt rcvng ace/arb b-blockertx</t>
  </si>
  <si>
    <t>44800</t>
  </si>
  <si>
    <t>Excision of bowel pouch</t>
  </si>
  <si>
    <t>4481F</t>
  </si>
  <si>
    <t>Pt rcvng ace/arb blker &gt;3mos</t>
  </si>
  <si>
    <t>44820</t>
  </si>
  <si>
    <t>Excision of mesentery lesion</t>
  </si>
  <si>
    <t>44850</t>
  </si>
  <si>
    <t>Repair of mesentery</t>
  </si>
  <si>
    <t>44899</t>
  </si>
  <si>
    <t>Bowel surgery procedure</t>
  </si>
  <si>
    <t>44900</t>
  </si>
  <si>
    <t>Drain appendix abscess open</t>
  </si>
  <si>
    <t>44950</t>
  </si>
  <si>
    <t>Appendectomy</t>
  </si>
  <si>
    <t>44955</t>
  </si>
  <si>
    <t>Appendectomy add-on</t>
  </si>
  <si>
    <t>44960</t>
  </si>
  <si>
    <t>44970</t>
  </si>
  <si>
    <t>Laparoscopy appendectomy</t>
  </si>
  <si>
    <t>44979</t>
  </si>
  <si>
    <t>Laparoscope proc app</t>
  </si>
  <si>
    <t>4500F</t>
  </si>
  <si>
    <t>Ref to outpt card rehab prog</t>
  </si>
  <si>
    <t>45000</t>
  </si>
  <si>
    <t>Drainage of pelvic abscess</t>
  </si>
  <si>
    <t>45005</t>
  </si>
  <si>
    <t>Drainage of rectal abscess</t>
  </si>
  <si>
    <t>45020</t>
  </si>
  <si>
    <t>4510F</t>
  </si>
  <si>
    <t>Prev cardrehab qualcardevent</t>
  </si>
  <si>
    <t>45100</t>
  </si>
  <si>
    <t>Biopsy of rectum</t>
  </si>
  <si>
    <t>45108</t>
  </si>
  <si>
    <t>Removal of anorectal lesion</t>
  </si>
  <si>
    <t>45110</t>
  </si>
  <si>
    <t>Removal of rectum</t>
  </si>
  <si>
    <t>45111</t>
  </si>
  <si>
    <t>Partial removal of rectum</t>
  </si>
  <si>
    <t>45112</t>
  </si>
  <si>
    <t>45113</t>
  </si>
  <si>
    <t>Partial proctectomy</t>
  </si>
  <si>
    <t>45114</t>
  </si>
  <si>
    <t>45116</t>
  </si>
  <si>
    <t>45119</t>
  </si>
  <si>
    <t>Remove rectum w/reservoir</t>
  </si>
  <si>
    <t>45120</t>
  </si>
  <si>
    <t>45121</t>
  </si>
  <si>
    <t>Removal of rectum and colon</t>
  </si>
  <si>
    <t>45123</t>
  </si>
  <si>
    <t>45126</t>
  </si>
  <si>
    <t>Pelvic exenteration</t>
  </si>
  <si>
    <t>45130</t>
  </si>
  <si>
    <t>Excision of rectal prolapse</t>
  </si>
  <si>
    <t>45135</t>
  </si>
  <si>
    <t>45136</t>
  </si>
  <si>
    <t>Excise ileoanal reservior</t>
  </si>
  <si>
    <t>45150</t>
  </si>
  <si>
    <t>Excision of rectal stricture</t>
  </si>
  <si>
    <t>45160</t>
  </si>
  <si>
    <t>Excision of rectal lesion</t>
  </si>
  <si>
    <t>45171</t>
  </si>
  <si>
    <t>Exc rect tum transanal part</t>
  </si>
  <si>
    <t>45172</t>
  </si>
  <si>
    <t>Exc rect tum transanal full</t>
  </si>
  <si>
    <t>45190</t>
  </si>
  <si>
    <t>Destruction rectal tumor</t>
  </si>
  <si>
    <t>4525F</t>
  </si>
  <si>
    <t>Neuropsychia interven order</t>
  </si>
  <si>
    <t>4526F</t>
  </si>
  <si>
    <t>Neuropsychia interven rcvd</t>
  </si>
  <si>
    <t>45300</t>
  </si>
  <si>
    <t>Proctosigmoidoscopy dx</t>
  </si>
  <si>
    <t>45303</t>
  </si>
  <si>
    <t>Proctosigmoidoscopy dilate</t>
  </si>
  <si>
    <t>45305</t>
  </si>
  <si>
    <t>Proctosigmoidoscopy w/bx</t>
  </si>
  <si>
    <t>45307</t>
  </si>
  <si>
    <t>Proctosigmoidoscopy fb</t>
  </si>
  <si>
    <t>45308</t>
  </si>
  <si>
    <t>Proctosigmoidoscopy removal</t>
  </si>
  <si>
    <t>45309</t>
  </si>
  <si>
    <t>45315</t>
  </si>
  <si>
    <t>45317</t>
  </si>
  <si>
    <t>Proctosigmoidoscopy bleed</t>
  </si>
  <si>
    <t>45320</t>
  </si>
  <si>
    <t>Proctosigmoidoscopy ablate</t>
  </si>
  <si>
    <t>45321</t>
  </si>
  <si>
    <t>Proctosigmoidoscopy volvul</t>
  </si>
  <si>
    <t>45327</t>
  </si>
  <si>
    <t>Proctosigmoidoscopy w/stent</t>
  </si>
  <si>
    <t>45330</t>
  </si>
  <si>
    <t>Diagnostic sigmoidoscopy</t>
  </si>
  <si>
    <t>45331</t>
  </si>
  <si>
    <t>Sigmoidoscopy and biopsy</t>
  </si>
  <si>
    <t>45332</t>
  </si>
  <si>
    <t>Sigmoidoscopy w/fb removal</t>
  </si>
  <si>
    <t>45333</t>
  </si>
  <si>
    <t>Sigmoidoscopy &amp; polypectomy</t>
  </si>
  <si>
    <t>45334</t>
  </si>
  <si>
    <t>Sigmoidoscopy for bleeding</t>
  </si>
  <si>
    <t>45335</t>
  </si>
  <si>
    <t>Sigmoidoscopy w/submuc inj</t>
  </si>
  <si>
    <t>45337</t>
  </si>
  <si>
    <t>Sigmoidoscopy &amp; decompress</t>
  </si>
  <si>
    <t>45338</t>
  </si>
  <si>
    <t>Sigmoidoscopy w/tumr remove</t>
  </si>
  <si>
    <t>45340</t>
  </si>
  <si>
    <t>Sig w/tndsc balloon dilation</t>
  </si>
  <si>
    <t>45341</t>
  </si>
  <si>
    <t>Sigmoidoscopy w/ultrasound</t>
  </si>
  <si>
    <t>45342</t>
  </si>
  <si>
    <t>Sigmoidoscopy w/us guide bx</t>
  </si>
  <si>
    <t>45346</t>
  </si>
  <si>
    <t>Sigmoidoscopy w/ablation</t>
  </si>
  <si>
    <t>45347</t>
  </si>
  <si>
    <t>Sigmoidoscopy w/plcmt stent</t>
  </si>
  <si>
    <t>45349</t>
  </si>
  <si>
    <t>Sigmoidoscopy w/resection</t>
  </si>
  <si>
    <t>45350</t>
  </si>
  <si>
    <t>Sgmdsc w/band ligation</t>
  </si>
  <si>
    <t>Diagnostic colonoscopy</t>
  </si>
  <si>
    <t>4537853</t>
  </si>
  <si>
    <t>45379</t>
  </si>
  <si>
    <t>Colonoscopy w/fb removal</t>
  </si>
  <si>
    <t>Colonoscopy and biopsy</t>
  </si>
  <si>
    <t>45381</t>
  </si>
  <si>
    <t>Colonoscopy submucous njx</t>
  </si>
  <si>
    <t>45382</t>
  </si>
  <si>
    <t>Colonoscopy w/control bleed</t>
  </si>
  <si>
    <t>45384</t>
  </si>
  <si>
    <t>Colonoscopy w/lesion removal</t>
  </si>
  <si>
    <t>45386</t>
  </si>
  <si>
    <t>Colonoscopy w/balloon dilat</t>
  </si>
  <si>
    <t>45388</t>
  </si>
  <si>
    <t>Colonoscopy w/ablation</t>
  </si>
  <si>
    <t>45389</t>
  </si>
  <si>
    <t>45390</t>
  </si>
  <si>
    <t>Colonoscopy w/endoscope us</t>
  </si>
  <si>
    <t>45392</t>
  </si>
  <si>
    <t>Colonoscopy w/endoscopic fnb</t>
  </si>
  <si>
    <t>45393</t>
  </si>
  <si>
    <t>45395</t>
  </si>
  <si>
    <t>Lap removal of rectum</t>
  </si>
  <si>
    <t>45397</t>
  </si>
  <si>
    <t>Lap remove rectum w/pouch</t>
  </si>
  <si>
    <t>45398</t>
  </si>
  <si>
    <t>Colonoscopy w/band ligation</t>
  </si>
  <si>
    <t>45399</t>
  </si>
  <si>
    <t>Unlisted procedure colon</t>
  </si>
  <si>
    <t>4540F</t>
  </si>
  <si>
    <t>Disease modif pharmacothxpy</t>
  </si>
  <si>
    <t>45400</t>
  </si>
  <si>
    <t>Laparoscopic proc</t>
  </si>
  <si>
    <t>45402</t>
  </si>
  <si>
    <t>Lap proctopexy w/sig resect</t>
  </si>
  <si>
    <t>4541F</t>
  </si>
  <si>
    <t>Pt offered tx for pseudobulb</t>
  </si>
  <si>
    <t>45499</t>
  </si>
  <si>
    <t>Laparoscope proc rectum</t>
  </si>
  <si>
    <t>4550F</t>
  </si>
  <si>
    <t>Noninvas resp support talk</t>
  </si>
  <si>
    <t>45500</t>
  </si>
  <si>
    <t>Repair of rectum</t>
  </si>
  <si>
    <t>45505</t>
  </si>
  <si>
    <t>4551F</t>
  </si>
  <si>
    <t>Nutritional support offered</t>
  </si>
  <si>
    <t>4552F</t>
  </si>
  <si>
    <t>Pt ref for speech lang path</t>
  </si>
  <si>
    <t>45520</t>
  </si>
  <si>
    <t>Treatment of rectal prolapse</t>
  </si>
  <si>
    <t>4553F</t>
  </si>
  <si>
    <t>Pt asst re end life issues</t>
  </si>
  <si>
    <t>4554F</t>
  </si>
  <si>
    <t>Pt recvd inhal anesthetic</t>
  </si>
  <si>
    <t>45540</t>
  </si>
  <si>
    <t>Correct rectal prolapse</t>
  </si>
  <si>
    <t>45541</t>
  </si>
  <si>
    <t>4555F</t>
  </si>
  <si>
    <t>Pt recvd no inhal anesthic</t>
  </si>
  <si>
    <t>45550</t>
  </si>
  <si>
    <t>Repair rectum/remove sigmoid</t>
  </si>
  <si>
    <t>4556F</t>
  </si>
  <si>
    <t>Pt w/3+ post-op nausea&amp;vom</t>
  </si>
  <si>
    <t>45560</t>
  </si>
  <si>
    <t>Repair of rectocele</t>
  </si>
  <si>
    <t>45562</t>
  </si>
  <si>
    <t>Exploration/repair of rectum</t>
  </si>
  <si>
    <t>45563</t>
  </si>
  <si>
    <t>4557F</t>
  </si>
  <si>
    <t>Pt w/o 3+ post-opnausea&amp;vom</t>
  </si>
  <si>
    <t>4558F</t>
  </si>
  <si>
    <t>Pt recvd 2 rx anti-emet agt</t>
  </si>
  <si>
    <t>4559F</t>
  </si>
  <si>
    <t>1 bodytemp &gt;=35.5cw/in 30min</t>
  </si>
  <si>
    <t>4560F</t>
  </si>
  <si>
    <t>Anesth w/o gen/neurax anesth</t>
  </si>
  <si>
    <t>4561F</t>
  </si>
  <si>
    <t>Pt w/ coronary artery stent</t>
  </si>
  <si>
    <t>4562F</t>
  </si>
  <si>
    <t>Pt w/o coronary artery stent</t>
  </si>
  <si>
    <t>4563F</t>
  </si>
  <si>
    <t>Pt recvd aspirin w/in 24 hrs</t>
  </si>
  <si>
    <t>45800</t>
  </si>
  <si>
    <t>Repair rect/bladder fistula</t>
  </si>
  <si>
    <t>45805</t>
  </si>
  <si>
    <t>Repair fistula w/colostomy</t>
  </si>
  <si>
    <t>45820</t>
  </si>
  <si>
    <t>Repair rectourethral fistula</t>
  </si>
  <si>
    <t>45825</t>
  </si>
  <si>
    <t>45900</t>
  </si>
  <si>
    <t>Reduction of rectal prolapse</t>
  </si>
  <si>
    <t>45905</t>
  </si>
  <si>
    <t>Dilation of anal sphincter</t>
  </si>
  <si>
    <t>45910</t>
  </si>
  <si>
    <t>Dilation of rectal narrowing</t>
  </si>
  <si>
    <t>45915</t>
  </si>
  <si>
    <t>Remove rectal obstruction</t>
  </si>
  <si>
    <t>45990</t>
  </si>
  <si>
    <t>Surg dx exam anorectal</t>
  </si>
  <si>
    <t>45999</t>
  </si>
  <si>
    <t>Rectum surgery procedure</t>
  </si>
  <si>
    <t>46020</t>
  </si>
  <si>
    <t>Placement of seton</t>
  </si>
  <si>
    <t>46030</t>
  </si>
  <si>
    <t>Removal of rectal marker</t>
  </si>
  <si>
    <t>46040</t>
  </si>
  <si>
    <t>Incision of rectal abscess</t>
  </si>
  <si>
    <t>46045</t>
  </si>
  <si>
    <t>46050</t>
  </si>
  <si>
    <t>Incision of anal abscess</t>
  </si>
  <si>
    <t>46060</t>
  </si>
  <si>
    <t>46070</t>
  </si>
  <si>
    <t>Incision of anal septum</t>
  </si>
  <si>
    <t>46080</t>
  </si>
  <si>
    <t>Incision of anal sphincter</t>
  </si>
  <si>
    <t>46083</t>
  </si>
  <si>
    <t>Incise external hemorrhoid</t>
  </si>
  <si>
    <t>46200</t>
  </si>
  <si>
    <t>Removal of anal fissure</t>
  </si>
  <si>
    <t>46220</t>
  </si>
  <si>
    <t>Excise anal ext tag/papilla</t>
  </si>
  <si>
    <t>46221</t>
  </si>
  <si>
    <t>Ligation of hemorrhoid(s)</t>
  </si>
  <si>
    <t>46230</t>
  </si>
  <si>
    <t>Removal of anal tags</t>
  </si>
  <si>
    <t>46250</t>
  </si>
  <si>
    <t>Remove ext hem groups 2+</t>
  </si>
  <si>
    <t>46255</t>
  </si>
  <si>
    <t>Remove int/ext hem 1 group</t>
  </si>
  <si>
    <t>46257</t>
  </si>
  <si>
    <t>Remove in/ex hem grp &amp; fiss</t>
  </si>
  <si>
    <t>46258</t>
  </si>
  <si>
    <t>Remove in/ex hem grp w/fistu</t>
  </si>
  <si>
    <t>46260</t>
  </si>
  <si>
    <t>Remove in/ex hem groups 2+</t>
  </si>
  <si>
    <t>46261</t>
  </si>
  <si>
    <t>Remove in/ex hem grps &amp; fiss</t>
  </si>
  <si>
    <t>46262</t>
  </si>
  <si>
    <t>Remove in/ex hem grps w/fist</t>
  </si>
  <si>
    <t>46270</t>
  </si>
  <si>
    <t>Remove anal fist subq</t>
  </si>
  <si>
    <t>46275</t>
  </si>
  <si>
    <t>Remove anal fist inter</t>
  </si>
  <si>
    <t>46280</t>
  </si>
  <si>
    <t>Remove anal fist complex</t>
  </si>
  <si>
    <t>46285</t>
  </si>
  <si>
    <t>Remove anal fist 2 stage</t>
  </si>
  <si>
    <t>46288</t>
  </si>
  <si>
    <t>Repair anal fistula</t>
  </si>
  <si>
    <t>46320</t>
  </si>
  <si>
    <t>Removal of hemorrhoid clot</t>
  </si>
  <si>
    <t>46500</t>
  </si>
  <si>
    <t>Injection into hemorrhoid(s)</t>
  </si>
  <si>
    <t>46505</t>
  </si>
  <si>
    <t>Chemodenervation anal musc</t>
  </si>
  <si>
    <t>46600</t>
  </si>
  <si>
    <t>Diagnostic anoscopy spx</t>
  </si>
  <si>
    <t>46601</t>
  </si>
  <si>
    <t>Diagnostic anoscopy</t>
  </si>
  <si>
    <t>46604</t>
  </si>
  <si>
    <t>Anoscopy and dilation</t>
  </si>
  <si>
    <t>46606</t>
  </si>
  <si>
    <t>Anoscopy and biopsy</t>
  </si>
  <si>
    <t>46607</t>
  </si>
  <si>
    <t>Diagnostic anoscopy &amp; biopsy</t>
  </si>
  <si>
    <t>46608</t>
  </si>
  <si>
    <t>Anoscopy remove for body</t>
  </si>
  <si>
    <t>46610</t>
  </si>
  <si>
    <t>Anoscopy remove lesion</t>
  </si>
  <si>
    <t>46611</t>
  </si>
  <si>
    <t>Anoscopy</t>
  </si>
  <si>
    <t>46612</t>
  </si>
  <si>
    <t>Anoscopy remove lesions</t>
  </si>
  <si>
    <t>46614</t>
  </si>
  <si>
    <t>Anoscopy control bleeding</t>
  </si>
  <si>
    <t>46615</t>
  </si>
  <si>
    <t>46700</t>
  </si>
  <si>
    <t>Repair of anal stricture</t>
  </si>
  <si>
    <t>46705</t>
  </si>
  <si>
    <t>46706</t>
  </si>
  <si>
    <t>Repr of anal fistula w/glue</t>
  </si>
  <si>
    <t>46707</t>
  </si>
  <si>
    <t>Repair anorectal fist w/plug</t>
  </si>
  <si>
    <t>46710</t>
  </si>
  <si>
    <t>Repr per/vag pouch sngl proc</t>
  </si>
  <si>
    <t>46712</t>
  </si>
  <si>
    <t>Repr per/vag pouch dbl proc</t>
  </si>
  <si>
    <t>46715</t>
  </si>
  <si>
    <t>Rep perf anoper fistu</t>
  </si>
  <si>
    <t>46716</t>
  </si>
  <si>
    <t>Rep perf anoper/vestib fistu</t>
  </si>
  <si>
    <t>46730</t>
  </si>
  <si>
    <t>Construction of absent anus</t>
  </si>
  <si>
    <t>46735</t>
  </si>
  <si>
    <t>46740</t>
  </si>
  <si>
    <t>46742</t>
  </si>
  <si>
    <t>Repair of imperforated anus</t>
  </si>
  <si>
    <t>46744</t>
  </si>
  <si>
    <t>Repair of cloacal anomaly</t>
  </si>
  <si>
    <t>46746</t>
  </si>
  <si>
    <t>46748</t>
  </si>
  <si>
    <t>46750</t>
  </si>
  <si>
    <t>Repair of anal sphincter</t>
  </si>
  <si>
    <t>46751</t>
  </si>
  <si>
    <t>46753</t>
  </si>
  <si>
    <t>Reconstruction of anus</t>
  </si>
  <si>
    <t>46754</t>
  </si>
  <si>
    <t>Removal of suture from anus</t>
  </si>
  <si>
    <t>46760</t>
  </si>
  <si>
    <t>46761</t>
  </si>
  <si>
    <t>46900</t>
  </si>
  <si>
    <t>Destruction anal lesion(s)</t>
  </si>
  <si>
    <t>46910</t>
  </si>
  <si>
    <t>46916</t>
  </si>
  <si>
    <t>Cryosurgery anal lesion(s)</t>
  </si>
  <si>
    <t>46917</t>
  </si>
  <si>
    <t>Laser surgery anal lesions</t>
  </si>
  <si>
    <t>46922</t>
  </si>
  <si>
    <t>Excision of anal lesion(s)</t>
  </si>
  <si>
    <t>46924</t>
  </si>
  <si>
    <t>46930</t>
  </si>
  <si>
    <t>Destroy internal hemorrhoids</t>
  </si>
  <si>
    <t>46940</t>
  </si>
  <si>
    <t>Treatment of anal fissure</t>
  </si>
  <si>
    <t>46942</t>
  </si>
  <si>
    <t>46945</t>
  </si>
  <si>
    <t>Int hrhc lig 1 hroid w/o img</t>
  </si>
  <si>
    <t>46946</t>
  </si>
  <si>
    <t>Int hrhc lig 2+hroid w/o img</t>
  </si>
  <si>
    <t>46947</t>
  </si>
  <si>
    <t>Hemorrhoidopexy by stapling</t>
  </si>
  <si>
    <t>46948</t>
  </si>
  <si>
    <t>Int hrhc tranal dartlzj 2+</t>
  </si>
  <si>
    <t>46999</t>
  </si>
  <si>
    <t>Anus surgery procedure</t>
  </si>
  <si>
    <t>47000</t>
  </si>
  <si>
    <t>Needle biopsy of liver</t>
  </si>
  <si>
    <t>47001</t>
  </si>
  <si>
    <t>Needle biopsy liver add-on</t>
  </si>
  <si>
    <t>47010</t>
  </si>
  <si>
    <t>Open drainage liver lesion</t>
  </si>
  <si>
    <t>47015</t>
  </si>
  <si>
    <t>Inject/aspirate liver cyst</t>
  </si>
  <si>
    <t>47100</t>
  </si>
  <si>
    <t>Wedge biopsy of liver</t>
  </si>
  <si>
    <t>47120</t>
  </si>
  <si>
    <t>Partial removal of liver</t>
  </si>
  <si>
    <t>47122</t>
  </si>
  <si>
    <t>Extensive removal of liver</t>
  </si>
  <si>
    <t>47125</t>
  </si>
  <si>
    <t>47130</t>
  </si>
  <si>
    <t>47133</t>
  </si>
  <si>
    <t>Removal of donor liver</t>
  </si>
  <si>
    <t>47135</t>
  </si>
  <si>
    <t>Transplantation of liver</t>
  </si>
  <si>
    <t>47140</t>
  </si>
  <si>
    <t>Partial removal donor liver</t>
  </si>
  <si>
    <t>47141</t>
  </si>
  <si>
    <t>47142</t>
  </si>
  <si>
    <t>47143</t>
  </si>
  <si>
    <t>Prep donor liver whole</t>
  </si>
  <si>
    <t>47144</t>
  </si>
  <si>
    <t>Prep donor liver 3-segment</t>
  </si>
  <si>
    <t>47145</t>
  </si>
  <si>
    <t>Prep donor liver lobe split</t>
  </si>
  <si>
    <t>47146</t>
  </si>
  <si>
    <t>Prep donor liver/venous</t>
  </si>
  <si>
    <t>47147</t>
  </si>
  <si>
    <t>Prep donor liver/arterial</t>
  </si>
  <si>
    <t>47300</t>
  </si>
  <si>
    <t>Surgery for liver lesion</t>
  </si>
  <si>
    <t>47350</t>
  </si>
  <si>
    <t>Repair liver wound</t>
  </si>
  <si>
    <t>47360</t>
  </si>
  <si>
    <t>47361</t>
  </si>
  <si>
    <t>47362</t>
  </si>
  <si>
    <t>47370</t>
  </si>
  <si>
    <t>Laparo ablate liver tumor rf</t>
  </si>
  <si>
    <t>47371</t>
  </si>
  <si>
    <t>Laparo ablate liver cryosurg</t>
  </si>
  <si>
    <t>47379</t>
  </si>
  <si>
    <t>Laparoscope procedure liver</t>
  </si>
  <si>
    <t>47380</t>
  </si>
  <si>
    <t>Open ablate liver tumor rf</t>
  </si>
  <si>
    <t>47381</t>
  </si>
  <si>
    <t>Open ablate liver tumor cryo</t>
  </si>
  <si>
    <t>47382</t>
  </si>
  <si>
    <t>Percut ablate liver rf</t>
  </si>
  <si>
    <t>47383</t>
  </si>
  <si>
    <t>Perq abltj lvr cryoablation</t>
  </si>
  <si>
    <t>47399</t>
  </si>
  <si>
    <t>Liver surgery procedure</t>
  </si>
  <si>
    <t>47400</t>
  </si>
  <si>
    <t>Incision of liver duct</t>
  </si>
  <si>
    <t>47420</t>
  </si>
  <si>
    <t>Incision of bile duct</t>
  </si>
  <si>
    <t>47425</t>
  </si>
  <si>
    <t>47460</t>
  </si>
  <si>
    <t>Incise bile duct sphincter</t>
  </si>
  <si>
    <t>47480</t>
  </si>
  <si>
    <t>Incision of gallbladder</t>
  </si>
  <si>
    <t>47490</t>
  </si>
  <si>
    <t>47531</t>
  </si>
  <si>
    <t>Injection for cholangiogram</t>
  </si>
  <si>
    <t>47532</t>
  </si>
  <si>
    <t>47533</t>
  </si>
  <si>
    <t>Plmt biliary drainage cath</t>
  </si>
  <si>
    <t>47534</t>
  </si>
  <si>
    <t>47535</t>
  </si>
  <si>
    <t>Conversion ext bil drg cath</t>
  </si>
  <si>
    <t>47536</t>
  </si>
  <si>
    <t>Exchange biliary drg cath</t>
  </si>
  <si>
    <t>47537</t>
  </si>
  <si>
    <t>Removal biliary drg cath</t>
  </si>
  <si>
    <t>47538</t>
  </si>
  <si>
    <t>Perq plmt bile duct stent</t>
  </si>
  <si>
    <t>47539</t>
  </si>
  <si>
    <t>47540</t>
  </si>
  <si>
    <t>47541</t>
  </si>
  <si>
    <t>Plmt access bil tree sm bwl</t>
  </si>
  <si>
    <t>47542</t>
  </si>
  <si>
    <t>Dilate biliary duct/ampulla</t>
  </si>
  <si>
    <t>47543</t>
  </si>
  <si>
    <t>Endoluminal bx biliary tree</t>
  </si>
  <si>
    <t>47544</t>
  </si>
  <si>
    <t>Removal duct glbldr calculi</t>
  </si>
  <si>
    <t>47550</t>
  </si>
  <si>
    <t>Bile duct endoscopy add-on</t>
  </si>
  <si>
    <t>47552</t>
  </si>
  <si>
    <t>Biliary endo perq dx w/speci</t>
  </si>
  <si>
    <t>47553</t>
  </si>
  <si>
    <t>Biliary endoscopy thru skin</t>
  </si>
  <si>
    <t>47554</t>
  </si>
  <si>
    <t>47555</t>
  </si>
  <si>
    <t>47556</t>
  </si>
  <si>
    <t>Laparoscopic cholecystectomy</t>
  </si>
  <si>
    <t>47563</t>
  </si>
  <si>
    <t>Laparo cholecystectomy/graph</t>
  </si>
  <si>
    <t>47564</t>
  </si>
  <si>
    <t>Laparo cholecystectomy/explr</t>
  </si>
  <si>
    <t>47570</t>
  </si>
  <si>
    <t>Laparo cholecystoenterostomy</t>
  </si>
  <si>
    <t>47579</t>
  </si>
  <si>
    <t>Laparoscope proc biliary</t>
  </si>
  <si>
    <t>47600</t>
  </si>
  <si>
    <t>Removal of gallbladder</t>
  </si>
  <si>
    <t>47605</t>
  </si>
  <si>
    <t>47610</t>
  </si>
  <si>
    <t>47612</t>
  </si>
  <si>
    <t>47620</t>
  </si>
  <si>
    <t>47700</t>
  </si>
  <si>
    <t>Exploration of bile ducts</t>
  </si>
  <si>
    <t>47701</t>
  </si>
  <si>
    <t>Bile duct revision</t>
  </si>
  <si>
    <t>47711</t>
  </si>
  <si>
    <t>Excision of bile duct tumor</t>
  </si>
  <si>
    <t>47712</t>
  </si>
  <si>
    <t>47715</t>
  </si>
  <si>
    <t>Excision of bile duct cyst</t>
  </si>
  <si>
    <t>47720</t>
  </si>
  <si>
    <t>Fuse gallbladder &amp; bowel</t>
  </si>
  <si>
    <t>47721</t>
  </si>
  <si>
    <t>Fuse upper gi structures</t>
  </si>
  <si>
    <t>47740</t>
  </si>
  <si>
    <t>47741</t>
  </si>
  <si>
    <t>47760</t>
  </si>
  <si>
    <t>Fuse bile ducts and bowel</t>
  </si>
  <si>
    <t>47765</t>
  </si>
  <si>
    <t>Fuse liver ducts &amp; bowel</t>
  </si>
  <si>
    <t>47780</t>
  </si>
  <si>
    <t>47785</t>
  </si>
  <si>
    <t>47800</t>
  </si>
  <si>
    <t>Reconstruction of bile ducts</t>
  </si>
  <si>
    <t>47801</t>
  </si>
  <si>
    <t>Placement bile duct support</t>
  </si>
  <si>
    <t>47802</t>
  </si>
  <si>
    <t>Fuse liver duct &amp; intestine</t>
  </si>
  <si>
    <t>47900</t>
  </si>
  <si>
    <t>Suture bile duct injury</t>
  </si>
  <si>
    <t>47999</t>
  </si>
  <si>
    <t>Bile tract surgery procedure</t>
  </si>
  <si>
    <t>48000</t>
  </si>
  <si>
    <t>Drainage of abdomen</t>
  </si>
  <si>
    <t>48001</t>
  </si>
  <si>
    <t>Placement of drain pancreas</t>
  </si>
  <si>
    <t>48020</t>
  </si>
  <si>
    <t>Removal of pancreatic stone</t>
  </si>
  <si>
    <t>48100</t>
  </si>
  <si>
    <t>Biopsy of pancreas open</t>
  </si>
  <si>
    <t>48102</t>
  </si>
  <si>
    <t>Needle biopsy pancreas</t>
  </si>
  <si>
    <t>48105</t>
  </si>
  <si>
    <t>Resect/debride pancreas</t>
  </si>
  <si>
    <t>48120</t>
  </si>
  <si>
    <t>Removal of pancreas lesion</t>
  </si>
  <si>
    <t>48140</t>
  </si>
  <si>
    <t>Partial removal of pancreas</t>
  </si>
  <si>
    <t>48145</t>
  </si>
  <si>
    <t>48146</t>
  </si>
  <si>
    <t>Pancreatectomy</t>
  </si>
  <si>
    <t>48148</t>
  </si>
  <si>
    <t>Removal of pancreatic duct</t>
  </si>
  <si>
    <t>48150</t>
  </si>
  <si>
    <t>48152</t>
  </si>
  <si>
    <t>48153</t>
  </si>
  <si>
    <t>48154</t>
  </si>
  <si>
    <t>48155</t>
  </si>
  <si>
    <t>Removal of pancreas</t>
  </si>
  <si>
    <t>48160</t>
  </si>
  <si>
    <t>Pancreas removal/transplant</t>
  </si>
  <si>
    <t>48400</t>
  </si>
  <si>
    <t>Injection intraop add-on</t>
  </si>
  <si>
    <t>48500</t>
  </si>
  <si>
    <t>Surgery of pancreatic cyst</t>
  </si>
  <si>
    <t>48510</t>
  </si>
  <si>
    <t>Drain pancreatic pseudocyst</t>
  </si>
  <si>
    <t>48520</t>
  </si>
  <si>
    <t>Fuse pancreas cyst and bowel</t>
  </si>
  <si>
    <t>48540</t>
  </si>
  <si>
    <t>48545</t>
  </si>
  <si>
    <t>Pancreatorrhaphy</t>
  </si>
  <si>
    <t>48547</t>
  </si>
  <si>
    <t>Duodenal exclusion</t>
  </si>
  <si>
    <t>48548</t>
  </si>
  <si>
    <t>Fuse pancreas and bowel</t>
  </si>
  <si>
    <t>48550</t>
  </si>
  <si>
    <t>Donor pancreatectomy</t>
  </si>
  <si>
    <t>48551</t>
  </si>
  <si>
    <t>Prep donor pancreas</t>
  </si>
  <si>
    <t>48552</t>
  </si>
  <si>
    <t>Prep donor pancreas/venous</t>
  </si>
  <si>
    <t>48554</t>
  </si>
  <si>
    <t>Transpl allograft pancreas</t>
  </si>
  <si>
    <t>48556</t>
  </si>
  <si>
    <t>Removal allograft pancreas</t>
  </si>
  <si>
    <t>48999</t>
  </si>
  <si>
    <t>Pancreas surgery procedure</t>
  </si>
  <si>
    <t>49000</t>
  </si>
  <si>
    <t>Exploration of abdomen</t>
  </si>
  <si>
    <t>49002</t>
  </si>
  <si>
    <t>Reopening of abdomen</t>
  </si>
  <si>
    <t>49010</t>
  </si>
  <si>
    <t>Exploration behind abdomen</t>
  </si>
  <si>
    <t>49013</t>
  </si>
  <si>
    <t>Prpertl pel pack hemrrg trma</t>
  </si>
  <si>
    <t>49014</t>
  </si>
  <si>
    <t>Reexploration pelvic wound</t>
  </si>
  <si>
    <t>49020</t>
  </si>
  <si>
    <t>Drainage abdom abscess open</t>
  </si>
  <si>
    <t>49040</t>
  </si>
  <si>
    <t>Drain open abdom abscess</t>
  </si>
  <si>
    <t>49060</t>
  </si>
  <si>
    <t>Drain open retroperi abscess</t>
  </si>
  <si>
    <t>49062</t>
  </si>
  <si>
    <t>Drain to peritoneal cavity</t>
  </si>
  <si>
    <t>49082</t>
  </si>
  <si>
    <t>Abd paracentesis</t>
  </si>
  <si>
    <t>49083</t>
  </si>
  <si>
    <t>Abd paracentesis w/imaging</t>
  </si>
  <si>
    <t>49084</t>
  </si>
  <si>
    <t>Peritoneal lavage</t>
  </si>
  <si>
    <t>49180</t>
  </si>
  <si>
    <t>Biopsy abdominal mass</t>
  </si>
  <si>
    <t>49185</t>
  </si>
  <si>
    <t>Sclerotx fluid collection</t>
  </si>
  <si>
    <t>49203</t>
  </si>
  <si>
    <t>Exc abd tum 5 cm or less</t>
  </si>
  <si>
    <t>49204</t>
  </si>
  <si>
    <t>Exc abd tum over 5 cm</t>
  </si>
  <si>
    <t>49205</t>
  </si>
  <si>
    <t>Exc abd tum over 10 cm</t>
  </si>
  <si>
    <t>49215</t>
  </si>
  <si>
    <t>Excise sacral spine tumor</t>
  </si>
  <si>
    <t>49220</t>
  </si>
  <si>
    <t>Multiple surgery abdomen</t>
  </si>
  <si>
    <t>49250</t>
  </si>
  <si>
    <t>Excision of umbilicus</t>
  </si>
  <si>
    <t>49255</t>
  </si>
  <si>
    <t>Removal of omentum</t>
  </si>
  <si>
    <t>49320</t>
  </si>
  <si>
    <t>Diag laparo separate proc</t>
  </si>
  <si>
    <t>49321</t>
  </si>
  <si>
    <t>Laparoscopy biopsy</t>
  </si>
  <si>
    <t>49322</t>
  </si>
  <si>
    <t>Laparoscopy aspiration</t>
  </si>
  <si>
    <t>49323</t>
  </si>
  <si>
    <t>Laparo drain lymphocele</t>
  </si>
  <si>
    <t>49324</t>
  </si>
  <si>
    <t>Lap insert tunnel ip cath</t>
  </si>
  <si>
    <t>49325</t>
  </si>
  <si>
    <t>Lap revision perm ip cath</t>
  </si>
  <si>
    <t>49326</t>
  </si>
  <si>
    <t>Lap w/omentopexy add-on</t>
  </si>
  <si>
    <t>49327</t>
  </si>
  <si>
    <t>Lap ins device for rt</t>
  </si>
  <si>
    <t>49329</t>
  </si>
  <si>
    <t>Laparo proc abdm/per/oment</t>
  </si>
  <si>
    <t>49400</t>
  </si>
  <si>
    <t>Air injection into abdomen</t>
  </si>
  <si>
    <t>49402</t>
  </si>
  <si>
    <t>Remove foreign body adbomen</t>
  </si>
  <si>
    <t>49405</t>
  </si>
  <si>
    <t>Image cath fluid colxn visc</t>
  </si>
  <si>
    <t>49406</t>
  </si>
  <si>
    <t>Image cath fluid peri/retro</t>
  </si>
  <si>
    <t>49407</t>
  </si>
  <si>
    <t>Image cath fluid trns/vgnl</t>
  </si>
  <si>
    <t>49411</t>
  </si>
  <si>
    <t>Ins mark abd/pel for rt perq</t>
  </si>
  <si>
    <t>49412</t>
  </si>
  <si>
    <t>Ins device for rt guide open</t>
  </si>
  <si>
    <t>49418</t>
  </si>
  <si>
    <t>Insert tun ip cath perc</t>
  </si>
  <si>
    <t>49419</t>
  </si>
  <si>
    <t>Insert tun ip cath w/port</t>
  </si>
  <si>
    <t>49421</t>
  </si>
  <si>
    <t>Ins tun ip cath for dial opn</t>
  </si>
  <si>
    <t>49422</t>
  </si>
  <si>
    <t>Remove tunneled ip cath</t>
  </si>
  <si>
    <t>49423</t>
  </si>
  <si>
    <t>Exchange drainage catheter</t>
  </si>
  <si>
    <t>49424</t>
  </si>
  <si>
    <t>Assess cyst contrast inject</t>
  </si>
  <si>
    <t>49425</t>
  </si>
  <si>
    <t>Insert abdomen-venous drain</t>
  </si>
  <si>
    <t>49426</t>
  </si>
  <si>
    <t>Revise abdomen-venous shunt</t>
  </si>
  <si>
    <t>49427</t>
  </si>
  <si>
    <t>Injection abdominal shunt</t>
  </si>
  <si>
    <t>49428</t>
  </si>
  <si>
    <t>Ligation of shunt</t>
  </si>
  <si>
    <t>49429</t>
  </si>
  <si>
    <t>Removal of shunt</t>
  </si>
  <si>
    <t>49435</t>
  </si>
  <si>
    <t>Insert subq exten to ip cath</t>
  </si>
  <si>
    <t>49436</t>
  </si>
  <si>
    <t>Embedded ip cath exit-site</t>
  </si>
  <si>
    <t>49440</t>
  </si>
  <si>
    <t>Place gastrostomy tube perc</t>
  </si>
  <si>
    <t>49441</t>
  </si>
  <si>
    <t>Place duod/jej tube perc</t>
  </si>
  <si>
    <t>49442</t>
  </si>
  <si>
    <t>Place cecostomy tube perc</t>
  </si>
  <si>
    <t>49446</t>
  </si>
  <si>
    <t>Change g-tube to g-j perc</t>
  </si>
  <si>
    <t>49450</t>
  </si>
  <si>
    <t>Replace g/c tube perc</t>
  </si>
  <si>
    <t>49451</t>
  </si>
  <si>
    <t>Replace duod/jej tube perc</t>
  </si>
  <si>
    <t>49452</t>
  </si>
  <si>
    <t>Replace g-j tube perc</t>
  </si>
  <si>
    <t>49460</t>
  </si>
  <si>
    <t>Fix g/colon tube w/device</t>
  </si>
  <si>
    <t>49465</t>
  </si>
  <si>
    <t>Fluoro exam of g/colon tube</t>
  </si>
  <si>
    <t>49491</t>
  </si>
  <si>
    <t>Rpr hern preemie reduc</t>
  </si>
  <si>
    <t>49492</t>
  </si>
  <si>
    <t>Rpr ing hern premie blocked</t>
  </si>
  <si>
    <t>49495</t>
  </si>
  <si>
    <t>Rpr ing hernia baby reduc</t>
  </si>
  <si>
    <t>49496</t>
  </si>
  <si>
    <t>Rpr ing hernia baby blocked</t>
  </si>
  <si>
    <t>49500</t>
  </si>
  <si>
    <t>Rpr ing hernia init reduce</t>
  </si>
  <si>
    <t>49501</t>
  </si>
  <si>
    <t>Rpr ing hernia init blocked</t>
  </si>
  <si>
    <t>Prp i/hern init reduc &gt;5 yr</t>
  </si>
  <si>
    <t>49507</t>
  </si>
  <si>
    <t>Prp i/hern init block &gt;5 yr</t>
  </si>
  <si>
    <t>49520</t>
  </si>
  <si>
    <t>Rerepair ing hernia reduce</t>
  </si>
  <si>
    <t>49521</t>
  </si>
  <si>
    <t>Rerepair ing hernia blocked</t>
  </si>
  <si>
    <t>49525</t>
  </si>
  <si>
    <t>Repair ing hernia sliding</t>
  </si>
  <si>
    <t>49540</t>
  </si>
  <si>
    <t>Repair lumbar hernia</t>
  </si>
  <si>
    <t>49550</t>
  </si>
  <si>
    <t>Rpr rem hernia init reduce</t>
  </si>
  <si>
    <t>49553</t>
  </si>
  <si>
    <t>Rpr fem hernia init blocked</t>
  </si>
  <si>
    <t>49555</t>
  </si>
  <si>
    <t>Rerepair fem hernia reduce</t>
  </si>
  <si>
    <t>49557</t>
  </si>
  <si>
    <t>Rerepair fem hernia blocked</t>
  </si>
  <si>
    <t>49560</t>
  </si>
  <si>
    <t>Rpr ventral hern init reduc</t>
  </si>
  <si>
    <t>49561</t>
  </si>
  <si>
    <t>Rpr ventral hern init block</t>
  </si>
  <si>
    <t>49565</t>
  </si>
  <si>
    <t>Rerepair ventrl hern reduce</t>
  </si>
  <si>
    <t>49566</t>
  </si>
  <si>
    <t>Rerepair ventrl hern block</t>
  </si>
  <si>
    <t>49568</t>
  </si>
  <si>
    <t>Hernia repair w/mesh</t>
  </si>
  <si>
    <t>49570</t>
  </si>
  <si>
    <t>Rpr epigastric hern reduce</t>
  </si>
  <si>
    <t>49572</t>
  </si>
  <si>
    <t>Rpr epigastric hern blocked</t>
  </si>
  <si>
    <t>49580</t>
  </si>
  <si>
    <t>Rpr umbil hern reduc &lt; 5 yr</t>
  </si>
  <si>
    <t>49582</t>
  </si>
  <si>
    <t>Rpr umbil hern block &lt; 5 yr</t>
  </si>
  <si>
    <t>49585</t>
  </si>
  <si>
    <t>Rpr umbil hern reduc &gt; 5 yr</t>
  </si>
  <si>
    <t>49587</t>
  </si>
  <si>
    <t>Rpr umbil hern block &gt; 5 yr</t>
  </si>
  <si>
    <t>49590</t>
  </si>
  <si>
    <t>Repair spigelian hernia</t>
  </si>
  <si>
    <t>49600</t>
  </si>
  <si>
    <t>Repair umbilical lesion</t>
  </si>
  <si>
    <t>49605</t>
  </si>
  <si>
    <t>49606</t>
  </si>
  <si>
    <t>49610</t>
  </si>
  <si>
    <t>49611</t>
  </si>
  <si>
    <t>49650</t>
  </si>
  <si>
    <t>Lap ing hernia repair init</t>
  </si>
  <si>
    <t>49651</t>
  </si>
  <si>
    <t>Lap ing hernia repair recur</t>
  </si>
  <si>
    <t>49652</t>
  </si>
  <si>
    <t>Lap vent/abd hernia repair</t>
  </si>
  <si>
    <t>49653</t>
  </si>
  <si>
    <t>Lap vent/abd hern proc comp</t>
  </si>
  <si>
    <t>49654</t>
  </si>
  <si>
    <t>Lap inc hernia repair</t>
  </si>
  <si>
    <t>49655</t>
  </si>
  <si>
    <t>Lap inc hern repair comp</t>
  </si>
  <si>
    <t>49656</t>
  </si>
  <si>
    <t>Lap inc hernia repair recur</t>
  </si>
  <si>
    <t>49657</t>
  </si>
  <si>
    <t>Lap inc hern recur comp</t>
  </si>
  <si>
    <t>49659</t>
  </si>
  <si>
    <t>Laparo proc hernia repair</t>
  </si>
  <si>
    <t>49900</t>
  </si>
  <si>
    <t>Repair of abdominal wall</t>
  </si>
  <si>
    <t>49904</t>
  </si>
  <si>
    <t>Omental flap extra-abdom</t>
  </si>
  <si>
    <t>49905</t>
  </si>
  <si>
    <t>Omental flap intra-abdom</t>
  </si>
  <si>
    <t>49906</t>
  </si>
  <si>
    <t>Free omental flap microvasc</t>
  </si>
  <si>
    <t>49999</t>
  </si>
  <si>
    <t>50010</t>
  </si>
  <si>
    <t>Exploration of kidney</t>
  </si>
  <si>
    <t>50020</t>
  </si>
  <si>
    <t>Renal abscess open drain</t>
  </si>
  <si>
    <t>50040</t>
  </si>
  <si>
    <t>Drainage of kidney</t>
  </si>
  <si>
    <t>50045</t>
  </si>
  <si>
    <t>5005F</t>
  </si>
  <si>
    <t>Pt counsld on exam for moles</t>
  </si>
  <si>
    <t>50060</t>
  </si>
  <si>
    <t>Removal of kidney stone</t>
  </si>
  <si>
    <t>50065</t>
  </si>
  <si>
    <t>Incision of kidney</t>
  </si>
  <si>
    <t>50070</t>
  </si>
  <si>
    <t>50075</t>
  </si>
  <si>
    <t>50080</t>
  </si>
  <si>
    <t>50081</t>
  </si>
  <si>
    <t>5010F</t>
  </si>
  <si>
    <t>Macul result phy/qhp mng dm</t>
  </si>
  <si>
    <t>50100</t>
  </si>
  <si>
    <t>Revise kidney blood vessels</t>
  </si>
  <si>
    <t>50120</t>
  </si>
  <si>
    <t>50125</t>
  </si>
  <si>
    <t>Explore and drain kidney</t>
  </si>
  <si>
    <t>50130</t>
  </si>
  <si>
    <t>50135</t>
  </si>
  <si>
    <t>5015F</t>
  </si>
  <si>
    <t>Doc fx &amp; test/txmnt for op</t>
  </si>
  <si>
    <t>5020F</t>
  </si>
  <si>
    <t>Txmnts 2 phys/qhp by 1 mon</t>
  </si>
  <si>
    <t>50200</t>
  </si>
  <si>
    <t>Renal biopsy perq</t>
  </si>
  <si>
    <t>50205</t>
  </si>
  <si>
    <t>Renal biopsy open</t>
  </si>
  <si>
    <t>50220</t>
  </si>
  <si>
    <t>Remove kidney open</t>
  </si>
  <si>
    <t>50225</t>
  </si>
  <si>
    <t>Removal kidney open complex</t>
  </si>
  <si>
    <t>50230</t>
  </si>
  <si>
    <t>Removal kidney open radical</t>
  </si>
  <si>
    <t>50234</t>
  </si>
  <si>
    <t>Removal of kidney &amp; ureter</t>
  </si>
  <si>
    <t>50236</t>
  </si>
  <si>
    <t>50240</t>
  </si>
  <si>
    <t>Partial removal of kidney</t>
  </si>
  <si>
    <t>50250</t>
  </si>
  <si>
    <t>Cryoablate renal mass open</t>
  </si>
  <si>
    <t>50280</t>
  </si>
  <si>
    <t>Removal of kidney lesion</t>
  </si>
  <si>
    <t>50290</t>
  </si>
  <si>
    <t>50300</t>
  </si>
  <si>
    <t>Remove cadaver donor kidney</t>
  </si>
  <si>
    <t>50320</t>
  </si>
  <si>
    <t>Remove kidney living donor</t>
  </si>
  <si>
    <t>50323</t>
  </si>
  <si>
    <t>Prep cadaver renal allograft</t>
  </si>
  <si>
    <t>50325</t>
  </si>
  <si>
    <t>Prep donor renal graft</t>
  </si>
  <si>
    <t>50327</t>
  </si>
  <si>
    <t>Prep renal graft/venous</t>
  </si>
  <si>
    <t>50328</t>
  </si>
  <si>
    <t>Prep renal graft/arterial</t>
  </si>
  <si>
    <t>50329</t>
  </si>
  <si>
    <t>Prep renal graft/ureteral</t>
  </si>
  <si>
    <t>50340</t>
  </si>
  <si>
    <t>Removal of kidney</t>
  </si>
  <si>
    <t>50360</t>
  </si>
  <si>
    <t>Transplantation of kidney</t>
  </si>
  <si>
    <t>50365</t>
  </si>
  <si>
    <t>50370</t>
  </si>
  <si>
    <t>Remove transplanted kidney</t>
  </si>
  <si>
    <t>50380</t>
  </si>
  <si>
    <t>Reimplantation of kidney</t>
  </si>
  <si>
    <t>50382</t>
  </si>
  <si>
    <t>Change ureter stent percut</t>
  </si>
  <si>
    <t>50384</t>
  </si>
  <si>
    <t>Remove ureter stent percut</t>
  </si>
  <si>
    <t>50385</t>
  </si>
  <si>
    <t>Change stent via transureth</t>
  </si>
  <si>
    <t>50386</t>
  </si>
  <si>
    <t>Remove stent via transureth</t>
  </si>
  <si>
    <t>50387</t>
  </si>
  <si>
    <t>Change nephroureteral cath</t>
  </si>
  <si>
    <t>50389</t>
  </si>
  <si>
    <t>Remove renal tube w/fluoro</t>
  </si>
  <si>
    <t>50390</t>
  </si>
  <si>
    <t>Drainage of kidney lesion</t>
  </si>
  <si>
    <t>50391</t>
  </si>
  <si>
    <t>Instll rx agnt into rnal tub</t>
  </si>
  <si>
    <t>50396</t>
  </si>
  <si>
    <t>Measure kidney pressure</t>
  </si>
  <si>
    <t>50400</t>
  </si>
  <si>
    <t>Revision of kidney/ureter</t>
  </si>
  <si>
    <t>50405</t>
  </si>
  <si>
    <t>50430</t>
  </si>
  <si>
    <t>Njx px nfrosgrm &amp;/urtrgrm</t>
  </si>
  <si>
    <t>50431</t>
  </si>
  <si>
    <t>50432</t>
  </si>
  <si>
    <t>Plmt nephrostomy catheter</t>
  </si>
  <si>
    <t>50433</t>
  </si>
  <si>
    <t>Plmt nephroureteral catheter</t>
  </si>
  <si>
    <t>50434</t>
  </si>
  <si>
    <t>Convert nephrostomy catheter</t>
  </si>
  <si>
    <t>50435</t>
  </si>
  <si>
    <t>Exchange nephrostomy cath</t>
  </si>
  <si>
    <t>50436</t>
  </si>
  <si>
    <t>Dilat xst trc ndurlgc px</t>
  </si>
  <si>
    <t>50437</t>
  </si>
  <si>
    <t>Dilat xst trc new access rcs</t>
  </si>
  <si>
    <t>5050F</t>
  </si>
  <si>
    <t>Plan 2 main dr by 1 month</t>
  </si>
  <si>
    <t>50500</t>
  </si>
  <si>
    <t>Repair of kidney wound</t>
  </si>
  <si>
    <t>50520</t>
  </si>
  <si>
    <t>Close kidney-skin fistula</t>
  </si>
  <si>
    <t>50525</t>
  </si>
  <si>
    <t>Close nephrovisceral fistula</t>
  </si>
  <si>
    <t>50526</t>
  </si>
  <si>
    <t>50540</t>
  </si>
  <si>
    <t>Revision of horseshoe kidney</t>
  </si>
  <si>
    <t>50541</t>
  </si>
  <si>
    <t>Laparo ablate renal cyst</t>
  </si>
  <si>
    <t>50542</t>
  </si>
  <si>
    <t>Laparo ablate renal mass</t>
  </si>
  <si>
    <t>50543</t>
  </si>
  <si>
    <t>Laparo partial nephrectomy</t>
  </si>
  <si>
    <t>50544</t>
  </si>
  <si>
    <t>Laparoscopy pyeloplasty</t>
  </si>
  <si>
    <t>50545</t>
  </si>
  <si>
    <t>Laparo radical nephrectomy</t>
  </si>
  <si>
    <t>50546</t>
  </si>
  <si>
    <t>Laparoscopic nephrectomy</t>
  </si>
  <si>
    <t>50547</t>
  </si>
  <si>
    <t>Laparo removal donor kidney</t>
  </si>
  <si>
    <t>50548</t>
  </si>
  <si>
    <t>Laparo remove w/ureter</t>
  </si>
  <si>
    <t>50549</t>
  </si>
  <si>
    <t>Laparoscope proc renal</t>
  </si>
  <si>
    <t>50551</t>
  </si>
  <si>
    <t>Kidney endoscopy</t>
  </si>
  <si>
    <t>50553</t>
  </si>
  <si>
    <t>50555</t>
  </si>
  <si>
    <t>Kidney endoscopy &amp; biopsy</t>
  </si>
  <si>
    <t>50557</t>
  </si>
  <si>
    <t>Kidney endoscopy &amp; treatment</t>
  </si>
  <si>
    <t>50561</t>
  </si>
  <si>
    <t>50562</t>
  </si>
  <si>
    <t>Renal scope w/tumor resect</t>
  </si>
  <si>
    <t>50570</t>
  </si>
  <si>
    <t>50572</t>
  </si>
  <si>
    <t>50574</t>
  </si>
  <si>
    <t>50575</t>
  </si>
  <si>
    <t>50576</t>
  </si>
  <si>
    <t>50580</t>
  </si>
  <si>
    <t>50590</t>
  </si>
  <si>
    <t>Fragmenting of kidney stone</t>
  </si>
  <si>
    <t>50592</t>
  </si>
  <si>
    <t>Perc rf ablate renal tumor</t>
  </si>
  <si>
    <t>50593</t>
  </si>
  <si>
    <t>Perc cryo ablate renal tum</t>
  </si>
  <si>
    <t>5060F</t>
  </si>
  <si>
    <t>Fndngs mammo 2pt w/in 3 days</t>
  </si>
  <si>
    <t>50600</t>
  </si>
  <si>
    <t>Exploration of ureter</t>
  </si>
  <si>
    <t>50605</t>
  </si>
  <si>
    <t>Insert ureteral support</t>
  </si>
  <si>
    <t>50606</t>
  </si>
  <si>
    <t>Endoluminal bx urtr rnl plvs</t>
  </si>
  <si>
    <t>50610</t>
  </si>
  <si>
    <t>Removal of ureter stone</t>
  </si>
  <si>
    <t>5062F</t>
  </si>
  <si>
    <t>Mammo result com to pt 5 day</t>
  </si>
  <si>
    <t>50620</t>
  </si>
  <si>
    <t>50630</t>
  </si>
  <si>
    <t>50650</t>
  </si>
  <si>
    <t>Removal of ureter</t>
  </si>
  <si>
    <t>50660</t>
  </si>
  <si>
    <t>50684</t>
  </si>
  <si>
    <t>Injection for ureter x-ray</t>
  </si>
  <si>
    <t>50686</t>
  </si>
  <si>
    <t>Measure ureter pressure</t>
  </si>
  <si>
    <t>50688</t>
  </si>
  <si>
    <t>Change of ureter tube/stent</t>
  </si>
  <si>
    <t>50690</t>
  </si>
  <si>
    <t>50693</t>
  </si>
  <si>
    <t>Plmt ureteral stent prq</t>
  </si>
  <si>
    <t>50694</t>
  </si>
  <si>
    <t>50695</t>
  </si>
  <si>
    <t>50700</t>
  </si>
  <si>
    <t>Revision of ureter</t>
  </si>
  <si>
    <t>50705</t>
  </si>
  <si>
    <t>Ureteral embolization/occl</t>
  </si>
  <si>
    <t>50706</t>
  </si>
  <si>
    <t>Balloon dilate urtrl strix</t>
  </si>
  <si>
    <t>50715</t>
  </si>
  <si>
    <t>Release of ureter</t>
  </si>
  <si>
    <t>50722</t>
  </si>
  <si>
    <t>50725</t>
  </si>
  <si>
    <t>Release/revise ureter</t>
  </si>
  <si>
    <t>50727</t>
  </si>
  <si>
    <t>Revise ureter</t>
  </si>
  <si>
    <t>50728</t>
  </si>
  <si>
    <t>50740</t>
  </si>
  <si>
    <t>Fusion of ureter &amp; kidney</t>
  </si>
  <si>
    <t>50750</t>
  </si>
  <si>
    <t>50760</t>
  </si>
  <si>
    <t>Fusion of ureters</t>
  </si>
  <si>
    <t>50770</t>
  </si>
  <si>
    <t>Splicing of ureters</t>
  </si>
  <si>
    <t>50780</t>
  </si>
  <si>
    <t>Reimplant ureter in bladder</t>
  </si>
  <si>
    <t>50782</t>
  </si>
  <si>
    <t>50783</t>
  </si>
  <si>
    <t>50785</t>
  </si>
  <si>
    <t>50800</t>
  </si>
  <si>
    <t>Implant ureter in bowel</t>
  </si>
  <si>
    <t>50810</t>
  </si>
  <si>
    <t>Fusion of ureter &amp; bowel</t>
  </si>
  <si>
    <t>50815</t>
  </si>
  <si>
    <t>Urine shunt to intestine</t>
  </si>
  <si>
    <t>50820</t>
  </si>
  <si>
    <t>Construct bowel bladder</t>
  </si>
  <si>
    <t>50825</t>
  </si>
  <si>
    <t>50830</t>
  </si>
  <si>
    <t>Revise urine flow</t>
  </si>
  <si>
    <t>50840</t>
  </si>
  <si>
    <t>Replace ureter by bowel</t>
  </si>
  <si>
    <t>50845</t>
  </si>
  <si>
    <t>Appendico-vesicostomy</t>
  </si>
  <si>
    <t>50860</t>
  </si>
  <si>
    <t>Transplant ureter to skin</t>
  </si>
  <si>
    <t>50900</t>
  </si>
  <si>
    <t>Repair of ureter</t>
  </si>
  <si>
    <t>50920</t>
  </si>
  <si>
    <t>Closure ureter/skin fistula</t>
  </si>
  <si>
    <t>50930</t>
  </si>
  <si>
    <t>Closure ureter/bowel fistula</t>
  </si>
  <si>
    <t>50940</t>
  </si>
  <si>
    <t>50945</t>
  </si>
  <si>
    <t>Laparoscopy ureterolithotomy</t>
  </si>
  <si>
    <t>50947</t>
  </si>
  <si>
    <t>Laparo new ureter/bladder</t>
  </si>
  <si>
    <t>50948</t>
  </si>
  <si>
    <t>50949</t>
  </si>
  <si>
    <t>Laparoscope proc ureter</t>
  </si>
  <si>
    <t>50951</t>
  </si>
  <si>
    <t>Endoscopy of ureter</t>
  </si>
  <si>
    <t>50953</t>
  </si>
  <si>
    <t>50955</t>
  </si>
  <si>
    <t>Ureter endoscopy &amp; biopsy</t>
  </si>
  <si>
    <t>50957</t>
  </si>
  <si>
    <t>Ureter endoscopy &amp; treatment</t>
  </si>
  <si>
    <t>50961</t>
  </si>
  <si>
    <t>50970</t>
  </si>
  <si>
    <t>Ureter endoscopy</t>
  </si>
  <si>
    <t>50972</t>
  </si>
  <si>
    <t>Ureter endoscopy &amp; catheter</t>
  </si>
  <si>
    <t>50974</t>
  </si>
  <si>
    <t>50976</t>
  </si>
  <si>
    <t>50980</t>
  </si>
  <si>
    <t>5100F</t>
  </si>
  <si>
    <t>Rsk fx ref w/n 24 hrs xray</t>
  </si>
  <si>
    <t>51020</t>
  </si>
  <si>
    <t>Incise &amp; treat bladder</t>
  </si>
  <si>
    <t>51030</t>
  </si>
  <si>
    <t>51040</t>
  </si>
  <si>
    <t>Incise &amp; drain bladder</t>
  </si>
  <si>
    <t>51045</t>
  </si>
  <si>
    <t>Incise bladder/drain ureter</t>
  </si>
  <si>
    <t>51050</t>
  </si>
  <si>
    <t>Removal of bladder stone</t>
  </si>
  <si>
    <t>51060</t>
  </si>
  <si>
    <t>51065</t>
  </si>
  <si>
    <t>Remove ureter calculus</t>
  </si>
  <si>
    <t>51080</t>
  </si>
  <si>
    <t>Drainage of bladder abscess</t>
  </si>
  <si>
    <t>51100</t>
  </si>
  <si>
    <t>Drain bladder by needle</t>
  </si>
  <si>
    <t>51101</t>
  </si>
  <si>
    <t>Drain bladder by trocar/cath</t>
  </si>
  <si>
    <t>51102</t>
  </si>
  <si>
    <t>Drain bl w/cath insertion</t>
  </si>
  <si>
    <t>51500</t>
  </si>
  <si>
    <t>Removal of bladder cyst</t>
  </si>
  <si>
    <t>51520</t>
  </si>
  <si>
    <t>Removal of bladder lesion</t>
  </si>
  <si>
    <t>51525</t>
  </si>
  <si>
    <t>51530</t>
  </si>
  <si>
    <t>51535</t>
  </si>
  <si>
    <t>Repair of ureter lesion</t>
  </si>
  <si>
    <t>51550</t>
  </si>
  <si>
    <t>Partial removal of bladder</t>
  </si>
  <si>
    <t>51555</t>
  </si>
  <si>
    <t>51565</t>
  </si>
  <si>
    <t>Revise bladder &amp; ureter(s)</t>
  </si>
  <si>
    <t>51570</t>
  </si>
  <si>
    <t>Removal of bladder</t>
  </si>
  <si>
    <t>51575</t>
  </si>
  <si>
    <t>Removal of bladder &amp; nodes</t>
  </si>
  <si>
    <t>51580</t>
  </si>
  <si>
    <t>Remove bladder/revise tract</t>
  </si>
  <si>
    <t>51585</t>
  </si>
  <si>
    <t>51590</t>
  </si>
  <si>
    <t>51595</t>
  </si>
  <si>
    <t>51596</t>
  </si>
  <si>
    <t>Remove bladder/create pouch</t>
  </si>
  <si>
    <t>51597</t>
  </si>
  <si>
    <t>Removal of pelvic structures</t>
  </si>
  <si>
    <t>51600</t>
  </si>
  <si>
    <t>Injection for bladder x-ray</t>
  </si>
  <si>
    <t>51605</t>
  </si>
  <si>
    <t>Preparation for bladder xray</t>
  </si>
  <si>
    <t>51610</t>
  </si>
  <si>
    <t>51700</t>
  </si>
  <si>
    <t>Irrigation of bladder</t>
  </si>
  <si>
    <t>51701</t>
  </si>
  <si>
    <t>Insert bladder catheter</t>
  </si>
  <si>
    <t>51702</t>
  </si>
  <si>
    <t>Insert temp bladder cath</t>
  </si>
  <si>
    <t>51703</t>
  </si>
  <si>
    <t>Insert bladder cath complex</t>
  </si>
  <si>
    <t>51705</t>
  </si>
  <si>
    <t>Change of bladder tube</t>
  </si>
  <si>
    <t>51710</t>
  </si>
  <si>
    <t>51715</t>
  </si>
  <si>
    <t>Endoscopic injection/implant</t>
  </si>
  <si>
    <t>51720</t>
  </si>
  <si>
    <t>Treatment of bladder lesion</t>
  </si>
  <si>
    <t>51725</t>
  </si>
  <si>
    <t>Simple cystometrogram</t>
  </si>
  <si>
    <t>51725TC</t>
  </si>
  <si>
    <t>5172526</t>
  </si>
  <si>
    <t>51726</t>
  </si>
  <si>
    <t>Complex cystometrogram</t>
  </si>
  <si>
    <t>51726TC</t>
  </si>
  <si>
    <t>5172626</t>
  </si>
  <si>
    <t>51727</t>
  </si>
  <si>
    <t>Cystometrogram w/up</t>
  </si>
  <si>
    <t>51727TC</t>
  </si>
  <si>
    <t>5172726</t>
  </si>
  <si>
    <t>51728</t>
  </si>
  <si>
    <t>Cystometrogram w/vp</t>
  </si>
  <si>
    <t>51728TC</t>
  </si>
  <si>
    <t>5172826</t>
  </si>
  <si>
    <t>51729</t>
  </si>
  <si>
    <t>Cystometrogram w/vp&amp;up</t>
  </si>
  <si>
    <t>51729TC</t>
  </si>
  <si>
    <t>5172926</t>
  </si>
  <si>
    <t>51736</t>
  </si>
  <si>
    <t>Urine flow measurement</t>
  </si>
  <si>
    <t>51736TC</t>
  </si>
  <si>
    <t>5173626</t>
  </si>
  <si>
    <t>51741</t>
  </si>
  <si>
    <t>Electro-uroflowmetry first</t>
  </si>
  <si>
    <t>51741TC</t>
  </si>
  <si>
    <t>5174126</t>
  </si>
  <si>
    <t>51784</t>
  </si>
  <si>
    <t>Anal/urinary muscle study</t>
  </si>
  <si>
    <t>51784TC</t>
  </si>
  <si>
    <t>5178426</t>
  </si>
  <si>
    <t>51785</t>
  </si>
  <si>
    <t>51785TC</t>
  </si>
  <si>
    <t>5178526</t>
  </si>
  <si>
    <t>51792</t>
  </si>
  <si>
    <t>Urinary reflex study</t>
  </si>
  <si>
    <t>51792TC</t>
  </si>
  <si>
    <t>5179226</t>
  </si>
  <si>
    <t>51797</t>
  </si>
  <si>
    <t>Intraabdominal pressure test</t>
  </si>
  <si>
    <t>51797TC</t>
  </si>
  <si>
    <t>5179726</t>
  </si>
  <si>
    <t>51798</t>
  </si>
  <si>
    <t>Us urine capacity measure</t>
  </si>
  <si>
    <t>51800</t>
  </si>
  <si>
    <t>Revision of bladder/urethra</t>
  </si>
  <si>
    <t>51820</t>
  </si>
  <si>
    <t>Revision of urinary tract</t>
  </si>
  <si>
    <t>51840</t>
  </si>
  <si>
    <t>Attach bladder/urethra</t>
  </si>
  <si>
    <t>51841</t>
  </si>
  <si>
    <t>51845</t>
  </si>
  <si>
    <t>Repair bladder neck</t>
  </si>
  <si>
    <t>51860</t>
  </si>
  <si>
    <t>Repair of bladder wound</t>
  </si>
  <si>
    <t>51865</t>
  </si>
  <si>
    <t>51880</t>
  </si>
  <si>
    <t>Repair of bladder opening</t>
  </si>
  <si>
    <t>51900</t>
  </si>
  <si>
    <t>Repair bladder/vagina lesion</t>
  </si>
  <si>
    <t>51920</t>
  </si>
  <si>
    <t>Close bladder-uterus fistula</t>
  </si>
  <si>
    <t>51925</t>
  </si>
  <si>
    <t>Hysterectomy/bladder repair</t>
  </si>
  <si>
    <t>51940</t>
  </si>
  <si>
    <t>Correction of bladder defect</t>
  </si>
  <si>
    <t>51960</t>
  </si>
  <si>
    <t>Revision of bladder &amp; bowel</t>
  </si>
  <si>
    <t>51980</t>
  </si>
  <si>
    <t>Construct bladder opening</t>
  </si>
  <si>
    <t>51990</t>
  </si>
  <si>
    <t>Laparo urethral suspension</t>
  </si>
  <si>
    <t>51992</t>
  </si>
  <si>
    <t>Laparo sling operation</t>
  </si>
  <si>
    <t>51999</t>
  </si>
  <si>
    <t>Laparoscope proc bla</t>
  </si>
  <si>
    <t>5200F</t>
  </si>
  <si>
    <t>Eval appros surg thxpy epi</t>
  </si>
  <si>
    <t>52000</t>
  </si>
  <si>
    <t>Cystoscopy</t>
  </si>
  <si>
    <t>52001</t>
  </si>
  <si>
    <t>Cystoscopy removal of clots</t>
  </si>
  <si>
    <t>52005</t>
  </si>
  <si>
    <t>Cystoscopy &amp; ureter catheter</t>
  </si>
  <si>
    <t>52007</t>
  </si>
  <si>
    <t>Cystoscopy and biopsy</t>
  </si>
  <si>
    <t>52010</t>
  </si>
  <si>
    <t>Cystoscopy &amp; duct catheter</t>
  </si>
  <si>
    <t>52204</t>
  </si>
  <si>
    <t>Cystoscopy w/biopsy(s)</t>
  </si>
  <si>
    <t>52214</t>
  </si>
  <si>
    <t>Cystoscopy and treatment</t>
  </si>
  <si>
    <t>52224</t>
  </si>
  <si>
    <t>52234</t>
  </si>
  <si>
    <t>52235</t>
  </si>
  <si>
    <t>52240</t>
  </si>
  <si>
    <t>52250</t>
  </si>
  <si>
    <t>Cystoscopy and radiotracer</t>
  </si>
  <si>
    <t>52260</t>
  </si>
  <si>
    <t>52265</t>
  </si>
  <si>
    <t>52270</t>
  </si>
  <si>
    <t>Cystoscopy &amp; revise urethra</t>
  </si>
  <si>
    <t>52275</t>
  </si>
  <si>
    <t>52276</t>
  </si>
  <si>
    <t>52277</t>
  </si>
  <si>
    <t>52281</t>
  </si>
  <si>
    <t>52282</t>
  </si>
  <si>
    <t>Cystoscopy implant stent</t>
  </si>
  <si>
    <t>52283</t>
  </si>
  <si>
    <t>52285</t>
  </si>
  <si>
    <t>52287</t>
  </si>
  <si>
    <t>Cystoscopy chemodenervation</t>
  </si>
  <si>
    <t>52290</t>
  </si>
  <si>
    <t>52300</t>
  </si>
  <si>
    <t>52301</t>
  </si>
  <si>
    <t>52305</t>
  </si>
  <si>
    <t>52310</t>
  </si>
  <si>
    <t>52315</t>
  </si>
  <si>
    <t>52317</t>
  </si>
  <si>
    <t>Remove bladder stone</t>
  </si>
  <si>
    <t>52318</t>
  </si>
  <si>
    <t>52320</t>
  </si>
  <si>
    <t>52325</t>
  </si>
  <si>
    <t>Cystoscopy stone removal</t>
  </si>
  <si>
    <t>52327</t>
  </si>
  <si>
    <t>Cystoscopy inject material</t>
  </si>
  <si>
    <t>52330</t>
  </si>
  <si>
    <t>52332</t>
  </si>
  <si>
    <t>52334</t>
  </si>
  <si>
    <t>Create passage to kidney</t>
  </si>
  <si>
    <t>52341</t>
  </si>
  <si>
    <t>Cysto w/ureter stricture tx</t>
  </si>
  <si>
    <t>52342</t>
  </si>
  <si>
    <t>Cysto w/up stricture tx</t>
  </si>
  <si>
    <t>52343</t>
  </si>
  <si>
    <t>Cysto w/renal stricture tx</t>
  </si>
  <si>
    <t>52344</t>
  </si>
  <si>
    <t>Cysto/uretero stricture tx</t>
  </si>
  <si>
    <t>52345</t>
  </si>
  <si>
    <t>Cysto/uretero w/up stricture</t>
  </si>
  <si>
    <t>52346</t>
  </si>
  <si>
    <t>Cystouretero w/renal strict</t>
  </si>
  <si>
    <t>52351</t>
  </si>
  <si>
    <t>Cystouretero &amp; or pyeloscope</t>
  </si>
  <si>
    <t>52352</t>
  </si>
  <si>
    <t>Cystouretero w/stone remove</t>
  </si>
  <si>
    <t>52353</t>
  </si>
  <si>
    <t>Cystouretero w/lithotripsy</t>
  </si>
  <si>
    <t>52354</t>
  </si>
  <si>
    <t>Cystouretero w/biopsy</t>
  </si>
  <si>
    <t>52355</t>
  </si>
  <si>
    <t>Cystouretero w/excise tumor</t>
  </si>
  <si>
    <t>52356</t>
  </si>
  <si>
    <t>Cysto/uretero w/lithotripsy</t>
  </si>
  <si>
    <t>52400</t>
  </si>
  <si>
    <t>Cystouretero w/congen repr</t>
  </si>
  <si>
    <t>52402</t>
  </si>
  <si>
    <t>Cystourethro cut ejacul duct</t>
  </si>
  <si>
    <t>52441</t>
  </si>
  <si>
    <t>Cystourethro w/implant</t>
  </si>
  <si>
    <t>52442</t>
  </si>
  <si>
    <t>Cystourethro w/addl implant</t>
  </si>
  <si>
    <t>52450</t>
  </si>
  <si>
    <t>Incision of prostate</t>
  </si>
  <si>
    <t>5250F</t>
  </si>
  <si>
    <t>Asthma discharge plan presnt</t>
  </si>
  <si>
    <t>52500</t>
  </si>
  <si>
    <t>Revision of bladder neck</t>
  </si>
  <si>
    <t>52601</t>
  </si>
  <si>
    <t>Prostatectomy (turp)</t>
  </si>
  <si>
    <t>52630</t>
  </si>
  <si>
    <t>Remove prostate regrowth</t>
  </si>
  <si>
    <t>52640</t>
  </si>
  <si>
    <t>Relieve bladder contracture</t>
  </si>
  <si>
    <t>52647</t>
  </si>
  <si>
    <t>Laser surgery of prostate</t>
  </si>
  <si>
    <t>52648</t>
  </si>
  <si>
    <t>52649</t>
  </si>
  <si>
    <t>Prostate laser enucleation</t>
  </si>
  <si>
    <t>52700</t>
  </si>
  <si>
    <t>Drainage of prostate abscess</t>
  </si>
  <si>
    <t>53000</t>
  </si>
  <si>
    <t>Incision of urethra</t>
  </si>
  <si>
    <t>53010</t>
  </si>
  <si>
    <t>53020</t>
  </si>
  <si>
    <t>53025</t>
  </si>
  <si>
    <t>53040</t>
  </si>
  <si>
    <t>Drainage of urethra abscess</t>
  </si>
  <si>
    <t>53060</t>
  </si>
  <si>
    <t>53080</t>
  </si>
  <si>
    <t>Drainage of urinary leakage</t>
  </si>
  <si>
    <t>53085</t>
  </si>
  <si>
    <t>53200</t>
  </si>
  <si>
    <t>Biopsy of urethra</t>
  </si>
  <si>
    <t>53210</t>
  </si>
  <si>
    <t>Removal of urethra</t>
  </si>
  <si>
    <t>53215</t>
  </si>
  <si>
    <t>53220</t>
  </si>
  <si>
    <t>Treatment of urethra lesion</t>
  </si>
  <si>
    <t>53230</t>
  </si>
  <si>
    <t>Removal of urethra lesion</t>
  </si>
  <si>
    <t>53235</t>
  </si>
  <si>
    <t>53240</t>
  </si>
  <si>
    <t>Surgery for urethra pouch</t>
  </si>
  <si>
    <t>53250</t>
  </si>
  <si>
    <t>Removal of urethra gland</t>
  </si>
  <si>
    <t>53260</t>
  </si>
  <si>
    <t>53265</t>
  </si>
  <si>
    <t>53270</t>
  </si>
  <si>
    <t>53275</t>
  </si>
  <si>
    <t>Repair of urethra defect</t>
  </si>
  <si>
    <t>53400</t>
  </si>
  <si>
    <t>Revise urethra stage 1</t>
  </si>
  <si>
    <t>53405</t>
  </si>
  <si>
    <t>Revise urethra stage 2</t>
  </si>
  <si>
    <t>53410</t>
  </si>
  <si>
    <t>Reconstruction of urethra</t>
  </si>
  <si>
    <t>53415</t>
  </si>
  <si>
    <t>53420</t>
  </si>
  <si>
    <t>Reconstruct urethra stage 1</t>
  </si>
  <si>
    <t>53425</t>
  </si>
  <si>
    <t>Reconstruct urethra stage 2</t>
  </si>
  <si>
    <t>53430</t>
  </si>
  <si>
    <t>53431</t>
  </si>
  <si>
    <t>Reconstruct urethra/bladder</t>
  </si>
  <si>
    <t>53440</t>
  </si>
  <si>
    <t>Male sling procedure</t>
  </si>
  <si>
    <t>53442</t>
  </si>
  <si>
    <t>Remove/revise male sling</t>
  </si>
  <si>
    <t>53444</t>
  </si>
  <si>
    <t>Insert tandem cuff</t>
  </si>
  <si>
    <t>53445</t>
  </si>
  <si>
    <t>Insert uro/ves nck sphincter</t>
  </si>
  <si>
    <t>53446</t>
  </si>
  <si>
    <t>Remove uro sphincter</t>
  </si>
  <si>
    <t>53447</t>
  </si>
  <si>
    <t>Remove/replace ur sphincter</t>
  </si>
  <si>
    <t>53448</t>
  </si>
  <si>
    <t>Remov/replc ur sphinctr comp</t>
  </si>
  <si>
    <t>53449</t>
  </si>
  <si>
    <t>Repair uro sphincter</t>
  </si>
  <si>
    <t>53450</t>
  </si>
  <si>
    <t>Revision of urethra</t>
  </si>
  <si>
    <t>53460</t>
  </si>
  <si>
    <t>53500</t>
  </si>
  <si>
    <t>Urethrlys transvag w/ scope</t>
  </si>
  <si>
    <t>53502</t>
  </si>
  <si>
    <t>Repair of urethra injury</t>
  </si>
  <si>
    <t>53505</t>
  </si>
  <si>
    <t>53510</t>
  </si>
  <si>
    <t>53515</t>
  </si>
  <si>
    <t>53520</t>
  </si>
  <si>
    <t>53600</t>
  </si>
  <si>
    <t>Dilate urethra stricture</t>
  </si>
  <si>
    <t>53601</t>
  </si>
  <si>
    <t>53605</t>
  </si>
  <si>
    <t>53620</t>
  </si>
  <si>
    <t>53621</t>
  </si>
  <si>
    <t>53660</t>
  </si>
  <si>
    <t>Dilation of urethra</t>
  </si>
  <si>
    <t>53661</t>
  </si>
  <si>
    <t>53665</t>
  </si>
  <si>
    <t>53850</t>
  </si>
  <si>
    <t>Prostatic microwave thermotx</t>
  </si>
  <si>
    <t>53852</t>
  </si>
  <si>
    <t>Prostatic rf thermotx</t>
  </si>
  <si>
    <t>53854</t>
  </si>
  <si>
    <t>Trurl dstrj prst8 tiss rf wv</t>
  </si>
  <si>
    <t>53855</t>
  </si>
  <si>
    <t>Insert prost urethral stent</t>
  </si>
  <si>
    <t>53860</t>
  </si>
  <si>
    <t>Transurethral rf treatment</t>
  </si>
  <si>
    <t>53899</t>
  </si>
  <si>
    <t>Urology surgery procedure</t>
  </si>
  <si>
    <t>54000</t>
  </si>
  <si>
    <t>Slitting of prepuce</t>
  </si>
  <si>
    <t>54001</t>
  </si>
  <si>
    <t>54015</t>
  </si>
  <si>
    <t>Drain penis lesion</t>
  </si>
  <si>
    <t>54050</t>
  </si>
  <si>
    <t>Destruction penis lesion(s)</t>
  </si>
  <si>
    <t>54055</t>
  </si>
  <si>
    <t>54056</t>
  </si>
  <si>
    <t>Cryosurgery penis lesion(s)</t>
  </si>
  <si>
    <t>54057</t>
  </si>
  <si>
    <t>Laser surg penis lesion(s)</t>
  </si>
  <si>
    <t>54060</t>
  </si>
  <si>
    <t>Excision of penis lesion(s)</t>
  </si>
  <si>
    <t>54065</t>
  </si>
  <si>
    <t>54100</t>
  </si>
  <si>
    <t>Biopsy of penis</t>
  </si>
  <si>
    <t>54105</t>
  </si>
  <si>
    <t>54110</t>
  </si>
  <si>
    <t>Treatment of penis lesion</t>
  </si>
  <si>
    <t>54111</t>
  </si>
  <si>
    <t>Treat penis lesion graft</t>
  </si>
  <si>
    <t>54112</t>
  </si>
  <si>
    <t>54115</t>
  </si>
  <si>
    <t>54120</t>
  </si>
  <si>
    <t>Partial removal of penis</t>
  </si>
  <si>
    <t>54125</t>
  </si>
  <si>
    <t>Removal of penis</t>
  </si>
  <si>
    <t>54130</t>
  </si>
  <si>
    <t>Remove penis &amp; nodes</t>
  </si>
  <si>
    <t>54135</t>
  </si>
  <si>
    <t>54150</t>
  </si>
  <si>
    <t>Circumcision w/regionl block</t>
  </si>
  <si>
    <t>54160</t>
  </si>
  <si>
    <t>Circumcision neonate</t>
  </si>
  <si>
    <t>54161</t>
  </si>
  <si>
    <t>Circum 28 days or older</t>
  </si>
  <si>
    <t>54162</t>
  </si>
  <si>
    <t>Lysis penil circumic lesion</t>
  </si>
  <si>
    <t>54163</t>
  </si>
  <si>
    <t>Repair of circumcision</t>
  </si>
  <si>
    <t>54164</t>
  </si>
  <si>
    <t>Frenulotomy of penis</t>
  </si>
  <si>
    <t>54200</t>
  </si>
  <si>
    <t>54205</t>
  </si>
  <si>
    <t>54220</t>
  </si>
  <si>
    <t>54230</t>
  </si>
  <si>
    <t>Prepare penis study</t>
  </si>
  <si>
    <t>54231</t>
  </si>
  <si>
    <t>Dynamic cavernosometry</t>
  </si>
  <si>
    <t>54235</t>
  </si>
  <si>
    <t>Penile injection</t>
  </si>
  <si>
    <t>54240</t>
  </si>
  <si>
    <t>Penis study</t>
  </si>
  <si>
    <t>54240TC</t>
  </si>
  <si>
    <t>5424026</t>
  </si>
  <si>
    <t>54250</t>
  </si>
  <si>
    <t>54250TC</t>
  </si>
  <si>
    <t>5425026</t>
  </si>
  <si>
    <t>54300</t>
  </si>
  <si>
    <t>Revision of penis</t>
  </si>
  <si>
    <t>54304</t>
  </si>
  <si>
    <t>54308</t>
  </si>
  <si>
    <t>54312</t>
  </si>
  <si>
    <t>54316</t>
  </si>
  <si>
    <t>54318</t>
  </si>
  <si>
    <t>54322</t>
  </si>
  <si>
    <t>54324</t>
  </si>
  <si>
    <t>54326</t>
  </si>
  <si>
    <t>54328</t>
  </si>
  <si>
    <t>Revise penis/urethra</t>
  </si>
  <si>
    <t>54332</t>
  </si>
  <si>
    <t>54336</t>
  </si>
  <si>
    <t>54340</t>
  </si>
  <si>
    <t>Secondary urethral surgery</t>
  </si>
  <si>
    <t>54344</t>
  </si>
  <si>
    <t>54348</t>
  </si>
  <si>
    <t>54352</t>
  </si>
  <si>
    <t>Reconstruct urethra/penis</t>
  </si>
  <si>
    <t>54360</t>
  </si>
  <si>
    <t>Penis plastic surgery</t>
  </si>
  <si>
    <t>54380</t>
  </si>
  <si>
    <t>Repair penis</t>
  </si>
  <si>
    <t>54385</t>
  </si>
  <si>
    <t>54390</t>
  </si>
  <si>
    <t>Repair penis and bladder</t>
  </si>
  <si>
    <t>54400</t>
  </si>
  <si>
    <t>Insert semi-rigid prosthesis</t>
  </si>
  <si>
    <t>54401</t>
  </si>
  <si>
    <t>Insert self-contd prosthesis</t>
  </si>
  <si>
    <t>54405</t>
  </si>
  <si>
    <t>Insert multi-comp penis pros</t>
  </si>
  <si>
    <t>54406</t>
  </si>
  <si>
    <t>Remove muti-comp penis pros</t>
  </si>
  <si>
    <t>54408</t>
  </si>
  <si>
    <t>Repair multi-comp penis pros</t>
  </si>
  <si>
    <t>54410</t>
  </si>
  <si>
    <t>Remove/replace penis prosth</t>
  </si>
  <si>
    <t>54411</t>
  </si>
  <si>
    <t>Remov/replc penis pros comp</t>
  </si>
  <si>
    <t>54415</t>
  </si>
  <si>
    <t>Remove self-contd penis pros</t>
  </si>
  <si>
    <t>54416</t>
  </si>
  <si>
    <t>Remv/repl penis contain pros</t>
  </si>
  <si>
    <t>54417</t>
  </si>
  <si>
    <t>Remv/replc penis pros compl</t>
  </si>
  <si>
    <t>54420</t>
  </si>
  <si>
    <t>54430</t>
  </si>
  <si>
    <t>54435</t>
  </si>
  <si>
    <t>54437</t>
  </si>
  <si>
    <t>Repair corporeal tear</t>
  </si>
  <si>
    <t>54438</t>
  </si>
  <si>
    <t>Replantation of penis</t>
  </si>
  <si>
    <t>54440</t>
  </si>
  <si>
    <t>Repair of penis</t>
  </si>
  <si>
    <t>54450</t>
  </si>
  <si>
    <t>Preputial stretching</t>
  </si>
  <si>
    <t>54500</t>
  </si>
  <si>
    <t>Biopsy of testis</t>
  </si>
  <si>
    <t>54505</t>
  </si>
  <si>
    <t>54512</t>
  </si>
  <si>
    <t>Excise lesion testis</t>
  </si>
  <si>
    <t>54520</t>
  </si>
  <si>
    <t>Removal of testis</t>
  </si>
  <si>
    <t>54522</t>
  </si>
  <si>
    <t>Orchiectomy partial</t>
  </si>
  <si>
    <t>54530</t>
  </si>
  <si>
    <t>54535</t>
  </si>
  <si>
    <t>Extensive testis surgery</t>
  </si>
  <si>
    <t>54550</t>
  </si>
  <si>
    <t>Exploration for testis</t>
  </si>
  <si>
    <t>54560</t>
  </si>
  <si>
    <t>54600</t>
  </si>
  <si>
    <t>Reduce testis torsion</t>
  </si>
  <si>
    <t>54620</t>
  </si>
  <si>
    <t>Suspension of testis</t>
  </si>
  <si>
    <t>54640</t>
  </si>
  <si>
    <t>Orchiopexy ingun/scrot appr</t>
  </si>
  <si>
    <t>54650</t>
  </si>
  <si>
    <t>Orchiopexy (fowler-stephens)</t>
  </si>
  <si>
    <t>54660</t>
  </si>
  <si>
    <t>Revision of testis</t>
  </si>
  <si>
    <t>54670</t>
  </si>
  <si>
    <t>Repair testis injury</t>
  </si>
  <si>
    <t>54680</t>
  </si>
  <si>
    <t>Relocation of testis(es)</t>
  </si>
  <si>
    <t>54690</t>
  </si>
  <si>
    <t>Laparoscopy orchiectomy</t>
  </si>
  <si>
    <t>54692</t>
  </si>
  <si>
    <t>Laparoscopy orchiopexy</t>
  </si>
  <si>
    <t>54699</t>
  </si>
  <si>
    <t>Laparoscope proc testis</t>
  </si>
  <si>
    <t>54700</t>
  </si>
  <si>
    <t>Drainage of scrotum</t>
  </si>
  <si>
    <t>54800</t>
  </si>
  <si>
    <t>Biopsy of epididymis</t>
  </si>
  <si>
    <t>54830</t>
  </si>
  <si>
    <t>Remove epididymis lesion</t>
  </si>
  <si>
    <t>54840</t>
  </si>
  <si>
    <t>54860</t>
  </si>
  <si>
    <t>Removal of epididymis</t>
  </si>
  <si>
    <t>54861</t>
  </si>
  <si>
    <t>54865</t>
  </si>
  <si>
    <t>Explore epididymis</t>
  </si>
  <si>
    <t>54900</t>
  </si>
  <si>
    <t>Fusion of spermatic ducts</t>
  </si>
  <si>
    <t>54901</t>
  </si>
  <si>
    <t>55000</t>
  </si>
  <si>
    <t>Drainage of hydrocele</t>
  </si>
  <si>
    <t>55040</t>
  </si>
  <si>
    <t>Removal of hydrocele</t>
  </si>
  <si>
    <t>55041</t>
  </si>
  <si>
    <t>Removal of hydroceles</t>
  </si>
  <si>
    <t>55060</t>
  </si>
  <si>
    <t>Repair of hydrocele</t>
  </si>
  <si>
    <t>55100</t>
  </si>
  <si>
    <t>Drainage of scrotum abscess</t>
  </si>
  <si>
    <t>55110</t>
  </si>
  <si>
    <t>Explore scrotum</t>
  </si>
  <si>
    <t>55120</t>
  </si>
  <si>
    <t>Removal of scrotum lesion</t>
  </si>
  <si>
    <t>55150</t>
  </si>
  <si>
    <t>Removal of scrotum</t>
  </si>
  <si>
    <t>55175</t>
  </si>
  <si>
    <t>Revision of scrotum</t>
  </si>
  <si>
    <t>55180</t>
  </si>
  <si>
    <t>55200</t>
  </si>
  <si>
    <t>Incision of sperm duct</t>
  </si>
  <si>
    <t>55250</t>
  </si>
  <si>
    <t>Removal of sperm duct(s)</t>
  </si>
  <si>
    <t>55300</t>
  </si>
  <si>
    <t>Prepare sperm duct x-ray</t>
  </si>
  <si>
    <t>55400</t>
  </si>
  <si>
    <t>Repair of sperm duct</t>
  </si>
  <si>
    <t>55500</t>
  </si>
  <si>
    <t>55520</t>
  </si>
  <si>
    <t>Removal of sperm cord lesion</t>
  </si>
  <si>
    <t>55530</t>
  </si>
  <si>
    <t>Revise spermatic cord veins</t>
  </si>
  <si>
    <t>55535</t>
  </si>
  <si>
    <t>55540</t>
  </si>
  <si>
    <t>Revise hernia &amp; sperm veins</t>
  </si>
  <si>
    <t>55550</t>
  </si>
  <si>
    <t>Laparo ligate spermatic vein</t>
  </si>
  <si>
    <t>55559</t>
  </si>
  <si>
    <t>Laparo proc spermatic cord</t>
  </si>
  <si>
    <t>55600</t>
  </si>
  <si>
    <t>Incise sperm duct pouch</t>
  </si>
  <si>
    <t>55605</t>
  </si>
  <si>
    <t>55650</t>
  </si>
  <si>
    <t>Remove sperm duct pouch</t>
  </si>
  <si>
    <t>55680</t>
  </si>
  <si>
    <t>Remove sperm pouch lesion</t>
  </si>
  <si>
    <t>Biopsy of prostate</t>
  </si>
  <si>
    <t>55705</t>
  </si>
  <si>
    <t>55706</t>
  </si>
  <si>
    <t>Prostate saturation sampling</t>
  </si>
  <si>
    <t>55720</t>
  </si>
  <si>
    <t>55725</t>
  </si>
  <si>
    <t>55801</t>
  </si>
  <si>
    <t>Removal of prostate</t>
  </si>
  <si>
    <t>55810</t>
  </si>
  <si>
    <t>Extensive prostate surgery</t>
  </si>
  <si>
    <t>55812</t>
  </si>
  <si>
    <t>55815</t>
  </si>
  <si>
    <t>55821</t>
  </si>
  <si>
    <t>55831</t>
  </si>
  <si>
    <t>55840</t>
  </si>
  <si>
    <t>55842</t>
  </si>
  <si>
    <t>55845</t>
  </si>
  <si>
    <t>55860</t>
  </si>
  <si>
    <t>Surgical exposure prostate</t>
  </si>
  <si>
    <t>55862</t>
  </si>
  <si>
    <t>55865</t>
  </si>
  <si>
    <t>Laparo radical prostatectomy</t>
  </si>
  <si>
    <t>55870</t>
  </si>
  <si>
    <t>Electroejaculation</t>
  </si>
  <si>
    <t>55873</t>
  </si>
  <si>
    <t>Cryoablate prostate</t>
  </si>
  <si>
    <t>55874</t>
  </si>
  <si>
    <t>Tprnl plmt biodegrdabl matrl</t>
  </si>
  <si>
    <t>55875</t>
  </si>
  <si>
    <t>Transperi needle place pros</t>
  </si>
  <si>
    <t>55876</t>
  </si>
  <si>
    <t>Place rt device/marker pros</t>
  </si>
  <si>
    <t>55899</t>
  </si>
  <si>
    <t>Genital surgery procedure</t>
  </si>
  <si>
    <t>55920</t>
  </si>
  <si>
    <t>Place needles pelvic for rt</t>
  </si>
  <si>
    <t>55970</t>
  </si>
  <si>
    <t>Sex transformation m to f</t>
  </si>
  <si>
    <t>55980</t>
  </si>
  <si>
    <t>Sex transformation f to m</t>
  </si>
  <si>
    <t>56405</t>
  </si>
  <si>
    <t>I &amp; d of vulva/perineum</t>
  </si>
  <si>
    <t>56420</t>
  </si>
  <si>
    <t>Drainage of gland abscess</t>
  </si>
  <si>
    <t>56440</t>
  </si>
  <si>
    <t>Surgery for vulva lesion</t>
  </si>
  <si>
    <t>56441</t>
  </si>
  <si>
    <t>Lysis of labial lesion(s)</t>
  </si>
  <si>
    <t>56442</t>
  </si>
  <si>
    <t>Hymenotomy</t>
  </si>
  <si>
    <t>56501</t>
  </si>
  <si>
    <t>Destroy vulva lesions sim</t>
  </si>
  <si>
    <t>56515</t>
  </si>
  <si>
    <t>Destroy vulva lesion/s compl</t>
  </si>
  <si>
    <t>56605</t>
  </si>
  <si>
    <t>Biopsy of vulva/perineum</t>
  </si>
  <si>
    <t>56606</t>
  </si>
  <si>
    <t>56620</t>
  </si>
  <si>
    <t>Partial removal of vulva</t>
  </si>
  <si>
    <t>56625</t>
  </si>
  <si>
    <t>Complete removal of vulva</t>
  </si>
  <si>
    <t>56630</t>
  </si>
  <si>
    <t>Extensive vulva surgery</t>
  </si>
  <si>
    <t>56631</t>
  </si>
  <si>
    <t>56632</t>
  </si>
  <si>
    <t>56633</t>
  </si>
  <si>
    <t>56634</t>
  </si>
  <si>
    <t>56637</t>
  </si>
  <si>
    <t>56640</t>
  </si>
  <si>
    <t>56700</t>
  </si>
  <si>
    <t>Partial removal of hymen</t>
  </si>
  <si>
    <t>56740</t>
  </si>
  <si>
    <t>Remove vagina gland lesion</t>
  </si>
  <si>
    <t>56800</t>
  </si>
  <si>
    <t>Repair of vagina</t>
  </si>
  <si>
    <t>56805</t>
  </si>
  <si>
    <t>Repair clitoris</t>
  </si>
  <si>
    <t>56810</t>
  </si>
  <si>
    <t>Repair of perineum</t>
  </si>
  <si>
    <t>56820</t>
  </si>
  <si>
    <t>Exam of vulva w/scope</t>
  </si>
  <si>
    <t>56821</t>
  </si>
  <si>
    <t>Exam/biopsy of vulva w/scope</t>
  </si>
  <si>
    <t>57000</t>
  </si>
  <si>
    <t>Exploration of vagina</t>
  </si>
  <si>
    <t>57010</t>
  </si>
  <si>
    <t>57020</t>
  </si>
  <si>
    <t>Drainage of pelvic fluid</t>
  </si>
  <si>
    <t>57022</t>
  </si>
  <si>
    <t>I &amp; d vaginal hematoma pp</t>
  </si>
  <si>
    <t>57023</t>
  </si>
  <si>
    <t>I &amp; d vag hematoma non-ob</t>
  </si>
  <si>
    <t>57061</t>
  </si>
  <si>
    <t>Destroy vag lesions simple</t>
  </si>
  <si>
    <t>57065</t>
  </si>
  <si>
    <t>Destroy vag lesions complex</t>
  </si>
  <si>
    <t>57100</t>
  </si>
  <si>
    <t>Biopsy of vagina</t>
  </si>
  <si>
    <t>57105</t>
  </si>
  <si>
    <t>57106</t>
  </si>
  <si>
    <t>Remove vagina wall partial</t>
  </si>
  <si>
    <t>57107</t>
  </si>
  <si>
    <t>Remove vagina tissue part</t>
  </si>
  <si>
    <t>57109</t>
  </si>
  <si>
    <t>Vaginectomy partial w/nodes</t>
  </si>
  <si>
    <t>57110</t>
  </si>
  <si>
    <t>Remove vagina wall complete</t>
  </si>
  <si>
    <t>57111</t>
  </si>
  <si>
    <t>Remove vagina tissue compl</t>
  </si>
  <si>
    <t>57112</t>
  </si>
  <si>
    <t>Vaginectomy w/nodes compl</t>
  </si>
  <si>
    <t>57120</t>
  </si>
  <si>
    <t>Closure of vagina</t>
  </si>
  <si>
    <t>57130</t>
  </si>
  <si>
    <t>Remove vagina lesion</t>
  </si>
  <si>
    <t>57135</t>
  </si>
  <si>
    <t>57150</t>
  </si>
  <si>
    <t>Treat vagina infection</t>
  </si>
  <si>
    <t>57155</t>
  </si>
  <si>
    <t>Insert uteri tandem/ovoids</t>
  </si>
  <si>
    <t>57156</t>
  </si>
  <si>
    <t>Ins vag brachytx device</t>
  </si>
  <si>
    <t>57160</t>
  </si>
  <si>
    <t>Insert pessary/other device</t>
  </si>
  <si>
    <t>57170</t>
  </si>
  <si>
    <t>Fitting of diaphragm/cap</t>
  </si>
  <si>
    <t>57180</t>
  </si>
  <si>
    <t>Treat vaginal bleeding</t>
  </si>
  <si>
    <t>57200</t>
  </si>
  <si>
    <t>57210</t>
  </si>
  <si>
    <t>Repair vagina/perineum</t>
  </si>
  <si>
    <t>57220</t>
  </si>
  <si>
    <t>57230</t>
  </si>
  <si>
    <t>Repair of urethral lesion</t>
  </si>
  <si>
    <t>57240</t>
  </si>
  <si>
    <t>Anterior colporrhaphy</t>
  </si>
  <si>
    <t>57250</t>
  </si>
  <si>
    <t>Repair rectum &amp; vagina</t>
  </si>
  <si>
    <t>57260</t>
  </si>
  <si>
    <t>Cmbn ant pst colprhy</t>
  </si>
  <si>
    <t>57265</t>
  </si>
  <si>
    <t>Cmbn ap colprhy w/ntrcl rpr</t>
  </si>
  <si>
    <t>57267</t>
  </si>
  <si>
    <t>Insert mesh/pelvic flr addon</t>
  </si>
  <si>
    <t>57268</t>
  </si>
  <si>
    <t>Repair of bowel bulge</t>
  </si>
  <si>
    <t>57270</t>
  </si>
  <si>
    <t>Repair of bowel pouch</t>
  </si>
  <si>
    <t>57280</t>
  </si>
  <si>
    <t>Suspension of vagina</t>
  </si>
  <si>
    <t>57282</t>
  </si>
  <si>
    <t>Colpopexy extraperitoneal</t>
  </si>
  <si>
    <t>57283</t>
  </si>
  <si>
    <t>Colpopexy intraperitoneal</t>
  </si>
  <si>
    <t>57284</t>
  </si>
  <si>
    <t>Repair paravag defect open</t>
  </si>
  <si>
    <t>57285</t>
  </si>
  <si>
    <t>Repair paravag defect vag</t>
  </si>
  <si>
    <t>57287</t>
  </si>
  <si>
    <t>Revise/remove sling repair</t>
  </si>
  <si>
    <t>57288</t>
  </si>
  <si>
    <t>Repair bladder defect</t>
  </si>
  <si>
    <t>57289</t>
  </si>
  <si>
    <t>Repair bladder &amp; vagina</t>
  </si>
  <si>
    <t>57291</t>
  </si>
  <si>
    <t>Construction of vagina</t>
  </si>
  <si>
    <t>57292</t>
  </si>
  <si>
    <t>Construct vagina with graft</t>
  </si>
  <si>
    <t>57295</t>
  </si>
  <si>
    <t>Revise vag graft via vagina</t>
  </si>
  <si>
    <t>57296</t>
  </si>
  <si>
    <t>Revise vag graft open abd</t>
  </si>
  <si>
    <t>57300</t>
  </si>
  <si>
    <t>Repair rectum-vagina fistula</t>
  </si>
  <si>
    <t>57305</t>
  </si>
  <si>
    <t>57307</t>
  </si>
  <si>
    <t>Fistula repair &amp; colostomy</t>
  </si>
  <si>
    <t>57308</t>
  </si>
  <si>
    <t>Fistula repair transperine</t>
  </si>
  <si>
    <t>57310</t>
  </si>
  <si>
    <t>Repair urethrovaginal lesion</t>
  </si>
  <si>
    <t>57311</t>
  </si>
  <si>
    <t>57320</t>
  </si>
  <si>
    <t>Repair bladder-vagina lesion</t>
  </si>
  <si>
    <t>57330</t>
  </si>
  <si>
    <t>57335</t>
  </si>
  <si>
    <t>Repair vagina</t>
  </si>
  <si>
    <t>57400</t>
  </si>
  <si>
    <t>Dilation of vagina</t>
  </si>
  <si>
    <t>57410</t>
  </si>
  <si>
    <t>Pelvic examination</t>
  </si>
  <si>
    <t>57415</t>
  </si>
  <si>
    <t>Remove vaginal foreign body</t>
  </si>
  <si>
    <t>57420</t>
  </si>
  <si>
    <t>Exam of vagina w/scope</t>
  </si>
  <si>
    <t>57421</t>
  </si>
  <si>
    <t>Exam/biopsy of vag w/scope</t>
  </si>
  <si>
    <t>57423</t>
  </si>
  <si>
    <t>Repair paravag defect lap</t>
  </si>
  <si>
    <t>57425</t>
  </si>
  <si>
    <t>Laparoscopy surg colpopexy</t>
  </si>
  <si>
    <t>57426</t>
  </si>
  <si>
    <t>Revise prosth vag graft lap</t>
  </si>
  <si>
    <t>57452</t>
  </si>
  <si>
    <t>Exam of cervix w/scope</t>
  </si>
  <si>
    <t>57454</t>
  </si>
  <si>
    <t>Bx/curett of cervix w/scope</t>
  </si>
  <si>
    <t>57455</t>
  </si>
  <si>
    <t>Biopsy of cervix w/scope</t>
  </si>
  <si>
    <t>57456</t>
  </si>
  <si>
    <t>Endocerv curettage w/scope</t>
  </si>
  <si>
    <t>57460</t>
  </si>
  <si>
    <t>Bx of cervix w/scope leep</t>
  </si>
  <si>
    <t>57461</t>
  </si>
  <si>
    <t>Conz of cervix w/scope leep</t>
  </si>
  <si>
    <t>57500</t>
  </si>
  <si>
    <t>Biopsy of cervix</t>
  </si>
  <si>
    <t>57505</t>
  </si>
  <si>
    <t>Endocervical curettage</t>
  </si>
  <si>
    <t>57510</t>
  </si>
  <si>
    <t>Cauterization of cervix</t>
  </si>
  <si>
    <t>57511</t>
  </si>
  <si>
    <t>Cryocautery of cervix</t>
  </si>
  <si>
    <t>57513</t>
  </si>
  <si>
    <t>Laser surgery of cervix</t>
  </si>
  <si>
    <t>57520</t>
  </si>
  <si>
    <t>Conization of cervix</t>
  </si>
  <si>
    <t>57522</t>
  </si>
  <si>
    <t>57530</t>
  </si>
  <si>
    <t>Removal of cervix</t>
  </si>
  <si>
    <t>57531</t>
  </si>
  <si>
    <t>Removal of cervix radical</t>
  </si>
  <si>
    <t>57540</t>
  </si>
  <si>
    <t>Removal of residual cervix</t>
  </si>
  <si>
    <t>57545</t>
  </si>
  <si>
    <t>Remove cervix/repair pelvis</t>
  </si>
  <si>
    <t>57550</t>
  </si>
  <si>
    <t>57555</t>
  </si>
  <si>
    <t>Remove cervix/repair vagina</t>
  </si>
  <si>
    <t>57556</t>
  </si>
  <si>
    <t>Remove cervix repair bowel</t>
  </si>
  <si>
    <t>57558</t>
  </si>
  <si>
    <t>D&amp;c of cervical stump</t>
  </si>
  <si>
    <t>57700</t>
  </si>
  <si>
    <t>Revision of cervix</t>
  </si>
  <si>
    <t>57720</t>
  </si>
  <si>
    <t>57800</t>
  </si>
  <si>
    <t>Dilation of cervical canal</t>
  </si>
  <si>
    <t>58100</t>
  </si>
  <si>
    <t>Biopsy of uterus lining</t>
  </si>
  <si>
    <t>58110</t>
  </si>
  <si>
    <t>Bx done w/colposcopy add-on</t>
  </si>
  <si>
    <t>58120</t>
  </si>
  <si>
    <t>Dilation and curettage</t>
  </si>
  <si>
    <t>58140</t>
  </si>
  <si>
    <t>Myomectomy abdom method</t>
  </si>
  <si>
    <t>58145</t>
  </si>
  <si>
    <t>Myomectomy vag method</t>
  </si>
  <si>
    <t>58146</t>
  </si>
  <si>
    <t>Myomectomy abdom complex</t>
  </si>
  <si>
    <t>58150</t>
  </si>
  <si>
    <t>Total hysterectomy</t>
  </si>
  <si>
    <t>58152</t>
  </si>
  <si>
    <t>58180</t>
  </si>
  <si>
    <t>Partial hysterectomy</t>
  </si>
  <si>
    <t>58200</t>
  </si>
  <si>
    <t>Extensive hysterectomy</t>
  </si>
  <si>
    <t>58210</t>
  </si>
  <si>
    <t>58240</t>
  </si>
  <si>
    <t>Removal of pelvis contents</t>
  </si>
  <si>
    <t>58260</t>
  </si>
  <si>
    <t>Vaginal hysterectomy</t>
  </si>
  <si>
    <t>58262</t>
  </si>
  <si>
    <t>Vag hyst including t/o</t>
  </si>
  <si>
    <t>58263</t>
  </si>
  <si>
    <t>Vag hyst w/t/o &amp; vag repair</t>
  </si>
  <si>
    <t>58267</t>
  </si>
  <si>
    <t>Vag hyst w/urinary repair</t>
  </si>
  <si>
    <t>58270</t>
  </si>
  <si>
    <t>Vag hyst w/enterocele repair</t>
  </si>
  <si>
    <t>58275</t>
  </si>
  <si>
    <t>Hysterectomy/revise vagina</t>
  </si>
  <si>
    <t>58280</t>
  </si>
  <si>
    <t>58285</t>
  </si>
  <si>
    <t>58290</t>
  </si>
  <si>
    <t>Vag hyst complex</t>
  </si>
  <si>
    <t>58291</t>
  </si>
  <si>
    <t>Vag hyst incl t/o complex</t>
  </si>
  <si>
    <t>58292</t>
  </si>
  <si>
    <t>Vag hyst t/o &amp; repair compl</t>
  </si>
  <si>
    <t>58293</t>
  </si>
  <si>
    <t>Vag hyst w/uro repair compl</t>
  </si>
  <si>
    <t>58294</t>
  </si>
  <si>
    <t>Vag hyst w/enterocele compl</t>
  </si>
  <si>
    <t>58300</t>
  </si>
  <si>
    <t>Insert intrauterine device</t>
  </si>
  <si>
    <t>58301</t>
  </si>
  <si>
    <t>Remove intrauterine device</t>
  </si>
  <si>
    <t>58321</t>
  </si>
  <si>
    <t>Artificial insemination</t>
  </si>
  <si>
    <t>58322</t>
  </si>
  <si>
    <t>58323</t>
  </si>
  <si>
    <t>Sperm washing</t>
  </si>
  <si>
    <t>58340</t>
  </si>
  <si>
    <t>Catheter for hysterography</t>
  </si>
  <si>
    <t>58345</t>
  </si>
  <si>
    <t>Reopen fallopian tube</t>
  </si>
  <si>
    <t>58346</t>
  </si>
  <si>
    <t>Insert heyman uteri capsule</t>
  </si>
  <si>
    <t>58350</t>
  </si>
  <si>
    <t>58353</t>
  </si>
  <si>
    <t>Endometr ablate thermal</t>
  </si>
  <si>
    <t>58356</t>
  </si>
  <si>
    <t>Endometrial cryoablation</t>
  </si>
  <si>
    <t>58400</t>
  </si>
  <si>
    <t>Suspension of uterus</t>
  </si>
  <si>
    <t>58410</t>
  </si>
  <si>
    <t>58520</t>
  </si>
  <si>
    <t>Repair of ruptured uterus</t>
  </si>
  <si>
    <t>58540</t>
  </si>
  <si>
    <t>Revision of uterus</t>
  </si>
  <si>
    <t>58541</t>
  </si>
  <si>
    <t>Lsh uterus 250 g or less</t>
  </si>
  <si>
    <t>58542</t>
  </si>
  <si>
    <t>Lsh w/t/o ut 250 g or less</t>
  </si>
  <si>
    <t>58543</t>
  </si>
  <si>
    <t>Lsh uterus above 250 g</t>
  </si>
  <si>
    <t>58544</t>
  </si>
  <si>
    <t>Lsh w/t/o uterus above 250 g</t>
  </si>
  <si>
    <t>58545</t>
  </si>
  <si>
    <t>Laparoscopic myomectomy</t>
  </si>
  <si>
    <t>58546</t>
  </si>
  <si>
    <t>Laparo-myomectomy complex</t>
  </si>
  <si>
    <t>58548</t>
  </si>
  <si>
    <t>Lap radical hyst</t>
  </si>
  <si>
    <t>58550</t>
  </si>
  <si>
    <t>Laparo-asst vag hysterectomy</t>
  </si>
  <si>
    <t>58552</t>
  </si>
  <si>
    <t>Laparo-vag hyst incl t/o</t>
  </si>
  <si>
    <t>58553</t>
  </si>
  <si>
    <t>Laparo-vag hyst complex</t>
  </si>
  <si>
    <t>58554</t>
  </si>
  <si>
    <t>Laparo-vag hyst w/t/o compl</t>
  </si>
  <si>
    <t>58555</t>
  </si>
  <si>
    <t>Hysteroscopy dx sep proc</t>
  </si>
  <si>
    <t>58558</t>
  </si>
  <si>
    <t>Hysteroscopy biopsy</t>
  </si>
  <si>
    <t>58559</t>
  </si>
  <si>
    <t>Hysteroscopy lysis</t>
  </si>
  <si>
    <t>58560</t>
  </si>
  <si>
    <t>Hysteroscopy resect septum</t>
  </si>
  <si>
    <t>58561</t>
  </si>
  <si>
    <t>Hysteroscopy remove myoma</t>
  </si>
  <si>
    <t>58562</t>
  </si>
  <si>
    <t>Hysteroscopy remove fb</t>
  </si>
  <si>
    <t>58563</t>
  </si>
  <si>
    <t>Hysteroscopy ablation</t>
  </si>
  <si>
    <t>58565</t>
  </si>
  <si>
    <t>Hysteroscopy sterilization</t>
  </si>
  <si>
    <t>58570</t>
  </si>
  <si>
    <t>Tlh uterus 250 g or less</t>
  </si>
  <si>
    <t>58571</t>
  </si>
  <si>
    <t>Tlh w/t/o 250 g or less</t>
  </si>
  <si>
    <t>58572</t>
  </si>
  <si>
    <t>Tlh uterus over 250 g</t>
  </si>
  <si>
    <t>58573</t>
  </si>
  <si>
    <t>Tlh w/t/o uterus over 250 g</t>
  </si>
  <si>
    <t>58575</t>
  </si>
  <si>
    <t>Laps tot hyst resj mal</t>
  </si>
  <si>
    <t>58578</t>
  </si>
  <si>
    <t>Laparo proc uterus</t>
  </si>
  <si>
    <t>58579</t>
  </si>
  <si>
    <t>Hysteroscope procedure</t>
  </si>
  <si>
    <t>58600</t>
  </si>
  <si>
    <t>Division of fallopian tube</t>
  </si>
  <si>
    <t>58605</t>
  </si>
  <si>
    <t>58611</t>
  </si>
  <si>
    <t>Ligate oviduct(s) add-on</t>
  </si>
  <si>
    <t>58615</t>
  </si>
  <si>
    <t>Occlude fallopian tube(s)</t>
  </si>
  <si>
    <t>58660</t>
  </si>
  <si>
    <t>Laparoscopy lysis</t>
  </si>
  <si>
    <t>58661</t>
  </si>
  <si>
    <t>Laparoscopy remove adnexa</t>
  </si>
  <si>
    <t>58662</t>
  </si>
  <si>
    <t>Laparoscopy excise lesions</t>
  </si>
  <si>
    <t>58670</t>
  </si>
  <si>
    <t>Laparoscopy tubal cautery</t>
  </si>
  <si>
    <t>58671</t>
  </si>
  <si>
    <t>Laparoscopy tubal block</t>
  </si>
  <si>
    <t>58672</t>
  </si>
  <si>
    <t>Laparoscopy fimbrioplasty</t>
  </si>
  <si>
    <t>58673</t>
  </si>
  <si>
    <t>Laparoscopy salpingostomy</t>
  </si>
  <si>
    <t>58674</t>
  </si>
  <si>
    <t>Laps abltj uterine fibroids</t>
  </si>
  <si>
    <t>58679</t>
  </si>
  <si>
    <t>Laparo proc oviduct-ovary</t>
  </si>
  <si>
    <t>58700</t>
  </si>
  <si>
    <t>Removal of fallopian tube</t>
  </si>
  <si>
    <t>58720</t>
  </si>
  <si>
    <t>Removal of ovary/tube(s)</t>
  </si>
  <si>
    <t>58740</t>
  </si>
  <si>
    <t>Adhesiolysis tube ovary</t>
  </si>
  <si>
    <t>58750</t>
  </si>
  <si>
    <t>Repair oviduct</t>
  </si>
  <si>
    <t>58752</t>
  </si>
  <si>
    <t>Revise ovarian tube(s)</t>
  </si>
  <si>
    <t>58760</t>
  </si>
  <si>
    <t>Fimbrioplasty</t>
  </si>
  <si>
    <t>58770</t>
  </si>
  <si>
    <t>Create new tubal opening</t>
  </si>
  <si>
    <t>58800</t>
  </si>
  <si>
    <t>Drainage of ovarian cyst(s)</t>
  </si>
  <si>
    <t>58805</t>
  </si>
  <si>
    <t>58820</t>
  </si>
  <si>
    <t>Drain ovary abscess open</t>
  </si>
  <si>
    <t>58822</t>
  </si>
  <si>
    <t>Drain ovary abscess percut</t>
  </si>
  <si>
    <t>58825</t>
  </si>
  <si>
    <t>Transposition ovary(s)</t>
  </si>
  <si>
    <t>58900</t>
  </si>
  <si>
    <t>Biopsy of ovary(s)</t>
  </si>
  <si>
    <t>58920</t>
  </si>
  <si>
    <t>Partial removal of ovary(s)</t>
  </si>
  <si>
    <t>58925</t>
  </si>
  <si>
    <t>Removal of ovarian cyst(s)</t>
  </si>
  <si>
    <t>58940</t>
  </si>
  <si>
    <t>Removal of ovary(s)</t>
  </si>
  <si>
    <t>58943</t>
  </si>
  <si>
    <t>58950</t>
  </si>
  <si>
    <t>Resect ovarian malignancy</t>
  </si>
  <si>
    <t>58951</t>
  </si>
  <si>
    <t>58952</t>
  </si>
  <si>
    <t>58953</t>
  </si>
  <si>
    <t>Tah rad dissect for debulk</t>
  </si>
  <si>
    <t>58954</t>
  </si>
  <si>
    <t>Tah rad debulk/lymph remove</t>
  </si>
  <si>
    <t>58956</t>
  </si>
  <si>
    <t>Bso omentectomy w/tah</t>
  </si>
  <si>
    <t>58957</t>
  </si>
  <si>
    <t>Resect recurrent gyn mal</t>
  </si>
  <si>
    <t>58958</t>
  </si>
  <si>
    <t>Resect recur gyn mal w/lym</t>
  </si>
  <si>
    <t>58960</t>
  </si>
  <si>
    <t>58970</t>
  </si>
  <si>
    <t>Retrieval of oocyte</t>
  </si>
  <si>
    <t>58974</t>
  </si>
  <si>
    <t>Transfer of embryo</t>
  </si>
  <si>
    <t>58976</t>
  </si>
  <si>
    <t>58999</t>
  </si>
  <si>
    <t>59000</t>
  </si>
  <si>
    <t>Amniocentesis diagnostic</t>
  </si>
  <si>
    <t>59001</t>
  </si>
  <si>
    <t>Amniocentesis therapeutic</t>
  </si>
  <si>
    <t>59012</t>
  </si>
  <si>
    <t>Fetal cord puncture prenatal</t>
  </si>
  <si>
    <t>59015</t>
  </si>
  <si>
    <t>Chorion biopsy</t>
  </si>
  <si>
    <t>59020</t>
  </si>
  <si>
    <t>Fetal contract stress test</t>
  </si>
  <si>
    <t>59020TC</t>
  </si>
  <si>
    <t>5902026</t>
  </si>
  <si>
    <t>59025</t>
  </si>
  <si>
    <t>Fetal non-stress test</t>
  </si>
  <si>
    <t>59025TC</t>
  </si>
  <si>
    <t>5902526</t>
  </si>
  <si>
    <t>59030</t>
  </si>
  <si>
    <t>Fetal scalp blood sample</t>
  </si>
  <si>
    <t>59050</t>
  </si>
  <si>
    <t>Fetal monitor w/report</t>
  </si>
  <si>
    <t>59051</t>
  </si>
  <si>
    <t>Fetal monitor/interpret only</t>
  </si>
  <si>
    <t>59070</t>
  </si>
  <si>
    <t>Transabdom amnioinfus w/us</t>
  </si>
  <si>
    <t>59072</t>
  </si>
  <si>
    <t>Umbilical cord occlud w/us</t>
  </si>
  <si>
    <t>59074</t>
  </si>
  <si>
    <t>Fetal fluid drainage w/us</t>
  </si>
  <si>
    <t>59076</t>
  </si>
  <si>
    <t>Fetal shunt placement w/us</t>
  </si>
  <si>
    <t>59100</t>
  </si>
  <si>
    <t>Remove uterus lesion</t>
  </si>
  <si>
    <t>59120</t>
  </si>
  <si>
    <t>Treat ectopic pregnancy</t>
  </si>
  <si>
    <t>59121</t>
  </si>
  <si>
    <t>59130</t>
  </si>
  <si>
    <t>59135</t>
  </si>
  <si>
    <t>59136</t>
  </si>
  <si>
    <t>59140</t>
  </si>
  <si>
    <t>59150</t>
  </si>
  <si>
    <t>59151</t>
  </si>
  <si>
    <t>59160</t>
  </si>
  <si>
    <t>D &amp; c after delivery</t>
  </si>
  <si>
    <t>59200</t>
  </si>
  <si>
    <t>Insert cervical dilator</t>
  </si>
  <si>
    <t>59300</t>
  </si>
  <si>
    <t>Episiotomy or vaginal repair</t>
  </si>
  <si>
    <t>59320</t>
  </si>
  <si>
    <t>59325</t>
  </si>
  <si>
    <t>59350</t>
  </si>
  <si>
    <t>Repair of uterus</t>
  </si>
  <si>
    <t>Obstetrical care</t>
  </si>
  <si>
    <t>59409</t>
  </si>
  <si>
    <t>59410</t>
  </si>
  <si>
    <t>59412</t>
  </si>
  <si>
    <t>Antepartum manipulation</t>
  </si>
  <si>
    <t>59414</t>
  </si>
  <si>
    <t>Deliver placenta</t>
  </si>
  <si>
    <t>59425</t>
  </si>
  <si>
    <t>Antepartum care only</t>
  </si>
  <si>
    <t>59426</t>
  </si>
  <si>
    <t>59430</t>
  </si>
  <si>
    <t>Care after delivery</t>
  </si>
  <si>
    <t>Cesarean delivery</t>
  </si>
  <si>
    <t>59514</t>
  </si>
  <si>
    <t>Cesarean delivery only</t>
  </si>
  <si>
    <t>59515</t>
  </si>
  <si>
    <t>59525</t>
  </si>
  <si>
    <t>Remove uterus after cesarean</t>
  </si>
  <si>
    <t>Vbac delivery</t>
  </si>
  <si>
    <t>59612</t>
  </si>
  <si>
    <t>Vbac delivery only</t>
  </si>
  <si>
    <t>59614</t>
  </si>
  <si>
    <t>Vbac care after delivery</t>
  </si>
  <si>
    <t>59618</t>
  </si>
  <si>
    <t>Attempted vbac delivery</t>
  </si>
  <si>
    <t>59620</t>
  </si>
  <si>
    <t>Attempted vbac delivery only</t>
  </si>
  <si>
    <t>59622</t>
  </si>
  <si>
    <t>Attempted vbac after care</t>
  </si>
  <si>
    <t>59812</t>
  </si>
  <si>
    <t>Treatment of miscarriage</t>
  </si>
  <si>
    <t>59820</t>
  </si>
  <si>
    <t>Care of miscarriage</t>
  </si>
  <si>
    <t>59821</t>
  </si>
  <si>
    <t>59830</t>
  </si>
  <si>
    <t>Treat uterus infection</t>
  </si>
  <si>
    <t>59840</t>
  </si>
  <si>
    <t>Abortion</t>
  </si>
  <si>
    <t>59841</t>
  </si>
  <si>
    <t>59850</t>
  </si>
  <si>
    <t>59851</t>
  </si>
  <si>
    <t>59852</t>
  </si>
  <si>
    <t>59855</t>
  </si>
  <si>
    <t>59856</t>
  </si>
  <si>
    <t>59857</t>
  </si>
  <si>
    <t>59866</t>
  </si>
  <si>
    <t>Abortion (mpr)</t>
  </si>
  <si>
    <t>59870</t>
  </si>
  <si>
    <t>Evacuate mole of uterus</t>
  </si>
  <si>
    <t>59871</t>
  </si>
  <si>
    <t>Remove cerclage suture</t>
  </si>
  <si>
    <t>59897</t>
  </si>
  <si>
    <t>Fetal invas px w/us</t>
  </si>
  <si>
    <t>59898</t>
  </si>
  <si>
    <t>Laparo proc ob care/deliver</t>
  </si>
  <si>
    <t>59899</t>
  </si>
  <si>
    <t>Maternity care procedure</t>
  </si>
  <si>
    <t>60000</t>
  </si>
  <si>
    <t>Drain thyroid/tongue cyst</t>
  </si>
  <si>
    <t>6005F</t>
  </si>
  <si>
    <t>Care level rationale doc</t>
  </si>
  <si>
    <t>6010F</t>
  </si>
  <si>
    <t>Dysphag test done b/4 eating</t>
  </si>
  <si>
    <t>60100</t>
  </si>
  <si>
    <t>Biopsy of thyroid</t>
  </si>
  <si>
    <t>6015F</t>
  </si>
  <si>
    <t>6020F</t>
  </si>
  <si>
    <t>Npo (nothing-mouth) ordered</t>
  </si>
  <si>
    <t>60200</t>
  </si>
  <si>
    <t>Remove thyroid lesion</t>
  </si>
  <si>
    <t>60210</t>
  </si>
  <si>
    <t>Partial thyroid excision</t>
  </si>
  <si>
    <t>60212</t>
  </si>
  <si>
    <t>60220</t>
  </si>
  <si>
    <t>Partial removal of thyroid</t>
  </si>
  <si>
    <t>60225</t>
  </si>
  <si>
    <t>60240</t>
  </si>
  <si>
    <t>Removal of thyroid</t>
  </si>
  <si>
    <t>60252</t>
  </si>
  <si>
    <t>60254</t>
  </si>
  <si>
    <t>Extensive thyroid surgery</t>
  </si>
  <si>
    <t>60260</t>
  </si>
  <si>
    <t>Repeat thyroid surgery</t>
  </si>
  <si>
    <t>60270</t>
  </si>
  <si>
    <t>60271</t>
  </si>
  <si>
    <t>60280</t>
  </si>
  <si>
    <t>Remove thyroid duct lesion</t>
  </si>
  <si>
    <t>60281</t>
  </si>
  <si>
    <t>6030F</t>
  </si>
  <si>
    <t>Max sterile barriers follwd</t>
  </si>
  <si>
    <t>60300</t>
  </si>
  <si>
    <t>Aspir/inj thyroid cyst</t>
  </si>
  <si>
    <t>6040F</t>
  </si>
  <si>
    <t>Appro rad ds dvcs techs docd</t>
  </si>
  <si>
    <t>6045F</t>
  </si>
  <si>
    <t>Radxps in end rprt4fluro pxd</t>
  </si>
  <si>
    <t>60500</t>
  </si>
  <si>
    <t>Explore parathyroid glands</t>
  </si>
  <si>
    <t>60502</t>
  </si>
  <si>
    <t>Re-explore parathyroids</t>
  </si>
  <si>
    <t>60505</t>
  </si>
  <si>
    <t>60512</t>
  </si>
  <si>
    <t>Autotransplant parathyroid</t>
  </si>
  <si>
    <t>60520</t>
  </si>
  <si>
    <t>Removal of thymus gland</t>
  </si>
  <si>
    <t>60521</t>
  </si>
  <si>
    <t>60522</t>
  </si>
  <si>
    <t>60540</t>
  </si>
  <si>
    <t>Explore adrenal gland</t>
  </si>
  <si>
    <t>60545</t>
  </si>
  <si>
    <t>60600</t>
  </si>
  <si>
    <t>Remove carotid body lesion</t>
  </si>
  <si>
    <t>60605</t>
  </si>
  <si>
    <t>60650</t>
  </si>
  <si>
    <t>Laparoscopy adrenalectomy</t>
  </si>
  <si>
    <t>60659</t>
  </si>
  <si>
    <t>Laparo proc endocrine</t>
  </si>
  <si>
    <t>60699</t>
  </si>
  <si>
    <t>Endocrine surgery procedure</t>
  </si>
  <si>
    <t>6070F</t>
  </si>
  <si>
    <t>Pt asked/cnsld aed effects</t>
  </si>
  <si>
    <t>6080F</t>
  </si>
  <si>
    <t>Pt/caregiver queried falls</t>
  </si>
  <si>
    <t>6090F</t>
  </si>
  <si>
    <t>Pt/caregiver counsel safety</t>
  </si>
  <si>
    <t>6100F</t>
  </si>
  <si>
    <t>Verify pt site pxd docd</t>
  </si>
  <si>
    <t>61000</t>
  </si>
  <si>
    <t>Remove cranial cavity fluid</t>
  </si>
  <si>
    <t>61001</t>
  </si>
  <si>
    <t>6101F</t>
  </si>
  <si>
    <t>Safety counseling dementia</t>
  </si>
  <si>
    <t>6102F</t>
  </si>
  <si>
    <t>Safety counseling dem order</t>
  </si>
  <si>
    <t>61020</t>
  </si>
  <si>
    <t>Remove brain cavity fluid</t>
  </si>
  <si>
    <t>61026</t>
  </si>
  <si>
    <t>Injection into brain canal</t>
  </si>
  <si>
    <t>61050</t>
  </si>
  <si>
    <t>Remove brain canal fluid</t>
  </si>
  <si>
    <t>61055</t>
  </si>
  <si>
    <t>61070</t>
  </si>
  <si>
    <t>Brain canal shunt procedure</t>
  </si>
  <si>
    <t>6110F</t>
  </si>
  <si>
    <t>Counsel prov driving risks</t>
  </si>
  <si>
    <t>61105</t>
  </si>
  <si>
    <t>Twist drill hole</t>
  </si>
  <si>
    <t>61107</t>
  </si>
  <si>
    <t>Drill skull for implantation</t>
  </si>
  <si>
    <t>61108</t>
  </si>
  <si>
    <t>Drill skull for drainage</t>
  </si>
  <si>
    <t>61120</t>
  </si>
  <si>
    <t>Burr hole for puncture</t>
  </si>
  <si>
    <t>61140</t>
  </si>
  <si>
    <t>Pierce skull for biopsy</t>
  </si>
  <si>
    <t>61150</t>
  </si>
  <si>
    <t>Pierce skull for drainage</t>
  </si>
  <si>
    <t>61151</t>
  </si>
  <si>
    <t>61154</t>
  </si>
  <si>
    <t>Pierce skull &amp; remove clot</t>
  </si>
  <si>
    <t>61156</t>
  </si>
  <si>
    <t>61210</t>
  </si>
  <si>
    <t>Pierce skull implant device</t>
  </si>
  <si>
    <t>61215</t>
  </si>
  <si>
    <t>Insert brain-fluid device</t>
  </si>
  <si>
    <t>61250</t>
  </si>
  <si>
    <t>Pierce skull &amp; explore</t>
  </si>
  <si>
    <t>61253</t>
  </si>
  <si>
    <t>61304</t>
  </si>
  <si>
    <t>Open skull for exploration</t>
  </si>
  <si>
    <t>61305</t>
  </si>
  <si>
    <t>61312</t>
  </si>
  <si>
    <t>Open skull for drainage</t>
  </si>
  <si>
    <t>61313</t>
  </si>
  <si>
    <t>61314</t>
  </si>
  <si>
    <t>61315</t>
  </si>
  <si>
    <t>61316</t>
  </si>
  <si>
    <t>Implt cran bone flap to abdo</t>
  </si>
  <si>
    <t>61320</t>
  </si>
  <si>
    <t>61321</t>
  </si>
  <si>
    <t>61322</t>
  </si>
  <si>
    <t>Decompressive craniotomy</t>
  </si>
  <si>
    <t>61323</t>
  </si>
  <si>
    <t>Decompressive lobectomy</t>
  </si>
  <si>
    <t>61330</t>
  </si>
  <si>
    <t>Decompress eye socket</t>
  </si>
  <si>
    <t>61333</t>
  </si>
  <si>
    <t>Explore orbit/remove lesion</t>
  </si>
  <si>
    <t>61340</t>
  </si>
  <si>
    <t>Subtemporal decompression</t>
  </si>
  <si>
    <t>61343</t>
  </si>
  <si>
    <t>Incise skull (press relief)</t>
  </si>
  <si>
    <t>61345</t>
  </si>
  <si>
    <t>Relieve cranial pressure</t>
  </si>
  <si>
    <t>61450</t>
  </si>
  <si>
    <t>Incise skull for surgery</t>
  </si>
  <si>
    <t>61458</t>
  </si>
  <si>
    <t>Incise skull for brain wound</t>
  </si>
  <si>
    <t>61460</t>
  </si>
  <si>
    <t>6150F</t>
  </si>
  <si>
    <t>Pt notrcvng1st antitnf txmnt</t>
  </si>
  <si>
    <t>61500</t>
  </si>
  <si>
    <t>Removal of skull lesion</t>
  </si>
  <si>
    <t>61501</t>
  </si>
  <si>
    <t>Remove infected skull bone</t>
  </si>
  <si>
    <t>61510</t>
  </si>
  <si>
    <t>Removal of brain lesion</t>
  </si>
  <si>
    <t>61512</t>
  </si>
  <si>
    <t>Remove brain lining lesion</t>
  </si>
  <si>
    <t>61514</t>
  </si>
  <si>
    <t>Removal of brain abscess</t>
  </si>
  <si>
    <t>61516</t>
  </si>
  <si>
    <t>61517</t>
  </si>
  <si>
    <t>Implt brain chemotx add-on</t>
  </si>
  <si>
    <t>61518</t>
  </si>
  <si>
    <t>61519</t>
  </si>
  <si>
    <t>61520</t>
  </si>
  <si>
    <t>61521</t>
  </si>
  <si>
    <t>61522</t>
  </si>
  <si>
    <t>61524</t>
  </si>
  <si>
    <t>61526</t>
  </si>
  <si>
    <t>61530</t>
  </si>
  <si>
    <t>61531</t>
  </si>
  <si>
    <t>Implant brain electrodes</t>
  </si>
  <si>
    <t>61533</t>
  </si>
  <si>
    <t>61534</t>
  </si>
  <si>
    <t>61535</t>
  </si>
  <si>
    <t>Remove brain electrodes</t>
  </si>
  <si>
    <t>61536</t>
  </si>
  <si>
    <t>61537</t>
  </si>
  <si>
    <t>Removal of brain tissue</t>
  </si>
  <si>
    <t>61538</t>
  </si>
  <si>
    <t>61539</t>
  </si>
  <si>
    <t>61540</t>
  </si>
  <si>
    <t>61541</t>
  </si>
  <si>
    <t>Incision of brain tissue</t>
  </si>
  <si>
    <t>61543</t>
  </si>
  <si>
    <t>61544</t>
  </si>
  <si>
    <t>Remove &amp; treat brain lesion</t>
  </si>
  <si>
    <t>61545</t>
  </si>
  <si>
    <t>Excision of brain tumor</t>
  </si>
  <si>
    <t>61546</t>
  </si>
  <si>
    <t>Removal of pituitary gland</t>
  </si>
  <si>
    <t>61548</t>
  </si>
  <si>
    <t>61550</t>
  </si>
  <si>
    <t>Release of skull seams</t>
  </si>
  <si>
    <t>61552</t>
  </si>
  <si>
    <t>61556</t>
  </si>
  <si>
    <t>Incise skull/sutures</t>
  </si>
  <si>
    <t>61557</t>
  </si>
  <si>
    <t>61558</t>
  </si>
  <si>
    <t>Excision of skull/sutures</t>
  </si>
  <si>
    <t>61559</t>
  </si>
  <si>
    <t>61563</t>
  </si>
  <si>
    <t>Excision of skull tumor</t>
  </si>
  <si>
    <t>61564</t>
  </si>
  <si>
    <t>61566</t>
  </si>
  <si>
    <t>61567</t>
  </si>
  <si>
    <t>61570</t>
  </si>
  <si>
    <t>Remove foreign body brain</t>
  </si>
  <si>
    <t>61571</t>
  </si>
  <si>
    <t>61575</t>
  </si>
  <si>
    <t>Skull base/brainstem surgery</t>
  </si>
  <si>
    <t>61576</t>
  </si>
  <si>
    <t>61580</t>
  </si>
  <si>
    <t>Craniofacial approach skull</t>
  </si>
  <si>
    <t>61581</t>
  </si>
  <si>
    <t>61582</t>
  </si>
  <si>
    <t>61583</t>
  </si>
  <si>
    <t>61584</t>
  </si>
  <si>
    <t>Orbitocranial approach/skull</t>
  </si>
  <si>
    <t>61585</t>
  </si>
  <si>
    <t>61586</t>
  </si>
  <si>
    <t>Resect nasopharynx skull</t>
  </si>
  <si>
    <t>61590</t>
  </si>
  <si>
    <t>Infratemporal approach/skull</t>
  </si>
  <si>
    <t>61591</t>
  </si>
  <si>
    <t>61592</t>
  </si>
  <si>
    <t>61595</t>
  </si>
  <si>
    <t>Transtemporal approach/skull</t>
  </si>
  <si>
    <t>61596</t>
  </si>
  <si>
    <t>Transcochlear approach/skull</t>
  </si>
  <si>
    <t>61597</t>
  </si>
  <si>
    <t>Transcondylar approach/skull</t>
  </si>
  <si>
    <t>61598</t>
  </si>
  <si>
    <t>Transpetrosal approach/skull</t>
  </si>
  <si>
    <t>61600</t>
  </si>
  <si>
    <t>Resect/excise cranial lesion</t>
  </si>
  <si>
    <t>61601</t>
  </si>
  <si>
    <t>61605</t>
  </si>
  <si>
    <t>61606</t>
  </si>
  <si>
    <t>61607</t>
  </si>
  <si>
    <t>61608</t>
  </si>
  <si>
    <t>61611</t>
  </si>
  <si>
    <t>Transect artery sinus</t>
  </si>
  <si>
    <t>61613</t>
  </si>
  <si>
    <t>Remove aneurysm sinus</t>
  </si>
  <si>
    <t>61615</t>
  </si>
  <si>
    <t>Resect/excise lesion skull</t>
  </si>
  <si>
    <t>61616</t>
  </si>
  <si>
    <t>61618</t>
  </si>
  <si>
    <t>Repair dura</t>
  </si>
  <si>
    <t>61619</t>
  </si>
  <si>
    <t>61623</t>
  </si>
  <si>
    <t>Endovasc tempory vessel occl</t>
  </si>
  <si>
    <t>61624</t>
  </si>
  <si>
    <t>Transcath occlusion cns</t>
  </si>
  <si>
    <t>61626</t>
  </si>
  <si>
    <t>Transcath occlusion non-cns</t>
  </si>
  <si>
    <t>61630</t>
  </si>
  <si>
    <t>Intracranial angioplasty</t>
  </si>
  <si>
    <t>61635</t>
  </si>
  <si>
    <t>Intracran angioplsty w/stent</t>
  </si>
  <si>
    <t>61640</t>
  </si>
  <si>
    <t>Dilate ic vasospasm init</t>
  </si>
  <si>
    <t>61641</t>
  </si>
  <si>
    <t>Dilat ic vspsm ea vsl sm ter</t>
  </si>
  <si>
    <t>61642</t>
  </si>
  <si>
    <t>Dilat ic vspsm ea diff ter</t>
  </si>
  <si>
    <t>61645</t>
  </si>
  <si>
    <t>Perq art m-thrombect &amp;/nfs</t>
  </si>
  <si>
    <t>61650</t>
  </si>
  <si>
    <t>Evasc prlng admn rx agnt 1st</t>
  </si>
  <si>
    <t>61651</t>
  </si>
  <si>
    <t>Evasc prlng admn rx agnt add</t>
  </si>
  <si>
    <t>61680</t>
  </si>
  <si>
    <t>Intracranial vessel surgery</t>
  </si>
  <si>
    <t>61682</t>
  </si>
  <si>
    <t>61684</t>
  </si>
  <si>
    <t>61686</t>
  </si>
  <si>
    <t>61690</t>
  </si>
  <si>
    <t>61692</t>
  </si>
  <si>
    <t>61697</t>
  </si>
  <si>
    <t>Brain aneurysm repr complx</t>
  </si>
  <si>
    <t>61698</t>
  </si>
  <si>
    <t>61700</t>
  </si>
  <si>
    <t>Brain aneurysm repr simple</t>
  </si>
  <si>
    <t>61702</t>
  </si>
  <si>
    <t>Inner skull vessel surgery</t>
  </si>
  <si>
    <t>61703</t>
  </si>
  <si>
    <t>Clamp neck artery</t>
  </si>
  <si>
    <t>61705</t>
  </si>
  <si>
    <t>Revise circulation to head</t>
  </si>
  <si>
    <t>61708</t>
  </si>
  <si>
    <t>61710</t>
  </si>
  <si>
    <t>61711</t>
  </si>
  <si>
    <t>Fusion of skull arteries</t>
  </si>
  <si>
    <t>61720</t>
  </si>
  <si>
    <t>Incise skull/brain surgery</t>
  </si>
  <si>
    <t>61735</t>
  </si>
  <si>
    <t>61750</t>
  </si>
  <si>
    <t>Incise skull/brain biopsy</t>
  </si>
  <si>
    <t>61751</t>
  </si>
  <si>
    <t>Brain biopsy w/ct/mr guide</t>
  </si>
  <si>
    <t>61760</t>
  </si>
  <si>
    <t>61770</t>
  </si>
  <si>
    <t>Incise skull for treatment</t>
  </si>
  <si>
    <t>61781</t>
  </si>
  <si>
    <t>Scan proc cranial intra</t>
  </si>
  <si>
    <t>61782</t>
  </si>
  <si>
    <t>Scan proc cranial extra</t>
  </si>
  <si>
    <t>61783</t>
  </si>
  <si>
    <t>Scan proc spinal</t>
  </si>
  <si>
    <t>61790</t>
  </si>
  <si>
    <t>Treat trigeminal nerve</t>
  </si>
  <si>
    <t>61791</t>
  </si>
  <si>
    <t>Treat trigeminal tract</t>
  </si>
  <si>
    <t>61796</t>
  </si>
  <si>
    <t>Srs cranial lesion simple</t>
  </si>
  <si>
    <t>61797</t>
  </si>
  <si>
    <t>Srs cran les simple addl</t>
  </si>
  <si>
    <t>61798</t>
  </si>
  <si>
    <t>Srs cranial lesion complex</t>
  </si>
  <si>
    <t>61799</t>
  </si>
  <si>
    <t>Srs cran les complex addl</t>
  </si>
  <si>
    <t>61800</t>
  </si>
  <si>
    <t>Apply srs headframe add-on</t>
  </si>
  <si>
    <t>61850</t>
  </si>
  <si>
    <t>Implant neuroelectrodes</t>
  </si>
  <si>
    <t>61860</t>
  </si>
  <si>
    <t>61863</t>
  </si>
  <si>
    <t>Implant neuroelectrode</t>
  </si>
  <si>
    <t>61864</t>
  </si>
  <si>
    <t>Implant neuroelectrde addl</t>
  </si>
  <si>
    <t>61867</t>
  </si>
  <si>
    <t>61868</t>
  </si>
  <si>
    <t>61870</t>
  </si>
  <si>
    <t>61880</t>
  </si>
  <si>
    <t>Revise/remove neuroelectrode</t>
  </si>
  <si>
    <t>61885</t>
  </si>
  <si>
    <t>Insrt/redo neurostim 1 array</t>
  </si>
  <si>
    <t>61886</t>
  </si>
  <si>
    <t>Implant neurostim arrays</t>
  </si>
  <si>
    <t>61888</t>
  </si>
  <si>
    <t>Revise/remove neuroreceiver</t>
  </si>
  <si>
    <t>62000</t>
  </si>
  <si>
    <t>Treat skull fracture</t>
  </si>
  <si>
    <t>62005</t>
  </si>
  <si>
    <t>62010</t>
  </si>
  <si>
    <t>Treatment of head injury</t>
  </si>
  <si>
    <t>62100</t>
  </si>
  <si>
    <t>Repair brain fluid leakage</t>
  </si>
  <si>
    <t>62115</t>
  </si>
  <si>
    <t>Reduction of skull defect</t>
  </si>
  <si>
    <t>62117</t>
  </si>
  <si>
    <t>62120</t>
  </si>
  <si>
    <t>Repair skull cavity lesion</t>
  </si>
  <si>
    <t>62121</t>
  </si>
  <si>
    <t>Incise skull repair</t>
  </si>
  <si>
    <t>62140</t>
  </si>
  <si>
    <t>Repair of skull defect</t>
  </si>
  <si>
    <t>62141</t>
  </si>
  <si>
    <t>62142</t>
  </si>
  <si>
    <t>Remove skull plate/flap</t>
  </si>
  <si>
    <t>62143</t>
  </si>
  <si>
    <t>Replace skull plate/flap</t>
  </si>
  <si>
    <t>62145</t>
  </si>
  <si>
    <t>Repair of skull &amp; brain</t>
  </si>
  <si>
    <t>62146</t>
  </si>
  <si>
    <t>Repair of skull with graft</t>
  </si>
  <si>
    <t>62147</t>
  </si>
  <si>
    <t>62148</t>
  </si>
  <si>
    <t>Retr bone flap to fix skull</t>
  </si>
  <si>
    <t>62160</t>
  </si>
  <si>
    <t>Neuroendoscopy add-on</t>
  </si>
  <si>
    <t>62161</t>
  </si>
  <si>
    <t>Dissect brain w/scope</t>
  </si>
  <si>
    <t>62162</t>
  </si>
  <si>
    <t>Remove colloid cyst w/scope</t>
  </si>
  <si>
    <t>62163</t>
  </si>
  <si>
    <t>Zneuroendoscopy w/fb removal</t>
  </si>
  <si>
    <t>62164</t>
  </si>
  <si>
    <t>Remove brain tumor w/scope</t>
  </si>
  <si>
    <t>62165</t>
  </si>
  <si>
    <t>Remove pituit tumor w/scope</t>
  </si>
  <si>
    <t>62180</t>
  </si>
  <si>
    <t>Establish brain cavity shunt</t>
  </si>
  <si>
    <t>62190</t>
  </si>
  <si>
    <t>62192</t>
  </si>
  <si>
    <t>62194</t>
  </si>
  <si>
    <t>Replace/irrigate catheter</t>
  </si>
  <si>
    <t>62200</t>
  </si>
  <si>
    <t>62201</t>
  </si>
  <si>
    <t>Brain cavity shunt w/scope</t>
  </si>
  <si>
    <t>62220</t>
  </si>
  <si>
    <t>62223</t>
  </si>
  <si>
    <t>62225</t>
  </si>
  <si>
    <t>62230</t>
  </si>
  <si>
    <t>Replace/revise brain shunt</t>
  </si>
  <si>
    <t>62252</t>
  </si>
  <si>
    <t>Csf shunt reprogram</t>
  </si>
  <si>
    <t>62252TC</t>
  </si>
  <si>
    <t>6225226</t>
  </si>
  <si>
    <t>62256</t>
  </si>
  <si>
    <t>Remove brain cavity shunt</t>
  </si>
  <si>
    <t>62258</t>
  </si>
  <si>
    <t>Replace brain cavity shunt</t>
  </si>
  <si>
    <t>62263</t>
  </si>
  <si>
    <t>Epidural lysis mult sessions</t>
  </si>
  <si>
    <t>62264</t>
  </si>
  <si>
    <t>Epidural lysis on single day</t>
  </si>
  <si>
    <t>62267</t>
  </si>
  <si>
    <t>Interdiscal perq aspir dx</t>
  </si>
  <si>
    <t>62268</t>
  </si>
  <si>
    <t>Drain spinal cord cyst</t>
  </si>
  <si>
    <t>62269</t>
  </si>
  <si>
    <t>Needle biopsy spinal cord</t>
  </si>
  <si>
    <t>62270</t>
  </si>
  <si>
    <t>Dx lmbr spi pnxr</t>
  </si>
  <si>
    <t>62272</t>
  </si>
  <si>
    <t>Ther spi pnxr drg csf</t>
  </si>
  <si>
    <t>62273</t>
  </si>
  <si>
    <t>Inject epidural patch</t>
  </si>
  <si>
    <t>62280</t>
  </si>
  <si>
    <t>Treat spinal cord lesion</t>
  </si>
  <si>
    <t>62281</t>
  </si>
  <si>
    <t>62282</t>
  </si>
  <si>
    <t>Treat spinal canal lesion</t>
  </si>
  <si>
    <t>62284</t>
  </si>
  <si>
    <t>Injection for myelogram</t>
  </si>
  <si>
    <t>62287</t>
  </si>
  <si>
    <t>Percutaneous diskectomy</t>
  </si>
  <si>
    <t>62290</t>
  </si>
  <si>
    <t>Njx px discography lumbar</t>
  </si>
  <si>
    <t>62291</t>
  </si>
  <si>
    <t>Njx px discography crv/thrc</t>
  </si>
  <si>
    <t>62292</t>
  </si>
  <si>
    <t>Njx chemonucleolysis lmbr</t>
  </si>
  <si>
    <t>62294</t>
  </si>
  <si>
    <t>Injection into spinal artery</t>
  </si>
  <si>
    <t>62302</t>
  </si>
  <si>
    <t>Myelography lumbar injection</t>
  </si>
  <si>
    <t>62303</t>
  </si>
  <si>
    <t>62304</t>
  </si>
  <si>
    <t>62305</t>
  </si>
  <si>
    <t>62320</t>
  </si>
  <si>
    <t>Njx interlaminar crv/thrc</t>
  </si>
  <si>
    <t>62321</t>
  </si>
  <si>
    <t>Njx interlaminar lmbr/sac</t>
  </si>
  <si>
    <t>62323</t>
  </si>
  <si>
    <t>62324</t>
  </si>
  <si>
    <t>62325</t>
  </si>
  <si>
    <t>62326</t>
  </si>
  <si>
    <t>62327</t>
  </si>
  <si>
    <t>62328</t>
  </si>
  <si>
    <t>Dx lmbr spi pnxr w/fluor/ct</t>
  </si>
  <si>
    <t>62329</t>
  </si>
  <si>
    <t>Ther spi pnxr csf fluor/ct</t>
  </si>
  <si>
    <t>62350</t>
  </si>
  <si>
    <t>Implant spinal canal cath</t>
  </si>
  <si>
    <t>62351</t>
  </si>
  <si>
    <t>62355</t>
  </si>
  <si>
    <t>Remove spinal canal catheter</t>
  </si>
  <si>
    <t>62360</t>
  </si>
  <si>
    <t>Insert spine infusion device</t>
  </si>
  <si>
    <t>62361</t>
  </si>
  <si>
    <t>Implant spine infusion pump</t>
  </si>
  <si>
    <t>62362</t>
  </si>
  <si>
    <t>62365</t>
  </si>
  <si>
    <t>Remove spine infusion device</t>
  </si>
  <si>
    <t>62367</t>
  </si>
  <si>
    <t>Analyze spine infus pump</t>
  </si>
  <si>
    <t>62368</t>
  </si>
  <si>
    <t>Analyze sp inf pump w/reprog</t>
  </si>
  <si>
    <t>62369</t>
  </si>
  <si>
    <t>Anal sp inf pmp w/reprg&amp;fill</t>
  </si>
  <si>
    <t>62370</t>
  </si>
  <si>
    <t>Anl sp inf pmp w/mdreprg&amp;fil</t>
  </si>
  <si>
    <t>62380</t>
  </si>
  <si>
    <t>Ndsc dcmprn 1 ntrspc lumbar</t>
  </si>
  <si>
    <t>63001</t>
  </si>
  <si>
    <t>Remove spine lamina 1/2 crvl</t>
  </si>
  <si>
    <t>63003</t>
  </si>
  <si>
    <t>Remove spine lamina 1/2 thrc</t>
  </si>
  <si>
    <t>63005</t>
  </si>
  <si>
    <t>Remove spine lamina 1/2 lmbr</t>
  </si>
  <si>
    <t>63011</t>
  </si>
  <si>
    <t>Remove spine lamina 1/2 scrl</t>
  </si>
  <si>
    <t>63012</t>
  </si>
  <si>
    <t>Remove lamina/facets lumbar</t>
  </si>
  <si>
    <t>63015</t>
  </si>
  <si>
    <t>Remove spine lamina &gt;2 crvcl</t>
  </si>
  <si>
    <t>63016</t>
  </si>
  <si>
    <t>Remove spine lamina &gt;2 thrc</t>
  </si>
  <si>
    <t>63017</t>
  </si>
  <si>
    <t>Remove spine lamina &gt;2 lmbr</t>
  </si>
  <si>
    <t>63020</t>
  </si>
  <si>
    <t>Neck spine disk surgery</t>
  </si>
  <si>
    <t>63030</t>
  </si>
  <si>
    <t>Low back disk surgery</t>
  </si>
  <si>
    <t>63035</t>
  </si>
  <si>
    <t>Spinal disk surgery add-on</t>
  </si>
  <si>
    <t>63040</t>
  </si>
  <si>
    <t>Laminotomy single cervical</t>
  </si>
  <si>
    <t>63042</t>
  </si>
  <si>
    <t>Laminotomy single lumbar</t>
  </si>
  <si>
    <t>63043</t>
  </si>
  <si>
    <t>Laminotomy addl cervical</t>
  </si>
  <si>
    <t>63044</t>
  </si>
  <si>
    <t>Laminotomy addl lumbar</t>
  </si>
  <si>
    <t>63045</t>
  </si>
  <si>
    <t>Remove spine lamina 1 crvl</t>
  </si>
  <si>
    <t>63046</t>
  </si>
  <si>
    <t>Remove spine lamina 1 thrc</t>
  </si>
  <si>
    <t>63047</t>
  </si>
  <si>
    <t>Remove spine lamina 1 lmbr</t>
  </si>
  <si>
    <t>63048</t>
  </si>
  <si>
    <t>Remove spinal lamina add-on</t>
  </si>
  <si>
    <t>63050</t>
  </si>
  <si>
    <t>Cervical laminoplsty 2/&gt; seg</t>
  </si>
  <si>
    <t>63051</t>
  </si>
  <si>
    <t>C-laminoplasty w/graft/plate</t>
  </si>
  <si>
    <t>63055</t>
  </si>
  <si>
    <t>Decompress spinal cord thrc</t>
  </si>
  <si>
    <t>63056</t>
  </si>
  <si>
    <t>Decompress spinal cord lmbr</t>
  </si>
  <si>
    <t>63057</t>
  </si>
  <si>
    <t>Decompress spine cord add-on</t>
  </si>
  <si>
    <t>63064</t>
  </si>
  <si>
    <t>63066</t>
  </si>
  <si>
    <t>63075</t>
  </si>
  <si>
    <t>63076</t>
  </si>
  <si>
    <t>63077</t>
  </si>
  <si>
    <t>Spine disk surgery thorax</t>
  </si>
  <si>
    <t>63078</t>
  </si>
  <si>
    <t>63081</t>
  </si>
  <si>
    <t>Remove vert body dcmprn crvl</t>
  </si>
  <si>
    <t>63082</t>
  </si>
  <si>
    <t>Remove vertebral body add-on</t>
  </si>
  <si>
    <t>63085</t>
  </si>
  <si>
    <t>Remove vert body dcmprn thrc</t>
  </si>
  <si>
    <t>63086</t>
  </si>
  <si>
    <t>63087</t>
  </si>
  <si>
    <t>Remov vertbr dcmprn thrclmbr</t>
  </si>
  <si>
    <t>63088</t>
  </si>
  <si>
    <t>63090</t>
  </si>
  <si>
    <t>Remove vert body dcmprn lmbr</t>
  </si>
  <si>
    <t>63091</t>
  </si>
  <si>
    <t>63101</t>
  </si>
  <si>
    <t>63102</t>
  </si>
  <si>
    <t>63103</t>
  </si>
  <si>
    <t>63170</t>
  </si>
  <si>
    <t>Incise spinal cord tract(s)</t>
  </si>
  <si>
    <t>63172</t>
  </si>
  <si>
    <t>Drainage of spinal cyst</t>
  </si>
  <si>
    <t>63173</t>
  </si>
  <si>
    <t>63180</t>
  </si>
  <si>
    <t>Revise spinal cord ligaments</t>
  </si>
  <si>
    <t>63182</t>
  </si>
  <si>
    <t>63185</t>
  </si>
  <si>
    <t>Incise spine nrv half segmnt</t>
  </si>
  <si>
    <t>63190</t>
  </si>
  <si>
    <t>Incise spine nrv &gt;2 segmnts</t>
  </si>
  <si>
    <t>63191</t>
  </si>
  <si>
    <t>Incise spine accessory nerve</t>
  </si>
  <si>
    <t>63194</t>
  </si>
  <si>
    <t>Incise spine &amp; cord cervical</t>
  </si>
  <si>
    <t>63195</t>
  </si>
  <si>
    <t>Incise spine &amp; cord thoracic</t>
  </si>
  <si>
    <t>63196</t>
  </si>
  <si>
    <t>Incise spine&amp;cord 2 trx crvl</t>
  </si>
  <si>
    <t>63197</t>
  </si>
  <si>
    <t>Incise spine&amp;cord 2 trx thrc</t>
  </si>
  <si>
    <t>63198</t>
  </si>
  <si>
    <t>Incise spin&amp;cord 2 stgs crvl</t>
  </si>
  <si>
    <t>63199</t>
  </si>
  <si>
    <t>Incise spin&amp;cord 2 stgs thrc</t>
  </si>
  <si>
    <t>63200</t>
  </si>
  <si>
    <t>Release spinal cord lumbar</t>
  </si>
  <si>
    <t>63250</t>
  </si>
  <si>
    <t>Revise spinal cord vsls crvl</t>
  </si>
  <si>
    <t>63251</t>
  </si>
  <si>
    <t>Revise spinal cord vsls thrc</t>
  </si>
  <si>
    <t>63252</t>
  </si>
  <si>
    <t>Revise spine cord vsl thrlmb</t>
  </si>
  <si>
    <t>63265</t>
  </si>
  <si>
    <t>Excise intraspinl lesion crv</t>
  </si>
  <si>
    <t>63266</t>
  </si>
  <si>
    <t>Excise intrspinl lesion thrc</t>
  </si>
  <si>
    <t>63267</t>
  </si>
  <si>
    <t>Excise intrspinl lesion lmbr</t>
  </si>
  <si>
    <t>63268</t>
  </si>
  <si>
    <t>Excise intrspinl lesion scrl</t>
  </si>
  <si>
    <t>63270</t>
  </si>
  <si>
    <t>Excise intrspinl lesion crvl</t>
  </si>
  <si>
    <t>63271</t>
  </si>
  <si>
    <t>63272</t>
  </si>
  <si>
    <t>63273</t>
  </si>
  <si>
    <t>63275</t>
  </si>
  <si>
    <t>Bx/exc xdrl spine lesn crvl</t>
  </si>
  <si>
    <t>63276</t>
  </si>
  <si>
    <t>Bx/exc xdrl spine lesn thrc</t>
  </si>
  <si>
    <t>63277</t>
  </si>
  <si>
    <t>Bx/exc xdrl spine lesn lmbr</t>
  </si>
  <si>
    <t>63278</t>
  </si>
  <si>
    <t>Bx/exc xdrl spine lesn scrl</t>
  </si>
  <si>
    <t>63280</t>
  </si>
  <si>
    <t>Bx/exc idrl spine lesn crvl</t>
  </si>
  <si>
    <t>63281</t>
  </si>
  <si>
    <t>Bx/exc idrl spine lesn thrc</t>
  </si>
  <si>
    <t>63282</t>
  </si>
  <si>
    <t>Bx/exc idrl spine lesn lmbr</t>
  </si>
  <si>
    <t>63283</t>
  </si>
  <si>
    <t>Bx/exc idrl spine lesn scrl</t>
  </si>
  <si>
    <t>63285</t>
  </si>
  <si>
    <t>Bx/exc idrl imed lesn cervl</t>
  </si>
  <si>
    <t>63286</t>
  </si>
  <si>
    <t>Bx/exc idrl imed lesn thrc</t>
  </si>
  <si>
    <t>63287</t>
  </si>
  <si>
    <t>Bx/exc idrl imed lesn thrlmb</t>
  </si>
  <si>
    <t>63290</t>
  </si>
  <si>
    <t>Bx/exc xdrl/idrl lsn any lvl</t>
  </si>
  <si>
    <t>63295</t>
  </si>
  <si>
    <t>Repair laminectomy defect</t>
  </si>
  <si>
    <t>63300</t>
  </si>
  <si>
    <t>Remove vert xdrl body crvcl</t>
  </si>
  <si>
    <t>63301</t>
  </si>
  <si>
    <t>Remove vert xdrl body thrc</t>
  </si>
  <si>
    <t>63302</t>
  </si>
  <si>
    <t>Remove vert xdrl body thrlmb</t>
  </si>
  <si>
    <t>63303</t>
  </si>
  <si>
    <t>Remov vert xdrl bdy lmbr/sac</t>
  </si>
  <si>
    <t>63304</t>
  </si>
  <si>
    <t>Remove vert idrl body crvcl</t>
  </si>
  <si>
    <t>63305</t>
  </si>
  <si>
    <t>Remove vert idrl body thrc</t>
  </si>
  <si>
    <t>63306</t>
  </si>
  <si>
    <t>Remov vert idrl bdy thrclmbr</t>
  </si>
  <si>
    <t>63307</t>
  </si>
  <si>
    <t>Remov vert idrl bdy lmbr/sac</t>
  </si>
  <si>
    <t>63308</t>
  </si>
  <si>
    <t>63600</t>
  </si>
  <si>
    <t>Remove spinal cord lesion</t>
  </si>
  <si>
    <t>63610</t>
  </si>
  <si>
    <t>Stimulation of spinal cord</t>
  </si>
  <si>
    <t>63620</t>
  </si>
  <si>
    <t>Srs spinal lesion</t>
  </si>
  <si>
    <t>63621</t>
  </si>
  <si>
    <t>Srs spinal lesion addl</t>
  </si>
  <si>
    <t>63650</t>
  </si>
  <si>
    <t>63655</t>
  </si>
  <si>
    <t>63661</t>
  </si>
  <si>
    <t>Remove spine eltrd perq aray</t>
  </si>
  <si>
    <t>63662</t>
  </si>
  <si>
    <t>Remove spine eltrd plate</t>
  </si>
  <si>
    <t>63663</t>
  </si>
  <si>
    <t>Revise spine eltrd perq aray</t>
  </si>
  <si>
    <t>63664</t>
  </si>
  <si>
    <t>Revise spine eltrd plate</t>
  </si>
  <si>
    <t>63685</t>
  </si>
  <si>
    <t>Insrt/redo spine n generator</t>
  </si>
  <si>
    <t>63688</t>
  </si>
  <si>
    <t>63700</t>
  </si>
  <si>
    <t>Repair of spinal herniation</t>
  </si>
  <si>
    <t>63702</t>
  </si>
  <si>
    <t>63704</t>
  </si>
  <si>
    <t>63706</t>
  </si>
  <si>
    <t>63707</t>
  </si>
  <si>
    <t>Repair spinal fluid leakage</t>
  </si>
  <si>
    <t>63709</t>
  </si>
  <si>
    <t>63710</t>
  </si>
  <si>
    <t>Graft repair of spine defect</t>
  </si>
  <si>
    <t>63740</t>
  </si>
  <si>
    <t>Install spinal shunt</t>
  </si>
  <si>
    <t>63741</t>
  </si>
  <si>
    <t>63744</t>
  </si>
  <si>
    <t>Revision of spinal shunt</t>
  </si>
  <si>
    <t>63746</t>
  </si>
  <si>
    <t>Removal of spinal shunt</t>
  </si>
  <si>
    <t>64400</t>
  </si>
  <si>
    <t>Njx aa&amp;/strd trigeminal nrv</t>
  </si>
  <si>
    <t>64405</t>
  </si>
  <si>
    <t>Njx aa&amp;/strd gr ocpl nrv</t>
  </si>
  <si>
    <t>64408</t>
  </si>
  <si>
    <t>Njx aa&amp;/strd vagus nrv</t>
  </si>
  <si>
    <t>64415</t>
  </si>
  <si>
    <t>Njx aa&amp;/strd brach plexus</t>
  </si>
  <si>
    <t>64416</t>
  </si>
  <si>
    <t>Njx aa&amp;/strd brach plex nfs</t>
  </si>
  <si>
    <t>64417</t>
  </si>
  <si>
    <t>Njx aa&amp;/strd axillary nrv</t>
  </si>
  <si>
    <t>64418</t>
  </si>
  <si>
    <t>Njx aa&amp;/strd sprscap nrv</t>
  </si>
  <si>
    <t>64420</t>
  </si>
  <si>
    <t>Njx aa&amp;/strd ntrcost nrv 1</t>
  </si>
  <si>
    <t>64421</t>
  </si>
  <si>
    <t>Njx aa&amp;/strd ntrcost nrv ea</t>
  </si>
  <si>
    <t>64425</t>
  </si>
  <si>
    <t>Njx aa&amp;/strd ii ih nerves</t>
  </si>
  <si>
    <t>64430</t>
  </si>
  <si>
    <t>Njx aa&amp;/strd pudendal nerve</t>
  </si>
  <si>
    <t>64435</t>
  </si>
  <si>
    <t>Njx aa&amp;/strd paracrv nrv</t>
  </si>
  <si>
    <t>64445</t>
  </si>
  <si>
    <t>Njx aa&amp;/strd sciatic nerve</t>
  </si>
  <si>
    <t>64446</t>
  </si>
  <si>
    <t>Njx aa&amp;/strd sciatic nrv nfs</t>
  </si>
  <si>
    <t>64447</t>
  </si>
  <si>
    <t>Njx aa&amp;/strd femoral nerve</t>
  </si>
  <si>
    <t>64448</t>
  </si>
  <si>
    <t>Njx aa&amp;/strd fem nerve nfs</t>
  </si>
  <si>
    <t>64449</t>
  </si>
  <si>
    <t>Njx aa&amp;/strd lmbr plex nfs</t>
  </si>
  <si>
    <t>64450</t>
  </si>
  <si>
    <t>Njx aa&amp;/strd other pn/branch</t>
  </si>
  <si>
    <t>64451</t>
  </si>
  <si>
    <t>Njx aa&amp;/strd nrv nrvtg si jt</t>
  </si>
  <si>
    <t>64454</t>
  </si>
  <si>
    <t>Njx aa&amp;/strd gnclr nrv brnch</t>
  </si>
  <si>
    <t>64455</t>
  </si>
  <si>
    <t>N block inj plantar digit</t>
  </si>
  <si>
    <t>64461</t>
  </si>
  <si>
    <t>Pvb thoracic single inj site</t>
  </si>
  <si>
    <t>64462</t>
  </si>
  <si>
    <t>Pvb thoracic 2nd+ inj site</t>
  </si>
  <si>
    <t>64463</t>
  </si>
  <si>
    <t>Pvb thoracic cont infusion</t>
  </si>
  <si>
    <t>64479</t>
  </si>
  <si>
    <t>Inj foramen epidural c/t</t>
  </si>
  <si>
    <t>64480</t>
  </si>
  <si>
    <t>Inj foramen epidural add-on</t>
  </si>
  <si>
    <t>64483</t>
  </si>
  <si>
    <t>Inj foramen epidural l/s</t>
  </si>
  <si>
    <t>64484</t>
  </si>
  <si>
    <t>64486</t>
  </si>
  <si>
    <t>Tap block unil by injection</t>
  </si>
  <si>
    <t>64487</t>
  </si>
  <si>
    <t>Tap block uni by infusion</t>
  </si>
  <si>
    <t>64488</t>
  </si>
  <si>
    <t>Tap block bi injection</t>
  </si>
  <si>
    <t>64489</t>
  </si>
  <si>
    <t>Tap block bi by infusion</t>
  </si>
  <si>
    <t>64490</t>
  </si>
  <si>
    <t>Inj paravert f jnt c/t 1 lev</t>
  </si>
  <si>
    <t>64491</t>
  </si>
  <si>
    <t>Inj paravert f jnt c/t 2 lev</t>
  </si>
  <si>
    <t>64492</t>
  </si>
  <si>
    <t>Inj paravert f jnt c/t 3 lev</t>
  </si>
  <si>
    <t>64493</t>
  </si>
  <si>
    <t>Inj paravert f jnt l/s 1 lev</t>
  </si>
  <si>
    <t>64494</t>
  </si>
  <si>
    <t>Inj paravert f jnt l/s 2 lev</t>
  </si>
  <si>
    <t>64495</t>
  </si>
  <si>
    <t>Inj paravert f jnt l/s 3 lev</t>
  </si>
  <si>
    <t>64505</t>
  </si>
  <si>
    <t>N block spenopalatine gangl</t>
  </si>
  <si>
    <t>64510</t>
  </si>
  <si>
    <t>N block stellate ganglion</t>
  </si>
  <si>
    <t>64517</t>
  </si>
  <si>
    <t>N block inj hypogas plxs</t>
  </si>
  <si>
    <t>64520</t>
  </si>
  <si>
    <t>N block lumbar/thoracic</t>
  </si>
  <si>
    <t>64530</t>
  </si>
  <si>
    <t>N block inj celiac pelus</t>
  </si>
  <si>
    <t>64553</t>
  </si>
  <si>
    <t>64555</t>
  </si>
  <si>
    <t>64561</t>
  </si>
  <si>
    <t>64566</t>
  </si>
  <si>
    <t>Neuroeltrd stim post tibial</t>
  </si>
  <si>
    <t>64568</t>
  </si>
  <si>
    <t>Inc for vagus n elect impl</t>
  </si>
  <si>
    <t>64569</t>
  </si>
  <si>
    <t>Revise/repl vagus n eltrd</t>
  </si>
  <si>
    <t>64570</t>
  </si>
  <si>
    <t>Remove vagus n eltrd</t>
  </si>
  <si>
    <t>64575</t>
  </si>
  <si>
    <t>64580</t>
  </si>
  <si>
    <t>64581</t>
  </si>
  <si>
    <t>64585</t>
  </si>
  <si>
    <t>64590</t>
  </si>
  <si>
    <t>Insrt/redo pn/gastr stimul</t>
  </si>
  <si>
    <t>64595</t>
  </si>
  <si>
    <t>Revise/rmv pn/gastr stimul</t>
  </si>
  <si>
    <t>64600</t>
  </si>
  <si>
    <t>Injection treatment of nerve</t>
  </si>
  <si>
    <t>64605</t>
  </si>
  <si>
    <t>64610</t>
  </si>
  <si>
    <t>64611</t>
  </si>
  <si>
    <t>Chemodenerv saliv glands</t>
  </si>
  <si>
    <t>64612</t>
  </si>
  <si>
    <t>Destroy nerve face muscle</t>
  </si>
  <si>
    <t>64615</t>
  </si>
  <si>
    <t>Chemodenerv musc migraine</t>
  </si>
  <si>
    <t>64616</t>
  </si>
  <si>
    <t>Chemodenerv musc neck dyston</t>
  </si>
  <si>
    <t>64617</t>
  </si>
  <si>
    <t>Chemodener muscle larynx emg</t>
  </si>
  <si>
    <t>64620</t>
  </si>
  <si>
    <t>64624</t>
  </si>
  <si>
    <t>Dstrj nulyt agt gnclr nrv</t>
  </si>
  <si>
    <t>64625</t>
  </si>
  <si>
    <t>Rf abltj nrv nrvtg si jt</t>
  </si>
  <si>
    <t>64630</t>
  </si>
  <si>
    <t>64632</t>
  </si>
  <si>
    <t>N block inj common digit</t>
  </si>
  <si>
    <t>64633</t>
  </si>
  <si>
    <t>Destroy cerv/thor facet jnt</t>
  </si>
  <si>
    <t>64634</t>
  </si>
  <si>
    <t>Destroy c/th facet jnt addl</t>
  </si>
  <si>
    <t>64635</t>
  </si>
  <si>
    <t>Destroy lumb/sac facet jnt</t>
  </si>
  <si>
    <t>64636</t>
  </si>
  <si>
    <t>Destroy l/s facet jnt addl</t>
  </si>
  <si>
    <t>64640</t>
  </si>
  <si>
    <t>64642</t>
  </si>
  <si>
    <t>Chemodenerv 1 extremity 1-4</t>
  </si>
  <si>
    <t>64643</t>
  </si>
  <si>
    <t>Chemodenerv 1 extrem 1-4 ea</t>
  </si>
  <si>
    <t>64644</t>
  </si>
  <si>
    <t>Chemodenerv 1 extrem 5/&gt; mus</t>
  </si>
  <si>
    <t>64645</t>
  </si>
  <si>
    <t>Chemodenerv 1 extrem 5/&gt; ea</t>
  </si>
  <si>
    <t>64646</t>
  </si>
  <si>
    <t>Chemodenerv trunk musc 1-5</t>
  </si>
  <si>
    <t>64647</t>
  </si>
  <si>
    <t>Chemodenerv trunk musc 6/&gt;</t>
  </si>
  <si>
    <t>64650</t>
  </si>
  <si>
    <t>Chemodenerv eccrine glands</t>
  </si>
  <si>
    <t>64653</t>
  </si>
  <si>
    <t>64680</t>
  </si>
  <si>
    <t>64681</t>
  </si>
  <si>
    <t>64702</t>
  </si>
  <si>
    <t>Revise finger/toe nerve</t>
  </si>
  <si>
    <t>64704</t>
  </si>
  <si>
    <t>Revise hand/foot nerve</t>
  </si>
  <si>
    <t>64708</t>
  </si>
  <si>
    <t>Revise arm/leg nerve</t>
  </si>
  <si>
    <t>64712</t>
  </si>
  <si>
    <t>Revision of sciatic nerve</t>
  </si>
  <si>
    <t>64713</t>
  </si>
  <si>
    <t>Revision of arm nerve(s)</t>
  </si>
  <si>
    <t>64714</t>
  </si>
  <si>
    <t>Revise low back nerve(s)</t>
  </si>
  <si>
    <t>64716</t>
  </si>
  <si>
    <t>Revision of cranial nerve</t>
  </si>
  <si>
    <t>64718</t>
  </si>
  <si>
    <t>Revise ulnar nerve at elbow</t>
  </si>
  <si>
    <t>64719</t>
  </si>
  <si>
    <t>Revise ulnar nerve at wrist</t>
  </si>
  <si>
    <t>64721</t>
  </si>
  <si>
    <t>Carpal tunnel surgery</t>
  </si>
  <si>
    <t>64722</t>
  </si>
  <si>
    <t>Relieve pressure on nerve(s)</t>
  </si>
  <si>
    <t>64726</t>
  </si>
  <si>
    <t>Release foot/toe nerve</t>
  </si>
  <si>
    <t>64727</t>
  </si>
  <si>
    <t>Internal nerve revision</t>
  </si>
  <si>
    <t>64732</t>
  </si>
  <si>
    <t>Incision of brow nerve</t>
  </si>
  <si>
    <t>64734</t>
  </si>
  <si>
    <t>Incision of cheek nerve</t>
  </si>
  <si>
    <t>64736</t>
  </si>
  <si>
    <t>Incision of chin nerve</t>
  </si>
  <si>
    <t>64738</t>
  </si>
  <si>
    <t>Incision of jaw nerve</t>
  </si>
  <si>
    <t>64740</t>
  </si>
  <si>
    <t>Incision of tongue nerve</t>
  </si>
  <si>
    <t>64742</t>
  </si>
  <si>
    <t>Incision of facial nerve</t>
  </si>
  <si>
    <t>64744</t>
  </si>
  <si>
    <t>Incise nerve back of head</t>
  </si>
  <si>
    <t>64746</t>
  </si>
  <si>
    <t>Incise diaphragm nerve</t>
  </si>
  <si>
    <t>64755</t>
  </si>
  <si>
    <t>Incision of stomach nerves</t>
  </si>
  <si>
    <t>64760</t>
  </si>
  <si>
    <t>Incision of vagus nerve</t>
  </si>
  <si>
    <t>64763</t>
  </si>
  <si>
    <t>Incise hip/thigh nerve</t>
  </si>
  <si>
    <t>64766</t>
  </si>
  <si>
    <t>64771</t>
  </si>
  <si>
    <t>Sever cranial nerve</t>
  </si>
  <si>
    <t>64772</t>
  </si>
  <si>
    <t>Incision of spinal nerve</t>
  </si>
  <si>
    <t>64774</t>
  </si>
  <si>
    <t>Remove skin nerve lesion</t>
  </si>
  <si>
    <t>64776</t>
  </si>
  <si>
    <t>Remove digit nerve lesion</t>
  </si>
  <si>
    <t>64778</t>
  </si>
  <si>
    <t>Digit nerve surgery add-on</t>
  </si>
  <si>
    <t>64782</t>
  </si>
  <si>
    <t>Remove limb nerve lesion</t>
  </si>
  <si>
    <t>64783</t>
  </si>
  <si>
    <t>Limb nerve surgery add-on</t>
  </si>
  <si>
    <t>64784</t>
  </si>
  <si>
    <t>Remove nerve lesion</t>
  </si>
  <si>
    <t>64786</t>
  </si>
  <si>
    <t>Remove sciatic nerve lesion</t>
  </si>
  <si>
    <t>64787</t>
  </si>
  <si>
    <t>Implant nerve end</t>
  </si>
  <si>
    <t>64788</t>
  </si>
  <si>
    <t>64790</t>
  </si>
  <si>
    <t>Removal of nerve lesion</t>
  </si>
  <si>
    <t>64792</t>
  </si>
  <si>
    <t>64795</t>
  </si>
  <si>
    <t>Biopsy of nerve</t>
  </si>
  <si>
    <t>64802</t>
  </si>
  <si>
    <t>Sympathectomy cervical</t>
  </si>
  <si>
    <t>64804</t>
  </si>
  <si>
    <t>Remove sympathetic nerves</t>
  </si>
  <si>
    <t>64809</t>
  </si>
  <si>
    <t>64818</t>
  </si>
  <si>
    <t>64820</t>
  </si>
  <si>
    <t>Sympathectomy digital artery</t>
  </si>
  <si>
    <t>64821</t>
  </si>
  <si>
    <t>64822</t>
  </si>
  <si>
    <t>64823</t>
  </si>
  <si>
    <t>Sympathectomy supfc palmar</t>
  </si>
  <si>
    <t>64831</t>
  </si>
  <si>
    <t>Repair of digit nerve</t>
  </si>
  <si>
    <t>64832</t>
  </si>
  <si>
    <t>Repair nerve add-on</t>
  </si>
  <si>
    <t>64834</t>
  </si>
  <si>
    <t>Repair of hand or foot nerve</t>
  </si>
  <si>
    <t>64835</t>
  </si>
  <si>
    <t>64836</t>
  </si>
  <si>
    <t>64837</t>
  </si>
  <si>
    <t>64840</t>
  </si>
  <si>
    <t>Repair of leg nerve</t>
  </si>
  <si>
    <t>64856</t>
  </si>
  <si>
    <t>Repair/transpose nerve</t>
  </si>
  <si>
    <t>64857</t>
  </si>
  <si>
    <t>Repair arm/leg nerve</t>
  </si>
  <si>
    <t>64858</t>
  </si>
  <si>
    <t>Repair sciatic nerve</t>
  </si>
  <si>
    <t>64859</t>
  </si>
  <si>
    <t>Nerve surgery</t>
  </si>
  <si>
    <t>64861</t>
  </si>
  <si>
    <t>Repair of arm nerves</t>
  </si>
  <si>
    <t>64862</t>
  </si>
  <si>
    <t>Repair of low back nerves</t>
  </si>
  <si>
    <t>64864</t>
  </si>
  <si>
    <t>Repair of facial nerve</t>
  </si>
  <si>
    <t>64865</t>
  </si>
  <si>
    <t>64866</t>
  </si>
  <si>
    <t>Fusion of facial/other nerve</t>
  </si>
  <si>
    <t>64868</t>
  </si>
  <si>
    <t>64872</t>
  </si>
  <si>
    <t>Subsequent repair of nerve</t>
  </si>
  <si>
    <t>64874</t>
  </si>
  <si>
    <t>Repair &amp; revise nerve add-on</t>
  </si>
  <si>
    <t>64876</t>
  </si>
  <si>
    <t>Repair nerve/shorten bone</t>
  </si>
  <si>
    <t>64885</t>
  </si>
  <si>
    <t>Nerve graft head/neck &lt;/4 cm</t>
  </si>
  <si>
    <t>64886</t>
  </si>
  <si>
    <t>Nerve graft head/neck &gt;4 cm</t>
  </si>
  <si>
    <t>64890</t>
  </si>
  <si>
    <t>Nerve graft hand/foot &lt;/4 cm</t>
  </si>
  <si>
    <t>64891</t>
  </si>
  <si>
    <t>Nerve graft hand/foot &gt;4 cm</t>
  </si>
  <si>
    <t>64892</t>
  </si>
  <si>
    <t>Nerve graft arm/leg &lt;4 cm</t>
  </si>
  <si>
    <t>64893</t>
  </si>
  <si>
    <t>Nerve graft arm/leg &gt;4 cm</t>
  </si>
  <si>
    <t>64895</t>
  </si>
  <si>
    <t>64896</t>
  </si>
  <si>
    <t>64897</t>
  </si>
  <si>
    <t>Nerve graft arm/leg &lt;/4 cm</t>
  </si>
  <si>
    <t>64898</t>
  </si>
  <si>
    <t>64901</t>
  </si>
  <si>
    <t>Nerve graft add-on</t>
  </si>
  <si>
    <t>64902</t>
  </si>
  <si>
    <t>64905</t>
  </si>
  <si>
    <t>Nerve pedicle transfer</t>
  </si>
  <si>
    <t>64907</t>
  </si>
  <si>
    <t>64910</t>
  </si>
  <si>
    <t>Nerve repair w/allograft</t>
  </si>
  <si>
    <t>64911</t>
  </si>
  <si>
    <t>Neurorraphy w/vein autograft</t>
  </si>
  <si>
    <t>64912</t>
  </si>
  <si>
    <t>Nrv rpr w/nrv algrft 1st</t>
  </si>
  <si>
    <t>64913</t>
  </si>
  <si>
    <t>Nrv rpr w/nrv algrft ea addl</t>
  </si>
  <si>
    <t>64999</t>
  </si>
  <si>
    <t>Nervous system surgery</t>
  </si>
  <si>
    <t>65091</t>
  </si>
  <si>
    <t>Revise eye</t>
  </si>
  <si>
    <t>65093</t>
  </si>
  <si>
    <t>Revise eye with implant</t>
  </si>
  <si>
    <t>65101</t>
  </si>
  <si>
    <t>Removal of eye</t>
  </si>
  <si>
    <t>65103</t>
  </si>
  <si>
    <t>Remove eye/insert implant</t>
  </si>
  <si>
    <t>65105</t>
  </si>
  <si>
    <t>Remove eye/attach implant</t>
  </si>
  <si>
    <t>65110</t>
  </si>
  <si>
    <t>65112</t>
  </si>
  <si>
    <t>Remove eye/revise socket</t>
  </si>
  <si>
    <t>65114</t>
  </si>
  <si>
    <t>65125</t>
  </si>
  <si>
    <t>Revise ocular implant</t>
  </si>
  <si>
    <t>65130</t>
  </si>
  <si>
    <t>Insert ocular implant</t>
  </si>
  <si>
    <t>65135</t>
  </si>
  <si>
    <t>65140</t>
  </si>
  <si>
    <t>Attach ocular implant</t>
  </si>
  <si>
    <t>65150</t>
  </si>
  <si>
    <t>65155</t>
  </si>
  <si>
    <t>Reinsert ocular implant</t>
  </si>
  <si>
    <t>65175</t>
  </si>
  <si>
    <t>Removal of ocular implant</t>
  </si>
  <si>
    <t>65205</t>
  </si>
  <si>
    <t>Remove foreign body from eye</t>
  </si>
  <si>
    <t>65210</t>
  </si>
  <si>
    <t>65220</t>
  </si>
  <si>
    <t>65222</t>
  </si>
  <si>
    <t>65235</t>
  </si>
  <si>
    <t>65260</t>
  </si>
  <si>
    <t>65265</t>
  </si>
  <si>
    <t>65270</t>
  </si>
  <si>
    <t>Repair of eye wound</t>
  </si>
  <si>
    <t>65272</t>
  </si>
  <si>
    <t>65273</t>
  </si>
  <si>
    <t>65275</t>
  </si>
  <si>
    <t>65280</t>
  </si>
  <si>
    <t>65285</t>
  </si>
  <si>
    <t>65286</t>
  </si>
  <si>
    <t>65290</t>
  </si>
  <si>
    <t>Repair of eye socket wound</t>
  </si>
  <si>
    <t>65400</t>
  </si>
  <si>
    <t>Removal of eye lesion</t>
  </si>
  <si>
    <t>65410</t>
  </si>
  <si>
    <t>Biopsy of cornea</t>
  </si>
  <si>
    <t>65420</t>
  </si>
  <si>
    <t>65426</t>
  </si>
  <si>
    <t>65430</t>
  </si>
  <si>
    <t>Corneal smear</t>
  </si>
  <si>
    <t>65435</t>
  </si>
  <si>
    <t>Curette/treat cornea</t>
  </si>
  <si>
    <t>65436</t>
  </si>
  <si>
    <t>65450</t>
  </si>
  <si>
    <t>Treatment of corneal lesion</t>
  </si>
  <si>
    <t>65600</t>
  </si>
  <si>
    <t>Revision of cornea</t>
  </si>
  <si>
    <t>65710</t>
  </si>
  <si>
    <t>Corneal transplant</t>
  </si>
  <si>
    <t>65730</t>
  </si>
  <si>
    <t>65750</t>
  </si>
  <si>
    <t>65755</t>
  </si>
  <si>
    <t>65756</t>
  </si>
  <si>
    <t>Corneal trnspl endothelial</t>
  </si>
  <si>
    <t>65757</t>
  </si>
  <si>
    <t>Prep corneal endo allograft</t>
  </si>
  <si>
    <t>65760</t>
  </si>
  <si>
    <t>65765</t>
  </si>
  <si>
    <t>65767</t>
  </si>
  <si>
    <t>Corneal tissue transplant</t>
  </si>
  <si>
    <t>65770</t>
  </si>
  <si>
    <t>Revise cornea with implant</t>
  </si>
  <si>
    <t>65771</t>
  </si>
  <si>
    <t>Radial keratotomy</t>
  </si>
  <si>
    <t>65772</t>
  </si>
  <si>
    <t>Correction of astigmatism</t>
  </si>
  <si>
    <t>65775</t>
  </si>
  <si>
    <t>65778</t>
  </si>
  <si>
    <t>Cover eye w/membrane</t>
  </si>
  <si>
    <t>65779</t>
  </si>
  <si>
    <t>Cover eye w/membrane suture</t>
  </si>
  <si>
    <t>65780</t>
  </si>
  <si>
    <t>Ocular reconst transplant</t>
  </si>
  <si>
    <t>65781</t>
  </si>
  <si>
    <t>65782</t>
  </si>
  <si>
    <t>65785</t>
  </si>
  <si>
    <t>Impltj ntrstrml crnl rng seg</t>
  </si>
  <si>
    <t>65800</t>
  </si>
  <si>
    <t>Drainage of eye</t>
  </si>
  <si>
    <t>65810</t>
  </si>
  <si>
    <t>65815</t>
  </si>
  <si>
    <t>65820</t>
  </si>
  <si>
    <t>Relieve inner eye pressure</t>
  </si>
  <si>
    <t>65850</t>
  </si>
  <si>
    <t>Incision of eye</t>
  </si>
  <si>
    <t>65855</t>
  </si>
  <si>
    <t>Trabeculoplasty laser surg</t>
  </si>
  <si>
    <t>65860</t>
  </si>
  <si>
    <t>Incise inner eye adhesions</t>
  </si>
  <si>
    <t>65865</t>
  </si>
  <si>
    <t>65870</t>
  </si>
  <si>
    <t>65875</t>
  </si>
  <si>
    <t>65880</t>
  </si>
  <si>
    <t>65900</t>
  </si>
  <si>
    <t>Remove eye lesion</t>
  </si>
  <si>
    <t>65920</t>
  </si>
  <si>
    <t>Remove implant of eye</t>
  </si>
  <si>
    <t>65930</t>
  </si>
  <si>
    <t>Remove blood clot from eye</t>
  </si>
  <si>
    <t>66020</t>
  </si>
  <si>
    <t>Injection treatment of eye</t>
  </si>
  <si>
    <t>66030</t>
  </si>
  <si>
    <t>66130</t>
  </si>
  <si>
    <t>66150</t>
  </si>
  <si>
    <t>Glaucoma surgery</t>
  </si>
  <si>
    <t>66155</t>
  </si>
  <si>
    <t>66160</t>
  </si>
  <si>
    <t>66170</t>
  </si>
  <si>
    <t>66172</t>
  </si>
  <si>
    <t>66174</t>
  </si>
  <si>
    <t>Translum dil eye canal</t>
  </si>
  <si>
    <t>66175</t>
  </si>
  <si>
    <t>Trnslum dil eye canal w/stnt</t>
  </si>
  <si>
    <t>66179</t>
  </si>
  <si>
    <t>Aqueous shunt eye w/o graft</t>
  </si>
  <si>
    <t>66180</t>
  </si>
  <si>
    <t>Aqueous shunt eye w/graft</t>
  </si>
  <si>
    <t>66183</t>
  </si>
  <si>
    <t>Insert ant drainage device</t>
  </si>
  <si>
    <t>66184</t>
  </si>
  <si>
    <t>Revision of aqueous shunt</t>
  </si>
  <si>
    <t>66185</t>
  </si>
  <si>
    <t>Revise aqueous shunt eye</t>
  </si>
  <si>
    <t>66225</t>
  </si>
  <si>
    <t>Repair/graft eye lesion</t>
  </si>
  <si>
    <t>66250</t>
  </si>
  <si>
    <t>Follow-up surgery of eye</t>
  </si>
  <si>
    <t>66500</t>
  </si>
  <si>
    <t>Incision of iris</t>
  </si>
  <si>
    <t>66505</t>
  </si>
  <si>
    <t>66600</t>
  </si>
  <si>
    <t>Remove iris and lesion</t>
  </si>
  <si>
    <t>66605</t>
  </si>
  <si>
    <t>Removal of iris</t>
  </si>
  <si>
    <t>66625</t>
  </si>
  <si>
    <t>66630</t>
  </si>
  <si>
    <t>66635</t>
  </si>
  <si>
    <t>66680</t>
  </si>
  <si>
    <t>Repair iris &amp; ciliary body</t>
  </si>
  <si>
    <t>66682</t>
  </si>
  <si>
    <t>66700</t>
  </si>
  <si>
    <t>Destruction ciliary body</t>
  </si>
  <si>
    <t>66710</t>
  </si>
  <si>
    <t>Ciliary transsleral therapy</t>
  </si>
  <si>
    <t>66711</t>
  </si>
  <si>
    <t>Ecp ciliary body destruction</t>
  </si>
  <si>
    <t>66720</t>
  </si>
  <si>
    <t>66740</t>
  </si>
  <si>
    <t>66761</t>
  </si>
  <si>
    <t>Revision of iris</t>
  </si>
  <si>
    <t>66762</t>
  </si>
  <si>
    <t>66770</t>
  </si>
  <si>
    <t>Removal of inner eye lesion</t>
  </si>
  <si>
    <t>66820</t>
  </si>
  <si>
    <t>Incision secondary cataract</t>
  </si>
  <si>
    <t>After cataract laser surgery</t>
  </si>
  <si>
    <t>66825</t>
  </si>
  <si>
    <t>Reposition intraocular lens</t>
  </si>
  <si>
    <t>66830</t>
  </si>
  <si>
    <t>Removal of lens lesion</t>
  </si>
  <si>
    <t>66840</t>
  </si>
  <si>
    <t>Removal of lens material</t>
  </si>
  <si>
    <t>66850</t>
  </si>
  <si>
    <t>66852</t>
  </si>
  <si>
    <t>66920</t>
  </si>
  <si>
    <t>Extraction of lens</t>
  </si>
  <si>
    <t>66930</t>
  </si>
  <si>
    <t>66940</t>
  </si>
  <si>
    <t>66982</t>
  </si>
  <si>
    <t>Xcapsl ctrc rmvl cplx wo ecp</t>
  </si>
  <si>
    <t>66983</t>
  </si>
  <si>
    <t>Cataract surg w/iol 1 stage</t>
  </si>
  <si>
    <t>Xcapsl ctrc rmvl w/o ecp</t>
  </si>
  <si>
    <t>66985</t>
  </si>
  <si>
    <t>Insert lens prosthesis</t>
  </si>
  <si>
    <t>66986</t>
  </si>
  <si>
    <t>Exchange lens prosthesis</t>
  </si>
  <si>
    <t>66987</t>
  </si>
  <si>
    <t>Xcapsl ctrc rmvl cplx w/ecp</t>
  </si>
  <si>
    <t>66988</t>
  </si>
  <si>
    <t>Xcapsl ctrc rmvl w/ecp</t>
  </si>
  <si>
    <t>66990</t>
  </si>
  <si>
    <t>Ophthalmic endoscope add-on</t>
  </si>
  <si>
    <t>66999</t>
  </si>
  <si>
    <t>Eye surgery procedure</t>
  </si>
  <si>
    <t>67005</t>
  </si>
  <si>
    <t>Partial removal of eye fluid</t>
  </si>
  <si>
    <t>67010</t>
  </si>
  <si>
    <t>67015</t>
  </si>
  <si>
    <t>Release of eye fluid</t>
  </si>
  <si>
    <t>67025</t>
  </si>
  <si>
    <t>Replace eye fluid</t>
  </si>
  <si>
    <t>67027</t>
  </si>
  <si>
    <t>Implant eye drug system</t>
  </si>
  <si>
    <t>67028</t>
  </si>
  <si>
    <t>Injection eye drug</t>
  </si>
  <si>
    <t>67030</t>
  </si>
  <si>
    <t>Incise inner eye strands</t>
  </si>
  <si>
    <t>67031</t>
  </si>
  <si>
    <t>Laser surgery eye strands</t>
  </si>
  <si>
    <t>67036</t>
  </si>
  <si>
    <t>Removal of inner eye fluid</t>
  </si>
  <si>
    <t>67039</t>
  </si>
  <si>
    <t>Laser treatment of retina</t>
  </si>
  <si>
    <t>67040</t>
  </si>
  <si>
    <t>67041</t>
  </si>
  <si>
    <t>Vit for macular pucker</t>
  </si>
  <si>
    <t>67042</t>
  </si>
  <si>
    <t>Vit for macular hole</t>
  </si>
  <si>
    <t>67043</t>
  </si>
  <si>
    <t>Vit for membrane dissect</t>
  </si>
  <si>
    <t>67101</t>
  </si>
  <si>
    <t>Repair detached retina crtx</t>
  </si>
  <si>
    <t>67105</t>
  </si>
  <si>
    <t>Repair detached retina pc</t>
  </si>
  <si>
    <t>67107</t>
  </si>
  <si>
    <t>Repair detached retina</t>
  </si>
  <si>
    <t>67108</t>
  </si>
  <si>
    <t>67110</t>
  </si>
  <si>
    <t>67113</t>
  </si>
  <si>
    <t>Repair retinal detach cplx</t>
  </si>
  <si>
    <t>67115</t>
  </si>
  <si>
    <t>Release encircling material</t>
  </si>
  <si>
    <t>67120</t>
  </si>
  <si>
    <t>Remove eye implant material</t>
  </si>
  <si>
    <t>67121</t>
  </si>
  <si>
    <t>67141</t>
  </si>
  <si>
    <t>Treatment of retina</t>
  </si>
  <si>
    <t>67145</t>
  </si>
  <si>
    <t>67208</t>
  </si>
  <si>
    <t>Treatment of retinal lesion</t>
  </si>
  <si>
    <t>67210</t>
  </si>
  <si>
    <t>67218</t>
  </si>
  <si>
    <t>67220</t>
  </si>
  <si>
    <t>Treatment of choroid lesion</t>
  </si>
  <si>
    <t>67221</t>
  </si>
  <si>
    <t>Ocular photodynamic ther</t>
  </si>
  <si>
    <t>67225</t>
  </si>
  <si>
    <t>Eye photodynamic ther add-on</t>
  </si>
  <si>
    <t>67227</t>
  </si>
  <si>
    <t>Dstrj extensive retinopathy</t>
  </si>
  <si>
    <t>67228</t>
  </si>
  <si>
    <t>Treatment x10sv retinopathy</t>
  </si>
  <si>
    <t>67229</t>
  </si>
  <si>
    <t>Tr retinal les preterm inf</t>
  </si>
  <si>
    <t>67250</t>
  </si>
  <si>
    <t>Reinforce eye wall</t>
  </si>
  <si>
    <t>67255</t>
  </si>
  <si>
    <t>Reinforce/graft eye wall</t>
  </si>
  <si>
    <t>67299</t>
  </si>
  <si>
    <t>67311</t>
  </si>
  <si>
    <t>Revise eye muscle</t>
  </si>
  <si>
    <t>67312</t>
  </si>
  <si>
    <t>Revise two eye muscles</t>
  </si>
  <si>
    <t>67314</t>
  </si>
  <si>
    <t>67316</t>
  </si>
  <si>
    <t>67318</t>
  </si>
  <si>
    <t>Revise eye muscle(s)</t>
  </si>
  <si>
    <t>67320</t>
  </si>
  <si>
    <t>Revise eye muscle(s) add-on</t>
  </si>
  <si>
    <t>67331</t>
  </si>
  <si>
    <t>Eye surgery follow-up add-on</t>
  </si>
  <si>
    <t>67332</t>
  </si>
  <si>
    <t>Rerevise eye muscles add-on</t>
  </si>
  <si>
    <t>67334</t>
  </si>
  <si>
    <t>Revise eye muscle w/suture</t>
  </si>
  <si>
    <t>67335</t>
  </si>
  <si>
    <t>Eye suture during surgery</t>
  </si>
  <si>
    <t>67340</t>
  </si>
  <si>
    <t>Revise eye muscle add-on</t>
  </si>
  <si>
    <t>67343</t>
  </si>
  <si>
    <t>Release eye tissue</t>
  </si>
  <si>
    <t>67345</t>
  </si>
  <si>
    <t>Destroy nerve of eye muscle</t>
  </si>
  <si>
    <t>67346</t>
  </si>
  <si>
    <t>Biopsy eye muscle</t>
  </si>
  <si>
    <t>67399</t>
  </si>
  <si>
    <t>Unlisted px extraocular musc</t>
  </si>
  <si>
    <t>67400</t>
  </si>
  <si>
    <t>Explore/biopsy eye socket</t>
  </si>
  <si>
    <t>67405</t>
  </si>
  <si>
    <t>Explore/drain eye socket</t>
  </si>
  <si>
    <t>67412</t>
  </si>
  <si>
    <t>Explore/treat eye socket</t>
  </si>
  <si>
    <t>67413</t>
  </si>
  <si>
    <t>67414</t>
  </si>
  <si>
    <t>Explr/decompress eye socket</t>
  </si>
  <si>
    <t>67415</t>
  </si>
  <si>
    <t>Aspiration orbital contents</t>
  </si>
  <si>
    <t>67420</t>
  </si>
  <si>
    <t>67430</t>
  </si>
  <si>
    <t>67440</t>
  </si>
  <si>
    <t>67445</t>
  </si>
  <si>
    <t>67450</t>
  </si>
  <si>
    <t>67500</t>
  </si>
  <si>
    <t>Inject/treat eye socket</t>
  </si>
  <si>
    <t>67505</t>
  </si>
  <si>
    <t>67515</t>
  </si>
  <si>
    <t>67550</t>
  </si>
  <si>
    <t>Insert eye socket implant</t>
  </si>
  <si>
    <t>67560</t>
  </si>
  <si>
    <t>Revise eye socket implant</t>
  </si>
  <si>
    <t>67570</t>
  </si>
  <si>
    <t>Decompress optic nerve</t>
  </si>
  <si>
    <t>67599</t>
  </si>
  <si>
    <t>Orbit surgery procedure</t>
  </si>
  <si>
    <t>67700</t>
  </si>
  <si>
    <t>Drainage of eyelid abscess</t>
  </si>
  <si>
    <t>67710</t>
  </si>
  <si>
    <t>Incision of eyelid</t>
  </si>
  <si>
    <t>67715</t>
  </si>
  <si>
    <t>Incision of eyelid fold</t>
  </si>
  <si>
    <t>67800</t>
  </si>
  <si>
    <t>Remove eyelid lesion</t>
  </si>
  <si>
    <t>67801</t>
  </si>
  <si>
    <t>Remove eyelid lesions</t>
  </si>
  <si>
    <t>67805</t>
  </si>
  <si>
    <t>67808</t>
  </si>
  <si>
    <t>Remove eyelid lesion(s)</t>
  </si>
  <si>
    <t>67810</t>
  </si>
  <si>
    <t>Biopsy eyelid &amp; lid margin</t>
  </si>
  <si>
    <t>67820</t>
  </si>
  <si>
    <t>Revise eyelashes</t>
  </si>
  <si>
    <t>67825</t>
  </si>
  <si>
    <t>67830</t>
  </si>
  <si>
    <t>67835</t>
  </si>
  <si>
    <t>67840</t>
  </si>
  <si>
    <t>67850</t>
  </si>
  <si>
    <t>Treat eyelid lesion</t>
  </si>
  <si>
    <t>67875</t>
  </si>
  <si>
    <t>Closure of eyelid by suture</t>
  </si>
  <si>
    <t>67880</t>
  </si>
  <si>
    <t>67882</t>
  </si>
  <si>
    <t>67900</t>
  </si>
  <si>
    <t>Repair brow defect</t>
  </si>
  <si>
    <t>67901</t>
  </si>
  <si>
    <t>Repair eyelid defect</t>
  </si>
  <si>
    <t>67902</t>
  </si>
  <si>
    <t>67903</t>
  </si>
  <si>
    <t>67904</t>
  </si>
  <si>
    <t>67906</t>
  </si>
  <si>
    <t>67908</t>
  </si>
  <si>
    <t>67909</t>
  </si>
  <si>
    <t>Revise eyelid defect</t>
  </si>
  <si>
    <t>67911</t>
  </si>
  <si>
    <t>67912</t>
  </si>
  <si>
    <t>Correction eyelid w/implant</t>
  </si>
  <si>
    <t>67914</t>
  </si>
  <si>
    <t>67915</t>
  </si>
  <si>
    <t>67916</t>
  </si>
  <si>
    <t>67917</t>
  </si>
  <si>
    <t>67921</t>
  </si>
  <si>
    <t>67922</t>
  </si>
  <si>
    <t>67923</t>
  </si>
  <si>
    <t>67924</t>
  </si>
  <si>
    <t>67930</t>
  </si>
  <si>
    <t>Repair eyelid wound</t>
  </si>
  <si>
    <t>67935</t>
  </si>
  <si>
    <t>67938</t>
  </si>
  <si>
    <t>Remove eyelid foreign body</t>
  </si>
  <si>
    <t>67950</t>
  </si>
  <si>
    <t>67961</t>
  </si>
  <si>
    <t>67966</t>
  </si>
  <si>
    <t>67971</t>
  </si>
  <si>
    <t>Reconstruction of eyelid</t>
  </si>
  <si>
    <t>67973</t>
  </si>
  <si>
    <t>67974</t>
  </si>
  <si>
    <t>67975</t>
  </si>
  <si>
    <t>67999</t>
  </si>
  <si>
    <t>68020</t>
  </si>
  <si>
    <t>Incise/drain eyelid lining</t>
  </si>
  <si>
    <t>68040</t>
  </si>
  <si>
    <t>Treatment of eyelid lesions</t>
  </si>
  <si>
    <t>68100</t>
  </si>
  <si>
    <t>Biopsy of eyelid lining</t>
  </si>
  <si>
    <t>68110</t>
  </si>
  <si>
    <t>Remove eyelid lining lesion</t>
  </si>
  <si>
    <t>68115</t>
  </si>
  <si>
    <t>68130</t>
  </si>
  <si>
    <t>68135</t>
  </si>
  <si>
    <t>68200</t>
  </si>
  <si>
    <t>Treat eyelid by injection</t>
  </si>
  <si>
    <t>68320</t>
  </si>
  <si>
    <t>Revise/graft eyelid lining</t>
  </si>
  <si>
    <t>68325</t>
  </si>
  <si>
    <t>68326</t>
  </si>
  <si>
    <t>68328</t>
  </si>
  <si>
    <t>68330</t>
  </si>
  <si>
    <t>Revise eyelid lining</t>
  </si>
  <si>
    <t>68335</t>
  </si>
  <si>
    <t>68340</t>
  </si>
  <si>
    <t>Separate eyelid adhesions</t>
  </si>
  <si>
    <t>68360</t>
  </si>
  <si>
    <t>68362</t>
  </si>
  <si>
    <t>68371</t>
  </si>
  <si>
    <t>Harvest eye tissue alograft</t>
  </si>
  <si>
    <t>68399</t>
  </si>
  <si>
    <t>Eyelid lining surgery</t>
  </si>
  <si>
    <t>68400</t>
  </si>
  <si>
    <t>Incise/drain tear gland</t>
  </si>
  <si>
    <t>68420</t>
  </si>
  <si>
    <t>Incise/drain tear sac</t>
  </si>
  <si>
    <t>68440</t>
  </si>
  <si>
    <t>Incise tear duct opening</t>
  </si>
  <si>
    <t>68500</t>
  </si>
  <si>
    <t>Removal of tear gland</t>
  </si>
  <si>
    <t>68505</t>
  </si>
  <si>
    <t>Partial removal tear gland</t>
  </si>
  <si>
    <t>68510</t>
  </si>
  <si>
    <t>Biopsy of tear gland</t>
  </si>
  <si>
    <t>68520</t>
  </si>
  <si>
    <t>Removal of tear sac</t>
  </si>
  <si>
    <t>68525</t>
  </si>
  <si>
    <t>Biopsy of tear sac</t>
  </si>
  <si>
    <t>68530</t>
  </si>
  <si>
    <t>Clearance of tear duct</t>
  </si>
  <si>
    <t>68540</t>
  </si>
  <si>
    <t>Remove tear gland lesion</t>
  </si>
  <si>
    <t>68550</t>
  </si>
  <si>
    <t>68700</t>
  </si>
  <si>
    <t>Repair tear ducts</t>
  </si>
  <si>
    <t>68705</t>
  </si>
  <si>
    <t>Revise tear duct opening</t>
  </si>
  <si>
    <t>68720</t>
  </si>
  <si>
    <t>Create tear sac drain</t>
  </si>
  <si>
    <t>68745</t>
  </si>
  <si>
    <t>Create tear duct drain</t>
  </si>
  <si>
    <t>68750</t>
  </si>
  <si>
    <t>68760</t>
  </si>
  <si>
    <t>Close tear duct opening</t>
  </si>
  <si>
    <t>68761</t>
  </si>
  <si>
    <t>68770</t>
  </si>
  <si>
    <t>Close tear system fistula</t>
  </si>
  <si>
    <t>68801</t>
  </si>
  <si>
    <t>Dilate tear duct opening</t>
  </si>
  <si>
    <t>68810</t>
  </si>
  <si>
    <t>Probe nasolacrimal duct</t>
  </si>
  <si>
    <t>68811</t>
  </si>
  <si>
    <t>68815</t>
  </si>
  <si>
    <t>68816</t>
  </si>
  <si>
    <t>Probe nl duct w/balloon</t>
  </si>
  <si>
    <t>68840</t>
  </si>
  <si>
    <t>Explore/irrigate tear ducts</t>
  </si>
  <si>
    <t>68850</t>
  </si>
  <si>
    <t>Injection for tear sac x-ray</t>
  </si>
  <si>
    <t>68899</t>
  </si>
  <si>
    <t>Tear duct system surgery</t>
  </si>
  <si>
    <t>69000</t>
  </si>
  <si>
    <t>Drain external ear lesion</t>
  </si>
  <si>
    <t>69005</t>
  </si>
  <si>
    <t>69020</t>
  </si>
  <si>
    <t>Drain outer ear canal lesion</t>
  </si>
  <si>
    <t>69090</t>
  </si>
  <si>
    <t>Pierce earlobes</t>
  </si>
  <si>
    <t>69100</t>
  </si>
  <si>
    <t>Biopsy of external ear</t>
  </si>
  <si>
    <t>69105</t>
  </si>
  <si>
    <t>Biopsy of external ear canal</t>
  </si>
  <si>
    <t>69110</t>
  </si>
  <si>
    <t>Remove external ear partial</t>
  </si>
  <si>
    <t>69120</t>
  </si>
  <si>
    <t>Removal of external ear</t>
  </si>
  <si>
    <t>69140</t>
  </si>
  <si>
    <t>Remove ear canal lesion(s)</t>
  </si>
  <si>
    <t>69145</t>
  </si>
  <si>
    <t>69150</t>
  </si>
  <si>
    <t>Extensive ear canal surgery</t>
  </si>
  <si>
    <t>69155</t>
  </si>
  <si>
    <t>Extensive ear/neck surgery</t>
  </si>
  <si>
    <t>69200</t>
  </si>
  <si>
    <t>Clear outer ear canal</t>
  </si>
  <si>
    <t>69205</t>
  </si>
  <si>
    <t>69209</t>
  </si>
  <si>
    <t>Remove impacted ear wax uni</t>
  </si>
  <si>
    <t>69210</t>
  </si>
  <si>
    <t>69220</t>
  </si>
  <si>
    <t>Clean out mastoid cavity</t>
  </si>
  <si>
    <t>69222</t>
  </si>
  <si>
    <t>69300</t>
  </si>
  <si>
    <t>Revise external ear</t>
  </si>
  <si>
    <t>69310</t>
  </si>
  <si>
    <t>Rebuild outer ear canal</t>
  </si>
  <si>
    <t>69320</t>
  </si>
  <si>
    <t>69399</t>
  </si>
  <si>
    <t>Outer ear surgery procedure</t>
  </si>
  <si>
    <t>69420</t>
  </si>
  <si>
    <t>Incision of eardrum</t>
  </si>
  <si>
    <t>69421</t>
  </si>
  <si>
    <t>69424</t>
  </si>
  <si>
    <t>Remove ventilating tube</t>
  </si>
  <si>
    <t>69433</t>
  </si>
  <si>
    <t>Create eardrum opening</t>
  </si>
  <si>
    <t>69436</t>
  </si>
  <si>
    <t>69440</t>
  </si>
  <si>
    <t>Exploration of middle ear</t>
  </si>
  <si>
    <t>69450</t>
  </si>
  <si>
    <t>Eardrum revision</t>
  </si>
  <si>
    <t>69501</t>
  </si>
  <si>
    <t>Mastoidectomy</t>
  </si>
  <si>
    <t>69502</t>
  </si>
  <si>
    <t>69505</t>
  </si>
  <si>
    <t>Remove mastoid structures</t>
  </si>
  <si>
    <t>69511</t>
  </si>
  <si>
    <t>Extensive mastoid surgery</t>
  </si>
  <si>
    <t>69530</t>
  </si>
  <si>
    <t>69535</t>
  </si>
  <si>
    <t>Remove part of temporal bone</t>
  </si>
  <si>
    <t>69540</t>
  </si>
  <si>
    <t>Remove ear lesion</t>
  </si>
  <si>
    <t>69550</t>
  </si>
  <si>
    <t>69552</t>
  </si>
  <si>
    <t>69554</t>
  </si>
  <si>
    <t>69601</t>
  </si>
  <si>
    <t>Mastoid surgery revision</t>
  </si>
  <si>
    <t>69602</t>
  </si>
  <si>
    <t>69603</t>
  </si>
  <si>
    <t>69604</t>
  </si>
  <si>
    <t>69605</t>
  </si>
  <si>
    <t>69610</t>
  </si>
  <si>
    <t>Repair of eardrum</t>
  </si>
  <si>
    <t>69620</t>
  </si>
  <si>
    <t>69631</t>
  </si>
  <si>
    <t>Repair eardrum structures</t>
  </si>
  <si>
    <t>69632</t>
  </si>
  <si>
    <t>Rebuild eardrum structures</t>
  </si>
  <si>
    <t>69633</t>
  </si>
  <si>
    <t>69635</t>
  </si>
  <si>
    <t>69636</t>
  </si>
  <si>
    <t>69637</t>
  </si>
  <si>
    <t>69641</t>
  </si>
  <si>
    <t>Revise middle ear &amp; mastoid</t>
  </si>
  <si>
    <t>69642</t>
  </si>
  <si>
    <t>69643</t>
  </si>
  <si>
    <t>69644</t>
  </si>
  <si>
    <t>69645</t>
  </si>
  <si>
    <t>69646</t>
  </si>
  <si>
    <t>69650</t>
  </si>
  <si>
    <t>Release middle ear bone</t>
  </si>
  <si>
    <t>69660</t>
  </si>
  <si>
    <t>Revise middle ear bone</t>
  </si>
  <si>
    <t>69661</t>
  </si>
  <si>
    <t>69662</t>
  </si>
  <si>
    <t>69666</t>
  </si>
  <si>
    <t>Repair middle ear structures</t>
  </si>
  <si>
    <t>69667</t>
  </si>
  <si>
    <t>69670</t>
  </si>
  <si>
    <t>Remove mastoid air cells</t>
  </si>
  <si>
    <t>69676</t>
  </si>
  <si>
    <t>Remove middle ear nerve</t>
  </si>
  <si>
    <t>69700</t>
  </si>
  <si>
    <t>Close mastoid fistula</t>
  </si>
  <si>
    <t>69710</t>
  </si>
  <si>
    <t>Implant/replace hearing aid</t>
  </si>
  <si>
    <t>69711</t>
  </si>
  <si>
    <t>Remove/repair hearing aid</t>
  </si>
  <si>
    <t>69714</t>
  </si>
  <si>
    <t>Implant temple bone w/stimul</t>
  </si>
  <si>
    <t>69715</t>
  </si>
  <si>
    <t>Temple bne implnt w/stimulat</t>
  </si>
  <si>
    <t>69717</t>
  </si>
  <si>
    <t>Temple bone implant revision</t>
  </si>
  <si>
    <t>69718</t>
  </si>
  <si>
    <t>Revise temple bone implant</t>
  </si>
  <si>
    <t>69720</t>
  </si>
  <si>
    <t>Release facial nerve</t>
  </si>
  <si>
    <t>69725</t>
  </si>
  <si>
    <t>69740</t>
  </si>
  <si>
    <t>Repair facial nerve</t>
  </si>
  <si>
    <t>69745</t>
  </si>
  <si>
    <t>69799</t>
  </si>
  <si>
    <t>Middle ear surgery procedure</t>
  </si>
  <si>
    <t>69801</t>
  </si>
  <si>
    <t>Incise inner ear</t>
  </si>
  <si>
    <t>69805</t>
  </si>
  <si>
    <t>Explore inner ear</t>
  </si>
  <si>
    <t>69806</t>
  </si>
  <si>
    <t>69905</t>
  </si>
  <si>
    <t>Remove inner ear</t>
  </si>
  <si>
    <t>69910</t>
  </si>
  <si>
    <t>Remove inner ear &amp; mastoid</t>
  </si>
  <si>
    <t>69915</t>
  </si>
  <si>
    <t>Incise inner ear nerve</t>
  </si>
  <si>
    <t>69930</t>
  </si>
  <si>
    <t>Implant cochlear device</t>
  </si>
  <si>
    <t>69949</t>
  </si>
  <si>
    <t>Inner ear surgery procedure</t>
  </si>
  <si>
    <t>69950</t>
  </si>
  <si>
    <t>69955</t>
  </si>
  <si>
    <t>69960</t>
  </si>
  <si>
    <t>Release inner ear canal</t>
  </si>
  <si>
    <t>69970</t>
  </si>
  <si>
    <t>Remove inner ear lesion</t>
  </si>
  <si>
    <t>69979</t>
  </si>
  <si>
    <t>Temporal bone surgery</t>
  </si>
  <si>
    <t>69990</t>
  </si>
  <si>
    <t>Microsurgery add-on</t>
  </si>
  <si>
    <t>70010</t>
  </si>
  <si>
    <t>Contrast x-ray of brain</t>
  </si>
  <si>
    <t>70015</t>
  </si>
  <si>
    <t>70015TC</t>
  </si>
  <si>
    <t>7001526</t>
  </si>
  <si>
    <t>70030</t>
  </si>
  <si>
    <t>X-ray eye for foreign body</t>
  </si>
  <si>
    <t>70030TC</t>
  </si>
  <si>
    <t>7003026</t>
  </si>
  <si>
    <t>7010F</t>
  </si>
  <si>
    <t>Pt info into recall system</t>
  </si>
  <si>
    <t>X-ray exam of jaw &lt;4views</t>
  </si>
  <si>
    <t>70100TC</t>
  </si>
  <si>
    <t>7010026</t>
  </si>
  <si>
    <t>70110</t>
  </si>
  <si>
    <t>X-ray exam of jaw 4/&gt; views</t>
  </si>
  <si>
    <t>70110TC</t>
  </si>
  <si>
    <t>7011026</t>
  </si>
  <si>
    <t>70120</t>
  </si>
  <si>
    <t>X-ray exam of mastoids</t>
  </si>
  <si>
    <t>70120TC</t>
  </si>
  <si>
    <t>7012026</t>
  </si>
  <si>
    <t>70130</t>
  </si>
  <si>
    <t>70130TC</t>
  </si>
  <si>
    <t>7013026</t>
  </si>
  <si>
    <t>70134</t>
  </si>
  <si>
    <t>X-ray exam of middle ear</t>
  </si>
  <si>
    <t>70134TC</t>
  </si>
  <si>
    <t>7013426</t>
  </si>
  <si>
    <t>70140</t>
  </si>
  <si>
    <t>70140TC</t>
  </si>
  <si>
    <t>7014026</t>
  </si>
  <si>
    <t>70150TC</t>
  </si>
  <si>
    <t>7015026</t>
  </si>
  <si>
    <t>70160TC</t>
  </si>
  <si>
    <t>7016026</t>
  </si>
  <si>
    <t>70170</t>
  </si>
  <si>
    <t>X-ray exam of tear duct</t>
  </si>
  <si>
    <t>70170TC</t>
  </si>
  <si>
    <t>7017026</t>
  </si>
  <si>
    <t>70190</t>
  </si>
  <si>
    <t>X-ray exam of eye sockets</t>
  </si>
  <si>
    <t>70190TC</t>
  </si>
  <si>
    <t>7019026</t>
  </si>
  <si>
    <t>7020F</t>
  </si>
  <si>
    <t>Mammo assess cat in dbase</t>
  </si>
  <si>
    <t>70200</t>
  </si>
  <si>
    <t>70200TC</t>
  </si>
  <si>
    <t>7020026</t>
  </si>
  <si>
    <t>70210</t>
  </si>
  <si>
    <t>X-ray exam of sinuses</t>
  </si>
  <si>
    <t>70210TC</t>
  </si>
  <si>
    <t>7021026</t>
  </si>
  <si>
    <t>70220TC</t>
  </si>
  <si>
    <t>7022026</t>
  </si>
  <si>
    <t>70240</t>
  </si>
  <si>
    <t>X-ray exam pituitary saddle</t>
  </si>
  <si>
    <t>70240TC</t>
  </si>
  <si>
    <t>7024026</t>
  </si>
  <si>
    <t>7025F</t>
  </si>
  <si>
    <t>Pt infosys alarm 4 nxt mammo</t>
  </si>
  <si>
    <t>X-ray exam of skull</t>
  </si>
  <si>
    <t>70250TC</t>
  </si>
  <si>
    <t>7025026</t>
  </si>
  <si>
    <t>70260</t>
  </si>
  <si>
    <t>70260TC</t>
  </si>
  <si>
    <t>7026026</t>
  </si>
  <si>
    <t>70300</t>
  </si>
  <si>
    <t>X-ray exam of teeth</t>
  </si>
  <si>
    <t>70300TC</t>
  </si>
  <si>
    <t>7030026</t>
  </si>
  <si>
    <t>70310</t>
  </si>
  <si>
    <t>70310TC</t>
  </si>
  <si>
    <t>7031026</t>
  </si>
  <si>
    <t>70320</t>
  </si>
  <si>
    <t>Full mouth x-ray of teeth</t>
  </si>
  <si>
    <t>70320TC</t>
  </si>
  <si>
    <t>7032026</t>
  </si>
  <si>
    <t>70328</t>
  </si>
  <si>
    <t>X-ray exam of jaw joint</t>
  </si>
  <si>
    <t>70328TC</t>
  </si>
  <si>
    <t>7032826</t>
  </si>
  <si>
    <t>X-ray exam of jaw joints</t>
  </si>
  <si>
    <t>70330TC</t>
  </si>
  <si>
    <t>7033026</t>
  </si>
  <si>
    <t>70332</t>
  </si>
  <si>
    <t>70332TC</t>
  </si>
  <si>
    <t>7033226</t>
  </si>
  <si>
    <t>70336</t>
  </si>
  <si>
    <t>Magnetic image jaw joint</t>
  </si>
  <si>
    <t>70336TC</t>
  </si>
  <si>
    <t>7033626</t>
  </si>
  <si>
    <t>70350</t>
  </si>
  <si>
    <t>X-ray head for orthodontia</t>
  </si>
  <si>
    <t>70350TC</t>
  </si>
  <si>
    <t>7035026</t>
  </si>
  <si>
    <t>70355</t>
  </si>
  <si>
    <t>Panoramic x-ray of jaws</t>
  </si>
  <si>
    <t>70355TC</t>
  </si>
  <si>
    <t>7035526</t>
  </si>
  <si>
    <t>70360TC</t>
  </si>
  <si>
    <t>7036026</t>
  </si>
  <si>
    <t>70370</t>
  </si>
  <si>
    <t>Throat x-ray &amp; fluoroscopy</t>
  </si>
  <si>
    <t>70370TC</t>
  </si>
  <si>
    <t>7037026</t>
  </si>
  <si>
    <t>70371</t>
  </si>
  <si>
    <t>Speech evaluation complex</t>
  </si>
  <si>
    <t>70371TC</t>
  </si>
  <si>
    <t>7037126</t>
  </si>
  <si>
    <t>70380</t>
  </si>
  <si>
    <t>X-ray exam of salivary gland</t>
  </si>
  <si>
    <t>70380TC</t>
  </si>
  <si>
    <t>7038026</t>
  </si>
  <si>
    <t>70390</t>
  </si>
  <si>
    <t>X-ray exam of salivary duct</t>
  </si>
  <si>
    <t>70390TC</t>
  </si>
  <si>
    <t>7039026</t>
  </si>
  <si>
    <t>Ct head/brain w/o dye</t>
  </si>
  <si>
    <t>70450TC</t>
  </si>
  <si>
    <t>7045026</t>
  </si>
  <si>
    <t>Ct head/brain w/dye</t>
  </si>
  <si>
    <t>70460TC</t>
  </si>
  <si>
    <t>7046026</t>
  </si>
  <si>
    <t>Ct head/brain w/o &amp; w/dye</t>
  </si>
  <si>
    <t>70470TC</t>
  </si>
  <si>
    <t>7047026</t>
  </si>
  <si>
    <t>Ct orbit/ear/fossa w/o dye</t>
  </si>
  <si>
    <t>70480TC</t>
  </si>
  <si>
    <t>7048026</t>
  </si>
  <si>
    <t>Ct orbit/ear/fossa w/dye</t>
  </si>
  <si>
    <t>70481TC</t>
  </si>
  <si>
    <t>7048126</t>
  </si>
  <si>
    <t>70482</t>
  </si>
  <si>
    <t>Ct orbit/ear/fossa w/o&amp;w/dye</t>
  </si>
  <si>
    <t>70482TC</t>
  </si>
  <si>
    <t>7048226</t>
  </si>
  <si>
    <t>Ct maxillofacial w/o dye</t>
  </si>
  <si>
    <t>70486TC</t>
  </si>
  <si>
    <t>7048626</t>
  </si>
  <si>
    <t>Ct maxillofacial w/dye</t>
  </si>
  <si>
    <t>70487TC</t>
  </si>
  <si>
    <t>7048726</t>
  </si>
  <si>
    <t>Ct maxillofacial w/o &amp; w/dye</t>
  </si>
  <si>
    <t>70488TC</t>
  </si>
  <si>
    <t>7048826</t>
  </si>
  <si>
    <t>Ct soft tissue neck w/o dye</t>
  </si>
  <si>
    <t>70490TC</t>
  </si>
  <si>
    <t>7049026</t>
  </si>
  <si>
    <t>Ct soft tissue neck w/dye</t>
  </si>
  <si>
    <t>70491TC</t>
  </si>
  <si>
    <t>7049126</t>
  </si>
  <si>
    <t>70492</t>
  </si>
  <si>
    <t>Ct sft tsue nck w/o &amp; w/dye</t>
  </si>
  <si>
    <t>70492TC</t>
  </si>
  <si>
    <t>7049226</t>
  </si>
  <si>
    <t>70496TC</t>
  </si>
  <si>
    <t>7049626</t>
  </si>
  <si>
    <t>Ct angiography neck</t>
  </si>
  <si>
    <t>70498TC</t>
  </si>
  <si>
    <t>7049826</t>
  </si>
  <si>
    <t>70540</t>
  </si>
  <si>
    <t>Mri orbit/face/neck w/o dye</t>
  </si>
  <si>
    <t>70540TC</t>
  </si>
  <si>
    <t>7054026</t>
  </si>
  <si>
    <t>70542</t>
  </si>
  <si>
    <t>Mri orbit/face/neck w/dye</t>
  </si>
  <si>
    <t>70542TC</t>
  </si>
  <si>
    <t>7054226</t>
  </si>
  <si>
    <t>70543</t>
  </si>
  <si>
    <t>Mri orbt/fac/nck w/o &amp;w/dye</t>
  </si>
  <si>
    <t>70543TC</t>
  </si>
  <si>
    <t>7054326</t>
  </si>
  <si>
    <t>70544</t>
  </si>
  <si>
    <t>Mr angiography head w/o dye</t>
  </si>
  <si>
    <t>70544TC</t>
  </si>
  <si>
    <t>7054426</t>
  </si>
  <si>
    <t>70545</t>
  </si>
  <si>
    <t>Mr angiography head w/dye</t>
  </si>
  <si>
    <t>70545TC</t>
  </si>
  <si>
    <t>7054526</t>
  </si>
  <si>
    <t>70546</t>
  </si>
  <si>
    <t>Mr angiograph head w/o&amp;w/dye</t>
  </si>
  <si>
    <t>70546TC</t>
  </si>
  <si>
    <t>7054626</t>
  </si>
  <si>
    <t>70547</t>
  </si>
  <si>
    <t>Mr angiography neck w/o dye</t>
  </si>
  <si>
    <t>70547TC</t>
  </si>
  <si>
    <t>7054726</t>
  </si>
  <si>
    <t>70548</t>
  </si>
  <si>
    <t>Mr angiography neck w/dye</t>
  </si>
  <si>
    <t>70548TC</t>
  </si>
  <si>
    <t>7054826</t>
  </si>
  <si>
    <t>70549</t>
  </si>
  <si>
    <t>Mr angiograph neck w/o&amp;w/dye</t>
  </si>
  <si>
    <t>70549TC</t>
  </si>
  <si>
    <t>7054926</t>
  </si>
  <si>
    <t>70551</t>
  </si>
  <si>
    <t>Mri brain stem w/o dye</t>
  </si>
  <si>
    <t>70551TC</t>
  </si>
  <si>
    <t>7055126</t>
  </si>
  <si>
    <t>70552</t>
  </si>
  <si>
    <t>Mri brain stem w/dye</t>
  </si>
  <si>
    <t>70552TC</t>
  </si>
  <si>
    <t>7055226</t>
  </si>
  <si>
    <t>70553</t>
  </si>
  <si>
    <t>Mri brain stem w/o &amp; w/dye</t>
  </si>
  <si>
    <t>70553TC</t>
  </si>
  <si>
    <t>7055326</t>
  </si>
  <si>
    <t>70554</t>
  </si>
  <si>
    <t>Fmri brain by tech</t>
  </si>
  <si>
    <t>70554TC</t>
  </si>
  <si>
    <t>7055426</t>
  </si>
  <si>
    <t>70555</t>
  </si>
  <si>
    <t>Fmri brain by phys/psych</t>
  </si>
  <si>
    <t>70555TC</t>
  </si>
  <si>
    <t>7055526</t>
  </si>
  <si>
    <t>70557</t>
  </si>
  <si>
    <t>Mri brain w/o dye</t>
  </si>
  <si>
    <t>70557TC</t>
  </si>
  <si>
    <t>7055726</t>
  </si>
  <si>
    <t>70558</t>
  </si>
  <si>
    <t>Mri brain w/dye</t>
  </si>
  <si>
    <t>70558TC</t>
  </si>
  <si>
    <t>7055826</t>
  </si>
  <si>
    <t>70559</t>
  </si>
  <si>
    <t>Mri brain w/o &amp; w/dye</t>
  </si>
  <si>
    <t>70559TC</t>
  </si>
  <si>
    <t>7055926</t>
  </si>
  <si>
    <t>X-ray exam chest 1 view</t>
  </si>
  <si>
    <t>71045TC</t>
  </si>
  <si>
    <t>7104526</t>
  </si>
  <si>
    <t>X-ray exam chest 2 views</t>
  </si>
  <si>
    <t>71046TC</t>
  </si>
  <si>
    <t>7104626</t>
  </si>
  <si>
    <t>71047</t>
  </si>
  <si>
    <t>X-ray exam chest 3 views</t>
  </si>
  <si>
    <t>71047TC</t>
  </si>
  <si>
    <t>7104726</t>
  </si>
  <si>
    <t>71048</t>
  </si>
  <si>
    <t>X-ray exam chest 4+ views</t>
  </si>
  <si>
    <t>71048TC</t>
  </si>
  <si>
    <t>7104826</t>
  </si>
  <si>
    <t>X-ray exam ribs uni 2 views</t>
  </si>
  <si>
    <t>71100TC</t>
  </si>
  <si>
    <t>7110026</t>
  </si>
  <si>
    <t>X-ray exam unilat ribs/chest</t>
  </si>
  <si>
    <t>71101TC</t>
  </si>
  <si>
    <t>7110126</t>
  </si>
  <si>
    <t>X-ray exam ribs bil 3 views</t>
  </si>
  <si>
    <t>71110TC</t>
  </si>
  <si>
    <t>7111026</t>
  </si>
  <si>
    <t>X-ray exam ribs/chest4/&gt; vws</t>
  </si>
  <si>
    <t>71111TC</t>
  </si>
  <si>
    <t>7111126</t>
  </si>
  <si>
    <t>71120</t>
  </si>
  <si>
    <t>X-ray exam breastbone 2/&gt;vws</t>
  </si>
  <si>
    <t>71120TC</t>
  </si>
  <si>
    <t>7112026</t>
  </si>
  <si>
    <t>71130</t>
  </si>
  <si>
    <t>X-ray strenoclavic jt 3/&gt;vws</t>
  </si>
  <si>
    <t>71130TC</t>
  </si>
  <si>
    <t>7113026</t>
  </si>
  <si>
    <t>Ct thorax w/o dye</t>
  </si>
  <si>
    <t>71250TC</t>
  </si>
  <si>
    <t>7125026</t>
  </si>
  <si>
    <t>Ct thorax w/dye</t>
  </si>
  <si>
    <t>71260TC</t>
  </si>
  <si>
    <t>7126026</t>
  </si>
  <si>
    <t>Ct thorax w/o &amp; w/dye</t>
  </si>
  <si>
    <t>71270TC</t>
  </si>
  <si>
    <t>7127026</t>
  </si>
  <si>
    <t>Ct angiography chest</t>
  </si>
  <si>
    <t>71275TC</t>
  </si>
  <si>
    <t>7127526</t>
  </si>
  <si>
    <t>71550</t>
  </si>
  <si>
    <t>Mri chest w/o dye</t>
  </si>
  <si>
    <t>71550TC</t>
  </si>
  <si>
    <t>7155026</t>
  </si>
  <si>
    <t>71551</t>
  </si>
  <si>
    <t>Mri chest w/dye</t>
  </si>
  <si>
    <t>71551TC</t>
  </si>
  <si>
    <t>7155126</t>
  </si>
  <si>
    <t>71552</t>
  </si>
  <si>
    <t>Mri chest w/o &amp; w/dye</t>
  </si>
  <si>
    <t>71552TC</t>
  </si>
  <si>
    <t>7155226</t>
  </si>
  <si>
    <t>71555</t>
  </si>
  <si>
    <t>Mri angio chest w or w/o dye</t>
  </si>
  <si>
    <t>71555TC</t>
  </si>
  <si>
    <t>7155526</t>
  </si>
  <si>
    <t>X-ray exam of spine 1 view</t>
  </si>
  <si>
    <t>72020TC</t>
  </si>
  <si>
    <t>7202026</t>
  </si>
  <si>
    <t>X-ray exam neck spine 2-3 vw</t>
  </si>
  <si>
    <t>72040TC</t>
  </si>
  <si>
    <t>7204026</t>
  </si>
  <si>
    <t>X-ray exam neck spine 4/5vws</t>
  </si>
  <si>
    <t>72050TC</t>
  </si>
  <si>
    <t>7205026</t>
  </si>
  <si>
    <t>72052TC</t>
  </si>
  <si>
    <t>7205226</t>
  </si>
  <si>
    <t>X-ray exam thorac spine 2vws</t>
  </si>
  <si>
    <t>72070TC</t>
  </si>
  <si>
    <t>7207026</t>
  </si>
  <si>
    <t>X-ray exam thorac spine 3vws</t>
  </si>
  <si>
    <t>72072TC</t>
  </si>
  <si>
    <t>7207226</t>
  </si>
  <si>
    <t>72074</t>
  </si>
  <si>
    <t>X-ray exam thorac spine4/&gt;vw</t>
  </si>
  <si>
    <t>72074TC</t>
  </si>
  <si>
    <t>7207426</t>
  </si>
  <si>
    <t>72080</t>
  </si>
  <si>
    <t>X-ray exam thoracolmb 2/&gt; vw</t>
  </si>
  <si>
    <t>72080TC</t>
  </si>
  <si>
    <t>7208026</t>
  </si>
  <si>
    <t>72081</t>
  </si>
  <si>
    <t>X-ray exam entire spi 1 vw</t>
  </si>
  <si>
    <t>72081TC</t>
  </si>
  <si>
    <t>7208126</t>
  </si>
  <si>
    <t>X-ray exam entire spi 2/3 vw</t>
  </si>
  <si>
    <t>72082TC</t>
  </si>
  <si>
    <t>7208226</t>
  </si>
  <si>
    <t>72083</t>
  </si>
  <si>
    <t>X-ray exam entire spi 4/5 vw</t>
  </si>
  <si>
    <t>72083TC</t>
  </si>
  <si>
    <t>7208326</t>
  </si>
  <si>
    <t>72084</t>
  </si>
  <si>
    <t>X-ray exam entire spi 6/&gt; vw</t>
  </si>
  <si>
    <t>72084TC</t>
  </si>
  <si>
    <t>7208426</t>
  </si>
  <si>
    <t>X-ray exam l-s spine 2/3 vws</t>
  </si>
  <si>
    <t>72100TC</t>
  </si>
  <si>
    <t>7210026</t>
  </si>
  <si>
    <t>X-ray exam l-2 spine 4/&gt;vws</t>
  </si>
  <si>
    <t>72110TC</t>
  </si>
  <si>
    <t>7211026</t>
  </si>
  <si>
    <t>72114</t>
  </si>
  <si>
    <t>X-ray exam l-s spine bending</t>
  </si>
  <si>
    <t>72114TC</t>
  </si>
  <si>
    <t>7211426</t>
  </si>
  <si>
    <t>X-ray bend only l-s spine</t>
  </si>
  <si>
    <t>72120TC</t>
  </si>
  <si>
    <t>7212026</t>
  </si>
  <si>
    <t>Ct neck spine w/o dye</t>
  </si>
  <si>
    <t>72125TC</t>
  </si>
  <si>
    <t>7212526</t>
  </si>
  <si>
    <t>Ct neck spine w/dye</t>
  </si>
  <si>
    <t>72126TC</t>
  </si>
  <si>
    <t>7212626</t>
  </si>
  <si>
    <t>72127</t>
  </si>
  <si>
    <t>Ct neck spine w/o &amp; w/dye</t>
  </si>
  <si>
    <t>72127TC</t>
  </si>
  <si>
    <t>7212726</t>
  </si>
  <si>
    <t>Ct chest spine w/o dye</t>
  </si>
  <si>
    <t>72128TC</t>
  </si>
  <si>
    <t>7212826</t>
  </si>
  <si>
    <t>Ct chest spine w/dye</t>
  </si>
  <si>
    <t>72129TC</t>
  </si>
  <si>
    <t>7212926</t>
  </si>
  <si>
    <t>72130</t>
  </si>
  <si>
    <t>Ct chest spine w/o &amp; w/dye</t>
  </si>
  <si>
    <t>72130TC</t>
  </si>
  <si>
    <t>7213026</t>
  </si>
  <si>
    <t>Ct lumbar spine w/o dye</t>
  </si>
  <si>
    <t>72131TC</t>
  </si>
  <si>
    <t>7213126</t>
  </si>
  <si>
    <t>Ct lumbar spine w/dye</t>
  </si>
  <si>
    <t>72132TC</t>
  </si>
  <si>
    <t>7213226</t>
  </si>
  <si>
    <t>Ct lumbar spine w/o &amp; w/dye</t>
  </si>
  <si>
    <t>72133TC</t>
  </si>
  <si>
    <t>7213326</t>
  </si>
  <si>
    <t>72141</t>
  </si>
  <si>
    <t>Mri neck spine w/o dye</t>
  </si>
  <si>
    <t>72141TC</t>
  </si>
  <si>
    <t>7214126</t>
  </si>
  <si>
    <t>72142</t>
  </si>
  <si>
    <t>Mri neck spine w/dye</t>
  </si>
  <si>
    <t>72142TC</t>
  </si>
  <si>
    <t>7214226</t>
  </si>
  <si>
    <t>72146</t>
  </si>
  <si>
    <t>Mri chest spine w/o dye</t>
  </si>
  <si>
    <t>72146TC</t>
  </si>
  <si>
    <t>7214626</t>
  </si>
  <si>
    <t>72147</t>
  </si>
  <si>
    <t>Mri chest spine w/dye</t>
  </si>
  <si>
    <t>72147TC</t>
  </si>
  <si>
    <t>7214726</t>
  </si>
  <si>
    <t>Mri lumbar spine w/o dye</t>
  </si>
  <si>
    <t>72148TC</t>
  </si>
  <si>
    <t>7214826</t>
  </si>
  <si>
    <t>72149</t>
  </si>
  <si>
    <t>Mri lumbar spine w/dye</t>
  </si>
  <si>
    <t>72149TC</t>
  </si>
  <si>
    <t>7214926</t>
  </si>
  <si>
    <t>72156</t>
  </si>
  <si>
    <t>Mri neck spine w/o &amp; w/dye</t>
  </si>
  <si>
    <t>72156TC</t>
  </si>
  <si>
    <t>7215626</t>
  </si>
  <si>
    <t>72157</t>
  </si>
  <si>
    <t>Mri chest spine w/o &amp; w/dye</t>
  </si>
  <si>
    <t>72157TC</t>
  </si>
  <si>
    <t>7215726</t>
  </si>
  <si>
    <t>72158</t>
  </si>
  <si>
    <t>Mri lumbar spine w/o &amp; w/dye</t>
  </si>
  <si>
    <t>72158TC</t>
  </si>
  <si>
    <t>7215826</t>
  </si>
  <si>
    <t>72159</t>
  </si>
  <si>
    <t>Mr angio spine w/o&amp;w/dye</t>
  </si>
  <si>
    <t>72159TC</t>
  </si>
  <si>
    <t>7215926</t>
  </si>
  <si>
    <t>X-ray exam of pelvis</t>
  </si>
  <si>
    <t>72170TC</t>
  </si>
  <si>
    <t>7217026</t>
  </si>
  <si>
    <t>72190</t>
  </si>
  <si>
    <t>72190TC</t>
  </si>
  <si>
    <t>7219026</t>
  </si>
  <si>
    <t>72191</t>
  </si>
  <si>
    <t>Ct angiograph pelv w/o&amp;w/dye</t>
  </si>
  <si>
    <t>72191TC</t>
  </si>
  <si>
    <t>7219126</t>
  </si>
  <si>
    <t>Ct pelvis w/o dye</t>
  </si>
  <si>
    <t>72192TC</t>
  </si>
  <si>
    <t>7219226</t>
  </si>
  <si>
    <t>72193</t>
  </si>
  <si>
    <t>Ct pelvis w/dye</t>
  </si>
  <si>
    <t>72193TC</t>
  </si>
  <si>
    <t>7219326</t>
  </si>
  <si>
    <t>Ct pelvis w/o &amp; w/dye</t>
  </si>
  <si>
    <t>72194TC</t>
  </si>
  <si>
    <t>7219426</t>
  </si>
  <si>
    <t>72195</t>
  </si>
  <si>
    <t>Mri pelvis w/o dye</t>
  </si>
  <si>
    <t>72195TC</t>
  </si>
  <si>
    <t>7219526</t>
  </si>
  <si>
    <t>72196</t>
  </si>
  <si>
    <t>Mri pelvis w/dye</t>
  </si>
  <si>
    <t>72196TC</t>
  </si>
  <si>
    <t>7219626</t>
  </si>
  <si>
    <t>72197</t>
  </si>
  <si>
    <t>Mri pelvis w/o &amp; w/dye</t>
  </si>
  <si>
    <t>72197TC</t>
  </si>
  <si>
    <t>7219726</t>
  </si>
  <si>
    <t>72198</t>
  </si>
  <si>
    <t>Mr angio pelvis w/o &amp; w/dye</t>
  </si>
  <si>
    <t>72198TC</t>
  </si>
  <si>
    <t>7219826</t>
  </si>
  <si>
    <t>X-ray exam si joints</t>
  </si>
  <si>
    <t>72200TC</t>
  </si>
  <si>
    <t>7220026</t>
  </si>
  <si>
    <t>X-ray exam si joints 3/&gt; vws</t>
  </si>
  <si>
    <t>72202TC</t>
  </si>
  <si>
    <t>7220226</t>
  </si>
  <si>
    <t>X-ray exam sacrum tailbone</t>
  </si>
  <si>
    <t>72220TC</t>
  </si>
  <si>
    <t>7222026</t>
  </si>
  <si>
    <t>72240</t>
  </si>
  <si>
    <t>Myelography neck spine</t>
  </si>
  <si>
    <t>72240TC</t>
  </si>
  <si>
    <t>7224026</t>
  </si>
  <si>
    <t>72255</t>
  </si>
  <si>
    <t>Myelography thoracic spine</t>
  </si>
  <si>
    <t>72255TC</t>
  </si>
  <si>
    <t>7225526</t>
  </si>
  <si>
    <t>72265</t>
  </si>
  <si>
    <t>Myelography l-s spine</t>
  </si>
  <si>
    <t>72265TC</t>
  </si>
  <si>
    <t>7226526</t>
  </si>
  <si>
    <t>72270</t>
  </si>
  <si>
    <t>Myelogphy 2/&gt; spine regions</t>
  </si>
  <si>
    <t>72270TC</t>
  </si>
  <si>
    <t>7227026</t>
  </si>
  <si>
    <t>72275</t>
  </si>
  <si>
    <t>Epidurography</t>
  </si>
  <si>
    <t>72275TC</t>
  </si>
  <si>
    <t>7227526</t>
  </si>
  <si>
    <t>72285</t>
  </si>
  <si>
    <t>Discography cerv/thor spine</t>
  </si>
  <si>
    <t>72285TC</t>
  </si>
  <si>
    <t>7228526</t>
  </si>
  <si>
    <t>72295</t>
  </si>
  <si>
    <t>X-ray of lower spine disk</t>
  </si>
  <si>
    <t>72295TC</t>
  </si>
  <si>
    <t>7229526</t>
  </si>
  <si>
    <t>X-ray exam of collar bone</t>
  </si>
  <si>
    <t>73000TC</t>
  </si>
  <si>
    <t>7300026</t>
  </si>
  <si>
    <t>X-ray exam of shoulder blade</t>
  </si>
  <si>
    <t>73010TC</t>
  </si>
  <si>
    <t>7301026</t>
  </si>
  <si>
    <t>X-ray exam of shoulder</t>
  </si>
  <si>
    <t>73020TC</t>
  </si>
  <si>
    <t>7302026</t>
  </si>
  <si>
    <t>73030TC</t>
  </si>
  <si>
    <t>7303026</t>
  </si>
  <si>
    <t>73040</t>
  </si>
  <si>
    <t>Contrast x-ray of shoulder</t>
  </si>
  <si>
    <t>73040TC</t>
  </si>
  <si>
    <t>7304026</t>
  </si>
  <si>
    <t>73050</t>
  </si>
  <si>
    <t>X-ray exam of shoulders</t>
  </si>
  <si>
    <t>73050TC</t>
  </si>
  <si>
    <t>7305026</t>
  </si>
  <si>
    <t>X-ray exam of humerus</t>
  </si>
  <si>
    <t>73060TC</t>
  </si>
  <si>
    <t>7306026</t>
  </si>
  <si>
    <t>X-ray exam of elbow</t>
  </si>
  <si>
    <t>73070TC</t>
  </si>
  <si>
    <t>7307026</t>
  </si>
  <si>
    <t>73080TC</t>
  </si>
  <si>
    <t>7308026</t>
  </si>
  <si>
    <t>73085</t>
  </si>
  <si>
    <t>Contrast x-ray of elbow</t>
  </si>
  <si>
    <t>73085TC</t>
  </si>
  <si>
    <t>7308526</t>
  </si>
  <si>
    <t>X-ray exam of forearm</t>
  </si>
  <si>
    <t>73090TC</t>
  </si>
  <si>
    <t>7309026</t>
  </si>
  <si>
    <t>X-ray exam of arm infant</t>
  </si>
  <si>
    <t>73092TC</t>
  </si>
  <si>
    <t>7309226</t>
  </si>
  <si>
    <t>X-ray exam of wrist</t>
  </si>
  <si>
    <t>73100TC</t>
  </si>
  <si>
    <t>7310026</t>
  </si>
  <si>
    <t>73110TC</t>
  </si>
  <si>
    <t>7311026</t>
  </si>
  <si>
    <t>73115</t>
  </si>
  <si>
    <t>Contrast x-ray of wrist</t>
  </si>
  <si>
    <t>73115TC</t>
  </si>
  <si>
    <t>7311526</t>
  </si>
  <si>
    <t>X-ray exam of hand</t>
  </si>
  <si>
    <t>73120TC</t>
  </si>
  <si>
    <t>7312026</t>
  </si>
  <si>
    <t>73130TC</t>
  </si>
  <si>
    <t>7313026</t>
  </si>
  <si>
    <t>X-ray exam of finger(s)</t>
  </si>
  <si>
    <t>73140TC</t>
  </si>
  <si>
    <t>7314026</t>
  </si>
  <si>
    <t>Ct upper extremity w/o dye</t>
  </si>
  <si>
    <t>73200TC</t>
  </si>
  <si>
    <t>7320026</t>
  </si>
  <si>
    <t>Ct upper extremity w/dye</t>
  </si>
  <si>
    <t>73201TC</t>
  </si>
  <si>
    <t>7320126</t>
  </si>
  <si>
    <t>Ct uppr extremity w/o&amp;w/dye</t>
  </si>
  <si>
    <t>73202TC</t>
  </si>
  <si>
    <t>7320226</t>
  </si>
  <si>
    <t>73206</t>
  </si>
  <si>
    <t>Ct angio upr extrm w/o&amp;w/dye</t>
  </si>
  <si>
    <t>73206TC</t>
  </si>
  <si>
    <t>7320626</t>
  </si>
  <si>
    <t>73218</t>
  </si>
  <si>
    <t>Mri upper extremity w/o dye</t>
  </si>
  <si>
    <t>73218TC</t>
  </si>
  <si>
    <t>7321826</t>
  </si>
  <si>
    <t>73219</t>
  </si>
  <si>
    <t>Mri upper extremity w/dye</t>
  </si>
  <si>
    <t>73219TC</t>
  </si>
  <si>
    <t>7321926</t>
  </si>
  <si>
    <t>73220</t>
  </si>
  <si>
    <t>Mri uppr extremity w/o&amp;w/dye</t>
  </si>
  <si>
    <t>73220TC</t>
  </si>
  <si>
    <t>7322026</t>
  </si>
  <si>
    <t>73221</t>
  </si>
  <si>
    <t>Mri joint upr extrem w/o dye</t>
  </si>
  <si>
    <t>73221TC</t>
  </si>
  <si>
    <t>7322126</t>
  </si>
  <si>
    <t>73222</t>
  </si>
  <si>
    <t>Mri joint upr extrem w/dye</t>
  </si>
  <si>
    <t>73222TC</t>
  </si>
  <si>
    <t>7322226</t>
  </si>
  <si>
    <t>73223</t>
  </si>
  <si>
    <t>Mri joint upr extr w/o&amp;w/dye</t>
  </si>
  <si>
    <t>73223TC</t>
  </si>
  <si>
    <t>7322326</t>
  </si>
  <si>
    <t>73225</t>
  </si>
  <si>
    <t>Mr angio upr extr w/o&amp;w/dye</t>
  </si>
  <si>
    <t>73225TC</t>
  </si>
  <si>
    <t>7322526</t>
  </si>
  <si>
    <t>73501</t>
  </si>
  <si>
    <t>X-ray exam hip uni 1 view</t>
  </si>
  <si>
    <t>73501TC</t>
  </si>
  <si>
    <t>7350126</t>
  </si>
  <si>
    <t>X-ray exam hip uni 2-3 views</t>
  </si>
  <si>
    <t>73502TC</t>
  </si>
  <si>
    <t>7350226</t>
  </si>
  <si>
    <t>73503</t>
  </si>
  <si>
    <t>X-ray exam hip uni 4/&gt; views</t>
  </si>
  <si>
    <t>73503TC</t>
  </si>
  <si>
    <t>7350326</t>
  </si>
  <si>
    <t>X-ray exam hips bi 2 views</t>
  </si>
  <si>
    <t>73521TC</t>
  </si>
  <si>
    <t>7352126</t>
  </si>
  <si>
    <t>X-ray exam hips bi 3-4 views</t>
  </si>
  <si>
    <t>73522TC</t>
  </si>
  <si>
    <t>7352226</t>
  </si>
  <si>
    <t>X-ray exam hips bi 5/&gt; views</t>
  </si>
  <si>
    <t>73523TC</t>
  </si>
  <si>
    <t>7352326</t>
  </si>
  <si>
    <t>73525</t>
  </si>
  <si>
    <t>Contrast x-ray of hip</t>
  </si>
  <si>
    <t>73525TC</t>
  </si>
  <si>
    <t>7352526</t>
  </si>
  <si>
    <t>73551</t>
  </si>
  <si>
    <t>X-ray exam of femur 1</t>
  </si>
  <si>
    <t>73551TC</t>
  </si>
  <si>
    <t>7355126</t>
  </si>
  <si>
    <t>X-ray exam of femur 2/&gt;</t>
  </si>
  <si>
    <t>73552TC</t>
  </si>
  <si>
    <t>7355226</t>
  </si>
  <si>
    <t>X-ray exam of knee 1 or 2</t>
  </si>
  <si>
    <t>73560TC</t>
  </si>
  <si>
    <t>7356026</t>
  </si>
  <si>
    <t>X-ray exam of knee 3</t>
  </si>
  <si>
    <t>73562TC</t>
  </si>
  <si>
    <t>7356226</t>
  </si>
  <si>
    <t>X-ray exam knee 4 or more</t>
  </si>
  <si>
    <t>73564TC</t>
  </si>
  <si>
    <t>7356426</t>
  </si>
  <si>
    <t>X-ray exam of knees</t>
  </si>
  <si>
    <t>73565TC</t>
  </si>
  <si>
    <t>7356526</t>
  </si>
  <si>
    <t>73580</t>
  </si>
  <si>
    <t>Contrast x-ray of knee joint</t>
  </si>
  <si>
    <t>73580TC</t>
  </si>
  <si>
    <t>7358026</t>
  </si>
  <si>
    <t>X-ray exam of lower leg</t>
  </si>
  <si>
    <t>73590TC</t>
  </si>
  <si>
    <t>7359026</t>
  </si>
  <si>
    <t>73592</t>
  </si>
  <si>
    <t>X-ray exam of leg infant</t>
  </si>
  <si>
    <t>73592TC</t>
  </si>
  <si>
    <t>7359226</t>
  </si>
  <si>
    <t>X-ray exam of ankle</t>
  </si>
  <si>
    <t>73600TC</t>
  </si>
  <si>
    <t>7360026</t>
  </si>
  <si>
    <t>73610TC</t>
  </si>
  <si>
    <t>7361026</t>
  </si>
  <si>
    <t>73615</t>
  </si>
  <si>
    <t>Contrast x-ray of ankle</t>
  </si>
  <si>
    <t>73615TC</t>
  </si>
  <si>
    <t>7361526</t>
  </si>
  <si>
    <t>X-ray exam of foot</t>
  </si>
  <si>
    <t>73620TC</t>
  </si>
  <si>
    <t>7362026</t>
  </si>
  <si>
    <t>73630TC</t>
  </si>
  <si>
    <t>7363026</t>
  </si>
  <si>
    <t>X-ray exam of heel</t>
  </si>
  <si>
    <t>73650TC</t>
  </si>
  <si>
    <t>7365026</t>
  </si>
  <si>
    <t>X-ray exam of toe(s)</t>
  </si>
  <si>
    <t>73660TC</t>
  </si>
  <si>
    <t>7366026</t>
  </si>
  <si>
    <t>Ct lower extremity w/o dye</t>
  </si>
  <si>
    <t>73700TC</t>
  </si>
  <si>
    <t>7370026</t>
  </si>
  <si>
    <t>Ct lower extremity w/dye</t>
  </si>
  <si>
    <t>73701TC</t>
  </si>
  <si>
    <t>7370126</t>
  </si>
  <si>
    <t>Ct lwr extremity w/o&amp;w/dye</t>
  </si>
  <si>
    <t>73702TC</t>
  </si>
  <si>
    <t>7370226</t>
  </si>
  <si>
    <t>73706TC</t>
  </si>
  <si>
    <t>7370626</t>
  </si>
  <si>
    <t>73718</t>
  </si>
  <si>
    <t>Mri lower extremity w/o dye</t>
  </si>
  <si>
    <t>73718TC</t>
  </si>
  <si>
    <t>7371826</t>
  </si>
  <si>
    <t>73719</t>
  </si>
  <si>
    <t>Mri lower extremity w/dye</t>
  </si>
  <si>
    <t>73719TC</t>
  </si>
  <si>
    <t>7371926</t>
  </si>
  <si>
    <t>73720</t>
  </si>
  <si>
    <t>Mri lwr extremity w/o&amp;w/dye</t>
  </si>
  <si>
    <t>73720TC</t>
  </si>
  <si>
    <t>7372026</t>
  </si>
  <si>
    <t>73721</t>
  </si>
  <si>
    <t>Mri jnt of lwr extre w/o dye</t>
  </si>
  <si>
    <t>73721TC</t>
  </si>
  <si>
    <t>7372126</t>
  </si>
  <si>
    <t>73722</t>
  </si>
  <si>
    <t>Mri joint of lwr extr w/dye</t>
  </si>
  <si>
    <t>73722TC</t>
  </si>
  <si>
    <t>7372226</t>
  </si>
  <si>
    <t>73723</t>
  </si>
  <si>
    <t>Mri joint lwr extr w/o&amp;w/dye</t>
  </si>
  <si>
    <t>73723TC</t>
  </si>
  <si>
    <t>7372326</t>
  </si>
  <si>
    <t>73725</t>
  </si>
  <si>
    <t>Mr ang lwr ext w or w/o dye</t>
  </si>
  <si>
    <t>73725TC</t>
  </si>
  <si>
    <t>7372526</t>
  </si>
  <si>
    <t>X-ray exam abdomen 1 view</t>
  </si>
  <si>
    <t>74018TC</t>
  </si>
  <si>
    <t>7401826</t>
  </si>
  <si>
    <t>X-ray exam abdomen 2 views</t>
  </si>
  <si>
    <t>74019TC</t>
  </si>
  <si>
    <t>7401926</t>
  </si>
  <si>
    <t>74021</t>
  </si>
  <si>
    <t>X-ray exam abdomen 3+ views</t>
  </si>
  <si>
    <t>74021TC</t>
  </si>
  <si>
    <t>7402126</t>
  </si>
  <si>
    <t>X-ray exam complete abdomen</t>
  </si>
  <si>
    <t>74022TC</t>
  </si>
  <si>
    <t>7402226</t>
  </si>
  <si>
    <t>74150TC</t>
  </si>
  <si>
    <t>7415026</t>
  </si>
  <si>
    <t>Ct abdomen w/dye</t>
  </si>
  <si>
    <t>74160TC</t>
  </si>
  <si>
    <t>7416026</t>
  </si>
  <si>
    <t>74170TC</t>
  </si>
  <si>
    <t>7417026</t>
  </si>
  <si>
    <t>Ct angio abd&amp;pelv w/o&amp;w/dye</t>
  </si>
  <si>
    <t>74174TC</t>
  </si>
  <si>
    <t>7417426</t>
  </si>
  <si>
    <t>Ct angio abdom w/o &amp; w/dye</t>
  </si>
  <si>
    <t>74175TC</t>
  </si>
  <si>
    <t>7417526</t>
  </si>
  <si>
    <t>Ct abd &amp; pelvis w/o contrast</t>
  </si>
  <si>
    <t>74176TC</t>
  </si>
  <si>
    <t>7417626</t>
  </si>
  <si>
    <t>Ct abd &amp; pelv w/contrast</t>
  </si>
  <si>
    <t>74177TC</t>
  </si>
  <si>
    <t>7417726</t>
  </si>
  <si>
    <t>Ct abd &amp; pelv 1/&gt; regns</t>
  </si>
  <si>
    <t>74178TC</t>
  </si>
  <si>
    <t>7417826</t>
  </si>
  <si>
    <t>74181</t>
  </si>
  <si>
    <t>Mri abdomen w/o dye</t>
  </si>
  <si>
    <t>74181TC</t>
  </si>
  <si>
    <t>7418126</t>
  </si>
  <si>
    <t>74182</t>
  </si>
  <si>
    <t>Mri abdomen w/dye</t>
  </si>
  <si>
    <t>74182TC</t>
  </si>
  <si>
    <t>7418226</t>
  </si>
  <si>
    <t>74183</t>
  </si>
  <si>
    <t>Mri abdomen w/o &amp; w/dye</t>
  </si>
  <si>
    <t>74183TC</t>
  </si>
  <si>
    <t>7418326</t>
  </si>
  <si>
    <t>74185</t>
  </si>
  <si>
    <t>Mri angio abdom w orw/o dye</t>
  </si>
  <si>
    <t>74185TC</t>
  </si>
  <si>
    <t>7418526</t>
  </si>
  <si>
    <t>74190</t>
  </si>
  <si>
    <t>X-ray exam of peritoneum</t>
  </si>
  <si>
    <t>74190TC</t>
  </si>
  <si>
    <t>7419026</t>
  </si>
  <si>
    <t>74210</t>
  </si>
  <si>
    <t>X-ray xm phrnx&amp;/crv esoph c+</t>
  </si>
  <si>
    <t>74210TC</t>
  </si>
  <si>
    <t>7421026</t>
  </si>
  <si>
    <t>74220</t>
  </si>
  <si>
    <t>X-ray xm esophagus 1cntrst</t>
  </si>
  <si>
    <t>74220TC</t>
  </si>
  <si>
    <t>7422026</t>
  </si>
  <si>
    <t>74221</t>
  </si>
  <si>
    <t>X-ray xm esophagus 2cntrst</t>
  </si>
  <si>
    <t>74221TC</t>
  </si>
  <si>
    <t>7422126</t>
  </si>
  <si>
    <t>74230</t>
  </si>
  <si>
    <t>X-ray xm swlng funcj c+</t>
  </si>
  <si>
    <t>74230TC</t>
  </si>
  <si>
    <t>7423026</t>
  </si>
  <si>
    <t>74235</t>
  </si>
  <si>
    <t>Remove esophagus obstruction</t>
  </si>
  <si>
    <t>74235TC</t>
  </si>
  <si>
    <t>7423526</t>
  </si>
  <si>
    <t>74240</t>
  </si>
  <si>
    <t>X-ray xm upr gi trc 1cntrst</t>
  </si>
  <si>
    <t>74240TC</t>
  </si>
  <si>
    <t>7424026</t>
  </si>
  <si>
    <t>74246</t>
  </si>
  <si>
    <t>X-ray xm upr gi trc 2cntrst</t>
  </si>
  <si>
    <t>74246TC</t>
  </si>
  <si>
    <t>7424626</t>
  </si>
  <si>
    <t>74248</t>
  </si>
  <si>
    <t>X-ray sm int f-thru std</t>
  </si>
  <si>
    <t>74248TC</t>
  </si>
  <si>
    <t>7424826</t>
  </si>
  <si>
    <t>74250</t>
  </si>
  <si>
    <t>X-ray xm sm int 1cntrst std</t>
  </si>
  <si>
    <t>74250TC</t>
  </si>
  <si>
    <t>7425026</t>
  </si>
  <si>
    <t>74251</t>
  </si>
  <si>
    <t>X-ray xm sm int 2cntrst std</t>
  </si>
  <si>
    <t>74251TC</t>
  </si>
  <si>
    <t>7425126</t>
  </si>
  <si>
    <t>74261</t>
  </si>
  <si>
    <t>Ct colonography dx</t>
  </si>
  <si>
    <t>74261TC</t>
  </si>
  <si>
    <t>7426126</t>
  </si>
  <si>
    <t>74262</t>
  </si>
  <si>
    <t>Ct colonography dx w/dye</t>
  </si>
  <si>
    <t>74262TC</t>
  </si>
  <si>
    <t>7426226</t>
  </si>
  <si>
    <t>74263</t>
  </si>
  <si>
    <t>Ct colonography screening</t>
  </si>
  <si>
    <t>74263TC</t>
  </si>
  <si>
    <t>7426326</t>
  </si>
  <si>
    <t>74270</t>
  </si>
  <si>
    <t>X-ray xm colon 1cntrst std</t>
  </si>
  <si>
    <t>74270TC</t>
  </si>
  <si>
    <t>7427026</t>
  </si>
  <si>
    <t>74280</t>
  </si>
  <si>
    <t>X-ray xm colon 2cntrst std</t>
  </si>
  <si>
    <t>74280TC</t>
  </si>
  <si>
    <t>7428026</t>
  </si>
  <si>
    <t>74283</t>
  </si>
  <si>
    <t>Ther nma rdctj intus/obstrcj</t>
  </si>
  <si>
    <t>74283TC</t>
  </si>
  <si>
    <t>7428326</t>
  </si>
  <si>
    <t>74290</t>
  </si>
  <si>
    <t>Contrast x-ray gallbladder</t>
  </si>
  <si>
    <t>74290TC</t>
  </si>
  <si>
    <t>7429026</t>
  </si>
  <si>
    <t>74300</t>
  </si>
  <si>
    <t>X-ray bile ducts/pancreas</t>
  </si>
  <si>
    <t>74300TC</t>
  </si>
  <si>
    <t>7430026</t>
  </si>
  <si>
    <t>74301</t>
  </si>
  <si>
    <t>X-rays at surgery add-on</t>
  </si>
  <si>
    <t>74301TC</t>
  </si>
  <si>
    <t>7430126</t>
  </si>
  <si>
    <t>74328</t>
  </si>
  <si>
    <t>X-ray bile duct endoscopy</t>
  </si>
  <si>
    <t>74328TC</t>
  </si>
  <si>
    <t>7432826</t>
  </si>
  <si>
    <t>74329</t>
  </si>
  <si>
    <t>X-ray for pancreas endoscopy</t>
  </si>
  <si>
    <t>74329TC</t>
  </si>
  <si>
    <t>7432926</t>
  </si>
  <si>
    <t>74330</t>
  </si>
  <si>
    <t>X-ray bile/panc endoscopy</t>
  </si>
  <si>
    <t>74330TC</t>
  </si>
  <si>
    <t>7433026</t>
  </si>
  <si>
    <t>74340</t>
  </si>
  <si>
    <t>X-ray guide for gi tube</t>
  </si>
  <si>
    <t>74340TC</t>
  </si>
  <si>
    <t>7434026</t>
  </si>
  <si>
    <t>74355</t>
  </si>
  <si>
    <t>X-ray guide intestinal tube</t>
  </si>
  <si>
    <t>74355TC</t>
  </si>
  <si>
    <t>7435526</t>
  </si>
  <si>
    <t>74360</t>
  </si>
  <si>
    <t>X-ray guide gi dilation</t>
  </si>
  <si>
    <t>74360TC</t>
  </si>
  <si>
    <t>7436026</t>
  </si>
  <si>
    <t>74363</t>
  </si>
  <si>
    <t>X-ray bile duct dilation</t>
  </si>
  <si>
    <t>74363TC</t>
  </si>
  <si>
    <t>7436326</t>
  </si>
  <si>
    <t>74400</t>
  </si>
  <si>
    <t>Contrst x-ray urinary tract</t>
  </si>
  <si>
    <t>74400TC</t>
  </si>
  <si>
    <t>7440026</t>
  </si>
  <si>
    <t>74410</t>
  </si>
  <si>
    <t>74410TC</t>
  </si>
  <si>
    <t>7441026</t>
  </si>
  <si>
    <t>74415</t>
  </si>
  <si>
    <t>74415TC</t>
  </si>
  <si>
    <t>7441526</t>
  </si>
  <si>
    <t>74420</t>
  </si>
  <si>
    <t>74420TC</t>
  </si>
  <si>
    <t>7442026</t>
  </si>
  <si>
    <t>74425</t>
  </si>
  <si>
    <t>74425TC</t>
  </si>
  <si>
    <t>7442526</t>
  </si>
  <si>
    <t>74430</t>
  </si>
  <si>
    <t>Contrast x-ray bladder</t>
  </si>
  <si>
    <t>74430TC</t>
  </si>
  <si>
    <t>7443026</t>
  </si>
  <si>
    <t>74440</t>
  </si>
  <si>
    <t>X-ray male genital tract</t>
  </si>
  <si>
    <t>74440TC</t>
  </si>
  <si>
    <t>7444026</t>
  </si>
  <si>
    <t>74445</t>
  </si>
  <si>
    <t>X-ray exam of penis</t>
  </si>
  <si>
    <t>74445TC</t>
  </si>
  <si>
    <t>7444526</t>
  </si>
  <si>
    <t>74450</t>
  </si>
  <si>
    <t>X-ray urethra/bladder</t>
  </si>
  <si>
    <t>74450TC</t>
  </si>
  <si>
    <t>7445026</t>
  </si>
  <si>
    <t>74455</t>
  </si>
  <si>
    <t>74455TC</t>
  </si>
  <si>
    <t>7445526</t>
  </si>
  <si>
    <t>74470</t>
  </si>
  <si>
    <t>X-ray exam of kidney lesion</t>
  </si>
  <si>
    <t>74470TC</t>
  </si>
  <si>
    <t>7447026</t>
  </si>
  <si>
    <t>74485</t>
  </si>
  <si>
    <t>Dilation urtr/urt rs&amp;i</t>
  </si>
  <si>
    <t>74485TC</t>
  </si>
  <si>
    <t>7448526</t>
  </si>
  <si>
    <t>74710</t>
  </si>
  <si>
    <t>X-ray measurement of pelvis</t>
  </si>
  <si>
    <t>74710TC</t>
  </si>
  <si>
    <t>7471026</t>
  </si>
  <si>
    <t>74712</t>
  </si>
  <si>
    <t>Mri fetal sngl/1st gestation</t>
  </si>
  <si>
    <t>74712TC</t>
  </si>
  <si>
    <t>7471226</t>
  </si>
  <si>
    <t>74713</t>
  </si>
  <si>
    <t>Mri fetal ea addl gestation</t>
  </si>
  <si>
    <t>74713TC</t>
  </si>
  <si>
    <t>7471326</t>
  </si>
  <si>
    <t>74740</t>
  </si>
  <si>
    <t>X-ray female genital tract</t>
  </si>
  <si>
    <t>74740TC</t>
  </si>
  <si>
    <t>7474026</t>
  </si>
  <si>
    <t>74742</t>
  </si>
  <si>
    <t>X-ray fallopian tube</t>
  </si>
  <si>
    <t>74742TC</t>
  </si>
  <si>
    <t>7474226</t>
  </si>
  <si>
    <t>74775</t>
  </si>
  <si>
    <t>X-ray exam of perineum</t>
  </si>
  <si>
    <t>74775TC</t>
  </si>
  <si>
    <t>7477526</t>
  </si>
  <si>
    <t>75557</t>
  </si>
  <si>
    <t>Cardiac mri for morph</t>
  </si>
  <si>
    <t>75557TC</t>
  </si>
  <si>
    <t>7555726</t>
  </si>
  <si>
    <t>75559</t>
  </si>
  <si>
    <t>Cardiac mri w/stress img</t>
  </si>
  <si>
    <t>75559TC</t>
  </si>
  <si>
    <t>7555926</t>
  </si>
  <si>
    <t>75561</t>
  </si>
  <si>
    <t>Cardiac mri for morph w/dye</t>
  </si>
  <si>
    <t>75561TC</t>
  </si>
  <si>
    <t>7556126</t>
  </si>
  <si>
    <t>75563</t>
  </si>
  <si>
    <t>Card mri w/stress img &amp; dye</t>
  </si>
  <si>
    <t>75563TC</t>
  </si>
  <si>
    <t>7556326</t>
  </si>
  <si>
    <t>75565</t>
  </si>
  <si>
    <t>Card mri veloc flow mapping</t>
  </si>
  <si>
    <t>75565TC</t>
  </si>
  <si>
    <t>7556526</t>
  </si>
  <si>
    <t>75571</t>
  </si>
  <si>
    <t>Ct hrt w/o dye w/ca test</t>
  </si>
  <si>
    <t>75571TC</t>
  </si>
  <si>
    <t>7557126</t>
  </si>
  <si>
    <t>75572</t>
  </si>
  <si>
    <t>Ct hrt w/3d image</t>
  </si>
  <si>
    <t>75572TC</t>
  </si>
  <si>
    <t>7557226</t>
  </si>
  <si>
    <t>75573</t>
  </si>
  <si>
    <t>Ct hrt w/3d image congen</t>
  </si>
  <si>
    <t>75573TC</t>
  </si>
  <si>
    <t>7557326</t>
  </si>
  <si>
    <t>75574</t>
  </si>
  <si>
    <t>Ct angio hrt w/3d image</t>
  </si>
  <si>
    <t>75574TC</t>
  </si>
  <si>
    <t>7557426</t>
  </si>
  <si>
    <t>75600</t>
  </si>
  <si>
    <t>Contrast exam thoracic aorta</t>
  </si>
  <si>
    <t>75600TC</t>
  </si>
  <si>
    <t>7560026</t>
  </si>
  <si>
    <t>75605</t>
  </si>
  <si>
    <t>75605TC</t>
  </si>
  <si>
    <t>7560526</t>
  </si>
  <si>
    <t>75625</t>
  </si>
  <si>
    <t>Contrast exam abdominl aorta</t>
  </si>
  <si>
    <t>75625TC</t>
  </si>
  <si>
    <t>7562526</t>
  </si>
  <si>
    <t>75630</t>
  </si>
  <si>
    <t>X-ray aorta leg arteries</t>
  </si>
  <si>
    <t>75630TC</t>
  </si>
  <si>
    <t>7563026</t>
  </si>
  <si>
    <t>Ct angio abdominal arteries</t>
  </si>
  <si>
    <t>75635TC</t>
  </si>
  <si>
    <t>7563526</t>
  </si>
  <si>
    <t>75705</t>
  </si>
  <si>
    <t>Artery x-rays spine</t>
  </si>
  <si>
    <t>75705TC</t>
  </si>
  <si>
    <t>7570526</t>
  </si>
  <si>
    <t>75710</t>
  </si>
  <si>
    <t>Artery x-rays arm/leg</t>
  </si>
  <si>
    <t>75710TC</t>
  </si>
  <si>
    <t>7571026</t>
  </si>
  <si>
    <t>75716</t>
  </si>
  <si>
    <t>Artery x-rays arms/legs</t>
  </si>
  <si>
    <t>75716TC</t>
  </si>
  <si>
    <t>7571626</t>
  </si>
  <si>
    <t>75726</t>
  </si>
  <si>
    <t>Artery x-rays abdomen</t>
  </si>
  <si>
    <t>75726TC</t>
  </si>
  <si>
    <t>7572626</t>
  </si>
  <si>
    <t>75731</t>
  </si>
  <si>
    <t>Artery x-rays adrenal gland</t>
  </si>
  <si>
    <t>75731TC</t>
  </si>
  <si>
    <t>7573126</t>
  </si>
  <si>
    <t>75733</t>
  </si>
  <si>
    <t>Artery x-rays adrenals</t>
  </si>
  <si>
    <t>75733TC</t>
  </si>
  <si>
    <t>7573326</t>
  </si>
  <si>
    <t>75736</t>
  </si>
  <si>
    <t>Artery x-rays pelvis</t>
  </si>
  <si>
    <t>75736TC</t>
  </si>
  <si>
    <t>7573626</t>
  </si>
  <si>
    <t>75741</t>
  </si>
  <si>
    <t>Artery x-rays lung</t>
  </si>
  <si>
    <t>75741TC</t>
  </si>
  <si>
    <t>7574126</t>
  </si>
  <si>
    <t>75743</t>
  </si>
  <si>
    <t>Artery x-rays lungs</t>
  </si>
  <si>
    <t>75743TC</t>
  </si>
  <si>
    <t>7574326</t>
  </si>
  <si>
    <t>75746</t>
  </si>
  <si>
    <t>75746TC</t>
  </si>
  <si>
    <t>7574626</t>
  </si>
  <si>
    <t>75756</t>
  </si>
  <si>
    <t>Artery x-rays chest</t>
  </si>
  <si>
    <t>75756TC</t>
  </si>
  <si>
    <t>7575626</t>
  </si>
  <si>
    <t>75774</t>
  </si>
  <si>
    <t>Artery x-ray each vessel</t>
  </si>
  <si>
    <t>75774TC</t>
  </si>
  <si>
    <t>7577426</t>
  </si>
  <si>
    <t>75801</t>
  </si>
  <si>
    <t>Lymph vessel x-ray arm/leg</t>
  </si>
  <si>
    <t>75801TC</t>
  </si>
  <si>
    <t>7580126</t>
  </si>
  <si>
    <t>75803</t>
  </si>
  <si>
    <t>Lymph vessel x-ray arms/legs</t>
  </si>
  <si>
    <t>75803TC</t>
  </si>
  <si>
    <t>7580326</t>
  </si>
  <si>
    <t>75805</t>
  </si>
  <si>
    <t>Lymph vessel x-ray trunk</t>
  </si>
  <si>
    <t>75805TC</t>
  </si>
  <si>
    <t>7580526</t>
  </si>
  <si>
    <t>75807</t>
  </si>
  <si>
    <t>75807TC</t>
  </si>
  <si>
    <t>7580726</t>
  </si>
  <si>
    <t>75809</t>
  </si>
  <si>
    <t>Nonvascular shunt x-ray</t>
  </si>
  <si>
    <t>75809TC</t>
  </si>
  <si>
    <t>7580926</t>
  </si>
  <si>
    <t>75810</t>
  </si>
  <si>
    <t>Vein x-ray spleen/liver</t>
  </si>
  <si>
    <t>75810TC</t>
  </si>
  <si>
    <t>7581026</t>
  </si>
  <si>
    <t>75820</t>
  </si>
  <si>
    <t>Vein x-ray arm/leg</t>
  </si>
  <si>
    <t>75820TC</t>
  </si>
  <si>
    <t>7582026</t>
  </si>
  <si>
    <t>75822</t>
  </si>
  <si>
    <t>Vein x-ray arms/legs</t>
  </si>
  <si>
    <t>75822TC</t>
  </si>
  <si>
    <t>7582226</t>
  </si>
  <si>
    <t>75825</t>
  </si>
  <si>
    <t>Vein x-ray trunk</t>
  </si>
  <si>
    <t>75825TC</t>
  </si>
  <si>
    <t>7582526</t>
  </si>
  <si>
    <t>75827</t>
  </si>
  <si>
    <t>Vein x-ray chest</t>
  </si>
  <si>
    <t>75827TC</t>
  </si>
  <si>
    <t>7582726</t>
  </si>
  <si>
    <t>75831</t>
  </si>
  <si>
    <t>Vein x-ray kidney</t>
  </si>
  <si>
    <t>75831TC</t>
  </si>
  <si>
    <t>7583126</t>
  </si>
  <si>
    <t>75833</t>
  </si>
  <si>
    <t>Vein x-ray kidneys</t>
  </si>
  <si>
    <t>75833TC</t>
  </si>
  <si>
    <t>7583326</t>
  </si>
  <si>
    <t>75840</t>
  </si>
  <si>
    <t>Vein x-ray adrenal gland</t>
  </si>
  <si>
    <t>75840TC</t>
  </si>
  <si>
    <t>7584026</t>
  </si>
  <si>
    <t>75842</t>
  </si>
  <si>
    <t>Vein x-ray adrenal glands</t>
  </si>
  <si>
    <t>75842TC</t>
  </si>
  <si>
    <t>7584226</t>
  </si>
  <si>
    <t>75860</t>
  </si>
  <si>
    <t>Vein x-ray neck</t>
  </si>
  <si>
    <t>75860TC</t>
  </si>
  <si>
    <t>7586026</t>
  </si>
  <si>
    <t>75870</t>
  </si>
  <si>
    <t>Vein x-ray skull</t>
  </si>
  <si>
    <t>75870TC</t>
  </si>
  <si>
    <t>7587026</t>
  </si>
  <si>
    <t>75872</t>
  </si>
  <si>
    <t>Vein x-ray skull epidural</t>
  </si>
  <si>
    <t>75872TC</t>
  </si>
  <si>
    <t>7587226</t>
  </si>
  <si>
    <t>75880</t>
  </si>
  <si>
    <t>Vein x-ray eye socket</t>
  </si>
  <si>
    <t>75880TC</t>
  </si>
  <si>
    <t>7588026</t>
  </si>
  <si>
    <t>75885</t>
  </si>
  <si>
    <t>Vein x-ray liver w/hemodynam</t>
  </si>
  <si>
    <t>75885TC</t>
  </si>
  <si>
    <t>7588526</t>
  </si>
  <si>
    <t>75887</t>
  </si>
  <si>
    <t>Vein x-ray liver w/o hemodyn</t>
  </si>
  <si>
    <t>75887TC</t>
  </si>
  <si>
    <t>7588726</t>
  </si>
  <si>
    <t>75889</t>
  </si>
  <si>
    <t>75889TC</t>
  </si>
  <si>
    <t>7588926</t>
  </si>
  <si>
    <t>75891</t>
  </si>
  <si>
    <t>Vein x-ray liver</t>
  </si>
  <si>
    <t>75891TC</t>
  </si>
  <si>
    <t>7589126</t>
  </si>
  <si>
    <t>75893</t>
  </si>
  <si>
    <t>Venous sampling by catheter</t>
  </si>
  <si>
    <t>75893TC</t>
  </si>
  <si>
    <t>7589326</t>
  </si>
  <si>
    <t>75894</t>
  </si>
  <si>
    <t>X-rays transcath therapy</t>
  </si>
  <si>
    <t>75894TC</t>
  </si>
  <si>
    <t>7589426</t>
  </si>
  <si>
    <t>75898</t>
  </si>
  <si>
    <t>Follow-up angiography</t>
  </si>
  <si>
    <t>75898TC</t>
  </si>
  <si>
    <t>7589826</t>
  </si>
  <si>
    <t>75901</t>
  </si>
  <si>
    <t>Remove cva device obstruct</t>
  </si>
  <si>
    <t>75901TC</t>
  </si>
  <si>
    <t>7590126</t>
  </si>
  <si>
    <t>75902</t>
  </si>
  <si>
    <t>Remove cva lumen obstruct</t>
  </si>
  <si>
    <t>75902TC</t>
  </si>
  <si>
    <t>7590226</t>
  </si>
  <si>
    <t>75956</t>
  </si>
  <si>
    <t>Xray endovasc thor ao repr</t>
  </si>
  <si>
    <t>75956TC</t>
  </si>
  <si>
    <t>7595626</t>
  </si>
  <si>
    <t>75957</t>
  </si>
  <si>
    <t>75957TC</t>
  </si>
  <si>
    <t>7595726</t>
  </si>
  <si>
    <t>75958</t>
  </si>
  <si>
    <t>Xray place prox ext thor ao</t>
  </si>
  <si>
    <t>75958TC</t>
  </si>
  <si>
    <t>7595826</t>
  </si>
  <si>
    <t>75959</t>
  </si>
  <si>
    <t>Xray place dist ext thor ao</t>
  </si>
  <si>
    <t>75959TC</t>
  </si>
  <si>
    <t>7595926</t>
  </si>
  <si>
    <t>75970</t>
  </si>
  <si>
    <t>Vascular biopsy</t>
  </si>
  <si>
    <t>75970TC</t>
  </si>
  <si>
    <t>7597026</t>
  </si>
  <si>
    <t>75984</t>
  </si>
  <si>
    <t>Xray control catheter change</t>
  </si>
  <si>
    <t>75984TC</t>
  </si>
  <si>
    <t>7598426</t>
  </si>
  <si>
    <t>75989</t>
  </si>
  <si>
    <t>Abscess drainage under x-ray</t>
  </si>
  <si>
    <t>75989TC</t>
  </si>
  <si>
    <t>7598926</t>
  </si>
  <si>
    <t>76000</t>
  </si>
  <si>
    <t>Fluoroscopy &lt;1 hr phys/qhp</t>
  </si>
  <si>
    <t>76000TC</t>
  </si>
  <si>
    <t>7600026</t>
  </si>
  <si>
    <t>76010</t>
  </si>
  <si>
    <t>X-ray nose to rectum</t>
  </si>
  <si>
    <t>76010TC</t>
  </si>
  <si>
    <t>7601026</t>
  </si>
  <si>
    <t>76080</t>
  </si>
  <si>
    <t>X-ray exam of fistula</t>
  </si>
  <si>
    <t>76080TC</t>
  </si>
  <si>
    <t>7608026</t>
  </si>
  <si>
    <t>76098</t>
  </si>
  <si>
    <t>X-ray exam surgical specimen</t>
  </si>
  <si>
    <t>76098TC</t>
  </si>
  <si>
    <t>7609826</t>
  </si>
  <si>
    <t>76100</t>
  </si>
  <si>
    <t>X-ray exam of body section</t>
  </si>
  <si>
    <t>76100TC</t>
  </si>
  <si>
    <t>7610026</t>
  </si>
  <si>
    <t>76101</t>
  </si>
  <si>
    <t>Complex body section x-ray</t>
  </si>
  <si>
    <t>76101TC</t>
  </si>
  <si>
    <t>7610126</t>
  </si>
  <si>
    <t>76102</t>
  </si>
  <si>
    <t>Complex body section x-rays</t>
  </si>
  <si>
    <t>76102TC</t>
  </si>
  <si>
    <t>7610226</t>
  </si>
  <si>
    <t>76120</t>
  </si>
  <si>
    <t>Cine/video x-rays</t>
  </si>
  <si>
    <t>76120TC</t>
  </si>
  <si>
    <t>7612026</t>
  </si>
  <si>
    <t>76125</t>
  </si>
  <si>
    <t>Cine/video x-rays add-on</t>
  </si>
  <si>
    <t>76125TC</t>
  </si>
  <si>
    <t>7612526</t>
  </si>
  <si>
    <t>76140</t>
  </si>
  <si>
    <t>X-ray consultation</t>
  </si>
  <si>
    <t>76376</t>
  </si>
  <si>
    <t>3d render w/intrp postproces</t>
  </si>
  <si>
    <t>76376TC</t>
  </si>
  <si>
    <t>7637626</t>
  </si>
  <si>
    <t>76377</t>
  </si>
  <si>
    <t>76377TC</t>
  </si>
  <si>
    <t>7637726</t>
  </si>
  <si>
    <t>76380</t>
  </si>
  <si>
    <t>Cat scan follow-up study</t>
  </si>
  <si>
    <t>76380TC</t>
  </si>
  <si>
    <t>7638026</t>
  </si>
  <si>
    <t>76390</t>
  </si>
  <si>
    <t>Mr spectroscopy</t>
  </si>
  <si>
    <t>76390TC</t>
  </si>
  <si>
    <t>7639026</t>
  </si>
  <si>
    <t>76391</t>
  </si>
  <si>
    <t>Mr elastography</t>
  </si>
  <si>
    <t>76391TC</t>
  </si>
  <si>
    <t>7639126</t>
  </si>
  <si>
    <t>76496</t>
  </si>
  <si>
    <t>Fluoroscopic procedure</t>
  </si>
  <si>
    <t>76496TC</t>
  </si>
  <si>
    <t>7649626</t>
  </si>
  <si>
    <t>76497</t>
  </si>
  <si>
    <t>Ct procedure</t>
  </si>
  <si>
    <t>76497TC</t>
  </si>
  <si>
    <t>7649726</t>
  </si>
  <si>
    <t>76498</t>
  </si>
  <si>
    <t>Mri procedure</t>
  </si>
  <si>
    <t>76498TC</t>
  </si>
  <si>
    <t>7649826</t>
  </si>
  <si>
    <t>76499</t>
  </si>
  <si>
    <t>Radiographic procedure</t>
  </si>
  <si>
    <t>76499TC</t>
  </si>
  <si>
    <t>7649926</t>
  </si>
  <si>
    <t>76506</t>
  </si>
  <si>
    <t>Echo exam of head</t>
  </si>
  <si>
    <t>76506TC</t>
  </si>
  <si>
    <t>7650626</t>
  </si>
  <si>
    <t>76510</t>
  </si>
  <si>
    <t>Ophth us b &amp; quant a</t>
  </si>
  <si>
    <t>76510TC</t>
  </si>
  <si>
    <t>7651026</t>
  </si>
  <si>
    <t>76511</t>
  </si>
  <si>
    <t>Ophth us quant a only</t>
  </si>
  <si>
    <t>76511TC</t>
  </si>
  <si>
    <t>7651126</t>
  </si>
  <si>
    <t>76512</t>
  </si>
  <si>
    <t>Ophth us b w/non-quant a</t>
  </si>
  <si>
    <t>76512TC</t>
  </si>
  <si>
    <t>7651226</t>
  </si>
  <si>
    <t>76513</t>
  </si>
  <si>
    <t>Echo exam of eye water bath</t>
  </si>
  <si>
    <t>76513TC</t>
  </si>
  <si>
    <t>7651326</t>
  </si>
  <si>
    <t>76514</t>
  </si>
  <si>
    <t>Echo exam of eye thickness</t>
  </si>
  <si>
    <t>76514TC</t>
  </si>
  <si>
    <t>7651426</t>
  </si>
  <si>
    <t>76516</t>
  </si>
  <si>
    <t>Echo exam of eye</t>
  </si>
  <si>
    <t>76516TC</t>
  </si>
  <si>
    <t>7651626</t>
  </si>
  <si>
    <t>76519</t>
  </si>
  <si>
    <t>76519TC</t>
  </si>
  <si>
    <t>7651926</t>
  </si>
  <si>
    <t>76529</t>
  </si>
  <si>
    <t>76529TC</t>
  </si>
  <si>
    <t>7652926</t>
  </si>
  <si>
    <t>Us exam of head and neck</t>
  </si>
  <si>
    <t>76536TC</t>
  </si>
  <si>
    <t>7653626</t>
  </si>
  <si>
    <t>76604</t>
  </si>
  <si>
    <t>Us exam chest</t>
  </si>
  <si>
    <t>76604TC</t>
  </si>
  <si>
    <t>7660426</t>
  </si>
  <si>
    <t>76641</t>
  </si>
  <si>
    <t>Ultrasound breast complete</t>
  </si>
  <si>
    <t>76641TC</t>
  </si>
  <si>
    <t>7664126</t>
  </si>
  <si>
    <t>76642</t>
  </si>
  <si>
    <t>Ultrasound breast limited</t>
  </si>
  <si>
    <t>76642TC</t>
  </si>
  <si>
    <t>7664226</t>
  </si>
  <si>
    <t>Us exam abdom complete</t>
  </si>
  <si>
    <t>76700TC</t>
  </si>
  <si>
    <t>7670026</t>
  </si>
  <si>
    <t>Echo exam of abdomen</t>
  </si>
  <si>
    <t>76705TC</t>
  </si>
  <si>
    <t>7670526</t>
  </si>
  <si>
    <t>Us abdl aorta screen aaa</t>
  </si>
  <si>
    <t>76706TC</t>
  </si>
  <si>
    <t>7670626</t>
  </si>
  <si>
    <t>Us exam abdo back wall comp</t>
  </si>
  <si>
    <t>76770TC</t>
  </si>
  <si>
    <t>7677026</t>
  </si>
  <si>
    <t>Us exam abdo back wall lim</t>
  </si>
  <si>
    <t>76775TC</t>
  </si>
  <si>
    <t>7677526</t>
  </si>
  <si>
    <t>76776</t>
  </si>
  <si>
    <t>Us exam k transpl w/doppler</t>
  </si>
  <si>
    <t>76776TC</t>
  </si>
  <si>
    <t>7677626</t>
  </si>
  <si>
    <t>76800</t>
  </si>
  <si>
    <t>Us exam spinal canal</t>
  </si>
  <si>
    <t>76800TC</t>
  </si>
  <si>
    <t>7680026</t>
  </si>
  <si>
    <t>Ob us &lt; 14 wks single fetus</t>
  </si>
  <si>
    <t>76801TC</t>
  </si>
  <si>
    <t>7680126</t>
  </si>
  <si>
    <t>76802</t>
  </si>
  <si>
    <t>Ob us &lt; 14 wks addl fetus</t>
  </si>
  <si>
    <t>76802TC</t>
  </si>
  <si>
    <t>7680226</t>
  </si>
  <si>
    <t>Ob us &gt;= 14 wks sngl fetus</t>
  </si>
  <si>
    <t>76805TC</t>
  </si>
  <si>
    <t>7680526</t>
  </si>
  <si>
    <t>76810</t>
  </si>
  <si>
    <t>Ob us &gt;= 14 wks addl fetus</t>
  </si>
  <si>
    <t>76810TC</t>
  </si>
  <si>
    <t>7681026</t>
  </si>
  <si>
    <t>76811</t>
  </si>
  <si>
    <t>Ob us detailed sngl fetus</t>
  </si>
  <si>
    <t>76811TC</t>
  </si>
  <si>
    <t>7681126</t>
  </si>
  <si>
    <t>76812</t>
  </si>
  <si>
    <t>Ob us detailed addl fetus</t>
  </si>
  <si>
    <t>76812TC</t>
  </si>
  <si>
    <t>7681226</t>
  </si>
  <si>
    <t>76813</t>
  </si>
  <si>
    <t>Ob us nuchal meas 1 gest</t>
  </si>
  <si>
    <t>76813TC</t>
  </si>
  <si>
    <t>7681326</t>
  </si>
  <si>
    <t>76814</t>
  </si>
  <si>
    <t>Ob us nuchal meas add-on</t>
  </si>
  <si>
    <t>76814TC</t>
  </si>
  <si>
    <t>7681426</t>
  </si>
  <si>
    <t>76815</t>
  </si>
  <si>
    <t>Ob us limited fetus(s)</t>
  </si>
  <si>
    <t>76815TC</t>
  </si>
  <si>
    <t>7681526</t>
  </si>
  <si>
    <t>76816</t>
  </si>
  <si>
    <t>Ob us follow-up per fetus</t>
  </si>
  <si>
    <t>76816TC</t>
  </si>
  <si>
    <t>7681626</t>
  </si>
  <si>
    <t>Transvaginal us obstetric</t>
  </si>
  <si>
    <t>76817TC</t>
  </si>
  <si>
    <t>7681726</t>
  </si>
  <si>
    <t>76818</t>
  </si>
  <si>
    <t>Fetal biophys profile w/nst</t>
  </si>
  <si>
    <t>76818TC</t>
  </si>
  <si>
    <t>7681826</t>
  </si>
  <si>
    <t>76819</t>
  </si>
  <si>
    <t>Fetal biophys profil w/o nst</t>
  </si>
  <si>
    <t>76819TC</t>
  </si>
  <si>
    <t>7681926</t>
  </si>
  <si>
    <t>76820</t>
  </si>
  <si>
    <t>Umbilical artery echo</t>
  </si>
  <si>
    <t>76820TC</t>
  </si>
  <si>
    <t>7682026</t>
  </si>
  <si>
    <t>76821</t>
  </si>
  <si>
    <t>Middle cerebral artery echo</t>
  </si>
  <si>
    <t>76821TC</t>
  </si>
  <si>
    <t>7682126</t>
  </si>
  <si>
    <t>76825</t>
  </si>
  <si>
    <t>Echo exam of fetal heart</t>
  </si>
  <si>
    <t>76825TC</t>
  </si>
  <si>
    <t>7682526</t>
  </si>
  <si>
    <t>76826</t>
  </si>
  <si>
    <t>76826TC</t>
  </si>
  <si>
    <t>7682626</t>
  </si>
  <si>
    <t>76827</t>
  </si>
  <si>
    <t>76827TC</t>
  </si>
  <si>
    <t>7682726</t>
  </si>
  <si>
    <t>76828</t>
  </si>
  <si>
    <t>76828TC</t>
  </si>
  <si>
    <t>7682826</t>
  </si>
  <si>
    <t>Transvaginal us non-ob</t>
  </si>
  <si>
    <t>76830TC</t>
  </si>
  <si>
    <t>7683026</t>
  </si>
  <si>
    <t>76831</t>
  </si>
  <si>
    <t>Echo exam uterus</t>
  </si>
  <si>
    <t>76831TC</t>
  </si>
  <si>
    <t>7683126</t>
  </si>
  <si>
    <t>Us exam pelvic complete</t>
  </si>
  <si>
    <t>76856TC</t>
  </si>
  <si>
    <t>7685626</t>
  </si>
  <si>
    <t>Us exam pelvic limited</t>
  </si>
  <si>
    <t>76857TC</t>
  </si>
  <si>
    <t>7685726</t>
  </si>
  <si>
    <t>Us exam scrotum</t>
  </si>
  <si>
    <t>76870TC</t>
  </si>
  <si>
    <t>7687026</t>
  </si>
  <si>
    <t>76872</t>
  </si>
  <si>
    <t>Us transrectal</t>
  </si>
  <si>
    <t>76872TC</t>
  </si>
  <si>
    <t>7687226</t>
  </si>
  <si>
    <t>76873</t>
  </si>
  <si>
    <t>Echograp trans r pros study</t>
  </si>
  <si>
    <t>76873TC</t>
  </si>
  <si>
    <t>7687326</t>
  </si>
  <si>
    <t>76881</t>
  </si>
  <si>
    <t>Us compl joint r-t w/img</t>
  </si>
  <si>
    <t>76881TC</t>
  </si>
  <si>
    <t>7688126</t>
  </si>
  <si>
    <t>Us lmtd jt/nonvasc xtr strux</t>
  </si>
  <si>
    <t>76882TC</t>
  </si>
  <si>
    <t>7688226</t>
  </si>
  <si>
    <t>76885</t>
  </si>
  <si>
    <t>Us exam infant hips dynamic</t>
  </si>
  <si>
    <t>76885TC</t>
  </si>
  <si>
    <t>7688526</t>
  </si>
  <si>
    <t>76886</t>
  </si>
  <si>
    <t>Us exam infant hips static</t>
  </si>
  <si>
    <t>76886TC</t>
  </si>
  <si>
    <t>7688626</t>
  </si>
  <si>
    <t>76932</t>
  </si>
  <si>
    <t>Echo guide for heart biopsy</t>
  </si>
  <si>
    <t>76932TC</t>
  </si>
  <si>
    <t>7693226</t>
  </si>
  <si>
    <t>76936</t>
  </si>
  <si>
    <t>Echo guide for artery repair</t>
  </si>
  <si>
    <t>76936TC</t>
  </si>
  <si>
    <t>7693626</t>
  </si>
  <si>
    <t>76937</t>
  </si>
  <si>
    <t>Us guide vascular access</t>
  </si>
  <si>
    <t>76937TC</t>
  </si>
  <si>
    <t>7693726</t>
  </si>
  <si>
    <t>76940</t>
  </si>
  <si>
    <t>Us guide tissue ablation</t>
  </si>
  <si>
    <t>76940TC</t>
  </si>
  <si>
    <t>7694026</t>
  </si>
  <si>
    <t>76941</t>
  </si>
  <si>
    <t>Echo guide for transfusion</t>
  </si>
  <si>
    <t>76941TC</t>
  </si>
  <si>
    <t>7694126</t>
  </si>
  <si>
    <t>76942</t>
  </si>
  <si>
    <t>Echo guide for biopsy</t>
  </si>
  <si>
    <t>76942TC</t>
  </si>
  <si>
    <t>7694226</t>
  </si>
  <si>
    <t>76945</t>
  </si>
  <si>
    <t>Echo guide villus sampling</t>
  </si>
  <si>
    <t>76945TC</t>
  </si>
  <si>
    <t>7694526</t>
  </si>
  <si>
    <t>76946</t>
  </si>
  <si>
    <t>Echo guide for amniocentesis</t>
  </si>
  <si>
    <t>76946TC</t>
  </si>
  <si>
    <t>7694626</t>
  </si>
  <si>
    <t>76948</t>
  </si>
  <si>
    <t>Echo guide ova aspiration</t>
  </si>
  <si>
    <t>76948TC</t>
  </si>
  <si>
    <t>7694826</t>
  </si>
  <si>
    <t>76965</t>
  </si>
  <si>
    <t>76965TC</t>
  </si>
  <si>
    <t>7696526</t>
  </si>
  <si>
    <t>76970</t>
  </si>
  <si>
    <t>Ultrasound exam follow-up</t>
  </si>
  <si>
    <t>76970TC</t>
  </si>
  <si>
    <t>7697026</t>
  </si>
  <si>
    <t>76975</t>
  </si>
  <si>
    <t>Gi endoscopic ultrasound</t>
  </si>
  <si>
    <t>76975TC</t>
  </si>
  <si>
    <t>7697526</t>
  </si>
  <si>
    <t>76977</t>
  </si>
  <si>
    <t>Us bone density measure</t>
  </si>
  <si>
    <t>76977TC</t>
  </si>
  <si>
    <t>7697726</t>
  </si>
  <si>
    <t>76978</t>
  </si>
  <si>
    <t>Us trgt dyn mbubb 1st les</t>
  </si>
  <si>
    <t>76978TC</t>
  </si>
  <si>
    <t>7697826</t>
  </si>
  <si>
    <t>76979</t>
  </si>
  <si>
    <t>Us trgt dyn mbubb ea addl</t>
  </si>
  <si>
    <t>76979TC</t>
  </si>
  <si>
    <t>7697926</t>
  </si>
  <si>
    <t>76981</t>
  </si>
  <si>
    <t>Use parenchyma</t>
  </si>
  <si>
    <t>76981TC</t>
  </si>
  <si>
    <t>7698126</t>
  </si>
  <si>
    <t>76982</t>
  </si>
  <si>
    <t>Use 1st target lesion</t>
  </si>
  <si>
    <t>76982TC</t>
  </si>
  <si>
    <t>7698226</t>
  </si>
  <si>
    <t>76983</t>
  </si>
  <si>
    <t>Use ea addl target lesion</t>
  </si>
  <si>
    <t>76983TC</t>
  </si>
  <si>
    <t>7698326</t>
  </si>
  <si>
    <t>76998</t>
  </si>
  <si>
    <t>Us guide intraop</t>
  </si>
  <si>
    <t>76998TC</t>
  </si>
  <si>
    <t>7699826</t>
  </si>
  <si>
    <t>76999</t>
  </si>
  <si>
    <t>Echo examination procedure</t>
  </si>
  <si>
    <t>76999TC</t>
  </si>
  <si>
    <t>7699926</t>
  </si>
  <si>
    <t>77001</t>
  </si>
  <si>
    <t>Fluoroguide for vein device</t>
  </si>
  <si>
    <t>77001TC</t>
  </si>
  <si>
    <t>7700126</t>
  </si>
  <si>
    <t>77002</t>
  </si>
  <si>
    <t>Needle localization by xray</t>
  </si>
  <si>
    <t>77002TC</t>
  </si>
  <si>
    <t>7700226</t>
  </si>
  <si>
    <t>77003</t>
  </si>
  <si>
    <t>Fluoroguide for spine inject</t>
  </si>
  <si>
    <t>77003TC</t>
  </si>
  <si>
    <t>7700326</t>
  </si>
  <si>
    <t>77011</t>
  </si>
  <si>
    <t>Ct scan for localization</t>
  </si>
  <si>
    <t>77011TC</t>
  </si>
  <si>
    <t>7701126</t>
  </si>
  <si>
    <t>77012</t>
  </si>
  <si>
    <t>Ct scan for needle biopsy</t>
  </si>
  <si>
    <t>77012TC</t>
  </si>
  <si>
    <t>7701226</t>
  </si>
  <si>
    <t>77013</t>
  </si>
  <si>
    <t>Ct guide for tissue ablation</t>
  </si>
  <si>
    <t>77013TC</t>
  </si>
  <si>
    <t>7701326</t>
  </si>
  <si>
    <t>77014</t>
  </si>
  <si>
    <t>Ct scan for therapy guide</t>
  </si>
  <si>
    <t>77014TC</t>
  </si>
  <si>
    <t>7701426</t>
  </si>
  <si>
    <t>77021</t>
  </si>
  <si>
    <t>Mri guidance ndl plmt rs&amp;i</t>
  </si>
  <si>
    <t>77021TC</t>
  </si>
  <si>
    <t>7702126</t>
  </si>
  <si>
    <t>77022</t>
  </si>
  <si>
    <t>Mri gdn parnchyma tiss abltj</t>
  </si>
  <si>
    <t>77022TC</t>
  </si>
  <si>
    <t>7702226</t>
  </si>
  <si>
    <t>77046</t>
  </si>
  <si>
    <t>Mri breast c- unilateral</t>
  </si>
  <si>
    <t>77046TC</t>
  </si>
  <si>
    <t>7704626</t>
  </si>
  <si>
    <t>77047</t>
  </si>
  <si>
    <t>Mri breast c- bilateral</t>
  </si>
  <si>
    <t>77047TC</t>
  </si>
  <si>
    <t>7704726</t>
  </si>
  <si>
    <t>77048</t>
  </si>
  <si>
    <t>Mri breast c-+ w/cad uni</t>
  </si>
  <si>
    <t>77048TC</t>
  </si>
  <si>
    <t>7704826</t>
  </si>
  <si>
    <t>77049</t>
  </si>
  <si>
    <t>Mri breast c-+ w/cad bi</t>
  </si>
  <si>
    <t>77049TC</t>
  </si>
  <si>
    <t>7704926</t>
  </si>
  <si>
    <t>77053</t>
  </si>
  <si>
    <t>X-ray of mammary duct</t>
  </si>
  <si>
    <t>77053TC</t>
  </si>
  <si>
    <t>7705326</t>
  </si>
  <si>
    <t>77054</t>
  </si>
  <si>
    <t>X-ray of mammary ducts</t>
  </si>
  <si>
    <t>77054TC</t>
  </si>
  <si>
    <t>7705426</t>
  </si>
  <si>
    <t>77061</t>
  </si>
  <si>
    <t>Breast tomosynthesis uni</t>
  </si>
  <si>
    <t>77061TC</t>
  </si>
  <si>
    <t>7706126</t>
  </si>
  <si>
    <t>77062</t>
  </si>
  <si>
    <t>Breast tomosynthesis bi</t>
  </si>
  <si>
    <t>77062TC</t>
  </si>
  <si>
    <t>7706226</t>
  </si>
  <si>
    <t>77063</t>
  </si>
  <si>
    <t>77063TC</t>
  </si>
  <si>
    <t>7706326</t>
  </si>
  <si>
    <t>Dx mammo incl cad uni</t>
  </si>
  <si>
    <t>77065TC</t>
  </si>
  <si>
    <t>7706526</t>
  </si>
  <si>
    <t>Dx mammo incl cad bi</t>
  </si>
  <si>
    <t>77066TC</t>
  </si>
  <si>
    <t>7706626</t>
  </si>
  <si>
    <t>Scr mammo bi incl cad</t>
  </si>
  <si>
    <t>77067TC</t>
  </si>
  <si>
    <t>7706726</t>
  </si>
  <si>
    <t>77071</t>
  </si>
  <si>
    <t>X-ray stress view</t>
  </si>
  <si>
    <t>77072</t>
  </si>
  <si>
    <t>X-rays for bone age</t>
  </si>
  <si>
    <t>77072TC</t>
  </si>
  <si>
    <t>7707226</t>
  </si>
  <si>
    <t>77073</t>
  </si>
  <si>
    <t>X-rays bone length studies</t>
  </si>
  <si>
    <t>77073TC</t>
  </si>
  <si>
    <t>7707326</t>
  </si>
  <si>
    <t>77074</t>
  </si>
  <si>
    <t>X-rays bone survey limited</t>
  </si>
  <si>
    <t>77074TC</t>
  </si>
  <si>
    <t>7707426</t>
  </si>
  <si>
    <t>77075</t>
  </si>
  <si>
    <t>X-rays bone survey complete</t>
  </si>
  <si>
    <t>77075TC</t>
  </si>
  <si>
    <t>7707526</t>
  </si>
  <si>
    <t>X-rays bone survey infant</t>
  </si>
  <si>
    <t>77076TC</t>
  </si>
  <si>
    <t>7707626</t>
  </si>
  <si>
    <t>77077</t>
  </si>
  <si>
    <t>Joint survey single view</t>
  </si>
  <si>
    <t>77077TC</t>
  </si>
  <si>
    <t>7707726</t>
  </si>
  <si>
    <t>Ct bone density axial</t>
  </si>
  <si>
    <t>77078TC</t>
  </si>
  <si>
    <t>7707826</t>
  </si>
  <si>
    <t>77080</t>
  </si>
  <si>
    <t>Dxa bone density axial</t>
  </si>
  <si>
    <t>77080TC</t>
  </si>
  <si>
    <t>7708026</t>
  </si>
  <si>
    <t>77081</t>
  </si>
  <si>
    <t>Dxa bone density/peripheral</t>
  </si>
  <si>
    <t>77081TC</t>
  </si>
  <si>
    <t>7708126</t>
  </si>
  <si>
    <t>77084</t>
  </si>
  <si>
    <t>Magnetic image bone marrow</t>
  </si>
  <si>
    <t>77084TC</t>
  </si>
  <si>
    <t>7708426</t>
  </si>
  <si>
    <t>77085</t>
  </si>
  <si>
    <t>Dxa bone density study</t>
  </si>
  <si>
    <t>77085TC</t>
  </si>
  <si>
    <t>7708526</t>
  </si>
  <si>
    <t>77086</t>
  </si>
  <si>
    <t>Fracture assessment via dxa</t>
  </si>
  <si>
    <t>77086TC</t>
  </si>
  <si>
    <t>7708626</t>
  </si>
  <si>
    <t>77261</t>
  </si>
  <si>
    <t>Radiation therapy planning</t>
  </si>
  <si>
    <t>77262</t>
  </si>
  <si>
    <t>77263</t>
  </si>
  <si>
    <t>77280</t>
  </si>
  <si>
    <t>Set radiation therapy field</t>
  </si>
  <si>
    <t>77280TC</t>
  </si>
  <si>
    <t>7728026</t>
  </si>
  <si>
    <t>77285</t>
  </si>
  <si>
    <t>77285TC</t>
  </si>
  <si>
    <t>7728526</t>
  </si>
  <si>
    <t>77290</t>
  </si>
  <si>
    <t>77290TC</t>
  </si>
  <si>
    <t>7729026</t>
  </si>
  <si>
    <t>77293</t>
  </si>
  <si>
    <t>Respirator motion mgmt simul</t>
  </si>
  <si>
    <t>77293TC</t>
  </si>
  <si>
    <t>7729326</t>
  </si>
  <si>
    <t>77295</t>
  </si>
  <si>
    <t>3-d radiotherapy plan</t>
  </si>
  <si>
    <t>77295TC</t>
  </si>
  <si>
    <t>7729526</t>
  </si>
  <si>
    <t>77299</t>
  </si>
  <si>
    <t>77299TC</t>
  </si>
  <si>
    <t>7729926</t>
  </si>
  <si>
    <t>77300</t>
  </si>
  <si>
    <t>Radiation therapy dose plan</t>
  </si>
  <si>
    <t>77300TC</t>
  </si>
  <si>
    <t>7730026</t>
  </si>
  <si>
    <t>77301</t>
  </si>
  <si>
    <t>Radiotherapy dose plan imrt</t>
  </si>
  <si>
    <t>77301TC</t>
  </si>
  <si>
    <t>7730126</t>
  </si>
  <si>
    <t>77306</t>
  </si>
  <si>
    <t>Telethx isodose plan simple</t>
  </si>
  <si>
    <t>77306TC</t>
  </si>
  <si>
    <t>7730626</t>
  </si>
  <si>
    <t>77307</t>
  </si>
  <si>
    <t>Telethx isodose plan cplx</t>
  </si>
  <si>
    <t>77307TC</t>
  </si>
  <si>
    <t>7730726</t>
  </si>
  <si>
    <t>77316</t>
  </si>
  <si>
    <t>Brachytx isodose plan simple</t>
  </si>
  <si>
    <t>77316TC</t>
  </si>
  <si>
    <t>7731626</t>
  </si>
  <si>
    <t>77317</t>
  </si>
  <si>
    <t>Brachytx isodose intermed</t>
  </si>
  <si>
    <t>77317TC</t>
  </si>
  <si>
    <t>7731726</t>
  </si>
  <si>
    <t>77318</t>
  </si>
  <si>
    <t>Brachytx isodose complex</t>
  </si>
  <si>
    <t>77318TC</t>
  </si>
  <si>
    <t>7731826</t>
  </si>
  <si>
    <t>77321</t>
  </si>
  <si>
    <t>Special teletx port plan</t>
  </si>
  <si>
    <t>77321TC</t>
  </si>
  <si>
    <t>7732126</t>
  </si>
  <si>
    <t>77331</t>
  </si>
  <si>
    <t>Special radiation dosimetry</t>
  </si>
  <si>
    <t>77331TC</t>
  </si>
  <si>
    <t>7733126</t>
  </si>
  <si>
    <t>77332</t>
  </si>
  <si>
    <t>Radiation treatment aid(s)</t>
  </si>
  <si>
    <t>77332TC</t>
  </si>
  <si>
    <t>7733226</t>
  </si>
  <si>
    <t>77333</t>
  </si>
  <si>
    <t>77333TC</t>
  </si>
  <si>
    <t>7733326</t>
  </si>
  <si>
    <t>77334</t>
  </si>
  <si>
    <t>77334TC</t>
  </si>
  <si>
    <t>7733426</t>
  </si>
  <si>
    <t>77336</t>
  </si>
  <si>
    <t>Radiation physics consult</t>
  </si>
  <si>
    <t>77338</t>
  </si>
  <si>
    <t>Design mlc device for imrt</t>
  </si>
  <si>
    <t>77338TC</t>
  </si>
  <si>
    <t>7733826</t>
  </si>
  <si>
    <t>77370</t>
  </si>
  <si>
    <t>77371</t>
  </si>
  <si>
    <t>Srs multisource</t>
  </si>
  <si>
    <t>77372</t>
  </si>
  <si>
    <t>Srs linear based</t>
  </si>
  <si>
    <t>77373</t>
  </si>
  <si>
    <t>Sbrt delivery</t>
  </si>
  <si>
    <t>77385</t>
  </si>
  <si>
    <t>Ntsty modul rad tx dlvr smpl</t>
  </si>
  <si>
    <t>77386</t>
  </si>
  <si>
    <t>Ntsty modul rad tx dlvr cplx</t>
  </si>
  <si>
    <t>77387</t>
  </si>
  <si>
    <t>Guidance for radj tx dlvr</t>
  </si>
  <si>
    <t>77399</t>
  </si>
  <si>
    <t>External radiation dosimetry</t>
  </si>
  <si>
    <t>77399TC</t>
  </si>
  <si>
    <t>7739926</t>
  </si>
  <si>
    <t>77401</t>
  </si>
  <si>
    <t>77402</t>
  </si>
  <si>
    <t>77407</t>
  </si>
  <si>
    <t>77412</t>
  </si>
  <si>
    <t>77417</t>
  </si>
  <si>
    <t>Radiology port images(s)</t>
  </si>
  <si>
    <t>77423</t>
  </si>
  <si>
    <t>Neutron beam tx complex</t>
  </si>
  <si>
    <t>77424</t>
  </si>
  <si>
    <t>Io rad tx delivery by x-ray</t>
  </si>
  <si>
    <t>77425</t>
  </si>
  <si>
    <t>Io rad tx deliver by elctrns</t>
  </si>
  <si>
    <t>77427</t>
  </si>
  <si>
    <t>Radiation tx management x5</t>
  </si>
  <si>
    <t>77431</t>
  </si>
  <si>
    <t>Radiation therapy management</t>
  </si>
  <si>
    <t>77432</t>
  </si>
  <si>
    <t>Stereotactic radiation trmt</t>
  </si>
  <si>
    <t>77435</t>
  </si>
  <si>
    <t>Sbrt management</t>
  </si>
  <si>
    <t>77469</t>
  </si>
  <si>
    <t>Io radiation tx management</t>
  </si>
  <si>
    <t>77470</t>
  </si>
  <si>
    <t>Special radiation treatment</t>
  </si>
  <si>
    <t>77470TC</t>
  </si>
  <si>
    <t>7747026</t>
  </si>
  <si>
    <t>77499</t>
  </si>
  <si>
    <t>77499TC</t>
  </si>
  <si>
    <t>7749926</t>
  </si>
  <si>
    <t>77520</t>
  </si>
  <si>
    <t>Proton trmt simple w/o comp</t>
  </si>
  <si>
    <t>77522</t>
  </si>
  <si>
    <t>Proton trmt simple w/comp</t>
  </si>
  <si>
    <t>77523</t>
  </si>
  <si>
    <t>Proton trmt intermediate</t>
  </si>
  <si>
    <t>77525</t>
  </si>
  <si>
    <t>Proton treatment complex</t>
  </si>
  <si>
    <t>77600</t>
  </si>
  <si>
    <t>Hyperthermia treatment</t>
  </si>
  <si>
    <t>77600TC</t>
  </si>
  <si>
    <t>7760026</t>
  </si>
  <si>
    <t>77605</t>
  </si>
  <si>
    <t>77605TC</t>
  </si>
  <si>
    <t>7760526</t>
  </si>
  <si>
    <t>77610</t>
  </si>
  <si>
    <t>77610TC</t>
  </si>
  <si>
    <t>7761026</t>
  </si>
  <si>
    <t>77615</t>
  </si>
  <si>
    <t>77615TC</t>
  </si>
  <si>
    <t>7761526</t>
  </si>
  <si>
    <t>77620</t>
  </si>
  <si>
    <t>77620TC</t>
  </si>
  <si>
    <t>7762026</t>
  </si>
  <si>
    <t>77750</t>
  </si>
  <si>
    <t>Infuse radioactive materials</t>
  </si>
  <si>
    <t>77750TC</t>
  </si>
  <si>
    <t>7775026</t>
  </si>
  <si>
    <t>77761</t>
  </si>
  <si>
    <t>Apply intrcav radiat simple</t>
  </si>
  <si>
    <t>77761TC</t>
  </si>
  <si>
    <t>7776126</t>
  </si>
  <si>
    <t>77762</t>
  </si>
  <si>
    <t>Apply intrcav radiat interm</t>
  </si>
  <si>
    <t>77762TC</t>
  </si>
  <si>
    <t>7776226</t>
  </si>
  <si>
    <t>77763</t>
  </si>
  <si>
    <t>Apply intrcav radiat compl</t>
  </si>
  <si>
    <t>77763TC</t>
  </si>
  <si>
    <t>7776326</t>
  </si>
  <si>
    <t>77767</t>
  </si>
  <si>
    <t>Hdr rdncl skn surf brachytx</t>
  </si>
  <si>
    <t>77767TC</t>
  </si>
  <si>
    <t>7776726</t>
  </si>
  <si>
    <t>77768</t>
  </si>
  <si>
    <t>77768TC</t>
  </si>
  <si>
    <t>7776826</t>
  </si>
  <si>
    <t>77770</t>
  </si>
  <si>
    <t>Hdr rdncl ntrstl/icav brchtx</t>
  </si>
  <si>
    <t>77770TC</t>
  </si>
  <si>
    <t>7777026</t>
  </si>
  <si>
    <t>77771</t>
  </si>
  <si>
    <t>77771TC</t>
  </si>
  <si>
    <t>7777126</t>
  </si>
  <si>
    <t>77772</t>
  </si>
  <si>
    <t>77772TC</t>
  </si>
  <si>
    <t>7777226</t>
  </si>
  <si>
    <t>77778</t>
  </si>
  <si>
    <t>Apply interstit radiat compl</t>
  </si>
  <si>
    <t>77778TC</t>
  </si>
  <si>
    <t>7777826</t>
  </si>
  <si>
    <t>77789</t>
  </si>
  <si>
    <t>Apply surf ldr radionuclide</t>
  </si>
  <si>
    <t>77789TC</t>
  </si>
  <si>
    <t>7778926</t>
  </si>
  <si>
    <t>77790</t>
  </si>
  <si>
    <t>Radiation handling</t>
  </si>
  <si>
    <t>77799</t>
  </si>
  <si>
    <t>Radium/radioisotope therapy</t>
  </si>
  <si>
    <t>77799TC</t>
  </si>
  <si>
    <t>7779926</t>
  </si>
  <si>
    <t>78012</t>
  </si>
  <si>
    <t>Thyroid uptake measurement</t>
  </si>
  <si>
    <t>78012TC</t>
  </si>
  <si>
    <t>7801226</t>
  </si>
  <si>
    <t>78013</t>
  </si>
  <si>
    <t>Thyroid imaging w/blood flow</t>
  </si>
  <si>
    <t>78013TC</t>
  </si>
  <si>
    <t>7801326</t>
  </si>
  <si>
    <t>78014TC</t>
  </si>
  <si>
    <t>7801426</t>
  </si>
  <si>
    <t>78015</t>
  </si>
  <si>
    <t>Thyroid met imaging</t>
  </si>
  <si>
    <t>78015TC</t>
  </si>
  <si>
    <t>7801526</t>
  </si>
  <si>
    <t>78016</t>
  </si>
  <si>
    <t>Thyroid met imaging/studies</t>
  </si>
  <si>
    <t>78016TC</t>
  </si>
  <si>
    <t>7801626</t>
  </si>
  <si>
    <t>78018</t>
  </si>
  <si>
    <t>Thyroid met imaging body</t>
  </si>
  <si>
    <t>78018TC</t>
  </si>
  <si>
    <t>7801826</t>
  </si>
  <si>
    <t>78020</t>
  </si>
  <si>
    <t>Thyroid met uptake</t>
  </si>
  <si>
    <t>78020TC</t>
  </si>
  <si>
    <t>7802026</t>
  </si>
  <si>
    <t>78070</t>
  </si>
  <si>
    <t>Parathyroid planar imaging</t>
  </si>
  <si>
    <t>78070TC</t>
  </si>
  <si>
    <t>7807026</t>
  </si>
  <si>
    <t>78071</t>
  </si>
  <si>
    <t>Parathyrd planar w/wo subtrj</t>
  </si>
  <si>
    <t>78071TC</t>
  </si>
  <si>
    <t>7807126</t>
  </si>
  <si>
    <t>78072</t>
  </si>
  <si>
    <t>Parathyrd planar w/spect&amp;ct</t>
  </si>
  <si>
    <t>78072TC</t>
  </si>
  <si>
    <t>7807226</t>
  </si>
  <si>
    <t>78075</t>
  </si>
  <si>
    <t>Adrenal cortex &amp; medulla img</t>
  </si>
  <si>
    <t>78075TC</t>
  </si>
  <si>
    <t>7807526</t>
  </si>
  <si>
    <t>78099</t>
  </si>
  <si>
    <t>Endocrine nuclear procedure</t>
  </si>
  <si>
    <t>78099TC</t>
  </si>
  <si>
    <t>7809926</t>
  </si>
  <si>
    <t>78102</t>
  </si>
  <si>
    <t>Bone marrow imaging ltd</t>
  </si>
  <si>
    <t>78102TC</t>
  </si>
  <si>
    <t>7810226</t>
  </si>
  <si>
    <t>78103</t>
  </si>
  <si>
    <t>Bone marrow imaging mult</t>
  </si>
  <si>
    <t>78103TC</t>
  </si>
  <si>
    <t>7810326</t>
  </si>
  <si>
    <t>78104</t>
  </si>
  <si>
    <t>Bone marrow imaging body</t>
  </si>
  <si>
    <t>78104TC</t>
  </si>
  <si>
    <t>7810426</t>
  </si>
  <si>
    <t>78110</t>
  </si>
  <si>
    <t>Plasma volume single</t>
  </si>
  <si>
    <t>78110TC</t>
  </si>
  <si>
    <t>7811026</t>
  </si>
  <si>
    <t>78111</t>
  </si>
  <si>
    <t>Plasma volume multiple</t>
  </si>
  <si>
    <t>78111TC</t>
  </si>
  <si>
    <t>7811126</t>
  </si>
  <si>
    <t>78120</t>
  </si>
  <si>
    <t>Red cell mass single</t>
  </si>
  <si>
    <t>78120TC</t>
  </si>
  <si>
    <t>7812026</t>
  </si>
  <si>
    <t>78121</t>
  </si>
  <si>
    <t>Red cell mass multiple</t>
  </si>
  <si>
    <t>78121TC</t>
  </si>
  <si>
    <t>7812126</t>
  </si>
  <si>
    <t>78122</t>
  </si>
  <si>
    <t>Blood volume</t>
  </si>
  <si>
    <t>78122TC</t>
  </si>
  <si>
    <t>7812226</t>
  </si>
  <si>
    <t>78130</t>
  </si>
  <si>
    <t>Red cell survival study</t>
  </si>
  <si>
    <t>78130TC</t>
  </si>
  <si>
    <t>7813026</t>
  </si>
  <si>
    <t>78135</t>
  </si>
  <si>
    <t>Red cell survival kinetics</t>
  </si>
  <si>
    <t>78135TC</t>
  </si>
  <si>
    <t>7813526</t>
  </si>
  <si>
    <t>78140</t>
  </si>
  <si>
    <t>Red cell sequestration</t>
  </si>
  <si>
    <t>78140TC</t>
  </si>
  <si>
    <t>7814026</t>
  </si>
  <si>
    <t>78185</t>
  </si>
  <si>
    <t>Spleen imaging</t>
  </si>
  <si>
    <t>78185TC</t>
  </si>
  <si>
    <t>7818526</t>
  </si>
  <si>
    <t>78191</t>
  </si>
  <si>
    <t>Platelet survival</t>
  </si>
  <si>
    <t>78191TC</t>
  </si>
  <si>
    <t>7819126</t>
  </si>
  <si>
    <t>78195</t>
  </si>
  <si>
    <t>Lymph system imaging</t>
  </si>
  <si>
    <t>78195TC</t>
  </si>
  <si>
    <t>7819526</t>
  </si>
  <si>
    <t>78199</t>
  </si>
  <si>
    <t>Blood/lymph nuclear exam</t>
  </si>
  <si>
    <t>78199TC</t>
  </si>
  <si>
    <t>7819926</t>
  </si>
  <si>
    <t>78201</t>
  </si>
  <si>
    <t>Liver imaging</t>
  </si>
  <si>
    <t>78201TC</t>
  </si>
  <si>
    <t>7820126</t>
  </si>
  <si>
    <t>78202</t>
  </si>
  <si>
    <t>Liver imaging with flow</t>
  </si>
  <si>
    <t>78202TC</t>
  </si>
  <si>
    <t>7820226</t>
  </si>
  <si>
    <t>78215</t>
  </si>
  <si>
    <t>Liver and spleen imaging</t>
  </si>
  <si>
    <t>78215TC</t>
  </si>
  <si>
    <t>7821526</t>
  </si>
  <si>
    <t>78216</t>
  </si>
  <si>
    <t>Liver &amp; spleen image/flow</t>
  </si>
  <si>
    <t>78216TC</t>
  </si>
  <si>
    <t>7821626</t>
  </si>
  <si>
    <t>Hepatobiliary system imaging</t>
  </si>
  <si>
    <t>78226TC</t>
  </si>
  <si>
    <t>7822626</t>
  </si>
  <si>
    <t>Hepatobil syst image w/drug</t>
  </si>
  <si>
    <t>78227TC</t>
  </si>
  <si>
    <t>7822726</t>
  </si>
  <si>
    <t>78230</t>
  </si>
  <si>
    <t>Salivary gland imaging</t>
  </si>
  <si>
    <t>78230TC</t>
  </si>
  <si>
    <t>7823026</t>
  </si>
  <si>
    <t>78231</t>
  </si>
  <si>
    <t>Serial salivary imaging</t>
  </si>
  <si>
    <t>78231TC</t>
  </si>
  <si>
    <t>7823126</t>
  </si>
  <si>
    <t>78232</t>
  </si>
  <si>
    <t>Salivary gland function exam</t>
  </si>
  <si>
    <t>78232TC</t>
  </si>
  <si>
    <t>7823226</t>
  </si>
  <si>
    <t>78258</t>
  </si>
  <si>
    <t>Esophageal motility study</t>
  </si>
  <si>
    <t>78258TC</t>
  </si>
  <si>
    <t>7825826</t>
  </si>
  <si>
    <t>78261</t>
  </si>
  <si>
    <t>Gastric mucosa imaging</t>
  </si>
  <si>
    <t>78261TC</t>
  </si>
  <si>
    <t>7826126</t>
  </si>
  <si>
    <t>78262</t>
  </si>
  <si>
    <t>Gastroesophageal reflux exam</t>
  </si>
  <si>
    <t>78262TC</t>
  </si>
  <si>
    <t>7826226</t>
  </si>
  <si>
    <t>78264</t>
  </si>
  <si>
    <t>Gastric emptying imag study</t>
  </si>
  <si>
    <t>78264TC</t>
  </si>
  <si>
    <t>7826426</t>
  </si>
  <si>
    <t>78265</t>
  </si>
  <si>
    <t>78265TC</t>
  </si>
  <si>
    <t>7826526</t>
  </si>
  <si>
    <t>78266</t>
  </si>
  <si>
    <t>78266TC</t>
  </si>
  <si>
    <t>7826626</t>
  </si>
  <si>
    <t>78267</t>
  </si>
  <si>
    <t>Breath tst attain/anal c-14</t>
  </si>
  <si>
    <t>78268</t>
  </si>
  <si>
    <t>Breath test analysis c-14</t>
  </si>
  <si>
    <t>78278</t>
  </si>
  <si>
    <t>Acute gi blood loss imaging</t>
  </si>
  <si>
    <t>78278TC</t>
  </si>
  <si>
    <t>7827826</t>
  </si>
  <si>
    <t>78282</t>
  </si>
  <si>
    <t>Gi protein loss exam</t>
  </si>
  <si>
    <t>78282TC</t>
  </si>
  <si>
    <t>7828226</t>
  </si>
  <si>
    <t>78290</t>
  </si>
  <si>
    <t>Meckels divert exam</t>
  </si>
  <si>
    <t>78290TC</t>
  </si>
  <si>
    <t>7829026</t>
  </si>
  <si>
    <t>78291</t>
  </si>
  <si>
    <t>Leveen/shunt patency exam</t>
  </si>
  <si>
    <t>78291TC</t>
  </si>
  <si>
    <t>7829126</t>
  </si>
  <si>
    <t>78299</t>
  </si>
  <si>
    <t>Gi nuclear procedure</t>
  </si>
  <si>
    <t>78299TC</t>
  </si>
  <si>
    <t>7829926</t>
  </si>
  <si>
    <t>78300</t>
  </si>
  <si>
    <t>Bone imaging limited area</t>
  </si>
  <si>
    <t>78300TC</t>
  </si>
  <si>
    <t>7830026</t>
  </si>
  <si>
    <t>78305</t>
  </si>
  <si>
    <t>Bone imaging multiple areas</t>
  </si>
  <si>
    <t>78305TC</t>
  </si>
  <si>
    <t>7830526</t>
  </si>
  <si>
    <t>78306</t>
  </si>
  <si>
    <t>Bone imaging whole body</t>
  </si>
  <si>
    <t>78306TC</t>
  </si>
  <si>
    <t>7830626</t>
  </si>
  <si>
    <t>78315TC</t>
  </si>
  <si>
    <t>7831526</t>
  </si>
  <si>
    <t>78350</t>
  </si>
  <si>
    <t>Bone mineral single photon</t>
  </si>
  <si>
    <t>78350TC</t>
  </si>
  <si>
    <t>7835026</t>
  </si>
  <si>
    <t>78351</t>
  </si>
  <si>
    <t>Bone mineral dual photon</t>
  </si>
  <si>
    <t>78399</t>
  </si>
  <si>
    <t>Musculoskeletal nuclear exam</t>
  </si>
  <si>
    <t>78399TC</t>
  </si>
  <si>
    <t>7839926</t>
  </si>
  <si>
    <t>78414</t>
  </si>
  <si>
    <t>Non-imaging heart function</t>
  </si>
  <si>
    <t>78414TC</t>
  </si>
  <si>
    <t>7841426</t>
  </si>
  <si>
    <t>78428</t>
  </si>
  <si>
    <t>Cardiac shunt imaging</t>
  </si>
  <si>
    <t>78428TC</t>
  </si>
  <si>
    <t>7842826</t>
  </si>
  <si>
    <t>78429</t>
  </si>
  <si>
    <t>Myocrd img pet 1 std w/ct</t>
  </si>
  <si>
    <t>78429TC</t>
  </si>
  <si>
    <t>7842926</t>
  </si>
  <si>
    <t>78430</t>
  </si>
  <si>
    <t>Myocrd img pet rst/strs w/ct</t>
  </si>
  <si>
    <t>78430TC</t>
  </si>
  <si>
    <t>7843026</t>
  </si>
  <si>
    <t>78431</t>
  </si>
  <si>
    <t>Myocrd img pet rst&amp;strs ct</t>
  </si>
  <si>
    <t>78431TC</t>
  </si>
  <si>
    <t>7843126</t>
  </si>
  <si>
    <t>78432</t>
  </si>
  <si>
    <t>Myocrd img pet 2rtracer</t>
  </si>
  <si>
    <t>78432TC</t>
  </si>
  <si>
    <t>7843226</t>
  </si>
  <si>
    <t>78433</t>
  </si>
  <si>
    <t>Myocrd img pet 2rtracer ct</t>
  </si>
  <si>
    <t>78433TC</t>
  </si>
  <si>
    <t>7843326</t>
  </si>
  <si>
    <t>78434</t>
  </si>
  <si>
    <t>Aqmbf pet rest &amp; rx stress</t>
  </si>
  <si>
    <t>78434TC</t>
  </si>
  <si>
    <t>7843426</t>
  </si>
  <si>
    <t>78445</t>
  </si>
  <si>
    <t>Vascular flow imaging</t>
  </si>
  <si>
    <t>78445TC</t>
  </si>
  <si>
    <t>7844526</t>
  </si>
  <si>
    <t>78451</t>
  </si>
  <si>
    <t>Ht muscle image spect sing</t>
  </si>
  <si>
    <t>78451TC</t>
  </si>
  <si>
    <t>7845126</t>
  </si>
  <si>
    <t>Ht muscle image spect mult</t>
  </si>
  <si>
    <t>78452TC</t>
  </si>
  <si>
    <t>7845226</t>
  </si>
  <si>
    <t>78453</t>
  </si>
  <si>
    <t>Ht muscle image planar sing</t>
  </si>
  <si>
    <t>78453TC</t>
  </si>
  <si>
    <t>7845326</t>
  </si>
  <si>
    <t>78454</t>
  </si>
  <si>
    <t>Ht musc image planar mult</t>
  </si>
  <si>
    <t>78454TC</t>
  </si>
  <si>
    <t>7845426</t>
  </si>
  <si>
    <t>78456</t>
  </si>
  <si>
    <t>Acute venous thrombus image</t>
  </si>
  <si>
    <t>78456TC</t>
  </si>
  <si>
    <t>7845626</t>
  </si>
  <si>
    <t>78457</t>
  </si>
  <si>
    <t>Venous thrombosis imaging</t>
  </si>
  <si>
    <t>78457TC</t>
  </si>
  <si>
    <t>7845726</t>
  </si>
  <si>
    <t>78458</t>
  </si>
  <si>
    <t>Ven thrombosis images bilat</t>
  </si>
  <si>
    <t>78458TC</t>
  </si>
  <si>
    <t>7845826</t>
  </si>
  <si>
    <t>78459</t>
  </si>
  <si>
    <t>Myocrd img pet single study</t>
  </si>
  <si>
    <t>78459TC</t>
  </si>
  <si>
    <t>7845926</t>
  </si>
  <si>
    <t>78466</t>
  </si>
  <si>
    <t>Heart infarct image</t>
  </si>
  <si>
    <t>78466TC</t>
  </si>
  <si>
    <t>7846626</t>
  </si>
  <si>
    <t>78468</t>
  </si>
  <si>
    <t>Heart infarct image (ef)</t>
  </si>
  <si>
    <t>78468TC</t>
  </si>
  <si>
    <t>7846826</t>
  </si>
  <si>
    <t>78469</t>
  </si>
  <si>
    <t>Heart infarct image (3d)</t>
  </si>
  <si>
    <t>78469TC</t>
  </si>
  <si>
    <t>7846926</t>
  </si>
  <si>
    <t>78472</t>
  </si>
  <si>
    <t>Gated heart planar single</t>
  </si>
  <si>
    <t>78472TC</t>
  </si>
  <si>
    <t>7847226</t>
  </si>
  <si>
    <t>78473</t>
  </si>
  <si>
    <t>Gated heart multiple</t>
  </si>
  <si>
    <t>78473TC</t>
  </si>
  <si>
    <t>7847326</t>
  </si>
  <si>
    <t>78481</t>
  </si>
  <si>
    <t>Heart first pass single</t>
  </si>
  <si>
    <t>78481TC</t>
  </si>
  <si>
    <t>7848126</t>
  </si>
  <si>
    <t>78483</t>
  </si>
  <si>
    <t>Heart first pass multiple</t>
  </si>
  <si>
    <t>78483TC</t>
  </si>
  <si>
    <t>7848326</t>
  </si>
  <si>
    <t>78491</t>
  </si>
  <si>
    <t>Myocrd img pet 1std rst/strs</t>
  </si>
  <si>
    <t>78491TC</t>
  </si>
  <si>
    <t>7849126</t>
  </si>
  <si>
    <t>78492</t>
  </si>
  <si>
    <t>Myocrd img pet mlt rst&amp;strs</t>
  </si>
  <si>
    <t>78492TC</t>
  </si>
  <si>
    <t>7849226</t>
  </si>
  <si>
    <t>78494</t>
  </si>
  <si>
    <t>Heart image spect</t>
  </si>
  <si>
    <t>78494TC</t>
  </si>
  <si>
    <t>7849426</t>
  </si>
  <si>
    <t>78496</t>
  </si>
  <si>
    <t>Heart first pass add-on</t>
  </si>
  <si>
    <t>78496TC</t>
  </si>
  <si>
    <t>7849626</t>
  </si>
  <si>
    <t>78499</t>
  </si>
  <si>
    <t>Cardiovascular nuclear exam</t>
  </si>
  <si>
    <t>78499TC</t>
  </si>
  <si>
    <t>7849926</t>
  </si>
  <si>
    <t>78579</t>
  </si>
  <si>
    <t>Lung ventilation imaging</t>
  </si>
  <si>
    <t>78579TC</t>
  </si>
  <si>
    <t>7857926</t>
  </si>
  <si>
    <t>78580</t>
  </si>
  <si>
    <t>Lung perfusion imaging</t>
  </si>
  <si>
    <t>78580TC</t>
  </si>
  <si>
    <t>7858026</t>
  </si>
  <si>
    <t>78582</t>
  </si>
  <si>
    <t>Lung ventilat&amp;perfus imaging</t>
  </si>
  <si>
    <t>78582TC</t>
  </si>
  <si>
    <t>7858226</t>
  </si>
  <si>
    <t>78597</t>
  </si>
  <si>
    <t>Lung perfusion differential</t>
  </si>
  <si>
    <t>78597TC</t>
  </si>
  <si>
    <t>7859726</t>
  </si>
  <si>
    <t>78598</t>
  </si>
  <si>
    <t>Lung perf&amp;ventilat diferentl</t>
  </si>
  <si>
    <t>78598TC</t>
  </si>
  <si>
    <t>7859826</t>
  </si>
  <si>
    <t>78599</t>
  </si>
  <si>
    <t>Respiratory nuclear exam</t>
  </si>
  <si>
    <t>78599TC</t>
  </si>
  <si>
    <t>7859926</t>
  </si>
  <si>
    <t>78600</t>
  </si>
  <si>
    <t>Brain image &lt; 4 views</t>
  </si>
  <si>
    <t>78600TC</t>
  </si>
  <si>
    <t>7860026</t>
  </si>
  <si>
    <t>78601</t>
  </si>
  <si>
    <t>Brain image w/flow &lt; 4 views</t>
  </si>
  <si>
    <t>78601TC</t>
  </si>
  <si>
    <t>7860126</t>
  </si>
  <si>
    <t>78605</t>
  </si>
  <si>
    <t>Brain image 4+ views</t>
  </si>
  <si>
    <t>78605TC</t>
  </si>
  <si>
    <t>7860526</t>
  </si>
  <si>
    <t>78606</t>
  </si>
  <si>
    <t>Brain image w/flow 4 + views</t>
  </si>
  <si>
    <t>78606TC</t>
  </si>
  <si>
    <t>7860626</t>
  </si>
  <si>
    <t>78608</t>
  </si>
  <si>
    <t>Brain imaging (pet)</t>
  </si>
  <si>
    <t>78608TC</t>
  </si>
  <si>
    <t>7860826</t>
  </si>
  <si>
    <t>78609</t>
  </si>
  <si>
    <t>78609TC</t>
  </si>
  <si>
    <t>7860926</t>
  </si>
  <si>
    <t>78610</t>
  </si>
  <si>
    <t>Brain flow imaging only</t>
  </si>
  <si>
    <t>78610TC</t>
  </si>
  <si>
    <t>7861026</t>
  </si>
  <si>
    <t>78630</t>
  </si>
  <si>
    <t>Cerebrospinal fluid scan</t>
  </si>
  <si>
    <t>78630TC</t>
  </si>
  <si>
    <t>7863026</t>
  </si>
  <si>
    <t>78635</t>
  </si>
  <si>
    <t>Csf ventriculography</t>
  </si>
  <si>
    <t>78635TC</t>
  </si>
  <si>
    <t>7863526</t>
  </si>
  <si>
    <t>78645</t>
  </si>
  <si>
    <t>Csf shunt evaluation</t>
  </si>
  <si>
    <t>78645TC</t>
  </si>
  <si>
    <t>7864526</t>
  </si>
  <si>
    <t>78650</t>
  </si>
  <si>
    <t>Csf leakage imaging</t>
  </si>
  <si>
    <t>78650TC</t>
  </si>
  <si>
    <t>7865026</t>
  </si>
  <si>
    <t>78660</t>
  </si>
  <si>
    <t>Nuclear exam of tear flow</t>
  </si>
  <si>
    <t>78660TC</t>
  </si>
  <si>
    <t>7866026</t>
  </si>
  <si>
    <t>78699</t>
  </si>
  <si>
    <t>Nervous system nuclear exam</t>
  </si>
  <si>
    <t>78699TC</t>
  </si>
  <si>
    <t>7869926</t>
  </si>
  <si>
    <t>78700</t>
  </si>
  <si>
    <t>Kidney imaging morphol</t>
  </si>
  <si>
    <t>78700TC</t>
  </si>
  <si>
    <t>7870026</t>
  </si>
  <si>
    <t>78701</t>
  </si>
  <si>
    <t>Kidney imaging with flow</t>
  </si>
  <si>
    <t>78701TC</t>
  </si>
  <si>
    <t>7870126</t>
  </si>
  <si>
    <t>78707</t>
  </si>
  <si>
    <t>K flow/funct image w/o drug</t>
  </si>
  <si>
    <t>78707TC</t>
  </si>
  <si>
    <t>7870726</t>
  </si>
  <si>
    <t>78708</t>
  </si>
  <si>
    <t>K flow/funct image w/drug</t>
  </si>
  <si>
    <t>78708TC</t>
  </si>
  <si>
    <t>7870826</t>
  </si>
  <si>
    <t>78709</t>
  </si>
  <si>
    <t>K flow/funct image multiple</t>
  </si>
  <si>
    <t>78709TC</t>
  </si>
  <si>
    <t>7870926</t>
  </si>
  <si>
    <t>78725</t>
  </si>
  <si>
    <t>Kidney function study</t>
  </si>
  <si>
    <t>78725TC</t>
  </si>
  <si>
    <t>7872526</t>
  </si>
  <si>
    <t>78730</t>
  </si>
  <si>
    <t>Urinary bladder retention</t>
  </si>
  <si>
    <t>78730TC</t>
  </si>
  <si>
    <t>7873026</t>
  </si>
  <si>
    <t>78740</t>
  </si>
  <si>
    <t>Ureteral reflux study</t>
  </si>
  <si>
    <t>78740TC</t>
  </si>
  <si>
    <t>7874026</t>
  </si>
  <si>
    <t>78761</t>
  </si>
  <si>
    <t>Testicular imaging w/flow</t>
  </si>
  <si>
    <t>78761TC</t>
  </si>
  <si>
    <t>7876126</t>
  </si>
  <si>
    <t>78799</t>
  </si>
  <si>
    <t>Genitourinary nuclear exam</t>
  </si>
  <si>
    <t>78799TC</t>
  </si>
  <si>
    <t>7879926</t>
  </si>
  <si>
    <t>78800</t>
  </si>
  <si>
    <t>Rp loclzj tum 1 area 1 d img</t>
  </si>
  <si>
    <t>78800TC</t>
  </si>
  <si>
    <t>7880026</t>
  </si>
  <si>
    <t>78801</t>
  </si>
  <si>
    <t>Rp loclzj tum 2+area 1+d img</t>
  </si>
  <si>
    <t>78801TC</t>
  </si>
  <si>
    <t>7880126</t>
  </si>
  <si>
    <t>78802</t>
  </si>
  <si>
    <t>Rp loclzj tum whbdy 1 d img</t>
  </si>
  <si>
    <t>78802TC</t>
  </si>
  <si>
    <t>7880226</t>
  </si>
  <si>
    <t>78803</t>
  </si>
  <si>
    <t>Rp loclzj tum spect 1 area</t>
  </si>
  <si>
    <t>78803TC</t>
  </si>
  <si>
    <t>7880326</t>
  </si>
  <si>
    <t>78804</t>
  </si>
  <si>
    <t>Rp loclzj tum whbdy 2+d img</t>
  </si>
  <si>
    <t>78804TC</t>
  </si>
  <si>
    <t>7880426</t>
  </si>
  <si>
    <t>78808</t>
  </si>
  <si>
    <t>Iv inj ra drug dx study</t>
  </si>
  <si>
    <t>78811</t>
  </si>
  <si>
    <t>Pet image ltd area</t>
  </si>
  <si>
    <t>78811TC</t>
  </si>
  <si>
    <t>7881126</t>
  </si>
  <si>
    <t>78812</t>
  </si>
  <si>
    <t>Pet image skull-thigh</t>
  </si>
  <si>
    <t>78812TC</t>
  </si>
  <si>
    <t>7881226</t>
  </si>
  <si>
    <t>78813</t>
  </si>
  <si>
    <t>Pet image full body</t>
  </si>
  <si>
    <t>78813TC</t>
  </si>
  <si>
    <t>7881326</t>
  </si>
  <si>
    <t>78814</t>
  </si>
  <si>
    <t>Pet image w/ct lmtd</t>
  </si>
  <si>
    <t>78814TC</t>
  </si>
  <si>
    <t>7881426</t>
  </si>
  <si>
    <t>78815</t>
  </si>
  <si>
    <t>Pet image w/ct skull-thigh</t>
  </si>
  <si>
    <t>78815TC</t>
  </si>
  <si>
    <t>7881526</t>
  </si>
  <si>
    <t>78816</t>
  </si>
  <si>
    <t>Pet image w/ct full body</t>
  </si>
  <si>
    <t>78816TC</t>
  </si>
  <si>
    <t>7881626</t>
  </si>
  <si>
    <t>78830</t>
  </si>
  <si>
    <t>Rp loclzj tum spect w/ct 1</t>
  </si>
  <si>
    <t>78830TC</t>
  </si>
  <si>
    <t>7883026</t>
  </si>
  <si>
    <t>78831</t>
  </si>
  <si>
    <t>Rp loclzj tum spect 2 areas</t>
  </si>
  <si>
    <t>78831TC</t>
  </si>
  <si>
    <t>7883126</t>
  </si>
  <si>
    <t>78832</t>
  </si>
  <si>
    <t>Rp loclzj tum spect w/ct 2</t>
  </si>
  <si>
    <t>78832TC</t>
  </si>
  <si>
    <t>7883226</t>
  </si>
  <si>
    <t>78835</t>
  </si>
  <si>
    <t>Rp quan meas single area</t>
  </si>
  <si>
    <t>78835TC</t>
  </si>
  <si>
    <t>7883526</t>
  </si>
  <si>
    <t>78999</t>
  </si>
  <si>
    <t>Nuclear diagnostic exam</t>
  </si>
  <si>
    <t>78999TC</t>
  </si>
  <si>
    <t>7899926</t>
  </si>
  <si>
    <t>79005</t>
  </si>
  <si>
    <t>Nuclear rx oral admin</t>
  </si>
  <si>
    <t>79005TC</t>
  </si>
  <si>
    <t>7900526</t>
  </si>
  <si>
    <t>79101</t>
  </si>
  <si>
    <t>Nuclear rx iv admin</t>
  </si>
  <si>
    <t>79101TC</t>
  </si>
  <si>
    <t>7910126</t>
  </si>
  <si>
    <t>79200</t>
  </si>
  <si>
    <t>Nuclear rx intracav admin</t>
  </si>
  <si>
    <t>79200TC</t>
  </si>
  <si>
    <t>7920026</t>
  </si>
  <si>
    <t>79300</t>
  </si>
  <si>
    <t>Nuclr rx interstit colloid</t>
  </si>
  <si>
    <t>79300TC</t>
  </si>
  <si>
    <t>7930026</t>
  </si>
  <si>
    <t>79403</t>
  </si>
  <si>
    <t>Hematopoietic nuclear tx</t>
  </si>
  <si>
    <t>79403TC</t>
  </si>
  <si>
    <t>7940326</t>
  </si>
  <si>
    <t>79440</t>
  </si>
  <si>
    <t>Nuclear rx intra-articular</t>
  </si>
  <si>
    <t>79440TC</t>
  </si>
  <si>
    <t>7944026</t>
  </si>
  <si>
    <t>79445</t>
  </si>
  <si>
    <t>Nuclear rx intra-arterial</t>
  </si>
  <si>
    <t>79445TC</t>
  </si>
  <si>
    <t>7944526</t>
  </si>
  <si>
    <t>79999</t>
  </si>
  <si>
    <t>Nuclear medicine therapy</t>
  </si>
  <si>
    <t>79999TC</t>
  </si>
  <si>
    <t>7999926</t>
  </si>
  <si>
    <t>80047</t>
  </si>
  <si>
    <t>Metabolic panel ionized ca</t>
  </si>
  <si>
    <t>Metabolic panel total ca</t>
  </si>
  <si>
    <t>80050</t>
  </si>
  <si>
    <t>General health panel</t>
  </si>
  <si>
    <t>80051</t>
  </si>
  <si>
    <t>Electrolyte panel</t>
  </si>
  <si>
    <t>Comprehen metabolic panel</t>
  </si>
  <si>
    <t>Obstetric panel</t>
  </si>
  <si>
    <t>Lipid panel</t>
  </si>
  <si>
    <t>Renal function panel</t>
  </si>
  <si>
    <t>Hepatic function panel</t>
  </si>
  <si>
    <t>80081</t>
  </si>
  <si>
    <t>80145</t>
  </si>
  <si>
    <t>Drug assay adalimumab</t>
  </si>
  <si>
    <t>80150</t>
  </si>
  <si>
    <t>Assay of amikacin</t>
  </si>
  <si>
    <t>80155</t>
  </si>
  <si>
    <t>Drug assay caffeine</t>
  </si>
  <si>
    <t>80156</t>
  </si>
  <si>
    <t>Assay carbamazepine total</t>
  </si>
  <si>
    <t>80157</t>
  </si>
  <si>
    <t>Assay carbamazepine free</t>
  </si>
  <si>
    <t>80158</t>
  </si>
  <si>
    <t>Drug assay cyclosporine</t>
  </si>
  <si>
    <t>80159</t>
  </si>
  <si>
    <t>Drug assay clozapine</t>
  </si>
  <si>
    <t>80162</t>
  </si>
  <si>
    <t>Assay of digoxin total</t>
  </si>
  <si>
    <t>80163</t>
  </si>
  <si>
    <t>Assay of digoxin free</t>
  </si>
  <si>
    <t>80164</t>
  </si>
  <si>
    <t>Assay dipropylacetic acd tot</t>
  </si>
  <si>
    <t>80165</t>
  </si>
  <si>
    <t>Dipropylacetic acid free</t>
  </si>
  <si>
    <t>80168</t>
  </si>
  <si>
    <t>Assay of ethosuximide</t>
  </si>
  <si>
    <t>80169</t>
  </si>
  <si>
    <t>Drug assay everolimus</t>
  </si>
  <si>
    <t>80170</t>
  </si>
  <si>
    <t>Assay of gentamicin</t>
  </si>
  <si>
    <t>80171</t>
  </si>
  <si>
    <t>Drug screen quant gabapentin</t>
  </si>
  <si>
    <t>80173</t>
  </si>
  <si>
    <t>Assay of haloperidol</t>
  </si>
  <si>
    <t>80175</t>
  </si>
  <si>
    <t>Drug screen quan lamotrigine</t>
  </si>
  <si>
    <t>80176</t>
  </si>
  <si>
    <t>Assay of lidocaine</t>
  </si>
  <si>
    <t>Drug scrn quan levetiracetam</t>
  </si>
  <si>
    <t>80178</t>
  </si>
  <si>
    <t>Assay of lithium</t>
  </si>
  <si>
    <t>80180</t>
  </si>
  <si>
    <t>Drug scrn quan mycophenolate</t>
  </si>
  <si>
    <t>80183</t>
  </si>
  <si>
    <t>Drug scrn quant oxcarbazepin</t>
  </si>
  <si>
    <t>80184</t>
  </si>
  <si>
    <t>Assay of phenobarbital</t>
  </si>
  <si>
    <t>80185</t>
  </si>
  <si>
    <t>Assay of phenytoin total</t>
  </si>
  <si>
    <t>80186</t>
  </si>
  <si>
    <t>Assay of phenytoin free</t>
  </si>
  <si>
    <t>80187</t>
  </si>
  <si>
    <t>Drug assay posaconazole</t>
  </si>
  <si>
    <t>80188</t>
  </si>
  <si>
    <t>Assay of primidone</t>
  </si>
  <si>
    <t>80190</t>
  </si>
  <si>
    <t>Assay of procainamide</t>
  </si>
  <si>
    <t>80192</t>
  </si>
  <si>
    <t>80194</t>
  </si>
  <si>
    <t>Assay of quinidine</t>
  </si>
  <si>
    <t>80195</t>
  </si>
  <si>
    <t>Assay of sirolimus</t>
  </si>
  <si>
    <t>80197</t>
  </si>
  <si>
    <t>Assay of tacrolimus</t>
  </si>
  <si>
    <t>80198</t>
  </si>
  <si>
    <t>Assay of theophylline</t>
  </si>
  <si>
    <t>80199</t>
  </si>
  <si>
    <t>Drug screen quant tiagabine</t>
  </si>
  <si>
    <t>80200</t>
  </si>
  <si>
    <t>Assay of tobramycin</t>
  </si>
  <si>
    <t>80201</t>
  </si>
  <si>
    <t>Assay of topiramate</t>
  </si>
  <si>
    <t>80202</t>
  </si>
  <si>
    <t>Assay of vancomycin</t>
  </si>
  <si>
    <t>80203</t>
  </si>
  <si>
    <t>Drug screen quant zonisamide</t>
  </si>
  <si>
    <t>80230</t>
  </si>
  <si>
    <t>Drug assay infliximab</t>
  </si>
  <si>
    <t>80235</t>
  </si>
  <si>
    <t>Drug assay lacosamide</t>
  </si>
  <si>
    <t>80280</t>
  </si>
  <si>
    <t>Drug assay vedolizumab</t>
  </si>
  <si>
    <t>80285</t>
  </si>
  <si>
    <t>Drug assay voriconazole</t>
  </si>
  <si>
    <t>80299</t>
  </si>
  <si>
    <t>Quantitative assay drug</t>
  </si>
  <si>
    <t>80305</t>
  </si>
  <si>
    <t>Drug test prsmv dir opt obs</t>
  </si>
  <si>
    <t>80306</t>
  </si>
  <si>
    <t>Drug test prsmv instrmnt</t>
  </si>
  <si>
    <t>Drug test prsmv chem anlyzr</t>
  </si>
  <si>
    <t>Drug screen quantalcohols</t>
  </si>
  <si>
    <t>80321</t>
  </si>
  <si>
    <t>Alcohols biomarkers 1or 2</t>
  </si>
  <si>
    <t>80322</t>
  </si>
  <si>
    <t>Alcohols biomarkers 3/more</t>
  </si>
  <si>
    <t>80323</t>
  </si>
  <si>
    <t>Alkaloids nos</t>
  </si>
  <si>
    <t>80324</t>
  </si>
  <si>
    <t>Drug screen amphetamines 1/2</t>
  </si>
  <si>
    <t>80325</t>
  </si>
  <si>
    <t>Amphetamines 3or 4</t>
  </si>
  <si>
    <t>80326</t>
  </si>
  <si>
    <t>Amphetamines 5 or more</t>
  </si>
  <si>
    <t>80327</t>
  </si>
  <si>
    <t>Anabolic steroid 1 or 2</t>
  </si>
  <si>
    <t>80328</t>
  </si>
  <si>
    <t>Anabolic steroid 3 or more</t>
  </si>
  <si>
    <t>Analgesics non-opioid 1 or 2</t>
  </si>
  <si>
    <t>80330</t>
  </si>
  <si>
    <t>Analgesics non-opioid 3-5</t>
  </si>
  <si>
    <t>80331</t>
  </si>
  <si>
    <t>Analgesics non-opioid 6/more</t>
  </si>
  <si>
    <t>80332</t>
  </si>
  <si>
    <t>Antidepressants class 1 or 2</t>
  </si>
  <si>
    <t>80333</t>
  </si>
  <si>
    <t>Antidepressants class 3-5</t>
  </si>
  <si>
    <t>80334</t>
  </si>
  <si>
    <t>Antidepressants class 6/more</t>
  </si>
  <si>
    <t>80335</t>
  </si>
  <si>
    <t>Antidepressant tricyclic 1/2</t>
  </si>
  <si>
    <t>80336</t>
  </si>
  <si>
    <t>Antidepressant tricyclic 3-5</t>
  </si>
  <si>
    <t>80337</t>
  </si>
  <si>
    <t>Tricyclic &amp; cyclicals 6/more</t>
  </si>
  <si>
    <t>80338</t>
  </si>
  <si>
    <t>Antidepressant not specified</t>
  </si>
  <si>
    <t>80339</t>
  </si>
  <si>
    <t>Antiepileptics nos 1-3</t>
  </si>
  <si>
    <t>80340</t>
  </si>
  <si>
    <t>Antiepileptics nos 4-6</t>
  </si>
  <si>
    <t>80341</t>
  </si>
  <si>
    <t>Antiepileptics nos 7/more</t>
  </si>
  <si>
    <t>80342</t>
  </si>
  <si>
    <t>Antipsychotics nos 1-3</t>
  </si>
  <si>
    <t>80343</t>
  </si>
  <si>
    <t>Antipsychotics nos 4-6</t>
  </si>
  <si>
    <t>80344</t>
  </si>
  <si>
    <t>Antipsychotics nos 7/more</t>
  </si>
  <si>
    <t>80345</t>
  </si>
  <si>
    <t>Drug screening barbiturates</t>
  </si>
  <si>
    <t>80346</t>
  </si>
  <si>
    <t>Benzodiazepines1-12</t>
  </si>
  <si>
    <t>80347</t>
  </si>
  <si>
    <t>Benzodiazepines 13 or more</t>
  </si>
  <si>
    <t>80348</t>
  </si>
  <si>
    <t>Drug screening buprenorphine</t>
  </si>
  <si>
    <t>80349</t>
  </si>
  <si>
    <t>Cannabinoids natural</t>
  </si>
  <si>
    <t>80350</t>
  </si>
  <si>
    <t>Cannabinoids synthetic 1-3</t>
  </si>
  <si>
    <t>80351</t>
  </si>
  <si>
    <t>Cannabinoids synthetic 4-6</t>
  </si>
  <si>
    <t>80352</t>
  </si>
  <si>
    <t>Cannabinoid synthetic 7/more</t>
  </si>
  <si>
    <t>80353</t>
  </si>
  <si>
    <t>Drug screening cocaine</t>
  </si>
  <si>
    <t>80354</t>
  </si>
  <si>
    <t>Drug screening fentanyl</t>
  </si>
  <si>
    <t>80355</t>
  </si>
  <si>
    <t>Gabapentin non-blood</t>
  </si>
  <si>
    <t>80356</t>
  </si>
  <si>
    <t>Heroin metabolite</t>
  </si>
  <si>
    <t>80357</t>
  </si>
  <si>
    <t>Ketamine and norketamine</t>
  </si>
  <si>
    <t>80358</t>
  </si>
  <si>
    <t>Drug screening methadone</t>
  </si>
  <si>
    <t>80359</t>
  </si>
  <si>
    <t>Methylenedioxyamphetamines</t>
  </si>
  <si>
    <t>80360</t>
  </si>
  <si>
    <t>Methylphenidate</t>
  </si>
  <si>
    <t>80361</t>
  </si>
  <si>
    <t>Opiates 1 or more</t>
  </si>
  <si>
    <t>80362</t>
  </si>
  <si>
    <t>Opioids &amp; opiate analogs 1/2</t>
  </si>
  <si>
    <t>80363</t>
  </si>
  <si>
    <t>Opioids &amp; opiate analogs 3/4</t>
  </si>
  <si>
    <t>80364</t>
  </si>
  <si>
    <t>Opioid &amp;opiate analog 5/more</t>
  </si>
  <si>
    <t>80365</t>
  </si>
  <si>
    <t>Drug screening oxycodone</t>
  </si>
  <si>
    <t>80366</t>
  </si>
  <si>
    <t>Drug screening pregabalin</t>
  </si>
  <si>
    <t>80367</t>
  </si>
  <si>
    <t>Drug screening propoxyphene</t>
  </si>
  <si>
    <t>80368</t>
  </si>
  <si>
    <t>Sedative hypnotics</t>
  </si>
  <si>
    <t>80369</t>
  </si>
  <si>
    <t>Skeletal muscle relaxant 1/2</t>
  </si>
  <si>
    <t>80370</t>
  </si>
  <si>
    <t>Skel musc relaxant 3 or more</t>
  </si>
  <si>
    <t>80371</t>
  </si>
  <si>
    <t>Stimulants synthetic</t>
  </si>
  <si>
    <t>80372</t>
  </si>
  <si>
    <t>Drug screening tapentadol</t>
  </si>
  <si>
    <t>80373</t>
  </si>
  <si>
    <t>Drug screening tramadol</t>
  </si>
  <si>
    <t>80374</t>
  </si>
  <si>
    <t>Stereoisomer analysis</t>
  </si>
  <si>
    <t>80375</t>
  </si>
  <si>
    <t>Drug/substance nos 1-3</t>
  </si>
  <si>
    <t>80376</t>
  </si>
  <si>
    <t>Drug/substance nos 4-6</t>
  </si>
  <si>
    <t>80377</t>
  </si>
  <si>
    <t>Drug/substance nos 7/more</t>
  </si>
  <si>
    <t>80400</t>
  </si>
  <si>
    <t>Acth stimulation panel</t>
  </si>
  <si>
    <t>80402</t>
  </si>
  <si>
    <t>80406</t>
  </si>
  <si>
    <t>80408</t>
  </si>
  <si>
    <t>Aldosterone suppression eval</t>
  </si>
  <si>
    <t>80410</t>
  </si>
  <si>
    <t>Calcitonin stimul panel</t>
  </si>
  <si>
    <t>80412</t>
  </si>
  <si>
    <t>Crh stimulation panel</t>
  </si>
  <si>
    <t>80414</t>
  </si>
  <si>
    <t>Testosterone response</t>
  </si>
  <si>
    <t>80415</t>
  </si>
  <si>
    <t>Estradiol response panel</t>
  </si>
  <si>
    <t>80416</t>
  </si>
  <si>
    <t>Renin stimulation panel</t>
  </si>
  <si>
    <t>80417</t>
  </si>
  <si>
    <t>80418</t>
  </si>
  <si>
    <t>Pituitary evaluation panel</t>
  </si>
  <si>
    <t>80420</t>
  </si>
  <si>
    <t>Dexamethasone panel</t>
  </si>
  <si>
    <t>80422</t>
  </si>
  <si>
    <t>Glucagon tolerance panel</t>
  </si>
  <si>
    <t>80424</t>
  </si>
  <si>
    <t>80426</t>
  </si>
  <si>
    <t>Gonadotropin hormone panel</t>
  </si>
  <si>
    <t>80428</t>
  </si>
  <si>
    <t>Growth hormone panel</t>
  </si>
  <si>
    <t>80430</t>
  </si>
  <si>
    <t>80432</t>
  </si>
  <si>
    <t>Insulin suppression panel</t>
  </si>
  <si>
    <t>80434</t>
  </si>
  <si>
    <t>Insulin tolerance panel</t>
  </si>
  <si>
    <t>80435</t>
  </si>
  <si>
    <t>80436</t>
  </si>
  <si>
    <t>Metyrapone panel</t>
  </si>
  <si>
    <t>80438</t>
  </si>
  <si>
    <t>Trh stimulation panel</t>
  </si>
  <si>
    <t>80439</t>
  </si>
  <si>
    <t>80500</t>
  </si>
  <si>
    <t>Lab pathology consultation</t>
  </si>
  <si>
    <t>80502</t>
  </si>
  <si>
    <t>Urinalysis nonauto w/scope</t>
  </si>
  <si>
    <t>Urinalysis auto w/scope</t>
  </si>
  <si>
    <t>Urinalysis nonauto w/o scope</t>
  </si>
  <si>
    <t>Urinalysis auto w/o scope</t>
  </si>
  <si>
    <t>81005</t>
  </si>
  <si>
    <t>Urinalysis</t>
  </si>
  <si>
    <t>81007</t>
  </si>
  <si>
    <t>Urine screen for bacteria</t>
  </si>
  <si>
    <t>81015</t>
  </si>
  <si>
    <t>Microscopic exam of urine</t>
  </si>
  <si>
    <t>81020</t>
  </si>
  <si>
    <t>Urinalysis glass test</t>
  </si>
  <si>
    <t>81050</t>
  </si>
  <si>
    <t>Urinalysis volume measure</t>
  </si>
  <si>
    <t>81099</t>
  </si>
  <si>
    <t>Urinalysis test procedure</t>
  </si>
  <si>
    <t>81105</t>
  </si>
  <si>
    <t>Hpa-1 genotyping</t>
  </si>
  <si>
    <t>81106</t>
  </si>
  <si>
    <t>Hpa-2 genotyping</t>
  </si>
  <si>
    <t>81107</t>
  </si>
  <si>
    <t>Hpa-3 genotyping</t>
  </si>
  <si>
    <t>81108</t>
  </si>
  <si>
    <t>Hpa-4 genotyping</t>
  </si>
  <si>
    <t>81109</t>
  </si>
  <si>
    <t>Hpa-5 genotyping</t>
  </si>
  <si>
    <t>81110</t>
  </si>
  <si>
    <t>Hpa-6 genotyping</t>
  </si>
  <si>
    <t>81111</t>
  </si>
  <si>
    <t>Hpa-9 genotyping</t>
  </si>
  <si>
    <t>81112</t>
  </si>
  <si>
    <t>Hpa-15 genotyping</t>
  </si>
  <si>
    <t>81120</t>
  </si>
  <si>
    <t>Idh1 common variants</t>
  </si>
  <si>
    <t>81121</t>
  </si>
  <si>
    <t>Idh2 common variants</t>
  </si>
  <si>
    <t>81161</t>
  </si>
  <si>
    <t>Dmd dup/delet analysis</t>
  </si>
  <si>
    <t>81162</t>
  </si>
  <si>
    <t>Brca1&amp;2 gen full seq dup/del</t>
  </si>
  <si>
    <t>81163</t>
  </si>
  <si>
    <t>Brca1&amp;2 gene full seq alys</t>
  </si>
  <si>
    <t>81164</t>
  </si>
  <si>
    <t>Brca1&amp;2 gen ful dup/del alys</t>
  </si>
  <si>
    <t>81165</t>
  </si>
  <si>
    <t>Brca1 gene full seq alys</t>
  </si>
  <si>
    <t>81166</t>
  </si>
  <si>
    <t>Brca1 gene full dup/del alys</t>
  </si>
  <si>
    <t>81167</t>
  </si>
  <si>
    <t>Brca2 gene full dup/del alys</t>
  </si>
  <si>
    <t>81170</t>
  </si>
  <si>
    <t>Abl1 gene</t>
  </si>
  <si>
    <t>81171</t>
  </si>
  <si>
    <t>Aff2 gene detc abnor alleles</t>
  </si>
  <si>
    <t>81172</t>
  </si>
  <si>
    <t>Aff2 gene charac alleles</t>
  </si>
  <si>
    <t>81173</t>
  </si>
  <si>
    <t>Ar gene full gene sequence</t>
  </si>
  <si>
    <t>81174</t>
  </si>
  <si>
    <t>Ar gene known famil variant</t>
  </si>
  <si>
    <t>81175</t>
  </si>
  <si>
    <t>Asxl1 full gene sequence</t>
  </si>
  <si>
    <t>81176</t>
  </si>
  <si>
    <t>Asxl1 gene target seq alys</t>
  </si>
  <si>
    <t>81177</t>
  </si>
  <si>
    <t>Atn1 gene detc abnor alleles</t>
  </si>
  <si>
    <t>81178</t>
  </si>
  <si>
    <t>Atxn1 gene detc abnor allele</t>
  </si>
  <si>
    <t>81179</t>
  </si>
  <si>
    <t>Atxn2 gene detc abnor allele</t>
  </si>
  <si>
    <t>81180</t>
  </si>
  <si>
    <t>Atxn3 gene detc abnor allele</t>
  </si>
  <si>
    <t>81181</t>
  </si>
  <si>
    <t>Atxn7 gene detc abnor allele</t>
  </si>
  <si>
    <t>81182</t>
  </si>
  <si>
    <t>Atxn8os gen detc abnor allel</t>
  </si>
  <si>
    <t>81183</t>
  </si>
  <si>
    <t>Atxn10 gene detc abnor allel</t>
  </si>
  <si>
    <t>81184</t>
  </si>
  <si>
    <t>Cacna1a gen detc abnor allel</t>
  </si>
  <si>
    <t>81185</t>
  </si>
  <si>
    <t>Cacna1a gene full gene seq</t>
  </si>
  <si>
    <t>81186</t>
  </si>
  <si>
    <t>Cacna1a gen known famil vrnt</t>
  </si>
  <si>
    <t>81187</t>
  </si>
  <si>
    <t>Cnbp gene detc abnor allele</t>
  </si>
  <si>
    <t>81188</t>
  </si>
  <si>
    <t>Cstb gene detc abnor allele</t>
  </si>
  <si>
    <t>81189</t>
  </si>
  <si>
    <t>Cstb gene full gene sequence</t>
  </si>
  <si>
    <t>81190</t>
  </si>
  <si>
    <t>Cstb gene known famil vrnt</t>
  </si>
  <si>
    <t>81200</t>
  </si>
  <si>
    <t>Aspa gene</t>
  </si>
  <si>
    <t>81201</t>
  </si>
  <si>
    <t>Apc gene full sequence</t>
  </si>
  <si>
    <t>81202</t>
  </si>
  <si>
    <t>Apc gene known fam variants</t>
  </si>
  <si>
    <t>81203</t>
  </si>
  <si>
    <t>Apc gene dup/delet variants</t>
  </si>
  <si>
    <t>81204</t>
  </si>
  <si>
    <t>Ar gene charac alleles</t>
  </si>
  <si>
    <t>81205</t>
  </si>
  <si>
    <t>Bckdhb gene</t>
  </si>
  <si>
    <t>81206</t>
  </si>
  <si>
    <t>Bcr/abl1 gene major bp</t>
  </si>
  <si>
    <t>81207</t>
  </si>
  <si>
    <t>Bcr/abl1 gene minor bp</t>
  </si>
  <si>
    <t>81208</t>
  </si>
  <si>
    <t>Bcr/abl1 gene other bp</t>
  </si>
  <si>
    <t>81209</t>
  </si>
  <si>
    <t>Blm gene</t>
  </si>
  <si>
    <t>81210</t>
  </si>
  <si>
    <t>Braf gene</t>
  </si>
  <si>
    <t>81212</t>
  </si>
  <si>
    <t>Brca1&amp;2 185&amp;5385&amp;6174 vrnt</t>
  </si>
  <si>
    <t>81215</t>
  </si>
  <si>
    <t>Brca1 gene known famil vrnt</t>
  </si>
  <si>
    <t>81216</t>
  </si>
  <si>
    <t>Brca2 gene full seq alys</t>
  </si>
  <si>
    <t>81217</t>
  </si>
  <si>
    <t>Brca2 gene known famil vrnt</t>
  </si>
  <si>
    <t>81218</t>
  </si>
  <si>
    <t>Cebpa gene full sequence</t>
  </si>
  <si>
    <t>81219</t>
  </si>
  <si>
    <t>Calr gene com variants</t>
  </si>
  <si>
    <t>81220</t>
  </si>
  <si>
    <t>Cftr gene com variants</t>
  </si>
  <si>
    <t>81221</t>
  </si>
  <si>
    <t>Cftr gene known fam variants</t>
  </si>
  <si>
    <t>81222</t>
  </si>
  <si>
    <t>Cftr gene dup/delet variants</t>
  </si>
  <si>
    <t>81223</t>
  </si>
  <si>
    <t>Cftr gene full sequence</t>
  </si>
  <si>
    <t>81224</t>
  </si>
  <si>
    <t>Cftr gene intron poly t</t>
  </si>
  <si>
    <t>81225</t>
  </si>
  <si>
    <t>Cyp2c19 gene com variants</t>
  </si>
  <si>
    <t>81226</t>
  </si>
  <si>
    <t>Cyp2d6 gene com variants</t>
  </si>
  <si>
    <t>81227</t>
  </si>
  <si>
    <t>Cyp2c9 gene com variants</t>
  </si>
  <si>
    <t>81228</t>
  </si>
  <si>
    <t>Cytogen micrarray copy nmbr</t>
  </si>
  <si>
    <t>81229</t>
  </si>
  <si>
    <t>Cytogen m array copy no&amp;snp</t>
  </si>
  <si>
    <t>81230</t>
  </si>
  <si>
    <t>Cyp3a4 gene common variants</t>
  </si>
  <si>
    <t>81231</t>
  </si>
  <si>
    <t>Cyp3a5 gene common variants</t>
  </si>
  <si>
    <t>81232</t>
  </si>
  <si>
    <t>Dpyd gene common variants</t>
  </si>
  <si>
    <t>81233</t>
  </si>
  <si>
    <t>Btk gene common variants</t>
  </si>
  <si>
    <t>81234</t>
  </si>
  <si>
    <t>Dmpk gene detc abnor allele</t>
  </si>
  <si>
    <t>81235</t>
  </si>
  <si>
    <t>Egfr gene com variants</t>
  </si>
  <si>
    <t>81236</t>
  </si>
  <si>
    <t>Ezh2 gene full gene sequence</t>
  </si>
  <si>
    <t>81237</t>
  </si>
  <si>
    <t>Ezh2 gene common variants</t>
  </si>
  <si>
    <t>81238</t>
  </si>
  <si>
    <t>F9 full gene sequence</t>
  </si>
  <si>
    <t>81239</t>
  </si>
  <si>
    <t>Dmpk gene charac alleles</t>
  </si>
  <si>
    <t>81240</t>
  </si>
  <si>
    <t>F2 gene</t>
  </si>
  <si>
    <t>81241</t>
  </si>
  <si>
    <t>F5 gene</t>
  </si>
  <si>
    <t>81242</t>
  </si>
  <si>
    <t>Fancc gene</t>
  </si>
  <si>
    <t>81243</t>
  </si>
  <si>
    <t>Fmr1 gene detection</t>
  </si>
  <si>
    <t>81244</t>
  </si>
  <si>
    <t>Fmr1 gene charac alleles</t>
  </si>
  <si>
    <t>81245</t>
  </si>
  <si>
    <t>Flt3 gene</t>
  </si>
  <si>
    <t>81246</t>
  </si>
  <si>
    <t>Flt3 gene analysis</t>
  </si>
  <si>
    <t>81247</t>
  </si>
  <si>
    <t>G6pd gene alys cmn variant</t>
  </si>
  <si>
    <t>81248</t>
  </si>
  <si>
    <t>G6pd known familial variant</t>
  </si>
  <si>
    <t>81249</t>
  </si>
  <si>
    <t>G6pd full gene sequence</t>
  </si>
  <si>
    <t>81250</t>
  </si>
  <si>
    <t>G6pc gene</t>
  </si>
  <si>
    <t>81251</t>
  </si>
  <si>
    <t>Gba gene</t>
  </si>
  <si>
    <t>81252</t>
  </si>
  <si>
    <t>Gjb2 gene full sequence</t>
  </si>
  <si>
    <t>81253</t>
  </si>
  <si>
    <t>Gjb2 gene known fam variants</t>
  </si>
  <si>
    <t>81254</t>
  </si>
  <si>
    <t>Gjb6 gene com variants</t>
  </si>
  <si>
    <t>81255</t>
  </si>
  <si>
    <t>Hexa gene</t>
  </si>
  <si>
    <t>81256</t>
  </si>
  <si>
    <t>Hfe gene</t>
  </si>
  <si>
    <t>81257</t>
  </si>
  <si>
    <t>Hba1/hba2 gene</t>
  </si>
  <si>
    <t>81258</t>
  </si>
  <si>
    <t>Hba1/hba2 gene fam vrnt</t>
  </si>
  <si>
    <t>81259</t>
  </si>
  <si>
    <t>Hba1/hba2 full gene sequence</t>
  </si>
  <si>
    <t>81260</t>
  </si>
  <si>
    <t>Ikbkap gene</t>
  </si>
  <si>
    <t>81261</t>
  </si>
  <si>
    <t>Igh gene rearrange amp meth</t>
  </si>
  <si>
    <t>81262</t>
  </si>
  <si>
    <t>Igh gene rearrang dir probe</t>
  </si>
  <si>
    <t>81263</t>
  </si>
  <si>
    <t>Igh vari regional mutation</t>
  </si>
  <si>
    <t>81264</t>
  </si>
  <si>
    <t>Igk rearrangeabn clonal pop</t>
  </si>
  <si>
    <t>81265</t>
  </si>
  <si>
    <t>Str markers specimen anal</t>
  </si>
  <si>
    <t>81266</t>
  </si>
  <si>
    <t>Str markers spec anal addl</t>
  </si>
  <si>
    <t>81267</t>
  </si>
  <si>
    <t>Chimerism anal no cell selec</t>
  </si>
  <si>
    <t>81268</t>
  </si>
  <si>
    <t>Chimerism anal w/cell select</t>
  </si>
  <si>
    <t>81269</t>
  </si>
  <si>
    <t>Hba1/hba2 gene dup/del vrnts</t>
  </si>
  <si>
    <t>81270</t>
  </si>
  <si>
    <t>Jak2 gene</t>
  </si>
  <si>
    <t>81271</t>
  </si>
  <si>
    <t>Htt gene detc abnor alleles</t>
  </si>
  <si>
    <t>81272</t>
  </si>
  <si>
    <t>Kit gene targeted seq analys</t>
  </si>
  <si>
    <t>81273</t>
  </si>
  <si>
    <t>Kit gene analys d816 variant</t>
  </si>
  <si>
    <t>81274</t>
  </si>
  <si>
    <t>Htt gene charac alleles</t>
  </si>
  <si>
    <t>81275</t>
  </si>
  <si>
    <t>Kras gene variants exon 2</t>
  </si>
  <si>
    <t>81276</t>
  </si>
  <si>
    <t>Kras gene addl variants</t>
  </si>
  <si>
    <t>81277</t>
  </si>
  <si>
    <t>Cytogenomic neo microra alys</t>
  </si>
  <si>
    <t>81283</t>
  </si>
  <si>
    <t>Ifnl3 gene</t>
  </si>
  <si>
    <t>81284</t>
  </si>
  <si>
    <t>Fxn gene detc abnor alleles</t>
  </si>
  <si>
    <t>81285</t>
  </si>
  <si>
    <t>Fxn gene charac alleles</t>
  </si>
  <si>
    <t>81286</t>
  </si>
  <si>
    <t>Fxn gene full gene sequence</t>
  </si>
  <si>
    <t>81287</t>
  </si>
  <si>
    <t>Mgmt gene prmtr mthyltn alys</t>
  </si>
  <si>
    <t>81288</t>
  </si>
  <si>
    <t>Mlh1 gene</t>
  </si>
  <si>
    <t>81289</t>
  </si>
  <si>
    <t>Fxn gene known famil variant</t>
  </si>
  <si>
    <t>81290</t>
  </si>
  <si>
    <t>Mcoln1 gene</t>
  </si>
  <si>
    <t>81291</t>
  </si>
  <si>
    <t>Mthfr gene</t>
  </si>
  <si>
    <t>81292</t>
  </si>
  <si>
    <t>Mlh1 gene full seq</t>
  </si>
  <si>
    <t>81293</t>
  </si>
  <si>
    <t>Mlh1 gene known variants</t>
  </si>
  <si>
    <t>81294</t>
  </si>
  <si>
    <t>Mlh1 gene dup/delete variant</t>
  </si>
  <si>
    <t>81295</t>
  </si>
  <si>
    <t>Msh2 gene full seq</t>
  </si>
  <si>
    <t>81296</t>
  </si>
  <si>
    <t>Msh2 gene known variants</t>
  </si>
  <si>
    <t>81297</t>
  </si>
  <si>
    <t>Msh2 gene dup/delete variant</t>
  </si>
  <si>
    <t>81298</t>
  </si>
  <si>
    <t>Msh6 gene full seq</t>
  </si>
  <si>
    <t>81299</t>
  </si>
  <si>
    <t>Msh6 gene known variants</t>
  </si>
  <si>
    <t>81300</t>
  </si>
  <si>
    <t>Msh6 gene dup/delete variant</t>
  </si>
  <si>
    <t>81301</t>
  </si>
  <si>
    <t>Microsatellite instability</t>
  </si>
  <si>
    <t>81302</t>
  </si>
  <si>
    <t>Mecp2 gene full seq</t>
  </si>
  <si>
    <t>81303</t>
  </si>
  <si>
    <t>Mecp2 gene known variant</t>
  </si>
  <si>
    <t>81304</t>
  </si>
  <si>
    <t>Mecp2 gene dup/delet variant</t>
  </si>
  <si>
    <t>81305</t>
  </si>
  <si>
    <t>Myd88 gene p.leu265pro vrnt</t>
  </si>
  <si>
    <t>81306</t>
  </si>
  <si>
    <t>Nudt15 gene common variants</t>
  </si>
  <si>
    <t>81307</t>
  </si>
  <si>
    <t>Palb2 gene full gene seq</t>
  </si>
  <si>
    <t>81308</t>
  </si>
  <si>
    <t>Palb2 gene known famil vrnt</t>
  </si>
  <si>
    <t>81309</t>
  </si>
  <si>
    <t>Pik3ca gene trgt seq alys</t>
  </si>
  <si>
    <t>81310</t>
  </si>
  <si>
    <t>Npm1 gene</t>
  </si>
  <si>
    <t>81311</t>
  </si>
  <si>
    <t>Nras gene variants exon 2&amp;3</t>
  </si>
  <si>
    <t>81312</t>
  </si>
  <si>
    <t>Pabpn1 gene detc abnor allel</t>
  </si>
  <si>
    <t>81313</t>
  </si>
  <si>
    <t>Pca3/klk3 antigen</t>
  </si>
  <si>
    <t>81314</t>
  </si>
  <si>
    <t>Pdgfra gene</t>
  </si>
  <si>
    <t>81315</t>
  </si>
  <si>
    <t>Pml/raralpha com breakpoints</t>
  </si>
  <si>
    <t>81316</t>
  </si>
  <si>
    <t>Pml/raralpha 1 breakpoint</t>
  </si>
  <si>
    <t>81317</t>
  </si>
  <si>
    <t>Pms2 gene full seq analysis</t>
  </si>
  <si>
    <t>81318</t>
  </si>
  <si>
    <t>Pms2 known familial variants</t>
  </si>
  <si>
    <t>81319</t>
  </si>
  <si>
    <t>Pms2 gene dup/delet variants</t>
  </si>
  <si>
    <t>81320</t>
  </si>
  <si>
    <t>Plcg2 gene common variants</t>
  </si>
  <si>
    <t>81321</t>
  </si>
  <si>
    <t>Pten gene full sequence</t>
  </si>
  <si>
    <t>81322</t>
  </si>
  <si>
    <t>Pten gene known fam variant</t>
  </si>
  <si>
    <t>81323</t>
  </si>
  <si>
    <t>Pten gene dup/delet variant</t>
  </si>
  <si>
    <t>81324</t>
  </si>
  <si>
    <t>Pmp22 gene dup/delet</t>
  </si>
  <si>
    <t>81325</t>
  </si>
  <si>
    <t>Pmp22 gene full sequence</t>
  </si>
  <si>
    <t>81326</t>
  </si>
  <si>
    <t>Pmp22 gene known fam variant</t>
  </si>
  <si>
    <t>81327</t>
  </si>
  <si>
    <t>Sept9 gen prmtr mthyltn alys</t>
  </si>
  <si>
    <t>81328</t>
  </si>
  <si>
    <t>Slco1b1 gene com variants</t>
  </si>
  <si>
    <t>81329</t>
  </si>
  <si>
    <t>Smn1 gene dos/deletion alys</t>
  </si>
  <si>
    <t>81330</t>
  </si>
  <si>
    <t>Smpd1 gene common variants</t>
  </si>
  <si>
    <t>81331</t>
  </si>
  <si>
    <t>Snrpn/ube3a gene</t>
  </si>
  <si>
    <t>81332</t>
  </si>
  <si>
    <t>Serpina1 gene</t>
  </si>
  <si>
    <t>81333</t>
  </si>
  <si>
    <t>Tgfbi gene common variants</t>
  </si>
  <si>
    <t>81334</t>
  </si>
  <si>
    <t>Runx1 gene targeted seq alys</t>
  </si>
  <si>
    <t>81335</t>
  </si>
  <si>
    <t>Tpmt gene com variants</t>
  </si>
  <si>
    <t>81336</t>
  </si>
  <si>
    <t>Smn1 gene full gene sequence</t>
  </si>
  <si>
    <t>81337</t>
  </si>
  <si>
    <t>Smn1 gen nown famil seq vrnt</t>
  </si>
  <si>
    <t>81340</t>
  </si>
  <si>
    <t>Trb@ gene rearrange amplify</t>
  </si>
  <si>
    <t>81341</t>
  </si>
  <si>
    <t>Trb@ gene rearrange dirprobe</t>
  </si>
  <si>
    <t>81342</t>
  </si>
  <si>
    <t>Trg gene rearrangement anal</t>
  </si>
  <si>
    <t>81343</t>
  </si>
  <si>
    <t>Ppp2r2b gen detc abnor allel</t>
  </si>
  <si>
    <t>81344</t>
  </si>
  <si>
    <t>Tbp gene detc abnor alleles</t>
  </si>
  <si>
    <t>81345</t>
  </si>
  <si>
    <t>Tert gene targeted seq alys</t>
  </si>
  <si>
    <t>81346</t>
  </si>
  <si>
    <t>Tyms gene com variants</t>
  </si>
  <si>
    <t>81350</t>
  </si>
  <si>
    <t>Ugt1a1 gene common variants</t>
  </si>
  <si>
    <t>81355</t>
  </si>
  <si>
    <t>Vkorc1 gene</t>
  </si>
  <si>
    <t>81361</t>
  </si>
  <si>
    <t>Hbb gene com variants</t>
  </si>
  <si>
    <t>81362</t>
  </si>
  <si>
    <t>Hbb gene known fam variant</t>
  </si>
  <si>
    <t>81363</t>
  </si>
  <si>
    <t>Hbb gene dup/del variants</t>
  </si>
  <si>
    <t>81364</t>
  </si>
  <si>
    <t>Hbb full gene sequence</t>
  </si>
  <si>
    <t>81370</t>
  </si>
  <si>
    <t>Hla i &amp; ii typing lr</t>
  </si>
  <si>
    <t>81371</t>
  </si>
  <si>
    <t>Hla i &amp; ii type verify lr</t>
  </si>
  <si>
    <t>81372</t>
  </si>
  <si>
    <t>Hla i typing complete lr</t>
  </si>
  <si>
    <t>81373</t>
  </si>
  <si>
    <t>Hla i typing 1 locus lr</t>
  </si>
  <si>
    <t>81374</t>
  </si>
  <si>
    <t>Hla i typing 1 antigen lr</t>
  </si>
  <si>
    <t>81375</t>
  </si>
  <si>
    <t>Hla ii typing ag equiv lr</t>
  </si>
  <si>
    <t>81376</t>
  </si>
  <si>
    <t>Hla ii typing 1 locus lr</t>
  </si>
  <si>
    <t>81377</t>
  </si>
  <si>
    <t>Hla ii type 1 ag equiv lr</t>
  </si>
  <si>
    <t>81378</t>
  </si>
  <si>
    <t>Hla i &amp; ii typing hr</t>
  </si>
  <si>
    <t>81379</t>
  </si>
  <si>
    <t>Hla i typing complete hr</t>
  </si>
  <si>
    <t>81380</t>
  </si>
  <si>
    <t>Hla i typing 1 locus hr</t>
  </si>
  <si>
    <t>81381</t>
  </si>
  <si>
    <t>Hla i typing 1 allele hr</t>
  </si>
  <si>
    <t>81382</t>
  </si>
  <si>
    <t>Hla ii typing 1 loc hr</t>
  </si>
  <si>
    <t>81383</t>
  </si>
  <si>
    <t>Hla ii typing 1 allele hr</t>
  </si>
  <si>
    <t>81400</t>
  </si>
  <si>
    <t>Mopath procedure level 1</t>
  </si>
  <si>
    <t>81401</t>
  </si>
  <si>
    <t>Mopath procedure level 2</t>
  </si>
  <si>
    <t>81402</t>
  </si>
  <si>
    <t>Mopath procedure level 3</t>
  </si>
  <si>
    <t>81403</t>
  </si>
  <si>
    <t>Mopath procedure level 4</t>
  </si>
  <si>
    <t>81404</t>
  </si>
  <si>
    <t>Mopath procedure level 5</t>
  </si>
  <si>
    <t>81405</t>
  </si>
  <si>
    <t>Mopath procedure level 6</t>
  </si>
  <si>
    <t>81406</t>
  </si>
  <si>
    <t>Mopath procedure level 7</t>
  </si>
  <si>
    <t>81407</t>
  </si>
  <si>
    <t>Mopath procedure level 8</t>
  </si>
  <si>
    <t>81408</t>
  </si>
  <si>
    <t>Mopath procedure level 9</t>
  </si>
  <si>
    <t>81410</t>
  </si>
  <si>
    <t>Aortic dysfunction/dilation</t>
  </si>
  <si>
    <t>81411</t>
  </si>
  <si>
    <t>81412</t>
  </si>
  <si>
    <t>Ashkenazi jewish assoc dis</t>
  </si>
  <si>
    <t>81413</t>
  </si>
  <si>
    <t>Car ion chnnlpath inc 10 gns</t>
  </si>
  <si>
    <t>81414</t>
  </si>
  <si>
    <t>Car ion chnnlpath inc 2 gns</t>
  </si>
  <si>
    <t>81415</t>
  </si>
  <si>
    <t>Exome sequence analysis</t>
  </si>
  <si>
    <t>81416</t>
  </si>
  <si>
    <t>81417</t>
  </si>
  <si>
    <t>Exome re-evaluation</t>
  </si>
  <si>
    <t>81420</t>
  </si>
  <si>
    <t>Fetal chrmoml aneuploidy</t>
  </si>
  <si>
    <t>81422</t>
  </si>
  <si>
    <t>Fetal chrmoml microdeltj</t>
  </si>
  <si>
    <t>81425</t>
  </si>
  <si>
    <t>Genome sequence analysis</t>
  </si>
  <si>
    <t>81426</t>
  </si>
  <si>
    <t>81427</t>
  </si>
  <si>
    <t>Genome re-evaluation</t>
  </si>
  <si>
    <t>81430</t>
  </si>
  <si>
    <t>Hearing loss sequence analys</t>
  </si>
  <si>
    <t>81431</t>
  </si>
  <si>
    <t>Hearing loss dup/del analys</t>
  </si>
  <si>
    <t>81432</t>
  </si>
  <si>
    <t>Hrdtry brst ca-rlatd dsordrs</t>
  </si>
  <si>
    <t>81433</t>
  </si>
  <si>
    <t>81434</t>
  </si>
  <si>
    <t>Hereditary retinal disorders</t>
  </si>
  <si>
    <t>81435</t>
  </si>
  <si>
    <t>Hereditary colon ca dsordrs</t>
  </si>
  <si>
    <t>81436</t>
  </si>
  <si>
    <t>81437</t>
  </si>
  <si>
    <t>Heredtry nurondcrn tum dsrdr</t>
  </si>
  <si>
    <t>81438</t>
  </si>
  <si>
    <t>81439</t>
  </si>
  <si>
    <t>Hrdtry cardmypy gene panel</t>
  </si>
  <si>
    <t>81440</t>
  </si>
  <si>
    <t>Mitochondrial gene</t>
  </si>
  <si>
    <t>81442</t>
  </si>
  <si>
    <t>Noonan spectrum disorders</t>
  </si>
  <si>
    <t>81443</t>
  </si>
  <si>
    <t>Genetic tstg severe inh cond</t>
  </si>
  <si>
    <t>81445</t>
  </si>
  <si>
    <t>Targeted genomic seq analys</t>
  </si>
  <si>
    <t>81448</t>
  </si>
  <si>
    <t>Hrdtry perph neurphy panel</t>
  </si>
  <si>
    <t>81450</t>
  </si>
  <si>
    <t>81455</t>
  </si>
  <si>
    <t>81460</t>
  </si>
  <si>
    <t>Whole mitochondrial genome</t>
  </si>
  <si>
    <t>81465</t>
  </si>
  <si>
    <t>81470</t>
  </si>
  <si>
    <t>X-linked intellectual dblt</t>
  </si>
  <si>
    <t>81471</t>
  </si>
  <si>
    <t>81479</t>
  </si>
  <si>
    <t>Unlisted molecular pathology</t>
  </si>
  <si>
    <t>81490</t>
  </si>
  <si>
    <t>Autoimmune rheumatoid arthr</t>
  </si>
  <si>
    <t>81493</t>
  </si>
  <si>
    <t>Cor artery disease mrna</t>
  </si>
  <si>
    <t>81500</t>
  </si>
  <si>
    <t>Onco (ovar) two proteins</t>
  </si>
  <si>
    <t>81503</t>
  </si>
  <si>
    <t>Onco (ovar) five proteins</t>
  </si>
  <si>
    <t>81504</t>
  </si>
  <si>
    <t>Oncology tissue of origin</t>
  </si>
  <si>
    <t>81506</t>
  </si>
  <si>
    <t>Endo assay seven anal</t>
  </si>
  <si>
    <t>81507</t>
  </si>
  <si>
    <t>Fetal aneuploidy trisom risk</t>
  </si>
  <si>
    <t>81508</t>
  </si>
  <si>
    <t>Ftl cgen abnor two proteins</t>
  </si>
  <si>
    <t>81509</t>
  </si>
  <si>
    <t>Ftl cgen abnor 3 proteins</t>
  </si>
  <si>
    <t>81510</t>
  </si>
  <si>
    <t>Ftl cgen abnor three anal</t>
  </si>
  <si>
    <t>81511</t>
  </si>
  <si>
    <t>Ftl cgen abnor four anal</t>
  </si>
  <si>
    <t>81512</t>
  </si>
  <si>
    <t>Ftl cgen abnor five anal</t>
  </si>
  <si>
    <t>81518</t>
  </si>
  <si>
    <t>Onc brst mrna 11 genes</t>
  </si>
  <si>
    <t>81519</t>
  </si>
  <si>
    <t>Oncology breast mrna</t>
  </si>
  <si>
    <t>81520</t>
  </si>
  <si>
    <t>Onc breast mrna 58 genes</t>
  </si>
  <si>
    <t>81521</t>
  </si>
  <si>
    <t>Onc breast mrna 70 genes</t>
  </si>
  <si>
    <t>81522</t>
  </si>
  <si>
    <t>Onc breast mrna 12 genes</t>
  </si>
  <si>
    <t>81525</t>
  </si>
  <si>
    <t>Oncology colon mrna</t>
  </si>
  <si>
    <t>81528</t>
  </si>
  <si>
    <t>Oncology colorectal scr</t>
  </si>
  <si>
    <t>81535</t>
  </si>
  <si>
    <t>Oncology gynecologic</t>
  </si>
  <si>
    <t>81536</t>
  </si>
  <si>
    <t>81538</t>
  </si>
  <si>
    <t>Oncology lung</t>
  </si>
  <si>
    <t>81539</t>
  </si>
  <si>
    <t>Oncology prostate prob score</t>
  </si>
  <si>
    <t>81540</t>
  </si>
  <si>
    <t>Oncology tum unknown origin</t>
  </si>
  <si>
    <t>81541</t>
  </si>
  <si>
    <t>Onc prostate mrna 46 genes</t>
  </si>
  <si>
    <t>81542</t>
  </si>
  <si>
    <t>Onc prostate mrna 22 cnt gen</t>
  </si>
  <si>
    <t>81545</t>
  </si>
  <si>
    <t>Oncology thyroid</t>
  </si>
  <si>
    <t>81551</t>
  </si>
  <si>
    <t>Onc prostate 3 genes</t>
  </si>
  <si>
    <t>81552</t>
  </si>
  <si>
    <t>Onc uveal mlnma mrna 15 gene</t>
  </si>
  <si>
    <t>81595</t>
  </si>
  <si>
    <t>Cardiology hrt trnspl mrna</t>
  </si>
  <si>
    <t>81596</t>
  </si>
  <si>
    <t>Nfct ds chrnc hcv 6 assays</t>
  </si>
  <si>
    <t>81599</t>
  </si>
  <si>
    <t>Unlisted maaa</t>
  </si>
  <si>
    <t>82009</t>
  </si>
  <si>
    <t>Test for acetone/ketones</t>
  </si>
  <si>
    <t>82010</t>
  </si>
  <si>
    <t>Acetone assay</t>
  </si>
  <si>
    <t>82013</t>
  </si>
  <si>
    <t>Acetylcholinesterase assay</t>
  </si>
  <si>
    <t>82016</t>
  </si>
  <si>
    <t>Acylcarnitines qual</t>
  </si>
  <si>
    <t>82017</t>
  </si>
  <si>
    <t>Acylcarnitines quant</t>
  </si>
  <si>
    <t>82024</t>
  </si>
  <si>
    <t>Assay of acth</t>
  </si>
  <si>
    <t>82030</t>
  </si>
  <si>
    <t>Assay of adp &amp; amp</t>
  </si>
  <si>
    <t>82040</t>
  </si>
  <si>
    <t>Assay of serum albumin</t>
  </si>
  <si>
    <t>82042</t>
  </si>
  <si>
    <t>Other source albumin quan ea</t>
  </si>
  <si>
    <t>82043</t>
  </si>
  <si>
    <t>Ur albumin quantitative</t>
  </si>
  <si>
    <t>82044</t>
  </si>
  <si>
    <t>Ur albumin semiquantitative</t>
  </si>
  <si>
    <t>82045</t>
  </si>
  <si>
    <t>Albumin ischemia modified</t>
  </si>
  <si>
    <t>82075</t>
  </si>
  <si>
    <t>Assay of breath ethanol</t>
  </si>
  <si>
    <t>82085</t>
  </si>
  <si>
    <t>Assay of aldolase</t>
  </si>
  <si>
    <t>82088</t>
  </si>
  <si>
    <t>Assay of aldosterone</t>
  </si>
  <si>
    <t>82103</t>
  </si>
  <si>
    <t>Alpha-1-antitrypsin total</t>
  </si>
  <si>
    <t>82104</t>
  </si>
  <si>
    <t>Alpha-1-antitrypsin pheno</t>
  </si>
  <si>
    <t>82105</t>
  </si>
  <si>
    <t>Alpha-fetoprotein serum</t>
  </si>
  <si>
    <t>82106</t>
  </si>
  <si>
    <t>Alpha-fetoprotein amniotic</t>
  </si>
  <si>
    <t>82107</t>
  </si>
  <si>
    <t>Alpha-fetoprotein l3</t>
  </si>
  <si>
    <t>82108</t>
  </si>
  <si>
    <t>Assay of aluminum</t>
  </si>
  <si>
    <t>82120</t>
  </si>
  <si>
    <t>Amines vaginal fluid qual</t>
  </si>
  <si>
    <t>82127</t>
  </si>
  <si>
    <t>Amino acid single qual</t>
  </si>
  <si>
    <t>82128</t>
  </si>
  <si>
    <t>Amino acids mult qual</t>
  </si>
  <si>
    <t>82131</t>
  </si>
  <si>
    <t>Amino acids single quant</t>
  </si>
  <si>
    <t>82135</t>
  </si>
  <si>
    <t>Assay aminolevulinic acid</t>
  </si>
  <si>
    <t>82136</t>
  </si>
  <si>
    <t>Amino acids quant 2-5</t>
  </si>
  <si>
    <t>82139</t>
  </si>
  <si>
    <t>Amino acids quan 6 or more</t>
  </si>
  <si>
    <t>Assay of ammonia</t>
  </si>
  <si>
    <t>82143</t>
  </si>
  <si>
    <t>Amniotic fluid scan</t>
  </si>
  <si>
    <t>82150</t>
  </si>
  <si>
    <t>Assay of amylase</t>
  </si>
  <si>
    <t>82154</t>
  </si>
  <si>
    <t>Androstanediol glucuronide</t>
  </si>
  <si>
    <t>82157</t>
  </si>
  <si>
    <t>Assay of androstenedione</t>
  </si>
  <si>
    <t>82160</t>
  </si>
  <si>
    <t>Assay of androsterone</t>
  </si>
  <si>
    <t>82163</t>
  </si>
  <si>
    <t>Assay of angiotensin ii</t>
  </si>
  <si>
    <t>82164</t>
  </si>
  <si>
    <t>Angiotensin i enzyme test</t>
  </si>
  <si>
    <t>82172</t>
  </si>
  <si>
    <t>Assay of apolipoprotein</t>
  </si>
  <si>
    <t>82175</t>
  </si>
  <si>
    <t>Assay of arsenic</t>
  </si>
  <si>
    <t>82180</t>
  </si>
  <si>
    <t>Assay of ascorbic acid</t>
  </si>
  <si>
    <t>82190</t>
  </si>
  <si>
    <t>Atomic absorption</t>
  </si>
  <si>
    <t>82232</t>
  </si>
  <si>
    <t>Assay of beta-2 protein</t>
  </si>
  <si>
    <t>82239</t>
  </si>
  <si>
    <t>Bile acids total</t>
  </si>
  <si>
    <t>82240</t>
  </si>
  <si>
    <t>Bile acids cholylglycine</t>
  </si>
  <si>
    <t>82247</t>
  </si>
  <si>
    <t>Bilirubin total</t>
  </si>
  <si>
    <t>Bilirubin direct</t>
  </si>
  <si>
    <t>82252</t>
  </si>
  <si>
    <t>Fecal bilirubin test</t>
  </si>
  <si>
    <t>82261</t>
  </si>
  <si>
    <t>Assay of biotinidase</t>
  </si>
  <si>
    <t>82270</t>
  </si>
  <si>
    <t>Occult blood feces</t>
  </si>
  <si>
    <t>82271</t>
  </si>
  <si>
    <t>Occult blood other sources</t>
  </si>
  <si>
    <t>82272</t>
  </si>
  <si>
    <t>Occult bld feces 1-3 tests</t>
  </si>
  <si>
    <t>82274</t>
  </si>
  <si>
    <t>Assay test for blood fecal</t>
  </si>
  <si>
    <t>82286</t>
  </si>
  <si>
    <t>Assay of bradykinin</t>
  </si>
  <si>
    <t>82300</t>
  </si>
  <si>
    <t>Assay of cadmium</t>
  </si>
  <si>
    <t>Vitamin d 25 hydroxy</t>
  </si>
  <si>
    <t>82308</t>
  </si>
  <si>
    <t>Assay of calcitonin</t>
  </si>
  <si>
    <t>82310</t>
  </si>
  <si>
    <t>Assay of calcium</t>
  </si>
  <si>
    <t>82330</t>
  </si>
  <si>
    <t>82331</t>
  </si>
  <si>
    <t>Calcium infusion test</t>
  </si>
  <si>
    <t>82340</t>
  </si>
  <si>
    <t>Assay of calcium in urine</t>
  </si>
  <si>
    <t>82355</t>
  </si>
  <si>
    <t>Calculus analysis qual</t>
  </si>
  <si>
    <t>82360</t>
  </si>
  <si>
    <t>Calculus assay quant</t>
  </si>
  <si>
    <t>82365</t>
  </si>
  <si>
    <t>Calculus spectroscopy</t>
  </si>
  <si>
    <t>82370</t>
  </si>
  <si>
    <t>X-ray assay calculus</t>
  </si>
  <si>
    <t>82373</t>
  </si>
  <si>
    <t>Assay c-d transfer measure</t>
  </si>
  <si>
    <t>82374</t>
  </si>
  <si>
    <t>Assay blood carbon dioxide</t>
  </si>
  <si>
    <t>82375</t>
  </si>
  <si>
    <t>Assay carboxyhb quant</t>
  </si>
  <si>
    <t>82376</t>
  </si>
  <si>
    <t>Assay carboxyhb qual</t>
  </si>
  <si>
    <t>82378</t>
  </si>
  <si>
    <t>Carcinoembryonic antigen</t>
  </si>
  <si>
    <t>82379</t>
  </si>
  <si>
    <t>Assay of carnitine</t>
  </si>
  <si>
    <t>82380</t>
  </si>
  <si>
    <t>Assay of carotene</t>
  </si>
  <si>
    <t>82382</t>
  </si>
  <si>
    <t>Assay urine catecholamines</t>
  </si>
  <si>
    <t>82383</t>
  </si>
  <si>
    <t>Assay blood catecholamines</t>
  </si>
  <si>
    <t>82384</t>
  </si>
  <si>
    <t>Assay three catecholamines</t>
  </si>
  <si>
    <t>82387</t>
  </si>
  <si>
    <t>Assay of cathepsin-d</t>
  </si>
  <si>
    <t>82390</t>
  </si>
  <si>
    <t>Assay of ceruloplasmin</t>
  </si>
  <si>
    <t>82397</t>
  </si>
  <si>
    <t>Chemiluminescent assay</t>
  </si>
  <si>
    <t>82415</t>
  </si>
  <si>
    <t>Assay of chloramphenicol</t>
  </si>
  <si>
    <t>82435</t>
  </si>
  <si>
    <t>Assay of blood chloride</t>
  </si>
  <si>
    <t>82436</t>
  </si>
  <si>
    <t>Assay of urine chloride</t>
  </si>
  <si>
    <t>82438</t>
  </si>
  <si>
    <t>Assay other fluid chlorides</t>
  </si>
  <si>
    <t>82441</t>
  </si>
  <si>
    <t>Test for chlorohydrocarbons</t>
  </si>
  <si>
    <t>82465</t>
  </si>
  <si>
    <t>Assay bld/serum cholesterol</t>
  </si>
  <si>
    <t>82480</t>
  </si>
  <si>
    <t>Assay serum cholinesterase</t>
  </si>
  <si>
    <t>82482</t>
  </si>
  <si>
    <t>Assay rbc cholinesterase</t>
  </si>
  <si>
    <t>82485</t>
  </si>
  <si>
    <t>Assay chondroitin sulfate</t>
  </si>
  <si>
    <t>82495</t>
  </si>
  <si>
    <t>Assay of chromium</t>
  </si>
  <si>
    <t>82507</t>
  </si>
  <si>
    <t>Assay of citrate</t>
  </si>
  <si>
    <t>82523</t>
  </si>
  <si>
    <t>Collagen crosslinks</t>
  </si>
  <si>
    <t>82525</t>
  </si>
  <si>
    <t>Assay of copper</t>
  </si>
  <si>
    <t>82528</t>
  </si>
  <si>
    <t>Assay of corticosterone</t>
  </si>
  <si>
    <t>82530</t>
  </si>
  <si>
    <t>Cortisol free</t>
  </si>
  <si>
    <t>Total cortisol</t>
  </si>
  <si>
    <t>82540</t>
  </si>
  <si>
    <t>Assay of creatine</t>
  </si>
  <si>
    <t>82542</t>
  </si>
  <si>
    <t>Col chromotography qual/quan</t>
  </si>
  <si>
    <t>82550</t>
  </si>
  <si>
    <t>Assay of ck (cpk)</t>
  </si>
  <si>
    <t>82552</t>
  </si>
  <si>
    <t>Assay of cpk in blood</t>
  </si>
  <si>
    <t>82553</t>
  </si>
  <si>
    <t>Creatine mb fraction</t>
  </si>
  <si>
    <t>82554</t>
  </si>
  <si>
    <t>Creatine isoforms</t>
  </si>
  <si>
    <t>82565</t>
  </si>
  <si>
    <t>Assay of creatinine</t>
  </si>
  <si>
    <t>82570</t>
  </si>
  <si>
    <t>Assay of urine creatinine</t>
  </si>
  <si>
    <t>82575</t>
  </si>
  <si>
    <t>Creatinine clearance test</t>
  </si>
  <si>
    <t>82585</t>
  </si>
  <si>
    <t>Assay of cryofibrinogen</t>
  </si>
  <si>
    <t>82595</t>
  </si>
  <si>
    <t>Assay of cryoglobulin</t>
  </si>
  <si>
    <t>82600</t>
  </si>
  <si>
    <t>Assay of cyanide</t>
  </si>
  <si>
    <t>Vitamin b-12</t>
  </si>
  <si>
    <t>82608</t>
  </si>
  <si>
    <t>B-12 binding capacity</t>
  </si>
  <si>
    <t>82610</t>
  </si>
  <si>
    <t>Cystatin c</t>
  </si>
  <si>
    <t>82615</t>
  </si>
  <si>
    <t>Test for urine cystines</t>
  </si>
  <si>
    <t>82626</t>
  </si>
  <si>
    <t>Dehydroepiandrosterone</t>
  </si>
  <si>
    <t>82627</t>
  </si>
  <si>
    <t>82633</t>
  </si>
  <si>
    <t>Desoxycorticosterone</t>
  </si>
  <si>
    <t>82634</t>
  </si>
  <si>
    <t>Deoxycortisol</t>
  </si>
  <si>
    <t>82638</t>
  </si>
  <si>
    <t>Assay of dibucaine number</t>
  </si>
  <si>
    <t>82642</t>
  </si>
  <si>
    <t>Dihydrotestosterone</t>
  </si>
  <si>
    <t>82652</t>
  </si>
  <si>
    <t>Vit d 1 25-dihydroxy</t>
  </si>
  <si>
    <t>82656</t>
  </si>
  <si>
    <t>Pancreatic elastase fecal</t>
  </si>
  <si>
    <t>82657</t>
  </si>
  <si>
    <t>Enzyme cell activity</t>
  </si>
  <si>
    <t>82658</t>
  </si>
  <si>
    <t>Enzyme cell activity ra</t>
  </si>
  <si>
    <t>82664</t>
  </si>
  <si>
    <t>Electrophoretic test</t>
  </si>
  <si>
    <t>82668</t>
  </si>
  <si>
    <t>Assay of erythropoietin</t>
  </si>
  <si>
    <t>Assay of estradiol</t>
  </si>
  <si>
    <t>82671</t>
  </si>
  <si>
    <t>Assay of estrogens</t>
  </si>
  <si>
    <t>Assay of estrogen</t>
  </si>
  <si>
    <t>82677</t>
  </si>
  <si>
    <t>Assay of estriol</t>
  </si>
  <si>
    <t>82679</t>
  </si>
  <si>
    <t>Assay of estrone</t>
  </si>
  <si>
    <t>82693</t>
  </si>
  <si>
    <t>Assay of ethylene glycol</t>
  </si>
  <si>
    <t>82696</t>
  </si>
  <si>
    <t>Assay of etiocholanolone</t>
  </si>
  <si>
    <t>82705</t>
  </si>
  <si>
    <t>Fats/lipids feces qual</t>
  </si>
  <si>
    <t>82710</t>
  </si>
  <si>
    <t>Fats/lipids feces quant</t>
  </si>
  <si>
    <t>82715</t>
  </si>
  <si>
    <t>Assay of fecal fat</t>
  </si>
  <si>
    <t>82725</t>
  </si>
  <si>
    <t>Assay of blood fatty acids</t>
  </si>
  <si>
    <t>82726</t>
  </si>
  <si>
    <t>Long chain fatty acids</t>
  </si>
  <si>
    <t>82728</t>
  </si>
  <si>
    <t>Assay of ferritin</t>
  </si>
  <si>
    <t>82731</t>
  </si>
  <si>
    <t>Assay of fetal fibronectin</t>
  </si>
  <si>
    <t>82735</t>
  </si>
  <si>
    <t>Assay of fluoride</t>
  </si>
  <si>
    <t>Assay of folic acid serum</t>
  </si>
  <si>
    <t>82747</t>
  </si>
  <si>
    <t>Assay of folic acid rbc</t>
  </si>
  <si>
    <t>82757</t>
  </si>
  <si>
    <t>Assay of semen fructose</t>
  </si>
  <si>
    <t>82759</t>
  </si>
  <si>
    <t>Assay of rbc galactokinase</t>
  </si>
  <si>
    <t>82760</t>
  </si>
  <si>
    <t>Assay of galactose</t>
  </si>
  <si>
    <t>82775</t>
  </si>
  <si>
    <t>Assay galactose transferase</t>
  </si>
  <si>
    <t>82776</t>
  </si>
  <si>
    <t>Galactose transferase test</t>
  </si>
  <si>
    <t>82777</t>
  </si>
  <si>
    <t>Galectin-3</t>
  </si>
  <si>
    <t>Assay iga/igd/igg/igm each</t>
  </si>
  <si>
    <t>82785</t>
  </si>
  <si>
    <t>Assay of ige</t>
  </si>
  <si>
    <t>82787</t>
  </si>
  <si>
    <t>Igg 1 2 3 or 4 each</t>
  </si>
  <si>
    <t>82800</t>
  </si>
  <si>
    <t>Blood ph</t>
  </si>
  <si>
    <t>82803</t>
  </si>
  <si>
    <t>Blood gases any combination</t>
  </si>
  <si>
    <t>Blood gases w/o2 saturation</t>
  </si>
  <si>
    <t>82810</t>
  </si>
  <si>
    <t>Blood gases o2 sat only</t>
  </si>
  <si>
    <t>82820</t>
  </si>
  <si>
    <t>Hemoglobin-oxygen affinity</t>
  </si>
  <si>
    <t>82930</t>
  </si>
  <si>
    <t>Gastric analy w/ph ea spec</t>
  </si>
  <si>
    <t>82938</t>
  </si>
  <si>
    <t>Gastrin test</t>
  </si>
  <si>
    <t>82941</t>
  </si>
  <si>
    <t>Assay of gastrin</t>
  </si>
  <si>
    <t>82943</t>
  </si>
  <si>
    <t>Assay of glucagon</t>
  </si>
  <si>
    <t>82945</t>
  </si>
  <si>
    <t>Glucose other fluid</t>
  </si>
  <si>
    <t>82946</t>
  </si>
  <si>
    <t>Glucagon tolerance test</t>
  </si>
  <si>
    <t>Assay glucose blood quant</t>
  </si>
  <si>
    <t>82948</t>
  </si>
  <si>
    <t>Reagent strip/blood glucose</t>
  </si>
  <si>
    <t>82950</t>
  </si>
  <si>
    <t>Glucose test</t>
  </si>
  <si>
    <t>82951</t>
  </si>
  <si>
    <t>Glucose tolerance test (gtt)</t>
  </si>
  <si>
    <t>82952</t>
  </si>
  <si>
    <t>Gtt-added samples</t>
  </si>
  <si>
    <t>82955</t>
  </si>
  <si>
    <t>Assay of g6pd enzyme</t>
  </si>
  <si>
    <t>82960</t>
  </si>
  <si>
    <t>Test for g6pd enzyme</t>
  </si>
  <si>
    <t>Glucose blood test</t>
  </si>
  <si>
    <t>82963</t>
  </si>
  <si>
    <t>Assay of glucosidase</t>
  </si>
  <si>
    <t>82965</t>
  </si>
  <si>
    <t>Assay of gdh enzyme</t>
  </si>
  <si>
    <t>82977</t>
  </si>
  <si>
    <t>Assay of ggt</t>
  </si>
  <si>
    <t>82978</t>
  </si>
  <si>
    <t>Assay of glutathione</t>
  </si>
  <si>
    <t>82979</t>
  </si>
  <si>
    <t>Assay rbc glutathione</t>
  </si>
  <si>
    <t>82985</t>
  </si>
  <si>
    <t>Assay of glycated protein</t>
  </si>
  <si>
    <t>Assay of gonadotropin (fsh)</t>
  </si>
  <si>
    <t>Assay of gonadotropin (lh)</t>
  </si>
  <si>
    <t>83003</t>
  </si>
  <si>
    <t>Assay growth hormone (hgh)</t>
  </si>
  <si>
    <t>83006</t>
  </si>
  <si>
    <t>Growth stimulation gene 2</t>
  </si>
  <si>
    <t>83009</t>
  </si>
  <si>
    <t>H pylori (c-13) blood</t>
  </si>
  <si>
    <t>83010</t>
  </si>
  <si>
    <t>Assay of haptoglobin quant</t>
  </si>
  <si>
    <t>83012</t>
  </si>
  <si>
    <t>Assay of haptoglobins</t>
  </si>
  <si>
    <t>83013</t>
  </si>
  <si>
    <t>H pylori (c-13) breath</t>
  </si>
  <si>
    <t>83014</t>
  </si>
  <si>
    <t>H pylori drug admin</t>
  </si>
  <si>
    <t>83015</t>
  </si>
  <si>
    <t>Heavy metal qual any anal</t>
  </si>
  <si>
    <t>83018</t>
  </si>
  <si>
    <t>Heavy metal quant each nes</t>
  </si>
  <si>
    <t>83020</t>
  </si>
  <si>
    <t>Hemoglobin electrophoresis</t>
  </si>
  <si>
    <t>8302026</t>
  </si>
  <si>
    <t>83021</t>
  </si>
  <si>
    <t>Hemoglobin chromotography</t>
  </si>
  <si>
    <t>83026</t>
  </si>
  <si>
    <t>Hemoglobin copper sulfate</t>
  </si>
  <si>
    <t>83030</t>
  </si>
  <si>
    <t>Fetal hemoglobin chemical</t>
  </si>
  <si>
    <t>83033</t>
  </si>
  <si>
    <t>Fetal hemoglobin assay qual</t>
  </si>
  <si>
    <t>Glycosylated hemoglobin test</t>
  </si>
  <si>
    <t>83037</t>
  </si>
  <si>
    <t>Glycosylated hb home device</t>
  </si>
  <si>
    <t>83045</t>
  </si>
  <si>
    <t>Blood methemoglobin test</t>
  </si>
  <si>
    <t>83050</t>
  </si>
  <si>
    <t>Blood methemoglobin assay</t>
  </si>
  <si>
    <t>83051</t>
  </si>
  <si>
    <t>Assay of plasma hemoglobin</t>
  </si>
  <si>
    <t>83060</t>
  </si>
  <si>
    <t>Blood sulfhemoglobin assay</t>
  </si>
  <si>
    <t>83065</t>
  </si>
  <si>
    <t>Assay of hemoglobin heat</t>
  </si>
  <si>
    <t>83068</t>
  </si>
  <si>
    <t>Hemoglobin stability screen</t>
  </si>
  <si>
    <t>83069</t>
  </si>
  <si>
    <t>Assay of urine hemoglobin</t>
  </si>
  <si>
    <t>83070</t>
  </si>
  <si>
    <t>Assay of hemosiderin qual</t>
  </si>
  <si>
    <t>83080</t>
  </si>
  <si>
    <t>Assay of b hexosaminidase</t>
  </si>
  <si>
    <t>83088</t>
  </si>
  <si>
    <t>Assay of histamine</t>
  </si>
  <si>
    <t>83090</t>
  </si>
  <si>
    <t>Assay of homocystine</t>
  </si>
  <si>
    <t>83150</t>
  </si>
  <si>
    <t>Assay of homovanillic acid</t>
  </si>
  <si>
    <t>83491</t>
  </si>
  <si>
    <t>Assay of corticosteroids 17</t>
  </si>
  <si>
    <t>83497</t>
  </si>
  <si>
    <t>Assay of 5-hiaa</t>
  </si>
  <si>
    <t>83498</t>
  </si>
  <si>
    <t>Assay of progesterone 17-d</t>
  </si>
  <si>
    <t>83500</t>
  </si>
  <si>
    <t>Assay free hydroxyproline</t>
  </si>
  <si>
    <t>83505</t>
  </si>
  <si>
    <t>Assay total hydroxyproline</t>
  </si>
  <si>
    <t>83516</t>
  </si>
  <si>
    <t>Immunoassay nonantibody</t>
  </si>
  <si>
    <t>83518</t>
  </si>
  <si>
    <t>Immunoassay dipstick</t>
  </si>
  <si>
    <t>83519</t>
  </si>
  <si>
    <t>Ria nonantibody</t>
  </si>
  <si>
    <t>83520</t>
  </si>
  <si>
    <t>Immunoassay quant nos nonab</t>
  </si>
  <si>
    <t>Assay of insulin</t>
  </si>
  <si>
    <t>83527</t>
  </si>
  <si>
    <t>83528</t>
  </si>
  <si>
    <t>Assay of intrinsic factor</t>
  </si>
  <si>
    <t>Assay of iron</t>
  </si>
  <si>
    <t>83550</t>
  </si>
  <si>
    <t>Iron binding test</t>
  </si>
  <si>
    <t>83570</t>
  </si>
  <si>
    <t>Assay of idh enzyme</t>
  </si>
  <si>
    <t>83582</t>
  </si>
  <si>
    <t>Assay of ketogenic steroids</t>
  </si>
  <si>
    <t>83586</t>
  </si>
  <si>
    <t>Assay 17- ketosteroids</t>
  </si>
  <si>
    <t>83593</t>
  </si>
  <si>
    <t>Fractionation ketosteroids</t>
  </si>
  <si>
    <t>Assay of lactic acid</t>
  </si>
  <si>
    <t>Lactate (ld) (ldh) enzyme</t>
  </si>
  <si>
    <t>83625</t>
  </si>
  <si>
    <t>Assay of ldh enzymes</t>
  </si>
  <si>
    <t>83630</t>
  </si>
  <si>
    <t>Lactoferrin fecal (qual)</t>
  </si>
  <si>
    <t>83631</t>
  </si>
  <si>
    <t>Lactoferrin fecal (quant)</t>
  </si>
  <si>
    <t>83632</t>
  </si>
  <si>
    <t>Placental lactogen</t>
  </si>
  <si>
    <t>83633</t>
  </si>
  <si>
    <t>Test urine for lactose</t>
  </si>
  <si>
    <t>83655</t>
  </si>
  <si>
    <t>Assay of lead</t>
  </si>
  <si>
    <t>83661</t>
  </si>
  <si>
    <t>L/s ratio fetal lung</t>
  </si>
  <si>
    <t>83662</t>
  </si>
  <si>
    <t>Foam stability fetal lung</t>
  </si>
  <si>
    <t>83663</t>
  </si>
  <si>
    <t>Fluoro polarize fetal lung</t>
  </si>
  <si>
    <t>83664</t>
  </si>
  <si>
    <t>Lamellar bdy fetal lung</t>
  </si>
  <si>
    <t>83670</t>
  </si>
  <si>
    <t>Assay of lap enzyme</t>
  </si>
  <si>
    <t>Assay of lipase</t>
  </si>
  <si>
    <t>83695</t>
  </si>
  <si>
    <t>Assay of lipoprotein(a)</t>
  </si>
  <si>
    <t>83698</t>
  </si>
  <si>
    <t>Assay lipoprotein pla2</t>
  </si>
  <si>
    <t>83700</t>
  </si>
  <si>
    <t>Lipopro bld electrophoretic</t>
  </si>
  <si>
    <t>83701</t>
  </si>
  <si>
    <t>Lipoprotein bld hr fraction</t>
  </si>
  <si>
    <t>83704</t>
  </si>
  <si>
    <t>Lipoprotein bld quan part</t>
  </si>
  <si>
    <t>83718</t>
  </si>
  <si>
    <t>Assay of lipoprotein</t>
  </si>
  <si>
    <t>83719</t>
  </si>
  <si>
    <t>Assay of blood lipoprotein</t>
  </si>
  <si>
    <t>83721</t>
  </si>
  <si>
    <t>83722</t>
  </si>
  <si>
    <t>Lipoprtn dir meas sd ldl chl</t>
  </si>
  <si>
    <t>83727</t>
  </si>
  <si>
    <t>Assay of lrh hormone</t>
  </si>
  <si>
    <t>Assay of magnesium</t>
  </si>
  <si>
    <t>83775</t>
  </si>
  <si>
    <t>Assay malate dehydrogenase</t>
  </si>
  <si>
    <t>83785</t>
  </si>
  <si>
    <t>Assay of manganese</t>
  </si>
  <si>
    <t>83789</t>
  </si>
  <si>
    <t>Mass spectrometry qual/quan</t>
  </si>
  <si>
    <t>83825</t>
  </si>
  <si>
    <t>Assay of mercury</t>
  </si>
  <si>
    <t>83835</t>
  </si>
  <si>
    <t>Assay of metanephrines</t>
  </si>
  <si>
    <t>83857</t>
  </si>
  <si>
    <t>Assay of methemalbumin</t>
  </si>
  <si>
    <t>83861</t>
  </si>
  <si>
    <t>Microfluid analy tears</t>
  </si>
  <si>
    <t>83864</t>
  </si>
  <si>
    <t>Mucopolysaccharides</t>
  </si>
  <si>
    <t>83872</t>
  </si>
  <si>
    <t>Assay synovial fluid mucin</t>
  </si>
  <si>
    <t>83873</t>
  </si>
  <si>
    <t>Assay of csf protein</t>
  </si>
  <si>
    <t>83874</t>
  </si>
  <si>
    <t>Assay of myoglobin</t>
  </si>
  <si>
    <t>83876</t>
  </si>
  <si>
    <t>Assay myeloperoxidase</t>
  </si>
  <si>
    <t>Assay of natriuretic peptide</t>
  </si>
  <si>
    <t>83883</t>
  </si>
  <si>
    <t>Assay nephelometry not spec</t>
  </si>
  <si>
    <t>83885</t>
  </si>
  <si>
    <t>Assay of nickel</t>
  </si>
  <si>
    <t>83915</t>
  </si>
  <si>
    <t>Assay of nucleotidase</t>
  </si>
  <si>
    <t>83916</t>
  </si>
  <si>
    <t>Oligoclonal bands</t>
  </si>
  <si>
    <t>83918</t>
  </si>
  <si>
    <t>Organic acids total quant</t>
  </si>
  <si>
    <t>83919</t>
  </si>
  <si>
    <t>Organic acids qual each</t>
  </si>
  <si>
    <t>83921</t>
  </si>
  <si>
    <t>Organic acid single quant</t>
  </si>
  <si>
    <t>83930</t>
  </si>
  <si>
    <t>Assay of blood osmolality</t>
  </si>
  <si>
    <t>83935</t>
  </si>
  <si>
    <t>Assay of urine osmolality</t>
  </si>
  <si>
    <t>83937</t>
  </si>
  <si>
    <t>Assay of osteocalcin</t>
  </si>
  <si>
    <t>83945</t>
  </si>
  <si>
    <t>Assay of oxalate</t>
  </si>
  <si>
    <t>83950</t>
  </si>
  <si>
    <t>Oncoprotein her-2/neu</t>
  </si>
  <si>
    <t>83951</t>
  </si>
  <si>
    <t>Oncoprotein dcp</t>
  </si>
  <si>
    <t>Assay of parathormone</t>
  </si>
  <si>
    <t>83986</t>
  </si>
  <si>
    <t>Assay ph body fluid nos</t>
  </si>
  <si>
    <t>83987</t>
  </si>
  <si>
    <t>Exhaled breath condensate</t>
  </si>
  <si>
    <t>83992</t>
  </si>
  <si>
    <t>Assay for phencyclidine</t>
  </si>
  <si>
    <t>83993</t>
  </si>
  <si>
    <t>Assay for calprotectin fecal</t>
  </si>
  <si>
    <t>84030</t>
  </si>
  <si>
    <t>Assay of blood pku</t>
  </si>
  <si>
    <t>84035</t>
  </si>
  <si>
    <t>Assay of phenylketones</t>
  </si>
  <si>
    <t>84060</t>
  </si>
  <si>
    <t>Assay acid phosphatase</t>
  </si>
  <si>
    <t>84066</t>
  </si>
  <si>
    <t>Assay prostate phosphatase</t>
  </si>
  <si>
    <t>84075</t>
  </si>
  <si>
    <t>Assay alkaline phosphatase</t>
  </si>
  <si>
    <t>84078</t>
  </si>
  <si>
    <t>84080</t>
  </si>
  <si>
    <t>Assay alkaline phosphatases</t>
  </si>
  <si>
    <t>84081</t>
  </si>
  <si>
    <t>Assay phosphatidylglycerol</t>
  </si>
  <si>
    <t>84085</t>
  </si>
  <si>
    <t>Assay of rbc pg6d enzyme</t>
  </si>
  <si>
    <t>84087</t>
  </si>
  <si>
    <t>Assay phosphohexose enzymes</t>
  </si>
  <si>
    <t>84100</t>
  </si>
  <si>
    <t>Assay of phosphorus</t>
  </si>
  <si>
    <t>84105</t>
  </si>
  <si>
    <t>Assay of urine phosphorus</t>
  </si>
  <si>
    <t>84106</t>
  </si>
  <si>
    <t>Test for porphobilinogen</t>
  </si>
  <si>
    <t>84110</t>
  </si>
  <si>
    <t>Assay of porphobilinogen</t>
  </si>
  <si>
    <t>84112</t>
  </si>
  <si>
    <t>Eval amniotic fluid protein</t>
  </si>
  <si>
    <t>84119</t>
  </si>
  <si>
    <t>Test urine for porphyrins</t>
  </si>
  <si>
    <t>84120</t>
  </si>
  <si>
    <t>Assay of urine porphyrins</t>
  </si>
  <si>
    <t>84126</t>
  </si>
  <si>
    <t>Assay of feces porphyrins</t>
  </si>
  <si>
    <t>Assay of serum potassium</t>
  </si>
  <si>
    <t>84133</t>
  </si>
  <si>
    <t>Assay of urine potassium</t>
  </si>
  <si>
    <t>Assay of prealbumin</t>
  </si>
  <si>
    <t>84135</t>
  </si>
  <si>
    <t>Assay of pregnanediol</t>
  </si>
  <si>
    <t>84138</t>
  </si>
  <si>
    <t>Assay of pregnanetriol</t>
  </si>
  <si>
    <t>84140</t>
  </si>
  <si>
    <t>Assay of pregnenolone</t>
  </si>
  <si>
    <t>84143</t>
  </si>
  <si>
    <t>Assay of 17-hydroxypregneno</t>
  </si>
  <si>
    <t>Assay of progesterone</t>
  </si>
  <si>
    <t>84145</t>
  </si>
  <si>
    <t>Procalcitonin (pct)</t>
  </si>
  <si>
    <t>Assay of prolactin</t>
  </si>
  <si>
    <t>84150</t>
  </si>
  <si>
    <t>Assay of prostaglandin</t>
  </si>
  <si>
    <t>84152</t>
  </si>
  <si>
    <t>Assay of psa complexed</t>
  </si>
  <si>
    <t>Assay of psa total</t>
  </si>
  <si>
    <t>Assay of psa free</t>
  </si>
  <si>
    <t>Assay of protein serum</t>
  </si>
  <si>
    <t>84156</t>
  </si>
  <si>
    <t>Assay of protein urine</t>
  </si>
  <si>
    <t>84157</t>
  </si>
  <si>
    <t>Assay of protein other</t>
  </si>
  <si>
    <t>84160</t>
  </si>
  <si>
    <t>Assay of protein any source</t>
  </si>
  <si>
    <t>84163</t>
  </si>
  <si>
    <t>Pappa serum</t>
  </si>
  <si>
    <t>Protein e-phoresis serum</t>
  </si>
  <si>
    <t>8416526</t>
  </si>
  <si>
    <t>84166</t>
  </si>
  <si>
    <t>Protein e-phoresis/urine/csf</t>
  </si>
  <si>
    <t>8416626</t>
  </si>
  <si>
    <t>84181</t>
  </si>
  <si>
    <t>Western blot test</t>
  </si>
  <si>
    <t>8418126</t>
  </si>
  <si>
    <t>84182</t>
  </si>
  <si>
    <t>Protein western blot test</t>
  </si>
  <si>
    <t>8418226</t>
  </si>
  <si>
    <t>84202</t>
  </si>
  <si>
    <t>Assay rbc protoporphyrin</t>
  </si>
  <si>
    <t>84203</t>
  </si>
  <si>
    <t>Test rbc protoporphyrin</t>
  </si>
  <si>
    <t>84206</t>
  </si>
  <si>
    <t>Assay of proinsulin</t>
  </si>
  <si>
    <t>84207</t>
  </si>
  <si>
    <t>Assay of vitamin b-6</t>
  </si>
  <si>
    <t>84210</t>
  </si>
  <si>
    <t>Assay of pyruvate</t>
  </si>
  <si>
    <t>84220</t>
  </si>
  <si>
    <t>Assay of pyruvate kinase</t>
  </si>
  <si>
    <t>84228</t>
  </si>
  <si>
    <t>Assay of quinine</t>
  </si>
  <si>
    <t>84233</t>
  </si>
  <si>
    <t>84234</t>
  </si>
  <si>
    <t>84235</t>
  </si>
  <si>
    <t>Assay of endocrine hormone</t>
  </si>
  <si>
    <t>84238</t>
  </si>
  <si>
    <t>Assay nonendocrine receptor</t>
  </si>
  <si>
    <t>84244</t>
  </si>
  <si>
    <t>Assay of renin</t>
  </si>
  <si>
    <t>84252</t>
  </si>
  <si>
    <t>Assay of vitamin b-2</t>
  </si>
  <si>
    <t>84255</t>
  </si>
  <si>
    <t>Assay of selenium</t>
  </si>
  <si>
    <t>84260</t>
  </si>
  <si>
    <t>Assay of serotonin</t>
  </si>
  <si>
    <t>Assay of sex hormone globul</t>
  </si>
  <si>
    <t>84275</t>
  </si>
  <si>
    <t>Assay of sialic acid</t>
  </si>
  <si>
    <t>84285</t>
  </si>
  <si>
    <t>Assay of silica</t>
  </si>
  <si>
    <t>84295</t>
  </si>
  <si>
    <t>Assay of serum sodium</t>
  </si>
  <si>
    <t>84300</t>
  </si>
  <si>
    <t>Assay of urine sodium</t>
  </si>
  <si>
    <t>84302</t>
  </si>
  <si>
    <t>Assay of sweat sodium</t>
  </si>
  <si>
    <t>84305</t>
  </si>
  <si>
    <t>Assay of somatomedin</t>
  </si>
  <si>
    <t>84307</t>
  </si>
  <si>
    <t>Assay of somatostatin</t>
  </si>
  <si>
    <t>84311</t>
  </si>
  <si>
    <t>Spectrophotometry</t>
  </si>
  <si>
    <t>84315</t>
  </si>
  <si>
    <t>Body fluid specific gravity</t>
  </si>
  <si>
    <t>84375</t>
  </si>
  <si>
    <t>Chromatogram assay sugars</t>
  </si>
  <si>
    <t>84376</t>
  </si>
  <si>
    <t>Sugars single qual</t>
  </si>
  <si>
    <t>84377</t>
  </si>
  <si>
    <t>Sugars multiple qual</t>
  </si>
  <si>
    <t>84378</t>
  </si>
  <si>
    <t>Sugars single quant</t>
  </si>
  <si>
    <t>84379</t>
  </si>
  <si>
    <t>Sugars multiple quant</t>
  </si>
  <si>
    <t>84392</t>
  </si>
  <si>
    <t>Assay of urine sulfate</t>
  </si>
  <si>
    <t>Assay of free testosterone</t>
  </si>
  <si>
    <t>Assay of total testosterone</t>
  </si>
  <si>
    <t>84410</t>
  </si>
  <si>
    <t>Testosterone bioavailable</t>
  </si>
  <si>
    <t>Assay of vitamin b-1</t>
  </si>
  <si>
    <t>84430</t>
  </si>
  <si>
    <t>Assay of thiocyanate</t>
  </si>
  <si>
    <t>84431</t>
  </si>
  <si>
    <t>Thromboxane urine</t>
  </si>
  <si>
    <t>84432</t>
  </si>
  <si>
    <t>Assay of thyroglobulin</t>
  </si>
  <si>
    <t>84436</t>
  </si>
  <si>
    <t>Assay of total thyroxine</t>
  </si>
  <si>
    <t>84437</t>
  </si>
  <si>
    <t>Assay of neonatal thyroxine</t>
  </si>
  <si>
    <t>Assay of free thyroxine</t>
  </si>
  <si>
    <t>84442</t>
  </si>
  <si>
    <t>Assay of thyroid activity</t>
  </si>
  <si>
    <t>Assay thyroid stim hormone</t>
  </si>
  <si>
    <t>84445</t>
  </si>
  <si>
    <t>Assay of tsi globulin</t>
  </si>
  <si>
    <t>84446</t>
  </si>
  <si>
    <t>Assay of vitamin e</t>
  </si>
  <si>
    <t>84449</t>
  </si>
  <si>
    <t>Assay of transcortin</t>
  </si>
  <si>
    <t>84450</t>
  </si>
  <si>
    <t>Transferase (ast) (sgot)</t>
  </si>
  <si>
    <t>84460</t>
  </si>
  <si>
    <t>Alanine amino (alt) (sgpt)</t>
  </si>
  <si>
    <t>84466</t>
  </si>
  <si>
    <t>Assay of transferrin</t>
  </si>
  <si>
    <t>84478</t>
  </si>
  <si>
    <t>Assay of triglycerides</t>
  </si>
  <si>
    <t>84479</t>
  </si>
  <si>
    <t>Assay of thyroid (t3 or t4)</t>
  </si>
  <si>
    <t>Assay triiodothyronine (t3)</t>
  </si>
  <si>
    <t>Free assay (ft-3)</t>
  </si>
  <si>
    <t>84482</t>
  </si>
  <si>
    <t>T3 reverse</t>
  </si>
  <si>
    <t>Assay of troponin quant</t>
  </si>
  <si>
    <t>84485</t>
  </si>
  <si>
    <t>Assay duodenal fluid trypsin</t>
  </si>
  <si>
    <t>84488</t>
  </si>
  <si>
    <t>Test feces for trypsin</t>
  </si>
  <si>
    <t>84490</t>
  </si>
  <si>
    <t>Assay of feces for trypsin</t>
  </si>
  <si>
    <t>84510</t>
  </si>
  <si>
    <t>Assay of tyrosine</t>
  </si>
  <si>
    <t>84512</t>
  </si>
  <si>
    <t>Assay of troponin qual</t>
  </si>
  <si>
    <t>84520</t>
  </si>
  <si>
    <t>Assay of urea nitrogen</t>
  </si>
  <si>
    <t>84525</t>
  </si>
  <si>
    <t>Urea nitrogen semi-quant</t>
  </si>
  <si>
    <t>84540</t>
  </si>
  <si>
    <t>Assay of urine/urea-n</t>
  </si>
  <si>
    <t>84545</t>
  </si>
  <si>
    <t>Urea-n clearance test</t>
  </si>
  <si>
    <t>84550</t>
  </si>
  <si>
    <t>Assay of blood/uric acid</t>
  </si>
  <si>
    <t>84560</t>
  </si>
  <si>
    <t>Assay of urine/uric acid</t>
  </si>
  <si>
    <t>84577</t>
  </si>
  <si>
    <t>Assay of feces/urobilinogen</t>
  </si>
  <si>
    <t>84578</t>
  </si>
  <si>
    <t>Test urine urobilinogen</t>
  </si>
  <si>
    <t>84580</t>
  </si>
  <si>
    <t>Assay of urine urobilinogen</t>
  </si>
  <si>
    <t>84583</t>
  </si>
  <si>
    <t>84585</t>
  </si>
  <si>
    <t>Assay of urine vma</t>
  </si>
  <si>
    <t>84586</t>
  </si>
  <si>
    <t>Assay of vip</t>
  </si>
  <si>
    <t>84588</t>
  </si>
  <si>
    <t>Assay of vasopressin</t>
  </si>
  <si>
    <t>84590</t>
  </si>
  <si>
    <t>Assay of vitamin a</t>
  </si>
  <si>
    <t>84591</t>
  </si>
  <si>
    <t>Assay of nos vitamin</t>
  </si>
  <si>
    <t>84597</t>
  </si>
  <si>
    <t>Assay of vitamin k</t>
  </si>
  <si>
    <t>84600</t>
  </si>
  <si>
    <t>Assay of volatiles</t>
  </si>
  <si>
    <t>84620</t>
  </si>
  <si>
    <t>Xylose tolerance test</t>
  </si>
  <si>
    <t>84630</t>
  </si>
  <si>
    <t>Assay of zinc</t>
  </si>
  <si>
    <t>84681</t>
  </si>
  <si>
    <t>Assay of c-peptide</t>
  </si>
  <si>
    <t>Chorionic gonadotropin test</t>
  </si>
  <si>
    <t>Chorionic gonadotropin assay</t>
  </si>
  <si>
    <t>84704</t>
  </si>
  <si>
    <t>Hcg free betachain test</t>
  </si>
  <si>
    <t>84830</t>
  </si>
  <si>
    <t>Ovulation tests</t>
  </si>
  <si>
    <t>84999</t>
  </si>
  <si>
    <t>Clinical chemistry test</t>
  </si>
  <si>
    <t>85002</t>
  </si>
  <si>
    <t>Bleeding time test</t>
  </si>
  <si>
    <t>85004</t>
  </si>
  <si>
    <t>Automated diff wbc count</t>
  </si>
  <si>
    <t>85007</t>
  </si>
  <si>
    <t>Bl smear w/diff wbc count</t>
  </si>
  <si>
    <t>85008</t>
  </si>
  <si>
    <t>Bl smear w/o diff wbc count</t>
  </si>
  <si>
    <t>85009</t>
  </si>
  <si>
    <t>Manual diff wbc count b-coat</t>
  </si>
  <si>
    <t>85013</t>
  </si>
  <si>
    <t>Spun microhematocrit</t>
  </si>
  <si>
    <t>Hematocrit</t>
  </si>
  <si>
    <t>Hemoglobin</t>
  </si>
  <si>
    <t>Complete cbc w/auto diff wbc</t>
  </si>
  <si>
    <t>Complete cbc automated</t>
  </si>
  <si>
    <t>85032</t>
  </si>
  <si>
    <t>Manual cell count each</t>
  </si>
  <si>
    <t>85041</t>
  </si>
  <si>
    <t>Automated rbc count</t>
  </si>
  <si>
    <t>85044</t>
  </si>
  <si>
    <t>Manual reticulocyte count</t>
  </si>
  <si>
    <t>85045</t>
  </si>
  <si>
    <t>Automated reticulocyte count</t>
  </si>
  <si>
    <t>85046</t>
  </si>
  <si>
    <t>Reticyte/hgb concentrate</t>
  </si>
  <si>
    <t>85048</t>
  </si>
  <si>
    <t>Automated leukocyte count</t>
  </si>
  <si>
    <t>85049</t>
  </si>
  <si>
    <t>Automated platelet count</t>
  </si>
  <si>
    <t>85055</t>
  </si>
  <si>
    <t>Reticulated platelet assay</t>
  </si>
  <si>
    <t>Blood smear interpretation</t>
  </si>
  <si>
    <t>85097</t>
  </si>
  <si>
    <t>Bone marrow interpretation</t>
  </si>
  <si>
    <t>85130</t>
  </si>
  <si>
    <t>Chromogenic substrate assay</t>
  </si>
  <si>
    <t>85170</t>
  </si>
  <si>
    <t>Blood clot retraction</t>
  </si>
  <si>
    <t>85175</t>
  </si>
  <si>
    <t>Blood clot lysis time</t>
  </si>
  <si>
    <t>85210</t>
  </si>
  <si>
    <t>Clot factor ii prothrom spec</t>
  </si>
  <si>
    <t>85220</t>
  </si>
  <si>
    <t>Blooc clot factor v test</t>
  </si>
  <si>
    <t>85230</t>
  </si>
  <si>
    <t>Clot factor vii proconvertin</t>
  </si>
  <si>
    <t>85240</t>
  </si>
  <si>
    <t>Clot factor viii ahg 1 stage</t>
  </si>
  <si>
    <t>85244</t>
  </si>
  <si>
    <t>Clot factor viii reltd antgn</t>
  </si>
  <si>
    <t>85245</t>
  </si>
  <si>
    <t>Clot factor viii vw ristoctn</t>
  </si>
  <si>
    <t>85246</t>
  </si>
  <si>
    <t>Clot factor viii vw antigen</t>
  </si>
  <si>
    <t>85247</t>
  </si>
  <si>
    <t>Clot factor viii multimetric</t>
  </si>
  <si>
    <t>85250</t>
  </si>
  <si>
    <t>Clot factor ix ptc/chrstmas</t>
  </si>
  <si>
    <t>85260</t>
  </si>
  <si>
    <t>Clot factor x stuart-power</t>
  </si>
  <si>
    <t>85270</t>
  </si>
  <si>
    <t>Clot factor xi pta</t>
  </si>
  <si>
    <t>85280</t>
  </si>
  <si>
    <t>Clot factor xii hageman</t>
  </si>
  <si>
    <t>85290</t>
  </si>
  <si>
    <t>Clot factor xiii fibrin stab</t>
  </si>
  <si>
    <t>85291</t>
  </si>
  <si>
    <t>Clot factor xiii fibrin scrn</t>
  </si>
  <si>
    <t>85292</t>
  </si>
  <si>
    <t>Clot factor fletcher fact</t>
  </si>
  <si>
    <t>85293</t>
  </si>
  <si>
    <t>Clot factor wght kininogen</t>
  </si>
  <si>
    <t>85300</t>
  </si>
  <si>
    <t>Antithrombin iii activity</t>
  </si>
  <si>
    <t>85301</t>
  </si>
  <si>
    <t>Antithrombin iii antigen</t>
  </si>
  <si>
    <t>85302</t>
  </si>
  <si>
    <t>Clot inhibit prot c antigen</t>
  </si>
  <si>
    <t>85303</t>
  </si>
  <si>
    <t>Clot inhibit prot c activity</t>
  </si>
  <si>
    <t>85305</t>
  </si>
  <si>
    <t>Clot inhibit prot s total</t>
  </si>
  <si>
    <t>85306</t>
  </si>
  <si>
    <t>Clot inhibit prot s free</t>
  </si>
  <si>
    <t>85307</t>
  </si>
  <si>
    <t>Assay activated protein c</t>
  </si>
  <si>
    <t>85335</t>
  </si>
  <si>
    <t>Factor inhibitor test</t>
  </si>
  <si>
    <t>85337</t>
  </si>
  <si>
    <t>Thrombomodulin</t>
  </si>
  <si>
    <t>85345</t>
  </si>
  <si>
    <t>Coagulation time lee &amp; white</t>
  </si>
  <si>
    <t>85347</t>
  </si>
  <si>
    <t>Coagulation time activated</t>
  </si>
  <si>
    <t>85348</t>
  </si>
  <si>
    <t>Coagulation time otr method</t>
  </si>
  <si>
    <t>85360</t>
  </si>
  <si>
    <t>Euglobulin lysis</t>
  </si>
  <si>
    <t>85362</t>
  </si>
  <si>
    <t>Fibrin degradation products</t>
  </si>
  <si>
    <t>85366</t>
  </si>
  <si>
    <t>Fibrinogen test</t>
  </si>
  <si>
    <t>85370</t>
  </si>
  <si>
    <t>85378</t>
  </si>
  <si>
    <t>Fibrin degrade semiquant</t>
  </si>
  <si>
    <t>Fibrin degradation quant</t>
  </si>
  <si>
    <t>85380</t>
  </si>
  <si>
    <t>Fibrin degradj d-dimer</t>
  </si>
  <si>
    <t>85384</t>
  </si>
  <si>
    <t>Fibrinogen activity</t>
  </si>
  <si>
    <t>85385</t>
  </si>
  <si>
    <t>Fibrinogen antigen</t>
  </si>
  <si>
    <t>85390</t>
  </si>
  <si>
    <t>Fibrinolysins screen i&amp;r</t>
  </si>
  <si>
    <t>8539026</t>
  </si>
  <si>
    <t>85396</t>
  </si>
  <si>
    <t>Clotting assay whole blood</t>
  </si>
  <si>
    <t>85397</t>
  </si>
  <si>
    <t>Clotting funct activity</t>
  </si>
  <si>
    <t>85400</t>
  </si>
  <si>
    <t>Fibrinolytic plasmin</t>
  </si>
  <si>
    <t>85410</t>
  </si>
  <si>
    <t>Fibrinolytic antiplasmin</t>
  </si>
  <si>
    <t>85415</t>
  </si>
  <si>
    <t>Fibrinolytic plasminogen</t>
  </si>
  <si>
    <t>85420</t>
  </si>
  <si>
    <t>85421</t>
  </si>
  <si>
    <t>85441</t>
  </si>
  <si>
    <t>Heinz bodies direct</t>
  </si>
  <si>
    <t>85445</t>
  </si>
  <si>
    <t>Heinz bodies induced</t>
  </si>
  <si>
    <t>85460</t>
  </si>
  <si>
    <t>Hemoglobin fetal</t>
  </si>
  <si>
    <t>85461</t>
  </si>
  <si>
    <t>85475</t>
  </si>
  <si>
    <t>Hemolysin acid</t>
  </si>
  <si>
    <t>85520</t>
  </si>
  <si>
    <t>Heparin assay</t>
  </si>
  <si>
    <t>85525</t>
  </si>
  <si>
    <t>Heparin neutralization</t>
  </si>
  <si>
    <t>85530</t>
  </si>
  <si>
    <t>Heparin-protamine tolerance</t>
  </si>
  <si>
    <t>85536</t>
  </si>
  <si>
    <t>Iron stain peripheral blood</t>
  </si>
  <si>
    <t>85540</t>
  </si>
  <si>
    <t>Wbc alkaline phosphatase</t>
  </si>
  <si>
    <t>85547</t>
  </si>
  <si>
    <t>Rbc mechanical fragility</t>
  </si>
  <si>
    <t>85549</t>
  </si>
  <si>
    <t>Muramidase</t>
  </si>
  <si>
    <t>85555</t>
  </si>
  <si>
    <t>Rbc osmotic fragility</t>
  </si>
  <si>
    <t>85557</t>
  </si>
  <si>
    <t>85576</t>
  </si>
  <si>
    <t>Blood platelet aggregation</t>
  </si>
  <si>
    <t>8557626</t>
  </si>
  <si>
    <t>85597</t>
  </si>
  <si>
    <t>Phospholipid pltlt neutraliz</t>
  </si>
  <si>
    <t>85598</t>
  </si>
  <si>
    <t>Hexagnal phosph pltlt neutrl</t>
  </si>
  <si>
    <t>Prothrombin time</t>
  </si>
  <si>
    <t>85611</t>
  </si>
  <si>
    <t>Prothrombin test</t>
  </si>
  <si>
    <t>85612</t>
  </si>
  <si>
    <t>Viper venom prothrombin time</t>
  </si>
  <si>
    <t>85613</t>
  </si>
  <si>
    <t>Russell viper venom diluted</t>
  </si>
  <si>
    <t>85635</t>
  </si>
  <si>
    <t>Reptilase test</t>
  </si>
  <si>
    <t>Rbc sed rate nonautomated</t>
  </si>
  <si>
    <t>85652</t>
  </si>
  <si>
    <t>Rbc sed rate automated</t>
  </si>
  <si>
    <t>85660</t>
  </si>
  <si>
    <t>Rbc sickle cell test</t>
  </si>
  <si>
    <t>85670</t>
  </si>
  <si>
    <t>Thrombin time plasma</t>
  </si>
  <si>
    <t>85675</t>
  </si>
  <si>
    <t>Thrombin time titer</t>
  </si>
  <si>
    <t>85705</t>
  </si>
  <si>
    <t>Thromboplastin inhibition</t>
  </si>
  <si>
    <t>Thromboplastin time partial</t>
  </si>
  <si>
    <t>85732</t>
  </si>
  <si>
    <t>85810</t>
  </si>
  <si>
    <t>Blood viscosity examination</t>
  </si>
  <si>
    <t>85999</t>
  </si>
  <si>
    <t>Hematology procedure</t>
  </si>
  <si>
    <t>86000</t>
  </si>
  <si>
    <t>Agglutinins febrile antigen</t>
  </si>
  <si>
    <t>86001</t>
  </si>
  <si>
    <t>Allergen specific igg</t>
  </si>
  <si>
    <t>Allg spec ige crude xtrc ea</t>
  </si>
  <si>
    <t>86005</t>
  </si>
  <si>
    <t>Allg spec ige multiallg scr</t>
  </si>
  <si>
    <t>86008</t>
  </si>
  <si>
    <t>Allg spec ige recomb ea</t>
  </si>
  <si>
    <t>86021</t>
  </si>
  <si>
    <t>Wbc antibody identification</t>
  </si>
  <si>
    <t>86022</t>
  </si>
  <si>
    <t>Platelet antibodies</t>
  </si>
  <si>
    <t>86023</t>
  </si>
  <si>
    <t>Immunoglobulin assay</t>
  </si>
  <si>
    <t>Antinuclear antibodies</t>
  </si>
  <si>
    <t>86039</t>
  </si>
  <si>
    <t>Antinuclear antibodies (ana)</t>
  </si>
  <si>
    <t>86060</t>
  </si>
  <si>
    <t>Antistreptolysin o titer</t>
  </si>
  <si>
    <t>86063</t>
  </si>
  <si>
    <t>Antistreptolysin o screen</t>
  </si>
  <si>
    <t>86077</t>
  </si>
  <si>
    <t>Phys blood bank serv xmatch</t>
  </si>
  <si>
    <t>86078</t>
  </si>
  <si>
    <t>Phys blood bank serv reactj</t>
  </si>
  <si>
    <t>86079</t>
  </si>
  <si>
    <t>Phys blood bank serv authrj</t>
  </si>
  <si>
    <t>C-reactive protein</t>
  </si>
  <si>
    <t>C-reactive protein hs</t>
  </si>
  <si>
    <t>86146</t>
  </si>
  <si>
    <t>Beta-2 glycoprotein antibody</t>
  </si>
  <si>
    <t>86147</t>
  </si>
  <si>
    <t>Cardiolipin antibody ea ig</t>
  </si>
  <si>
    <t>86148</t>
  </si>
  <si>
    <t>Anti-phospholipid antibody</t>
  </si>
  <si>
    <t>86152</t>
  </si>
  <si>
    <t>Cell enumeration &amp; id</t>
  </si>
  <si>
    <t>8615326</t>
  </si>
  <si>
    <t>Cell enumeration phys interp</t>
  </si>
  <si>
    <t>86155</t>
  </si>
  <si>
    <t>Chemotaxis assay</t>
  </si>
  <si>
    <t>86156</t>
  </si>
  <si>
    <t>Cold agglutinin screen</t>
  </si>
  <si>
    <t>86157</t>
  </si>
  <si>
    <t>Cold agglutinin titer</t>
  </si>
  <si>
    <t>86160</t>
  </si>
  <si>
    <t>Complement antigen</t>
  </si>
  <si>
    <t>86161</t>
  </si>
  <si>
    <t>Complement/function activity</t>
  </si>
  <si>
    <t>86162</t>
  </si>
  <si>
    <t>Complement total (ch50)</t>
  </si>
  <si>
    <t>86171</t>
  </si>
  <si>
    <t>Complement fixation each</t>
  </si>
  <si>
    <t>86200</t>
  </si>
  <si>
    <t>Ccp antibody</t>
  </si>
  <si>
    <t>86215</t>
  </si>
  <si>
    <t>Deoxyribonuclease antibody</t>
  </si>
  <si>
    <t>86225</t>
  </si>
  <si>
    <t>Dna antibody native</t>
  </si>
  <si>
    <t>86226</t>
  </si>
  <si>
    <t>Dna antibody single strand</t>
  </si>
  <si>
    <t>86235</t>
  </si>
  <si>
    <t>Nuclear antigen antibody</t>
  </si>
  <si>
    <t>86255</t>
  </si>
  <si>
    <t>Fluorescent antibody screen</t>
  </si>
  <si>
    <t>8625526</t>
  </si>
  <si>
    <t>86256</t>
  </si>
  <si>
    <t>Fluorescent antibody titer</t>
  </si>
  <si>
    <t>8625626</t>
  </si>
  <si>
    <t>86277</t>
  </si>
  <si>
    <t>Growth hormone antibody</t>
  </si>
  <si>
    <t>86280</t>
  </si>
  <si>
    <t>Hemagglutination inhibition</t>
  </si>
  <si>
    <t>86294</t>
  </si>
  <si>
    <t>Immunoassay tumor qual</t>
  </si>
  <si>
    <t>86300</t>
  </si>
  <si>
    <t>Immunoassay tumor ca 15-3</t>
  </si>
  <si>
    <t>86301</t>
  </si>
  <si>
    <t>Immunoassay tumor ca 19-9</t>
  </si>
  <si>
    <t>86304</t>
  </si>
  <si>
    <t>Immunoassay tumor ca 125</t>
  </si>
  <si>
    <t>86305</t>
  </si>
  <si>
    <t>Human epididymis protein 4</t>
  </si>
  <si>
    <t>86308</t>
  </si>
  <si>
    <t>Heterophile antibody screen</t>
  </si>
  <si>
    <t>86309</t>
  </si>
  <si>
    <t>Heterophile antibody titer</t>
  </si>
  <si>
    <t>86310</t>
  </si>
  <si>
    <t>Heterophile antibody absrbj</t>
  </si>
  <si>
    <t>86316</t>
  </si>
  <si>
    <t>Immunoassay tumor other</t>
  </si>
  <si>
    <t>86317</t>
  </si>
  <si>
    <t>Immunoassay infectious agent</t>
  </si>
  <si>
    <t>86318</t>
  </si>
  <si>
    <t>86320</t>
  </si>
  <si>
    <t>Serum immunoelectrophoresis</t>
  </si>
  <si>
    <t>8632026</t>
  </si>
  <si>
    <t>86325</t>
  </si>
  <si>
    <t>Other immunoelectrophoresis</t>
  </si>
  <si>
    <t>8632526</t>
  </si>
  <si>
    <t>86327</t>
  </si>
  <si>
    <t>Immunoelectrophoresis assay</t>
  </si>
  <si>
    <t>8632726</t>
  </si>
  <si>
    <t>86329</t>
  </si>
  <si>
    <t>Immunodiffusion nes</t>
  </si>
  <si>
    <t>86331</t>
  </si>
  <si>
    <t>Immunodiffusion ouchterlony</t>
  </si>
  <si>
    <t>86332</t>
  </si>
  <si>
    <t>Immune complex assay</t>
  </si>
  <si>
    <t>86334</t>
  </si>
  <si>
    <t>Immunofix e-phoresis serum</t>
  </si>
  <si>
    <t>8633426</t>
  </si>
  <si>
    <t>86335</t>
  </si>
  <si>
    <t>Immunfix e-phorsis/urine/csf</t>
  </si>
  <si>
    <t>8633526</t>
  </si>
  <si>
    <t>86336</t>
  </si>
  <si>
    <t>Inhibin a</t>
  </si>
  <si>
    <t>86337</t>
  </si>
  <si>
    <t>Insulin antibodies</t>
  </si>
  <si>
    <t>86340</t>
  </si>
  <si>
    <t>Intrinsic factor antibody</t>
  </si>
  <si>
    <t>86341</t>
  </si>
  <si>
    <t>Islet cell antibody</t>
  </si>
  <si>
    <t>86343</t>
  </si>
  <si>
    <t>Leukocyte histamine release</t>
  </si>
  <si>
    <t>86344</t>
  </si>
  <si>
    <t>Leukocyte phagocytosis</t>
  </si>
  <si>
    <t>86352</t>
  </si>
  <si>
    <t>Cell function assay w/stim</t>
  </si>
  <si>
    <t>86353</t>
  </si>
  <si>
    <t>Lymphocyte transformation</t>
  </si>
  <si>
    <t>86355</t>
  </si>
  <si>
    <t>B cells total count</t>
  </si>
  <si>
    <t>86356</t>
  </si>
  <si>
    <t>Mononuclear cell antigen</t>
  </si>
  <si>
    <t>86357</t>
  </si>
  <si>
    <t>Nk cells total count</t>
  </si>
  <si>
    <t>86359</t>
  </si>
  <si>
    <t>T cells total count</t>
  </si>
  <si>
    <t>86360</t>
  </si>
  <si>
    <t>T cell absolute count/ratio</t>
  </si>
  <si>
    <t>86361</t>
  </si>
  <si>
    <t>T cell absolute count</t>
  </si>
  <si>
    <t>86367</t>
  </si>
  <si>
    <t>Stem cells total count</t>
  </si>
  <si>
    <t>Microsomal antibody each</t>
  </si>
  <si>
    <t>86382</t>
  </si>
  <si>
    <t>Neutralization test viral</t>
  </si>
  <si>
    <t>86384</t>
  </si>
  <si>
    <t>Nitroblue tetrazolium dye</t>
  </si>
  <si>
    <t>86386</t>
  </si>
  <si>
    <t>Nuclear matrix protein 22</t>
  </si>
  <si>
    <t>86403</t>
  </si>
  <si>
    <t>Particle agglut antbdy scrn</t>
  </si>
  <si>
    <t>86406</t>
  </si>
  <si>
    <t>Particle agglut antbdy titr</t>
  </si>
  <si>
    <t>Rheumatoid factor test qual</t>
  </si>
  <si>
    <t>Rheumatoid factor quant</t>
  </si>
  <si>
    <t>Tb test cell immun measure</t>
  </si>
  <si>
    <t>86481</t>
  </si>
  <si>
    <t>Tb ag response t-cell susp</t>
  </si>
  <si>
    <t>86485</t>
  </si>
  <si>
    <t>Skin test candida</t>
  </si>
  <si>
    <t>86486</t>
  </si>
  <si>
    <t>Skin test nos antigen</t>
  </si>
  <si>
    <t>86490</t>
  </si>
  <si>
    <t>Coccidioidomycosis skin test</t>
  </si>
  <si>
    <t>86510</t>
  </si>
  <si>
    <t>Histoplasmosis skin test</t>
  </si>
  <si>
    <t>86580</t>
  </si>
  <si>
    <t>Tb intradermal test</t>
  </si>
  <si>
    <t>86590</t>
  </si>
  <si>
    <t>Streptokinase antibody</t>
  </si>
  <si>
    <t>86592</t>
  </si>
  <si>
    <t>Syphilis test non-trep qual</t>
  </si>
  <si>
    <t>86593</t>
  </si>
  <si>
    <t>Syphilis test non-trep quant</t>
  </si>
  <si>
    <t>86602</t>
  </si>
  <si>
    <t>Antinomyces antibody</t>
  </si>
  <si>
    <t>86603</t>
  </si>
  <si>
    <t>Adenovirus antibody</t>
  </si>
  <si>
    <t>86606</t>
  </si>
  <si>
    <t>Aspergillus antibody</t>
  </si>
  <si>
    <t>86609</t>
  </si>
  <si>
    <t>Bacterium antibody</t>
  </si>
  <si>
    <t>86611</t>
  </si>
  <si>
    <t>Bartonella antibody</t>
  </si>
  <si>
    <t>86612</t>
  </si>
  <si>
    <t>Blastomyces antibody</t>
  </si>
  <si>
    <t>86615</t>
  </si>
  <si>
    <t>Bordetella antibody</t>
  </si>
  <si>
    <t>86617</t>
  </si>
  <si>
    <t>Lyme disease antibody</t>
  </si>
  <si>
    <t>86619</t>
  </si>
  <si>
    <t>Borrelia antibody</t>
  </si>
  <si>
    <t>86622</t>
  </si>
  <si>
    <t>Brucella antibody</t>
  </si>
  <si>
    <t>86625</t>
  </si>
  <si>
    <t>Campylobacter antibody</t>
  </si>
  <si>
    <t>86628</t>
  </si>
  <si>
    <t>Candida antibody</t>
  </si>
  <si>
    <t>86631</t>
  </si>
  <si>
    <t>Chlamydia antibody</t>
  </si>
  <si>
    <t>86632</t>
  </si>
  <si>
    <t>Chlamydia igm antibody</t>
  </si>
  <si>
    <t>86635</t>
  </si>
  <si>
    <t>Coccidioides antibody</t>
  </si>
  <si>
    <t>86638</t>
  </si>
  <si>
    <t>Q fever antibody</t>
  </si>
  <si>
    <t>86641</t>
  </si>
  <si>
    <t>Cryptococcus antibody</t>
  </si>
  <si>
    <t>86644</t>
  </si>
  <si>
    <t>Cmv antibody</t>
  </si>
  <si>
    <t>86645</t>
  </si>
  <si>
    <t>Cmv antibody igm</t>
  </si>
  <si>
    <t>86648</t>
  </si>
  <si>
    <t>Diphtheria antibody</t>
  </si>
  <si>
    <t>86651</t>
  </si>
  <si>
    <t>Encephalitis californ antbdy</t>
  </si>
  <si>
    <t>86652</t>
  </si>
  <si>
    <t>Encephaltis east eqne anbdy</t>
  </si>
  <si>
    <t>86653</t>
  </si>
  <si>
    <t>Encephaltis st louis antbody</t>
  </si>
  <si>
    <t>86654</t>
  </si>
  <si>
    <t>Encephaltis west eqne antbdy</t>
  </si>
  <si>
    <t>86658</t>
  </si>
  <si>
    <t>Enterovirus antibody</t>
  </si>
  <si>
    <t>Epstein-barr antibody</t>
  </si>
  <si>
    <t>Epstein-barr nuclear antigen</t>
  </si>
  <si>
    <t>Epstein-barr capsid vca</t>
  </si>
  <si>
    <t>86666</t>
  </si>
  <si>
    <t>Ehrlichia antibody</t>
  </si>
  <si>
    <t>86668</t>
  </si>
  <si>
    <t>Francisella tularensis</t>
  </si>
  <si>
    <t>86671</t>
  </si>
  <si>
    <t>Fungus nes antibody</t>
  </si>
  <si>
    <t>86674</t>
  </si>
  <si>
    <t>Giardia lamblia antibody</t>
  </si>
  <si>
    <t>Helicobacter pylori antibody</t>
  </si>
  <si>
    <t>86682</t>
  </si>
  <si>
    <t>Helminth antibody</t>
  </si>
  <si>
    <t>86684</t>
  </si>
  <si>
    <t>Hemophilus influenza antibdy</t>
  </si>
  <si>
    <t>86687</t>
  </si>
  <si>
    <t>Htlv-i antibody</t>
  </si>
  <si>
    <t>86688</t>
  </si>
  <si>
    <t>Htlv-ii antibody</t>
  </si>
  <si>
    <t>86689</t>
  </si>
  <si>
    <t>Htlv/hiv confirmj antibody</t>
  </si>
  <si>
    <t>86692</t>
  </si>
  <si>
    <t>Hepatitis delta agent antbdy</t>
  </si>
  <si>
    <t>86694</t>
  </si>
  <si>
    <t>Herpes simplex nes antbdy</t>
  </si>
  <si>
    <t>86695</t>
  </si>
  <si>
    <t>Herpes simplex type 1 test</t>
  </si>
  <si>
    <t>86696</t>
  </si>
  <si>
    <t>Herpes simplex type 2 test</t>
  </si>
  <si>
    <t>86698</t>
  </si>
  <si>
    <t>Histoplasma antibody</t>
  </si>
  <si>
    <t>86701</t>
  </si>
  <si>
    <t>Hiv-1antibody</t>
  </si>
  <si>
    <t>86702</t>
  </si>
  <si>
    <t>Hiv-2 antibody</t>
  </si>
  <si>
    <t>86703</t>
  </si>
  <si>
    <t>Hiv-1/hiv-2 1 result antbdy</t>
  </si>
  <si>
    <t>86704</t>
  </si>
  <si>
    <t>Hep b core antibody total</t>
  </si>
  <si>
    <t>Hep b core antibody igm</t>
  </si>
  <si>
    <t>Hep b surface antibody</t>
  </si>
  <si>
    <t>86707</t>
  </si>
  <si>
    <t>Hepatitis be antibody</t>
  </si>
  <si>
    <t>86708</t>
  </si>
  <si>
    <t>Hepatitis a antibody</t>
  </si>
  <si>
    <t>86709</t>
  </si>
  <si>
    <t>Hepatitis a igm antibody</t>
  </si>
  <si>
    <t>86710</t>
  </si>
  <si>
    <t>Influenza virus antibody</t>
  </si>
  <si>
    <t>86711</t>
  </si>
  <si>
    <t>John cunningham antibody</t>
  </si>
  <si>
    <t>86713</t>
  </si>
  <si>
    <t>Legionella antibody</t>
  </si>
  <si>
    <t>86717</t>
  </si>
  <si>
    <t>Leishmania antibody</t>
  </si>
  <si>
    <t>86720</t>
  </si>
  <si>
    <t>Leptospira antibody</t>
  </si>
  <si>
    <t>86723</t>
  </si>
  <si>
    <t>Listeria monocytogenes</t>
  </si>
  <si>
    <t>86727</t>
  </si>
  <si>
    <t>Lymph choriomeningitis ab</t>
  </si>
  <si>
    <t>86732</t>
  </si>
  <si>
    <t>Mucormycosis antibody</t>
  </si>
  <si>
    <t>Mumps antibody</t>
  </si>
  <si>
    <t>86738</t>
  </si>
  <si>
    <t>Mycoplasma antibody</t>
  </si>
  <si>
    <t>86741</t>
  </si>
  <si>
    <t>Neisseria meningitidis</t>
  </si>
  <si>
    <t>86744</t>
  </si>
  <si>
    <t>Nocardia antibody</t>
  </si>
  <si>
    <t>86747</t>
  </si>
  <si>
    <t>Parvovirus antibody</t>
  </si>
  <si>
    <t>86750</t>
  </si>
  <si>
    <t>Malaria antibody</t>
  </si>
  <si>
    <t>86753</t>
  </si>
  <si>
    <t>Protozoa antibody nos</t>
  </si>
  <si>
    <t>86756</t>
  </si>
  <si>
    <t>Respiratory virus antibody</t>
  </si>
  <si>
    <t>Rickettsia antibody</t>
  </si>
  <si>
    <t>86759</t>
  </si>
  <si>
    <t>Rotavirus antibody</t>
  </si>
  <si>
    <t>Rubella antibody</t>
  </si>
  <si>
    <t>Rubeola antibody</t>
  </si>
  <si>
    <t>86768</t>
  </si>
  <si>
    <t>Salmonella antibody</t>
  </si>
  <si>
    <t>86771</t>
  </si>
  <si>
    <t>Shigella antibody</t>
  </si>
  <si>
    <t>86774</t>
  </si>
  <si>
    <t>Tetanus antibody</t>
  </si>
  <si>
    <t>86777</t>
  </si>
  <si>
    <t>Toxoplasma antibody</t>
  </si>
  <si>
    <t>86778</t>
  </si>
  <si>
    <t>Toxoplasma antibody igm</t>
  </si>
  <si>
    <t>86780</t>
  </si>
  <si>
    <t>Treponema pallidum</t>
  </si>
  <si>
    <t>86784</t>
  </si>
  <si>
    <t>Trichinella antibody</t>
  </si>
  <si>
    <t>Varicella-zoster antibody</t>
  </si>
  <si>
    <t>86788</t>
  </si>
  <si>
    <t>West nile virus ab igm</t>
  </si>
  <si>
    <t>86789</t>
  </si>
  <si>
    <t>West nile virus antibody</t>
  </si>
  <si>
    <t>86790</t>
  </si>
  <si>
    <t>Virus antibody nos</t>
  </si>
  <si>
    <t>86793</t>
  </si>
  <si>
    <t>Yersinia antibody</t>
  </si>
  <si>
    <t>86794</t>
  </si>
  <si>
    <t>Zika virus igm antibody</t>
  </si>
  <si>
    <t>86800</t>
  </si>
  <si>
    <t>Thyroglobulin antibody</t>
  </si>
  <si>
    <t>Hepatitis c ab test</t>
  </si>
  <si>
    <t>86804</t>
  </si>
  <si>
    <t>Hep c ab test confirm</t>
  </si>
  <si>
    <t>86805</t>
  </si>
  <si>
    <t>Lymphocytotoxicity assay</t>
  </si>
  <si>
    <t>86806</t>
  </si>
  <si>
    <t>86807</t>
  </si>
  <si>
    <t>Cytotoxic antibody screening</t>
  </si>
  <si>
    <t>86808</t>
  </si>
  <si>
    <t>86812</t>
  </si>
  <si>
    <t>Hla typing a b or c</t>
  </si>
  <si>
    <t>86813</t>
  </si>
  <si>
    <t>86816</t>
  </si>
  <si>
    <t>Hla typing dr/dq</t>
  </si>
  <si>
    <t>86817</t>
  </si>
  <si>
    <t>86821</t>
  </si>
  <si>
    <t>Lymphocyte culture mixed</t>
  </si>
  <si>
    <t>86825</t>
  </si>
  <si>
    <t>Hla x-math non-cytotoxic</t>
  </si>
  <si>
    <t>86826</t>
  </si>
  <si>
    <t>Hla x-match noncytotoxc addl</t>
  </si>
  <si>
    <t>86828</t>
  </si>
  <si>
    <t>Hla class i&amp;ii antibody qual</t>
  </si>
  <si>
    <t>86829</t>
  </si>
  <si>
    <t>Hla class i/ii antibody qual</t>
  </si>
  <si>
    <t>86830</t>
  </si>
  <si>
    <t>Hla class i phenotype qual</t>
  </si>
  <si>
    <t>86831</t>
  </si>
  <si>
    <t>Hla class ii phenotype qual</t>
  </si>
  <si>
    <t>86832</t>
  </si>
  <si>
    <t>Hla class i high defin qual</t>
  </si>
  <si>
    <t>86833</t>
  </si>
  <si>
    <t>Hla class ii high defin qual</t>
  </si>
  <si>
    <t>86834</t>
  </si>
  <si>
    <t>Hla class i semiquant panel</t>
  </si>
  <si>
    <t>86835</t>
  </si>
  <si>
    <t>Hla class ii semiquant panel</t>
  </si>
  <si>
    <t>86849</t>
  </si>
  <si>
    <t>Immunology procedure</t>
  </si>
  <si>
    <t>86850</t>
  </si>
  <si>
    <t>Rbc antibody screen</t>
  </si>
  <si>
    <t>86860</t>
  </si>
  <si>
    <t>Rbc antibody elution</t>
  </si>
  <si>
    <t>86870</t>
  </si>
  <si>
    <t>Rbc antibody identification</t>
  </si>
  <si>
    <t>86880</t>
  </si>
  <si>
    <t>Coombs test direct</t>
  </si>
  <si>
    <t>86885</t>
  </si>
  <si>
    <t>Coombs test indirect qual</t>
  </si>
  <si>
    <t>86886</t>
  </si>
  <si>
    <t>Coombs test indirect titer</t>
  </si>
  <si>
    <t>86890</t>
  </si>
  <si>
    <t>Autologous blood process</t>
  </si>
  <si>
    <t>86891</t>
  </si>
  <si>
    <t>Autologous blood op salvage</t>
  </si>
  <si>
    <t>86900</t>
  </si>
  <si>
    <t>Blood typing serologic abo</t>
  </si>
  <si>
    <t>86901</t>
  </si>
  <si>
    <t>Blood typing serologic rh(d)</t>
  </si>
  <si>
    <t>86902</t>
  </si>
  <si>
    <t>Blood type antigen donor ea</t>
  </si>
  <si>
    <t>86904</t>
  </si>
  <si>
    <t>Blood typing patient serum</t>
  </si>
  <si>
    <t>86905</t>
  </si>
  <si>
    <t>Blood typing rbc antigens</t>
  </si>
  <si>
    <t>86906</t>
  </si>
  <si>
    <t>Bld typing serologic rh phnt</t>
  </si>
  <si>
    <t>86910</t>
  </si>
  <si>
    <t>Blood typing paternity test</t>
  </si>
  <si>
    <t>86911</t>
  </si>
  <si>
    <t>Blood typing antigen system</t>
  </si>
  <si>
    <t>Compatibility test spin</t>
  </si>
  <si>
    <t>86921</t>
  </si>
  <si>
    <t>Compatibility test incubate</t>
  </si>
  <si>
    <t>86922</t>
  </si>
  <si>
    <t>Compatibility test antiglob</t>
  </si>
  <si>
    <t>86923</t>
  </si>
  <si>
    <t>Compatibility test electric</t>
  </si>
  <si>
    <t>86927</t>
  </si>
  <si>
    <t>Plasma fresh frozen</t>
  </si>
  <si>
    <t>86930</t>
  </si>
  <si>
    <t>Frozen blood prep</t>
  </si>
  <si>
    <t>86931</t>
  </si>
  <si>
    <t>Frozen blood thaw</t>
  </si>
  <si>
    <t>86932</t>
  </si>
  <si>
    <t>Frozen blood freeze/thaw</t>
  </si>
  <si>
    <t>86940</t>
  </si>
  <si>
    <t>Hemolysins/agglutinins auto</t>
  </si>
  <si>
    <t>86941</t>
  </si>
  <si>
    <t>Hemolysins/agglutinins</t>
  </si>
  <si>
    <t>86945</t>
  </si>
  <si>
    <t>Blood product/irradiation</t>
  </si>
  <si>
    <t>86950</t>
  </si>
  <si>
    <t>Leukacyte transfusion</t>
  </si>
  <si>
    <t>86960</t>
  </si>
  <si>
    <t>Vol reduction of blood/prod</t>
  </si>
  <si>
    <t>86965</t>
  </si>
  <si>
    <t>Pooling blood platelets</t>
  </si>
  <si>
    <t>86970</t>
  </si>
  <si>
    <t>Rbc pretx incubatj w/chemicl</t>
  </si>
  <si>
    <t>86971</t>
  </si>
  <si>
    <t>Rbc pretx incubatj w/enzymes</t>
  </si>
  <si>
    <t>86972</t>
  </si>
  <si>
    <t>Rbc pretx incubatj w/density</t>
  </si>
  <si>
    <t>86975</t>
  </si>
  <si>
    <t>Rbc serum pretx incubj drugs</t>
  </si>
  <si>
    <t>86976</t>
  </si>
  <si>
    <t>Rbc serum pretx id dilution</t>
  </si>
  <si>
    <t>86977</t>
  </si>
  <si>
    <t>Rbc serum pretx incubj/inhib</t>
  </si>
  <si>
    <t>86978</t>
  </si>
  <si>
    <t>Rbc pretreatment serum</t>
  </si>
  <si>
    <t>86985</t>
  </si>
  <si>
    <t>Split blood or products</t>
  </si>
  <si>
    <t>86999</t>
  </si>
  <si>
    <t>Transfusion procedure</t>
  </si>
  <si>
    <t>87003</t>
  </si>
  <si>
    <t>Small animal inoculation</t>
  </si>
  <si>
    <t>87015</t>
  </si>
  <si>
    <t>Specimen infect agnt concntj</t>
  </si>
  <si>
    <t>Blood culture for bacteria</t>
  </si>
  <si>
    <t>Feces culture aerobic bact</t>
  </si>
  <si>
    <t>Stool cultr aerobic bact ea</t>
  </si>
  <si>
    <t>87070</t>
  </si>
  <si>
    <t>Culture othr specimn aerobic</t>
  </si>
  <si>
    <t>87071</t>
  </si>
  <si>
    <t>Culture aerobic quant other</t>
  </si>
  <si>
    <t>87073</t>
  </si>
  <si>
    <t>Culture bacteria anaerobic</t>
  </si>
  <si>
    <t>87075</t>
  </si>
  <si>
    <t>Cultr bacteria except blood</t>
  </si>
  <si>
    <t>87076</t>
  </si>
  <si>
    <t>Culture anaerobe ident each</t>
  </si>
  <si>
    <t>87077</t>
  </si>
  <si>
    <t>Culture aerobic identify</t>
  </si>
  <si>
    <t>87081</t>
  </si>
  <si>
    <t>Culture screen only</t>
  </si>
  <si>
    <t>87084</t>
  </si>
  <si>
    <t>Culture of specimen by kit</t>
  </si>
  <si>
    <t>Urine culture/colony count</t>
  </si>
  <si>
    <t>87088</t>
  </si>
  <si>
    <t>Urine bacteria culture</t>
  </si>
  <si>
    <t>87101</t>
  </si>
  <si>
    <t>Skin fungi culture</t>
  </si>
  <si>
    <t>87102</t>
  </si>
  <si>
    <t>Fungus isolation culture</t>
  </si>
  <si>
    <t>87103</t>
  </si>
  <si>
    <t>Blood fungus culture</t>
  </si>
  <si>
    <t>87106</t>
  </si>
  <si>
    <t>Fungi identification yeast</t>
  </si>
  <si>
    <t>87107</t>
  </si>
  <si>
    <t>Fungi identification mold</t>
  </si>
  <si>
    <t>87109</t>
  </si>
  <si>
    <t>Mycoplasma</t>
  </si>
  <si>
    <t>87110</t>
  </si>
  <si>
    <t>Chlamydia culture</t>
  </si>
  <si>
    <t>87116</t>
  </si>
  <si>
    <t>Mycobacteria culture</t>
  </si>
  <si>
    <t>87118</t>
  </si>
  <si>
    <t>Mycobacteric identification</t>
  </si>
  <si>
    <t>87140</t>
  </si>
  <si>
    <t>Culture type immunofluoresc</t>
  </si>
  <si>
    <t>87143</t>
  </si>
  <si>
    <t>Culture typing glc/hplc</t>
  </si>
  <si>
    <t>87147</t>
  </si>
  <si>
    <t>Culture type immunologic</t>
  </si>
  <si>
    <t>87149</t>
  </si>
  <si>
    <t>Dna/rna direct probe</t>
  </si>
  <si>
    <t>87150</t>
  </si>
  <si>
    <t>Dna/rna amplified probe</t>
  </si>
  <si>
    <t>87152</t>
  </si>
  <si>
    <t>Culture type pulse field gel</t>
  </si>
  <si>
    <t>87153</t>
  </si>
  <si>
    <t>Dna/rna sequencing</t>
  </si>
  <si>
    <t>87158</t>
  </si>
  <si>
    <t>Culture typing added method</t>
  </si>
  <si>
    <t>87164</t>
  </si>
  <si>
    <t>Dark field examination</t>
  </si>
  <si>
    <t>8716426</t>
  </si>
  <si>
    <t>87166</t>
  </si>
  <si>
    <t>87168</t>
  </si>
  <si>
    <t>Macroscopic exam arthropod</t>
  </si>
  <si>
    <t>87169</t>
  </si>
  <si>
    <t>Macroscopic exam parasite</t>
  </si>
  <si>
    <t>87172</t>
  </si>
  <si>
    <t>Pinworm exam</t>
  </si>
  <si>
    <t>87176</t>
  </si>
  <si>
    <t>Tissue homogenization cultr</t>
  </si>
  <si>
    <t>87177</t>
  </si>
  <si>
    <t>Ova and parasites smears</t>
  </si>
  <si>
    <t>87181</t>
  </si>
  <si>
    <t>Microbe susceptible diffuse</t>
  </si>
  <si>
    <t>87184</t>
  </si>
  <si>
    <t>Microbe susceptible disk</t>
  </si>
  <si>
    <t>87185</t>
  </si>
  <si>
    <t>Microbe susceptible enzyme</t>
  </si>
  <si>
    <t>87186</t>
  </si>
  <si>
    <t>Microbe susceptible mic</t>
  </si>
  <si>
    <t>87187</t>
  </si>
  <si>
    <t>Microbe susceptible mlc</t>
  </si>
  <si>
    <t>87188</t>
  </si>
  <si>
    <t>Microbe suscept macrobroth</t>
  </si>
  <si>
    <t>87190</t>
  </si>
  <si>
    <t>Microbe suscept mycobacteri</t>
  </si>
  <si>
    <t>87197</t>
  </si>
  <si>
    <t>Bactericidal level serum</t>
  </si>
  <si>
    <t>87205</t>
  </si>
  <si>
    <t>Smear gram stain</t>
  </si>
  <si>
    <t>87206</t>
  </si>
  <si>
    <t>Smear fluorescent/acid stai</t>
  </si>
  <si>
    <t>87207</t>
  </si>
  <si>
    <t>Smear special stain</t>
  </si>
  <si>
    <t>8720726</t>
  </si>
  <si>
    <t>87209</t>
  </si>
  <si>
    <t>Smear complex stain</t>
  </si>
  <si>
    <t>87210</t>
  </si>
  <si>
    <t>Smear wet mount saline/ink</t>
  </si>
  <si>
    <t>87220</t>
  </si>
  <si>
    <t>Tissue exam for fungi</t>
  </si>
  <si>
    <t>87230</t>
  </si>
  <si>
    <t>Assay toxin or antitoxin</t>
  </si>
  <si>
    <t>87250</t>
  </si>
  <si>
    <t>Virus inoculate eggs/animal</t>
  </si>
  <si>
    <t>87252</t>
  </si>
  <si>
    <t>Virus inoculation tissue</t>
  </si>
  <si>
    <t>87253</t>
  </si>
  <si>
    <t>Virus inoculate tissue addl</t>
  </si>
  <si>
    <t>87254</t>
  </si>
  <si>
    <t>Virus inoculation shell via</t>
  </si>
  <si>
    <t>87255</t>
  </si>
  <si>
    <t>Genet virus isolate hsv</t>
  </si>
  <si>
    <t>87260</t>
  </si>
  <si>
    <t>Adenovirus ag if</t>
  </si>
  <si>
    <t>87265</t>
  </si>
  <si>
    <t>Pertussis ag if</t>
  </si>
  <si>
    <t>87267</t>
  </si>
  <si>
    <t>Enterovirus antibody dfa</t>
  </si>
  <si>
    <t>87269</t>
  </si>
  <si>
    <t>Giardia ag if</t>
  </si>
  <si>
    <t>87270</t>
  </si>
  <si>
    <t>Chlamydia trachomatis ag if</t>
  </si>
  <si>
    <t>87271</t>
  </si>
  <si>
    <t>Cytomegalovirus dfa</t>
  </si>
  <si>
    <t>87272</t>
  </si>
  <si>
    <t>Cryptosporidium ag if</t>
  </si>
  <si>
    <t>87273</t>
  </si>
  <si>
    <t>Herpes simplex 2 ag if</t>
  </si>
  <si>
    <t>87274</t>
  </si>
  <si>
    <t>Herpes simplex 1 ag if</t>
  </si>
  <si>
    <t>87275</t>
  </si>
  <si>
    <t>Influenza b ag if</t>
  </si>
  <si>
    <t>87276</t>
  </si>
  <si>
    <t>Influenza a ag if</t>
  </si>
  <si>
    <t>87278</t>
  </si>
  <si>
    <t>Legion pneumophilia ag if</t>
  </si>
  <si>
    <t>87279</t>
  </si>
  <si>
    <t>Parainfluenza ag if</t>
  </si>
  <si>
    <t>87280</t>
  </si>
  <si>
    <t>Respiratory syncytial ag if</t>
  </si>
  <si>
    <t>87281</t>
  </si>
  <si>
    <t>Pneumocystis carinii ag if</t>
  </si>
  <si>
    <t>87283</t>
  </si>
  <si>
    <t>Rubeola ag if</t>
  </si>
  <si>
    <t>87285</t>
  </si>
  <si>
    <t>Treponema pallidum ag if</t>
  </si>
  <si>
    <t>87290</t>
  </si>
  <si>
    <t>Varicella zoster ag if</t>
  </si>
  <si>
    <t>87299</t>
  </si>
  <si>
    <t>Antibody detection nos if</t>
  </si>
  <si>
    <t>87300</t>
  </si>
  <si>
    <t>Ag detection polyval if</t>
  </si>
  <si>
    <t>87301</t>
  </si>
  <si>
    <t>Adenovirus ag ia</t>
  </si>
  <si>
    <t>87305</t>
  </si>
  <si>
    <t>Aspergillus ag ia</t>
  </si>
  <si>
    <t>87320</t>
  </si>
  <si>
    <t>Chylmd trach ag ia</t>
  </si>
  <si>
    <t>87324</t>
  </si>
  <si>
    <t>Clostridium ag ia</t>
  </si>
  <si>
    <t>87327</t>
  </si>
  <si>
    <t>Cryptococcus neoform ag ia</t>
  </si>
  <si>
    <t>87328</t>
  </si>
  <si>
    <t>Cryptosporidium ag ia</t>
  </si>
  <si>
    <t>87329</t>
  </si>
  <si>
    <t>Giardia ag ia</t>
  </si>
  <si>
    <t>87332</t>
  </si>
  <si>
    <t>Cytomegalovirus ag ia</t>
  </si>
  <si>
    <t>87335</t>
  </si>
  <si>
    <t>E coli 0157 ag ia</t>
  </si>
  <si>
    <t>87336</t>
  </si>
  <si>
    <t>Entamoeb hist dispr ag ia</t>
  </si>
  <si>
    <t>87337</t>
  </si>
  <si>
    <t>Entamoeb hist group ag ia</t>
  </si>
  <si>
    <t>87338</t>
  </si>
  <si>
    <t>Hpylori stool ia</t>
  </si>
  <si>
    <t>87339</t>
  </si>
  <si>
    <t>H pylori ag ia</t>
  </si>
  <si>
    <t>87340</t>
  </si>
  <si>
    <t>Hepatitis b surface ag ia</t>
  </si>
  <si>
    <t>87341</t>
  </si>
  <si>
    <t>87350</t>
  </si>
  <si>
    <t>Hepatitis be ag ia</t>
  </si>
  <si>
    <t>87380</t>
  </si>
  <si>
    <t>Hepatitis delta ag ia</t>
  </si>
  <si>
    <t>87385</t>
  </si>
  <si>
    <t>Histoplasma capsul ag ia</t>
  </si>
  <si>
    <t>Hiv-1 ag w/hiv-1 &amp; hiv-2 ab</t>
  </si>
  <si>
    <t>87390</t>
  </si>
  <si>
    <t>Hiv-1 ag ia</t>
  </si>
  <si>
    <t>87391</t>
  </si>
  <si>
    <t>Hiv-2 ag ia</t>
  </si>
  <si>
    <t>87400</t>
  </si>
  <si>
    <t>Influenza a/b ag ia</t>
  </si>
  <si>
    <t>87420</t>
  </si>
  <si>
    <t>Resp syncytial ag ia</t>
  </si>
  <si>
    <t>87425</t>
  </si>
  <si>
    <t>Rotavirus ag ia</t>
  </si>
  <si>
    <t>Shiga-like toxin ag ia</t>
  </si>
  <si>
    <t>87430</t>
  </si>
  <si>
    <t>Strep a ag ia</t>
  </si>
  <si>
    <t>87449</t>
  </si>
  <si>
    <t>Ag detect nos ia mult</t>
  </si>
  <si>
    <t>87450</t>
  </si>
  <si>
    <t>Ag detect nos ia single</t>
  </si>
  <si>
    <t>87451</t>
  </si>
  <si>
    <t>Ag detect polyval ia mult</t>
  </si>
  <si>
    <t>87471</t>
  </si>
  <si>
    <t>Bartonella dna amp probe</t>
  </si>
  <si>
    <t>87472</t>
  </si>
  <si>
    <t>Bartonella dna quant</t>
  </si>
  <si>
    <t>87475</t>
  </si>
  <si>
    <t>Lyme dis dna dir probe</t>
  </si>
  <si>
    <t>87476</t>
  </si>
  <si>
    <t>Lyme dis dna amp probe</t>
  </si>
  <si>
    <t>87480</t>
  </si>
  <si>
    <t>Candida dna dir probe</t>
  </si>
  <si>
    <t>87481</t>
  </si>
  <si>
    <t>Candida dna amp probe</t>
  </si>
  <si>
    <t>87482</t>
  </si>
  <si>
    <t>Candida dna quant</t>
  </si>
  <si>
    <t>87483</t>
  </si>
  <si>
    <t>Cns dna amp probe type 12-25</t>
  </si>
  <si>
    <t>87485</t>
  </si>
  <si>
    <t>Chylmd pneum dna dir probe</t>
  </si>
  <si>
    <t>87486</t>
  </si>
  <si>
    <t>Chylmd pneum dna amp probe</t>
  </si>
  <si>
    <t>87487</t>
  </si>
  <si>
    <t>Chylmd pneum dna quant</t>
  </si>
  <si>
    <t>87490</t>
  </si>
  <si>
    <t>Chylmd trach dna dir probe</t>
  </si>
  <si>
    <t>Chylmd trach dna amp probe</t>
  </si>
  <si>
    <t>87492</t>
  </si>
  <si>
    <t>Chylmd trach dna quant</t>
  </si>
  <si>
    <t>87493</t>
  </si>
  <si>
    <t>C diff amplified probe</t>
  </si>
  <si>
    <t>87495</t>
  </si>
  <si>
    <t>Cytomeg dna dir probe</t>
  </si>
  <si>
    <t>87496</t>
  </si>
  <si>
    <t>Cytomeg dna amp probe</t>
  </si>
  <si>
    <t>87497</t>
  </si>
  <si>
    <t>Cytomeg dna quant</t>
  </si>
  <si>
    <t>87498</t>
  </si>
  <si>
    <t>Enterovirus probe&amp;revrs trns</t>
  </si>
  <si>
    <t>87500</t>
  </si>
  <si>
    <t>Vanomycin dna amp probe</t>
  </si>
  <si>
    <t>87501</t>
  </si>
  <si>
    <t>Influenza dna amp prob 1+</t>
  </si>
  <si>
    <t>87502</t>
  </si>
  <si>
    <t>Influenza dna amp probe</t>
  </si>
  <si>
    <t>87503</t>
  </si>
  <si>
    <t>Influenza dna amp prob addl</t>
  </si>
  <si>
    <t>87505</t>
  </si>
  <si>
    <t>Nfct agent detection gi</t>
  </si>
  <si>
    <t>87506</t>
  </si>
  <si>
    <t>Iadna-dna/rna probe tq 6-11</t>
  </si>
  <si>
    <t>87507</t>
  </si>
  <si>
    <t>Iadna-dna/rna probe tq 12-25</t>
  </si>
  <si>
    <t>87510</t>
  </si>
  <si>
    <t>Gardner vag dna dir probe</t>
  </si>
  <si>
    <t>87511</t>
  </si>
  <si>
    <t>Gardner vag dna amp probe</t>
  </si>
  <si>
    <t>87512</t>
  </si>
  <si>
    <t>Gardner vag dna quant</t>
  </si>
  <si>
    <t>87516</t>
  </si>
  <si>
    <t>Hepatitis b dna amp probe</t>
  </si>
  <si>
    <t>87517</t>
  </si>
  <si>
    <t>Hepatitis b dna quant</t>
  </si>
  <si>
    <t>87520</t>
  </si>
  <si>
    <t>Hepatitis c rna dir probe</t>
  </si>
  <si>
    <t>87521</t>
  </si>
  <si>
    <t>Hepatitis c probe&amp;rvrs trnsc</t>
  </si>
  <si>
    <t>87522</t>
  </si>
  <si>
    <t>Hepatitis c revrs trnscrpj</t>
  </si>
  <si>
    <t>87525</t>
  </si>
  <si>
    <t>Hepatitis g dna dir probe</t>
  </si>
  <si>
    <t>87526</t>
  </si>
  <si>
    <t>Hepatitis g dna amp probe</t>
  </si>
  <si>
    <t>87527</t>
  </si>
  <si>
    <t>Hepatitis g dna quant</t>
  </si>
  <si>
    <t>87528</t>
  </si>
  <si>
    <t>Hsv dna dir probe</t>
  </si>
  <si>
    <t>87529</t>
  </si>
  <si>
    <t>Hsv dna amp probe</t>
  </si>
  <si>
    <t>87530</t>
  </si>
  <si>
    <t>Hsv dna quant</t>
  </si>
  <si>
    <t>87531</t>
  </si>
  <si>
    <t>Hhv-6 dna dir probe</t>
  </si>
  <si>
    <t>87532</t>
  </si>
  <si>
    <t>Hhv-6 dna amp probe</t>
  </si>
  <si>
    <t>87533</t>
  </si>
  <si>
    <t>Hhv-6 dna quant</t>
  </si>
  <si>
    <t>87534</t>
  </si>
  <si>
    <t>Hiv-1 dna dir probe</t>
  </si>
  <si>
    <t>87535</t>
  </si>
  <si>
    <t>Hiv-1 probe&amp;reverse trnscrpj</t>
  </si>
  <si>
    <t>87536</t>
  </si>
  <si>
    <t>Hiv-1 quant&amp;revrse trnscrpj</t>
  </si>
  <si>
    <t>87537</t>
  </si>
  <si>
    <t>Hiv-2 dna dir probe</t>
  </si>
  <si>
    <t>87538</t>
  </si>
  <si>
    <t>Hiv-2 probe&amp;revrse trnscripj</t>
  </si>
  <si>
    <t>87539</t>
  </si>
  <si>
    <t>Hiv-2 quant&amp;revrse trnscripj</t>
  </si>
  <si>
    <t>87540</t>
  </si>
  <si>
    <t>Legion pneumo dna dir prob</t>
  </si>
  <si>
    <t>87541</t>
  </si>
  <si>
    <t>Legion pneumo dna amp prob</t>
  </si>
  <si>
    <t>87542</t>
  </si>
  <si>
    <t>Legion pneumo dna quant</t>
  </si>
  <si>
    <t>87550</t>
  </si>
  <si>
    <t>Mycobacteria dna dir probe</t>
  </si>
  <si>
    <t>87551</t>
  </si>
  <si>
    <t>Mycobacteria dna amp probe</t>
  </si>
  <si>
    <t>87552</t>
  </si>
  <si>
    <t>Mycobacteria dna quant</t>
  </si>
  <si>
    <t>87555</t>
  </si>
  <si>
    <t>M.tuberculo dna dir probe</t>
  </si>
  <si>
    <t>87556</t>
  </si>
  <si>
    <t>M.tuberculo dna amp probe</t>
  </si>
  <si>
    <t>87557</t>
  </si>
  <si>
    <t>M.tuberculo dna quant</t>
  </si>
  <si>
    <t>87560</t>
  </si>
  <si>
    <t>M.avium-intra dna dir prob</t>
  </si>
  <si>
    <t>87561</t>
  </si>
  <si>
    <t>M.avium-intra dna amp prob</t>
  </si>
  <si>
    <t>87562</t>
  </si>
  <si>
    <t>M.avium-intra dna quant</t>
  </si>
  <si>
    <t>87563</t>
  </si>
  <si>
    <t>M. genitalium amp probe</t>
  </si>
  <si>
    <t>87580</t>
  </si>
  <si>
    <t>M.pneumon dna dir probe</t>
  </si>
  <si>
    <t>87581</t>
  </si>
  <si>
    <t>M.pneumon dna amp probe</t>
  </si>
  <si>
    <t>87582</t>
  </si>
  <si>
    <t>M.pneumon dna quant</t>
  </si>
  <si>
    <t>87590</t>
  </si>
  <si>
    <t>N.gonorrhoeae dna dir prob</t>
  </si>
  <si>
    <t>N.gonorrhoeae dna amp prob</t>
  </si>
  <si>
    <t>87592</t>
  </si>
  <si>
    <t>N.gonorrhoeae dna quant</t>
  </si>
  <si>
    <t>87623</t>
  </si>
  <si>
    <t>Hpv low-risk types</t>
  </si>
  <si>
    <t>87624</t>
  </si>
  <si>
    <t>Hpv high-risk types</t>
  </si>
  <si>
    <t>87625</t>
  </si>
  <si>
    <t>Hpv types 16 &amp; 18 only</t>
  </si>
  <si>
    <t>87631</t>
  </si>
  <si>
    <t>Resp virus 3-5 targets</t>
  </si>
  <si>
    <t>87632</t>
  </si>
  <si>
    <t>Resp virus 6-11 targets</t>
  </si>
  <si>
    <t>87633</t>
  </si>
  <si>
    <t>Resp virus 12-25 targets</t>
  </si>
  <si>
    <t>87634</t>
  </si>
  <si>
    <t>Rsv dna/rna amp probe</t>
  </si>
  <si>
    <t>87640</t>
  </si>
  <si>
    <t>Staph a dna amp probe</t>
  </si>
  <si>
    <t>87641</t>
  </si>
  <si>
    <t>Mr-staph dna amp probe</t>
  </si>
  <si>
    <t>87650</t>
  </si>
  <si>
    <t>Strep a dna dir probe</t>
  </si>
  <si>
    <t>87651</t>
  </si>
  <si>
    <t>Strep a dna amp probe</t>
  </si>
  <si>
    <t>87652</t>
  </si>
  <si>
    <t>Strep a dna quant</t>
  </si>
  <si>
    <t>87653</t>
  </si>
  <si>
    <t>Strep b dna amp probe</t>
  </si>
  <si>
    <t>87660</t>
  </si>
  <si>
    <t>Trichomonas vagin dir probe</t>
  </si>
  <si>
    <t>87661</t>
  </si>
  <si>
    <t>Trichomonas vaginalis amplif</t>
  </si>
  <si>
    <t>87662</t>
  </si>
  <si>
    <t>Zika virus dna/rna amp probe</t>
  </si>
  <si>
    <t>87797</t>
  </si>
  <si>
    <t>Detect agent nos dna dir</t>
  </si>
  <si>
    <t>87798</t>
  </si>
  <si>
    <t>Detect agent nos dna amp</t>
  </si>
  <si>
    <t>87799</t>
  </si>
  <si>
    <t>Detect agent nos dna quant</t>
  </si>
  <si>
    <t>87800</t>
  </si>
  <si>
    <t>Detect agnt mult dna direc</t>
  </si>
  <si>
    <t>87801</t>
  </si>
  <si>
    <t>Detect agnt mult dna ampli</t>
  </si>
  <si>
    <t>87802</t>
  </si>
  <si>
    <t>Strep b assay w/optic</t>
  </si>
  <si>
    <t>87803</t>
  </si>
  <si>
    <t>Clostridium toxin a w/optic</t>
  </si>
  <si>
    <t>Influenza assay w/optic</t>
  </si>
  <si>
    <t>87806</t>
  </si>
  <si>
    <t>Hiv antigen w/hiv antibodies</t>
  </si>
  <si>
    <t>Rsv assay w/optic</t>
  </si>
  <si>
    <t>87808</t>
  </si>
  <si>
    <t>Trichomonas assay w/optic</t>
  </si>
  <si>
    <t>87809</t>
  </si>
  <si>
    <t>Adenovirus assay w/optic</t>
  </si>
  <si>
    <t>87810</t>
  </si>
  <si>
    <t>Chylmd trach assay w/optic</t>
  </si>
  <si>
    <t>87850</t>
  </si>
  <si>
    <t>N. gonorrhoeae assay w/optic</t>
  </si>
  <si>
    <t>Strep a assay w/optic</t>
  </si>
  <si>
    <t>87899</t>
  </si>
  <si>
    <t>Agent nos assay w/optic</t>
  </si>
  <si>
    <t>87900</t>
  </si>
  <si>
    <t>Phenotype infect agent drug</t>
  </si>
  <si>
    <t>87901</t>
  </si>
  <si>
    <t>Genotype dna hiv reverse t</t>
  </si>
  <si>
    <t>87902</t>
  </si>
  <si>
    <t>Genotype dna/rna hep c</t>
  </si>
  <si>
    <t>87903</t>
  </si>
  <si>
    <t>Phenotype dna hiv w/culture</t>
  </si>
  <si>
    <t>87904</t>
  </si>
  <si>
    <t>Phenotype dna hiv w/clt add</t>
  </si>
  <si>
    <t>87905</t>
  </si>
  <si>
    <t>Sialidase enzyme assay</t>
  </si>
  <si>
    <t>87906</t>
  </si>
  <si>
    <t>Genotype dna/rna hiv</t>
  </si>
  <si>
    <t>87910</t>
  </si>
  <si>
    <t>Genotype cytomegalovirus</t>
  </si>
  <si>
    <t>87912</t>
  </si>
  <si>
    <t>Genotype dna hepatitis b</t>
  </si>
  <si>
    <t>87999</t>
  </si>
  <si>
    <t>Microbiology procedure</t>
  </si>
  <si>
    <t>88000</t>
  </si>
  <si>
    <t>Autopsy (necropsy) gross</t>
  </si>
  <si>
    <t>88005</t>
  </si>
  <si>
    <t>88007</t>
  </si>
  <si>
    <t>88012</t>
  </si>
  <si>
    <t>88014</t>
  </si>
  <si>
    <t>88016</t>
  </si>
  <si>
    <t>88020</t>
  </si>
  <si>
    <t>Autopsy (necropsy) complete</t>
  </si>
  <si>
    <t>88025</t>
  </si>
  <si>
    <t>88027</t>
  </si>
  <si>
    <t>88028</t>
  </si>
  <si>
    <t>88029</t>
  </si>
  <si>
    <t>88036</t>
  </si>
  <si>
    <t>Limited autopsy</t>
  </si>
  <si>
    <t>88037</t>
  </si>
  <si>
    <t>88040</t>
  </si>
  <si>
    <t>Forensic autopsy (necropsy)</t>
  </si>
  <si>
    <t>88045</t>
  </si>
  <si>
    <t>Coroners autopsy (necropsy)</t>
  </si>
  <si>
    <t>88099</t>
  </si>
  <si>
    <t>Necropsy (autopsy) procedure</t>
  </si>
  <si>
    <t>88104</t>
  </si>
  <si>
    <t>Cytopath fl nongyn smears</t>
  </si>
  <si>
    <t>88104TC</t>
  </si>
  <si>
    <t>8810426</t>
  </si>
  <si>
    <t>88106</t>
  </si>
  <si>
    <t>Cytopath fl nongyn filter</t>
  </si>
  <si>
    <t>88106TC</t>
  </si>
  <si>
    <t>8810626</t>
  </si>
  <si>
    <t>88108</t>
  </si>
  <si>
    <t>Cytopath concentrate tech</t>
  </si>
  <si>
    <t>88108TC</t>
  </si>
  <si>
    <t>8810826</t>
  </si>
  <si>
    <t>88112</t>
  </si>
  <si>
    <t>Cytopath cell enhance tech</t>
  </si>
  <si>
    <t>88112TC</t>
  </si>
  <si>
    <t>8811226</t>
  </si>
  <si>
    <t>88120</t>
  </si>
  <si>
    <t>Cytp urne 3-5 probes ea spec</t>
  </si>
  <si>
    <t>88120TC</t>
  </si>
  <si>
    <t>8812026</t>
  </si>
  <si>
    <t>88121</t>
  </si>
  <si>
    <t>Cytp urine 3-5 probes cmptr</t>
  </si>
  <si>
    <t>88121TC</t>
  </si>
  <si>
    <t>8812126</t>
  </si>
  <si>
    <t>88125</t>
  </si>
  <si>
    <t>Forensic cytopathology</t>
  </si>
  <si>
    <t>88125TC</t>
  </si>
  <si>
    <t>8812526</t>
  </si>
  <si>
    <t>88130</t>
  </si>
  <si>
    <t>Sex chromatin identification</t>
  </si>
  <si>
    <t>88140</t>
  </si>
  <si>
    <t>88141</t>
  </si>
  <si>
    <t>Cytopath c/v interpret</t>
  </si>
  <si>
    <t>88142</t>
  </si>
  <si>
    <t>Cytopath c/v thin layer</t>
  </si>
  <si>
    <t>88143</t>
  </si>
  <si>
    <t>Cytopath c/v thin layer redo</t>
  </si>
  <si>
    <t>88147</t>
  </si>
  <si>
    <t>Cytopath c/v automated</t>
  </si>
  <si>
    <t>88148</t>
  </si>
  <si>
    <t>Cytopath c/v auto rescreen</t>
  </si>
  <si>
    <t>88150</t>
  </si>
  <si>
    <t>Cytopath c/v manual</t>
  </si>
  <si>
    <t>88152</t>
  </si>
  <si>
    <t>Cytopath c/v auto redo</t>
  </si>
  <si>
    <t>88153</t>
  </si>
  <si>
    <t>Cytopath c/v redo</t>
  </si>
  <si>
    <t>88155</t>
  </si>
  <si>
    <t>Cytopath c/v index add-on</t>
  </si>
  <si>
    <t>88160</t>
  </si>
  <si>
    <t>Cytopath smear other source</t>
  </si>
  <si>
    <t>88160TC</t>
  </si>
  <si>
    <t>8816026</t>
  </si>
  <si>
    <t>88161</t>
  </si>
  <si>
    <t>88161TC</t>
  </si>
  <si>
    <t>8816126</t>
  </si>
  <si>
    <t>88162</t>
  </si>
  <si>
    <t>88162TC</t>
  </si>
  <si>
    <t>8816226</t>
  </si>
  <si>
    <t>88164</t>
  </si>
  <si>
    <t>Cytopath tbs c/v manual</t>
  </si>
  <si>
    <t>88165</t>
  </si>
  <si>
    <t>Cytopath tbs c/v redo</t>
  </si>
  <si>
    <t>88166</t>
  </si>
  <si>
    <t>Cytopath tbs c/v auto redo</t>
  </si>
  <si>
    <t>88167</t>
  </si>
  <si>
    <t>Cytopath tbs c/v select</t>
  </si>
  <si>
    <t>88172</t>
  </si>
  <si>
    <t>Cytp dx eval fna 1st ea site</t>
  </si>
  <si>
    <t>88172TC</t>
  </si>
  <si>
    <t>8817226</t>
  </si>
  <si>
    <t>88173</t>
  </si>
  <si>
    <t>Cytopath eval fna report</t>
  </si>
  <si>
    <t>88173TC</t>
  </si>
  <si>
    <t>8817326</t>
  </si>
  <si>
    <t>88174</t>
  </si>
  <si>
    <t>Cytopath c/v auto in fluid</t>
  </si>
  <si>
    <t>88175</t>
  </si>
  <si>
    <t>Cytopath c/v auto fluid redo</t>
  </si>
  <si>
    <t>88177</t>
  </si>
  <si>
    <t>Cytp fna eval ea addl</t>
  </si>
  <si>
    <t>88177TC</t>
  </si>
  <si>
    <t>8817726</t>
  </si>
  <si>
    <t>88182</t>
  </si>
  <si>
    <t>Cell marker study</t>
  </si>
  <si>
    <t>88182TC</t>
  </si>
  <si>
    <t>8818226</t>
  </si>
  <si>
    <t>Flowcytometry/ tc 1 marker</t>
  </si>
  <si>
    <t>Flowcytometry/tc add-on</t>
  </si>
  <si>
    <t>88187</t>
  </si>
  <si>
    <t>Flowcytometry/read 2-8</t>
  </si>
  <si>
    <t>88188</t>
  </si>
  <si>
    <t>Flowcytometry/read 9-15</t>
  </si>
  <si>
    <t>88189</t>
  </si>
  <si>
    <t>Flowcytometry/read 16 &amp; &gt;</t>
  </si>
  <si>
    <t>88199</t>
  </si>
  <si>
    <t>Cytopathology procedure</t>
  </si>
  <si>
    <t>88199TC</t>
  </si>
  <si>
    <t>8819926</t>
  </si>
  <si>
    <t>88230</t>
  </si>
  <si>
    <t>Tissue culture lymphocyte</t>
  </si>
  <si>
    <t>88233</t>
  </si>
  <si>
    <t>Tissue culture skin/biopsy</t>
  </si>
  <si>
    <t>88235</t>
  </si>
  <si>
    <t>Tissue culture placenta</t>
  </si>
  <si>
    <t>88237</t>
  </si>
  <si>
    <t>Tissue culture bone marrow</t>
  </si>
  <si>
    <t>88239</t>
  </si>
  <si>
    <t>Tissue culture tumor</t>
  </si>
  <si>
    <t>88240</t>
  </si>
  <si>
    <t>Cell cryopreserve/storage</t>
  </si>
  <si>
    <t>88241</t>
  </si>
  <si>
    <t>Frozen cell preparation</t>
  </si>
  <si>
    <t>88245</t>
  </si>
  <si>
    <t>Chromosome analysis 20-25</t>
  </si>
  <si>
    <t>88248</t>
  </si>
  <si>
    <t>Chromosome analysis 50-100</t>
  </si>
  <si>
    <t>88249</t>
  </si>
  <si>
    <t>Chromosome analysis 100</t>
  </si>
  <si>
    <t>88261</t>
  </si>
  <si>
    <t>Chromosome analysis 5</t>
  </si>
  <si>
    <t>88262</t>
  </si>
  <si>
    <t>Chromosome analysis 15-20</t>
  </si>
  <si>
    <t>88263</t>
  </si>
  <si>
    <t>Chromosome analysis 45</t>
  </si>
  <si>
    <t>88264</t>
  </si>
  <si>
    <t>88267</t>
  </si>
  <si>
    <t>Chromosome analys placenta</t>
  </si>
  <si>
    <t>88269</t>
  </si>
  <si>
    <t>Chromosome analys amniotic</t>
  </si>
  <si>
    <t>88271</t>
  </si>
  <si>
    <t>Cytogenetics dna probe</t>
  </si>
  <si>
    <t>88272</t>
  </si>
  <si>
    <t>Cytogenetics 3-5</t>
  </si>
  <si>
    <t>88273</t>
  </si>
  <si>
    <t>Cytogenetics 10-30</t>
  </si>
  <si>
    <t>88274</t>
  </si>
  <si>
    <t>Cytogenetics 25-99</t>
  </si>
  <si>
    <t>88275</t>
  </si>
  <si>
    <t>Cytogenetics 100-300</t>
  </si>
  <si>
    <t>88280</t>
  </si>
  <si>
    <t>Chromosome karyotype study</t>
  </si>
  <si>
    <t>88283</t>
  </si>
  <si>
    <t>Chromosome banding study</t>
  </si>
  <si>
    <t>88285</t>
  </si>
  <si>
    <t>Chromosome count additional</t>
  </si>
  <si>
    <t>88289</t>
  </si>
  <si>
    <t>Chromosome study additional</t>
  </si>
  <si>
    <t>88291</t>
  </si>
  <si>
    <t>Cyto/molecular report</t>
  </si>
  <si>
    <t>88299</t>
  </si>
  <si>
    <t>Cytogenetic study</t>
  </si>
  <si>
    <t>88300</t>
  </si>
  <si>
    <t>Surgical path gross</t>
  </si>
  <si>
    <t>88300TC</t>
  </si>
  <si>
    <t>8830026</t>
  </si>
  <si>
    <t>88302</t>
  </si>
  <si>
    <t>Tissue exam by pathologist</t>
  </si>
  <si>
    <t>88302TC</t>
  </si>
  <si>
    <t>8830226</t>
  </si>
  <si>
    <t>88304</t>
  </si>
  <si>
    <t>88304TC</t>
  </si>
  <si>
    <t>8830426</t>
  </si>
  <si>
    <t>88305TC</t>
  </si>
  <si>
    <t>8830526</t>
  </si>
  <si>
    <t>88307</t>
  </si>
  <si>
    <t>88307TC</t>
  </si>
  <si>
    <t>8830726</t>
  </si>
  <si>
    <t>88309</t>
  </si>
  <si>
    <t>88309TC</t>
  </si>
  <si>
    <t>8830926</t>
  </si>
  <si>
    <t>88311</t>
  </si>
  <si>
    <t>Decalcify tissue</t>
  </si>
  <si>
    <t>88311TC</t>
  </si>
  <si>
    <t>8831126</t>
  </si>
  <si>
    <t>88312</t>
  </si>
  <si>
    <t>Special stains group 1</t>
  </si>
  <si>
    <t>88312TC</t>
  </si>
  <si>
    <t>8831226</t>
  </si>
  <si>
    <t>88313</t>
  </si>
  <si>
    <t>Special stains group 2</t>
  </si>
  <si>
    <t>88313TC</t>
  </si>
  <si>
    <t>8831326</t>
  </si>
  <si>
    <t>88314</t>
  </si>
  <si>
    <t>Histochemical stains add-on</t>
  </si>
  <si>
    <t>88314TC</t>
  </si>
  <si>
    <t>8831426</t>
  </si>
  <si>
    <t>88319</t>
  </si>
  <si>
    <t>Enzyme histochemistry</t>
  </si>
  <si>
    <t>88319TC</t>
  </si>
  <si>
    <t>8831926</t>
  </si>
  <si>
    <t>88321</t>
  </si>
  <si>
    <t>Microslide consultation</t>
  </si>
  <si>
    <t>88323</t>
  </si>
  <si>
    <t>88323TC</t>
  </si>
  <si>
    <t>8832326</t>
  </si>
  <si>
    <t>88325</t>
  </si>
  <si>
    <t>Comprehensive review of data</t>
  </si>
  <si>
    <t>88329</t>
  </si>
  <si>
    <t>Path consult introp</t>
  </si>
  <si>
    <t>88331</t>
  </si>
  <si>
    <t>Path consult intraop 1 bloc</t>
  </si>
  <si>
    <t>88331TC</t>
  </si>
  <si>
    <t>8833126</t>
  </si>
  <si>
    <t>88332</t>
  </si>
  <si>
    <t>Path consult intraop addl</t>
  </si>
  <si>
    <t>88332TC</t>
  </si>
  <si>
    <t>8833226</t>
  </si>
  <si>
    <t>88333</t>
  </si>
  <si>
    <t>Intraop cyto path consult 1</t>
  </si>
  <si>
    <t>88333TC</t>
  </si>
  <si>
    <t>8833326</t>
  </si>
  <si>
    <t>88334</t>
  </si>
  <si>
    <t>Intraop cyto path consult 2</t>
  </si>
  <si>
    <t>88334TC</t>
  </si>
  <si>
    <t>8833426</t>
  </si>
  <si>
    <t>88341</t>
  </si>
  <si>
    <t>Immunohisto antb addl slide</t>
  </si>
  <si>
    <t>88341TC</t>
  </si>
  <si>
    <t>8834126</t>
  </si>
  <si>
    <t>88342</t>
  </si>
  <si>
    <t>Immunohisto antb 1st stain</t>
  </si>
  <si>
    <t>88342TC</t>
  </si>
  <si>
    <t>8834226</t>
  </si>
  <si>
    <t>88344</t>
  </si>
  <si>
    <t>Immunohisto antibody slide</t>
  </si>
  <si>
    <t>88344TC</t>
  </si>
  <si>
    <t>8834426</t>
  </si>
  <si>
    <t>88346</t>
  </si>
  <si>
    <t>Immunofluor antb 1st stain</t>
  </si>
  <si>
    <t>88346TC</t>
  </si>
  <si>
    <t>8834626</t>
  </si>
  <si>
    <t>88348</t>
  </si>
  <si>
    <t>88348TC</t>
  </si>
  <si>
    <t>8834826</t>
  </si>
  <si>
    <t>88350</t>
  </si>
  <si>
    <t>Immunofluor antb addl stain</t>
  </si>
  <si>
    <t>88350TC</t>
  </si>
  <si>
    <t>8835026</t>
  </si>
  <si>
    <t>88355</t>
  </si>
  <si>
    <t>Analysis skeletal muscle</t>
  </si>
  <si>
    <t>88355TC</t>
  </si>
  <si>
    <t>8835526</t>
  </si>
  <si>
    <t>88356</t>
  </si>
  <si>
    <t>Analysis nerve</t>
  </si>
  <si>
    <t>88356TC</t>
  </si>
  <si>
    <t>8835626</t>
  </si>
  <si>
    <t>88358</t>
  </si>
  <si>
    <t>Analysis tumor</t>
  </si>
  <si>
    <t>88358TC</t>
  </si>
  <si>
    <t>8835826</t>
  </si>
  <si>
    <t>88360</t>
  </si>
  <si>
    <t>Tumor immunohistochem/manual</t>
  </si>
  <si>
    <t>88360TC</t>
  </si>
  <si>
    <t>8836026</t>
  </si>
  <si>
    <t>88361</t>
  </si>
  <si>
    <t>Tumor immunohistochem/comput</t>
  </si>
  <si>
    <t>88361TC</t>
  </si>
  <si>
    <t>8836126</t>
  </si>
  <si>
    <t>88362</t>
  </si>
  <si>
    <t>Nerve teasing preparations</t>
  </si>
  <si>
    <t>88362TC</t>
  </si>
  <si>
    <t>8836226</t>
  </si>
  <si>
    <t>88363</t>
  </si>
  <si>
    <t>Xm archive tissue molec anal</t>
  </si>
  <si>
    <t>88364</t>
  </si>
  <si>
    <t>Insitu hybridization (fish)</t>
  </si>
  <si>
    <t>88364TC</t>
  </si>
  <si>
    <t>8836426</t>
  </si>
  <si>
    <t>88365</t>
  </si>
  <si>
    <t>88365TC</t>
  </si>
  <si>
    <t>8836526</t>
  </si>
  <si>
    <t>88366</t>
  </si>
  <si>
    <t>88366TC</t>
  </si>
  <si>
    <t>8836626</t>
  </si>
  <si>
    <t>88367</t>
  </si>
  <si>
    <t>Insitu hybridization auto</t>
  </si>
  <si>
    <t>88367TC</t>
  </si>
  <si>
    <t>8836726</t>
  </si>
  <si>
    <t>88368</t>
  </si>
  <si>
    <t>Insitu hybridization manual</t>
  </si>
  <si>
    <t>88368TC</t>
  </si>
  <si>
    <t>8836826</t>
  </si>
  <si>
    <t>88369</t>
  </si>
  <si>
    <t>M/phmtrc alysishquant/semiq</t>
  </si>
  <si>
    <t>88369TC</t>
  </si>
  <si>
    <t>8836926</t>
  </si>
  <si>
    <t>88371</t>
  </si>
  <si>
    <t>Protein western blot tissue</t>
  </si>
  <si>
    <t>8837126</t>
  </si>
  <si>
    <t>88372</t>
  </si>
  <si>
    <t>Protein analysis w/probe</t>
  </si>
  <si>
    <t>8837226</t>
  </si>
  <si>
    <t>88373</t>
  </si>
  <si>
    <t>M/phmtrc alys ishquant/semiq</t>
  </si>
  <si>
    <t>88373TC</t>
  </si>
  <si>
    <t>8837326</t>
  </si>
  <si>
    <t>88374</t>
  </si>
  <si>
    <t>88374TC</t>
  </si>
  <si>
    <t>8837426</t>
  </si>
  <si>
    <t>88375</t>
  </si>
  <si>
    <t>Optical endomicroscpy interp</t>
  </si>
  <si>
    <t>88377</t>
  </si>
  <si>
    <t>88377TC</t>
  </si>
  <si>
    <t>8837726</t>
  </si>
  <si>
    <t>88380</t>
  </si>
  <si>
    <t>Microdissection laser</t>
  </si>
  <si>
    <t>88380TC</t>
  </si>
  <si>
    <t>8838026</t>
  </si>
  <si>
    <t>88381</t>
  </si>
  <si>
    <t>Microdissection manual</t>
  </si>
  <si>
    <t>88381TC</t>
  </si>
  <si>
    <t>8838126</t>
  </si>
  <si>
    <t>88387</t>
  </si>
  <si>
    <t>Tiss exam molecular study</t>
  </si>
  <si>
    <t>88387TC</t>
  </si>
  <si>
    <t>8838726</t>
  </si>
  <si>
    <t>88388</t>
  </si>
  <si>
    <t>Tiss ex molecul study add-on</t>
  </si>
  <si>
    <t>88388TC</t>
  </si>
  <si>
    <t>8838826</t>
  </si>
  <si>
    <t>88399</t>
  </si>
  <si>
    <t>Surgical pathology procedure</t>
  </si>
  <si>
    <t>88399TC</t>
  </si>
  <si>
    <t>8839926</t>
  </si>
  <si>
    <t>88720</t>
  </si>
  <si>
    <t>Bilirubin total transcut</t>
  </si>
  <si>
    <t>88738</t>
  </si>
  <si>
    <t>Hgb quant transcutaneous</t>
  </si>
  <si>
    <t>88740</t>
  </si>
  <si>
    <t>Transcutaneous carboxyhb</t>
  </si>
  <si>
    <t>88741</t>
  </si>
  <si>
    <t>Transcutaneous methb</t>
  </si>
  <si>
    <t>88749</t>
  </si>
  <si>
    <t>In vivo lab service</t>
  </si>
  <si>
    <t>89049</t>
  </si>
  <si>
    <t>Chct for mal hyperthermia</t>
  </si>
  <si>
    <t>89050</t>
  </si>
  <si>
    <t>Body fluid cell count</t>
  </si>
  <si>
    <t>89051</t>
  </si>
  <si>
    <t>89055</t>
  </si>
  <si>
    <t>Leukocyte assessment fecal</t>
  </si>
  <si>
    <t>89060</t>
  </si>
  <si>
    <t>Exam synovial fluid crystals</t>
  </si>
  <si>
    <t>8906026</t>
  </si>
  <si>
    <t>89125</t>
  </si>
  <si>
    <t>Specimen fat stain</t>
  </si>
  <si>
    <t>89160</t>
  </si>
  <si>
    <t>Exam feces for meat fibers</t>
  </si>
  <si>
    <t>89190</t>
  </si>
  <si>
    <t>Nasal smear for eosinophils</t>
  </si>
  <si>
    <t>89220</t>
  </si>
  <si>
    <t>Sputum specimen collection</t>
  </si>
  <si>
    <t>89230</t>
  </si>
  <si>
    <t>Collect sweat for test</t>
  </si>
  <si>
    <t>89240</t>
  </si>
  <si>
    <t>Pathology lab procedure</t>
  </si>
  <si>
    <t>89250</t>
  </si>
  <si>
    <t>Cultr oocyte/embryo &lt;4 days</t>
  </si>
  <si>
    <t>89251</t>
  </si>
  <si>
    <t>89253</t>
  </si>
  <si>
    <t>Embryo hatching</t>
  </si>
  <si>
    <t>89254</t>
  </si>
  <si>
    <t>Oocyte identification</t>
  </si>
  <si>
    <t>89255</t>
  </si>
  <si>
    <t>Prepare embryo for transfer</t>
  </si>
  <si>
    <t>89257</t>
  </si>
  <si>
    <t>Sperm identification</t>
  </si>
  <si>
    <t>89258</t>
  </si>
  <si>
    <t>Cryopreservation embryo(s)</t>
  </si>
  <si>
    <t>89259</t>
  </si>
  <si>
    <t>Cryopreservation sperm</t>
  </si>
  <si>
    <t>89260</t>
  </si>
  <si>
    <t>Sperm isolation simple</t>
  </si>
  <si>
    <t>89261</t>
  </si>
  <si>
    <t>Sperm isolation complex</t>
  </si>
  <si>
    <t>89264</t>
  </si>
  <si>
    <t>Identify sperm tissue</t>
  </si>
  <si>
    <t>89268</t>
  </si>
  <si>
    <t>Insemination of oocytes</t>
  </si>
  <si>
    <t>89272</t>
  </si>
  <si>
    <t>Extended culture of oocytes</t>
  </si>
  <si>
    <t>89280</t>
  </si>
  <si>
    <t>Assist oocyte fertilization</t>
  </si>
  <si>
    <t>89281</t>
  </si>
  <si>
    <t>89290</t>
  </si>
  <si>
    <t>Biopsy oocyte polar body</t>
  </si>
  <si>
    <t>89291</t>
  </si>
  <si>
    <t>89300</t>
  </si>
  <si>
    <t>Semen analysis w/huhner</t>
  </si>
  <si>
    <t>89310</t>
  </si>
  <si>
    <t>Semen analysis w/count</t>
  </si>
  <si>
    <t>89320</t>
  </si>
  <si>
    <t>Semen anal vol/count/mot</t>
  </si>
  <si>
    <t>89321</t>
  </si>
  <si>
    <t>Semen anal sperm detection</t>
  </si>
  <si>
    <t>89322</t>
  </si>
  <si>
    <t>Semen anal strict criteria</t>
  </si>
  <si>
    <t>89325</t>
  </si>
  <si>
    <t>Sperm antibody test</t>
  </si>
  <si>
    <t>89329</t>
  </si>
  <si>
    <t>Sperm evaluation test</t>
  </si>
  <si>
    <t>89330</t>
  </si>
  <si>
    <t>Evaluation cervical mucus</t>
  </si>
  <si>
    <t>89331</t>
  </si>
  <si>
    <t>Retrograde ejaculation anal</t>
  </si>
  <si>
    <t>89335</t>
  </si>
  <si>
    <t>Cryopreserve testicular tiss</t>
  </si>
  <si>
    <t>89337</t>
  </si>
  <si>
    <t>Cryopreservation oocyte(s)</t>
  </si>
  <si>
    <t>89342</t>
  </si>
  <si>
    <t>Storage/year embryo(s)</t>
  </si>
  <si>
    <t>89343</t>
  </si>
  <si>
    <t>Storage/year sperm/semen</t>
  </si>
  <si>
    <t>89344</t>
  </si>
  <si>
    <t>Storage/year reprod tissue</t>
  </si>
  <si>
    <t>89346</t>
  </si>
  <si>
    <t>Storage/year oocyte(s)</t>
  </si>
  <si>
    <t>89352</t>
  </si>
  <si>
    <t>Thawing cryopresrved embryo</t>
  </si>
  <si>
    <t>89353</t>
  </si>
  <si>
    <t>Thawing cryopresrved sperm</t>
  </si>
  <si>
    <t>89354</t>
  </si>
  <si>
    <t>Thaw cryoprsvrd reprod tiss</t>
  </si>
  <si>
    <t>89356</t>
  </si>
  <si>
    <t>Thawing cryopresrved oocyte</t>
  </si>
  <si>
    <t>89398</t>
  </si>
  <si>
    <t>Unlisted reprod med lab proc</t>
  </si>
  <si>
    <t>9001F</t>
  </si>
  <si>
    <t>Aortic aneurysm&lt;5cm diam ct</t>
  </si>
  <si>
    <t>9002F</t>
  </si>
  <si>
    <t>Aortic aneurysm 5-5.4cm diam</t>
  </si>
  <si>
    <t>9003F</t>
  </si>
  <si>
    <t>Aortic anrysm5.5-5.9cm diam</t>
  </si>
  <si>
    <t>9004F</t>
  </si>
  <si>
    <t>Aortic anrysm 6/&gt; cm diam</t>
  </si>
  <si>
    <t>9005F</t>
  </si>
  <si>
    <t>Asympt carot/vrtbrbas sten</t>
  </si>
  <si>
    <t>9006F</t>
  </si>
  <si>
    <t>Sympt sten-tia/strk&lt;120days</t>
  </si>
  <si>
    <t>9007F</t>
  </si>
  <si>
    <t>Other carot sten 120 days/&gt;</t>
  </si>
  <si>
    <t>90281</t>
  </si>
  <si>
    <t>Human ig im</t>
  </si>
  <si>
    <t>90283</t>
  </si>
  <si>
    <t>Human ig iv</t>
  </si>
  <si>
    <t>90284</t>
  </si>
  <si>
    <t>Human ig sc</t>
  </si>
  <si>
    <t>90287</t>
  </si>
  <si>
    <t>Botulinum antitoxin</t>
  </si>
  <si>
    <t>90288</t>
  </si>
  <si>
    <t>Botulism ig iv</t>
  </si>
  <si>
    <t>90291</t>
  </si>
  <si>
    <t>Cmv ig iv</t>
  </si>
  <si>
    <t>90296</t>
  </si>
  <si>
    <t>Diphtheria antitoxin</t>
  </si>
  <si>
    <t>90371</t>
  </si>
  <si>
    <t>Hep b ig im</t>
  </si>
  <si>
    <t>90375</t>
  </si>
  <si>
    <t>Rabies ig im/sc</t>
  </si>
  <si>
    <t>90376</t>
  </si>
  <si>
    <t>Rabies ig heat treated</t>
  </si>
  <si>
    <t>90378</t>
  </si>
  <si>
    <t>Rsv mab im 50mg</t>
  </si>
  <si>
    <t>90384</t>
  </si>
  <si>
    <t>Rh ig full-dose im</t>
  </si>
  <si>
    <t>90385</t>
  </si>
  <si>
    <t>Rh ig minidose im</t>
  </si>
  <si>
    <t>90386</t>
  </si>
  <si>
    <t>Rh ig iv</t>
  </si>
  <si>
    <t>90389</t>
  </si>
  <si>
    <t>Tetanus ig im</t>
  </si>
  <si>
    <t>90393</t>
  </si>
  <si>
    <t>Vaccina ig im</t>
  </si>
  <si>
    <t>90396</t>
  </si>
  <si>
    <t>Varicella-zoster ig im</t>
  </si>
  <si>
    <t>90399</t>
  </si>
  <si>
    <t>Immune globulin</t>
  </si>
  <si>
    <t>90460</t>
  </si>
  <si>
    <t>Im admin 1st/only component</t>
  </si>
  <si>
    <t>90461</t>
  </si>
  <si>
    <t>Im admin each addl component</t>
  </si>
  <si>
    <t>Immunization admin</t>
  </si>
  <si>
    <t>90472</t>
  </si>
  <si>
    <t>Immunization admin each add</t>
  </si>
  <si>
    <t>90473</t>
  </si>
  <si>
    <t>Immune admin oral/nasal</t>
  </si>
  <si>
    <t>90474</t>
  </si>
  <si>
    <t>Immune admin oral/nasal addl</t>
  </si>
  <si>
    <t>90476</t>
  </si>
  <si>
    <t>Adenovirus vaccine type 4</t>
  </si>
  <si>
    <t>90477</t>
  </si>
  <si>
    <t>Adenovirus vaccine type 7</t>
  </si>
  <si>
    <t>90581</t>
  </si>
  <si>
    <t>Anthrax vaccine sc or im</t>
  </si>
  <si>
    <t>90585</t>
  </si>
  <si>
    <t>Bcg vaccine percut</t>
  </si>
  <si>
    <t>90586</t>
  </si>
  <si>
    <t>Bcg vaccine intravesical</t>
  </si>
  <si>
    <t>90587</t>
  </si>
  <si>
    <t>Dengue vacc quad 3 dose subq</t>
  </si>
  <si>
    <t>90619</t>
  </si>
  <si>
    <t>Menacwy-tt vaccine im</t>
  </si>
  <si>
    <t>90620</t>
  </si>
  <si>
    <t>Menb-4c vacc 2 dose im</t>
  </si>
  <si>
    <t>90621</t>
  </si>
  <si>
    <t>Menb-fhbp vacc 2/3 dose im</t>
  </si>
  <si>
    <t>90625</t>
  </si>
  <si>
    <t>Cholera vaccine live oral</t>
  </si>
  <si>
    <t>90630</t>
  </si>
  <si>
    <t>Flu vacc iiv4 no preserv id</t>
  </si>
  <si>
    <t>90632</t>
  </si>
  <si>
    <t>Hepa vaccine adult im</t>
  </si>
  <si>
    <t>90633</t>
  </si>
  <si>
    <t>Hepa vacc ped/adol 2 dose im</t>
  </si>
  <si>
    <t>90634</t>
  </si>
  <si>
    <t>Hepa vacc ped/adol 3 dose</t>
  </si>
  <si>
    <t>90636</t>
  </si>
  <si>
    <t>Hep a/hep b vacc adult im</t>
  </si>
  <si>
    <t>90644</t>
  </si>
  <si>
    <t>Hib-mency vacc 6wk-18m0 im</t>
  </si>
  <si>
    <t>90647</t>
  </si>
  <si>
    <t>Hib prp-omp vacc 3 dose im</t>
  </si>
  <si>
    <t>90648</t>
  </si>
  <si>
    <t>Hib prp-t vaccine 4 dose im</t>
  </si>
  <si>
    <t>90649</t>
  </si>
  <si>
    <t>4vhpv vaccine 3 dose im</t>
  </si>
  <si>
    <t>90650</t>
  </si>
  <si>
    <t>2vhpv vaccine 3 dose im</t>
  </si>
  <si>
    <t>90651</t>
  </si>
  <si>
    <t>9vhpv vaccine 2/3 dose im</t>
  </si>
  <si>
    <t>90653</t>
  </si>
  <si>
    <t>Iiv adjuvant vaccine im</t>
  </si>
  <si>
    <t>90654</t>
  </si>
  <si>
    <t>Flu vacc iiv3 no preserv id</t>
  </si>
  <si>
    <t>90655</t>
  </si>
  <si>
    <t>Iiv3 vacc no prsv 0.25 ml im</t>
  </si>
  <si>
    <t>90656</t>
  </si>
  <si>
    <t>Iiv3 vacc no prsv 0.5 ml im</t>
  </si>
  <si>
    <t>90657</t>
  </si>
  <si>
    <t>Iiv3 vaccine splt 0.25 ml im</t>
  </si>
  <si>
    <t>90658</t>
  </si>
  <si>
    <t>Iiv3 vaccine splt 0.5 ml im</t>
  </si>
  <si>
    <t>90660</t>
  </si>
  <si>
    <t>Laiv3 vaccine intranasal</t>
  </si>
  <si>
    <t>90661</t>
  </si>
  <si>
    <t>Cciiv3 vac no prsv 0.5 ml im</t>
  </si>
  <si>
    <t>90662</t>
  </si>
  <si>
    <t>Iiv no prsv increased ag im</t>
  </si>
  <si>
    <t>90664</t>
  </si>
  <si>
    <t>Laiv vacc pandemic intranasl</t>
  </si>
  <si>
    <t>90666</t>
  </si>
  <si>
    <t>Flu vac pandem prsrv free im</t>
  </si>
  <si>
    <t>90667</t>
  </si>
  <si>
    <t>Iiv vacc pandemic adjuvt im</t>
  </si>
  <si>
    <t>90668</t>
  </si>
  <si>
    <t>Iiv vaccine pandemic im</t>
  </si>
  <si>
    <t>90670</t>
  </si>
  <si>
    <t>Pcv13 vaccine im</t>
  </si>
  <si>
    <t>90672</t>
  </si>
  <si>
    <t>Laiv4 vaccine intranasal</t>
  </si>
  <si>
    <t>90673</t>
  </si>
  <si>
    <t>Riv3 vaccine no preserv im</t>
  </si>
  <si>
    <t>90674</t>
  </si>
  <si>
    <t>Cciiv4 vac no prsv 0.5 ml im</t>
  </si>
  <si>
    <t>90675</t>
  </si>
  <si>
    <t>Rabies vaccine im</t>
  </si>
  <si>
    <t>90676</t>
  </si>
  <si>
    <t>Rabies vaccine id</t>
  </si>
  <si>
    <t>90680</t>
  </si>
  <si>
    <t>Rv5 vacc 3 dose live oral</t>
  </si>
  <si>
    <t>90681</t>
  </si>
  <si>
    <t>Rv1 vacc 2 dose live oral</t>
  </si>
  <si>
    <t>90682</t>
  </si>
  <si>
    <t>Riv4 vacc recombinant dna im</t>
  </si>
  <si>
    <t>90685</t>
  </si>
  <si>
    <t>Iiv4 vacc no prsv 0.25 ml im</t>
  </si>
  <si>
    <t>90686</t>
  </si>
  <si>
    <t>Iiv4 vacc no prsv 0.5 ml im</t>
  </si>
  <si>
    <t>90687</t>
  </si>
  <si>
    <t>Iiv4 vaccine splt 0.25 ml im</t>
  </si>
  <si>
    <t>90688</t>
  </si>
  <si>
    <t>Iiv4 vaccine splt 0.5 ml im</t>
  </si>
  <si>
    <t>90689</t>
  </si>
  <si>
    <t>Vacc iiv4 no prsrv 0.25ml im</t>
  </si>
  <si>
    <t>90690</t>
  </si>
  <si>
    <t>Typhoid vaccine oral</t>
  </si>
  <si>
    <t>90691</t>
  </si>
  <si>
    <t>Typhoid vaccine im</t>
  </si>
  <si>
    <t>90694</t>
  </si>
  <si>
    <t>Vacc aiiv4 no prsrv 0.5ml im</t>
  </si>
  <si>
    <t>90696</t>
  </si>
  <si>
    <t>Dtap-ipv vaccine 4-6 yrs im</t>
  </si>
  <si>
    <t>90697</t>
  </si>
  <si>
    <t>Dtap-ipv-hib-hepb vaccine im</t>
  </si>
  <si>
    <t>90698</t>
  </si>
  <si>
    <t>Dtap-ipv/hib vaccine im</t>
  </si>
  <si>
    <t>90700</t>
  </si>
  <si>
    <t>Dtap vaccine &lt; 7 yrs im</t>
  </si>
  <si>
    <t>90702</t>
  </si>
  <si>
    <t>Dt vaccine under 7 yrs im</t>
  </si>
  <si>
    <t>90707</t>
  </si>
  <si>
    <t>Mmr vaccine sc</t>
  </si>
  <si>
    <t>90710</t>
  </si>
  <si>
    <t>Mmrv vaccine sc</t>
  </si>
  <si>
    <t>90713</t>
  </si>
  <si>
    <t>Poliovirus ipv sc/im</t>
  </si>
  <si>
    <t>Td vacc no presv 7 yrs+ im</t>
  </si>
  <si>
    <t>90715</t>
  </si>
  <si>
    <t>Tdap vaccine 7 yrs/&gt; im</t>
  </si>
  <si>
    <t>90716</t>
  </si>
  <si>
    <t>Var vaccine live subq</t>
  </si>
  <si>
    <t>90717</t>
  </si>
  <si>
    <t>Yellow fever vaccine subq</t>
  </si>
  <si>
    <t>90723</t>
  </si>
  <si>
    <t>Dtap-hep b-ipv vaccine im</t>
  </si>
  <si>
    <t>90732</t>
  </si>
  <si>
    <t>Ppsv23 vacc 2 yrs+ subq/im</t>
  </si>
  <si>
    <t>90733</t>
  </si>
  <si>
    <t>Mpsv4 vaccine subq</t>
  </si>
  <si>
    <t>90734</t>
  </si>
  <si>
    <t>Menacwyd/menacwycrm vacc im</t>
  </si>
  <si>
    <t>90736</t>
  </si>
  <si>
    <t>Hzv vaccine live subq</t>
  </si>
  <si>
    <t>90738</t>
  </si>
  <si>
    <t>Inactivated je vacc im</t>
  </si>
  <si>
    <t>90739</t>
  </si>
  <si>
    <t>Hepb vacc 2 dose adult im</t>
  </si>
  <si>
    <t>90740</t>
  </si>
  <si>
    <t>Hepb vacc 3 dose immunsup im</t>
  </si>
  <si>
    <t>90743</t>
  </si>
  <si>
    <t>Hepb vacc 2 dose adolesc im</t>
  </si>
  <si>
    <t>90744</t>
  </si>
  <si>
    <t>Hepb vacc 3 dose ped/adol im</t>
  </si>
  <si>
    <t>90746</t>
  </si>
  <si>
    <t>Hepb vaccine 3 dose adult im</t>
  </si>
  <si>
    <t>90747</t>
  </si>
  <si>
    <t>Hepb vacc 4 dose immunsup im</t>
  </si>
  <si>
    <t>90748</t>
  </si>
  <si>
    <t>Hib-hepb vaccine im</t>
  </si>
  <si>
    <t>90749</t>
  </si>
  <si>
    <t>Vaccine toxoid</t>
  </si>
  <si>
    <t>90750</t>
  </si>
  <si>
    <t>Hzv vacc recombinant im</t>
  </si>
  <si>
    <t>90756</t>
  </si>
  <si>
    <t>Cciiv4 vacc abx free im</t>
  </si>
  <si>
    <t>90785</t>
  </si>
  <si>
    <t>Psytx complex interactive</t>
  </si>
  <si>
    <t>90791</t>
  </si>
  <si>
    <t>Psych diagnostic evaluation</t>
  </si>
  <si>
    <t>90792</t>
  </si>
  <si>
    <t>Psych diag eval w/med srvcs</t>
  </si>
  <si>
    <t>Psytx w pt 30 minutes</t>
  </si>
  <si>
    <t>90833</t>
  </si>
  <si>
    <t>Psytx w pt w e/m 30 min</t>
  </si>
  <si>
    <t>Psytx w pt 45 minutes</t>
  </si>
  <si>
    <t>90836</t>
  </si>
  <si>
    <t>Psytx w pt w e/m 45 min</t>
  </si>
  <si>
    <t>Psytx w pt 60 minutes</t>
  </si>
  <si>
    <t>90838</t>
  </si>
  <si>
    <t>Psytx w pt w e/m 60 min</t>
  </si>
  <si>
    <t>90839</t>
  </si>
  <si>
    <t>Psytx crisis initial 60 min</t>
  </si>
  <si>
    <t>90840</t>
  </si>
  <si>
    <t>Psytx crisis ea addl 30 min</t>
  </si>
  <si>
    <t>90845</t>
  </si>
  <si>
    <t>Psychoanalysis</t>
  </si>
  <si>
    <t>Family psytx w/o pt 50 min</t>
  </si>
  <si>
    <t>Family psytx w/pt 50 min</t>
  </si>
  <si>
    <t>90849</t>
  </si>
  <si>
    <t>Multiple family group psytx</t>
  </si>
  <si>
    <t>90863</t>
  </si>
  <si>
    <t>Pharmacologic mgmt w/psytx</t>
  </si>
  <si>
    <t>90865</t>
  </si>
  <si>
    <t>Narcosynthesis</t>
  </si>
  <si>
    <t>90867</t>
  </si>
  <si>
    <t>Tcranial magn stim tx plan</t>
  </si>
  <si>
    <t>90868</t>
  </si>
  <si>
    <t>Tcranial magn stim tx deli</t>
  </si>
  <si>
    <t>90869</t>
  </si>
  <si>
    <t>Tcran magn stim redetemine</t>
  </si>
  <si>
    <t>90870</t>
  </si>
  <si>
    <t>Electroconvulsive therapy</t>
  </si>
  <si>
    <t>90875</t>
  </si>
  <si>
    <t>Psychophysiological therapy</t>
  </si>
  <si>
    <t>90876</t>
  </si>
  <si>
    <t>90880</t>
  </si>
  <si>
    <t>Hypnotherapy</t>
  </si>
  <si>
    <t>90882</t>
  </si>
  <si>
    <t>Environmental manipulation</t>
  </si>
  <si>
    <t>90885</t>
  </si>
  <si>
    <t>Psy evaluation of records</t>
  </si>
  <si>
    <t>90887</t>
  </si>
  <si>
    <t>Consultation with family</t>
  </si>
  <si>
    <t>90889</t>
  </si>
  <si>
    <t>Preparation of report</t>
  </si>
  <si>
    <t>90899</t>
  </si>
  <si>
    <t>Psychiatric service/therapy</t>
  </si>
  <si>
    <t>90901</t>
  </si>
  <si>
    <t>Biofeedback train any meth</t>
  </si>
  <si>
    <t>90912</t>
  </si>
  <si>
    <t>Bfb training 1st 15 min</t>
  </si>
  <si>
    <t>90913</t>
  </si>
  <si>
    <t>Bfb training ea addl 15 min</t>
  </si>
  <si>
    <t>90935</t>
  </si>
  <si>
    <t>Hemodialysis one evaluation</t>
  </si>
  <si>
    <t>90937</t>
  </si>
  <si>
    <t>Hemodialysis repeated eval</t>
  </si>
  <si>
    <t>90940</t>
  </si>
  <si>
    <t>Hemodialysis access study</t>
  </si>
  <si>
    <t>90945</t>
  </si>
  <si>
    <t>Dialysis one evaluation</t>
  </si>
  <si>
    <t>90947</t>
  </si>
  <si>
    <t>Dialysis repeated eval</t>
  </si>
  <si>
    <t>90951</t>
  </si>
  <si>
    <t>Esrd serv 4 visits p mo &lt;2yr</t>
  </si>
  <si>
    <t>90952</t>
  </si>
  <si>
    <t>Esrd serv 2-3 vsts p mo &lt;2yr</t>
  </si>
  <si>
    <t>90953</t>
  </si>
  <si>
    <t>Esrd serv 1 visit p mo &lt;2yrs</t>
  </si>
  <si>
    <t>90954</t>
  </si>
  <si>
    <t>Esrd serv 4 vsts p mo 2-11</t>
  </si>
  <si>
    <t>90955</t>
  </si>
  <si>
    <t>Esrd srv 2-3 vsts p mo 2-11</t>
  </si>
  <si>
    <t>90956</t>
  </si>
  <si>
    <t>Esrd srv 1 visit p mo 2-11</t>
  </si>
  <si>
    <t>90957</t>
  </si>
  <si>
    <t>Esrd srv 4 vsts p mo 12-19</t>
  </si>
  <si>
    <t>90958</t>
  </si>
  <si>
    <t>Esrd srv 2-3 vsts p mo 12-19</t>
  </si>
  <si>
    <t>90959</t>
  </si>
  <si>
    <t>Esrd serv 1 vst p mo 12-19</t>
  </si>
  <si>
    <t>90960</t>
  </si>
  <si>
    <t>Esrd srv 4 visits p mo 20+</t>
  </si>
  <si>
    <t>90961</t>
  </si>
  <si>
    <t>Esrd srv 2-3 vsts p mo 20+</t>
  </si>
  <si>
    <t>90962</t>
  </si>
  <si>
    <t>Esrd serv 1 visit p mo 20+</t>
  </si>
  <si>
    <t>90963</t>
  </si>
  <si>
    <t>Esrd home pt serv p mo &lt;2yrs</t>
  </si>
  <si>
    <t>90964</t>
  </si>
  <si>
    <t>Esrd home pt serv p mo 2-11</t>
  </si>
  <si>
    <t>90965</t>
  </si>
  <si>
    <t>Esrd home pt serv p mo 12-19</t>
  </si>
  <si>
    <t>90966</t>
  </si>
  <si>
    <t>Esrd home pt serv p mo 20+</t>
  </si>
  <si>
    <t>90967</t>
  </si>
  <si>
    <t>Esrd svc pr day pt &lt;2</t>
  </si>
  <si>
    <t>90968</t>
  </si>
  <si>
    <t>Esrd svc pr day pt 2-11</t>
  </si>
  <si>
    <t>90969</t>
  </si>
  <si>
    <t>Esrd svc pr day pt 12-19</t>
  </si>
  <si>
    <t>90970</t>
  </si>
  <si>
    <t>Esrd svc pr day pt 20+</t>
  </si>
  <si>
    <t>90989</t>
  </si>
  <si>
    <t>Dialysis training complete</t>
  </si>
  <si>
    <t>90993</t>
  </si>
  <si>
    <t>Dialysis training incompl</t>
  </si>
  <si>
    <t>90997</t>
  </si>
  <si>
    <t>Hemoperfusion</t>
  </si>
  <si>
    <t>90999</t>
  </si>
  <si>
    <t>Dialysis procedure</t>
  </si>
  <si>
    <t>91010</t>
  </si>
  <si>
    <t>Esophagus motility study</t>
  </si>
  <si>
    <t>91010TC</t>
  </si>
  <si>
    <t>9101026</t>
  </si>
  <si>
    <t>91013</t>
  </si>
  <si>
    <t>Esophgl motil w/stim/perfus</t>
  </si>
  <si>
    <t>91013TC</t>
  </si>
  <si>
    <t>9101326</t>
  </si>
  <si>
    <t>91020</t>
  </si>
  <si>
    <t>Gastric motility studies</t>
  </si>
  <si>
    <t>91020TC</t>
  </si>
  <si>
    <t>9102026</t>
  </si>
  <si>
    <t>91022</t>
  </si>
  <si>
    <t>Duodenal motility study</t>
  </si>
  <si>
    <t>91022TC</t>
  </si>
  <si>
    <t>9102226</t>
  </si>
  <si>
    <t>91030</t>
  </si>
  <si>
    <t>Acid perfusion of esophagus</t>
  </si>
  <si>
    <t>91030TC</t>
  </si>
  <si>
    <t>9103026</t>
  </si>
  <si>
    <t>91034</t>
  </si>
  <si>
    <t>Gastroesophageal reflux test</t>
  </si>
  <si>
    <t>91034TC</t>
  </si>
  <si>
    <t>9103426</t>
  </si>
  <si>
    <t>91035</t>
  </si>
  <si>
    <t>G-esoph reflx tst w/electrod</t>
  </si>
  <si>
    <t>91035TC</t>
  </si>
  <si>
    <t>9103526</t>
  </si>
  <si>
    <t>91037</t>
  </si>
  <si>
    <t>Esoph imped function test</t>
  </si>
  <si>
    <t>91037TC</t>
  </si>
  <si>
    <t>9103726</t>
  </si>
  <si>
    <t>91038</t>
  </si>
  <si>
    <t>Esoph imped funct test &gt; 1hr</t>
  </si>
  <si>
    <t>91038TC</t>
  </si>
  <si>
    <t>9103826</t>
  </si>
  <si>
    <t>91040</t>
  </si>
  <si>
    <t>Esoph balloon distension tst</t>
  </si>
  <si>
    <t>91040TC</t>
  </si>
  <si>
    <t>9104026</t>
  </si>
  <si>
    <t>91065</t>
  </si>
  <si>
    <t>Breath hydrogen/methane test</t>
  </si>
  <si>
    <t>91065TC</t>
  </si>
  <si>
    <t>9106526</t>
  </si>
  <si>
    <t>91110</t>
  </si>
  <si>
    <t>91110TC</t>
  </si>
  <si>
    <t>9111026</t>
  </si>
  <si>
    <t>91111</t>
  </si>
  <si>
    <t>Esophageal capsule endoscopy</t>
  </si>
  <si>
    <t>91111TC</t>
  </si>
  <si>
    <t>9111126</t>
  </si>
  <si>
    <t>91112</t>
  </si>
  <si>
    <t>Gi wireless capsule measure</t>
  </si>
  <si>
    <t>91112TC</t>
  </si>
  <si>
    <t>9111226</t>
  </si>
  <si>
    <t>91117</t>
  </si>
  <si>
    <t>Colon motility 6 hr study</t>
  </si>
  <si>
    <t>91120</t>
  </si>
  <si>
    <t>Rectal sensation test</t>
  </si>
  <si>
    <t>91120TC</t>
  </si>
  <si>
    <t>9112026</t>
  </si>
  <si>
    <t>91122</t>
  </si>
  <si>
    <t>Anal pressure record</t>
  </si>
  <si>
    <t>91122TC</t>
  </si>
  <si>
    <t>9112226</t>
  </si>
  <si>
    <t>91132</t>
  </si>
  <si>
    <t>Electrogastrography</t>
  </si>
  <si>
    <t>91132TC</t>
  </si>
  <si>
    <t>9113226</t>
  </si>
  <si>
    <t>91133</t>
  </si>
  <si>
    <t>Electrogastrography w/test</t>
  </si>
  <si>
    <t>91133TC</t>
  </si>
  <si>
    <t>9113326</t>
  </si>
  <si>
    <t>91200</t>
  </si>
  <si>
    <t>Liver elastography</t>
  </si>
  <si>
    <t>91200TC</t>
  </si>
  <si>
    <t>9120026</t>
  </si>
  <si>
    <t>91299</t>
  </si>
  <si>
    <t>Gastroenterology procedure</t>
  </si>
  <si>
    <t>91299TC</t>
  </si>
  <si>
    <t>9129926</t>
  </si>
  <si>
    <t>92002</t>
  </si>
  <si>
    <t>Eye exam new patient</t>
  </si>
  <si>
    <t>92004</t>
  </si>
  <si>
    <t>92012</t>
  </si>
  <si>
    <t>Eye exam establish patient</t>
  </si>
  <si>
    <t>92014</t>
  </si>
  <si>
    <t>Eye exam&amp;tx estab pt 1/&gt;vst</t>
  </si>
  <si>
    <t>92015</t>
  </si>
  <si>
    <t>Determine refractive state</t>
  </si>
  <si>
    <t>92018</t>
  </si>
  <si>
    <t>New eye exam &amp; treatment</t>
  </si>
  <si>
    <t>92019</t>
  </si>
  <si>
    <t>Eye exam &amp; treatment</t>
  </si>
  <si>
    <t>92020</t>
  </si>
  <si>
    <t>Special eye evaluation</t>
  </si>
  <si>
    <t>92025</t>
  </si>
  <si>
    <t>Corneal topography</t>
  </si>
  <si>
    <t>92025TC</t>
  </si>
  <si>
    <t>9202526</t>
  </si>
  <si>
    <t>92060</t>
  </si>
  <si>
    <t>92060TC</t>
  </si>
  <si>
    <t>9206026</t>
  </si>
  <si>
    <t>92065</t>
  </si>
  <si>
    <t>Orthoptic/pleoptic training</t>
  </si>
  <si>
    <t>92065TC</t>
  </si>
  <si>
    <t>9206526</t>
  </si>
  <si>
    <t>92071</t>
  </si>
  <si>
    <t>Contact lens fitting for tx</t>
  </si>
  <si>
    <t>92072</t>
  </si>
  <si>
    <t>Fit contac lens for managmnt</t>
  </si>
  <si>
    <t>92081</t>
  </si>
  <si>
    <t>Visual field examination(s)</t>
  </si>
  <si>
    <t>92081TC</t>
  </si>
  <si>
    <t>9208126</t>
  </si>
  <si>
    <t>92082</t>
  </si>
  <si>
    <t>92082TC</t>
  </si>
  <si>
    <t>9208226</t>
  </si>
  <si>
    <t>92083</t>
  </si>
  <si>
    <t>92083TC</t>
  </si>
  <si>
    <t>9208326</t>
  </si>
  <si>
    <t>92100</t>
  </si>
  <si>
    <t>Serial tonometry exam(s)</t>
  </si>
  <si>
    <t>92132</t>
  </si>
  <si>
    <t>Cmptr ophth dx img ant segmt</t>
  </si>
  <si>
    <t>92132TC</t>
  </si>
  <si>
    <t>9213226</t>
  </si>
  <si>
    <t>92133</t>
  </si>
  <si>
    <t>Cmptr ophth img optic nerve</t>
  </si>
  <si>
    <t>92133TC</t>
  </si>
  <si>
    <t>9213326</t>
  </si>
  <si>
    <t>92134</t>
  </si>
  <si>
    <t>Cptr ophth dx img post segmt</t>
  </si>
  <si>
    <t>92134TC</t>
  </si>
  <si>
    <t>9213426</t>
  </si>
  <si>
    <t>92136</t>
  </si>
  <si>
    <t>Ophthalmic biometry</t>
  </si>
  <si>
    <t>92136TC</t>
  </si>
  <si>
    <t>9213626</t>
  </si>
  <si>
    <t>92145</t>
  </si>
  <si>
    <t>Corneal hysteresis deter</t>
  </si>
  <si>
    <t>92145TC</t>
  </si>
  <si>
    <t>9214526</t>
  </si>
  <si>
    <t>92201</t>
  </si>
  <si>
    <t>Opscpy extnd rta draw uni/bi</t>
  </si>
  <si>
    <t>92202</t>
  </si>
  <si>
    <t>Opscpy extnd on/mac draw</t>
  </si>
  <si>
    <t>92227</t>
  </si>
  <si>
    <t>Remote dx retinal imaging</t>
  </si>
  <si>
    <t>92228</t>
  </si>
  <si>
    <t>Remote retinal imaging mgmt</t>
  </si>
  <si>
    <t>92228TC</t>
  </si>
  <si>
    <t>9222826</t>
  </si>
  <si>
    <t>92230</t>
  </si>
  <si>
    <t>Eye exam with photos</t>
  </si>
  <si>
    <t>92235</t>
  </si>
  <si>
    <t>Fluorescein angrph uni/bi</t>
  </si>
  <si>
    <t>92235TC</t>
  </si>
  <si>
    <t>9223526</t>
  </si>
  <si>
    <t>92240</t>
  </si>
  <si>
    <t>Icg angiography uni/bi</t>
  </si>
  <si>
    <t>92240TC</t>
  </si>
  <si>
    <t>9224026</t>
  </si>
  <si>
    <t>92242</t>
  </si>
  <si>
    <t>Fluorescein icg angiography</t>
  </si>
  <si>
    <t>92242TC</t>
  </si>
  <si>
    <t>9224226</t>
  </si>
  <si>
    <t>92250</t>
  </si>
  <si>
    <t>92250TC</t>
  </si>
  <si>
    <t>9225026</t>
  </si>
  <si>
    <t>92260</t>
  </si>
  <si>
    <t>Ophthalmoscopy/dynamometry</t>
  </si>
  <si>
    <t>92265</t>
  </si>
  <si>
    <t>Eye muscle evaluation</t>
  </si>
  <si>
    <t>92265TC</t>
  </si>
  <si>
    <t>9226526</t>
  </si>
  <si>
    <t>92270</t>
  </si>
  <si>
    <t>Electro-oculography</t>
  </si>
  <si>
    <t>92270TC</t>
  </si>
  <si>
    <t>9227026</t>
  </si>
  <si>
    <t>92273</t>
  </si>
  <si>
    <t>Full field erg w/i&amp;r</t>
  </si>
  <si>
    <t>92273TC</t>
  </si>
  <si>
    <t>9227326</t>
  </si>
  <si>
    <t>92274</t>
  </si>
  <si>
    <t>Multifocal erg w/i&amp;r</t>
  </si>
  <si>
    <t>92274TC</t>
  </si>
  <si>
    <t>9227426</t>
  </si>
  <si>
    <t>92283</t>
  </si>
  <si>
    <t>Color vision examination</t>
  </si>
  <si>
    <t>92283TC</t>
  </si>
  <si>
    <t>9228326</t>
  </si>
  <si>
    <t>92284</t>
  </si>
  <si>
    <t>Dark adaptation eye exam</t>
  </si>
  <si>
    <t>92284TC</t>
  </si>
  <si>
    <t>9228426</t>
  </si>
  <si>
    <t>92285</t>
  </si>
  <si>
    <t>Eye photography</t>
  </si>
  <si>
    <t>92285TC</t>
  </si>
  <si>
    <t>9228526</t>
  </si>
  <si>
    <t>92286</t>
  </si>
  <si>
    <t>Internal eye photography</t>
  </si>
  <si>
    <t>92286TC</t>
  </si>
  <si>
    <t>9228626</t>
  </si>
  <si>
    <t>92287</t>
  </si>
  <si>
    <t>92287TC</t>
  </si>
  <si>
    <t>9228726</t>
  </si>
  <si>
    <t>92310</t>
  </si>
  <si>
    <t>Contact lens fitting</t>
  </si>
  <si>
    <t>92311</t>
  </si>
  <si>
    <t>92312</t>
  </si>
  <si>
    <t>92313</t>
  </si>
  <si>
    <t>92314</t>
  </si>
  <si>
    <t>Prescription of contact lens</t>
  </si>
  <si>
    <t>92315</t>
  </si>
  <si>
    <t>Rx cntact lens aphakia 1 eye</t>
  </si>
  <si>
    <t>92316</t>
  </si>
  <si>
    <t>Rx cntact lens aphakia 2 eye</t>
  </si>
  <si>
    <t>92317</t>
  </si>
  <si>
    <t>Rx corneoscleral cntact lens</t>
  </si>
  <si>
    <t>92325</t>
  </si>
  <si>
    <t>Modification of contact lens</t>
  </si>
  <si>
    <t>92326</t>
  </si>
  <si>
    <t>Replacement of contact lens</t>
  </si>
  <si>
    <t>92340</t>
  </si>
  <si>
    <t>Fit spectacles monofocal</t>
  </si>
  <si>
    <t>92341</t>
  </si>
  <si>
    <t>Fit spectacles bifocal</t>
  </si>
  <si>
    <t>92342</t>
  </si>
  <si>
    <t>Fit spectacles multifocal</t>
  </si>
  <si>
    <t>92352</t>
  </si>
  <si>
    <t>Fit aphakia spectcl monofocl</t>
  </si>
  <si>
    <t>92353</t>
  </si>
  <si>
    <t>Fit aphakia spectcl multifoc</t>
  </si>
  <si>
    <t>92354</t>
  </si>
  <si>
    <t>Fit spectacles single system</t>
  </si>
  <si>
    <t>92355</t>
  </si>
  <si>
    <t>Fit spectacles compound lens</t>
  </si>
  <si>
    <t>92358</t>
  </si>
  <si>
    <t>Aphakia prosth service temp</t>
  </si>
  <si>
    <t>92370</t>
  </si>
  <si>
    <t>Repair &amp; adjust spectacles</t>
  </si>
  <si>
    <t>92371</t>
  </si>
  <si>
    <t>92499</t>
  </si>
  <si>
    <t>Eye service or procedure</t>
  </si>
  <si>
    <t>92499TC</t>
  </si>
  <si>
    <t>9249926</t>
  </si>
  <si>
    <t>92502</t>
  </si>
  <si>
    <t>Ear and throat examination</t>
  </si>
  <si>
    <t>92504</t>
  </si>
  <si>
    <t>Ear microscopy examination</t>
  </si>
  <si>
    <t>92507</t>
  </si>
  <si>
    <t>Speech/hearing therapy</t>
  </si>
  <si>
    <t>92508</t>
  </si>
  <si>
    <t>92511</t>
  </si>
  <si>
    <t>Nasopharyngoscopy</t>
  </si>
  <si>
    <t>92512</t>
  </si>
  <si>
    <t>Nasal function studies</t>
  </si>
  <si>
    <t>92516</t>
  </si>
  <si>
    <t>Facial nerve function test</t>
  </si>
  <si>
    <t>92520</t>
  </si>
  <si>
    <t>Laryngeal function studies</t>
  </si>
  <si>
    <t>92521</t>
  </si>
  <si>
    <t>Evaluation of speech fluency</t>
  </si>
  <si>
    <t>92522</t>
  </si>
  <si>
    <t>Evaluate speech production</t>
  </si>
  <si>
    <t>92523</t>
  </si>
  <si>
    <t>Speech sound lang comprehen</t>
  </si>
  <si>
    <t>92524</t>
  </si>
  <si>
    <t>Behavral qualit analys voice</t>
  </si>
  <si>
    <t>92526</t>
  </si>
  <si>
    <t>Oral function therapy</t>
  </si>
  <si>
    <t>92531</t>
  </si>
  <si>
    <t>Spontaneous nystagmus study</t>
  </si>
  <si>
    <t>92532</t>
  </si>
  <si>
    <t>Positional nystagmus test</t>
  </si>
  <si>
    <t>92533</t>
  </si>
  <si>
    <t>Caloric vestibular test</t>
  </si>
  <si>
    <t>92534</t>
  </si>
  <si>
    <t>Optokinetic nystagmus test</t>
  </si>
  <si>
    <t>92537</t>
  </si>
  <si>
    <t>Caloric vstblr test w/rec</t>
  </si>
  <si>
    <t>92537TC</t>
  </si>
  <si>
    <t>9253726</t>
  </si>
  <si>
    <t>92538</t>
  </si>
  <si>
    <t>92538TC</t>
  </si>
  <si>
    <t>9253826</t>
  </si>
  <si>
    <t>92540</t>
  </si>
  <si>
    <t>Basic vestibular evaluation</t>
  </si>
  <si>
    <t>92540TC</t>
  </si>
  <si>
    <t>9254026</t>
  </si>
  <si>
    <t>92541</t>
  </si>
  <si>
    <t>Spontaneous nystagmus test</t>
  </si>
  <si>
    <t>92541TC</t>
  </si>
  <si>
    <t>9254126</t>
  </si>
  <si>
    <t>92542</t>
  </si>
  <si>
    <t>92542TC</t>
  </si>
  <si>
    <t>9254226</t>
  </si>
  <si>
    <t>92544</t>
  </si>
  <si>
    <t>92544TC</t>
  </si>
  <si>
    <t>9254426</t>
  </si>
  <si>
    <t>92545</t>
  </si>
  <si>
    <t>Oscillating tracking test</t>
  </si>
  <si>
    <t>92545TC</t>
  </si>
  <si>
    <t>9254526</t>
  </si>
  <si>
    <t>92546</t>
  </si>
  <si>
    <t>Sinusoidal rotational test</t>
  </si>
  <si>
    <t>92546TC</t>
  </si>
  <si>
    <t>9254626</t>
  </si>
  <si>
    <t>92547</t>
  </si>
  <si>
    <t>Supplemental electrical test</t>
  </si>
  <si>
    <t>92548</t>
  </si>
  <si>
    <t>Cdp-sot 6 cond w/i&amp;r</t>
  </si>
  <si>
    <t>92548TC</t>
  </si>
  <si>
    <t>9254826</t>
  </si>
  <si>
    <t>92549</t>
  </si>
  <si>
    <t>Cdp-sot 6 cond w/i&amp;r mct&amp;adt</t>
  </si>
  <si>
    <t>92549TC</t>
  </si>
  <si>
    <t>9254926</t>
  </si>
  <si>
    <t>92550</t>
  </si>
  <si>
    <t>Tympanometry &amp; reflex thresh</t>
  </si>
  <si>
    <t>92551</t>
  </si>
  <si>
    <t>Pure tone hearing test air</t>
  </si>
  <si>
    <t>92552</t>
  </si>
  <si>
    <t>Pure tone audiometry air</t>
  </si>
  <si>
    <t>92553</t>
  </si>
  <si>
    <t>92555</t>
  </si>
  <si>
    <t>Speech threshold audiometry</t>
  </si>
  <si>
    <t>92556</t>
  </si>
  <si>
    <t>Speech audiometry complete</t>
  </si>
  <si>
    <t>92557</t>
  </si>
  <si>
    <t>Comprehensive hearing test</t>
  </si>
  <si>
    <t>92558</t>
  </si>
  <si>
    <t>Evoked auditory test qual</t>
  </si>
  <si>
    <t>92559</t>
  </si>
  <si>
    <t>Group audiometric testing</t>
  </si>
  <si>
    <t>92560</t>
  </si>
  <si>
    <t>Bekesy audiometry screen</t>
  </si>
  <si>
    <t>92561</t>
  </si>
  <si>
    <t>Bekesy audiometry diagnosis</t>
  </si>
  <si>
    <t>92562</t>
  </si>
  <si>
    <t>Loudness balance test</t>
  </si>
  <si>
    <t>92563</t>
  </si>
  <si>
    <t>Tone decay hearing test</t>
  </si>
  <si>
    <t>92564</t>
  </si>
  <si>
    <t>Sisi hearing test</t>
  </si>
  <si>
    <t>92565</t>
  </si>
  <si>
    <t>Stenger test pure tone</t>
  </si>
  <si>
    <t>92567</t>
  </si>
  <si>
    <t>Tympanometry</t>
  </si>
  <si>
    <t>92568</t>
  </si>
  <si>
    <t>Acoustic refl threshold tst</t>
  </si>
  <si>
    <t>92570</t>
  </si>
  <si>
    <t>Acoustic immitance testing</t>
  </si>
  <si>
    <t>92571</t>
  </si>
  <si>
    <t>Filtered speech hearing test</t>
  </si>
  <si>
    <t>92572</t>
  </si>
  <si>
    <t>Staggered spondaic word test</t>
  </si>
  <si>
    <t>92575</t>
  </si>
  <si>
    <t>Sensorineural acuity test</t>
  </si>
  <si>
    <t>92576</t>
  </si>
  <si>
    <t>Synthetic sentence test</t>
  </si>
  <si>
    <t>92577</t>
  </si>
  <si>
    <t>Stenger test speech</t>
  </si>
  <si>
    <t>92579</t>
  </si>
  <si>
    <t>Visual audiometry (vra)</t>
  </si>
  <si>
    <t>92582</t>
  </si>
  <si>
    <t>Conditioning play audiometry</t>
  </si>
  <si>
    <t>92583</t>
  </si>
  <si>
    <t>Select picture audiometry</t>
  </si>
  <si>
    <t>92584</t>
  </si>
  <si>
    <t>Electrocochleography</t>
  </si>
  <si>
    <t>92585</t>
  </si>
  <si>
    <t>Auditor evoke potent compre</t>
  </si>
  <si>
    <t>92585TC</t>
  </si>
  <si>
    <t>9258526</t>
  </si>
  <si>
    <t>92586</t>
  </si>
  <si>
    <t>Auditor evoke potent limit</t>
  </si>
  <si>
    <t>92587</t>
  </si>
  <si>
    <t>Evoked auditory test limited</t>
  </si>
  <si>
    <t>92587TC</t>
  </si>
  <si>
    <t>9258726</t>
  </si>
  <si>
    <t>92588</t>
  </si>
  <si>
    <t>Evoked auditory tst complete</t>
  </si>
  <si>
    <t>92588TC</t>
  </si>
  <si>
    <t>9258826</t>
  </si>
  <si>
    <t>92590</t>
  </si>
  <si>
    <t>Hearing aid exam one ear</t>
  </si>
  <si>
    <t>92591</t>
  </si>
  <si>
    <t>Hearing aid exam both ears</t>
  </si>
  <si>
    <t>92592</t>
  </si>
  <si>
    <t>Hearing aid check one ear</t>
  </si>
  <si>
    <t>92593</t>
  </si>
  <si>
    <t>Hearing aid check both ears</t>
  </si>
  <si>
    <t>92594</t>
  </si>
  <si>
    <t>Electro hearng aid test one</t>
  </si>
  <si>
    <t>92595</t>
  </si>
  <si>
    <t>Electro hearng aid tst both</t>
  </si>
  <si>
    <t>92596</t>
  </si>
  <si>
    <t>Ear protector evaluation</t>
  </si>
  <si>
    <t>92597</t>
  </si>
  <si>
    <t>Oral speech device eval</t>
  </si>
  <si>
    <t>92601</t>
  </si>
  <si>
    <t>Cochlear implt f/up exam &lt;7</t>
  </si>
  <si>
    <t>92602</t>
  </si>
  <si>
    <t>Reprogram cochlear implt &lt;7</t>
  </si>
  <si>
    <t>92603</t>
  </si>
  <si>
    <t>Cochlear implt f/up exam 7/&gt;</t>
  </si>
  <si>
    <t>92604</t>
  </si>
  <si>
    <t>Reprogram cochlear implt 7/&gt;</t>
  </si>
  <si>
    <t>92605</t>
  </si>
  <si>
    <t>Ex for nonspeech device rx</t>
  </si>
  <si>
    <t>92606</t>
  </si>
  <si>
    <t>Non-speech device service</t>
  </si>
  <si>
    <t>92607</t>
  </si>
  <si>
    <t>Ex for speech device rx 1hr</t>
  </si>
  <si>
    <t>92608</t>
  </si>
  <si>
    <t>Ex for speech device rx addl</t>
  </si>
  <si>
    <t>92609</t>
  </si>
  <si>
    <t>Use of speech device service</t>
  </si>
  <si>
    <t>92610</t>
  </si>
  <si>
    <t>Evaluate swallowing function</t>
  </si>
  <si>
    <t>92611</t>
  </si>
  <si>
    <t>Motion fluoroscopy/swallow</t>
  </si>
  <si>
    <t>92612</t>
  </si>
  <si>
    <t>Endoscopy swallow (fees) vid</t>
  </si>
  <si>
    <t>92613</t>
  </si>
  <si>
    <t>Endoscopy swallow (fees) i&amp;r</t>
  </si>
  <si>
    <t>92614</t>
  </si>
  <si>
    <t>Laryngoscopic sensory vid</t>
  </si>
  <si>
    <t>92615</t>
  </si>
  <si>
    <t>Laryngoscopic sensory i&amp;r</t>
  </si>
  <si>
    <t>92616</t>
  </si>
  <si>
    <t>Fees w/laryngeal sense test</t>
  </si>
  <si>
    <t>92617</t>
  </si>
  <si>
    <t>Fees w/laryngeal sense i&amp;r</t>
  </si>
  <si>
    <t>92618</t>
  </si>
  <si>
    <t>Ex for nonspeech dev rx add</t>
  </si>
  <si>
    <t>92620</t>
  </si>
  <si>
    <t>Auditory function 60 min</t>
  </si>
  <si>
    <t>92621</t>
  </si>
  <si>
    <t>Auditory function + 15 min</t>
  </si>
  <si>
    <t>92625</t>
  </si>
  <si>
    <t>Tinnitus assessment</t>
  </si>
  <si>
    <t>92626</t>
  </si>
  <si>
    <t>Eval aud funcj 1st hour</t>
  </si>
  <si>
    <t>92627</t>
  </si>
  <si>
    <t>Eval aud funcj ea addl 15</t>
  </si>
  <si>
    <t>92630</t>
  </si>
  <si>
    <t>Aud rehab pre-ling hear loss</t>
  </si>
  <si>
    <t>92633</t>
  </si>
  <si>
    <t>Aud rehab postling hear loss</t>
  </si>
  <si>
    <t>92640</t>
  </si>
  <si>
    <t>Aud brainstem implt programg</t>
  </si>
  <si>
    <t>92700</t>
  </si>
  <si>
    <t>Ent procedure/service</t>
  </si>
  <si>
    <t>92920</t>
  </si>
  <si>
    <t>Prq cardiac angioplast 1 art</t>
  </si>
  <si>
    <t>92921</t>
  </si>
  <si>
    <t>Prq cardiac angio addl art</t>
  </si>
  <si>
    <t>92924</t>
  </si>
  <si>
    <t>Prq card angio/athrect 1 art</t>
  </si>
  <si>
    <t>92925</t>
  </si>
  <si>
    <t>Prq card angio/athrect addl</t>
  </si>
  <si>
    <t>92928</t>
  </si>
  <si>
    <t>Prq card stent w/angio 1 vsl</t>
  </si>
  <si>
    <t>92929</t>
  </si>
  <si>
    <t>Prq card stent w/angio addl</t>
  </si>
  <si>
    <t>92933</t>
  </si>
  <si>
    <t>Prq card stent/ath/angio</t>
  </si>
  <si>
    <t>92934</t>
  </si>
  <si>
    <t>92937</t>
  </si>
  <si>
    <t>Prq revasc byp graft 1 vsl</t>
  </si>
  <si>
    <t>92938</t>
  </si>
  <si>
    <t>Prq revasc byp graft addl</t>
  </si>
  <si>
    <t>92941</t>
  </si>
  <si>
    <t>Prq card revasc mi 1 vsl</t>
  </si>
  <si>
    <t>92943</t>
  </si>
  <si>
    <t>Prq card revasc chronic 1vsl</t>
  </si>
  <si>
    <t>92944</t>
  </si>
  <si>
    <t>Prq card revasc chronic addl</t>
  </si>
  <si>
    <t>Heart/lung resuscitation cpr</t>
  </si>
  <si>
    <t>92953</t>
  </si>
  <si>
    <t>Temporary external pacing</t>
  </si>
  <si>
    <t>92960</t>
  </si>
  <si>
    <t>Cardioversion electric ext</t>
  </si>
  <si>
    <t>92961</t>
  </si>
  <si>
    <t>Cardioversion electric int</t>
  </si>
  <si>
    <t>92970</t>
  </si>
  <si>
    <t>Cardioassist internal</t>
  </si>
  <si>
    <t>92971</t>
  </si>
  <si>
    <t>Cardioassist external</t>
  </si>
  <si>
    <t>92973</t>
  </si>
  <si>
    <t>Prq coronary mech thrombect</t>
  </si>
  <si>
    <t>92974</t>
  </si>
  <si>
    <t>Cath place cardio brachytx</t>
  </si>
  <si>
    <t>92975</t>
  </si>
  <si>
    <t>Dissolve clot heart vessel</t>
  </si>
  <si>
    <t>92977</t>
  </si>
  <si>
    <t>92978</t>
  </si>
  <si>
    <t>Endoluminl ivus oct c 1st</t>
  </si>
  <si>
    <t>92978TC</t>
  </si>
  <si>
    <t>9297826</t>
  </si>
  <si>
    <t>92979</t>
  </si>
  <si>
    <t>Endoluminl ivus oct c ea</t>
  </si>
  <si>
    <t>92979TC</t>
  </si>
  <si>
    <t>9297926</t>
  </si>
  <si>
    <t>92986</t>
  </si>
  <si>
    <t>Revision of aortic valve</t>
  </si>
  <si>
    <t>92987</t>
  </si>
  <si>
    <t>92990</t>
  </si>
  <si>
    <t>92992</t>
  </si>
  <si>
    <t>92993</t>
  </si>
  <si>
    <t>92997</t>
  </si>
  <si>
    <t>Pul art balloon repr percut</t>
  </si>
  <si>
    <t>92998</t>
  </si>
  <si>
    <t>Electrocardiogram complete</t>
  </si>
  <si>
    <t>Electrocardiogram tracing</t>
  </si>
  <si>
    <t>93010</t>
  </si>
  <si>
    <t>Electrocardiogram report</t>
  </si>
  <si>
    <t>93015</t>
  </si>
  <si>
    <t>Cardiovascular stress test</t>
  </si>
  <si>
    <t>93016</t>
  </si>
  <si>
    <t>93018</t>
  </si>
  <si>
    <t>93024</t>
  </si>
  <si>
    <t>Cardiac drug stress test</t>
  </si>
  <si>
    <t>93024TC</t>
  </si>
  <si>
    <t>9302426</t>
  </si>
  <si>
    <t>93025</t>
  </si>
  <si>
    <t>Microvolt t-wave assess</t>
  </si>
  <si>
    <t>93025TC</t>
  </si>
  <si>
    <t>9302526</t>
  </si>
  <si>
    <t>93040</t>
  </si>
  <si>
    <t>Rhythm ecg with report</t>
  </si>
  <si>
    <t>93041</t>
  </si>
  <si>
    <t>Rhythm ecg tracing</t>
  </si>
  <si>
    <t>93042</t>
  </si>
  <si>
    <t>Rhythm ecg report</t>
  </si>
  <si>
    <t>93050</t>
  </si>
  <si>
    <t>Art pressure waveform analys</t>
  </si>
  <si>
    <t>93050TC</t>
  </si>
  <si>
    <t>9305026</t>
  </si>
  <si>
    <t>93224</t>
  </si>
  <si>
    <t>Ecg monit/reprt up to 48 hrs</t>
  </si>
  <si>
    <t>93226</t>
  </si>
  <si>
    <t>93227</t>
  </si>
  <si>
    <t>93228</t>
  </si>
  <si>
    <t>Remote 30 day ecg rev/report</t>
  </si>
  <si>
    <t>93229</t>
  </si>
  <si>
    <t>Remote 30 day ecg tech supp</t>
  </si>
  <si>
    <t>93260</t>
  </si>
  <si>
    <t>Prgrmg dev eval impltbl sys</t>
  </si>
  <si>
    <t>93260TC</t>
  </si>
  <si>
    <t>9326026</t>
  </si>
  <si>
    <t>93261</t>
  </si>
  <si>
    <t>Interrogate subq defib</t>
  </si>
  <si>
    <t>93261TC</t>
  </si>
  <si>
    <t>9326126</t>
  </si>
  <si>
    <t>93264</t>
  </si>
  <si>
    <t>Rem mntr wrls p-art prs snr</t>
  </si>
  <si>
    <t>93268</t>
  </si>
  <si>
    <t>Ecg record/review</t>
  </si>
  <si>
    <t>93270</t>
  </si>
  <si>
    <t>93271</t>
  </si>
  <si>
    <t>Ecg/monitoring and analysis</t>
  </si>
  <si>
    <t>93272</t>
  </si>
  <si>
    <t>Ecg/review interpret only</t>
  </si>
  <si>
    <t>93278</t>
  </si>
  <si>
    <t>Ecg/signal-averaged</t>
  </si>
  <si>
    <t>93278TC</t>
  </si>
  <si>
    <t>9327826</t>
  </si>
  <si>
    <t>93279</t>
  </si>
  <si>
    <t>Prgrmg dev eval pm/ldls pm</t>
  </si>
  <si>
    <t>93279TC</t>
  </si>
  <si>
    <t>9327926</t>
  </si>
  <si>
    <t>93280</t>
  </si>
  <si>
    <t>Pm device progr eval dual</t>
  </si>
  <si>
    <t>93280TC</t>
  </si>
  <si>
    <t>9328026</t>
  </si>
  <si>
    <t>93281</t>
  </si>
  <si>
    <t>Pm device progr eval multi</t>
  </si>
  <si>
    <t>93281TC</t>
  </si>
  <si>
    <t>9328126</t>
  </si>
  <si>
    <t>93282</t>
  </si>
  <si>
    <t>Prgrmg eval implantable dfb</t>
  </si>
  <si>
    <t>93282TC</t>
  </si>
  <si>
    <t>9328226</t>
  </si>
  <si>
    <t>93283</t>
  </si>
  <si>
    <t>93283TC</t>
  </si>
  <si>
    <t>9328326</t>
  </si>
  <si>
    <t>93284</t>
  </si>
  <si>
    <t>93284TC</t>
  </si>
  <si>
    <t>9328426</t>
  </si>
  <si>
    <t>93285</t>
  </si>
  <si>
    <t>Prgrmg dev eval scrms ip</t>
  </si>
  <si>
    <t>93285TC</t>
  </si>
  <si>
    <t>9328526</t>
  </si>
  <si>
    <t>93286</t>
  </si>
  <si>
    <t>Peri-px eval pm/ldls pm ip</t>
  </si>
  <si>
    <t>93286TC</t>
  </si>
  <si>
    <t>9328626</t>
  </si>
  <si>
    <t>93287</t>
  </si>
  <si>
    <t>Peri-px device eval &amp; prgr</t>
  </si>
  <si>
    <t>93287TC</t>
  </si>
  <si>
    <t>9328726</t>
  </si>
  <si>
    <t>93288</t>
  </si>
  <si>
    <t>Interrog evl pm/ldls pm ip</t>
  </si>
  <si>
    <t>93288TC</t>
  </si>
  <si>
    <t>9328826</t>
  </si>
  <si>
    <t>93289</t>
  </si>
  <si>
    <t>Interrog device eval heart</t>
  </si>
  <si>
    <t>93289TC</t>
  </si>
  <si>
    <t>9328926</t>
  </si>
  <si>
    <t>93290</t>
  </si>
  <si>
    <t>Interrog dev eval icpms ip</t>
  </si>
  <si>
    <t>93290TC</t>
  </si>
  <si>
    <t>9329026</t>
  </si>
  <si>
    <t>93291</t>
  </si>
  <si>
    <t>Interrog dev eval scrms ip</t>
  </si>
  <si>
    <t>93291TC</t>
  </si>
  <si>
    <t>9329126</t>
  </si>
  <si>
    <t>93292</t>
  </si>
  <si>
    <t>Wcd device interrogate</t>
  </si>
  <si>
    <t>93292TC</t>
  </si>
  <si>
    <t>9329226</t>
  </si>
  <si>
    <t>93293</t>
  </si>
  <si>
    <t>Pm phone r-strip device eval</t>
  </si>
  <si>
    <t>93293TC</t>
  </si>
  <si>
    <t>9329326</t>
  </si>
  <si>
    <t>93294</t>
  </si>
  <si>
    <t>Rem interrog evl pm/ldls pm</t>
  </si>
  <si>
    <t>93295</t>
  </si>
  <si>
    <t>Dev interrog remote 1/2/mlt</t>
  </si>
  <si>
    <t>93296</t>
  </si>
  <si>
    <t>Rem interrog evl pm/ids</t>
  </si>
  <si>
    <t>93297</t>
  </si>
  <si>
    <t>Rem interrog dev eval icpms</t>
  </si>
  <si>
    <t>93298</t>
  </si>
  <si>
    <t>Rem interrog dev eval scrms</t>
  </si>
  <si>
    <t>93303</t>
  </si>
  <si>
    <t>Echo transthoracic</t>
  </si>
  <si>
    <t>93303TC</t>
  </si>
  <si>
    <t>9330326</t>
  </si>
  <si>
    <t>93304</t>
  </si>
  <si>
    <t>93304TC</t>
  </si>
  <si>
    <t>9330426</t>
  </si>
  <si>
    <t>Tte w/doppler complete</t>
  </si>
  <si>
    <t>93306TC</t>
  </si>
  <si>
    <t>9330626</t>
  </si>
  <si>
    <t>93307</t>
  </si>
  <si>
    <t>Tte w/o doppler complete</t>
  </si>
  <si>
    <t>93307TC</t>
  </si>
  <si>
    <t>9330726</t>
  </si>
  <si>
    <t>93308</t>
  </si>
  <si>
    <t>Tte f-up or lmtd</t>
  </si>
  <si>
    <t>93308TC</t>
  </si>
  <si>
    <t>9330826</t>
  </si>
  <si>
    <t>93312</t>
  </si>
  <si>
    <t>Echo transesophageal</t>
  </si>
  <si>
    <t>93312TC</t>
  </si>
  <si>
    <t>9331226</t>
  </si>
  <si>
    <t>93313</t>
  </si>
  <si>
    <t>93314</t>
  </si>
  <si>
    <t>93314TC</t>
  </si>
  <si>
    <t>9331426</t>
  </si>
  <si>
    <t>93315</t>
  </si>
  <si>
    <t>93315TC</t>
  </si>
  <si>
    <t>9331526</t>
  </si>
  <si>
    <t>93316</t>
  </si>
  <si>
    <t>93317</t>
  </si>
  <si>
    <t>93317TC</t>
  </si>
  <si>
    <t>9331726</t>
  </si>
  <si>
    <t>93318</t>
  </si>
  <si>
    <t>Echo transesophageal intraop</t>
  </si>
  <si>
    <t>93318TC</t>
  </si>
  <si>
    <t>9331826</t>
  </si>
  <si>
    <t>93320</t>
  </si>
  <si>
    <t>Doppler echo exam heart</t>
  </si>
  <si>
    <t>93320TC</t>
  </si>
  <si>
    <t>9332026</t>
  </si>
  <si>
    <t>93321</t>
  </si>
  <si>
    <t>93321TC</t>
  </si>
  <si>
    <t>9332126</t>
  </si>
  <si>
    <t>93325</t>
  </si>
  <si>
    <t>Doppler color flow add-on</t>
  </si>
  <si>
    <t>93325TC</t>
  </si>
  <si>
    <t>9332526</t>
  </si>
  <si>
    <t>93350</t>
  </si>
  <si>
    <t>Stress tte only</t>
  </si>
  <si>
    <t>93350TC</t>
  </si>
  <si>
    <t>9335026</t>
  </si>
  <si>
    <t>93351</t>
  </si>
  <si>
    <t>Stress tte complete</t>
  </si>
  <si>
    <t>93351TC</t>
  </si>
  <si>
    <t>9335126</t>
  </si>
  <si>
    <t>93352</t>
  </si>
  <si>
    <t>Admin ecg contrast agent</t>
  </si>
  <si>
    <t>93355</t>
  </si>
  <si>
    <t>Echo transesophageal (tee)</t>
  </si>
  <si>
    <t>Myocrd strain img spckl trck</t>
  </si>
  <si>
    <t>93451</t>
  </si>
  <si>
    <t>Right heart cath</t>
  </si>
  <si>
    <t>93451TC</t>
  </si>
  <si>
    <t>9345126</t>
  </si>
  <si>
    <t>Left hrt cath w/ventrclgrphy</t>
  </si>
  <si>
    <t>93452TC</t>
  </si>
  <si>
    <t>9345226</t>
  </si>
  <si>
    <t>93453</t>
  </si>
  <si>
    <t>R&amp;l hrt cath w/ventriclgrphy</t>
  </si>
  <si>
    <t>93453TC</t>
  </si>
  <si>
    <t>9345326</t>
  </si>
  <si>
    <t>93454</t>
  </si>
  <si>
    <t>Coronary artery angio s&amp;i</t>
  </si>
  <si>
    <t>93454TC</t>
  </si>
  <si>
    <t>9345426</t>
  </si>
  <si>
    <t>93455</t>
  </si>
  <si>
    <t>Coronary art/grft angio s&amp;i</t>
  </si>
  <si>
    <t>93455TC</t>
  </si>
  <si>
    <t>9345526</t>
  </si>
  <si>
    <t>93456</t>
  </si>
  <si>
    <t>R hrt coronary artery angio</t>
  </si>
  <si>
    <t>93456TC</t>
  </si>
  <si>
    <t>9345626</t>
  </si>
  <si>
    <t>93457</t>
  </si>
  <si>
    <t>R hrt art/grft angio</t>
  </si>
  <si>
    <t>93457TC</t>
  </si>
  <si>
    <t>9345726</t>
  </si>
  <si>
    <t>93458</t>
  </si>
  <si>
    <t>L hrt artery/ventricle angio</t>
  </si>
  <si>
    <t>93458TC</t>
  </si>
  <si>
    <t>9345826</t>
  </si>
  <si>
    <t>93459</t>
  </si>
  <si>
    <t>L hrt art/grft angio</t>
  </si>
  <si>
    <t>93459TC</t>
  </si>
  <si>
    <t>9345926</t>
  </si>
  <si>
    <t>93460</t>
  </si>
  <si>
    <t>R&amp;l hrt art/ventricle angio</t>
  </si>
  <si>
    <t>93460TC</t>
  </si>
  <si>
    <t>9346026</t>
  </si>
  <si>
    <t>93461</t>
  </si>
  <si>
    <t>93461TC</t>
  </si>
  <si>
    <t>9346126</t>
  </si>
  <si>
    <t>93462</t>
  </si>
  <si>
    <t>L hrt cath trnsptl puncture</t>
  </si>
  <si>
    <t>93463</t>
  </si>
  <si>
    <t>Drug admin &amp; hemodynmic meas</t>
  </si>
  <si>
    <t>93464</t>
  </si>
  <si>
    <t>Exercise w/hemodynamic meas</t>
  </si>
  <si>
    <t>93464TC</t>
  </si>
  <si>
    <t>9346426</t>
  </si>
  <si>
    <t>93503</t>
  </si>
  <si>
    <t>Insert/place heart catheter</t>
  </si>
  <si>
    <t>93505</t>
  </si>
  <si>
    <t>Biopsy of heart lining</t>
  </si>
  <si>
    <t>93505TC</t>
  </si>
  <si>
    <t>9350526</t>
  </si>
  <si>
    <t>93530</t>
  </si>
  <si>
    <t>Rt heart cath congenital</t>
  </si>
  <si>
    <t>93530TC</t>
  </si>
  <si>
    <t>9353026</t>
  </si>
  <si>
    <t>93531</t>
  </si>
  <si>
    <t>R &amp; l heart cath congenital</t>
  </si>
  <si>
    <t>93531TC</t>
  </si>
  <si>
    <t>9353126</t>
  </si>
  <si>
    <t>93532</t>
  </si>
  <si>
    <t>93532TC</t>
  </si>
  <si>
    <t>9353226</t>
  </si>
  <si>
    <t>93533</t>
  </si>
  <si>
    <t>93533TC</t>
  </si>
  <si>
    <t>9353326</t>
  </si>
  <si>
    <t>93561</t>
  </si>
  <si>
    <t>Cardiac output measurement</t>
  </si>
  <si>
    <t>93561TC</t>
  </si>
  <si>
    <t>9356126</t>
  </si>
  <si>
    <t>93562</t>
  </si>
  <si>
    <t>Card output measure subsq</t>
  </si>
  <si>
    <t>93562TC</t>
  </si>
  <si>
    <t>9356226</t>
  </si>
  <si>
    <t>93563</t>
  </si>
  <si>
    <t>Inject congenital card cath</t>
  </si>
  <si>
    <t>93564</t>
  </si>
  <si>
    <t>Inject hrt congntl art/grft</t>
  </si>
  <si>
    <t>93565</t>
  </si>
  <si>
    <t>Inject l ventr/atrial angio</t>
  </si>
  <si>
    <t>93566</t>
  </si>
  <si>
    <t>Inject r ventr/atrial angio</t>
  </si>
  <si>
    <t>93567</t>
  </si>
  <si>
    <t>Inject suprvlv aortography</t>
  </si>
  <si>
    <t>93568</t>
  </si>
  <si>
    <t>Inject pulm art hrt cath</t>
  </si>
  <si>
    <t>93571</t>
  </si>
  <si>
    <t>Heart flow reserve measure</t>
  </si>
  <si>
    <t>93571TC</t>
  </si>
  <si>
    <t>9357126</t>
  </si>
  <si>
    <t>93572</t>
  </si>
  <si>
    <t>93572TC</t>
  </si>
  <si>
    <t>9357226</t>
  </si>
  <si>
    <t>93580</t>
  </si>
  <si>
    <t>Transcath closure of asd</t>
  </si>
  <si>
    <t>93581</t>
  </si>
  <si>
    <t>Transcath closure of vsd</t>
  </si>
  <si>
    <t>93582</t>
  </si>
  <si>
    <t>Perq transcath closure pda</t>
  </si>
  <si>
    <t>93583</t>
  </si>
  <si>
    <t>Perq transcath septal reduxn</t>
  </si>
  <si>
    <t>93590</t>
  </si>
  <si>
    <t>Perq transcath cls mitral</t>
  </si>
  <si>
    <t>93591</t>
  </si>
  <si>
    <t>Perq transcath cls aortic</t>
  </si>
  <si>
    <t>93592</t>
  </si>
  <si>
    <t>Perq transcath closure each</t>
  </si>
  <si>
    <t>93600</t>
  </si>
  <si>
    <t>Bundle of his recording</t>
  </si>
  <si>
    <t>93600TC</t>
  </si>
  <si>
    <t>9360026</t>
  </si>
  <si>
    <t>93602</t>
  </si>
  <si>
    <t>Intra-atrial recording</t>
  </si>
  <si>
    <t>93602TC</t>
  </si>
  <si>
    <t>9360226</t>
  </si>
  <si>
    <t>93603</t>
  </si>
  <si>
    <t>Right ventricular recording</t>
  </si>
  <si>
    <t>93603TC</t>
  </si>
  <si>
    <t>9360326</t>
  </si>
  <si>
    <t>93609</t>
  </si>
  <si>
    <t>Map tachycardia add-on</t>
  </si>
  <si>
    <t>93609TC</t>
  </si>
  <si>
    <t>9360926</t>
  </si>
  <si>
    <t>93610</t>
  </si>
  <si>
    <t>Intra-atrial pacing</t>
  </si>
  <si>
    <t>93610TC</t>
  </si>
  <si>
    <t>9361026</t>
  </si>
  <si>
    <t>93612</t>
  </si>
  <si>
    <t>Intraventricular pacing</t>
  </si>
  <si>
    <t>93612TC</t>
  </si>
  <si>
    <t>9361226</t>
  </si>
  <si>
    <t>93613</t>
  </si>
  <si>
    <t>Electrophys map 3d add-on</t>
  </si>
  <si>
    <t>93615</t>
  </si>
  <si>
    <t>Esophageal recording</t>
  </si>
  <si>
    <t>93615TC</t>
  </si>
  <si>
    <t>9361526</t>
  </si>
  <si>
    <t>93616</t>
  </si>
  <si>
    <t>93616TC</t>
  </si>
  <si>
    <t>9361626</t>
  </si>
  <si>
    <t>93618</t>
  </si>
  <si>
    <t>Heart rhythm pacing</t>
  </si>
  <si>
    <t>93618TC</t>
  </si>
  <si>
    <t>9361826</t>
  </si>
  <si>
    <t>93619</t>
  </si>
  <si>
    <t>Electrophysiology evaluation</t>
  </si>
  <si>
    <t>93619TC</t>
  </si>
  <si>
    <t>9361926</t>
  </si>
  <si>
    <t>93620</t>
  </si>
  <si>
    <t>93620TC</t>
  </si>
  <si>
    <t>9362026</t>
  </si>
  <si>
    <t>93621</t>
  </si>
  <si>
    <t>93621TC</t>
  </si>
  <si>
    <t>9362126</t>
  </si>
  <si>
    <t>93622</t>
  </si>
  <si>
    <t>93622TC</t>
  </si>
  <si>
    <t>9362226</t>
  </si>
  <si>
    <t>93623</t>
  </si>
  <si>
    <t>Stimulation pacing heart</t>
  </si>
  <si>
    <t>93623TC</t>
  </si>
  <si>
    <t>9362326</t>
  </si>
  <si>
    <t>93624</t>
  </si>
  <si>
    <t>Electrophysiologic study</t>
  </si>
  <si>
    <t>93624TC</t>
  </si>
  <si>
    <t>9362426</t>
  </si>
  <si>
    <t>93631</t>
  </si>
  <si>
    <t>Heart pacing mapping</t>
  </si>
  <si>
    <t>93631TC</t>
  </si>
  <si>
    <t>9363126</t>
  </si>
  <si>
    <t>93640</t>
  </si>
  <si>
    <t>Evaluation heart device</t>
  </si>
  <si>
    <t>93640TC</t>
  </si>
  <si>
    <t>9364026</t>
  </si>
  <si>
    <t>93641</t>
  </si>
  <si>
    <t>93641TC</t>
  </si>
  <si>
    <t>9364126</t>
  </si>
  <si>
    <t>93642</t>
  </si>
  <si>
    <t>93642TC</t>
  </si>
  <si>
    <t>9364226</t>
  </si>
  <si>
    <t>93644</t>
  </si>
  <si>
    <t>93644TC</t>
  </si>
  <si>
    <t>9364426</t>
  </si>
  <si>
    <t>93650</t>
  </si>
  <si>
    <t>93653</t>
  </si>
  <si>
    <t>Ep &amp; ablate supravent arrhyt</t>
  </si>
  <si>
    <t>93654</t>
  </si>
  <si>
    <t>Ep &amp; ablate ventric tachy</t>
  </si>
  <si>
    <t>93655</t>
  </si>
  <si>
    <t>Ablate arrhythmia add on</t>
  </si>
  <si>
    <t>93656</t>
  </si>
  <si>
    <t>Tx atrial fib pulm vein isol</t>
  </si>
  <si>
    <t>93657</t>
  </si>
  <si>
    <t>Tx l/r atrial fib addl</t>
  </si>
  <si>
    <t>93660</t>
  </si>
  <si>
    <t>Tilt table evaluation</t>
  </si>
  <si>
    <t>93660TC</t>
  </si>
  <si>
    <t>9366026</t>
  </si>
  <si>
    <t>93662</t>
  </si>
  <si>
    <t>Intracardiac ecg (ice)</t>
  </si>
  <si>
    <t>93662TC</t>
  </si>
  <si>
    <t>9366226</t>
  </si>
  <si>
    <t>93668</t>
  </si>
  <si>
    <t>Peripheral vascular rehab</t>
  </si>
  <si>
    <t>93701</t>
  </si>
  <si>
    <t>Bioimpedance cv analysis</t>
  </si>
  <si>
    <t>93702</t>
  </si>
  <si>
    <t>Bis xtracell fluid analysis</t>
  </si>
  <si>
    <t>93724</t>
  </si>
  <si>
    <t>Analyze pacemaker system</t>
  </si>
  <si>
    <t>93724TC</t>
  </si>
  <si>
    <t>9372426</t>
  </si>
  <si>
    <t>93740</t>
  </si>
  <si>
    <t>Temperature gradient studies</t>
  </si>
  <si>
    <t>93745</t>
  </si>
  <si>
    <t>Set-up cardiovert-defibrill</t>
  </si>
  <si>
    <t>93745TC</t>
  </si>
  <si>
    <t>9374526</t>
  </si>
  <si>
    <t>93750</t>
  </si>
  <si>
    <t>Interrogation vad in person</t>
  </si>
  <si>
    <t>93770</t>
  </si>
  <si>
    <t>Measure venous pressure</t>
  </si>
  <si>
    <t>93784</t>
  </si>
  <si>
    <t>Ambl bp mntr w/software</t>
  </si>
  <si>
    <t>93786</t>
  </si>
  <si>
    <t>Ambl bp mntr w/sw rec only</t>
  </si>
  <si>
    <t>93788</t>
  </si>
  <si>
    <t>Ambl bp mntr w/sw a/r</t>
  </si>
  <si>
    <t>93790</t>
  </si>
  <si>
    <t>Ambl bp mntr w/sw i&amp;r</t>
  </si>
  <si>
    <t>93792</t>
  </si>
  <si>
    <t>Pt/caregiver traing home inr</t>
  </si>
  <si>
    <t>93793</t>
  </si>
  <si>
    <t>Anticoag mgmt pt warfarin</t>
  </si>
  <si>
    <t>93797</t>
  </si>
  <si>
    <t>Cardiac rehab</t>
  </si>
  <si>
    <t>93798</t>
  </si>
  <si>
    <t>Cardiac rehab/monitor</t>
  </si>
  <si>
    <t>93799</t>
  </si>
  <si>
    <t>Cardiovascular procedure</t>
  </si>
  <si>
    <t>93799TC</t>
  </si>
  <si>
    <t>9379926</t>
  </si>
  <si>
    <t>Extracranial bilat study</t>
  </si>
  <si>
    <t>93880TC</t>
  </si>
  <si>
    <t>9388026</t>
  </si>
  <si>
    <t>93882</t>
  </si>
  <si>
    <t>Extracranial uni/ltd study</t>
  </si>
  <si>
    <t>93882TC</t>
  </si>
  <si>
    <t>9388226</t>
  </si>
  <si>
    <t>93886</t>
  </si>
  <si>
    <t>Intracranial complete study</t>
  </si>
  <si>
    <t>93886TC</t>
  </si>
  <si>
    <t>9388626</t>
  </si>
  <si>
    <t>93888</t>
  </si>
  <si>
    <t>Intracranial limited study</t>
  </si>
  <si>
    <t>93888TC</t>
  </si>
  <si>
    <t>9388826</t>
  </si>
  <si>
    <t>93890</t>
  </si>
  <si>
    <t>Tcd vasoreactivity study</t>
  </si>
  <si>
    <t>93890TC</t>
  </si>
  <si>
    <t>9389026</t>
  </si>
  <si>
    <t>93892</t>
  </si>
  <si>
    <t>Tcd emboli detect w/o inj</t>
  </si>
  <si>
    <t>93892TC</t>
  </si>
  <si>
    <t>9389226</t>
  </si>
  <si>
    <t>93893</t>
  </si>
  <si>
    <t>Tcd emboli detect w/inj</t>
  </si>
  <si>
    <t>93893TC</t>
  </si>
  <si>
    <t>9389326</t>
  </si>
  <si>
    <t>93895</t>
  </si>
  <si>
    <t>Carotid intima atheroma eval</t>
  </si>
  <si>
    <t>93895TC</t>
  </si>
  <si>
    <t>9389526</t>
  </si>
  <si>
    <t>93922</t>
  </si>
  <si>
    <t>Upr/l xtremity art 2 levels</t>
  </si>
  <si>
    <t>93922TC</t>
  </si>
  <si>
    <t>9392226</t>
  </si>
  <si>
    <t>93923</t>
  </si>
  <si>
    <t>Upr/lxtr art stdy 3+ lvls</t>
  </si>
  <si>
    <t>93923TC</t>
  </si>
  <si>
    <t>9392326</t>
  </si>
  <si>
    <t>93924</t>
  </si>
  <si>
    <t>Lwr xtr vasc stdy bilat</t>
  </si>
  <si>
    <t>93924TC</t>
  </si>
  <si>
    <t>9392426</t>
  </si>
  <si>
    <t>Lower extremity study</t>
  </si>
  <si>
    <t>93925TC</t>
  </si>
  <si>
    <t>9392526</t>
  </si>
  <si>
    <t>93926TC</t>
  </si>
  <si>
    <t>9392626</t>
  </si>
  <si>
    <t>93930</t>
  </si>
  <si>
    <t>Upper extremity study</t>
  </si>
  <si>
    <t>93930TC</t>
  </si>
  <si>
    <t>9393026</t>
  </si>
  <si>
    <t>93931</t>
  </si>
  <si>
    <t>93931TC</t>
  </si>
  <si>
    <t>9393126</t>
  </si>
  <si>
    <t>Extremity study</t>
  </si>
  <si>
    <t>93970TC</t>
  </si>
  <si>
    <t>9397026</t>
  </si>
  <si>
    <t>93971TC</t>
  </si>
  <si>
    <t>9397126</t>
  </si>
  <si>
    <t>Vascular study</t>
  </si>
  <si>
    <t>93975TC</t>
  </si>
  <si>
    <t>9397526</t>
  </si>
  <si>
    <t>93976</t>
  </si>
  <si>
    <t>93976TC</t>
  </si>
  <si>
    <t>9397626</t>
  </si>
  <si>
    <t>93978</t>
  </si>
  <si>
    <t>93978TC</t>
  </si>
  <si>
    <t>9397826</t>
  </si>
  <si>
    <t>93979</t>
  </si>
  <si>
    <t>93979TC</t>
  </si>
  <si>
    <t>9397926</t>
  </si>
  <si>
    <t>93980</t>
  </si>
  <si>
    <t>Penile vascular study</t>
  </si>
  <si>
    <t>93980TC</t>
  </si>
  <si>
    <t>9398026</t>
  </si>
  <si>
    <t>93981</t>
  </si>
  <si>
    <t>93981TC</t>
  </si>
  <si>
    <t>9398126</t>
  </si>
  <si>
    <t>93985</t>
  </si>
  <si>
    <t>Dup-scan hemo compl bi std</t>
  </si>
  <si>
    <t>93985TC</t>
  </si>
  <si>
    <t>9398526</t>
  </si>
  <si>
    <t>93986</t>
  </si>
  <si>
    <t>Dup-scan hemo compl uni std</t>
  </si>
  <si>
    <t>93986TC</t>
  </si>
  <si>
    <t>9398626</t>
  </si>
  <si>
    <t>93990</t>
  </si>
  <si>
    <t>Doppler flow testing</t>
  </si>
  <si>
    <t>93990TC</t>
  </si>
  <si>
    <t>9399026</t>
  </si>
  <si>
    <t>93998</t>
  </si>
  <si>
    <t>Noninvas vasc dx study proc</t>
  </si>
  <si>
    <t>94002</t>
  </si>
  <si>
    <t>Vent mgmt inpat init day</t>
  </si>
  <si>
    <t>94003</t>
  </si>
  <si>
    <t>Vent mgmt inpat subq day</t>
  </si>
  <si>
    <t>94004</t>
  </si>
  <si>
    <t>Vent mgmt nf per day</t>
  </si>
  <si>
    <t>94005</t>
  </si>
  <si>
    <t>Home vent mgmt supervision</t>
  </si>
  <si>
    <t>94010</t>
  </si>
  <si>
    <t>Breathing capacity test</t>
  </si>
  <si>
    <t>94010TC</t>
  </si>
  <si>
    <t>9401026</t>
  </si>
  <si>
    <t>94011</t>
  </si>
  <si>
    <t>Spirometry up to 2 yrs old</t>
  </si>
  <si>
    <t>94012</t>
  </si>
  <si>
    <t>Spirmtry w/brnchdil inf-2 yr</t>
  </si>
  <si>
    <t>94013</t>
  </si>
  <si>
    <t>Meas lung vol thru 2 yrs</t>
  </si>
  <si>
    <t>94014</t>
  </si>
  <si>
    <t>Patient recorded spirometry</t>
  </si>
  <si>
    <t>94015</t>
  </si>
  <si>
    <t>94016</t>
  </si>
  <si>
    <t>Review patient spirometry</t>
  </si>
  <si>
    <t>Evaluation of wheezing</t>
  </si>
  <si>
    <t>94060TC</t>
  </si>
  <si>
    <t>9406026</t>
  </si>
  <si>
    <t>94070</t>
  </si>
  <si>
    <t>94070TC</t>
  </si>
  <si>
    <t>9407026</t>
  </si>
  <si>
    <t>94150</t>
  </si>
  <si>
    <t>Vital capacity test</t>
  </si>
  <si>
    <t>94150TC</t>
  </si>
  <si>
    <t>9415026</t>
  </si>
  <si>
    <t>94200</t>
  </si>
  <si>
    <t>Lung function test (mbc/mvv)</t>
  </si>
  <si>
    <t>94200TC</t>
  </si>
  <si>
    <t>9420026</t>
  </si>
  <si>
    <t>94250</t>
  </si>
  <si>
    <t>Expired gas collection</t>
  </si>
  <si>
    <t>94250TC</t>
  </si>
  <si>
    <t>9425026</t>
  </si>
  <si>
    <t>94375</t>
  </si>
  <si>
    <t>Respiratory flow volume loop</t>
  </si>
  <si>
    <t>94375TC</t>
  </si>
  <si>
    <t>9437526</t>
  </si>
  <si>
    <t>94400</t>
  </si>
  <si>
    <t>Co2 breathing response curve</t>
  </si>
  <si>
    <t>94400TC</t>
  </si>
  <si>
    <t>9440026</t>
  </si>
  <si>
    <t>94450</t>
  </si>
  <si>
    <t>Hypoxia response curve</t>
  </si>
  <si>
    <t>94450TC</t>
  </si>
  <si>
    <t>9445026</t>
  </si>
  <si>
    <t>94452</t>
  </si>
  <si>
    <t>Hast w/report</t>
  </si>
  <si>
    <t>94452TC</t>
  </si>
  <si>
    <t>9445226</t>
  </si>
  <si>
    <t>94453</t>
  </si>
  <si>
    <t>Hast w/oxygen titrate</t>
  </si>
  <si>
    <t>94453TC</t>
  </si>
  <si>
    <t>9445326</t>
  </si>
  <si>
    <t>94610</t>
  </si>
  <si>
    <t>Surfactant admin thru tube</t>
  </si>
  <si>
    <t>94617</t>
  </si>
  <si>
    <t>Exercise tst brncspsm</t>
  </si>
  <si>
    <t>94617TC</t>
  </si>
  <si>
    <t>9461726</t>
  </si>
  <si>
    <t>Pulmonary stress testing</t>
  </si>
  <si>
    <t>94618TC</t>
  </si>
  <si>
    <t>9461826</t>
  </si>
  <si>
    <t>94621</t>
  </si>
  <si>
    <t>Cardiopulm exercise testing</t>
  </si>
  <si>
    <t>94621TC</t>
  </si>
  <si>
    <t>9462126</t>
  </si>
  <si>
    <t>Airway inhalation treatment</t>
  </si>
  <si>
    <t>94642</t>
  </si>
  <si>
    <t>Aerosol inhalation treatment</t>
  </si>
  <si>
    <t>94644</t>
  </si>
  <si>
    <t>Cbt 1st hour</t>
  </si>
  <si>
    <t>94645</t>
  </si>
  <si>
    <t>Cbt each addl hour</t>
  </si>
  <si>
    <t>94660</t>
  </si>
  <si>
    <t>Pos airway pressure cpap</t>
  </si>
  <si>
    <t>94662</t>
  </si>
  <si>
    <t>Neg press ventilation cnp</t>
  </si>
  <si>
    <t>94664</t>
  </si>
  <si>
    <t>Evaluate pt use of inhaler</t>
  </si>
  <si>
    <t>94667</t>
  </si>
  <si>
    <t>Chest wall manipulation</t>
  </si>
  <si>
    <t>94668</t>
  </si>
  <si>
    <t>94669</t>
  </si>
  <si>
    <t>Mechanical chest wall oscill</t>
  </si>
  <si>
    <t>94680</t>
  </si>
  <si>
    <t>Exhaled air analysis o2</t>
  </si>
  <si>
    <t>94680TC</t>
  </si>
  <si>
    <t>9468026</t>
  </si>
  <si>
    <t>94681</t>
  </si>
  <si>
    <t>Exhaled air analysis o2/co2</t>
  </si>
  <si>
    <t>94681TC</t>
  </si>
  <si>
    <t>9468126</t>
  </si>
  <si>
    <t>94690</t>
  </si>
  <si>
    <t>Exhaled air analysis</t>
  </si>
  <si>
    <t>94690TC</t>
  </si>
  <si>
    <t>9469026</t>
  </si>
  <si>
    <t>94726</t>
  </si>
  <si>
    <t>Pulm funct tst plethysmograp</t>
  </si>
  <si>
    <t>94726TC</t>
  </si>
  <si>
    <t>9472626</t>
  </si>
  <si>
    <t>94727</t>
  </si>
  <si>
    <t>Pulm function test by gas</t>
  </si>
  <si>
    <t>94727TC</t>
  </si>
  <si>
    <t>9472726</t>
  </si>
  <si>
    <t>94728</t>
  </si>
  <si>
    <t>Airwy resist by oscillometry</t>
  </si>
  <si>
    <t>94728TC</t>
  </si>
  <si>
    <t>9472826</t>
  </si>
  <si>
    <t>94729</t>
  </si>
  <si>
    <t>Co/membane diffuse capacity</t>
  </si>
  <si>
    <t>94729TC</t>
  </si>
  <si>
    <t>9472926</t>
  </si>
  <si>
    <t>94750</t>
  </si>
  <si>
    <t>Pulmonary compliance study</t>
  </si>
  <si>
    <t>94750TC</t>
  </si>
  <si>
    <t>9475026</t>
  </si>
  <si>
    <t>94760</t>
  </si>
  <si>
    <t>Measure blood oxygen level</t>
  </si>
  <si>
    <t>94762</t>
  </si>
  <si>
    <t>94770</t>
  </si>
  <si>
    <t>Exhaled carbon dioxide test</t>
  </si>
  <si>
    <t>94772</t>
  </si>
  <si>
    <t>Breath recording infant</t>
  </si>
  <si>
    <t>94772TC</t>
  </si>
  <si>
    <t>9477226</t>
  </si>
  <si>
    <t>94774</t>
  </si>
  <si>
    <t>Ped home apnea rec compl</t>
  </si>
  <si>
    <t>94775</t>
  </si>
  <si>
    <t>Ped home apnea rec hk-up</t>
  </si>
  <si>
    <t>94776</t>
  </si>
  <si>
    <t>Ped home apnea rec downld</t>
  </si>
  <si>
    <t>94777</t>
  </si>
  <si>
    <t>Ped home apnea rec report</t>
  </si>
  <si>
    <t>94780</t>
  </si>
  <si>
    <t>Cars/bd tst inft-12mo 60 min</t>
  </si>
  <si>
    <t>94781</t>
  </si>
  <si>
    <t>Cars/bd tst inft-12mo +30min</t>
  </si>
  <si>
    <t>94799</t>
  </si>
  <si>
    <t>Pulmonary service/procedure</t>
  </si>
  <si>
    <t>94799TC</t>
  </si>
  <si>
    <t>9479926</t>
  </si>
  <si>
    <t>95004</t>
  </si>
  <si>
    <t>Percut allergy skin tests</t>
  </si>
  <si>
    <t>95012</t>
  </si>
  <si>
    <t>Exhaled nitric oxide meas</t>
  </si>
  <si>
    <t>95017</t>
  </si>
  <si>
    <t>Perq &amp; icut allg test venoms</t>
  </si>
  <si>
    <t>95018</t>
  </si>
  <si>
    <t>Perq&amp;ic allg test drugs/biol</t>
  </si>
  <si>
    <t>95024</t>
  </si>
  <si>
    <t>Icut allergy test drug/bug</t>
  </si>
  <si>
    <t>95027</t>
  </si>
  <si>
    <t>Icut allergy titrate-airborn</t>
  </si>
  <si>
    <t>95028</t>
  </si>
  <si>
    <t>Icut allergy test-delayed</t>
  </si>
  <si>
    <t>95044</t>
  </si>
  <si>
    <t>Allergy patch tests</t>
  </si>
  <si>
    <t>95052</t>
  </si>
  <si>
    <t>Photo patch test</t>
  </si>
  <si>
    <t>95056</t>
  </si>
  <si>
    <t>Photosensitivity tests</t>
  </si>
  <si>
    <t>95060</t>
  </si>
  <si>
    <t>Eye allergy tests</t>
  </si>
  <si>
    <t>95065</t>
  </si>
  <si>
    <t>Nose allergy test</t>
  </si>
  <si>
    <t>95070</t>
  </si>
  <si>
    <t>Bronchial allergy tests</t>
  </si>
  <si>
    <t>95071</t>
  </si>
  <si>
    <t>95076</t>
  </si>
  <si>
    <t>Ingest challenge ini 120 min</t>
  </si>
  <si>
    <t>95079</t>
  </si>
  <si>
    <t>Ingest challenge addl 60 min</t>
  </si>
  <si>
    <t>95115</t>
  </si>
  <si>
    <t>Immunotherapy one injection</t>
  </si>
  <si>
    <t>95117</t>
  </si>
  <si>
    <t>Immunotherapy injections</t>
  </si>
  <si>
    <t>95120</t>
  </si>
  <si>
    <t>95125</t>
  </si>
  <si>
    <t>Immunotherapy 2/&gt; injections</t>
  </si>
  <si>
    <t>95130</t>
  </si>
  <si>
    <t>Immntx 1 sting insect</t>
  </si>
  <si>
    <t>95131</t>
  </si>
  <si>
    <t>Immntx 2 sting insects</t>
  </si>
  <si>
    <t>95132</t>
  </si>
  <si>
    <t>Immntx 3 sting insects</t>
  </si>
  <si>
    <t>95133</t>
  </si>
  <si>
    <t>Immntx 4 sting insects</t>
  </si>
  <si>
    <t>95134</t>
  </si>
  <si>
    <t>Immntx 5 sting insects</t>
  </si>
  <si>
    <t>95144</t>
  </si>
  <si>
    <t>Antigen therapy services</t>
  </si>
  <si>
    <t>95145</t>
  </si>
  <si>
    <t>95146</t>
  </si>
  <si>
    <t>95147</t>
  </si>
  <si>
    <t>95148</t>
  </si>
  <si>
    <t>95149</t>
  </si>
  <si>
    <t>95165</t>
  </si>
  <si>
    <t>95170</t>
  </si>
  <si>
    <t>95180</t>
  </si>
  <si>
    <t>Rapid desensitization</t>
  </si>
  <si>
    <t>95199</t>
  </si>
  <si>
    <t>Allergy immunology services</t>
  </si>
  <si>
    <t>95249</t>
  </si>
  <si>
    <t>Cont gluc mntr pt prov eqp</t>
  </si>
  <si>
    <t>95250</t>
  </si>
  <si>
    <t>Cont gluc mntr phys/qhp eqp</t>
  </si>
  <si>
    <t>95251</t>
  </si>
  <si>
    <t>Cont gluc mntr analysis i&amp;r</t>
  </si>
  <si>
    <t>95700</t>
  </si>
  <si>
    <t>Eeg cont rec w/vid eeg tech</t>
  </si>
  <si>
    <t>95705</t>
  </si>
  <si>
    <t>Eeg w/o vid 2-12 hr unmntr</t>
  </si>
  <si>
    <t>95706</t>
  </si>
  <si>
    <t>Eeg wo vid 2-12hr intmt mntr</t>
  </si>
  <si>
    <t>95707</t>
  </si>
  <si>
    <t>Eeg w/o vid 2-12hr cont mntr</t>
  </si>
  <si>
    <t>95708</t>
  </si>
  <si>
    <t>Eeg wo vid ea 12-26hr unmntr</t>
  </si>
  <si>
    <t>95709</t>
  </si>
  <si>
    <t>Eeg w/o vid ea 12-26hr intmt</t>
  </si>
  <si>
    <t>95710</t>
  </si>
  <si>
    <t>Eeg w/o vid ea 12-26hr cont</t>
  </si>
  <si>
    <t>95711</t>
  </si>
  <si>
    <t>Veeg 2-12 hr unmonitored</t>
  </si>
  <si>
    <t>95712</t>
  </si>
  <si>
    <t>Veeg 2-12 hr intmt mntr</t>
  </si>
  <si>
    <t>95713</t>
  </si>
  <si>
    <t>Veeg 2-12 hr cont mntr</t>
  </si>
  <si>
    <t>95714</t>
  </si>
  <si>
    <t>Veeg ea 12-26 hr unmntr</t>
  </si>
  <si>
    <t>95715</t>
  </si>
  <si>
    <t>Veeg ea 12-26hr intmt mntr</t>
  </si>
  <si>
    <t>95716</t>
  </si>
  <si>
    <t>Veeg ea 12-26hr cont mntr</t>
  </si>
  <si>
    <t>95717</t>
  </si>
  <si>
    <t>Eeg phys/qhp 2-12 hr w/o vid</t>
  </si>
  <si>
    <t>95718</t>
  </si>
  <si>
    <t>Eeg phys/qhp 2-12 hr w/veeg</t>
  </si>
  <si>
    <t>95719</t>
  </si>
  <si>
    <t>Eeg phys/qhp ea incr w/o vid</t>
  </si>
  <si>
    <t>95720</t>
  </si>
  <si>
    <t>Eeg phy/qhp ea incr w/veeg</t>
  </si>
  <si>
    <t>95721</t>
  </si>
  <si>
    <t>Eeg phy/qhp&gt;36&lt;60 hr w/o vid</t>
  </si>
  <si>
    <t>95722</t>
  </si>
  <si>
    <t>Eeg phy/qhp&gt;36&lt;60 hr w/veeg</t>
  </si>
  <si>
    <t>95723</t>
  </si>
  <si>
    <t>Eeg phy/qhp&gt;60&lt;84 hr w/o vid</t>
  </si>
  <si>
    <t>95724</t>
  </si>
  <si>
    <t>Eeg phy/qhp&gt;60&lt;84 hr w/veeg</t>
  </si>
  <si>
    <t>95725</t>
  </si>
  <si>
    <t>Eeg phy/qhp&gt;84 hr w/o vid</t>
  </si>
  <si>
    <t>95726</t>
  </si>
  <si>
    <t>Eeg phy/qhp&gt;84 hr w/veeg</t>
  </si>
  <si>
    <t>95782</t>
  </si>
  <si>
    <t>Polysom &lt;6 yrs 4/&gt; paramtrs</t>
  </si>
  <si>
    <t>95782TC</t>
  </si>
  <si>
    <t>9578226</t>
  </si>
  <si>
    <t>95783</t>
  </si>
  <si>
    <t>Polysom &lt;6 yrs cpap/bilvl</t>
  </si>
  <si>
    <t>95783TC</t>
  </si>
  <si>
    <t>9578326</t>
  </si>
  <si>
    <t>95800</t>
  </si>
  <si>
    <t>Slp stdy unattended</t>
  </si>
  <si>
    <t>95800TC</t>
  </si>
  <si>
    <t>9580026</t>
  </si>
  <si>
    <t>95801</t>
  </si>
  <si>
    <t>Slp stdy unatnd w/anal</t>
  </si>
  <si>
    <t>95801TC</t>
  </si>
  <si>
    <t>9580126</t>
  </si>
  <si>
    <t>95803</t>
  </si>
  <si>
    <t>Actigraphy testing</t>
  </si>
  <si>
    <t>95803TC</t>
  </si>
  <si>
    <t>9580326</t>
  </si>
  <si>
    <t>95805</t>
  </si>
  <si>
    <t>Multiple sleep latency test</t>
  </si>
  <si>
    <t>95805TC</t>
  </si>
  <si>
    <t>9580526</t>
  </si>
  <si>
    <t>95806</t>
  </si>
  <si>
    <t>Sleep study unatt&amp;resp efft</t>
  </si>
  <si>
    <t>95806TC</t>
  </si>
  <si>
    <t>9580626</t>
  </si>
  <si>
    <t>95807</t>
  </si>
  <si>
    <t>Sleep study attended</t>
  </si>
  <si>
    <t>95807TC</t>
  </si>
  <si>
    <t>9580726</t>
  </si>
  <si>
    <t>95808</t>
  </si>
  <si>
    <t>Polysom any age 1-3&gt; param</t>
  </si>
  <si>
    <t>95808TC</t>
  </si>
  <si>
    <t>9580826</t>
  </si>
  <si>
    <t>95810</t>
  </si>
  <si>
    <t>Polysom 6/&gt; yrs 4/&gt; param</t>
  </si>
  <si>
    <t>95810TC</t>
  </si>
  <si>
    <t>9581026</t>
  </si>
  <si>
    <t>95811</t>
  </si>
  <si>
    <t>Polysom 6/&gt;yrs cpap 4/&gt; parm</t>
  </si>
  <si>
    <t>95811TC</t>
  </si>
  <si>
    <t>9581126</t>
  </si>
  <si>
    <t>95812</t>
  </si>
  <si>
    <t>Eeg 41-60 minutes</t>
  </si>
  <si>
    <t>95812TC</t>
  </si>
  <si>
    <t>9581226</t>
  </si>
  <si>
    <t>95813</t>
  </si>
  <si>
    <t>Eeg extnd mntr 61-119 min</t>
  </si>
  <si>
    <t>95813TC</t>
  </si>
  <si>
    <t>9581326</t>
  </si>
  <si>
    <t>95816</t>
  </si>
  <si>
    <t>Eeg awake and drowsy</t>
  </si>
  <si>
    <t>95816TC</t>
  </si>
  <si>
    <t>9581626</t>
  </si>
  <si>
    <t>95819</t>
  </si>
  <si>
    <t>Eeg awake and asleep</t>
  </si>
  <si>
    <t>95819TC</t>
  </si>
  <si>
    <t>9581926</t>
  </si>
  <si>
    <t>95822</t>
  </si>
  <si>
    <t>Eeg coma or sleep only</t>
  </si>
  <si>
    <t>95822TC</t>
  </si>
  <si>
    <t>9582226</t>
  </si>
  <si>
    <t>95824</t>
  </si>
  <si>
    <t>Eeg cerebral death only</t>
  </si>
  <si>
    <t>95824TC</t>
  </si>
  <si>
    <t>9582426</t>
  </si>
  <si>
    <t>95829</t>
  </si>
  <si>
    <t>Surgery electrocorticogram</t>
  </si>
  <si>
    <t>95829TC</t>
  </si>
  <si>
    <t>9582926</t>
  </si>
  <si>
    <t>95830</t>
  </si>
  <si>
    <t>Insert electrodes for eeg</t>
  </si>
  <si>
    <t>95836</t>
  </si>
  <si>
    <t>Ecog impltd brn npgt &lt;30 d</t>
  </si>
  <si>
    <t>95851</t>
  </si>
  <si>
    <t>Range of motion measurements</t>
  </si>
  <si>
    <t>95852</t>
  </si>
  <si>
    <t>95857</t>
  </si>
  <si>
    <t>Cholinesterase challenge</t>
  </si>
  <si>
    <t>95860</t>
  </si>
  <si>
    <t>Muscle test one limb</t>
  </si>
  <si>
    <t>95860TC</t>
  </si>
  <si>
    <t>9586026</t>
  </si>
  <si>
    <t>95861</t>
  </si>
  <si>
    <t>Muscle test 2 limbs</t>
  </si>
  <si>
    <t>95861TC</t>
  </si>
  <si>
    <t>9586126</t>
  </si>
  <si>
    <t>95863</t>
  </si>
  <si>
    <t>Muscle test 3 limbs</t>
  </si>
  <si>
    <t>95863TC</t>
  </si>
  <si>
    <t>9586326</t>
  </si>
  <si>
    <t>95864</t>
  </si>
  <si>
    <t>Muscle test 4 limbs</t>
  </si>
  <si>
    <t>95864TC</t>
  </si>
  <si>
    <t>9586426</t>
  </si>
  <si>
    <t>95865</t>
  </si>
  <si>
    <t>Muscle test larynx</t>
  </si>
  <si>
    <t>95865TC</t>
  </si>
  <si>
    <t>9586526</t>
  </si>
  <si>
    <t>95866</t>
  </si>
  <si>
    <t>Muscle test hemidiaphragm</t>
  </si>
  <si>
    <t>95866TC</t>
  </si>
  <si>
    <t>9586626</t>
  </si>
  <si>
    <t>95867</t>
  </si>
  <si>
    <t>Muscle test cran nerv unilat</t>
  </si>
  <si>
    <t>95867TC</t>
  </si>
  <si>
    <t>9586726</t>
  </si>
  <si>
    <t>95868</t>
  </si>
  <si>
    <t>Muscle test cran nerve bilat</t>
  </si>
  <si>
    <t>95868TC</t>
  </si>
  <si>
    <t>9586826</t>
  </si>
  <si>
    <t>95869</t>
  </si>
  <si>
    <t>Muscle test thor paraspinal</t>
  </si>
  <si>
    <t>95869TC</t>
  </si>
  <si>
    <t>9586926</t>
  </si>
  <si>
    <t>95870</t>
  </si>
  <si>
    <t>Muscle test nonparaspinal</t>
  </si>
  <si>
    <t>95870TC</t>
  </si>
  <si>
    <t>9587026</t>
  </si>
  <si>
    <t>95872</t>
  </si>
  <si>
    <t>Muscle test one fiber</t>
  </si>
  <si>
    <t>95872TC</t>
  </si>
  <si>
    <t>9587226</t>
  </si>
  <si>
    <t>95873</t>
  </si>
  <si>
    <t>Guide nerv destr elec stim</t>
  </si>
  <si>
    <t>95873TC</t>
  </si>
  <si>
    <t>9587326</t>
  </si>
  <si>
    <t>95874</t>
  </si>
  <si>
    <t>Guide nerv destr needle emg</t>
  </si>
  <si>
    <t>95874TC</t>
  </si>
  <si>
    <t>9587426</t>
  </si>
  <si>
    <t>95875</t>
  </si>
  <si>
    <t>Limb exercise test</t>
  </si>
  <si>
    <t>95875TC</t>
  </si>
  <si>
    <t>9587526</t>
  </si>
  <si>
    <t>95885</t>
  </si>
  <si>
    <t>Musc tst done w/nerv tst lim</t>
  </si>
  <si>
    <t>95885TC</t>
  </si>
  <si>
    <t>9588526</t>
  </si>
  <si>
    <t>95886</t>
  </si>
  <si>
    <t>Musc test done w/n test comp</t>
  </si>
  <si>
    <t>95886TC</t>
  </si>
  <si>
    <t>9588626</t>
  </si>
  <si>
    <t>95887</t>
  </si>
  <si>
    <t>Musc tst done w/n tst nonext</t>
  </si>
  <si>
    <t>95887TC</t>
  </si>
  <si>
    <t>9588726</t>
  </si>
  <si>
    <t>95905</t>
  </si>
  <si>
    <t>Motor &amp;/ sens nrve cndj test</t>
  </si>
  <si>
    <t>95905TC</t>
  </si>
  <si>
    <t>9590526</t>
  </si>
  <si>
    <t>95907</t>
  </si>
  <si>
    <t>Nvr cndj tst 1-2 studies</t>
  </si>
  <si>
    <t>95907TC</t>
  </si>
  <si>
    <t>9590726</t>
  </si>
  <si>
    <t>95908</t>
  </si>
  <si>
    <t>Nrv cndj tst 3-4 studies</t>
  </si>
  <si>
    <t>95908TC</t>
  </si>
  <si>
    <t>9590826</t>
  </si>
  <si>
    <t>95909</t>
  </si>
  <si>
    <t>Nrv cndj tst 5-6 studies</t>
  </si>
  <si>
    <t>95909TC</t>
  </si>
  <si>
    <t>9590926</t>
  </si>
  <si>
    <t>95910</t>
  </si>
  <si>
    <t>Nrv cndj test 7-8 studies</t>
  </si>
  <si>
    <t>95910TC</t>
  </si>
  <si>
    <t>9591026</t>
  </si>
  <si>
    <t>95911</t>
  </si>
  <si>
    <t>Nrv cndj test 9-10 studies</t>
  </si>
  <si>
    <t>95911TC</t>
  </si>
  <si>
    <t>9591126</t>
  </si>
  <si>
    <t>95912</t>
  </si>
  <si>
    <t>Nrv cndj test 11-12 studies</t>
  </si>
  <si>
    <t>95912TC</t>
  </si>
  <si>
    <t>9591226</t>
  </si>
  <si>
    <t>95913</t>
  </si>
  <si>
    <t>Nrv cndj test 13/&gt; studies</t>
  </si>
  <si>
    <t>95913TC</t>
  </si>
  <si>
    <t>9591326</t>
  </si>
  <si>
    <t>95921</t>
  </si>
  <si>
    <t>Autonomic nrv parasym inervj</t>
  </si>
  <si>
    <t>95921TC</t>
  </si>
  <si>
    <t>9592126</t>
  </si>
  <si>
    <t>95922</t>
  </si>
  <si>
    <t>Autonomic nrv adrenrg inervj</t>
  </si>
  <si>
    <t>95922TC</t>
  </si>
  <si>
    <t>9592226</t>
  </si>
  <si>
    <t>95923</t>
  </si>
  <si>
    <t>Autonomic nrv syst funj test</t>
  </si>
  <si>
    <t>95923TC</t>
  </si>
  <si>
    <t>9592326</t>
  </si>
  <si>
    <t>95924</t>
  </si>
  <si>
    <t>Ans parasymp &amp; symp w/tilt</t>
  </si>
  <si>
    <t>95924TC</t>
  </si>
  <si>
    <t>9592426</t>
  </si>
  <si>
    <t>95925</t>
  </si>
  <si>
    <t>Somatosensory testing</t>
  </si>
  <si>
    <t>95925TC</t>
  </si>
  <si>
    <t>9592526</t>
  </si>
  <si>
    <t>95926</t>
  </si>
  <si>
    <t>95926TC</t>
  </si>
  <si>
    <t>9592626</t>
  </si>
  <si>
    <t>95927</t>
  </si>
  <si>
    <t>95927TC</t>
  </si>
  <si>
    <t>9592726</t>
  </si>
  <si>
    <t>95928</t>
  </si>
  <si>
    <t>C motor evoked uppr limbs</t>
  </si>
  <si>
    <t>95928TC</t>
  </si>
  <si>
    <t>9592826</t>
  </si>
  <si>
    <t>95929</t>
  </si>
  <si>
    <t>C motor evoked lwr limbs</t>
  </si>
  <si>
    <t>95929TC</t>
  </si>
  <si>
    <t>9592926</t>
  </si>
  <si>
    <t>95930</t>
  </si>
  <si>
    <t>Visual ep test cns w/i&amp;r</t>
  </si>
  <si>
    <t>95930TC</t>
  </si>
  <si>
    <t>9593026</t>
  </si>
  <si>
    <t>95933</t>
  </si>
  <si>
    <t>Blink reflex test</t>
  </si>
  <si>
    <t>95933TC</t>
  </si>
  <si>
    <t>9593326</t>
  </si>
  <si>
    <t>95937</t>
  </si>
  <si>
    <t>Neuromuscular junction test</t>
  </si>
  <si>
    <t>95937TC</t>
  </si>
  <si>
    <t>9593726</t>
  </si>
  <si>
    <t>95938</t>
  </si>
  <si>
    <t>95938TC</t>
  </si>
  <si>
    <t>9593826</t>
  </si>
  <si>
    <t>95939</t>
  </si>
  <si>
    <t>C motor evoked upr&amp;lwr limbs</t>
  </si>
  <si>
    <t>95939TC</t>
  </si>
  <si>
    <t>9593926</t>
  </si>
  <si>
    <t>95940</t>
  </si>
  <si>
    <t>Ionm in operatng room 15 min</t>
  </si>
  <si>
    <t>95941</t>
  </si>
  <si>
    <t>Ionm remote/&gt;1 pt or per hr</t>
  </si>
  <si>
    <t>95943</t>
  </si>
  <si>
    <t>Parasymp&amp;symp hrt rate test</t>
  </si>
  <si>
    <t>95943TC</t>
  </si>
  <si>
    <t>9594326</t>
  </si>
  <si>
    <t>95954</t>
  </si>
  <si>
    <t>Eeg monitoring/giving drugs</t>
  </si>
  <si>
    <t>95954TC</t>
  </si>
  <si>
    <t>9595426</t>
  </si>
  <si>
    <t>95955</t>
  </si>
  <si>
    <t>Eeg during surgery</t>
  </si>
  <si>
    <t>95955TC</t>
  </si>
  <si>
    <t>9595526</t>
  </si>
  <si>
    <t>95957</t>
  </si>
  <si>
    <t>Eeg digital analysis</t>
  </si>
  <si>
    <t>95957TC</t>
  </si>
  <si>
    <t>9595726</t>
  </si>
  <si>
    <t>95958</t>
  </si>
  <si>
    <t>Eeg monitoring/function test</t>
  </si>
  <si>
    <t>95958TC</t>
  </si>
  <si>
    <t>9595826</t>
  </si>
  <si>
    <t>95961</t>
  </si>
  <si>
    <t>Electrode stimulation brain</t>
  </si>
  <si>
    <t>95961TC</t>
  </si>
  <si>
    <t>9596126</t>
  </si>
  <si>
    <t>95962</t>
  </si>
  <si>
    <t>Electrode stim brain add-on</t>
  </si>
  <si>
    <t>95962TC</t>
  </si>
  <si>
    <t>9596226</t>
  </si>
  <si>
    <t>95965</t>
  </si>
  <si>
    <t>Meg spontaneous</t>
  </si>
  <si>
    <t>95965TC</t>
  </si>
  <si>
    <t>9596526</t>
  </si>
  <si>
    <t>95966</t>
  </si>
  <si>
    <t>Meg evoked single</t>
  </si>
  <si>
    <t>95966TC</t>
  </si>
  <si>
    <t>9596626</t>
  </si>
  <si>
    <t>95967</t>
  </si>
  <si>
    <t>Meg evoked each addl</t>
  </si>
  <si>
    <t>95967TC</t>
  </si>
  <si>
    <t>9596726</t>
  </si>
  <si>
    <t>95970</t>
  </si>
  <si>
    <t>Alys npgt w/o prgrmg</t>
  </si>
  <si>
    <t>95971</t>
  </si>
  <si>
    <t>Alys smpl sp/pn npgt w/prgrm</t>
  </si>
  <si>
    <t>95972</t>
  </si>
  <si>
    <t>Alys cplx sp/pn npgt w/prgrm</t>
  </si>
  <si>
    <t>95976</t>
  </si>
  <si>
    <t>Alys smpl cn npgt prgrmg</t>
  </si>
  <si>
    <t>95977</t>
  </si>
  <si>
    <t>Alys cplx cn npgt prgrmg</t>
  </si>
  <si>
    <t>95980</t>
  </si>
  <si>
    <t>Io anal gast n-stim init</t>
  </si>
  <si>
    <t>95981</t>
  </si>
  <si>
    <t>Io anal gast n-stim subsq</t>
  </si>
  <si>
    <t>95982</t>
  </si>
  <si>
    <t>Io ga n-stim subsq w/reprog</t>
  </si>
  <si>
    <t>95983</t>
  </si>
  <si>
    <t>Alys brn npgt prgrmg 15 min</t>
  </si>
  <si>
    <t>95984</t>
  </si>
  <si>
    <t>Alys brn npgt prgrmg addl 15</t>
  </si>
  <si>
    <t>95990</t>
  </si>
  <si>
    <t>Spin/brain pump refil &amp; main</t>
  </si>
  <si>
    <t>95991</t>
  </si>
  <si>
    <t>95992</t>
  </si>
  <si>
    <t>Canalith repositioning proc</t>
  </si>
  <si>
    <t>95999</t>
  </si>
  <si>
    <t>Neurological procedure</t>
  </si>
  <si>
    <t>96000</t>
  </si>
  <si>
    <t>Motion analysis video/3d</t>
  </si>
  <si>
    <t>96001</t>
  </si>
  <si>
    <t>Motion test w/ft press meas</t>
  </si>
  <si>
    <t>96002</t>
  </si>
  <si>
    <t>Dynamic surface emg</t>
  </si>
  <si>
    <t>96003</t>
  </si>
  <si>
    <t>Dynamic fine wire emg</t>
  </si>
  <si>
    <t>96004</t>
  </si>
  <si>
    <t>Phys review of motion tests</t>
  </si>
  <si>
    <t>96020</t>
  </si>
  <si>
    <t>Functional brain mapping</t>
  </si>
  <si>
    <t>96020TC</t>
  </si>
  <si>
    <t>9602026</t>
  </si>
  <si>
    <t>96040</t>
  </si>
  <si>
    <t>Genetic counseling 30 min</t>
  </si>
  <si>
    <t>96105</t>
  </si>
  <si>
    <t>Assessment of aphasia</t>
  </si>
  <si>
    <t>96110</t>
  </si>
  <si>
    <t>Developmental screen w/score</t>
  </si>
  <si>
    <t>96112</t>
  </si>
  <si>
    <t>Devel tst phys/qhp 1st hr</t>
  </si>
  <si>
    <t>96113</t>
  </si>
  <si>
    <t>Devel tst phys/qhp ea addl</t>
  </si>
  <si>
    <t>96116</t>
  </si>
  <si>
    <t>Nubhvl xm phys/qhp 1st hr</t>
  </si>
  <si>
    <t>96121</t>
  </si>
  <si>
    <t>Nubhvl xm phy/qhp ea addl hr</t>
  </si>
  <si>
    <t>96125</t>
  </si>
  <si>
    <t>Cognitive test by hc pro</t>
  </si>
  <si>
    <t>96127</t>
  </si>
  <si>
    <t>Brief emotional/behav assmt</t>
  </si>
  <si>
    <t>96130</t>
  </si>
  <si>
    <t>Psycl tst eval phys/qhp 1st</t>
  </si>
  <si>
    <t>96131</t>
  </si>
  <si>
    <t>Psycl tst eval phys/qhp ea</t>
  </si>
  <si>
    <t>96132</t>
  </si>
  <si>
    <t>Nrpsyc tst eval phys/qhp 1st</t>
  </si>
  <si>
    <t>96133</t>
  </si>
  <si>
    <t>Nrpsyc tst eval phys/qhp ea</t>
  </si>
  <si>
    <t>96136</t>
  </si>
  <si>
    <t>Psycl/nrpsyc tst phy/qhp 1st</t>
  </si>
  <si>
    <t>96137</t>
  </si>
  <si>
    <t>Psycl/nrpsyc tst phy/qhp ea</t>
  </si>
  <si>
    <t>96138</t>
  </si>
  <si>
    <t>Psycl/nrpsyc tech 1st</t>
  </si>
  <si>
    <t>96139</t>
  </si>
  <si>
    <t>Psycl/nrpsyc tst tech ea</t>
  </si>
  <si>
    <t>96146</t>
  </si>
  <si>
    <t>Psycl/nrpsyc tst auto result</t>
  </si>
  <si>
    <t>96156</t>
  </si>
  <si>
    <t>Hlth bhv assmt/reassessment</t>
  </si>
  <si>
    <t>96158</t>
  </si>
  <si>
    <t>Hlth bhv ivntj indiv 1st 30</t>
  </si>
  <si>
    <t>96159</t>
  </si>
  <si>
    <t>Hlth bhv ivntj indiv ea addl</t>
  </si>
  <si>
    <t>96160</t>
  </si>
  <si>
    <t>Pt-focused hlth risk assmt</t>
  </si>
  <si>
    <t>96161</t>
  </si>
  <si>
    <t>Caregiver health risk assmt</t>
  </si>
  <si>
    <t>96164</t>
  </si>
  <si>
    <t>Hlth bhv ivntj grp 1st 30</t>
  </si>
  <si>
    <t>96165</t>
  </si>
  <si>
    <t>Hlth bhv ivntj grp ea addl</t>
  </si>
  <si>
    <t>96167</t>
  </si>
  <si>
    <t>Hlth bhv ivntj fam 1st 30</t>
  </si>
  <si>
    <t>96168</t>
  </si>
  <si>
    <t>Hlth bhv ivntj fam ea addl</t>
  </si>
  <si>
    <t>96170</t>
  </si>
  <si>
    <t>Hlth bhv ivntj fam wo pt 1st</t>
  </si>
  <si>
    <t>96171</t>
  </si>
  <si>
    <t>Hlth bhv ivntj fam w/o pt ea</t>
  </si>
  <si>
    <t>Hydration iv infusion init</t>
  </si>
  <si>
    <t>Hydrate iv infusion add-on</t>
  </si>
  <si>
    <t>Ther/proph/diag iv inf init</t>
  </si>
  <si>
    <t>Ther/proph/diag iv inf addon</t>
  </si>
  <si>
    <t>Tx/proph/dg addl seq iv inf</t>
  </si>
  <si>
    <t>Ther/diag concurrent inf</t>
  </si>
  <si>
    <t>96369</t>
  </si>
  <si>
    <t>Sc ther infusion up to 1 hr</t>
  </si>
  <si>
    <t>96370</t>
  </si>
  <si>
    <t>Sc ther infusion addl hr</t>
  </si>
  <si>
    <t>96371</t>
  </si>
  <si>
    <t>Sc ther infusion reset pump</t>
  </si>
  <si>
    <t>Ther/proph/diag inj sc/im</t>
  </si>
  <si>
    <t>96373</t>
  </si>
  <si>
    <t>Ther/proph/diag inj ia</t>
  </si>
  <si>
    <t>Ther/proph/diag inj iv push</t>
  </si>
  <si>
    <t>Tx/pro/dx inj new drug addon</t>
  </si>
  <si>
    <t>96376</t>
  </si>
  <si>
    <t>Tx/pro/dx inj same drug adon</t>
  </si>
  <si>
    <t>96377</t>
  </si>
  <si>
    <t>Applicaton on-body injector</t>
  </si>
  <si>
    <t>96379</t>
  </si>
  <si>
    <t>Ther/prop/diag inj/inf proc</t>
  </si>
  <si>
    <t>96401</t>
  </si>
  <si>
    <t>Chemo anti-neopl sq/im</t>
  </si>
  <si>
    <t>96402</t>
  </si>
  <si>
    <t>Chemo hormon antineopl sq/im</t>
  </si>
  <si>
    <t>96405</t>
  </si>
  <si>
    <t>Chemo intralesional up to 7</t>
  </si>
  <si>
    <t>96406</t>
  </si>
  <si>
    <t>Chemo intralesional over 7</t>
  </si>
  <si>
    <t>96409</t>
  </si>
  <si>
    <t>Chemo iv push sngl drug</t>
  </si>
  <si>
    <t>96411</t>
  </si>
  <si>
    <t>Chemo iv push addl drug</t>
  </si>
  <si>
    <t>96413</t>
  </si>
  <si>
    <t>Chemo iv infusion 1 hr</t>
  </si>
  <si>
    <t>96415</t>
  </si>
  <si>
    <t>Chemo iv infusion addl hr</t>
  </si>
  <si>
    <t>96416</t>
  </si>
  <si>
    <t>Chemo prolong infuse w/pump</t>
  </si>
  <si>
    <t>96417</t>
  </si>
  <si>
    <t>Chemo iv infus each addl seq</t>
  </si>
  <si>
    <t>96420</t>
  </si>
  <si>
    <t>Chemo ia push tecnique</t>
  </si>
  <si>
    <t>96422</t>
  </si>
  <si>
    <t>Chemo ia infusion up to 1 hr</t>
  </si>
  <si>
    <t>96423</t>
  </si>
  <si>
    <t>Chemo ia infuse each addl hr</t>
  </si>
  <si>
    <t>96425</t>
  </si>
  <si>
    <t>Chemotherapy infusion method</t>
  </si>
  <si>
    <t>96440</t>
  </si>
  <si>
    <t>Chemotherapy intracavitary</t>
  </si>
  <si>
    <t>96446</t>
  </si>
  <si>
    <t>Chemotx admn prtl cavity</t>
  </si>
  <si>
    <t>96450</t>
  </si>
  <si>
    <t>Chemotherapy into cns</t>
  </si>
  <si>
    <t>96521</t>
  </si>
  <si>
    <t>Refill/maint portable pump</t>
  </si>
  <si>
    <t>96522</t>
  </si>
  <si>
    <t>Refill/maint pump/resvr syst</t>
  </si>
  <si>
    <t>96523</t>
  </si>
  <si>
    <t>Irrig drug delivery device</t>
  </si>
  <si>
    <t>96542</t>
  </si>
  <si>
    <t>Chemotherapy injection</t>
  </si>
  <si>
    <t>96549</t>
  </si>
  <si>
    <t>Chemotherapy unspecified</t>
  </si>
  <si>
    <t>96567</t>
  </si>
  <si>
    <t>Pdt dstr prmlg les skn</t>
  </si>
  <si>
    <t>96570</t>
  </si>
  <si>
    <t>Photodynmc tx 30 min add-on</t>
  </si>
  <si>
    <t>96571</t>
  </si>
  <si>
    <t>Photodynamic tx addl 15 min</t>
  </si>
  <si>
    <t>96573</t>
  </si>
  <si>
    <t>Pdt dstr prmlg les phys/qhp</t>
  </si>
  <si>
    <t>96574</t>
  </si>
  <si>
    <t>Dbrdmt prmlg les w/pdt</t>
  </si>
  <si>
    <t>96900</t>
  </si>
  <si>
    <t>Ultraviolet light therapy</t>
  </si>
  <si>
    <t>96902</t>
  </si>
  <si>
    <t>Trichogram</t>
  </si>
  <si>
    <t>96904</t>
  </si>
  <si>
    <t>Whole body photography</t>
  </si>
  <si>
    <t>96910</t>
  </si>
  <si>
    <t>Photochemotherapy with uv-b</t>
  </si>
  <si>
    <t>96912</t>
  </si>
  <si>
    <t>Photochemotherapy with uv-a</t>
  </si>
  <si>
    <t>96913</t>
  </si>
  <si>
    <t>Photochemotherapy uv-a or b</t>
  </si>
  <si>
    <t>96920</t>
  </si>
  <si>
    <t>Laser tx skin &lt; 250 sq cm</t>
  </si>
  <si>
    <t>96921</t>
  </si>
  <si>
    <t>Laser tx skin 250-500 sq cm</t>
  </si>
  <si>
    <t>96922</t>
  </si>
  <si>
    <t>Laser tx skin &gt;500 sq cm</t>
  </si>
  <si>
    <t>96931</t>
  </si>
  <si>
    <t>Rcm celulr subcelulr img skn</t>
  </si>
  <si>
    <t>96932</t>
  </si>
  <si>
    <t>96933</t>
  </si>
  <si>
    <t>96934</t>
  </si>
  <si>
    <t>96935</t>
  </si>
  <si>
    <t>96936</t>
  </si>
  <si>
    <t>96999</t>
  </si>
  <si>
    <t>Dermatological procedure</t>
  </si>
  <si>
    <t>97010</t>
  </si>
  <si>
    <t>Hot or cold packs therapy</t>
  </si>
  <si>
    <t>97012</t>
  </si>
  <si>
    <t>Mechanical traction therapy</t>
  </si>
  <si>
    <t>97014</t>
  </si>
  <si>
    <t>Electric stimulation therapy</t>
  </si>
  <si>
    <t>97016</t>
  </si>
  <si>
    <t>Vasopneumatic device therapy</t>
  </si>
  <si>
    <t>97018</t>
  </si>
  <si>
    <t>Paraffin bath therapy</t>
  </si>
  <si>
    <t>97022</t>
  </si>
  <si>
    <t>Whirlpool therapy</t>
  </si>
  <si>
    <t>97024</t>
  </si>
  <si>
    <t>Diathermy eg microwave</t>
  </si>
  <si>
    <t>97026</t>
  </si>
  <si>
    <t>Infrared therapy</t>
  </si>
  <si>
    <t>97028</t>
  </si>
  <si>
    <t>Ultraviolet therapy</t>
  </si>
  <si>
    <t>97032</t>
  </si>
  <si>
    <t>Electrical stimulation</t>
  </si>
  <si>
    <t>97033</t>
  </si>
  <si>
    <t>Electric current therapy</t>
  </si>
  <si>
    <t>97034</t>
  </si>
  <si>
    <t>Contrast bath therapy</t>
  </si>
  <si>
    <t>97035</t>
  </si>
  <si>
    <t>Ultrasound therapy</t>
  </si>
  <si>
    <t>97036</t>
  </si>
  <si>
    <t>Hydrotherapy</t>
  </si>
  <si>
    <t>97039</t>
  </si>
  <si>
    <t>Physical therapy treatment</t>
  </si>
  <si>
    <t>97110</t>
  </si>
  <si>
    <t>Therapeutic exercises</t>
  </si>
  <si>
    <t>97112</t>
  </si>
  <si>
    <t>Neuromuscular reeducation</t>
  </si>
  <si>
    <t>97113</t>
  </si>
  <si>
    <t>Aquatic therapy/exercises</t>
  </si>
  <si>
    <t>97116</t>
  </si>
  <si>
    <t>Gait training therapy</t>
  </si>
  <si>
    <t>97124</t>
  </si>
  <si>
    <t>Massage therapy</t>
  </si>
  <si>
    <t>97129</t>
  </si>
  <si>
    <t>Ther ivntj 1st 15 min</t>
  </si>
  <si>
    <t>97130</t>
  </si>
  <si>
    <t>Ther ivntj ea addl 15 min</t>
  </si>
  <si>
    <t>97139</t>
  </si>
  <si>
    <t>Physical medicine procedure</t>
  </si>
  <si>
    <t>97140</t>
  </si>
  <si>
    <t>Manual therapy 1/&gt; regions</t>
  </si>
  <si>
    <t>97150</t>
  </si>
  <si>
    <t>Group therapeutic procedures</t>
  </si>
  <si>
    <t>97151</t>
  </si>
  <si>
    <t>Bhv id assmt by phys/qhp</t>
  </si>
  <si>
    <t>97152</t>
  </si>
  <si>
    <t>Bhv id suprt assmt by 1 tech</t>
  </si>
  <si>
    <t>97153</t>
  </si>
  <si>
    <t>Adaptive behavior tx by tech</t>
  </si>
  <si>
    <t>97154</t>
  </si>
  <si>
    <t>Grp adapt bhv tx by tech</t>
  </si>
  <si>
    <t>97155</t>
  </si>
  <si>
    <t>Adapt behavior tx phys/qhp</t>
  </si>
  <si>
    <t>97156</t>
  </si>
  <si>
    <t>Fam adapt bhv tx gdn phy/qhp</t>
  </si>
  <si>
    <t>97157</t>
  </si>
  <si>
    <t>Mult fam adapt bhv tx gdn</t>
  </si>
  <si>
    <t>97158</t>
  </si>
  <si>
    <t>Grp adapt bhv tx by phy/qhp</t>
  </si>
  <si>
    <t>97161</t>
  </si>
  <si>
    <t>Pt eval low complex 20 min</t>
  </si>
  <si>
    <t>97162</t>
  </si>
  <si>
    <t>Pt eval mod complex 30 min</t>
  </si>
  <si>
    <t>97163</t>
  </si>
  <si>
    <t>Pt eval high complex 45 min</t>
  </si>
  <si>
    <t>97164</t>
  </si>
  <si>
    <t>Pt re-eval est plan care</t>
  </si>
  <si>
    <t>97165</t>
  </si>
  <si>
    <t>Ot eval low complex 30 min</t>
  </si>
  <si>
    <t>97166</t>
  </si>
  <si>
    <t>Ot eval mod complex 45 min</t>
  </si>
  <si>
    <t>97167</t>
  </si>
  <si>
    <t>Ot eval high complex 60 min</t>
  </si>
  <si>
    <t>97168</t>
  </si>
  <si>
    <t>Ot re-eval est plan care</t>
  </si>
  <si>
    <t>97169</t>
  </si>
  <si>
    <t>Athletic trn eval low cmplx</t>
  </si>
  <si>
    <t>97170</t>
  </si>
  <si>
    <t>Athletic trn eval mod cmplx</t>
  </si>
  <si>
    <t>97171</t>
  </si>
  <si>
    <t>Athletic trn eval high cmplx</t>
  </si>
  <si>
    <t>97172</t>
  </si>
  <si>
    <t>Athletic trn re-eval plan cr</t>
  </si>
  <si>
    <t>97530</t>
  </si>
  <si>
    <t>Therapeutic activities</t>
  </si>
  <si>
    <t>97533</t>
  </si>
  <si>
    <t>Sensory integration</t>
  </si>
  <si>
    <t>97535</t>
  </si>
  <si>
    <t>Self care mngment training</t>
  </si>
  <si>
    <t>97537</t>
  </si>
  <si>
    <t>Community/work reintegration</t>
  </si>
  <si>
    <t>97542</t>
  </si>
  <si>
    <t>Wheelchair mngment training</t>
  </si>
  <si>
    <t>97545</t>
  </si>
  <si>
    <t>Work hardening</t>
  </si>
  <si>
    <t>97546</t>
  </si>
  <si>
    <t>Work hardening add-on</t>
  </si>
  <si>
    <t>97597</t>
  </si>
  <si>
    <t>Rmvl devital tis 20 cm/&lt;</t>
  </si>
  <si>
    <t>97598</t>
  </si>
  <si>
    <t>Rmvl devital tis addl 20cm/&lt;</t>
  </si>
  <si>
    <t>97602</t>
  </si>
  <si>
    <t>Wound(s) care non-selective</t>
  </si>
  <si>
    <t>97605</t>
  </si>
  <si>
    <t>Neg press wound tx &lt;=50 cm</t>
  </si>
  <si>
    <t>97606</t>
  </si>
  <si>
    <t>Neg press wound tx &gt;50 cm</t>
  </si>
  <si>
    <t>97607</t>
  </si>
  <si>
    <t>Neg press wnd tx &lt;=50 sq cm</t>
  </si>
  <si>
    <t>97608</t>
  </si>
  <si>
    <t>97610</t>
  </si>
  <si>
    <t>Low frequency non-thermal us</t>
  </si>
  <si>
    <t>97750</t>
  </si>
  <si>
    <t>Physical performance test</t>
  </si>
  <si>
    <t>97755</t>
  </si>
  <si>
    <t>Assistive technology assess</t>
  </si>
  <si>
    <t>97760</t>
  </si>
  <si>
    <t>Orthotic mgmt&amp;traing 1st enc</t>
  </si>
  <si>
    <t>97761</t>
  </si>
  <si>
    <t>Prosthetic traing 1st enc</t>
  </si>
  <si>
    <t>97763</t>
  </si>
  <si>
    <t>Orthc/prostc mgmt sbsq enc</t>
  </si>
  <si>
    <t>97799</t>
  </si>
  <si>
    <t>97802</t>
  </si>
  <si>
    <t>Medical nutrition indiv in</t>
  </si>
  <si>
    <t>97803</t>
  </si>
  <si>
    <t>Med nutrition indiv subseq</t>
  </si>
  <si>
    <t>97804</t>
  </si>
  <si>
    <t>Medical nutrition group</t>
  </si>
  <si>
    <t>97810</t>
  </si>
  <si>
    <t>Acupunct w/o stimul 15 min</t>
  </si>
  <si>
    <t>97811</t>
  </si>
  <si>
    <t>Acupunct w/o stimul addl 15m</t>
  </si>
  <si>
    <t>97813</t>
  </si>
  <si>
    <t>Acupunct w/stimul 15 min</t>
  </si>
  <si>
    <t>97814</t>
  </si>
  <si>
    <t>Acupunct w/stimul addl 15m</t>
  </si>
  <si>
    <t>98925</t>
  </si>
  <si>
    <t>Osteopath manj 1-2 regions</t>
  </si>
  <si>
    <t>98926</t>
  </si>
  <si>
    <t>Osteopath manj 3-4 regions</t>
  </si>
  <si>
    <t>98927</t>
  </si>
  <si>
    <t>Osteopath manj 5-6 regions</t>
  </si>
  <si>
    <t>98928</t>
  </si>
  <si>
    <t>Osteopath manj 7-8 regions</t>
  </si>
  <si>
    <t>98929</t>
  </si>
  <si>
    <t>Osteopath manj 9-10 regions</t>
  </si>
  <si>
    <t>98940</t>
  </si>
  <si>
    <t>Chiropract manj 1-2 regions</t>
  </si>
  <si>
    <t>98941</t>
  </si>
  <si>
    <t>Chiropract manj 3-4 regions</t>
  </si>
  <si>
    <t>98942</t>
  </si>
  <si>
    <t>Chiropractic manj 5 regions</t>
  </si>
  <si>
    <t>98943</t>
  </si>
  <si>
    <t>Chiropract manj xtrspinl 1/&gt;</t>
  </si>
  <si>
    <t>98960</t>
  </si>
  <si>
    <t>Self-mgmt educ &amp; train 1 pt</t>
  </si>
  <si>
    <t>98961</t>
  </si>
  <si>
    <t>Self-mgmt educ/train 2-4 pt</t>
  </si>
  <si>
    <t>98962</t>
  </si>
  <si>
    <t>Self-mgmt educ/train 5-8 pt</t>
  </si>
  <si>
    <t>98966</t>
  </si>
  <si>
    <t>Hc pro phone call 5-10 min</t>
  </si>
  <si>
    <t>98967</t>
  </si>
  <si>
    <t>Hc pro phone call 11-20 min</t>
  </si>
  <si>
    <t>98968</t>
  </si>
  <si>
    <t>Hc pro phone call 21-30 min</t>
  </si>
  <si>
    <t>98970</t>
  </si>
  <si>
    <t>Qnhp ol dig e/m svc 5-10min</t>
  </si>
  <si>
    <t>98971</t>
  </si>
  <si>
    <t>Qnhp ol dig em svc 11-20min</t>
  </si>
  <si>
    <t>98972</t>
  </si>
  <si>
    <t>Qnhp ol dig e/m svc 21+ min</t>
  </si>
  <si>
    <t>99000</t>
  </si>
  <si>
    <t>Specimen handling office-lab</t>
  </si>
  <si>
    <t>99001</t>
  </si>
  <si>
    <t>Specimen handling pt-lab</t>
  </si>
  <si>
    <t>99002</t>
  </si>
  <si>
    <t>Device handling phys/qhp</t>
  </si>
  <si>
    <t>99024</t>
  </si>
  <si>
    <t>Postop follow-up visit</t>
  </si>
  <si>
    <t>99026</t>
  </si>
  <si>
    <t>In-hospital on call service</t>
  </si>
  <si>
    <t>99027</t>
  </si>
  <si>
    <t>Out-of-hosp on call service</t>
  </si>
  <si>
    <t>99050</t>
  </si>
  <si>
    <t>Medical services after hrs</t>
  </si>
  <si>
    <t>99051</t>
  </si>
  <si>
    <t>Med serv eve/wkend/holiday</t>
  </si>
  <si>
    <t>99053</t>
  </si>
  <si>
    <t>Med serv 10pm-8am 24 hr fac</t>
  </si>
  <si>
    <t>99056</t>
  </si>
  <si>
    <t>Med service out of office</t>
  </si>
  <si>
    <t>99058</t>
  </si>
  <si>
    <t>Office emergency care</t>
  </si>
  <si>
    <t>99060</t>
  </si>
  <si>
    <t>Out of office emerg med serv</t>
  </si>
  <si>
    <t>99070</t>
  </si>
  <si>
    <t>Special supplies phys/qhp</t>
  </si>
  <si>
    <t>99071</t>
  </si>
  <si>
    <t>Patient education materials</t>
  </si>
  <si>
    <t>99075</t>
  </si>
  <si>
    <t>Medical testimony</t>
  </si>
  <si>
    <t>99078</t>
  </si>
  <si>
    <t>Group health education</t>
  </si>
  <si>
    <t>99080</t>
  </si>
  <si>
    <t>Special reports or forms</t>
  </si>
  <si>
    <t>99082</t>
  </si>
  <si>
    <t>Unusual physician travel</t>
  </si>
  <si>
    <t>99091</t>
  </si>
  <si>
    <t>Collj &amp; interpj data ea 30 d</t>
  </si>
  <si>
    <t>99100</t>
  </si>
  <si>
    <t>Special anesthesia service</t>
  </si>
  <si>
    <t>99116</t>
  </si>
  <si>
    <t>Anesthesia with hypothermia</t>
  </si>
  <si>
    <t>99135</t>
  </si>
  <si>
    <t>Special anesthesia procedure</t>
  </si>
  <si>
    <t>99140</t>
  </si>
  <si>
    <t>Emergency anesthesia</t>
  </si>
  <si>
    <t>99151</t>
  </si>
  <si>
    <t>Mod sed same phys/qhp &lt;5 yrs</t>
  </si>
  <si>
    <t>Mod sed same phys/qhp 5/&gt;yrs</t>
  </si>
  <si>
    <t>99153</t>
  </si>
  <si>
    <t>Mod sed same phys/qhp ea</t>
  </si>
  <si>
    <t>99155</t>
  </si>
  <si>
    <t>Mod sed oth phys/qhp &lt;5 yrs</t>
  </si>
  <si>
    <t>99156</t>
  </si>
  <si>
    <t>Mod sed oth phys/qhp 5/&gt;yrs</t>
  </si>
  <si>
    <t>99157</t>
  </si>
  <si>
    <t>Mod sed other phys/qhp ea</t>
  </si>
  <si>
    <t>99170</t>
  </si>
  <si>
    <t>Anogenital exam child w imag</t>
  </si>
  <si>
    <t>99172</t>
  </si>
  <si>
    <t>Ocular function screen</t>
  </si>
  <si>
    <t>99173</t>
  </si>
  <si>
    <t>Visual acuity screen</t>
  </si>
  <si>
    <t>99174</t>
  </si>
  <si>
    <t>Ocular instrumnt screen bil</t>
  </si>
  <si>
    <t>99175</t>
  </si>
  <si>
    <t>Induction of vomiting</t>
  </si>
  <si>
    <t>99177</t>
  </si>
  <si>
    <t>99183</t>
  </si>
  <si>
    <t>Hyperbaric oxygen therapy</t>
  </si>
  <si>
    <t>99184</t>
  </si>
  <si>
    <t>Hypothermia ill neonate</t>
  </si>
  <si>
    <t>99188</t>
  </si>
  <si>
    <t>App topical fluoride varnish</t>
  </si>
  <si>
    <t>99190</t>
  </si>
  <si>
    <t>Special pump services</t>
  </si>
  <si>
    <t>99191</t>
  </si>
  <si>
    <t>99192</t>
  </si>
  <si>
    <t>99195</t>
  </si>
  <si>
    <t>Phlebotomy</t>
  </si>
  <si>
    <t>99199</t>
  </si>
  <si>
    <t>Special service/proc/report</t>
  </si>
  <si>
    <t>99201</t>
  </si>
  <si>
    <t>Office/outpatient visit new</t>
  </si>
  <si>
    <t>99202</t>
  </si>
  <si>
    <t>99203</t>
  </si>
  <si>
    <t>99204</t>
  </si>
  <si>
    <t>99205</t>
  </si>
  <si>
    <t>99211</t>
  </si>
  <si>
    <t>Office/outpatient visit est</t>
  </si>
  <si>
    <t>99212</t>
  </si>
  <si>
    <t>99213</t>
  </si>
  <si>
    <t>99214</t>
  </si>
  <si>
    <t>99215</t>
  </si>
  <si>
    <t>99217</t>
  </si>
  <si>
    <t>Observation care discharge</t>
  </si>
  <si>
    <t>99218</t>
  </si>
  <si>
    <t>Initial observation care</t>
  </si>
  <si>
    <t>99219</t>
  </si>
  <si>
    <t>99220</t>
  </si>
  <si>
    <t>99221</t>
  </si>
  <si>
    <t>Initial hospital care</t>
  </si>
  <si>
    <t>99222</t>
  </si>
  <si>
    <t>99223</t>
  </si>
  <si>
    <t>99224</t>
  </si>
  <si>
    <t>Subsequent observation care</t>
  </si>
  <si>
    <t>99225</t>
  </si>
  <si>
    <t>99226</t>
  </si>
  <si>
    <t>99231</t>
  </si>
  <si>
    <t>Subsequent hospital care</t>
  </si>
  <si>
    <t>99232</t>
  </si>
  <si>
    <t>99233</t>
  </si>
  <si>
    <t>99234</t>
  </si>
  <si>
    <t>Observ/hosp same date</t>
  </si>
  <si>
    <t>99235</t>
  </si>
  <si>
    <t>99236</t>
  </si>
  <si>
    <t>99238</t>
  </si>
  <si>
    <t>Hospital discharge day</t>
  </si>
  <si>
    <t>99239</t>
  </si>
  <si>
    <t>99241</t>
  </si>
  <si>
    <t>Office consultation</t>
  </si>
  <si>
    <t>99242</t>
  </si>
  <si>
    <t>99245</t>
  </si>
  <si>
    <t>99251</t>
  </si>
  <si>
    <t>Inpatient consultation</t>
  </si>
  <si>
    <t>99252</t>
  </si>
  <si>
    <t>99253</t>
  </si>
  <si>
    <t>99254</t>
  </si>
  <si>
    <t>99255</t>
  </si>
  <si>
    <t>99281</t>
  </si>
  <si>
    <t>Emergency dept visit</t>
  </si>
  <si>
    <t>99282</t>
  </si>
  <si>
    <t>99288</t>
  </si>
  <si>
    <t>Direct advanced life support</t>
  </si>
  <si>
    <t>Critical care first hour</t>
  </si>
  <si>
    <t>99292</t>
  </si>
  <si>
    <t>Critical care addl 30 min</t>
  </si>
  <si>
    <t>99304</t>
  </si>
  <si>
    <t>Nursing facility care init</t>
  </si>
  <si>
    <t>99305</t>
  </si>
  <si>
    <t>99306</t>
  </si>
  <si>
    <t>99307</t>
  </si>
  <si>
    <t>Nursing fac care subseq</t>
  </si>
  <si>
    <t>99308</t>
  </si>
  <si>
    <t>99309</t>
  </si>
  <si>
    <t>99310</t>
  </si>
  <si>
    <t>99315</t>
  </si>
  <si>
    <t>Nursing fac discharge day</t>
  </si>
  <si>
    <t>99316</t>
  </si>
  <si>
    <t>99318</t>
  </si>
  <si>
    <t>Annual nursing fac assessmnt</t>
  </si>
  <si>
    <t>99324</t>
  </si>
  <si>
    <t>Domicil/r-home visit new pat</t>
  </si>
  <si>
    <t>99325</t>
  </si>
  <si>
    <t>99326</t>
  </si>
  <si>
    <t>99327</t>
  </si>
  <si>
    <t>99328</t>
  </si>
  <si>
    <t>99334</t>
  </si>
  <si>
    <t>Domicil/r-home visit est pat</t>
  </si>
  <si>
    <t>99335</t>
  </si>
  <si>
    <t>99336</t>
  </si>
  <si>
    <t>99337</t>
  </si>
  <si>
    <t>99339</t>
  </si>
  <si>
    <t>Domicil/r-home care supervis</t>
  </si>
  <si>
    <t>99340</t>
  </si>
  <si>
    <t>99341</t>
  </si>
  <si>
    <t>Home visit new patient</t>
  </si>
  <si>
    <t>99342</t>
  </si>
  <si>
    <t>99343</t>
  </si>
  <si>
    <t>99344</t>
  </si>
  <si>
    <t>99345</t>
  </si>
  <si>
    <t>99347</t>
  </si>
  <si>
    <t>Home visit est patient</t>
  </si>
  <si>
    <t>99348</t>
  </si>
  <si>
    <t>99349</t>
  </si>
  <si>
    <t>99350</t>
  </si>
  <si>
    <t>99354</t>
  </si>
  <si>
    <t>Prolong e&amp;m/psyctx serv o/p</t>
  </si>
  <si>
    <t>99355</t>
  </si>
  <si>
    <t>99356</t>
  </si>
  <si>
    <t>Prolonged service inpatient</t>
  </si>
  <si>
    <t>99357</t>
  </si>
  <si>
    <t>99358</t>
  </si>
  <si>
    <t>Prolong service w/o contact</t>
  </si>
  <si>
    <t>99359</t>
  </si>
  <si>
    <t>Prolong serv w/o contact add</t>
  </si>
  <si>
    <t>99360</t>
  </si>
  <si>
    <t>Physician standby services</t>
  </si>
  <si>
    <t>99366</t>
  </si>
  <si>
    <t>Team conf w/pat by hc prof</t>
  </si>
  <si>
    <t>99367</t>
  </si>
  <si>
    <t>Team conf w/o pat by phys</t>
  </si>
  <si>
    <t>99368</t>
  </si>
  <si>
    <t>Team conf w/o pat by hc pro</t>
  </si>
  <si>
    <t>99374</t>
  </si>
  <si>
    <t>99375</t>
  </si>
  <si>
    <t>99377</t>
  </si>
  <si>
    <t>99378</t>
  </si>
  <si>
    <t>99379</t>
  </si>
  <si>
    <t>Nursing fac care supervision</t>
  </si>
  <si>
    <t>99380</t>
  </si>
  <si>
    <t>99381</t>
  </si>
  <si>
    <t>Init pm e/m new pat infant</t>
  </si>
  <si>
    <t>99382</t>
  </si>
  <si>
    <t>Init pm e/m new pat 1-4 yrs</t>
  </si>
  <si>
    <t>99383</t>
  </si>
  <si>
    <t>Prev visit new age 5-11</t>
  </si>
  <si>
    <t>99384</t>
  </si>
  <si>
    <t>Prev visit new age 12-17</t>
  </si>
  <si>
    <t>Prev visit new age 18-39</t>
  </si>
  <si>
    <t>Prev visit new age 40-64</t>
  </si>
  <si>
    <t>99387</t>
  </si>
  <si>
    <t>Init pm e/m new pat 65+ yrs</t>
  </si>
  <si>
    <t>99391</t>
  </si>
  <si>
    <t>Per pm reeval est pat infant</t>
  </si>
  <si>
    <t>99392</t>
  </si>
  <si>
    <t>Prev visit est age 1-4</t>
  </si>
  <si>
    <t>99393</t>
  </si>
  <si>
    <t>Prev visit est age 5-11</t>
  </si>
  <si>
    <t>99394</t>
  </si>
  <si>
    <t>Prev visit est age 12-17</t>
  </si>
  <si>
    <t>99395</t>
  </si>
  <si>
    <t>Prev visit est age 18-39</t>
  </si>
  <si>
    <t>99396</t>
  </si>
  <si>
    <t>Prev visit est age 40-64</t>
  </si>
  <si>
    <t>99397</t>
  </si>
  <si>
    <t>Per pm reeval est pat 65+ yr</t>
  </si>
  <si>
    <t>99401</t>
  </si>
  <si>
    <t>Preventive counseling indiv</t>
  </si>
  <si>
    <t>99402</t>
  </si>
  <si>
    <t>99403</t>
  </si>
  <si>
    <t>99404</t>
  </si>
  <si>
    <t>Behav chng smoking 3-10 min</t>
  </si>
  <si>
    <t>99407</t>
  </si>
  <si>
    <t>Behav chng smoking &gt; 10 min</t>
  </si>
  <si>
    <t>99408</t>
  </si>
  <si>
    <t>Audit/dast 15-30 min</t>
  </si>
  <si>
    <t>99409</t>
  </si>
  <si>
    <t>Audit/dast over 30 min</t>
  </si>
  <si>
    <t>99411</t>
  </si>
  <si>
    <t>Preventive counseling group</t>
  </si>
  <si>
    <t>99412</t>
  </si>
  <si>
    <t>99415</t>
  </si>
  <si>
    <t>Prolong clincl staff svc</t>
  </si>
  <si>
    <t>99416</t>
  </si>
  <si>
    <t>Prolong clincl staff svc add</t>
  </si>
  <si>
    <t>99421</t>
  </si>
  <si>
    <t>Ol dig e/m svc 5-10 min</t>
  </si>
  <si>
    <t>99422</t>
  </si>
  <si>
    <t>Ol dig e/m svc 11-20 min</t>
  </si>
  <si>
    <t>99423</t>
  </si>
  <si>
    <t>Ol dig e/m svc 21+ min</t>
  </si>
  <si>
    <t>99429</t>
  </si>
  <si>
    <t>Unlisted preventive service</t>
  </si>
  <si>
    <t>99441</t>
  </si>
  <si>
    <t>Phone e/m phys/qhp 5-10 min</t>
  </si>
  <si>
    <t>99442</t>
  </si>
  <si>
    <t>Phone e/m phys/qhp 11-20 min</t>
  </si>
  <si>
    <t>99443</t>
  </si>
  <si>
    <t>Phone e/m phys/qhp 21-30 min</t>
  </si>
  <si>
    <t>99446</t>
  </si>
  <si>
    <t>Ntrprof ph1/ntrnet/ehr 5-10</t>
  </si>
  <si>
    <t>99447</t>
  </si>
  <si>
    <t>Ntrprof ph1/ntrnet/ehr 11-20</t>
  </si>
  <si>
    <t>99448</t>
  </si>
  <si>
    <t>Ntrprof ph1/ntrnet/ehr 21-30</t>
  </si>
  <si>
    <t>99449</t>
  </si>
  <si>
    <t>Ntrprof ph1/ntrnet/ehr 31/&gt;</t>
  </si>
  <si>
    <t>99450</t>
  </si>
  <si>
    <t>Basic life disability exam</t>
  </si>
  <si>
    <t>99451</t>
  </si>
  <si>
    <t>Ntrprof ph1/ntrnet/ehr 5/&gt;</t>
  </si>
  <si>
    <t>99452</t>
  </si>
  <si>
    <t>Ntrprof ph1/ntrnet/ehr rfrl</t>
  </si>
  <si>
    <t>99453</t>
  </si>
  <si>
    <t>Rem mntr physiol param setup</t>
  </si>
  <si>
    <t>99454</t>
  </si>
  <si>
    <t>Rem mntr physiol param dev</t>
  </si>
  <si>
    <t>99455</t>
  </si>
  <si>
    <t>Work related disability exam</t>
  </si>
  <si>
    <t>99456</t>
  </si>
  <si>
    <t>Disability examination</t>
  </si>
  <si>
    <t>99457</t>
  </si>
  <si>
    <t>Rem physiol mntr 1st 20 min</t>
  </si>
  <si>
    <t>99458</t>
  </si>
  <si>
    <t>Rem physiol mntr ea addl 20</t>
  </si>
  <si>
    <t>99460</t>
  </si>
  <si>
    <t>Init nb em per day hosp</t>
  </si>
  <si>
    <t>99461</t>
  </si>
  <si>
    <t>Init nb em per day non-fac</t>
  </si>
  <si>
    <t>99462</t>
  </si>
  <si>
    <t>Sbsq nb em per day hosp</t>
  </si>
  <si>
    <t>99463</t>
  </si>
  <si>
    <t>Same day nb discharge</t>
  </si>
  <si>
    <t>99464</t>
  </si>
  <si>
    <t>Attendance at delivery</t>
  </si>
  <si>
    <t>99465</t>
  </si>
  <si>
    <t>Nb resuscitation</t>
  </si>
  <si>
    <t>99466</t>
  </si>
  <si>
    <t>Ped crit care transport</t>
  </si>
  <si>
    <t>99467</t>
  </si>
  <si>
    <t>Ped crit care transport addl</t>
  </si>
  <si>
    <t>99468</t>
  </si>
  <si>
    <t>Neonate crit care initial</t>
  </si>
  <si>
    <t>99469</t>
  </si>
  <si>
    <t>Neonate crit care subsq</t>
  </si>
  <si>
    <t>99471</t>
  </si>
  <si>
    <t>Ped critical care initial</t>
  </si>
  <si>
    <t>99472</t>
  </si>
  <si>
    <t>Ped critical care subsq</t>
  </si>
  <si>
    <t>99473</t>
  </si>
  <si>
    <t>Self-meas bp pt educaj/train</t>
  </si>
  <si>
    <t>99474</t>
  </si>
  <si>
    <t>Self-meas bp 2 readg bid 30d</t>
  </si>
  <si>
    <t>99475</t>
  </si>
  <si>
    <t>Ped crit care age 2-5 init</t>
  </si>
  <si>
    <t>99476</t>
  </si>
  <si>
    <t>Ped crit care age 2-5 subsq</t>
  </si>
  <si>
    <t>99477</t>
  </si>
  <si>
    <t>Init day hosp neonate care</t>
  </si>
  <si>
    <t>99478</t>
  </si>
  <si>
    <t>Ic lbw inf &lt; 1500 gm subsq</t>
  </si>
  <si>
    <t>99479</t>
  </si>
  <si>
    <t>Ic lbw inf 1500-2500 g subsq</t>
  </si>
  <si>
    <t>99480</t>
  </si>
  <si>
    <t>Ic inf pbw 2501-5000 g subsq</t>
  </si>
  <si>
    <t>99483</t>
  </si>
  <si>
    <t>Assmt &amp; care pln pt cog imp</t>
  </si>
  <si>
    <t>99484</t>
  </si>
  <si>
    <t>Care mgmt svc bhvl hlth cond</t>
  </si>
  <si>
    <t>99485</t>
  </si>
  <si>
    <t>Suprv interfacilty transport</t>
  </si>
  <si>
    <t>99486</t>
  </si>
  <si>
    <t>Suprv interfac trnsport addl</t>
  </si>
  <si>
    <t>99487</t>
  </si>
  <si>
    <t>Cmplx chron care w/o pt vsit</t>
  </si>
  <si>
    <t>99489</t>
  </si>
  <si>
    <t>Cmplx chron care addl 30 min</t>
  </si>
  <si>
    <t>99490</t>
  </si>
  <si>
    <t>Chron care mgmt srvc 20 min</t>
  </si>
  <si>
    <t>99491</t>
  </si>
  <si>
    <t>Chrnc care mgmt svc 30 min</t>
  </si>
  <si>
    <t>99492</t>
  </si>
  <si>
    <t>1st psyc collab care mgmt</t>
  </si>
  <si>
    <t>99493</t>
  </si>
  <si>
    <t>Sbsq psyc collab care mgmt</t>
  </si>
  <si>
    <t>99494</t>
  </si>
  <si>
    <t>1st/sbsq psyc collab care</t>
  </si>
  <si>
    <t>99495</t>
  </si>
  <si>
    <t>Trans care mgmt 14 day disch</t>
  </si>
  <si>
    <t>99496</t>
  </si>
  <si>
    <t>Trans care mgmt 7 day disch</t>
  </si>
  <si>
    <t>99497</t>
  </si>
  <si>
    <t>Advncd care plan 30 min</t>
  </si>
  <si>
    <t>99498</t>
  </si>
  <si>
    <t>Advncd care plan addl 30 min</t>
  </si>
  <si>
    <t>99499</t>
  </si>
  <si>
    <t>Unlisted e&amp;m service</t>
  </si>
  <si>
    <t>99500</t>
  </si>
  <si>
    <t>Home visit prenatal</t>
  </si>
  <si>
    <t>99501</t>
  </si>
  <si>
    <t>Home visit postnatal</t>
  </si>
  <si>
    <t>99502</t>
  </si>
  <si>
    <t>Home visit nb care</t>
  </si>
  <si>
    <t>99503</t>
  </si>
  <si>
    <t>Home visit resp therapy</t>
  </si>
  <si>
    <t>99504</t>
  </si>
  <si>
    <t>Home visit mech ventilator</t>
  </si>
  <si>
    <t>99505</t>
  </si>
  <si>
    <t>Home visit stoma care</t>
  </si>
  <si>
    <t>99506</t>
  </si>
  <si>
    <t>Home visit im injection</t>
  </si>
  <si>
    <t>99507</t>
  </si>
  <si>
    <t>Home visit cath maintain</t>
  </si>
  <si>
    <t>99509</t>
  </si>
  <si>
    <t>Home visit day life activity</t>
  </si>
  <si>
    <t>99510</t>
  </si>
  <si>
    <t>Home visit sing/m/fam couns</t>
  </si>
  <si>
    <t>99511</t>
  </si>
  <si>
    <t>Home visit fecal/enema mgmt</t>
  </si>
  <si>
    <t>99512</t>
  </si>
  <si>
    <t>Home visit for hemodialysis</t>
  </si>
  <si>
    <t>99600</t>
  </si>
  <si>
    <t>Home visit nos</t>
  </si>
  <si>
    <t>99601</t>
  </si>
  <si>
    <t>Home infusion/visit 2 hrs</t>
  </si>
  <si>
    <t>99602</t>
  </si>
  <si>
    <t>Home infusion each addtl hr</t>
  </si>
  <si>
    <t>99605</t>
  </si>
  <si>
    <t>Mtms by pharm np 15 min</t>
  </si>
  <si>
    <t>99606</t>
  </si>
  <si>
    <t>Mtms by pharm est 15 min</t>
  </si>
  <si>
    <t>99607</t>
  </si>
  <si>
    <t>Mtms by pharm addl 15 min</t>
  </si>
  <si>
    <t>B4153</t>
  </si>
  <si>
    <t>C1714</t>
  </si>
  <si>
    <t>C1715</t>
  </si>
  <si>
    <t>C1717</t>
  </si>
  <si>
    <t>C1721</t>
  </si>
  <si>
    <t>C1722</t>
  </si>
  <si>
    <t>C1724</t>
  </si>
  <si>
    <t>C1725</t>
  </si>
  <si>
    <t>C1726</t>
  </si>
  <si>
    <t>C1728</t>
  </si>
  <si>
    <t>C1730</t>
  </si>
  <si>
    <t>C1731</t>
  </si>
  <si>
    <t>C1732</t>
  </si>
  <si>
    <t>C1733</t>
  </si>
  <si>
    <t>C1750</t>
  </si>
  <si>
    <t>C1751</t>
  </si>
  <si>
    <t>C1752</t>
  </si>
  <si>
    <t>C1753</t>
  </si>
  <si>
    <t>C1757</t>
  </si>
  <si>
    <t>C1759</t>
  </si>
  <si>
    <t>C1760</t>
  </si>
  <si>
    <t>C1764</t>
  </si>
  <si>
    <t>C1767</t>
  </si>
  <si>
    <t>C1768</t>
  </si>
  <si>
    <t>C1769</t>
  </si>
  <si>
    <t>C1773</t>
  </si>
  <si>
    <t>C1776</t>
  </si>
  <si>
    <t>C1777</t>
  </si>
  <si>
    <t>C1785</t>
  </si>
  <si>
    <t>C1786</t>
  </si>
  <si>
    <t>C1788</t>
  </si>
  <si>
    <t>C1789</t>
  </si>
  <si>
    <t>C1817</t>
  </si>
  <si>
    <t>C1821</t>
  </si>
  <si>
    <t>C1874</t>
  </si>
  <si>
    <t>C1875</t>
  </si>
  <si>
    <t>C1876</t>
  </si>
  <si>
    <t>C1877</t>
  </si>
  <si>
    <t>C1880</t>
  </si>
  <si>
    <t>C1881</t>
  </si>
  <si>
    <t>C1882</t>
  </si>
  <si>
    <t>C1884</t>
  </si>
  <si>
    <t>C1887</t>
  </si>
  <si>
    <t>C1892</t>
  </si>
  <si>
    <t>C1893</t>
  </si>
  <si>
    <t>C1894</t>
  </si>
  <si>
    <t>C1895</t>
  </si>
  <si>
    <t>C1896</t>
  </si>
  <si>
    <t>C1898</t>
  </si>
  <si>
    <t>C1899</t>
  </si>
  <si>
    <t>C1900</t>
  </si>
  <si>
    <t>C2616</t>
  </si>
  <si>
    <t>C2617</t>
  </si>
  <si>
    <t>C2618</t>
  </si>
  <si>
    <t>C2619</t>
  </si>
  <si>
    <t>C2620</t>
  </si>
  <si>
    <t>C2621</t>
  </si>
  <si>
    <t>C2623</t>
  </si>
  <si>
    <t>C2624</t>
  </si>
  <si>
    <t>C2625</t>
  </si>
  <si>
    <t>C2626</t>
  </si>
  <si>
    <t>C2628</t>
  </si>
  <si>
    <t>C2629</t>
  </si>
  <si>
    <t>C2630</t>
  </si>
  <si>
    <t>C2638</t>
  </si>
  <si>
    <t>C2639</t>
  </si>
  <si>
    <t>C2641</t>
  </si>
  <si>
    <t>C5271</t>
  </si>
  <si>
    <t>C5272</t>
  </si>
  <si>
    <t>C5273</t>
  </si>
  <si>
    <t>C5274</t>
  </si>
  <si>
    <t>C5275</t>
  </si>
  <si>
    <t>C5276</t>
  </si>
  <si>
    <t>C5277</t>
  </si>
  <si>
    <t>C5278</t>
  </si>
  <si>
    <t>C8900</t>
  </si>
  <si>
    <t>C8902</t>
  </si>
  <si>
    <t>C8905</t>
  </si>
  <si>
    <t>C8908</t>
  </si>
  <si>
    <t>C8909</t>
  </si>
  <si>
    <t>C8911</t>
  </si>
  <si>
    <t>C8914</t>
  </si>
  <si>
    <t>C8918</t>
  </si>
  <si>
    <t>C8919</t>
  </si>
  <si>
    <t>C8920</t>
  </si>
  <si>
    <t>C8923</t>
  </si>
  <si>
    <t>C8928</t>
  </si>
  <si>
    <t>C8930</t>
  </si>
  <si>
    <t>C8957</t>
  </si>
  <si>
    <t>C9113</t>
  </si>
  <si>
    <t>C9248</t>
  </si>
  <si>
    <t>C9254</t>
  </si>
  <si>
    <t>C9257</t>
  </si>
  <si>
    <t>C9290</t>
  </si>
  <si>
    <t>C9399</t>
  </si>
  <si>
    <t>C9600</t>
  </si>
  <si>
    <t>C9601</t>
  </si>
  <si>
    <t>C9602</t>
  </si>
  <si>
    <t>C9603</t>
  </si>
  <si>
    <t>C9604</t>
  </si>
  <si>
    <t>C9605</t>
  </si>
  <si>
    <t>C9606</t>
  </si>
  <si>
    <t>C9607</t>
  </si>
  <si>
    <t>C9608</t>
  </si>
  <si>
    <t>C9728</t>
  </si>
  <si>
    <t>E0602</t>
  </si>
  <si>
    <t>E0603</t>
  </si>
  <si>
    <t>L0172</t>
  </si>
  <si>
    <t>L0625</t>
  </si>
  <si>
    <t>L0628</t>
  </si>
  <si>
    <t>L1820</t>
  </si>
  <si>
    <t>L1832</t>
  </si>
  <si>
    <t>L1902</t>
  </si>
  <si>
    <t>L2624</t>
  </si>
  <si>
    <t>L3010</t>
  </si>
  <si>
    <t>L3160</t>
  </si>
  <si>
    <t>L3260</t>
  </si>
  <si>
    <t>L3265</t>
  </si>
  <si>
    <t>L3650</t>
  </si>
  <si>
    <t>L3660</t>
  </si>
  <si>
    <t>L3702</t>
  </si>
  <si>
    <t>L3765</t>
  </si>
  <si>
    <t>L3807</t>
  </si>
  <si>
    <t>L3808</t>
  </si>
  <si>
    <t>L3908</t>
  </si>
  <si>
    <t>L3913</t>
  </si>
  <si>
    <t>L3923</t>
  </si>
  <si>
    <t>L3925</t>
  </si>
  <si>
    <t>L3933</t>
  </si>
  <si>
    <t>L3935</t>
  </si>
  <si>
    <t>L3980</t>
  </si>
  <si>
    <t>L3984</t>
  </si>
  <si>
    <t>L3999</t>
  </si>
  <si>
    <t>L4350</t>
  </si>
  <si>
    <t>L4360</t>
  </si>
  <si>
    <t>L4396</t>
  </si>
  <si>
    <t>L8501</t>
  </si>
  <si>
    <t>L8507</t>
  </si>
  <si>
    <t>L8509</t>
  </si>
  <si>
    <t>L8614</t>
  </si>
  <si>
    <t>L8690</t>
  </si>
  <si>
    <t>740</t>
  </si>
  <si>
    <t>420</t>
  </si>
  <si>
    <t>0301-80050</t>
  </si>
  <si>
    <t>0301-82024</t>
  </si>
  <si>
    <t>0301-82105</t>
  </si>
  <si>
    <t>0301-82150</t>
  </si>
  <si>
    <t>0301-82330</t>
  </si>
  <si>
    <t>0301-82550</t>
  </si>
  <si>
    <t>0301-82570</t>
  </si>
  <si>
    <t>0301-82652</t>
  </si>
  <si>
    <t>0301-82728</t>
  </si>
  <si>
    <t>0301-82977</t>
  </si>
  <si>
    <t>0301-83550</t>
  </si>
  <si>
    <t>0301-83721</t>
  </si>
  <si>
    <t>0301-84100</t>
  </si>
  <si>
    <t>0301-84156</t>
  </si>
  <si>
    <t>0301-84436</t>
  </si>
  <si>
    <t>0301-84520</t>
  </si>
  <si>
    <t>0301-84550</t>
  </si>
  <si>
    <t>0302-83520</t>
  </si>
  <si>
    <t>0302-86160</t>
  </si>
  <si>
    <t>0302-86592</t>
  </si>
  <si>
    <t>0302-86800</t>
  </si>
  <si>
    <t>0302-86922</t>
  </si>
  <si>
    <t>0305-85007</t>
  </si>
  <si>
    <t>0305-85046</t>
  </si>
  <si>
    <t>0306-87186</t>
  </si>
  <si>
    <t>0306-87205</t>
  </si>
  <si>
    <t>0306-87340</t>
  </si>
  <si>
    <t>0306-87633</t>
  </si>
  <si>
    <t>0306-87661</t>
  </si>
  <si>
    <t>0312-88313</t>
  </si>
  <si>
    <t>0312-88342</t>
  </si>
  <si>
    <t>0320-74220</t>
  </si>
  <si>
    <t>0320-76000</t>
  </si>
  <si>
    <t>0402-76641</t>
  </si>
  <si>
    <t>0402-76881</t>
  </si>
  <si>
    <t>0420-97112</t>
  </si>
  <si>
    <t>0440-92507</t>
  </si>
  <si>
    <t>0460-94726</t>
  </si>
  <si>
    <t>0610-74183</t>
  </si>
  <si>
    <t>0611-70551</t>
  </si>
  <si>
    <t>0612-72141</t>
  </si>
  <si>
    <t>0612-72148</t>
  </si>
  <si>
    <t>0740-95812</t>
  </si>
  <si>
    <t>0750-43239</t>
  </si>
  <si>
    <t>Radiologic examination, abdomen; 1 view</t>
  </si>
  <si>
    <t>Radiologic examination, abdomen; 2 views</t>
  </si>
  <si>
    <t>Contrast x-ray esophagus</t>
  </si>
  <si>
    <t>Guide wire</t>
  </si>
  <si>
    <t>Fentanyl citrate injeciton</t>
  </si>
  <si>
    <t>Fluoroscope examination</t>
  </si>
  <si>
    <t>Radiologic examination, chest; single view</t>
  </si>
  <si>
    <t>Radiologic examination, chest; 2 views</t>
  </si>
  <si>
    <t>Us xtr non-vasc complete</t>
  </si>
  <si>
    <t>Original Description</t>
  </si>
  <si>
    <t>312</t>
  </si>
  <si>
    <t>361</t>
  </si>
  <si>
    <t>440</t>
  </si>
  <si>
    <t>510</t>
  </si>
  <si>
    <t>610</t>
  </si>
  <si>
    <t>611</t>
  </si>
  <si>
    <t>Code</t>
  </si>
  <si>
    <t>Fine needle aspiration of first lesion using ultrasound guidance</t>
  </si>
  <si>
    <t>Removal of skin and tissue first 20 sq cm or less</t>
  </si>
  <si>
    <t>Repair of wound (2.5 centimeters or less) of the scalp, neck, underarms, trunk, arms and/or legs</t>
  </si>
  <si>
    <t>Biopsy of breast accessed through the skin with ultrasound guidance, first lesion</t>
  </si>
  <si>
    <t>Placement of breast localization devices accessed through the skin with ultrasound guidance, first lesion</t>
  </si>
  <si>
    <t>Partial removal of breast</t>
  </si>
  <si>
    <t>Biopsy of bone, open procedure, superficial</t>
  </si>
  <si>
    <t>Aspiration and/or injection of large joint or joint capsule</t>
  </si>
  <si>
    <t>Removal of deep bone implant</t>
  </si>
  <si>
    <t>Anchoring of biceps tendon</t>
  </si>
  <si>
    <t>Insertion of hardware to lower forearm bone broken or growth plate separation, accessed through the skin</t>
  </si>
  <si>
    <t>Alignment of knee joint under anesthesia</t>
  </si>
  <si>
    <t>Lengthening of calf muscle</t>
  </si>
  <si>
    <t>Application of short leg splint (calf to foot)</t>
  </si>
  <si>
    <t>Strapping, Unna boot</t>
  </si>
  <si>
    <t>Repair of shoulder socket cartilage using an endoscope</t>
  </si>
  <si>
    <t>Partial removal of collar bone at shoulder using an endoscope</t>
  </si>
  <si>
    <t>Repair of shoulder rotator cuff using an endoscope</t>
  </si>
  <si>
    <t>Removal of both knee cartilages using an endoscope</t>
  </si>
  <si>
    <t>Repair of anterior cruciate ligament of knee with assistance of an endoscope</t>
  </si>
  <si>
    <t>Insertion of central venous catheter and implanted device for infusion beneath the skin, patient 5 years or older</t>
  </si>
  <si>
    <t>Insertion of peripherally inserted central venous catheter for infusion (PICC), patient 5 years or older</t>
  </si>
  <si>
    <t>Removal of peripheral venous catheter for infusion</t>
  </si>
  <si>
    <t>Collection of blood specimen from a completely implantable venous access device</t>
  </si>
  <si>
    <t>Collection of blood specimen from central or peripheral venous catheter</t>
  </si>
  <si>
    <t>Declotting infusion of implanted central venous access device or catheter</t>
  </si>
  <si>
    <t>Removal of tissue at dental edge and cheek</t>
  </si>
  <si>
    <t>Removal of tissue connecting tongue and floor of mouth</t>
  </si>
  <si>
    <t>Removal of tonsils and adenoid glands patient age 12 or over</t>
  </si>
  <si>
    <t>Balloon dilation of esophagus, stomach and upper small bowel using a flexible endoscope</t>
  </si>
  <si>
    <t>Diagnostic examination of the colon (large bowel) using an endoscope(colonoscopy); high risk</t>
  </si>
  <si>
    <t>Biopsy of the large bowel using an endoscope (colonoscopy)</t>
  </si>
  <si>
    <t>Removal of polyps or growths in large bowel using an endoscope (colonoscopy) using a mechanical snare</t>
  </si>
  <si>
    <t>Ultrasound examination of large bowel using a flexible endoscope</t>
  </si>
  <si>
    <t>Removal of gallbladder with X-ray study of bile ducts using endoscope</t>
  </si>
  <si>
    <t>Replacement of stomach or large bowel tube, accessed through skin using fluoroscopic guidance with contrast</t>
  </si>
  <si>
    <t>Replacement of stomach-to-small bowel tube, accessed through skin using fluoroscopic guidance with contrast</t>
  </si>
  <si>
    <t>Injection procedure for X-ray imaging of the bladder or during voiding</t>
  </si>
  <si>
    <t>Insertion of temporary bladder catheter</t>
  </si>
  <si>
    <t>Removal of foreskin of using clamp or device</t>
  </si>
  <si>
    <t>Removal of foreskin, patient older than 28 days of age</t>
  </si>
  <si>
    <t>Repositioning and fixation of misplaced testicle</t>
  </si>
  <si>
    <t>Biopsy and/or removal of polyp of the uterus using an endoscope</t>
  </si>
  <si>
    <t>Abdominal removal of uterus (250 grams or less) with removal of tubes and/or ovaries using an endoscope</t>
  </si>
  <si>
    <t>Removal of ovaries and/or tubes using an endoscope</t>
  </si>
  <si>
    <t>Injection of substance into spinal canal of upper or middle back using imaging guidance</t>
  </si>
  <si>
    <t>Injections of anesthetic and/or steroid drug into lower or sacral spine nerve root using imaging guidance, single level</t>
  </si>
  <si>
    <t>Injection of chemical for destruction of facial and neck nerve muscles on both sides of face</t>
  </si>
  <si>
    <t>Release and/or relocation of median nerve of hand</t>
  </si>
  <si>
    <t>Removal of cataract with insertion of lens, simple</t>
  </si>
  <si>
    <t>Removal of impacted ear wax by washing</t>
  </si>
  <si>
    <t>Incision of eardrum with insertion of eardrum tube under general anesthesia</t>
  </si>
  <si>
    <t>X-ray of eye</t>
  </si>
  <si>
    <t>X-ray of mandible, minimum of 4 views</t>
  </si>
  <si>
    <t>X-ray of skull, complete, minimum of 4 views</t>
  </si>
  <si>
    <t>CT scan of neck before and after contrast</t>
  </si>
  <si>
    <t>MRI scan bones of the eye, face, and/or neck before and after contrast</t>
  </si>
  <si>
    <t>MRA scan of head blood vessels</t>
  </si>
  <si>
    <t>MRI scan brain</t>
  </si>
  <si>
    <t>MRI scan of brain with contrast</t>
  </si>
  <si>
    <t>MRI scan of chest before and after contrast</t>
  </si>
  <si>
    <t>X-ray of middle spine, minimum of 4 views</t>
  </si>
  <si>
    <t>X-ray of spine, entire middle and lower spine, 1 view</t>
  </si>
  <si>
    <t>MRI scan of upper spinal canal</t>
  </si>
  <si>
    <t>MRI scan of middle spinal canal</t>
  </si>
  <si>
    <t>MRI scan of upper spinal canal before and after contrast</t>
  </si>
  <si>
    <t>MRI scan of middle spinal canal before and after contrast</t>
  </si>
  <si>
    <t>MRI scan of lower spinal canal before and after contrast</t>
  </si>
  <si>
    <t>CT scan pelvis with contrast</t>
  </si>
  <si>
    <t>MRI scan of pelvis before and after contrast</t>
  </si>
  <si>
    <t>MRI scan of arm joint</t>
  </si>
  <si>
    <t>MRI scan of arm joint before and after contrast</t>
  </si>
  <si>
    <t>MRI scan of leg</t>
  </si>
  <si>
    <t>MRI scan of leg before and after contrast</t>
  </si>
  <si>
    <t>MRI scan of leg joint before and after contrast</t>
  </si>
  <si>
    <t>MRI scan of abdomen</t>
  </si>
  <si>
    <t>MRI scan of abdomen before and after contrast</t>
  </si>
  <si>
    <t>X-ray of esophagus with single contrast</t>
  </si>
  <si>
    <t>Imaging for evaluation of swallowing function</t>
  </si>
  <si>
    <t>X-ray of upper digestive tract with single contrast</t>
  </si>
  <si>
    <t>X-ray of large bowel with contrast</t>
  </si>
  <si>
    <t>Radiological supervision and interpretation X-ray of bile and/or pancreatic ducts during surgery</t>
  </si>
  <si>
    <t>Radiological supervision and interpretation X-ray of urinary bladder and urethra, emptying</t>
  </si>
  <si>
    <t>MRI of heart</t>
  </si>
  <si>
    <t>MRI of heart before and after contrast</t>
  </si>
  <si>
    <t>CT scan of heart with evaluation of blood vessel calcium</t>
  </si>
  <si>
    <t>Imaging guidance for procedure, up to 1 hour</t>
  </si>
  <si>
    <t>3D radiographic procedure with computerized image postprocessing</t>
  </si>
  <si>
    <t>Ultrasound of brain</t>
  </si>
  <si>
    <t>Ultrasound of chest</t>
  </si>
  <si>
    <t>Ultrasound of one breast, complete</t>
  </si>
  <si>
    <t>Ultrasound of one breast, limited</t>
  </si>
  <si>
    <t>Ultrasound of spinal canal</t>
  </si>
  <si>
    <t>Ultrasound of pregnant uterus, 1 or more fetus(es)</t>
  </si>
  <si>
    <t>Ultrasound re-evaluation of pregnant uterus, per fetus</t>
  </si>
  <si>
    <t>Ultrasound of fetus</t>
  </si>
  <si>
    <t>Complete ultrasound of arm or leg</t>
  </si>
  <si>
    <t>Ultrasound of hips, infant</t>
  </si>
  <si>
    <t>Ultrasonic guidance imaging supervision and interpretation for insertion of needle</t>
  </si>
  <si>
    <t>Diagnostic mammography of one breast</t>
  </si>
  <si>
    <t>Diagnostic mammography of both breasts</t>
  </si>
  <si>
    <t>Screening mammography of both breasts</t>
  </si>
  <si>
    <t>Imaging for bone age assessment</t>
  </si>
  <si>
    <t>Imaging for bone length assessment</t>
  </si>
  <si>
    <t>X-ray of bones</t>
  </si>
  <si>
    <t>Bone density measurement of the core or central skeleton (e.g., hips, pelvis, spine)</t>
  </si>
  <si>
    <t>Management of radiation therapy simulation, simple</t>
  </si>
  <si>
    <t>Management of radiation therapy, simulation, complex</t>
  </si>
  <si>
    <t>Management of radiation therapy, 3D</t>
  </si>
  <si>
    <t>Calculation of radiation therapy dose</t>
  </si>
  <si>
    <t>Management of modulation radiotherapy planning</t>
  </si>
  <si>
    <t>Radiation treatment devices, design and construction, complex</t>
  </si>
  <si>
    <t>Radiation therapy consultation per week</t>
  </si>
  <si>
    <t>Design and construction of device for radiation therapy</t>
  </si>
  <si>
    <t>Intensity modulated radiation therapy delivery, complex</t>
  </si>
  <si>
    <t>Radiation treatment delivery, complex</t>
  </si>
  <si>
    <t>Special radiation treatment procedure</t>
  </si>
  <si>
    <t>Thyroid uptake measurements</t>
  </si>
  <si>
    <t>Stomach emptying study</t>
  </si>
  <si>
    <t>Bone and/or joint imaging, whole body</t>
  </si>
  <si>
    <t>Nuclear medicine study of kidney with assessment of blood flow and function, with drugs, single study</t>
  </si>
  <si>
    <t>Nuclear medicine backwash of urine into kidney</t>
  </si>
  <si>
    <t>Carbamazepine level, total</t>
  </si>
  <si>
    <t>Digoxin level, total</t>
  </si>
  <si>
    <t>Valproic acid level, total</t>
  </si>
  <si>
    <t>Everolimus level</t>
  </si>
  <si>
    <t>Lamotrigine level</t>
  </si>
  <si>
    <t>Lithium level</t>
  </si>
  <si>
    <t>Sirolimus level</t>
  </si>
  <si>
    <t>Tacrolimus level</t>
  </si>
  <si>
    <t>Topiramate level</t>
  </si>
  <si>
    <t>Vancomycin (antibiotic) level</t>
  </si>
  <si>
    <t>Quantitation of therapeutic drug</t>
  </si>
  <si>
    <t>Testing for presence of drug, read by direct observation</t>
  </si>
  <si>
    <t>Testing for presence of drug, read by instrument assisted observation</t>
  </si>
  <si>
    <t>Anabolic steroids levels, 1 or 2</t>
  </si>
  <si>
    <t>Manual urinalysis test with examination using microscope, non-automated</t>
  </si>
  <si>
    <t>Urinalysis, manual test</t>
  </si>
  <si>
    <t>Urine volume measurement</t>
  </si>
  <si>
    <t>Translocation analysis (BCR/ABL1) minor breakpoint</t>
  </si>
  <si>
    <t>Translocation analysis (BCR/ABL1) major breakpoint</t>
  </si>
  <si>
    <t>Genome-wide microarray analysis for copy number and single nucleotide polymorphism variants</t>
  </si>
  <si>
    <t>Gene analysis (prothrombin, coagulation factor II) A variant</t>
  </si>
  <si>
    <t>Gene analysis (coagulation factor V) Leiden variant</t>
  </si>
  <si>
    <t>Gene analysis (fragile X mental retardation) abnormal alleles</t>
  </si>
  <si>
    <t>Gene analysis (Janus kinase 2) variant</t>
  </si>
  <si>
    <t>Gene analysis (5, 10-methylenetetrahydrofolate reductase) common variants</t>
  </si>
  <si>
    <t>Fetal congenital abnormalities, biochemical assays of four analytes (afp, ue3, hcg [any form], dia) utilizing maternal serum, algorithm reported as a risk score</t>
  </si>
  <si>
    <t>Adrenocorticotropic hormone (ACTH) level</t>
  </si>
  <si>
    <t>Albumin (protein) level</t>
  </si>
  <si>
    <t>Cerebrospinal fluid, or amniotic fluid albumin (protein) level</t>
  </si>
  <si>
    <t>Urine microalbumin (protein) level</t>
  </si>
  <si>
    <t>Urine microalbumin (protein) analysis</t>
  </si>
  <si>
    <t>Aldolase (enzyme) level</t>
  </si>
  <si>
    <t>Aldosterone hormone level</t>
  </si>
  <si>
    <t>Alpha-1-antitrypsin (protein) blood test, total</t>
  </si>
  <si>
    <t>Alpha-1-antitrypsin (protein) blood test, phenotype</t>
  </si>
  <si>
    <t>Alpha-fetoprotein (AFP) level, serum</t>
  </si>
  <si>
    <t>Amylase (enzyme) level</t>
  </si>
  <si>
    <t>Androstenedione (hormone) level</t>
  </si>
  <si>
    <t>Bilirubin level, total</t>
  </si>
  <si>
    <t>Stool analysis for blood to screen for colon tumors</t>
  </si>
  <si>
    <t>Stool analysis for blood, by peroxidase activity</t>
  </si>
  <si>
    <t>Stool analysis for blood, by fecal hemoglobin determination by immunoassay</t>
  </si>
  <si>
    <t>Calcium level, total</t>
  </si>
  <si>
    <t>Calcium level, ionized</t>
  </si>
  <si>
    <t>Chemical analysis of stone</t>
  </si>
  <si>
    <t>Infrared analysis of stone</t>
  </si>
  <si>
    <t>Carboxyhemoglobin (protein) level</t>
  </si>
  <si>
    <t>Carcinoembryonic antigen (CEA) protein level</t>
  </si>
  <si>
    <t>Ceruloplasmin (protein) level</t>
  </si>
  <si>
    <t>Blood chloride level</t>
  </si>
  <si>
    <t>Urine chloride level</t>
  </si>
  <si>
    <t>Copper level</t>
  </si>
  <si>
    <t>Creatine kinase (cardiac enzyme) level, total</t>
  </si>
  <si>
    <t>Creatine kinase (cardiac enzyme) level, MB fraction only</t>
  </si>
  <si>
    <t>Blood creatinine level</t>
  </si>
  <si>
    <t>Creatinine level to test for kidney function or muscle injury</t>
  </si>
  <si>
    <t>Creatinine clearance measurement to test for kidney function</t>
  </si>
  <si>
    <t>Dehydroepiandrosterone (DHEA) hormone level</t>
  </si>
  <si>
    <t>Dehydroepiandrosterone (DHEA-S) hormone level</t>
  </si>
  <si>
    <t>Dihydroxyvitamin D, 1, 25 level</t>
  </si>
  <si>
    <t>Enzyme activity measurement, nonradioactive substrate</t>
  </si>
  <si>
    <t>Erythropoietin (protein) level</t>
  </si>
  <si>
    <t>Stool fat or lipids analysis, qualitative</t>
  </si>
  <si>
    <t>Ferritin (blood protein) level</t>
  </si>
  <si>
    <t>Fetal fibronectin (protein) analysis</t>
  </si>
  <si>
    <t>IgE (immune system protein) level</t>
  </si>
  <si>
    <t>Gammaglobulin (immune system protein) measurement, immunoglobulin subclasses</t>
  </si>
  <si>
    <t>Glucose (sugar) level on body fluid</t>
  </si>
  <si>
    <t>Blood glucose (sugar) measurement using reagent strip</t>
  </si>
  <si>
    <t>Blood glucose (sugar) level after receiving dose of glucose</t>
  </si>
  <si>
    <t>Blood glucose (sugar) tolerance test, 3 specimens</t>
  </si>
  <si>
    <t>Glutamyltransferase (liver enzyme) level</t>
  </si>
  <si>
    <t>Human growth hormone level</t>
  </si>
  <si>
    <t>Breath test analysis for helicobacter pylori</t>
  </si>
  <si>
    <t>Homocysteine (amino acid) level</t>
  </si>
  <si>
    <t>Hydroxyprogesterone, 17-D (synthetic hormone) level</t>
  </si>
  <si>
    <t>Analysis of substance using immunoassay technique, multiple step method</t>
  </si>
  <si>
    <t>Measurement of substance using immunoassay technique, by radioimmunoassay</t>
  </si>
  <si>
    <t>Measurement of substance using immunoassay technique</t>
  </si>
  <si>
    <t>Insulin measurement, free</t>
  </si>
  <si>
    <t>Iron binding capacity</t>
  </si>
  <si>
    <t>Stool lactoferrin (immune system protein) analysis</t>
  </si>
  <si>
    <t>Stool lactoferrin (immune system protein) level</t>
  </si>
  <si>
    <t>Lead level</t>
  </si>
  <si>
    <t>LDL cholesterol level</t>
  </si>
  <si>
    <t>Luteinizing releasing factor (reproductive hormone) level</t>
  </si>
  <si>
    <t>Mass spectrometry (laboratory testing method)</t>
  </si>
  <si>
    <t>Myoglobin (muscle protein) level</t>
  </si>
  <si>
    <t>Nephelometry, test method using light</t>
  </si>
  <si>
    <t>Organic acid level</t>
  </si>
  <si>
    <t>Urine osmolality (concentration) measurement</t>
  </si>
  <si>
    <t>Body fluid pH level</t>
  </si>
  <si>
    <t>Stool calprotectin (protein) level</t>
  </si>
  <si>
    <t>Phosphatase (enzyme) level, alkaline</t>
  </si>
  <si>
    <t>Phosphatase (enzyme) measurement, alkaline, isoenzymes</t>
  </si>
  <si>
    <t>Phosphate level</t>
  </si>
  <si>
    <t>Cervicovaginal secretion of placenta protein</t>
  </si>
  <si>
    <t>Urine potassium level</t>
  </si>
  <si>
    <t>Total protein level, urine</t>
  </si>
  <si>
    <t>Total protein level, body fluid</t>
  </si>
  <si>
    <t>Protein measurement, body fluid</t>
  </si>
  <si>
    <t>Vitamin B-6 level</t>
  </si>
  <si>
    <t>Renin (kidney enzyme) level</t>
  </si>
  <si>
    <t>Vitamin B-2 (riboflavin) level</t>
  </si>
  <si>
    <t>Blood sodium level</t>
  </si>
  <si>
    <t>Urine sodium level</t>
  </si>
  <si>
    <t>Somatomedin (growth factor) level</t>
  </si>
  <si>
    <t>Thyroglobulin (thyroid related hormone) level</t>
  </si>
  <si>
    <t>Thyroxine (thyroid chemical), total</t>
  </si>
  <si>
    <t>Thyroid stimulating immune globulins (thyroid related protein) level</t>
  </si>
  <si>
    <t>Vitamin E level</t>
  </si>
  <si>
    <t>Transcortin (cortisol binding protein) level</t>
  </si>
  <si>
    <t>Liver enzyme (SGOT), level</t>
  </si>
  <si>
    <t>Liver enzyme (SGPT), level</t>
  </si>
  <si>
    <t>Transferrin (iron binding protein) level</t>
  </si>
  <si>
    <t>Thyroid hormone evaluation</t>
  </si>
  <si>
    <t>Thyroid hormone, T3 measurement, reverse</t>
  </si>
  <si>
    <t>Troponin (protein) analysis, qualitative</t>
  </si>
  <si>
    <t>Urea nitrogen level to assess kidney function, quantitative</t>
  </si>
  <si>
    <t>Uric acid level, blood</t>
  </si>
  <si>
    <t>Uric acid level</t>
  </si>
  <si>
    <t>ADH (antidiuretic hormone) level</t>
  </si>
  <si>
    <t>Vitamin A level</t>
  </si>
  <si>
    <t>Zinc level</t>
  </si>
  <si>
    <t>C-peptide (protein) level</t>
  </si>
  <si>
    <t>Microscopic examination for white blood cells with manual cell count</t>
  </si>
  <si>
    <t>Red blood cell hemoglobin concentration</t>
  </si>
  <si>
    <t>Red blood cell count, automated test</t>
  </si>
  <si>
    <t>Red blood count, automated test</t>
  </si>
  <si>
    <t>Red blood count automated, with additional calculations</t>
  </si>
  <si>
    <t>Reticulated (young) platelet measurement</t>
  </si>
  <si>
    <t>Clotting factor VIII (AHG) measurement</t>
  </si>
  <si>
    <t>Clotting factor VIII (VW factor) measurement</t>
  </si>
  <si>
    <t>Clotting factor VIII (VW factor) antigen</t>
  </si>
  <si>
    <t>Clotting factor VIII (von Willebrand factor) measurement</t>
  </si>
  <si>
    <t>Clotting factor IX (PTC or Christmas) measurement</t>
  </si>
  <si>
    <t>Antithrombin III antigen (clotting inhibitor) activity</t>
  </si>
  <si>
    <t>Antithrombin III antigen (clotting inhibitor) level</t>
  </si>
  <si>
    <t>Protein C, (clotting inhibitor) activity</t>
  </si>
  <si>
    <t>Protein C antigen (clotting inhibitor) measurement</t>
  </si>
  <si>
    <t>Protein S (clotting inhibitor) level</t>
  </si>
  <si>
    <t>Protein S (clotting inhibitor) measurement</t>
  </si>
  <si>
    <t>Fibrinogen (factor 1) activity measurement</t>
  </si>
  <si>
    <t>Measurement of blood coagulation and fibrinolysis (clot dissolving) function</t>
  </si>
  <si>
    <t>Platelet aggregation function test</t>
  </si>
  <si>
    <t>Clotting factor X assessment test, diluted</t>
  </si>
  <si>
    <t>Red blood cell sedimentation rate, to detect inflammation, automated</t>
  </si>
  <si>
    <t>Thrombin time, fibrinogen screening test, plasma</t>
  </si>
  <si>
    <t>Coagulation assessment blood test, substitution, plasma fractions</t>
  </si>
  <si>
    <t>Measurement of antibody (IgE) to allergic substance, recombinant or purified component, each</t>
  </si>
  <si>
    <t>Antibody identification test for white blood cell antibodies</t>
  </si>
  <si>
    <t>Measurement of antibody for assessment of autoimmune disorder, titer</t>
  </si>
  <si>
    <t>Measurement for Strep antibody (strep throat)</t>
  </si>
  <si>
    <t>Cardiolipin antibody (tissue antibody) measurement</t>
  </si>
  <si>
    <t>Measurement of complement (immune system proteins), antigen,</t>
  </si>
  <si>
    <t>Measurement of complement (immune system proteins), total hemolytic</t>
  </si>
  <si>
    <t>Measurement of antibody for rheumatoid arthritis assessment</t>
  </si>
  <si>
    <t>Measurement of DNA antibody</t>
  </si>
  <si>
    <t>Measurement of DNA antibody, native or double stranded</t>
  </si>
  <si>
    <t>Measurement of antibody for assessment of autoimmune disorder, any method</t>
  </si>
  <si>
    <t>Screening test for antibody to noninfectious agent</t>
  </si>
  <si>
    <t>Measurement of antibody to noninfectious agent</t>
  </si>
  <si>
    <t>Immunologic analysis for detection of tumor antigen, quantitative; CA 15-3</t>
  </si>
  <si>
    <t>Immunologic analysis for detection of tumor antigen, quantitative; CA 125</t>
  </si>
  <si>
    <t>Screening test for mononucleosis (mono)</t>
  </si>
  <si>
    <t>Detection of infectious agent antibody, quantitative</t>
  </si>
  <si>
    <t>Immunologic analysis technique on serum (immunofixation)</t>
  </si>
  <si>
    <t>Immunologic analysis technique on body fluid, other fluids with concentration</t>
  </si>
  <si>
    <t>Total cell count for B cells (white blood cells)</t>
  </si>
  <si>
    <t>White blood cell antigen measurement</t>
  </si>
  <si>
    <t>Total cell count for natural killer cells (white blood cell)</t>
  </si>
  <si>
    <t>T cells count, total</t>
  </si>
  <si>
    <t>T cell count and ratio, including ratio</t>
  </si>
  <si>
    <t>Skin test for tuberculosis</t>
  </si>
  <si>
    <t>Syphilis detection test</t>
  </si>
  <si>
    <t>Analysis for antibody to Bartonella (bacteria)</t>
  </si>
  <si>
    <t>Confirmation test for antibody to Borrelia burgdorferi (Lyme disease bacteria)</t>
  </si>
  <si>
    <t>Analysis for antibody to Ehrlichia (bacteria transmitted by ticks)</t>
  </si>
  <si>
    <t>Analysis for antibody to Francisella tularensis (bacteria transmitted by rodents)</t>
  </si>
  <si>
    <t>Analysis for antibody to Haemophilus influenza (respiratory bacteria)</t>
  </si>
  <si>
    <t>Analysis for antibody to Herpes simplex virus, type 1</t>
  </si>
  <si>
    <t>Analysis for antibody to Herpes simplex virus, type 2</t>
  </si>
  <si>
    <t>Analysis for antibody to HIV -1 virus</t>
  </si>
  <si>
    <t>Analysis for antibody to HIV-1 and HIV-2 virus</t>
  </si>
  <si>
    <t>Hepatitis B core antibody measurement</t>
  </si>
  <si>
    <t>Hepatitis Be antibody measurement</t>
  </si>
  <si>
    <t>Measurement of Hepatitis A antibody</t>
  </si>
  <si>
    <t>Measurement of Hepatitis A antibody (IgM)</t>
  </si>
  <si>
    <t>Analysis for antibody to Influenza virus</t>
  </si>
  <si>
    <t>Analysis for antibody to Mycoplasma (bacteria)</t>
  </si>
  <si>
    <t>86769</t>
  </si>
  <si>
    <t>Analysis for antibody to SARS-Co-2 (COVID-19)</t>
  </si>
  <si>
    <t>Analysis for antibody, Treponema pallidum</t>
  </si>
  <si>
    <t>Analysis for antibody (IgM) to West Nile virus</t>
  </si>
  <si>
    <t>Analysis for antibody to West Nile virus</t>
  </si>
  <si>
    <t>Thyroglobulin (thyroid protein) antibody measurement</t>
  </si>
  <si>
    <t>Screening test for red blood cell antibodies</t>
  </si>
  <si>
    <t>Blood group typing (ABO)</t>
  </si>
  <si>
    <t>Blood typing for Rh (D) antigen</t>
  </si>
  <si>
    <t>Blood unit compatibility test, incubation technique</t>
  </si>
  <si>
    <t>Blood unit compatibility test, antiglobulin technique</t>
  </si>
  <si>
    <t>Identification of organisms by genetic analysis, amplified probe technique</t>
  </si>
  <si>
    <t>Smear for parasites</t>
  </si>
  <si>
    <t>Evaluation of antimicrobial drug (antibiotic, antifungal, antiviral)</t>
  </si>
  <si>
    <t>Evaluation of antimicrobial drug (antibiotic, antifungal, antiviral), microdilution or agar dilution</t>
  </si>
  <si>
    <t>Special Gram or Giemsa stain for microorganism</t>
  </si>
  <si>
    <t>Special fluorescent and/or acid fast stain for microorganism</t>
  </si>
  <si>
    <t>Special stain for parasites</t>
  </si>
  <si>
    <t>Smear for infectious agents</t>
  </si>
  <si>
    <t>Tissue fungi or parasites</t>
  </si>
  <si>
    <t>Detection test by immunofluorescent technique for influenza B virus</t>
  </si>
  <si>
    <t>Detection test by immunofluorescent technique for influenza A virus</t>
  </si>
  <si>
    <t>Detection test by immunoassay technique for clostridium difficile toxins (stool pathogen)</t>
  </si>
  <si>
    <t>Detection test by immunoassay technique for cryptosporidium (parasite)</t>
  </si>
  <si>
    <t>Detection test by immunoassay technique for giardia (intestinal parasite)</t>
  </si>
  <si>
    <t>Detection test by immunoassay technique for entamoeba histolytica group (parasite)</t>
  </si>
  <si>
    <t>Qualitative or semiquantitative detection test by immunoassay technique for helicobacter pylori in stool, multiple-step method</t>
  </si>
  <si>
    <t>Detection test by immunoassay technique for Hepatitis B surface antigen</t>
  </si>
  <si>
    <t>Detection test by immunoassay technique for Hepatitis Be surface antigen</t>
  </si>
  <si>
    <t>Detection test by immunoassay technique for Influenza virus, A or B</t>
  </si>
  <si>
    <t>Detection test by immunoassay technique for respiratory syncytial virus (RSV)</t>
  </si>
  <si>
    <t>Detection test by immunoassay technique for Strep (Streptococcus, group A)</t>
  </si>
  <si>
    <t>Immunologic analysis for detection of organism by immunoassay technique, multiple-step method</t>
  </si>
  <si>
    <t>Detection test by nucleic acid for clostridium difficile, amplified probe technique</t>
  </si>
  <si>
    <t>Detection test by nucleic acid for cytomegalovirus, quantification</t>
  </si>
  <si>
    <t>Detection test by nucleic acid for multiple types influenza virus</t>
  </si>
  <si>
    <t>Detection test by nucleic acid for digestive tract pathogen, multiple types or subtypes, 3-5 targets</t>
  </si>
  <si>
    <t>Detection test by nucleic acid for digestive tract pathogen, multiple types or subtypes, 6-11 targets</t>
  </si>
  <si>
    <t>Detection test by nucleic acid for digestive tract pathogen, multiple types or subtypes, 12-25 targets</t>
  </si>
  <si>
    <t>Detection test by nucleic acid for Hepatitis B virus, quantification</t>
  </si>
  <si>
    <t>Detection test by nucleic acid for Hepatitis C virus, quantification</t>
  </si>
  <si>
    <t>Detection test by nucleic acid for human papillomavirus (hpv), high-risk types</t>
  </si>
  <si>
    <t>Detection test by nucleic acid for multiple types of respiratory virus, multiple types or subtypes, 6-11 targets</t>
  </si>
  <si>
    <t>Detection test by nucleic acid for multiple types of respiratory virus, multiple types or subtypes, 12-25 targets</t>
  </si>
  <si>
    <t>Detection test by nucleic acid for respiratory syncytial virus, amplified probe technique</t>
  </si>
  <si>
    <t>Detection test by nucleic acid for Staphylococcus aureus (bacteria), amplified probe technique</t>
  </si>
  <si>
    <t>Detection test by nucleic acid for Staphylococcus aureus, methicillin resistant (MRSA bacteria), amplified probe technique</t>
  </si>
  <si>
    <t>Detection test by nucleic acid for Strep (Streptococcus, group A), amplified probe technique</t>
  </si>
  <si>
    <t>Detection test by nucleic acid for Trichomonas vaginalis (genital parasite), amplified probe technique</t>
  </si>
  <si>
    <t>Detection test by nucleic acid for organism, amplified probe technique</t>
  </si>
  <si>
    <t>Detection test by nucleic acid for organism, quantification</t>
  </si>
  <si>
    <t>Analysis test by nucleic acid for Hepatitis C virus</t>
  </si>
  <si>
    <t>Cell examination of specimen, concentration technique</t>
  </si>
  <si>
    <t>Cell examination of specimen, selective cellular enhancement technique</t>
  </si>
  <si>
    <t>Pap test, manual screening</t>
  </si>
  <si>
    <t>Screening examination of specimen cells, preparation, screening and interpretation</t>
  </si>
  <si>
    <t>Pap test, slides, manual screening (the Bethesda System)</t>
  </si>
  <si>
    <t>Evaluation of fine needle aspirate</t>
  </si>
  <si>
    <t>Evaluation of fine needle aspirate with interpretation and report</t>
  </si>
  <si>
    <t>Pap test, automated thin layer preparation; automated system and manual rescreening</t>
  </si>
  <si>
    <t>Chromosome analysis for genetic defects, count 15-20 cells</t>
  </si>
  <si>
    <t>Chromosome analysis for genetic defects, additional karyotypes, each study</t>
  </si>
  <si>
    <t>Special stained specimen slides to identify organisms including interpretation and report</t>
  </si>
  <si>
    <t>Special stained specimen slides to examine tissue including interpretation and report</t>
  </si>
  <si>
    <t>Pathology cytologic examination of specimen during surgery, initial site</t>
  </si>
  <si>
    <t>Special stained specimen slides to examine tissue, initial procedure</t>
  </si>
  <si>
    <t>Microscopic genetic analysis of tumor, using computer-assisted technology</t>
  </si>
  <si>
    <t>Microscopic genetic analysis of tissue, computer-assisted technology, initial procedure, each multiplex procedure</t>
  </si>
  <si>
    <t>Body fluid cell count with cell identification</t>
  </si>
  <si>
    <t>White blood cell measure, stool specimen</t>
  </si>
  <si>
    <t>Vaccine for human papilloma virus nonavalent (3 dose schedule) injection into muscle</t>
  </si>
  <si>
    <t>Vaccine for influenza for injection into muscle, split virus, preservation free</t>
  </si>
  <si>
    <t>Pneumococcal vaccine for injection into muscle</t>
  </si>
  <si>
    <t>Vaccine for rabies injection into muscle</t>
  </si>
  <si>
    <t>Vaccine for tetanus, diphtheria toxoids and acellular pertussis (whooping cough) for injection into muscle, patient 7 years or older</t>
  </si>
  <si>
    <t>Vaccine for pneumococcal polysaccharide for injection beneath the skin or into muscle, patient 2 years or older</t>
  </si>
  <si>
    <t>Vaccine for shingles injection beneath skin</t>
  </si>
  <si>
    <t>Vaccine for Hepatitis B adult dosage (3 dose schedule) injection into muscle</t>
  </si>
  <si>
    <t>Vaccine for influenza derived from cell cultures for injection into muscle, quadrivalent, antibiotic free, 0.5mL dosage</t>
  </si>
  <si>
    <t>Psychiatric diagnostic evaluation</t>
  </si>
  <si>
    <t>Psychotherapy, 30 minutes</t>
  </si>
  <si>
    <t>Psychotherapy, 45 minutes</t>
  </si>
  <si>
    <t>Family psychotherapy, 50 minutes</t>
  </si>
  <si>
    <t>Family psychotherapy including patient, 50 minutes</t>
  </si>
  <si>
    <t>Measurement of hydrogen in breath to test for GI symptoms</t>
  </si>
  <si>
    <t>Treatment of speech, language, voice, communication, and/or hearing processing disorder</t>
  </si>
  <si>
    <t>Evaluation of speech sound production with evaluation of language comprehension and expression</t>
  </si>
  <si>
    <t>Treatment of swallowing and/or oral feeding function</t>
  </si>
  <si>
    <t>Fluoroscopic and video recorded motion evaluation of swallowing function</t>
  </si>
  <si>
    <t>Heart rhythm tracing, analysis, and interpretation of 48-hour EKG, includes recording, scanning analysis with report</t>
  </si>
  <si>
    <t>Heart rhythm analysis, interpretation and report of 48-hour EKG</t>
  </si>
  <si>
    <t>Ultrasound examination of congenital heart defect</t>
  </si>
  <si>
    <t>Chest ultrasound examination of heart</t>
  </si>
  <si>
    <t>Follow-up or limited ultrasound examination of heart</t>
  </si>
  <si>
    <t>Ultrasound examination and continuous monitoring of the heart performed during rest, exercise, and/or drug-induced stress with interpretation and report</t>
  </si>
  <si>
    <t>Insertion of catheter into left heart including imaging interpretation and supervision and injection</t>
  </si>
  <si>
    <t>Insertion of catheter in left heart for imaging of blood vessels and left lower heart including imaging interpretation and supervision and injection</t>
  </si>
  <si>
    <t>Ambulatory blood pressure monitoring, 24 hours or longer, with recording only</t>
  </si>
  <si>
    <t>Ambulatory blood pressure monitoring, 24 hours or longer, with scanning analysis and report</t>
  </si>
  <si>
    <t>Anti-clotting management for patient taking warfarin</t>
  </si>
  <si>
    <t>Physician services for outpatient heart cardiac rehabilitation per session</t>
  </si>
  <si>
    <t>Physician services for outpatient heart rehabilitation with continuous EKG monitoring per session</t>
  </si>
  <si>
    <t>Ultrasound study of arteries of both arms and legs, limited</t>
  </si>
  <si>
    <t>Ultrasound study of arteries of both arms and legs, complete</t>
  </si>
  <si>
    <t>Ultrasound study of arteries and arterial grafts of both arms</t>
  </si>
  <si>
    <t>Ultrasound limited scan of abdominal, pelvic, and/or scrotal arterial inflow and venous outflow</t>
  </si>
  <si>
    <t>Ultrasound scan of vena cava or groin graft or vessel blood flow</t>
  </si>
  <si>
    <t>Ultrasound scan of blood flow of aorta, vena cava, bypass graphs, or one side of the groin or limited scan</t>
  </si>
  <si>
    <t>Measurement and graphic recording of total and timed exhaled air capacity</t>
  </si>
  <si>
    <t>Physician interpretation and report of measurement and graphic recording of amount and speed of breathed air over 30-day period</t>
  </si>
  <si>
    <t>Measurement of largest amount of air breathed in an out of lungs over one minute</t>
  </si>
  <si>
    <t>Inhaled pneumonia treatment</t>
  </si>
  <si>
    <t>Demonstration and/or evaluation of patient use of aerosol generator, nebulizer, metered dose inhaler or intermittent positive pressure breathing (IPPB) device</t>
  </si>
  <si>
    <t>Determination of lung volumes using plethysmography</t>
  </si>
  <si>
    <t>Determination of lung volumes using gas dilution or washout</t>
  </si>
  <si>
    <t>Measurement of oxygen saturation in blood using ear or finger device</t>
  </si>
  <si>
    <t>Injection of incremental dosages of allergen</t>
  </si>
  <si>
    <t>Unattended sleep study with recording of heart rate, oxygen, respiratory airflow and effort</t>
  </si>
  <si>
    <t>Sleep monitoring of patient (6 years or older) in sleep lab</t>
  </si>
  <si>
    <t>Sleep monitoring of patient (6 years or older) in sleep lab with continued pressured respiratory assistance by mask or breathing tube</t>
  </si>
  <si>
    <t>Measurement of brain wave (EEG) activity, 41-60 minutes</t>
  </si>
  <si>
    <t>Measurement and recording of brain wave (EEG) activity, awake and drowsy</t>
  </si>
  <si>
    <t>Nerve transmission studies, 3-4 studies</t>
  </si>
  <si>
    <t>Nerve transmission studies, 5-6 studies</t>
  </si>
  <si>
    <t>Nerve transmission studies, 7-8 studies</t>
  </si>
  <si>
    <t>Repositioning maneuvers for treatment of vertigo, per day</t>
  </si>
  <si>
    <t>Neurobehavioral status examination by qualified health care professional with interpretation and report, first 60 minutes</t>
  </si>
  <si>
    <t>Application of electrical stimulation to 1 or more areas, unattended by physical therapist</t>
  </si>
  <si>
    <t>Application of blood vessel compression or decompression device to 1 or more areas</t>
  </si>
  <si>
    <t>Application of hot wax bath to 1 or more areas</t>
  </si>
  <si>
    <t>Application of whirlpool therapy to 1 or more areas</t>
  </si>
  <si>
    <t>Application of electrical stimulation to 1 or more areas, each 15 minutes</t>
  </si>
  <si>
    <t>Application of ultrasound to 1 or more areas, each 15 minutes</t>
  </si>
  <si>
    <t>Therapeutic exercise to develop strength, endurance, range of motion, and flexibility, each 15 minutes</t>
  </si>
  <si>
    <t>Therapeutic procedure to re-educate brain-to-nerve-to-muscle function, each 15 minutes</t>
  </si>
  <si>
    <t>Water pool therapy with therapeutic exercises to 1 or more areas, each 15 minutes</t>
  </si>
  <si>
    <t>Walking training to 1 or more areas, each 15 minutes</t>
  </si>
  <si>
    <t>Therapeutic massage to 1 or more areas, each 15 minutes</t>
  </si>
  <si>
    <t>Manual (physical) therapy techniques to 1 or more regions, each 15 minutes</t>
  </si>
  <si>
    <t>Therapeutic procedures in a group setting</t>
  </si>
  <si>
    <t>Evaluation of physical therapy, typically 20 minutes</t>
  </si>
  <si>
    <t>Evaluation of physical therapy, typically 30 minutes</t>
  </si>
  <si>
    <t>Evaluation of physical therapy, typically 45 minutes</t>
  </si>
  <si>
    <t>Re-evaluation of physical therapy, typically 20 minutes</t>
  </si>
  <si>
    <t>Evaluation of occupational therapy, typically 30 minutes</t>
  </si>
  <si>
    <t>Evaluation of occupational therapy, typically 45 minutes</t>
  </si>
  <si>
    <t>Evaluation of occupational therapy established plan of care, typically 60 minutes</t>
  </si>
  <si>
    <t>Re-evaluation of occupational therapy established plan of care, typically 30 minutes</t>
  </si>
  <si>
    <t>Therapeutic activities to improve function, with one-on-one contact between patient and provider, each 15 minutes</t>
  </si>
  <si>
    <t>Self-care or home management training, each 15 minutes</t>
  </si>
  <si>
    <t>Removal of tissue from wounds per session, first 20 sq cms or less</t>
  </si>
  <si>
    <t>Removal of tissue from wounds per session</t>
  </si>
  <si>
    <t>Negative pressure wound therapy, surface area less than or equal to 50 square centimeters, per session</t>
  </si>
  <si>
    <t>Training in use of orthotics (supports, braces, or splints) for arms, legs and/or trunk, per 15 minutes</t>
  </si>
  <si>
    <t>Medical nutrition therapy, assessment and intervention, each 15 minutes</t>
  </si>
  <si>
    <t>Education and training for patient self-management, each 30 minutes</t>
  </si>
  <si>
    <t>Therapeutic removal of whole blood to correct blood level imbalance</t>
  </si>
  <si>
    <t>New patient office or other outpatient visit, typically 30 minutes</t>
  </si>
  <si>
    <t>New patient office or other outpatient visit, typically 45 minutes</t>
  </si>
  <si>
    <t>New patient office or other outpatient visit, typically 60 minutes</t>
  </si>
  <si>
    <t>Established patient office or other outpatient visit, typically 5 minutes</t>
  </si>
  <si>
    <t>Established patient office or other outpatient visit, typically 10 minutes</t>
  </si>
  <si>
    <t>Established patient office or other outpatient visit, typically 15 minutes</t>
  </si>
  <si>
    <t>Established patient office or other outpatient, visit typically 25 minutes</t>
  </si>
  <si>
    <t>External EKG recording for more than 48 hours up to 21 days</t>
  </si>
  <si>
    <t>Analysis and report of external EKG recording for more than 48 hours up to 21 days</t>
  </si>
  <si>
    <t>MRA, chest (excluding myocardium)</t>
  </si>
  <si>
    <t>Colorectal cancer screening; colonoscopy; high risk</t>
  </si>
  <si>
    <t>Diabetes outpatient self-management training services, individual, per 30 minutes</t>
  </si>
  <si>
    <t>Colorectal cancer screening; colonoscopy; not meeting criteria for high risk</t>
  </si>
  <si>
    <t>Hospital outpatient clinic visit</t>
  </si>
  <si>
    <t>Drug test(s), definitive, 1-7 drug class(es)</t>
  </si>
  <si>
    <t>Drug test(s), definitive, 8-14 drug class(es)</t>
  </si>
  <si>
    <t>Blood Components</t>
  </si>
  <si>
    <t>Insertion of needle into vein for collection of blood sample</t>
  </si>
  <si>
    <t>Pap test, evaluation of fine needle aspirate, immediate, each additional evaluation episode</t>
  </si>
  <si>
    <t>Pathology examination of tissue using a microscope, moderately low complexity</t>
  </si>
  <si>
    <t>Device to Locate Breast Mass</t>
  </si>
  <si>
    <t>Implant</t>
  </si>
  <si>
    <t>Intro/sheath,fixed,peel-away</t>
  </si>
  <si>
    <t>Intro/sheath, non-laser</t>
  </si>
  <si>
    <t>Cefazolin Sodium 500mg</t>
  </si>
  <si>
    <t>Dexamethasone Sodium Phosphate 1mg</t>
  </si>
  <si>
    <t>Hydromorphone Injection up to 4mg</t>
  </si>
  <si>
    <t>Garamycin Gentamicin Injection</t>
  </si>
  <si>
    <t>Propofol Injection 10mg</t>
  </si>
  <si>
    <t>Fentanyl Citrate Injection 0.1mg</t>
  </si>
  <si>
    <t>Fine needle aspiration of additional lesion using ultrasound guidance</t>
  </si>
  <si>
    <t>Removal of total lymph nodes of both sides of pelvis using an endoscope</t>
  </si>
  <si>
    <t>Ultrasound guided needle aspiration or biopsy of esophagus, stomach, and/or upper small bowel using an endoscope</t>
  </si>
  <si>
    <t>Pathology examination of tissue using a microscope, moderately high complexity</t>
  </si>
  <si>
    <t>Chemotherapy administration, intravenous infusion technique; up to 1 hour, single or initial substance/drug</t>
  </si>
  <si>
    <t>Injection, eculizumab, 10 mg</t>
  </si>
  <si>
    <t>Injection, immune globulin, (gammagard liquid), non-lyophilized, (e.g., liquid), 500 mg</t>
  </si>
  <si>
    <t>Injection, infliximab, excludes biosimilar, 10 mg</t>
  </si>
  <si>
    <t>Injection, vedolizumab, 1 mg</t>
  </si>
  <si>
    <t>Injection, atezolizumab, 10 mg</t>
  </si>
  <si>
    <t>Injection, bevacizumab, 10 mg</t>
  </si>
  <si>
    <t>Injection, bortezomib (velcade), 0.1 mg</t>
  </si>
  <si>
    <t>Injection, cetuximab, 10 mg</t>
  </si>
  <si>
    <t>Cyclophosphamide, 100 mg</t>
  </si>
  <si>
    <t>Injection, daratumumab, 10 mg</t>
  </si>
  <si>
    <t>Injection, docetaxel, 1 mg</t>
  </si>
  <si>
    <t>Injection, elotuzumab, 1 mg</t>
  </si>
  <si>
    <t>Injection, oxaliplatin, 0.5 mg</t>
  </si>
  <si>
    <t>Injection, pembrolizumab, 1 mg</t>
  </si>
  <si>
    <t>Injection, nivolumab, 1 mg</t>
  </si>
  <si>
    <t>Injection, rituximab, 10 mg</t>
  </si>
  <si>
    <t>Injection, ado-trastuzumab emtansine, 1 mg</t>
  </si>
  <si>
    <t>Injection, trastuzumab, excludes biosimilar, 10 mg</t>
  </si>
  <si>
    <t>Cine/vid x-ray throat/esoph</t>
  </si>
  <si>
    <t>X-ray upper gi delay w/o kub</t>
  </si>
  <si>
    <t>Contrast x-ray exam of colon</t>
  </si>
  <si>
    <t>Us xtr non-vasc lmtd</t>
  </si>
  <si>
    <t>Allergen specific ige</t>
  </si>
  <si>
    <t>Intravenous infusion, for therapy, prophylaxis, or diagnosis (specify substance or drug); initial, up to 1 hour</t>
  </si>
  <si>
    <t>Mra w/o cont, chest</t>
  </si>
  <si>
    <t>Diab manage trn per indiv</t>
  </si>
  <si>
    <t>X-ray exam series abdomen</t>
  </si>
  <si>
    <t>X-ray exam of small bowel</t>
  </si>
  <si>
    <t>Inject Vaccination Initial</t>
  </si>
  <si>
    <t>Give IV Medication First 60 Minutes</t>
  </si>
  <si>
    <t>Inject Medication in Skin or Muscle</t>
  </si>
  <si>
    <t>Bupivacaine Liposome Injection 1mg</t>
  </si>
  <si>
    <t>Adrenalin Epinephrine 0.1mg</t>
  </si>
  <si>
    <t>Epoetin Alfa 1000 units</t>
  </si>
  <si>
    <t>Methylprednisolone Acetate Injection</t>
  </si>
  <si>
    <t>Heparin Sodium Flush 10 Units</t>
  </si>
  <si>
    <t>Infliximab 10mg</t>
  </si>
  <si>
    <t>Ketorolac Tromethamine Injection 15mg</t>
  </si>
  <si>
    <t>Lidocaine Hydrochloride Injection 10mg</t>
  </si>
  <si>
    <t>Promethazine Hydrochloride Injection</t>
  </si>
  <si>
    <t>Ropivacaine Hydrochloride 1mg</t>
  </si>
  <si>
    <t>Zoledronic Acid Injection 1mg</t>
  </si>
  <si>
    <t>Bevacizumab 10mg</t>
  </si>
  <si>
    <t>Cyclophosphamide 100mg</t>
  </si>
  <si>
    <t>Gemcitabine Hydrochloride 200mg</t>
  </si>
  <si>
    <t>Trastuzumab 10mg</t>
  </si>
  <si>
    <t>Remove Tissue with Needle</t>
  </si>
  <si>
    <t>10022</t>
  </si>
  <si>
    <t>Drain Lesion of Soft Tissue</t>
  </si>
  <si>
    <t>Acne Surgery</t>
  </si>
  <si>
    <t>Cut/Drain Lesion Simple</t>
  </si>
  <si>
    <t>Cut/Drain Lesion Complicated</t>
  </si>
  <si>
    <t>Cut/Remove Foreign Object Simple</t>
  </si>
  <si>
    <t>Cut/Remove Foreign Object Complicated</t>
  </si>
  <si>
    <t>Cut/Drain Tissue with Blood Clot</t>
  </si>
  <si>
    <t>Drain Lesion</t>
  </si>
  <si>
    <t>Cut/Drain after Surgery Wound Complex</t>
  </si>
  <si>
    <t>Remove Inflamed or Infected Skin</t>
  </si>
  <si>
    <t>Remove Infected Skin &amp; Muscle</t>
  </si>
  <si>
    <t>Remove Skin/Tissue at Open Fracture</t>
  </si>
  <si>
    <t>Remove Skin/Bone at Open Fracture</t>
  </si>
  <si>
    <t>Remove Skin/Tissue Initial</t>
  </si>
  <si>
    <t>Remove Muscle Initial</t>
  </si>
  <si>
    <t>Remove Bone Initial</t>
  </si>
  <si>
    <t>Remove Skin/Tissue Each Additional</t>
  </si>
  <si>
    <t>Remove Muscle Each Additional</t>
  </si>
  <si>
    <t>Remove Bone Each Additional</t>
  </si>
  <si>
    <t>Cutting Thick Skin Lesion Single</t>
  </si>
  <si>
    <t>Cutting Thick Skin Lesion Multiple</t>
  </si>
  <si>
    <t>11100</t>
  </si>
  <si>
    <t>Remove Tissue Skin Lesion</t>
  </si>
  <si>
    <t>11101</t>
  </si>
  <si>
    <t>Remove Tissue Skin Lesion Each</t>
  </si>
  <si>
    <t>Remove Small Skin Growth</t>
  </si>
  <si>
    <t>Remove Small Skin Growth Each</t>
  </si>
  <si>
    <t>Shave Lesion Skin Each</t>
  </si>
  <si>
    <t>Remove Lesion Skin Each</t>
  </si>
  <si>
    <t>Trim Nails</t>
  </si>
  <si>
    <t xml:space="preserve">Remove Finger/Toe Nail </t>
  </si>
  <si>
    <t>Remove Collection of Blood Below Nail</t>
  </si>
  <si>
    <t xml:space="preserve">Remove Nail </t>
  </si>
  <si>
    <t>11752</t>
  </si>
  <si>
    <t>Remove Nail &amp; Finger Bone Fragment</t>
  </si>
  <si>
    <t>Repair Skin Underneath Nail</t>
  </si>
  <si>
    <t>Remove Soft Tissue at Nail Border</t>
  </si>
  <si>
    <t>Remove Lesion Buttocks Simple</t>
  </si>
  <si>
    <t>Remove Lesion Buttocks Extensive</t>
  </si>
  <si>
    <t>Injection of Lesion with Medication</t>
  </si>
  <si>
    <t>Insert Drug Delivery Implant</t>
  </si>
  <si>
    <t>Remove Drug Delivery Implant</t>
  </si>
  <si>
    <t>Repair Wound Simple Each</t>
  </si>
  <si>
    <t>Treat Wound Re-Opening Simple</t>
  </si>
  <si>
    <t>Treat Wound Re-Opening with Packing</t>
  </si>
  <si>
    <t>Repair Wound Intermediate Each</t>
  </si>
  <si>
    <t>Repair Wound Complex Each</t>
  </si>
  <si>
    <t>Delayed Closure Complicated Wound</t>
  </si>
  <si>
    <t>Repair of Wound with Skin Rearrangement</t>
  </si>
  <si>
    <t>Prepare Wound for Surgical Repair</t>
  </si>
  <si>
    <t>Implant Skin Tissue Each</t>
  </si>
  <si>
    <t>Apply Wound Dressing Each</t>
  </si>
  <si>
    <t>Remove Excessive Skin/Tissue</t>
  </si>
  <si>
    <t>Treat 1st Degree Burn Initial</t>
  </si>
  <si>
    <t>Treat Small Burns</t>
  </si>
  <si>
    <t>Treat Medium Burns</t>
  </si>
  <si>
    <t>Treat Large Burns</t>
  </si>
  <si>
    <t>Treat 3rd Degree Burn Initial</t>
  </si>
  <si>
    <t>Treat 3rd Degree Burn Each</t>
  </si>
  <si>
    <t>Destroy Skin Lesion</t>
  </si>
  <si>
    <t xml:space="preserve">Destroy Skin Lesion </t>
  </si>
  <si>
    <t>Destroy Skin Lesion Each</t>
  </si>
  <si>
    <t>Remove Skin Lesion</t>
  </si>
  <si>
    <t>Procedure on Skin Tissue</t>
  </si>
  <si>
    <t>Remove Lesion of Breast</t>
  </si>
  <si>
    <t>Remove Lesion of Breast Each</t>
  </si>
  <si>
    <t>Cut/Drain Lesion of Breast</t>
  </si>
  <si>
    <t>Inject Breast Tissue with Dye for X-Ray</t>
  </si>
  <si>
    <t>Remove Tissue Breast Initial</t>
  </si>
  <si>
    <t>Remove Tissue Breast Each</t>
  </si>
  <si>
    <t>Remove Lesion Breast</t>
  </si>
  <si>
    <t>Insert Breast Tissue Marker Initial</t>
  </si>
  <si>
    <t>Insert Breast Tissue Marker Each</t>
  </si>
  <si>
    <t>Remove Partial Breast Tissue</t>
  </si>
  <si>
    <t>Remove Breast Tissue Simple</t>
  </si>
  <si>
    <t>19304</t>
  </si>
  <si>
    <t>Remove Breast Tissue</t>
  </si>
  <si>
    <t xml:space="preserve">Remove Breast Tissue Radical </t>
  </si>
  <si>
    <t>20005</t>
  </si>
  <si>
    <t>Cut/Drain Lesion Soft Tissue</t>
  </si>
  <si>
    <t>Explore Wound Extremity</t>
  </si>
  <si>
    <t>Remove Tissue Muscle</t>
  </si>
  <si>
    <t>Remove Tissue Bone Superficial</t>
  </si>
  <si>
    <t>Remove Tissue Bone Deep</t>
  </si>
  <si>
    <t>Remove Tissue Bone Lumbar/Cervical</t>
  </si>
  <si>
    <t>Inject Infected Lesion</t>
  </si>
  <si>
    <t xml:space="preserve">Inject Infected Lesion </t>
  </si>
  <si>
    <t>Remove Foreign Object Simple</t>
  </si>
  <si>
    <t>Remove Foreign Object Deep</t>
  </si>
  <si>
    <t>Inject Drug into Wrist</t>
  </si>
  <si>
    <t>Inject Drug to Straighten Fingers</t>
  </si>
  <si>
    <t>Inject Ligament</t>
  </si>
  <si>
    <t>CDM will be inactivated when New OR Time Based charges are implemented</t>
  </si>
  <si>
    <t>Inject Tendon</t>
  </si>
  <si>
    <t>Inject Muscle to Relieve Back Pain</t>
  </si>
  <si>
    <t>Collect Fluid Small Joint</t>
  </si>
  <si>
    <t>Collect Fluid Intermediate Joint</t>
  </si>
  <si>
    <t>Collect Fluid Major Joint</t>
  </si>
  <si>
    <t>Collect Fluid Major Joint w Ultrasound</t>
  </si>
  <si>
    <t>Remove/Inject Fluid into Nerve Mass</t>
  </si>
  <si>
    <t>Remove Implant Superficial</t>
  </si>
  <si>
    <t>Remove Implant Deep</t>
  </si>
  <si>
    <t>Insert Hardware into Bone</t>
  </si>
  <si>
    <t>Remove Hardware from Bone</t>
  </si>
  <si>
    <t>Monitor Fluid Pressure in Muscles</t>
  </si>
  <si>
    <t>Remove Bone Mass</t>
  </si>
  <si>
    <t>Remove Lesion Soft Tissue Head</t>
  </si>
  <si>
    <t>Inject Jaw with Dye for X-Ray</t>
  </si>
  <si>
    <t>Treat Broken Nose without Stabilization</t>
  </si>
  <si>
    <t>Treat Broken Nose with Stabilization</t>
  </si>
  <si>
    <t>Reset Dislocated Jaw</t>
  </si>
  <si>
    <t>Cut/Drain Lesion Soft Tissue Neck/Chest</t>
  </si>
  <si>
    <t>Remove Soft Tissue Neck</t>
  </si>
  <si>
    <t>Remove Soft Tissue Back</t>
  </si>
  <si>
    <t>Remove Lesion Soft Tissue Back</t>
  </si>
  <si>
    <t>22305</t>
  </si>
  <si>
    <t>Treat Vertebra Fracture</t>
  </si>
  <si>
    <t>Repair Cervical/Thoracic Vertebrae First</t>
  </si>
  <si>
    <t>Repair Lumbar Vertebrae First</t>
  </si>
  <si>
    <t>Repair Vertebrae Each Additional</t>
  </si>
  <si>
    <t>Stabilize Thoracic Vertebrae First</t>
  </si>
  <si>
    <t>Stabilize Lumbar Vertebrae First</t>
  </si>
  <si>
    <t>Stabilize Vertebrae Each Additional</t>
  </si>
  <si>
    <t>Remove Lesion Soft Tissue Abdominal Wall</t>
  </si>
  <si>
    <t>Remove Lesion Soft Tissue Shoulder</t>
  </si>
  <si>
    <t>Remove Partial Collarbone</t>
  </si>
  <si>
    <t>Remove Partial Shoulder Bone</t>
  </si>
  <si>
    <t>Inject Shoulder with Dye for X-Ray</t>
  </si>
  <si>
    <t>Repair Rotator Cuff</t>
  </si>
  <si>
    <t>Reconstruct Shoulder Complete</t>
  </si>
  <si>
    <t>Reconstruct Shoulder Joint</t>
  </si>
  <si>
    <t>Treat Collarbone Fracture</t>
  </si>
  <si>
    <t>Treat Collarbone Fracture with Hardware</t>
  </si>
  <si>
    <t>Treat Collarbone Dislocation</t>
  </si>
  <si>
    <t>Treat Shoulder Blade Fracture</t>
  </si>
  <si>
    <t>Treat &amp; Re-Align Shoulder Blade Fracture</t>
  </si>
  <si>
    <t>Treat Arm Fracture</t>
  </si>
  <si>
    <t>Treat &amp; Re-Align Arm Fracture</t>
  </si>
  <si>
    <t>Treat &amp; Re-Align Shoulder Dislocation</t>
  </si>
  <si>
    <t>Treat Shoulder Dislocation</t>
  </si>
  <si>
    <t>Treat Shoulder Dislocation/Arm Fracture</t>
  </si>
  <si>
    <t>Maneuver Shoulder Joint with Anesthesia</t>
  </si>
  <si>
    <t>Remove Fluid Sac from Elbow</t>
  </si>
  <si>
    <t>Remove Foreign Object Arm/Elbow</t>
  </si>
  <si>
    <t>Inject Elbow with Dye for X-Ray</t>
  </si>
  <si>
    <t>Repair Tendon/Muscle Arm</t>
  </si>
  <si>
    <t>Repair Arm with Tissue Transplant</t>
  </si>
  <si>
    <t>Treat Arm Fracture with Hardware</t>
  </si>
  <si>
    <t>Treat Arm Fracture with Implant</t>
  </si>
  <si>
    <t>Treat Elbow Dislocation</t>
  </si>
  <si>
    <t>Treat &amp; Re-Align Elbow Dislocation</t>
  </si>
  <si>
    <t>Cut Tendon Covering Wrist</t>
  </si>
  <si>
    <t>Remove Lesion Soft Tissue Forearm/Wrist</t>
  </si>
  <si>
    <t>Remove Lesion Wrist Tendon</t>
  </si>
  <si>
    <t>Inject Wrist with Dye for X-Ray</t>
  </si>
  <si>
    <t>Repair Tendon/Muscle Arm/Wrist</t>
  </si>
  <si>
    <t>Stabilize Tendons in Wrist</t>
  </si>
  <si>
    <t>Repair Non-Healing Fracture Arm</t>
  </si>
  <si>
    <t>Repair Hand Bone Each</t>
  </si>
  <si>
    <t>Treat Wrist Fracture</t>
  </si>
  <si>
    <t>Drain Lesion Finger Simple</t>
  </si>
  <si>
    <t>Drain Lesion Finger Complex</t>
  </si>
  <si>
    <t>Drain Tendon Covering Hand</t>
  </si>
  <si>
    <t>Cut Tendon Covering</t>
  </si>
  <si>
    <t>Examine/Treat Finger Joint</t>
  </si>
  <si>
    <t>Remove Lesion Soft Tissue Hand/Finger</t>
  </si>
  <si>
    <t>Cut Skin to Relieve Pressure Finger</t>
  </si>
  <si>
    <t>Cut Skin to Relieve Pressure Finger Each</t>
  </si>
  <si>
    <t>Remove Lesion Tendon Covering</t>
  </si>
  <si>
    <t>Remove Partial Finger Bone</t>
  </si>
  <si>
    <t>Massage Hand to Relax Tissue</t>
  </si>
  <si>
    <t>Repair Tendon Finger/Hand Each</t>
  </si>
  <si>
    <t>Repair Tendon Hand</t>
  </si>
  <si>
    <t>Repair Hand Joint</t>
  </si>
  <si>
    <t>Treat Finger Fracture Each</t>
  </si>
  <si>
    <t>Treat &amp; Re-Align Finger Fracture Each</t>
  </si>
  <si>
    <t>Treat Hand Fracture with Hardware</t>
  </si>
  <si>
    <t>Treat &amp; Re-Align Thumb Dislocation</t>
  </si>
  <si>
    <t>Treat &amp; Re-Align Finger Fracture</t>
  </si>
  <si>
    <t>Treat Finger Fracture</t>
  </si>
  <si>
    <t>Treat Finger Fracture with Hardware</t>
  </si>
  <si>
    <t>Treat Finger Dislocation</t>
  </si>
  <si>
    <t>Treat Finger Dislocation with Anesthesia</t>
  </si>
  <si>
    <t>Immobilize Finger Joint</t>
  </si>
  <si>
    <t>Amputate Finger</t>
  </si>
  <si>
    <t>Surgery Hand/Finger</t>
  </si>
  <si>
    <t>Cut/Drain Lesion Pelvis/Hip Deep</t>
  </si>
  <si>
    <t>Cut Skin to Relieve Pressure Hip</t>
  </si>
  <si>
    <t>Remove Soft Tissue Pelvis/Hip Shallow</t>
  </si>
  <si>
    <t>Remove Soft Tissue Pelvis/Hip Deep</t>
  </si>
  <si>
    <t>Remove Foreign Object Hip</t>
  </si>
  <si>
    <t>Inject Hip with Dye for X-Ray</t>
  </si>
  <si>
    <t>Inject Hip w Dye for X-Ray w Anesthesia</t>
  </si>
  <si>
    <t>Inject Hip with Medication</t>
  </si>
  <si>
    <t>Partial Hip Replacement</t>
  </si>
  <si>
    <t>Total Hip Replacement</t>
  </si>
  <si>
    <t>Revise Hip Joint Replacement</t>
  </si>
  <si>
    <t>Treat Tailbone Fracture</t>
  </si>
  <si>
    <t>Treat Leg Fracture with Hardware</t>
  </si>
  <si>
    <t>Treat Hip Dislocation</t>
  </si>
  <si>
    <t>Treat Artificial Hip Dislocation</t>
  </si>
  <si>
    <t>Cut/Drain Lesion Thigh/Knee</t>
  </si>
  <si>
    <t>Remove Soft Tissue Thigh Superficial</t>
  </si>
  <si>
    <t>Remove Soft Tissue Thigh Deep</t>
  </si>
  <si>
    <t>Remove Knee Joint Lining</t>
  </si>
  <si>
    <t>Remove Kneecap</t>
  </si>
  <si>
    <t>27370</t>
  </si>
  <si>
    <t>Inject Knee with Dye for X-Ray</t>
  </si>
  <si>
    <t>Repair Kneecap Tendon</t>
  </si>
  <si>
    <t>Repair Knee Cartilage</t>
  </si>
  <si>
    <t>Total Knee Replacement</t>
  </si>
  <si>
    <t>Revise Knee Joint Replacement</t>
  </si>
  <si>
    <t>Treat Kneecap Fracture with Hardware</t>
  </si>
  <si>
    <t>Treat Leg Fracture</t>
  </si>
  <si>
    <t>Treat Knee Fracture with Hardware</t>
  </si>
  <si>
    <t>Treat Kneecap Dislocation</t>
  </si>
  <si>
    <t>Cut/Drain Lesion Leg/Ankle Deep</t>
  </si>
  <si>
    <t>Inject Ankle with Dye for X-Ray</t>
  </si>
  <si>
    <t>Repair Achilles Tendon</t>
  </si>
  <si>
    <t>Repair Tendon Leg Each</t>
  </si>
  <si>
    <t>Repair Tibia</t>
  </si>
  <si>
    <t>Treat &amp; Re-Align Leg Fracture</t>
  </si>
  <si>
    <t>Treat Ankle Fracture with Hardware</t>
  </si>
  <si>
    <t>Treat Ankle Fracture</t>
  </si>
  <si>
    <t>Treat &amp; Re-Align Ankle Fracture</t>
  </si>
  <si>
    <t>Treat Ankle Dislocation</t>
  </si>
  <si>
    <t xml:space="preserve">Cut/Drain Infection in Foot </t>
  </si>
  <si>
    <t>Remove Lesion Foot Each</t>
  </si>
  <si>
    <t>Remove Partial Metatarsal</t>
  </si>
  <si>
    <t>Remove Heel Bone</t>
  </si>
  <si>
    <t>Remove Partial Foot Bone</t>
  </si>
  <si>
    <t>Remove Partial Toe</t>
  </si>
  <si>
    <t>Remove Foreign Object Foot</t>
  </si>
  <si>
    <t>Remove Foreign Object Foot Deep</t>
  </si>
  <si>
    <t>Cut Tissue Toe Joint Each</t>
  </si>
  <si>
    <t>Straighten Toe</t>
  </si>
  <si>
    <t>28290</t>
  </si>
  <si>
    <t>Correct Bunion</t>
  </si>
  <si>
    <t>Remove Piece of Bone from Foot</t>
  </si>
  <si>
    <t>Remove Bone in Toe</t>
  </si>
  <si>
    <t>Treat Heel Fracture with Hardware</t>
  </si>
  <si>
    <t>Treat Foot Fracture</t>
  </si>
  <si>
    <t>Treat Foot Fracture with Hardware</t>
  </si>
  <si>
    <t>Treat Toe Fracture</t>
  </si>
  <si>
    <t>Treat &amp; Re-Align Toe Fracture Each</t>
  </si>
  <si>
    <t>Treat Toe Fracture Each</t>
  </si>
  <si>
    <t>Treat Foot Dislocation with Hardware</t>
  </si>
  <si>
    <t>Treat Toe Dislocation</t>
  </si>
  <si>
    <t>Treat Toe Dislocation with Hardware</t>
  </si>
  <si>
    <t>Amputate Toe</t>
  </si>
  <si>
    <t>Procedure on Foot or Toes</t>
  </si>
  <si>
    <t>Apply Cast Shoulder to Hand</t>
  </si>
  <si>
    <t>Apply Cast Elbow to Finger</t>
  </si>
  <si>
    <t>Apply Cast Lower Forearm to Hand</t>
  </si>
  <si>
    <t>Apply Splint Shoulder to Hand</t>
  </si>
  <si>
    <t>Apply Splint Forearm to Hand</t>
  </si>
  <si>
    <t>Apply Splint Finger</t>
  </si>
  <si>
    <t>Apply Tape Chest</t>
  </si>
  <si>
    <t>Apply Tape Shoulder</t>
  </si>
  <si>
    <t>Apply Tape Elbow/Wrist</t>
  </si>
  <si>
    <t>Apply Tape Hand/Finger</t>
  </si>
  <si>
    <t>Apply Cast Thigh to Toes</t>
  </si>
  <si>
    <t>Apply Walker Cast Thigh to Toes</t>
  </si>
  <si>
    <t>Apply Cast Brace Thigh to Toes</t>
  </si>
  <si>
    <t>Apply Cast Knee to Toes</t>
  </si>
  <si>
    <t>Apply Walker Cast Knee to Toes</t>
  </si>
  <si>
    <t>Apply Rigid Cast Leg</t>
  </si>
  <si>
    <t>Apply Clubfoot Cast Leg</t>
  </si>
  <si>
    <t>Apply Splint Thigh to Ankle/Toes</t>
  </si>
  <si>
    <t>Apply Splint Calf to Foot</t>
  </si>
  <si>
    <t>Apply Tape Hip</t>
  </si>
  <si>
    <t>Apply Tape Knee</t>
  </si>
  <si>
    <t>Apply Tape Ankle/Foot</t>
  </si>
  <si>
    <t>Apply Gauze Bandage</t>
  </si>
  <si>
    <t>Apply Compression Clothing/Bandage Leg</t>
  </si>
  <si>
    <t>29582</t>
  </si>
  <si>
    <t>29583</t>
  </si>
  <si>
    <t>Apply Compression Clothing/Bandage Arm</t>
  </si>
  <si>
    <t>Remove Bandage/Boot/Cast</t>
  </si>
  <si>
    <t>Apply Cast or Strap</t>
  </si>
  <si>
    <t>Repair Shoulder Socket</t>
  </si>
  <si>
    <t>Remove Foreign Object Shoulder Joint</t>
  </si>
  <si>
    <t>Remove Tissue Shoulder Joint</t>
  </si>
  <si>
    <t>Repair Shoulder Joint/Shoulder Blade</t>
  </si>
  <si>
    <t xml:space="preserve">Repair Rotator Cuff Shoulder </t>
  </si>
  <si>
    <t>Repair Fracture Leg with Hardware</t>
  </si>
  <si>
    <t>Release &amp; Re-Align Kneecap</t>
  </si>
  <si>
    <t>Remove Foreign Object Knee</t>
  </si>
  <si>
    <t>Remove Joint Lining Knee</t>
  </si>
  <si>
    <t>Remove Tissue Knee</t>
  </si>
  <si>
    <t>Remove Meniscus Knee</t>
  </si>
  <si>
    <t>Destroy Lesion Knee Joint</t>
  </si>
  <si>
    <t>Repair Ligament Knee</t>
  </si>
  <si>
    <t>Remove Foreign Object Nose</t>
  </si>
  <si>
    <t>Control Nosebleed Simple</t>
  </si>
  <si>
    <t>Control Nosebleed Complex</t>
  </si>
  <si>
    <t>Control Nosebleed Initial</t>
  </si>
  <si>
    <t>Control Nosebleed Each</t>
  </si>
  <si>
    <t>Insert Emergency Airway in Throat</t>
  </si>
  <si>
    <t>Change Breathing Tube</t>
  </si>
  <si>
    <t>Examine Throat</t>
  </si>
  <si>
    <t>Examine Throat &amp; Remove Foreign Object</t>
  </si>
  <si>
    <t xml:space="preserve">Examine Throat &amp; Remove Cartilage </t>
  </si>
  <si>
    <t>Examine Throat &amp; Vocal Cords</t>
  </si>
  <si>
    <t>Cut Windpipe to Assist Breathing</t>
  </si>
  <si>
    <t>Examine Airway w Lung Tissue Sample Each</t>
  </si>
  <si>
    <t>Clear Airway</t>
  </si>
  <si>
    <t>Remove Tissue Chest Lining</t>
  </si>
  <si>
    <t>Remove Tissue Lung</t>
  </si>
  <si>
    <t>Insert Catheter Lung</t>
  </si>
  <si>
    <t>Insert Drainage Tube Chest</t>
  </si>
  <si>
    <t>Remove Catheter Lung</t>
  </si>
  <si>
    <t>Insert Device for Radiation Therapy</t>
  </si>
  <si>
    <t>Remove Fluid Between Lung/Chest</t>
  </si>
  <si>
    <t>Insert Catheter to Remove Lung Fluid</t>
  </si>
  <si>
    <t>Destroy Tumor Lung</t>
  </si>
  <si>
    <t>33010</t>
  </si>
  <si>
    <t>Remove Fluid from Heart Sac</t>
  </si>
  <si>
    <t>Insert Pacemaker</t>
  </si>
  <si>
    <t>Insert Pulse Conductor for Pacemaker</t>
  </si>
  <si>
    <t>Insert Pulse Generating Pacemaker</t>
  </si>
  <si>
    <t>Convert Pacemaker Single to Dual Chamber</t>
  </si>
  <si>
    <t>Reposition Pulse Conductor</t>
  </si>
  <si>
    <t>Insert Pulse Conductor Single</t>
  </si>
  <si>
    <t>Insert Pulse Conductor Multiple</t>
  </si>
  <si>
    <t>Repair Pulse Conductor Single</t>
  </si>
  <si>
    <t>Relocate Skin Pocket Pacemaker</t>
  </si>
  <si>
    <t>Relocate Skin Pocket Defibrillator</t>
  </si>
  <si>
    <t>Insert Pulse Conductor</t>
  </si>
  <si>
    <t>Replace Pulse Generating Pacemaker</t>
  </si>
  <si>
    <t>Insert Pulse Generating Defibrillator</t>
  </si>
  <si>
    <t>Remove Pulse Generating Pacemaker</t>
  </si>
  <si>
    <t>Remove Pulse Conductor</t>
  </si>
  <si>
    <t>Remove Pulse Generating Defibrillator</t>
  </si>
  <si>
    <t>Replace Pulse Generating Defibrillator</t>
  </si>
  <si>
    <t>33282</t>
  </si>
  <si>
    <t>Insert Heart Event Recorder</t>
  </si>
  <si>
    <t>33284</t>
  </si>
  <si>
    <t>Remove Heart Event Recorder</t>
  </si>
  <si>
    <t>Repair Heart Valve with Implant</t>
  </si>
  <si>
    <t>Repair Heart Valve with Implant Each</t>
  </si>
  <si>
    <t>Circulate Blood through Artificial Lung</t>
  </si>
  <si>
    <t>Insert Heart Pumping Assist Device</t>
  </si>
  <si>
    <t>Remove Blockage Blood Vessel</t>
  </si>
  <si>
    <t>Repair Blood Vessel Defect</t>
  </si>
  <si>
    <t>Repair Lesion Blood Vessel Extremities</t>
  </si>
  <si>
    <t>Repair Blood Vessel Neck</t>
  </si>
  <si>
    <t>Repair Blood Vessel Upper Extremity</t>
  </si>
  <si>
    <t>Repair Blood Vessel Abdominal</t>
  </si>
  <si>
    <t>Repair Blood Vessel Lower Extremity</t>
  </si>
  <si>
    <t>35460</t>
  </si>
  <si>
    <t>Open Blocked Blood Vessel</t>
  </si>
  <si>
    <t>35471</t>
  </si>
  <si>
    <t>35472</t>
  </si>
  <si>
    <t>35475</t>
  </si>
  <si>
    <t>Open Blocked Blood Vessel Each</t>
  </si>
  <si>
    <t>35476</t>
  </si>
  <si>
    <t>35761</t>
  </si>
  <si>
    <t>Explore Blood Vessel</t>
  </si>
  <si>
    <t>Explore for Bleeding after Surgery</t>
  </si>
  <si>
    <t>Repair Blood Vessel in Leg</t>
  </si>
  <si>
    <t>Repair Blood Vessel/Insert Device in Leg</t>
  </si>
  <si>
    <t>Remove Infected Implant</t>
  </si>
  <si>
    <t>Insert Catheter into Vein</t>
  </si>
  <si>
    <t>Inject Blood Vessel Defect</t>
  </si>
  <si>
    <t>Inject Leg with Dye for X-Ray</t>
  </si>
  <si>
    <t>Insert Catheter in Vein</t>
  </si>
  <si>
    <t>Insert Catheter in Artery</t>
  </si>
  <si>
    <t>36120</t>
  </si>
  <si>
    <t>Insert Needle/Catheter Artery</t>
  </si>
  <si>
    <t>36147</t>
  </si>
  <si>
    <t>Insert Catheter into Blood Vessel</t>
  </si>
  <si>
    <t>36148</t>
  </si>
  <si>
    <t>Insert Catheter Artery Head/Chest First</t>
  </si>
  <si>
    <t>Insert Catheter Artery Head/Chest Second</t>
  </si>
  <si>
    <t>Insert Catheter Artery Head/Chest Third</t>
  </si>
  <si>
    <t>Insert Catheter Artery Head/Chest Each</t>
  </si>
  <si>
    <t>Insert Catheter Chest Artery</t>
  </si>
  <si>
    <t>Insert Catheter in Artery Neck</t>
  </si>
  <si>
    <t>Insert Catheter in Artery Collarbone</t>
  </si>
  <si>
    <t>Insert Catheter in Artery Vertebrae</t>
  </si>
  <si>
    <t>Insert Catheter in Artery Head/Neck</t>
  </si>
  <si>
    <t>Insert Catheter in Neck/Spine Artery</t>
  </si>
  <si>
    <t>Insert Cath Artery Abdomen/Pelvis First</t>
  </si>
  <si>
    <t>Insert Cath Artery Abdomen/Pelvis Second</t>
  </si>
  <si>
    <t>Insert Cath Artery Abdomen/Pelvis Third</t>
  </si>
  <si>
    <t>Insert Cath Artery Abdomen/Pelvis Each</t>
  </si>
  <si>
    <t>Insert Catheter in Artery Kidney</t>
  </si>
  <si>
    <t>Draw Blood from Finger/Heel</t>
  </si>
  <si>
    <t>Cut to Access &amp; Draw Blood from Vein</t>
  </si>
  <si>
    <t>Receive Blood through Vein</t>
  </si>
  <si>
    <t>Inject Drug to Eliminate Swollen Veins</t>
  </si>
  <si>
    <t>Repair Swollen Veins</t>
  </si>
  <si>
    <t>Repair Swollen Veins Each</t>
  </si>
  <si>
    <t>Insert Catheter into Liver Vein</t>
  </si>
  <si>
    <t>Insert Catheter into Vein Baby</t>
  </si>
  <si>
    <t>Remove Blood &amp; Separate Blood Components</t>
  </si>
  <si>
    <t>Insert Catheter for Blood Vessel Access</t>
  </si>
  <si>
    <t>Repair Catheter for Blood Vessel Access</t>
  </si>
  <si>
    <t>Replace Catheter for Blood Vessel Access</t>
  </si>
  <si>
    <t>Remove Catheter for Blood Vessel Access</t>
  </si>
  <si>
    <t>Draw Blood from Catheter</t>
  </si>
  <si>
    <t>Remove Blood Clot from Catheter</t>
  </si>
  <si>
    <t>Remove Blockage Around Catheter</t>
  </si>
  <si>
    <t>Remove Blockage from Catheter</t>
  </si>
  <si>
    <t>Reposition Blood Vessel Access Catheter</t>
  </si>
  <si>
    <t>Injection to Evaluate Catheter</t>
  </si>
  <si>
    <t>Draw Blood from Artery</t>
  </si>
  <si>
    <t>Insert Catheter in Artery Baby</t>
  </si>
  <si>
    <t>Insert Needle in Bone Marrow</t>
  </si>
  <si>
    <t>Create Access to Remove Waste from Blood</t>
  </si>
  <si>
    <t>Remove Blockage from Blood Vessel</t>
  </si>
  <si>
    <t>Revise Access of Blood Vessel</t>
  </si>
  <si>
    <t>36870</t>
  </si>
  <si>
    <t>Insert Shunt into Liver for Drainage</t>
  </si>
  <si>
    <t>Revise Shunt in Liver for Drainage</t>
  </si>
  <si>
    <t>Remove Blockage in Blood Vessel First</t>
  </si>
  <si>
    <t>Remove Blockage in Blood Vessel Each</t>
  </si>
  <si>
    <t>Remove Blockage in Blood Vessel</t>
  </si>
  <si>
    <t>Insert Vein Filter</t>
  </si>
  <si>
    <t>Reposition Vein Filter</t>
  </si>
  <si>
    <t>Remove Vein Filter</t>
  </si>
  <si>
    <t>Dissolve Blood Clot Brain</t>
  </si>
  <si>
    <t>Remove Foreign Object Via Catheter</t>
  </si>
  <si>
    <t>Remove Tissue Via Catheter</t>
  </si>
  <si>
    <t>Dissolve Clot in Artery via Catheter</t>
  </si>
  <si>
    <t>Dissolve Clot in Vein via Catheter</t>
  </si>
  <si>
    <t>Dissolve Clot in Blood Vessel Start</t>
  </si>
  <si>
    <t>Dissolve Clot in Blood Vessel Stop</t>
  </si>
  <si>
    <t>Insert Stent in Artery Neck</t>
  </si>
  <si>
    <t>Restore Blood to Artery Abdomen/Legs</t>
  </si>
  <si>
    <t>Restore Blood to Artery Legs</t>
  </si>
  <si>
    <t>Insert Stent in Blood Vessel</t>
  </si>
  <si>
    <t>Insert Stent in Blood Vessel Each</t>
  </si>
  <si>
    <t>Insert Substance to Close Vein</t>
  </si>
  <si>
    <t>Insert Substance to Close Artery</t>
  </si>
  <si>
    <t>Insert Substance to Close Blood Vessel</t>
  </si>
  <si>
    <t>Ultrasound within Blood Vessel</t>
  </si>
  <si>
    <t>Ultrasound within Blood Vessel Each</t>
  </si>
  <si>
    <t>Close Passage Between Artery &amp; Vein</t>
  </si>
  <si>
    <t>Close Artery Head</t>
  </si>
  <si>
    <t>Close Vein Abdomen/Legs</t>
  </si>
  <si>
    <t>Close/Separate/Remove Swollen Leg Vein</t>
  </si>
  <si>
    <t>Remove Swollen Veins</t>
  </si>
  <si>
    <t>Procedure on Blood Vessel</t>
  </si>
  <si>
    <t xml:space="preserve">Inject Spleen with Dye for X-Ray </t>
  </si>
  <si>
    <t>Remove Bone Marrow Sample</t>
  </si>
  <si>
    <t>Remove Tissue Bone Marrow</t>
  </si>
  <si>
    <t>Drain Lesion Lymph Node Simple</t>
  </si>
  <si>
    <t>Drain Lesion Lymph Node Complex</t>
  </si>
  <si>
    <t>Remove Tissue Lymph Nodes Superficial</t>
  </si>
  <si>
    <t>Remove Tissue Lymph Nodes Deep</t>
  </si>
  <si>
    <t>Remove Lymph Nodes Armpit</t>
  </si>
  <si>
    <t>Inject Lymph Node Radioactive Material</t>
  </si>
  <si>
    <t>Inject Lymph Node with Dye for Location</t>
  </si>
  <si>
    <t>Remove Partial Lip</t>
  </si>
  <si>
    <t>Drain Lesion Between Teeth/Cheeks</t>
  </si>
  <si>
    <t>Repair Cut Floor of Mouth/Tongue</t>
  </si>
  <si>
    <t>Drain Lesion Around Tooth</t>
  </si>
  <si>
    <t>Procedure on Teeth or Gums</t>
  </si>
  <si>
    <t>Drain Lesion Saliva Glands</t>
  </si>
  <si>
    <t>Inject Saliva Gland with Dye for X-Ray</t>
  </si>
  <si>
    <t>Remove Foreign Object Behind Nose/Mouth</t>
  </si>
  <si>
    <t>Procedure on Throat</t>
  </si>
  <si>
    <t>Examine Esophagus</t>
  </si>
  <si>
    <t>Examine Esophagus &amp; Remove Tissue</t>
  </si>
  <si>
    <t>Examine Esophagus/Remove Foreign Object</t>
  </si>
  <si>
    <t>Examine Esophagus/Stomach</t>
  </si>
  <si>
    <t>Examine Esophagus/Stomach Remove Tissue</t>
  </si>
  <si>
    <t>Examine Esophagus/Stomach w Feeding Tube</t>
  </si>
  <si>
    <t>Examine Esophagus/Stomach w Widening</t>
  </si>
  <si>
    <t>Examine Esophagus/Stomach Remove Lesion</t>
  </si>
  <si>
    <t>Examine Bile/Pancreas Duct &amp; Gallbladder</t>
  </si>
  <si>
    <t>Insert Tube Into Stomach through Nose</t>
  </si>
  <si>
    <t>Provide Access to Stomach Via Nose</t>
  </si>
  <si>
    <t>43760</t>
  </si>
  <si>
    <t>Change Feeding Tube</t>
  </si>
  <si>
    <t>Reposition Nasal Feeding Tube</t>
  </si>
  <si>
    <t>Remove Intestinal Scar Tissue</t>
  </si>
  <si>
    <t>Cut Intestine to Release Pressure</t>
  </si>
  <si>
    <t>Cut Intestine &amp; Remove Foreign Object</t>
  </si>
  <si>
    <t>Reduce Intestine Blockage</t>
  </si>
  <si>
    <t>Remove Intestine</t>
  </si>
  <si>
    <t>Cut Tissue Around Intestine</t>
  </si>
  <si>
    <t>Remove Partial Intestine</t>
  </si>
  <si>
    <t>Remove Part of Intestine</t>
  </si>
  <si>
    <t>Remove Scar Tissue Inside Abdomen</t>
  </si>
  <si>
    <t>Revise Intestine Waste Bag Opening</t>
  </si>
  <si>
    <t>Examine Intestine</t>
  </si>
  <si>
    <t>Examine Intestine &amp; Remove Tissue</t>
  </si>
  <si>
    <t>Insert Stomach/Intestine Tube</t>
  </si>
  <si>
    <t>Stitch Intestine Wound</t>
  </si>
  <si>
    <t>Close Intestine Opening</t>
  </si>
  <si>
    <t>Close Bladder/Intestine Connection</t>
  </si>
  <si>
    <t>Remove Appendix</t>
  </si>
  <si>
    <t>Remove Ruptured Appendix</t>
  </si>
  <si>
    <t>Drain Lesion Pelvis</t>
  </si>
  <si>
    <t>Cut/Drain Lesion Rectum</t>
  </si>
  <si>
    <t>Partial Removal of Rectum</t>
  </si>
  <si>
    <t>Remove Narrowing of Rectum</t>
  </si>
  <si>
    <t>Destroy Tumor Rectum</t>
  </si>
  <si>
    <t>Examine Rectum/Intestine</t>
  </si>
  <si>
    <t>Examine Rectum/Intestine &amp; Remove Tissue</t>
  </si>
  <si>
    <t>Remove Foreign Object Rectum/Intestine</t>
  </si>
  <si>
    <t>Examine Intestine &amp; Remove Lesion</t>
  </si>
  <si>
    <t>Examine Intestine with Injection</t>
  </si>
  <si>
    <t>Examine Intestine with Control Bleeding</t>
  </si>
  <si>
    <t>Remove Hardened Stool/Foreign Object</t>
  </si>
  <si>
    <t>Examine Rectum</t>
  </si>
  <si>
    <t>Cut/Drain Lesion Anus</t>
  </si>
  <si>
    <t>Cut Muscle at Anal Opening</t>
  </si>
  <si>
    <t>Cut External Hemorrhoid</t>
  </si>
  <si>
    <t>Remove Lesion Anus</t>
  </si>
  <si>
    <t>Remove Hemorrhoid</t>
  </si>
  <si>
    <t>Remove External Hemorrhoid</t>
  </si>
  <si>
    <t>Remove Infected Tunnel Between Anus/Skin</t>
  </si>
  <si>
    <t>Examine Anus</t>
  </si>
  <si>
    <t>Examine Anus &amp; Remove Tissue</t>
  </si>
  <si>
    <t>Examine Anus &amp; Remove Foreign Object</t>
  </si>
  <si>
    <t>Examine Anus &amp; Remove Lesion</t>
  </si>
  <si>
    <t>Repair Skin Tunnel Defect Anus/Rectum</t>
  </si>
  <si>
    <t>Destroy Lesion Anus</t>
  </si>
  <si>
    <t>Remove Internal Hemorrhoid Single</t>
  </si>
  <si>
    <t>Remove Internal Hemorrhoid Multiple</t>
  </si>
  <si>
    <t>Remove Tissue Liver</t>
  </si>
  <si>
    <t>Procedure on Liver</t>
  </si>
  <si>
    <t>Remove Tumor Liver</t>
  </si>
  <si>
    <t>Insert Catheter to Drain Gallbladder</t>
  </si>
  <si>
    <t>Inject Bile Ducts with Dye for X-Ray</t>
  </si>
  <si>
    <t>Insert Catheter to Drain Bile</t>
  </si>
  <si>
    <t>Switch External Bile Drain to Internal</t>
  </si>
  <si>
    <t>Exchange Bile Draining Catheter</t>
  </si>
  <si>
    <t>Remove Debris from Bile Duct/Gallbladder</t>
  </si>
  <si>
    <t xml:space="preserve">Examine Bile Ducts </t>
  </si>
  <si>
    <t>Examine Bile Ducts &amp; Remove Tissue</t>
  </si>
  <si>
    <t>Examine Bile Ducts with Widening</t>
  </si>
  <si>
    <t>Examine Bile Ducts &amp; Widen with Stent</t>
  </si>
  <si>
    <t>Remove Gallbladder</t>
  </si>
  <si>
    <t>Remove Gallbladder &amp; Explore Bile Duct</t>
  </si>
  <si>
    <t xml:space="preserve">Insert Stent in Bile Duct </t>
  </si>
  <si>
    <t>Insert Drain around Pancreas</t>
  </si>
  <si>
    <t>Remove Tissue Pancreas</t>
  </si>
  <si>
    <t xml:space="preserve">Explore Abdomen </t>
  </si>
  <si>
    <t>Reopen Abdomen Cut</t>
  </si>
  <si>
    <t>Drain Abdominal Fluid</t>
  </si>
  <si>
    <t>Wash Inside of Abdomen</t>
  </si>
  <si>
    <t>Remove Tissue Mass Abdomen</t>
  </si>
  <si>
    <t>Destroy Fluid Filled Lesion</t>
  </si>
  <si>
    <t>Remove Tissue Abdominal Cavity</t>
  </si>
  <si>
    <t>Inject Dye into Abdomen</t>
  </si>
  <si>
    <t>Remove Fluid around Internal Organs</t>
  </si>
  <si>
    <t>Remove Fluid Abdominal Cavity</t>
  </si>
  <si>
    <t>Insert Catheter in Abdomen</t>
  </si>
  <si>
    <t>Remove Catheter in Abdomen</t>
  </si>
  <si>
    <t>Exchange Drainage Catheter</t>
  </si>
  <si>
    <t>Inject Dye into Lesion</t>
  </si>
  <si>
    <t>Insert Feeding Tube</t>
  </si>
  <si>
    <t>Insert Stool Flushing Tube</t>
  </si>
  <si>
    <t>Replace Feeding/Intestine Tube</t>
  </si>
  <si>
    <t>Replace Intestine Tube</t>
  </si>
  <si>
    <t>Replace Stomach Drainage Tube</t>
  </si>
  <si>
    <t>Remove Blockage Stomach/Intestine Tube</t>
  </si>
  <si>
    <t>Inject Stomach Tube with Dye for X-Ray</t>
  </si>
  <si>
    <t>Repair Hernia Groin Initial</t>
  </si>
  <si>
    <t>Repair Hernia Groin Recurrent</t>
  </si>
  <si>
    <t>Repair Hernia Abdomen Initial</t>
  </si>
  <si>
    <t>Repair Hernia Abdomen Recurrent</t>
  </si>
  <si>
    <t>Repair Hernia with Mesh Implant</t>
  </si>
  <si>
    <t>Repair Hernia Upper Abdomen</t>
  </si>
  <si>
    <t>Repair Hernia Umbilical</t>
  </si>
  <si>
    <t>Repair Hernia Abdomen</t>
  </si>
  <si>
    <t>Repair Hernia at Previous Surgery Site</t>
  </si>
  <si>
    <t>Remove Tissue Kidney</t>
  </si>
  <si>
    <t>Replace Urinary Stent</t>
  </si>
  <si>
    <t>Remove Urinary Stent</t>
  </si>
  <si>
    <t>Replace Kidney Catheter</t>
  </si>
  <si>
    <t>Remove Kidney Drainage Tube</t>
  </si>
  <si>
    <t>Remove/Inject Fluid into Kidney</t>
  </si>
  <si>
    <t>50395</t>
  </si>
  <si>
    <t>Create Kidney Drainage Path</t>
  </si>
  <si>
    <t>Inject Kidney with Dye for X-Ray</t>
  </si>
  <si>
    <t xml:space="preserve">Insert Kidney Catheter </t>
  </si>
  <si>
    <t>Change Kidney Catheter</t>
  </si>
  <si>
    <t>Destroy Tumor Kidney</t>
  </si>
  <si>
    <t>Change Tube in Urinary System</t>
  </si>
  <si>
    <t>Insert Stent into Urinary System</t>
  </si>
  <si>
    <t>Emptying of Bladder by Needle</t>
  </si>
  <si>
    <t>Emptying of Bladder by Catheter</t>
  </si>
  <si>
    <t>Inject Bladder with Dye for X-Ray</t>
  </si>
  <si>
    <t>Inject Bladder/Urethra w Dye for X-Ray</t>
  </si>
  <si>
    <t>Irrigate Bladder Simple</t>
  </si>
  <si>
    <t>Insert Temporary Bladder Catheter</t>
  </si>
  <si>
    <t>Insert Temporary Fixed Bladder Catheter</t>
  </si>
  <si>
    <t>Change Tube in Urinary System Simple</t>
  </si>
  <si>
    <t>Change Tube in Urinary System Complex</t>
  </si>
  <si>
    <t>Insert Medication in Bladder</t>
  </si>
  <si>
    <t xml:space="preserve">Assess Bladder Function </t>
  </si>
  <si>
    <t>Assess Urine Flow</t>
  </si>
  <si>
    <t>Evaluate Anal/Urethral Function</t>
  </si>
  <si>
    <t>Test Bladder Pressure</t>
  </si>
  <si>
    <t>Test Bladder Emptying</t>
  </si>
  <si>
    <t>Stitch Bladder Wound</t>
  </si>
  <si>
    <t>Examine Bladder/Urethra</t>
  </si>
  <si>
    <t>Procedure on Urinary System</t>
  </si>
  <si>
    <t>Destroy Lesion Penis Simple</t>
  </si>
  <si>
    <t>Circumcision with Clamp</t>
  </si>
  <si>
    <t>Circumcision</t>
  </si>
  <si>
    <t>Measurement of Blood Flow to Penis</t>
  </si>
  <si>
    <t>Cut/Drain Lesion Testis/Scrotum</t>
  </si>
  <si>
    <t>Drain Lesion Scrotal Wall</t>
  </si>
  <si>
    <t>Remove Fluid Filled Sac in Sperm Tube</t>
  </si>
  <si>
    <t>Remove Lesion on Sperm Tube</t>
  </si>
  <si>
    <t>Cut/Drain Lesion Vulva/Perianal</t>
  </si>
  <si>
    <t>Cut/Drain Lesion Vaginal Gland</t>
  </si>
  <si>
    <t>Destroy Scar Tissue Vulva</t>
  </si>
  <si>
    <t>Destroy Lesion Vulva Simple</t>
  </si>
  <si>
    <t xml:space="preserve">Destroy Lesion Vulva Extensive </t>
  </si>
  <si>
    <t>Remove Tissue Vulva/Nearby Area</t>
  </si>
  <si>
    <t>Remove Tissue Vulva/Nearby Area Each</t>
  </si>
  <si>
    <t>Remove Partial Vulva</t>
  </si>
  <si>
    <t>Remove Vaginal Gland or Lesion</t>
  </si>
  <si>
    <t>Examine Vulva</t>
  </si>
  <si>
    <t>Examine Vulva &amp; Remove Tissue</t>
  </si>
  <si>
    <t>Cut/Explore Vagina</t>
  </si>
  <si>
    <t>Remove Fluid in Pelvis through Vagina</t>
  </si>
  <si>
    <t>Destroy Lesion Vagina Simple</t>
  </si>
  <si>
    <t>Destroy Lesion Vagina Extensive</t>
  </si>
  <si>
    <t>Remove Tissue Vagina Simple</t>
  </si>
  <si>
    <t>Remove Tissue Vagina Extensive</t>
  </si>
  <si>
    <t>Remove Lesion or Tumor Vagina</t>
  </si>
  <si>
    <t>Insert Device to Support Uterus</t>
  </si>
  <si>
    <t>Stitch Vaginal Injury</t>
  </si>
  <si>
    <t>Stitch Vagina/Nearby Area Tear</t>
  </si>
  <si>
    <t>Repair Defect in Vaginal Wall</t>
  </si>
  <si>
    <t>Repair Bladder Leakage Issue</t>
  </si>
  <si>
    <t>Revise Prosthetic Vaginal Graft</t>
  </si>
  <si>
    <t>Examine Cervix/Vagina</t>
  </si>
  <si>
    <t>Examine Cervix/Vagina &amp; Remove Tissue</t>
  </si>
  <si>
    <t>Remove Tissue Cervix</t>
  </si>
  <si>
    <t>Scrape Cells or Tissue of Cervix</t>
  </si>
  <si>
    <t>Destroy Abnormal Cervical Cells</t>
  </si>
  <si>
    <t>Dilate Cervical Canal</t>
  </si>
  <si>
    <t>Remove Tissue Uterus</t>
  </si>
  <si>
    <t>Dilate/Scrape Uterus</t>
  </si>
  <si>
    <t>Remove Tumor Uterus</t>
  </si>
  <si>
    <t>Remove Uterus Via Abdomen</t>
  </si>
  <si>
    <t>Remove Uterus Via Abdomen/Fix Bladder</t>
  </si>
  <si>
    <t>Remove Uterus through Vagina</t>
  </si>
  <si>
    <t>Insert Contraceptive Device</t>
  </si>
  <si>
    <t>Remove Contraceptive Device</t>
  </si>
  <si>
    <t>Inject Saline/Dye into Uterus</t>
  </si>
  <si>
    <t>Inject Dye Identify Fallopian Tube Block</t>
  </si>
  <si>
    <t>Remove Uterus/Fallopian Tubes/Ovaries</t>
  </si>
  <si>
    <t>Examine Uterus</t>
  </si>
  <si>
    <t>Examine Uterus &amp; Remove Tissue</t>
  </si>
  <si>
    <t>Examine Uterus &amp; Remove Tumor</t>
  </si>
  <si>
    <t>Examine Uterus &amp; Destroy Tissue</t>
  </si>
  <si>
    <t>Insert Implant into Fallopian Tubes</t>
  </si>
  <si>
    <t>Procedure on Uterus</t>
  </si>
  <si>
    <t>Tie Tubes to Prevent Pregnancy</t>
  </si>
  <si>
    <t>Remove Fallopian Tube/Ovary Scar Tissue</t>
  </si>
  <si>
    <t>Remove Fallopian Tube or Ovary</t>
  </si>
  <si>
    <t>Remove Lesion Pelvic Area</t>
  </si>
  <si>
    <t>Remove Fallopian Tube</t>
  </si>
  <si>
    <t>Drain Lesion Ovary</t>
  </si>
  <si>
    <t>Remove Tissue Ovary</t>
  </si>
  <si>
    <t>Remove Lesion Ovary</t>
  </si>
  <si>
    <t>Remove Ovary</t>
  </si>
  <si>
    <t>Remove Fluid from Womb</t>
  </si>
  <si>
    <t>Test Baby Response to Contractions</t>
  </si>
  <si>
    <t>Monitor Baby Heart Rate &amp; Movement</t>
  </si>
  <si>
    <t>Remove Tissue Uterus after Delivery</t>
  </si>
  <si>
    <t>Insert Dilator in Cervix</t>
  </si>
  <si>
    <t>Cut/Repair Vaginal Opening</t>
  </si>
  <si>
    <t>Care to Pregnant Mom w Vaginal Delivery</t>
  </si>
  <si>
    <t>Deliver Baby</t>
  </si>
  <si>
    <t>Deliver Baby with Mom Follow-up Care</t>
  </si>
  <si>
    <t>Turn Baby in Womb</t>
  </si>
  <si>
    <t>Deliver Placenta</t>
  </si>
  <si>
    <t>Care Provided to Pregnant Mom</t>
  </si>
  <si>
    <t>Care Provided to Mom after Delivery</t>
  </si>
  <si>
    <t>Care to Pregnant Mom w CSection Delivery</t>
  </si>
  <si>
    <t>Deliver Baby by CSection</t>
  </si>
  <si>
    <t>Deliver Baby CSection/Mom Follow-up Care</t>
  </si>
  <si>
    <t>Treatment of Incomplete Miscarriage</t>
  </si>
  <si>
    <t>Treatment of Miscarriage</t>
  </si>
  <si>
    <t>Induced Abortion</t>
  </si>
  <si>
    <t>Remove Tissue Thyroid</t>
  </si>
  <si>
    <t>Procedure on Hormone Glands</t>
  </si>
  <si>
    <t>Injection into Brain/Spinal Cord</t>
  </si>
  <si>
    <t>Puncture Shunt to Remove/Inject Fluid</t>
  </si>
  <si>
    <t>Insert Catheter in Brain for Monitoring</t>
  </si>
  <si>
    <t>Control Blood Flow Head/Neck for Surgery</t>
  </si>
  <si>
    <t>Control Blood Flow in Artery</t>
  </si>
  <si>
    <t>Remove Blockage Blood Vessel of Head</t>
  </si>
  <si>
    <t>Insert Stent Blood Vessel Head</t>
  </si>
  <si>
    <t>Widen Blood Vessel of Brain Initial</t>
  </si>
  <si>
    <t>Widen Blood Vessel of Brain Each</t>
  </si>
  <si>
    <t>Insert Catheter in Brain for Medication</t>
  </si>
  <si>
    <t>Reprogram Shunt Brain/Spinal Cord</t>
  </si>
  <si>
    <t>Destroy Scar Tissue Spinal Cord</t>
  </si>
  <si>
    <t>Drain Fluid Vertebral Disc</t>
  </si>
  <si>
    <t>Drain Fluid Sac on Spinal Cord</t>
  </si>
  <si>
    <t>Remove Fluid Around Brain/Spinal Cord</t>
  </si>
  <si>
    <t>Inject Blood in Spinal Cord</t>
  </si>
  <si>
    <t>Decompress Vertebrae</t>
  </si>
  <si>
    <t xml:space="preserve">Inject Lumbar Spine with Dye for X-Ray </t>
  </si>
  <si>
    <t>Inject Cervical/Thoracic Spine Dye X-Ray</t>
  </si>
  <si>
    <t>X-Ray Cervical Spine with Dye</t>
  </si>
  <si>
    <t>X-Ray Thoracic Spine with Dye</t>
  </si>
  <si>
    <t>X-Ray Lumbosacral Spine with Dye</t>
  </si>
  <si>
    <t>X-Ray Spine with Dye</t>
  </si>
  <si>
    <t>62310</t>
  </si>
  <si>
    <t>Inject Cervical/Thoracic Spine</t>
  </si>
  <si>
    <t>62311</t>
  </si>
  <si>
    <t>Inject Lumbar/Sacral Spine</t>
  </si>
  <si>
    <t>62318</t>
  </si>
  <si>
    <t>Insert Catheter Cervical/Thoracic Spine</t>
  </si>
  <si>
    <t>62319</t>
  </si>
  <si>
    <t>Insert Catheter Lumbar/Sacral Spine</t>
  </si>
  <si>
    <t>Analyze Spinal Medication Pump</t>
  </si>
  <si>
    <t>Analyze/Reprogram Spinal Medication Pump</t>
  </si>
  <si>
    <t>Program/Fill Spinal Medication Pump</t>
  </si>
  <si>
    <t xml:space="preserve">Insert Pulse Conductor Brain/Spine </t>
  </si>
  <si>
    <t xml:space="preserve">Revise Pulse Conductor Brain/Spine </t>
  </si>
  <si>
    <t>Inject Anesthesia Nerve Facial</t>
  </si>
  <si>
    <t>64402</t>
  </si>
  <si>
    <t>Inject Anesthesia Nerve Eye</t>
  </si>
  <si>
    <t>64413</t>
  </si>
  <si>
    <t>Inject Anesthesia Nerve Cervical Spine</t>
  </si>
  <si>
    <t>Inject Anesthesia Nerve Thoracic Spine</t>
  </si>
  <si>
    <t>Inject Anesthesia Nerve Armpit</t>
  </si>
  <si>
    <t>Inject Anesthesia Nerve Shoulder</t>
  </si>
  <si>
    <t>Inject Anesthesia Nerve Spine</t>
  </si>
  <si>
    <t>Inject Anesthesia Nerve Abdomen</t>
  </si>
  <si>
    <t>Inject Anesthesia Nerve Genital</t>
  </si>
  <si>
    <t>Inject Anesthesia Nerve Uterus</t>
  </si>
  <si>
    <t>Inject Anesthesia Nerve Back &amp; Leg</t>
  </si>
  <si>
    <t>Inject Anesthesia Nerve Leg</t>
  </si>
  <si>
    <t>Inject Anesthesia Other Nerve</t>
  </si>
  <si>
    <t>Inject Cervical/Thoracic Spine Initial</t>
  </si>
  <si>
    <t>Inject Cervical/Thoracic Spine Each</t>
  </si>
  <si>
    <t>Inject Lumbar/Sacral Spine Initial</t>
  </si>
  <si>
    <t>Inject Lumbar/Sacral Spine Each</t>
  </si>
  <si>
    <t>Inject Cervical/Thoracic Spine First</t>
  </si>
  <si>
    <t>Inject Cervical/Thoracic Spine Second</t>
  </si>
  <si>
    <t>Inject Cervical/Thoracic Spine Third+</t>
  </si>
  <si>
    <t>Inject Lumbar/Sacral Spine First</t>
  </si>
  <si>
    <t>Inject Lumbar/Sacral Spine Second</t>
  </si>
  <si>
    <t>Inject Lumbar/Sacral Spine Third+</t>
  </si>
  <si>
    <t>Inject Anesthesia Nerve Face</t>
  </si>
  <si>
    <t>Inject Anesthesia Nerve Neck</t>
  </si>
  <si>
    <t>64550</t>
  </si>
  <si>
    <t>Apply Electrical Stimulation Device</t>
  </si>
  <si>
    <t xml:space="preserve">Insert Pulse Conductor Nerve </t>
  </si>
  <si>
    <t>Destroy Nerve Face</t>
  </si>
  <si>
    <t>Paralyze Muscle Face</t>
  </si>
  <si>
    <t>Paralyze Muscle Head</t>
  </si>
  <si>
    <t>Paralyze Muscle Neck</t>
  </si>
  <si>
    <t>Paralyze Muscle Throat</t>
  </si>
  <si>
    <t>Destroy Thoracic Spine Nerve</t>
  </si>
  <si>
    <t>Destroy Genital Nerve</t>
  </si>
  <si>
    <t>Destroy Cervical/Thoracic Nerve Initial</t>
  </si>
  <si>
    <t>Destroy Cervical/Thoracic Nerve Each</t>
  </si>
  <si>
    <t>Destroy Lumbar/Sacral Nerve Initial</t>
  </si>
  <si>
    <t>Destroy Lumbar/Sacral Nerve Each</t>
  </si>
  <si>
    <t>Destroy Nerve</t>
  </si>
  <si>
    <t>Paralyze up to 4 Muscles Extremity</t>
  </si>
  <si>
    <t>Paralyze up to 4 Muscles Other Extremity</t>
  </si>
  <si>
    <t>Paralyze 5+ Muscles Extremity</t>
  </si>
  <si>
    <t>Paralyze 5+ Muscles Other Extremity</t>
  </si>
  <si>
    <t>Paralyze Muscle Torso</t>
  </si>
  <si>
    <t>Destroy Nerve Abdomen</t>
  </si>
  <si>
    <t>Repair Nerve Elbow</t>
  </si>
  <si>
    <t>Repair Nerve Wrist/Carpal Tunnel</t>
  </si>
  <si>
    <t>Cut Nerve Spine</t>
  </si>
  <si>
    <t>Remove Lesion Nerve</t>
  </si>
  <si>
    <t>Stitch Nerve Hand/Foot</t>
  </si>
  <si>
    <t>Stitch Nerve Arm</t>
  </si>
  <si>
    <t>Remove Foreign Object from Eye</t>
  </si>
  <si>
    <t>Drain Fluid from Eye</t>
  </si>
  <si>
    <t xml:space="preserve">Drain Lesion Eyelid </t>
  </si>
  <si>
    <t>Drain Lesion on Ear</t>
  </si>
  <si>
    <t>Remove Foreign Object from Inside Ear</t>
  </si>
  <si>
    <t>Remove Ear Wax</t>
  </si>
  <si>
    <t>X-Ray of Brain with Dye</t>
  </si>
  <si>
    <t>X-Ray of Eye to Locate Foreign Object</t>
  </si>
  <si>
    <t>X-Ray of Face Bones</t>
  </si>
  <si>
    <t>X-Ray of Nose Bones</t>
  </si>
  <si>
    <t>X-Ray of Eye Sockets</t>
  </si>
  <si>
    <t>X-Ray of Sinuses</t>
  </si>
  <si>
    <t>X-Ray of Skull</t>
  </si>
  <si>
    <t>X-Ray of Jaw Joint with Dye</t>
  </si>
  <si>
    <t>MRI of Jaw Joint</t>
  </si>
  <si>
    <t>X-Ray of Jaw Panoramic</t>
  </si>
  <si>
    <t>X-Ray of Neck</t>
  </si>
  <si>
    <t>Image of Voice Box w Speech Evaluation</t>
  </si>
  <si>
    <t>CT of Neck Soft Tissue</t>
  </si>
  <si>
    <t>CT of Blood Vessels in Head</t>
  </si>
  <si>
    <t>CT of Blood Vessels in Neck</t>
  </si>
  <si>
    <t>MRI of Eye/Face/Neck</t>
  </si>
  <si>
    <t>MRI of Blood Vessels in Head</t>
  </si>
  <si>
    <t>MRI of Blood Vessels in Neck</t>
  </si>
  <si>
    <t>MRI of Brain Stem</t>
  </si>
  <si>
    <t>MRI During Brain Testing</t>
  </si>
  <si>
    <t>71010</t>
  </si>
  <si>
    <t>X-Ray of Chest</t>
  </si>
  <si>
    <t>71015</t>
  </si>
  <si>
    <t>71020</t>
  </si>
  <si>
    <t>71021</t>
  </si>
  <si>
    <t>71022</t>
  </si>
  <si>
    <t>71023</t>
  </si>
  <si>
    <t>X-Ray of Chest with Dye</t>
  </si>
  <si>
    <t>71030</t>
  </si>
  <si>
    <t>71034</t>
  </si>
  <si>
    <t>71035</t>
  </si>
  <si>
    <t>X-Ray of Breastbone</t>
  </si>
  <si>
    <t>X-Ray of Collarbone</t>
  </si>
  <si>
    <t>CT of Chest</t>
  </si>
  <si>
    <t>CT of Blood Vessels in Chest</t>
  </si>
  <si>
    <t>MRI of Chest</t>
  </si>
  <si>
    <t>X-Ray of Cervical Spine</t>
  </si>
  <si>
    <t>X-Ray of Thoracic Spine</t>
  </si>
  <si>
    <t>X-Ray of Thoracic/Lumbar Spine</t>
  </si>
  <si>
    <t>X-Ray of Spine</t>
  </si>
  <si>
    <t>X-Ray of Lumbosacral Spine</t>
  </si>
  <si>
    <t>MRI of Cervical Spine</t>
  </si>
  <si>
    <t>MRI of Thoracic Spine</t>
  </si>
  <si>
    <t>MRI of Lumbar Spine</t>
  </si>
  <si>
    <t>MRI of Blood Vessels in Spine</t>
  </si>
  <si>
    <t>X-Ray of Pelvis</t>
  </si>
  <si>
    <t>CT of Blood Vessels in Pelvis</t>
  </si>
  <si>
    <t>MRI of Pelvis</t>
  </si>
  <si>
    <t>MRI of Blood Vessels in Pelvis</t>
  </si>
  <si>
    <t>X-Ray of Hip Joint &amp; Tailbone</t>
  </si>
  <si>
    <t>X-Ray of Cervical Spine with Dye</t>
  </si>
  <si>
    <t>X-Ray of Thoracic Spine with Dye</t>
  </si>
  <si>
    <t>X-Ray of Lumbosacral Spine with Dye</t>
  </si>
  <si>
    <t>X-Ray of Cervical/Thoracic Spine</t>
  </si>
  <si>
    <t>X-Ray of Lumbar Spine</t>
  </si>
  <si>
    <t>X-Ray of Shoulder Joint with Dye</t>
  </si>
  <si>
    <t>X-Ray of Shoulder/Collarbone Joints</t>
  </si>
  <si>
    <t>X-Ray of Upper Arm</t>
  </si>
  <si>
    <t>X-Ray of Elbow</t>
  </si>
  <si>
    <t>X-Ray of Elbow with Dye</t>
  </si>
  <si>
    <t>X-Ray of Forearm</t>
  </si>
  <si>
    <t>X-Ray of Wrist</t>
  </si>
  <si>
    <t>X-Ray of Wrist Joint with Dye</t>
  </si>
  <si>
    <t>X-Ray of Hand</t>
  </si>
  <si>
    <t>X-Ray of Finger(s)</t>
  </si>
  <si>
    <t>CT of Upper Extremity with Dye</t>
  </si>
  <si>
    <t>MRI of Upper Extremity Non-Joint</t>
  </si>
  <si>
    <t>MRI of Upper Extremity Joint</t>
  </si>
  <si>
    <t>MRI of Blood Vessels in Upper Extremity</t>
  </si>
  <si>
    <t>73500</t>
  </si>
  <si>
    <t>DELETED CODE(01/01/2016)</t>
  </si>
  <si>
    <t>X-Ray of Hip</t>
  </si>
  <si>
    <t>73510</t>
  </si>
  <si>
    <t>X-Ray of Both Hips</t>
  </si>
  <si>
    <t>X-Ray of Hip Joint with Dye</t>
  </si>
  <si>
    <t>73530</t>
  </si>
  <si>
    <t>73540</t>
  </si>
  <si>
    <t>X-Ray of Upper Leg</t>
  </si>
  <si>
    <t>X-Ray of Knee</t>
  </si>
  <si>
    <t>X-Ray of Knees</t>
  </si>
  <si>
    <t>X-Ray of Knee Joint with Dye</t>
  </si>
  <si>
    <t>X-Ray of Lower Leg</t>
  </si>
  <si>
    <t>X-Ray of Lower Extremity</t>
  </si>
  <si>
    <t>X-Ray of Ankle</t>
  </si>
  <si>
    <t>X-Ray of Ankle Joint with Dye</t>
  </si>
  <si>
    <t>X-Ray of Foot</t>
  </si>
  <si>
    <t>X-Ray of Heel</t>
  </si>
  <si>
    <t>X-Ray of Toe(s)</t>
  </si>
  <si>
    <t>CT of Blood Vessels in Lower Extremity</t>
  </si>
  <si>
    <t>MRI of Lower Extremity</t>
  </si>
  <si>
    <t>MRI of Lower Extremity Joint</t>
  </si>
  <si>
    <t>74000</t>
  </si>
  <si>
    <t>X-Ray of Abdomen</t>
  </si>
  <si>
    <t>74010</t>
  </si>
  <si>
    <t>74020</t>
  </si>
  <si>
    <t>CT of Abdomen</t>
  </si>
  <si>
    <t>CT of Blood Vessels in Abdomen/Pelvis</t>
  </si>
  <si>
    <t>CT of Abdomen &amp; Pelvis</t>
  </si>
  <si>
    <t>MRI of Abdomen</t>
  </si>
  <si>
    <t>MRI of Blood Vessels in Abdomen</t>
  </si>
  <si>
    <t>X-Ray of Lower Abdomen after Dye</t>
  </si>
  <si>
    <t>X-Ray of Throat with Dye</t>
  </si>
  <si>
    <t>X-Ray of Esophagus</t>
  </si>
  <si>
    <t>Imaging to Evaluate Swallowing Function</t>
  </si>
  <si>
    <t>X-Ray of Upper Abdomen</t>
  </si>
  <si>
    <t>74241</t>
  </si>
  <si>
    <t>74245</t>
  </si>
  <si>
    <t>X-Ray of Upper Abdomen with Dye</t>
  </si>
  <si>
    <t>74247</t>
  </si>
  <si>
    <t>X-Ray of Abdomen with Dye</t>
  </si>
  <si>
    <t>74249</t>
  </si>
  <si>
    <t>X-Ray of Intestine</t>
  </si>
  <si>
    <t>X-Ray of Intestine with Dye</t>
  </si>
  <si>
    <t>Procedure to Correct Collapsed Intestine</t>
  </si>
  <si>
    <t>X-Ray of Bile Ducts/Pancreas</t>
  </si>
  <si>
    <t>X-Ray of Bile Ducts/Pancreas at Surgery</t>
  </si>
  <si>
    <t>X-Ray of Bile Ducts</t>
  </si>
  <si>
    <t>X-Ray of Pancreas</t>
  </si>
  <si>
    <t>X-Ray of Bile Ducts &amp; Pancreas</t>
  </si>
  <si>
    <t>X-Ray of Digestive System</t>
  </si>
  <si>
    <t>X-Ray of Urinary Tract with Dye</t>
  </si>
  <si>
    <t>X-Ray of Bladder with Dye</t>
  </si>
  <si>
    <t>X-Ray of Male Genital Tract</t>
  </si>
  <si>
    <t>X-Ray of Kidney Lesion with Dye</t>
  </si>
  <si>
    <t>74480</t>
  </si>
  <si>
    <t>X-Ray of Urinary Tract</t>
  </si>
  <si>
    <t>X-Ray of Female Genital Tract</t>
  </si>
  <si>
    <t>MRI of Heart Function</t>
  </si>
  <si>
    <t>MRI of Heart Function w Stress Imaging</t>
  </si>
  <si>
    <t>MRI of Heart Function w Blood Flow Speed</t>
  </si>
  <si>
    <t>CT of Heart without Dye</t>
  </si>
  <si>
    <t>CT of Heart with Dye &amp; 3-D Image</t>
  </si>
  <si>
    <t>CT of Blood Vessels in Heart w 3-D Image</t>
  </si>
  <si>
    <t>X-Ray of Aorta with Dye</t>
  </si>
  <si>
    <t>CT of Blood Vessels in Abdominal Artery</t>
  </si>
  <si>
    <t>X-Ray of Artery in Spine</t>
  </si>
  <si>
    <t>X-Ray of Artery in Extremity</t>
  </si>
  <si>
    <t>X-Ray of Artery in Abdomen</t>
  </si>
  <si>
    <t>X-Ray of Artery in Adrenal Gland</t>
  </si>
  <si>
    <t>X-Ray of Artery in Pelvis</t>
  </si>
  <si>
    <t>X-Ray of Artery in Lungs</t>
  </si>
  <si>
    <t>X-Ray of Artery in Chest</t>
  </si>
  <si>
    <t>X-Ray of Artery Each Additional Vessel</t>
  </si>
  <si>
    <t>75791</t>
  </si>
  <si>
    <t>X-Ray of Blood Vessels</t>
  </si>
  <si>
    <t>X-Ray to Evaluate Shunt</t>
  </si>
  <si>
    <t>X-Ray of Vein in Spleen/Liver</t>
  </si>
  <si>
    <t>X-Ray of Vein in Extremity</t>
  </si>
  <si>
    <t>X-Ray of Vein in Torso</t>
  </si>
  <si>
    <t>X-Ray of Vein in Chest</t>
  </si>
  <si>
    <t>X-Ray of Vein in Kidney</t>
  </si>
  <si>
    <t>X-Ray of Vein in Adrenal Gland</t>
  </si>
  <si>
    <t>X-Ray of Vein in Neck</t>
  </si>
  <si>
    <t>X-Ray of Vein in Skull</t>
  </si>
  <si>
    <t>X-Ray of Spinal Cord</t>
  </si>
  <si>
    <t>X-Ray of Vein in Eye Socket</t>
  </si>
  <si>
    <t>X-Ray of Vein in Liver</t>
  </si>
  <si>
    <t>X-Ray of Blood Vessels Follow-Up</t>
  </si>
  <si>
    <t>75946</t>
  </si>
  <si>
    <t>75962</t>
  </si>
  <si>
    <t>X-Ray to Open Blocked Artery Initial</t>
  </si>
  <si>
    <t>75964</t>
  </si>
  <si>
    <t>X-Ray to Open Blocked Artery Each Addl</t>
  </si>
  <si>
    <t>75966</t>
  </si>
  <si>
    <t>75968</t>
  </si>
  <si>
    <t>X-Ray to Remove Tissue</t>
  </si>
  <si>
    <t>75978</t>
  </si>
  <si>
    <t>X-Ray to Open Blocked Vein Initial</t>
  </si>
  <si>
    <t>X-Ray to Change Catheter with Dye</t>
  </si>
  <si>
    <t>Insert Catheter to Drain Lesion Images</t>
  </si>
  <si>
    <t>Continuous X-Ray for Examination</t>
  </si>
  <si>
    <t>76001</t>
  </si>
  <si>
    <t>X-Ray Nose to Rectum Find Foreign Object</t>
  </si>
  <si>
    <t>X-Ray of Lesion Tract</t>
  </si>
  <si>
    <t>X-Ray of Breast Surgical Sample</t>
  </si>
  <si>
    <t>Sectional X-Rays of Body Section</t>
  </si>
  <si>
    <t>3-D Model Assessment of Images</t>
  </si>
  <si>
    <t>CT Scan Follow-Up Study</t>
  </si>
  <si>
    <t>MRI Metabolism Analysis</t>
  </si>
  <si>
    <t>MRI of Full Body</t>
  </si>
  <si>
    <t>Ultrasound of Head</t>
  </si>
  <si>
    <t>Ultrasound of Head/Neck</t>
  </si>
  <si>
    <t>Ultrasound of Breast</t>
  </si>
  <si>
    <t>Ultrasound of Abdomen</t>
  </si>
  <si>
    <t>Ultrasound of Abdominal Cavity</t>
  </si>
  <si>
    <t>Ultrasound of Transplanted Kidney</t>
  </si>
  <si>
    <t>Ultrasound of Spinal Cord &amp; Vertebrae</t>
  </si>
  <si>
    <t>Ultrasound of Unborn Baby</t>
  </si>
  <si>
    <t>Ultrasound of Unborn Baby w Detail Exam</t>
  </si>
  <si>
    <t>Ultrasound of Unborn Baby Follow-Up</t>
  </si>
  <si>
    <t>Ultrasound of Unborn Baby w Heart Check</t>
  </si>
  <si>
    <t>Ultrasound of Unborn Baby wo Heart Check</t>
  </si>
  <si>
    <t>Ultrasound Check Blood Flow Cord to Baby</t>
  </si>
  <si>
    <t>Ultrasound Check Blood Flow Fetal Brain</t>
  </si>
  <si>
    <t>Ultrasound of Fetal Heart Activity</t>
  </si>
  <si>
    <t>Ultrasound of Blood Vessels Fetal Heart</t>
  </si>
  <si>
    <t>Ultrasound of Female Reproductive Organs</t>
  </si>
  <si>
    <t>Ultrasound of Blood Vessels Uterus</t>
  </si>
  <si>
    <t>Ultrasound of Pelvic Region</t>
  </si>
  <si>
    <t>Ultrasound of Pelvic Region Limited</t>
  </si>
  <si>
    <t>Ultrasound of Rectum</t>
  </si>
  <si>
    <t>Ultrasound of Extremity Vessels</t>
  </si>
  <si>
    <t>Ultrasound of Hips Infant</t>
  </si>
  <si>
    <t>Ultrasound as Guide for Artery Repair</t>
  </si>
  <si>
    <t>Ultrasound as Guide Blood Vessel Access</t>
  </si>
  <si>
    <t>Ultrasound as Guide Destroy Tissue</t>
  </si>
  <si>
    <t>Ultrasound as Guide to Insert Needle</t>
  </si>
  <si>
    <t>Ultrasound as Guide Remove Fluid Womb</t>
  </si>
  <si>
    <t>Ultrasound to Add Radiation Device</t>
  </si>
  <si>
    <t>Ultrasound as Guide During Procedure</t>
  </si>
  <si>
    <t>X-Ray as Guide for IV Placement</t>
  </si>
  <si>
    <t>X-Ray as Guide to Insert Needle</t>
  </si>
  <si>
    <t>X-Ray as Guide to Insert Catheter</t>
  </si>
  <si>
    <t>CT as Guide to Insert Needle</t>
  </si>
  <si>
    <t>CT as Guide to Destroy Tissue</t>
  </si>
  <si>
    <t>CT as Guide to Add Radiation Device</t>
  </si>
  <si>
    <t>MRI as Guide to Insert Needle</t>
  </si>
  <si>
    <t>77051</t>
  </si>
  <si>
    <t>X-Ray for Breast Exam</t>
  </si>
  <si>
    <t>77052</t>
  </si>
  <si>
    <t>X-Ray of Breast Ducts</t>
  </si>
  <si>
    <t>3-D Model of Breast for Screening</t>
  </si>
  <si>
    <t>Stress Test Applied by Physician</t>
  </si>
  <si>
    <t>X-Ray for Bone Age Study</t>
  </si>
  <si>
    <t>X-Ray for Bone Length Study</t>
  </si>
  <si>
    <t>X-Ray of Whole Body</t>
  </si>
  <si>
    <t>Joint Survey</t>
  </si>
  <si>
    <t>X-Ray Check Bone Mineral In Bone Tissue</t>
  </si>
  <si>
    <t>Set Radiation Field Simple</t>
  </si>
  <si>
    <t>Set Radiation Field Intermediate</t>
  </si>
  <si>
    <t>Set Radiation Field Complex</t>
  </si>
  <si>
    <t>CT Simulation Test for Radiation Therapy</t>
  </si>
  <si>
    <t>3-D Radiotherapy Plan</t>
  </si>
  <si>
    <t>Radiation Therapy Dose Plan</t>
  </si>
  <si>
    <t>Radiotherapy Intensity Dose Plan</t>
  </si>
  <si>
    <t>Radiation Therapy Plan Simple</t>
  </si>
  <si>
    <t>Radiation Therapy Plan Complex</t>
  </si>
  <si>
    <t>Treatment Plan Simple</t>
  </si>
  <si>
    <t>Treatment Plan Intermediate</t>
  </si>
  <si>
    <t>Treatment Plan Complex</t>
  </si>
  <si>
    <t>Radiation Therapy Plan Whole Body</t>
  </si>
  <si>
    <t>Measure Absorbed Radiation</t>
  </si>
  <si>
    <t>Treatment Device Simple</t>
  </si>
  <si>
    <t>Treatment Device Intermediate</t>
  </si>
  <si>
    <t>Treatment Device Complex</t>
  </si>
  <si>
    <t>Advisory Report For Radiation Therapy</t>
  </si>
  <si>
    <t>Device Radiation Therapy Precision</t>
  </si>
  <si>
    <t>Advice Special Medical Radiation Therapy</t>
  </si>
  <si>
    <t>Delivery Radiation Therapy</t>
  </si>
  <si>
    <t>Deliver Single Dose Radiation Therapy</t>
  </si>
  <si>
    <t>Deliver Treatment Simple</t>
  </si>
  <si>
    <t>Deliver Treatment Complex</t>
  </si>
  <si>
    <t>Guidance for Radiation Treatment</t>
  </si>
  <si>
    <t>Unlisted Procedure</t>
  </si>
  <si>
    <t>Deliver Radiation Treatment</t>
  </si>
  <si>
    <t>Deliver Radiation Treatment Simple</t>
  </si>
  <si>
    <t>Deliver Radiation Treatment Intermediate</t>
  </si>
  <si>
    <t>Deliver Radiation Treatment Complex</t>
  </si>
  <si>
    <t>Imaging of Radiation Therapy Target(s)</t>
  </si>
  <si>
    <t>Deliver Radiation Treatment Special</t>
  </si>
  <si>
    <t>Apply Radiation Intermediate</t>
  </si>
  <si>
    <t>Apply Radiation Complex</t>
  </si>
  <si>
    <t>Handle Radiation Source</t>
  </si>
  <si>
    <t>Radiation Therapy Procedure</t>
  </si>
  <si>
    <t>Scan Thyroid Function Measurement</t>
  </si>
  <si>
    <t>Scan Thyroid Limited Area</t>
  </si>
  <si>
    <t>Scan Thyroid Whole Body</t>
  </si>
  <si>
    <t>Scan Thyroid</t>
  </si>
  <si>
    <t>Scan Thyroid Multiple Projections</t>
  </si>
  <si>
    <t>Scan Thyroid w CT to Locate</t>
  </si>
  <si>
    <t>Scan Bone Marrow Multiple Areas</t>
  </si>
  <si>
    <t>Scan Bone marrow Whole Body</t>
  </si>
  <si>
    <t>Scan Lymph Nodes</t>
  </si>
  <si>
    <t>78205</t>
  </si>
  <si>
    <t>Scan Liver</t>
  </si>
  <si>
    <t>78206</t>
  </si>
  <si>
    <t>Scan Liver With Blood Flow</t>
  </si>
  <si>
    <t>Scan Liver &amp; Spleen</t>
  </si>
  <si>
    <t>Scan Liver/Gallbladder With Drugs</t>
  </si>
  <si>
    <t>Test Strength Esophagus Muscle</t>
  </si>
  <si>
    <t>Study Stomach Emptying</t>
  </si>
  <si>
    <t>Breath Test for Bacteria</t>
  </si>
  <si>
    <t>Scan for Blood Loss Stomach/Intestines</t>
  </si>
  <si>
    <t>Scan Intestines</t>
  </si>
  <si>
    <t>Device Test Abdomen Fluid Drain</t>
  </si>
  <si>
    <t>Scan Bone/Joint Limited Area</t>
  </si>
  <si>
    <t>Scan Bone/Joint Multiple Area</t>
  </si>
  <si>
    <t>Scan Bone/Joint Whole Body</t>
  </si>
  <si>
    <t>Scan Bone/Joint 3 Phase Study</t>
  </si>
  <si>
    <t>78320</t>
  </si>
  <si>
    <t>Scan Bone/Joint</t>
  </si>
  <si>
    <t>Scan Blood Flow in Heart</t>
  </si>
  <si>
    <t>Statistical CDM - Confirm not on patient bill</t>
  </si>
  <si>
    <t>Scan Identify Blood Pumping to Body</t>
  </si>
  <si>
    <t>Scan Lung with Blood Flow</t>
  </si>
  <si>
    <t>Scan Lung Measure Air &amp; Blood Flow</t>
  </si>
  <si>
    <t>Scan Brain with Blood Flow</t>
  </si>
  <si>
    <t>78607</t>
  </si>
  <si>
    <t>Scan Brain</t>
  </si>
  <si>
    <t>Scan Brain &amp; Spine Fluid Flow</t>
  </si>
  <si>
    <t>Detect &amp; Locate Brain &amp; Spine Fluid Leak</t>
  </si>
  <si>
    <t>Kidney Imaging</t>
  </si>
  <si>
    <t>Kidney Imaging With Blood Flow</t>
  </si>
  <si>
    <t>Kidney Imaging With Blood Flow with Drug</t>
  </si>
  <si>
    <t>Kidney Imaging w Blood Flow w &amp; wo Drug</t>
  </si>
  <si>
    <t>78710</t>
  </si>
  <si>
    <t>Test Pressure/Flow Ability Urinary Tract</t>
  </si>
  <si>
    <t>Imaging of Urinary System</t>
  </si>
  <si>
    <t>Scan Male Genitals with Blood Flow</t>
  </si>
  <si>
    <t>Locate Tumor With Drugs Limited Area</t>
  </si>
  <si>
    <t>Locate Tumor With Drugs Multiple Area</t>
  </si>
  <si>
    <t>Locate Tumor With Drugs Full Body 1 Day</t>
  </si>
  <si>
    <t>Locate Tumor With Drugs</t>
  </si>
  <si>
    <t>Locate Tumor With Drugs Full Body 2+ Day</t>
  </si>
  <si>
    <t>78805</t>
  </si>
  <si>
    <t>Locate Swelling Limited Area</t>
  </si>
  <si>
    <t>78806</t>
  </si>
  <si>
    <t>Locate Swelling Whole Body</t>
  </si>
  <si>
    <t>78807</t>
  </si>
  <si>
    <t>Scan and CT of Head and Torso</t>
  </si>
  <si>
    <t>Radiology Therapy With Drugs</t>
  </si>
  <si>
    <t>Lab Test Metabolism Process</t>
  </si>
  <si>
    <t>Lab Test General Physical Health</t>
  </si>
  <si>
    <t>Lab Test Electrolytes</t>
  </si>
  <si>
    <t>Lab Test Pregnant Mom</t>
  </si>
  <si>
    <t>Lab Test Fats</t>
  </si>
  <si>
    <t>Lab Test Kidney Function</t>
  </si>
  <si>
    <t>Lab Test Liver Infection</t>
  </si>
  <si>
    <t>Lab Test Liver Function</t>
  </si>
  <si>
    <t>80101</t>
  </si>
  <si>
    <t>DELETED CODE(01/01/2015)</t>
  </si>
  <si>
    <t>80104</t>
  </si>
  <si>
    <t>Lab Test Drug Monitoring</t>
  </si>
  <si>
    <t>80154</t>
  </si>
  <si>
    <t>80300</t>
  </si>
  <si>
    <t>Lab Test Drug Screening</t>
  </si>
  <si>
    <t>80301</t>
  </si>
  <si>
    <t>80302</t>
  </si>
  <si>
    <t>80304</t>
  </si>
  <si>
    <t>Lab Test of Urine</t>
  </si>
  <si>
    <t>Genetic Testing Muscular Dystrophy Type</t>
  </si>
  <si>
    <t>Genetic Testing Leukemia Type</t>
  </si>
  <si>
    <t>Genetic Testing Melanoma</t>
  </si>
  <si>
    <t>Genetic Testing Cystic Fibrosis</t>
  </si>
  <si>
    <t>Genetic Testing Liver Metabolism Rate</t>
  </si>
  <si>
    <t>Genetic Testing Chromosome Abnormalities</t>
  </si>
  <si>
    <t>Genetic Testing on Lung Cancer Tumor</t>
  </si>
  <si>
    <t>Genetic Testing Blood Disorder</t>
  </si>
  <si>
    <t>Genetic Testing for Developmental Delay</t>
  </si>
  <si>
    <t>Genetic Testing Deafness</t>
  </si>
  <si>
    <t>Genetic Testing Mom &amp; Baby Test</t>
  </si>
  <si>
    <t>Genetic Testing of Bone Marrow</t>
  </si>
  <si>
    <t>Genetic Testing on Intestine Tumor</t>
  </si>
  <si>
    <t>Genetic Testing for Metabolism Disorder</t>
  </si>
  <si>
    <t>Genetic Testing</t>
  </si>
  <si>
    <t>Genetic Testing Brain Development Issue</t>
  </si>
  <si>
    <t>Genetic Testing Tumor Growth Disorder</t>
  </si>
  <si>
    <t>Genetic Testing for Blood Disorder</t>
  </si>
  <si>
    <t>Genetic Testing for Transplant</t>
  </si>
  <si>
    <t>Genetic Testing Hepatitis C Treatment</t>
  </si>
  <si>
    <t>Genetic Testing Muscle Disorder</t>
  </si>
  <si>
    <t>Genetic Testing Metabolism Ability</t>
  </si>
  <si>
    <t>Genetic Testing Connective Tissue Issue</t>
  </si>
  <si>
    <t>Genetic Testing Developmental Delay</t>
  </si>
  <si>
    <t>Genetic Testing Nervous System Disorder</t>
  </si>
  <si>
    <t xml:space="preserve">Genetic Testing </t>
  </si>
  <si>
    <t>Lab Test</t>
  </si>
  <si>
    <t>Lab Test for Enzyme</t>
  </si>
  <si>
    <t>Lab Test for Hormone</t>
  </si>
  <si>
    <t>Lab Test Blood for Protein</t>
  </si>
  <si>
    <t>Lab Test Urine for Protein</t>
  </si>
  <si>
    <t>Lab Test of Breath for Alcohol</t>
  </si>
  <si>
    <t>Lab Test Protein</t>
  </si>
  <si>
    <t>Lab Test Fluid in Womb for Protein</t>
  </si>
  <si>
    <t>Lab Test Metal/Poison</t>
  </si>
  <si>
    <t>Lab Test for Gases</t>
  </si>
  <si>
    <t>Lab Test of Fluid in Womb</t>
  </si>
  <si>
    <t>Lab Test for Protein</t>
  </si>
  <si>
    <t>Lab Test Blood for Vitamin/Mineral</t>
  </si>
  <si>
    <t>Lab Test Feces for Blood Presence</t>
  </si>
  <si>
    <t>Lab Test for Blood Presence</t>
  </si>
  <si>
    <t>Lab Test for Metal/Poison</t>
  </si>
  <si>
    <t>Lab Test for Vitamin/Mineral</t>
  </si>
  <si>
    <t>Lab Test Urine for Vitamin/Mineral</t>
  </si>
  <si>
    <t>Lab Test on Kidney Stone</t>
  </si>
  <si>
    <t>Lab Test of Blood</t>
  </si>
  <si>
    <t>Lab Test for Fats</t>
  </si>
  <si>
    <t>Lab Test Blood for Enzyme</t>
  </si>
  <si>
    <t>Lab Test for Metal</t>
  </si>
  <si>
    <t>Prepare Samples for Lab Test</t>
  </si>
  <si>
    <t>Lab Test Blood Metabolism Process</t>
  </si>
  <si>
    <t>Lab Test for Poison</t>
  </si>
  <si>
    <t>Lab Test Feces for Fats</t>
  </si>
  <si>
    <t>Lab Test Cervix Fluid for Protein</t>
  </si>
  <si>
    <t>Lab Test Blood Vitamin/Mineral</t>
  </si>
  <si>
    <t>Lab Test for Sugar</t>
  </si>
  <si>
    <t>Lab Test to Identify Infection</t>
  </si>
  <si>
    <t>Lab Test on Blood</t>
  </si>
  <si>
    <t>Lab Test Identify Chemical Substance</t>
  </si>
  <si>
    <t>Lab Test Vitamin/Mineral</t>
  </si>
  <si>
    <t>Lab Test Feces for Protein</t>
  </si>
  <si>
    <t>Lab Test Assessment of Lungs in Baby</t>
  </si>
  <si>
    <t>83866</t>
  </si>
  <si>
    <t>Lab Test of Spinal Fluid for Protein</t>
  </si>
  <si>
    <t>83890</t>
  </si>
  <si>
    <t>DELETED CODE(01/01/2013)</t>
  </si>
  <si>
    <t>83891</t>
  </si>
  <si>
    <t>83892</t>
  </si>
  <si>
    <t>83893</t>
  </si>
  <si>
    <t>83894</t>
  </si>
  <si>
    <t>83896</t>
  </si>
  <si>
    <t>83898</t>
  </si>
  <si>
    <t>83900</t>
  </si>
  <si>
    <t>83901</t>
  </si>
  <si>
    <t>83902</t>
  </si>
  <si>
    <t>83904</t>
  </si>
  <si>
    <t>83907</t>
  </si>
  <si>
    <t>83909</t>
  </si>
  <si>
    <t>83912</t>
  </si>
  <si>
    <t>83914</t>
  </si>
  <si>
    <t>Lab Test on Urine</t>
  </si>
  <si>
    <t xml:space="preserve">Lab Test </t>
  </si>
  <si>
    <t>Lab Test Body Fluid pH</t>
  </si>
  <si>
    <t>Lab Test on Urine for Metabolism Process</t>
  </si>
  <si>
    <t>Lab Test Urine for Enzyme</t>
  </si>
  <si>
    <t>Lab Test Metal</t>
  </si>
  <si>
    <t>Lab Test Feces for Enzyme</t>
  </si>
  <si>
    <t>Lab Test Urine for Gases</t>
  </si>
  <si>
    <t>Lab Test Blood for Metabolism Process</t>
  </si>
  <si>
    <t>Lab Test Urine for Metabolism Process</t>
  </si>
  <si>
    <t>Lab Test on Blood Component</t>
  </si>
  <si>
    <t>Lab Test for Allergy</t>
  </si>
  <si>
    <t>Lab Test to Identify Tumor Cells</t>
  </si>
  <si>
    <t>Lab Test Blood for Cell Function</t>
  </si>
  <si>
    <t>Lab Test to Identify Infection/Immunity</t>
  </si>
  <si>
    <t>Lab Test to Identify Immunity</t>
  </si>
  <si>
    <t>Collect &amp; Store Blood for Later Use</t>
  </si>
  <si>
    <t>Prepare Blood Components for Use</t>
  </si>
  <si>
    <t>Lab Test Blood to Identify Infection</t>
  </si>
  <si>
    <t>Lab Test to Identify Bacteria</t>
  </si>
  <si>
    <t>Lab Test to Identify Fungus</t>
  </si>
  <si>
    <t>Lab Test Blood to Identify Fungus</t>
  </si>
  <si>
    <t>Prepare Tissue for Lab Test</t>
  </si>
  <si>
    <t>Lab Test Feces to Identify Infection</t>
  </si>
  <si>
    <t>Lab Test for Infection Treatment</t>
  </si>
  <si>
    <t>Lab Test to Identify Toxin</t>
  </si>
  <si>
    <t>Lab Test to Identify Virus</t>
  </si>
  <si>
    <t>Lab Test on Cells to Identify Disease</t>
  </si>
  <si>
    <t>Lab Test Individual Cell Analysis</t>
  </si>
  <si>
    <t>Lab Test Individual Cell Analysis First</t>
  </si>
  <si>
    <t>Lab Test on Tissue to Identify Disorder</t>
  </si>
  <si>
    <t>Prepare Cells for Lab Test Each</t>
  </si>
  <si>
    <t>Genetic Testing Placenta/Fluid in Womb</t>
  </si>
  <si>
    <t>Genetic Testing Fluid in Womb</t>
  </si>
  <si>
    <t>Review &amp; Report Genetic Test Results</t>
  </si>
  <si>
    <t>Examine Removed Tissue</t>
  </si>
  <si>
    <t>Review &amp; Report of Tissue Lab Results</t>
  </si>
  <si>
    <t>Review of Tissue During Surgery First</t>
  </si>
  <si>
    <t>Review of Tissue During Surgery Each</t>
  </si>
  <si>
    <t>88347</t>
  </si>
  <si>
    <t>Lab Test on Nerve</t>
  </si>
  <si>
    <t>Genetic Testing by Gene Pairing Each</t>
  </si>
  <si>
    <t>Genetic Testing by Gene Pairing First</t>
  </si>
  <si>
    <t>Genetic Testing Gene Pair Analysis First</t>
  </si>
  <si>
    <t>Genetic Testing Gene Pair Analysis Each</t>
  </si>
  <si>
    <t>88384</t>
  </si>
  <si>
    <t>Lab Test on Body Fluid</t>
  </si>
  <si>
    <t>Lab Test on Sweat</t>
  </si>
  <si>
    <t>Inject Vaccination Each Additional</t>
  </si>
  <si>
    <t>Inhale/Swallow Vaccination Initial</t>
  </si>
  <si>
    <t>Inhale/Swallow Vaccination Each</t>
  </si>
  <si>
    <t>Evaluate Mental Health</t>
  </si>
  <si>
    <t>Talk Therapy 30 Minutes</t>
  </si>
  <si>
    <t>Talk Therapy 45 Minutes</t>
  </si>
  <si>
    <t>Talk Therapy 60 Minutes</t>
  </si>
  <si>
    <t>Talk Therapy for Crisis First 60 Minutes</t>
  </si>
  <si>
    <t>Talk Therapy for Crisis Each 30 Minutes</t>
  </si>
  <si>
    <t>Talk Therapy with Family no Patient</t>
  </si>
  <si>
    <t>Talk Therapy with Family &amp; Patient</t>
  </si>
  <si>
    <t>Talk Therapy in a Group</t>
  </si>
  <si>
    <t>Electrical Current Brain Therapy</t>
  </si>
  <si>
    <t>90911</t>
  </si>
  <si>
    <t>Training to Control Body Functions</t>
  </si>
  <si>
    <t>Clean Blood to Remove Waste</t>
  </si>
  <si>
    <t>Test of Acid in Stomach</t>
  </si>
  <si>
    <t>Test Breath for Disorder</t>
  </si>
  <si>
    <t>Procedure on Eye</t>
  </si>
  <si>
    <t>Speech/Voice Therapy</t>
  </si>
  <si>
    <t>Speech/Voice Therapy with Group</t>
  </si>
  <si>
    <t>Examine Nose &amp; Throat</t>
  </si>
  <si>
    <t>Evaluate Voice Box Function</t>
  </si>
  <si>
    <t>Evaluate Speech Ability</t>
  </si>
  <si>
    <t>Analyze Voice</t>
  </si>
  <si>
    <t>Treat Swallowing Disorder</t>
  </si>
  <si>
    <t>Measure Ear Function</t>
  </si>
  <si>
    <t>Test of Hearing</t>
  </si>
  <si>
    <t>Test of Hearing Comprehensive</t>
  </si>
  <si>
    <t>Test of Pressure in Ear</t>
  </si>
  <si>
    <t>Test Brain Function with Ear Test</t>
  </si>
  <si>
    <t>Test Inner Ear for Hearing Disorder</t>
  </si>
  <si>
    <t>Check Hearing Aid 1 Ear</t>
  </si>
  <si>
    <t>Check Hearing Aid Both Ears</t>
  </si>
  <si>
    <t>Analysis of Hearing Aid 1 Ear</t>
  </si>
  <si>
    <t>Analysis of Hearing Aid Both Ears</t>
  </si>
  <si>
    <t>Evaluate for Device to Assist Speaking</t>
  </si>
  <si>
    <t>Evaluate for Communication Aid 60 Mins</t>
  </si>
  <si>
    <t>Evaluate for Communication Aid 30 Mins</t>
  </si>
  <si>
    <t>Speech-Generating Device Therapy Service</t>
  </si>
  <si>
    <t>Evaluate Swallowing Function</t>
  </si>
  <si>
    <t>X-Ray Swallowing Function</t>
  </si>
  <si>
    <t>Examine Swallowing Function</t>
  </si>
  <si>
    <t>Open Blocked Artery Initial</t>
  </si>
  <si>
    <t>Open Blocked Artery Each Additional</t>
  </si>
  <si>
    <t>Insert Stent in Artery Initial</t>
  </si>
  <si>
    <t>Insert Stent in Artery Each Additional</t>
  </si>
  <si>
    <t>Restore Blood to Vessel Initial</t>
  </si>
  <si>
    <t>Restore Blood to Vessel Each Additional</t>
  </si>
  <si>
    <t>Restore Blood to Blocked Vessel</t>
  </si>
  <si>
    <t>Restore Blood to Blocked Vessel Initial</t>
  </si>
  <si>
    <t>Restore Blood to Blocked Vessel Each</t>
  </si>
  <si>
    <t>Apply Temporary Pulse Conductor</t>
  </si>
  <si>
    <t>Shock to Heart</t>
  </si>
  <si>
    <t>Remove Blockage from Blood Vessel w IV</t>
  </si>
  <si>
    <t>Ultrasound of Blood Vessel Initial</t>
  </si>
  <si>
    <t>Ultrasound of Blood Vessel Each</t>
  </si>
  <si>
    <t>Repair Heart Valve</t>
  </si>
  <si>
    <t>Track Electrical Pulse of Heart</t>
  </si>
  <si>
    <t>Test Heart Pulse During Exercise</t>
  </si>
  <si>
    <t>Wear Monitor to Track Heart Pulse</t>
  </si>
  <si>
    <t>Wear Monitor Track Heart Pulse 30 Days</t>
  </si>
  <si>
    <t>Ultrasound Heart Structure</t>
  </si>
  <si>
    <t>Ultrasound Heart Blood Flow</t>
  </si>
  <si>
    <t>Ultrasound Heart Structure with Exercise</t>
  </si>
  <si>
    <t>Give Dye for Image of Heart</t>
  </si>
  <si>
    <t>Insert Catheter into Heart Artery</t>
  </si>
  <si>
    <t>Give Drug and Monitor Blood Flow</t>
  </si>
  <si>
    <t>Insert Catheter to Monitor Blood Flow</t>
  </si>
  <si>
    <t>Remove Tissue from Heart</t>
  </si>
  <si>
    <t>Inject Dye into Heart Artery</t>
  </si>
  <si>
    <t xml:space="preserve">Measure Heart Blood Vessel Flow Initial </t>
  </si>
  <si>
    <t xml:space="preserve">Measure Heart Blood Vessel Flow Each </t>
  </si>
  <si>
    <t>Insert Device to Close Hole in Heart</t>
  </si>
  <si>
    <t>Track Heart Pulse from Inside Heart</t>
  </si>
  <si>
    <t>Map Heart Pulse from Inside Heart</t>
  </si>
  <si>
    <t xml:space="preserve">Create Irregular Heartbeat </t>
  </si>
  <si>
    <t>Insert Catheter for Heart Pulse Study</t>
  </si>
  <si>
    <t>Create Irregular Heartbeat</t>
  </si>
  <si>
    <t>Test Heart Beat Pulse Conductor</t>
  </si>
  <si>
    <t>Insert Catheter to Correct Heart Pulse</t>
  </si>
  <si>
    <t>Insert Cath to Correct Heart Pulse Each</t>
  </si>
  <si>
    <t>Evaluate Reason for Fainting</t>
  </si>
  <si>
    <t>Ultrasound of Heart During Procedure</t>
  </si>
  <si>
    <t>Evaluate Heart Pump Assist Device</t>
  </si>
  <si>
    <t>Therapy to Improve Heart Function</t>
  </si>
  <si>
    <t>Procedure on Heart</t>
  </si>
  <si>
    <t>Exam of Brain Arteries</t>
  </si>
  <si>
    <t>Ultrasound Blood Flow in Brain</t>
  </si>
  <si>
    <t>Study Blood Flow in Extremities</t>
  </si>
  <si>
    <t>Ultrasound Artery of Lower Extremity</t>
  </si>
  <si>
    <t>Ultrasound Artery of Upper Extremity</t>
  </si>
  <si>
    <t>93965</t>
  </si>
  <si>
    <t>Ultrasound of Vein in Extremity</t>
  </si>
  <si>
    <t>Ultrasound Blood Vessels of Pelvis</t>
  </si>
  <si>
    <t>Ultrasound Blood Vessels of Torso</t>
  </si>
  <si>
    <t>Ultrasound Blood Vessel Access Site</t>
  </si>
  <si>
    <t>Assist Breathing First Day</t>
  </si>
  <si>
    <t>Assist Breathing Each Additional Day</t>
  </si>
  <si>
    <t>Test Breathing Capacity/Ability</t>
  </si>
  <si>
    <t>Test Breathing Capacity/Ability Report</t>
  </si>
  <si>
    <t>Test Breathing Capacity</t>
  </si>
  <si>
    <t>Insert Medication in Lungs of Baby</t>
  </si>
  <si>
    <t>94620</t>
  </si>
  <si>
    <t>Test Lung Function During Exercise</t>
  </si>
  <si>
    <t>Treatment to Assist Breathing</t>
  </si>
  <si>
    <t>Treatment of Lungs with Inhaler</t>
  </si>
  <si>
    <t>Inhale Drugs to Assist Breathing First</t>
  </si>
  <si>
    <t>Inhale Drugs to Assist Breathing Each</t>
  </si>
  <si>
    <t>Teach/Evaluate Use of Inhaler</t>
  </si>
  <si>
    <t>Teach Moves to Clear Lungs First</t>
  </si>
  <si>
    <t>Teach Moves to Clear Lungs Each</t>
  </si>
  <si>
    <t>Apply Device to Clear Lungs</t>
  </si>
  <si>
    <t>Analyze Exhaled Air</t>
  </si>
  <si>
    <t>Test Lung Volume Capacity</t>
  </si>
  <si>
    <t>Test Lung Volume Capacity with Gases</t>
  </si>
  <si>
    <t>Test Exhaled Air</t>
  </si>
  <si>
    <t>Test Lung Function</t>
  </si>
  <si>
    <t>Measure Blood Oxygen Level Single Test</t>
  </si>
  <si>
    <t>Measure Blood Oxygen Level Multiple Test</t>
  </si>
  <si>
    <t>Measure Blood Oxygen Level Continuous</t>
  </si>
  <si>
    <t>Test Baby in Car Seat First 60 Minutes</t>
  </si>
  <si>
    <t>Test Baby in Car Seat Each 30 Minutes</t>
  </si>
  <si>
    <t>Inject Allergy Medication Single Shot</t>
  </si>
  <si>
    <t>Inject Allergy Medication Multiple Shots</t>
  </si>
  <si>
    <t>Apply Device to Monitor Sugar</t>
  </si>
  <si>
    <t>Study of Sleep</t>
  </si>
  <si>
    <t>Apply Device to Monitor Sleep Patterns</t>
  </si>
  <si>
    <t>Study to Assess Sleepiness</t>
  </si>
  <si>
    <t>Monitor Brain Activity</t>
  </si>
  <si>
    <t>Monitor Brain Activity Awake &amp; Sleepy</t>
  </si>
  <si>
    <t>Monitor Brain Activity Awake &amp; Asleep</t>
  </si>
  <si>
    <t>Monitor Brain Activity Coma or Asleep</t>
  </si>
  <si>
    <t>95831</t>
  </si>
  <si>
    <t>Test Muscle Extremity/Torso</t>
  </si>
  <si>
    <t>95832</t>
  </si>
  <si>
    <t>Test Muscle Hand</t>
  </si>
  <si>
    <t>95833</t>
  </si>
  <si>
    <t>Test Muscle Full Body without Hands</t>
  </si>
  <si>
    <t>95834</t>
  </si>
  <si>
    <t>Test Muscle Full Body with Hands</t>
  </si>
  <si>
    <t>Measure Range of Motion Extremity/Torso</t>
  </si>
  <si>
    <t>Measure Range of Motion Hand</t>
  </si>
  <si>
    <t>Test Muscle Activity Extremity</t>
  </si>
  <si>
    <t>Test Muscle Activity Throat</t>
  </si>
  <si>
    <t>Test Muscle Activity One Side of Body</t>
  </si>
  <si>
    <t>Test Muscle Activity Both Sides of Body</t>
  </si>
  <si>
    <t>Test Muscle Activity Thoracic Spine</t>
  </si>
  <si>
    <t>Test Muscle Activity</t>
  </si>
  <si>
    <t>Test Muscle/Nerve Activity Extremity</t>
  </si>
  <si>
    <t>Test Muscle/Nerve Activity Non-Extremity</t>
  </si>
  <si>
    <t>Test Nerve Function &amp; Ability</t>
  </si>
  <si>
    <t>Test Brain Response to Arm Stimulus</t>
  </si>
  <si>
    <t>Test Brain Response to Leg Stimulus</t>
  </si>
  <si>
    <t>Test Brain Response to Torso Stimulus</t>
  </si>
  <si>
    <t>Test Arm Response to Brain Stimulus</t>
  </si>
  <si>
    <t>Test Leg Response to Brain Stimulus</t>
  </si>
  <si>
    <t>Test Brain Function with Eye Test</t>
  </si>
  <si>
    <t>Test Nerve/Muscle Connection Each</t>
  </si>
  <si>
    <t>Test Brain Response to Arm/Leg Stimulus</t>
  </si>
  <si>
    <t>Test Arm/Leg Response to Brain Stimulus</t>
  </si>
  <si>
    <t>Monitoring During Surgery per 15 Minutes</t>
  </si>
  <si>
    <t>Monitoring During Surgery per 60 Minutes</t>
  </si>
  <si>
    <t>95951</t>
  </si>
  <si>
    <t>Monitor Brain Activity per Day</t>
  </si>
  <si>
    <t>95953</t>
  </si>
  <si>
    <t>Monitor Brain During Surgery</t>
  </si>
  <si>
    <t>95956</t>
  </si>
  <si>
    <t>Analyze Brain/Spine Stimulator</t>
  </si>
  <si>
    <t>Refill/Maintain Drug Delivery Pump</t>
  </si>
  <si>
    <t>Treatment for Dizziness</t>
  </si>
  <si>
    <t>Report from MRI during Brain Test</t>
  </si>
  <si>
    <t>96102</t>
  </si>
  <si>
    <t>Evaluate Behavior &amp; Mental Health</t>
  </si>
  <si>
    <t>Assess Language Disorder</t>
  </si>
  <si>
    <t>Screen for Speech Delay</t>
  </si>
  <si>
    <t>Test Memory &amp; Mental Abilities</t>
  </si>
  <si>
    <t>96150</t>
  </si>
  <si>
    <t>Assess Health/Behavior per 15 Minutes</t>
  </si>
  <si>
    <t>96153</t>
  </si>
  <si>
    <t>Inject Medication in Artery</t>
  </si>
  <si>
    <t>Injection Medication in IV</t>
  </si>
  <si>
    <t>Give IV Medication Greater than 8 Hours</t>
  </si>
  <si>
    <t>Give Medication in Artery First 60 Min</t>
  </si>
  <si>
    <t>Give Medication Artery Each Addl 60 Min</t>
  </si>
  <si>
    <t>Give Medication Artery More than 8 Hours</t>
  </si>
  <si>
    <t>Give Medication in Abdomen</t>
  </si>
  <si>
    <t>Give Medication in Brain/Spine</t>
  </si>
  <si>
    <t>Refill &amp; Maintain Portable Pump</t>
  </si>
  <si>
    <t>Refill &amp; Maintain Implantable Pump</t>
  </si>
  <si>
    <t>Clean Implanted IV Device</t>
  </si>
  <si>
    <t>97001</t>
  </si>
  <si>
    <t>Physical Therapy Evaluation</t>
  </si>
  <si>
    <t>97002</t>
  </si>
  <si>
    <t>Physical Therapy Re-Evaluation</t>
  </si>
  <si>
    <t>97003</t>
  </si>
  <si>
    <t>Occupational Therapy Evaluation</t>
  </si>
  <si>
    <t>97004</t>
  </si>
  <si>
    <t>Occupational Therapy Re-Evaluation</t>
  </si>
  <si>
    <t>Apply Hot or Cold Pack</t>
  </si>
  <si>
    <t>Stretch Neck/Low Back/Joint</t>
  </si>
  <si>
    <t>Pressure Therapy to Reduce Swelling</t>
  </si>
  <si>
    <t>Wax Bath Therapy</t>
  </si>
  <si>
    <t>Whirlpool Therapy</t>
  </si>
  <si>
    <t>Electric Current Heat Therapy</t>
  </si>
  <si>
    <t>Electrical Stimulation Therapy</t>
  </si>
  <si>
    <t>Electric Current Therapy</t>
  </si>
  <si>
    <t>Hot &amp; Cold Bath for Therapy</t>
  </si>
  <si>
    <t>Ultrasound Therapy to Improve Blood Flow</t>
  </si>
  <si>
    <t>Therapy Procedure</t>
  </si>
  <si>
    <t>Strength &amp; Endurance Therapy Exercises</t>
  </si>
  <si>
    <t>Therapy on Muscles &amp; Nerves</t>
  </si>
  <si>
    <t>Water Therapy Exercises</t>
  </si>
  <si>
    <t>Standing/Walking Training</t>
  </si>
  <si>
    <t>Massage Therapy</t>
  </si>
  <si>
    <t>Therapy to Move Joints/Relax Soft Tissue</t>
  </si>
  <si>
    <t>Group Therapy Exercises</t>
  </si>
  <si>
    <t>Movement Therapy</t>
  </si>
  <si>
    <t>97532</t>
  </si>
  <si>
    <t>Brain Function Activities/Exercises</t>
  </si>
  <si>
    <t>Self &amp; Home Care Exercises</t>
  </si>
  <si>
    <t>Return to Work Exercises</t>
  </si>
  <si>
    <t>Wheelchair Use &amp; Management Training</t>
  </si>
  <si>
    <t>Remove Tissue Open Wound Initial</t>
  </si>
  <si>
    <t>Remove Tissue Open Wound Additional</t>
  </si>
  <si>
    <t>Remove Tissue Open Wound</t>
  </si>
  <si>
    <t>Treat Wound with Device</t>
  </si>
  <si>
    <t>Physical Performance Test</t>
  </si>
  <si>
    <t>Supportive Device Use/Management/Train</t>
  </si>
  <si>
    <t>97762</t>
  </si>
  <si>
    <t>Supportive Device Check-up</t>
  </si>
  <si>
    <t>Assess Nutrition Each 15 Minutes</t>
  </si>
  <si>
    <t>Nutrition Group Therapy Each 30 Minutes</t>
  </si>
  <si>
    <t>Movement Therapy 1-2 Body Regions</t>
  </si>
  <si>
    <t>Movement Therapy 3-4 Body Regions</t>
  </si>
  <si>
    <t xml:space="preserve">Educate Patient on Disease/Illness </t>
  </si>
  <si>
    <t>Specimen Handling from Office to Lab</t>
  </si>
  <si>
    <t>Specimen Handling to Lab</t>
  </si>
  <si>
    <t>After Surgery Follow-up Visit</t>
  </si>
  <si>
    <t>After Hours Medical Services Provided</t>
  </si>
  <si>
    <t>Brace for Ankle/Foot</t>
  </si>
  <si>
    <t>Brace for Wrist/hand/Finger</t>
  </si>
  <si>
    <t>Splint for Wrist</t>
  </si>
  <si>
    <t>Electrode</t>
  </si>
  <si>
    <t>Anesthesia Complex Case</t>
  </si>
  <si>
    <t>99143</t>
  </si>
  <si>
    <t>Anesthesia First 30 Minutes</t>
  </si>
  <si>
    <t>99144</t>
  </si>
  <si>
    <t>99145</t>
  </si>
  <si>
    <t>Anesthesia Each Additional 15 Minutes</t>
  </si>
  <si>
    <t>99148</t>
  </si>
  <si>
    <t>99149</t>
  </si>
  <si>
    <t>99150</t>
  </si>
  <si>
    <t>Eye Test</t>
  </si>
  <si>
    <t>Removal of Blood</t>
  </si>
  <si>
    <t>Office Visit with Medical Professional</t>
  </si>
  <si>
    <t>Medical Professional Care Last Day</t>
  </si>
  <si>
    <t>Medical Professional Care First Day</t>
  </si>
  <si>
    <t>Medical Professional Care per Day</t>
  </si>
  <si>
    <t>Medical Professional Care in Hospital</t>
  </si>
  <si>
    <t>Office Visit with Medical Specialist</t>
  </si>
  <si>
    <t>Medical Specialist Care in Hospital</t>
  </si>
  <si>
    <t>Doctor Advice for Emergency Services</t>
  </si>
  <si>
    <t>Critical Care Services Each Additional</t>
  </si>
  <si>
    <t>Medical Care in Nursing Facility</t>
  </si>
  <si>
    <t>Medical Care Nursing Facility Last Day</t>
  </si>
  <si>
    <t>Medical Care in Rest Home</t>
  </si>
  <si>
    <t>Home Visit with Medical Professional</t>
  </si>
  <si>
    <t>Extended Office Visit First 60 Minutes</t>
  </si>
  <si>
    <t>Extended Office Visit Each Addl 30 Mins</t>
  </si>
  <si>
    <t>Extended Service in Hospital Initial</t>
  </si>
  <si>
    <t>Extended Service in Hospital Each Addl</t>
  </si>
  <si>
    <t>Medical Team Conference with Patient</t>
  </si>
  <si>
    <t>Medical Team Conference without Patient</t>
  </si>
  <si>
    <t>Counseling to Prevent Illness/Injury</t>
  </si>
  <si>
    <t>Education to Stop Smoking Intensive</t>
  </si>
  <si>
    <t>Attend Delivery of Baby</t>
  </si>
  <si>
    <t>Care after Leaving Hospital</t>
  </si>
  <si>
    <t>Manage Medication First 15 Minutes</t>
  </si>
  <si>
    <t>Manage Medication Each Addl 15 Minutes</t>
  </si>
  <si>
    <t>Analyze Brain Blood Flow</t>
  </si>
  <si>
    <t>Insert Stent in Brian/Neck</t>
  </si>
  <si>
    <t>Insert Stent in Brian/Neck Each</t>
  </si>
  <si>
    <t>Measure Blood Flow in Eye</t>
  </si>
  <si>
    <t>Stabilize Sacrum Fracture Unilateral</t>
  </si>
  <si>
    <t>Stabilize Sacrum Fracture Bilateral</t>
  </si>
  <si>
    <t>Remove Blockage Blood Vessel Leg</t>
  </si>
  <si>
    <t>0281T</t>
  </si>
  <si>
    <t>Implant in Heart Chamber</t>
  </si>
  <si>
    <t>0282T</t>
  </si>
  <si>
    <t>Insert Brain/Spine Pulse Conductor</t>
  </si>
  <si>
    <t>0291T</t>
  </si>
  <si>
    <t>Analyze Blood Vessel Blockage First</t>
  </si>
  <si>
    <t>0292T</t>
  </si>
  <si>
    <t>Analyze Blood Vessel Blockage Each</t>
  </si>
  <si>
    <t>Sterile Water/Saline</t>
  </si>
  <si>
    <t>A4466</t>
  </si>
  <si>
    <t>Compression Clothing</t>
  </si>
  <si>
    <t>Sling</t>
  </si>
  <si>
    <t>Boot for Therapy</t>
  </si>
  <si>
    <t>Wound Dressing</t>
  </si>
  <si>
    <t>Bandages</t>
  </si>
  <si>
    <t>Optifast Program Credit</t>
  </si>
  <si>
    <t>A9544</t>
  </si>
  <si>
    <t>A9545</t>
  </si>
  <si>
    <t>Food Formula Administered Feeding Tube</t>
  </si>
  <si>
    <t>Catheter for Blood Vessel</t>
  </si>
  <si>
    <t>Needle</t>
  </si>
  <si>
    <t>Implant for Radiation Therapy</t>
  </si>
  <si>
    <t>Pulse Generating Defibrillator</t>
  </si>
  <si>
    <t>Catheter</t>
  </si>
  <si>
    <t>Catheter for Radiation Therapy</t>
  </si>
  <si>
    <t>Catheter to Drain Fluid</t>
  </si>
  <si>
    <t>Device to Control Bleeding</t>
  </si>
  <si>
    <t>Device to Monitor Heartbeat</t>
  </si>
  <si>
    <t>Brain/Spine Pulse Generator</t>
  </si>
  <si>
    <t>Implant for Surgery</t>
  </si>
  <si>
    <t>Wire to Guide Catheter</t>
  </si>
  <si>
    <t>Device to Retrieve Broken Medical Device</t>
  </si>
  <si>
    <t>CDM description to be revised by RBP-Implant work group</t>
  </si>
  <si>
    <t>Pulse Generating Conductor</t>
  </si>
  <si>
    <t>Brain/Spine Pulse Conductor</t>
  </si>
  <si>
    <t>Pulse Generating Pacemaker</t>
  </si>
  <si>
    <t>Pulse Generator Remote Control</t>
  </si>
  <si>
    <t>Device to Close Hole in Heart</t>
  </si>
  <si>
    <t>Implant Spine</t>
  </si>
  <si>
    <t>Stent</t>
  </si>
  <si>
    <t>Blood Filter</t>
  </si>
  <si>
    <t>Implant for Blood Vessel Access</t>
  </si>
  <si>
    <t>Device to Prevent Blood Clot</t>
  </si>
  <si>
    <t>Device for Surgical Access</t>
  </si>
  <si>
    <t>Pulse Conductor for Defibrillator</t>
  </si>
  <si>
    <t>Pulse Conductor Brain/Spine Stimulator</t>
  </si>
  <si>
    <t>Pulse Conductor for Pacemaker</t>
  </si>
  <si>
    <t>Drug Used for Radiation Therapy</t>
  </si>
  <si>
    <t>Device to Monitor Heart</t>
  </si>
  <si>
    <t>Device to Deliver Medication</t>
  </si>
  <si>
    <t>Apply Wound Dressing Initial</t>
  </si>
  <si>
    <t>MRI of Breast</t>
  </si>
  <si>
    <t>C8907</t>
  </si>
  <si>
    <t>MRI of Blood Vessels in Chest</t>
  </si>
  <si>
    <t>MRI of Blood Vessels in Lower Extremity</t>
  </si>
  <si>
    <t>Ultrasound of Heart Structure</t>
  </si>
  <si>
    <t>Pantoprazole Injection 40mg</t>
  </si>
  <si>
    <t>C9121</t>
  </si>
  <si>
    <t>Argatroban Injection 5mg</t>
  </si>
  <si>
    <t>C9132</t>
  </si>
  <si>
    <t>Kcentra Injection 1IU</t>
  </si>
  <si>
    <t>Clevidipine Butyrate 1mg</t>
  </si>
  <si>
    <t>Lacosamide Injection 1mg</t>
  </si>
  <si>
    <t>Bevacizumab Eye Ointment 0.25mg</t>
  </si>
  <si>
    <t>C9349</t>
  </si>
  <si>
    <t>Lenalidomide Capsule 5mg</t>
  </si>
  <si>
    <t>Pembrolizumab 50mg</t>
  </si>
  <si>
    <t>Idarucizumab Injection 2.5g</t>
  </si>
  <si>
    <t>Irinotecan Liposene Injection 4.3mg</t>
  </si>
  <si>
    <t>Daratumumab Injection 100mg</t>
  </si>
  <si>
    <t>Trabectedin Injection 1mg</t>
  </si>
  <si>
    <t>Sugammadex Injection 200mg</t>
  </si>
  <si>
    <t>Unclassified Drugs or Biologicals</t>
  </si>
  <si>
    <t>Injectafer 750mg</t>
  </si>
  <si>
    <t>Conivaptan 20mg</t>
  </si>
  <si>
    <t>C9449</t>
  </si>
  <si>
    <t>C9452</t>
  </si>
  <si>
    <t>C9472</t>
  </si>
  <si>
    <t>Talimogene Laherparepvec Injection</t>
  </si>
  <si>
    <t>Place Device for Radiation Therapy</t>
  </si>
  <si>
    <t>C9741</t>
  </si>
  <si>
    <t>Insert Device to Monitor Heart</t>
  </si>
  <si>
    <t>Breast Pump Manual</t>
  </si>
  <si>
    <t>Breast Pump Electric</t>
  </si>
  <si>
    <t>Inject Vaccination</t>
  </si>
  <si>
    <t>Yearly Female Health Check</t>
  </si>
  <si>
    <t>Training for Diabetes per 30 Minutes</t>
  </si>
  <si>
    <t>Repair Wound</t>
  </si>
  <si>
    <t>Meeting with Patient &amp; Staff Members</t>
  </si>
  <si>
    <t>Train/Educate for Mental Health Issue</t>
  </si>
  <si>
    <t>Certify Home Health Services</t>
  </si>
  <si>
    <t>Certify Hospice Services</t>
  </si>
  <si>
    <t>G0202</t>
  </si>
  <si>
    <t>X-Ray of Breast Tissue</t>
  </si>
  <si>
    <t>G0204</t>
  </si>
  <si>
    <t>G0206</t>
  </si>
  <si>
    <t>Therapy for Breathing Muscles</t>
  </si>
  <si>
    <t>Demonstrate In-Home Blood Monitoring</t>
  </si>
  <si>
    <t>Review Patient In-Home Blood Monitoring</t>
  </si>
  <si>
    <t>Scan of Torso</t>
  </si>
  <si>
    <t>Inject Dye into Hip Joint</t>
  </si>
  <si>
    <t>Oxygen Chamber</t>
  </si>
  <si>
    <t>X-Ray of Blood Vessels in Leg with Dye</t>
  </si>
  <si>
    <t>Scan of Breast</t>
  </si>
  <si>
    <t>Electrical Stimulation of Lesion</t>
  </si>
  <si>
    <t>Electrical Stimulation</t>
  </si>
  <si>
    <t>Remove Foreign Object from Knee</t>
  </si>
  <si>
    <t>G0364</t>
  </si>
  <si>
    <t>Remove Fluid/Tissue from Bone Marrow</t>
  </si>
  <si>
    <t>G0365</t>
  </si>
  <si>
    <t>Map Blood Vessels</t>
  </si>
  <si>
    <t>Assess Need for Mobility Device</t>
  </si>
  <si>
    <t>G0389</t>
  </si>
  <si>
    <t>Assess Substance Abuse 15-30 Minutes</t>
  </si>
  <si>
    <t>Assess Substance Abuse 30+ Minutes</t>
  </si>
  <si>
    <t>Welcome to Medicare Physical</t>
  </si>
  <si>
    <t>Welcome to Medicare Heart Pulse Tracking</t>
  </si>
  <si>
    <t>Talk Therapy Group</t>
  </si>
  <si>
    <t>Therapy to Improve Lung Function</t>
  </si>
  <si>
    <t>G0436</t>
  </si>
  <si>
    <t>Wellness Visit Initial</t>
  </si>
  <si>
    <t>Wellness Visit Each Additional</t>
  </si>
  <si>
    <t>G0479</t>
  </si>
  <si>
    <t>G3001</t>
  </si>
  <si>
    <t>Tositumomab 450mg</t>
  </si>
  <si>
    <t>G6030</t>
  </si>
  <si>
    <t>G6032</t>
  </si>
  <si>
    <t>G6034</t>
  </si>
  <si>
    <t>G6036</t>
  </si>
  <si>
    <t>G6037</t>
  </si>
  <si>
    <t>G8978</t>
  </si>
  <si>
    <t>Medicare Therapy Goal Reporting</t>
  </si>
  <si>
    <t>G8979</t>
  </si>
  <si>
    <t>G8980</t>
  </si>
  <si>
    <t>G8981</t>
  </si>
  <si>
    <t>G8982</t>
  </si>
  <si>
    <t>G8983</t>
  </si>
  <si>
    <t>G8984</t>
  </si>
  <si>
    <t>G8985</t>
  </si>
  <si>
    <t>G8986</t>
  </si>
  <si>
    <t>G8987</t>
  </si>
  <si>
    <t>G8988</t>
  </si>
  <si>
    <t>G8989</t>
  </si>
  <si>
    <t>G8990</t>
  </si>
  <si>
    <t>G8991</t>
  </si>
  <si>
    <t>G8992</t>
  </si>
  <si>
    <t>G8993</t>
  </si>
  <si>
    <t>G8994</t>
  </si>
  <si>
    <t>G8995</t>
  </si>
  <si>
    <t>G8996</t>
  </si>
  <si>
    <t>G8997</t>
  </si>
  <si>
    <t>G8998</t>
  </si>
  <si>
    <t>G8999</t>
  </si>
  <si>
    <t>G9017</t>
  </si>
  <si>
    <t>Amantadine Liquid 100mg</t>
  </si>
  <si>
    <t>G9158</t>
  </si>
  <si>
    <t>G9159</t>
  </si>
  <si>
    <t>G9160</t>
  </si>
  <si>
    <t>G9161</t>
  </si>
  <si>
    <t>G9162</t>
  </si>
  <si>
    <t>G9163</t>
  </si>
  <si>
    <t>G9164</t>
  </si>
  <si>
    <t>G9165</t>
  </si>
  <si>
    <t>G9166</t>
  </si>
  <si>
    <t>G9167</t>
  </si>
  <si>
    <t>G9168</t>
  </si>
  <si>
    <t>G9169</t>
  </si>
  <si>
    <t>G9170</t>
  </si>
  <si>
    <t>G9171</t>
  </si>
  <si>
    <t>G9172</t>
  </si>
  <si>
    <t>G9173</t>
  </si>
  <si>
    <t>G9174</t>
  </si>
  <si>
    <t>G9175</t>
  </si>
  <si>
    <t>G9176</t>
  </si>
  <si>
    <t>G9186</t>
  </si>
  <si>
    <t>Abatacept 10mg</t>
  </si>
  <si>
    <t>Abciximab Injection 10mg</t>
  </si>
  <si>
    <t>Acetylcysteine Injection 100mg</t>
  </si>
  <si>
    <t>Acyclovir Injection 5mg</t>
  </si>
  <si>
    <t>Adalimumab Injection 20mg</t>
  </si>
  <si>
    <t>Adenosine Injection 1mg</t>
  </si>
  <si>
    <t>Agalsidase Beta 1mg</t>
  </si>
  <si>
    <t>Alemtuzumab Injection 1mg</t>
  </si>
  <si>
    <t>Amifostine 500mg</t>
  </si>
  <si>
    <t>Methyldopate Hydrochloride Injection</t>
  </si>
  <si>
    <t xml:space="preserve">Alglucosidase Alfa 10mg </t>
  </si>
  <si>
    <t>Alglucosidase Alfa Lumizyme 10mg</t>
  </si>
  <si>
    <t>Alpha 1-Proteinase Inhibitor 10mg</t>
  </si>
  <si>
    <t>Alprostadil Injection 1.25mcg</t>
  </si>
  <si>
    <t>Amikacin Sulfate 100mg</t>
  </si>
  <si>
    <t>Aminophylline Injection up to 250mg</t>
  </si>
  <si>
    <t>Amiodarone Hydrochloride Injection 30mg</t>
  </si>
  <si>
    <t>Amphotericin B Injection 50mg</t>
  </si>
  <si>
    <t>Amphotericin B Liposome 10mg</t>
  </si>
  <si>
    <t>Ampicillin Sodium 500mg</t>
  </si>
  <si>
    <t>Ampicillin Sodium/Sulbactam 1.5g</t>
  </si>
  <si>
    <t xml:space="preserve">Succinylcholine Chloride Injection </t>
  </si>
  <si>
    <t>Hydralazine Hydrochloride Injection</t>
  </si>
  <si>
    <t>Aripiprazole Injection 0.25mg</t>
  </si>
  <si>
    <t>Azithromycin 500mg</t>
  </si>
  <si>
    <t>Atropine Sulfate 0.01mg</t>
  </si>
  <si>
    <t>Dimercaprol Injection 100mg</t>
  </si>
  <si>
    <t>Baclofen Injection 10mg</t>
  </si>
  <si>
    <t>Baclofen Injection 50mcg</t>
  </si>
  <si>
    <t>Basiliximab 20mg</t>
  </si>
  <si>
    <t>Belatacept 1mg</t>
  </si>
  <si>
    <t>Belimumab 10mg</t>
  </si>
  <si>
    <t>Dicyclomine Hydrochloride Injection</t>
  </si>
  <si>
    <t>Benztropine Mesylate Injection 1mg</t>
  </si>
  <si>
    <t>Penicillin G Benzathine &amp; Procaine</t>
  </si>
  <si>
    <t>Penicillin G Benzathine 100000 Units</t>
  </si>
  <si>
    <t>Buprenorphine Tablet 1mg</t>
  </si>
  <si>
    <t>Buprenorphine/Naloxone Tablet up to 3mg</t>
  </si>
  <si>
    <t>Buprenorphine/Naloxone Tablet</t>
  </si>
  <si>
    <t>Bivalirudin Injection 1mg</t>
  </si>
  <si>
    <t>Onabotulinum Toxin A 1 Unit</t>
  </si>
  <si>
    <t>Buprenorphine Hydrochloride Injection</t>
  </si>
  <si>
    <t>Butorphanol Tartrate Injection 1mg</t>
  </si>
  <si>
    <t>C-1 Esterase Inhibitor Injection</t>
  </si>
  <si>
    <t>Edetate Calcium Disodium Injection</t>
  </si>
  <si>
    <t>Calcium Gluconate Injection 10ml</t>
  </si>
  <si>
    <t>Calcitonin Salmon Injection</t>
  </si>
  <si>
    <t>Calcitriol Injection 0.1mcg</t>
  </si>
  <si>
    <t>Caspofungin Acetate Injection 5mg</t>
  </si>
  <si>
    <t>Leucovorin Calcium 50mg</t>
  </si>
  <si>
    <t>Levoleucovorin Calcium Injection 0.5mg</t>
  </si>
  <si>
    <t>Mepivacaine Hydrochloride Injection</t>
  </si>
  <si>
    <t>Cefepime Hydrochloride 500mg</t>
  </si>
  <si>
    <t>Cefoxitin Sodium Injection 1g</t>
  </si>
  <si>
    <t>Ceftolozane/Tazobactam Injection</t>
  </si>
  <si>
    <t>Ceftriaxone Sodium 250mg</t>
  </si>
  <si>
    <t>Cefuroxime Sodium Injection 750mg</t>
  </si>
  <si>
    <t>Cefotaxime Sodium Injection 1g</t>
  </si>
  <si>
    <t>Betamethasone Acetate/Sodium Phosphate</t>
  </si>
  <si>
    <t>Caffeine Citrate Injection 5mg</t>
  </si>
  <si>
    <t>Ceftaroline Fosamil Injection 10mg</t>
  </si>
  <si>
    <t>Ceftazidime Injection 500mg</t>
  </si>
  <si>
    <t>Certolizumab Pegol Injection 1mg</t>
  </si>
  <si>
    <t>Chloramphenicol Sodium Succinate Inj 1g</t>
  </si>
  <si>
    <t>Chorionic Gonadotropin Injection</t>
  </si>
  <si>
    <t>Clonidine Hydrochloride Injection 1mg</t>
  </si>
  <si>
    <t>Cidofovir Injection 375mg</t>
  </si>
  <si>
    <t>Cilastatin Sodium Imipenem 250mg</t>
  </si>
  <si>
    <t>Colistimethate Sodium Injection</t>
  </si>
  <si>
    <t>Prochlorperazine Injection up to 10mg</t>
  </si>
  <si>
    <t>Corticorelin Ovine Triflutate Injection</t>
  </si>
  <si>
    <t xml:space="preserve">Corticotropin Gel up to 40 units </t>
  </si>
  <si>
    <t>Cosyntropin Injection 0.25mg</t>
  </si>
  <si>
    <t>Crotalidae Polyvalent Immune Fab Inj</t>
  </si>
  <si>
    <t>Cytomegalovirus Immune Globulin</t>
  </si>
  <si>
    <t>Daptomycin 1mg</t>
  </si>
  <si>
    <t>Darbepoetin Alfa 1mcg</t>
  </si>
  <si>
    <t xml:space="preserve">Epoetin Alfa 1000 units </t>
  </si>
  <si>
    <t>Decitabine 1mg</t>
  </si>
  <si>
    <t>Deferoxamine Mesylate 500mg</t>
  </si>
  <si>
    <t>Denosumab Injection 1mg</t>
  </si>
  <si>
    <t>Depo-Estradiol Cypionate Injection</t>
  </si>
  <si>
    <t>Medroxyprogesterone Acetate Injection</t>
  </si>
  <si>
    <t>Testosterone Cypionate 1mg</t>
  </si>
  <si>
    <t>Dihydroergotamine Mesylate Injection</t>
  </si>
  <si>
    <t>Acetazolamide Sodium Injection</t>
  </si>
  <si>
    <t>Digoxin Injection up to 0.5mg</t>
  </si>
  <si>
    <t>Digoxin Immune Fab Injection</t>
  </si>
  <si>
    <t>Phenytoin Sodium Injection 50mg</t>
  </si>
  <si>
    <t>Dexrazoxane Hydrochloride 250mg</t>
  </si>
  <si>
    <t>Diphenhydramine Hydrochloride Injection</t>
  </si>
  <si>
    <t>Chlorothiazide Sodium Injection 500mg</t>
  </si>
  <si>
    <t>Methadone Hydrochloride up to 10mg</t>
  </si>
  <si>
    <t>Dobutamine Hydrochloride 250mg</t>
  </si>
  <si>
    <t>Dolasetron Mesylate Injection 10mg</t>
  </si>
  <si>
    <t>Dopamine Hydrochloride Injection 40mg</t>
  </si>
  <si>
    <t>Doripenem Injection 10mg</t>
  </si>
  <si>
    <t>Eculizumab Injection 10mg</t>
  </si>
  <si>
    <t xml:space="preserve">Elosulfase Alfa Injection 1mg </t>
  </si>
  <si>
    <t>Enfuvirtide Injection 1mg</t>
  </si>
  <si>
    <t>Epoprostenol 0.5mg</t>
  </si>
  <si>
    <t>Eptifibatide 5mg</t>
  </si>
  <si>
    <t>Ertapenem Sodium 500mg</t>
  </si>
  <si>
    <t>Erythromycin Lactobionate Injection</t>
  </si>
  <si>
    <t>Estradiol Valerate Injection up to 10mg</t>
  </si>
  <si>
    <t>Estrogen Conjugated Injection 25mg</t>
  </si>
  <si>
    <t>Ethanolamine Oleate Injection 100mg</t>
  </si>
  <si>
    <t>Etanercept Injection 25mg</t>
  </si>
  <si>
    <t>Ferric Carboxymaltose 1mg</t>
  </si>
  <si>
    <t>Filgrastim Injection 1mcg</t>
  </si>
  <si>
    <t>Fluconazole Injection 200mg</t>
  </si>
  <si>
    <t>Fomepizole Injection 15mg</t>
  </si>
  <si>
    <t>Fosaprepitant 1mg</t>
  </si>
  <si>
    <t>Foscarnet Sodium Injection 1000mg</t>
  </si>
  <si>
    <t>Galsulfase Injection 1mg</t>
  </si>
  <si>
    <t>Immune Globulin 500mg</t>
  </si>
  <si>
    <t>Gamma Globulin Injection 1cc</t>
  </si>
  <si>
    <t>Ganciclovir Sodium Injection 500mg</t>
  </si>
  <si>
    <t>Glatiramer Acetate Injection 20mg</t>
  </si>
  <si>
    <t xml:space="preserve">Golimumab 1mg </t>
  </si>
  <si>
    <t>Glucagon Hydrochloride 1mg</t>
  </si>
  <si>
    <t>Granisetron Hydrochloride 100mcg</t>
  </si>
  <si>
    <t>Haloperidol Injection up to 5mg</t>
  </si>
  <si>
    <t>Haloperidol Decanoate Injection 50mg</t>
  </si>
  <si>
    <t>Hemin Injection 1mg</t>
  </si>
  <si>
    <t>Heparin Sodium Injection 1000 Units</t>
  </si>
  <si>
    <t>Enoxaparin Sodium Injection 10mg</t>
  </si>
  <si>
    <t>Fondaparinux Sodium Injection 0.5mg</t>
  </si>
  <si>
    <t>Tetanus Immune Globulin up to 250 Units</t>
  </si>
  <si>
    <t>Hydrocortisone Injection up to 100mg</t>
  </si>
  <si>
    <t>J1725</t>
  </si>
  <si>
    <t>Hydroxyprogesterone Caproate Injection</t>
  </si>
  <si>
    <t>Ibandronate Sodium Injection 1mg</t>
  </si>
  <si>
    <t>Ibutilide Fumarate Injection 1mg</t>
  </si>
  <si>
    <t>Idursulfase Injection 1mg</t>
  </si>
  <si>
    <t>Iron Dextran 50mg</t>
  </si>
  <si>
    <t>Iron Sucrose 1mg</t>
  </si>
  <si>
    <t>Imiglucerase 10 Units</t>
  </si>
  <si>
    <t>Droperidol Injection up to 5mg</t>
  </si>
  <si>
    <t>Propranolol Hydrochloride Injection</t>
  </si>
  <si>
    <t>Insulin 5 Units</t>
  </si>
  <si>
    <t>Kanamycin Sulfate Injection</t>
  </si>
  <si>
    <t>Lanreotide Injection 1mg</t>
  </si>
  <si>
    <t>Furosemide Injection up to 20mg</t>
  </si>
  <si>
    <t>Lepirudin Injection 50mg</t>
  </si>
  <si>
    <t>Leuprolide Acetate 3.75mg</t>
  </si>
  <si>
    <t>Levetiracetam 10mg</t>
  </si>
  <si>
    <t>Levocarnitine 1g</t>
  </si>
  <si>
    <t>Levofloxacin IV 250mg</t>
  </si>
  <si>
    <t>Hyoscyamine Sulfate Injection</t>
  </si>
  <si>
    <t>Linezolid Injection 200mg</t>
  </si>
  <si>
    <t>Lorazepam Injection 2mg</t>
  </si>
  <si>
    <t>Mannitol 50ml</t>
  </si>
  <si>
    <t>Meperidine Injection 100mg</t>
  </si>
  <si>
    <t>Meropenem Injection 100mg</t>
  </si>
  <si>
    <t>Methylergonovine Maleate Injection</t>
  </si>
  <si>
    <t>Methylnaltrexone 0.1mg</t>
  </si>
  <si>
    <t>Micafungin Sodium Injection 1mg</t>
  </si>
  <si>
    <t>Milrinone Lactate Injection 5mg</t>
  </si>
  <si>
    <t>Moxifloxacin Injection 100mg</t>
  </si>
  <si>
    <t>Nalbuphine Hydrochloride Injection 10mg</t>
  </si>
  <si>
    <t>Naloxone Hydrochloride Injection 1mg</t>
  </si>
  <si>
    <t>Natalizumab Injection 1mg</t>
  </si>
  <si>
    <t>Nesiritide Injection 0.1mg</t>
  </si>
  <si>
    <t>Octreotide 1mg</t>
  </si>
  <si>
    <t>Octreotide Injection 25mcg</t>
  </si>
  <si>
    <t>Oprelvekin Injection 5mg</t>
  </si>
  <si>
    <t>Omalizumab 5mg</t>
  </si>
  <si>
    <t>Orphenadrine Citrate Injection</t>
  </si>
  <si>
    <t>Phenylephrine Hydrochloride Injection</t>
  </si>
  <si>
    <t>Chloroprocaine Hydrochloride 30ml</t>
  </si>
  <si>
    <t>Paliperidone Injection 1mg</t>
  </si>
  <si>
    <t>Pamidronate Disodium 30mg</t>
  </si>
  <si>
    <t>Papaverine Hydrochloride Injection</t>
  </si>
  <si>
    <t>Palonosetron Hydrochloride Injection</t>
  </si>
  <si>
    <t>Paricalcitol Injection 1mcg</t>
  </si>
  <si>
    <t>Pegfilgrastim Injection 6mg</t>
  </si>
  <si>
    <t>Pegloticase Injection 1mg</t>
  </si>
  <si>
    <t>Penicillin G Procaine Injection</t>
  </si>
  <si>
    <t>Pentobarbital Sodium Injection 50mg</t>
  </si>
  <si>
    <t>Penicillin G Potassium Injection</t>
  </si>
  <si>
    <t>Piperacillin Sodium/Tazobactam Sodium</t>
  </si>
  <si>
    <t>Phenobarbital Sodium Injection</t>
  </si>
  <si>
    <t>Oxytocin up to 10 Units</t>
  </si>
  <si>
    <t>Desmopressin Acetate 1mcg</t>
  </si>
  <si>
    <t>Progesterone Injection 50mg</t>
  </si>
  <si>
    <t>Fluphenazine Decanoate Injection</t>
  </si>
  <si>
    <t>Procainamide Hydrochloride Injection</t>
  </si>
  <si>
    <t>Neostigmine Methylsulfate Injection</t>
  </si>
  <si>
    <t>Protamine Sulfate Injection 10mg</t>
  </si>
  <si>
    <t>Pralidoxime Chloride Injection</t>
  </si>
  <si>
    <t>Phentolamine Mesylate Injection</t>
  </si>
  <si>
    <t>Metoclopramide Hydrochloride Injection</t>
  </si>
  <si>
    <t>Quinupristin/Dalfopristin 500mg</t>
  </si>
  <si>
    <t>Ranibizumab 0.1mg</t>
  </si>
  <si>
    <t>Ranitidine Hydrochloride Injection 25mg</t>
  </si>
  <si>
    <t>Rasburicase Injection 0.5mg</t>
  </si>
  <si>
    <t>Rho D Immune Globulin 300mcg</t>
  </si>
  <si>
    <t>Rho D Immune Globulin Injection 100 IU</t>
  </si>
  <si>
    <t>Rho D Immune Globulin 100 IU</t>
  </si>
  <si>
    <t>Risperidone 0.5mg</t>
  </si>
  <si>
    <t>Romiplostim Injection 10mcg</t>
  </si>
  <si>
    <t>Methocarbamol Injection up to 10ml</t>
  </si>
  <si>
    <t>Sargramostim 50mcg</t>
  </si>
  <si>
    <t>Secretin (Synthetic or Human) 1mcg</t>
  </si>
  <si>
    <t>Sodium Ferric Gluconate Injection</t>
  </si>
  <si>
    <t>Methylprednisolone up to 40mg</t>
  </si>
  <si>
    <t>Somatropin 1mg</t>
  </si>
  <si>
    <t>Alteplase Recombinant Injection 1mg</t>
  </si>
  <si>
    <t>Streptomycin Injection up to 1g</t>
  </si>
  <si>
    <t>Sumatriptan Succinate 6mg</t>
  </si>
  <si>
    <t>Pentazocine Injection 30mg</t>
  </si>
  <si>
    <t>Tenecteplase Injection 1mg</t>
  </si>
  <si>
    <t>Terbutaline Sulfate Injection up to 1mg</t>
  </si>
  <si>
    <t>Testosterone Enanthate 1mg</t>
  </si>
  <si>
    <t>Chlorpromazine Hydrochloride Injection</t>
  </si>
  <si>
    <t>Thyrotropin Alpha 1.1mg</t>
  </si>
  <si>
    <t>Tigecycline Injection 1mg</t>
  </si>
  <si>
    <t>Tirofiban Hydrochloride Injection</t>
  </si>
  <si>
    <t>Trimethobenzamide Hydrochloride Inj</t>
  </si>
  <si>
    <t>Tobramycin Sulfate up to 80mg</t>
  </si>
  <si>
    <t>Tocilizumab 1mg</t>
  </si>
  <si>
    <t>Treprostinil Injection 1mg</t>
  </si>
  <si>
    <t>Triamcinolone Acetonide Injection 10mg</t>
  </si>
  <si>
    <t>Triptorelin Pamoate Injection 3.75mg</t>
  </si>
  <si>
    <t>Ustekinumab Injection 1mg</t>
  </si>
  <si>
    <t>Diazepam Injection up to 5mg</t>
  </si>
  <si>
    <t>Vancomycin Hydrochloride 500mg</t>
  </si>
  <si>
    <t>Velglucerase Alfa 100 units</t>
  </si>
  <si>
    <t>Hydroxyzine Hydrochloride Injection</t>
  </si>
  <si>
    <t>Thiamine Hydrochloride Injection 100mg</t>
  </si>
  <si>
    <t>Pyridoxine Hydrochloride 100mg</t>
  </si>
  <si>
    <t>Vitamin B-12 Injection up to 1000mcg</t>
  </si>
  <si>
    <t>Vitamin K Injection 1mg</t>
  </si>
  <si>
    <t>Voriconazole Injection 10mg</t>
  </si>
  <si>
    <t>Hyaluronidase Ovine Injection 1 unit</t>
  </si>
  <si>
    <t>Hyaluronidase Recombinant Injection</t>
  </si>
  <si>
    <t>Magnesium Sulfate 500mg</t>
  </si>
  <si>
    <t>Potassium Chloride Injection</t>
  </si>
  <si>
    <t>Zidovudine Injection 10mg</t>
  </si>
  <si>
    <t>Ziprasidone Mesylate Injection 10mg</t>
  </si>
  <si>
    <t>Sodium Bicarbonate 50ml</t>
  </si>
  <si>
    <t>Sterile Water 30ml</t>
  </si>
  <si>
    <t>Doxycycline Injection 100mg</t>
  </si>
  <si>
    <t>Esmolol Hydrochloride Injection 10mg</t>
  </si>
  <si>
    <t>Glycopyrrolate 0.2mg</t>
  </si>
  <si>
    <t>Labetalol Injection 20mg</t>
  </si>
  <si>
    <t>Metronidazole Injection 5mg</t>
  </si>
  <si>
    <t>Nafcillin Injection 2gm</t>
  </si>
  <si>
    <t>Bupivacaine 0.5%</t>
  </si>
  <si>
    <t>IV Solution Normal Saline</t>
  </si>
  <si>
    <t xml:space="preserve">Albuterol Inhaler </t>
  </si>
  <si>
    <t>Sylatron 444mcg</t>
  </si>
  <si>
    <t>IV Solution Normal Saline 500ml</t>
  </si>
  <si>
    <t>IV Solution Normal Saline &amp; Dextrose</t>
  </si>
  <si>
    <t>IV Solution Normal Saline 250ml</t>
  </si>
  <si>
    <t>IV Solution Water &amp; Dextrose 500ml</t>
  </si>
  <si>
    <t>IV Solution Dextran Water &amp; Dextrose</t>
  </si>
  <si>
    <t>Hypertonic Saline Solution 1ml</t>
  </si>
  <si>
    <t>Factor 8 1 IU</t>
  </si>
  <si>
    <t>von Willebrand Factor Complex 1 IU</t>
  </si>
  <si>
    <t>Factor 7A Recombinant 1mcg</t>
  </si>
  <si>
    <t>Factor 8 Recombinant 1 IU</t>
  </si>
  <si>
    <t>Factor 9 Complex 1 IU</t>
  </si>
  <si>
    <t>Factor 9 1 IU</t>
  </si>
  <si>
    <t>Antithrombin 3 Injection 1 IU</t>
  </si>
  <si>
    <t>Antiinhibitor Injection 1 IU</t>
  </si>
  <si>
    <t>Levonorgestrel IUD 52mg</t>
  </si>
  <si>
    <t>Copper Contraceptive IUD</t>
  </si>
  <si>
    <t>J7302</t>
  </si>
  <si>
    <t xml:space="preserve">Etonogestrel Contraceptive Implant </t>
  </si>
  <si>
    <t>Ganciclovir Implant 4.5mg</t>
  </si>
  <si>
    <t>Mitomycin Ophthalmic 0.2mg</t>
  </si>
  <si>
    <t>Hyaluronan/Hyalgan/Supartz Injection</t>
  </si>
  <si>
    <t>Hyaluronan/Euflexxa Injection</t>
  </si>
  <si>
    <t>Hyaluronan/Orthovisc Injection</t>
  </si>
  <si>
    <t>Hyaluronan/Synvisc/Synvisc-One Injection</t>
  </si>
  <si>
    <t>Azathioprine Tablet 50mg</t>
  </si>
  <si>
    <t>Azathioprine Injection 100mg</t>
  </si>
  <si>
    <t>Cyclosporine 100mg</t>
  </si>
  <si>
    <t>Lymphocyte Immune Globulin 250mg</t>
  </si>
  <si>
    <t>Muromonab-CD3 5mg</t>
  </si>
  <si>
    <t>Tacrolimus Capsule 1mg</t>
  </si>
  <si>
    <t>Prednisolone Liquid 5mg</t>
  </si>
  <si>
    <t>Lymphocyte Immune Globulin 25mg</t>
  </si>
  <si>
    <t>Prednisone Tablet 1mg</t>
  </si>
  <si>
    <t>Daclizumab 25mg</t>
  </si>
  <si>
    <t>Cyclosporine 25mg</t>
  </si>
  <si>
    <t>Cyclosporine 250mg</t>
  </si>
  <si>
    <t>Mycophenolate Mofetil Capsule 250mg</t>
  </si>
  <si>
    <t>Sirolimus Tablet 1mg</t>
  </si>
  <si>
    <t>Tacrolimus 5mg</t>
  </si>
  <si>
    <t>Albuterol Inhalation Solution 1mg</t>
  </si>
  <si>
    <t>Levalbuterol Inhalation Solution 0.5mg</t>
  </si>
  <si>
    <t>Albuterol/Ipratropium Bromide</t>
  </si>
  <si>
    <t>Ipratropium Bromide Inhalation Solution</t>
  </si>
  <si>
    <t>Tobramycin Inhalation Solution 300mg</t>
  </si>
  <si>
    <t>Hydrocortisone Suspension 1mg</t>
  </si>
  <si>
    <t>Aprepitant Capsule 5mg</t>
  </si>
  <si>
    <t>Busulfan Tablet 2mg</t>
  </si>
  <si>
    <t>Capecitabine Tablet 150mg</t>
  </si>
  <si>
    <t>Capecitabine Tablet 500mg</t>
  </si>
  <si>
    <t>Cyclophosphamide Tablet 25mg</t>
  </si>
  <si>
    <t>Dexamethasone Liquid 0.25mg</t>
  </si>
  <si>
    <t>Etoposide Capsule 50mg</t>
  </si>
  <si>
    <t>Melphalan Tablet 2mg</t>
  </si>
  <si>
    <t>Methotrexate Tablet 2.5mg</t>
  </si>
  <si>
    <t>Temozolomide Capsule 5mg</t>
  </si>
  <si>
    <t>Mercaptopurine Suspension 2000mg</t>
  </si>
  <si>
    <t>Imatinib Mesylate 100mg</t>
  </si>
  <si>
    <t>Doxorubicin Hydrochloride Injection</t>
  </si>
  <si>
    <t>Aldesleukin Injection</t>
  </si>
  <si>
    <t>Arsenic Trioxide 1mg</t>
  </si>
  <si>
    <t>Erwinaze Asparaginase 1000 IU</t>
  </si>
  <si>
    <t>Asparaginase 10000 IU</t>
  </si>
  <si>
    <t>Azacitidine 1mg</t>
  </si>
  <si>
    <t>Clofarabine Injection 1mg</t>
  </si>
  <si>
    <t>J9031</t>
  </si>
  <si>
    <t>BCG (Intravesical) per Instillation</t>
  </si>
  <si>
    <t>Bendamustine Hydrochloride 1mg</t>
  </si>
  <si>
    <t>Blinatumomab Injection 1mcg</t>
  </si>
  <si>
    <t>Bleomycin Sulfate Injection 15 Units</t>
  </si>
  <si>
    <t>Bortezomib 0.1mg</t>
  </si>
  <si>
    <t>Brentuximab Vedotin Injection 1mg</t>
  </si>
  <si>
    <t>Cabazitaxel Injection 1mg</t>
  </si>
  <si>
    <t>Carboplatin 50mg</t>
  </si>
  <si>
    <t>Carfilzomib 1mg</t>
  </si>
  <si>
    <t>Carmustine Injection 100mg</t>
  </si>
  <si>
    <t>Cetuximab Injection 10mg</t>
  </si>
  <si>
    <t>Cisplatin Injection 10mg</t>
  </si>
  <si>
    <t>Cladribine Injection 1mg</t>
  </si>
  <si>
    <t>Cytarabine Liposome 10mg</t>
  </si>
  <si>
    <t>Cytarabine 100mg</t>
  </si>
  <si>
    <t>Dactinomycin 0.5mg</t>
  </si>
  <si>
    <t>Dacarbazine 100mg</t>
  </si>
  <si>
    <t>Daunorubicin 10mg</t>
  </si>
  <si>
    <t>Degarelix Injection 1mg</t>
  </si>
  <si>
    <t>Denileukin Diftitox Injection 300mcg</t>
  </si>
  <si>
    <t>Docetaxel 1mg</t>
  </si>
  <si>
    <t>Epirubicin Hydrochloride Injection 2mg</t>
  </si>
  <si>
    <t>Eribulin Mesylate 0.1mg</t>
  </si>
  <si>
    <t>Etoposide Injection 10mg</t>
  </si>
  <si>
    <t>Fludarabine Phosphate 50mg</t>
  </si>
  <si>
    <t>Fluorouracil 500mg</t>
  </si>
  <si>
    <t>Floxuridine Injection 500mg</t>
  </si>
  <si>
    <t>Goserelin Acetate Implant 3.6mg</t>
  </si>
  <si>
    <t>Irinotecan Injection 20mg</t>
  </si>
  <si>
    <t>Ixabepilone 1mg</t>
  </si>
  <si>
    <t>Ifosfamide Injection 1g</t>
  </si>
  <si>
    <t>Mesna Injection 200mg</t>
  </si>
  <si>
    <t>Idarubicin Hydrochloride Injection 5mg</t>
  </si>
  <si>
    <t>Interferon Alfa-2a Injection</t>
  </si>
  <si>
    <t>Interferon Alfa-2b 1 million Units</t>
  </si>
  <si>
    <t>Leuprolide Acetate 7.5mg</t>
  </si>
  <si>
    <t>Leuprolide Acetate Injection 1mg</t>
  </si>
  <si>
    <t>Ipilimumab Injection 1mg</t>
  </si>
  <si>
    <t>Mechlorethamine Hydrochloride Injection</t>
  </si>
  <si>
    <t>Methotrexate Sodium Injection 5mg</t>
  </si>
  <si>
    <t>Methotrexate Sodium Injection 50mg</t>
  </si>
  <si>
    <t>Nelarabine 50mg</t>
  </si>
  <si>
    <t>Oxaliplatin 0.5mg</t>
  </si>
  <si>
    <t>Paclitaxel Injection 1mg</t>
  </si>
  <si>
    <t>Pegaspargase Injection</t>
  </si>
  <si>
    <t>Pentostatin 10mg</t>
  </si>
  <si>
    <t>Pembrolizumab 1mg</t>
  </si>
  <si>
    <t>Mitomycin 5mg</t>
  </si>
  <si>
    <t>Mitoxantrone Hydrochloride Injection</t>
  </si>
  <si>
    <t>Nivolumab Injection 1mg</t>
  </si>
  <si>
    <t>J9300</t>
  </si>
  <si>
    <t>Gemtuzumab Ozogamicin 5mg</t>
  </si>
  <si>
    <t>Obinutuzumab 10mg</t>
  </si>
  <si>
    <t>Ofatumumab 10mg</t>
  </si>
  <si>
    <t>Panitumumab 10mg</t>
  </si>
  <si>
    <t>Pemetrexed 10mg</t>
  </si>
  <si>
    <t>Pertuzumab Injection 1mg</t>
  </si>
  <si>
    <t>Pralatrexate Injection 1mg</t>
  </si>
  <si>
    <t>Ramucirumab Injection 5mg</t>
  </si>
  <si>
    <t>J9310</t>
  </si>
  <si>
    <t>Rituximab Injection 100mg</t>
  </si>
  <si>
    <t>Romidepsin Injection 1mg</t>
  </si>
  <si>
    <t>Streptozocin Injection 1g</t>
  </si>
  <si>
    <t>Temsirolimus Injection 1mg</t>
  </si>
  <si>
    <t>Thiotepa Injection 15mg</t>
  </si>
  <si>
    <t>Topotecan Injection 0.1mg</t>
  </si>
  <si>
    <t>Ado-Trastuzumab Emtansine 1mg</t>
  </si>
  <si>
    <t>Valrubicin Intravesical 200mg</t>
  </si>
  <si>
    <t>Vinblastine Sulfate Injection 1mg</t>
  </si>
  <si>
    <t>Vincristine Sulfate Injection 1mg</t>
  </si>
  <si>
    <t>Vinorelbine Tartrate Injection 10mg</t>
  </si>
  <si>
    <t>Fulvestrant Injection 25mg</t>
  </si>
  <si>
    <t>Ziv-Aflibercept 1mg</t>
  </si>
  <si>
    <t>Brace for Neck</t>
  </si>
  <si>
    <t>Brace for Back</t>
  </si>
  <si>
    <t>Brace for Knee</t>
  </si>
  <si>
    <t>Device for Body Position</t>
  </si>
  <si>
    <t>Brace for Shoulder</t>
  </si>
  <si>
    <t>Brace for Elbow</t>
  </si>
  <si>
    <t>Brace for Elbow/Hand/Wrist/Finger</t>
  </si>
  <si>
    <t>Brace for Wrist/Hand/Finger</t>
  </si>
  <si>
    <t>Splint for Wrist/hand/Finger</t>
  </si>
  <si>
    <t>Splint for Wrist/Hand</t>
  </si>
  <si>
    <t>Brace for Wrist/Hand</t>
  </si>
  <si>
    <t>Splint for Finger</t>
  </si>
  <si>
    <t>Brace for Finger</t>
  </si>
  <si>
    <t>Brace for Arm</t>
  </si>
  <si>
    <t>Brace for Wrist</t>
  </si>
  <si>
    <t>Splint for Upper Extremity</t>
  </si>
  <si>
    <t>Brace for Ankle</t>
  </si>
  <si>
    <t>Device to Assist with Speaking</t>
  </si>
  <si>
    <t>Implant for Hearing</t>
  </si>
  <si>
    <t>Albumin 5%</t>
  </si>
  <si>
    <t>Albumin 25%</t>
  </si>
  <si>
    <t>Insert Catheter for Lab Test</t>
  </si>
  <si>
    <t>Lab Test on Cervix</t>
  </si>
  <si>
    <t>Ferumoxytol 1mg</t>
  </si>
  <si>
    <t>Granisetron Hydrochloride 1mg</t>
  </si>
  <si>
    <t>Dronabinol Capsule 2.5mg</t>
  </si>
  <si>
    <t>Perphenazine Tablet 4mg</t>
  </si>
  <si>
    <t>Power Adapter for Heart Pumping Device</t>
  </si>
  <si>
    <t>Power Source for Heart Pumping Device</t>
  </si>
  <si>
    <t>Supply for Heart Pumping Device</t>
  </si>
  <si>
    <t>Display Monitor for Heart Pumping Device</t>
  </si>
  <si>
    <t>Battery for Heart Pumping Device</t>
  </si>
  <si>
    <t>Battery Link for Heart Pumping Device</t>
  </si>
  <si>
    <t>Belt/Vest/Bag for Heart Pumping Device</t>
  </si>
  <si>
    <t>Shower Cover for Heart Pumping Device</t>
  </si>
  <si>
    <t>Renacidin Irrigation 500ml</t>
  </si>
  <si>
    <t>Fosphenytoin Injection 50mg</t>
  </si>
  <si>
    <t>Teniposide Injection 50mg</t>
  </si>
  <si>
    <t>Vaccination against Infection</t>
  </si>
  <si>
    <t>Sipuleucel-T IV 250ml</t>
  </si>
  <si>
    <t>Doxorubicin 10mg</t>
  </si>
  <si>
    <t>Consult for Healthcare via Internet</t>
  </si>
  <si>
    <t>Interferon Beta-1a 1mcg</t>
  </si>
  <si>
    <t>Cast Forearm to Hand</t>
  </si>
  <si>
    <t>Epoetin Alfa 100 Units</t>
  </si>
  <si>
    <t>Q4131</t>
  </si>
  <si>
    <t>Octafluoropropane Injection</t>
  </si>
  <si>
    <t>Perflutren Lipid Microsphere Injection</t>
  </si>
  <si>
    <t>Pegylated Interferon Alfa-2a 180mcg</t>
  </si>
  <si>
    <t>Pegylated Interferon Alfa-2b 10mcg</t>
  </si>
  <si>
    <t>Assess Chronic Disease Initial</t>
  </si>
  <si>
    <t>Assess Chronic Disease Each</t>
  </si>
  <si>
    <t>Assess Chronic Disease Monthly Call</t>
  </si>
  <si>
    <t>Lab Test Newborn Baby</t>
  </si>
  <si>
    <t>Education for Asthma</t>
  </si>
  <si>
    <t>Education for Child Birth</t>
  </si>
  <si>
    <t>Education Session for Heart Health</t>
  </si>
  <si>
    <t>Education Group Session for Heart Health</t>
  </si>
  <si>
    <t>Education for Weight Management</t>
  </si>
  <si>
    <t>Education to Stop Smoking</t>
  </si>
  <si>
    <t>Preparation of Eye Tissue for Transplant</t>
  </si>
  <si>
    <t>Respiratory diagnostic testing (flow volume loop)</t>
  </si>
  <si>
    <t>87426</t>
  </si>
  <si>
    <t>Lab Test to Identify Coronavirus Infection</t>
  </si>
  <si>
    <t>Repaid of biceps muscle using an endoscope</t>
  </si>
  <si>
    <t>Pharmacy - Drugs incident to radiology</t>
  </si>
  <si>
    <t>Removal of gallbladder and exploration of common bile duct using an endoscope</t>
  </si>
  <si>
    <t>Room and Board Private (one bed) - General</t>
  </si>
  <si>
    <t>Medical/Surgical Supplies and Devices - Intracular lens</t>
  </si>
  <si>
    <t>Laboratory - General</t>
  </si>
  <si>
    <t>Laboratory - Immunology</t>
  </si>
  <si>
    <t>Laboratory - Hematology</t>
  </si>
  <si>
    <t>Laboratory - Urology</t>
  </si>
  <si>
    <t>Laboratory Pathology - General</t>
  </si>
  <si>
    <t>Laboratory Pathology - Cytology</t>
  </si>
  <si>
    <t>Radiology Diagnostic - General</t>
  </si>
  <si>
    <t>Radiology Diagnostic - Chest X-ray</t>
  </si>
  <si>
    <t>Nuclear Medicine - Diagnostic</t>
  </si>
  <si>
    <t>Nuclear Medicine - Diagnostic radiopharmaceuticals</t>
  </si>
  <si>
    <t>CT Scan - General</t>
  </si>
  <si>
    <t>CT Scan - Head scan</t>
  </si>
  <si>
    <t>Administration, Processing and Storage for Blood and Blood Components - General</t>
  </si>
  <si>
    <t>Administration, Processing and Storage for Blood and Blood Components - Administration (e.g., transfusions)</t>
  </si>
  <si>
    <t>Other Imaging Services - Ultrasound</t>
  </si>
  <si>
    <t>Respiratory Services - General</t>
  </si>
  <si>
    <t>Emergency Room - General</t>
  </si>
  <si>
    <t>Pulmonary Function - General</t>
  </si>
  <si>
    <t>Cardiology - General</t>
  </si>
  <si>
    <t>Cardiology - Stress test</t>
  </si>
  <si>
    <t>Cardiology - Echocardiology</t>
  </si>
  <si>
    <t>EKG/ECG Electrocardiogram - General</t>
  </si>
  <si>
    <t>EKG/ECG Electrocardiogram - Holter monitor</t>
  </si>
  <si>
    <t>Specialty Services - Observation hours</t>
  </si>
  <si>
    <t>Preventive Services - Vaccine administration</t>
  </si>
  <si>
    <t>Other Diagnostic Services - Peripheral vascular lab</t>
  </si>
  <si>
    <t>Other Therapeutic Services - See also 095X - Education/training</t>
  </si>
  <si>
    <t>Patient Convenience Items - Beauty shop/barber</t>
  </si>
  <si>
    <t>110</t>
  </si>
  <si>
    <t>390</t>
  </si>
  <si>
    <t>998</t>
  </si>
  <si>
    <t>Note</t>
  </si>
  <si>
    <t>CMS 70 shoppable included in Client Data</t>
  </si>
  <si>
    <t>Avg. charge</t>
  </si>
  <si>
    <t>Not in client CDM file</t>
  </si>
  <si>
    <t>Shoppable Service Roll-up</t>
  </si>
  <si>
    <t>0260-96365</t>
  </si>
  <si>
    <t>0300-36591</t>
  </si>
  <si>
    <t>0300-86880</t>
  </si>
  <si>
    <t>0300-89051</t>
  </si>
  <si>
    <t>0301-80155</t>
  </si>
  <si>
    <t>0301-80169</t>
  </si>
  <si>
    <t>0301-80299</t>
  </si>
  <si>
    <t>0301-82085</t>
  </si>
  <si>
    <t>0301-82157</t>
  </si>
  <si>
    <t>0301-82627</t>
  </si>
  <si>
    <t>0301-82657</t>
  </si>
  <si>
    <t>0301-82785</t>
  </si>
  <si>
    <t>0301-82945</t>
  </si>
  <si>
    <t>0301-83003</t>
  </si>
  <si>
    <t>0301-83150</t>
  </si>
  <si>
    <t>0301-83498</t>
  </si>
  <si>
    <t>0301-83516</t>
  </si>
  <si>
    <t>0301-83519</t>
  </si>
  <si>
    <t>0301-83525</t>
  </si>
  <si>
    <t>0301-83930</t>
  </si>
  <si>
    <t>0301-84134</t>
  </si>
  <si>
    <t>0301-84143</t>
  </si>
  <si>
    <t>0301-84157</t>
  </si>
  <si>
    <t>0301-84305</t>
  </si>
  <si>
    <t>0301-84478</t>
  </si>
  <si>
    <t>0301-84585</t>
  </si>
  <si>
    <t>0302-80195</t>
  </si>
  <si>
    <t>0302-86003</t>
  </si>
  <si>
    <t>0302-86355</t>
  </si>
  <si>
    <t>0302-86357</t>
  </si>
  <si>
    <t>0302-86359</t>
  </si>
  <si>
    <t>0302-86360</t>
  </si>
  <si>
    <t>0302-86701</t>
  </si>
  <si>
    <t>0302-86850</t>
  </si>
  <si>
    <t>0302-86900</t>
  </si>
  <si>
    <t>0302-86901</t>
  </si>
  <si>
    <t>0302-87389</t>
  </si>
  <si>
    <t>0305-85240</t>
  </si>
  <si>
    <t>0305-85245</t>
  </si>
  <si>
    <t>0305-85246</t>
  </si>
  <si>
    <t>0305-85247</t>
  </si>
  <si>
    <t>0305-85250</t>
  </si>
  <si>
    <t>0305-85335</t>
  </si>
  <si>
    <t>0305-85384</t>
  </si>
  <si>
    <t>0305-85520</t>
  </si>
  <si>
    <t>0306-87040</t>
  </si>
  <si>
    <t>0306-87070</t>
  </si>
  <si>
    <t>0306-87077</t>
  </si>
  <si>
    <t>0306-87086</t>
  </si>
  <si>
    <t>0306-87102</t>
  </si>
  <si>
    <t>0306-87798</t>
  </si>
  <si>
    <t>0306-87799</t>
  </si>
  <si>
    <t>0307-81025</t>
  </si>
  <si>
    <t>0310-88311</t>
  </si>
  <si>
    <t>0310-88312</t>
  </si>
  <si>
    <t>0310-88341</t>
  </si>
  <si>
    <t>0311-88108</t>
  </si>
  <si>
    <t>0311-88161</t>
  </si>
  <si>
    <t>0311-88184</t>
  </si>
  <si>
    <t>0311-88185</t>
  </si>
  <si>
    <t>0312-88302</t>
  </si>
  <si>
    <t>0312-88304</t>
  </si>
  <si>
    <t>0312-88305</t>
  </si>
  <si>
    <t>0312-88307</t>
  </si>
  <si>
    <t>0312-88333</t>
  </si>
  <si>
    <t>0320-70220</t>
  </si>
  <si>
    <t>0320-70250</t>
  </si>
  <si>
    <t>0320-70260</t>
  </si>
  <si>
    <t>0320-72082</t>
  </si>
  <si>
    <t>0320-73090</t>
  </si>
  <si>
    <t>0320-73522</t>
  </si>
  <si>
    <t>0320-73552</t>
  </si>
  <si>
    <t>0320-73590</t>
  </si>
  <si>
    <t>0320-74230</t>
  </si>
  <si>
    <t>0320-74240</t>
  </si>
  <si>
    <t>0320-74270</t>
  </si>
  <si>
    <t>0320-74455</t>
  </si>
  <si>
    <t>0320-77072</t>
  </si>
  <si>
    <t>0320-77073</t>
  </si>
  <si>
    <t>0320-77074</t>
  </si>
  <si>
    <t>0341-78264</t>
  </si>
  <si>
    <t>0349-51701</t>
  </si>
  <si>
    <t>0350-76376</t>
  </si>
  <si>
    <t>0352-71275</t>
  </si>
  <si>
    <t>0360-20680</t>
  </si>
  <si>
    <t>0360-36590</t>
  </si>
  <si>
    <t>0360-38222</t>
  </si>
  <si>
    <t>0360-49500</t>
  </si>
  <si>
    <t>0360-49585</t>
  </si>
  <si>
    <t>0360-54150</t>
  </si>
  <si>
    <t>0360-54164</t>
  </si>
  <si>
    <t>0360-54360</t>
  </si>
  <si>
    <t>0360-64445</t>
  </si>
  <si>
    <t>0360-67311</t>
  </si>
  <si>
    <t>0360-68815</t>
  </si>
  <si>
    <t>0360-69436</t>
  </si>
  <si>
    <t>0361-51600</t>
  </si>
  <si>
    <t>0402-76506</t>
  </si>
  <si>
    <t>0402-76801</t>
  </si>
  <si>
    <t>0402-76882</t>
  </si>
  <si>
    <t>0402-76886</t>
  </si>
  <si>
    <t>0412-94640</t>
  </si>
  <si>
    <t>0412-94642</t>
  </si>
  <si>
    <t>0444-92611</t>
  </si>
  <si>
    <t>0460-94729</t>
  </si>
  <si>
    <t>0483-93303</t>
  </si>
  <si>
    <t>0483-93306</t>
  </si>
  <si>
    <t>0483-93307</t>
  </si>
  <si>
    <t>0510-99212</t>
  </si>
  <si>
    <t>0510-99213</t>
  </si>
  <si>
    <t>0510-99214</t>
  </si>
  <si>
    <t>0510-99215</t>
  </si>
  <si>
    <t>0515-11900</t>
  </si>
  <si>
    <t>0515-17110</t>
  </si>
  <si>
    <t>0515-99202</t>
  </si>
  <si>
    <t>0515-99211</t>
  </si>
  <si>
    <t>0610-73720</t>
  </si>
  <si>
    <t>0610-75561</t>
  </si>
  <si>
    <t>0610-75565</t>
  </si>
  <si>
    <t>0611-70543</t>
  </si>
  <si>
    <t>0612-72146</t>
  </si>
  <si>
    <t>0612-72156</t>
  </si>
  <si>
    <t>0612-72157</t>
  </si>
  <si>
    <t>0612-72158</t>
  </si>
  <si>
    <t>0612-72197</t>
  </si>
  <si>
    <t>0618-71555</t>
  </si>
  <si>
    <t>0360-41899</t>
  </si>
  <si>
    <t>0900-90837</t>
  </si>
  <si>
    <t>0260-96366</t>
  </si>
  <si>
    <t>0260-96375</t>
  </si>
  <si>
    <t>0331-96409</t>
  </si>
  <si>
    <t>0420-97530</t>
  </si>
  <si>
    <t>Forvis added</t>
  </si>
  <si>
    <t>0250-</t>
  </si>
  <si>
    <t>0370-</t>
  </si>
  <si>
    <t>0636-J2405</t>
  </si>
  <si>
    <t>0636-J2250</t>
  </si>
  <si>
    <t>0636-J2704</t>
  </si>
  <si>
    <t>0300-36415</t>
  </si>
  <si>
    <t>0300-99000</t>
  </si>
  <si>
    <t>0301-84295</t>
  </si>
  <si>
    <t>0301-82435</t>
  </si>
  <si>
    <t>0710-</t>
  </si>
  <si>
    <t>0636-J1100</t>
  </si>
  <si>
    <t>0636-Q9958</t>
  </si>
  <si>
    <t>0272-</t>
  </si>
  <si>
    <t>0343-A9541</t>
  </si>
  <si>
    <t>0255-Q9967</t>
  </si>
  <si>
    <t>0636-J3010</t>
  </si>
  <si>
    <t>0636-J0131</t>
  </si>
  <si>
    <t>0636-J0690</t>
  </si>
  <si>
    <t>0636-J1644</t>
  </si>
  <si>
    <t>0636-J1885</t>
  </si>
  <si>
    <t>0278-</t>
  </si>
  <si>
    <t>0636-A9575</t>
  </si>
  <si>
    <t>Diagnostic bone marrow; biopsy (ies) and aspiration(s)</t>
  </si>
  <si>
    <t>N block inj sciatic sng</t>
  </si>
  <si>
    <t>260</t>
  </si>
  <si>
    <t>349</t>
  </si>
  <si>
    <t>412</t>
  </si>
  <si>
    <t>444</t>
  </si>
  <si>
    <t>515</t>
  </si>
  <si>
    <t>618</t>
  </si>
  <si>
    <t>900</t>
  </si>
  <si>
    <t>331</t>
  </si>
  <si>
    <t>Repair of initial inguinal hernia, age 6 months to younger than 5 years, with or without hydrocelectomy</t>
  </si>
  <si>
    <t>MRI angio chest with or without dye</t>
  </si>
  <si>
    <t>Source</t>
  </si>
  <si>
    <t>MRF</t>
  </si>
  <si>
    <t>Rev&amp;CPT lookup</t>
  </si>
  <si>
    <t>Does code exist in MRF</t>
  </si>
  <si>
    <t>El Paso Children's Hospital</t>
  </si>
  <si>
    <t>Spacer to use &gt;&gt;&gt;&gt;</t>
  </si>
  <si>
    <t>0302-83516</t>
  </si>
  <si>
    <t>0510-99211</t>
  </si>
  <si>
    <t>0515-G0463</t>
  </si>
  <si>
    <t>0636-J1642</t>
  </si>
  <si>
    <t>0636-J9370</t>
  </si>
  <si>
    <t>FM Added</t>
  </si>
  <si>
    <t>Average of standard_charge|Amerigroup TX|Medicaid|negotiated_dollar</t>
  </si>
  <si>
    <t>Average of standard_charge|El Paso Health Plans |Medicaid|negotiated_dollar</t>
  </si>
  <si>
    <t>Average of standard_charge|Point Comfort Underwriters|Medicaid|negotiated_dollar</t>
  </si>
  <si>
    <t>Average of standard_charge|Superior |Medicaid|negotiated_dollar</t>
  </si>
  <si>
    <t>Average of standard_charge|Molina NM|Medicaid|negotiated_dollar</t>
  </si>
  <si>
    <t>Average of standard_charge|Molina TX|Medicaid|negotiated_dollar</t>
  </si>
  <si>
    <t>Average of standard_charge|BCBS of NM|Medicaid|negotiated_dollar</t>
  </si>
  <si>
    <t>Average of standard_charge|BCBS TX|Tricare|negotiated_dollar</t>
  </si>
  <si>
    <t>Average of standard_charge|Health Net Fed Svcs|Tricare|negotiated_dollar</t>
  </si>
  <si>
    <t>Average of standard_charge|UH Military VA|Tricare|negotiated_dollar</t>
  </si>
  <si>
    <t>Average of standard_charge|Aetna Comm Excel Narrow|Commercial|negotiated_dollar</t>
  </si>
  <si>
    <t>Average of standard_charge|Aetna El Paso Narrow Network|Commercial|negotiated_dollar</t>
  </si>
  <si>
    <t>Average of standard_charge|BCBS of TX|Commercial|negotiated_dollar</t>
  </si>
  <si>
    <t>Average of standard_charge|Cigna|Commercial|negotiated_dollar</t>
  </si>
  <si>
    <t>Average of standard_charge|Coventry Health Care|Commercial|negotiated_dollar</t>
  </si>
  <si>
    <t>Average of standard_charge|Fortified Provider Network|Commercial|negotiated_dollar</t>
  </si>
  <si>
    <t>Average of standard_charge|Multiplan|Commercial|negotiated_dollar</t>
  </si>
  <si>
    <t>Average of standard_charge|UHC TX|Commercial|negotiated_dollar</t>
  </si>
  <si>
    <t>Average of standard_charge|Western Sky|Commercial|negotiated_dollar</t>
  </si>
  <si>
    <t>IGNORE everything after E if it is in the client data already. If it not provided, then we want to see if its in the MRF</t>
  </si>
  <si>
    <t>Indexed in from code 1</t>
  </si>
  <si>
    <t>Indexed in from code 3</t>
  </si>
  <si>
    <t>looked up the code from the MRF Pivot tables to see if its in there</t>
  </si>
  <si>
    <t>looked up from the MRF pivot to see if there is a RC attatched to the HCPCS/CPT</t>
  </si>
  <si>
    <t>AVERAGE standard GROSS charge from MRF (pulled from pivot table)</t>
  </si>
  <si>
    <t>Already included in client data</t>
  </si>
  <si>
    <t>COPY DOWN</t>
  </si>
  <si>
    <t>Not found in CDM file or client data</t>
  </si>
  <si>
    <t>0900-90832</t>
  </si>
  <si>
    <t>0900-90834</t>
  </si>
  <si>
    <t>0900-90847</t>
  </si>
  <si>
    <t>0510-99203</t>
  </si>
  <si>
    <t>0510-99204</t>
  </si>
  <si>
    <t>0515-99205</t>
  </si>
  <si>
    <t>0515-99243</t>
  </si>
  <si>
    <t>0515-99244</t>
  </si>
  <si>
    <t>0301-80048</t>
  </si>
  <si>
    <t>0301-80069</t>
  </si>
  <si>
    <t>0301-80076</t>
  </si>
  <si>
    <t>0271-81000</t>
  </si>
  <si>
    <t>0307-81002</t>
  </si>
  <si>
    <t>0307-81003</t>
  </si>
  <si>
    <t>0301-84153</t>
  </si>
  <si>
    <t>0301-84154</t>
  </si>
  <si>
    <t>0301-84443</t>
  </si>
  <si>
    <t>0351-70450</t>
  </si>
  <si>
    <t>0611-70553</t>
  </si>
  <si>
    <t>0320-72110</t>
  </si>
  <si>
    <t>0352-72193</t>
  </si>
  <si>
    <t>0610-73721</t>
  </si>
  <si>
    <t>0402-76805</t>
  </si>
  <si>
    <t>0402-76830</t>
  </si>
  <si>
    <t>0216-216</t>
  </si>
  <si>
    <t>0460-460</t>
  </si>
  <si>
    <t>0470-470</t>
  </si>
  <si>
    <t>0473-473</t>
  </si>
  <si>
    <t>0743-743</t>
  </si>
  <si>
    <t>0361-45380</t>
  </si>
  <si>
    <t>0320-62322</t>
  </si>
  <si>
    <t>0761-62323</t>
  </si>
  <si>
    <t>0481-93452</t>
  </si>
  <si>
    <t>0420-97110</t>
  </si>
  <si>
    <t>Evaluation &amp; Management Services-Family psychotherapy, not including patient, 50 min-90846</t>
  </si>
  <si>
    <t>Not Available</t>
  </si>
  <si>
    <t>000</t>
  </si>
  <si>
    <t>Amerigroup TX</t>
  </si>
  <si>
    <t>El Paso Health Plans Medicaid</t>
  </si>
  <si>
    <t>Point Comfort Underwriters Medicaid</t>
  </si>
  <si>
    <t>Superior Medicaid</t>
  </si>
  <si>
    <t>Molina NM Medicaid</t>
  </si>
  <si>
    <t>Molina TX Medicaid</t>
  </si>
  <si>
    <t>BCBS of NM Medicaid</t>
  </si>
  <si>
    <t>BCBS TX Tricare</t>
  </si>
  <si>
    <t>Health Net Fed Svcs Tricare</t>
  </si>
  <si>
    <t>UH Military VA Tricare</t>
  </si>
  <si>
    <t>Aetna Comm Excel Narrow</t>
  </si>
  <si>
    <t>Aetna El Paso Narrow Network</t>
  </si>
  <si>
    <t>BCBS of TX</t>
  </si>
  <si>
    <t>Cigna</t>
  </si>
  <si>
    <t>Coventry Health Care</t>
  </si>
  <si>
    <t>Fortified Provider Network</t>
  </si>
  <si>
    <t>Multiplan</t>
  </si>
  <si>
    <t>UHC TX</t>
  </si>
  <si>
    <t>Western Sky</t>
  </si>
  <si>
    <t>A Service Area is Not Selected</t>
  </si>
  <si>
    <t>Average of standard_charge|El Paso First Health Plan|Commercial|negotiated_dollar</t>
  </si>
  <si>
    <t xml:space="preserve"> 0300</t>
  </si>
  <si>
    <t xml:space="preserve"> 0360</t>
  </si>
  <si>
    <t xml:space="preserve"> 0349</t>
  </si>
  <si>
    <t xml:space="preserve"> 0320</t>
  </si>
  <si>
    <t xml:space="preserve"> 0301</t>
  </si>
  <si>
    <t xml:space="preserve"> 0302</t>
  </si>
  <si>
    <t xml:space="preserve"> 0306</t>
  </si>
  <si>
    <t xml:space="preserve"> 0311</t>
  </si>
  <si>
    <t xml:space="preserve"> 0312</t>
  </si>
  <si>
    <t xml:space="preserve"> 0310</t>
  </si>
  <si>
    <t xml:space="preserve"> 0412</t>
  </si>
  <si>
    <t xml:space="preserve"> 0260</t>
  </si>
  <si>
    <t xml:space="preserve"> 0331</t>
  </si>
  <si>
    <t xml:space="preserve"> 0216</t>
  </si>
  <si>
    <t xml:space="preserve"> 0460</t>
  </si>
  <si>
    <t xml:space="preserve"> 0470</t>
  </si>
  <si>
    <t xml:space="preserve"> 0473</t>
  </si>
  <si>
    <t xml:space="preserve"> 0743</t>
  </si>
  <si>
    <t>473</t>
  </si>
  <si>
    <t>743</t>
  </si>
  <si>
    <t>761</t>
  </si>
  <si>
    <t>481</t>
  </si>
  <si>
    <t>0515-11900 0515-11900</t>
  </si>
  <si>
    <t>0515-99211 0515-11900</t>
  </si>
  <si>
    <t>N/A</t>
  </si>
  <si>
    <t>0515-17110 0515-17110</t>
  </si>
  <si>
    <t>0360-20680 0360-20680</t>
  </si>
  <si>
    <t>0636-J1100 0360-20680</t>
  </si>
  <si>
    <t>0636-J2405 0360-20680</t>
  </si>
  <si>
    <t>0636-J2704 0360-20680</t>
  </si>
  <si>
    <t>0636-J3010 0360-20680</t>
  </si>
  <si>
    <t>0636-J0131 0360-20680</t>
  </si>
  <si>
    <t>0636-J0690 0360-20680</t>
  </si>
  <si>
    <t>0360-36590 0360-36590</t>
  </si>
  <si>
    <t>0636-J2704 0360-36590</t>
  </si>
  <si>
    <t>0636-J2405 0360-36590</t>
  </si>
  <si>
    <t>0300-36591 0300-36591</t>
  </si>
  <si>
    <t>0301-80053 0300-36591</t>
  </si>
  <si>
    <t>0305-85025 0300-36591</t>
  </si>
  <si>
    <t>0250- 0300-36591</t>
  </si>
  <si>
    <t>0360-38222 0360-38222</t>
  </si>
  <si>
    <t>0370- 0360-38222</t>
  </si>
  <si>
    <t>0312-88305 0360-38222</t>
  </si>
  <si>
    <t>0310-88312 0360-38222</t>
  </si>
  <si>
    <t>0312-88313 0360-38222</t>
  </si>
  <si>
    <t>0636-J1644 0360-38222</t>
  </si>
  <si>
    <t>0636-J2704 0360-38222</t>
  </si>
  <si>
    <t>0710- 0360-38222</t>
  </si>
  <si>
    <t>0310-88311 0360-38222</t>
  </si>
  <si>
    <t>0305-85025 0360-38222</t>
  </si>
  <si>
    <t>0360-41899 0360-41899</t>
  </si>
  <si>
    <t>0636-J1100 0360-41899</t>
  </si>
  <si>
    <t>0636-J2704 0360-41899</t>
  </si>
  <si>
    <t>0360-49500 0360-49500</t>
  </si>
  <si>
    <t>0636-J1100 0360-49500</t>
  </si>
  <si>
    <t>0360-49585 0360-49585</t>
  </si>
  <si>
    <t>0636-J1100 0360-49585</t>
  </si>
  <si>
    <t>0636-J2704 0360-49585</t>
  </si>
  <si>
    <t>0636-J1885 0360-49585</t>
  </si>
  <si>
    <t>0636-J0131 0360-49585</t>
  </si>
  <si>
    <t>0361-51600 0361-51600</t>
  </si>
  <si>
    <t>0636-Q9958 0361-51600</t>
  </si>
  <si>
    <t>0349-51701 0349-51701</t>
  </si>
  <si>
    <t>0272- 0349-51701</t>
  </si>
  <si>
    <t>0360-54150 0360-54150</t>
  </si>
  <si>
    <t>0360-54164 0360-54164</t>
  </si>
  <si>
    <t>0360-54360 0360-54360</t>
  </si>
  <si>
    <t>0250- 0360-54360</t>
  </si>
  <si>
    <t>0370- 0360-54360</t>
  </si>
  <si>
    <t>0710- 0360-54360</t>
  </si>
  <si>
    <t>0360-64445 0360-64445</t>
  </si>
  <si>
    <t>0360-67311 0360-67311</t>
  </si>
  <si>
    <t>0636-J1100 0360-67311</t>
  </si>
  <si>
    <t>0360-68815 0360-68815</t>
  </si>
  <si>
    <t>0278- 0360-68815</t>
  </si>
  <si>
    <t>0360-69436 0360-69436</t>
  </si>
  <si>
    <t>0278- 0360-69436</t>
  </si>
  <si>
    <t>0320-70220 0320-70220</t>
  </si>
  <si>
    <t>0320-70250 0320-70250</t>
  </si>
  <si>
    <t>0320-70260 0320-70260</t>
  </si>
  <si>
    <t>0351-70491 0351-70491</t>
  </si>
  <si>
    <t>0255-Q9967 0351-70491</t>
  </si>
  <si>
    <t>0611-70543 0611-70543</t>
  </si>
  <si>
    <t>0636-A9575 0611-70543</t>
  </si>
  <si>
    <t>0611-70551 0611-70551</t>
  </si>
  <si>
    <t>0324-71045 0324-71045</t>
  </si>
  <si>
    <t>0324-71046 0324-71046</t>
  </si>
  <si>
    <t>0352-71260 0352-71260</t>
  </si>
  <si>
    <t>0255-Q9967 0352-71260</t>
  </si>
  <si>
    <t>0352-71275 0352-71275</t>
  </si>
  <si>
    <t>0255-Q9967 0352-71275</t>
  </si>
  <si>
    <t>0618-71555 0618-71555</t>
  </si>
  <si>
    <t>0610-75565 0618-71555</t>
  </si>
  <si>
    <t>0320-72040 0320-72040</t>
  </si>
  <si>
    <t>0320-72070 0320-72070</t>
  </si>
  <si>
    <t>0320-72082 0320-72082</t>
  </si>
  <si>
    <t>0320-72100 0320-72100</t>
  </si>
  <si>
    <t>0612-72141 0612-72141</t>
  </si>
  <si>
    <t>0612-72146 0612-72146</t>
  </si>
  <si>
    <t>0612-72148 0612-72146</t>
  </si>
  <si>
    <t>0612-72156 0612-72156</t>
  </si>
  <si>
    <t>0636-A9575 0612-72156</t>
  </si>
  <si>
    <t>0612-72157 0612-72156</t>
  </si>
  <si>
    <t>0612-72158 0612-72156</t>
  </si>
  <si>
    <t>0612-72157 0612-72157</t>
  </si>
  <si>
    <t>0636-A9575 0612-72157</t>
  </si>
  <si>
    <t>0612-72158 0612-72157</t>
  </si>
  <si>
    <t>0612-72156 0612-72157</t>
  </si>
  <si>
    <t>0612-72158 0612-72158</t>
  </si>
  <si>
    <t>0636-A9575 0612-72158</t>
  </si>
  <si>
    <t>0320-72170 0320-72170</t>
  </si>
  <si>
    <t>0612-72197 0612-72197</t>
  </si>
  <si>
    <t>0636-A9575 0612-72197</t>
  </si>
  <si>
    <t>0320-73090 0320-73090</t>
  </si>
  <si>
    <t>0320-73110 0320-73110</t>
  </si>
  <si>
    <t>0320-73120 0320-73120</t>
  </si>
  <si>
    <t>0320-73130 0320-73130</t>
  </si>
  <si>
    <t>0320-73522 0320-73522</t>
  </si>
  <si>
    <t>0320-73552 0320-73552</t>
  </si>
  <si>
    <t>0320-73560 0320-73560</t>
  </si>
  <si>
    <t>0320-73562 0320-73562</t>
  </si>
  <si>
    <t>0320-73590 0320-73590</t>
  </si>
  <si>
    <t>0320-73610 0320-73610</t>
  </si>
  <si>
    <t>0320-73630 0320-73630</t>
  </si>
  <si>
    <t>0610-73720 0610-73720</t>
  </si>
  <si>
    <t>0636-A9575 0610-73720</t>
  </si>
  <si>
    <t>0320-74018 0320-74018</t>
  </si>
  <si>
    <t>0320-74019 0320-74019</t>
  </si>
  <si>
    <t>0610-74183 0610-74183</t>
  </si>
  <si>
    <t>0636-A9575 0610-74183</t>
  </si>
  <si>
    <t>0320-74220 0320-74220</t>
  </si>
  <si>
    <t>0320-74230 0320-74230</t>
  </si>
  <si>
    <t>0320-74240 0320-74240</t>
  </si>
  <si>
    <t>0320-74270 0320-74270</t>
  </si>
  <si>
    <t>0320-74455 0320-74455</t>
  </si>
  <si>
    <t>0636-Q9958 0320-74455</t>
  </si>
  <si>
    <t>0361-51600 0320-74455</t>
  </si>
  <si>
    <t>0610-75561 0610-75561</t>
  </si>
  <si>
    <t>0636-A9575 0610-75561</t>
  </si>
  <si>
    <t>0610-75565 0610-75561</t>
  </si>
  <si>
    <t>0610-75565 0610-75565</t>
  </si>
  <si>
    <t>0618-71555 0610-75565</t>
  </si>
  <si>
    <t>0320-76000 0320-76000</t>
  </si>
  <si>
    <t>0250- 0320-76000</t>
  </si>
  <si>
    <t>0350-76376 0350-76376</t>
  </si>
  <si>
    <t>0402-76506 0402-76506</t>
  </si>
  <si>
    <t>0402-76536 0402-76536</t>
  </si>
  <si>
    <t>0402-76641 0402-76641</t>
  </si>
  <si>
    <t>0402-76705 0402-76705</t>
  </si>
  <si>
    <t>0402-76770 0402-76770</t>
  </si>
  <si>
    <t>0402-76801 0402-76801</t>
  </si>
  <si>
    <t>0301-84702 0402-76801</t>
  </si>
  <si>
    <t>0402-76856 0402-76856</t>
  </si>
  <si>
    <t>0402-76870 0402-76870</t>
  </si>
  <si>
    <t>0402-76881 0402-76881</t>
  </si>
  <si>
    <t>0402-76882 0402-76882</t>
  </si>
  <si>
    <t>0402-76886 0402-76886</t>
  </si>
  <si>
    <t>0320-77072 0320-77072</t>
  </si>
  <si>
    <t>0320-77073 0320-77073</t>
  </si>
  <si>
    <t>0320-77074 0320-77074</t>
  </si>
  <si>
    <t>0341-78264 0341-78264</t>
  </si>
  <si>
    <t>0343-A9541 0341-78264</t>
  </si>
  <si>
    <t>0301-80050 0301-80050</t>
  </si>
  <si>
    <t>0301-84439 0301-80050</t>
  </si>
  <si>
    <t>0301-80155 0301-80155</t>
  </si>
  <si>
    <t>0301-80169 0301-80169</t>
  </si>
  <si>
    <t>0300-36415 0301-80169</t>
  </si>
  <si>
    <t>0305-85025 0301-80169</t>
  </si>
  <si>
    <t>0510-99212 0301-80169</t>
  </si>
  <si>
    <t>0301-80053 0301-80169</t>
  </si>
  <si>
    <t>0302-80195 0302-80195</t>
  </si>
  <si>
    <t>0300-36415 0302-80195</t>
  </si>
  <si>
    <t>0301-80053 0302-80195</t>
  </si>
  <si>
    <t>0305-85025 0302-80195</t>
  </si>
  <si>
    <t>0510-99212 0302-80195</t>
  </si>
  <si>
    <t>0305-85046 0302-80195</t>
  </si>
  <si>
    <t>0301-80299 0301-80299</t>
  </si>
  <si>
    <t>0301-80053 0301-80299</t>
  </si>
  <si>
    <t>0250- 0301-80299</t>
  </si>
  <si>
    <t>0305-85025 0301-80299</t>
  </si>
  <si>
    <t>0510-99212 0301-80299</t>
  </si>
  <si>
    <t>0307-81025 0307-81025</t>
  </si>
  <si>
    <t>0301-82024 0301-82024</t>
  </si>
  <si>
    <t>0301-82533 0301-82024</t>
  </si>
  <si>
    <t>0300-36415 0301-82024</t>
  </si>
  <si>
    <t>0300-99000 0301-82024</t>
  </si>
  <si>
    <t>0301-82085 0301-82085</t>
  </si>
  <si>
    <t>0301-82550 0301-82085</t>
  </si>
  <si>
    <t>0300-36415 0301-82085</t>
  </si>
  <si>
    <t>0301-83615 0301-82085</t>
  </si>
  <si>
    <t>0301-82105 0301-82105</t>
  </si>
  <si>
    <t>0301-82150 0301-82150</t>
  </si>
  <si>
    <t>0301-83690 0301-82150</t>
  </si>
  <si>
    <t>0305-85025 0301-82150</t>
  </si>
  <si>
    <t>0301-80053 0301-82150</t>
  </si>
  <si>
    <t>0301-82157 0301-82157</t>
  </si>
  <si>
    <t>0300-36415 0301-82157</t>
  </si>
  <si>
    <t>0301-83498 0301-82157</t>
  </si>
  <si>
    <t>0300-99000 0301-82157</t>
  </si>
  <si>
    <t>0301-84403 0301-82157</t>
  </si>
  <si>
    <t>0301-82248 0301-82248</t>
  </si>
  <si>
    <t>0301-82330 0301-82330</t>
  </si>
  <si>
    <t>0301-82947 0301-82330</t>
  </si>
  <si>
    <t>0301-84132 0301-82330</t>
  </si>
  <si>
    <t>0301-84295 0301-82330</t>
  </si>
  <si>
    <t>0301-82435 0301-82330</t>
  </si>
  <si>
    <t>0301-82533 0301-82533</t>
  </si>
  <si>
    <t>0301-82550 0301-82550</t>
  </si>
  <si>
    <t>0301-82570 0301-82570</t>
  </si>
  <si>
    <t>0301-82607 0301-82607</t>
  </si>
  <si>
    <t>0300-36415 0301-82607</t>
  </si>
  <si>
    <t>0301-82627 0301-82627</t>
  </si>
  <si>
    <t>0300-36415 0301-82627</t>
  </si>
  <si>
    <t>0300-99000 0301-82627</t>
  </si>
  <si>
    <t>0301-82652 0301-82652</t>
  </si>
  <si>
    <t>0300-36415 0301-82652</t>
  </si>
  <si>
    <t>0301-82657 0301-82657</t>
  </si>
  <si>
    <t>0312-88305 0301-82657</t>
  </si>
  <si>
    <t>0310-88312 0301-82657</t>
  </si>
  <si>
    <t>0370- 0301-82657</t>
  </si>
  <si>
    <t>0710- 0301-82657</t>
  </si>
  <si>
    <t>0750-43239 0301-82657</t>
  </si>
  <si>
    <t>0636-J2704 0301-82657</t>
  </si>
  <si>
    <t>0301-82670 0301-82670</t>
  </si>
  <si>
    <t>0301-83001 0301-82670</t>
  </si>
  <si>
    <t>0300-36415 0301-82670</t>
  </si>
  <si>
    <t>0301-83002 0301-82670</t>
  </si>
  <si>
    <t>0300-99000 0301-82670</t>
  </si>
  <si>
    <t>0301-82728 0301-82728</t>
  </si>
  <si>
    <t>0305-85025 0301-82728</t>
  </si>
  <si>
    <t>0300-36415 0301-82728</t>
  </si>
  <si>
    <t>0301-82746 0301-82746</t>
  </si>
  <si>
    <t>0301-82607 0301-82746</t>
  </si>
  <si>
    <t>0300-36415 0301-82746</t>
  </si>
  <si>
    <t>0301-82784 0301-82784</t>
  </si>
  <si>
    <t>0301-82785 0301-82785</t>
  </si>
  <si>
    <t>0300-36415 0301-82785</t>
  </si>
  <si>
    <t>0302-86003 0301-82785</t>
  </si>
  <si>
    <t>0300-99000 0301-82785</t>
  </si>
  <si>
    <t>0301-82945 0301-82945</t>
  </si>
  <si>
    <t>0301-84157 0301-82945</t>
  </si>
  <si>
    <t>0311-88161 0301-82945</t>
  </si>
  <si>
    <t>0250- 0301-82945</t>
  </si>
  <si>
    <t>0310-88312 0301-82945</t>
  </si>
  <si>
    <t>0311-88108 0301-82945</t>
  </si>
  <si>
    <t>0370- 0301-82945</t>
  </si>
  <si>
    <t>0301-80053 0301-82945</t>
  </si>
  <si>
    <t>0305-85025 0301-82945</t>
  </si>
  <si>
    <t>0301-82947 0301-82947</t>
  </si>
  <si>
    <t>0301-82977 0301-82977</t>
  </si>
  <si>
    <t>0301-80053 0301-82977</t>
  </si>
  <si>
    <t>0305-85025 0301-82977</t>
  </si>
  <si>
    <t>0301-83001 0301-83001</t>
  </si>
  <si>
    <t>0301-83002 0301-83001</t>
  </si>
  <si>
    <t>0300-36415 0301-83001</t>
  </si>
  <si>
    <t>0300-99000 0301-83001</t>
  </si>
  <si>
    <t>0301-83002 0301-83002</t>
  </si>
  <si>
    <t>0301-83001 0301-83002</t>
  </si>
  <si>
    <t>0300-36415 0301-83002</t>
  </si>
  <si>
    <t>0300-99000 0301-83002</t>
  </si>
  <si>
    <t>0301-83003 0301-83003</t>
  </si>
  <si>
    <t>0250- 0301-83003</t>
  </si>
  <si>
    <t>0300-36415 0301-83003</t>
  </si>
  <si>
    <t>0260-96365 0301-83003</t>
  </si>
  <si>
    <t>0300-99000 0301-83003</t>
  </si>
  <si>
    <t>0301-83036 0301-83036</t>
  </si>
  <si>
    <t>0301-83150 0301-83150</t>
  </si>
  <si>
    <t>0301-84585 0301-83150</t>
  </si>
  <si>
    <t>0301-82570 0301-83150</t>
  </si>
  <si>
    <t>0301-83498 0301-83498</t>
  </si>
  <si>
    <t>0300-36415 0301-83498</t>
  </si>
  <si>
    <t>0300-99000 0301-83498</t>
  </si>
  <si>
    <t>0301-83516 0301-83516</t>
  </si>
  <si>
    <t>0301-82784 0301-83516</t>
  </si>
  <si>
    <t>0301-83516 0302-83516</t>
  </si>
  <si>
    <t>0301-84439 0302-83516</t>
  </si>
  <si>
    <t>0300-36415 0302-83516</t>
  </si>
  <si>
    <t>0301-83519 0301-83519</t>
  </si>
  <si>
    <t>0301-84305 0301-83519</t>
  </si>
  <si>
    <t>0300-36415 0301-83519</t>
  </si>
  <si>
    <t>0300-99000 0301-83519</t>
  </si>
  <si>
    <t>0301-84439 0301-83519</t>
  </si>
  <si>
    <t>0302-83520 0302-83520</t>
  </si>
  <si>
    <t>0300-36415 0302-83520</t>
  </si>
  <si>
    <t>0301-83525 0301-83525</t>
  </si>
  <si>
    <t>0300-36415 0301-83525</t>
  </si>
  <si>
    <t>0301-83540 0301-83540</t>
  </si>
  <si>
    <t>0301-82728 0301-83540</t>
  </si>
  <si>
    <t>0301-83550 0301-83540</t>
  </si>
  <si>
    <t>0305-85025 0301-83540</t>
  </si>
  <si>
    <t>0300-36415 0301-83540</t>
  </si>
  <si>
    <t>0301-83550 0301-83550</t>
  </si>
  <si>
    <t>0301-82728 0301-83550</t>
  </si>
  <si>
    <t>0301-83540 0301-83550</t>
  </si>
  <si>
    <t>0305-85025 0301-83550</t>
  </si>
  <si>
    <t>0300-36415 0301-83550</t>
  </si>
  <si>
    <t>0301-83615 0301-83615</t>
  </si>
  <si>
    <t>0305-85025 0301-83615</t>
  </si>
  <si>
    <t>0301-80053 0301-83615</t>
  </si>
  <si>
    <t>0301-83690 0301-83690</t>
  </si>
  <si>
    <t>0301-80053 0301-83690</t>
  </si>
  <si>
    <t>0305-85025 0301-83690</t>
  </si>
  <si>
    <t>0301-83721 0301-83721</t>
  </si>
  <si>
    <t>0301-80061 0301-83721</t>
  </si>
  <si>
    <t>0300-36415 0301-83721</t>
  </si>
  <si>
    <t>0301-84439 0301-83721</t>
  </si>
  <si>
    <t>0301-83735 0301-83735</t>
  </si>
  <si>
    <t>0301-84100 0301-83735</t>
  </si>
  <si>
    <t>0301-80053 0301-83735</t>
  </si>
  <si>
    <t>0305-85025 0301-83735</t>
  </si>
  <si>
    <t>0301-83930 0301-83930</t>
  </si>
  <si>
    <t>0301-84100 0301-84100</t>
  </si>
  <si>
    <t>0301-83735 0301-84100</t>
  </si>
  <si>
    <t>0301-80053 0301-84100</t>
  </si>
  <si>
    <t>0305-85025 0301-84100</t>
  </si>
  <si>
    <t>0301-84134 0301-84134</t>
  </si>
  <si>
    <t>0300-36415 0301-84134</t>
  </si>
  <si>
    <t>0301-84143 0301-84143</t>
  </si>
  <si>
    <t>0301-82157 0301-84143</t>
  </si>
  <si>
    <t>0301-83498 0301-84143</t>
  </si>
  <si>
    <t>0300-36415 0301-84143</t>
  </si>
  <si>
    <t>0301-84403 0301-84143</t>
  </si>
  <si>
    <t>0300-99000 0301-84143</t>
  </si>
  <si>
    <t>0301-84146 0301-84146</t>
  </si>
  <si>
    <t>0300-36415 0301-84146</t>
  </si>
  <si>
    <t>0301-84156 0301-84156</t>
  </si>
  <si>
    <t>0301-82570 0301-84156</t>
  </si>
  <si>
    <t>0301-84157 0301-84157</t>
  </si>
  <si>
    <t>0301-82945 0301-84157</t>
  </si>
  <si>
    <t>0311-88161 0301-84157</t>
  </si>
  <si>
    <t>0310-88312 0301-84157</t>
  </si>
  <si>
    <t>0250- 0301-84157</t>
  </si>
  <si>
    <t>0311-88108 0301-84157</t>
  </si>
  <si>
    <t>0370- 0301-84157</t>
  </si>
  <si>
    <t>0301-80053 0301-84157</t>
  </si>
  <si>
    <t>0305-85025 0301-84157</t>
  </si>
  <si>
    <t>0301-84305 0301-84305</t>
  </si>
  <si>
    <t>0301-83519 0301-84305</t>
  </si>
  <si>
    <t>0300-36415 0301-84305</t>
  </si>
  <si>
    <t>0300-99000 0301-84305</t>
  </si>
  <si>
    <t>0301-84439 0301-84305</t>
  </si>
  <si>
    <t>0301-84402 0301-84402</t>
  </si>
  <si>
    <t>0301-84403 0301-84402</t>
  </si>
  <si>
    <t>0300-36415 0301-84402</t>
  </si>
  <si>
    <t>0300-99000 0301-84402</t>
  </si>
  <si>
    <t>0301-84403 0301-84403</t>
  </si>
  <si>
    <t>0300-36415 0301-84403</t>
  </si>
  <si>
    <t>0300-99000 0301-84403</t>
  </si>
  <si>
    <t>0301-84436 0301-84436</t>
  </si>
  <si>
    <t>0300-36415 0301-84436</t>
  </si>
  <si>
    <t>0301-84439 0301-84439</t>
  </si>
  <si>
    <t>0301-84478 0301-84478</t>
  </si>
  <si>
    <t>0301-84480 0301-84480</t>
  </si>
  <si>
    <t>0300-36415 0301-84480</t>
  </si>
  <si>
    <t>0301-84439 0301-84480</t>
  </si>
  <si>
    <t>0301-84550 0301-84550</t>
  </si>
  <si>
    <t>0301-83615 0301-84550</t>
  </si>
  <si>
    <t>0301-80053 0301-84550</t>
  </si>
  <si>
    <t>0305-85025 0301-84550</t>
  </si>
  <si>
    <t>0301-84585 0301-84585</t>
  </si>
  <si>
    <t>0301-82570 0301-84585</t>
  </si>
  <si>
    <t>0301-83150 0301-84585</t>
  </si>
  <si>
    <t>0301-84702 0301-84702</t>
  </si>
  <si>
    <t>0301-84703 0301-84703</t>
  </si>
  <si>
    <t>0305-85007 0305-85007</t>
  </si>
  <si>
    <t>0305-85027 0305-85007</t>
  </si>
  <si>
    <t>0301-80053 0305-85007</t>
  </si>
  <si>
    <t>0305-85014 0305-85014</t>
  </si>
  <si>
    <t>0301-82330 0305-85014</t>
  </si>
  <si>
    <t>0301-82947 0305-85014</t>
  </si>
  <si>
    <t>0301-84295 0305-85014</t>
  </si>
  <si>
    <t>0301-84132 0305-85014</t>
  </si>
  <si>
    <t>0301-82435 0305-85014</t>
  </si>
  <si>
    <t>0301-84520 0305-85014</t>
  </si>
  <si>
    <t>0305-85018 0305-85018</t>
  </si>
  <si>
    <t>0305-85014 0305-85018</t>
  </si>
  <si>
    <t>0305-85025 0305-85018</t>
  </si>
  <si>
    <t>0300-36415 0305-85018</t>
  </si>
  <si>
    <t>0305-85046 0305-85046</t>
  </si>
  <si>
    <t>0305-85025 0305-85046</t>
  </si>
  <si>
    <t>0305-85240 0305-85240</t>
  </si>
  <si>
    <t>0305-85245 0305-85240</t>
  </si>
  <si>
    <t>0305-85246 0305-85240</t>
  </si>
  <si>
    <t>0300-36415 0305-85240</t>
  </si>
  <si>
    <t>0305-85025 0305-85240</t>
  </si>
  <si>
    <t>0305-85730 0305-85240</t>
  </si>
  <si>
    <t>0305-85245 0305-85245</t>
  </si>
  <si>
    <t>0305-85246 0305-85245</t>
  </si>
  <si>
    <t>0305-85240 0305-85245</t>
  </si>
  <si>
    <t>0305-85025 0305-85245</t>
  </si>
  <si>
    <t>0300-36415 0305-85245</t>
  </si>
  <si>
    <t>0305-85730 0305-85245</t>
  </si>
  <si>
    <t>0305-85246 0305-85246</t>
  </si>
  <si>
    <t>0305-85245 0305-85246</t>
  </si>
  <si>
    <t>0305-85240 0305-85246</t>
  </si>
  <si>
    <t>0305-85730 0305-85246</t>
  </si>
  <si>
    <t>0300-36415 0305-85246</t>
  </si>
  <si>
    <t>0305-85247 0305-85247</t>
  </si>
  <si>
    <t>0305-85245 0305-85247</t>
  </si>
  <si>
    <t>0305-85246 0305-85247</t>
  </si>
  <si>
    <t>0305-85240 0305-85247</t>
  </si>
  <si>
    <t>0305-85730 0305-85247</t>
  </si>
  <si>
    <t>0305-85025 0305-85247</t>
  </si>
  <si>
    <t>0300-36415 0305-85247</t>
  </si>
  <si>
    <t>0305-85250 0305-85250</t>
  </si>
  <si>
    <t>0300-36415 0305-85250</t>
  </si>
  <si>
    <t>0305-85335 0305-85335</t>
  </si>
  <si>
    <t>0300-36415 0305-85335</t>
  </si>
  <si>
    <t>0305-85384 0305-85384</t>
  </si>
  <si>
    <t>0305-85025 0305-85384</t>
  </si>
  <si>
    <t>0305-85730 0305-85384</t>
  </si>
  <si>
    <t>0305-85610 0305-85384</t>
  </si>
  <si>
    <t>0305-85520 0305-85520</t>
  </si>
  <si>
    <t>0300-36415 0305-85520</t>
  </si>
  <si>
    <t>0510-99212 0305-85520</t>
  </si>
  <si>
    <t>0305-85651 0305-85651</t>
  </si>
  <si>
    <t>0302-86140 0305-85651</t>
  </si>
  <si>
    <t>0305-85025 0305-85651</t>
  </si>
  <si>
    <t>0302-86003 0302-86003</t>
  </si>
  <si>
    <t>0300-99000 0302-86003</t>
  </si>
  <si>
    <t>0300-36415 0302-86003</t>
  </si>
  <si>
    <t>0302-86038 0302-86038</t>
  </si>
  <si>
    <t>0302-86140 0302-86140</t>
  </si>
  <si>
    <t>0305-85025 0302-86140</t>
  </si>
  <si>
    <t>0301-80053 0302-86140</t>
  </si>
  <si>
    <t>0302-86160 0302-86160</t>
  </si>
  <si>
    <t>0301-80053 0302-86160</t>
  </si>
  <si>
    <t>0305-85025 0302-86160</t>
  </si>
  <si>
    <t>0302-86355 0302-86355</t>
  </si>
  <si>
    <t>0302-86359 0302-86355</t>
  </si>
  <si>
    <t>0302-86360 0302-86355</t>
  </si>
  <si>
    <t>0302-86357 0302-86355</t>
  </si>
  <si>
    <t>0305-85025 0302-86355</t>
  </si>
  <si>
    <t>0300-36415 0302-86355</t>
  </si>
  <si>
    <t>0302-86357 0302-86357</t>
  </si>
  <si>
    <t>0302-86355 0302-86357</t>
  </si>
  <si>
    <t>0302-86359 0302-86357</t>
  </si>
  <si>
    <t>0302-86360 0302-86357</t>
  </si>
  <si>
    <t>0305-85025 0302-86357</t>
  </si>
  <si>
    <t>0300-36415 0302-86357</t>
  </si>
  <si>
    <t>0302-86359 0302-86359</t>
  </si>
  <si>
    <t>0302-86360 0302-86359</t>
  </si>
  <si>
    <t>0302-86355 0302-86359</t>
  </si>
  <si>
    <t>0302-86357 0302-86359</t>
  </si>
  <si>
    <t>0305-85025 0302-86359</t>
  </si>
  <si>
    <t>0300-36415 0302-86359</t>
  </si>
  <si>
    <t>0302-86360 0302-86360</t>
  </si>
  <si>
    <t>0302-86359 0302-86360</t>
  </si>
  <si>
    <t>0302-86355 0302-86360</t>
  </si>
  <si>
    <t>0302-86357 0302-86360</t>
  </si>
  <si>
    <t>0305-85025 0302-86360</t>
  </si>
  <si>
    <t>0300-36415 0302-86360</t>
  </si>
  <si>
    <t>0302-86376 0302-86376</t>
  </si>
  <si>
    <t>0301-84439 0302-86376</t>
  </si>
  <si>
    <t>0302-86800 0302-86376</t>
  </si>
  <si>
    <t>0302-86592 0302-86592</t>
  </si>
  <si>
    <t>0306-87491 0302-86592</t>
  </si>
  <si>
    <t>0306-87591 0302-86592</t>
  </si>
  <si>
    <t>0302-86701 0302-86701</t>
  </si>
  <si>
    <t>0302-86800 0302-86800</t>
  </si>
  <si>
    <t>0301-84439 0302-86800</t>
  </si>
  <si>
    <t>0302-86803 0302-86803</t>
  </si>
  <si>
    <t>0302-86592 0302-86803</t>
  </si>
  <si>
    <t>0306-87340 0302-86803</t>
  </si>
  <si>
    <t>0302-86850 0302-86850</t>
  </si>
  <si>
    <t>0302-86900 0302-86850</t>
  </si>
  <si>
    <t>0302-86901 0302-86850</t>
  </si>
  <si>
    <t>0305-85025 0302-86850</t>
  </si>
  <si>
    <t>0300-86880 0300-86880</t>
  </si>
  <si>
    <t>0302-86900 0302-86900</t>
  </si>
  <si>
    <t>0302-86901 0302-86900</t>
  </si>
  <si>
    <t>0302-86850 0302-86900</t>
  </si>
  <si>
    <t>0305-85025 0302-86900</t>
  </si>
  <si>
    <t>0302-86901 0302-86901</t>
  </si>
  <si>
    <t>0302-86900 0302-86901</t>
  </si>
  <si>
    <t>0302-86850 0302-86901</t>
  </si>
  <si>
    <t>0305-85025 0302-86901</t>
  </si>
  <si>
    <t>0302-86922 0302-86922</t>
  </si>
  <si>
    <t>0302-86850 0302-86922</t>
  </si>
  <si>
    <t>0302-86900 0302-86922</t>
  </si>
  <si>
    <t>0302-86901 0302-86922</t>
  </si>
  <si>
    <t>0250- 0302-86922</t>
  </si>
  <si>
    <t>0305-85025 0302-86922</t>
  </si>
  <si>
    <t>0301-80053 0302-86922</t>
  </si>
  <si>
    <t>0306-87040 0306-87040</t>
  </si>
  <si>
    <t>0305-85025 0306-87040</t>
  </si>
  <si>
    <t>0301-80053 0306-87040</t>
  </si>
  <si>
    <t>0306-87070 0306-87070</t>
  </si>
  <si>
    <t>0306-87205 0306-87070</t>
  </si>
  <si>
    <t>0306-87077 0306-87077</t>
  </si>
  <si>
    <t>0306-87186 0306-87077</t>
  </si>
  <si>
    <t>0306-87086 0306-87086</t>
  </si>
  <si>
    <t>0307-81001 0306-87086</t>
  </si>
  <si>
    <t>0306-87102 0306-87102</t>
  </si>
  <si>
    <t>0306-87186 0306-87186</t>
  </si>
  <si>
    <t>0306-87077 0306-87186</t>
  </si>
  <si>
    <t>0306-87205 0306-87205</t>
  </si>
  <si>
    <t>0306-87070 0306-87205</t>
  </si>
  <si>
    <t>0250- 0306-87205</t>
  </si>
  <si>
    <t>0306-87340 0306-87340</t>
  </si>
  <si>
    <t>0302-86592 0306-87340</t>
  </si>
  <si>
    <t>0302-86803 0306-87340</t>
  </si>
  <si>
    <t>0300-36415 0306-87340</t>
  </si>
  <si>
    <t>0302-87389 0302-87389</t>
  </si>
  <si>
    <t>0300-99000 0302-87389</t>
  </si>
  <si>
    <t>0300-36415 0302-87389</t>
  </si>
  <si>
    <t>0306-87491 0306-87491</t>
  </si>
  <si>
    <t>0306-87591 0306-87491</t>
  </si>
  <si>
    <t>0307-81001 0306-87491</t>
  </si>
  <si>
    <t>0306-87591 0306-87591</t>
  </si>
  <si>
    <t>0306-87491 0306-87591</t>
  </si>
  <si>
    <t>0307-81001 0306-87591</t>
  </si>
  <si>
    <t>0306-87633 0306-87633</t>
  </si>
  <si>
    <t>0306-87661 0306-87661</t>
  </si>
  <si>
    <t>0306-87491 0306-87661</t>
  </si>
  <si>
    <t>0306-87591 0306-87661</t>
  </si>
  <si>
    <t>0307-81001 0306-87661</t>
  </si>
  <si>
    <t>0302-86592 0306-87661</t>
  </si>
  <si>
    <t>0302-86803 0306-87661</t>
  </si>
  <si>
    <t>0300-99000 0306-87661</t>
  </si>
  <si>
    <t>0300-36415 0306-87661</t>
  </si>
  <si>
    <t>0306-87340 0306-87661</t>
  </si>
  <si>
    <t>0302-87389 0306-87661</t>
  </si>
  <si>
    <t>0306-87798 0306-87798</t>
  </si>
  <si>
    <t>0306-87880 0306-87798</t>
  </si>
  <si>
    <t>0306-87799 0306-87799</t>
  </si>
  <si>
    <t>0305-85025 0306-87799</t>
  </si>
  <si>
    <t>0301-80053 0306-87799</t>
  </si>
  <si>
    <t>0306-87880 0306-87880</t>
  </si>
  <si>
    <t>0311-88108 0311-88108</t>
  </si>
  <si>
    <t>0310-88312 0311-88108</t>
  </si>
  <si>
    <t>0311-88161 0311-88108</t>
  </si>
  <si>
    <t>0301-84157 0311-88108</t>
  </si>
  <si>
    <t>0301-82945 0311-88108</t>
  </si>
  <si>
    <t>0250- 0311-88108</t>
  </si>
  <si>
    <t>0370- 0311-88108</t>
  </si>
  <si>
    <t>0710- 0311-88108</t>
  </si>
  <si>
    <t>0301-80053 0311-88108</t>
  </si>
  <si>
    <t>0305-85025 0311-88108</t>
  </si>
  <si>
    <t>0311-88161 0311-88161</t>
  </si>
  <si>
    <t>0301-84157 0311-88161</t>
  </si>
  <si>
    <t>0301-82945 0311-88161</t>
  </si>
  <si>
    <t>0310-88312 0311-88161</t>
  </si>
  <si>
    <t>0250- 0311-88161</t>
  </si>
  <si>
    <t>0311-88108 0311-88161</t>
  </si>
  <si>
    <t>0370- 0311-88161</t>
  </si>
  <si>
    <t>0311-88184 0311-88184</t>
  </si>
  <si>
    <t>0311-88185 0311-88184</t>
  </si>
  <si>
    <t>0310-88312 0311-88184</t>
  </si>
  <si>
    <t>0311-88185 0311-88185</t>
  </si>
  <si>
    <t>0311-88184 0311-88185</t>
  </si>
  <si>
    <t>0310-88312 0311-88185</t>
  </si>
  <si>
    <t>0312-88302 0312-88302</t>
  </si>
  <si>
    <t>0370- 0312-88302</t>
  </si>
  <si>
    <t>0250- 0312-88302</t>
  </si>
  <si>
    <t>0710- 0312-88302</t>
  </si>
  <si>
    <t>0636-J1100 0312-88302</t>
  </si>
  <si>
    <t>0312-88304 0312-88304</t>
  </si>
  <si>
    <t>0370- 0312-88304</t>
  </si>
  <si>
    <t>0250- 0312-88304</t>
  </si>
  <si>
    <t>0710- 0312-88304</t>
  </si>
  <si>
    <t>0636-J1100 0312-88304</t>
  </si>
  <si>
    <t>0636-J2704 0312-88304</t>
  </si>
  <si>
    <t>0312-88305 0312-88305</t>
  </si>
  <si>
    <t>0370- 0312-88305</t>
  </si>
  <si>
    <t>0710- 0312-88305</t>
  </si>
  <si>
    <t>0636-J2704 0312-88305</t>
  </si>
  <si>
    <t>0310-88312 0312-88305</t>
  </si>
  <si>
    <t>0312-88307 0312-88307</t>
  </si>
  <si>
    <t>0370- 0312-88307</t>
  </si>
  <si>
    <t>0710- 0312-88307</t>
  </si>
  <si>
    <t>0250- 0312-88307</t>
  </si>
  <si>
    <t>0636-J2704 0312-88307</t>
  </si>
  <si>
    <t>0636-J1100 0312-88307</t>
  </si>
  <si>
    <t>0310-88311 0310-88311</t>
  </si>
  <si>
    <t>0370- 0310-88311</t>
  </si>
  <si>
    <t>0710- 0310-88311</t>
  </si>
  <si>
    <t>0636-J2704 0310-88311</t>
  </si>
  <si>
    <t>0250- 0310-88311</t>
  </si>
  <si>
    <t>0310-88312 0310-88312</t>
  </si>
  <si>
    <t>0370- 0310-88312</t>
  </si>
  <si>
    <t>0312-88313 0312-88313</t>
  </si>
  <si>
    <t>0370- 0312-88313</t>
  </si>
  <si>
    <t>0710- 0312-88313</t>
  </si>
  <si>
    <t>0636-J2704 0312-88313</t>
  </si>
  <si>
    <t>0312-88333 0312-88333</t>
  </si>
  <si>
    <t>0370- 0312-88333</t>
  </si>
  <si>
    <t>0710- 0312-88333</t>
  </si>
  <si>
    <t>0250- 0312-88333</t>
  </si>
  <si>
    <t>0312-88313 0312-88333</t>
  </si>
  <si>
    <t>0310-88341 0310-88341</t>
  </si>
  <si>
    <t>0312-88342 0310-88341</t>
  </si>
  <si>
    <t>0370- 0310-88341</t>
  </si>
  <si>
    <t>0312-88342 0312-88342</t>
  </si>
  <si>
    <t>0310-88341 0312-88342</t>
  </si>
  <si>
    <t>0370- 0312-88342</t>
  </si>
  <si>
    <t>0300-89051 0300-89051</t>
  </si>
  <si>
    <t>0311-88161 0300-89051</t>
  </si>
  <si>
    <t>0301-82945 0300-89051</t>
  </si>
  <si>
    <t>0301-84157 0300-89051</t>
  </si>
  <si>
    <t>0250- 0300-89051</t>
  </si>
  <si>
    <t>0311-88108 0300-89051</t>
  </si>
  <si>
    <t>0310-88312 0300-89051</t>
  </si>
  <si>
    <t>0370- 0300-89051</t>
  </si>
  <si>
    <t>0710- 0300-89051</t>
  </si>
  <si>
    <t>0301-80053 0300-89051</t>
  </si>
  <si>
    <t>0636-J2250 0300-89051</t>
  </si>
  <si>
    <t>0305-85025 0300-89051</t>
  </si>
  <si>
    <t>0900-90837 0900-90837</t>
  </si>
  <si>
    <t>0440-92507 0440-92507</t>
  </si>
  <si>
    <t>0444-92611 0444-92611</t>
  </si>
  <si>
    <t>0730-93005 0730-93005</t>
  </si>
  <si>
    <t>0731-93225 0731-93225</t>
  </si>
  <si>
    <t>0483-93303 0483-93303</t>
  </si>
  <si>
    <t>0483-93306 0483-93306</t>
  </si>
  <si>
    <t>0483-93307 0483-93307</t>
  </si>
  <si>
    <t>0921-93975 0921-93975</t>
  </si>
  <si>
    <t>0460-94060 0460-94060</t>
  </si>
  <si>
    <t>0460-94726 0460-94060</t>
  </si>
  <si>
    <t>0460-94729 0460-94060</t>
  </si>
  <si>
    <t>0412-94640 0412-94640</t>
  </si>
  <si>
    <t>0250- 0412-94640</t>
  </si>
  <si>
    <t>0412-94642 0412-94642</t>
  </si>
  <si>
    <t>0250- 0412-94642</t>
  </si>
  <si>
    <t>0301-80053 0412-94642</t>
  </si>
  <si>
    <t>0305-85025 0412-94642</t>
  </si>
  <si>
    <t>0636-J1642 0412-94642</t>
  </si>
  <si>
    <t>0300-36591 0412-94642</t>
  </si>
  <si>
    <t>0460-94726 0460-94726</t>
  </si>
  <si>
    <t>0460-94060 0460-94726</t>
  </si>
  <si>
    <t>0460-94729 0460-94726</t>
  </si>
  <si>
    <t>0460-94729 0460-94729</t>
  </si>
  <si>
    <t>0460-94726 0460-94729</t>
  </si>
  <si>
    <t>0460-94060 0460-94729</t>
  </si>
  <si>
    <t>0740-95812 0740-95812</t>
  </si>
  <si>
    <t>0260-96365 0260-96365</t>
  </si>
  <si>
    <t>0250- 0260-96365</t>
  </si>
  <si>
    <t>0260-96366 0260-96366</t>
  </si>
  <si>
    <t>0260-96365 0260-96366</t>
  </si>
  <si>
    <t>0250- 0260-96366</t>
  </si>
  <si>
    <t>0260-96375 0260-96375</t>
  </si>
  <si>
    <t>0250- 0260-96375</t>
  </si>
  <si>
    <t>0331-96409 0331-96409</t>
  </si>
  <si>
    <t>0301-80053 0331-96409</t>
  </si>
  <si>
    <t>0250- 0331-96409</t>
  </si>
  <si>
    <t>0305-85025 0331-96409</t>
  </si>
  <si>
    <t>0300-36591 0331-96409</t>
  </si>
  <si>
    <t>0636-J9370 0331-96409</t>
  </si>
  <si>
    <t>0420-97112 0420-97112</t>
  </si>
  <si>
    <t>0420-97530 0420-97530</t>
  </si>
  <si>
    <t>0515-99202 0515-99202</t>
  </si>
  <si>
    <t>0510-99211 0510-99211</t>
  </si>
  <si>
    <t>0515-99211 0515-99211</t>
  </si>
  <si>
    <t>0510-99212 0510-99212</t>
  </si>
  <si>
    <t>0305-85025 0510-99212</t>
  </si>
  <si>
    <t>0510-99213 0510-99213</t>
  </si>
  <si>
    <t>0510-99214 0510-99214</t>
  </si>
  <si>
    <t>0510-99215 0510-99215</t>
  </si>
  <si>
    <t>0515-G0463 0515-G0463</t>
  </si>
  <si>
    <t>0900-90832 0900-90832</t>
  </si>
  <si>
    <t>0900-90834 0900-90834</t>
  </si>
  <si>
    <t>0900-90847 0900-90847</t>
  </si>
  <si>
    <t>0510-99203 0510-99203</t>
  </si>
  <si>
    <t>0510-99204 0510-99204</t>
  </si>
  <si>
    <t>0515-99205 0515-99205</t>
  </si>
  <si>
    <t>0515-99243 0515-99243</t>
  </si>
  <si>
    <t>0515-99244 0515-99244</t>
  </si>
  <si>
    <t>0301-80048 0301-80048</t>
  </si>
  <si>
    <t>0301-80069 0301-80069</t>
  </si>
  <si>
    <t>0301-80076 0301-80076</t>
  </si>
  <si>
    <t>0271-81000 0271-81000</t>
  </si>
  <si>
    <t>0307-81002 0307-81002</t>
  </si>
  <si>
    <t>0307-81003 0307-81003</t>
  </si>
  <si>
    <t>0301-84153 0301-84153</t>
  </si>
  <si>
    <t>0301-84154 0301-84154</t>
  </si>
  <si>
    <t>0301-84443 0301-84443</t>
  </si>
  <si>
    <t>0351-70450 0351-70450</t>
  </si>
  <si>
    <t>0611-70553 0611-70553</t>
  </si>
  <si>
    <t>0320-72110 0320-72110</t>
  </si>
  <si>
    <t>0352-72193 0352-72193</t>
  </si>
  <si>
    <t>0636-Q9958 0352-72193</t>
  </si>
  <si>
    <t>0610-73721 0610-73721</t>
  </si>
  <si>
    <t>0402-76805 0402-76805</t>
  </si>
  <si>
    <t>0402-76830 0402-76830</t>
  </si>
  <si>
    <t>0216- 0216-216</t>
  </si>
  <si>
    <t>0460- 0460-460</t>
  </si>
  <si>
    <t>0470- 0470-470</t>
  </si>
  <si>
    <t>0473- 0473-473</t>
  </si>
  <si>
    <t>0743- 0743-743</t>
  </si>
  <si>
    <t>0000-19120 0000-19120</t>
  </si>
  <si>
    <t>0000-19120</t>
  </si>
  <si>
    <t>0000-29826 0000-29826</t>
  </si>
  <si>
    <t>0000-29826</t>
  </si>
  <si>
    <t>0000-29881 0000-29881</t>
  </si>
  <si>
    <t>0000-29881</t>
  </si>
  <si>
    <t>0000-42820 0000-42820</t>
  </si>
  <si>
    <t>0000-42820</t>
  </si>
  <si>
    <t>0000-43235 0000-43235</t>
  </si>
  <si>
    <t>0000-43235</t>
  </si>
  <si>
    <t>0000-45378 0000-45378</t>
  </si>
  <si>
    <t>0000-45378</t>
  </si>
  <si>
    <t>0361-45380 0361-45380</t>
  </si>
  <si>
    <t>0000-45385 0000-45385</t>
  </si>
  <si>
    <t>0000-45385</t>
  </si>
  <si>
    <t>0000-45391 0000-45391</t>
  </si>
  <si>
    <t>0000-45391</t>
  </si>
  <si>
    <t>0000-47562 0000-47562</t>
  </si>
  <si>
    <t>0000-47562</t>
  </si>
  <si>
    <t>0000-49505 0000-49505</t>
  </si>
  <si>
    <t>0000-49505</t>
  </si>
  <si>
    <t>0000-55700 0000-55700</t>
  </si>
  <si>
    <t>0000-55700</t>
  </si>
  <si>
    <t>0320-62322 0320-62322</t>
  </si>
  <si>
    <t>0761-62323 0761-62323</t>
  </si>
  <si>
    <t>0000-64483 0000-64483</t>
  </si>
  <si>
    <t>0000-64483</t>
  </si>
  <si>
    <t>0000-66821 0000-66821</t>
  </si>
  <si>
    <t>0000-66821</t>
  </si>
  <si>
    <t>0000-66984 0000-66984</t>
  </si>
  <si>
    <t>0000-66984</t>
  </si>
  <si>
    <t>0481-93452 0481-93452</t>
  </si>
  <si>
    <t>0420-97110 0420-97110</t>
  </si>
  <si>
    <t>El Paso First Health Plan</t>
  </si>
  <si>
    <t>Prices Posted and Effective 01/16/2025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</si>
</sst>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6" formatCode="&quot;$&quot;#,##0_);[Red]\(&quot;$&quot;#,##0\)"/>
    <numFmt numFmtId="44" formatCode="_(&quot;$&quot;* #,##0.00_);_(&quot;$&quot;* \(#,##0.00\);_(&quot;$&quot;* &quot;-&quot;??_);_(@_)"/>
    <numFmt numFmtId="43" formatCode="_(* #,##0.00_);_(* \(#,##0.00\);_(* &quot;-&quot;??_);_(@_)"/>
    <numFmt numFmtId="164" formatCode="&quot;$&quot;#,##0.00"/>
  </numFmts>
  <fonts count="37" x14ac:knownFonts="1">
    <font>
      <sz val="11"/>
      <color theme="1"/>
      <name val="Calibri"/>
      <family val="2"/>
      <scheme val="minor"/>
    </font>
    <font>
      <sz val="11"/>
      <color theme="1"/>
      <name val="Arial"/>
      <family val="2"/>
    </font>
    <font>
      <b/>
      <sz val="11"/>
      <color theme="1"/>
      <name val="Calibri"/>
      <family val="2"/>
      <scheme val="minor"/>
    </font>
    <font>
      <sz val="10"/>
      <name val="Arial"/>
      <family val="2"/>
    </font>
    <font>
      <sz val="11"/>
      <name val="Calibri"/>
      <family val="2"/>
      <scheme val="minor"/>
    </font>
    <font>
      <sz val="10"/>
      <name val="Arial"/>
      <family val="2"/>
    </font>
    <font>
      <sz val="9"/>
      <color indexed="81"/>
      <name val="Tahoma"/>
      <family val="2"/>
    </font>
    <font>
      <b/>
      <sz val="9"/>
      <color indexed="81"/>
      <name val="Tahoma"/>
      <family val="2"/>
    </font>
    <font>
      <b/>
      <sz val="11"/>
      <color rgb="FFFF0000"/>
      <name val="Calibri"/>
      <family val="2"/>
      <scheme val="minor"/>
    </font>
    <font>
      <sz val="11"/>
      <color theme="1"/>
      <name val="Calibri"/>
      <family val="2"/>
      <scheme val="minor"/>
    </font>
    <font>
      <b/>
      <sz val="11"/>
      <name val="Calibri"/>
      <family val="2"/>
      <scheme val="minor"/>
    </font>
    <font>
      <b/>
      <u/>
      <sz val="11"/>
      <color theme="1"/>
      <name val="Calibri"/>
      <family val="2"/>
      <scheme val="minor"/>
    </font>
    <font>
      <sz val="11"/>
      <color rgb="FFFF0000"/>
      <name val="Calibri"/>
      <family val="2"/>
      <scheme val="minor"/>
    </font>
    <font>
      <i/>
      <sz val="11"/>
      <color rgb="FFFF0000"/>
      <name val="Calibri"/>
      <family val="2"/>
      <scheme val="minor"/>
    </font>
    <font>
      <sz val="8"/>
      <name val="Calibri"/>
      <family val="2"/>
      <scheme val="minor"/>
    </font>
    <font>
      <sz val="11"/>
      <color rgb="FFC00000"/>
      <name val="Calibri"/>
      <family val="2"/>
      <scheme val="minor"/>
    </font>
    <font>
      <sz val="18"/>
      <color theme="3"/>
      <name val="Calibri Light"/>
      <family val="2"/>
      <scheme val="major"/>
    </font>
    <font>
      <b/>
      <sz val="15"/>
      <color theme="3"/>
      <name val="Arial"/>
      <family val="2"/>
    </font>
    <font>
      <b/>
      <sz val="13"/>
      <color theme="3"/>
      <name val="Arial"/>
      <family val="2"/>
    </font>
    <font>
      <b/>
      <sz val="11"/>
      <color theme="3"/>
      <name val="Arial"/>
      <family val="2"/>
    </font>
    <font>
      <sz val="11"/>
      <color rgb="FF006100"/>
      <name val="Arial"/>
      <family val="2"/>
    </font>
    <font>
      <sz val="11"/>
      <color rgb="FF9C0006"/>
      <name val="Arial"/>
      <family val="2"/>
    </font>
    <font>
      <sz val="11"/>
      <color rgb="FF9C5700"/>
      <name val="Arial"/>
      <family val="2"/>
    </font>
    <font>
      <sz val="11"/>
      <color rgb="FF3F3F76"/>
      <name val="Arial"/>
      <family val="2"/>
    </font>
    <font>
      <b/>
      <sz val="11"/>
      <color rgb="FF3F3F3F"/>
      <name val="Arial"/>
      <family val="2"/>
    </font>
    <font>
      <b/>
      <sz val="11"/>
      <color rgb="FFFA7D00"/>
      <name val="Arial"/>
      <family val="2"/>
    </font>
    <font>
      <sz val="11"/>
      <color rgb="FFFA7D00"/>
      <name val="Arial"/>
      <family val="2"/>
    </font>
    <font>
      <b/>
      <sz val="11"/>
      <color theme="0"/>
      <name val="Arial"/>
      <family val="2"/>
    </font>
    <font>
      <sz val="11"/>
      <color rgb="FFFF0000"/>
      <name val="Arial"/>
      <family val="2"/>
    </font>
    <font>
      <i/>
      <sz val="11"/>
      <color rgb="FF7F7F7F"/>
      <name val="Arial"/>
      <family val="2"/>
    </font>
    <font>
      <b/>
      <sz val="11"/>
      <color theme="1"/>
      <name val="Arial"/>
      <family val="2"/>
    </font>
    <font>
      <sz val="11"/>
      <color theme="0"/>
      <name val="Arial"/>
      <family val="2"/>
    </font>
    <font>
      <sz val="10"/>
      <color theme="1"/>
      <name val="Arial"/>
      <family val="2"/>
    </font>
    <font>
      <sz val="10"/>
      <color rgb="FF7030A0"/>
      <name val="Arial"/>
      <family val="2"/>
    </font>
    <font>
      <b/>
      <sz val="11"/>
      <color rgb="FFC00000"/>
      <name val="Calibri"/>
      <family val="2"/>
      <scheme val="minor"/>
    </font>
    <font>
      <sz val="11"/>
      <color theme="0"/>
      <name val="Calibri"/>
      <family val="2"/>
      <scheme val="minor"/>
    </font>
    <font>
      <sz val="10"/>
      <color rgb="FFFF0000"/>
      <name val="Arial"/>
      <family val="2"/>
    </font>
  </fonts>
  <fills count="44">
    <fill>
      <patternFill patternType="none"/>
    </fill>
    <fill>
      <patternFill patternType="gray125"/>
    </fill>
    <fill>
      <patternFill patternType="solid">
        <fgColor theme="0" tint="-0.14999847407452621"/>
        <bgColor indexed="64"/>
      </patternFill>
    </fill>
    <fill>
      <patternFill patternType="solid">
        <fgColor theme="1"/>
        <bgColor indexed="64"/>
      </patternFill>
    </fill>
    <fill>
      <patternFill patternType="solid">
        <fgColor theme="6" tint="0.79998168889431442"/>
        <bgColor indexed="64"/>
      </patternFill>
    </fill>
    <fill>
      <patternFill patternType="solid">
        <fgColor rgb="FFFFFF00"/>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rgb="FF00B050"/>
        <bgColor indexed="64"/>
      </patternFill>
    </fill>
    <fill>
      <patternFill patternType="solid">
        <fgColor rgb="FF0070C0"/>
        <bgColor indexed="64"/>
      </patternFill>
    </fill>
    <fill>
      <patternFill patternType="solid">
        <fgColor rgb="FFFF0000"/>
        <bgColor indexed="64"/>
      </patternFill>
    </fill>
    <fill>
      <patternFill patternType="solid">
        <fgColor theme="4" tint="0.39997558519241921"/>
        <bgColor theme="4" tint="0.79998168889431442"/>
      </patternFill>
    </fill>
  </fills>
  <borders count="2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bottom style="thin">
        <color indexed="64"/>
      </bottom>
      <diagonal/>
    </border>
    <border>
      <left/>
      <right/>
      <top style="thin">
        <color indexed="64"/>
      </top>
      <bottom/>
      <diagonal/>
    </border>
    <border>
      <left/>
      <right/>
      <top/>
      <bottom style="thin">
        <color theme="1"/>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s>
  <cellStyleXfs count="51">
    <xf numFmtId="0" fontId="0" fillId="0" borderId="0"/>
    <xf numFmtId="0" fontId="5" fillId="0" borderId="0"/>
    <xf numFmtId="9" fontId="3" fillId="0" borderId="0" applyFont="0" applyFill="0" applyBorder="0" applyAlignment="0" applyProtection="0"/>
    <xf numFmtId="44" fontId="3" fillId="0" borderId="0" applyFont="0" applyFill="0" applyBorder="0" applyAlignment="0" applyProtection="0"/>
    <xf numFmtId="0" fontId="3" fillId="0" borderId="0"/>
    <xf numFmtId="43" fontId="9" fillId="0" borderId="0" applyFont="0" applyFill="0" applyBorder="0" applyAlignment="0" applyProtection="0"/>
    <xf numFmtId="0" fontId="9" fillId="0" borderId="0"/>
    <xf numFmtId="0" fontId="16" fillId="0" borderId="0" applyNumberFormat="0" applyFill="0" applyBorder="0" applyAlignment="0" applyProtection="0"/>
    <xf numFmtId="0" fontId="17" fillId="0" borderId="8" applyNumberFormat="0" applyFill="0" applyAlignment="0" applyProtection="0"/>
    <xf numFmtId="0" fontId="18" fillId="0" borderId="9" applyNumberFormat="0" applyFill="0" applyAlignment="0" applyProtection="0"/>
    <xf numFmtId="0" fontId="19" fillId="0" borderId="10" applyNumberFormat="0" applyFill="0" applyAlignment="0" applyProtection="0"/>
    <xf numFmtId="0" fontId="19" fillId="0" borderId="0" applyNumberFormat="0" applyFill="0" applyBorder="0" applyAlignment="0" applyProtection="0"/>
    <xf numFmtId="0" fontId="20" fillId="7" borderId="0" applyNumberFormat="0" applyBorder="0" applyAlignment="0" applyProtection="0"/>
    <xf numFmtId="0" fontId="21" fillId="8" borderId="0" applyNumberFormat="0" applyBorder="0" applyAlignment="0" applyProtection="0"/>
    <xf numFmtId="0" fontId="22" fillId="9" borderId="0" applyNumberFormat="0" applyBorder="0" applyAlignment="0" applyProtection="0"/>
    <xf numFmtId="0" fontId="23" fillId="10" borderId="11" applyNumberFormat="0" applyAlignment="0" applyProtection="0"/>
    <xf numFmtId="0" fontId="24" fillId="11" borderId="12" applyNumberFormat="0" applyAlignment="0" applyProtection="0"/>
    <xf numFmtId="0" fontId="25" fillId="11" borderId="11" applyNumberFormat="0" applyAlignment="0" applyProtection="0"/>
    <xf numFmtId="0" fontId="26" fillId="0" borderId="13" applyNumberFormat="0" applyFill="0" applyAlignment="0" applyProtection="0"/>
    <xf numFmtId="0" fontId="27" fillId="12" borderId="14" applyNumberFormat="0" applyAlignment="0" applyProtection="0"/>
    <xf numFmtId="0" fontId="28" fillId="0" borderId="0" applyNumberFormat="0" applyFill="0" applyBorder="0" applyAlignment="0" applyProtection="0"/>
    <xf numFmtId="0" fontId="29" fillId="0" borderId="0" applyNumberFormat="0" applyFill="0" applyBorder="0" applyAlignment="0" applyProtection="0"/>
    <xf numFmtId="0" fontId="30" fillId="0" borderId="16" applyNumberFormat="0" applyFill="0" applyAlignment="0" applyProtection="0"/>
    <xf numFmtId="0" fontId="3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3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3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3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3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31" fillId="34" borderId="0" applyNumberFormat="0" applyBorder="0" applyAlignment="0" applyProtection="0"/>
    <xf numFmtId="0" fontId="1" fillId="35" borderId="0" applyNumberFormat="0" applyBorder="0" applyAlignment="0" applyProtection="0"/>
    <xf numFmtId="0" fontId="1" fillId="36" borderId="0" applyNumberFormat="0" applyBorder="0" applyAlignment="0" applyProtection="0"/>
    <xf numFmtId="0" fontId="1" fillId="37" borderId="0" applyNumberFormat="0" applyBorder="0" applyAlignment="0" applyProtection="0"/>
    <xf numFmtId="0" fontId="1" fillId="0" borderId="0"/>
    <xf numFmtId="0" fontId="1" fillId="13" borderId="15" applyNumberFormat="0" applyFont="0" applyAlignment="0" applyProtection="0"/>
    <xf numFmtId="0" fontId="9" fillId="0" borderId="0"/>
    <xf numFmtId="43" fontId="9" fillId="0" borderId="0" applyFont="0" applyFill="0" applyBorder="0" applyAlignment="0" applyProtection="0"/>
  </cellStyleXfs>
  <cellXfs count="136">
    <xf numFmtId="0" fontId="0" fillId="0" borderId="0" xfId="0"/>
    <xf numFmtId="0" fontId="2" fillId="0" borderId="0" xfId="0" applyFont="1"/>
    <xf numFmtId="0" fontId="0" fillId="0" borderId="0" xfId="0" applyAlignment="1">
      <alignment horizontal="center"/>
    </xf>
    <xf numFmtId="0" fontId="2" fillId="2" borderId="1" xfId="0" applyFont="1" applyFill="1" applyBorder="1" applyAlignment="1">
      <alignment horizontal="center"/>
    </xf>
    <xf numFmtId="0" fontId="2" fillId="2" borderId="1" xfId="0" applyFont="1" applyFill="1" applyBorder="1" applyAlignment="1">
      <alignment horizontal="center" wrapText="1"/>
    </xf>
    <xf numFmtId="164" fontId="0" fillId="0" borderId="0" xfId="0" applyNumberFormat="1"/>
    <xf numFmtId="0" fontId="0" fillId="0" borderId="0" xfId="0" applyAlignment="1">
      <alignment vertical="center"/>
    </xf>
    <xf numFmtId="0" fontId="0" fillId="0" borderId="1" xfId="0" applyBorder="1" applyAlignment="1">
      <alignment vertical="center" wrapText="1"/>
    </xf>
    <xf numFmtId="0" fontId="2" fillId="0" borderId="0" xfId="0" applyFont="1" applyAlignment="1">
      <alignment horizontal="left"/>
    </xf>
    <xf numFmtId="0" fontId="0" fillId="0" borderId="0" xfId="0" quotePrefix="1"/>
    <xf numFmtId="0" fontId="0" fillId="0" borderId="0" xfId="0" applyAlignment="1">
      <alignment horizontal="center" vertical="center"/>
    </xf>
    <xf numFmtId="0" fontId="0" fillId="0" borderId="1" xfId="0" applyBorder="1" applyAlignment="1">
      <alignment horizontal="left" vertical="center"/>
    </xf>
    <xf numFmtId="0" fontId="0" fillId="0" borderId="1" xfId="0" applyBorder="1" applyAlignment="1">
      <alignment horizontal="left"/>
    </xf>
    <xf numFmtId="0" fontId="0" fillId="0" borderId="1" xfId="0" applyBorder="1" applyAlignment="1">
      <alignment horizontal="left" vertical="center" wrapText="1"/>
    </xf>
    <xf numFmtId="0" fontId="0" fillId="0" borderId="0" xfId="0" applyAlignment="1">
      <alignment wrapText="1"/>
    </xf>
    <xf numFmtId="0" fontId="0" fillId="0" borderId="1" xfId="0" applyBorder="1" applyAlignment="1">
      <alignment wrapText="1"/>
    </xf>
    <xf numFmtId="0" fontId="0" fillId="0" borderId="0" xfId="0" applyAlignment="1">
      <alignment horizontal="left" vertical="center"/>
    </xf>
    <xf numFmtId="164" fontId="0" fillId="0" borderId="0" xfId="0" applyNumberFormat="1" applyAlignment="1">
      <alignment horizontal="right" vertical="center"/>
    </xf>
    <xf numFmtId="0" fontId="4" fillId="3" borderId="0" xfId="0" applyFont="1" applyFill="1" applyAlignment="1">
      <alignment horizontal="left" vertical="center"/>
    </xf>
    <xf numFmtId="0" fontId="4" fillId="3" borderId="0" xfId="0" applyFont="1" applyFill="1" applyAlignment="1">
      <alignment vertical="center"/>
    </xf>
    <xf numFmtId="0" fontId="4" fillId="3" borderId="0" xfId="0" applyFont="1" applyFill="1" applyAlignment="1">
      <alignment horizontal="center" vertical="center"/>
    </xf>
    <xf numFmtId="164" fontId="4" fillId="3" borderId="0" xfId="0" applyNumberFormat="1" applyFont="1" applyFill="1" applyAlignment="1">
      <alignment horizontal="right" vertical="center"/>
    </xf>
    <xf numFmtId="0" fontId="2" fillId="0" borderId="0" xfId="0" applyFont="1" applyAlignment="1">
      <alignment wrapText="1"/>
    </xf>
    <xf numFmtId="0" fontId="11" fillId="0" borderId="0" xfId="0" applyFont="1"/>
    <xf numFmtId="0" fontId="11" fillId="0" borderId="0" xfId="0" applyFont="1" applyAlignment="1">
      <alignment horizontal="center"/>
    </xf>
    <xf numFmtId="0" fontId="0" fillId="0" borderId="0" xfId="0" applyAlignment="1">
      <alignment horizontal="center" vertical="center" wrapText="1"/>
    </xf>
    <xf numFmtId="0" fontId="2" fillId="2" borderId="0" xfId="0" applyFont="1" applyFill="1" applyAlignment="1">
      <alignment wrapText="1"/>
    </xf>
    <xf numFmtId="0" fontId="0" fillId="0" borderId="0" xfId="0" applyAlignment="1">
      <alignment horizontal="right"/>
    </xf>
    <xf numFmtId="0" fontId="8" fillId="0" borderId="0" xfId="0" applyFont="1"/>
    <xf numFmtId="164" fontId="2" fillId="2" borderId="0" xfId="0" applyNumberFormat="1" applyFont="1" applyFill="1" applyAlignment="1">
      <alignment horizontal="center" wrapText="1"/>
    </xf>
    <xf numFmtId="164" fontId="4" fillId="0" borderId="0" xfId="0" applyNumberFormat="1" applyFont="1" applyAlignment="1">
      <alignment horizontal="right" vertical="center"/>
    </xf>
    <xf numFmtId="0" fontId="0" fillId="0" borderId="0" xfId="0" quotePrefix="1" applyAlignment="1">
      <alignment horizontal="right"/>
    </xf>
    <xf numFmtId="0" fontId="0" fillId="0" borderId="0" xfId="0" applyAlignment="1">
      <alignment horizontal="right" vertical="center" wrapText="1"/>
    </xf>
    <xf numFmtId="0" fontId="0" fillId="0" borderId="0" xfId="0" applyAlignment="1">
      <alignment horizontal="left" vertical="top" wrapText="1"/>
    </xf>
    <xf numFmtId="0" fontId="0" fillId="0" borderId="0" xfId="0" applyAlignment="1">
      <alignment vertical="top"/>
    </xf>
    <xf numFmtId="0" fontId="2" fillId="0" borderId="0" xfId="0" applyFont="1" applyAlignment="1">
      <alignment horizontal="left" vertical="center"/>
    </xf>
    <xf numFmtId="0" fontId="2" fillId="0" borderId="0" xfId="0" applyFont="1" applyAlignment="1">
      <alignment horizontal="right" vertical="center"/>
    </xf>
    <xf numFmtId="0" fontId="11" fillId="0" borderId="0" xfId="0" applyFont="1" applyAlignment="1">
      <alignment horizontal="left" vertical="center"/>
    </xf>
    <xf numFmtId="0" fontId="0" fillId="4" borderId="0" xfId="0" applyFill="1"/>
    <xf numFmtId="164" fontId="0" fillId="0" borderId="5" xfId="0" applyNumberFormat="1" applyBorder="1" applyAlignment="1">
      <alignment horizontal="right" vertical="center"/>
    </xf>
    <xf numFmtId="0" fontId="10" fillId="0" borderId="4" xfId="0" applyFont="1" applyBorder="1" applyAlignment="1">
      <alignment wrapText="1"/>
    </xf>
    <xf numFmtId="0" fontId="10" fillId="0" borderId="7" xfId="0" applyFont="1" applyBorder="1" applyAlignment="1">
      <alignment wrapText="1"/>
    </xf>
    <xf numFmtId="0" fontId="8" fillId="5" borderId="0" xfId="0" applyFont="1" applyFill="1" applyAlignment="1">
      <alignment horizontal="center"/>
    </xf>
    <xf numFmtId="164" fontId="13" fillId="0" borderId="0" xfId="0" applyNumberFormat="1" applyFont="1"/>
    <xf numFmtId="0" fontId="13" fillId="6" borderId="4" xfId="0" applyFont="1" applyFill="1" applyBorder="1"/>
    <xf numFmtId="0" fontId="8" fillId="6" borderId="4" xfId="0" applyFont="1" applyFill="1" applyBorder="1"/>
    <xf numFmtId="0" fontId="12" fillId="6" borderId="0" xfId="0" applyFont="1" applyFill="1"/>
    <xf numFmtId="0" fontId="4" fillId="0" borderId="0" xfId="0" applyFont="1"/>
    <xf numFmtId="0" fontId="4" fillId="0" borderId="0" xfId="0" quotePrefix="1" applyFont="1"/>
    <xf numFmtId="9" fontId="8" fillId="6" borderId="4" xfId="0" applyNumberFormat="1" applyFont="1" applyFill="1" applyBorder="1"/>
    <xf numFmtId="0" fontId="0" fillId="0" borderId="1" xfId="0" quotePrefix="1" applyBorder="1" applyAlignment="1">
      <alignment horizontal="center" vertical="center"/>
    </xf>
    <xf numFmtId="0" fontId="0" fillId="0" borderId="1" xfId="0" quotePrefix="1" applyBorder="1" applyAlignment="1">
      <alignment horizontal="center"/>
    </xf>
    <xf numFmtId="0" fontId="0" fillId="0" borderId="1" xfId="0" quotePrefix="1" applyBorder="1" applyAlignment="1">
      <alignment horizontal="center" vertical="center" wrapText="1"/>
    </xf>
    <xf numFmtId="0" fontId="4" fillId="0" borderId="0" xfId="0" applyFont="1" applyAlignment="1">
      <alignment vertical="center" wrapText="1"/>
    </xf>
    <xf numFmtId="0" fontId="0" fillId="0" borderId="0" xfId="0" applyAlignment="1">
      <alignment horizontal="left"/>
    </xf>
    <xf numFmtId="164" fontId="0" fillId="0" borderId="0" xfId="5" applyNumberFormat="1" applyFont="1"/>
    <xf numFmtId="0" fontId="2" fillId="0" borderId="0" xfId="0" applyFont="1" applyAlignment="1">
      <alignment horizontal="left" wrapText="1"/>
    </xf>
    <xf numFmtId="0" fontId="2" fillId="2" borderId="0" xfId="0" applyFont="1" applyFill="1" applyAlignment="1">
      <alignment horizontal="left" wrapText="1"/>
    </xf>
    <xf numFmtId="0" fontId="15" fillId="0" borderId="0" xfId="0" applyFont="1"/>
    <xf numFmtId="0" fontId="4" fillId="3" borderId="0" xfId="0" applyFont="1" applyFill="1" applyAlignment="1">
      <alignment vertical="center" wrapText="1"/>
    </xf>
    <xf numFmtId="0" fontId="4" fillId="3" borderId="0" xfId="0" applyFont="1" applyFill="1" applyAlignment="1">
      <alignment horizontal="center" vertical="center" wrapText="1"/>
    </xf>
    <xf numFmtId="0" fontId="4" fillId="2" borderId="0" xfId="0" applyFont="1" applyFill="1"/>
    <xf numFmtId="0" fontId="4" fillId="0" borderId="0" xfId="0" quotePrefix="1" applyFont="1" applyAlignment="1">
      <alignment horizontal="left"/>
    </xf>
    <xf numFmtId="0" fontId="4" fillId="2" borderId="0" xfId="0" applyFont="1" applyFill="1" applyAlignment="1">
      <alignment horizontal="left"/>
    </xf>
    <xf numFmtId="2" fontId="4" fillId="0" borderId="0" xfId="0" applyNumberFormat="1" applyFont="1"/>
    <xf numFmtId="0" fontId="4" fillId="2" borderId="0" xfId="0" applyFont="1" applyFill="1" applyAlignment="1">
      <alignment horizontal="right"/>
    </xf>
    <xf numFmtId="0" fontId="32" fillId="0" borderId="0" xfId="47" quotePrefix="1" applyFont="1"/>
    <xf numFmtId="0" fontId="2" fillId="0" borderId="0" xfId="0" applyFont="1" applyAlignment="1">
      <alignment horizontal="center" vertical="center"/>
    </xf>
    <xf numFmtId="6" fontId="4" fillId="0" borderId="0" xfId="5" applyNumberFormat="1" applyFont="1" applyFill="1"/>
    <xf numFmtId="0" fontId="34" fillId="0" borderId="0" xfId="0" applyFont="1"/>
    <xf numFmtId="0" fontId="2" fillId="2" borderId="3" xfId="0" applyFont="1" applyFill="1" applyBorder="1" applyAlignment="1">
      <alignment horizontal="center" vertical="center" wrapText="1"/>
    </xf>
    <xf numFmtId="0" fontId="33" fillId="0" borderId="0" xfId="47" quotePrefix="1" applyFont="1"/>
    <xf numFmtId="6" fontId="4" fillId="0" borderId="0" xfId="0" applyNumberFormat="1" applyFont="1"/>
    <xf numFmtId="0" fontId="2" fillId="2" borderId="1" xfId="0" applyFont="1" applyFill="1" applyBorder="1" applyAlignment="1">
      <alignment horizontal="center" vertical="center" wrapText="1"/>
    </xf>
    <xf numFmtId="164" fontId="2" fillId="2" borderId="0" xfId="0" applyNumberFormat="1" applyFont="1" applyFill="1" applyAlignment="1">
      <alignment horizontal="left" wrapText="1"/>
    </xf>
    <xf numFmtId="164" fontId="2" fillId="2" borderId="3" xfId="0" applyNumberFormat="1" applyFont="1" applyFill="1" applyBorder="1" applyAlignment="1">
      <alignment horizontal="right" wrapText="1"/>
    </xf>
    <xf numFmtId="0" fontId="0" fillId="0" borderId="0" xfId="0" applyAlignment="1">
      <alignment horizontal="center" wrapText="1"/>
    </xf>
    <xf numFmtId="43" fontId="4" fillId="2" borderId="0" xfId="5" applyFont="1" applyFill="1"/>
    <xf numFmtId="0" fontId="2" fillId="39" borderId="19" xfId="0" applyFont="1" applyFill="1" applyBorder="1"/>
    <xf numFmtId="0" fontId="12" fillId="0" borderId="0" xfId="0" applyFont="1" applyAlignment="1">
      <alignment horizontal="left" wrapText="1"/>
    </xf>
    <xf numFmtId="0" fontId="12" fillId="0" borderId="0" xfId="0" applyFont="1" applyAlignment="1">
      <alignment horizontal="center" wrapText="1"/>
    </xf>
    <xf numFmtId="0" fontId="12" fillId="0" borderId="0" xfId="0" applyFont="1" applyAlignment="1">
      <alignment wrapText="1"/>
    </xf>
    <xf numFmtId="0" fontId="0" fillId="40" borderId="1" xfId="0" applyFill="1" applyBorder="1" applyAlignment="1">
      <alignment horizontal="center"/>
    </xf>
    <xf numFmtId="0" fontId="0" fillId="0" borderId="1" xfId="0" applyBorder="1" applyAlignment="1">
      <alignment horizontal="center"/>
    </xf>
    <xf numFmtId="43" fontId="0" fillId="0" borderId="1" xfId="5" applyFont="1" applyFill="1" applyBorder="1" applyAlignment="1">
      <alignment horizontal="left"/>
    </xf>
    <xf numFmtId="0" fontId="0" fillId="0" borderId="1" xfId="0" applyBorder="1"/>
    <xf numFmtId="0" fontId="0" fillId="0" borderId="17" xfId="0" applyBorder="1"/>
    <xf numFmtId="0" fontId="15" fillId="0" borderId="1" xfId="0" applyFont="1" applyBorder="1"/>
    <xf numFmtId="0" fontId="0" fillId="41" borderId="1" xfId="0" applyFill="1" applyBorder="1" applyAlignment="1">
      <alignment horizontal="left"/>
    </xf>
    <xf numFmtId="0" fontId="0" fillId="6" borderId="1" xfId="0" applyFill="1" applyBorder="1" applyAlignment="1">
      <alignment horizontal="left"/>
    </xf>
    <xf numFmtId="0" fontId="12" fillId="0" borderId="0" xfId="0" applyFont="1"/>
    <xf numFmtId="0" fontId="0" fillId="40" borderId="1" xfId="0" applyFill="1" applyBorder="1" applyAlignment="1">
      <alignment horizontal="left"/>
    </xf>
    <xf numFmtId="43" fontId="0" fillId="40" borderId="1" xfId="5" applyFont="1" applyFill="1" applyBorder="1" applyAlignment="1">
      <alignment horizontal="left"/>
    </xf>
    <xf numFmtId="0" fontId="0" fillId="40" borderId="1" xfId="0" applyFill="1" applyBorder="1"/>
    <xf numFmtId="0" fontId="2" fillId="43" borderId="19" xfId="0" applyFont="1" applyFill="1" applyBorder="1"/>
    <xf numFmtId="0" fontId="2" fillId="5" borderId="0" xfId="0" applyFont="1" applyFill="1" applyAlignment="1">
      <alignment horizontal="center" vertical="center"/>
    </xf>
    <xf numFmtId="0" fontId="2" fillId="5" borderId="0" xfId="0" applyFont="1" applyFill="1" applyAlignment="1">
      <alignment wrapText="1"/>
    </xf>
    <xf numFmtId="0" fontId="2" fillId="5" borderId="3" xfId="0" applyFont="1" applyFill="1" applyBorder="1" applyAlignment="1">
      <alignment horizontal="center" vertical="center" wrapText="1"/>
    </xf>
    <xf numFmtId="0" fontId="2" fillId="5" borderId="0" xfId="0" applyFont="1" applyFill="1" applyAlignment="1">
      <alignment horizontal="left" wrapText="1"/>
    </xf>
    <xf numFmtId="0" fontId="0" fillId="42" borderId="1" xfId="0" applyFill="1" applyBorder="1" applyAlignment="1">
      <alignment horizontal="left"/>
    </xf>
    <xf numFmtId="0" fontId="0" fillId="42" borderId="0" xfId="0" applyFill="1" applyAlignment="1">
      <alignment horizontal="center"/>
    </xf>
    <xf numFmtId="0" fontId="0" fillId="42" borderId="0" xfId="0" applyFill="1"/>
    <xf numFmtId="0" fontId="12" fillId="0" borderId="0" xfId="0" applyFont="1" applyAlignment="1">
      <alignment horizontal="left"/>
    </xf>
    <xf numFmtId="0" fontId="12" fillId="2" borderId="0" xfId="0" applyFont="1" applyFill="1"/>
    <xf numFmtId="0" fontId="12" fillId="2" borderId="0" xfId="0" applyFont="1" applyFill="1" applyAlignment="1">
      <alignment horizontal="right"/>
    </xf>
    <xf numFmtId="2" fontId="12" fillId="0" borderId="0" xfId="0" applyNumberFormat="1" applyFont="1"/>
    <xf numFmtId="43" fontId="12" fillId="2" borderId="0" xfId="5" applyFont="1" applyFill="1"/>
    <xf numFmtId="0" fontId="12" fillId="0" borderId="0" xfId="0" quotePrefix="1" applyFont="1"/>
    <xf numFmtId="0" fontId="12" fillId="0" borderId="1" xfId="0" applyFont="1" applyBorder="1"/>
    <xf numFmtId="0" fontId="2" fillId="39" borderId="19" xfId="0" applyFont="1" applyFill="1" applyBorder="1" applyAlignment="1">
      <alignment horizontal="center" wrapText="1"/>
    </xf>
    <xf numFmtId="0" fontId="12" fillId="0" borderId="0" xfId="0" quotePrefix="1" applyFont="1" applyAlignment="1">
      <alignment horizontal="left"/>
    </xf>
    <xf numFmtId="0" fontId="36" fillId="0" borderId="0" xfId="47" quotePrefix="1" applyFont="1"/>
    <xf numFmtId="6" fontId="12" fillId="0" borderId="0" xfId="5" applyNumberFormat="1" applyFont="1" applyFill="1"/>
    <xf numFmtId="0" fontId="0" fillId="2" borderId="0" xfId="0" applyFill="1"/>
    <xf numFmtId="0" fontId="0" fillId="0" borderId="0" xfId="0" applyAlignment="1">
      <alignment vertical="center" wrapText="1"/>
    </xf>
    <xf numFmtId="164" fontId="0" fillId="0" borderId="0" xfId="0" applyNumberFormat="1" applyAlignment="1">
      <alignment horizontal="center" vertical="center"/>
    </xf>
    <xf numFmtId="164" fontId="0" fillId="0" borderId="3" xfId="0" applyNumberFormat="1" applyBorder="1" applyAlignment="1">
      <alignment horizontal="center" vertical="center"/>
    </xf>
    <xf numFmtId="0" fontId="2" fillId="43" borderId="0" xfId="0" applyFont="1" applyFill="1"/>
    <xf numFmtId="0" fontId="2" fillId="0" borderId="1" xfId="0" applyFont="1" applyBorder="1" applyAlignment="1">
      <alignment horizontal="center" wrapText="1"/>
    </xf>
    <xf numFmtId="164" fontId="2" fillId="0" borderId="1" xfId="0" applyNumberFormat="1" applyFont="1" applyBorder="1" applyAlignment="1">
      <alignment horizontal="center" wrapText="1"/>
    </xf>
    <xf numFmtId="164" fontId="0" fillId="0" borderId="17" xfId="0" applyNumberFormat="1" applyBorder="1" applyAlignment="1">
      <alignment horizontal="right" vertical="center"/>
    </xf>
    <xf numFmtId="0" fontId="0" fillId="0" borderId="0" xfId="0" applyAlignment="1">
      <alignment horizontal="left" vertical="top" wrapText="1"/>
    </xf>
    <xf numFmtId="0" fontId="0" fillId="0" borderId="0" xfId="0" applyAlignment="1">
      <alignment horizontal="left" wrapText="1"/>
    </xf>
    <xf numFmtId="0" fontId="0" fillId="38" borderId="2" xfId="0" applyFill="1" applyBorder="1" applyAlignment="1">
      <alignment horizontal="center"/>
    </xf>
    <xf numFmtId="0" fontId="0" fillId="38" borderId="17" xfId="0" applyFill="1" applyBorder="1" applyAlignment="1">
      <alignment horizontal="center"/>
    </xf>
    <xf numFmtId="0" fontId="0" fillId="38" borderId="18" xfId="0" applyFill="1" applyBorder="1" applyAlignment="1">
      <alignment horizontal="center"/>
    </xf>
    <xf numFmtId="0" fontId="0" fillId="40" borderId="2" xfId="0" applyFill="1" applyBorder="1" applyAlignment="1">
      <alignment horizontal="center"/>
    </xf>
    <xf numFmtId="0" fontId="0" fillId="40" borderId="17" xfId="0" applyFill="1" applyBorder="1" applyAlignment="1">
      <alignment horizontal="center"/>
    </xf>
    <xf numFmtId="0" fontId="0" fillId="0" borderId="17" xfId="0" applyBorder="1" applyAlignment="1">
      <alignment horizontal="center"/>
    </xf>
    <xf numFmtId="0" fontId="0" fillId="40" borderId="18" xfId="0" applyFill="1" applyBorder="1" applyAlignment="1">
      <alignment horizontal="center"/>
    </xf>
    <xf numFmtId="0" fontId="35" fillId="41" borderId="3" xfId="0" applyFont="1" applyFill="1" applyBorder="1" applyAlignment="1">
      <alignment horizontal="center"/>
    </xf>
    <xf numFmtId="0" fontId="35" fillId="41" borderId="0" xfId="0" applyFont="1" applyFill="1" applyAlignment="1">
      <alignment horizontal="center"/>
    </xf>
    <xf numFmtId="0" fontId="0" fillId="6" borderId="0" xfId="0" applyFill="1" applyAlignment="1">
      <alignment horizontal="center"/>
    </xf>
    <xf numFmtId="164" fontId="0" fillId="0" borderId="0" xfId="0" applyNumberFormat="1" applyAlignment="1">
      <alignment horizontal="center" vertical="center"/>
    </xf>
    <xf numFmtId="164" fontId="13" fillId="6" borderId="0" xfId="0" applyNumberFormat="1" applyFont="1" applyFill="1" applyAlignment="1">
      <alignment horizontal="center"/>
    </xf>
    <xf numFmtId="0" fontId="8" fillId="5" borderId="6" xfId="0" applyFont="1" applyFill="1" applyBorder="1" applyAlignment="1">
      <alignment horizontal="center"/>
    </xf>
  </cellXfs>
  <cellStyles count="51">
    <cellStyle name="20% - Accent1" xfId="24" builtinId="30" customBuiltin="1"/>
    <cellStyle name="20% - Accent2" xfId="28" builtinId="34" customBuiltin="1"/>
    <cellStyle name="20% - Accent3" xfId="32" builtinId="38" customBuiltin="1"/>
    <cellStyle name="20% - Accent4" xfId="36" builtinId="42" customBuiltin="1"/>
    <cellStyle name="20% - Accent5" xfId="40" builtinId="46" customBuiltin="1"/>
    <cellStyle name="20% - Accent6" xfId="44" builtinId="50" customBuiltin="1"/>
    <cellStyle name="40% - Accent1" xfId="25" builtinId="31" customBuiltin="1"/>
    <cellStyle name="40% - Accent2" xfId="29" builtinId="35" customBuiltin="1"/>
    <cellStyle name="40% - Accent3" xfId="33" builtinId="39" customBuiltin="1"/>
    <cellStyle name="40% - Accent4" xfId="37" builtinId="43" customBuiltin="1"/>
    <cellStyle name="40% - Accent5" xfId="41" builtinId="47" customBuiltin="1"/>
    <cellStyle name="40% - Accent6" xfId="45" builtinId="51" customBuiltin="1"/>
    <cellStyle name="60% - Accent1" xfId="26" builtinId="32" customBuiltin="1"/>
    <cellStyle name="60% - Accent2" xfId="30" builtinId="36" customBuiltin="1"/>
    <cellStyle name="60% - Accent3" xfId="34" builtinId="40" customBuiltin="1"/>
    <cellStyle name="60% - Accent4" xfId="38" builtinId="44" customBuiltin="1"/>
    <cellStyle name="60% - Accent5" xfId="42" builtinId="48" customBuiltin="1"/>
    <cellStyle name="60% - Accent6" xfId="46" builtinId="52" customBuiltin="1"/>
    <cellStyle name="Accent1" xfId="23" builtinId="29" customBuiltin="1"/>
    <cellStyle name="Accent2" xfId="27" builtinId="33" customBuiltin="1"/>
    <cellStyle name="Accent3" xfId="31" builtinId="37" customBuiltin="1"/>
    <cellStyle name="Accent4" xfId="35" builtinId="41" customBuiltin="1"/>
    <cellStyle name="Accent5" xfId="39" builtinId="45" customBuiltin="1"/>
    <cellStyle name="Accent6" xfId="43" builtinId="49" customBuiltin="1"/>
    <cellStyle name="Bad" xfId="13" builtinId="27" customBuiltin="1"/>
    <cellStyle name="Calculation" xfId="17" builtinId="22" customBuiltin="1"/>
    <cellStyle name="Check Cell" xfId="19" builtinId="23" customBuiltin="1"/>
    <cellStyle name="Comma" xfId="5" builtinId="3"/>
    <cellStyle name="Comma 2" xfId="50" xr:uid="{379C9D2B-7D21-4063-B322-E25A505BBB4F}"/>
    <cellStyle name="Currency 2" xfId="3" xr:uid="{2FA47CA4-4BC5-4977-B773-A0C153A0729A}"/>
    <cellStyle name="Explanatory Text" xfId="21" builtinId="53" customBuiltin="1"/>
    <cellStyle name="Good" xfId="12" builtinId="26" customBuiltin="1"/>
    <cellStyle name="Heading 1" xfId="8" builtinId="16" customBuiltin="1"/>
    <cellStyle name="Heading 2" xfId="9" builtinId="17" customBuiltin="1"/>
    <cellStyle name="Heading 3" xfId="10" builtinId="18" customBuiltin="1"/>
    <cellStyle name="Heading 4" xfId="11" builtinId="19" customBuiltin="1"/>
    <cellStyle name="Input" xfId="15" builtinId="20" customBuiltin="1"/>
    <cellStyle name="Linked Cell" xfId="18" builtinId="24" customBuiltin="1"/>
    <cellStyle name="Neutral" xfId="14" builtinId="28" customBuiltin="1"/>
    <cellStyle name="Normal" xfId="0" builtinId="0"/>
    <cellStyle name="Normal 2" xfId="1" xr:uid="{5482705B-F74E-4522-A67D-C2A4B10FA580}"/>
    <cellStyle name="Normal 2 2" xfId="4" xr:uid="{6125A302-16D4-4BD1-9B6E-232F02240A8F}"/>
    <cellStyle name="Normal 3" xfId="49" xr:uid="{C3BE94C9-0AB9-4AC9-820F-6CA060229A49}"/>
    <cellStyle name="Normal 4" xfId="47" xr:uid="{667EB098-22FA-4261-A897-4963E7319783}"/>
    <cellStyle name="Normal 85 2" xfId="6" xr:uid="{DC2C8AB6-68C6-4330-BB31-449915B83DE8}"/>
    <cellStyle name="Note 2" xfId="48" xr:uid="{2A5DC87D-FD2D-4B39-B29B-B080CE591BA1}"/>
    <cellStyle name="Output" xfId="16" builtinId="21" customBuiltin="1"/>
    <cellStyle name="Percent 2" xfId="2" xr:uid="{8C616354-6769-47A8-983C-FB87BA6813AE}"/>
    <cellStyle name="Title" xfId="7" builtinId="15" customBuiltin="1"/>
    <cellStyle name="Total" xfId="22" builtinId="25" customBuiltin="1"/>
    <cellStyle name="Warning Text" xfId="20" builtinId="11" customBuiltin="1"/>
  </cellStyles>
  <dxfs count="11">
    <dxf>
      <font>
        <color rgb="FF9C0006"/>
      </font>
      <fill>
        <patternFill>
          <bgColor rgb="FFFFC7CE"/>
        </patternFill>
      </fill>
    </dxf>
    <dxf>
      <font>
        <color rgb="FF9C0006"/>
      </font>
      <fill>
        <patternFill>
          <bgColor rgb="FFFFC7CE"/>
        </patternFill>
      </fill>
    </dxf>
    <dxf>
      <font>
        <color rgb="FF9C0006"/>
      </font>
      <fill>
        <patternFill>
          <bgColor rgb="FFFFC7CE"/>
        </patternFill>
      </fill>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alignment horizontal="general" vertical="center" textRotation="0" wrapText="0" indent="0" justifyLastLine="0" shrinkToFit="0" readingOrder="0"/>
    </dxf>
    <dxf>
      <border outline="0">
        <top style="thin">
          <color theme="1"/>
        </top>
        <bottom style="thin">
          <color theme="1"/>
        </bottom>
      </border>
    </dxf>
    <dxf>
      <alignment horizontal="general" vertical="center" textRotation="0" wrapText="0" indent="0" justifyLastLine="0" shrinkToFit="0" readingOrder="0"/>
    </dxf>
    <dxf>
      <border outline="0">
        <bottom style="thin">
          <color indexed="64"/>
        </bottom>
      </border>
    </dxf>
    <dxf>
      <font>
        <b/>
        <i val="0"/>
        <strike val="0"/>
        <condense val="0"/>
        <extend val="0"/>
        <outline val="0"/>
        <shadow val="0"/>
        <u val="none"/>
        <vertAlign val="baseline"/>
        <sz val="11"/>
        <color auto="1"/>
        <name val="Calibri"/>
        <family val="2"/>
        <scheme val="minor"/>
      </font>
      <alignment horizontal="general" vertical="bottom" textRotation="0" wrapText="1" indent="0" justifyLastLine="0" shrinkToFit="0" readingOrder="0"/>
    </dxf>
  </dxfs>
  <tableStyles count="1" defaultTableStyle="TableStyleMedium2" defaultPivotStyle="PivotStyleLight16">
    <tableStyle name="Slicer Style 3" pivot="0" table="0" count="2" xr9:uid="{08C096DF-3253-4898-AC8E-8216C077C8A0}"/>
  </tableStyles>
  <colors>
    <mruColors>
      <color rgb="FFCCCCFF"/>
    </mruColors>
  </colors>
  <extLst>
    <ext xmlns:x14="http://schemas.microsoft.com/office/spreadsheetml/2009/9/main" uri="{46F421CA-312F-682f-3DD2-61675219B42D}">
      <x14:dxfs count="2">
        <dxf>
          <font>
            <color theme="0"/>
          </font>
          <fill>
            <patternFill>
              <bgColor theme="9" tint="-0.24994659260841701"/>
            </patternFill>
          </fill>
        </dxf>
        <dxf>
          <font>
            <color auto="1"/>
          </font>
          <fill>
            <patternFill>
              <bgColor theme="6" tint="0.59996337778862885"/>
            </patternFill>
          </fill>
        </dxf>
      </x14:dxfs>
    </ext>
    <ext xmlns:x14="http://schemas.microsoft.com/office/spreadsheetml/2009/9/main" uri="{EB79DEF2-80B8-43e5-95BD-54CBDDF9020C}">
      <x14:slicerStyles defaultSlicerStyle="SlicerStyleLight1">
        <x14:slicerStyle name="Slicer Style 3">
          <x14:slicerStyleElements>
            <x14:slicerStyleElement type="unselectedItemWithData" dxfId="1"/>
            <x14:slicerStyleElement type="selectedItemWith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microsoft.com/office/2007/relationships/slicerCache" Target="slicerCaches/slicerCache1.xml"/><Relationship Id="rId13" Type="http://schemas.openxmlformats.org/officeDocument/2006/relationships/sharedStrings" Target="sharedStrings.xml"/><Relationship Id="rId18"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customXml" Target="../customXml/item6.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20" Type="http://schemas.openxmlformats.org/officeDocument/2006/relationships/customXml" Target="../customXml/item5.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microsoft.com/office/2007/relationships/slicerCache" Target="slicerCaches/slicerCache3.xml"/><Relationship Id="rId19" Type="http://schemas.openxmlformats.org/officeDocument/2006/relationships/customXml" Target="../customXml/item4.xml"/><Relationship Id="rId4" Type="http://schemas.openxmlformats.org/officeDocument/2006/relationships/worksheet" Target="worksheets/sheet4.xml"/><Relationship Id="rId9" Type="http://schemas.microsoft.com/office/2007/relationships/slicerCache" Target="slicerCaches/slicerCache2.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23811</xdr:colOff>
      <xdr:row>6</xdr:row>
      <xdr:rowOff>73947</xdr:rowOff>
    </xdr:from>
    <xdr:to>
      <xdr:col>2</xdr:col>
      <xdr:colOff>538239</xdr:colOff>
      <xdr:row>7</xdr:row>
      <xdr:rowOff>142876</xdr:rowOff>
    </xdr:to>
    <xdr:pic>
      <xdr:nvPicPr>
        <xdr:cNvPr id="2" name="Picture 1">
          <a:extLst>
            <a:ext uri="{FF2B5EF4-FFF2-40B4-BE49-F238E27FC236}">
              <a16:creationId xmlns:a16="http://schemas.microsoft.com/office/drawing/2014/main" id="{DFEE9696-647D-416B-AFB6-2988DE4948BA}"/>
            </a:ext>
          </a:extLst>
        </xdr:cNvPr>
        <xdr:cNvPicPr>
          <a:picLocks noChangeAspect="1"/>
        </xdr:cNvPicPr>
      </xdr:nvPicPr>
      <xdr:blipFill>
        <a:blip xmlns:r="http://schemas.openxmlformats.org/officeDocument/2006/relationships" r:embed="rId1"/>
        <a:stretch>
          <a:fillRect/>
        </a:stretch>
      </xdr:blipFill>
      <xdr:spPr>
        <a:xfrm>
          <a:off x="157161" y="1216947"/>
          <a:ext cx="1124028" cy="259429"/>
        </a:xfrm>
        <a:prstGeom prst="rect">
          <a:avLst/>
        </a:prstGeom>
      </xdr:spPr>
    </xdr:pic>
    <xdr:clientData/>
  </xdr:twoCellAnchor>
  <xdr:twoCellAnchor editAs="oneCell">
    <xdr:from>
      <xdr:col>0</xdr:col>
      <xdr:colOff>71440</xdr:colOff>
      <xdr:row>8</xdr:row>
      <xdr:rowOff>190499</xdr:rowOff>
    </xdr:from>
    <xdr:to>
      <xdr:col>2</xdr:col>
      <xdr:colOff>582216</xdr:colOff>
      <xdr:row>10</xdr:row>
      <xdr:rowOff>77391</xdr:rowOff>
    </xdr:to>
    <xdr:pic>
      <xdr:nvPicPr>
        <xdr:cNvPr id="3" name="Picture 2">
          <a:extLst>
            <a:ext uri="{FF2B5EF4-FFF2-40B4-BE49-F238E27FC236}">
              <a16:creationId xmlns:a16="http://schemas.microsoft.com/office/drawing/2014/main" id="{C6C31E76-B528-4EA5-AAC3-64F497CD8C41}"/>
            </a:ext>
          </a:extLst>
        </xdr:cNvPr>
        <xdr:cNvPicPr>
          <a:picLocks noChangeAspect="1"/>
        </xdr:cNvPicPr>
      </xdr:nvPicPr>
      <xdr:blipFill>
        <a:blip xmlns:r="http://schemas.openxmlformats.org/officeDocument/2006/relationships" r:embed="rId2"/>
        <a:stretch>
          <a:fillRect/>
        </a:stretch>
      </xdr:blipFill>
      <xdr:spPr>
        <a:xfrm>
          <a:off x="71440" y="1714499"/>
          <a:ext cx="1272776" cy="2678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0</xdr:col>
      <xdr:colOff>609599</xdr:colOff>
      <xdr:row>4</xdr:row>
      <xdr:rowOff>0</xdr:rowOff>
    </xdr:from>
    <xdr:to>
      <xdr:col>2</xdr:col>
      <xdr:colOff>38100</xdr:colOff>
      <xdr:row>35</xdr:row>
      <xdr:rowOff>114300</xdr:rowOff>
    </xdr:to>
    <mc:AlternateContent xmlns:mc="http://schemas.openxmlformats.org/markup-compatibility/2006" xmlns:sle15="http://schemas.microsoft.com/office/drawing/2012/slicer">
      <mc:Choice Requires="sle15">
        <xdr:graphicFrame macro="">
          <xdr:nvGraphicFramePr>
            <xdr:cNvPr id="8" name="Reference Service Area">
              <a:extLst>
                <a:ext uri="{FF2B5EF4-FFF2-40B4-BE49-F238E27FC236}">
                  <a16:creationId xmlns:a16="http://schemas.microsoft.com/office/drawing/2014/main" id="{3DBE3C31-1662-4307-8ABB-025C5EA847D2}"/>
                </a:ext>
              </a:extLst>
            </xdr:cNvPr>
            <xdr:cNvGraphicFramePr/>
          </xdr:nvGraphicFramePr>
          <xdr:xfrm>
            <a:off x="0" y="0"/>
            <a:ext cx="0" cy="0"/>
          </xdr:xfrm>
          <a:graphic>
            <a:graphicData uri="http://schemas.microsoft.com/office/drawing/2010/slicer">
              <sle:slicer xmlns:sle="http://schemas.microsoft.com/office/drawing/2010/slicer" name="Reference Service Area"/>
            </a:graphicData>
          </a:graphic>
        </xdr:graphicFrame>
      </mc:Choice>
      <mc:Fallback xmlns="">
        <xdr:sp macro="" textlink="">
          <xdr:nvSpPr>
            <xdr:cNvPr id="0" name=""/>
            <xdr:cNvSpPr>
              <a:spLocks noTextEdit="1"/>
            </xdr:cNvSpPr>
          </xdr:nvSpPr>
          <xdr:spPr>
            <a:xfrm>
              <a:off x="609599" y="762000"/>
              <a:ext cx="2857501" cy="633412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xdr:from>
      <xdr:col>1</xdr:col>
      <xdr:colOff>1609725</xdr:colOff>
      <xdr:row>3</xdr:row>
      <xdr:rowOff>180974</xdr:rowOff>
    </xdr:from>
    <xdr:to>
      <xdr:col>1</xdr:col>
      <xdr:colOff>1924050</xdr:colOff>
      <xdr:row>4</xdr:row>
      <xdr:rowOff>257175</xdr:rowOff>
    </xdr:to>
    <xdr:sp macro="" textlink="">
      <xdr:nvSpPr>
        <xdr:cNvPr id="5" name="Speech Bubble: Rectangle 4">
          <a:extLst>
            <a:ext uri="{FF2B5EF4-FFF2-40B4-BE49-F238E27FC236}">
              <a16:creationId xmlns:a16="http://schemas.microsoft.com/office/drawing/2014/main" id="{6FD0C7D4-5089-4FC2-A2CD-9E22EC5BD85D}"/>
            </a:ext>
          </a:extLst>
        </xdr:cNvPr>
        <xdr:cNvSpPr/>
      </xdr:nvSpPr>
      <xdr:spPr>
        <a:xfrm>
          <a:off x="2219325" y="752474"/>
          <a:ext cx="314325" cy="266701"/>
        </a:xfrm>
        <a:prstGeom prst="wedgeRectCallou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a:t>1</a:t>
          </a:r>
        </a:p>
      </xdr:txBody>
    </xdr:sp>
    <xdr:clientData/>
  </xdr:twoCellAnchor>
  <xdr:twoCellAnchor>
    <xdr:from>
      <xdr:col>1</xdr:col>
      <xdr:colOff>2200275</xdr:colOff>
      <xdr:row>2</xdr:row>
      <xdr:rowOff>66675</xdr:rowOff>
    </xdr:from>
    <xdr:to>
      <xdr:col>1</xdr:col>
      <xdr:colOff>2514600</xdr:colOff>
      <xdr:row>3</xdr:row>
      <xdr:rowOff>161925</xdr:rowOff>
    </xdr:to>
    <xdr:sp macro="" textlink="">
      <xdr:nvSpPr>
        <xdr:cNvPr id="6" name="Speech Bubble: Rectangle 5">
          <a:extLst>
            <a:ext uri="{FF2B5EF4-FFF2-40B4-BE49-F238E27FC236}">
              <a16:creationId xmlns:a16="http://schemas.microsoft.com/office/drawing/2014/main" id="{33ED7E5B-BE7D-4100-9021-A8DD2D333ADD}"/>
            </a:ext>
          </a:extLst>
        </xdr:cNvPr>
        <xdr:cNvSpPr/>
      </xdr:nvSpPr>
      <xdr:spPr>
        <a:xfrm>
          <a:off x="2809875" y="447675"/>
          <a:ext cx="314325" cy="285750"/>
        </a:xfrm>
        <a:prstGeom prst="wedgeRectCallou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a:t>2</a:t>
          </a:r>
        </a:p>
      </xdr:txBody>
    </xdr:sp>
    <xdr:clientData/>
  </xdr:twoCellAnchor>
  <xdr:twoCellAnchor>
    <xdr:from>
      <xdr:col>1</xdr:col>
      <xdr:colOff>2552700</xdr:colOff>
      <xdr:row>2</xdr:row>
      <xdr:rowOff>76200</xdr:rowOff>
    </xdr:from>
    <xdr:to>
      <xdr:col>2</xdr:col>
      <xdr:colOff>47625</xdr:colOff>
      <xdr:row>3</xdr:row>
      <xdr:rowOff>152400</xdr:rowOff>
    </xdr:to>
    <xdr:sp macro="" textlink="">
      <xdr:nvSpPr>
        <xdr:cNvPr id="7" name="Speech Bubble: Rectangle 6">
          <a:extLst>
            <a:ext uri="{FF2B5EF4-FFF2-40B4-BE49-F238E27FC236}">
              <a16:creationId xmlns:a16="http://schemas.microsoft.com/office/drawing/2014/main" id="{B079A787-A8C3-4DB2-9AF4-9D38DFFB6599}"/>
            </a:ext>
          </a:extLst>
        </xdr:cNvPr>
        <xdr:cNvSpPr/>
      </xdr:nvSpPr>
      <xdr:spPr>
        <a:xfrm>
          <a:off x="3162300" y="457200"/>
          <a:ext cx="314325" cy="266700"/>
        </a:xfrm>
        <a:prstGeom prst="wedgeRectCallout">
          <a:avLst/>
        </a:prstGeom>
      </xdr:spPr>
      <xdr:style>
        <a:lnRef idx="1">
          <a:schemeClr val="accent3"/>
        </a:lnRef>
        <a:fillRef idx="2">
          <a:schemeClr val="accent3"/>
        </a:fillRef>
        <a:effectRef idx="1">
          <a:schemeClr val="accent3"/>
        </a:effectRef>
        <a:fontRef idx="minor">
          <a:schemeClr val="dk1"/>
        </a:fontRef>
      </xdr:style>
      <xdr:txBody>
        <a:bodyPr vertOverflow="clip" horzOverflow="clip" rtlCol="0" anchor="t"/>
        <a:lstStyle/>
        <a:p>
          <a:pPr algn="l"/>
          <a:r>
            <a:rPr lang="en-US" sz="1100"/>
            <a:t>3</a:t>
          </a:r>
        </a:p>
      </xdr:txBody>
    </xdr:sp>
    <xdr:clientData/>
  </xdr:twoCellAnchor>
  <xdr:twoCellAnchor editAs="absolute">
    <xdr:from>
      <xdr:col>3</xdr:col>
      <xdr:colOff>0</xdr:colOff>
      <xdr:row>4</xdr:row>
      <xdr:rowOff>1</xdr:rowOff>
    </xdr:from>
    <xdr:to>
      <xdr:col>4</xdr:col>
      <xdr:colOff>19050</xdr:colOff>
      <xdr:row>36</xdr:row>
      <xdr:rowOff>66676</xdr:rowOff>
    </xdr:to>
    <mc:AlternateContent xmlns:mc="http://schemas.openxmlformats.org/markup-compatibility/2006" xmlns:sle15="http://schemas.microsoft.com/office/drawing/2012/slicer">
      <mc:Choice Requires="sle15">
        <xdr:graphicFrame macro="">
          <xdr:nvGraphicFramePr>
            <xdr:cNvPr id="9" name="Reference Shoppable Service Description">
              <a:extLst>
                <a:ext uri="{FF2B5EF4-FFF2-40B4-BE49-F238E27FC236}">
                  <a16:creationId xmlns:a16="http://schemas.microsoft.com/office/drawing/2014/main" id="{4795D8CF-D740-44B2-9603-96BD6FA1C72D}"/>
                </a:ext>
              </a:extLst>
            </xdr:cNvPr>
            <xdr:cNvGraphicFramePr/>
          </xdr:nvGraphicFramePr>
          <xdr:xfrm>
            <a:off x="0" y="0"/>
            <a:ext cx="0" cy="0"/>
          </xdr:xfrm>
          <a:graphic>
            <a:graphicData uri="http://schemas.microsoft.com/office/drawing/2010/slicer">
              <sle:slicer xmlns:sle="http://schemas.microsoft.com/office/drawing/2010/slicer" name="Reference Shoppable Service Description"/>
            </a:graphicData>
          </a:graphic>
        </xdr:graphicFrame>
      </mc:Choice>
      <mc:Fallback xmlns="">
        <xdr:sp macro="" textlink="">
          <xdr:nvSpPr>
            <xdr:cNvPr id="0" name=""/>
            <xdr:cNvSpPr>
              <a:spLocks noTextEdit="1"/>
            </xdr:cNvSpPr>
          </xdr:nvSpPr>
          <xdr:spPr>
            <a:xfrm>
              <a:off x="3609975" y="762001"/>
              <a:ext cx="4457700" cy="64770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twoCellAnchor editAs="absolute">
    <xdr:from>
      <xdr:col>5</xdr:col>
      <xdr:colOff>0</xdr:colOff>
      <xdr:row>4</xdr:row>
      <xdr:rowOff>0</xdr:rowOff>
    </xdr:from>
    <xdr:to>
      <xdr:col>6</xdr:col>
      <xdr:colOff>76200</xdr:colOff>
      <xdr:row>36</xdr:row>
      <xdr:rowOff>95250</xdr:rowOff>
    </xdr:to>
    <mc:AlternateContent xmlns:mc="http://schemas.openxmlformats.org/markup-compatibility/2006" xmlns:sle15="http://schemas.microsoft.com/office/drawing/2012/slicer">
      <mc:Choice Requires="sle15">
        <xdr:graphicFrame macro="">
          <xdr:nvGraphicFramePr>
            <xdr:cNvPr id="10" name="Reference Code">
              <a:extLst>
                <a:ext uri="{FF2B5EF4-FFF2-40B4-BE49-F238E27FC236}">
                  <a16:creationId xmlns:a16="http://schemas.microsoft.com/office/drawing/2014/main" id="{7F0BB97D-CF94-4167-890B-20DA08E5FF68}"/>
                </a:ext>
              </a:extLst>
            </xdr:cNvPr>
            <xdr:cNvGraphicFramePr/>
          </xdr:nvGraphicFramePr>
          <xdr:xfrm>
            <a:off x="0" y="0"/>
            <a:ext cx="0" cy="0"/>
          </xdr:xfrm>
          <a:graphic>
            <a:graphicData uri="http://schemas.microsoft.com/office/drawing/2010/slicer">
              <sle:slicer xmlns:sle="http://schemas.microsoft.com/office/drawing/2010/slicer" name="Reference Code"/>
            </a:graphicData>
          </a:graphic>
        </xdr:graphicFrame>
      </mc:Choice>
      <mc:Fallback xmlns="">
        <xdr:sp macro="" textlink="">
          <xdr:nvSpPr>
            <xdr:cNvPr id="0" name=""/>
            <xdr:cNvSpPr>
              <a:spLocks noTextEdit="1"/>
            </xdr:cNvSpPr>
          </xdr:nvSpPr>
          <xdr:spPr>
            <a:xfrm>
              <a:off x="8229600" y="762000"/>
              <a:ext cx="1905000" cy="6505575"/>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persons/person.xml><?xml version="1.0" encoding="utf-8"?>
<personList xmlns="http://schemas.microsoft.com/office/spreadsheetml/2018/threadedcomments" xmlns:x="http://schemas.openxmlformats.org/spreadsheetml/2006/main">
  <person displayName="Bixby, Sarah" id="{2B2E1B6F-6A65-4024-9508-5EE61EE83B8A}" userId="S::Sarah.Bixby@forvis.com::344ba38a-80f4-4fb4-9273-47bb20b712b9" providerId="AD"/>
</personList>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ference_Service_Area" xr10:uid="{7A887F9D-D9D4-4D3D-B757-3810359325F5}" sourceName="Reference Service Area">
  <extLst>
    <x:ext xmlns:x15="http://schemas.microsoft.com/office/spreadsheetml/2010/11/main" uri="{2F2917AC-EB37-4324-AD4E-5DD8C200BD13}">
      <x15:tableSlicerCache tableId="1" column="3"/>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ference_Shoppable_Service_Description" xr10:uid="{329C7F16-C55E-4738-A85F-14902D8339CC}" sourceName="Reference Shoppable Service Description">
  <extLst>
    <x:ext xmlns:x15="http://schemas.microsoft.com/office/spreadsheetml/2010/11/main" uri="{2F2917AC-EB37-4324-AD4E-5DD8C200BD13}">
      <x15:tableSlicerCache tableId="1" column="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eference_Code" xr10:uid="{32AE3296-BF06-48B8-853B-3DAEB9EA3FFD}" sourceName="Reference Code">
  <extLst>
    <x:ext xmlns:x15="http://schemas.microsoft.com/office/spreadsheetml/2010/11/main" uri="{2F2917AC-EB37-4324-AD4E-5DD8C200BD13}">
      <x15:tableSlicerCache tableId="1" column="4"/>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eference Service Area" xr10:uid="{A7F5D6C2-B907-48B4-9F39-4F7FD0742843}" cache="Slicer_Reference_Service_Area" caption="Service Area" style="Slicer Style 3" rowHeight="241300"/>
  <slicer name="Reference Shoppable Service Description" xr10:uid="{A1101303-B6F6-41FC-ADC5-861E368EC3A3}" cache="Slicer_Reference_Shoppable_Service_Description" caption="Shoppable Service Description" startItem="142" style="Slicer Style 3" rowHeight="241300"/>
  <slicer name="Reference Code" xr10:uid="{87249EEC-371E-473D-A35F-A1BD46093C0D}" cache="Slicer_Reference_Code" caption="CPT/HCPCS/DRG Code" style="Slicer Style 3" rowHeight="241300"/>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E52F68CD-A515-4341-A8CD-82FC709821A5}" name="Table1" displayName="Table1" ref="A8:D1436" totalsRowShown="0" headerRowDxfId="10" dataDxfId="8" headerRowBorderDxfId="9" tableBorderDxfId="7">
  <autoFilter ref="A8:D1436" xr:uid="{E52F68CD-A515-4341-A8CD-82FC709821A5}"/>
  <tableColumns count="4">
    <tableColumn id="1" xr3:uid="{91218154-0BC2-4954-A36D-CBFF0D7C9FF8}" name="Combined Reference Value" dataDxfId="6"/>
    <tableColumn id="2" xr3:uid="{C9823EA6-B28D-48D9-85C5-05611987676F}" name="Reference Shoppable Service Description" dataDxfId="5"/>
    <tableColumn id="3" xr3:uid="{D4A307A2-9A13-4D2A-8FBA-B701D061A938}" name="Reference Service Area" dataDxfId="4"/>
    <tableColumn id="4" xr3:uid="{5A6A6480-84B0-4334-81A5-24170AB7E22F}" name="Reference Code" dataDxfId="3"/>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P4" dT="2024-01-10T16:39:50.83" personId="{2B2E1B6F-6A65-4024-9508-5EE61EE83B8A}" id="{BE06FB89-09FF-4477-A5D0-54928729C0D4}">
    <text>Revenue code is 515, but MRF does not have code 11900 with revenue code 515. Closest &amp; most applicable revenue code appears to be 761, therefore FORVIS changed lookup ID to be 76111900 (from 51511900) in order to capture insurer info.</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rinterSettings" Target="../printerSettings/printerSettings3.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3" Type="http://schemas.microsoft.com/office/2017/10/relationships/threadedComment" Target="../threadedComments/threadedComment1.xml"/><Relationship Id="rId2" Type="http://schemas.openxmlformats.org/officeDocument/2006/relationships/comments" Target="../comments2.xml"/><Relationship Id="rId1" Type="http://schemas.openxmlformats.org/officeDocument/2006/relationships/vmlDrawing" Target="../drawings/vmlDrawing2.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4B620-23B3-467E-9A17-F1AE07A32A5B}">
  <dimension ref="B1:S11"/>
  <sheetViews>
    <sheetView showGridLines="0" zoomScale="160" zoomScaleNormal="160" workbookViewId="0">
      <selection activeCell="E14" sqref="E14"/>
    </sheetView>
  </sheetViews>
  <sheetFormatPr defaultRowHeight="14" x14ac:dyDescent="0.3"/>
  <cols>
    <col min="1" max="1" width="2.19921875" customWidth="1"/>
    <col min="19" max="19" width="6.8984375" customWidth="1"/>
  </cols>
  <sheetData>
    <row r="1" spans="2:19" x14ac:dyDescent="0.3">
      <c r="B1" s="1" t="s">
        <v>7</v>
      </c>
    </row>
    <row r="2" spans="2:19" x14ac:dyDescent="0.3">
      <c r="B2" s="121" t="s">
        <v>8</v>
      </c>
      <c r="C2" s="121"/>
      <c r="D2" s="121"/>
      <c r="E2" s="121"/>
      <c r="F2" s="121"/>
      <c r="G2" s="121"/>
      <c r="H2" s="121"/>
      <c r="I2" s="121"/>
      <c r="J2" s="121"/>
      <c r="K2" s="121"/>
      <c r="L2" s="121"/>
      <c r="M2" s="121"/>
      <c r="N2" s="121"/>
      <c r="O2" s="121"/>
      <c r="P2" s="121"/>
      <c r="Q2" s="121"/>
      <c r="R2" s="121"/>
      <c r="S2" s="121"/>
    </row>
    <row r="3" spans="2:19" x14ac:dyDescent="0.3">
      <c r="B3" s="121"/>
      <c r="C3" s="121"/>
      <c r="D3" s="121"/>
      <c r="E3" s="121"/>
      <c r="F3" s="121"/>
      <c r="G3" s="121"/>
      <c r="H3" s="121"/>
      <c r="I3" s="121"/>
      <c r="J3" s="121"/>
      <c r="K3" s="121"/>
      <c r="L3" s="121"/>
      <c r="M3" s="121"/>
      <c r="N3" s="121"/>
      <c r="O3" s="121"/>
      <c r="P3" s="121"/>
      <c r="Q3" s="121"/>
      <c r="R3" s="121"/>
      <c r="S3" s="121"/>
    </row>
    <row r="5" spans="2:19" x14ac:dyDescent="0.3">
      <c r="B5" s="1" t="s">
        <v>9</v>
      </c>
    </row>
    <row r="6" spans="2:19" x14ac:dyDescent="0.3">
      <c r="B6" t="s">
        <v>10</v>
      </c>
    </row>
    <row r="7" spans="2:19" x14ac:dyDescent="0.3">
      <c r="D7" s="121" t="s">
        <v>11</v>
      </c>
      <c r="E7" s="121"/>
      <c r="F7" s="121"/>
      <c r="G7" s="121"/>
      <c r="H7" s="121"/>
      <c r="I7" s="121"/>
      <c r="J7" s="121"/>
      <c r="K7" s="121"/>
      <c r="L7" s="121"/>
      <c r="M7" s="121"/>
      <c r="N7" s="121"/>
      <c r="O7" s="121"/>
      <c r="P7" s="121"/>
      <c r="Q7" s="121"/>
      <c r="R7" s="121"/>
      <c r="S7" s="121"/>
    </row>
    <row r="8" spans="2:19" x14ac:dyDescent="0.3">
      <c r="D8" s="121"/>
      <c r="E8" s="121"/>
      <c r="F8" s="121"/>
      <c r="G8" s="121"/>
      <c r="H8" s="121"/>
      <c r="I8" s="121"/>
      <c r="J8" s="121"/>
      <c r="K8" s="121"/>
      <c r="L8" s="121"/>
      <c r="M8" s="121"/>
      <c r="N8" s="121"/>
      <c r="O8" s="121"/>
      <c r="P8" s="121"/>
      <c r="Q8" s="121"/>
      <c r="R8" s="121"/>
      <c r="S8" s="121"/>
    </row>
    <row r="9" spans="2:19" x14ac:dyDescent="0.3">
      <c r="C9" s="34"/>
      <c r="D9" s="34"/>
      <c r="E9" s="34"/>
      <c r="F9" s="34"/>
      <c r="G9" s="34"/>
      <c r="H9" s="34"/>
      <c r="I9" s="34"/>
      <c r="J9" s="34"/>
      <c r="K9" s="34"/>
      <c r="L9" s="34"/>
      <c r="M9" s="34"/>
      <c r="N9" s="34"/>
      <c r="O9" s="34"/>
      <c r="P9" s="34"/>
      <c r="Q9" s="34"/>
      <c r="R9" s="34"/>
      <c r="S9" s="34"/>
    </row>
    <row r="10" spans="2:19" x14ac:dyDescent="0.3">
      <c r="B10" s="34"/>
      <c r="C10" s="34"/>
      <c r="D10" s="121" t="s">
        <v>12</v>
      </c>
      <c r="E10" s="121"/>
      <c r="F10" s="121"/>
      <c r="G10" s="121"/>
      <c r="H10" s="121"/>
      <c r="I10" s="121"/>
      <c r="J10" s="121"/>
      <c r="K10" s="121"/>
      <c r="L10" s="121"/>
      <c r="M10" s="121"/>
      <c r="N10" s="121"/>
      <c r="O10" s="121"/>
      <c r="P10" s="121"/>
      <c r="Q10" s="121"/>
      <c r="R10" s="121"/>
      <c r="S10" s="121"/>
    </row>
    <row r="11" spans="2:19" x14ac:dyDescent="0.3">
      <c r="D11" s="121"/>
      <c r="E11" s="121"/>
      <c r="F11" s="121"/>
      <c r="G11" s="121"/>
      <c r="H11" s="121"/>
      <c r="I11" s="121"/>
      <c r="J11" s="121"/>
      <c r="K11" s="121"/>
      <c r="L11" s="121"/>
      <c r="M11" s="121"/>
      <c r="N11" s="121"/>
      <c r="O11" s="121"/>
      <c r="P11" s="121"/>
      <c r="Q11" s="121"/>
      <c r="R11" s="121"/>
      <c r="S11" s="121"/>
    </row>
  </sheetData>
  <sheetProtection algorithmName="SHA-512" hashValue="ERZam/7JiG9niCSy/u4EmdF/hTB/oeUhEMDFSrwjLlk/6kpjiwiHrAuKuVtpWr+oxGxs/72z+dn34MXiUt1LfA==" saltValue="h5i/yZFSzy9o1C4Rl9PpDQ==" spinCount="100000" sheet="1" objects="1" scenarios="1"/>
  <mergeCells count="3">
    <mergeCell ref="B2:S3"/>
    <mergeCell ref="D7:S8"/>
    <mergeCell ref="D10:S1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C8E87-7733-4A19-BEBF-8D6083DF5EEC}">
  <sheetPr>
    <tabColor rgb="FFFFFF00"/>
  </sheetPr>
  <dimension ref="A1:S25"/>
  <sheetViews>
    <sheetView showGridLines="0" tabSelected="1" workbookViewId="0">
      <selection activeCell="D3" sqref="D3"/>
    </sheetView>
  </sheetViews>
  <sheetFormatPr defaultRowHeight="14" x14ac:dyDescent="0.3"/>
  <cols>
    <col min="2" max="2" width="42.19921875" customWidth="1"/>
    <col min="3" max="3" width="2.796875" customWidth="1"/>
    <col min="4" max="4" width="66.69921875" customWidth="1"/>
    <col min="5" max="5" width="2.796875" customWidth="1"/>
    <col min="6" max="6" width="27.296875" customWidth="1"/>
    <col min="7" max="7" width="4.09765625" customWidth="1"/>
    <col min="8" max="9" width="9.09765625" customWidth="1"/>
  </cols>
  <sheetData>
    <row r="1" spans="1:19" ht="14.4" x14ac:dyDescent="0.3">
      <c r="A1" s="1" t="str">
        <f>'Shoppable Service Display'!$E$1</f>
        <v>El Paso Children's Hospital</v>
      </c>
      <c r="H1" s="23" t="s">
        <v>13</v>
      </c>
    </row>
    <row r="2" spans="1:19" ht="15.05" customHeight="1" x14ac:dyDescent="0.3">
      <c r="A2" s="1" t="s">
        <v>14</v>
      </c>
      <c r="H2" s="121" t="s">
        <v>15</v>
      </c>
      <c r="I2" s="121"/>
      <c r="J2" s="121"/>
      <c r="K2" s="121"/>
      <c r="L2" s="121"/>
      <c r="M2" s="121"/>
      <c r="N2" s="121"/>
      <c r="O2" s="121"/>
      <c r="P2" s="121"/>
      <c r="Q2" s="121"/>
      <c r="R2" s="121"/>
      <c r="S2" s="121"/>
    </row>
    <row r="3" spans="1:19" x14ac:dyDescent="0.3">
      <c r="H3" s="121"/>
      <c r="I3" s="121"/>
      <c r="J3" s="121"/>
      <c r="K3" s="121"/>
      <c r="L3" s="121"/>
      <c r="M3" s="121"/>
      <c r="N3" s="121"/>
      <c r="O3" s="121"/>
      <c r="P3" s="121"/>
      <c r="Q3" s="121"/>
      <c r="R3" s="121"/>
      <c r="S3" s="121"/>
    </row>
    <row r="4" spans="1:19" ht="14.4" x14ac:dyDescent="0.3">
      <c r="B4" s="35"/>
      <c r="C4" s="35"/>
      <c r="D4" s="35"/>
      <c r="F4" s="35"/>
      <c r="H4" s="33"/>
      <c r="I4" s="33"/>
      <c r="J4" s="33"/>
      <c r="K4" s="33"/>
      <c r="L4" s="33"/>
      <c r="M4" s="33"/>
      <c r="N4" s="33"/>
      <c r="O4" s="33"/>
      <c r="P4" s="33"/>
      <c r="Q4" s="33"/>
      <c r="R4" s="33"/>
      <c r="S4" s="33"/>
    </row>
    <row r="5" spans="1:19" s="16" customFormat="1" ht="39.9" customHeight="1" x14ac:dyDescent="0.3">
      <c r="G5"/>
      <c r="H5" s="23" t="s">
        <v>16</v>
      </c>
      <c r="I5"/>
      <c r="J5"/>
      <c r="K5"/>
      <c r="L5"/>
      <c r="M5"/>
      <c r="N5"/>
      <c r="O5"/>
      <c r="P5"/>
      <c r="Q5"/>
      <c r="R5"/>
      <c r="S5"/>
    </row>
    <row r="6" spans="1:19" s="16" customFormat="1" ht="15.05" customHeight="1" x14ac:dyDescent="0.3">
      <c r="G6" s="36">
        <v>1</v>
      </c>
      <c r="H6" s="121" t="s">
        <v>17</v>
      </c>
      <c r="I6" s="121"/>
      <c r="J6" s="121"/>
      <c r="K6" s="121"/>
      <c r="L6" s="121"/>
      <c r="M6" s="121"/>
      <c r="N6" s="121"/>
      <c r="O6" s="121"/>
      <c r="P6" s="121"/>
      <c r="Q6" s="121"/>
      <c r="R6" s="121"/>
      <c r="S6" s="121"/>
    </row>
    <row r="7" spans="1:19" s="16" customFormat="1" x14ac:dyDescent="0.3">
      <c r="H7" s="121"/>
      <c r="I7" s="121"/>
      <c r="J7" s="121"/>
      <c r="K7" s="121"/>
      <c r="L7" s="121"/>
      <c r="M7" s="121"/>
      <c r="N7" s="121"/>
      <c r="O7" s="121"/>
      <c r="P7" s="121"/>
      <c r="Q7" s="121"/>
      <c r="R7" s="121"/>
      <c r="S7" s="121"/>
    </row>
    <row r="8" spans="1:19" s="16" customFormat="1" ht="15.05" customHeight="1" x14ac:dyDescent="0.3">
      <c r="G8" s="36">
        <v>2</v>
      </c>
      <c r="H8" s="121" t="s">
        <v>18</v>
      </c>
      <c r="I8" s="121"/>
      <c r="J8" s="121"/>
      <c r="K8" s="121"/>
      <c r="L8" s="121"/>
      <c r="M8" s="121"/>
      <c r="N8" s="121"/>
      <c r="O8" s="121"/>
      <c r="P8" s="121"/>
      <c r="Q8" s="121"/>
      <c r="R8" s="121"/>
      <c r="S8" s="121"/>
    </row>
    <row r="9" spans="1:19" s="16" customFormat="1" x14ac:dyDescent="0.3">
      <c r="H9" s="121"/>
      <c r="I9" s="121"/>
      <c r="J9" s="121"/>
      <c r="K9" s="121"/>
      <c r="L9" s="121"/>
      <c r="M9" s="121"/>
      <c r="N9" s="121"/>
      <c r="O9" s="121"/>
      <c r="P9" s="121"/>
      <c r="Q9" s="121"/>
      <c r="R9" s="121"/>
      <c r="S9" s="121"/>
    </row>
    <row r="10" spans="1:19" s="16" customFormat="1" x14ac:dyDescent="0.3">
      <c r="H10" s="121"/>
      <c r="I10" s="121"/>
      <c r="J10" s="121"/>
      <c r="K10" s="121"/>
      <c r="L10" s="121"/>
      <c r="M10" s="121"/>
      <c r="N10" s="121"/>
      <c r="O10" s="121"/>
      <c r="P10" s="121"/>
      <c r="Q10" s="121"/>
      <c r="R10" s="121"/>
      <c r="S10" s="121"/>
    </row>
    <row r="11" spans="1:19" s="16" customFormat="1" ht="15.05" customHeight="1" x14ac:dyDescent="0.3">
      <c r="C11" s="35"/>
      <c r="G11" s="36">
        <v>3</v>
      </c>
      <c r="H11" s="121" t="s">
        <v>19</v>
      </c>
      <c r="I11" s="121"/>
      <c r="J11" s="121"/>
      <c r="K11" s="121"/>
      <c r="L11" s="121"/>
      <c r="M11" s="121"/>
      <c r="N11" s="121"/>
      <c r="O11" s="121"/>
      <c r="P11" s="121"/>
      <c r="Q11" s="121"/>
      <c r="R11" s="121"/>
      <c r="S11" s="121"/>
    </row>
    <row r="12" spans="1:19" x14ac:dyDescent="0.3">
      <c r="G12" s="16"/>
      <c r="H12" s="121"/>
      <c r="I12" s="121"/>
      <c r="J12" s="121"/>
      <c r="K12" s="121"/>
      <c r="L12" s="121"/>
      <c r="M12" s="121"/>
      <c r="N12" s="121"/>
      <c r="O12" s="121"/>
      <c r="P12" s="121"/>
      <c r="Q12" s="121"/>
      <c r="R12" s="121"/>
      <c r="S12" s="121"/>
    </row>
    <row r="13" spans="1:19" x14ac:dyDescent="0.3">
      <c r="H13" s="121"/>
      <c r="I13" s="121"/>
      <c r="J13" s="121"/>
      <c r="K13" s="121"/>
      <c r="L13" s="121"/>
      <c r="M13" s="121"/>
      <c r="N13" s="121"/>
      <c r="O13" s="121"/>
      <c r="P13" s="121"/>
      <c r="Q13" s="121"/>
      <c r="R13" s="121"/>
      <c r="S13" s="121"/>
    </row>
    <row r="15" spans="1:19" ht="14.4" x14ac:dyDescent="0.3">
      <c r="B15" s="1"/>
      <c r="C15" s="1"/>
      <c r="H15" s="37" t="s">
        <v>20</v>
      </c>
    </row>
    <row r="16" spans="1:19" ht="15.05" customHeight="1" x14ac:dyDescent="0.3">
      <c r="H16" s="121" t="s">
        <v>21</v>
      </c>
      <c r="I16" s="121"/>
      <c r="J16" s="121"/>
      <c r="K16" s="121"/>
      <c r="L16" s="121"/>
      <c r="M16" s="121"/>
      <c r="N16" s="121"/>
      <c r="O16" s="121"/>
      <c r="P16" s="121"/>
      <c r="Q16" s="121"/>
      <c r="R16" s="121"/>
      <c r="S16" s="121"/>
    </row>
    <row r="17" spans="8:19" x14ac:dyDescent="0.3">
      <c r="H17" s="121"/>
      <c r="I17" s="121"/>
      <c r="J17" s="121"/>
      <c r="K17" s="121"/>
      <c r="L17" s="121"/>
      <c r="M17" s="121"/>
      <c r="N17" s="121"/>
      <c r="O17" s="121"/>
      <c r="P17" s="121"/>
      <c r="Q17" s="121"/>
      <c r="R17" s="121"/>
      <c r="S17" s="121"/>
    </row>
    <row r="18" spans="8:19" x14ac:dyDescent="0.3">
      <c r="H18" s="121"/>
      <c r="I18" s="121"/>
      <c r="J18" s="121"/>
      <c r="K18" s="121"/>
      <c r="L18" s="121"/>
      <c r="M18" s="121"/>
      <c r="N18" s="121"/>
      <c r="O18" s="121"/>
      <c r="P18" s="121"/>
      <c r="Q18" s="121"/>
      <c r="R18" s="121"/>
      <c r="S18" s="121"/>
    </row>
    <row r="19" spans="8:19" ht="14.4" x14ac:dyDescent="0.3">
      <c r="H19" s="34"/>
      <c r="I19" s="34"/>
      <c r="J19" s="34"/>
      <c r="K19" s="34"/>
      <c r="L19" s="34"/>
      <c r="M19" s="34"/>
      <c r="N19" s="34"/>
      <c r="O19" s="34"/>
      <c r="P19" s="34"/>
      <c r="Q19" s="34"/>
      <c r="R19" s="34"/>
      <c r="S19" s="34"/>
    </row>
    <row r="20" spans="8:19" ht="15.05" customHeight="1" x14ac:dyDescent="0.3">
      <c r="H20" s="121" t="s">
        <v>22</v>
      </c>
      <c r="I20" s="121"/>
      <c r="J20" s="121"/>
      <c r="K20" s="121"/>
      <c r="L20" s="121"/>
      <c r="M20" s="121"/>
      <c r="N20" s="121"/>
      <c r="O20" s="121"/>
      <c r="P20" s="121"/>
      <c r="Q20" s="121"/>
      <c r="R20" s="121"/>
      <c r="S20" s="121"/>
    </row>
    <row r="21" spans="8:19" x14ac:dyDescent="0.3">
      <c r="H21" s="121"/>
      <c r="I21" s="121"/>
      <c r="J21" s="121"/>
      <c r="K21" s="121"/>
      <c r="L21" s="121"/>
      <c r="M21" s="121"/>
      <c r="N21" s="121"/>
      <c r="O21" s="121"/>
      <c r="P21" s="121"/>
      <c r="Q21" s="121"/>
      <c r="R21" s="121"/>
      <c r="S21" s="121"/>
    </row>
    <row r="22" spans="8:19" x14ac:dyDescent="0.3">
      <c r="H22" s="121"/>
      <c r="I22" s="121"/>
      <c r="J22" s="121"/>
      <c r="K22" s="121"/>
      <c r="L22" s="121"/>
      <c r="M22" s="121"/>
      <c r="N22" s="121"/>
      <c r="O22" s="121"/>
      <c r="P22" s="121"/>
      <c r="Q22" s="121"/>
      <c r="R22" s="121"/>
      <c r="S22" s="121"/>
    </row>
    <row r="23" spans="8:19" x14ac:dyDescent="0.3">
      <c r="H23" s="34"/>
      <c r="I23" s="34"/>
      <c r="J23" s="34"/>
      <c r="K23" s="34"/>
      <c r="L23" s="34"/>
      <c r="M23" s="34"/>
      <c r="N23" s="34"/>
      <c r="O23" s="34"/>
      <c r="P23" s="34"/>
      <c r="Q23" s="34"/>
      <c r="R23" s="34"/>
      <c r="S23" s="34"/>
    </row>
    <row r="24" spans="8:19" ht="15.05" customHeight="1" x14ac:dyDescent="0.3">
      <c r="H24" s="122" t="s">
        <v>23</v>
      </c>
      <c r="I24" s="122"/>
      <c r="J24" s="122"/>
      <c r="K24" s="122"/>
      <c r="L24" s="122"/>
      <c r="M24" s="122"/>
      <c r="N24" s="122"/>
      <c r="O24" s="122"/>
      <c r="P24" s="122"/>
      <c r="Q24" s="122"/>
      <c r="R24" s="122"/>
      <c r="S24" s="122"/>
    </row>
    <row r="25" spans="8:19" x14ac:dyDescent="0.3">
      <c r="H25" s="122"/>
      <c r="I25" s="122"/>
      <c r="J25" s="122"/>
      <c r="K25" s="122"/>
      <c r="L25" s="122"/>
      <c r="M25" s="122"/>
      <c r="N25" s="122"/>
      <c r="O25" s="122"/>
      <c r="P25" s="122"/>
      <c r="Q25" s="122"/>
      <c r="R25" s="122"/>
      <c r="S25" s="122"/>
    </row>
  </sheetData>
  <sheetProtection algorithmName="SHA-512" hashValue="I22mG7tImt1Y02E1E2Gn0f1E0eofj5ZZpHMGlD0gKYgcEberUznv4bClO4JBQdELRlLXD4MQRbQb/iHo0MvsPA==" saltValue="ou8Ol8AWFSbKPgrYmqLz5Q==" spinCount="100000" sheet="1" scenarios="1"/>
  <mergeCells count="7">
    <mergeCell ref="H24:S25"/>
    <mergeCell ref="H2:S3"/>
    <mergeCell ref="H6:S7"/>
    <mergeCell ref="H8:S10"/>
    <mergeCell ref="H11:S13"/>
    <mergeCell ref="H16:S18"/>
    <mergeCell ref="H20:S22"/>
  </mergeCells>
  <pageMargins left="0.7" right="0.7" top="0.75" bottom="0.75" header="0.3" footer="0.3"/>
  <pageSetup orientation="portrait" horizontalDpi="1200" verticalDpi="1200" r:id="rId1"/>
  <drawing r:id="rId2"/>
  <extLst>
    <ext xmlns:x15="http://schemas.microsoft.com/office/spreadsheetml/2010/11/main" uri="{3A4CF648-6AED-40f4-86FF-DC5316D8AED3}">
      <x14:slicerList xmlns:x14="http://schemas.microsoft.com/office/spreadsheetml/2009/9/main">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35EB54-4EB4-4CC0-AB16-F1AE75546193}">
  <sheetPr>
    <tabColor rgb="FFFFFF00"/>
  </sheetPr>
  <dimension ref="A1:Q91"/>
  <sheetViews>
    <sheetView zoomScale="62" zoomScaleNormal="80" workbookViewId="0">
      <selection activeCell="E47" sqref="E47:P47"/>
    </sheetView>
  </sheetViews>
  <sheetFormatPr defaultRowHeight="14" x14ac:dyDescent="0.3"/>
  <cols>
    <col min="1" max="1" width="64.59765625" customWidth="1"/>
    <col min="2" max="2" width="63.59765625" style="14" customWidth="1"/>
    <col min="3" max="3" width="36.19921875" style="2" customWidth="1"/>
    <col min="4" max="4" width="16.296875" style="2" bestFit="1" customWidth="1"/>
    <col min="5" max="5" width="25" customWidth="1"/>
    <col min="6" max="6" width="12.796875" style="54" customWidth="1"/>
    <col min="7" max="7" width="11.19921875" style="2" customWidth="1"/>
    <col min="8" max="8" width="16.69921875" style="2" customWidth="1"/>
    <col min="9" max="9" width="12" customWidth="1"/>
    <col min="11" max="11" width="11.09765625" customWidth="1"/>
    <col min="12" max="12" width="12.19921875" hidden="1" customWidth="1"/>
    <col min="13" max="13" width="22.69921875" bestFit="1" customWidth="1"/>
    <col min="14" max="15" width="15.59765625" bestFit="1" customWidth="1"/>
    <col min="16" max="16" width="21.8984375" bestFit="1" customWidth="1"/>
  </cols>
  <sheetData>
    <row r="1" spans="1:17" ht="57.65" x14ac:dyDescent="0.3">
      <c r="B1" s="28"/>
      <c r="H1" s="80" t="s">
        <v>34057</v>
      </c>
    </row>
    <row r="2" spans="1:17" ht="115.25" x14ac:dyDescent="0.3">
      <c r="E2" s="81" t="s">
        <v>34052</v>
      </c>
      <c r="F2" s="79" t="s">
        <v>34055</v>
      </c>
      <c r="G2" s="79" t="s">
        <v>34056</v>
      </c>
      <c r="H2" s="2" t="s">
        <v>33851</v>
      </c>
    </row>
    <row r="3" spans="1:17" s="1" customFormat="1" ht="28.75" x14ac:dyDescent="0.3">
      <c r="A3" s="73" t="s">
        <v>831</v>
      </c>
      <c r="B3" s="73" t="s">
        <v>832</v>
      </c>
      <c r="C3" s="73" t="s">
        <v>833</v>
      </c>
      <c r="D3" s="73" t="s">
        <v>834</v>
      </c>
      <c r="E3" s="73" t="s">
        <v>33850</v>
      </c>
      <c r="F3" s="97" t="s">
        <v>835</v>
      </c>
      <c r="G3" s="97" t="s">
        <v>836</v>
      </c>
      <c r="H3" s="97" t="s">
        <v>837</v>
      </c>
      <c r="I3" s="97" t="s">
        <v>838</v>
      </c>
      <c r="J3" s="70" t="s">
        <v>839</v>
      </c>
      <c r="K3" s="70" t="s">
        <v>840</v>
      </c>
      <c r="L3" s="70" t="s">
        <v>841</v>
      </c>
      <c r="M3" s="70" t="s">
        <v>842</v>
      </c>
      <c r="N3" s="95" t="s">
        <v>157</v>
      </c>
      <c r="O3" s="67" t="s">
        <v>157</v>
      </c>
      <c r="P3" s="67" t="s">
        <v>169</v>
      </c>
      <c r="Q3" s="69" t="s">
        <v>34021</v>
      </c>
    </row>
    <row r="4" spans="1:17" ht="14.4" x14ac:dyDescent="0.3">
      <c r="A4" s="15" t="str">
        <f t="shared" ref="A4:A35" si="0">C4&amp;"-"&amp;B4&amp;"-"&amp;D4</f>
        <v>Evaluation &amp; Management Services-Psychotherapy, 30 min-90832</v>
      </c>
      <c r="B4" s="7" t="s">
        <v>76</v>
      </c>
      <c r="C4" s="11" t="s">
        <v>72</v>
      </c>
      <c r="D4" s="50">
        <v>90832</v>
      </c>
      <c r="E4" s="83">
        <f>IFERROR(VLOOKUP(D4,'Client Workplan Data'!$BI$4:$BI$667,1,FALSE),"Not Provided")</f>
        <v>90832</v>
      </c>
      <c r="F4" s="89" t="e">
        <f>INDEX(#REF!,MATCH(D4,#REF!,0))</f>
        <v>#REF!</v>
      </c>
      <c r="G4" s="12" t="e">
        <f>INDEX(#REF!,MATCH(D4,#REF!,0))</f>
        <v>#REF!</v>
      </c>
      <c r="H4" s="84" t="e">
        <f>INDEX(#REF!,MATCH(D4,#REF!,0))</f>
        <v>#REF!</v>
      </c>
      <c r="I4" s="83" t="s">
        <v>175</v>
      </c>
      <c r="J4" s="85">
        <f>IF(I4="Y",4,2)</f>
        <v>2</v>
      </c>
      <c r="K4" s="85">
        <f>J4-1</f>
        <v>1</v>
      </c>
      <c r="L4" s="86"/>
      <c r="M4" s="85"/>
      <c r="N4" s="85" t="e">
        <f>"0"&amp;G4&amp;"-"&amp;F4</f>
        <v>#REF!</v>
      </c>
      <c r="O4" s="85" t="e">
        <f>N4</f>
        <v>#REF!</v>
      </c>
      <c r="P4" s="85" t="e">
        <f>N4&amp;" "&amp;O4</f>
        <v>#REF!</v>
      </c>
      <c r="Q4" s="87" t="s">
        <v>34022</v>
      </c>
    </row>
    <row r="5" spans="1:17" ht="14.4" x14ac:dyDescent="0.3">
      <c r="A5" s="15" t="str">
        <f t="shared" si="0"/>
        <v>Evaluation &amp; Management Services-Psychotherapy, 45 min-90834</v>
      </c>
      <c r="B5" s="7" t="s">
        <v>78</v>
      </c>
      <c r="C5" s="11" t="s">
        <v>72</v>
      </c>
      <c r="D5" s="50">
        <v>90834</v>
      </c>
      <c r="E5" s="83">
        <f>IFERROR(VLOOKUP(D5,'Client Workplan Data'!$BI$4:$BI$667,1,FALSE),"Not Provided")</f>
        <v>90834</v>
      </c>
      <c r="F5" s="89" t="e">
        <f>INDEX(#REF!,MATCH(D5,#REF!,0))</f>
        <v>#REF!</v>
      </c>
      <c r="G5" s="12" t="e">
        <f>INDEX(#REF!,MATCH(D5,#REF!,0))</f>
        <v>#REF!</v>
      </c>
      <c r="H5" s="84" t="e">
        <f>INDEX(#REF!,MATCH(D5,#REF!,0))</f>
        <v>#REF!</v>
      </c>
      <c r="I5" s="83" t="s">
        <v>175</v>
      </c>
      <c r="J5" s="85">
        <f>IF(I5="Y",4,2)</f>
        <v>2</v>
      </c>
      <c r="K5" s="85">
        <f>J5-1</f>
        <v>1</v>
      </c>
      <c r="L5" s="86"/>
      <c r="M5" s="85"/>
      <c r="N5" s="85" t="e">
        <f>"0"&amp;G5&amp;"-"&amp;F5</f>
        <v>#REF!</v>
      </c>
      <c r="O5" s="85" t="e">
        <f>N5</f>
        <v>#REF!</v>
      </c>
      <c r="P5" s="85" t="e">
        <f>N5&amp;" "&amp;O5</f>
        <v>#REF!</v>
      </c>
      <c r="Q5" s="87" t="s">
        <v>34022</v>
      </c>
    </row>
    <row r="6" spans="1:17" ht="14.4" x14ac:dyDescent="0.3">
      <c r="A6" s="15" t="str">
        <f t="shared" si="0"/>
        <v>Evaluation &amp; Management Services-Psychotherapy, 60 min-90837</v>
      </c>
      <c r="B6" s="7" t="s">
        <v>80</v>
      </c>
      <c r="C6" s="11" t="s">
        <v>72</v>
      </c>
      <c r="D6" s="50">
        <v>90837</v>
      </c>
      <c r="E6" s="82">
        <f>IFERROR(VLOOKUP(D6,'Client Workplan Data'!$BI$4:$BI$667,1,FALSE),"Not Provided")</f>
        <v>90837</v>
      </c>
      <c r="F6" s="91" t="s">
        <v>34058</v>
      </c>
      <c r="G6" s="91"/>
      <c r="H6" s="92"/>
      <c r="I6" s="82"/>
      <c r="J6" s="93"/>
      <c r="K6" s="93"/>
      <c r="L6" s="86"/>
      <c r="M6" s="93"/>
      <c r="N6" s="93"/>
      <c r="O6" s="93"/>
      <c r="P6" s="93"/>
      <c r="Q6" s="87"/>
    </row>
    <row r="7" spans="1:17" ht="28.75" x14ac:dyDescent="0.3">
      <c r="A7" s="15" t="str">
        <f t="shared" si="0"/>
        <v>Evaluation &amp; Management Services-Family psychotherapy, not including patient, 50 min-90846</v>
      </c>
      <c r="B7" s="7" t="s">
        <v>82</v>
      </c>
      <c r="C7" s="11" t="s">
        <v>72</v>
      </c>
      <c r="D7" s="50">
        <v>90846</v>
      </c>
      <c r="E7" s="83" t="str">
        <f>IFERROR(VLOOKUP(D7,'Client Workplan Data'!$BI$4:$BI$667,1,FALSE),"Not Provided")</f>
        <v>Not Provided</v>
      </c>
      <c r="F7" s="99" t="e">
        <f>INDEX(#REF!,MATCH(D7,#REF!,0))</f>
        <v>#REF!</v>
      </c>
      <c r="G7" s="12" t="e">
        <v>#N/A</v>
      </c>
      <c r="H7" s="84" t="e">
        <v>#N/A</v>
      </c>
      <c r="I7" s="83" t="s">
        <v>175</v>
      </c>
      <c r="J7" s="85">
        <f t="shared" ref="J7:J17" si="1">IF(I7="Y",4,2)</f>
        <v>2</v>
      </c>
      <c r="K7" s="85">
        <f t="shared" ref="K7:K17" si="2">J7-1</f>
        <v>1</v>
      </c>
      <c r="L7" s="86"/>
      <c r="M7" s="85"/>
      <c r="N7" s="85" t="e">
        <f t="shared" ref="N7:N17" si="3">"0"&amp;G7&amp;"-"&amp;F7</f>
        <v>#N/A</v>
      </c>
      <c r="O7" s="85" t="e">
        <f t="shared" ref="O7:O17" si="4">N7</f>
        <v>#N/A</v>
      </c>
      <c r="P7" s="85" t="e">
        <f t="shared" ref="P7:P17" si="5">N7&amp;" "&amp;O7</f>
        <v>#N/A</v>
      </c>
      <c r="Q7" s="87"/>
    </row>
    <row r="8" spans="1:17" ht="28.75" x14ac:dyDescent="0.3">
      <c r="A8" s="15" t="str">
        <f t="shared" si="0"/>
        <v>Evaluation &amp; Management Services-Family psychotherapy, including patient, 50 min-90847</v>
      </c>
      <c r="B8" s="7" t="s">
        <v>84</v>
      </c>
      <c r="C8" s="11" t="s">
        <v>72</v>
      </c>
      <c r="D8" s="50">
        <v>90847</v>
      </c>
      <c r="E8" s="83">
        <f>IFERROR(VLOOKUP(D8,'Client Workplan Data'!$BI$4:$BI$667,1,FALSE),"Not Provided")</f>
        <v>90847</v>
      </c>
      <c r="F8" s="89" t="e">
        <f>INDEX(#REF!,MATCH(D8,#REF!,0))</f>
        <v>#REF!</v>
      </c>
      <c r="G8" s="12" t="e">
        <f>INDEX(#REF!,MATCH(D8,#REF!,0))</f>
        <v>#REF!</v>
      </c>
      <c r="H8" s="84" t="e">
        <f>INDEX(#REF!,MATCH(D8,#REF!,0))</f>
        <v>#REF!</v>
      </c>
      <c r="I8" s="83" t="s">
        <v>175</v>
      </c>
      <c r="J8" s="85">
        <f t="shared" si="1"/>
        <v>2</v>
      </c>
      <c r="K8" s="85">
        <f t="shared" si="2"/>
        <v>1</v>
      </c>
      <c r="L8" s="86"/>
      <c r="M8" s="85"/>
      <c r="N8" s="85" t="e">
        <f t="shared" si="3"/>
        <v>#REF!</v>
      </c>
      <c r="O8" s="85" t="e">
        <f t="shared" si="4"/>
        <v>#REF!</v>
      </c>
      <c r="P8" s="85" t="e">
        <f t="shared" si="5"/>
        <v>#REF!</v>
      </c>
      <c r="Q8" s="87" t="s">
        <v>34022</v>
      </c>
    </row>
    <row r="9" spans="1:17" ht="14.4" x14ac:dyDescent="0.3">
      <c r="A9" s="15" t="str">
        <f t="shared" si="0"/>
        <v>Evaluation &amp; Management Services-Group psychotherapy-90853</v>
      </c>
      <c r="B9" s="7" t="s">
        <v>86</v>
      </c>
      <c r="C9" s="11" t="s">
        <v>72</v>
      </c>
      <c r="D9" s="50">
        <v>90853</v>
      </c>
      <c r="E9" s="83" t="str">
        <f>IFERROR(VLOOKUP(D9,'Client Workplan Data'!$BI$4:$BI$667,1,FALSE),"Not Provided")</f>
        <v>Not Provided</v>
      </c>
      <c r="F9" s="99" t="e">
        <f>INDEX(#REF!,MATCH(D9,#REF!,0))</f>
        <v>#REF!</v>
      </c>
      <c r="G9" s="12" t="e">
        <v>#N/A</v>
      </c>
      <c r="H9" s="84" t="e">
        <v>#N/A</v>
      </c>
      <c r="I9" s="83" t="s">
        <v>175</v>
      </c>
      <c r="J9" s="85">
        <f t="shared" si="1"/>
        <v>2</v>
      </c>
      <c r="K9" s="85">
        <f t="shared" si="2"/>
        <v>1</v>
      </c>
      <c r="L9" s="86"/>
      <c r="M9" s="85"/>
      <c r="N9" s="85" t="e">
        <f t="shared" si="3"/>
        <v>#N/A</v>
      </c>
      <c r="O9" s="85" t="e">
        <f t="shared" si="4"/>
        <v>#N/A</v>
      </c>
      <c r="P9" s="85" t="e">
        <f t="shared" si="5"/>
        <v>#N/A</v>
      </c>
      <c r="Q9" s="87"/>
    </row>
    <row r="10" spans="1:17" ht="28.75" x14ac:dyDescent="0.3">
      <c r="A10" s="15" t="str">
        <f t="shared" si="0"/>
        <v>Evaluation &amp; Management Services-New patient office or other outpatient visit, typically 30 min-99203</v>
      </c>
      <c r="B10" s="15" t="s">
        <v>73</v>
      </c>
      <c r="C10" s="12" t="s">
        <v>72</v>
      </c>
      <c r="D10" s="51">
        <v>99203</v>
      </c>
      <c r="E10" s="83">
        <f>IFERROR(VLOOKUP(D10,'Client Workplan Data'!$BI$4:$BI$667,1,FALSE),"Not Provided")</f>
        <v>99203</v>
      </c>
      <c r="F10" s="89" t="e">
        <f>INDEX(#REF!,MATCH(D10,#REF!,0))</f>
        <v>#REF!</v>
      </c>
      <c r="G10" s="12" t="e">
        <f>INDEX(#REF!,MATCH(D10,#REF!,0))</f>
        <v>#REF!</v>
      </c>
      <c r="H10" s="84" t="e">
        <f>INDEX(#REF!,MATCH(D10,#REF!,0))</f>
        <v>#REF!</v>
      </c>
      <c r="I10" s="83" t="s">
        <v>175</v>
      </c>
      <c r="J10" s="85">
        <f t="shared" si="1"/>
        <v>2</v>
      </c>
      <c r="K10" s="85">
        <f t="shared" si="2"/>
        <v>1</v>
      </c>
      <c r="L10" s="86"/>
      <c r="M10" s="85"/>
      <c r="N10" s="85" t="e">
        <f t="shared" si="3"/>
        <v>#REF!</v>
      </c>
      <c r="O10" s="85" t="e">
        <f t="shared" si="4"/>
        <v>#REF!</v>
      </c>
      <c r="P10" s="85" t="e">
        <f t="shared" si="5"/>
        <v>#REF!</v>
      </c>
      <c r="Q10" s="87" t="s">
        <v>34022</v>
      </c>
    </row>
    <row r="11" spans="1:17" ht="28.75" x14ac:dyDescent="0.3">
      <c r="A11" s="15" t="str">
        <f t="shared" si="0"/>
        <v>Evaluation &amp; Management Services-New patient office of other outpatient visit, typically 45 min-99204</v>
      </c>
      <c r="B11" s="7" t="s">
        <v>74</v>
      </c>
      <c r="C11" s="11" t="s">
        <v>72</v>
      </c>
      <c r="D11" s="50">
        <v>99204</v>
      </c>
      <c r="E11" s="83">
        <f>IFERROR(VLOOKUP(D11,'Client Workplan Data'!$BI$4:$BI$667,1,FALSE),"Not Provided")</f>
        <v>99204</v>
      </c>
      <c r="F11" s="89" t="e">
        <f>INDEX(#REF!,MATCH(D11,#REF!,0))</f>
        <v>#REF!</v>
      </c>
      <c r="G11" s="12" t="e">
        <f>INDEX(#REF!,MATCH(D11,#REF!,0))</f>
        <v>#REF!</v>
      </c>
      <c r="H11" s="84" t="e">
        <f>INDEX(#REF!,MATCH(D11,#REF!,0))</f>
        <v>#REF!</v>
      </c>
      <c r="I11" s="83" t="s">
        <v>175</v>
      </c>
      <c r="J11" s="85">
        <f t="shared" si="1"/>
        <v>2</v>
      </c>
      <c r="K11" s="85">
        <f t="shared" si="2"/>
        <v>1</v>
      </c>
      <c r="L11" s="86"/>
      <c r="M11" s="85"/>
      <c r="N11" s="85" t="e">
        <f t="shared" si="3"/>
        <v>#REF!</v>
      </c>
      <c r="O11" s="85" t="e">
        <f t="shared" si="4"/>
        <v>#REF!</v>
      </c>
      <c r="P11" s="85" t="e">
        <f t="shared" si="5"/>
        <v>#REF!</v>
      </c>
      <c r="Q11" s="87" t="s">
        <v>34022</v>
      </c>
    </row>
    <row r="12" spans="1:17" ht="28.75" x14ac:dyDescent="0.3">
      <c r="A12" s="15" t="str">
        <f t="shared" si="0"/>
        <v>Evaluation &amp; Management Services-New patient office of other outpatient visit, typically 60 min-99205</v>
      </c>
      <c r="B12" s="7" t="s">
        <v>75</v>
      </c>
      <c r="C12" s="11" t="s">
        <v>72</v>
      </c>
      <c r="D12" s="50">
        <v>99205</v>
      </c>
      <c r="E12" s="83">
        <f>IFERROR(VLOOKUP(D12,'Client Workplan Data'!$BI$4:$BI$667,1,FALSE),"Not Provided")</f>
        <v>99205</v>
      </c>
      <c r="F12" s="89" t="e">
        <f>INDEX(#REF!,MATCH(D12,#REF!,0))</f>
        <v>#REF!</v>
      </c>
      <c r="G12" s="12" t="e">
        <f>INDEX(#REF!,MATCH(D12,#REF!,0))</f>
        <v>#REF!</v>
      </c>
      <c r="H12" s="84" t="e">
        <f>INDEX(#REF!,MATCH(D12,#REF!,0))</f>
        <v>#REF!</v>
      </c>
      <c r="I12" s="83" t="s">
        <v>175</v>
      </c>
      <c r="J12" s="85">
        <f t="shared" si="1"/>
        <v>2</v>
      </c>
      <c r="K12" s="85">
        <f t="shared" si="2"/>
        <v>1</v>
      </c>
      <c r="L12" s="86"/>
      <c r="M12" s="85"/>
      <c r="N12" s="85" t="e">
        <f t="shared" si="3"/>
        <v>#REF!</v>
      </c>
      <c r="O12" s="85" t="e">
        <f t="shared" si="4"/>
        <v>#REF!</v>
      </c>
      <c r="P12" s="85" t="e">
        <f t="shared" si="5"/>
        <v>#REF!</v>
      </c>
      <c r="Q12" s="87" t="s">
        <v>34022</v>
      </c>
    </row>
    <row r="13" spans="1:17" ht="28.75" x14ac:dyDescent="0.3">
      <c r="A13" s="15" t="str">
        <f t="shared" si="0"/>
        <v>Evaluation &amp; Management Services-Patient office consultation, typically 40 min-99243</v>
      </c>
      <c r="B13" s="7" t="s">
        <v>88</v>
      </c>
      <c r="C13" s="11" t="s">
        <v>72</v>
      </c>
      <c r="D13" s="50">
        <v>99243</v>
      </c>
      <c r="E13" s="83">
        <f>IFERROR(VLOOKUP(D13,'Client Workplan Data'!$BI$4:$BI$667,1,FALSE),"Not Provided")</f>
        <v>99243</v>
      </c>
      <c r="F13" s="89" t="e">
        <f>INDEX(#REF!,MATCH(D13,#REF!,0))</f>
        <v>#REF!</v>
      </c>
      <c r="G13" s="12" t="e">
        <f>INDEX(#REF!,MATCH(D13,#REF!,0))</f>
        <v>#REF!</v>
      </c>
      <c r="H13" s="84" t="e">
        <f>INDEX(#REF!,MATCH(D13,#REF!,0))</f>
        <v>#REF!</v>
      </c>
      <c r="I13" s="83" t="s">
        <v>175</v>
      </c>
      <c r="J13" s="85">
        <f t="shared" si="1"/>
        <v>2</v>
      </c>
      <c r="K13" s="85">
        <f t="shared" si="2"/>
        <v>1</v>
      </c>
      <c r="L13" s="86"/>
      <c r="M13" s="85"/>
      <c r="N13" s="85" t="e">
        <f t="shared" si="3"/>
        <v>#REF!</v>
      </c>
      <c r="O13" s="85" t="e">
        <f t="shared" si="4"/>
        <v>#REF!</v>
      </c>
      <c r="P13" s="85" t="e">
        <f t="shared" si="5"/>
        <v>#REF!</v>
      </c>
      <c r="Q13" s="87" t="s">
        <v>34022</v>
      </c>
    </row>
    <row r="14" spans="1:17" ht="28.75" x14ac:dyDescent="0.3">
      <c r="A14" s="15" t="str">
        <f t="shared" si="0"/>
        <v>Evaluation &amp; Management Services-Patient office consultation, typically 60 min-99244</v>
      </c>
      <c r="B14" s="7" t="s">
        <v>90</v>
      </c>
      <c r="C14" s="11" t="s">
        <v>72</v>
      </c>
      <c r="D14" s="50">
        <v>99244</v>
      </c>
      <c r="E14" s="83">
        <f>IFERROR(VLOOKUP(D14,'Client Workplan Data'!$BI$4:$BI$667,1,FALSE),"Not Provided")</f>
        <v>99244</v>
      </c>
      <c r="F14" s="89" t="e">
        <f>INDEX(#REF!,MATCH(D14,#REF!,0))</f>
        <v>#REF!</v>
      </c>
      <c r="G14" s="12" t="e">
        <f>INDEX(#REF!,MATCH(D14,#REF!,0))</f>
        <v>#REF!</v>
      </c>
      <c r="H14" s="84" t="e">
        <f>INDEX(#REF!,MATCH(D14,#REF!,0))</f>
        <v>#REF!</v>
      </c>
      <c r="I14" s="83" t="s">
        <v>175</v>
      </c>
      <c r="J14" s="85">
        <f t="shared" si="1"/>
        <v>2</v>
      </c>
      <c r="K14" s="85">
        <f t="shared" si="2"/>
        <v>1</v>
      </c>
      <c r="L14" s="86"/>
      <c r="M14" s="85"/>
      <c r="N14" s="85" t="e">
        <f t="shared" si="3"/>
        <v>#REF!</v>
      </c>
      <c r="O14" s="85" t="e">
        <f t="shared" si="4"/>
        <v>#REF!</v>
      </c>
      <c r="P14" s="85" t="e">
        <f t="shared" si="5"/>
        <v>#REF!</v>
      </c>
      <c r="Q14" s="87" t="s">
        <v>34022</v>
      </c>
    </row>
    <row r="15" spans="1:17" ht="28.75" x14ac:dyDescent="0.3">
      <c r="A15" s="15" t="str">
        <f t="shared" si="0"/>
        <v>Evaluation &amp; Management Services-Initial new patient preventive medicine evaluation (18-39 years)-99385</v>
      </c>
      <c r="B15" s="7" t="s">
        <v>92</v>
      </c>
      <c r="C15" s="11" t="s">
        <v>72</v>
      </c>
      <c r="D15" s="50">
        <v>99385</v>
      </c>
      <c r="E15" s="83" t="str">
        <f>IFERROR(VLOOKUP(D15,'Client Workplan Data'!$BI$4:$BI$667,1,FALSE),"Not Provided")</f>
        <v>Not Provided</v>
      </c>
      <c r="F15" s="99" t="e">
        <f>INDEX(#REF!,MATCH(D15,#REF!,0))</f>
        <v>#REF!</v>
      </c>
      <c r="G15" s="12" t="e">
        <v>#N/A</v>
      </c>
      <c r="H15" s="84" t="e">
        <v>#N/A</v>
      </c>
      <c r="I15" s="83" t="s">
        <v>175</v>
      </c>
      <c r="J15" s="85">
        <f t="shared" si="1"/>
        <v>2</v>
      </c>
      <c r="K15" s="85">
        <f t="shared" si="2"/>
        <v>1</v>
      </c>
      <c r="L15" s="86"/>
      <c r="M15" s="85"/>
      <c r="N15" s="85" t="e">
        <f t="shared" si="3"/>
        <v>#N/A</v>
      </c>
      <c r="O15" s="85" t="e">
        <f t="shared" si="4"/>
        <v>#N/A</v>
      </c>
      <c r="P15" s="85" t="e">
        <f t="shared" si="5"/>
        <v>#N/A</v>
      </c>
      <c r="Q15" s="87"/>
    </row>
    <row r="16" spans="1:17" ht="28.75" x14ac:dyDescent="0.3">
      <c r="A16" s="15" t="str">
        <f t="shared" si="0"/>
        <v>Evaluation &amp; Management Services-Initial new patient preventive medicine evaluation (40-64 years)-99386</v>
      </c>
      <c r="B16" s="7" t="s">
        <v>94</v>
      </c>
      <c r="C16" s="11" t="s">
        <v>72</v>
      </c>
      <c r="D16" s="50">
        <v>99386</v>
      </c>
      <c r="E16" s="83" t="str">
        <f>IFERROR(VLOOKUP(D16,'Client Workplan Data'!$BI$4:$BI$667,1,FALSE),"Not Provided")</f>
        <v>Not Provided</v>
      </c>
      <c r="F16" s="99" t="e">
        <f>INDEX(#REF!,MATCH(D16,#REF!,0))</f>
        <v>#REF!</v>
      </c>
      <c r="G16" s="12" t="e">
        <v>#N/A</v>
      </c>
      <c r="H16" s="84" t="e">
        <v>#N/A</v>
      </c>
      <c r="I16" s="83" t="s">
        <v>175</v>
      </c>
      <c r="J16" s="85">
        <f t="shared" si="1"/>
        <v>2</v>
      </c>
      <c r="K16" s="85">
        <f t="shared" si="2"/>
        <v>1</v>
      </c>
      <c r="L16" s="86"/>
      <c r="M16" s="85"/>
      <c r="N16" s="85" t="e">
        <f t="shared" si="3"/>
        <v>#N/A</v>
      </c>
      <c r="O16" s="85" t="e">
        <f t="shared" si="4"/>
        <v>#N/A</v>
      </c>
      <c r="P16" s="85" t="e">
        <f t="shared" si="5"/>
        <v>#N/A</v>
      </c>
      <c r="Q16" s="87"/>
    </row>
    <row r="17" spans="1:17" ht="14.4" x14ac:dyDescent="0.3">
      <c r="A17" s="15" t="str">
        <f t="shared" si="0"/>
        <v>Laboratory &amp; Pathology Services-Basic metabolic panel-80048</v>
      </c>
      <c r="B17" s="7" t="s">
        <v>843</v>
      </c>
      <c r="C17" s="11" t="s">
        <v>59</v>
      </c>
      <c r="D17" s="52">
        <v>80048</v>
      </c>
      <c r="E17" s="83">
        <f>IFERROR(VLOOKUP(D17,'Client Workplan Data'!$BI$4:$BI$667,1,FALSE),"Not Provided")</f>
        <v>80048</v>
      </c>
      <c r="F17" s="89" t="e">
        <f>INDEX(#REF!,MATCH(D17,#REF!,0))</f>
        <v>#REF!</v>
      </c>
      <c r="G17" s="12" t="e">
        <f>INDEX(#REF!,MATCH(D17,#REF!,0))</f>
        <v>#REF!</v>
      </c>
      <c r="H17" s="84" t="e">
        <f>INDEX(#REF!,MATCH(D17,#REF!,0))</f>
        <v>#REF!</v>
      </c>
      <c r="I17" s="83" t="s">
        <v>51</v>
      </c>
      <c r="J17" s="85">
        <f t="shared" si="1"/>
        <v>2</v>
      </c>
      <c r="K17" s="85">
        <f t="shared" si="2"/>
        <v>1</v>
      </c>
      <c r="L17" s="86"/>
      <c r="M17" s="85"/>
      <c r="N17" s="85" t="e">
        <f t="shared" si="3"/>
        <v>#REF!</v>
      </c>
      <c r="O17" s="85" t="e">
        <f t="shared" si="4"/>
        <v>#REF!</v>
      </c>
      <c r="P17" s="85" t="e">
        <f t="shared" si="5"/>
        <v>#REF!</v>
      </c>
      <c r="Q17" s="87" t="s">
        <v>34022</v>
      </c>
    </row>
    <row r="18" spans="1:17" ht="27.95" x14ac:dyDescent="0.3">
      <c r="A18" s="15" t="str">
        <f t="shared" si="0"/>
        <v>Laboratory &amp; Pathology Services-Blood test, comprehensive group of blood chemicals-80053</v>
      </c>
      <c r="B18" s="7" t="s">
        <v>314</v>
      </c>
      <c r="C18" s="11" t="s">
        <v>59</v>
      </c>
      <c r="D18" s="52">
        <v>80053</v>
      </c>
      <c r="E18" s="82">
        <f>IFERROR(VLOOKUP(D18,'Client Workplan Data'!$BI$4:$BI$667,1,FALSE),"Not Provided")</f>
        <v>80053</v>
      </c>
      <c r="F18" s="91" t="s">
        <v>34058</v>
      </c>
      <c r="G18" s="91"/>
      <c r="H18" s="92"/>
      <c r="I18" s="82"/>
      <c r="J18" s="93"/>
      <c r="K18" s="93"/>
      <c r="L18" s="86"/>
      <c r="M18" s="93"/>
      <c r="N18" s="93"/>
      <c r="O18" s="93"/>
      <c r="P18" s="93"/>
      <c r="Q18" s="87"/>
    </row>
    <row r="19" spans="1:17" x14ac:dyDescent="0.3">
      <c r="A19" s="15" t="str">
        <f t="shared" si="0"/>
        <v>Laboratory &amp; Pathology Services-Obstetric blood test panel-80055</v>
      </c>
      <c r="B19" s="7" t="s">
        <v>96</v>
      </c>
      <c r="C19" s="11" t="s">
        <v>59</v>
      </c>
      <c r="D19" s="52">
        <v>80055</v>
      </c>
      <c r="E19" s="83" t="str">
        <f>IFERROR(VLOOKUP(D19,'Client Workplan Data'!$BI$4:$BI$667,1,FALSE),"Not Provided")</f>
        <v>Not Provided</v>
      </c>
      <c r="F19" s="99" t="e">
        <f>INDEX(#REF!,MATCH(D19,#REF!,0))</f>
        <v>#REF!</v>
      </c>
      <c r="G19" s="12" t="e">
        <v>#N/A</v>
      </c>
      <c r="H19" s="84" t="e">
        <v>#N/A</v>
      </c>
      <c r="I19" s="83" t="s">
        <v>51</v>
      </c>
      <c r="J19" s="85">
        <f>IF(I19="Y",4,2)</f>
        <v>2</v>
      </c>
      <c r="K19" s="85">
        <f>J19-1</f>
        <v>1</v>
      </c>
      <c r="L19" s="86"/>
      <c r="M19" s="85"/>
      <c r="N19" s="85" t="e">
        <f>"0"&amp;G19&amp;"-"&amp;F19</f>
        <v>#N/A</v>
      </c>
      <c r="O19" s="85" t="e">
        <f>N19</f>
        <v>#N/A</v>
      </c>
      <c r="P19" s="85" t="e">
        <f>N19&amp;" "&amp;O19</f>
        <v>#N/A</v>
      </c>
      <c r="Q19" s="87"/>
    </row>
    <row r="20" spans="1:17" ht="27.95" x14ac:dyDescent="0.3">
      <c r="A20" s="15" t="str">
        <f t="shared" si="0"/>
        <v>Laboratory &amp; Pathology Services-Blood test, lipids (cholesterol and triglycerides)-80061</v>
      </c>
      <c r="B20" s="7" t="s">
        <v>522</v>
      </c>
      <c r="C20" s="11" t="s">
        <v>59</v>
      </c>
      <c r="D20" s="52">
        <v>80061</v>
      </c>
      <c r="E20" s="82">
        <f>IFERROR(VLOOKUP(D20,'Client Workplan Data'!$BI$4:$BI$667,1,FALSE),"Not Provided")</f>
        <v>80061</v>
      </c>
      <c r="F20" s="91" t="s">
        <v>34058</v>
      </c>
      <c r="G20" s="91"/>
      <c r="H20" s="92"/>
      <c r="I20" s="82"/>
      <c r="J20" s="93"/>
      <c r="K20" s="93"/>
      <c r="L20" s="86"/>
      <c r="M20" s="93"/>
      <c r="N20" s="93"/>
      <c r="O20" s="93"/>
      <c r="P20" s="93"/>
      <c r="Q20" s="87"/>
    </row>
    <row r="21" spans="1:17" x14ac:dyDescent="0.3">
      <c r="A21" s="15" t="str">
        <f t="shared" si="0"/>
        <v>Laboratory &amp; Pathology Services-Kidney function panel test-80069</v>
      </c>
      <c r="B21" s="7" t="s">
        <v>845</v>
      </c>
      <c r="C21" s="11" t="s">
        <v>59</v>
      </c>
      <c r="D21" s="52">
        <v>80069</v>
      </c>
      <c r="E21" s="83">
        <f>IFERROR(VLOOKUP(D21,'Client Workplan Data'!$BI$4:$BI$667,1,FALSE),"Not Provided")</f>
        <v>80069</v>
      </c>
      <c r="F21" s="89" t="e">
        <f>INDEX(#REF!,MATCH(D21,#REF!,0))</f>
        <v>#REF!</v>
      </c>
      <c r="G21" s="12" t="e">
        <f>INDEX(#REF!,MATCH(D21,#REF!,0))</f>
        <v>#REF!</v>
      </c>
      <c r="H21" s="84" t="e">
        <f>INDEX(#REF!,MATCH(D21,#REF!,0))</f>
        <v>#REF!</v>
      </c>
      <c r="I21" s="83" t="s">
        <v>51</v>
      </c>
      <c r="J21" s="85">
        <f>IF(I21="Y",4,2)</f>
        <v>2</v>
      </c>
      <c r="K21" s="85">
        <f>J21-1</f>
        <v>1</v>
      </c>
      <c r="L21" s="86"/>
      <c r="M21" s="85"/>
      <c r="N21" s="85" t="e">
        <f>"0"&amp;G21&amp;"-"&amp;F21</f>
        <v>#REF!</v>
      </c>
      <c r="O21" s="85" t="e">
        <f>N21</f>
        <v>#REF!</v>
      </c>
      <c r="P21" s="85" t="e">
        <f>N21&amp;" "&amp;O21</f>
        <v>#REF!</v>
      </c>
      <c r="Q21" s="87" t="s">
        <v>34022</v>
      </c>
    </row>
    <row r="22" spans="1:17" x14ac:dyDescent="0.3">
      <c r="A22" s="15" t="str">
        <f t="shared" si="0"/>
        <v>Laboratory &amp; Pathology Services-Liver function blood test panel-80076</v>
      </c>
      <c r="B22" s="7" t="s">
        <v>528</v>
      </c>
      <c r="C22" s="11" t="s">
        <v>59</v>
      </c>
      <c r="D22" s="52">
        <v>80076</v>
      </c>
      <c r="E22" s="83">
        <f>IFERROR(VLOOKUP(D22,'Client Workplan Data'!$BI$4:$BI$667,1,FALSE),"Not Provided")</f>
        <v>80076</v>
      </c>
      <c r="F22" s="89" t="e">
        <f>INDEX(#REF!,MATCH(D22,#REF!,0))</f>
        <v>#REF!</v>
      </c>
      <c r="G22" s="12" t="e">
        <f>INDEX(#REF!,MATCH(D22,#REF!,0))</f>
        <v>#REF!</v>
      </c>
      <c r="H22" s="84" t="e">
        <f>INDEX(#REF!,MATCH(D22,#REF!,0))</f>
        <v>#REF!</v>
      </c>
      <c r="I22" s="83" t="s">
        <v>51</v>
      </c>
      <c r="J22" s="85">
        <f>IF(I22="Y",4,2)</f>
        <v>2</v>
      </c>
      <c r="K22" s="85">
        <f>J22-1</f>
        <v>1</v>
      </c>
      <c r="L22" s="86"/>
      <c r="M22" s="85"/>
      <c r="N22" s="85" t="e">
        <f>"0"&amp;G22&amp;"-"&amp;F22</f>
        <v>#REF!</v>
      </c>
      <c r="O22" s="85" t="e">
        <f>N22</f>
        <v>#REF!</v>
      </c>
      <c r="P22" s="85" t="e">
        <f>N22&amp;" "&amp;O22</f>
        <v>#REF!</v>
      </c>
      <c r="Q22" s="87" t="s">
        <v>34022</v>
      </c>
    </row>
    <row r="23" spans="1:17" ht="27.95" x14ac:dyDescent="0.3">
      <c r="A23" s="15" t="str">
        <f t="shared" si="0"/>
        <v>Laboratory &amp; Pathology Services-Manual urinalysis test with examination using microscope-81000</v>
      </c>
      <c r="B23" s="7" t="s">
        <v>60</v>
      </c>
      <c r="C23" s="11" t="s">
        <v>59</v>
      </c>
      <c r="D23" s="52">
        <v>81000</v>
      </c>
      <c r="E23" s="83">
        <f>IFERROR(VLOOKUP(D23,'Client Workplan Data'!$BI$4:$BI$667,1,FALSE),"Not Provided")</f>
        <v>81000</v>
      </c>
      <c r="F23" s="89" t="e">
        <f>INDEX(#REF!,MATCH(D23,#REF!,0))</f>
        <v>#REF!</v>
      </c>
      <c r="G23" s="12" t="e">
        <f>INDEX(#REF!,MATCH(D23,#REF!,0))</f>
        <v>#REF!</v>
      </c>
      <c r="H23" s="84" t="e">
        <f>INDEX(#REF!,MATCH(D23,#REF!,0))</f>
        <v>#REF!</v>
      </c>
      <c r="I23" s="83" t="s">
        <v>51</v>
      </c>
      <c r="J23" s="85">
        <f>IF(I23="Y",4,2)</f>
        <v>2</v>
      </c>
      <c r="K23" s="85">
        <f>J23-1</f>
        <v>1</v>
      </c>
      <c r="L23" s="86"/>
      <c r="M23" s="85"/>
      <c r="N23" s="85" t="e">
        <f>"0"&amp;G23&amp;"-"&amp;F23</f>
        <v>#REF!</v>
      </c>
      <c r="O23" s="85" t="e">
        <f>N23</f>
        <v>#REF!</v>
      </c>
      <c r="P23" s="85" t="e">
        <f>N23&amp;" "&amp;O23</f>
        <v>#REF!</v>
      </c>
      <c r="Q23" s="87" t="s">
        <v>34022</v>
      </c>
    </row>
    <row r="24" spans="1:17" ht="27.95" x14ac:dyDescent="0.3">
      <c r="A24" s="15" t="str">
        <f t="shared" si="0"/>
        <v>Laboratory &amp; Pathology Services-Manual urinalysis test with examination using microscope-81001</v>
      </c>
      <c r="B24" s="7" t="s">
        <v>60</v>
      </c>
      <c r="C24" s="11" t="s">
        <v>59</v>
      </c>
      <c r="D24" s="52">
        <v>81001</v>
      </c>
      <c r="E24" s="82">
        <f>IFERROR(VLOOKUP(D24,'Client Workplan Data'!$BI$4:$BI$667,1,FALSE),"Not Provided")</f>
        <v>81001</v>
      </c>
      <c r="F24" s="91" t="s">
        <v>34058</v>
      </c>
      <c r="G24" s="91"/>
      <c r="H24" s="92"/>
      <c r="I24" s="82"/>
      <c r="J24" s="93"/>
      <c r="K24" s="93"/>
      <c r="L24" s="86"/>
      <c r="M24" s="93"/>
      <c r="N24" s="93"/>
      <c r="O24" s="93"/>
      <c r="P24" s="93"/>
      <c r="Q24" s="87"/>
    </row>
    <row r="25" spans="1:17" x14ac:dyDescent="0.3">
      <c r="A25" s="15" t="str">
        <f t="shared" si="0"/>
        <v>Laboratory &amp; Pathology Services-Automated urinalysis test-81002</v>
      </c>
      <c r="B25" s="7" t="s">
        <v>63</v>
      </c>
      <c r="C25" s="11" t="s">
        <v>59</v>
      </c>
      <c r="D25" s="52">
        <v>81002</v>
      </c>
      <c r="E25" s="83">
        <f>IFERROR(VLOOKUP(D25,'Client Workplan Data'!$BI$4:$BI$667,1,FALSE),"Not Provided")</f>
        <v>81002</v>
      </c>
      <c r="F25" s="89" t="e">
        <f>INDEX(#REF!,MATCH(D25,#REF!,0))</f>
        <v>#REF!</v>
      </c>
      <c r="G25" s="12" t="e">
        <f>INDEX(#REF!,MATCH(D25,#REF!,0))</f>
        <v>#REF!</v>
      </c>
      <c r="H25" s="84" t="e">
        <f>INDEX(#REF!,MATCH(D25,#REF!,0))</f>
        <v>#REF!</v>
      </c>
      <c r="I25" s="83" t="s">
        <v>51</v>
      </c>
      <c r="J25" s="85">
        <f>IF(I25="Y",4,2)</f>
        <v>2</v>
      </c>
      <c r="K25" s="85">
        <f>J25-1</f>
        <v>1</v>
      </c>
      <c r="L25" s="86"/>
      <c r="M25" s="85"/>
      <c r="N25" s="85" t="e">
        <f>"0"&amp;G25&amp;"-"&amp;F25</f>
        <v>#REF!</v>
      </c>
      <c r="O25" s="85" t="e">
        <f>N25</f>
        <v>#REF!</v>
      </c>
      <c r="P25" s="85" t="e">
        <f>N25&amp;" "&amp;O25</f>
        <v>#REF!</v>
      </c>
      <c r="Q25" s="87" t="s">
        <v>34022</v>
      </c>
    </row>
    <row r="26" spans="1:17" x14ac:dyDescent="0.3">
      <c r="A26" s="15" t="str">
        <f t="shared" si="0"/>
        <v>Laboratory &amp; Pathology Services-Automated urinalysis test-81003</v>
      </c>
      <c r="B26" s="7" t="s">
        <v>63</v>
      </c>
      <c r="C26" s="11" t="s">
        <v>59</v>
      </c>
      <c r="D26" s="52">
        <v>81003</v>
      </c>
      <c r="E26" s="83">
        <f>IFERROR(VLOOKUP(D26,'Client Workplan Data'!$BI$4:$BI$667,1,FALSE),"Not Provided")</f>
        <v>81003</v>
      </c>
      <c r="F26" s="89" t="e">
        <f>INDEX(#REF!,MATCH(D26,#REF!,0))</f>
        <v>#REF!</v>
      </c>
      <c r="G26" s="12" t="e">
        <f>INDEX(#REF!,MATCH(D26,#REF!,0))</f>
        <v>#REF!</v>
      </c>
      <c r="H26" s="84" t="e">
        <f>INDEX(#REF!,MATCH(D26,#REF!,0))</f>
        <v>#REF!</v>
      </c>
      <c r="I26" s="83" t="s">
        <v>51</v>
      </c>
      <c r="J26" s="85">
        <f>IF(I26="Y",4,2)</f>
        <v>2</v>
      </c>
      <c r="K26" s="85">
        <f>J26-1</f>
        <v>1</v>
      </c>
      <c r="L26" s="86"/>
      <c r="M26" s="85"/>
      <c r="N26" s="85" t="e">
        <f>"0"&amp;G26&amp;"-"&amp;F26</f>
        <v>#REF!</v>
      </c>
      <c r="O26" s="85" t="e">
        <f>N26</f>
        <v>#REF!</v>
      </c>
      <c r="P26" s="85" t="e">
        <f>N26&amp;" "&amp;O26</f>
        <v>#REF!</v>
      </c>
      <c r="Q26" s="87" t="s">
        <v>34022</v>
      </c>
    </row>
    <row r="27" spans="1:17" x14ac:dyDescent="0.3">
      <c r="A27" s="15" t="str">
        <f t="shared" si="0"/>
        <v>Laboratory &amp; Pathology Services-PSA (prostate specific antigen)-84153</v>
      </c>
      <c r="B27" s="7" t="s">
        <v>846</v>
      </c>
      <c r="C27" s="11" t="s">
        <v>59</v>
      </c>
      <c r="D27" s="52">
        <v>84153</v>
      </c>
      <c r="E27" s="83">
        <f>IFERROR(VLOOKUP(D27,'Client Workplan Data'!$BI$4:$BI$667,1,FALSE),"Not Provided")</f>
        <v>84153</v>
      </c>
      <c r="F27" s="89" t="e">
        <f>INDEX(#REF!,MATCH(D27,#REF!,0))</f>
        <v>#REF!</v>
      </c>
      <c r="G27" s="12" t="e">
        <f>INDEX(#REF!,MATCH(D27,#REF!,0))</f>
        <v>#REF!</v>
      </c>
      <c r="H27" s="84" t="e">
        <f>INDEX(#REF!,MATCH(D27,#REF!,0))</f>
        <v>#REF!</v>
      </c>
      <c r="I27" s="83" t="s">
        <v>51</v>
      </c>
      <c r="J27" s="85">
        <f>IF(I27="Y",4,2)</f>
        <v>2</v>
      </c>
      <c r="K27" s="85">
        <f>J27-1</f>
        <v>1</v>
      </c>
      <c r="L27" s="86"/>
      <c r="M27" s="85"/>
      <c r="N27" s="85" t="e">
        <f>"0"&amp;G27&amp;"-"&amp;F27</f>
        <v>#REF!</v>
      </c>
      <c r="O27" s="85" t="e">
        <f>N27</f>
        <v>#REF!</v>
      </c>
      <c r="P27" s="85" t="e">
        <f>N27&amp;" "&amp;O27</f>
        <v>#REF!</v>
      </c>
      <c r="Q27" s="87" t="s">
        <v>34022</v>
      </c>
    </row>
    <row r="28" spans="1:17" x14ac:dyDescent="0.3">
      <c r="A28" s="15" t="str">
        <f t="shared" si="0"/>
        <v>Laboratory &amp; Pathology Services-PSA (prostate specific antigen)-84154</v>
      </c>
      <c r="B28" s="7" t="s">
        <v>846</v>
      </c>
      <c r="C28" s="11" t="s">
        <v>59</v>
      </c>
      <c r="D28" s="52">
        <v>84154</v>
      </c>
      <c r="E28" s="83">
        <f>IFERROR(VLOOKUP(D28,'Client Workplan Data'!$BI$4:$BI$667,1,FALSE),"Not Provided")</f>
        <v>84154</v>
      </c>
      <c r="F28" s="89" t="e">
        <f>INDEX(#REF!,MATCH(D28,#REF!,0))</f>
        <v>#REF!</v>
      </c>
      <c r="G28" s="12" t="e">
        <f>INDEX(#REF!,MATCH(D28,#REF!,0))</f>
        <v>#REF!</v>
      </c>
      <c r="H28" s="84" t="e">
        <f>INDEX(#REF!,MATCH(D28,#REF!,0))</f>
        <v>#REF!</v>
      </c>
      <c r="I28" s="83" t="s">
        <v>51</v>
      </c>
      <c r="J28" s="85">
        <f>IF(I28="Y",4,2)</f>
        <v>2</v>
      </c>
      <c r="K28" s="85">
        <f>J28-1</f>
        <v>1</v>
      </c>
      <c r="L28" s="86"/>
      <c r="M28" s="85"/>
      <c r="N28" s="85" t="e">
        <f>"0"&amp;G28&amp;"-"&amp;F28</f>
        <v>#REF!</v>
      </c>
      <c r="O28" s="85" t="e">
        <f>N28</f>
        <v>#REF!</v>
      </c>
      <c r="P28" s="85" t="e">
        <f>N28&amp;" "&amp;O28</f>
        <v>#REF!</v>
      </c>
      <c r="Q28" s="87" t="s">
        <v>34022</v>
      </c>
    </row>
    <row r="29" spans="1:17" ht="27.95" x14ac:dyDescent="0.3">
      <c r="A29" s="15" t="str">
        <f t="shared" si="0"/>
        <v>Laboratory &amp; Pathology Services-Blood test, thyroid stimulating hormone (TSH)-84443</v>
      </c>
      <c r="B29" s="7" t="s">
        <v>554</v>
      </c>
      <c r="C29" s="11" t="s">
        <v>59</v>
      </c>
      <c r="D29" s="52">
        <v>84443</v>
      </c>
      <c r="E29" s="83">
        <f>IFERROR(VLOOKUP(D29,'Client Workplan Data'!$BI$4:$BI$667,1,FALSE),"Not Provided")</f>
        <v>84443</v>
      </c>
      <c r="F29" s="89" t="e">
        <f>INDEX(#REF!,MATCH(D29,#REF!,0))</f>
        <v>#REF!</v>
      </c>
      <c r="G29" s="12" t="e">
        <f>INDEX(#REF!,MATCH(D29,#REF!,0))</f>
        <v>#REF!</v>
      </c>
      <c r="H29" s="84" t="e">
        <f>INDEX(#REF!,MATCH(D29,#REF!,0))</f>
        <v>#REF!</v>
      </c>
      <c r="I29" s="83" t="s">
        <v>51</v>
      </c>
      <c r="J29" s="85">
        <f>IF(I29="Y",4,2)</f>
        <v>2</v>
      </c>
      <c r="K29" s="85">
        <f>J29-1</f>
        <v>1</v>
      </c>
      <c r="L29" s="86"/>
      <c r="M29" s="85"/>
      <c r="N29" s="85" t="e">
        <f>"0"&amp;G29&amp;"-"&amp;F29</f>
        <v>#REF!</v>
      </c>
      <c r="O29" s="85" t="e">
        <f>N29</f>
        <v>#REF!</v>
      </c>
      <c r="P29" s="85" t="e">
        <f>N29&amp;" "&amp;O29</f>
        <v>#REF!</v>
      </c>
      <c r="Q29" s="87" t="s">
        <v>34022</v>
      </c>
    </row>
    <row r="30" spans="1:17" ht="27.95" x14ac:dyDescent="0.3">
      <c r="A30" s="15" t="str">
        <f t="shared" si="0"/>
        <v>Laboratory &amp; Pathology Services-Complete blood cell count, with differential white blood cells, automated-85025</v>
      </c>
      <c r="B30" s="7" t="s">
        <v>847</v>
      </c>
      <c r="C30" s="11" t="s">
        <v>59</v>
      </c>
      <c r="D30" s="52">
        <v>85025</v>
      </c>
      <c r="E30" s="82">
        <f>IFERROR(VLOOKUP(D30,'Client Workplan Data'!$BI$4:$BI$667,1,FALSE),"Not Provided")</f>
        <v>85025</v>
      </c>
      <c r="F30" s="91" t="s">
        <v>34058</v>
      </c>
      <c r="G30" s="91"/>
      <c r="H30" s="92"/>
      <c r="I30" s="82"/>
      <c r="J30" s="93"/>
      <c r="K30" s="93"/>
      <c r="L30" s="86"/>
      <c r="M30" s="93"/>
      <c r="N30" s="93"/>
      <c r="O30" s="93"/>
      <c r="P30" s="93"/>
      <c r="Q30" s="87"/>
    </row>
    <row r="31" spans="1:17" x14ac:dyDescent="0.3">
      <c r="A31" s="15" t="str">
        <f t="shared" si="0"/>
        <v>Laboratory &amp; Pathology Services-Complete blood count, automated-85027</v>
      </c>
      <c r="B31" s="7" t="s">
        <v>848</v>
      </c>
      <c r="C31" s="11" t="s">
        <v>59</v>
      </c>
      <c r="D31" s="52">
        <v>85027</v>
      </c>
      <c r="E31" s="82">
        <f>IFERROR(VLOOKUP(D31,'Client Workplan Data'!$BI$4:$BI$667,1,FALSE),"Not Provided")</f>
        <v>85027</v>
      </c>
      <c r="F31" s="91" t="s">
        <v>34058</v>
      </c>
      <c r="G31" s="91"/>
      <c r="H31" s="92"/>
      <c r="I31" s="82"/>
      <c r="J31" s="93"/>
      <c r="K31" s="93"/>
      <c r="L31" s="86"/>
      <c r="M31" s="93"/>
      <c r="N31" s="93"/>
      <c r="O31" s="93"/>
      <c r="P31" s="93"/>
      <c r="Q31" s="87"/>
    </row>
    <row r="32" spans="1:17" x14ac:dyDescent="0.3">
      <c r="A32" s="15" t="str">
        <f t="shared" si="0"/>
        <v>Laboratory &amp; Pathology Services-Blood test, clotting time-85610</v>
      </c>
      <c r="B32" s="7" t="s">
        <v>649</v>
      </c>
      <c r="C32" s="11" t="s">
        <v>59</v>
      </c>
      <c r="D32" s="52">
        <v>85610</v>
      </c>
      <c r="E32" s="82">
        <f>IFERROR(VLOOKUP(D32,'Client Workplan Data'!$BI$4:$BI$667,1,FALSE),"Not Provided")</f>
        <v>85610</v>
      </c>
      <c r="F32" s="91" t="s">
        <v>34058</v>
      </c>
      <c r="G32" s="91"/>
      <c r="H32" s="92"/>
      <c r="I32" s="82"/>
      <c r="J32" s="93"/>
      <c r="K32" s="93"/>
      <c r="L32" s="86"/>
      <c r="M32" s="93"/>
      <c r="N32" s="93"/>
      <c r="O32" s="93"/>
      <c r="P32" s="93"/>
      <c r="Q32" s="87"/>
    </row>
    <row r="33" spans="1:17" x14ac:dyDescent="0.3">
      <c r="A33" s="15" t="str">
        <f t="shared" si="0"/>
        <v>Laboratory &amp; Pathology Services-Coagulation assessment blood test-85730</v>
      </c>
      <c r="B33" s="7" t="s">
        <v>849</v>
      </c>
      <c r="C33" s="11" t="s">
        <v>59</v>
      </c>
      <c r="D33" s="52">
        <v>85730</v>
      </c>
      <c r="E33" s="82">
        <f>IFERROR(VLOOKUP(D33,'Client Workplan Data'!$BI$4:$BI$667,1,FALSE),"Not Provided")</f>
        <v>85730</v>
      </c>
      <c r="F33" s="91" t="s">
        <v>34058</v>
      </c>
      <c r="G33" s="91"/>
      <c r="H33" s="92"/>
      <c r="I33" s="82"/>
      <c r="J33" s="93"/>
      <c r="K33" s="93"/>
      <c r="L33" s="86"/>
      <c r="M33" s="93"/>
      <c r="N33" s="93"/>
      <c r="O33" s="93"/>
      <c r="P33" s="93"/>
      <c r="Q33" s="87"/>
    </row>
    <row r="34" spans="1:17" x14ac:dyDescent="0.3">
      <c r="A34" s="15" t="str">
        <f t="shared" si="0"/>
        <v>Radiology Services-CT scan, head or brain, without contrast-70450</v>
      </c>
      <c r="B34" s="15" t="s">
        <v>850</v>
      </c>
      <c r="C34" s="12" t="s">
        <v>52</v>
      </c>
      <c r="D34" s="51">
        <v>70450</v>
      </c>
      <c r="E34" s="83">
        <f>IFERROR(VLOOKUP(D34,'Client Workplan Data'!$BI$4:$BI$667,1,FALSE),"Not Provided")</f>
        <v>70450</v>
      </c>
      <c r="F34" s="89" t="e">
        <f>INDEX(#REF!,MATCH(D34,#REF!,0))</f>
        <v>#REF!</v>
      </c>
      <c r="G34" s="12" t="e">
        <f>INDEX(#REF!,MATCH(D34,#REF!,0))</f>
        <v>#REF!</v>
      </c>
      <c r="H34" s="84" t="e">
        <f>INDEX(#REF!,MATCH(D34,#REF!,0))</f>
        <v>#REF!</v>
      </c>
      <c r="I34" s="83" t="s">
        <v>175</v>
      </c>
      <c r="J34" s="85">
        <f>IF(I34="Y",4,2)</f>
        <v>2</v>
      </c>
      <c r="K34" s="85">
        <f>J34-1</f>
        <v>1</v>
      </c>
      <c r="L34" s="86"/>
      <c r="M34" s="85"/>
      <c r="N34" s="85" t="e">
        <f>"0"&amp;G34&amp;"-"&amp;F34</f>
        <v>#REF!</v>
      </c>
      <c r="O34" s="85" t="e">
        <f>N34</f>
        <v>#REF!</v>
      </c>
      <c r="P34" s="85" t="e">
        <f>N34&amp;" "&amp;O34</f>
        <v>#REF!</v>
      </c>
      <c r="Q34" s="87" t="s">
        <v>34022</v>
      </c>
    </row>
    <row r="35" spans="1:17" x14ac:dyDescent="0.3">
      <c r="A35" s="15" t="str">
        <f t="shared" si="0"/>
        <v>Radiology Services-MRI scan of brain before and after contrast-70553</v>
      </c>
      <c r="B35" s="7" t="s">
        <v>53</v>
      </c>
      <c r="C35" s="13" t="s">
        <v>52</v>
      </c>
      <c r="D35" s="52">
        <v>70553</v>
      </c>
      <c r="E35" s="83">
        <f>IFERROR(VLOOKUP(D35,'Client Workplan Data'!$BI$4:$BI$667,1,FALSE),"Not Provided")</f>
        <v>70553</v>
      </c>
      <c r="F35" s="89" t="e">
        <f>INDEX(#REF!,MATCH(D35,#REF!,0))</f>
        <v>#REF!</v>
      </c>
      <c r="G35" s="12" t="e">
        <f>INDEX(#REF!,MATCH(D35,#REF!,0))</f>
        <v>#REF!</v>
      </c>
      <c r="H35" s="84" t="e">
        <f>INDEX(#REF!,MATCH(D35,#REF!,0))</f>
        <v>#REF!</v>
      </c>
      <c r="I35" s="83" t="s">
        <v>175</v>
      </c>
      <c r="J35" s="85">
        <f>IF(I35="Y",4,2)</f>
        <v>2</v>
      </c>
      <c r="K35" s="85">
        <f>J35-1</f>
        <v>1</v>
      </c>
      <c r="L35" s="86"/>
      <c r="M35" s="85"/>
      <c r="N35" s="85" t="e">
        <f>"0"&amp;G35&amp;"-"&amp;F35</f>
        <v>#REF!</v>
      </c>
      <c r="O35" s="85" t="e">
        <f>N35</f>
        <v>#REF!</v>
      </c>
      <c r="P35" s="85" t="e">
        <f>N35&amp;" "&amp;O35</f>
        <v>#REF!</v>
      </c>
      <c r="Q35" s="87" t="s">
        <v>34022</v>
      </c>
    </row>
    <row r="36" spans="1:17" x14ac:dyDescent="0.3">
      <c r="A36" s="15" t="str">
        <f t="shared" ref="A36:A67" si="6">C36&amp;"-"&amp;B36&amp;"-"&amp;D36</f>
        <v>Radiology Services-X-Ray, lower back, minimum four views-72110</v>
      </c>
      <c r="B36" s="7" t="s">
        <v>851</v>
      </c>
      <c r="C36" s="13" t="s">
        <v>52</v>
      </c>
      <c r="D36" s="52">
        <v>72110</v>
      </c>
      <c r="E36" s="83">
        <f>IFERROR(VLOOKUP(D36,'Client Workplan Data'!$BI$4:$BI$667,1,FALSE),"Not Provided")</f>
        <v>72110</v>
      </c>
      <c r="F36" s="89" t="e">
        <f>INDEX(#REF!,MATCH(D36,#REF!,0))</f>
        <v>#REF!</v>
      </c>
      <c r="G36" s="12" t="e">
        <f>INDEX(#REF!,MATCH(D36,#REF!,0))</f>
        <v>#REF!</v>
      </c>
      <c r="H36" s="84" t="e">
        <f>INDEX(#REF!,MATCH(D36,#REF!,0))</f>
        <v>#REF!</v>
      </c>
      <c r="I36" s="83" t="s">
        <v>175</v>
      </c>
      <c r="J36" s="85">
        <f>IF(I36="Y",4,2)</f>
        <v>2</v>
      </c>
      <c r="K36" s="85">
        <f>J36-1</f>
        <v>1</v>
      </c>
      <c r="L36" s="86"/>
      <c r="M36" s="85"/>
      <c r="N36" s="85" t="e">
        <f>"0"&amp;G36&amp;"-"&amp;F36</f>
        <v>#REF!</v>
      </c>
      <c r="O36" s="85" t="e">
        <f>N36</f>
        <v>#REF!</v>
      </c>
      <c r="P36" s="85" t="e">
        <f>N36&amp;" "&amp;O36</f>
        <v>#REF!</v>
      </c>
      <c r="Q36" s="87" t="s">
        <v>34022</v>
      </c>
    </row>
    <row r="37" spans="1:17" x14ac:dyDescent="0.3">
      <c r="A37" s="15" t="str">
        <f t="shared" si="6"/>
        <v>Radiology Services-MRI scan of lower spinal canal-72148</v>
      </c>
      <c r="B37" s="7" t="s">
        <v>54</v>
      </c>
      <c r="C37" s="13" t="s">
        <v>52</v>
      </c>
      <c r="D37" s="52">
        <v>72148</v>
      </c>
      <c r="E37" s="82">
        <f>IFERROR(VLOOKUP(D37,'Client Workplan Data'!$BI$4:$BI$667,1,FALSE),"Not Provided")</f>
        <v>72148</v>
      </c>
      <c r="F37" s="91" t="s">
        <v>34058</v>
      </c>
      <c r="G37" s="91"/>
      <c r="H37" s="92"/>
      <c r="I37" s="82"/>
      <c r="J37" s="93"/>
      <c r="K37" s="93"/>
      <c r="L37" s="86"/>
      <c r="M37" s="93"/>
      <c r="N37" s="93"/>
      <c r="O37" s="93"/>
      <c r="P37" s="93"/>
      <c r="Q37" s="87"/>
    </row>
    <row r="38" spans="1:17" x14ac:dyDescent="0.3">
      <c r="A38" s="15" t="str">
        <f t="shared" si="6"/>
        <v>Radiology Services-CT scan, pelvis, with contrast-72193</v>
      </c>
      <c r="B38" s="7" t="s">
        <v>57</v>
      </c>
      <c r="C38" s="13" t="s">
        <v>52</v>
      </c>
      <c r="D38" s="52">
        <v>72193</v>
      </c>
      <c r="E38" s="83">
        <f>IFERROR(VLOOKUP(D38,'Client Workplan Data'!$BI$4:$BI$667,1,FALSE),"Not Provided")</f>
        <v>72193</v>
      </c>
      <c r="F38" s="89" t="e">
        <f>INDEX(#REF!,MATCH(D38,#REF!,0))</f>
        <v>#REF!</v>
      </c>
      <c r="G38" s="12" t="e">
        <f>INDEX(#REF!,MATCH(D38,#REF!,0))</f>
        <v>#REF!</v>
      </c>
      <c r="H38" s="84" t="e">
        <f>INDEX(#REF!,MATCH(D38,#REF!,0))</f>
        <v>#REF!</v>
      </c>
      <c r="I38" s="83" t="s">
        <v>175</v>
      </c>
      <c r="J38" s="85">
        <f t="shared" ref="J38:J56" si="7">IF(I38="Y",4,2)</f>
        <v>2</v>
      </c>
      <c r="K38" s="85">
        <f t="shared" ref="K38:K56" si="8">J38-1</f>
        <v>1</v>
      </c>
      <c r="L38" s="86"/>
      <c r="M38" s="85"/>
      <c r="N38" s="85" t="e">
        <f t="shared" ref="N38:N56" si="9">"0"&amp;G38&amp;"-"&amp;F38</f>
        <v>#REF!</v>
      </c>
      <c r="O38" s="85" t="e">
        <f t="shared" ref="O38:O56" si="10">N38</f>
        <v>#REF!</v>
      </c>
      <c r="P38" s="85" t="e">
        <f t="shared" ref="P38:P56" si="11">N38&amp;" "&amp;O38</f>
        <v>#REF!</v>
      </c>
      <c r="Q38" s="87" t="s">
        <v>34022</v>
      </c>
    </row>
    <row r="39" spans="1:17" x14ac:dyDescent="0.3">
      <c r="A39" s="15" t="str">
        <f t="shared" si="6"/>
        <v>Radiology Services-MRI scan of leg joint-73721</v>
      </c>
      <c r="B39" s="7" t="s">
        <v>58</v>
      </c>
      <c r="C39" s="13" t="s">
        <v>52</v>
      </c>
      <c r="D39" s="52">
        <v>73721</v>
      </c>
      <c r="E39" s="83">
        <f>IFERROR(VLOOKUP(D39,'Client Workplan Data'!$BI$4:$BI$667,1,FALSE),"Not Provided")</f>
        <v>73721</v>
      </c>
      <c r="F39" s="89" t="e">
        <f>INDEX(#REF!,MATCH(D39,#REF!,0))</f>
        <v>#REF!</v>
      </c>
      <c r="G39" s="12" t="e">
        <f>INDEX(#REF!,MATCH(D39,#REF!,0))</f>
        <v>#REF!</v>
      </c>
      <c r="H39" s="84" t="e">
        <f>INDEX(#REF!,MATCH(D39,#REF!,0))</f>
        <v>#REF!</v>
      </c>
      <c r="I39" s="83" t="s">
        <v>175</v>
      </c>
      <c r="J39" s="85">
        <f t="shared" si="7"/>
        <v>2</v>
      </c>
      <c r="K39" s="85">
        <f t="shared" si="8"/>
        <v>1</v>
      </c>
      <c r="L39" s="86"/>
      <c r="M39" s="85"/>
      <c r="N39" s="85" t="e">
        <f t="shared" si="9"/>
        <v>#REF!</v>
      </c>
      <c r="O39" s="85" t="e">
        <f t="shared" si="10"/>
        <v>#REF!</v>
      </c>
      <c r="P39" s="85" t="e">
        <f t="shared" si="11"/>
        <v>#REF!</v>
      </c>
      <c r="Q39" s="87" t="s">
        <v>34022</v>
      </c>
    </row>
    <row r="40" spans="1:17" x14ac:dyDescent="0.3">
      <c r="A40" s="15" t="str">
        <f t="shared" si="6"/>
        <v>Radiology Services-CT scan of abdomen and pelvis with contrast-74177</v>
      </c>
      <c r="B40" s="7" t="s">
        <v>443</v>
      </c>
      <c r="C40" s="13" t="s">
        <v>52</v>
      </c>
      <c r="D40" s="52">
        <v>74177</v>
      </c>
      <c r="E40" s="83" t="str">
        <f>IFERROR(VLOOKUP(D40,'Client Workplan Data'!$BI$4:$BI$667,1,FALSE),"Not Provided")</f>
        <v>Not Provided</v>
      </c>
      <c r="F40" s="99" t="e">
        <f>INDEX(#REF!,MATCH(D40,#REF!,0))</f>
        <v>#REF!</v>
      </c>
      <c r="G40" s="12" t="e">
        <v>#N/A</v>
      </c>
      <c r="H40" s="84" t="e">
        <v>#N/A</v>
      </c>
      <c r="I40" s="83" t="s">
        <v>175</v>
      </c>
      <c r="J40" s="85">
        <f t="shared" si="7"/>
        <v>2</v>
      </c>
      <c r="K40" s="85">
        <f t="shared" si="8"/>
        <v>1</v>
      </c>
      <c r="L40" s="86"/>
      <c r="M40" s="85"/>
      <c r="N40" s="85" t="e">
        <f t="shared" si="9"/>
        <v>#N/A</v>
      </c>
      <c r="O40" s="85" t="e">
        <f t="shared" si="10"/>
        <v>#N/A</v>
      </c>
      <c r="P40" s="85" t="e">
        <f t="shared" si="11"/>
        <v>#N/A</v>
      </c>
      <c r="Q40" s="87"/>
    </row>
    <row r="41" spans="1:17" x14ac:dyDescent="0.3">
      <c r="A41" s="15" t="str">
        <f t="shared" si="6"/>
        <v>Radiology Services-Ultrasound of abdomen-76700</v>
      </c>
      <c r="B41" s="7" t="s">
        <v>852</v>
      </c>
      <c r="C41" s="13" t="s">
        <v>52</v>
      </c>
      <c r="D41" s="52">
        <v>76700</v>
      </c>
      <c r="E41" s="83" t="str">
        <f>IFERROR(VLOOKUP(D41,'Client Workplan Data'!$BI$4:$BI$667,1,FALSE),"Not Provided")</f>
        <v>Not Provided</v>
      </c>
      <c r="F41" s="99" t="e">
        <f>INDEX(#REF!,MATCH(D41,#REF!,0))</f>
        <v>#REF!</v>
      </c>
      <c r="G41" s="12" t="e">
        <v>#N/A</v>
      </c>
      <c r="H41" s="84" t="e">
        <v>#N/A</v>
      </c>
      <c r="I41" s="83" t="s">
        <v>175</v>
      </c>
      <c r="J41" s="85">
        <f t="shared" si="7"/>
        <v>2</v>
      </c>
      <c r="K41" s="85">
        <f t="shared" si="8"/>
        <v>1</v>
      </c>
      <c r="L41" s="86"/>
      <c r="M41" s="85"/>
      <c r="N41" s="85" t="e">
        <f t="shared" si="9"/>
        <v>#N/A</v>
      </c>
      <c r="O41" s="85" t="e">
        <f t="shared" si="10"/>
        <v>#N/A</v>
      </c>
      <c r="P41" s="85" t="e">
        <f t="shared" si="11"/>
        <v>#N/A</v>
      </c>
      <c r="Q41" s="87"/>
    </row>
    <row r="42" spans="1:17" ht="27.95" x14ac:dyDescent="0.3">
      <c r="A42" s="15" t="str">
        <f t="shared" si="6"/>
        <v>Radiology Services-Abdominal ultrasound of pregnant uterus (greater or equal to 14 weeks 0 days) single or first fetus-76805</v>
      </c>
      <c r="B42" s="7" t="s">
        <v>473</v>
      </c>
      <c r="C42" s="13" t="s">
        <v>52</v>
      </c>
      <c r="D42" s="52">
        <v>76805</v>
      </c>
      <c r="E42" s="83">
        <f>IFERROR(VLOOKUP(D42,'Client Workplan Data'!$BI$4:$BI$667,1,FALSE),"Not Provided")</f>
        <v>76805</v>
      </c>
      <c r="F42" s="89" t="e">
        <f>INDEX(#REF!,MATCH(D42,#REF!,0))</f>
        <v>#REF!</v>
      </c>
      <c r="G42" s="12" t="e">
        <f>INDEX(#REF!,MATCH(D42,#REF!,0))</f>
        <v>#REF!</v>
      </c>
      <c r="H42" s="84" t="e">
        <f>INDEX(#REF!,MATCH(D42,#REF!,0))</f>
        <v>#REF!</v>
      </c>
      <c r="I42" s="83" t="s">
        <v>175</v>
      </c>
      <c r="J42" s="85">
        <f t="shared" si="7"/>
        <v>2</v>
      </c>
      <c r="K42" s="85">
        <f t="shared" si="8"/>
        <v>1</v>
      </c>
      <c r="L42" s="86"/>
      <c r="M42" s="85"/>
      <c r="N42" s="85" t="e">
        <f t="shared" si="9"/>
        <v>#REF!</v>
      </c>
      <c r="O42" s="85" t="e">
        <f t="shared" si="10"/>
        <v>#REF!</v>
      </c>
      <c r="P42" s="85" t="e">
        <f t="shared" si="11"/>
        <v>#REF!</v>
      </c>
      <c r="Q42" s="87" t="s">
        <v>34022</v>
      </c>
    </row>
    <row r="43" spans="1:17" x14ac:dyDescent="0.3">
      <c r="A43" s="15" t="str">
        <f t="shared" si="6"/>
        <v>Radiology Services-Ultrasound pelvis through vagina-76830</v>
      </c>
      <c r="B43" s="7" t="s">
        <v>477</v>
      </c>
      <c r="C43" s="13" t="s">
        <v>52</v>
      </c>
      <c r="D43" s="52">
        <v>76830</v>
      </c>
      <c r="E43" s="83">
        <f>IFERROR(VLOOKUP(D43,'Client Workplan Data'!$BI$4:$BI$667,1,FALSE),"Not Provided")</f>
        <v>76830</v>
      </c>
      <c r="F43" s="89" t="e">
        <f>INDEX(#REF!,MATCH(D43,#REF!,0))</f>
        <v>#REF!</v>
      </c>
      <c r="G43" s="12" t="e">
        <f>INDEX(#REF!,MATCH(D43,#REF!,0))</f>
        <v>#REF!</v>
      </c>
      <c r="H43" s="84" t="e">
        <f>INDEX(#REF!,MATCH(D43,#REF!,0))</f>
        <v>#REF!</v>
      </c>
      <c r="I43" s="83" t="s">
        <v>175</v>
      </c>
      <c r="J43" s="85">
        <f t="shared" si="7"/>
        <v>2</v>
      </c>
      <c r="K43" s="85">
        <f t="shared" si="8"/>
        <v>1</v>
      </c>
      <c r="L43" s="86"/>
      <c r="M43" s="85"/>
      <c r="N43" s="85" t="e">
        <f t="shared" si="9"/>
        <v>#REF!</v>
      </c>
      <c r="O43" s="85" t="e">
        <f t="shared" si="10"/>
        <v>#REF!</v>
      </c>
      <c r="P43" s="85" t="e">
        <f t="shared" si="11"/>
        <v>#REF!</v>
      </c>
      <c r="Q43" s="87" t="s">
        <v>34022</v>
      </c>
    </row>
    <row r="44" spans="1:17" x14ac:dyDescent="0.3">
      <c r="A44" s="15" t="str">
        <f t="shared" si="6"/>
        <v>Radiology Services-Mammography of one breast-77065</v>
      </c>
      <c r="B44" s="7" t="s">
        <v>98</v>
      </c>
      <c r="C44" s="13" t="s">
        <v>52</v>
      </c>
      <c r="D44" s="52">
        <v>77065</v>
      </c>
      <c r="E44" s="83" t="str">
        <f>IFERROR(VLOOKUP(D44,'Client Workplan Data'!$BI$4:$BI$667,1,FALSE),"Not Provided")</f>
        <v>Not Provided</v>
      </c>
      <c r="F44" s="99" t="e">
        <f>INDEX(#REF!,MATCH(D44,#REF!,0))</f>
        <v>#REF!</v>
      </c>
      <c r="G44" s="12" t="e">
        <v>#N/A</v>
      </c>
      <c r="H44" s="84" t="e">
        <v>#N/A</v>
      </c>
      <c r="I44" s="83" t="s">
        <v>175</v>
      </c>
      <c r="J44" s="85">
        <f t="shared" si="7"/>
        <v>2</v>
      </c>
      <c r="K44" s="85">
        <f t="shared" si="8"/>
        <v>1</v>
      </c>
      <c r="L44" s="86"/>
      <c r="M44" s="85"/>
      <c r="N44" s="85" t="e">
        <f t="shared" si="9"/>
        <v>#N/A</v>
      </c>
      <c r="O44" s="85" t="e">
        <f t="shared" si="10"/>
        <v>#N/A</v>
      </c>
      <c r="P44" s="85" t="e">
        <f t="shared" si="11"/>
        <v>#N/A</v>
      </c>
      <c r="Q44" s="87"/>
    </row>
    <row r="45" spans="1:17" x14ac:dyDescent="0.3">
      <c r="A45" s="15" t="str">
        <f t="shared" si="6"/>
        <v>Radiology Services-Mammography of both breasts-77066</v>
      </c>
      <c r="B45" s="7" t="s">
        <v>100</v>
      </c>
      <c r="C45" s="13" t="s">
        <v>52</v>
      </c>
      <c r="D45" s="52">
        <v>77066</v>
      </c>
      <c r="E45" s="83" t="str">
        <f>IFERROR(VLOOKUP(D45,'Client Workplan Data'!$BI$4:$BI$667,1,FALSE),"Not Provided")</f>
        <v>Not Provided</v>
      </c>
      <c r="F45" s="99" t="e">
        <f>INDEX(#REF!,MATCH(D45,#REF!,0))</f>
        <v>#REF!</v>
      </c>
      <c r="G45" s="12" t="e">
        <v>#N/A</v>
      </c>
      <c r="H45" s="84" t="e">
        <v>#N/A</v>
      </c>
      <c r="I45" s="83" t="s">
        <v>175</v>
      </c>
      <c r="J45" s="85">
        <f t="shared" si="7"/>
        <v>2</v>
      </c>
      <c r="K45" s="85">
        <f t="shared" si="8"/>
        <v>1</v>
      </c>
      <c r="L45" s="86"/>
      <c r="M45" s="85"/>
      <c r="N45" s="85" t="e">
        <f t="shared" si="9"/>
        <v>#N/A</v>
      </c>
      <c r="O45" s="85" t="e">
        <f t="shared" si="10"/>
        <v>#N/A</v>
      </c>
      <c r="P45" s="85" t="e">
        <f t="shared" si="11"/>
        <v>#N/A</v>
      </c>
      <c r="Q45" s="87"/>
    </row>
    <row r="46" spans="1:17" x14ac:dyDescent="0.3">
      <c r="A46" s="15" t="str">
        <f t="shared" si="6"/>
        <v>Radiology Services-Mammography, screening, bilateral-77067</v>
      </c>
      <c r="B46" s="7" t="s">
        <v>102</v>
      </c>
      <c r="C46" s="13" t="s">
        <v>52</v>
      </c>
      <c r="D46" s="52">
        <v>77067</v>
      </c>
      <c r="E46" s="83" t="str">
        <f>IFERROR(VLOOKUP(D46,'Client Workplan Data'!$BI$4:$BI$667,1,FALSE),"Not Provided")</f>
        <v>Not Provided</v>
      </c>
      <c r="F46" s="99" t="e">
        <f>INDEX(#REF!,MATCH(D46,#REF!,0))</f>
        <v>#REF!</v>
      </c>
      <c r="G46" s="12" t="e">
        <v>#N/A</v>
      </c>
      <c r="H46" s="84" t="e">
        <v>#N/A</v>
      </c>
      <c r="I46" s="83" t="s">
        <v>175</v>
      </c>
      <c r="J46" s="85">
        <f t="shared" si="7"/>
        <v>2</v>
      </c>
      <c r="K46" s="85">
        <f t="shared" si="8"/>
        <v>1</v>
      </c>
      <c r="L46" s="86"/>
      <c r="M46" s="85"/>
      <c r="N46" s="85" t="e">
        <f t="shared" si="9"/>
        <v>#N/A</v>
      </c>
      <c r="O46" s="85" t="e">
        <f t="shared" si="10"/>
        <v>#N/A</v>
      </c>
      <c r="P46" s="85" t="e">
        <f t="shared" si="11"/>
        <v>#N/A</v>
      </c>
      <c r="Q46" s="87"/>
    </row>
    <row r="47" spans="1:17" ht="41.95" x14ac:dyDescent="0.3">
      <c r="A47" s="15" t="str">
        <f t="shared" si="6"/>
        <v>Medicine and Surgery Services-Cardiac valve and other major cardiothoracic procedures with cardiac catheterization with major complications or comorbidities-216</v>
      </c>
      <c r="B47" s="7" t="s">
        <v>147</v>
      </c>
      <c r="C47" s="13" t="s">
        <v>44</v>
      </c>
      <c r="D47" s="52">
        <v>216</v>
      </c>
      <c r="E47" s="83">
        <f>IFERROR(VLOOKUP(D47,'Client Workplan Data'!$BI$4:$BI$667,1,FALSE),"Not Provided")</f>
        <v>216</v>
      </c>
      <c r="F47" s="88" t="e">
        <f>INDEX(#REF!,MATCH(D47,#REF!,0))</f>
        <v>#REF!</v>
      </c>
      <c r="G47" s="12" t="e">
        <f>INDEX(#REF!,MATCH(D47,#REF!,0))</f>
        <v>#REF!</v>
      </c>
      <c r="H47" s="84">
        <v>0</v>
      </c>
      <c r="I47" s="83" t="s">
        <v>175</v>
      </c>
      <c r="J47" s="85">
        <f t="shared" si="7"/>
        <v>2</v>
      </c>
      <c r="K47" s="85">
        <f t="shared" si="8"/>
        <v>1</v>
      </c>
      <c r="L47" s="86"/>
      <c r="M47" s="85"/>
      <c r="N47" s="85" t="e">
        <f t="shared" si="9"/>
        <v>#REF!</v>
      </c>
      <c r="O47" s="85" t="e">
        <f t="shared" si="10"/>
        <v>#REF!</v>
      </c>
      <c r="P47" s="85" t="e">
        <f t="shared" si="11"/>
        <v>#REF!</v>
      </c>
      <c r="Q47" s="87" t="s">
        <v>34022</v>
      </c>
    </row>
    <row r="48" spans="1:17" ht="27.95" x14ac:dyDescent="0.3">
      <c r="A48" s="15" t="str">
        <f t="shared" si="6"/>
        <v>Medicine and Surgery Services-Spinal fusion except cervical without major comorbid conditions or complications (MCC)-460</v>
      </c>
      <c r="B48" s="7" t="s">
        <v>149</v>
      </c>
      <c r="C48" s="13" t="s">
        <v>44</v>
      </c>
      <c r="D48" s="52">
        <v>460</v>
      </c>
      <c r="E48" s="83">
        <f>IFERROR(VLOOKUP(D48,'Client Workplan Data'!$BI$4:$BI$667,1,FALSE),"Not Provided")</f>
        <v>460</v>
      </c>
      <c r="F48" s="88" t="e">
        <f>INDEX(#REF!,MATCH(D48,#REF!,0))</f>
        <v>#REF!</v>
      </c>
      <c r="G48" s="12" t="e">
        <f>INDEX(#REF!,MATCH(D48,#REF!,0))</f>
        <v>#REF!</v>
      </c>
      <c r="H48" s="84">
        <v>0</v>
      </c>
      <c r="I48" s="83" t="s">
        <v>175</v>
      </c>
      <c r="J48" s="85">
        <f t="shared" si="7"/>
        <v>2</v>
      </c>
      <c r="K48" s="85">
        <f t="shared" si="8"/>
        <v>1</v>
      </c>
      <c r="L48" s="86"/>
      <c r="M48" s="85"/>
      <c r="N48" s="85" t="e">
        <f t="shared" si="9"/>
        <v>#REF!</v>
      </c>
      <c r="O48" s="85" t="e">
        <f t="shared" si="10"/>
        <v>#REF!</v>
      </c>
      <c r="P48" s="85" t="e">
        <f t="shared" si="11"/>
        <v>#REF!</v>
      </c>
      <c r="Q48" s="87" t="s">
        <v>34022</v>
      </c>
    </row>
    <row r="49" spans="1:17" ht="41.95" x14ac:dyDescent="0.3">
      <c r="A49" s="15" t="str">
        <f t="shared" si="6"/>
        <v>Medicine and Surgery Services-Major joint replacement or reattachment of lower extremity without major comorbid conditions or complications (MCC).-470</v>
      </c>
      <c r="B49" s="7" t="s">
        <v>151</v>
      </c>
      <c r="C49" s="13" t="s">
        <v>44</v>
      </c>
      <c r="D49" s="52">
        <v>470</v>
      </c>
      <c r="E49" s="83">
        <f>IFERROR(VLOOKUP(D49,'Client Workplan Data'!$BI$4:$BI$667,1,FALSE),"Not Provided")</f>
        <v>470</v>
      </c>
      <c r="F49" s="88" t="e">
        <f>INDEX(#REF!,MATCH(D49,#REF!,0))</f>
        <v>#REF!</v>
      </c>
      <c r="G49" s="12" t="e">
        <f>INDEX(#REF!,MATCH(D49,#REF!,0))</f>
        <v>#REF!</v>
      </c>
      <c r="H49" s="84">
        <v>0</v>
      </c>
      <c r="I49" s="83" t="s">
        <v>175</v>
      </c>
      <c r="J49" s="85">
        <f t="shared" si="7"/>
        <v>2</v>
      </c>
      <c r="K49" s="85">
        <f t="shared" si="8"/>
        <v>1</v>
      </c>
      <c r="L49" s="86"/>
      <c r="M49" s="85"/>
      <c r="N49" s="85" t="e">
        <f t="shared" si="9"/>
        <v>#REF!</v>
      </c>
      <c r="O49" s="85" t="e">
        <f t="shared" si="10"/>
        <v>#REF!</v>
      </c>
      <c r="P49" s="85" t="e">
        <f t="shared" si="11"/>
        <v>#REF!</v>
      </c>
      <c r="Q49" s="87" t="s">
        <v>34022</v>
      </c>
    </row>
    <row r="50" spans="1:17" ht="27.95" x14ac:dyDescent="0.3">
      <c r="A50" s="15" t="str">
        <f t="shared" si="6"/>
        <v>Medicine and Surgery Services-Cervical spinal fusion without comorbid conditions (CC) or major comorbid conditions or complications (MCC).-473</v>
      </c>
      <c r="B50" s="7" t="s">
        <v>153</v>
      </c>
      <c r="C50" s="13" t="s">
        <v>44</v>
      </c>
      <c r="D50" s="52">
        <v>473</v>
      </c>
      <c r="E50" s="83" t="str">
        <f>IFERROR(VLOOKUP(D50,'Client Workplan Data'!$BI$4:$BI$667,1,FALSE),"Not Provided")</f>
        <v>Not Provided</v>
      </c>
      <c r="F50" s="88" t="e">
        <f>INDEX(#REF!,MATCH(D50,#REF!,0))</f>
        <v>#REF!</v>
      </c>
      <c r="G50" s="12" t="e">
        <f>INDEX(#REF!,MATCH(D50,#REF!,0))</f>
        <v>#REF!</v>
      </c>
      <c r="H50" s="84">
        <v>0</v>
      </c>
      <c r="I50" s="83" t="s">
        <v>175</v>
      </c>
      <c r="J50" s="85">
        <f t="shared" si="7"/>
        <v>2</v>
      </c>
      <c r="K50" s="85">
        <f t="shared" si="8"/>
        <v>1</v>
      </c>
      <c r="L50" s="86"/>
      <c r="M50" s="85"/>
      <c r="N50" s="85" t="e">
        <f t="shared" si="9"/>
        <v>#REF!</v>
      </c>
      <c r="O50" s="85" t="e">
        <f t="shared" si="10"/>
        <v>#REF!</v>
      </c>
      <c r="P50" s="85" t="e">
        <f t="shared" si="11"/>
        <v>#REF!</v>
      </c>
      <c r="Q50" s="87" t="s">
        <v>34022</v>
      </c>
    </row>
    <row r="51" spans="1:17" ht="41.95" x14ac:dyDescent="0.3">
      <c r="A51" s="15" t="str">
        <f t="shared" si="6"/>
        <v>Medicine and Surgery Services-Uterine and adnexa procedures for non-malignancy without comorbid conditions (CC) or major comorbid conditions or complications (MCC)-743</v>
      </c>
      <c r="B51" s="7" t="s">
        <v>154</v>
      </c>
      <c r="C51" s="13" t="s">
        <v>44</v>
      </c>
      <c r="D51" s="52">
        <v>743</v>
      </c>
      <c r="E51" s="83" t="str">
        <f>IFERROR(VLOOKUP(D51,'Client Workplan Data'!$BI$4:$BI$667,1,FALSE),"Not Provided")</f>
        <v>Not Provided</v>
      </c>
      <c r="F51" s="88" t="e">
        <f>INDEX(#REF!,MATCH(D51,#REF!,0))</f>
        <v>#REF!</v>
      </c>
      <c r="G51" s="12" t="e">
        <f>INDEX(#REF!,MATCH(D51,#REF!,0))</f>
        <v>#REF!</v>
      </c>
      <c r="H51" s="84">
        <v>0</v>
      </c>
      <c r="I51" s="83" t="s">
        <v>175</v>
      </c>
      <c r="J51" s="85">
        <f t="shared" si="7"/>
        <v>2</v>
      </c>
      <c r="K51" s="85">
        <f t="shared" si="8"/>
        <v>1</v>
      </c>
      <c r="L51" s="86"/>
      <c r="M51" s="85"/>
      <c r="N51" s="85" t="e">
        <f t="shared" si="9"/>
        <v>#REF!</v>
      </c>
      <c r="O51" s="85" t="e">
        <f t="shared" si="10"/>
        <v>#REF!</v>
      </c>
      <c r="P51" s="85" t="e">
        <f t="shared" si="11"/>
        <v>#REF!</v>
      </c>
      <c r="Q51" s="87" t="s">
        <v>34022</v>
      </c>
    </row>
    <row r="52" spans="1:17" ht="27.95" x14ac:dyDescent="0.3">
      <c r="A52" s="15" t="str">
        <f t="shared" si="6"/>
        <v>Medicine and Surgery Services-Removal of 1 or more breast growth, open procedure-19120</v>
      </c>
      <c r="B52" s="7" t="s">
        <v>104</v>
      </c>
      <c r="C52" s="13" t="s">
        <v>44</v>
      </c>
      <c r="D52" s="52">
        <v>19120</v>
      </c>
      <c r="E52" s="83" t="str">
        <f>IFERROR(VLOOKUP(D52,'Client Workplan Data'!$BI$4:$BI$667,1,FALSE),"Not Provided")</f>
        <v>Not Provided</v>
      </c>
      <c r="F52" s="88" t="e">
        <f>INDEX(#REF!,MATCH(D52,#REF!,0))</f>
        <v>#REF!</v>
      </c>
      <c r="G52" s="12"/>
      <c r="H52" s="84">
        <v>0</v>
      </c>
      <c r="I52" s="83" t="s">
        <v>175</v>
      </c>
      <c r="J52" s="85">
        <f t="shared" si="7"/>
        <v>2</v>
      </c>
      <c r="K52" s="85">
        <f t="shared" si="8"/>
        <v>1</v>
      </c>
      <c r="L52" s="86"/>
      <c r="M52" s="85"/>
      <c r="N52" s="85" t="e">
        <f t="shared" si="9"/>
        <v>#REF!</v>
      </c>
      <c r="O52" s="85" t="e">
        <f t="shared" si="10"/>
        <v>#REF!</v>
      </c>
      <c r="P52" s="85" t="e">
        <f t="shared" si="11"/>
        <v>#REF!</v>
      </c>
      <c r="Q52" s="87" t="s">
        <v>34022</v>
      </c>
    </row>
    <row r="53" spans="1:17" ht="27.95" x14ac:dyDescent="0.3">
      <c r="A53" s="15" t="str">
        <f t="shared" si="6"/>
        <v>Medicine and Surgery Services-Shaving of shoulder bone using an endoscope-29826</v>
      </c>
      <c r="B53" s="7" t="s">
        <v>106</v>
      </c>
      <c r="C53" s="13" t="s">
        <v>44</v>
      </c>
      <c r="D53" s="52">
        <v>29826</v>
      </c>
      <c r="E53" s="83" t="str">
        <f>IFERROR(VLOOKUP(D53,'Client Workplan Data'!$BI$4:$BI$667,1,FALSE),"Not Provided")</f>
        <v>Not Provided</v>
      </c>
      <c r="F53" s="88" t="e">
        <f>INDEX(#REF!,MATCH(D53,#REF!,0))</f>
        <v>#REF!</v>
      </c>
      <c r="G53" s="12"/>
      <c r="H53" s="84">
        <v>0</v>
      </c>
      <c r="I53" s="83" t="s">
        <v>175</v>
      </c>
      <c r="J53" s="85">
        <f t="shared" si="7"/>
        <v>2</v>
      </c>
      <c r="K53" s="85">
        <f t="shared" si="8"/>
        <v>1</v>
      </c>
      <c r="L53" s="86"/>
      <c r="M53" s="85"/>
      <c r="N53" s="85" t="e">
        <f t="shared" si="9"/>
        <v>#REF!</v>
      </c>
      <c r="O53" s="85" t="e">
        <f t="shared" si="10"/>
        <v>#REF!</v>
      </c>
      <c r="P53" s="85" t="e">
        <f t="shared" si="11"/>
        <v>#REF!</v>
      </c>
      <c r="Q53" s="87" t="s">
        <v>34022</v>
      </c>
    </row>
    <row r="54" spans="1:17" ht="27.95" x14ac:dyDescent="0.3">
      <c r="A54" s="15" t="str">
        <f t="shared" si="6"/>
        <v>Medicine and Surgery Services-Removal of one knee cartilage using an endoscope-29881</v>
      </c>
      <c r="B54" s="7" t="s">
        <v>108</v>
      </c>
      <c r="C54" s="13" t="s">
        <v>44</v>
      </c>
      <c r="D54" s="52">
        <v>29881</v>
      </c>
      <c r="E54" s="83" t="str">
        <f>IFERROR(VLOOKUP(D54,'Client Workplan Data'!$BI$4:$BI$667,1,FALSE),"Not Provided")</f>
        <v>Not Provided</v>
      </c>
      <c r="F54" s="88" t="e">
        <f>INDEX(#REF!,MATCH(D54,#REF!,0))</f>
        <v>#REF!</v>
      </c>
      <c r="G54" s="12"/>
      <c r="H54" s="84">
        <v>0</v>
      </c>
      <c r="I54" s="83" t="s">
        <v>175</v>
      </c>
      <c r="J54" s="85">
        <f t="shared" si="7"/>
        <v>2</v>
      </c>
      <c r="K54" s="85">
        <f t="shared" si="8"/>
        <v>1</v>
      </c>
      <c r="L54" s="86"/>
      <c r="M54" s="85"/>
      <c r="N54" s="85" t="e">
        <f t="shared" si="9"/>
        <v>#REF!</v>
      </c>
      <c r="O54" s="85" t="e">
        <f t="shared" si="10"/>
        <v>#REF!</v>
      </c>
      <c r="P54" s="85" t="e">
        <f t="shared" si="11"/>
        <v>#REF!</v>
      </c>
      <c r="Q54" s="87" t="s">
        <v>34022</v>
      </c>
    </row>
    <row r="55" spans="1:17" ht="27.95" x14ac:dyDescent="0.3">
      <c r="A55" s="15" t="str">
        <f t="shared" si="6"/>
        <v>Medicine and Surgery Services-Removal of tonsils and adenoid glands patient younger than age 12-42820</v>
      </c>
      <c r="B55" s="7" t="s">
        <v>110</v>
      </c>
      <c r="C55" s="13" t="s">
        <v>44</v>
      </c>
      <c r="D55" s="52">
        <v>42820</v>
      </c>
      <c r="E55" s="83" t="str">
        <f>IFERROR(VLOOKUP(D55,'Client Workplan Data'!$BI$4:$BI$667,1,FALSE),"Not Provided")</f>
        <v>Not Provided</v>
      </c>
      <c r="F55" s="88" t="e">
        <f>INDEX(#REF!,MATCH(D55,#REF!,0))</f>
        <v>#REF!</v>
      </c>
      <c r="G55" s="12"/>
      <c r="H55" s="84">
        <v>0</v>
      </c>
      <c r="I55" s="83" t="s">
        <v>175</v>
      </c>
      <c r="J55" s="85">
        <f t="shared" si="7"/>
        <v>2</v>
      </c>
      <c r="K55" s="85">
        <f t="shared" si="8"/>
        <v>1</v>
      </c>
      <c r="L55" s="86"/>
      <c r="M55" s="85"/>
      <c r="N55" s="85" t="e">
        <f t="shared" si="9"/>
        <v>#REF!</v>
      </c>
      <c r="O55" s="85" t="e">
        <f t="shared" si="10"/>
        <v>#REF!</v>
      </c>
      <c r="P55" s="85" t="e">
        <f t="shared" si="11"/>
        <v>#REF!</v>
      </c>
      <c r="Q55" s="87" t="s">
        <v>34022</v>
      </c>
    </row>
    <row r="56" spans="1:17" ht="27.95" x14ac:dyDescent="0.3">
      <c r="A56" s="15" t="str">
        <f t="shared" si="6"/>
        <v>Medicine and Surgery Services-Diagnostic examination of esophagus, stomach, and/or upper small bowel using an endoscope-43235</v>
      </c>
      <c r="B56" s="7" t="s">
        <v>112</v>
      </c>
      <c r="C56" s="13" t="s">
        <v>44</v>
      </c>
      <c r="D56" s="52">
        <v>43235</v>
      </c>
      <c r="E56" s="83" t="str">
        <f>IFERROR(VLOOKUP(D56,'Client Workplan Data'!$BI$4:$BI$667,1,FALSE),"Not Provided")</f>
        <v>Not Provided</v>
      </c>
      <c r="F56" s="88" t="e">
        <f>INDEX(#REF!,MATCH(D56,#REF!,0))</f>
        <v>#REF!</v>
      </c>
      <c r="G56" s="12"/>
      <c r="H56" s="84">
        <v>0</v>
      </c>
      <c r="I56" s="83" t="s">
        <v>175</v>
      </c>
      <c r="J56" s="85">
        <f t="shared" si="7"/>
        <v>2</v>
      </c>
      <c r="K56" s="85">
        <f t="shared" si="8"/>
        <v>1</v>
      </c>
      <c r="L56" s="86"/>
      <c r="M56" s="85"/>
      <c r="N56" s="85" t="e">
        <f t="shared" si="9"/>
        <v>#REF!</v>
      </c>
      <c r="O56" s="85" t="e">
        <f t="shared" si="10"/>
        <v>#REF!</v>
      </c>
      <c r="P56" s="85" t="e">
        <f t="shared" si="11"/>
        <v>#REF!</v>
      </c>
      <c r="Q56" s="87" t="s">
        <v>34022</v>
      </c>
    </row>
    <row r="57" spans="1:17" ht="27.95" x14ac:dyDescent="0.3">
      <c r="A57" s="15" t="str">
        <f t="shared" si="6"/>
        <v>Medicine and Surgery Services-Biopsy of the esophagus, stomach, and/or upper small bowel using an endoscope-43239</v>
      </c>
      <c r="B57" s="7" t="s">
        <v>114</v>
      </c>
      <c r="C57" s="13" t="s">
        <v>44</v>
      </c>
      <c r="D57" s="52">
        <v>43239</v>
      </c>
      <c r="E57" s="82">
        <f>IFERROR(VLOOKUP(D57,'Client Workplan Data'!$BI$4:$BI$667,1,FALSE),"Not Provided")</f>
        <v>43239</v>
      </c>
      <c r="F57" s="91" t="s">
        <v>34058</v>
      </c>
      <c r="G57" s="91"/>
      <c r="H57" s="92"/>
      <c r="I57" s="82"/>
      <c r="J57" s="93"/>
      <c r="K57" s="93"/>
      <c r="L57" s="86"/>
      <c r="M57" s="93"/>
      <c r="N57" s="93"/>
      <c r="O57" s="93"/>
      <c r="P57" s="93"/>
      <c r="Q57" s="87"/>
    </row>
    <row r="58" spans="1:17" ht="27.95" x14ac:dyDescent="0.3">
      <c r="A58" s="15" t="str">
        <f t="shared" si="6"/>
        <v>Medicine and Surgery Services-Diagnostic examination of large bowel using an endoscope-45378</v>
      </c>
      <c r="B58" s="7" t="s">
        <v>116</v>
      </c>
      <c r="C58" s="13" t="s">
        <v>44</v>
      </c>
      <c r="D58" s="52">
        <v>45378</v>
      </c>
      <c r="E58" s="83" t="str">
        <f>IFERROR(VLOOKUP(D58,'Client Workplan Data'!$BI$4:$BI$667,1,FALSE),"Not Provided")</f>
        <v>Not Provided</v>
      </c>
      <c r="F58" s="88" t="e">
        <f>INDEX(#REF!,MATCH(D58,#REF!,0))</f>
        <v>#REF!</v>
      </c>
      <c r="G58" s="12"/>
      <c r="H58" s="84">
        <v>0</v>
      </c>
      <c r="I58" s="83" t="s">
        <v>175</v>
      </c>
      <c r="J58" s="85">
        <f t="shared" ref="J58:J77" si="12">IF(I58="Y",4,2)</f>
        <v>2</v>
      </c>
      <c r="K58" s="85">
        <f t="shared" ref="K58:K77" si="13">J58-1</f>
        <v>1</v>
      </c>
      <c r="L58" s="86"/>
      <c r="M58" s="85"/>
      <c r="N58" s="85" t="e">
        <f t="shared" ref="N58:N77" si="14">"0"&amp;G58&amp;"-"&amp;F58</f>
        <v>#REF!</v>
      </c>
      <c r="O58" s="85" t="e">
        <f t="shared" ref="O58:O77" si="15">N58</f>
        <v>#REF!</v>
      </c>
      <c r="P58" s="85" t="e">
        <f t="shared" ref="P58:P77" si="16">N58&amp;" "&amp;O58</f>
        <v>#REF!</v>
      </c>
      <c r="Q58" s="87" t="s">
        <v>34022</v>
      </c>
    </row>
    <row r="59" spans="1:17" ht="27.95" x14ac:dyDescent="0.3">
      <c r="A59" s="15" t="str">
        <f t="shared" si="6"/>
        <v>Medicine and Surgery Services-Biopsy of large bowel using an endoscope-45380</v>
      </c>
      <c r="B59" s="7" t="s">
        <v>118</v>
      </c>
      <c r="C59" s="13" t="s">
        <v>44</v>
      </c>
      <c r="D59" s="52">
        <v>45380</v>
      </c>
      <c r="E59" s="83" t="str">
        <f>IFERROR(VLOOKUP(D59,'Client Workplan Data'!$BI$4:$BI$667,1,FALSE),"Not Provided")</f>
        <v>Not Provided</v>
      </c>
      <c r="F59" s="89" t="e">
        <f>INDEX(#REF!,MATCH(D59,#REF!,0))</f>
        <v>#REF!</v>
      </c>
      <c r="G59" s="12" t="e">
        <f>INDEX(#REF!,MATCH(D59,#REF!,0))</f>
        <v>#REF!</v>
      </c>
      <c r="H59" s="84" t="e">
        <f>INDEX(#REF!,MATCH(D59,#REF!,0))</f>
        <v>#REF!</v>
      </c>
      <c r="I59" s="83" t="s">
        <v>175</v>
      </c>
      <c r="J59" s="85">
        <f t="shared" si="12"/>
        <v>2</v>
      </c>
      <c r="K59" s="85">
        <f t="shared" si="13"/>
        <v>1</v>
      </c>
      <c r="L59" s="86"/>
      <c r="M59" s="85"/>
      <c r="N59" s="85" t="e">
        <f t="shared" si="14"/>
        <v>#REF!</v>
      </c>
      <c r="O59" s="85" t="e">
        <f t="shared" si="15"/>
        <v>#REF!</v>
      </c>
      <c r="P59" s="85" t="e">
        <f t="shared" si="16"/>
        <v>#REF!</v>
      </c>
      <c r="Q59" s="87" t="s">
        <v>34022</v>
      </c>
    </row>
    <row r="60" spans="1:17" ht="27.95" x14ac:dyDescent="0.3">
      <c r="A60" s="15" t="str">
        <f t="shared" si="6"/>
        <v>Medicine and Surgery Services-Removal of polyps or growths of large bowel using an endoscope-45385</v>
      </c>
      <c r="B60" s="7" t="s">
        <v>120</v>
      </c>
      <c r="C60" s="13" t="s">
        <v>44</v>
      </c>
      <c r="D60" s="52">
        <v>45385</v>
      </c>
      <c r="E60" s="83" t="str">
        <f>IFERROR(VLOOKUP(D60,'Client Workplan Data'!$BI$4:$BI$667,1,FALSE),"Not Provided")</f>
        <v>Not Provided</v>
      </c>
      <c r="F60" s="88" t="e">
        <f>INDEX(#REF!,MATCH(D60,#REF!,0))</f>
        <v>#REF!</v>
      </c>
      <c r="G60" s="12"/>
      <c r="H60" s="84">
        <v>0</v>
      </c>
      <c r="I60" s="83" t="s">
        <v>175</v>
      </c>
      <c r="J60" s="85">
        <f t="shared" si="12"/>
        <v>2</v>
      </c>
      <c r="K60" s="85">
        <f t="shared" si="13"/>
        <v>1</v>
      </c>
      <c r="L60" s="86"/>
      <c r="M60" s="85"/>
      <c r="N60" s="85" t="e">
        <f t="shared" si="14"/>
        <v>#REF!</v>
      </c>
      <c r="O60" s="85" t="e">
        <f t="shared" si="15"/>
        <v>#REF!</v>
      </c>
      <c r="P60" s="85" t="e">
        <f t="shared" si="16"/>
        <v>#REF!</v>
      </c>
      <c r="Q60" s="87" t="s">
        <v>34022</v>
      </c>
    </row>
    <row r="61" spans="1:17" ht="27.95" x14ac:dyDescent="0.3">
      <c r="A61" s="15" t="str">
        <f t="shared" si="6"/>
        <v>Medicine and Surgery Services-Ultrasound examination of lower large bowel using an endoscope-45391</v>
      </c>
      <c r="B61" s="7" t="s">
        <v>122</v>
      </c>
      <c r="C61" s="13" t="s">
        <v>44</v>
      </c>
      <c r="D61" s="52">
        <v>45391</v>
      </c>
      <c r="E61" s="83" t="str">
        <f>IFERROR(VLOOKUP(D61,'Client Workplan Data'!$BI$4:$BI$667,1,FALSE),"Not Provided")</f>
        <v>Not Provided</v>
      </c>
      <c r="F61" s="88" t="e">
        <f>INDEX(#REF!,MATCH(D61,#REF!,0))</f>
        <v>#REF!</v>
      </c>
      <c r="G61" s="12"/>
      <c r="H61" s="84">
        <v>0</v>
      </c>
      <c r="I61" s="83" t="s">
        <v>175</v>
      </c>
      <c r="J61" s="85">
        <f t="shared" si="12"/>
        <v>2</v>
      </c>
      <c r="K61" s="85">
        <f t="shared" si="13"/>
        <v>1</v>
      </c>
      <c r="L61" s="86"/>
      <c r="M61" s="85"/>
      <c r="N61" s="85" t="e">
        <f t="shared" si="14"/>
        <v>#REF!</v>
      </c>
      <c r="O61" s="85" t="e">
        <f t="shared" si="15"/>
        <v>#REF!</v>
      </c>
      <c r="P61" s="85" t="e">
        <f t="shared" si="16"/>
        <v>#REF!</v>
      </c>
      <c r="Q61" s="87" t="s">
        <v>34022</v>
      </c>
    </row>
    <row r="62" spans="1:17" ht="27.95" x14ac:dyDescent="0.3">
      <c r="A62" s="15" t="str">
        <f t="shared" si="6"/>
        <v>Medicine and Surgery Services-Removal of gallbladder using an endoscope-47562</v>
      </c>
      <c r="B62" s="7" t="s">
        <v>124</v>
      </c>
      <c r="C62" s="13" t="s">
        <v>44</v>
      </c>
      <c r="D62" s="52">
        <v>47562</v>
      </c>
      <c r="E62" s="83" t="str">
        <f>IFERROR(VLOOKUP(D62,'Client Workplan Data'!$BI$4:$BI$667,1,FALSE),"Not Provided")</f>
        <v>Not Provided</v>
      </c>
      <c r="F62" s="88" t="e">
        <f>INDEX(#REF!,MATCH(D62,#REF!,0))</f>
        <v>#REF!</v>
      </c>
      <c r="G62" s="12"/>
      <c r="H62" s="84">
        <v>0</v>
      </c>
      <c r="I62" s="83" t="s">
        <v>175</v>
      </c>
      <c r="J62" s="85">
        <f t="shared" si="12"/>
        <v>2</v>
      </c>
      <c r="K62" s="85">
        <f t="shared" si="13"/>
        <v>1</v>
      </c>
      <c r="L62" s="86"/>
      <c r="M62" s="85"/>
      <c r="N62" s="85" t="e">
        <f t="shared" si="14"/>
        <v>#REF!</v>
      </c>
      <c r="O62" s="85" t="e">
        <f t="shared" si="15"/>
        <v>#REF!</v>
      </c>
      <c r="P62" s="85" t="e">
        <f t="shared" si="16"/>
        <v>#REF!</v>
      </c>
      <c r="Q62" s="87" t="s">
        <v>34022</v>
      </c>
    </row>
    <row r="63" spans="1:17" ht="27.95" x14ac:dyDescent="0.3">
      <c r="A63" s="15" t="str">
        <f t="shared" si="6"/>
        <v>Medicine and Surgery Services-Repair of groin hernia patient age 5 years or older-49505</v>
      </c>
      <c r="B63" s="7" t="s">
        <v>126</v>
      </c>
      <c r="C63" s="13" t="s">
        <v>44</v>
      </c>
      <c r="D63" s="52">
        <v>49505</v>
      </c>
      <c r="E63" s="83" t="str">
        <f>IFERROR(VLOOKUP(D63,'Client Workplan Data'!$BI$4:$BI$667,1,FALSE),"Not Provided")</f>
        <v>Not Provided</v>
      </c>
      <c r="F63" s="88" t="e">
        <f>INDEX(#REF!,MATCH(D63,#REF!,0))</f>
        <v>#REF!</v>
      </c>
      <c r="G63" s="12"/>
      <c r="H63" s="84">
        <v>0</v>
      </c>
      <c r="I63" s="83" t="s">
        <v>175</v>
      </c>
      <c r="J63" s="85">
        <f t="shared" si="12"/>
        <v>2</v>
      </c>
      <c r="K63" s="85">
        <f t="shared" si="13"/>
        <v>1</v>
      </c>
      <c r="L63" s="86"/>
      <c r="M63" s="85"/>
      <c r="N63" s="85" t="e">
        <f t="shared" si="14"/>
        <v>#REF!</v>
      </c>
      <c r="O63" s="85" t="e">
        <f t="shared" si="15"/>
        <v>#REF!</v>
      </c>
      <c r="P63" s="85" t="e">
        <f t="shared" si="16"/>
        <v>#REF!</v>
      </c>
      <c r="Q63" s="87" t="s">
        <v>34022</v>
      </c>
    </row>
    <row r="64" spans="1:17" x14ac:dyDescent="0.3">
      <c r="A64" s="15" t="str">
        <f t="shared" si="6"/>
        <v>Medicine and Surgery Services-Biopsy of prostate gland-55700</v>
      </c>
      <c r="B64" s="7" t="s">
        <v>128</v>
      </c>
      <c r="C64" s="13" t="s">
        <v>44</v>
      </c>
      <c r="D64" s="52">
        <v>55700</v>
      </c>
      <c r="E64" s="83" t="str">
        <f>IFERROR(VLOOKUP(D64,'Client Workplan Data'!$BI$4:$BI$667,1,FALSE),"Not Provided")</f>
        <v>Not Provided</v>
      </c>
      <c r="F64" s="88" t="e">
        <f>INDEX(#REF!,MATCH(D64,#REF!,0))</f>
        <v>#REF!</v>
      </c>
      <c r="G64" s="12"/>
      <c r="H64" s="84">
        <v>0</v>
      </c>
      <c r="I64" s="83" t="s">
        <v>175</v>
      </c>
      <c r="J64" s="85">
        <f t="shared" si="12"/>
        <v>2</v>
      </c>
      <c r="K64" s="85">
        <f t="shared" si="13"/>
        <v>1</v>
      </c>
      <c r="L64" s="86"/>
      <c r="M64" s="85"/>
      <c r="N64" s="85" t="e">
        <f t="shared" si="14"/>
        <v>#REF!</v>
      </c>
      <c r="O64" s="85" t="e">
        <f t="shared" si="15"/>
        <v>#REF!</v>
      </c>
      <c r="P64" s="85" t="e">
        <f t="shared" si="16"/>
        <v>#REF!</v>
      </c>
      <c r="Q64" s="87" t="s">
        <v>34022</v>
      </c>
    </row>
    <row r="65" spans="1:17" ht="27.95" x14ac:dyDescent="0.3">
      <c r="A65" s="15" t="str">
        <f t="shared" si="6"/>
        <v>Medicine and Surgery Services-Surgical removal of prostate and surrounding lymph nodes using an endoscope-55866</v>
      </c>
      <c r="B65" s="7" t="s">
        <v>130</v>
      </c>
      <c r="C65" s="13" t="s">
        <v>44</v>
      </c>
      <c r="D65" s="52">
        <v>55866</v>
      </c>
      <c r="E65" s="83" t="str">
        <f>IFERROR(VLOOKUP(D65,'Client Workplan Data'!$BI$4:$BI$667,1,FALSE),"Not Provided")</f>
        <v>Not Provided</v>
      </c>
      <c r="F65" s="99" t="e">
        <f>INDEX(#REF!,MATCH(D65,#REF!,0))</f>
        <v>#REF!</v>
      </c>
      <c r="G65" s="12" t="e">
        <v>#N/A</v>
      </c>
      <c r="H65" s="84" t="e">
        <v>#N/A</v>
      </c>
      <c r="I65" s="83" t="s">
        <v>175</v>
      </c>
      <c r="J65" s="85">
        <f t="shared" si="12"/>
        <v>2</v>
      </c>
      <c r="K65" s="85">
        <f t="shared" si="13"/>
        <v>1</v>
      </c>
      <c r="L65" s="86"/>
      <c r="M65" s="85"/>
      <c r="N65" s="85" t="e">
        <f t="shared" si="14"/>
        <v>#N/A</v>
      </c>
      <c r="O65" s="85" t="e">
        <f t="shared" si="15"/>
        <v>#N/A</v>
      </c>
      <c r="P65" s="85" t="e">
        <f t="shared" si="16"/>
        <v>#N/A</v>
      </c>
      <c r="Q65" s="87"/>
    </row>
    <row r="66" spans="1:17" ht="27.95" x14ac:dyDescent="0.3">
      <c r="A66" s="15" t="str">
        <f t="shared" si="6"/>
        <v>Medicine and Surgery Services-Routine obstetric care for vaginal delivery, including pre-and post-delivery care-59400</v>
      </c>
      <c r="B66" s="7" t="s">
        <v>132</v>
      </c>
      <c r="C66" s="13" t="s">
        <v>44</v>
      </c>
      <c r="D66" s="52">
        <v>59400</v>
      </c>
      <c r="E66" s="83" t="str">
        <f>IFERROR(VLOOKUP(D66,'Client Workplan Data'!$BI$4:$BI$667,1,FALSE),"Not Provided")</f>
        <v>Not Provided</v>
      </c>
      <c r="F66" s="99" t="e">
        <f>INDEX(#REF!,MATCH(D66,#REF!,0))</f>
        <v>#REF!</v>
      </c>
      <c r="G66" s="12" t="e">
        <v>#N/A</v>
      </c>
      <c r="H66" s="84" t="e">
        <v>#N/A</v>
      </c>
      <c r="I66" s="83" t="s">
        <v>175</v>
      </c>
      <c r="J66" s="85">
        <f t="shared" si="12"/>
        <v>2</v>
      </c>
      <c r="K66" s="85">
        <f t="shared" si="13"/>
        <v>1</v>
      </c>
      <c r="L66" s="86"/>
      <c r="M66" s="85"/>
      <c r="N66" s="85" t="e">
        <f t="shared" si="14"/>
        <v>#N/A</v>
      </c>
      <c r="O66" s="85" t="e">
        <f t="shared" si="15"/>
        <v>#N/A</v>
      </c>
      <c r="P66" s="85" t="e">
        <f t="shared" si="16"/>
        <v>#N/A</v>
      </c>
      <c r="Q66" s="87"/>
    </row>
    <row r="67" spans="1:17" ht="27.95" x14ac:dyDescent="0.3">
      <c r="A67" s="15" t="str">
        <f t="shared" si="6"/>
        <v>Medicine and Surgery Services-Routine obstetric care for cesarean delivery, including pre-and post-delivery care-59510</v>
      </c>
      <c r="B67" s="7" t="s">
        <v>134</v>
      </c>
      <c r="C67" s="13" t="s">
        <v>44</v>
      </c>
      <c r="D67" s="52">
        <v>59510</v>
      </c>
      <c r="E67" s="83" t="str">
        <f>IFERROR(VLOOKUP(D67,'Client Workplan Data'!$BI$4:$BI$667,1,FALSE),"Not Provided")</f>
        <v>Not Provided</v>
      </c>
      <c r="F67" s="99" t="e">
        <f>INDEX(#REF!,MATCH(D67,#REF!,0))</f>
        <v>#REF!</v>
      </c>
      <c r="G67" s="12" t="e">
        <v>#N/A</v>
      </c>
      <c r="H67" s="84" t="e">
        <v>#N/A</v>
      </c>
      <c r="I67" s="83" t="s">
        <v>175</v>
      </c>
      <c r="J67" s="85">
        <f t="shared" si="12"/>
        <v>2</v>
      </c>
      <c r="K67" s="85">
        <f t="shared" si="13"/>
        <v>1</v>
      </c>
      <c r="L67" s="86"/>
      <c r="M67" s="85"/>
      <c r="N67" s="85" t="e">
        <f t="shared" si="14"/>
        <v>#N/A</v>
      </c>
      <c r="O67" s="85" t="e">
        <f t="shared" si="15"/>
        <v>#N/A</v>
      </c>
      <c r="P67" s="85" t="e">
        <f t="shared" si="16"/>
        <v>#N/A</v>
      </c>
      <c r="Q67" s="87"/>
    </row>
    <row r="68" spans="1:17" ht="27.95" x14ac:dyDescent="0.3">
      <c r="A68" s="15" t="str">
        <f t="shared" ref="A68:A77" si="17">C68&amp;"-"&amp;B68&amp;"-"&amp;D68</f>
        <v>Medicine and Surgery Services-Routine obstetric care for vaginal delivery after prior cesarean delivery including pre-and post-delivery care-59610</v>
      </c>
      <c r="B68" s="7" t="s">
        <v>136</v>
      </c>
      <c r="C68" s="13" t="s">
        <v>44</v>
      </c>
      <c r="D68" s="52">
        <v>59610</v>
      </c>
      <c r="E68" s="83" t="str">
        <f>IFERROR(VLOOKUP(D68,'Client Workplan Data'!$BI$4:$BI$667,1,FALSE),"Not Provided")</f>
        <v>Not Provided</v>
      </c>
      <c r="F68" s="99" t="e">
        <f>INDEX(#REF!,MATCH(D68,#REF!,0))</f>
        <v>#REF!</v>
      </c>
      <c r="G68" s="12" t="e">
        <v>#N/A</v>
      </c>
      <c r="H68" s="84" t="e">
        <v>#N/A</v>
      </c>
      <c r="I68" s="83" t="s">
        <v>175</v>
      </c>
      <c r="J68" s="85">
        <f t="shared" si="12"/>
        <v>2</v>
      </c>
      <c r="K68" s="85">
        <f t="shared" si="13"/>
        <v>1</v>
      </c>
      <c r="L68" s="86"/>
      <c r="M68" s="85"/>
      <c r="N68" s="85" t="e">
        <f t="shared" si="14"/>
        <v>#N/A</v>
      </c>
      <c r="O68" s="85" t="e">
        <f t="shared" si="15"/>
        <v>#N/A</v>
      </c>
      <c r="P68" s="85" t="e">
        <f t="shared" si="16"/>
        <v>#N/A</v>
      </c>
      <c r="Q68" s="87"/>
    </row>
    <row r="69" spans="1:17" ht="27.95" x14ac:dyDescent="0.3">
      <c r="A69" s="15" t="str">
        <f t="shared" si="17"/>
        <v>Medicine and Surgery Services-Injection of substance into spinal canal of lower back or sacrum using imaging guidance-62322</v>
      </c>
      <c r="B69" s="7" t="s">
        <v>45</v>
      </c>
      <c r="C69" s="13" t="s">
        <v>44</v>
      </c>
      <c r="D69" s="52">
        <v>62322</v>
      </c>
      <c r="E69" s="83" t="str">
        <f>IFERROR(VLOOKUP(D69,'Client Workplan Data'!$BI$4:$BI$667,1,FALSE),"Not Provided")</f>
        <v>Not Provided</v>
      </c>
      <c r="F69" s="89" t="e">
        <f>INDEX(#REF!,MATCH(D69,#REF!,0))</f>
        <v>#REF!</v>
      </c>
      <c r="G69" s="12" t="e">
        <f>INDEX(#REF!,MATCH(D69,#REF!,0))</f>
        <v>#REF!</v>
      </c>
      <c r="H69" s="84" t="e">
        <f>INDEX(#REF!,MATCH(D69,#REF!,0))</f>
        <v>#REF!</v>
      </c>
      <c r="I69" s="83" t="s">
        <v>175</v>
      </c>
      <c r="J69" s="85">
        <f t="shared" si="12"/>
        <v>2</v>
      </c>
      <c r="K69" s="85">
        <f t="shared" si="13"/>
        <v>1</v>
      </c>
      <c r="L69" s="86"/>
      <c r="M69" s="85"/>
      <c r="N69" s="85" t="e">
        <f t="shared" si="14"/>
        <v>#REF!</v>
      </c>
      <c r="O69" s="85" t="e">
        <f t="shared" si="15"/>
        <v>#REF!</v>
      </c>
      <c r="P69" s="85" t="e">
        <f t="shared" si="16"/>
        <v>#REF!</v>
      </c>
      <c r="Q69" s="87" t="s">
        <v>34022</v>
      </c>
    </row>
    <row r="70" spans="1:17" ht="27.95" x14ac:dyDescent="0.3">
      <c r="A70" s="15" t="str">
        <f t="shared" si="17"/>
        <v>Medicine and Surgery Services-Injection of substance into spinal canal of lower back or sacrum using imaging guidance-62323</v>
      </c>
      <c r="B70" s="7" t="s">
        <v>45</v>
      </c>
      <c r="C70" s="13" t="s">
        <v>44</v>
      </c>
      <c r="D70" s="52">
        <v>62323</v>
      </c>
      <c r="E70" s="83" t="str">
        <f>IFERROR(VLOOKUP(D70,'Client Workplan Data'!$BI$4:$BI$667,1,FALSE),"Not Provided")</f>
        <v>Not Provided</v>
      </c>
      <c r="F70" s="89" t="e">
        <f>INDEX(#REF!,MATCH(D70,#REF!,0))</f>
        <v>#REF!</v>
      </c>
      <c r="G70" s="12" t="e">
        <f>INDEX(#REF!,MATCH(D70,#REF!,0))</f>
        <v>#REF!</v>
      </c>
      <c r="H70" s="84" t="e">
        <f>INDEX(#REF!,MATCH(D70,#REF!,0))</f>
        <v>#REF!</v>
      </c>
      <c r="I70" s="83" t="s">
        <v>175</v>
      </c>
      <c r="J70" s="85">
        <f t="shared" si="12"/>
        <v>2</v>
      </c>
      <c r="K70" s="85">
        <f t="shared" si="13"/>
        <v>1</v>
      </c>
      <c r="L70" s="86"/>
      <c r="M70" s="85"/>
      <c r="N70" s="85" t="e">
        <f t="shared" si="14"/>
        <v>#REF!</v>
      </c>
      <c r="O70" s="85" t="e">
        <f t="shared" si="15"/>
        <v>#REF!</v>
      </c>
      <c r="P70" s="85" t="e">
        <f t="shared" si="16"/>
        <v>#REF!</v>
      </c>
      <c r="Q70" s="87" t="s">
        <v>34022</v>
      </c>
    </row>
    <row r="71" spans="1:17" ht="27.95" x14ac:dyDescent="0.3">
      <c r="A71" s="15" t="str">
        <f t="shared" si="17"/>
        <v>Medicine and Surgery Services-Injections of anesthetic and/or steroid drug into lower or sacral spine nerve root using imaging guidance-64483</v>
      </c>
      <c r="B71" s="7" t="s">
        <v>46</v>
      </c>
      <c r="C71" s="13" t="s">
        <v>44</v>
      </c>
      <c r="D71" s="52">
        <v>64483</v>
      </c>
      <c r="E71" s="83" t="str">
        <f>IFERROR(VLOOKUP(D71,'Client Workplan Data'!$BI$4:$BI$667,1,FALSE),"Not Provided")</f>
        <v>Not Provided</v>
      </c>
      <c r="F71" s="88" t="e">
        <f>INDEX(#REF!,MATCH(D71,#REF!,0))</f>
        <v>#REF!</v>
      </c>
      <c r="G71" s="12"/>
      <c r="H71" s="84">
        <v>0</v>
      </c>
      <c r="I71" s="83" t="s">
        <v>175</v>
      </c>
      <c r="J71" s="85">
        <f t="shared" si="12"/>
        <v>2</v>
      </c>
      <c r="K71" s="85">
        <f t="shared" si="13"/>
        <v>1</v>
      </c>
      <c r="L71" s="86"/>
      <c r="M71" s="85"/>
      <c r="N71" s="85" t="e">
        <f t="shared" si="14"/>
        <v>#REF!</v>
      </c>
      <c r="O71" s="85" t="e">
        <f t="shared" si="15"/>
        <v>#REF!</v>
      </c>
      <c r="P71" s="85" t="e">
        <f t="shared" si="16"/>
        <v>#REF!</v>
      </c>
      <c r="Q71" s="87" t="s">
        <v>34022</v>
      </c>
    </row>
    <row r="72" spans="1:17" ht="27.95" x14ac:dyDescent="0.3">
      <c r="A72" s="15" t="str">
        <f t="shared" si="17"/>
        <v>Medicine and Surgery Services-Removal of recurring cataract in lens capsule using laser-66821</v>
      </c>
      <c r="B72" s="7" t="s">
        <v>139</v>
      </c>
      <c r="C72" s="13" t="s">
        <v>44</v>
      </c>
      <c r="D72" s="52">
        <v>66821</v>
      </c>
      <c r="E72" s="83" t="str">
        <f>IFERROR(VLOOKUP(D72,'Client Workplan Data'!$BI$4:$BI$667,1,FALSE),"Not Provided")</f>
        <v>Not Provided</v>
      </c>
      <c r="F72" s="88" t="e">
        <f>INDEX(#REF!,MATCH(D72,#REF!,0))</f>
        <v>#REF!</v>
      </c>
      <c r="G72" s="12"/>
      <c r="H72" s="84">
        <v>0</v>
      </c>
      <c r="I72" s="83" t="s">
        <v>175</v>
      </c>
      <c r="J72" s="85">
        <f t="shared" si="12"/>
        <v>2</v>
      </c>
      <c r="K72" s="85">
        <f t="shared" si="13"/>
        <v>1</v>
      </c>
      <c r="L72" s="86"/>
      <c r="M72" s="85"/>
      <c r="N72" s="85" t="e">
        <f t="shared" si="14"/>
        <v>#REF!</v>
      </c>
      <c r="O72" s="85" t="e">
        <f t="shared" si="15"/>
        <v>#REF!</v>
      </c>
      <c r="P72" s="85" t="e">
        <f t="shared" si="16"/>
        <v>#REF!</v>
      </c>
      <c r="Q72" s="87" t="s">
        <v>34022</v>
      </c>
    </row>
    <row r="73" spans="1:17" ht="27.95" x14ac:dyDescent="0.3">
      <c r="A73" s="15" t="str">
        <f t="shared" si="17"/>
        <v>Medicine and Surgery Services-Removal of cataract with insertion of lens-66984</v>
      </c>
      <c r="B73" s="7" t="s">
        <v>141</v>
      </c>
      <c r="C73" s="13" t="s">
        <v>44</v>
      </c>
      <c r="D73" s="52">
        <v>66984</v>
      </c>
      <c r="E73" s="83" t="str">
        <f>IFERROR(VLOOKUP(D73,'Client Workplan Data'!$BI$4:$BI$667,1,FALSE),"Not Provided")</f>
        <v>Not Provided</v>
      </c>
      <c r="F73" s="88" t="e">
        <f>INDEX(#REF!,MATCH(D73,#REF!,0))</f>
        <v>#REF!</v>
      </c>
      <c r="G73" s="12"/>
      <c r="H73" s="84">
        <v>0</v>
      </c>
      <c r="I73" s="83" t="s">
        <v>175</v>
      </c>
      <c r="J73" s="85">
        <f t="shared" si="12"/>
        <v>2</v>
      </c>
      <c r="K73" s="85">
        <f t="shared" si="13"/>
        <v>1</v>
      </c>
      <c r="L73" s="86"/>
      <c r="M73" s="85"/>
      <c r="N73" s="85" t="e">
        <f t="shared" si="14"/>
        <v>#REF!</v>
      </c>
      <c r="O73" s="85" t="e">
        <f t="shared" si="15"/>
        <v>#REF!</v>
      </c>
      <c r="P73" s="85" t="e">
        <f t="shared" si="16"/>
        <v>#REF!</v>
      </c>
      <c r="Q73" s="87" t="s">
        <v>34022</v>
      </c>
    </row>
    <row r="74" spans="1:17" ht="27.95" x14ac:dyDescent="0.3">
      <c r="A74" s="15" t="str">
        <f t="shared" si="17"/>
        <v>Medicine and Surgery Services-Electrocardiogram, routine, with interpretation and report-93000</v>
      </c>
      <c r="B74" s="7" t="s">
        <v>143</v>
      </c>
      <c r="C74" s="13" t="s">
        <v>44</v>
      </c>
      <c r="D74" s="52">
        <v>93000</v>
      </c>
      <c r="E74" s="83" t="str">
        <f>IFERROR(VLOOKUP(D74,'Client Workplan Data'!$BI$4:$BI$667,1,FALSE),"Not Provided")</f>
        <v>Not Provided</v>
      </c>
      <c r="F74" s="99" t="e">
        <f>INDEX(#REF!,MATCH(D74,#REF!,0))</f>
        <v>#REF!</v>
      </c>
      <c r="G74" s="12" t="e">
        <v>#N/A</v>
      </c>
      <c r="H74" s="84" t="e">
        <v>#N/A</v>
      </c>
      <c r="I74" s="83" t="s">
        <v>175</v>
      </c>
      <c r="J74" s="85">
        <f t="shared" si="12"/>
        <v>2</v>
      </c>
      <c r="K74" s="85">
        <f t="shared" si="13"/>
        <v>1</v>
      </c>
      <c r="L74" s="86"/>
      <c r="M74" s="85"/>
      <c r="N74" s="85" t="e">
        <f t="shared" si="14"/>
        <v>#N/A</v>
      </c>
      <c r="O74" s="85" t="e">
        <f t="shared" si="15"/>
        <v>#N/A</v>
      </c>
      <c r="P74" s="85" t="e">
        <f t="shared" si="16"/>
        <v>#N/A</v>
      </c>
      <c r="Q74" s="87"/>
    </row>
    <row r="75" spans="1:17" ht="27.95" x14ac:dyDescent="0.3">
      <c r="A75" s="15" t="str">
        <f t="shared" si="17"/>
        <v>Medicine and Surgery Services-Insertion of catheter into left heart for diagnosis-93452</v>
      </c>
      <c r="B75" s="7" t="s">
        <v>145</v>
      </c>
      <c r="C75" s="13" t="s">
        <v>44</v>
      </c>
      <c r="D75" s="52">
        <v>93452</v>
      </c>
      <c r="E75" s="83" t="str">
        <f>IFERROR(VLOOKUP(D75,'Client Workplan Data'!$BI$4:$BI$667,1,FALSE),"Not Provided")</f>
        <v>Not Provided</v>
      </c>
      <c r="F75" s="89" t="e">
        <f>INDEX(#REF!,MATCH(D75,#REF!,0))</f>
        <v>#REF!</v>
      </c>
      <c r="G75" s="12" t="e">
        <f>INDEX(#REF!,MATCH(D75,#REF!,0))</f>
        <v>#REF!</v>
      </c>
      <c r="H75" s="84" t="e">
        <f>INDEX(#REF!,MATCH(D75,#REF!,0))</f>
        <v>#REF!</v>
      </c>
      <c r="I75" s="83" t="s">
        <v>175</v>
      </c>
      <c r="J75" s="85">
        <f t="shared" si="12"/>
        <v>2</v>
      </c>
      <c r="K75" s="85">
        <f t="shared" si="13"/>
        <v>1</v>
      </c>
      <c r="L75" s="86"/>
      <c r="M75" s="85"/>
      <c r="N75" s="85" t="e">
        <f t="shared" si="14"/>
        <v>#REF!</v>
      </c>
      <c r="O75" s="85" t="e">
        <f t="shared" si="15"/>
        <v>#REF!</v>
      </c>
      <c r="P75" s="85" t="e">
        <f t="shared" si="16"/>
        <v>#REF!</v>
      </c>
      <c r="Q75" s="87" t="s">
        <v>34022</v>
      </c>
    </row>
    <row r="76" spans="1:17" x14ac:dyDescent="0.3">
      <c r="A76" s="15" t="str">
        <f t="shared" si="17"/>
        <v>Medicine and Surgery Services-Sleep study-95810</v>
      </c>
      <c r="B76" s="7" t="s">
        <v>70</v>
      </c>
      <c r="C76" s="13" t="s">
        <v>44</v>
      </c>
      <c r="D76" s="52">
        <v>95810</v>
      </c>
      <c r="E76" s="83" t="str">
        <f>IFERROR(VLOOKUP(D76,'Client Workplan Data'!$BI$4:$BI$667,1,FALSE),"Not Provided")</f>
        <v>Not Provided</v>
      </c>
      <c r="F76" s="99" t="e">
        <f>INDEX(#REF!,MATCH(D76,#REF!,0))</f>
        <v>#REF!</v>
      </c>
      <c r="G76" s="12" t="e">
        <v>#N/A</v>
      </c>
      <c r="H76" s="84" t="e">
        <v>#N/A</v>
      </c>
      <c r="I76" s="83" t="s">
        <v>175</v>
      </c>
      <c r="J76" s="85">
        <f t="shared" si="12"/>
        <v>2</v>
      </c>
      <c r="K76" s="85">
        <f t="shared" si="13"/>
        <v>1</v>
      </c>
      <c r="L76" s="86"/>
      <c r="M76" s="85"/>
      <c r="N76" s="85" t="e">
        <f t="shared" si="14"/>
        <v>#N/A</v>
      </c>
      <c r="O76" s="85" t="e">
        <f t="shared" si="15"/>
        <v>#N/A</v>
      </c>
      <c r="P76" s="85" t="e">
        <f t="shared" si="16"/>
        <v>#N/A</v>
      </c>
      <c r="Q76" s="87"/>
    </row>
    <row r="77" spans="1:17" ht="27.95" x14ac:dyDescent="0.3">
      <c r="A77" s="15" t="str">
        <f t="shared" si="17"/>
        <v>Medicine and Surgery Services-Physical therapy, therapeutic exercise-97110</v>
      </c>
      <c r="B77" s="7" t="s">
        <v>71</v>
      </c>
      <c r="C77" s="13" t="s">
        <v>44</v>
      </c>
      <c r="D77" s="52">
        <v>97110</v>
      </c>
      <c r="E77" s="83" t="str">
        <f>IFERROR(VLOOKUP(D77,'Client Workplan Data'!$BI$4:$BI$667,1,FALSE),"Not Provided")</f>
        <v>Not Provided</v>
      </c>
      <c r="F77" s="89" t="e">
        <f>INDEX(#REF!,MATCH(D77,#REF!,0))</f>
        <v>#REF!</v>
      </c>
      <c r="G77" s="12" t="e">
        <f>INDEX(#REF!,MATCH(D77,#REF!,0))</f>
        <v>#REF!</v>
      </c>
      <c r="H77" s="84" t="e">
        <f>INDEX(#REF!,MATCH(D77,#REF!,0))</f>
        <v>#REF!</v>
      </c>
      <c r="I77" s="83" t="s">
        <v>175</v>
      </c>
      <c r="J77" s="85">
        <f t="shared" si="12"/>
        <v>2</v>
      </c>
      <c r="K77" s="85">
        <f t="shared" si="13"/>
        <v>1</v>
      </c>
      <c r="L77" s="86"/>
      <c r="M77" s="85"/>
      <c r="N77" s="85" t="e">
        <f t="shared" si="14"/>
        <v>#REF!</v>
      </c>
      <c r="O77" s="85" t="e">
        <f t="shared" si="15"/>
        <v>#REF!</v>
      </c>
      <c r="P77" s="85" t="e">
        <f t="shared" si="16"/>
        <v>#REF!</v>
      </c>
      <c r="Q77" s="87" t="s">
        <v>34022</v>
      </c>
    </row>
    <row r="81" spans="7:17" x14ac:dyDescent="0.3">
      <c r="M81" s="9"/>
    </row>
    <row r="82" spans="7:17" x14ac:dyDescent="0.3">
      <c r="G82" s="123" t="s">
        <v>33852</v>
      </c>
      <c r="H82" s="124"/>
      <c r="I82" s="124"/>
      <c r="J82" s="124"/>
      <c r="K82" s="124"/>
      <c r="L82" s="124"/>
      <c r="M82" s="124"/>
      <c r="N82" s="124"/>
      <c r="O82" s="124"/>
      <c r="P82" s="125"/>
    </row>
    <row r="83" spans="7:17" x14ac:dyDescent="0.3">
      <c r="M83" s="9"/>
    </row>
    <row r="84" spans="7:17" x14ac:dyDescent="0.3">
      <c r="G84" s="126" t="s">
        <v>844</v>
      </c>
      <c r="H84" s="127"/>
      <c r="I84" s="127"/>
      <c r="J84" s="127"/>
      <c r="K84" s="127"/>
      <c r="L84" s="128"/>
      <c r="M84" s="127"/>
      <c r="N84" s="127"/>
      <c r="O84" s="127"/>
      <c r="P84" s="127"/>
      <c r="Q84" s="129"/>
    </row>
    <row r="87" spans="7:17" x14ac:dyDescent="0.3">
      <c r="G87" s="130" t="s">
        <v>34053</v>
      </c>
      <c r="H87" s="131"/>
      <c r="I87" s="131"/>
      <c r="J87" s="131"/>
      <c r="K87" s="131"/>
      <c r="L87" s="131"/>
      <c r="M87" s="131"/>
      <c r="N87" s="131"/>
      <c r="O87" s="131"/>
      <c r="P87" s="131"/>
      <c r="Q87" s="131"/>
    </row>
    <row r="89" spans="7:17" x14ac:dyDescent="0.3">
      <c r="G89" s="132" t="s">
        <v>34054</v>
      </c>
      <c r="H89" s="132"/>
      <c r="I89" s="132"/>
      <c r="J89" s="132"/>
      <c r="K89" s="132"/>
      <c r="L89" s="132"/>
      <c r="M89" s="132"/>
      <c r="N89" s="132"/>
      <c r="O89" s="132"/>
      <c r="P89" s="132"/>
      <c r="Q89" s="132"/>
    </row>
    <row r="91" spans="7:17" x14ac:dyDescent="0.3">
      <c r="G91" s="100"/>
      <c r="H91" s="100"/>
      <c r="I91" s="101"/>
      <c r="J91" s="101"/>
      <c r="K91" s="101"/>
      <c r="M91" s="101" t="s">
        <v>34060</v>
      </c>
      <c r="N91" s="101"/>
      <c r="O91" s="101"/>
      <c r="P91" s="101"/>
      <c r="Q91" s="101"/>
    </row>
  </sheetData>
  <autoFilter ref="A3:P77" xr:uid="{8735EB54-4EB4-4CC0-AB16-F1AE75546193}"/>
  <mergeCells count="4">
    <mergeCell ref="G82:P82"/>
    <mergeCell ref="G84:Q84"/>
    <mergeCell ref="G87:Q87"/>
    <mergeCell ref="G89:Q89"/>
  </mergeCells>
  <conditionalFormatting sqref="D1 D3:D1048576">
    <cfRule type="duplicateValues" dxfId="2"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73CDC8-57E9-47C2-99B8-0A82C6F0789E}">
  <sheetPr>
    <tabColor theme="2" tint="-0.499984740745262"/>
    <pageSetUpPr fitToPage="1"/>
  </sheetPr>
  <dimension ref="A1:AM1513"/>
  <sheetViews>
    <sheetView zoomScale="70" zoomScaleNormal="70" workbookViewId="0">
      <pane xSplit="8" ySplit="8" topLeftCell="I9" activePane="bottomRight" state="frozen"/>
      <selection pane="topRight" activeCell="I1" sqref="I1"/>
      <selection pane="bottomLeft" activeCell="A6" sqref="A6"/>
      <selection pane="bottomRight" activeCell="G7" sqref="G7"/>
    </sheetView>
  </sheetViews>
  <sheetFormatPr defaultRowHeight="14" x14ac:dyDescent="0.3"/>
  <cols>
    <col min="1" max="1" width="24.69921875" hidden="1" customWidth="1"/>
    <col min="2" max="2" width="19" hidden="1" customWidth="1"/>
    <col min="3" max="3" width="13.59765625" hidden="1" customWidth="1"/>
    <col min="4" max="4" width="12.69921875" hidden="1" customWidth="1"/>
    <col min="5" max="5" width="28" style="14" customWidth="1"/>
    <col min="6" max="6" width="27.296875" customWidth="1"/>
    <col min="7" max="7" width="57.19921875" style="14" customWidth="1"/>
    <col min="8" max="8" width="12.796875" style="76" customWidth="1"/>
    <col min="9" max="9" width="8.8984375" style="2" hidden="1" customWidth="1"/>
    <col min="10" max="10" width="16.3984375" style="2" hidden="1" customWidth="1"/>
    <col min="11" max="11" width="16.09765625" style="5" customWidth="1"/>
    <col min="12" max="13" width="15.796875" style="5" customWidth="1"/>
    <col min="14" max="14" width="14.69921875" customWidth="1"/>
    <col min="15" max="16" width="14.69921875" bestFit="1" customWidth="1"/>
    <col min="17" max="17" width="13.19921875" customWidth="1"/>
    <col min="18" max="28" width="14.69921875" bestFit="1" customWidth="1"/>
    <col min="29" max="33" width="14.69921875" customWidth="1"/>
    <col min="34" max="34" width="30.796875" hidden="1" customWidth="1"/>
    <col min="35" max="35" width="17.69921875" hidden="1" customWidth="1"/>
    <col min="36" max="36" width="9.8984375" style="54" hidden="1" customWidth="1"/>
    <col min="37" max="37" width="12.69921875" style="27" hidden="1" customWidth="1"/>
    <col min="38" max="38" width="8.296875" hidden="1" customWidth="1"/>
    <col min="39" max="39" width="12.296875" hidden="1" customWidth="1"/>
  </cols>
  <sheetData>
    <row r="1" spans="1:39" ht="14.4" x14ac:dyDescent="0.3">
      <c r="E1" s="8" t="s">
        <v>34025</v>
      </c>
      <c r="G1" s="56"/>
    </row>
    <row r="2" spans="1:39" ht="14.4" x14ac:dyDescent="0.3">
      <c r="E2" s="8" t="s">
        <v>34842</v>
      </c>
    </row>
    <row r="3" spans="1:39" ht="14.4" x14ac:dyDescent="0.3">
      <c r="E3" s="8"/>
      <c r="K3" s="43"/>
      <c r="L3" s="43"/>
    </row>
    <row r="4" spans="1:39" ht="14.4" x14ac:dyDescent="0.3">
      <c r="E4" s="8"/>
      <c r="G4" s="56"/>
    </row>
    <row r="5" spans="1:39" ht="14.4" x14ac:dyDescent="0.3">
      <c r="D5" s="27" t="s">
        <v>34026</v>
      </c>
      <c r="E5" s="19"/>
      <c r="F5" s="18"/>
      <c r="G5" s="59"/>
      <c r="H5" s="60"/>
      <c r="I5" s="20"/>
      <c r="J5" s="21"/>
      <c r="K5" s="21"/>
      <c r="L5" s="21"/>
      <c r="M5" s="21"/>
      <c r="N5" s="21"/>
      <c r="O5" s="21"/>
      <c r="P5" s="21"/>
      <c r="Q5" s="21"/>
      <c r="R5" s="21"/>
      <c r="S5" s="21"/>
      <c r="T5" s="21"/>
      <c r="U5" s="21"/>
      <c r="V5" s="21"/>
      <c r="W5" s="21"/>
      <c r="X5" s="21"/>
      <c r="Y5" s="21"/>
      <c r="Z5" s="21"/>
      <c r="AA5" s="21"/>
      <c r="AB5" s="21"/>
      <c r="AC5" s="21"/>
      <c r="AD5" s="21"/>
      <c r="AE5" s="21"/>
      <c r="AF5" s="21"/>
      <c r="AG5" s="21"/>
    </row>
    <row r="6" spans="1:39" ht="14.4" x14ac:dyDescent="0.3">
      <c r="E6" s="8"/>
      <c r="K6" s="43"/>
      <c r="L6" s="43"/>
    </row>
    <row r="7" spans="1:39" x14ac:dyDescent="0.3">
      <c r="A7" s="135" t="s">
        <v>24</v>
      </c>
      <c r="B7" s="135"/>
      <c r="C7" s="135"/>
      <c r="D7" s="135"/>
      <c r="E7" s="8"/>
      <c r="I7" s="42" t="s">
        <v>24</v>
      </c>
      <c r="J7" s="42" t="s">
        <v>24</v>
      </c>
      <c r="K7" s="49"/>
      <c r="L7" s="44"/>
      <c r="M7" s="45"/>
      <c r="N7" s="46"/>
      <c r="O7" s="46"/>
      <c r="P7" s="46"/>
      <c r="Q7" s="46"/>
      <c r="R7" s="46"/>
      <c r="S7" s="46"/>
      <c r="T7" s="46"/>
      <c r="U7" s="46"/>
      <c r="V7" s="46"/>
      <c r="W7" s="46"/>
      <c r="X7" s="46"/>
      <c r="Y7" s="46"/>
      <c r="Z7" s="46"/>
      <c r="AA7" s="46"/>
      <c r="AB7" s="46"/>
      <c r="AC7" s="46"/>
      <c r="AD7" s="46"/>
      <c r="AE7" s="46"/>
      <c r="AF7" s="46"/>
      <c r="AG7" s="46"/>
      <c r="AH7" s="134" t="s">
        <v>25</v>
      </c>
      <c r="AI7" s="134"/>
      <c r="AJ7" s="134"/>
      <c r="AK7" s="134"/>
      <c r="AL7" s="134"/>
      <c r="AM7" s="134"/>
    </row>
    <row r="8" spans="1:39" ht="43.25" x14ac:dyDescent="0.3">
      <c r="A8" s="40" t="s">
        <v>26</v>
      </c>
      <c r="B8" s="40" t="s">
        <v>27</v>
      </c>
      <c r="C8" s="40" t="s">
        <v>28</v>
      </c>
      <c r="D8" s="41" t="s">
        <v>29</v>
      </c>
      <c r="E8" s="3" t="s">
        <v>30</v>
      </c>
      <c r="F8" s="3" t="s">
        <v>31</v>
      </c>
      <c r="G8" s="4" t="s">
        <v>32</v>
      </c>
      <c r="H8" s="4" t="s">
        <v>33</v>
      </c>
      <c r="I8" s="4" t="s">
        <v>34</v>
      </c>
      <c r="J8" s="118" t="s">
        <v>35</v>
      </c>
      <c r="K8" s="119" t="s">
        <v>36</v>
      </c>
      <c r="L8" s="119" t="s">
        <v>37</v>
      </c>
      <c r="M8" s="119" t="s">
        <v>38</v>
      </c>
      <c r="N8" s="109" t="s">
        <v>34098</v>
      </c>
      <c r="O8" s="109" t="s">
        <v>34099</v>
      </c>
      <c r="P8" s="109" t="s">
        <v>34100</v>
      </c>
      <c r="Q8" s="109" t="s">
        <v>34101</v>
      </c>
      <c r="R8" s="109" t="s">
        <v>34102</v>
      </c>
      <c r="S8" s="109" t="s">
        <v>34103</v>
      </c>
      <c r="T8" s="109" t="s">
        <v>34104</v>
      </c>
      <c r="U8" s="109" t="s">
        <v>34105</v>
      </c>
      <c r="V8" s="109" t="s">
        <v>34106</v>
      </c>
      <c r="W8" s="109" t="s">
        <v>34107</v>
      </c>
      <c r="X8" s="109" t="s">
        <v>34108</v>
      </c>
      <c r="Y8" s="109" t="s">
        <v>34109</v>
      </c>
      <c r="Z8" s="109" t="s">
        <v>34110</v>
      </c>
      <c r="AA8" s="109" t="s">
        <v>34111</v>
      </c>
      <c r="AB8" s="109" t="s">
        <v>34112</v>
      </c>
      <c r="AC8" s="109" t="s">
        <v>34113</v>
      </c>
      <c r="AD8" s="109" t="s">
        <v>34114</v>
      </c>
      <c r="AE8" s="109" t="s">
        <v>34115</v>
      </c>
      <c r="AF8" s="109" t="s">
        <v>34116</v>
      </c>
      <c r="AG8" s="109" t="s">
        <v>34841</v>
      </c>
      <c r="AH8" s="29" t="s">
        <v>169</v>
      </c>
      <c r="AI8" s="29" t="s">
        <v>164</v>
      </c>
      <c r="AJ8" s="74" t="s">
        <v>39</v>
      </c>
      <c r="AK8" s="75" t="s">
        <v>40</v>
      </c>
      <c r="AL8" s="14" t="s">
        <v>41</v>
      </c>
      <c r="AM8" s="14" t="s">
        <v>42</v>
      </c>
    </row>
    <row r="9" spans="1:39" ht="14.4" x14ac:dyDescent="0.3">
      <c r="A9" s="6" t="str">
        <f t="shared" ref="A9:A72" si="0">IF(OR($AJ9=1,$AJ9&gt;1),(C9&amp;"-"&amp;B9&amp;"-"&amp;D9),A8)</f>
        <v>Surgery Procedures -Injection of Lesion with Medication-11900</v>
      </c>
      <c r="B9" s="6" t="str">
        <f t="shared" ref="B9:B72" si="1">IF(OR($AJ9=1,$AJ9&gt;1),$G9,B8)</f>
        <v>Injection of Lesion with Medication</v>
      </c>
      <c r="C9" s="6" t="str">
        <f t="shared" ref="C9:C72" si="2">IF(OR($AJ9=1,$AJ9&gt;1),$E9,C8)</f>
        <v xml:space="preserve">Surgery Procedures </v>
      </c>
      <c r="D9" s="6" t="str">
        <f t="shared" ref="D9:D72" si="3">IF(OR($AJ9=1,$AJ9&gt;1),$H9,D8)</f>
        <v>11900</v>
      </c>
      <c r="E9" s="25" t="s">
        <v>978</v>
      </c>
      <c r="F9" s="25" t="s">
        <v>44</v>
      </c>
      <c r="G9" s="53" t="s">
        <v>31682</v>
      </c>
      <c r="H9" s="25" t="s">
        <v>12129</v>
      </c>
      <c r="I9" s="10" t="s">
        <v>34015</v>
      </c>
      <c r="J9" s="17">
        <v>239</v>
      </c>
      <c r="K9" s="39">
        <v>47.800000000000004</v>
      </c>
      <c r="L9" s="39">
        <v>26.036999999999999</v>
      </c>
      <c r="M9" s="39">
        <v>195.63200000000001</v>
      </c>
      <c r="N9" s="39" t="s">
        <v>34096</v>
      </c>
      <c r="O9" s="39" t="s">
        <v>34096</v>
      </c>
      <c r="P9" s="39" t="s">
        <v>34096</v>
      </c>
      <c r="Q9" s="39" t="s">
        <v>34096</v>
      </c>
      <c r="R9" s="39">
        <v>170.14400000000001</v>
      </c>
      <c r="S9" s="39" t="s">
        <v>34096</v>
      </c>
      <c r="T9" s="39">
        <v>190.75</v>
      </c>
      <c r="U9" s="39" t="s">
        <v>34096</v>
      </c>
      <c r="V9" s="39">
        <v>28.062099999999997</v>
      </c>
      <c r="W9" s="39">
        <v>26.036999999999999</v>
      </c>
      <c r="X9" s="39">
        <v>195.63200000000001</v>
      </c>
      <c r="Y9" s="39">
        <v>176.06879999999998</v>
      </c>
      <c r="Z9" s="39">
        <v>183.405</v>
      </c>
      <c r="AA9" s="39">
        <v>191.9639</v>
      </c>
      <c r="AB9" s="39">
        <v>195.63200000000001</v>
      </c>
      <c r="AC9" s="39">
        <v>195.63200000000001</v>
      </c>
      <c r="AD9" s="39">
        <v>195.63200000000001</v>
      </c>
      <c r="AE9" s="39">
        <v>175.57971999999998</v>
      </c>
      <c r="AF9" s="39">
        <v>129.6062</v>
      </c>
      <c r="AG9" s="39">
        <v>68.47120000000001</v>
      </c>
      <c r="AH9" s="10" t="s">
        <v>34141</v>
      </c>
      <c r="AI9" s="10" t="s">
        <v>33966</v>
      </c>
      <c r="AJ9" s="54">
        <v>1</v>
      </c>
      <c r="AK9" s="27">
        <v>6</v>
      </c>
      <c r="AL9" t="s">
        <v>175</v>
      </c>
      <c r="AM9">
        <v>4</v>
      </c>
    </row>
    <row r="10" spans="1:39" ht="28.75" x14ac:dyDescent="0.3">
      <c r="A10" s="6" t="str">
        <f t="shared" si="0"/>
        <v>Surgery Procedures -Injection of Lesion with Medication-11900</v>
      </c>
      <c r="B10" s="6" t="str">
        <f t="shared" si="1"/>
        <v>Injection of Lesion with Medication</v>
      </c>
      <c r="C10" s="6" t="str">
        <f t="shared" si="2"/>
        <v xml:space="preserve">Surgery Procedures </v>
      </c>
      <c r="D10" s="6" t="str">
        <f t="shared" si="3"/>
        <v>11900</v>
      </c>
      <c r="E10" s="25" t="s">
        <v>47</v>
      </c>
      <c r="F10" s="25" t="s">
        <v>47</v>
      </c>
      <c r="G10" s="53" t="s">
        <v>31563</v>
      </c>
      <c r="H10" s="25" t="s">
        <v>30581</v>
      </c>
      <c r="I10" s="10" t="s">
        <v>34015</v>
      </c>
      <c r="J10" s="17">
        <v>135</v>
      </c>
      <c r="K10" s="17">
        <v>27</v>
      </c>
      <c r="L10" s="39">
        <v>7.6499999999999995</v>
      </c>
      <c r="M10" s="39">
        <v>123.14400000000001</v>
      </c>
      <c r="N10" s="17" t="s">
        <v>34096</v>
      </c>
      <c r="O10" s="17" t="s">
        <v>34096</v>
      </c>
      <c r="P10" s="17" t="s">
        <v>34096</v>
      </c>
      <c r="Q10" s="17" t="s">
        <v>34096</v>
      </c>
      <c r="R10" s="17" t="s">
        <v>34096</v>
      </c>
      <c r="S10" s="17" t="s">
        <v>34096</v>
      </c>
      <c r="T10" s="17" t="s">
        <v>34096</v>
      </c>
      <c r="U10" s="17" t="s">
        <v>34096</v>
      </c>
      <c r="V10" s="17">
        <v>8.2449999999999992</v>
      </c>
      <c r="W10" s="17">
        <v>7.6499999999999995</v>
      </c>
      <c r="X10" s="17">
        <v>123.14400000000001</v>
      </c>
      <c r="Y10" s="17">
        <v>110.82960000000001</v>
      </c>
      <c r="Z10" s="17">
        <v>115.44750000000001</v>
      </c>
      <c r="AA10" s="17">
        <v>120.83505000000001</v>
      </c>
      <c r="AB10" s="17">
        <v>123.14400000000001</v>
      </c>
      <c r="AC10" s="17">
        <v>123.14400000000001</v>
      </c>
      <c r="AD10" s="17">
        <v>123.14400000000001</v>
      </c>
      <c r="AE10" s="17">
        <v>110.52174000000001</v>
      </c>
      <c r="AF10" s="17">
        <v>81.582900000000009</v>
      </c>
      <c r="AG10" s="120" t="s">
        <v>34096</v>
      </c>
      <c r="AH10" s="10" t="s">
        <v>34142</v>
      </c>
      <c r="AI10" s="10" t="s">
        <v>33966</v>
      </c>
      <c r="AJ10" s="54">
        <v>0</v>
      </c>
      <c r="AK10" s="27" t="s">
        <v>34143</v>
      </c>
      <c r="AL10" t="s">
        <v>175</v>
      </c>
      <c r="AM10" t="e">
        <v>#VALUE!</v>
      </c>
    </row>
    <row r="11" spans="1:39" ht="14.4" x14ac:dyDescent="0.3">
      <c r="A11" s="6" t="str">
        <f t="shared" si="0"/>
        <v>Surgery Procedures -Injection of Lesion with Medication-11900</v>
      </c>
      <c r="B11" s="6" t="str">
        <f t="shared" si="1"/>
        <v>Injection of Lesion with Medication</v>
      </c>
      <c r="C11" s="6" t="str">
        <f t="shared" si="2"/>
        <v xml:space="preserve">Surgery Procedures </v>
      </c>
      <c r="D11" s="6" t="str">
        <f t="shared" si="3"/>
        <v>11900</v>
      </c>
      <c r="E11" s="25"/>
      <c r="F11" s="25" t="s">
        <v>47</v>
      </c>
      <c r="G11" s="53"/>
      <c r="H11" s="25"/>
      <c r="I11" s="10"/>
      <c r="J11" s="39">
        <v>374</v>
      </c>
      <c r="K11" s="39">
        <v>74.8</v>
      </c>
      <c r="L11" s="39">
        <v>33.686999999999998</v>
      </c>
      <c r="M11" s="39">
        <v>318.77600000000001</v>
      </c>
      <c r="N11" s="39" t="s">
        <v>34096</v>
      </c>
      <c r="O11" s="39" t="s">
        <v>34096</v>
      </c>
      <c r="P11" s="39" t="s">
        <v>34096</v>
      </c>
      <c r="Q11" s="39" t="s">
        <v>34096</v>
      </c>
      <c r="R11" s="39">
        <v>170.14400000000001</v>
      </c>
      <c r="S11" s="39" t="s">
        <v>34096</v>
      </c>
      <c r="T11" s="39">
        <v>190.75</v>
      </c>
      <c r="U11" s="39" t="s">
        <v>34096</v>
      </c>
      <c r="V11" s="39">
        <v>36.307099999999998</v>
      </c>
      <c r="W11" s="39">
        <v>33.686999999999998</v>
      </c>
      <c r="X11" s="39">
        <v>318.77600000000001</v>
      </c>
      <c r="Y11" s="39">
        <v>286.89839999999998</v>
      </c>
      <c r="Z11" s="39">
        <v>298.85250000000002</v>
      </c>
      <c r="AA11" s="39">
        <v>312.79894999999999</v>
      </c>
      <c r="AB11" s="39">
        <v>318.77600000000001</v>
      </c>
      <c r="AC11" s="39">
        <v>318.77600000000001</v>
      </c>
      <c r="AD11" s="39">
        <v>318.77600000000001</v>
      </c>
      <c r="AE11" s="39">
        <v>286.10145999999997</v>
      </c>
      <c r="AF11" s="39">
        <v>211.1891</v>
      </c>
      <c r="AG11" s="39">
        <v>68.47120000000001</v>
      </c>
      <c r="AH11" s="10"/>
      <c r="AI11" s="10"/>
    </row>
    <row r="12" spans="1:39" ht="14.4" x14ac:dyDescent="0.3">
      <c r="A12" s="6" t="str">
        <f t="shared" si="0"/>
        <v>Surgery Procedures -Injection of Lesion with Medication-11900</v>
      </c>
      <c r="B12" s="6" t="str">
        <f t="shared" si="1"/>
        <v>Injection of Lesion with Medication</v>
      </c>
      <c r="C12" s="6" t="str">
        <f t="shared" si="2"/>
        <v xml:space="preserve">Surgery Procedures </v>
      </c>
      <c r="D12" s="6" t="str">
        <f t="shared" si="3"/>
        <v>11900</v>
      </c>
      <c r="E12" s="25"/>
      <c r="F12" s="25" t="s">
        <v>47</v>
      </c>
      <c r="G12" s="53"/>
      <c r="H12" s="25"/>
      <c r="I12" s="10"/>
      <c r="J12" s="17"/>
      <c r="K12" s="17"/>
      <c r="L12" s="17"/>
      <c r="M12" s="17"/>
      <c r="N12" s="17"/>
      <c r="O12" s="17"/>
      <c r="P12" s="17"/>
      <c r="Q12" s="17"/>
      <c r="R12" s="17"/>
      <c r="S12" s="17"/>
      <c r="T12" s="17"/>
      <c r="U12" s="17"/>
      <c r="V12" s="17"/>
      <c r="W12" s="17"/>
      <c r="X12" s="17"/>
      <c r="Y12" s="17"/>
      <c r="Z12" s="17"/>
      <c r="AA12" s="17"/>
      <c r="AB12" s="17"/>
      <c r="AC12" s="17"/>
      <c r="AD12" s="17"/>
      <c r="AE12" s="17"/>
      <c r="AF12" s="17"/>
      <c r="AG12" s="17"/>
      <c r="AH12" s="10"/>
      <c r="AI12" s="10"/>
    </row>
    <row r="13" spans="1:39" ht="14.4" x14ac:dyDescent="0.3">
      <c r="A13" s="6" t="str">
        <f t="shared" si="0"/>
        <v>Surgery Procedures -Injection of Lesion with Medication-11900</v>
      </c>
      <c r="B13" s="6" t="str">
        <f t="shared" si="1"/>
        <v>Injection of Lesion with Medication</v>
      </c>
      <c r="C13" s="6" t="str">
        <f t="shared" si="2"/>
        <v xml:space="preserve">Surgery Procedures </v>
      </c>
      <c r="D13" s="6" t="str">
        <f t="shared" si="3"/>
        <v>11900</v>
      </c>
      <c r="E13" s="8"/>
      <c r="G13" s="56" t="s">
        <v>43</v>
      </c>
    </row>
    <row r="14" spans="1:39" s="6" customFormat="1" ht="14.4" x14ac:dyDescent="0.3">
      <c r="A14" s="6" t="str">
        <f t="shared" si="0"/>
        <v>Surgery Procedures -Injection of Lesion with Medication-11900</v>
      </c>
      <c r="B14" s="6" t="str">
        <f t="shared" si="1"/>
        <v>Injection of Lesion with Medication</v>
      </c>
      <c r="C14" s="6" t="str">
        <f t="shared" si="2"/>
        <v xml:space="preserve">Surgery Procedures </v>
      </c>
      <c r="D14" s="6" t="str">
        <f t="shared" si="3"/>
        <v>11900</v>
      </c>
      <c r="E14" s="19"/>
      <c r="F14" s="18"/>
      <c r="G14" s="59"/>
      <c r="H14" s="60"/>
      <c r="I14" s="20"/>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30"/>
      <c r="AI14" s="30"/>
      <c r="AJ14" s="54"/>
      <c r="AK14" s="27"/>
      <c r="AL14" s="10"/>
    </row>
    <row r="15" spans="1:39" s="6" customFormat="1" ht="14.4" x14ac:dyDescent="0.3">
      <c r="A15" s="6" t="str">
        <f t="shared" si="0"/>
        <v>Surgery Procedures -Destroy Skin Lesion -17110</v>
      </c>
      <c r="B15" s="6" t="str">
        <f t="shared" si="1"/>
        <v xml:space="preserve">Destroy Skin Lesion </v>
      </c>
      <c r="C15" s="6" t="str">
        <f t="shared" si="2"/>
        <v xml:space="preserve">Surgery Procedures </v>
      </c>
      <c r="D15" s="6" t="str">
        <f t="shared" si="3"/>
        <v>17110</v>
      </c>
      <c r="E15" s="25" t="s">
        <v>978</v>
      </c>
      <c r="F15" s="25" t="s">
        <v>44</v>
      </c>
      <c r="G15" s="53" t="s">
        <v>31703</v>
      </c>
      <c r="H15" s="25" t="s">
        <v>12577</v>
      </c>
      <c r="I15" s="10" t="s">
        <v>34015</v>
      </c>
      <c r="J15" s="17">
        <v>243</v>
      </c>
      <c r="K15" s="17">
        <v>48.6</v>
      </c>
      <c r="L15" s="17">
        <v>602.37</v>
      </c>
      <c r="M15" s="17">
        <v>621</v>
      </c>
      <c r="N15" s="17" t="s">
        <v>34096</v>
      </c>
      <c r="O15" s="17" t="s">
        <v>34096</v>
      </c>
      <c r="P15" s="17" t="s">
        <v>34096</v>
      </c>
      <c r="Q15" s="17" t="s">
        <v>34096</v>
      </c>
      <c r="R15" s="17" t="s">
        <v>34096</v>
      </c>
      <c r="S15" s="17" t="s">
        <v>34096</v>
      </c>
      <c r="T15" s="17" t="s">
        <v>34096</v>
      </c>
      <c r="U15" s="17">
        <v>621</v>
      </c>
      <c r="V15" s="17">
        <v>602.37</v>
      </c>
      <c r="W15" s="17" t="s">
        <v>34096</v>
      </c>
      <c r="X15" s="17" t="s">
        <v>34096</v>
      </c>
      <c r="Y15" s="17" t="s">
        <v>34096</v>
      </c>
      <c r="Z15" s="17" t="s">
        <v>34096</v>
      </c>
      <c r="AA15" s="17" t="s">
        <v>34096</v>
      </c>
      <c r="AB15" s="17" t="s">
        <v>34096</v>
      </c>
      <c r="AC15" s="17" t="s">
        <v>34096</v>
      </c>
      <c r="AD15" s="17" t="s">
        <v>34096</v>
      </c>
      <c r="AE15" s="17" t="s">
        <v>34096</v>
      </c>
      <c r="AF15" s="17" t="s">
        <v>34096</v>
      </c>
      <c r="AG15" s="39" t="s">
        <v>34096</v>
      </c>
      <c r="AH15" s="10" t="s">
        <v>34144</v>
      </c>
      <c r="AI15" s="10" t="s">
        <v>33967</v>
      </c>
      <c r="AJ15" s="54">
        <v>1</v>
      </c>
      <c r="AK15" s="27">
        <v>4</v>
      </c>
      <c r="AL15" t="s">
        <v>175</v>
      </c>
      <c r="AM15">
        <v>3</v>
      </c>
    </row>
    <row r="16" spans="1:39" s="6" customFormat="1" ht="14.4" x14ac:dyDescent="0.3">
      <c r="A16" s="6" t="str">
        <f t="shared" si="0"/>
        <v>Surgery Procedures -Destroy Skin Lesion -17110</v>
      </c>
      <c r="B16" s="6" t="str">
        <f t="shared" si="1"/>
        <v xml:space="preserve">Destroy Skin Lesion </v>
      </c>
      <c r="C16" s="6" t="str">
        <f t="shared" si="2"/>
        <v xml:space="preserve">Surgery Procedures </v>
      </c>
      <c r="D16" s="6" t="str">
        <f t="shared" si="3"/>
        <v>17110</v>
      </c>
      <c r="E16" s="25"/>
      <c r="F16" s="25"/>
      <c r="G16" s="53"/>
      <c r="H16" s="25"/>
      <c r="I16" s="10"/>
      <c r="J16" s="17"/>
      <c r="K16" s="17"/>
      <c r="L16" s="17"/>
      <c r="M16" s="17"/>
      <c r="N16" s="17"/>
      <c r="O16" s="17"/>
      <c r="P16" s="17"/>
      <c r="Q16" s="17"/>
      <c r="R16" s="17"/>
      <c r="S16" s="17"/>
      <c r="T16" s="17"/>
      <c r="U16" s="17"/>
      <c r="V16" s="17"/>
      <c r="W16" s="17"/>
      <c r="X16" s="17"/>
      <c r="Y16" s="17"/>
      <c r="Z16" s="17"/>
      <c r="AA16" s="17"/>
      <c r="AB16" s="17"/>
      <c r="AC16" s="17"/>
      <c r="AD16" s="17"/>
      <c r="AE16" s="17"/>
      <c r="AF16" s="17"/>
      <c r="AG16" s="17"/>
      <c r="AH16" s="10"/>
      <c r="AI16" s="10"/>
      <c r="AJ16" s="54"/>
      <c r="AK16" s="27"/>
      <c r="AL16"/>
      <c r="AM16"/>
    </row>
    <row r="17" spans="1:39" ht="14.4" x14ac:dyDescent="0.3">
      <c r="A17" s="6" t="str">
        <f t="shared" si="0"/>
        <v>Surgery Procedures -Destroy Skin Lesion -17110</v>
      </c>
      <c r="B17" s="6" t="str">
        <f t="shared" si="1"/>
        <v xml:space="preserve">Destroy Skin Lesion </v>
      </c>
      <c r="C17" s="6" t="str">
        <f t="shared" si="2"/>
        <v xml:space="preserve">Surgery Procedures </v>
      </c>
      <c r="D17" s="6" t="str">
        <f t="shared" si="3"/>
        <v>17110</v>
      </c>
      <c r="E17" s="8"/>
      <c r="G17" s="56" t="s">
        <v>43</v>
      </c>
    </row>
    <row r="18" spans="1:39" s="6" customFormat="1" ht="14.4" x14ac:dyDescent="0.3">
      <c r="A18" s="6" t="str">
        <f t="shared" si="0"/>
        <v>Surgery Procedures -Destroy Skin Lesion -17110</v>
      </c>
      <c r="B18" s="6" t="str">
        <f t="shared" si="1"/>
        <v xml:space="preserve">Destroy Skin Lesion </v>
      </c>
      <c r="C18" s="6" t="str">
        <f t="shared" si="2"/>
        <v xml:space="preserve">Surgery Procedures </v>
      </c>
      <c r="D18" s="6" t="str">
        <f t="shared" si="3"/>
        <v>17110</v>
      </c>
      <c r="E18" s="19"/>
      <c r="F18" s="18"/>
      <c r="G18" s="59"/>
      <c r="H18" s="60"/>
      <c r="I18" s="20"/>
      <c r="J18" s="21"/>
      <c r="K18" s="21"/>
      <c r="L18" s="21"/>
      <c r="M18" s="21"/>
      <c r="N18" s="21"/>
      <c r="O18" s="21"/>
      <c r="P18" s="21"/>
      <c r="Q18" s="21"/>
      <c r="R18" s="21"/>
      <c r="S18" s="21"/>
      <c r="T18" s="21"/>
      <c r="U18" s="21"/>
      <c r="V18" s="21"/>
      <c r="W18" s="21"/>
      <c r="X18" s="21"/>
      <c r="Y18" s="21"/>
      <c r="Z18" s="21"/>
      <c r="AA18" s="21"/>
      <c r="AB18" s="21"/>
      <c r="AC18" s="21"/>
      <c r="AD18" s="21"/>
      <c r="AE18" s="21"/>
      <c r="AF18" s="21"/>
      <c r="AG18" s="21"/>
      <c r="AH18" s="30"/>
      <c r="AI18" s="30"/>
      <c r="AJ18" s="54"/>
      <c r="AK18" s="27"/>
      <c r="AL18" s="10"/>
    </row>
    <row r="19" spans="1:39" s="6" customFormat="1" ht="14.4" x14ac:dyDescent="0.3">
      <c r="A19" s="6" t="str">
        <f t="shared" si="0"/>
        <v>Surgery Procedures -Removal of deep bone implant-20680</v>
      </c>
      <c r="B19" s="6" t="str">
        <f t="shared" si="1"/>
        <v>Removal of deep bone implant</v>
      </c>
      <c r="C19" s="6" t="str">
        <f t="shared" si="2"/>
        <v xml:space="preserve">Surgery Procedures </v>
      </c>
      <c r="D19" s="6" t="str">
        <f t="shared" si="3"/>
        <v>20680</v>
      </c>
      <c r="E19" s="25" t="s">
        <v>978</v>
      </c>
      <c r="F19" s="25" t="s">
        <v>44</v>
      </c>
      <c r="G19" s="53" t="s">
        <v>31099</v>
      </c>
      <c r="H19" s="25" t="s">
        <v>12865</v>
      </c>
      <c r="I19" s="10" t="s">
        <v>825</v>
      </c>
      <c r="J19" s="17">
        <v>13548</v>
      </c>
      <c r="K19" s="17">
        <v>2709.6000000000004</v>
      </c>
      <c r="L19" s="17">
        <v>1129.8</v>
      </c>
      <c r="M19" s="17">
        <v>4519.2</v>
      </c>
      <c r="N19" s="17" t="s">
        <v>34096</v>
      </c>
      <c r="O19" s="17" t="s">
        <v>34096</v>
      </c>
      <c r="P19" s="17" t="s">
        <v>34096</v>
      </c>
      <c r="Q19" s="17" t="s">
        <v>34096</v>
      </c>
      <c r="R19" s="17" t="s">
        <v>34096</v>
      </c>
      <c r="S19" s="17" t="s">
        <v>34096</v>
      </c>
      <c r="T19" s="17" t="s">
        <v>34096</v>
      </c>
      <c r="U19" s="17" t="s">
        <v>34096</v>
      </c>
      <c r="V19" s="17" t="s">
        <v>34096</v>
      </c>
      <c r="W19" s="17" t="s">
        <v>34096</v>
      </c>
      <c r="X19" s="17">
        <v>4519.2</v>
      </c>
      <c r="Y19" s="17">
        <v>4067.2799999999997</v>
      </c>
      <c r="Z19" s="17">
        <v>4236.75</v>
      </c>
      <c r="AA19" s="17">
        <v>4434.4650000000001</v>
      </c>
      <c r="AB19" s="17">
        <v>4519.2</v>
      </c>
      <c r="AC19" s="17">
        <v>4519.2</v>
      </c>
      <c r="AD19" s="17">
        <v>4519.2</v>
      </c>
      <c r="AE19" s="17">
        <v>4055.982</v>
      </c>
      <c r="AF19" s="17">
        <v>2993.9700000000003</v>
      </c>
      <c r="AG19" s="17">
        <v>1129.8</v>
      </c>
      <c r="AH19" s="10" t="s">
        <v>34145</v>
      </c>
      <c r="AI19" s="10" t="s">
        <v>33938</v>
      </c>
      <c r="AJ19" s="54">
        <v>1</v>
      </c>
      <c r="AK19" s="27">
        <v>11</v>
      </c>
      <c r="AL19" t="s">
        <v>175</v>
      </c>
      <c r="AM19">
        <v>4</v>
      </c>
    </row>
    <row r="20" spans="1:39" ht="14.4" x14ac:dyDescent="0.3">
      <c r="A20" s="6" t="str">
        <f t="shared" si="0"/>
        <v>Surgery Procedures -Removal of deep bone implant-20680</v>
      </c>
      <c r="B20" s="6" t="str">
        <f t="shared" si="1"/>
        <v>Removal of deep bone implant</v>
      </c>
      <c r="C20" s="6" t="str">
        <f t="shared" si="2"/>
        <v xml:space="preserve">Surgery Procedures </v>
      </c>
      <c r="D20" s="6" t="str">
        <f t="shared" si="3"/>
        <v>20680</v>
      </c>
      <c r="E20" s="25" t="s">
        <v>47</v>
      </c>
      <c r="F20" s="25" t="s">
        <v>47</v>
      </c>
      <c r="G20" s="53" t="s">
        <v>31585</v>
      </c>
      <c r="H20" s="25" t="s">
        <v>5</v>
      </c>
      <c r="I20" s="10" t="s">
        <v>214</v>
      </c>
      <c r="J20" s="17">
        <v>21</v>
      </c>
      <c r="K20" s="17">
        <v>4.2</v>
      </c>
      <c r="L20" s="17">
        <v>0.108</v>
      </c>
      <c r="M20" s="17">
        <v>0.95892000000000011</v>
      </c>
      <c r="N20" s="17" t="s">
        <v>34096</v>
      </c>
      <c r="O20" s="17">
        <v>0.21575699999999998</v>
      </c>
      <c r="P20" s="17" t="s">
        <v>34096</v>
      </c>
      <c r="Q20" s="17" t="s">
        <v>34096</v>
      </c>
      <c r="R20" s="17" t="s">
        <v>34096</v>
      </c>
      <c r="S20" s="17" t="s">
        <v>34096</v>
      </c>
      <c r="T20" s="17" t="s">
        <v>34096</v>
      </c>
      <c r="U20" s="17">
        <v>0.12</v>
      </c>
      <c r="V20" s="17">
        <v>0.11639999999999999</v>
      </c>
      <c r="W20" s="17">
        <v>0.108</v>
      </c>
      <c r="X20" s="17">
        <v>0.95892000000000011</v>
      </c>
      <c r="Y20" s="17">
        <v>0.86302799999999991</v>
      </c>
      <c r="Z20" s="17">
        <v>0.89898749999999994</v>
      </c>
      <c r="AA20" s="17">
        <v>0.94094025000000003</v>
      </c>
      <c r="AB20" s="17">
        <v>0.95892000000000011</v>
      </c>
      <c r="AC20" s="17">
        <v>0.95892000000000011</v>
      </c>
      <c r="AD20" s="17">
        <v>0.95892000000000011</v>
      </c>
      <c r="AE20" s="17">
        <v>0.86063070000000008</v>
      </c>
      <c r="AF20" s="17">
        <v>0.63528450000000003</v>
      </c>
      <c r="AG20" s="17">
        <v>0.17979749999999997</v>
      </c>
      <c r="AH20" s="10" t="s">
        <v>34146</v>
      </c>
      <c r="AI20" s="10" t="s">
        <v>33938</v>
      </c>
      <c r="AJ20" s="54">
        <v>0</v>
      </c>
      <c r="AK20" s="27" t="s">
        <v>34143</v>
      </c>
      <c r="AL20" t="s">
        <v>175</v>
      </c>
      <c r="AM20" t="e">
        <v>#VALUE!</v>
      </c>
    </row>
    <row r="21" spans="1:39" ht="14.4" x14ac:dyDescent="0.3">
      <c r="A21" s="6" t="str">
        <f t="shared" si="0"/>
        <v>Surgery Procedures -Removal of deep bone implant-20680</v>
      </c>
      <c r="B21" s="6" t="str">
        <f t="shared" si="1"/>
        <v>Removal of deep bone implant</v>
      </c>
      <c r="C21" s="6" t="str">
        <f t="shared" si="2"/>
        <v xml:space="preserve">Surgery Procedures </v>
      </c>
      <c r="D21" s="6" t="str">
        <f t="shared" si="3"/>
        <v>20680</v>
      </c>
      <c r="E21" s="25" t="s">
        <v>47</v>
      </c>
      <c r="F21" s="25" t="s">
        <v>47</v>
      </c>
      <c r="G21" s="53" t="s">
        <v>437</v>
      </c>
      <c r="H21" s="25" t="s">
        <v>438</v>
      </c>
      <c r="I21" s="10" t="s">
        <v>214</v>
      </c>
      <c r="J21" s="17">
        <v>20</v>
      </c>
      <c r="K21" s="17">
        <v>4</v>
      </c>
      <c r="L21" s="17">
        <v>9.0000000000000011E-2</v>
      </c>
      <c r="M21" s="17">
        <v>0.57599999999999996</v>
      </c>
      <c r="N21" s="17" t="s">
        <v>34096</v>
      </c>
      <c r="O21" s="17">
        <v>0.12959999999999999</v>
      </c>
      <c r="P21" s="17" t="s">
        <v>34096</v>
      </c>
      <c r="Q21" s="17" t="s">
        <v>34096</v>
      </c>
      <c r="R21" s="17" t="s">
        <v>34096</v>
      </c>
      <c r="S21" s="17" t="s">
        <v>34096</v>
      </c>
      <c r="T21" s="17" t="s">
        <v>34096</v>
      </c>
      <c r="U21" s="17">
        <v>0.1</v>
      </c>
      <c r="V21" s="17">
        <v>9.7000000000000003E-2</v>
      </c>
      <c r="W21" s="17">
        <v>9.0000000000000011E-2</v>
      </c>
      <c r="X21" s="17">
        <v>0.57599999999999996</v>
      </c>
      <c r="Y21" s="17">
        <v>0.51839999999999997</v>
      </c>
      <c r="Z21" s="17">
        <v>0.54</v>
      </c>
      <c r="AA21" s="17">
        <v>0.56520000000000004</v>
      </c>
      <c r="AB21" s="17">
        <v>0.57599999999999996</v>
      </c>
      <c r="AC21" s="17">
        <v>0.57599999999999996</v>
      </c>
      <c r="AD21" s="17">
        <v>0.57599999999999996</v>
      </c>
      <c r="AE21" s="17">
        <v>0.51695999999999998</v>
      </c>
      <c r="AF21" s="17">
        <v>0.38159999999999999</v>
      </c>
      <c r="AG21" s="17">
        <v>0.108</v>
      </c>
      <c r="AH21" s="10" t="s">
        <v>34147</v>
      </c>
      <c r="AI21" s="10" t="s">
        <v>33938</v>
      </c>
      <c r="AJ21" s="54">
        <v>0</v>
      </c>
      <c r="AK21" s="27" t="s">
        <v>34143</v>
      </c>
      <c r="AL21" t="s">
        <v>175</v>
      </c>
      <c r="AM21" t="e">
        <v>#VALUE!</v>
      </c>
    </row>
    <row r="22" spans="1:39" ht="14.4" x14ac:dyDescent="0.3">
      <c r="A22" s="6" t="str">
        <f t="shared" si="0"/>
        <v>Surgery Procedures -Removal of deep bone implant-20680</v>
      </c>
      <c r="B22" s="6" t="str">
        <f t="shared" si="1"/>
        <v>Removal of deep bone implant</v>
      </c>
      <c r="C22" s="6" t="str">
        <f t="shared" si="2"/>
        <v xml:space="preserve">Surgery Procedures </v>
      </c>
      <c r="D22" s="6" t="str">
        <f t="shared" si="3"/>
        <v>20680</v>
      </c>
      <c r="E22" s="25" t="s">
        <v>47</v>
      </c>
      <c r="F22" s="25" t="s">
        <v>47</v>
      </c>
      <c r="G22" s="53" t="s">
        <v>31588</v>
      </c>
      <c r="H22" s="25" t="s">
        <v>7172</v>
      </c>
      <c r="I22" s="10" t="s">
        <v>214</v>
      </c>
      <c r="J22" s="17">
        <v>25</v>
      </c>
      <c r="K22" s="17">
        <v>5</v>
      </c>
      <c r="L22" s="17">
        <v>0.11700000000000001</v>
      </c>
      <c r="M22" s="17">
        <v>3.4492799999999999</v>
      </c>
      <c r="N22" s="17" t="s">
        <v>34096</v>
      </c>
      <c r="O22" s="17">
        <v>0.77608799999999989</v>
      </c>
      <c r="P22" s="17" t="s">
        <v>34096</v>
      </c>
      <c r="Q22" s="17" t="s">
        <v>34096</v>
      </c>
      <c r="R22" s="17" t="s">
        <v>34096</v>
      </c>
      <c r="S22" s="17" t="s">
        <v>34096</v>
      </c>
      <c r="T22" s="17" t="s">
        <v>34096</v>
      </c>
      <c r="U22" s="17">
        <v>0.13</v>
      </c>
      <c r="V22" s="17">
        <v>0.12609999999999999</v>
      </c>
      <c r="W22" s="17">
        <v>0.11700000000000001</v>
      </c>
      <c r="X22" s="17">
        <v>3.4492799999999999</v>
      </c>
      <c r="Y22" s="17">
        <v>3.1043519999999996</v>
      </c>
      <c r="Z22" s="17">
        <v>3.2336999999999998</v>
      </c>
      <c r="AA22" s="17">
        <v>3.3846059999999998</v>
      </c>
      <c r="AB22" s="17">
        <v>3.4492799999999999</v>
      </c>
      <c r="AC22" s="17">
        <v>3.4492799999999999</v>
      </c>
      <c r="AD22" s="17">
        <v>3.4492799999999999</v>
      </c>
      <c r="AE22" s="17">
        <v>3.0957287999999998</v>
      </c>
      <c r="AF22" s="17">
        <v>2.2851479999999995</v>
      </c>
      <c r="AG22" s="17">
        <v>0.64673999999999987</v>
      </c>
      <c r="AH22" s="10" t="s">
        <v>34148</v>
      </c>
      <c r="AI22" s="10" t="s">
        <v>33938</v>
      </c>
      <c r="AJ22" s="54">
        <v>0</v>
      </c>
      <c r="AK22" s="27" t="s">
        <v>34143</v>
      </c>
      <c r="AL22" t="s">
        <v>175</v>
      </c>
      <c r="AM22" t="e">
        <v>#VALUE!</v>
      </c>
    </row>
    <row r="23" spans="1:39" ht="14.4" x14ac:dyDescent="0.3">
      <c r="A23" s="6" t="str">
        <f t="shared" si="0"/>
        <v>Surgery Procedures -Removal of deep bone implant-20680</v>
      </c>
      <c r="B23" s="6" t="str">
        <f t="shared" si="1"/>
        <v>Removal of deep bone implant</v>
      </c>
      <c r="C23" s="6" t="str">
        <f t="shared" si="2"/>
        <v xml:space="preserve">Surgery Procedures </v>
      </c>
      <c r="D23" s="6" t="str">
        <f t="shared" si="3"/>
        <v>20680</v>
      </c>
      <c r="E23" s="25" t="s">
        <v>47</v>
      </c>
      <c r="F23" s="25" t="s">
        <v>47</v>
      </c>
      <c r="G23" s="53" t="s">
        <v>31589</v>
      </c>
      <c r="H23" s="25" t="s">
        <v>6</v>
      </c>
      <c r="I23" s="10" t="s">
        <v>214</v>
      </c>
      <c r="J23" s="17">
        <v>19</v>
      </c>
      <c r="K23" s="17">
        <v>3.8000000000000003</v>
      </c>
      <c r="L23" s="17">
        <v>0.89100000000000001</v>
      </c>
      <c r="M23" s="17">
        <v>5.3171306666666664</v>
      </c>
      <c r="N23" s="17" t="s">
        <v>34096</v>
      </c>
      <c r="O23" s="17">
        <v>1.1963543999999999</v>
      </c>
      <c r="P23" s="17" t="s">
        <v>34096</v>
      </c>
      <c r="Q23" s="17" t="s">
        <v>34096</v>
      </c>
      <c r="R23" s="17" t="s">
        <v>34096</v>
      </c>
      <c r="S23" s="17" t="s">
        <v>34096</v>
      </c>
      <c r="T23" s="17" t="s">
        <v>34096</v>
      </c>
      <c r="U23" s="17">
        <v>0.9900000000000001</v>
      </c>
      <c r="V23" s="17">
        <v>0.96030000000000004</v>
      </c>
      <c r="W23" s="17">
        <v>0.89100000000000001</v>
      </c>
      <c r="X23" s="17">
        <v>5.3171306666666664</v>
      </c>
      <c r="Y23" s="17">
        <v>4.7854175999999997</v>
      </c>
      <c r="Z23" s="17">
        <v>4.9848100000000004</v>
      </c>
      <c r="AA23" s="17">
        <v>5.217434466666667</v>
      </c>
      <c r="AB23" s="17">
        <v>5.3171306666666664</v>
      </c>
      <c r="AC23" s="17">
        <v>5.3171306666666664</v>
      </c>
      <c r="AD23" s="17">
        <v>5.3171306666666664</v>
      </c>
      <c r="AE23" s="17">
        <v>4.7721247733333332</v>
      </c>
      <c r="AF23" s="17">
        <v>3.5225990666666669</v>
      </c>
      <c r="AG23" s="17">
        <v>0.99696200000000001</v>
      </c>
      <c r="AH23" s="10" t="s">
        <v>34149</v>
      </c>
      <c r="AI23" s="10" t="s">
        <v>33938</v>
      </c>
      <c r="AJ23" s="54">
        <v>0</v>
      </c>
      <c r="AK23" s="27" t="s">
        <v>34143</v>
      </c>
      <c r="AL23" t="s">
        <v>175</v>
      </c>
      <c r="AM23" t="e">
        <v>#VALUE!</v>
      </c>
    </row>
    <row r="24" spans="1:39" ht="14.4" x14ac:dyDescent="0.3">
      <c r="A24" s="6" t="str">
        <f t="shared" si="0"/>
        <v>Surgery Procedures -Removal of deep bone implant-20680</v>
      </c>
      <c r="B24" s="6" t="str">
        <f t="shared" si="1"/>
        <v>Removal of deep bone implant</v>
      </c>
      <c r="C24" s="6" t="str">
        <f t="shared" si="2"/>
        <v xml:space="preserve">Surgery Procedures </v>
      </c>
      <c r="D24" s="6" t="str">
        <f t="shared" si="3"/>
        <v>20680</v>
      </c>
      <c r="E24" s="25" t="s">
        <v>47</v>
      </c>
      <c r="F24" s="25" t="s">
        <v>47</v>
      </c>
      <c r="G24" s="53" t="s">
        <v>324</v>
      </c>
      <c r="H24" s="25" t="s">
        <v>325</v>
      </c>
      <c r="I24" s="10" t="s">
        <v>214</v>
      </c>
      <c r="J24" s="17">
        <v>109</v>
      </c>
      <c r="K24" s="17">
        <v>21.8</v>
      </c>
      <c r="L24" s="17">
        <v>4.5000000000000005E-2</v>
      </c>
      <c r="M24" s="17">
        <v>17.097600000000003</v>
      </c>
      <c r="N24" s="17" t="s">
        <v>34096</v>
      </c>
      <c r="O24" s="17">
        <v>3.8469600000000002</v>
      </c>
      <c r="P24" s="17" t="s">
        <v>34096</v>
      </c>
      <c r="Q24" s="17" t="s">
        <v>34096</v>
      </c>
      <c r="R24" s="17" t="s">
        <v>34096</v>
      </c>
      <c r="S24" s="17" t="s">
        <v>34096</v>
      </c>
      <c r="T24" s="17" t="s">
        <v>34096</v>
      </c>
      <c r="U24" s="17">
        <v>0.05</v>
      </c>
      <c r="V24" s="17">
        <v>4.8500000000000001E-2</v>
      </c>
      <c r="W24" s="17">
        <v>4.5000000000000005E-2</v>
      </c>
      <c r="X24" s="17">
        <v>17.097600000000003</v>
      </c>
      <c r="Y24" s="17">
        <v>15.387840000000001</v>
      </c>
      <c r="Z24" s="17">
        <v>16.029000000000003</v>
      </c>
      <c r="AA24" s="17">
        <v>16.77702</v>
      </c>
      <c r="AB24" s="17">
        <v>17.097600000000003</v>
      </c>
      <c r="AC24" s="17">
        <v>17.097600000000003</v>
      </c>
      <c r="AD24" s="17">
        <v>17.097600000000003</v>
      </c>
      <c r="AE24" s="17">
        <v>15.345096000000002</v>
      </c>
      <c r="AF24" s="17">
        <v>11.327160000000001</v>
      </c>
      <c r="AG24" s="17">
        <v>3.2058</v>
      </c>
      <c r="AH24" s="10" t="s">
        <v>34150</v>
      </c>
      <c r="AI24" s="10" t="s">
        <v>33938</v>
      </c>
      <c r="AJ24" s="54">
        <v>0</v>
      </c>
      <c r="AK24" s="27" t="s">
        <v>34143</v>
      </c>
      <c r="AL24" t="s">
        <v>175</v>
      </c>
      <c r="AM24" t="e">
        <v>#VALUE!</v>
      </c>
    </row>
    <row r="25" spans="1:39" ht="14.4" x14ac:dyDescent="0.3">
      <c r="A25" s="6" t="str">
        <f t="shared" si="0"/>
        <v>Surgery Procedures -Removal of deep bone implant-20680</v>
      </c>
      <c r="B25" s="6" t="str">
        <f t="shared" si="1"/>
        <v>Removal of deep bone implant</v>
      </c>
      <c r="C25" s="6" t="str">
        <f t="shared" si="2"/>
        <v xml:space="preserve">Surgery Procedures </v>
      </c>
      <c r="D25" s="6" t="str">
        <f t="shared" si="3"/>
        <v>20680</v>
      </c>
      <c r="E25" s="25" t="s">
        <v>47</v>
      </c>
      <c r="F25" s="25" t="s">
        <v>47</v>
      </c>
      <c r="G25" s="53" t="s">
        <v>31584</v>
      </c>
      <c r="H25" s="25" t="s">
        <v>6658</v>
      </c>
      <c r="I25" s="10" t="s">
        <v>214</v>
      </c>
      <c r="J25" s="17">
        <v>34</v>
      </c>
      <c r="K25" s="17">
        <v>6.8000000000000007</v>
      </c>
      <c r="L25" s="17">
        <v>0.7380000000000001</v>
      </c>
      <c r="M25" s="17">
        <v>4.9565965714285722</v>
      </c>
      <c r="N25" s="17" t="s">
        <v>34096</v>
      </c>
      <c r="O25" s="17">
        <v>1.1152342285714287</v>
      </c>
      <c r="P25" s="17" t="s">
        <v>34096</v>
      </c>
      <c r="Q25" s="17" t="s">
        <v>34096</v>
      </c>
      <c r="R25" s="17" t="s">
        <v>34096</v>
      </c>
      <c r="S25" s="17" t="s">
        <v>34096</v>
      </c>
      <c r="T25" s="17" t="s">
        <v>34096</v>
      </c>
      <c r="U25" s="17">
        <v>0.82000000000000006</v>
      </c>
      <c r="V25" s="17">
        <v>0.79539999999999988</v>
      </c>
      <c r="W25" s="17">
        <v>0.7380000000000001</v>
      </c>
      <c r="X25" s="17">
        <v>4.9565965714285722</v>
      </c>
      <c r="Y25" s="17">
        <v>4.4609369142857149</v>
      </c>
      <c r="Z25" s="17">
        <v>4.6468092857142862</v>
      </c>
      <c r="AA25" s="17">
        <v>4.8636603857142857</v>
      </c>
      <c r="AB25" s="17">
        <v>4.9565965714285722</v>
      </c>
      <c r="AC25" s="17">
        <v>4.9565965714285722</v>
      </c>
      <c r="AD25" s="17">
        <v>4.9565965714285722</v>
      </c>
      <c r="AE25" s="17">
        <v>4.4485454228571433</v>
      </c>
      <c r="AF25" s="17">
        <v>3.2837452285714295</v>
      </c>
      <c r="AG25" s="17">
        <v>0.92936185714285713</v>
      </c>
      <c r="AH25" s="10" t="s">
        <v>34151</v>
      </c>
      <c r="AI25" s="10" t="s">
        <v>33938</v>
      </c>
      <c r="AJ25" s="54">
        <v>0</v>
      </c>
      <c r="AK25" s="27" t="s">
        <v>34143</v>
      </c>
      <c r="AL25" t="s">
        <v>175</v>
      </c>
      <c r="AM25" t="e">
        <v>#VALUE!</v>
      </c>
    </row>
    <row r="26" spans="1:39" ht="14.4" x14ac:dyDescent="0.3">
      <c r="A26" s="6" t="str">
        <f t="shared" si="0"/>
        <v>Surgery Procedures -Removal of deep bone implant-20680</v>
      </c>
      <c r="B26" s="6" t="str">
        <f t="shared" si="1"/>
        <v>Removal of deep bone implant</v>
      </c>
      <c r="C26" s="6" t="str">
        <f t="shared" si="2"/>
        <v xml:space="preserve">Surgery Procedures </v>
      </c>
      <c r="D26" s="6" t="str">
        <f t="shared" si="3"/>
        <v>20680</v>
      </c>
      <c r="E26" s="25"/>
      <c r="F26" s="25"/>
      <c r="G26" s="53"/>
      <c r="H26" s="25"/>
      <c r="I26" s="10"/>
      <c r="J26" s="39">
        <v>13776</v>
      </c>
      <c r="K26" s="39">
        <v>2755.2000000000007</v>
      </c>
      <c r="L26" s="39">
        <v>1131.789</v>
      </c>
      <c r="M26" s="39">
        <v>4551.5555272380943</v>
      </c>
      <c r="N26" s="39" t="s">
        <v>34096</v>
      </c>
      <c r="O26" s="39">
        <v>7.279993628571428</v>
      </c>
      <c r="P26" s="39" t="s">
        <v>34096</v>
      </c>
      <c r="Q26" s="39" t="s">
        <v>34096</v>
      </c>
      <c r="R26" s="39" t="s">
        <v>34096</v>
      </c>
      <c r="S26" s="39" t="s">
        <v>34096</v>
      </c>
      <c r="T26" s="39" t="s">
        <v>34096</v>
      </c>
      <c r="U26" s="39">
        <v>2.21</v>
      </c>
      <c r="V26" s="39">
        <v>2.1436999999999999</v>
      </c>
      <c r="W26" s="39">
        <v>1.9889999999999999</v>
      </c>
      <c r="X26" s="39">
        <v>4551.5555272380943</v>
      </c>
      <c r="Y26" s="39">
        <v>4096.3999745142855</v>
      </c>
      <c r="Z26" s="39">
        <v>4267.0833067857138</v>
      </c>
      <c r="AA26" s="39">
        <v>4466.2138611023802</v>
      </c>
      <c r="AB26" s="39">
        <v>4551.5555272380943</v>
      </c>
      <c r="AC26" s="39">
        <v>4551.5555272380943</v>
      </c>
      <c r="AD26" s="39">
        <v>4551.5555272380943</v>
      </c>
      <c r="AE26" s="39">
        <v>4085.0210856961903</v>
      </c>
      <c r="AF26" s="39">
        <v>3015.4055367952383</v>
      </c>
      <c r="AG26" s="39">
        <v>1135.8666613571424</v>
      </c>
      <c r="AH26" s="10"/>
      <c r="AI26" s="10"/>
    </row>
    <row r="27" spans="1:39" ht="14.4" x14ac:dyDescent="0.3">
      <c r="A27" s="6" t="str">
        <f t="shared" si="0"/>
        <v>Surgery Procedures -Removal of deep bone implant-20680</v>
      </c>
      <c r="B27" s="6" t="str">
        <f t="shared" si="1"/>
        <v>Removal of deep bone implant</v>
      </c>
      <c r="C27" s="6" t="str">
        <f t="shared" si="2"/>
        <v xml:space="preserve">Surgery Procedures </v>
      </c>
      <c r="D27" s="6" t="str">
        <f t="shared" si="3"/>
        <v>20680</v>
      </c>
      <c r="E27" s="25"/>
      <c r="F27" s="25"/>
      <c r="G27" s="56"/>
      <c r="H27" s="25"/>
      <c r="I27" s="10"/>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0"/>
      <c r="AI27" s="10"/>
    </row>
    <row r="28" spans="1:39" ht="14.4" x14ac:dyDescent="0.3">
      <c r="A28" s="6" t="str">
        <f t="shared" si="0"/>
        <v>Surgery Procedures -Removal of deep bone implant-20680</v>
      </c>
      <c r="B28" s="6" t="str">
        <f t="shared" si="1"/>
        <v>Removal of deep bone implant</v>
      </c>
      <c r="C28" s="6" t="str">
        <f t="shared" si="2"/>
        <v xml:space="preserve">Surgery Procedures </v>
      </c>
      <c r="D28" s="6" t="str">
        <f t="shared" si="3"/>
        <v>20680</v>
      </c>
      <c r="E28" s="25"/>
      <c r="F28" s="25"/>
      <c r="G28" s="56" t="s">
        <v>43</v>
      </c>
      <c r="H28" s="25"/>
      <c r="I28" s="10"/>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0"/>
      <c r="AI28" s="10"/>
    </row>
    <row r="29" spans="1:39" ht="14.4" x14ac:dyDescent="0.3">
      <c r="A29" s="6" t="str">
        <f t="shared" si="0"/>
        <v>Surgery Procedures -Removal of deep bone implant-20680</v>
      </c>
      <c r="B29" s="6" t="str">
        <f t="shared" si="1"/>
        <v>Removal of deep bone implant</v>
      </c>
      <c r="C29" s="6" t="str">
        <f t="shared" si="2"/>
        <v xml:space="preserve">Surgery Procedures </v>
      </c>
      <c r="D29" s="6" t="str">
        <f t="shared" si="3"/>
        <v>20680</v>
      </c>
      <c r="E29" s="19"/>
      <c r="F29" s="18"/>
      <c r="G29" s="59"/>
      <c r="H29" s="60"/>
      <c r="I29" s="20"/>
      <c r="J29" s="21"/>
      <c r="K29" s="21"/>
      <c r="L29" s="21"/>
      <c r="M29" s="21"/>
      <c r="N29" s="21"/>
      <c r="O29" s="21"/>
      <c r="P29" s="21"/>
      <c r="Q29" s="21"/>
      <c r="R29" s="21"/>
      <c r="S29" s="21"/>
      <c r="T29" s="21"/>
      <c r="U29" s="21"/>
      <c r="V29" s="21"/>
      <c r="W29" s="21"/>
      <c r="X29" s="21"/>
      <c r="Y29" s="21"/>
      <c r="Z29" s="21"/>
      <c r="AA29" s="21"/>
      <c r="AB29" s="21"/>
      <c r="AC29" s="21"/>
      <c r="AD29" s="21"/>
      <c r="AE29" s="21"/>
      <c r="AF29" s="21"/>
      <c r="AG29" s="21"/>
      <c r="AH29" s="10"/>
      <c r="AI29" s="10"/>
    </row>
    <row r="30" spans="1:39" ht="14.4" x14ac:dyDescent="0.3">
      <c r="A30" s="6" t="str">
        <f t="shared" si="0"/>
        <v>Surgery Procedures -Removal of peripheral venous catheter for infusion-36590</v>
      </c>
      <c r="B30" s="6" t="str">
        <f t="shared" si="1"/>
        <v>Removal of peripheral venous catheter for infusion</v>
      </c>
      <c r="C30" s="6" t="str">
        <f t="shared" si="2"/>
        <v xml:space="preserve">Surgery Procedures </v>
      </c>
      <c r="D30" s="6" t="str">
        <f t="shared" si="3"/>
        <v>36590</v>
      </c>
      <c r="E30" s="25" t="s">
        <v>978</v>
      </c>
      <c r="F30" s="25" t="s">
        <v>44</v>
      </c>
      <c r="G30" s="53" t="s">
        <v>31113</v>
      </c>
      <c r="H30" s="25" t="s">
        <v>17486</v>
      </c>
      <c r="I30" s="10" t="s">
        <v>825</v>
      </c>
      <c r="J30" s="17">
        <v>11138</v>
      </c>
      <c r="K30" s="17">
        <v>2227.6</v>
      </c>
      <c r="L30" s="17">
        <v>396.72999999999996</v>
      </c>
      <c r="M30" s="17">
        <v>490.89699999999999</v>
      </c>
      <c r="N30" s="17">
        <v>446.27</v>
      </c>
      <c r="O30" s="17">
        <v>455.19540000000001</v>
      </c>
      <c r="P30" s="17">
        <v>446.27</v>
      </c>
      <c r="Q30" s="17">
        <v>446.27</v>
      </c>
      <c r="R30" s="17" t="s">
        <v>34096</v>
      </c>
      <c r="S30" s="17">
        <v>490.89699999999999</v>
      </c>
      <c r="T30" s="17" t="s">
        <v>34096</v>
      </c>
      <c r="U30" s="17">
        <v>409</v>
      </c>
      <c r="V30" s="17">
        <v>396.72999999999996</v>
      </c>
      <c r="W30" s="17" t="s">
        <v>34096</v>
      </c>
      <c r="X30" s="17" t="s">
        <v>34096</v>
      </c>
      <c r="Y30" s="17" t="s">
        <v>34096</v>
      </c>
      <c r="Z30" s="17" t="s">
        <v>34096</v>
      </c>
      <c r="AA30" s="17" t="s">
        <v>34096</v>
      </c>
      <c r="AB30" s="17" t="s">
        <v>34096</v>
      </c>
      <c r="AC30" s="17" t="s">
        <v>34096</v>
      </c>
      <c r="AD30" s="17" t="s">
        <v>34096</v>
      </c>
      <c r="AE30" s="17" t="s">
        <v>34096</v>
      </c>
      <c r="AF30" s="17" t="s">
        <v>34096</v>
      </c>
      <c r="AG30" s="17" t="s">
        <v>34096</v>
      </c>
      <c r="AH30" s="10" t="s">
        <v>34152</v>
      </c>
      <c r="AI30" s="10" t="s">
        <v>33939</v>
      </c>
      <c r="AJ30" s="54">
        <v>1</v>
      </c>
      <c r="AK30" s="27">
        <v>7</v>
      </c>
      <c r="AL30" t="s">
        <v>175</v>
      </c>
      <c r="AM30">
        <v>4</v>
      </c>
    </row>
    <row r="31" spans="1:39" ht="14.4" x14ac:dyDescent="0.3">
      <c r="A31" s="6" t="str">
        <f t="shared" si="0"/>
        <v>Surgery Procedures -Removal of peripheral venous catheter for infusion-36590</v>
      </c>
      <c r="B31" s="6" t="str">
        <f t="shared" si="1"/>
        <v>Removal of peripheral venous catheter for infusion</v>
      </c>
      <c r="C31" s="6" t="str">
        <f t="shared" si="2"/>
        <v xml:space="preserve">Surgery Procedures </v>
      </c>
      <c r="D31" s="6" t="str">
        <f t="shared" si="3"/>
        <v>36590</v>
      </c>
      <c r="E31" s="25" t="s">
        <v>47</v>
      </c>
      <c r="F31" s="25" t="s">
        <v>47</v>
      </c>
      <c r="G31" s="53" t="s">
        <v>31588</v>
      </c>
      <c r="H31" s="25" t="s">
        <v>7172</v>
      </c>
      <c r="I31" s="10" t="s">
        <v>214</v>
      </c>
      <c r="J31" s="17">
        <v>25</v>
      </c>
      <c r="K31" s="17">
        <v>5</v>
      </c>
      <c r="L31" s="17">
        <v>0.11700000000000001</v>
      </c>
      <c r="M31" s="17">
        <v>3.4492799999999999</v>
      </c>
      <c r="N31" s="17" t="s">
        <v>34096</v>
      </c>
      <c r="O31" s="17">
        <v>0.77608799999999989</v>
      </c>
      <c r="P31" s="17" t="s">
        <v>34096</v>
      </c>
      <c r="Q31" s="17" t="s">
        <v>34096</v>
      </c>
      <c r="R31" s="17" t="s">
        <v>34096</v>
      </c>
      <c r="S31" s="17" t="s">
        <v>34096</v>
      </c>
      <c r="T31" s="17" t="s">
        <v>34096</v>
      </c>
      <c r="U31" s="17">
        <v>0.13</v>
      </c>
      <c r="V31" s="17">
        <v>0.12609999999999999</v>
      </c>
      <c r="W31" s="17">
        <v>0.11700000000000001</v>
      </c>
      <c r="X31" s="17">
        <v>3.4492799999999999</v>
      </c>
      <c r="Y31" s="17">
        <v>3.1043519999999996</v>
      </c>
      <c r="Z31" s="17">
        <v>3.2336999999999998</v>
      </c>
      <c r="AA31" s="17">
        <v>3.3846059999999998</v>
      </c>
      <c r="AB31" s="17">
        <v>3.4492799999999999</v>
      </c>
      <c r="AC31" s="17">
        <v>3.4492799999999999</v>
      </c>
      <c r="AD31" s="17">
        <v>3.4492799999999999</v>
      </c>
      <c r="AE31" s="17">
        <v>3.0957287999999998</v>
      </c>
      <c r="AF31" s="17">
        <v>2.2851479999999995</v>
      </c>
      <c r="AG31" s="17">
        <v>0.64673999999999987</v>
      </c>
      <c r="AH31" s="10" t="s">
        <v>34153</v>
      </c>
      <c r="AI31" s="10" t="s">
        <v>33939</v>
      </c>
      <c r="AJ31" s="54">
        <v>0</v>
      </c>
      <c r="AK31" s="27" t="s">
        <v>34143</v>
      </c>
      <c r="AL31" t="s">
        <v>175</v>
      </c>
      <c r="AM31" t="e">
        <v>#VALUE!</v>
      </c>
    </row>
    <row r="32" spans="1:39" ht="14.4" x14ac:dyDescent="0.3">
      <c r="A32" s="6" t="str">
        <f t="shared" si="0"/>
        <v>Surgery Procedures -Removal of peripheral venous catheter for infusion-36590</v>
      </c>
      <c r="B32" s="6" t="str">
        <f t="shared" si="1"/>
        <v>Removal of peripheral venous catheter for infusion</v>
      </c>
      <c r="C32" s="6" t="str">
        <f t="shared" si="2"/>
        <v xml:space="preserve">Surgery Procedures </v>
      </c>
      <c r="D32" s="6" t="str">
        <f t="shared" si="3"/>
        <v>36590</v>
      </c>
      <c r="E32" s="25" t="s">
        <v>47</v>
      </c>
      <c r="F32" s="25" t="s">
        <v>47</v>
      </c>
      <c r="G32" s="53" t="s">
        <v>437</v>
      </c>
      <c r="H32" s="25" t="s">
        <v>438</v>
      </c>
      <c r="I32" s="10" t="s">
        <v>214</v>
      </c>
      <c r="J32" s="17">
        <v>20</v>
      </c>
      <c r="K32" s="17">
        <v>4</v>
      </c>
      <c r="L32" s="17">
        <v>9.0000000000000011E-2</v>
      </c>
      <c r="M32" s="17">
        <v>0.57599999999999996</v>
      </c>
      <c r="N32" s="17" t="s">
        <v>34096</v>
      </c>
      <c r="O32" s="17">
        <v>0.12959999999999999</v>
      </c>
      <c r="P32" s="17" t="s">
        <v>34096</v>
      </c>
      <c r="Q32" s="17" t="s">
        <v>34096</v>
      </c>
      <c r="R32" s="17" t="s">
        <v>34096</v>
      </c>
      <c r="S32" s="17" t="s">
        <v>34096</v>
      </c>
      <c r="T32" s="17" t="s">
        <v>34096</v>
      </c>
      <c r="U32" s="17">
        <v>0.1</v>
      </c>
      <c r="V32" s="17">
        <v>9.7000000000000003E-2</v>
      </c>
      <c r="W32" s="17">
        <v>9.0000000000000011E-2</v>
      </c>
      <c r="X32" s="17">
        <v>0.57599999999999996</v>
      </c>
      <c r="Y32" s="17">
        <v>0.51839999999999997</v>
      </c>
      <c r="Z32" s="17">
        <v>0.54</v>
      </c>
      <c r="AA32" s="17">
        <v>0.56520000000000004</v>
      </c>
      <c r="AB32" s="17">
        <v>0.57599999999999996</v>
      </c>
      <c r="AC32" s="17">
        <v>0.57599999999999996</v>
      </c>
      <c r="AD32" s="17">
        <v>0.57599999999999996</v>
      </c>
      <c r="AE32" s="17">
        <v>0.51695999999999998</v>
      </c>
      <c r="AF32" s="17">
        <v>0.38159999999999999</v>
      </c>
      <c r="AG32" s="17">
        <v>0.108</v>
      </c>
      <c r="AH32" s="10" t="s">
        <v>34154</v>
      </c>
      <c r="AI32" s="10" t="s">
        <v>33939</v>
      </c>
      <c r="AJ32" s="54">
        <v>0</v>
      </c>
      <c r="AK32" s="27" t="s">
        <v>34143</v>
      </c>
      <c r="AL32" t="s">
        <v>175</v>
      </c>
      <c r="AM32" t="e">
        <v>#VALUE!</v>
      </c>
    </row>
    <row r="33" spans="1:39" ht="14.4" x14ac:dyDescent="0.3">
      <c r="A33" s="6" t="str">
        <f t="shared" si="0"/>
        <v>Surgery Procedures -Removal of peripheral venous catheter for infusion-36590</v>
      </c>
      <c r="B33" s="6" t="str">
        <f t="shared" si="1"/>
        <v>Removal of peripheral venous catheter for infusion</v>
      </c>
      <c r="C33" s="6" t="str">
        <f t="shared" si="2"/>
        <v xml:space="preserve">Surgery Procedures </v>
      </c>
      <c r="D33" s="6" t="str">
        <f t="shared" si="3"/>
        <v>36590</v>
      </c>
      <c r="E33" s="25"/>
      <c r="F33" s="25"/>
      <c r="G33" s="53"/>
      <c r="H33" s="25"/>
      <c r="I33" s="10"/>
      <c r="J33" s="39">
        <v>11183</v>
      </c>
      <c r="K33" s="39">
        <v>2236.6</v>
      </c>
      <c r="L33" s="39">
        <v>396.93699999999995</v>
      </c>
      <c r="M33" s="39">
        <v>494.92228</v>
      </c>
      <c r="N33" s="39">
        <v>446.27</v>
      </c>
      <c r="O33" s="39">
        <v>456.101088</v>
      </c>
      <c r="P33" s="39">
        <v>446.27</v>
      </c>
      <c r="Q33" s="39">
        <v>446.27</v>
      </c>
      <c r="R33" s="39" t="s">
        <v>34096</v>
      </c>
      <c r="S33" s="39">
        <v>490.89699999999999</v>
      </c>
      <c r="T33" s="39" t="s">
        <v>34096</v>
      </c>
      <c r="U33" s="39">
        <v>409.23</v>
      </c>
      <c r="V33" s="39">
        <v>396.95309999999995</v>
      </c>
      <c r="W33" s="39">
        <v>0.20700000000000002</v>
      </c>
      <c r="X33" s="39">
        <v>4.0252799999999995</v>
      </c>
      <c r="Y33" s="39">
        <v>3.6227519999999993</v>
      </c>
      <c r="Z33" s="39">
        <v>3.7736999999999998</v>
      </c>
      <c r="AA33" s="39">
        <v>3.9498059999999997</v>
      </c>
      <c r="AB33" s="39">
        <v>4.0252799999999995</v>
      </c>
      <c r="AC33" s="39">
        <v>4.0252799999999995</v>
      </c>
      <c r="AD33" s="39">
        <v>4.0252799999999995</v>
      </c>
      <c r="AE33" s="39">
        <v>3.6126887999999999</v>
      </c>
      <c r="AF33" s="39">
        <v>2.6667479999999997</v>
      </c>
      <c r="AG33" s="39">
        <v>0.75473999999999986</v>
      </c>
      <c r="AH33" s="10"/>
      <c r="AI33" s="10"/>
    </row>
    <row r="34" spans="1:39" ht="14.4" x14ac:dyDescent="0.3">
      <c r="A34" s="6" t="str">
        <f t="shared" si="0"/>
        <v>Surgery Procedures -Removal of peripheral venous catheter for infusion-36590</v>
      </c>
      <c r="B34" s="6" t="str">
        <f t="shared" si="1"/>
        <v>Removal of peripheral venous catheter for infusion</v>
      </c>
      <c r="C34" s="6" t="str">
        <f t="shared" si="2"/>
        <v xml:space="preserve">Surgery Procedures </v>
      </c>
      <c r="D34" s="6" t="str">
        <f t="shared" si="3"/>
        <v>36590</v>
      </c>
      <c r="E34" s="25"/>
      <c r="F34" s="25"/>
      <c r="G34" s="53"/>
      <c r="H34" s="25"/>
      <c r="I34" s="10"/>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0"/>
      <c r="AI34" s="10"/>
    </row>
    <row r="35" spans="1:39" ht="14.4" x14ac:dyDescent="0.3">
      <c r="A35" s="6" t="str">
        <f t="shared" si="0"/>
        <v>Surgery Procedures -Removal of peripheral venous catheter for infusion-36590</v>
      </c>
      <c r="B35" s="6" t="str">
        <f t="shared" si="1"/>
        <v>Removal of peripheral venous catheter for infusion</v>
      </c>
      <c r="C35" s="6" t="str">
        <f t="shared" si="2"/>
        <v xml:space="preserve">Surgery Procedures </v>
      </c>
      <c r="D35" s="6" t="str">
        <f t="shared" si="3"/>
        <v>36590</v>
      </c>
      <c r="E35" s="25"/>
      <c r="F35" s="25"/>
      <c r="G35" s="56" t="s">
        <v>43</v>
      </c>
      <c r="H35" s="25"/>
      <c r="I35" s="10"/>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0"/>
      <c r="AI35" s="10"/>
    </row>
    <row r="36" spans="1:39" ht="14.4" x14ac:dyDescent="0.3">
      <c r="A36" s="6" t="str">
        <f t="shared" si="0"/>
        <v>Surgery Procedures -Removal of peripheral venous catheter for infusion-36590</v>
      </c>
      <c r="B36" s="6" t="str">
        <f t="shared" si="1"/>
        <v>Removal of peripheral venous catheter for infusion</v>
      </c>
      <c r="C36" s="6" t="str">
        <f t="shared" si="2"/>
        <v xml:space="preserve">Surgery Procedures </v>
      </c>
      <c r="D36" s="6" t="str">
        <f t="shared" si="3"/>
        <v>36590</v>
      </c>
      <c r="E36" s="19"/>
      <c r="F36" s="18"/>
      <c r="G36" s="59"/>
      <c r="H36" s="60"/>
      <c r="I36" s="20"/>
      <c r="J36" s="21"/>
      <c r="K36" s="21"/>
      <c r="L36" s="21"/>
      <c r="M36" s="21"/>
      <c r="N36" s="21"/>
      <c r="O36" s="21"/>
      <c r="P36" s="21"/>
      <c r="Q36" s="21"/>
      <c r="R36" s="21"/>
      <c r="S36" s="21"/>
      <c r="T36" s="21"/>
      <c r="U36" s="21"/>
      <c r="V36" s="21"/>
      <c r="W36" s="21"/>
      <c r="X36" s="21"/>
      <c r="Y36" s="21"/>
      <c r="Z36" s="21"/>
      <c r="AA36" s="21"/>
      <c r="AB36" s="21"/>
      <c r="AC36" s="21"/>
      <c r="AD36" s="21"/>
      <c r="AE36" s="21"/>
      <c r="AF36" s="21"/>
      <c r="AG36" s="21"/>
      <c r="AH36" s="10"/>
      <c r="AI36" s="10"/>
    </row>
    <row r="37" spans="1:39" ht="28.75" x14ac:dyDescent="0.3">
      <c r="A37" s="6" t="str">
        <f t="shared" si="0"/>
        <v>Surgery Procedures -Collection of blood specimen from a completely implantable venous access device-36591</v>
      </c>
      <c r="B37" s="6" t="str">
        <f t="shared" si="1"/>
        <v>Collection of blood specimen from a completely implantable venous access device</v>
      </c>
      <c r="C37" s="6" t="str">
        <f t="shared" si="2"/>
        <v xml:space="preserve">Surgery Procedures </v>
      </c>
      <c r="D37" s="6" t="str">
        <f t="shared" si="3"/>
        <v>36591</v>
      </c>
      <c r="E37" s="25" t="s">
        <v>978</v>
      </c>
      <c r="F37" s="25" t="s">
        <v>44</v>
      </c>
      <c r="G37" s="53" t="s">
        <v>31114</v>
      </c>
      <c r="H37" s="25" t="s">
        <v>17487</v>
      </c>
      <c r="I37" s="10" t="s">
        <v>50</v>
      </c>
      <c r="J37" s="17">
        <v>244</v>
      </c>
      <c r="K37" s="17">
        <v>48.800000000000004</v>
      </c>
      <c r="L37" s="17">
        <v>23.498999999999999</v>
      </c>
      <c r="M37" s="17">
        <v>176.98400000000001</v>
      </c>
      <c r="N37" s="17" t="s">
        <v>34096</v>
      </c>
      <c r="O37" s="17">
        <v>39.821400000000004</v>
      </c>
      <c r="P37" s="17" t="s">
        <v>34096</v>
      </c>
      <c r="Q37" s="17" t="s">
        <v>34096</v>
      </c>
      <c r="R37" s="17" t="s">
        <v>34096</v>
      </c>
      <c r="S37" s="17" t="s">
        <v>34096</v>
      </c>
      <c r="T37" s="17">
        <v>121.71</v>
      </c>
      <c r="U37" s="17" t="s">
        <v>34096</v>
      </c>
      <c r="V37" s="17">
        <v>25.326699999999999</v>
      </c>
      <c r="W37" s="17">
        <v>23.498999999999999</v>
      </c>
      <c r="X37" s="17">
        <v>176.98400000000001</v>
      </c>
      <c r="Y37" s="17">
        <v>159.28560000000002</v>
      </c>
      <c r="Z37" s="17">
        <v>165.92249999999999</v>
      </c>
      <c r="AA37" s="17">
        <v>173.66555000000002</v>
      </c>
      <c r="AB37" s="17">
        <v>176.98400000000001</v>
      </c>
      <c r="AC37" s="17">
        <v>176.98400000000001</v>
      </c>
      <c r="AD37" s="17">
        <v>176.98400000000001</v>
      </c>
      <c r="AE37" s="17">
        <v>158.84314000000001</v>
      </c>
      <c r="AF37" s="17">
        <v>117.25190000000002</v>
      </c>
      <c r="AG37" s="17">
        <v>61.944400000000009</v>
      </c>
      <c r="AH37" s="10" t="s">
        <v>34155</v>
      </c>
      <c r="AI37" s="10" t="s">
        <v>33855</v>
      </c>
      <c r="AJ37" s="54">
        <v>1</v>
      </c>
      <c r="AK37" s="27">
        <v>8</v>
      </c>
      <c r="AL37" t="s">
        <v>175</v>
      </c>
      <c r="AM37">
        <v>4</v>
      </c>
    </row>
    <row r="38" spans="1:39" ht="14.4" x14ac:dyDescent="0.3">
      <c r="A38" s="6" t="str">
        <f t="shared" si="0"/>
        <v>Surgery Procedures -Collection of blood specimen from a completely implantable venous access device-36591</v>
      </c>
      <c r="B38" s="6" t="str">
        <f t="shared" si="1"/>
        <v>Collection of blood specimen from a completely implantable venous access device</v>
      </c>
      <c r="C38" s="6" t="str">
        <f t="shared" si="2"/>
        <v xml:space="preserve">Surgery Procedures </v>
      </c>
      <c r="D38" s="6" t="str">
        <f t="shared" si="3"/>
        <v>36591</v>
      </c>
      <c r="E38" s="25" t="s">
        <v>47</v>
      </c>
      <c r="F38" s="25" t="s">
        <v>47</v>
      </c>
      <c r="G38" s="53" t="s">
        <v>314</v>
      </c>
      <c r="H38" s="25" t="s">
        <v>315</v>
      </c>
      <c r="I38" s="10" t="s">
        <v>208</v>
      </c>
      <c r="J38" s="17">
        <v>580</v>
      </c>
      <c r="K38" s="17">
        <v>116</v>
      </c>
      <c r="L38" s="17">
        <v>10.287000000000001</v>
      </c>
      <c r="M38" s="17">
        <v>784.49600000000009</v>
      </c>
      <c r="N38" s="17">
        <v>10.56</v>
      </c>
      <c r="O38" s="17">
        <v>11.616000000000001</v>
      </c>
      <c r="P38" s="17">
        <v>10.56</v>
      </c>
      <c r="Q38" s="17">
        <v>10.56</v>
      </c>
      <c r="R38" s="17" t="s">
        <v>34096</v>
      </c>
      <c r="S38" s="17">
        <v>11.616000000000001</v>
      </c>
      <c r="T38" s="17" t="s">
        <v>34096</v>
      </c>
      <c r="U38" s="17" t="s">
        <v>34096</v>
      </c>
      <c r="V38" s="17">
        <v>11.0871</v>
      </c>
      <c r="W38" s="17">
        <v>10.287000000000001</v>
      </c>
      <c r="X38" s="17">
        <v>784.49600000000009</v>
      </c>
      <c r="Y38" s="17">
        <v>706.04639999999995</v>
      </c>
      <c r="Z38" s="17">
        <v>735.46500000000003</v>
      </c>
      <c r="AA38" s="17">
        <v>769.7867</v>
      </c>
      <c r="AB38" s="17">
        <v>784.49600000000009</v>
      </c>
      <c r="AC38" s="17">
        <v>784.49600000000009</v>
      </c>
      <c r="AD38" s="17">
        <v>784.49600000000009</v>
      </c>
      <c r="AE38" s="17">
        <v>704.08515999999997</v>
      </c>
      <c r="AF38" s="17">
        <v>519.72860000000003</v>
      </c>
      <c r="AG38" s="17">
        <v>11.088000000000001</v>
      </c>
      <c r="AH38" s="10" t="s">
        <v>34156</v>
      </c>
      <c r="AI38" s="10" t="s">
        <v>33855</v>
      </c>
      <c r="AJ38" s="54">
        <v>0</v>
      </c>
      <c r="AK38" s="27" t="s">
        <v>34143</v>
      </c>
      <c r="AL38" t="s">
        <v>175</v>
      </c>
      <c r="AM38" t="e">
        <v>#VALUE!</v>
      </c>
    </row>
    <row r="39" spans="1:39" ht="28.75" x14ac:dyDescent="0.3">
      <c r="A39" s="6" t="str">
        <f t="shared" si="0"/>
        <v>Surgery Procedures -Collection of blood specimen from a completely implantable venous access device-36591</v>
      </c>
      <c r="B39" s="6" t="str">
        <f t="shared" si="1"/>
        <v>Collection of blood specimen from a completely implantable venous access device</v>
      </c>
      <c r="C39" s="6" t="str">
        <f t="shared" si="2"/>
        <v xml:space="preserve">Surgery Procedures </v>
      </c>
      <c r="D39" s="6" t="str">
        <f t="shared" si="3"/>
        <v>36591</v>
      </c>
      <c r="E39" s="25" t="s">
        <v>47</v>
      </c>
      <c r="F39" s="25" t="s">
        <v>47</v>
      </c>
      <c r="G39" s="53" t="s">
        <v>209</v>
      </c>
      <c r="H39" s="25" t="s">
        <v>210</v>
      </c>
      <c r="I39" s="10" t="s">
        <v>211</v>
      </c>
      <c r="J39" s="17">
        <v>161</v>
      </c>
      <c r="K39" s="17">
        <v>32.200000000000003</v>
      </c>
      <c r="L39" s="17">
        <v>7.569</v>
      </c>
      <c r="M39" s="17">
        <v>152.87200000000001</v>
      </c>
      <c r="N39" s="17">
        <v>7.77</v>
      </c>
      <c r="O39" s="17">
        <v>8.5470000000000006</v>
      </c>
      <c r="P39" s="17">
        <v>7.77</v>
      </c>
      <c r="Q39" s="17">
        <v>7.77</v>
      </c>
      <c r="R39" s="17" t="s">
        <v>34096</v>
      </c>
      <c r="S39" s="17">
        <v>8.5470000000000006</v>
      </c>
      <c r="T39" s="17" t="s">
        <v>34096</v>
      </c>
      <c r="U39" s="17" t="s">
        <v>34096</v>
      </c>
      <c r="V39" s="17">
        <v>8.1577000000000002</v>
      </c>
      <c r="W39" s="17">
        <v>7.569</v>
      </c>
      <c r="X39" s="17">
        <v>152.87200000000001</v>
      </c>
      <c r="Y39" s="17">
        <v>137.5848</v>
      </c>
      <c r="Z39" s="17">
        <v>143.3175</v>
      </c>
      <c r="AA39" s="17">
        <v>150.00565</v>
      </c>
      <c r="AB39" s="17">
        <v>152.87200000000001</v>
      </c>
      <c r="AC39" s="17">
        <v>152.87200000000001</v>
      </c>
      <c r="AD39" s="17">
        <v>152.87200000000001</v>
      </c>
      <c r="AE39" s="17">
        <v>137.20262</v>
      </c>
      <c r="AF39" s="17">
        <v>101.27770000000001</v>
      </c>
      <c r="AG39" s="17">
        <v>8.1585000000000001</v>
      </c>
      <c r="AH39" s="10" t="s">
        <v>34157</v>
      </c>
      <c r="AI39" s="10" t="s">
        <v>33855</v>
      </c>
      <c r="AJ39" s="54">
        <v>0</v>
      </c>
      <c r="AK39" s="27" t="s">
        <v>34143</v>
      </c>
      <c r="AL39" t="s">
        <v>175</v>
      </c>
      <c r="AM39" t="e">
        <v>#VALUE!</v>
      </c>
    </row>
    <row r="40" spans="1:39" ht="14.4" x14ac:dyDescent="0.3">
      <c r="A40" s="6" t="str">
        <f t="shared" si="0"/>
        <v>Surgery Procedures -Collection of blood specimen from a completely implantable venous access device-36591</v>
      </c>
      <c r="B40" s="6" t="str">
        <f t="shared" si="1"/>
        <v>Collection of blood specimen from a completely implantable venous access device</v>
      </c>
      <c r="C40" s="6" t="str">
        <f t="shared" si="2"/>
        <v xml:space="preserve">Surgery Procedures </v>
      </c>
      <c r="D40" s="6" t="str">
        <f t="shared" si="3"/>
        <v>36591</v>
      </c>
      <c r="E40" s="25" t="s">
        <v>47</v>
      </c>
      <c r="F40" s="25" t="s">
        <v>47</v>
      </c>
      <c r="G40" s="53" t="s">
        <v>188</v>
      </c>
      <c r="H40" s="25" t="s">
        <v>34119</v>
      </c>
      <c r="I40" s="10" t="s">
        <v>189</v>
      </c>
      <c r="J40" s="17">
        <v>109</v>
      </c>
      <c r="K40" s="17">
        <v>21.8</v>
      </c>
      <c r="L40" s="17">
        <v>18.753891883872999</v>
      </c>
      <c r="M40" s="17">
        <v>83.350630594991259</v>
      </c>
      <c r="N40" s="17" t="s">
        <v>34096</v>
      </c>
      <c r="O40" s="17">
        <v>18.753891883872999</v>
      </c>
      <c r="P40" s="17" t="s">
        <v>34096</v>
      </c>
      <c r="Q40" s="17" t="s">
        <v>34096</v>
      </c>
      <c r="R40" s="17" t="s">
        <v>34096</v>
      </c>
      <c r="S40" s="17" t="s">
        <v>34096</v>
      </c>
      <c r="T40" s="17" t="s">
        <v>34096</v>
      </c>
      <c r="U40" s="17" t="s">
        <v>34096</v>
      </c>
      <c r="V40" s="17" t="s">
        <v>34096</v>
      </c>
      <c r="W40" s="17" t="s">
        <v>34096</v>
      </c>
      <c r="X40" s="17">
        <v>83.350630594991259</v>
      </c>
      <c r="Y40" s="17">
        <v>75.015567535491996</v>
      </c>
      <c r="Z40" s="17">
        <v>78.141216182804158</v>
      </c>
      <c r="AA40" s="17">
        <v>81.787806271335128</v>
      </c>
      <c r="AB40" s="17">
        <v>83.350630594991259</v>
      </c>
      <c r="AC40" s="17">
        <v>83.350630594991259</v>
      </c>
      <c r="AD40" s="17">
        <v>83.350630594991259</v>
      </c>
      <c r="AE40" s="17">
        <v>74.807190959004515</v>
      </c>
      <c r="AF40" s="17">
        <v>55.219792769181737</v>
      </c>
      <c r="AG40" s="17">
        <v>29.172720708246931</v>
      </c>
      <c r="AH40" s="10" t="s">
        <v>34158</v>
      </c>
      <c r="AI40" s="10" t="s">
        <v>33855</v>
      </c>
      <c r="AJ40" s="54">
        <v>0</v>
      </c>
      <c r="AK40" s="27" t="s">
        <v>34143</v>
      </c>
      <c r="AL40" t="s">
        <v>175</v>
      </c>
      <c r="AM40" t="e">
        <v>#VALUE!</v>
      </c>
    </row>
    <row r="41" spans="1:39" x14ac:dyDescent="0.3">
      <c r="A41" s="6" t="str">
        <f t="shared" si="0"/>
        <v>Surgery Procedures -Collection of blood specimen from a completely implantable venous access device-36591</v>
      </c>
      <c r="B41" s="6" t="str">
        <f t="shared" si="1"/>
        <v>Collection of blood specimen from a completely implantable venous access device</v>
      </c>
      <c r="C41" s="6" t="str">
        <f t="shared" si="2"/>
        <v xml:space="preserve">Surgery Procedures </v>
      </c>
      <c r="D41" s="6" t="str">
        <f t="shared" si="3"/>
        <v>36591</v>
      </c>
      <c r="E41" s="25"/>
      <c r="F41" s="25"/>
      <c r="G41" s="53"/>
      <c r="H41" s="25"/>
      <c r="I41" s="10"/>
      <c r="J41" s="39">
        <v>1094</v>
      </c>
      <c r="K41" s="39">
        <v>218.8</v>
      </c>
      <c r="L41" s="39">
        <v>60.108891883873</v>
      </c>
      <c r="M41" s="39">
        <v>1197.7026305949914</v>
      </c>
      <c r="N41" s="39">
        <v>18.329999999999998</v>
      </c>
      <c r="O41" s="39">
        <v>78.738291883873003</v>
      </c>
      <c r="P41" s="39">
        <v>18.329999999999998</v>
      </c>
      <c r="Q41" s="39">
        <v>18.329999999999998</v>
      </c>
      <c r="R41" s="39" t="s">
        <v>34096</v>
      </c>
      <c r="S41" s="39">
        <v>20.163000000000004</v>
      </c>
      <c r="T41" s="39">
        <v>121.71</v>
      </c>
      <c r="U41" s="39" t="s">
        <v>34096</v>
      </c>
      <c r="V41" s="39">
        <v>44.571499999999993</v>
      </c>
      <c r="W41" s="39">
        <v>41.355000000000004</v>
      </c>
      <c r="X41" s="39">
        <v>1197.7026305949914</v>
      </c>
      <c r="Y41" s="39">
        <v>1077.9323675354919</v>
      </c>
      <c r="Z41" s="39">
        <v>1122.846216182804</v>
      </c>
      <c r="AA41" s="39">
        <v>1175.2457062713352</v>
      </c>
      <c r="AB41" s="39">
        <v>1197.7026305949914</v>
      </c>
      <c r="AC41" s="39">
        <v>1197.7026305949914</v>
      </c>
      <c r="AD41" s="39">
        <v>1197.7026305949914</v>
      </c>
      <c r="AE41" s="39">
        <v>1074.9381109590045</v>
      </c>
      <c r="AF41" s="39">
        <v>793.4779927691817</v>
      </c>
      <c r="AG41" s="39">
        <v>110.36362070824694</v>
      </c>
      <c r="AH41" s="10"/>
      <c r="AI41" s="10"/>
    </row>
    <row r="42" spans="1:39" x14ac:dyDescent="0.3">
      <c r="A42" s="6" t="str">
        <f t="shared" si="0"/>
        <v>Surgery Procedures -Collection of blood specimen from a completely implantable venous access device-36591</v>
      </c>
      <c r="B42" s="6" t="str">
        <f t="shared" si="1"/>
        <v>Collection of blood specimen from a completely implantable venous access device</v>
      </c>
      <c r="C42" s="6" t="str">
        <f t="shared" si="2"/>
        <v xml:space="preserve">Surgery Procedures </v>
      </c>
      <c r="D42" s="6" t="str">
        <f t="shared" si="3"/>
        <v>36591</v>
      </c>
      <c r="E42" s="25"/>
      <c r="F42" s="25"/>
      <c r="G42" s="53"/>
      <c r="H42" s="25"/>
      <c r="I42" s="10"/>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0"/>
      <c r="AI42" s="10"/>
    </row>
    <row r="43" spans="1:39" x14ac:dyDescent="0.3">
      <c r="A43" s="6" t="str">
        <f t="shared" si="0"/>
        <v>Surgery Procedures -Collection of blood specimen from a completely implantable venous access device-36591</v>
      </c>
      <c r="B43" s="6" t="str">
        <f t="shared" si="1"/>
        <v>Collection of blood specimen from a completely implantable venous access device</v>
      </c>
      <c r="C43" s="6" t="str">
        <f t="shared" si="2"/>
        <v xml:space="preserve">Surgery Procedures </v>
      </c>
      <c r="D43" s="6" t="str">
        <f t="shared" si="3"/>
        <v>36591</v>
      </c>
      <c r="E43" s="25"/>
      <c r="F43" s="25"/>
      <c r="G43" s="56" t="s">
        <v>43</v>
      </c>
      <c r="H43" s="25"/>
      <c r="I43" s="10"/>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0"/>
      <c r="AI43" s="10"/>
    </row>
    <row r="44" spans="1:39" x14ac:dyDescent="0.3">
      <c r="A44" s="6" t="str">
        <f t="shared" si="0"/>
        <v>Surgery Procedures -Collection of blood specimen from a completely implantable venous access device-36591</v>
      </c>
      <c r="B44" s="6" t="str">
        <f t="shared" si="1"/>
        <v>Collection of blood specimen from a completely implantable venous access device</v>
      </c>
      <c r="C44" s="6" t="str">
        <f t="shared" si="2"/>
        <v xml:space="preserve">Surgery Procedures </v>
      </c>
      <c r="D44" s="6" t="str">
        <f t="shared" si="3"/>
        <v>36591</v>
      </c>
      <c r="E44" s="19"/>
      <c r="F44" s="18"/>
      <c r="G44" s="59"/>
      <c r="H44" s="60"/>
      <c r="I44" s="20"/>
      <c r="J44" s="21"/>
      <c r="K44" s="21"/>
      <c r="L44" s="21"/>
      <c r="M44" s="21"/>
      <c r="N44" s="21"/>
      <c r="O44" s="21"/>
      <c r="P44" s="21"/>
      <c r="Q44" s="21"/>
      <c r="R44" s="21"/>
      <c r="S44" s="21"/>
      <c r="T44" s="21"/>
      <c r="U44" s="21"/>
      <c r="V44" s="21"/>
      <c r="W44" s="21"/>
      <c r="X44" s="21"/>
      <c r="Y44" s="21"/>
      <c r="Z44" s="21"/>
      <c r="AA44" s="21"/>
      <c r="AB44" s="21"/>
      <c r="AC44" s="21"/>
      <c r="AD44" s="21"/>
      <c r="AE44" s="21"/>
      <c r="AF44" s="21"/>
      <c r="AG44" s="21"/>
      <c r="AH44" s="10"/>
      <c r="AI44" s="10"/>
    </row>
    <row r="45" spans="1:39" x14ac:dyDescent="0.3">
      <c r="A45" s="6" t="str">
        <f t="shared" si="0"/>
        <v>Surgery Procedures -Diagnostic bone marrow; biopsy (ies) and aspiration(s)-38222</v>
      </c>
      <c r="B45" s="6" t="str">
        <f t="shared" si="1"/>
        <v>Diagnostic bone marrow; biopsy (ies) and aspiration(s)</v>
      </c>
      <c r="C45" s="6" t="str">
        <f t="shared" si="2"/>
        <v xml:space="preserve">Surgery Procedures </v>
      </c>
      <c r="D45" s="6" t="str">
        <f t="shared" si="3"/>
        <v>38222</v>
      </c>
      <c r="E45" s="25" t="s">
        <v>978</v>
      </c>
      <c r="F45" s="25" t="s">
        <v>44</v>
      </c>
      <c r="G45" s="53" t="s">
        <v>34009</v>
      </c>
      <c r="H45" s="25" t="s">
        <v>17794</v>
      </c>
      <c r="I45" s="10" t="s">
        <v>825</v>
      </c>
      <c r="J45" s="17">
        <v>5990</v>
      </c>
      <c r="K45" s="17">
        <v>1198</v>
      </c>
      <c r="L45" s="17">
        <v>815.2</v>
      </c>
      <c r="M45" s="17">
        <v>896.72000000000014</v>
      </c>
      <c r="N45" s="17">
        <v>815.2</v>
      </c>
      <c r="O45" s="17">
        <v>831.50400000000002</v>
      </c>
      <c r="P45" s="17">
        <v>815.2</v>
      </c>
      <c r="Q45" s="17">
        <v>815.2</v>
      </c>
      <c r="R45" s="17" t="s">
        <v>34096</v>
      </c>
      <c r="S45" s="17">
        <v>896.72000000000014</v>
      </c>
      <c r="T45" s="17" t="s">
        <v>34096</v>
      </c>
      <c r="U45" s="17" t="s">
        <v>34096</v>
      </c>
      <c r="V45" s="17" t="s">
        <v>34096</v>
      </c>
      <c r="W45" s="17" t="s">
        <v>34096</v>
      </c>
      <c r="X45" s="17" t="s">
        <v>34096</v>
      </c>
      <c r="Y45" s="17" t="s">
        <v>34096</v>
      </c>
      <c r="Z45" s="17" t="s">
        <v>34096</v>
      </c>
      <c r="AA45" s="17" t="s">
        <v>34096</v>
      </c>
      <c r="AB45" s="17" t="s">
        <v>34096</v>
      </c>
      <c r="AC45" s="17" t="s">
        <v>34096</v>
      </c>
      <c r="AD45" s="17" t="s">
        <v>34096</v>
      </c>
      <c r="AE45" s="17" t="s">
        <v>34096</v>
      </c>
      <c r="AF45" s="17" t="s">
        <v>34096</v>
      </c>
      <c r="AG45" s="17" t="s">
        <v>34096</v>
      </c>
      <c r="AH45" s="10" t="s">
        <v>34159</v>
      </c>
      <c r="AI45" s="10" t="s">
        <v>33940</v>
      </c>
      <c r="AJ45" s="54">
        <v>1</v>
      </c>
      <c r="AK45" s="27">
        <v>14</v>
      </c>
      <c r="AL45" t="s">
        <v>175</v>
      </c>
      <c r="AM45">
        <v>4</v>
      </c>
    </row>
    <row r="46" spans="1:39" x14ac:dyDescent="0.3">
      <c r="A46" s="6" t="str">
        <f t="shared" si="0"/>
        <v>Surgery Procedures -Diagnostic bone marrow; biopsy (ies) and aspiration(s)-38222</v>
      </c>
      <c r="B46" s="6" t="str">
        <f t="shared" si="1"/>
        <v>Diagnostic bone marrow; biopsy (ies) and aspiration(s)</v>
      </c>
      <c r="C46" s="6" t="str">
        <f t="shared" si="2"/>
        <v xml:space="preserve">Surgery Procedures </v>
      </c>
      <c r="D46" s="6" t="str">
        <f t="shared" si="3"/>
        <v>38222</v>
      </c>
      <c r="E46" s="25" t="s">
        <v>47</v>
      </c>
      <c r="F46" s="25" t="s">
        <v>47</v>
      </c>
      <c r="G46" s="53" t="s">
        <v>826</v>
      </c>
      <c r="H46" s="25" t="s">
        <v>34120</v>
      </c>
      <c r="I46" s="10" t="s">
        <v>804</v>
      </c>
      <c r="J46" s="17">
        <v>3852</v>
      </c>
      <c r="K46" s="17">
        <v>770.40000000000009</v>
      </c>
      <c r="L46" s="17">
        <v>193.59257142857138</v>
      </c>
      <c r="M46" s="17">
        <v>860.41142857142859</v>
      </c>
      <c r="N46" s="17" t="s">
        <v>34096</v>
      </c>
      <c r="O46" s="17">
        <v>193.59257142857138</v>
      </c>
      <c r="P46" s="17" t="s">
        <v>34096</v>
      </c>
      <c r="Q46" s="17" t="s">
        <v>34096</v>
      </c>
      <c r="R46" s="17" t="s">
        <v>34096</v>
      </c>
      <c r="S46" s="17" t="s">
        <v>34096</v>
      </c>
      <c r="T46" s="17" t="s">
        <v>34096</v>
      </c>
      <c r="U46" s="17" t="s">
        <v>34096</v>
      </c>
      <c r="V46" s="17" t="s">
        <v>34096</v>
      </c>
      <c r="W46" s="17" t="s">
        <v>34096</v>
      </c>
      <c r="X46" s="17">
        <v>860.41142857142859</v>
      </c>
      <c r="Y46" s="17">
        <v>774.3702857142855</v>
      </c>
      <c r="Z46" s="17">
        <v>806.63571428571424</v>
      </c>
      <c r="AA46" s="17">
        <v>844.27871428571427</v>
      </c>
      <c r="AB46" s="17">
        <v>860.41142857142859</v>
      </c>
      <c r="AC46" s="17">
        <v>860.41142857142859</v>
      </c>
      <c r="AD46" s="17">
        <v>860.41142857142859</v>
      </c>
      <c r="AE46" s="17">
        <v>772.21925714285703</v>
      </c>
      <c r="AF46" s="17">
        <v>570.0225714285715</v>
      </c>
      <c r="AG46" s="17">
        <v>301.14400000000006</v>
      </c>
      <c r="AH46" s="10" t="s">
        <v>34160</v>
      </c>
      <c r="AI46" s="10" t="s">
        <v>33940</v>
      </c>
      <c r="AJ46" s="54">
        <v>0</v>
      </c>
      <c r="AK46" s="27" t="s">
        <v>34143</v>
      </c>
      <c r="AL46" t="s">
        <v>175</v>
      </c>
      <c r="AM46" t="e">
        <v>#VALUE!</v>
      </c>
    </row>
    <row r="47" spans="1:39" ht="27.95" x14ac:dyDescent="0.3">
      <c r="A47" s="6" t="str">
        <f t="shared" si="0"/>
        <v>Surgery Procedures -Diagnostic bone marrow; biopsy (ies) and aspiration(s)-38222</v>
      </c>
      <c r="B47" s="6" t="str">
        <f t="shared" si="1"/>
        <v>Diagnostic bone marrow; biopsy (ies) and aspiration(s)</v>
      </c>
      <c r="C47" s="6" t="str">
        <f t="shared" si="2"/>
        <v xml:space="preserve">Surgery Procedures </v>
      </c>
      <c r="D47" s="6" t="str">
        <f t="shared" si="3"/>
        <v>38222</v>
      </c>
      <c r="E47" s="25" t="s">
        <v>47</v>
      </c>
      <c r="F47" s="25" t="s">
        <v>47</v>
      </c>
      <c r="G47" s="53" t="s">
        <v>732</v>
      </c>
      <c r="H47" s="25" t="s">
        <v>733</v>
      </c>
      <c r="I47" s="10" t="s">
        <v>31084</v>
      </c>
      <c r="J47" s="17">
        <v>1093</v>
      </c>
      <c r="K47" s="17">
        <v>218.60000000000002</v>
      </c>
      <c r="L47" s="17">
        <v>51.63</v>
      </c>
      <c r="M47" s="17">
        <v>673.07799999999997</v>
      </c>
      <c r="N47" s="17" t="s">
        <v>34096</v>
      </c>
      <c r="O47" s="17">
        <v>151.44254999999998</v>
      </c>
      <c r="P47" s="17" t="s">
        <v>34096</v>
      </c>
      <c r="Q47" s="17" t="s">
        <v>34096</v>
      </c>
      <c r="R47" s="17" t="s">
        <v>34096</v>
      </c>
      <c r="S47" s="17" t="s">
        <v>34096</v>
      </c>
      <c r="T47" s="17">
        <v>51.63</v>
      </c>
      <c r="U47" s="17">
        <v>69</v>
      </c>
      <c r="V47" s="17">
        <v>66.929999999999993</v>
      </c>
      <c r="W47" s="17">
        <v>62.1</v>
      </c>
      <c r="X47" s="17">
        <v>673.07799999999997</v>
      </c>
      <c r="Y47" s="17">
        <v>605.77019999999993</v>
      </c>
      <c r="Z47" s="17">
        <v>631.010625</v>
      </c>
      <c r="AA47" s="17">
        <v>660.45778749999999</v>
      </c>
      <c r="AB47" s="17">
        <v>673.07799999999997</v>
      </c>
      <c r="AC47" s="17">
        <v>673.07799999999997</v>
      </c>
      <c r="AD47" s="17">
        <v>673.07799999999997</v>
      </c>
      <c r="AE47" s="17">
        <v>604.08750499999996</v>
      </c>
      <c r="AF47" s="17">
        <v>445.914175</v>
      </c>
      <c r="AG47" s="17">
        <v>235.57730000000001</v>
      </c>
      <c r="AH47" s="10" t="s">
        <v>34161</v>
      </c>
      <c r="AI47" s="10" t="s">
        <v>33940</v>
      </c>
      <c r="AJ47" s="54">
        <v>0</v>
      </c>
      <c r="AK47" s="27" t="s">
        <v>34143</v>
      </c>
      <c r="AL47" t="s">
        <v>175</v>
      </c>
      <c r="AM47" t="e">
        <v>#VALUE!</v>
      </c>
    </row>
    <row r="48" spans="1:39" ht="27.95" x14ac:dyDescent="0.3">
      <c r="A48" s="6" t="str">
        <f t="shared" si="0"/>
        <v>Surgery Procedures -Diagnostic bone marrow; biopsy (ies) and aspiration(s)-38222</v>
      </c>
      <c r="B48" s="6" t="str">
        <f t="shared" si="1"/>
        <v>Diagnostic bone marrow; biopsy (ies) and aspiration(s)</v>
      </c>
      <c r="C48" s="6" t="str">
        <f t="shared" si="2"/>
        <v xml:space="preserve">Surgery Procedures </v>
      </c>
      <c r="D48" s="6" t="str">
        <f t="shared" si="3"/>
        <v>38222</v>
      </c>
      <c r="E48" s="25" t="s">
        <v>47</v>
      </c>
      <c r="F48" s="25" t="s">
        <v>47</v>
      </c>
      <c r="G48" s="53" t="s">
        <v>31465</v>
      </c>
      <c r="H48" s="25" t="s">
        <v>27945</v>
      </c>
      <c r="I48" s="10" t="s">
        <v>734</v>
      </c>
      <c r="J48" s="17">
        <v>1016</v>
      </c>
      <c r="K48" s="17">
        <v>203.20000000000002</v>
      </c>
      <c r="L48" s="17">
        <v>51.63</v>
      </c>
      <c r="M48" s="17">
        <v>270.86399999999998</v>
      </c>
      <c r="N48" s="17" t="s">
        <v>34096</v>
      </c>
      <c r="O48" s="17">
        <v>60.944399999999995</v>
      </c>
      <c r="P48" s="17" t="s">
        <v>34096</v>
      </c>
      <c r="Q48" s="17" t="s">
        <v>34096</v>
      </c>
      <c r="R48" s="17" t="s">
        <v>34096</v>
      </c>
      <c r="S48" s="17" t="s">
        <v>34096</v>
      </c>
      <c r="T48" s="17">
        <v>51.63</v>
      </c>
      <c r="U48" s="17">
        <v>107.3</v>
      </c>
      <c r="V48" s="17">
        <v>104.08099999999999</v>
      </c>
      <c r="W48" s="17">
        <v>96.57</v>
      </c>
      <c r="X48" s="17">
        <v>270.86399999999998</v>
      </c>
      <c r="Y48" s="17">
        <v>243.77759999999998</v>
      </c>
      <c r="Z48" s="17">
        <v>253.935</v>
      </c>
      <c r="AA48" s="17">
        <v>265.78530000000001</v>
      </c>
      <c r="AB48" s="17">
        <v>270.86399999999998</v>
      </c>
      <c r="AC48" s="17">
        <v>270.86399999999998</v>
      </c>
      <c r="AD48" s="17">
        <v>270.86399999999998</v>
      </c>
      <c r="AE48" s="17">
        <v>243.10043999999999</v>
      </c>
      <c r="AF48" s="17">
        <v>179.44739999999999</v>
      </c>
      <c r="AG48" s="17">
        <v>94.802400000000006</v>
      </c>
      <c r="AH48" s="10" t="s">
        <v>34162</v>
      </c>
      <c r="AI48" s="10" t="s">
        <v>33940</v>
      </c>
      <c r="AJ48" s="54">
        <v>0</v>
      </c>
      <c r="AK48" s="27" t="s">
        <v>34143</v>
      </c>
      <c r="AL48" t="s">
        <v>175</v>
      </c>
      <c r="AM48" t="e">
        <v>#VALUE!</v>
      </c>
    </row>
    <row r="49" spans="1:39" ht="27.95" x14ac:dyDescent="0.3">
      <c r="A49" s="6" t="str">
        <f t="shared" si="0"/>
        <v>Surgery Procedures -Diagnostic bone marrow; biopsy (ies) and aspiration(s)-38222</v>
      </c>
      <c r="B49" s="6" t="str">
        <f t="shared" si="1"/>
        <v>Diagnostic bone marrow; biopsy (ies) and aspiration(s)</v>
      </c>
      <c r="C49" s="6" t="str">
        <f t="shared" si="2"/>
        <v xml:space="preserve">Surgery Procedures </v>
      </c>
      <c r="D49" s="6" t="str">
        <f t="shared" si="3"/>
        <v>38222</v>
      </c>
      <c r="E49" s="25" t="s">
        <v>47</v>
      </c>
      <c r="F49" s="25" t="s">
        <v>47</v>
      </c>
      <c r="G49" s="53" t="s">
        <v>31466</v>
      </c>
      <c r="H49" s="25" t="s">
        <v>27949</v>
      </c>
      <c r="I49" s="10" t="s">
        <v>31084</v>
      </c>
      <c r="J49" s="17">
        <v>504</v>
      </c>
      <c r="K49" s="17">
        <v>100.80000000000001</v>
      </c>
      <c r="L49" s="17">
        <v>68.7834</v>
      </c>
      <c r="M49" s="17">
        <v>305.70400000000001</v>
      </c>
      <c r="N49" s="17" t="s">
        <v>34096</v>
      </c>
      <c r="O49" s="17">
        <v>68.7834</v>
      </c>
      <c r="P49" s="17" t="s">
        <v>34096</v>
      </c>
      <c r="Q49" s="17" t="s">
        <v>34096</v>
      </c>
      <c r="R49" s="17" t="s">
        <v>34096</v>
      </c>
      <c r="S49" s="17" t="s">
        <v>34096</v>
      </c>
      <c r="T49" s="17" t="s">
        <v>34096</v>
      </c>
      <c r="U49" s="17" t="s">
        <v>34096</v>
      </c>
      <c r="V49" s="17" t="s">
        <v>34096</v>
      </c>
      <c r="W49" s="17" t="s">
        <v>34096</v>
      </c>
      <c r="X49" s="17">
        <v>305.70400000000001</v>
      </c>
      <c r="Y49" s="17">
        <v>275.1336</v>
      </c>
      <c r="Z49" s="17">
        <v>286.59749999999997</v>
      </c>
      <c r="AA49" s="17">
        <v>299.97205000000002</v>
      </c>
      <c r="AB49" s="17">
        <v>305.70400000000001</v>
      </c>
      <c r="AC49" s="17">
        <v>305.70400000000001</v>
      </c>
      <c r="AD49" s="17">
        <v>305.70400000000001</v>
      </c>
      <c r="AE49" s="17">
        <v>274.36933999999997</v>
      </c>
      <c r="AF49" s="17">
        <v>202.52890000000002</v>
      </c>
      <c r="AG49" s="17">
        <v>106.99640000000001</v>
      </c>
      <c r="AH49" s="10" t="s">
        <v>34163</v>
      </c>
      <c r="AI49" s="10" t="s">
        <v>33940</v>
      </c>
      <c r="AJ49" s="54">
        <v>0</v>
      </c>
      <c r="AK49" s="27" t="s">
        <v>34143</v>
      </c>
      <c r="AL49" t="s">
        <v>175</v>
      </c>
      <c r="AM49" t="e">
        <v>#VALUE!</v>
      </c>
    </row>
    <row r="50" spans="1:39" x14ac:dyDescent="0.3">
      <c r="A50" s="6" t="str">
        <f t="shared" si="0"/>
        <v>Surgery Procedures -Diagnostic bone marrow; biopsy (ies) and aspiration(s)-38222</v>
      </c>
      <c r="B50" s="6" t="str">
        <f t="shared" si="1"/>
        <v>Diagnostic bone marrow; biopsy (ies) and aspiration(s)</v>
      </c>
      <c r="C50" s="6" t="str">
        <f t="shared" si="2"/>
        <v xml:space="preserve">Surgery Procedures </v>
      </c>
      <c r="D50" s="6" t="str">
        <f t="shared" si="3"/>
        <v>38222</v>
      </c>
      <c r="E50" s="25" t="s">
        <v>47</v>
      </c>
      <c r="F50" s="25" t="s">
        <v>47</v>
      </c>
      <c r="G50" s="53" t="s">
        <v>33483</v>
      </c>
      <c r="H50" s="25" t="s">
        <v>6935</v>
      </c>
      <c r="I50" s="10" t="s">
        <v>214</v>
      </c>
      <c r="J50" s="17">
        <v>27</v>
      </c>
      <c r="K50" s="17">
        <v>5.4</v>
      </c>
      <c r="L50" s="17">
        <v>0.24300000000000002</v>
      </c>
      <c r="M50" s="17">
        <v>4.8042880000000006</v>
      </c>
      <c r="N50" s="17" t="s">
        <v>34096</v>
      </c>
      <c r="O50" s="17">
        <v>1.0809648000000001</v>
      </c>
      <c r="P50" s="17" t="s">
        <v>34096</v>
      </c>
      <c r="Q50" s="17" t="s">
        <v>34096</v>
      </c>
      <c r="R50" s="17" t="s">
        <v>34096</v>
      </c>
      <c r="S50" s="17" t="s">
        <v>34096</v>
      </c>
      <c r="T50" s="17" t="s">
        <v>34096</v>
      </c>
      <c r="U50" s="17">
        <v>0.27</v>
      </c>
      <c r="V50" s="17">
        <v>0.26190000000000002</v>
      </c>
      <c r="W50" s="17">
        <v>0.24300000000000002</v>
      </c>
      <c r="X50" s="17">
        <v>4.8042880000000006</v>
      </c>
      <c r="Y50" s="17">
        <v>4.3238592000000002</v>
      </c>
      <c r="Z50" s="17">
        <v>4.5040199999999997</v>
      </c>
      <c r="AA50" s="17">
        <v>4.7142075999999999</v>
      </c>
      <c r="AB50" s="17">
        <v>4.8042880000000006</v>
      </c>
      <c r="AC50" s="17">
        <v>4.8042880000000006</v>
      </c>
      <c r="AD50" s="17">
        <v>4.8042880000000006</v>
      </c>
      <c r="AE50" s="17">
        <v>4.3118484799999992</v>
      </c>
      <c r="AF50" s="17">
        <v>3.1828407999999997</v>
      </c>
      <c r="AG50" s="17">
        <v>0.90080400000000005</v>
      </c>
      <c r="AH50" s="10" t="s">
        <v>34164</v>
      </c>
      <c r="AI50" s="10" t="s">
        <v>33940</v>
      </c>
      <c r="AJ50" s="54">
        <v>0</v>
      </c>
      <c r="AK50" s="27" t="s">
        <v>34143</v>
      </c>
      <c r="AL50" t="s">
        <v>175</v>
      </c>
      <c r="AM50" t="e">
        <v>#VALUE!</v>
      </c>
    </row>
    <row r="51" spans="1:39" x14ac:dyDescent="0.3">
      <c r="A51" s="6" t="str">
        <f t="shared" si="0"/>
        <v>Surgery Procedures -Diagnostic bone marrow; biopsy (ies) and aspiration(s)-38222</v>
      </c>
      <c r="B51" s="6" t="str">
        <f t="shared" si="1"/>
        <v>Diagnostic bone marrow; biopsy (ies) and aspiration(s)</v>
      </c>
      <c r="C51" s="6" t="str">
        <f t="shared" si="2"/>
        <v xml:space="preserve">Surgery Procedures </v>
      </c>
      <c r="D51" s="6" t="str">
        <f t="shared" si="3"/>
        <v>38222</v>
      </c>
      <c r="E51" s="25" t="s">
        <v>47</v>
      </c>
      <c r="F51" s="25" t="s">
        <v>47</v>
      </c>
      <c r="G51" s="53" t="s">
        <v>31588</v>
      </c>
      <c r="H51" s="25" t="s">
        <v>7172</v>
      </c>
      <c r="I51" s="10" t="s">
        <v>214</v>
      </c>
      <c r="J51" s="17">
        <v>25</v>
      </c>
      <c r="K51" s="17">
        <v>5</v>
      </c>
      <c r="L51" s="17">
        <v>0.11700000000000001</v>
      </c>
      <c r="M51" s="17">
        <v>3.4492799999999999</v>
      </c>
      <c r="N51" s="17" t="s">
        <v>34096</v>
      </c>
      <c r="O51" s="17">
        <v>0.77608799999999989</v>
      </c>
      <c r="P51" s="17" t="s">
        <v>34096</v>
      </c>
      <c r="Q51" s="17" t="s">
        <v>34096</v>
      </c>
      <c r="R51" s="17" t="s">
        <v>34096</v>
      </c>
      <c r="S51" s="17" t="s">
        <v>34096</v>
      </c>
      <c r="T51" s="17" t="s">
        <v>34096</v>
      </c>
      <c r="U51" s="17">
        <v>0.13</v>
      </c>
      <c r="V51" s="17">
        <v>0.12609999999999999</v>
      </c>
      <c r="W51" s="17">
        <v>0.11700000000000001</v>
      </c>
      <c r="X51" s="17">
        <v>3.4492799999999999</v>
      </c>
      <c r="Y51" s="17">
        <v>3.1043519999999996</v>
      </c>
      <c r="Z51" s="17">
        <v>3.2336999999999998</v>
      </c>
      <c r="AA51" s="17">
        <v>3.3846059999999998</v>
      </c>
      <c r="AB51" s="17">
        <v>3.4492799999999999</v>
      </c>
      <c r="AC51" s="17">
        <v>3.4492799999999999</v>
      </c>
      <c r="AD51" s="17">
        <v>3.4492799999999999</v>
      </c>
      <c r="AE51" s="17">
        <v>3.0957287999999998</v>
      </c>
      <c r="AF51" s="17">
        <v>2.2851479999999995</v>
      </c>
      <c r="AG51" s="17">
        <v>0.64673999999999987</v>
      </c>
      <c r="AH51" s="10" t="s">
        <v>34165</v>
      </c>
      <c r="AI51" s="10" t="s">
        <v>33940</v>
      </c>
      <c r="AJ51" s="54">
        <v>0</v>
      </c>
      <c r="AK51" s="27" t="s">
        <v>34143</v>
      </c>
      <c r="AL51" t="s">
        <v>175</v>
      </c>
      <c r="AM51" t="e">
        <v>#VALUE!</v>
      </c>
    </row>
    <row r="52" spans="1:39" x14ac:dyDescent="0.3">
      <c r="A52" s="6" t="str">
        <f t="shared" si="0"/>
        <v>Surgery Procedures -Diagnostic bone marrow; biopsy (ies) and aspiration(s)-38222</v>
      </c>
      <c r="B52" s="6" t="str">
        <f t="shared" si="1"/>
        <v>Diagnostic bone marrow; biopsy (ies) and aspiration(s)</v>
      </c>
      <c r="C52" s="6" t="str">
        <f t="shared" si="2"/>
        <v xml:space="preserve">Surgery Procedures </v>
      </c>
      <c r="D52" s="6" t="str">
        <f t="shared" si="3"/>
        <v>38222</v>
      </c>
      <c r="E52" s="25" t="s">
        <v>47</v>
      </c>
      <c r="F52" s="25" t="s">
        <v>47</v>
      </c>
      <c r="G52" s="53" t="s">
        <v>735</v>
      </c>
      <c r="H52" s="25" t="s">
        <v>34120</v>
      </c>
      <c r="I52" s="10" t="s">
        <v>736</v>
      </c>
      <c r="J52" s="17">
        <v>1794</v>
      </c>
      <c r="K52" s="17">
        <v>358.8</v>
      </c>
      <c r="L52" s="17">
        <v>108.18979999999999</v>
      </c>
      <c r="M52" s="17">
        <v>480.8435555555555</v>
      </c>
      <c r="N52" s="17" t="s">
        <v>34096</v>
      </c>
      <c r="O52" s="17">
        <v>108.18979999999999</v>
      </c>
      <c r="P52" s="17" t="s">
        <v>34096</v>
      </c>
      <c r="Q52" s="17" t="s">
        <v>34096</v>
      </c>
      <c r="R52" s="17" t="s">
        <v>34096</v>
      </c>
      <c r="S52" s="17" t="s">
        <v>34096</v>
      </c>
      <c r="T52" s="17" t="s">
        <v>34096</v>
      </c>
      <c r="U52" s="17" t="s">
        <v>34096</v>
      </c>
      <c r="V52" s="17" t="s">
        <v>34096</v>
      </c>
      <c r="W52" s="17" t="s">
        <v>34096</v>
      </c>
      <c r="X52" s="17">
        <v>480.8435555555555</v>
      </c>
      <c r="Y52" s="17">
        <v>432.75919999999996</v>
      </c>
      <c r="Z52" s="17">
        <v>450.7908333333333</v>
      </c>
      <c r="AA52" s="17">
        <v>471.82773888888892</v>
      </c>
      <c r="AB52" s="17">
        <v>480.8435555555555</v>
      </c>
      <c r="AC52" s="17">
        <v>480.8435555555555</v>
      </c>
      <c r="AD52" s="17">
        <v>480.8435555555555</v>
      </c>
      <c r="AE52" s="17">
        <v>431.55709111111105</v>
      </c>
      <c r="AF52" s="17">
        <v>318.55885555555562</v>
      </c>
      <c r="AG52" s="17">
        <v>168.29524444444445</v>
      </c>
      <c r="AH52" s="10" t="s">
        <v>34166</v>
      </c>
      <c r="AI52" s="10" t="s">
        <v>33940</v>
      </c>
      <c r="AJ52" s="54">
        <v>0</v>
      </c>
      <c r="AK52" s="27" t="s">
        <v>34143</v>
      </c>
      <c r="AL52" t="s">
        <v>175</v>
      </c>
      <c r="AM52" t="e">
        <v>#VALUE!</v>
      </c>
    </row>
    <row r="53" spans="1:39" x14ac:dyDescent="0.3">
      <c r="A53" s="6" t="str">
        <f t="shared" si="0"/>
        <v>Surgery Procedures -Diagnostic bone marrow; biopsy (ies) and aspiration(s)-38222</v>
      </c>
      <c r="B53" s="6" t="str">
        <f t="shared" si="1"/>
        <v>Diagnostic bone marrow; biopsy (ies) and aspiration(s)</v>
      </c>
      <c r="C53" s="6" t="str">
        <f t="shared" si="2"/>
        <v xml:space="preserve">Surgery Procedures </v>
      </c>
      <c r="D53" s="6" t="str">
        <f t="shared" si="3"/>
        <v>38222</v>
      </c>
      <c r="E53" s="25" t="s">
        <v>47</v>
      </c>
      <c r="F53" s="25" t="s">
        <v>47</v>
      </c>
      <c r="G53" s="53" t="s">
        <v>32870</v>
      </c>
      <c r="H53" s="25" t="s">
        <v>27941</v>
      </c>
      <c r="I53" s="10" t="s">
        <v>734</v>
      </c>
      <c r="J53" s="17">
        <v>209</v>
      </c>
      <c r="K53" s="17">
        <v>41.800000000000004</v>
      </c>
      <c r="L53" s="17">
        <v>26.337599999999998</v>
      </c>
      <c r="M53" s="17">
        <v>117.056</v>
      </c>
      <c r="N53" s="17" t="s">
        <v>34096</v>
      </c>
      <c r="O53" s="17">
        <v>26.337599999999998</v>
      </c>
      <c r="P53" s="17" t="s">
        <v>34096</v>
      </c>
      <c r="Q53" s="17" t="s">
        <v>34096</v>
      </c>
      <c r="R53" s="17" t="s">
        <v>34096</v>
      </c>
      <c r="S53" s="17" t="s">
        <v>34096</v>
      </c>
      <c r="T53" s="17" t="s">
        <v>34096</v>
      </c>
      <c r="U53" s="17" t="s">
        <v>34096</v>
      </c>
      <c r="V53" s="17" t="s">
        <v>34096</v>
      </c>
      <c r="W53" s="17" t="s">
        <v>34096</v>
      </c>
      <c r="X53" s="17">
        <v>117.056</v>
      </c>
      <c r="Y53" s="17">
        <v>105.35039999999999</v>
      </c>
      <c r="Z53" s="17">
        <v>109.74</v>
      </c>
      <c r="AA53" s="17">
        <v>114.8612</v>
      </c>
      <c r="AB53" s="17">
        <v>117.056</v>
      </c>
      <c r="AC53" s="17">
        <v>117.056</v>
      </c>
      <c r="AD53" s="17">
        <v>117.056</v>
      </c>
      <c r="AE53" s="17">
        <v>105.05775999999999</v>
      </c>
      <c r="AF53" s="17">
        <v>77.549599999999998</v>
      </c>
      <c r="AG53" s="17">
        <v>40.9696</v>
      </c>
      <c r="AH53" s="10" t="s">
        <v>34167</v>
      </c>
      <c r="AI53" s="10" t="s">
        <v>33940</v>
      </c>
      <c r="AJ53" s="54">
        <v>0</v>
      </c>
      <c r="AK53" s="27" t="s">
        <v>34143</v>
      </c>
      <c r="AL53" t="s">
        <v>175</v>
      </c>
      <c r="AM53" t="e">
        <v>#VALUE!</v>
      </c>
    </row>
    <row r="54" spans="1:39" ht="41.95" x14ac:dyDescent="0.3">
      <c r="A54" s="6" t="str">
        <f t="shared" si="0"/>
        <v>Surgery Procedures -Diagnostic bone marrow; biopsy (ies) and aspiration(s)-38222</v>
      </c>
      <c r="B54" s="6" t="str">
        <f t="shared" si="1"/>
        <v>Diagnostic bone marrow; biopsy (ies) and aspiration(s)</v>
      </c>
      <c r="C54" s="6" t="str">
        <f t="shared" si="2"/>
        <v xml:space="preserve">Surgery Procedures </v>
      </c>
      <c r="D54" s="6" t="str">
        <f t="shared" si="3"/>
        <v>38222</v>
      </c>
      <c r="E54" s="25" t="s">
        <v>47</v>
      </c>
      <c r="F54" s="25" t="s">
        <v>47</v>
      </c>
      <c r="G54" s="53" t="s">
        <v>209</v>
      </c>
      <c r="H54" s="25" t="s">
        <v>210</v>
      </c>
      <c r="I54" s="10" t="s">
        <v>211</v>
      </c>
      <c r="J54" s="17">
        <v>161</v>
      </c>
      <c r="K54" s="17">
        <v>32.200000000000003</v>
      </c>
      <c r="L54" s="17">
        <v>7.569</v>
      </c>
      <c r="M54" s="17">
        <v>152.87200000000001</v>
      </c>
      <c r="N54" s="17">
        <v>7.77</v>
      </c>
      <c r="O54" s="17">
        <v>8.5470000000000006</v>
      </c>
      <c r="P54" s="17">
        <v>7.77</v>
      </c>
      <c r="Q54" s="17">
        <v>7.77</v>
      </c>
      <c r="R54" s="17" t="s">
        <v>34096</v>
      </c>
      <c r="S54" s="17">
        <v>8.5470000000000006</v>
      </c>
      <c r="T54" s="17" t="s">
        <v>34096</v>
      </c>
      <c r="U54" s="17" t="s">
        <v>34096</v>
      </c>
      <c r="V54" s="17">
        <v>8.1577000000000002</v>
      </c>
      <c r="W54" s="17">
        <v>7.569</v>
      </c>
      <c r="X54" s="17">
        <v>152.87200000000001</v>
      </c>
      <c r="Y54" s="17">
        <v>137.5848</v>
      </c>
      <c r="Z54" s="17">
        <v>143.3175</v>
      </c>
      <c r="AA54" s="17">
        <v>150.00565</v>
      </c>
      <c r="AB54" s="17">
        <v>152.87200000000001</v>
      </c>
      <c r="AC54" s="17">
        <v>152.87200000000001</v>
      </c>
      <c r="AD54" s="17">
        <v>152.87200000000001</v>
      </c>
      <c r="AE54" s="17">
        <v>137.20262</v>
      </c>
      <c r="AF54" s="17">
        <v>101.27770000000001</v>
      </c>
      <c r="AG54" s="17">
        <v>8.1585000000000001</v>
      </c>
      <c r="AH54" s="10" t="s">
        <v>34168</v>
      </c>
      <c r="AI54" s="10" t="s">
        <v>33940</v>
      </c>
      <c r="AJ54" s="54">
        <v>0</v>
      </c>
      <c r="AK54" s="27" t="s">
        <v>34143</v>
      </c>
      <c r="AL54" t="s">
        <v>175</v>
      </c>
      <c r="AM54" t="e">
        <v>#VALUE!</v>
      </c>
    </row>
    <row r="55" spans="1:39" x14ac:dyDescent="0.3">
      <c r="A55" s="6" t="str">
        <f t="shared" si="0"/>
        <v>Surgery Procedures -Diagnostic bone marrow; biopsy (ies) and aspiration(s)-38222</v>
      </c>
      <c r="B55" s="6" t="str">
        <f t="shared" si="1"/>
        <v>Diagnostic bone marrow; biopsy (ies) and aspiration(s)</v>
      </c>
      <c r="C55" s="6" t="str">
        <f t="shared" si="2"/>
        <v xml:space="preserve">Surgery Procedures </v>
      </c>
      <c r="D55" s="6" t="str">
        <f t="shared" si="3"/>
        <v>38222</v>
      </c>
      <c r="E55" s="25"/>
      <c r="F55" s="25"/>
      <c r="G55" s="53"/>
      <c r="H55" s="25"/>
      <c r="I55" s="10"/>
      <c r="J55" s="39">
        <v>4829</v>
      </c>
      <c r="K55" s="39">
        <v>965.80000000000018</v>
      </c>
      <c r="L55" s="39">
        <v>314.49980000000005</v>
      </c>
      <c r="M55" s="39">
        <v>2008.6711235555556</v>
      </c>
      <c r="N55" s="39">
        <v>7.77</v>
      </c>
      <c r="O55" s="39">
        <v>426.10180280000003</v>
      </c>
      <c r="P55" s="39">
        <v>7.77</v>
      </c>
      <c r="Q55" s="39">
        <v>7.77</v>
      </c>
      <c r="R55" s="39" t="s">
        <v>34096</v>
      </c>
      <c r="S55" s="39">
        <v>8.5470000000000006</v>
      </c>
      <c r="T55" s="39">
        <v>103.26</v>
      </c>
      <c r="U55" s="39">
        <v>176.70000000000002</v>
      </c>
      <c r="V55" s="39">
        <v>179.55669999999998</v>
      </c>
      <c r="W55" s="39">
        <v>166.59899999999996</v>
      </c>
      <c r="X55" s="39">
        <v>2008.6711235555556</v>
      </c>
      <c r="Y55" s="39">
        <v>1807.8040112000001</v>
      </c>
      <c r="Z55" s="39">
        <v>1883.1291783333336</v>
      </c>
      <c r="AA55" s="39">
        <v>1971.0085399888892</v>
      </c>
      <c r="AB55" s="39">
        <v>2008.6711235555556</v>
      </c>
      <c r="AC55" s="39">
        <v>2008.6711235555556</v>
      </c>
      <c r="AD55" s="39">
        <v>2008.6711235555556</v>
      </c>
      <c r="AE55" s="39">
        <v>1802.7823333911108</v>
      </c>
      <c r="AF55" s="39">
        <v>1330.7446193555559</v>
      </c>
      <c r="AG55" s="39">
        <v>957.4909884444445</v>
      </c>
      <c r="AH55" s="10"/>
      <c r="AI55" s="10"/>
    </row>
    <row r="56" spans="1:39" x14ac:dyDescent="0.3">
      <c r="A56" s="6" t="str">
        <f t="shared" si="0"/>
        <v>Surgery Procedures -Diagnostic bone marrow; biopsy (ies) and aspiration(s)-38222</v>
      </c>
      <c r="B56" s="6" t="str">
        <f t="shared" si="1"/>
        <v>Diagnostic bone marrow; biopsy (ies) and aspiration(s)</v>
      </c>
      <c r="C56" s="6" t="str">
        <f t="shared" si="2"/>
        <v xml:space="preserve">Surgery Procedures </v>
      </c>
      <c r="D56" s="6" t="str">
        <f t="shared" si="3"/>
        <v>38222</v>
      </c>
      <c r="E56" s="25"/>
      <c r="F56" s="25"/>
      <c r="G56" s="53"/>
      <c r="H56" s="25"/>
      <c r="I56" s="10"/>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0"/>
      <c r="AI56" s="10"/>
    </row>
    <row r="57" spans="1:39" x14ac:dyDescent="0.3">
      <c r="A57" s="6" t="str">
        <f t="shared" si="0"/>
        <v>Surgery Procedures -Diagnostic bone marrow; biopsy (ies) and aspiration(s)-38222</v>
      </c>
      <c r="B57" s="6" t="str">
        <f t="shared" si="1"/>
        <v>Diagnostic bone marrow; biopsy (ies) and aspiration(s)</v>
      </c>
      <c r="C57" s="6" t="str">
        <f t="shared" si="2"/>
        <v xml:space="preserve">Surgery Procedures </v>
      </c>
      <c r="D57" s="6" t="str">
        <f t="shared" si="3"/>
        <v>38222</v>
      </c>
      <c r="E57" s="25"/>
      <c r="F57" s="25"/>
      <c r="G57" s="56" t="s">
        <v>43</v>
      </c>
      <c r="H57" s="25"/>
      <c r="I57" s="10"/>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0"/>
      <c r="AI57" s="10"/>
    </row>
    <row r="58" spans="1:39" x14ac:dyDescent="0.3">
      <c r="A58" s="6" t="str">
        <f t="shared" si="0"/>
        <v>Surgery Procedures -Diagnostic bone marrow; biopsy (ies) and aspiration(s)-38222</v>
      </c>
      <c r="B58" s="6" t="str">
        <f t="shared" si="1"/>
        <v>Diagnostic bone marrow; biopsy (ies) and aspiration(s)</v>
      </c>
      <c r="C58" s="6" t="str">
        <f t="shared" si="2"/>
        <v xml:space="preserve">Surgery Procedures </v>
      </c>
      <c r="D58" s="6" t="str">
        <f t="shared" si="3"/>
        <v>38222</v>
      </c>
      <c r="E58" s="19"/>
      <c r="F58" s="18"/>
      <c r="G58" s="59"/>
      <c r="H58" s="60"/>
      <c r="I58" s="20"/>
      <c r="J58" s="21"/>
      <c r="K58" s="21"/>
      <c r="L58" s="21"/>
      <c r="M58" s="21"/>
      <c r="N58" s="21"/>
      <c r="O58" s="21"/>
      <c r="P58" s="21"/>
      <c r="Q58" s="21"/>
      <c r="R58" s="21"/>
      <c r="S58" s="21"/>
      <c r="T58" s="21"/>
      <c r="U58" s="21"/>
      <c r="V58" s="21"/>
      <c r="W58" s="21"/>
      <c r="X58" s="21"/>
      <c r="Y58" s="21"/>
      <c r="Z58" s="21"/>
      <c r="AA58" s="21"/>
      <c r="AB58" s="21"/>
      <c r="AC58" s="21"/>
      <c r="AD58" s="21"/>
      <c r="AE58" s="21"/>
      <c r="AF58" s="21"/>
      <c r="AG58" s="21"/>
      <c r="AH58" s="10"/>
      <c r="AI58" s="10"/>
    </row>
    <row r="59" spans="1:39" x14ac:dyDescent="0.3">
      <c r="A59" s="6" t="str">
        <f t="shared" si="0"/>
        <v>Surgery Procedures -Procedure on Teeth or Gums-41899</v>
      </c>
      <c r="B59" s="6" t="str">
        <f t="shared" si="1"/>
        <v>Procedure on Teeth or Gums</v>
      </c>
      <c r="C59" s="6" t="str">
        <f t="shared" si="2"/>
        <v xml:space="preserve">Surgery Procedures </v>
      </c>
      <c r="D59" s="6" t="str">
        <f t="shared" si="3"/>
        <v>41899</v>
      </c>
      <c r="E59" s="25" t="s">
        <v>978</v>
      </c>
      <c r="F59" s="25" t="s">
        <v>44</v>
      </c>
      <c r="G59" s="53" t="s">
        <v>32102</v>
      </c>
      <c r="H59" s="25" t="s">
        <v>18241</v>
      </c>
      <c r="I59" s="10" t="s">
        <v>825</v>
      </c>
      <c r="J59" s="17">
        <v>12289</v>
      </c>
      <c r="K59" s="17">
        <v>2457.8000000000002</v>
      </c>
      <c r="L59" s="17">
        <v>1126.0440000000001</v>
      </c>
      <c r="M59" s="17">
        <v>4504.1760000000004</v>
      </c>
      <c r="N59" s="17" t="s">
        <v>34096</v>
      </c>
      <c r="O59" s="17" t="s">
        <v>34096</v>
      </c>
      <c r="P59" s="17" t="s">
        <v>34096</v>
      </c>
      <c r="Q59" s="17" t="s">
        <v>34096</v>
      </c>
      <c r="R59" s="17" t="s">
        <v>34096</v>
      </c>
      <c r="S59" s="17" t="s">
        <v>34096</v>
      </c>
      <c r="T59" s="17" t="s">
        <v>34096</v>
      </c>
      <c r="U59" s="17" t="s">
        <v>34096</v>
      </c>
      <c r="V59" s="17" t="s">
        <v>34096</v>
      </c>
      <c r="W59" s="17" t="s">
        <v>34096</v>
      </c>
      <c r="X59" s="17">
        <v>4504.1760000000004</v>
      </c>
      <c r="Y59" s="17">
        <v>4053.7584000000002</v>
      </c>
      <c r="Z59" s="17">
        <v>4222.665</v>
      </c>
      <c r="AA59" s="17">
        <v>4419.7227000000003</v>
      </c>
      <c r="AB59" s="17">
        <v>4504.1760000000004</v>
      </c>
      <c r="AC59" s="17">
        <v>4504.1760000000004</v>
      </c>
      <c r="AD59" s="17">
        <v>4504.1760000000004</v>
      </c>
      <c r="AE59" s="17">
        <v>4042.4979600000001</v>
      </c>
      <c r="AF59" s="17">
        <v>2984.0166000000004</v>
      </c>
      <c r="AG59" s="17">
        <v>1126.0440000000001</v>
      </c>
      <c r="AH59" s="10" t="s">
        <v>34169</v>
      </c>
      <c r="AI59" s="10" t="s">
        <v>33980</v>
      </c>
      <c r="AJ59" s="54">
        <v>1</v>
      </c>
      <c r="AK59" s="27">
        <v>7</v>
      </c>
      <c r="AL59" t="s">
        <v>175</v>
      </c>
      <c r="AM59">
        <v>4</v>
      </c>
    </row>
    <row r="60" spans="1:39" x14ac:dyDescent="0.3">
      <c r="A60" s="6" t="str">
        <f t="shared" si="0"/>
        <v>Surgery Procedures -Procedure on Teeth or Gums-41899</v>
      </c>
      <c r="B60" s="6" t="str">
        <f t="shared" si="1"/>
        <v>Procedure on Teeth or Gums</v>
      </c>
      <c r="C60" s="6" t="str">
        <f t="shared" si="2"/>
        <v xml:space="preserve">Surgery Procedures </v>
      </c>
      <c r="D60" s="6" t="str">
        <f t="shared" si="3"/>
        <v>41899</v>
      </c>
      <c r="E60" s="25" t="s">
        <v>47</v>
      </c>
      <c r="F60" s="25" t="s">
        <v>47</v>
      </c>
      <c r="G60" s="53" t="s">
        <v>31585</v>
      </c>
      <c r="H60" s="25" t="s">
        <v>5</v>
      </c>
      <c r="I60" s="10" t="s">
        <v>214</v>
      </c>
      <c r="J60" s="17">
        <v>21</v>
      </c>
      <c r="K60" s="17">
        <v>4.2</v>
      </c>
      <c r="L60" s="17">
        <v>0.108</v>
      </c>
      <c r="M60" s="17">
        <v>0.95892000000000011</v>
      </c>
      <c r="N60" s="17" t="s">
        <v>34096</v>
      </c>
      <c r="O60" s="17">
        <v>0.21575699999999998</v>
      </c>
      <c r="P60" s="17" t="s">
        <v>34096</v>
      </c>
      <c r="Q60" s="17" t="s">
        <v>34096</v>
      </c>
      <c r="R60" s="17" t="s">
        <v>34096</v>
      </c>
      <c r="S60" s="17" t="s">
        <v>34096</v>
      </c>
      <c r="T60" s="17" t="s">
        <v>34096</v>
      </c>
      <c r="U60" s="17">
        <v>0.12</v>
      </c>
      <c r="V60" s="17">
        <v>0.11639999999999999</v>
      </c>
      <c r="W60" s="17">
        <v>0.108</v>
      </c>
      <c r="X60" s="17">
        <v>0.95892000000000011</v>
      </c>
      <c r="Y60" s="17">
        <v>0.86302799999999991</v>
      </c>
      <c r="Z60" s="17">
        <v>0.89898749999999994</v>
      </c>
      <c r="AA60" s="17">
        <v>0.94094025000000003</v>
      </c>
      <c r="AB60" s="17">
        <v>0.95892000000000011</v>
      </c>
      <c r="AC60" s="17">
        <v>0.95892000000000011</v>
      </c>
      <c r="AD60" s="17">
        <v>0.95892000000000011</v>
      </c>
      <c r="AE60" s="17">
        <v>0.86063070000000008</v>
      </c>
      <c r="AF60" s="17">
        <v>0.63528450000000003</v>
      </c>
      <c r="AG60" s="17">
        <v>0.17979749999999997</v>
      </c>
      <c r="AH60" s="10" t="s">
        <v>34170</v>
      </c>
      <c r="AI60" s="10" t="s">
        <v>33980</v>
      </c>
      <c r="AJ60" s="54">
        <v>0</v>
      </c>
      <c r="AK60" s="27" t="s">
        <v>34143</v>
      </c>
      <c r="AL60" t="s">
        <v>175</v>
      </c>
      <c r="AM60" t="e">
        <v>#VALUE!</v>
      </c>
    </row>
    <row r="61" spans="1:39" x14ac:dyDescent="0.3">
      <c r="A61" s="6" t="str">
        <f t="shared" si="0"/>
        <v>Surgery Procedures -Procedure on Teeth or Gums-41899</v>
      </c>
      <c r="B61" s="6" t="str">
        <f t="shared" si="1"/>
        <v>Procedure on Teeth or Gums</v>
      </c>
      <c r="C61" s="6" t="str">
        <f t="shared" si="2"/>
        <v xml:space="preserve">Surgery Procedures </v>
      </c>
      <c r="D61" s="6" t="str">
        <f t="shared" si="3"/>
        <v>41899</v>
      </c>
      <c r="E61" s="25" t="s">
        <v>47</v>
      </c>
      <c r="F61" s="25" t="s">
        <v>47</v>
      </c>
      <c r="G61" s="53" t="s">
        <v>31588</v>
      </c>
      <c r="H61" s="25" t="s">
        <v>7172</v>
      </c>
      <c r="I61" s="10" t="s">
        <v>214</v>
      </c>
      <c r="J61" s="17">
        <v>25</v>
      </c>
      <c r="K61" s="17">
        <v>5</v>
      </c>
      <c r="L61" s="17">
        <v>0.11700000000000001</v>
      </c>
      <c r="M61" s="17">
        <v>3.4492799999999999</v>
      </c>
      <c r="N61" s="17" t="s">
        <v>34096</v>
      </c>
      <c r="O61" s="17">
        <v>0.77608799999999989</v>
      </c>
      <c r="P61" s="17" t="s">
        <v>34096</v>
      </c>
      <c r="Q61" s="17" t="s">
        <v>34096</v>
      </c>
      <c r="R61" s="17" t="s">
        <v>34096</v>
      </c>
      <c r="S61" s="17" t="s">
        <v>34096</v>
      </c>
      <c r="T61" s="17" t="s">
        <v>34096</v>
      </c>
      <c r="U61" s="17">
        <v>0.13</v>
      </c>
      <c r="V61" s="17">
        <v>0.12609999999999999</v>
      </c>
      <c r="W61" s="17">
        <v>0.11700000000000001</v>
      </c>
      <c r="X61" s="17">
        <v>3.4492799999999999</v>
      </c>
      <c r="Y61" s="17">
        <v>3.1043519999999996</v>
      </c>
      <c r="Z61" s="17">
        <v>3.2336999999999998</v>
      </c>
      <c r="AA61" s="17">
        <v>3.3846059999999998</v>
      </c>
      <c r="AB61" s="17">
        <v>3.4492799999999999</v>
      </c>
      <c r="AC61" s="17">
        <v>3.4492799999999999</v>
      </c>
      <c r="AD61" s="17">
        <v>3.4492799999999999</v>
      </c>
      <c r="AE61" s="17">
        <v>3.0957287999999998</v>
      </c>
      <c r="AF61" s="17">
        <v>2.2851479999999995</v>
      </c>
      <c r="AG61" s="17">
        <v>0.64673999999999987</v>
      </c>
      <c r="AH61" s="10" t="s">
        <v>34171</v>
      </c>
      <c r="AI61" s="10" t="s">
        <v>33980</v>
      </c>
      <c r="AJ61" s="54">
        <v>0</v>
      </c>
      <c r="AK61" s="27" t="s">
        <v>34143</v>
      </c>
      <c r="AL61" t="s">
        <v>175</v>
      </c>
      <c r="AM61" t="e">
        <v>#VALUE!</v>
      </c>
    </row>
    <row r="62" spans="1:39" x14ac:dyDescent="0.3">
      <c r="A62" s="6" t="str">
        <f t="shared" si="0"/>
        <v>Surgery Procedures -Procedure on Teeth or Gums-41899</v>
      </c>
      <c r="B62" s="6" t="str">
        <f t="shared" si="1"/>
        <v>Procedure on Teeth or Gums</v>
      </c>
      <c r="C62" s="6" t="str">
        <f t="shared" si="2"/>
        <v xml:space="preserve">Surgery Procedures </v>
      </c>
      <c r="D62" s="6" t="str">
        <f t="shared" si="3"/>
        <v>41899</v>
      </c>
      <c r="E62" s="25"/>
      <c r="F62" s="25"/>
      <c r="G62" s="53"/>
      <c r="H62" s="25"/>
      <c r="I62" s="10"/>
      <c r="J62" s="39">
        <v>12335</v>
      </c>
      <c r="K62" s="39">
        <v>2467</v>
      </c>
      <c r="L62" s="39">
        <v>1126.269</v>
      </c>
      <c r="M62" s="39">
        <v>4508.5842000000002</v>
      </c>
      <c r="N62" s="39" t="s">
        <v>34096</v>
      </c>
      <c r="O62" s="39">
        <v>0.99184499999999987</v>
      </c>
      <c r="P62" s="39" t="s">
        <v>34096</v>
      </c>
      <c r="Q62" s="39" t="s">
        <v>34096</v>
      </c>
      <c r="R62" s="39" t="s">
        <v>34096</v>
      </c>
      <c r="S62" s="39" t="s">
        <v>34096</v>
      </c>
      <c r="T62" s="39" t="s">
        <v>34096</v>
      </c>
      <c r="U62" s="39">
        <v>0.25</v>
      </c>
      <c r="V62" s="39">
        <v>0.24249999999999999</v>
      </c>
      <c r="W62" s="39">
        <v>0.22500000000000001</v>
      </c>
      <c r="X62" s="39">
        <v>4508.5842000000002</v>
      </c>
      <c r="Y62" s="39">
        <v>4057.7257800000002</v>
      </c>
      <c r="Z62" s="39">
        <v>4226.7976874999995</v>
      </c>
      <c r="AA62" s="39">
        <v>4424.0482462499995</v>
      </c>
      <c r="AB62" s="39">
        <v>4508.5842000000002</v>
      </c>
      <c r="AC62" s="39">
        <v>4508.5842000000002</v>
      </c>
      <c r="AD62" s="39">
        <v>4508.5842000000002</v>
      </c>
      <c r="AE62" s="39">
        <v>4046.4543195000001</v>
      </c>
      <c r="AF62" s="39">
        <v>2986.9370325000004</v>
      </c>
      <c r="AG62" s="39">
        <v>0.82653749999999981</v>
      </c>
      <c r="AH62" s="10"/>
      <c r="AI62" s="10"/>
    </row>
    <row r="63" spans="1:39" x14ac:dyDescent="0.3">
      <c r="A63" s="6" t="str">
        <f t="shared" si="0"/>
        <v>Surgery Procedures -Procedure on Teeth or Gums-41899</v>
      </c>
      <c r="B63" s="6" t="str">
        <f t="shared" si="1"/>
        <v>Procedure on Teeth or Gums</v>
      </c>
      <c r="C63" s="6" t="str">
        <f t="shared" si="2"/>
        <v xml:space="preserve">Surgery Procedures </v>
      </c>
      <c r="D63" s="6" t="str">
        <f t="shared" si="3"/>
        <v>41899</v>
      </c>
      <c r="E63" s="25"/>
      <c r="F63" s="25"/>
      <c r="G63" s="53"/>
      <c r="H63" s="25"/>
      <c r="I63" s="10"/>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0"/>
      <c r="AI63" s="10"/>
    </row>
    <row r="64" spans="1:39" x14ac:dyDescent="0.3">
      <c r="A64" s="6" t="str">
        <f t="shared" si="0"/>
        <v>Surgery Procedures -Procedure on Teeth or Gums-41899</v>
      </c>
      <c r="B64" s="6" t="str">
        <f t="shared" si="1"/>
        <v>Procedure on Teeth or Gums</v>
      </c>
      <c r="C64" s="6" t="str">
        <f t="shared" si="2"/>
        <v xml:space="preserve">Surgery Procedures </v>
      </c>
      <c r="D64" s="6" t="str">
        <f t="shared" si="3"/>
        <v>41899</v>
      </c>
      <c r="E64" s="25"/>
      <c r="F64" s="25"/>
      <c r="G64" s="56" t="s">
        <v>43</v>
      </c>
      <c r="H64" s="25"/>
      <c r="I64" s="10"/>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0"/>
      <c r="AI64" s="10"/>
    </row>
    <row r="65" spans="1:39" x14ac:dyDescent="0.3">
      <c r="A65" s="6" t="str">
        <f t="shared" si="0"/>
        <v>Surgery Procedures -Procedure on Teeth or Gums-41899</v>
      </c>
      <c r="B65" s="6" t="str">
        <f t="shared" si="1"/>
        <v>Procedure on Teeth or Gums</v>
      </c>
      <c r="C65" s="6" t="str">
        <f t="shared" si="2"/>
        <v xml:space="preserve">Surgery Procedures </v>
      </c>
      <c r="D65" s="6" t="str">
        <f t="shared" si="3"/>
        <v>41899</v>
      </c>
      <c r="E65" s="19"/>
      <c r="F65" s="18"/>
      <c r="G65" s="59"/>
      <c r="H65" s="60"/>
      <c r="I65" s="20"/>
      <c r="J65" s="21"/>
      <c r="K65" s="21"/>
      <c r="L65" s="21"/>
      <c r="M65" s="21"/>
      <c r="N65" s="21"/>
      <c r="O65" s="21"/>
      <c r="P65" s="21"/>
      <c r="Q65" s="21"/>
      <c r="R65" s="21"/>
      <c r="S65" s="21"/>
      <c r="T65" s="21"/>
      <c r="U65" s="21"/>
      <c r="V65" s="21"/>
      <c r="W65" s="21"/>
      <c r="X65" s="21"/>
      <c r="Y65" s="21"/>
      <c r="Z65" s="21"/>
      <c r="AA65" s="21"/>
      <c r="AB65" s="21"/>
      <c r="AC65" s="21"/>
      <c r="AD65" s="21"/>
      <c r="AE65" s="21"/>
      <c r="AF65" s="21"/>
      <c r="AG65" s="21"/>
      <c r="AH65" s="10"/>
      <c r="AI65" s="10"/>
    </row>
    <row r="66" spans="1:39" ht="27.95" x14ac:dyDescent="0.3">
      <c r="A66" s="6" t="str">
        <f t="shared" si="0"/>
        <v>Surgery Procedures -Repair of initial inguinal hernia, age 6 months to younger than 5 years, with or without hydrocelectomy-49500</v>
      </c>
      <c r="B66" s="6" t="str">
        <f t="shared" si="1"/>
        <v>Repair of initial inguinal hernia, age 6 months to younger than 5 years, with or without hydrocelectomy</v>
      </c>
      <c r="C66" s="6" t="str">
        <f t="shared" si="2"/>
        <v xml:space="preserve">Surgery Procedures </v>
      </c>
      <c r="D66" s="6" t="str">
        <f t="shared" si="3"/>
        <v>49500</v>
      </c>
      <c r="E66" s="25" t="s">
        <v>978</v>
      </c>
      <c r="F66" s="25" t="s">
        <v>44</v>
      </c>
      <c r="G66" s="53" t="s">
        <v>34019</v>
      </c>
      <c r="H66" s="25" t="s">
        <v>19731</v>
      </c>
      <c r="I66" s="10" t="s">
        <v>825</v>
      </c>
      <c r="J66" s="17">
        <v>9377</v>
      </c>
      <c r="K66" s="17">
        <v>1875.4</v>
      </c>
      <c r="L66" s="17">
        <v>995.22</v>
      </c>
      <c r="M66" s="17">
        <v>1266.694</v>
      </c>
      <c r="N66" s="17">
        <v>1151.54</v>
      </c>
      <c r="O66" s="17">
        <v>1174.5708</v>
      </c>
      <c r="P66" s="17">
        <v>1151.54</v>
      </c>
      <c r="Q66" s="17">
        <v>1151.54</v>
      </c>
      <c r="R66" s="17" t="s">
        <v>34096</v>
      </c>
      <c r="S66" s="17">
        <v>1266.694</v>
      </c>
      <c r="T66" s="17" t="s">
        <v>34096</v>
      </c>
      <c r="U66" s="17">
        <v>1026</v>
      </c>
      <c r="V66" s="17">
        <v>995.22</v>
      </c>
      <c r="W66" s="17" t="s">
        <v>34096</v>
      </c>
      <c r="X66" s="17" t="s">
        <v>34096</v>
      </c>
      <c r="Y66" s="17" t="s">
        <v>34096</v>
      </c>
      <c r="Z66" s="17" t="s">
        <v>34096</v>
      </c>
      <c r="AA66" s="17" t="s">
        <v>34096</v>
      </c>
      <c r="AB66" s="17" t="s">
        <v>34096</v>
      </c>
      <c r="AC66" s="17" t="s">
        <v>34096</v>
      </c>
      <c r="AD66" s="17" t="s">
        <v>34096</v>
      </c>
      <c r="AE66" s="17" t="s">
        <v>34096</v>
      </c>
      <c r="AF66" s="17" t="s">
        <v>34096</v>
      </c>
      <c r="AG66" s="17" t="s">
        <v>34096</v>
      </c>
      <c r="AH66" s="10" t="s">
        <v>34172</v>
      </c>
      <c r="AI66" s="10" t="s">
        <v>33941</v>
      </c>
      <c r="AJ66" s="54">
        <v>1</v>
      </c>
      <c r="AK66" s="27">
        <v>6</v>
      </c>
      <c r="AL66" t="s">
        <v>175</v>
      </c>
      <c r="AM66">
        <v>4</v>
      </c>
    </row>
    <row r="67" spans="1:39" x14ac:dyDescent="0.3">
      <c r="A67" s="6" t="str">
        <f t="shared" si="0"/>
        <v>Surgery Procedures -Repair of initial inguinal hernia, age 6 months to younger than 5 years, with or without hydrocelectomy-49500</v>
      </c>
      <c r="B67" s="6" t="str">
        <f t="shared" si="1"/>
        <v>Repair of initial inguinal hernia, age 6 months to younger than 5 years, with or without hydrocelectomy</v>
      </c>
      <c r="C67" s="6" t="str">
        <f t="shared" si="2"/>
        <v xml:space="preserve">Surgery Procedures </v>
      </c>
      <c r="D67" s="6" t="str">
        <f t="shared" si="3"/>
        <v>49500</v>
      </c>
      <c r="E67" s="25" t="s">
        <v>47</v>
      </c>
      <c r="F67" s="25" t="s">
        <v>47</v>
      </c>
      <c r="G67" s="53" t="s">
        <v>31585</v>
      </c>
      <c r="H67" s="25" t="s">
        <v>5</v>
      </c>
      <c r="I67" s="10" t="s">
        <v>214</v>
      </c>
      <c r="J67" s="17">
        <v>21</v>
      </c>
      <c r="K67" s="17">
        <v>4.2</v>
      </c>
      <c r="L67" s="17">
        <v>0.108</v>
      </c>
      <c r="M67" s="17">
        <v>0.95892000000000011</v>
      </c>
      <c r="N67" s="17" t="s">
        <v>34096</v>
      </c>
      <c r="O67" s="17">
        <v>0.21575699999999998</v>
      </c>
      <c r="P67" s="17" t="s">
        <v>34096</v>
      </c>
      <c r="Q67" s="17" t="s">
        <v>34096</v>
      </c>
      <c r="R67" s="17" t="s">
        <v>34096</v>
      </c>
      <c r="S67" s="17" t="s">
        <v>34096</v>
      </c>
      <c r="T67" s="17" t="s">
        <v>34096</v>
      </c>
      <c r="U67" s="17">
        <v>0.12</v>
      </c>
      <c r="V67" s="17">
        <v>0.11639999999999999</v>
      </c>
      <c r="W67" s="17">
        <v>0.108</v>
      </c>
      <c r="X67" s="17">
        <v>0.95892000000000011</v>
      </c>
      <c r="Y67" s="17">
        <v>0.86302799999999991</v>
      </c>
      <c r="Z67" s="17">
        <v>0.89898749999999994</v>
      </c>
      <c r="AA67" s="17">
        <v>0.94094025000000003</v>
      </c>
      <c r="AB67" s="17">
        <v>0.95892000000000011</v>
      </c>
      <c r="AC67" s="17">
        <v>0.95892000000000011</v>
      </c>
      <c r="AD67" s="17">
        <v>0.95892000000000011</v>
      </c>
      <c r="AE67" s="17">
        <v>0.86063070000000008</v>
      </c>
      <c r="AF67" s="17">
        <v>0.63528450000000003</v>
      </c>
      <c r="AG67" s="17">
        <v>0.17979749999999997</v>
      </c>
      <c r="AH67" s="10" t="s">
        <v>34173</v>
      </c>
      <c r="AI67" s="10" t="s">
        <v>33941</v>
      </c>
      <c r="AJ67" s="54">
        <v>0</v>
      </c>
      <c r="AK67" s="27" t="s">
        <v>34143</v>
      </c>
      <c r="AL67" t="s">
        <v>175</v>
      </c>
      <c r="AM67" t="e">
        <v>#VALUE!</v>
      </c>
    </row>
    <row r="68" spans="1:39" x14ac:dyDescent="0.3">
      <c r="A68" s="6" t="str">
        <f t="shared" si="0"/>
        <v>Surgery Procedures -Repair of initial inguinal hernia, age 6 months to younger than 5 years, with or without hydrocelectomy-49500</v>
      </c>
      <c r="B68" s="6" t="str">
        <f t="shared" si="1"/>
        <v>Repair of initial inguinal hernia, age 6 months to younger than 5 years, with or without hydrocelectomy</v>
      </c>
      <c r="C68" s="6" t="str">
        <f t="shared" si="2"/>
        <v xml:space="preserve">Surgery Procedures </v>
      </c>
      <c r="D68" s="6" t="str">
        <f t="shared" si="3"/>
        <v>49500</v>
      </c>
      <c r="E68" s="25"/>
      <c r="F68" s="25"/>
      <c r="G68" s="53"/>
      <c r="H68" s="25"/>
      <c r="I68" s="10"/>
      <c r="J68" s="39">
        <v>9398</v>
      </c>
      <c r="K68" s="39">
        <v>1879.6000000000001</v>
      </c>
      <c r="L68" s="39">
        <v>995.32799999999997</v>
      </c>
      <c r="M68" s="39">
        <v>1267.65292</v>
      </c>
      <c r="N68" s="39">
        <v>1151.54</v>
      </c>
      <c r="O68" s="39">
        <v>1174.7865569999999</v>
      </c>
      <c r="P68" s="39">
        <v>1151.54</v>
      </c>
      <c r="Q68" s="39">
        <v>1151.54</v>
      </c>
      <c r="R68" s="39" t="s">
        <v>34096</v>
      </c>
      <c r="S68" s="39">
        <v>1266.694</v>
      </c>
      <c r="T68" s="39" t="s">
        <v>34096</v>
      </c>
      <c r="U68" s="39">
        <v>1026.1199999999999</v>
      </c>
      <c r="V68" s="39">
        <v>995.33640000000003</v>
      </c>
      <c r="W68" s="39">
        <v>0.108</v>
      </c>
      <c r="X68" s="39">
        <v>0.95892000000000011</v>
      </c>
      <c r="Y68" s="39">
        <v>0.86302799999999991</v>
      </c>
      <c r="Z68" s="39">
        <v>0.89898749999999994</v>
      </c>
      <c r="AA68" s="39">
        <v>0.94094025000000003</v>
      </c>
      <c r="AB68" s="39">
        <v>0.95892000000000011</v>
      </c>
      <c r="AC68" s="39">
        <v>0.95892000000000011</v>
      </c>
      <c r="AD68" s="39">
        <v>0.95892000000000011</v>
      </c>
      <c r="AE68" s="39">
        <v>0.86063070000000008</v>
      </c>
      <c r="AF68" s="39">
        <v>0.63528450000000003</v>
      </c>
      <c r="AG68" s="39">
        <v>0.17979749999999997</v>
      </c>
      <c r="AH68" s="10"/>
      <c r="AI68" s="10"/>
    </row>
    <row r="69" spans="1:39" x14ac:dyDescent="0.3">
      <c r="A69" s="6" t="str">
        <f t="shared" si="0"/>
        <v>Surgery Procedures -Repair of initial inguinal hernia, age 6 months to younger than 5 years, with or without hydrocelectomy-49500</v>
      </c>
      <c r="B69" s="6" t="str">
        <f t="shared" si="1"/>
        <v>Repair of initial inguinal hernia, age 6 months to younger than 5 years, with or without hydrocelectomy</v>
      </c>
      <c r="C69" s="6" t="str">
        <f t="shared" si="2"/>
        <v xml:space="preserve">Surgery Procedures </v>
      </c>
      <c r="D69" s="6" t="str">
        <f t="shared" si="3"/>
        <v>49500</v>
      </c>
      <c r="E69" s="25"/>
      <c r="F69" s="25"/>
      <c r="G69" s="53"/>
      <c r="H69" s="25"/>
      <c r="I69" s="10"/>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0"/>
      <c r="AI69" s="10"/>
    </row>
    <row r="70" spans="1:39" x14ac:dyDescent="0.3">
      <c r="A70" s="6" t="str">
        <f t="shared" si="0"/>
        <v>Surgery Procedures -Repair of initial inguinal hernia, age 6 months to younger than 5 years, with or without hydrocelectomy-49500</v>
      </c>
      <c r="B70" s="6" t="str">
        <f t="shared" si="1"/>
        <v>Repair of initial inguinal hernia, age 6 months to younger than 5 years, with or without hydrocelectomy</v>
      </c>
      <c r="C70" s="6" t="str">
        <f t="shared" si="2"/>
        <v xml:space="preserve">Surgery Procedures </v>
      </c>
      <c r="D70" s="6" t="str">
        <f t="shared" si="3"/>
        <v>49500</v>
      </c>
      <c r="E70" s="8"/>
      <c r="G70" s="56" t="s">
        <v>43</v>
      </c>
      <c r="AH70" s="10"/>
      <c r="AI70" s="10"/>
    </row>
    <row r="71" spans="1:39" x14ac:dyDescent="0.3">
      <c r="A71" s="6" t="str">
        <f t="shared" si="0"/>
        <v>Surgery Procedures -Repair of initial inguinal hernia, age 6 months to younger than 5 years, with or without hydrocelectomy-49500</v>
      </c>
      <c r="B71" s="6" t="str">
        <f t="shared" si="1"/>
        <v>Repair of initial inguinal hernia, age 6 months to younger than 5 years, with or without hydrocelectomy</v>
      </c>
      <c r="C71" s="6" t="str">
        <f t="shared" si="2"/>
        <v xml:space="preserve">Surgery Procedures </v>
      </c>
      <c r="D71" s="6" t="str">
        <f t="shared" si="3"/>
        <v>49500</v>
      </c>
      <c r="E71" s="19"/>
      <c r="F71" s="18"/>
      <c r="G71" s="59"/>
      <c r="H71" s="60"/>
      <c r="I71" s="20"/>
      <c r="J71" s="21"/>
      <c r="K71" s="21"/>
      <c r="L71" s="21"/>
      <c r="M71" s="21"/>
      <c r="N71" s="21"/>
      <c r="O71" s="21"/>
      <c r="P71" s="21"/>
      <c r="Q71" s="21"/>
      <c r="R71" s="21"/>
      <c r="S71" s="21"/>
      <c r="T71" s="21"/>
      <c r="U71" s="21"/>
      <c r="V71" s="21"/>
      <c r="W71" s="21"/>
      <c r="X71" s="21"/>
      <c r="Y71" s="21"/>
      <c r="Z71" s="21"/>
      <c r="AA71" s="21"/>
      <c r="AB71" s="21"/>
      <c r="AC71" s="21"/>
      <c r="AD71" s="21"/>
      <c r="AE71" s="21"/>
      <c r="AF71" s="21"/>
      <c r="AG71" s="21"/>
      <c r="AH71" s="10"/>
      <c r="AI71" s="10"/>
    </row>
    <row r="72" spans="1:39" x14ac:dyDescent="0.3">
      <c r="A72" s="6" t="str">
        <f t="shared" si="0"/>
        <v>Surgery Procedures -Repair Hernia Umbilical-49585</v>
      </c>
      <c r="B72" s="6" t="str">
        <f t="shared" si="1"/>
        <v>Repair Hernia Umbilical</v>
      </c>
      <c r="C72" s="6" t="str">
        <f t="shared" si="2"/>
        <v xml:space="preserve">Surgery Procedures </v>
      </c>
      <c r="D72" s="6" t="str">
        <f t="shared" si="3"/>
        <v>49585</v>
      </c>
      <c r="E72" s="25" t="s">
        <v>978</v>
      </c>
      <c r="F72" s="25" t="s">
        <v>44</v>
      </c>
      <c r="G72" s="53" t="s">
        <v>32212</v>
      </c>
      <c r="H72" s="25" t="s">
        <v>19772</v>
      </c>
      <c r="I72" s="10" t="s">
        <v>825</v>
      </c>
      <c r="J72" s="17">
        <v>11818</v>
      </c>
      <c r="K72" s="17">
        <v>2363.6</v>
      </c>
      <c r="L72" s="17">
        <v>751.75</v>
      </c>
      <c r="M72" s="17">
        <v>775</v>
      </c>
      <c r="N72" s="17" t="s">
        <v>34096</v>
      </c>
      <c r="O72" s="17" t="s">
        <v>34096</v>
      </c>
      <c r="P72" s="17" t="s">
        <v>34096</v>
      </c>
      <c r="Q72" s="17" t="s">
        <v>34096</v>
      </c>
      <c r="R72" s="17" t="s">
        <v>34096</v>
      </c>
      <c r="S72" s="17" t="s">
        <v>34096</v>
      </c>
      <c r="T72" s="17" t="s">
        <v>34096</v>
      </c>
      <c r="U72" s="17">
        <v>775</v>
      </c>
      <c r="V72" s="17">
        <v>751.75</v>
      </c>
      <c r="W72" s="17" t="s">
        <v>34096</v>
      </c>
      <c r="X72" s="17" t="s">
        <v>34096</v>
      </c>
      <c r="Y72" s="17" t="s">
        <v>34096</v>
      </c>
      <c r="Z72" s="17" t="s">
        <v>34096</v>
      </c>
      <c r="AA72" s="17" t="s">
        <v>34096</v>
      </c>
      <c r="AB72" s="17" t="s">
        <v>34096</v>
      </c>
      <c r="AC72" s="17" t="s">
        <v>34096</v>
      </c>
      <c r="AD72" s="17" t="s">
        <v>34096</v>
      </c>
      <c r="AE72" s="17" t="s">
        <v>34096</v>
      </c>
      <c r="AF72" s="17" t="s">
        <v>34096</v>
      </c>
      <c r="AG72" s="17" t="s">
        <v>34096</v>
      </c>
      <c r="AH72" s="10" t="s">
        <v>34174</v>
      </c>
      <c r="AI72" s="10" t="s">
        <v>33942</v>
      </c>
      <c r="AJ72" s="54">
        <v>1</v>
      </c>
      <c r="AK72" s="27">
        <v>9</v>
      </c>
      <c r="AL72" t="s">
        <v>175</v>
      </c>
      <c r="AM72">
        <v>4</v>
      </c>
    </row>
    <row r="73" spans="1:39" x14ac:dyDescent="0.3">
      <c r="A73" s="6" t="str">
        <f t="shared" ref="A73:A136" si="4">IF(OR($AJ73=1,$AJ73&gt;1),(C73&amp;"-"&amp;B73&amp;"-"&amp;D73),A72)</f>
        <v>Surgery Procedures -Repair Hernia Umbilical-49585</v>
      </c>
      <c r="B73" s="6" t="str">
        <f t="shared" ref="B73:B136" si="5">IF(OR($AJ73=1,$AJ73&gt;1),$G73,B72)</f>
        <v>Repair Hernia Umbilical</v>
      </c>
      <c r="C73" s="6" t="str">
        <f t="shared" ref="C73:C136" si="6">IF(OR($AJ73=1,$AJ73&gt;1),$E73,C72)</f>
        <v xml:space="preserve">Surgery Procedures </v>
      </c>
      <c r="D73" s="6" t="str">
        <f t="shared" ref="D73:D136" si="7">IF(OR($AJ73=1,$AJ73&gt;1),$H73,D72)</f>
        <v>49585</v>
      </c>
      <c r="E73" s="25" t="s">
        <v>47</v>
      </c>
      <c r="F73" s="25" t="s">
        <v>47</v>
      </c>
      <c r="G73" s="53" t="s">
        <v>31585</v>
      </c>
      <c r="H73" s="25" t="s">
        <v>5</v>
      </c>
      <c r="I73" s="10" t="s">
        <v>214</v>
      </c>
      <c r="J73" s="17">
        <v>21</v>
      </c>
      <c r="K73" s="17">
        <v>4.2</v>
      </c>
      <c r="L73" s="17">
        <v>0.108</v>
      </c>
      <c r="M73" s="17">
        <v>0.95892000000000011</v>
      </c>
      <c r="N73" s="17" t="s">
        <v>34096</v>
      </c>
      <c r="O73" s="17">
        <v>0.21575699999999998</v>
      </c>
      <c r="P73" s="17" t="s">
        <v>34096</v>
      </c>
      <c r="Q73" s="17" t="s">
        <v>34096</v>
      </c>
      <c r="R73" s="17" t="s">
        <v>34096</v>
      </c>
      <c r="S73" s="17" t="s">
        <v>34096</v>
      </c>
      <c r="T73" s="17" t="s">
        <v>34096</v>
      </c>
      <c r="U73" s="17">
        <v>0.12</v>
      </c>
      <c r="V73" s="17">
        <v>0.11639999999999999</v>
      </c>
      <c r="W73" s="17">
        <v>0.108</v>
      </c>
      <c r="X73" s="17">
        <v>0.95892000000000011</v>
      </c>
      <c r="Y73" s="17">
        <v>0.86302799999999991</v>
      </c>
      <c r="Z73" s="17">
        <v>0.89898749999999994</v>
      </c>
      <c r="AA73" s="17">
        <v>0.94094025000000003</v>
      </c>
      <c r="AB73" s="17">
        <v>0.95892000000000011</v>
      </c>
      <c r="AC73" s="17">
        <v>0.95892000000000011</v>
      </c>
      <c r="AD73" s="17">
        <v>0.95892000000000011</v>
      </c>
      <c r="AE73" s="17">
        <v>0.86063070000000008</v>
      </c>
      <c r="AF73" s="17">
        <v>0.63528450000000003</v>
      </c>
      <c r="AG73" s="17">
        <v>0.17979749999999997</v>
      </c>
      <c r="AH73" s="10" t="s">
        <v>34175</v>
      </c>
      <c r="AI73" s="10" t="s">
        <v>33942</v>
      </c>
      <c r="AJ73" s="54">
        <v>0</v>
      </c>
      <c r="AK73" s="27" t="s">
        <v>34143</v>
      </c>
      <c r="AL73" t="s">
        <v>175</v>
      </c>
      <c r="AM73" t="e">
        <v>#VALUE!</v>
      </c>
    </row>
    <row r="74" spans="1:39" x14ac:dyDescent="0.3">
      <c r="A74" s="6" t="str">
        <f t="shared" si="4"/>
        <v>Surgery Procedures -Repair Hernia Umbilical-49585</v>
      </c>
      <c r="B74" s="6" t="str">
        <f t="shared" si="5"/>
        <v>Repair Hernia Umbilical</v>
      </c>
      <c r="C74" s="6" t="str">
        <f t="shared" si="6"/>
        <v xml:space="preserve">Surgery Procedures </v>
      </c>
      <c r="D74" s="6" t="str">
        <f t="shared" si="7"/>
        <v>49585</v>
      </c>
      <c r="E74" s="25" t="s">
        <v>47</v>
      </c>
      <c r="F74" s="25" t="s">
        <v>47</v>
      </c>
      <c r="G74" s="53" t="s">
        <v>31588</v>
      </c>
      <c r="H74" s="25" t="s">
        <v>7172</v>
      </c>
      <c r="I74" s="10" t="s">
        <v>214</v>
      </c>
      <c r="J74" s="17">
        <v>25</v>
      </c>
      <c r="K74" s="17">
        <v>5</v>
      </c>
      <c r="L74" s="17">
        <v>0.11700000000000001</v>
      </c>
      <c r="M74" s="17">
        <v>3.4492799999999999</v>
      </c>
      <c r="N74" s="17" t="s">
        <v>34096</v>
      </c>
      <c r="O74" s="17">
        <v>0.77608799999999989</v>
      </c>
      <c r="P74" s="17" t="s">
        <v>34096</v>
      </c>
      <c r="Q74" s="17" t="s">
        <v>34096</v>
      </c>
      <c r="R74" s="17" t="s">
        <v>34096</v>
      </c>
      <c r="S74" s="17" t="s">
        <v>34096</v>
      </c>
      <c r="T74" s="17" t="s">
        <v>34096</v>
      </c>
      <c r="U74" s="17">
        <v>0.13</v>
      </c>
      <c r="V74" s="17">
        <v>0.12609999999999999</v>
      </c>
      <c r="W74" s="17">
        <v>0.11700000000000001</v>
      </c>
      <c r="X74" s="17">
        <v>3.4492799999999999</v>
      </c>
      <c r="Y74" s="17">
        <v>3.1043519999999996</v>
      </c>
      <c r="Z74" s="17">
        <v>3.2336999999999998</v>
      </c>
      <c r="AA74" s="17">
        <v>3.3846059999999998</v>
      </c>
      <c r="AB74" s="17">
        <v>3.4492799999999999</v>
      </c>
      <c r="AC74" s="17">
        <v>3.4492799999999999</v>
      </c>
      <c r="AD74" s="17">
        <v>3.4492799999999999</v>
      </c>
      <c r="AE74" s="17">
        <v>3.0957287999999998</v>
      </c>
      <c r="AF74" s="17">
        <v>2.2851479999999995</v>
      </c>
      <c r="AG74" s="17">
        <v>0.64673999999999987</v>
      </c>
      <c r="AH74" s="10" t="s">
        <v>34176</v>
      </c>
      <c r="AI74" s="10" t="s">
        <v>33942</v>
      </c>
      <c r="AJ74" s="54">
        <v>0</v>
      </c>
      <c r="AK74" s="27" t="s">
        <v>34143</v>
      </c>
      <c r="AL74" t="s">
        <v>175</v>
      </c>
      <c r="AM74" t="e">
        <v>#VALUE!</v>
      </c>
    </row>
    <row r="75" spans="1:39" x14ac:dyDescent="0.3">
      <c r="A75" s="6" t="str">
        <f t="shared" si="4"/>
        <v>Surgery Procedures -Repair Hernia Umbilical-49585</v>
      </c>
      <c r="B75" s="6" t="str">
        <f t="shared" si="5"/>
        <v>Repair Hernia Umbilical</v>
      </c>
      <c r="C75" s="6" t="str">
        <f t="shared" si="6"/>
        <v xml:space="preserve">Surgery Procedures </v>
      </c>
      <c r="D75" s="6" t="str">
        <f t="shared" si="7"/>
        <v>49585</v>
      </c>
      <c r="E75" s="25" t="s">
        <v>47</v>
      </c>
      <c r="F75" s="25" t="s">
        <v>47</v>
      </c>
      <c r="G75" s="53" t="s">
        <v>7004</v>
      </c>
      <c r="H75" s="25" t="s">
        <v>7003</v>
      </c>
      <c r="I75" s="10" t="s">
        <v>214</v>
      </c>
      <c r="J75" s="17">
        <v>21</v>
      </c>
      <c r="K75" s="17">
        <v>4.2</v>
      </c>
      <c r="L75" s="17">
        <v>0.63</v>
      </c>
      <c r="M75" s="17">
        <v>3.6816000000000004</v>
      </c>
      <c r="N75" s="17" t="s">
        <v>34096</v>
      </c>
      <c r="O75" s="17">
        <v>0.82835999999999999</v>
      </c>
      <c r="P75" s="17" t="s">
        <v>34096</v>
      </c>
      <c r="Q75" s="17" t="s">
        <v>34096</v>
      </c>
      <c r="R75" s="17" t="s">
        <v>34096</v>
      </c>
      <c r="S75" s="17" t="s">
        <v>34096</v>
      </c>
      <c r="T75" s="17" t="s">
        <v>34096</v>
      </c>
      <c r="U75" s="17">
        <v>0.7</v>
      </c>
      <c r="V75" s="17">
        <v>0.67899999999999994</v>
      </c>
      <c r="W75" s="17">
        <v>0.63</v>
      </c>
      <c r="X75" s="17">
        <v>3.6816000000000004</v>
      </c>
      <c r="Y75" s="17">
        <v>3.3134399999999999</v>
      </c>
      <c r="Z75" s="17">
        <v>3.4515000000000002</v>
      </c>
      <c r="AA75" s="17">
        <v>3.6125700000000003</v>
      </c>
      <c r="AB75" s="17">
        <v>3.6816000000000004</v>
      </c>
      <c r="AC75" s="17">
        <v>3.6816000000000004</v>
      </c>
      <c r="AD75" s="17">
        <v>3.6816000000000004</v>
      </c>
      <c r="AE75" s="17">
        <v>3.304236</v>
      </c>
      <c r="AF75" s="17">
        <v>2.4390600000000004</v>
      </c>
      <c r="AG75" s="17">
        <v>0.69030000000000002</v>
      </c>
      <c r="AH75" s="10" t="s">
        <v>34177</v>
      </c>
      <c r="AI75" s="10" t="s">
        <v>33942</v>
      </c>
      <c r="AJ75" s="54">
        <v>0</v>
      </c>
      <c r="AK75" s="27" t="s">
        <v>34143</v>
      </c>
      <c r="AL75" t="s">
        <v>175</v>
      </c>
      <c r="AM75" t="e">
        <v>#VALUE!</v>
      </c>
    </row>
    <row r="76" spans="1:39" x14ac:dyDescent="0.3">
      <c r="A76" s="6" t="str">
        <f t="shared" si="4"/>
        <v>Surgery Procedures -Repair Hernia Umbilical-49585</v>
      </c>
      <c r="B76" s="6" t="str">
        <f t="shared" si="5"/>
        <v>Repair Hernia Umbilical</v>
      </c>
      <c r="C76" s="6" t="str">
        <f t="shared" si="6"/>
        <v xml:space="preserve">Surgery Procedures </v>
      </c>
      <c r="D76" s="6" t="str">
        <f t="shared" si="7"/>
        <v>49585</v>
      </c>
      <c r="E76" s="25" t="s">
        <v>47</v>
      </c>
      <c r="F76" s="25" t="s">
        <v>47</v>
      </c>
      <c r="G76" s="53" t="s">
        <v>324</v>
      </c>
      <c r="H76" s="25" t="s">
        <v>325</v>
      </c>
      <c r="I76" s="10" t="s">
        <v>214</v>
      </c>
      <c r="J76" s="17">
        <v>109</v>
      </c>
      <c r="K76" s="17">
        <v>21.8</v>
      </c>
      <c r="L76" s="17">
        <v>4.5000000000000005E-2</v>
      </c>
      <c r="M76" s="17">
        <v>17.097600000000003</v>
      </c>
      <c r="N76" s="17" t="s">
        <v>34096</v>
      </c>
      <c r="O76" s="17">
        <v>3.8469600000000002</v>
      </c>
      <c r="P76" s="17" t="s">
        <v>34096</v>
      </c>
      <c r="Q76" s="17" t="s">
        <v>34096</v>
      </c>
      <c r="R76" s="17" t="s">
        <v>34096</v>
      </c>
      <c r="S76" s="17" t="s">
        <v>34096</v>
      </c>
      <c r="T76" s="17" t="s">
        <v>34096</v>
      </c>
      <c r="U76" s="17">
        <v>0.05</v>
      </c>
      <c r="V76" s="17">
        <v>4.8500000000000001E-2</v>
      </c>
      <c r="W76" s="17">
        <v>4.5000000000000005E-2</v>
      </c>
      <c r="X76" s="17">
        <v>17.097600000000003</v>
      </c>
      <c r="Y76" s="17">
        <v>15.387840000000001</v>
      </c>
      <c r="Z76" s="17">
        <v>16.029000000000003</v>
      </c>
      <c r="AA76" s="17">
        <v>16.77702</v>
      </c>
      <c r="AB76" s="17">
        <v>17.097600000000003</v>
      </c>
      <c r="AC76" s="17">
        <v>17.097600000000003</v>
      </c>
      <c r="AD76" s="17">
        <v>17.097600000000003</v>
      </c>
      <c r="AE76" s="17">
        <v>15.345096000000002</v>
      </c>
      <c r="AF76" s="17">
        <v>11.327160000000001</v>
      </c>
      <c r="AG76" s="17">
        <v>3.2058</v>
      </c>
      <c r="AH76" s="10" t="s">
        <v>34178</v>
      </c>
      <c r="AI76" s="10" t="s">
        <v>33942</v>
      </c>
      <c r="AJ76" s="54">
        <v>0</v>
      </c>
      <c r="AK76" s="27" t="s">
        <v>34143</v>
      </c>
      <c r="AL76" t="s">
        <v>175</v>
      </c>
      <c r="AM76" t="e">
        <v>#VALUE!</v>
      </c>
    </row>
    <row r="77" spans="1:39" x14ac:dyDescent="0.3">
      <c r="A77" s="6" t="str">
        <f t="shared" si="4"/>
        <v>Surgery Procedures -Repair Hernia Umbilical-49585</v>
      </c>
      <c r="B77" s="6" t="str">
        <f t="shared" si="5"/>
        <v>Repair Hernia Umbilical</v>
      </c>
      <c r="C77" s="6" t="str">
        <f t="shared" si="6"/>
        <v xml:space="preserve">Surgery Procedures </v>
      </c>
      <c r="D77" s="6" t="str">
        <f t="shared" si="7"/>
        <v>49585</v>
      </c>
      <c r="E77" s="25"/>
      <c r="F77" s="25"/>
      <c r="G77" s="53"/>
      <c r="H77" s="25"/>
      <c r="I77" s="10"/>
      <c r="J77" s="39">
        <v>11994</v>
      </c>
      <c r="K77" s="39">
        <v>2398.7999999999997</v>
      </c>
      <c r="L77" s="39">
        <v>752.64999999999986</v>
      </c>
      <c r="M77" s="39">
        <v>800.18740000000014</v>
      </c>
      <c r="N77" s="39" t="s">
        <v>34096</v>
      </c>
      <c r="O77" s="39">
        <v>5.6671649999999998</v>
      </c>
      <c r="P77" s="39" t="s">
        <v>34096</v>
      </c>
      <c r="Q77" s="39" t="s">
        <v>34096</v>
      </c>
      <c r="R77" s="39" t="s">
        <v>34096</v>
      </c>
      <c r="S77" s="39" t="s">
        <v>34096</v>
      </c>
      <c r="T77" s="39" t="s">
        <v>34096</v>
      </c>
      <c r="U77" s="39">
        <v>776</v>
      </c>
      <c r="V77" s="39">
        <v>752.71999999999991</v>
      </c>
      <c r="W77" s="39">
        <v>0.9</v>
      </c>
      <c r="X77" s="39">
        <v>25.187400000000004</v>
      </c>
      <c r="Y77" s="39">
        <v>22.668659999999999</v>
      </c>
      <c r="Z77" s="39">
        <v>23.613187500000002</v>
      </c>
      <c r="AA77" s="39">
        <v>24.71513625</v>
      </c>
      <c r="AB77" s="39">
        <v>25.187400000000004</v>
      </c>
      <c r="AC77" s="39">
        <v>25.187400000000004</v>
      </c>
      <c r="AD77" s="39">
        <v>25.187400000000004</v>
      </c>
      <c r="AE77" s="39">
        <v>22.605691500000002</v>
      </c>
      <c r="AF77" s="39">
        <v>16.686652500000001</v>
      </c>
      <c r="AG77" s="39">
        <v>4.7226374999999994</v>
      </c>
      <c r="AH77" s="10"/>
      <c r="AI77" s="10"/>
    </row>
    <row r="78" spans="1:39" x14ac:dyDescent="0.3">
      <c r="A78" s="6" t="str">
        <f t="shared" si="4"/>
        <v>Surgery Procedures -Repair Hernia Umbilical-49585</v>
      </c>
      <c r="B78" s="6" t="str">
        <f t="shared" si="5"/>
        <v>Repair Hernia Umbilical</v>
      </c>
      <c r="C78" s="6" t="str">
        <f t="shared" si="6"/>
        <v xml:space="preserve">Surgery Procedures </v>
      </c>
      <c r="D78" s="6" t="str">
        <f t="shared" si="7"/>
        <v>49585</v>
      </c>
      <c r="E78" s="25"/>
      <c r="F78" s="25"/>
      <c r="G78" s="53"/>
      <c r="H78" s="25"/>
      <c r="I78" s="10"/>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0"/>
      <c r="AI78" s="10"/>
    </row>
    <row r="79" spans="1:39" x14ac:dyDescent="0.3">
      <c r="A79" s="6" t="str">
        <f t="shared" si="4"/>
        <v>Surgery Procedures -Repair Hernia Umbilical-49585</v>
      </c>
      <c r="B79" s="6" t="str">
        <f t="shared" si="5"/>
        <v>Repair Hernia Umbilical</v>
      </c>
      <c r="C79" s="6" t="str">
        <f t="shared" si="6"/>
        <v xml:space="preserve">Surgery Procedures </v>
      </c>
      <c r="D79" s="6" t="str">
        <f t="shared" si="7"/>
        <v>49585</v>
      </c>
      <c r="E79" s="8"/>
      <c r="G79" s="56" t="s">
        <v>43</v>
      </c>
      <c r="AH79" s="10"/>
      <c r="AI79" s="10"/>
    </row>
    <row r="80" spans="1:39" x14ac:dyDescent="0.3">
      <c r="A80" s="6" t="str">
        <f t="shared" si="4"/>
        <v>Surgery Procedures -Repair Hernia Umbilical-49585</v>
      </c>
      <c r="B80" s="6" t="str">
        <f t="shared" si="5"/>
        <v>Repair Hernia Umbilical</v>
      </c>
      <c r="C80" s="6" t="str">
        <f t="shared" si="6"/>
        <v xml:space="preserve">Surgery Procedures </v>
      </c>
      <c r="D80" s="6" t="str">
        <f t="shared" si="7"/>
        <v>49585</v>
      </c>
      <c r="E80" s="19"/>
      <c r="F80" s="18"/>
      <c r="G80" s="59"/>
      <c r="H80" s="60"/>
      <c r="I80" s="20"/>
      <c r="J80" s="21"/>
      <c r="K80" s="21"/>
      <c r="L80" s="21"/>
      <c r="M80" s="21"/>
      <c r="N80" s="21"/>
      <c r="O80" s="21"/>
      <c r="P80" s="21"/>
      <c r="Q80" s="21"/>
      <c r="R80" s="21"/>
      <c r="S80" s="21"/>
      <c r="T80" s="21"/>
      <c r="U80" s="21"/>
      <c r="V80" s="21"/>
      <c r="W80" s="21"/>
      <c r="X80" s="21"/>
      <c r="Y80" s="21"/>
      <c r="Z80" s="21"/>
      <c r="AA80" s="21"/>
      <c r="AB80" s="21"/>
      <c r="AC80" s="21"/>
      <c r="AD80" s="21"/>
      <c r="AE80" s="21"/>
      <c r="AF80" s="21"/>
      <c r="AG80" s="21"/>
      <c r="AH80" s="10"/>
      <c r="AI80" s="10"/>
    </row>
    <row r="81" spans="1:39" ht="27.95" x14ac:dyDescent="0.3">
      <c r="A81" s="6" t="str">
        <f t="shared" si="4"/>
        <v>Surgery Procedures -Injection procedure for X-ray imaging of the bladder or during voiding-51600</v>
      </c>
      <c r="B81" s="6" t="str">
        <f t="shared" si="5"/>
        <v>Injection procedure for X-ray imaging of the bladder or during voiding</v>
      </c>
      <c r="C81" s="6" t="str">
        <f t="shared" si="6"/>
        <v xml:space="preserve">Surgery Procedures </v>
      </c>
      <c r="D81" s="6" t="str">
        <f t="shared" si="7"/>
        <v>51600</v>
      </c>
      <c r="E81" s="25" t="s">
        <v>978</v>
      </c>
      <c r="F81" s="25" t="s">
        <v>44</v>
      </c>
      <c r="G81" s="53" t="s">
        <v>31128</v>
      </c>
      <c r="H81" s="25" t="s">
        <v>20119</v>
      </c>
      <c r="I81" s="10" t="s">
        <v>31085</v>
      </c>
      <c r="J81" s="17">
        <v>785</v>
      </c>
      <c r="K81" s="17">
        <v>157</v>
      </c>
      <c r="L81" s="17">
        <v>227.95</v>
      </c>
      <c r="M81" s="17">
        <v>235</v>
      </c>
      <c r="N81" s="17" t="s">
        <v>34096</v>
      </c>
      <c r="O81" s="17" t="s">
        <v>34096</v>
      </c>
      <c r="P81" s="17" t="s">
        <v>34096</v>
      </c>
      <c r="Q81" s="17" t="s">
        <v>34096</v>
      </c>
      <c r="R81" s="17" t="s">
        <v>34096</v>
      </c>
      <c r="S81" s="17" t="s">
        <v>34096</v>
      </c>
      <c r="T81" s="17" t="s">
        <v>34096</v>
      </c>
      <c r="U81" s="17">
        <v>235</v>
      </c>
      <c r="V81" s="17">
        <v>227.95</v>
      </c>
      <c r="W81" s="17" t="s">
        <v>34096</v>
      </c>
      <c r="X81" s="17" t="s">
        <v>34096</v>
      </c>
      <c r="Y81" s="17" t="s">
        <v>34096</v>
      </c>
      <c r="Z81" s="17" t="s">
        <v>34096</v>
      </c>
      <c r="AA81" s="17" t="s">
        <v>34096</v>
      </c>
      <c r="AB81" s="17" t="s">
        <v>34096</v>
      </c>
      <c r="AC81" s="17" t="s">
        <v>34096</v>
      </c>
      <c r="AD81" s="17" t="s">
        <v>34096</v>
      </c>
      <c r="AE81" s="17" t="s">
        <v>34096</v>
      </c>
      <c r="AF81" s="17" t="s">
        <v>34096</v>
      </c>
      <c r="AG81" s="17" t="s">
        <v>34096</v>
      </c>
      <c r="AH81" s="10" t="s">
        <v>34179</v>
      </c>
      <c r="AI81" s="10" t="s">
        <v>33950</v>
      </c>
      <c r="AJ81" s="54">
        <v>1</v>
      </c>
      <c r="AK81" s="27">
        <v>6</v>
      </c>
      <c r="AL81" t="s">
        <v>175</v>
      </c>
      <c r="AM81">
        <v>4</v>
      </c>
    </row>
    <row r="82" spans="1:39" x14ac:dyDescent="0.3">
      <c r="A82" s="6" t="str">
        <f t="shared" si="4"/>
        <v>Surgery Procedures -Injection procedure for X-ray imaging of the bladder or during voiding-51600</v>
      </c>
      <c r="B82" s="6" t="str">
        <f t="shared" si="5"/>
        <v>Injection procedure for X-ray imaging of the bladder or during voiding</v>
      </c>
      <c r="C82" s="6" t="str">
        <f t="shared" si="6"/>
        <v xml:space="preserve">Surgery Procedures </v>
      </c>
      <c r="D82" s="6" t="str">
        <f t="shared" si="7"/>
        <v>51600</v>
      </c>
      <c r="E82" s="25" t="s">
        <v>47</v>
      </c>
      <c r="F82" s="25" t="s">
        <v>47</v>
      </c>
      <c r="G82" s="53" t="s">
        <v>212</v>
      </c>
      <c r="H82" s="25" t="s">
        <v>8872</v>
      </c>
      <c r="I82" s="10" t="s">
        <v>214</v>
      </c>
      <c r="J82" s="17">
        <v>218</v>
      </c>
      <c r="K82" s="17">
        <v>43.6</v>
      </c>
      <c r="L82" s="17">
        <v>6.3000000000000014E-2</v>
      </c>
      <c r="M82" s="17">
        <v>0.8</v>
      </c>
      <c r="N82" s="17" t="s">
        <v>34096</v>
      </c>
      <c r="O82" s="17">
        <v>0.18</v>
      </c>
      <c r="P82" s="17" t="s">
        <v>34096</v>
      </c>
      <c r="Q82" s="17" t="s">
        <v>34096</v>
      </c>
      <c r="R82" s="17" t="s">
        <v>34096</v>
      </c>
      <c r="S82" s="17" t="s">
        <v>34096</v>
      </c>
      <c r="T82" s="17" t="s">
        <v>34096</v>
      </c>
      <c r="U82" s="17">
        <v>7.0000000000000007E-2</v>
      </c>
      <c r="V82" s="17">
        <v>6.7900000000000002E-2</v>
      </c>
      <c r="W82" s="17">
        <v>6.3000000000000014E-2</v>
      </c>
      <c r="X82" s="17">
        <v>0.8</v>
      </c>
      <c r="Y82" s="17">
        <v>0.72</v>
      </c>
      <c r="Z82" s="17">
        <v>0.75</v>
      </c>
      <c r="AA82" s="17">
        <v>0.78500000000000003</v>
      </c>
      <c r="AB82" s="17">
        <v>0.8</v>
      </c>
      <c r="AC82" s="17">
        <v>0.8</v>
      </c>
      <c r="AD82" s="17">
        <v>0.8</v>
      </c>
      <c r="AE82" s="17">
        <v>0.71799999999999997</v>
      </c>
      <c r="AF82" s="17">
        <v>0.53</v>
      </c>
      <c r="AG82" s="17">
        <v>0.15</v>
      </c>
      <c r="AH82" s="10" t="s">
        <v>34180</v>
      </c>
      <c r="AI82" s="10" t="s">
        <v>33950</v>
      </c>
      <c r="AJ82" s="54">
        <v>0</v>
      </c>
      <c r="AK82" s="27" t="s">
        <v>34143</v>
      </c>
      <c r="AL82" t="s">
        <v>175</v>
      </c>
      <c r="AM82" t="e">
        <v>#VALUE!</v>
      </c>
    </row>
    <row r="83" spans="1:39" x14ac:dyDescent="0.3">
      <c r="A83" s="6" t="str">
        <f t="shared" si="4"/>
        <v>Surgery Procedures -Injection procedure for X-ray imaging of the bladder or during voiding-51600</v>
      </c>
      <c r="B83" s="6" t="str">
        <f t="shared" si="5"/>
        <v>Injection procedure for X-ray imaging of the bladder or during voiding</v>
      </c>
      <c r="C83" s="6" t="str">
        <f t="shared" si="6"/>
        <v xml:space="preserve">Surgery Procedures </v>
      </c>
      <c r="D83" s="6" t="str">
        <f t="shared" si="7"/>
        <v>51600</v>
      </c>
      <c r="E83" s="25"/>
      <c r="F83" s="25"/>
      <c r="G83" s="53"/>
      <c r="H83" s="25"/>
      <c r="I83" s="10"/>
      <c r="J83" s="39">
        <v>1003</v>
      </c>
      <c r="K83" s="39">
        <v>200.6</v>
      </c>
      <c r="L83" s="39">
        <v>228.01299999999998</v>
      </c>
      <c r="M83" s="39">
        <v>235.8</v>
      </c>
      <c r="N83" s="39" t="s">
        <v>34096</v>
      </c>
      <c r="O83" s="39">
        <v>0.18</v>
      </c>
      <c r="P83" s="39" t="s">
        <v>34096</v>
      </c>
      <c r="Q83" s="39" t="s">
        <v>34096</v>
      </c>
      <c r="R83" s="39" t="s">
        <v>34096</v>
      </c>
      <c r="S83" s="39" t="s">
        <v>34096</v>
      </c>
      <c r="T83" s="39" t="s">
        <v>34096</v>
      </c>
      <c r="U83" s="39">
        <v>235.07</v>
      </c>
      <c r="V83" s="39">
        <v>228.0179</v>
      </c>
      <c r="W83" s="39">
        <v>6.3000000000000014E-2</v>
      </c>
      <c r="X83" s="39">
        <v>0.8</v>
      </c>
      <c r="Y83" s="39">
        <v>0.72</v>
      </c>
      <c r="Z83" s="39">
        <v>0.75</v>
      </c>
      <c r="AA83" s="39">
        <v>0.78500000000000003</v>
      </c>
      <c r="AB83" s="39">
        <v>0.8</v>
      </c>
      <c r="AC83" s="39">
        <v>0.8</v>
      </c>
      <c r="AD83" s="39">
        <v>0.8</v>
      </c>
      <c r="AE83" s="39">
        <v>0.71799999999999997</v>
      </c>
      <c r="AF83" s="39">
        <v>0.53</v>
      </c>
      <c r="AG83" s="39">
        <v>0.15</v>
      </c>
      <c r="AH83" s="10"/>
      <c r="AI83" s="10"/>
    </row>
    <row r="84" spans="1:39" x14ac:dyDescent="0.3">
      <c r="A84" s="6" t="str">
        <f t="shared" si="4"/>
        <v>Surgery Procedures -Injection procedure for X-ray imaging of the bladder or during voiding-51600</v>
      </c>
      <c r="B84" s="6" t="str">
        <f t="shared" si="5"/>
        <v>Injection procedure for X-ray imaging of the bladder or during voiding</v>
      </c>
      <c r="C84" s="6" t="str">
        <f t="shared" si="6"/>
        <v xml:space="preserve">Surgery Procedures </v>
      </c>
      <c r="D84" s="6" t="str">
        <f t="shared" si="7"/>
        <v>51600</v>
      </c>
      <c r="E84" s="25"/>
      <c r="F84" s="25"/>
      <c r="G84" s="53"/>
      <c r="H84" s="25"/>
      <c r="I84" s="10"/>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0"/>
      <c r="AI84" s="10"/>
    </row>
    <row r="85" spans="1:39" x14ac:dyDescent="0.3">
      <c r="A85" s="6" t="str">
        <f t="shared" si="4"/>
        <v>Surgery Procedures -Injection procedure for X-ray imaging of the bladder or during voiding-51600</v>
      </c>
      <c r="B85" s="6" t="str">
        <f t="shared" si="5"/>
        <v>Injection procedure for X-ray imaging of the bladder or during voiding</v>
      </c>
      <c r="C85" s="6" t="str">
        <f t="shared" si="6"/>
        <v xml:space="preserve">Surgery Procedures </v>
      </c>
      <c r="D85" s="6" t="str">
        <f t="shared" si="7"/>
        <v>51600</v>
      </c>
      <c r="E85" s="8"/>
      <c r="G85" s="56" t="s">
        <v>43</v>
      </c>
      <c r="AH85" s="10"/>
      <c r="AI85" s="10"/>
    </row>
    <row r="86" spans="1:39" x14ac:dyDescent="0.3">
      <c r="A86" s="6" t="str">
        <f t="shared" si="4"/>
        <v>Surgery Procedures -Injection procedure for X-ray imaging of the bladder or during voiding-51600</v>
      </c>
      <c r="B86" s="6" t="str">
        <f t="shared" si="5"/>
        <v>Injection procedure for X-ray imaging of the bladder or during voiding</v>
      </c>
      <c r="C86" s="6" t="str">
        <f t="shared" si="6"/>
        <v xml:space="preserve">Surgery Procedures </v>
      </c>
      <c r="D86" s="6" t="str">
        <f t="shared" si="7"/>
        <v>51600</v>
      </c>
      <c r="E86" s="19"/>
      <c r="F86" s="18"/>
      <c r="G86" s="59"/>
      <c r="H86" s="60"/>
      <c r="I86" s="20"/>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10"/>
      <c r="AI86" s="10"/>
    </row>
    <row r="87" spans="1:39" x14ac:dyDescent="0.3">
      <c r="A87" s="6" t="str">
        <f t="shared" si="4"/>
        <v>Surgery Procedures -Insertion of temporary bladder catheter-51701</v>
      </c>
      <c r="B87" s="6" t="str">
        <f t="shared" si="5"/>
        <v>Insertion of temporary bladder catheter</v>
      </c>
      <c r="C87" s="6" t="str">
        <f t="shared" si="6"/>
        <v xml:space="preserve">Surgery Procedures </v>
      </c>
      <c r="D87" s="6" t="str">
        <f t="shared" si="7"/>
        <v>51701</v>
      </c>
      <c r="E87" s="25" t="s">
        <v>978</v>
      </c>
      <c r="F87" s="25" t="s">
        <v>44</v>
      </c>
      <c r="G87" s="53" t="s">
        <v>31129</v>
      </c>
      <c r="H87" s="25" t="s">
        <v>20126</v>
      </c>
      <c r="I87" s="10" t="s">
        <v>34012</v>
      </c>
      <c r="J87" s="17">
        <v>289</v>
      </c>
      <c r="K87" s="17">
        <v>57.800000000000004</v>
      </c>
      <c r="L87" s="17">
        <v>22.32</v>
      </c>
      <c r="M87" s="17">
        <v>283.68800000000005</v>
      </c>
      <c r="N87" s="17" t="s">
        <v>34096</v>
      </c>
      <c r="O87" s="17">
        <v>63.829799999999999</v>
      </c>
      <c r="P87" s="17" t="s">
        <v>34096</v>
      </c>
      <c r="Q87" s="17" t="s">
        <v>34096</v>
      </c>
      <c r="R87" s="17" t="s">
        <v>34096</v>
      </c>
      <c r="S87" s="17" t="s">
        <v>34096</v>
      </c>
      <c r="T87" s="17">
        <v>121.71</v>
      </c>
      <c r="U87" s="17" t="s">
        <v>34096</v>
      </c>
      <c r="V87" s="17">
        <v>24.056000000000001</v>
      </c>
      <c r="W87" s="17">
        <v>22.32</v>
      </c>
      <c r="X87" s="17">
        <v>283.68800000000005</v>
      </c>
      <c r="Y87" s="17">
        <v>255.3192</v>
      </c>
      <c r="Z87" s="17">
        <v>265.95749999999998</v>
      </c>
      <c r="AA87" s="17">
        <v>278.36885000000001</v>
      </c>
      <c r="AB87" s="17">
        <v>283.68800000000005</v>
      </c>
      <c r="AC87" s="17">
        <v>283.68800000000005</v>
      </c>
      <c r="AD87" s="17">
        <v>283.68800000000005</v>
      </c>
      <c r="AE87" s="17">
        <v>254.60998000000001</v>
      </c>
      <c r="AF87" s="17">
        <v>187.94330000000002</v>
      </c>
      <c r="AG87" s="17">
        <v>99.290800000000019</v>
      </c>
      <c r="AH87" s="10" t="s">
        <v>34181</v>
      </c>
      <c r="AI87" s="10" t="s">
        <v>33935</v>
      </c>
      <c r="AJ87" s="54">
        <v>1</v>
      </c>
      <c r="AK87" s="27">
        <v>4</v>
      </c>
      <c r="AL87" t="s">
        <v>51</v>
      </c>
      <c r="AM87">
        <v>2</v>
      </c>
    </row>
    <row r="88" spans="1:39" x14ac:dyDescent="0.3">
      <c r="A88" s="6" t="str">
        <f t="shared" si="4"/>
        <v>Surgery Procedures -Insertion of temporary bladder catheter-51701</v>
      </c>
      <c r="B88" s="6" t="str">
        <f t="shared" si="5"/>
        <v>Insertion of temporary bladder catheter</v>
      </c>
      <c r="C88" s="6" t="str">
        <f t="shared" si="6"/>
        <v xml:space="preserve">Surgery Procedures </v>
      </c>
      <c r="D88" s="6" t="str">
        <f t="shared" si="7"/>
        <v>51701</v>
      </c>
      <c r="E88" s="25" t="s">
        <v>47</v>
      </c>
      <c r="F88" s="25" t="s">
        <v>47</v>
      </c>
      <c r="G88" s="53" t="s">
        <v>202</v>
      </c>
      <c r="H88" s="25" t="s">
        <v>34121</v>
      </c>
      <c r="I88" s="10" t="s">
        <v>203</v>
      </c>
      <c r="J88" s="17">
        <v>8</v>
      </c>
      <c r="K88" s="17">
        <v>1.6</v>
      </c>
      <c r="L88" s="17">
        <v>301.52349310344829</v>
      </c>
      <c r="M88" s="17">
        <v>1340.1044137931044</v>
      </c>
      <c r="N88" s="17" t="s">
        <v>34096</v>
      </c>
      <c r="O88" s="17">
        <v>301.52349310344829</v>
      </c>
      <c r="P88" s="17" t="s">
        <v>34096</v>
      </c>
      <c r="Q88" s="17" t="s">
        <v>34096</v>
      </c>
      <c r="R88" s="17" t="s">
        <v>34096</v>
      </c>
      <c r="S88" s="17" t="s">
        <v>34096</v>
      </c>
      <c r="T88" s="17" t="s">
        <v>34096</v>
      </c>
      <c r="U88" s="17" t="s">
        <v>34096</v>
      </c>
      <c r="V88" s="17" t="s">
        <v>34096</v>
      </c>
      <c r="W88" s="17" t="s">
        <v>34096</v>
      </c>
      <c r="X88" s="17">
        <v>1340.1044137931044</v>
      </c>
      <c r="Y88" s="17">
        <v>1206.0939724137932</v>
      </c>
      <c r="Z88" s="17">
        <v>1256.3478879310346</v>
      </c>
      <c r="AA88" s="17">
        <v>1314.9774560344827</v>
      </c>
      <c r="AB88" s="17">
        <v>1340.1044137931044</v>
      </c>
      <c r="AC88" s="17">
        <v>1340.1044137931044</v>
      </c>
      <c r="AD88" s="17">
        <v>1340.1044137931044</v>
      </c>
      <c r="AE88" s="17">
        <v>1202.7437113793105</v>
      </c>
      <c r="AF88" s="17">
        <v>887.8191741379311</v>
      </c>
      <c r="AG88" s="17">
        <v>469.03654482758634</v>
      </c>
      <c r="AH88" s="10" t="s">
        <v>34182</v>
      </c>
      <c r="AI88" s="10" t="s">
        <v>33935</v>
      </c>
      <c r="AJ88" s="54">
        <v>0</v>
      </c>
      <c r="AK88" s="27" t="s">
        <v>34143</v>
      </c>
      <c r="AL88" t="s">
        <v>51</v>
      </c>
      <c r="AM88" t="e">
        <v>#VALUE!</v>
      </c>
    </row>
    <row r="89" spans="1:39" x14ac:dyDescent="0.3">
      <c r="A89" s="6" t="str">
        <f t="shared" si="4"/>
        <v>Surgery Procedures -Insertion of temporary bladder catheter-51701</v>
      </c>
      <c r="B89" s="6" t="str">
        <f t="shared" si="5"/>
        <v>Insertion of temporary bladder catheter</v>
      </c>
      <c r="C89" s="6" t="str">
        <f t="shared" si="6"/>
        <v xml:space="preserve">Surgery Procedures </v>
      </c>
      <c r="D89" s="6" t="str">
        <f t="shared" si="7"/>
        <v>51701</v>
      </c>
      <c r="E89" s="25"/>
      <c r="F89" s="25"/>
      <c r="G89" s="53"/>
      <c r="H89" s="25"/>
      <c r="I89" s="10"/>
      <c r="J89" s="39">
        <v>297</v>
      </c>
      <c r="K89" s="39">
        <v>59.400000000000006</v>
      </c>
      <c r="L89" s="39">
        <v>323.84349310344828</v>
      </c>
      <c r="M89" s="39">
        <v>1623.7924137931045</v>
      </c>
      <c r="N89" s="39" t="s">
        <v>34096</v>
      </c>
      <c r="O89" s="39">
        <v>365.35329310344827</v>
      </c>
      <c r="P89" s="39" t="s">
        <v>34096</v>
      </c>
      <c r="Q89" s="39" t="s">
        <v>34096</v>
      </c>
      <c r="R89" s="39" t="s">
        <v>34096</v>
      </c>
      <c r="S89" s="39" t="s">
        <v>34096</v>
      </c>
      <c r="T89" s="39">
        <v>121.71</v>
      </c>
      <c r="U89" s="39" t="s">
        <v>34096</v>
      </c>
      <c r="V89" s="39">
        <v>24.056000000000001</v>
      </c>
      <c r="W89" s="39">
        <v>22.32</v>
      </c>
      <c r="X89" s="39">
        <v>1623.7924137931045</v>
      </c>
      <c r="Y89" s="39">
        <v>1461.4131724137931</v>
      </c>
      <c r="Z89" s="39">
        <v>1522.3053879310346</v>
      </c>
      <c r="AA89" s="39">
        <v>1593.3463060344827</v>
      </c>
      <c r="AB89" s="39">
        <v>1623.7924137931045</v>
      </c>
      <c r="AC89" s="39">
        <v>1623.7924137931045</v>
      </c>
      <c r="AD89" s="39">
        <v>1623.7924137931045</v>
      </c>
      <c r="AE89" s="39">
        <v>1457.3536913793105</v>
      </c>
      <c r="AF89" s="39">
        <v>1075.7624741379311</v>
      </c>
      <c r="AG89" s="39">
        <v>568.32734482758633</v>
      </c>
      <c r="AH89" s="10"/>
      <c r="AI89" s="10"/>
    </row>
    <row r="90" spans="1:39" x14ac:dyDescent="0.3">
      <c r="A90" s="6" t="str">
        <f t="shared" si="4"/>
        <v>Surgery Procedures -Insertion of temporary bladder catheter-51701</v>
      </c>
      <c r="B90" s="6" t="str">
        <f t="shared" si="5"/>
        <v>Insertion of temporary bladder catheter</v>
      </c>
      <c r="C90" s="6" t="str">
        <f t="shared" si="6"/>
        <v xml:space="preserve">Surgery Procedures </v>
      </c>
      <c r="D90" s="6" t="str">
        <f t="shared" si="7"/>
        <v>51701</v>
      </c>
      <c r="E90" s="19"/>
      <c r="F90" s="18"/>
      <c r="G90" s="59"/>
      <c r="H90" s="60"/>
      <c r="I90" s="20"/>
      <c r="J90" s="21"/>
      <c r="K90" s="21"/>
      <c r="L90" s="21"/>
      <c r="M90" s="21"/>
      <c r="N90" s="21"/>
      <c r="O90" s="21"/>
      <c r="P90" s="21"/>
      <c r="Q90" s="21"/>
      <c r="R90" s="21"/>
      <c r="S90" s="21"/>
      <c r="T90" s="21"/>
      <c r="U90" s="21"/>
      <c r="V90" s="21"/>
      <c r="W90" s="21"/>
      <c r="X90" s="21"/>
      <c r="Y90" s="21"/>
      <c r="Z90" s="21"/>
      <c r="AA90" s="21"/>
      <c r="AB90" s="21"/>
      <c r="AC90" s="21"/>
      <c r="AD90" s="21"/>
      <c r="AE90" s="21"/>
      <c r="AF90" s="21"/>
      <c r="AG90" s="21"/>
      <c r="AH90" s="10"/>
      <c r="AI90" s="10"/>
    </row>
    <row r="91" spans="1:39" x14ac:dyDescent="0.3">
      <c r="A91" s="6" t="str">
        <f t="shared" si="4"/>
        <v>Surgery Procedures -Removal of foreskin of using clamp or device-54150</v>
      </c>
      <c r="B91" s="6" t="str">
        <f t="shared" si="5"/>
        <v>Removal of foreskin of using clamp or device</v>
      </c>
      <c r="C91" s="6" t="str">
        <f t="shared" si="6"/>
        <v xml:space="preserve">Surgery Procedures </v>
      </c>
      <c r="D91" s="6" t="str">
        <f t="shared" si="7"/>
        <v>54150</v>
      </c>
      <c r="E91" s="25" t="s">
        <v>978</v>
      </c>
      <c r="F91" s="25" t="s">
        <v>44</v>
      </c>
      <c r="G91" s="53" t="s">
        <v>31130</v>
      </c>
      <c r="H91" s="25" t="s">
        <v>20445</v>
      </c>
      <c r="I91" s="10" t="s">
        <v>825</v>
      </c>
      <c r="J91" s="17">
        <v>10662</v>
      </c>
      <c r="K91" s="17">
        <v>2132.4</v>
      </c>
      <c r="L91" s="17">
        <v>227.95</v>
      </c>
      <c r="M91" s="17">
        <v>718.08</v>
      </c>
      <c r="N91" s="17">
        <v>652.79999999999995</v>
      </c>
      <c r="O91" s="17">
        <v>665.85599999999999</v>
      </c>
      <c r="P91" s="17">
        <v>652.79999999999995</v>
      </c>
      <c r="Q91" s="17">
        <v>652.79999999999995</v>
      </c>
      <c r="R91" s="17" t="s">
        <v>34096</v>
      </c>
      <c r="S91" s="17">
        <v>718.08</v>
      </c>
      <c r="T91" s="17" t="s">
        <v>34096</v>
      </c>
      <c r="U91" s="17">
        <v>235</v>
      </c>
      <c r="V91" s="17">
        <v>227.95</v>
      </c>
      <c r="W91" s="17" t="s">
        <v>34096</v>
      </c>
      <c r="X91" s="17" t="s">
        <v>34096</v>
      </c>
      <c r="Y91" s="17" t="s">
        <v>34096</v>
      </c>
      <c r="Z91" s="17" t="s">
        <v>34096</v>
      </c>
      <c r="AA91" s="17" t="s">
        <v>34096</v>
      </c>
      <c r="AB91" s="17" t="s">
        <v>34096</v>
      </c>
      <c r="AC91" s="17" t="s">
        <v>34096</v>
      </c>
      <c r="AD91" s="17" t="s">
        <v>34096</v>
      </c>
      <c r="AE91" s="17" t="s">
        <v>34096</v>
      </c>
      <c r="AF91" s="17" t="s">
        <v>34096</v>
      </c>
      <c r="AG91" s="17" t="s">
        <v>34096</v>
      </c>
      <c r="AH91" s="10" t="s">
        <v>34183</v>
      </c>
      <c r="AI91" s="10" t="s">
        <v>33943</v>
      </c>
      <c r="AJ91" s="54">
        <v>1</v>
      </c>
      <c r="AK91" s="27">
        <v>4</v>
      </c>
      <c r="AL91" t="s">
        <v>175</v>
      </c>
      <c r="AM91">
        <v>3</v>
      </c>
    </row>
    <row r="92" spans="1:39" x14ac:dyDescent="0.3">
      <c r="A92" s="6" t="str">
        <f t="shared" si="4"/>
        <v>Surgery Procedures -Removal of foreskin of using clamp or device-54150</v>
      </c>
      <c r="B92" s="6" t="str">
        <f t="shared" si="5"/>
        <v>Removal of foreskin of using clamp or device</v>
      </c>
      <c r="C92" s="6" t="str">
        <f t="shared" si="6"/>
        <v xml:space="preserve">Surgery Procedures </v>
      </c>
      <c r="D92" s="6" t="str">
        <f t="shared" si="7"/>
        <v>54150</v>
      </c>
      <c r="E92" s="25"/>
      <c r="F92" s="25"/>
      <c r="G92" s="53"/>
      <c r="H92" s="25"/>
      <c r="I92" s="10"/>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0"/>
      <c r="AI92" s="10"/>
    </row>
    <row r="93" spans="1:39" x14ac:dyDescent="0.3">
      <c r="A93" s="6" t="str">
        <f t="shared" si="4"/>
        <v>Surgery Procedures -Removal of foreskin of using clamp or device-54150</v>
      </c>
      <c r="B93" s="6" t="str">
        <f t="shared" si="5"/>
        <v>Removal of foreskin of using clamp or device</v>
      </c>
      <c r="C93" s="6" t="str">
        <f t="shared" si="6"/>
        <v xml:space="preserve">Surgery Procedures </v>
      </c>
      <c r="D93" s="6" t="str">
        <f t="shared" si="7"/>
        <v>54150</v>
      </c>
      <c r="E93" s="8"/>
      <c r="G93" s="56" t="s">
        <v>43</v>
      </c>
      <c r="AH93" s="10"/>
      <c r="AI93" s="10"/>
    </row>
    <row r="94" spans="1:39" x14ac:dyDescent="0.3">
      <c r="A94" s="6" t="str">
        <f t="shared" si="4"/>
        <v>Surgery Procedures -Removal of foreskin of using clamp or device-54150</v>
      </c>
      <c r="B94" s="6" t="str">
        <f t="shared" si="5"/>
        <v>Removal of foreskin of using clamp or device</v>
      </c>
      <c r="C94" s="6" t="str">
        <f t="shared" si="6"/>
        <v xml:space="preserve">Surgery Procedures </v>
      </c>
      <c r="D94" s="6" t="str">
        <f t="shared" si="7"/>
        <v>54150</v>
      </c>
      <c r="E94" s="19"/>
      <c r="F94" s="18"/>
      <c r="G94" s="59"/>
      <c r="H94" s="60"/>
      <c r="I94" s="20"/>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10"/>
      <c r="AI94" s="10"/>
    </row>
    <row r="95" spans="1:39" x14ac:dyDescent="0.3">
      <c r="A95" s="6" t="str">
        <f t="shared" si="4"/>
        <v>Surgery Procedures -Frenulotomy of penis-54164</v>
      </c>
      <c r="B95" s="6" t="str">
        <f t="shared" si="5"/>
        <v>Frenulotomy of penis</v>
      </c>
      <c r="C95" s="6" t="str">
        <f t="shared" si="6"/>
        <v xml:space="preserve">Surgery Procedures </v>
      </c>
      <c r="D95" s="6" t="str">
        <f t="shared" si="7"/>
        <v>54164</v>
      </c>
      <c r="E95" s="25" t="s">
        <v>978</v>
      </c>
      <c r="F95" s="25" t="s">
        <v>44</v>
      </c>
      <c r="G95" s="53" t="s">
        <v>20456</v>
      </c>
      <c r="H95" s="25" t="s">
        <v>20455</v>
      </c>
      <c r="I95" s="10" t="s">
        <v>825</v>
      </c>
      <c r="J95" s="17">
        <v>8264</v>
      </c>
      <c r="K95" s="17">
        <v>1652.8000000000002</v>
      </c>
      <c r="L95" s="17">
        <v>602.37</v>
      </c>
      <c r="M95" s="17">
        <v>718.08</v>
      </c>
      <c r="N95" s="17">
        <v>652.79999999999995</v>
      </c>
      <c r="O95" s="17">
        <v>665.85599999999999</v>
      </c>
      <c r="P95" s="17">
        <v>652.79999999999995</v>
      </c>
      <c r="Q95" s="17">
        <v>652.79999999999995</v>
      </c>
      <c r="R95" s="17" t="s">
        <v>34096</v>
      </c>
      <c r="S95" s="17">
        <v>718.08</v>
      </c>
      <c r="T95" s="17" t="s">
        <v>34096</v>
      </c>
      <c r="U95" s="17">
        <v>621</v>
      </c>
      <c r="V95" s="17">
        <v>602.37</v>
      </c>
      <c r="W95" s="17" t="s">
        <v>34096</v>
      </c>
      <c r="X95" s="17" t="s">
        <v>34096</v>
      </c>
      <c r="Y95" s="17" t="s">
        <v>34096</v>
      </c>
      <c r="Z95" s="17" t="s">
        <v>34096</v>
      </c>
      <c r="AA95" s="17" t="s">
        <v>34096</v>
      </c>
      <c r="AB95" s="17" t="s">
        <v>34096</v>
      </c>
      <c r="AC95" s="17" t="s">
        <v>34096</v>
      </c>
      <c r="AD95" s="17" t="s">
        <v>34096</v>
      </c>
      <c r="AE95" s="17" t="s">
        <v>34096</v>
      </c>
      <c r="AF95" s="17" t="s">
        <v>34096</v>
      </c>
      <c r="AG95" s="17" t="s">
        <v>34096</v>
      </c>
      <c r="AH95" s="10" t="s">
        <v>34184</v>
      </c>
      <c r="AI95" s="10" t="s">
        <v>33944</v>
      </c>
      <c r="AJ95" s="54">
        <v>1</v>
      </c>
      <c r="AK95" s="27">
        <v>4</v>
      </c>
      <c r="AL95" t="s">
        <v>175</v>
      </c>
      <c r="AM95">
        <v>3</v>
      </c>
    </row>
    <row r="96" spans="1:39" x14ac:dyDescent="0.3">
      <c r="A96" s="6" t="str">
        <f t="shared" si="4"/>
        <v>Surgery Procedures -Frenulotomy of penis-54164</v>
      </c>
      <c r="B96" s="6" t="str">
        <f t="shared" si="5"/>
        <v>Frenulotomy of penis</v>
      </c>
      <c r="C96" s="6" t="str">
        <f t="shared" si="6"/>
        <v xml:space="preserve">Surgery Procedures </v>
      </c>
      <c r="D96" s="6" t="str">
        <f t="shared" si="7"/>
        <v>54164</v>
      </c>
      <c r="E96" s="25"/>
      <c r="F96" s="25"/>
      <c r="G96" s="53"/>
      <c r="H96" s="25"/>
      <c r="I96" s="10"/>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0"/>
      <c r="AI96" s="10"/>
    </row>
    <row r="97" spans="1:39" x14ac:dyDescent="0.3">
      <c r="A97" s="6" t="str">
        <f t="shared" si="4"/>
        <v>Surgery Procedures -Frenulotomy of penis-54164</v>
      </c>
      <c r="B97" s="6" t="str">
        <f t="shared" si="5"/>
        <v>Frenulotomy of penis</v>
      </c>
      <c r="C97" s="6" t="str">
        <f t="shared" si="6"/>
        <v xml:space="preserve">Surgery Procedures </v>
      </c>
      <c r="D97" s="6" t="str">
        <f t="shared" si="7"/>
        <v>54164</v>
      </c>
      <c r="E97" s="8"/>
      <c r="G97" s="56" t="s">
        <v>43</v>
      </c>
      <c r="AH97" s="10"/>
      <c r="AI97" s="10"/>
    </row>
    <row r="98" spans="1:39" x14ac:dyDescent="0.3">
      <c r="A98" s="6" t="str">
        <f t="shared" si="4"/>
        <v>Surgery Procedures -Frenulotomy of penis-54164</v>
      </c>
      <c r="B98" s="6" t="str">
        <f t="shared" si="5"/>
        <v>Frenulotomy of penis</v>
      </c>
      <c r="C98" s="6" t="str">
        <f t="shared" si="6"/>
        <v xml:space="preserve">Surgery Procedures </v>
      </c>
      <c r="D98" s="6" t="str">
        <f t="shared" si="7"/>
        <v>54164</v>
      </c>
      <c r="E98" s="19"/>
      <c r="F98" s="18"/>
      <c r="G98" s="59"/>
      <c r="H98" s="60"/>
      <c r="I98" s="20"/>
      <c r="J98" s="21"/>
      <c r="K98" s="21"/>
      <c r="L98" s="21"/>
      <c r="M98" s="21"/>
      <c r="N98" s="21"/>
      <c r="O98" s="21"/>
      <c r="P98" s="21"/>
      <c r="Q98" s="21"/>
      <c r="R98" s="21"/>
      <c r="S98" s="21"/>
      <c r="T98" s="21"/>
      <c r="U98" s="21"/>
      <c r="V98" s="21"/>
      <c r="W98" s="21"/>
      <c r="X98" s="21"/>
      <c r="Y98" s="21"/>
      <c r="Z98" s="21"/>
      <c r="AA98" s="21"/>
      <c r="AB98" s="21"/>
      <c r="AC98" s="21"/>
      <c r="AD98" s="21"/>
      <c r="AE98" s="21"/>
      <c r="AF98" s="21"/>
      <c r="AG98" s="21"/>
      <c r="AH98" s="10"/>
      <c r="AI98" s="10"/>
    </row>
    <row r="99" spans="1:39" x14ac:dyDescent="0.3">
      <c r="A99" s="6" t="str">
        <f t="shared" si="4"/>
        <v>Surgery Procedures -Penis plastic surgery-54360</v>
      </c>
      <c r="B99" s="6" t="str">
        <f t="shared" si="5"/>
        <v>Penis plastic surgery</v>
      </c>
      <c r="C99" s="6" t="str">
        <f t="shared" si="6"/>
        <v xml:space="preserve">Surgery Procedures </v>
      </c>
      <c r="D99" s="6" t="str">
        <f t="shared" si="7"/>
        <v>54360</v>
      </c>
      <c r="E99" s="25" t="s">
        <v>978</v>
      </c>
      <c r="F99" s="25" t="s">
        <v>44</v>
      </c>
      <c r="G99" s="53" t="s">
        <v>20494</v>
      </c>
      <c r="H99" s="25" t="s">
        <v>20493</v>
      </c>
      <c r="I99" s="10" t="s">
        <v>825</v>
      </c>
      <c r="J99" s="17">
        <v>6488</v>
      </c>
      <c r="K99" s="17">
        <v>1297.6000000000001</v>
      </c>
      <c r="L99" s="17">
        <v>751.75</v>
      </c>
      <c r="M99" s="17">
        <v>1257.1900000000003</v>
      </c>
      <c r="N99" s="17">
        <v>1142.9000000000001</v>
      </c>
      <c r="O99" s="17">
        <v>1165.758</v>
      </c>
      <c r="P99" s="17">
        <v>1142.9000000000001</v>
      </c>
      <c r="Q99" s="17">
        <v>1142.9000000000001</v>
      </c>
      <c r="R99" s="17" t="s">
        <v>34096</v>
      </c>
      <c r="S99" s="17">
        <v>1257.1900000000003</v>
      </c>
      <c r="T99" s="17" t="s">
        <v>34096</v>
      </c>
      <c r="U99" s="17">
        <v>775</v>
      </c>
      <c r="V99" s="17">
        <v>751.75</v>
      </c>
      <c r="W99" s="17" t="s">
        <v>34096</v>
      </c>
      <c r="X99" s="17" t="s">
        <v>34096</v>
      </c>
      <c r="Y99" s="17" t="s">
        <v>34096</v>
      </c>
      <c r="Z99" s="17" t="s">
        <v>34096</v>
      </c>
      <c r="AA99" s="17" t="s">
        <v>34096</v>
      </c>
      <c r="AB99" s="17" t="s">
        <v>34096</v>
      </c>
      <c r="AC99" s="17" t="s">
        <v>34096</v>
      </c>
      <c r="AD99" s="17" t="s">
        <v>34096</v>
      </c>
      <c r="AE99" s="17" t="s">
        <v>34096</v>
      </c>
      <c r="AF99" s="17" t="s">
        <v>34096</v>
      </c>
      <c r="AG99" s="17" t="s">
        <v>34096</v>
      </c>
      <c r="AH99" s="10" t="s">
        <v>34185</v>
      </c>
      <c r="AI99" s="10" t="s">
        <v>33945</v>
      </c>
      <c r="AJ99" s="54">
        <v>1</v>
      </c>
      <c r="AK99" s="27">
        <v>8</v>
      </c>
      <c r="AL99" t="s">
        <v>175</v>
      </c>
      <c r="AM99">
        <v>4</v>
      </c>
    </row>
    <row r="100" spans="1:39" x14ac:dyDescent="0.3">
      <c r="A100" s="6" t="str">
        <f t="shared" si="4"/>
        <v>Surgery Procedures -Penis plastic surgery-54360</v>
      </c>
      <c r="B100" s="6" t="str">
        <f t="shared" si="5"/>
        <v>Penis plastic surgery</v>
      </c>
      <c r="C100" s="6" t="str">
        <f t="shared" si="6"/>
        <v xml:space="preserve">Surgery Procedures </v>
      </c>
      <c r="D100" s="6" t="str">
        <f t="shared" si="7"/>
        <v>54360</v>
      </c>
      <c r="E100" s="25" t="s">
        <v>47</v>
      </c>
      <c r="F100" s="25" t="s">
        <v>47</v>
      </c>
      <c r="G100" s="53" t="s">
        <v>188</v>
      </c>
      <c r="H100" s="25" t="s">
        <v>34120</v>
      </c>
      <c r="I100" s="10" t="s">
        <v>189</v>
      </c>
      <c r="J100" s="17">
        <v>109</v>
      </c>
      <c r="K100" s="17">
        <v>21.8</v>
      </c>
      <c r="L100" s="17">
        <v>18.753891883872999</v>
      </c>
      <c r="M100" s="17">
        <v>83.350630594991259</v>
      </c>
      <c r="N100" s="17" t="s">
        <v>34096</v>
      </c>
      <c r="O100" s="17">
        <v>18.753891883872999</v>
      </c>
      <c r="P100" s="17" t="s">
        <v>34096</v>
      </c>
      <c r="Q100" s="17" t="s">
        <v>34096</v>
      </c>
      <c r="R100" s="17" t="s">
        <v>34096</v>
      </c>
      <c r="S100" s="17" t="s">
        <v>34096</v>
      </c>
      <c r="T100" s="17" t="s">
        <v>34096</v>
      </c>
      <c r="U100" s="17" t="s">
        <v>34096</v>
      </c>
      <c r="V100" s="17" t="s">
        <v>34096</v>
      </c>
      <c r="W100" s="17" t="s">
        <v>34096</v>
      </c>
      <c r="X100" s="17">
        <v>83.350630594991259</v>
      </c>
      <c r="Y100" s="17">
        <v>75.015567535491996</v>
      </c>
      <c r="Z100" s="17">
        <v>78.141216182804158</v>
      </c>
      <c r="AA100" s="17">
        <v>81.787806271335128</v>
      </c>
      <c r="AB100" s="17">
        <v>83.350630594991259</v>
      </c>
      <c r="AC100" s="17">
        <v>83.350630594991259</v>
      </c>
      <c r="AD100" s="17">
        <v>83.350630594991259</v>
      </c>
      <c r="AE100" s="17">
        <v>74.807190959004515</v>
      </c>
      <c r="AF100" s="17">
        <v>55.219792769181737</v>
      </c>
      <c r="AG100" s="17">
        <v>29.172720708246931</v>
      </c>
      <c r="AH100" s="10" t="s">
        <v>34186</v>
      </c>
      <c r="AI100" s="10" t="s">
        <v>33945</v>
      </c>
      <c r="AJ100" s="54">
        <v>0</v>
      </c>
      <c r="AK100" s="27" t="s">
        <v>34143</v>
      </c>
      <c r="AL100" t="s">
        <v>175</v>
      </c>
      <c r="AM100" t="e">
        <v>#VALUE!</v>
      </c>
    </row>
    <row r="101" spans="1:39" x14ac:dyDescent="0.3">
      <c r="A101" s="6" t="str">
        <f t="shared" si="4"/>
        <v>Surgery Procedures -Penis plastic surgery-54360</v>
      </c>
      <c r="B101" s="6" t="str">
        <f t="shared" si="5"/>
        <v>Penis plastic surgery</v>
      </c>
      <c r="C101" s="6" t="str">
        <f t="shared" si="6"/>
        <v xml:space="preserve">Surgery Procedures </v>
      </c>
      <c r="D101" s="6" t="str">
        <f t="shared" si="7"/>
        <v>54360</v>
      </c>
      <c r="E101" s="25" t="s">
        <v>47</v>
      </c>
      <c r="F101" s="25" t="s">
        <v>47</v>
      </c>
      <c r="G101" s="53" t="s">
        <v>826</v>
      </c>
      <c r="H101" s="25" t="s">
        <v>34120</v>
      </c>
      <c r="I101" s="10" t="s">
        <v>804</v>
      </c>
      <c r="J101" s="17">
        <v>3852</v>
      </c>
      <c r="K101" s="17">
        <v>770.40000000000009</v>
      </c>
      <c r="L101" s="17">
        <v>193.59257142857138</v>
      </c>
      <c r="M101" s="17">
        <v>860.41142857142859</v>
      </c>
      <c r="N101" s="17" t="s">
        <v>34096</v>
      </c>
      <c r="O101" s="17">
        <v>193.59257142857138</v>
      </c>
      <c r="P101" s="17" t="s">
        <v>34096</v>
      </c>
      <c r="Q101" s="17" t="s">
        <v>34096</v>
      </c>
      <c r="R101" s="17" t="s">
        <v>34096</v>
      </c>
      <c r="S101" s="17" t="s">
        <v>34096</v>
      </c>
      <c r="T101" s="17" t="s">
        <v>34096</v>
      </c>
      <c r="U101" s="17" t="s">
        <v>34096</v>
      </c>
      <c r="V101" s="17" t="s">
        <v>34096</v>
      </c>
      <c r="W101" s="17" t="s">
        <v>34096</v>
      </c>
      <c r="X101" s="17">
        <v>860.41142857142859</v>
      </c>
      <c r="Y101" s="17">
        <v>774.3702857142855</v>
      </c>
      <c r="Z101" s="17">
        <v>806.63571428571424</v>
      </c>
      <c r="AA101" s="17">
        <v>844.27871428571427</v>
      </c>
      <c r="AB101" s="17">
        <v>860.41142857142859</v>
      </c>
      <c r="AC101" s="17">
        <v>860.41142857142859</v>
      </c>
      <c r="AD101" s="17">
        <v>860.41142857142859</v>
      </c>
      <c r="AE101" s="17">
        <v>772.21925714285703</v>
      </c>
      <c r="AF101" s="17">
        <v>570.0225714285715</v>
      </c>
      <c r="AG101" s="17">
        <v>301.14400000000006</v>
      </c>
      <c r="AH101" s="10" t="s">
        <v>34187</v>
      </c>
      <c r="AI101" s="10" t="s">
        <v>33945</v>
      </c>
      <c r="AJ101" s="54">
        <v>0</v>
      </c>
      <c r="AK101" s="27" t="s">
        <v>34143</v>
      </c>
      <c r="AL101" t="s">
        <v>175</v>
      </c>
      <c r="AM101" t="e">
        <v>#VALUE!</v>
      </c>
    </row>
    <row r="102" spans="1:39" x14ac:dyDescent="0.3">
      <c r="A102" s="6" t="str">
        <f t="shared" si="4"/>
        <v>Surgery Procedures -Penis plastic surgery-54360</v>
      </c>
      <c r="B102" s="6" t="str">
        <f t="shared" si="5"/>
        <v>Penis plastic surgery</v>
      </c>
      <c r="C102" s="6" t="str">
        <f t="shared" si="6"/>
        <v xml:space="preserve">Surgery Procedures </v>
      </c>
      <c r="D102" s="6" t="str">
        <f t="shared" si="7"/>
        <v>54360</v>
      </c>
      <c r="E102" s="25" t="s">
        <v>47</v>
      </c>
      <c r="F102" s="25" t="s">
        <v>47</v>
      </c>
      <c r="G102" s="53" t="s">
        <v>735</v>
      </c>
      <c r="H102" s="25" t="s">
        <v>34120</v>
      </c>
      <c r="I102" s="10" t="s">
        <v>736</v>
      </c>
      <c r="J102" s="17">
        <v>1794</v>
      </c>
      <c r="K102" s="17">
        <v>358.8</v>
      </c>
      <c r="L102" s="17">
        <v>108.18979999999999</v>
      </c>
      <c r="M102" s="17">
        <v>480.8435555555555</v>
      </c>
      <c r="N102" s="17" t="s">
        <v>34096</v>
      </c>
      <c r="O102" s="17">
        <v>108.18979999999999</v>
      </c>
      <c r="P102" s="17" t="s">
        <v>34096</v>
      </c>
      <c r="Q102" s="17" t="s">
        <v>34096</v>
      </c>
      <c r="R102" s="17" t="s">
        <v>34096</v>
      </c>
      <c r="S102" s="17" t="s">
        <v>34096</v>
      </c>
      <c r="T102" s="17" t="s">
        <v>34096</v>
      </c>
      <c r="U102" s="17" t="s">
        <v>34096</v>
      </c>
      <c r="V102" s="17" t="s">
        <v>34096</v>
      </c>
      <c r="W102" s="17" t="s">
        <v>34096</v>
      </c>
      <c r="X102" s="17">
        <v>480.8435555555555</v>
      </c>
      <c r="Y102" s="17">
        <v>432.75919999999996</v>
      </c>
      <c r="Z102" s="17">
        <v>450.7908333333333</v>
      </c>
      <c r="AA102" s="17">
        <v>471.82773888888892</v>
      </c>
      <c r="AB102" s="17">
        <v>480.8435555555555</v>
      </c>
      <c r="AC102" s="17">
        <v>480.8435555555555</v>
      </c>
      <c r="AD102" s="17">
        <v>480.8435555555555</v>
      </c>
      <c r="AE102" s="17">
        <v>431.55709111111105</v>
      </c>
      <c r="AF102" s="17">
        <v>318.55885555555562</v>
      </c>
      <c r="AG102" s="17">
        <v>168.29524444444445</v>
      </c>
      <c r="AH102" s="10" t="s">
        <v>34188</v>
      </c>
      <c r="AI102" s="10" t="s">
        <v>33945</v>
      </c>
      <c r="AJ102" s="54">
        <v>0</v>
      </c>
      <c r="AK102" s="27" t="s">
        <v>34143</v>
      </c>
      <c r="AL102" t="s">
        <v>175</v>
      </c>
      <c r="AM102" t="e">
        <v>#VALUE!</v>
      </c>
    </row>
    <row r="103" spans="1:39" x14ac:dyDescent="0.3">
      <c r="A103" s="6" t="str">
        <f t="shared" si="4"/>
        <v>Surgery Procedures -Penis plastic surgery-54360</v>
      </c>
      <c r="B103" s="6" t="str">
        <f t="shared" si="5"/>
        <v>Penis plastic surgery</v>
      </c>
      <c r="C103" s="6" t="str">
        <f t="shared" si="6"/>
        <v xml:space="preserve">Surgery Procedures </v>
      </c>
      <c r="D103" s="6" t="str">
        <f t="shared" si="7"/>
        <v>54360</v>
      </c>
      <c r="E103" s="25"/>
      <c r="F103" s="25"/>
      <c r="G103" s="53"/>
      <c r="H103" s="25"/>
      <c r="I103" s="10"/>
      <c r="J103" s="39">
        <v>12243</v>
      </c>
      <c r="K103" s="39">
        <v>2448.6000000000004</v>
      </c>
      <c r="L103" s="39">
        <v>1072.2862633124446</v>
      </c>
      <c r="M103" s="39">
        <v>2681.7956147219761</v>
      </c>
      <c r="N103" s="39">
        <v>1142.9000000000001</v>
      </c>
      <c r="O103" s="39">
        <v>1486.2942633124444</v>
      </c>
      <c r="P103" s="39">
        <v>1142.9000000000001</v>
      </c>
      <c r="Q103" s="39">
        <v>1142.9000000000001</v>
      </c>
      <c r="R103" s="39" t="s">
        <v>34096</v>
      </c>
      <c r="S103" s="39">
        <v>1257.1900000000003</v>
      </c>
      <c r="T103" s="39" t="s">
        <v>34096</v>
      </c>
      <c r="U103" s="39">
        <v>775</v>
      </c>
      <c r="V103" s="39">
        <v>751.75</v>
      </c>
      <c r="W103" s="39" t="s">
        <v>34096</v>
      </c>
      <c r="X103" s="39">
        <v>1424.6056147219754</v>
      </c>
      <c r="Y103" s="39">
        <v>1282.1450532497774</v>
      </c>
      <c r="Z103" s="39">
        <v>1335.5677638018517</v>
      </c>
      <c r="AA103" s="39">
        <v>1397.8942594459384</v>
      </c>
      <c r="AB103" s="39">
        <v>1424.6056147219754</v>
      </c>
      <c r="AC103" s="39">
        <v>1424.6056147219754</v>
      </c>
      <c r="AD103" s="39">
        <v>1424.6056147219754</v>
      </c>
      <c r="AE103" s="39">
        <v>1278.5835392129725</v>
      </c>
      <c r="AF103" s="39">
        <v>943.80121975330883</v>
      </c>
      <c r="AG103" s="39">
        <v>498.61196515269143</v>
      </c>
      <c r="AH103" s="10"/>
      <c r="AI103" s="10"/>
    </row>
    <row r="104" spans="1:39" x14ac:dyDescent="0.3">
      <c r="A104" s="6" t="str">
        <f t="shared" si="4"/>
        <v>Surgery Procedures -Penis plastic surgery-54360</v>
      </c>
      <c r="B104" s="6" t="str">
        <f t="shared" si="5"/>
        <v>Penis plastic surgery</v>
      </c>
      <c r="C104" s="6" t="str">
        <f t="shared" si="6"/>
        <v xml:space="preserve">Surgery Procedures </v>
      </c>
      <c r="D104" s="6" t="str">
        <f t="shared" si="7"/>
        <v>54360</v>
      </c>
      <c r="E104" s="25"/>
      <c r="F104" s="25"/>
      <c r="G104" s="53"/>
      <c r="H104" s="25"/>
      <c r="I104" s="10"/>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0"/>
      <c r="AI104" s="10"/>
    </row>
    <row r="105" spans="1:39" x14ac:dyDescent="0.3">
      <c r="A105" s="6" t="str">
        <f t="shared" si="4"/>
        <v>Surgery Procedures -Penis plastic surgery-54360</v>
      </c>
      <c r="B105" s="6" t="str">
        <f t="shared" si="5"/>
        <v>Penis plastic surgery</v>
      </c>
      <c r="C105" s="6" t="str">
        <f t="shared" si="6"/>
        <v xml:space="preserve">Surgery Procedures </v>
      </c>
      <c r="D105" s="6" t="str">
        <f t="shared" si="7"/>
        <v>54360</v>
      </c>
      <c r="E105" s="8"/>
      <c r="G105" s="56" t="s">
        <v>43</v>
      </c>
      <c r="AH105" s="10"/>
      <c r="AI105" s="10"/>
    </row>
    <row r="106" spans="1:39" x14ac:dyDescent="0.3">
      <c r="A106" s="6" t="str">
        <f t="shared" si="4"/>
        <v>Surgery Procedures -Penis plastic surgery-54360</v>
      </c>
      <c r="B106" s="6" t="str">
        <f t="shared" si="5"/>
        <v>Penis plastic surgery</v>
      </c>
      <c r="C106" s="6" t="str">
        <f t="shared" si="6"/>
        <v xml:space="preserve">Surgery Procedures </v>
      </c>
      <c r="D106" s="6" t="str">
        <f t="shared" si="7"/>
        <v>54360</v>
      </c>
      <c r="E106" s="19"/>
      <c r="F106" s="18"/>
      <c r="G106" s="59"/>
      <c r="H106" s="60"/>
      <c r="I106" s="20"/>
      <c r="J106" s="21"/>
      <c r="K106" s="21"/>
      <c r="L106" s="21"/>
      <c r="M106" s="21"/>
      <c r="N106" s="21"/>
      <c r="O106" s="21"/>
      <c r="P106" s="21"/>
      <c r="Q106" s="21"/>
      <c r="R106" s="21"/>
      <c r="S106" s="21"/>
      <c r="T106" s="21"/>
      <c r="U106" s="21"/>
      <c r="V106" s="21"/>
      <c r="W106" s="21"/>
      <c r="X106" s="21"/>
      <c r="Y106" s="21"/>
      <c r="Z106" s="21"/>
      <c r="AA106" s="21"/>
      <c r="AB106" s="21"/>
      <c r="AC106" s="21"/>
      <c r="AD106" s="21"/>
      <c r="AE106" s="21"/>
      <c r="AF106" s="21"/>
      <c r="AG106" s="21"/>
      <c r="AH106" s="10"/>
      <c r="AI106" s="10"/>
    </row>
    <row r="107" spans="1:39" x14ac:dyDescent="0.3">
      <c r="A107" s="6" t="str">
        <f t="shared" si="4"/>
        <v>Surgery Procedures -Inject Anesthesia Nerve Back &amp; Leg-64445</v>
      </c>
      <c r="B107" s="6" t="str">
        <f t="shared" si="5"/>
        <v>Inject Anesthesia Nerve Back &amp; Leg</v>
      </c>
      <c r="C107" s="6" t="str">
        <f t="shared" si="6"/>
        <v xml:space="preserve">Surgery Procedures </v>
      </c>
      <c r="D107" s="6" t="str">
        <f t="shared" si="7"/>
        <v>64445</v>
      </c>
      <c r="E107" s="25" t="s">
        <v>978</v>
      </c>
      <c r="F107" s="25" t="s">
        <v>44</v>
      </c>
      <c r="G107" s="53" t="s">
        <v>32380</v>
      </c>
      <c r="H107" s="25" t="s">
        <v>21882</v>
      </c>
      <c r="I107" s="10" t="s">
        <v>825</v>
      </c>
      <c r="J107" s="17">
        <v>5516</v>
      </c>
      <c r="K107" s="17">
        <v>1103.2</v>
      </c>
      <c r="L107" s="17">
        <v>62.837999999999994</v>
      </c>
      <c r="M107" s="17">
        <v>802.61599999999999</v>
      </c>
      <c r="N107" s="17" t="s">
        <v>34096</v>
      </c>
      <c r="O107" s="17" t="s">
        <v>34096</v>
      </c>
      <c r="P107" s="17" t="s">
        <v>34096</v>
      </c>
      <c r="Q107" s="17" t="s">
        <v>34096</v>
      </c>
      <c r="R107" s="17" t="s">
        <v>34096</v>
      </c>
      <c r="S107" s="17" t="s">
        <v>34096</v>
      </c>
      <c r="T107" s="17">
        <v>658.9</v>
      </c>
      <c r="U107" s="17" t="s">
        <v>34096</v>
      </c>
      <c r="V107" s="17" t="s">
        <v>34096</v>
      </c>
      <c r="W107" s="17">
        <v>62.837999999999994</v>
      </c>
      <c r="X107" s="17">
        <v>802.61599999999999</v>
      </c>
      <c r="Y107" s="17">
        <v>722.35439999999994</v>
      </c>
      <c r="Z107" s="17">
        <v>752.45249999999999</v>
      </c>
      <c r="AA107" s="17">
        <v>787.56695000000002</v>
      </c>
      <c r="AB107" s="17">
        <v>802.61599999999999</v>
      </c>
      <c r="AC107" s="17">
        <v>802.61599999999999</v>
      </c>
      <c r="AD107" s="17">
        <v>802.61599999999999</v>
      </c>
      <c r="AE107" s="17">
        <v>720.34785999999997</v>
      </c>
      <c r="AF107" s="17">
        <v>531.73310000000004</v>
      </c>
      <c r="AG107" s="17">
        <v>200.654</v>
      </c>
      <c r="AH107" s="10" t="s">
        <v>34189</v>
      </c>
      <c r="AI107" s="10" t="s">
        <v>33946</v>
      </c>
      <c r="AJ107" s="54">
        <v>1</v>
      </c>
      <c r="AK107" s="27">
        <v>4</v>
      </c>
      <c r="AL107" t="s">
        <v>175</v>
      </c>
      <c r="AM107">
        <v>3</v>
      </c>
    </row>
    <row r="108" spans="1:39" x14ac:dyDescent="0.3">
      <c r="A108" s="6" t="str">
        <f t="shared" si="4"/>
        <v>Surgery Procedures -Inject Anesthesia Nerve Back &amp; Leg-64445</v>
      </c>
      <c r="B108" s="6" t="str">
        <f t="shared" si="5"/>
        <v>Inject Anesthesia Nerve Back &amp; Leg</v>
      </c>
      <c r="C108" s="6" t="str">
        <f t="shared" si="6"/>
        <v xml:space="preserve">Surgery Procedures </v>
      </c>
      <c r="D108" s="6" t="str">
        <f t="shared" si="7"/>
        <v>64445</v>
      </c>
      <c r="E108" s="25"/>
      <c r="F108" s="25"/>
      <c r="G108" s="53"/>
      <c r="H108" s="25"/>
      <c r="I108" s="10"/>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0"/>
      <c r="AI108" s="10"/>
    </row>
    <row r="109" spans="1:39" x14ac:dyDescent="0.3">
      <c r="A109" s="6" t="str">
        <f t="shared" si="4"/>
        <v>Surgery Procedures -Inject Anesthesia Nerve Back &amp; Leg-64445</v>
      </c>
      <c r="B109" s="6" t="str">
        <f t="shared" si="5"/>
        <v>Inject Anesthesia Nerve Back &amp; Leg</v>
      </c>
      <c r="C109" s="6" t="str">
        <f t="shared" si="6"/>
        <v xml:space="preserve">Surgery Procedures </v>
      </c>
      <c r="D109" s="6" t="str">
        <f t="shared" si="7"/>
        <v>64445</v>
      </c>
      <c r="E109" s="8"/>
      <c r="G109" s="56" t="s">
        <v>43</v>
      </c>
      <c r="AH109" s="10"/>
      <c r="AI109" s="10"/>
    </row>
    <row r="110" spans="1:39" x14ac:dyDescent="0.3">
      <c r="A110" s="6" t="str">
        <f t="shared" si="4"/>
        <v>Surgery Procedures -Inject Anesthesia Nerve Back &amp; Leg-64445</v>
      </c>
      <c r="B110" s="6" t="str">
        <f t="shared" si="5"/>
        <v>Inject Anesthesia Nerve Back &amp; Leg</v>
      </c>
      <c r="C110" s="6" t="str">
        <f t="shared" si="6"/>
        <v xml:space="preserve">Surgery Procedures </v>
      </c>
      <c r="D110" s="6" t="str">
        <f t="shared" si="7"/>
        <v>64445</v>
      </c>
      <c r="E110" s="19"/>
      <c r="F110" s="18"/>
      <c r="G110" s="59"/>
      <c r="H110" s="60"/>
      <c r="I110" s="20"/>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10"/>
      <c r="AI110" s="10"/>
    </row>
    <row r="111" spans="1:39" x14ac:dyDescent="0.3">
      <c r="A111" s="6" t="str">
        <f t="shared" si="4"/>
        <v>Surgery Procedures -Revise eye muscle-67311</v>
      </c>
      <c r="B111" s="6" t="str">
        <f t="shared" si="5"/>
        <v>Revise eye muscle</v>
      </c>
      <c r="C111" s="6" t="str">
        <f t="shared" si="6"/>
        <v xml:space="preserve">Surgery Procedures </v>
      </c>
      <c r="D111" s="6" t="str">
        <f t="shared" si="7"/>
        <v>67311</v>
      </c>
      <c r="E111" s="25" t="s">
        <v>978</v>
      </c>
      <c r="F111" s="25" t="s">
        <v>44</v>
      </c>
      <c r="G111" s="53" t="s">
        <v>22428</v>
      </c>
      <c r="H111" s="25" t="s">
        <v>22427</v>
      </c>
      <c r="I111" s="10" t="s">
        <v>825</v>
      </c>
      <c r="J111" s="17">
        <v>12924</v>
      </c>
      <c r="K111" s="17">
        <v>2584.8000000000002</v>
      </c>
      <c r="L111" s="17">
        <v>698.3</v>
      </c>
      <c r="M111" s="17">
        <v>775</v>
      </c>
      <c r="N111" s="17">
        <v>698.3</v>
      </c>
      <c r="O111" s="17">
        <v>712.26599999999996</v>
      </c>
      <c r="P111" s="17">
        <v>698.3</v>
      </c>
      <c r="Q111" s="17">
        <v>698.3</v>
      </c>
      <c r="R111" s="17" t="s">
        <v>34096</v>
      </c>
      <c r="S111" s="17">
        <v>768.13</v>
      </c>
      <c r="T111" s="17" t="s">
        <v>34096</v>
      </c>
      <c r="U111" s="17">
        <v>775</v>
      </c>
      <c r="V111" s="17">
        <v>751.75</v>
      </c>
      <c r="W111" s="17" t="s">
        <v>34096</v>
      </c>
      <c r="X111" s="17" t="s">
        <v>34096</v>
      </c>
      <c r="Y111" s="17" t="s">
        <v>34096</v>
      </c>
      <c r="Z111" s="17" t="s">
        <v>34096</v>
      </c>
      <c r="AA111" s="17" t="s">
        <v>34096</v>
      </c>
      <c r="AB111" s="17" t="s">
        <v>34096</v>
      </c>
      <c r="AC111" s="17" t="s">
        <v>34096</v>
      </c>
      <c r="AD111" s="17" t="s">
        <v>34096</v>
      </c>
      <c r="AE111" s="17" t="s">
        <v>34096</v>
      </c>
      <c r="AF111" s="17" t="s">
        <v>34096</v>
      </c>
      <c r="AG111" s="17" t="s">
        <v>34096</v>
      </c>
      <c r="AH111" s="10" t="s">
        <v>34190</v>
      </c>
      <c r="AI111" s="10" t="s">
        <v>33947</v>
      </c>
      <c r="AJ111" s="54">
        <v>1</v>
      </c>
      <c r="AK111" s="27">
        <v>6</v>
      </c>
      <c r="AL111" t="s">
        <v>175</v>
      </c>
      <c r="AM111">
        <v>4</v>
      </c>
    </row>
    <row r="112" spans="1:39" x14ac:dyDescent="0.3">
      <c r="A112" s="6" t="str">
        <f t="shared" si="4"/>
        <v>Surgery Procedures -Revise eye muscle-67311</v>
      </c>
      <c r="B112" s="6" t="str">
        <f t="shared" si="5"/>
        <v>Revise eye muscle</v>
      </c>
      <c r="C112" s="6" t="str">
        <f t="shared" si="6"/>
        <v xml:space="preserve">Surgery Procedures </v>
      </c>
      <c r="D112" s="6" t="str">
        <f t="shared" si="7"/>
        <v>67311</v>
      </c>
      <c r="E112" s="25" t="s">
        <v>47</v>
      </c>
      <c r="F112" s="25" t="s">
        <v>47</v>
      </c>
      <c r="G112" s="53" t="s">
        <v>31585</v>
      </c>
      <c r="H112" s="25" t="s">
        <v>5</v>
      </c>
      <c r="I112" s="10" t="s">
        <v>214</v>
      </c>
      <c r="J112" s="17">
        <v>21</v>
      </c>
      <c r="K112" s="17">
        <v>4.2</v>
      </c>
      <c r="L112" s="17">
        <v>0.108</v>
      </c>
      <c r="M112" s="17">
        <v>0.95892000000000011</v>
      </c>
      <c r="N112" s="17" t="s">
        <v>34096</v>
      </c>
      <c r="O112" s="17">
        <v>0.21575699999999998</v>
      </c>
      <c r="P112" s="17" t="s">
        <v>34096</v>
      </c>
      <c r="Q112" s="17" t="s">
        <v>34096</v>
      </c>
      <c r="R112" s="17" t="s">
        <v>34096</v>
      </c>
      <c r="S112" s="17" t="s">
        <v>34096</v>
      </c>
      <c r="T112" s="17" t="s">
        <v>34096</v>
      </c>
      <c r="U112" s="17">
        <v>0.12</v>
      </c>
      <c r="V112" s="17">
        <v>0.11639999999999999</v>
      </c>
      <c r="W112" s="17">
        <v>0.108</v>
      </c>
      <c r="X112" s="17">
        <v>0.95892000000000011</v>
      </c>
      <c r="Y112" s="17">
        <v>0.86302799999999991</v>
      </c>
      <c r="Z112" s="17">
        <v>0.89898749999999994</v>
      </c>
      <c r="AA112" s="17">
        <v>0.94094025000000003</v>
      </c>
      <c r="AB112" s="17">
        <v>0.95892000000000011</v>
      </c>
      <c r="AC112" s="17">
        <v>0.95892000000000011</v>
      </c>
      <c r="AD112" s="17">
        <v>0.95892000000000011</v>
      </c>
      <c r="AE112" s="17">
        <v>0.86063070000000008</v>
      </c>
      <c r="AF112" s="17">
        <v>0.63528450000000003</v>
      </c>
      <c r="AG112" s="17">
        <v>0.17979749999999997</v>
      </c>
      <c r="AH112" s="10" t="s">
        <v>34191</v>
      </c>
      <c r="AI112" s="10" t="s">
        <v>33947</v>
      </c>
      <c r="AJ112" s="54">
        <v>0</v>
      </c>
      <c r="AK112" s="27" t="s">
        <v>34143</v>
      </c>
      <c r="AL112" t="s">
        <v>175</v>
      </c>
      <c r="AM112" t="e">
        <v>#VALUE!</v>
      </c>
    </row>
    <row r="113" spans="1:39" x14ac:dyDescent="0.3">
      <c r="A113" s="6" t="str">
        <f t="shared" si="4"/>
        <v>Surgery Procedures -Revise eye muscle-67311</v>
      </c>
      <c r="B113" s="6" t="str">
        <f t="shared" si="5"/>
        <v>Revise eye muscle</v>
      </c>
      <c r="C113" s="6" t="str">
        <f t="shared" si="6"/>
        <v xml:space="preserve">Surgery Procedures </v>
      </c>
      <c r="D113" s="6" t="str">
        <f t="shared" si="7"/>
        <v>67311</v>
      </c>
      <c r="E113" s="25"/>
      <c r="F113" s="25"/>
      <c r="G113" s="53"/>
      <c r="H113" s="25"/>
      <c r="I113" s="10"/>
      <c r="J113" s="39">
        <v>12945</v>
      </c>
      <c r="K113" s="39">
        <v>2589</v>
      </c>
      <c r="L113" s="39">
        <v>698.4079999999999</v>
      </c>
      <c r="M113" s="39">
        <v>775.95892000000003</v>
      </c>
      <c r="N113" s="39">
        <v>698.3</v>
      </c>
      <c r="O113" s="39">
        <v>712.48175700000002</v>
      </c>
      <c r="P113" s="39">
        <v>698.3</v>
      </c>
      <c r="Q113" s="39">
        <v>698.3</v>
      </c>
      <c r="R113" s="39" t="s">
        <v>34096</v>
      </c>
      <c r="S113" s="39">
        <v>768.13</v>
      </c>
      <c r="T113" s="39" t="s">
        <v>34096</v>
      </c>
      <c r="U113" s="39">
        <v>775.12</v>
      </c>
      <c r="V113" s="39">
        <v>751.8664</v>
      </c>
      <c r="W113" s="39">
        <v>0.108</v>
      </c>
      <c r="X113" s="39">
        <v>0.95892000000000011</v>
      </c>
      <c r="Y113" s="39">
        <v>0.86302799999999991</v>
      </c>
      <c r="Z113" s="39">
        <v>0.89898749999999994</v>
      </c>
      <c r="AA113" s="39">
        <v>0.94094025000000003</v>
      </c>
      <c r="AB113" s="39">
        <v>0.95892000000000011</v>
      </c>
      <c r="AC113" s="39">
        <v>0.95892000000000011</v>
      </c>
      <c r="AD113" s="39">
        <v>0.95892000000000011</v>
      </c>
      <c r="AE113" s="39">
        <v>0.86063070000000008</v>
      </c>
      <c r="AF113" s="39">
        <v>0.63528450000000003</v>
      </c>
      <c r="AG113" s="39">
        <v>0.17979749999999997</v>
      </c>
      <c r="AH113" s="10"/>
      <c r="AI113" s="10"/>
    </row>
    <row r="114" spans="1:39" x14ac:dyDescent="0.3">
      <c r="A114" s="6" t="str">
        <f t="shared" si="4"/>
        <v>Surgery Procedures -Revise eye muscle-67311</v>
      </c>
      <c r="B114" s="6" t="str">
        <f t="shared" si="5"/>
        <v>Revise eye muscle</v>
      </c>
      <c r="C114" s="6" t="str">
        <f t="shared" si="6"/>
        <v xml:space="preserve">Surgery Procedures </v>
      </c>
      <c r="D114" s="6" t="str">
        <f t="shared" si="7"/>
        <v>67311</v>
      </c>
      <c r="E114" s="25"/>
      <c r="F114" s="25"/>
      <c r="G114" s="53"/>
      <c r="H114" s="25"/>
      <c r="I114" s="10"/>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0"/>
      <c r="AI114" s="10"/>
    </row>
    <row r="115" spans="1:39" x14ac:dyDescent="0.3">
      <c r="A115" s="6" t="str">
        <f t="shared" si="4"/>
        <v>Surgery Procedures -Revise eye muscle-67311</v>
      </c>
      <c r="B115" s="6" t="str">
        <f t="shared" si="5"/>
        <v>Revise eye muscle</v>
      </c>
      <c r="C115" s="6" t="str">
        <f t="shared" si="6"/>
        <v xml:space="preserve">Surgery Procedures </v>
      </c>
      <c r="D115" s="6" t="str">
        <f t="shared" si="7"/>
        <v>67311</v>
      </c>
      <c r="E115" s="8"/>
      <c r="G115" s="56" t="s">
        <v>43</v>
      </c>
      <c r="AH115" s="10"/>
      <c r="AI115" s="10"/>
    </row>
    <row r="116" spans="1:39" x14ac:dyDescent="0.3">
      <c r="A116" s="6" t="str">
        <f t="shared" si="4"/>
        <v>Surgery Procedures -Revise eye muscle-67311</v>
      </c>
      <c r="B116" s="6" t="str">
        <f t="shared" si="5"/>
        <v>Revise eye muscle</v>
      </c>
      <c r="C116" s="6" t="str">
        <f t="shared" si="6"/>
        <v xml:space="preserve">Surgery Procedures </v>
      </c>
      <c r="D116" s="6" t="str">
        <f t="shared" si="7"/>
        <v>67311</v>
      </c>
      <c r="E116" s="19"/>
      <c r="F116" s="18"/>
      <c r="G116" s="59"/>
      <c r="H116" s="60"/>
      <c r="I116" s="20"/>
      <c r="J116" s="21"/>
      <c r="K116" s="21"/>
      <c r="L116" s="21"/>
      <c r="M116" s="21"/>
      <c r="N116" s="21"/>
      <c r="O116" s="21"/>
      <c r="P116" s="21"/>
      <c r="Q116" s="21"/>
      <c r="R116" s="21"/>
      <c r="S116" s="21"/>
      <c r="T116" s="21"/>
      <c r="U116" s="21"/>
      <c r="V116" s="21"/>
      <c r="W116" s="21"/>
      <c r="X116" s="21"/>
      <c r="Y116" s="21"/>
      <c r="Z116" s="21"/>
      <c r="AA116" s="21"/>
      <c r="AB116" s="21"/>
      <c r="AC116" s="21"/>
      <c r="AD116" s="21"/>
      <c r="AE116" s="21"/>
      <c r="AF116" s="21"/>
      <c r="AG116" s="21"/>
      <c r="AH116" s="10"/>
      <c r="AI116" s="10"/>
    </row>
    <row r="117" spans="1:39" x14ac:dyDescent="0.3">
      <c r="A117" s="6" t="str">
        <f t="shared" si="4"/>
        <v>Surgery Procedures -Probe nasolacrimal duct-68815</v>
      </c>
      <c r="B117" s="6" t="str">
        <f t="shared" si="5"/>
        <v>Probe nasolacrimal duct</v>
      </c>
      <c r="C117" s="6" t="str">
        <f t="shared" si="6"/>
        <v xml:space="preserve">Surgery Procedures </v>
      </c>
      <c r="D117" s="6" t="str">
        <f t="shared" si="7"/>
        <v>68815</v>
      </c>
      <c r="E117" s="25" t="s">
        <v>978</v>
      </c>
      <c r="F117" s="25" t="s">
        <v>44</v>
      </c>
      <c r="G117" s="53" t="s">
        <v>22613</v>
      </c>
      <c r="H117" s="25" t="s">
        <v>22615</v>
      </c>
      <c r="I117" s="10" t="s">
        <v>825</v>
      </c>
      <c r="J117" s="17">
        <v>9079</v>
      </c>
      <c r="K117" s="17">
        <v>1815.8000000000002</v>
      </c>
      <c r="L117" s="17">
        <v>547.08000000000004</v>
      </c>
      <c r="M117" s="17">
        <v>768.13</v>
      </c>
      <c r="N117" s="17">
        <v>698.3</v>
      </c>
      <c r="O117" s="17">
        <v>712.26599999999996</v>
      </c>
      <c r="P117" s="17">
        <v>698.3</v>
      </c>
      <c r="Q117" s="17">
        <v>698.3</v>
      </c>
      <c r="R117" s="17" t="s">
        <v>34096</v>
      </c>
      <c r="S117" s="17">
        <v>768.13</v>
      </c>
      <c r="T117" s="17" t="s">
        <v>34096</v>
      </c>
      <c r="U117" s="17">
        <v>564</v>
      </c>
      <c r="V117" s="17">
        <v>547.08000000000004</v>
      </c>
      <c r="W117" s="17" t="s">
        <v>34096</v>
      </c>
      <c r="X117" s="17" t="s">
        <v>34096</v>
      </c>
      <c r="Y117" s="17" t="s">
        <v>34096</v>
      </c>
      <c r="Z117" s="17" t="s">
        <v>34096</v>
      </c>
      <c r="AA117" s="17" t="s">
        <v>34096</v>
      </c>
      <c r="AB117" s="17" t="s">
        <v>34096</v>
      </c>
      <c r="AC117" s="17" t="s">
        <v>34096</v>
      </c>
      <c r="AD117" s="17" t="s">
        <v>34096</v>
      </c>
      <c r="AE117" s="17" t="s">
        <v>34096</v>
      </c>
      <c r="AF117" s="17" t="s">
        <v>34096</v>
      </c>
      <c r="AG117" s="17" t="s">
        <v>34096</v>
      </c>
      <c r="AH117" s="10" t="s">
        <v>34192</v>
      </c>
      <c r="AI117" s="10" t="s">
        <v>33948</v>
      </c>
      <c r="AJ117" s="54">
        <v>1</v>
      </c>
      <c r="AK117" s="27">
        <v>6</v>
      </c>
      <c r="AL117" t="s">
        <v>175</v>
      </c>
      <c r="AM117">
        <v>4</v>
      </c>
    </row>
    <row r="118" spans="1:39" x14ac:dyDescent="0.3">
      <c r="A118" s="6" t="str">
        <f t="shared" si="4"/>
        <v>Surgery Procedures -Probe nasolacrimal duct-68815</v>
      </c>
      <c r="B118" s="6" t="str">
        <f t="shared" si="5"/>
        <v>Probe nasolacrimal duct</v>
      </c>
      <c r="C118" s="6" t="str">
        <f t="shared" si="6"/>
        <v xml:space="preserve">Surgery Procedures </v>
      </c>
      <c r="D118" s="6" t="str">
        <f t="shared" si="7"/>
        <v>68815</v>
      </c>
      <c r="E118" s="25" t="s">
        <v>47</v>
      </c>
      <c r="F118" s="25" t="s">
        <v>47</v>
      </c>
      <c r="G118" s="53" t="s">
        <v>820</v>
      </c>
      <c r="H118" s="25" t="s">
        <v>34120</v>
      </c>
      <c r="I118" s="10" t="s">
        <v>823</v>
      </c>
      <c r="J118" s="17">
        <v>782</v>
      </c>
      <c r="K118" s="17">
        <v>156.4</v>
      </c>
      <c r="L118" s="17">
        <v>620.3922573529411</v>
      </c>
      <c r="M118" s="17">
        <v>3308.7587058823533</v>
      </c>
      <c r="N118" s="17" t="s">
        <v>34096</v>
      </c>
      <c r="O118" s="17">
        <v>744.47070882352932</v>
      </c>
      <c r="P118" s="17" t="s">
        <v>34096</v>
      </c>
      <c r="Q118" s="17" t="s">
        <v>34096</v>
      </c>
      <c r="R118" s="17" t="s">
        <v>34096</v>
      </c>
      <c r="S118" s="17" t="s">
        <v>34096</v>
      </c>
      <c r="T118" s="17" t="s">
        <v>34096</v>
      </c>
      <c r="U118" s="17" t="s">
        <v>34096</v>
      </c>
      <c r="V118" s="17" t="s">
        <v>34096</v>
      </c>
      <c r="W118" s="17" t="s">
        <v>34096</v>
      </c>
      <c r="X118" s="17">
        <v>3308.7587058823533</v>
      </c>
      <c r="Y118" s="17">
        <v>2977.8828352941173</v>
      </c>
      <c r="Z118" s="17">
        <v>3101.9612867647061</v>
      </c>
      <c r="AA118" s="17">
        <v>3246.7194801470582</v>
      </c>
      <c r="AB118" s="17">
        <v>3308.7587058823533</v>
      </c>
      <c r="AC118" s="17">
        <v>3308.7587058823533</v>
      </c>
      <c r="AD118" s="17">
        <v>3308.7587058823533</v>
      </c>
      <c r="AE118" s="17">
        <v>2969.6109385294117</v>
      </c>
      <c r="AF118" s="17">
        <v>2192.0526426470587</v>
      </c>
      <c r="AG118" s="17">
        <v>620.3922573529411</v>
      </c>
      <c r="AH118" s="10" t="s">
        <v>34193</v>
      </c>
      <c r="AI118" s="10" t="s">
        <v>33948</v>
      </c>
      <c r="AJ118" s="54">
        <v>0</v>
      </c>
      <c r="AK118" s="27" t="s">
        <v>34143</v>
      </c>
      <c r="AL118" t="s">
        <v>175</v>
      </c>
      <c r="AM118" t="e">
        <v>#VALUE!</v>
      </c>
    </row>
    <row r="119" spans="1:39" x14ac:dyDescent="0.3">
      <c r="A119" s="6" t="str">
        <f t="shared" si="4"/>
        <v>Surgery Procedures -Probe nasolacrimal duct-68815</v>
      </c>
      <c r="B119" s="6" t="str">
        <f t="shared" si="5"/>
        <v>Probe nasolacrimal duct</v>
      </c>
      <c r="C119" s="6" t="str">
        <f t="shared" si="6"/>
        <v xml:space="preserve">Surgery Procedures </v>
      </c>
      <c r="D119" s="6" t="str">
        <f t="shared" si="7"/>
        <v>68815</v>
      </c>
      <c r="E119" s="25"/>
      <c r="F119" s="25"/>
      <c r="G119" s="53"/>
      <c r="H119" s="25"/>
      <c r="I119" s="10"/>
      <c r="J119" s="39">
        <v>9861</v>
      </c>
      <c r="K119" s="39">
        <v>1972.2000000000003</v>
      </c>
      <c r="L119" s="39">
        <v>1167.4722573529411</v>
      </c>
      <c r="M119" s="39">
        <v>4076.8887058823534</v>
      </c>
      <c r="N119" s="39">
        <v>698.3</v>
      </c>
      <c r="O119" s="39">
        <v>1456.7367088235292</v>
      </c>
      <c r="P119" s="39">
        <v>698.3</v>
      </c>
      <c r="Q119" s="39">
        <v>698.3</v>
      </c>
      <c r="R119" s="39" t="s">
        <v>34096</v>
      </c>
      <c r="S119" s="39">
        <v>768.13</v>
      </c>
      <c r="T119" s="39" t="s">
        <v>34096</v>
      </c>
      <c r="U119" s="39">
        <v>564</v>
      </c>
      <c r="V119" s="39">
        <v>547.08000000000004</v>
      </c>
      <c r="W119" s="39" t="s">
        <v>34096</v>
      </c>
      <c r="X119" s="39">
        <v>3308.7587058823533</v>
      </c>
      <c r="Y119" s="39">
        <v>2977.8828352941173</v>
      </c>
      <c r="Z119" s="39">
        <v>3101.9612867647061</v>
      </c>
      <c r="AA119" s="39">
        <v>3246.7194801470582</v>
      </c>
      <c r="AB119" s="39">
        <v>3308.7587058823533</v>
      </c>
      <c r="AC119" s="39">
        <v>3308.7587058823533</v>
      </c>
      <c r="AD119" s="39">
        <v>3308.7587058823533</v>
      </c>
      <c r="AE119" s="39">
        <v>2969.6109385294117</v>
      </c>
      <c r="AF119" s="39">
        <v>2192.0526426470587</v>
      </c>
      <c r="AG119" s="39">
        <v>620.3922573529411</v>
      </c>
      <c r="AH119" s="10"/>
      <c r="AI119" s="10"/>
    </row>
    <row r="120" spans="1:39" x14ac:dyDescent="0.3">
      <c r="A120" s="6" t="str">
        <f t="shared" si="4"/>
        <v>Surgery Procedures -Probe nasolacrimal duct-68815</v>
      </c>
      <c r="B120" s="6" t="str">
        <f t="shared" si="5"/>
        <v>Probe nasolacrimal duct</v>
      </c>
      <c r="C120" s="6" t="str">
        <f t="shared" si="6"/>
        <v xml:space="preserve">Surgery Procedures </v>
      </c>
      <c r="D120" s="6" t="str">
        <f t="shared" si="7"/>
        <v>68815</v>
      </c>
      <c r="E120" s="25"/>
      <c r="F120" s="25"/>
      <c r="G120" s="53"/>
      <c r="H120" s="25"/>
      <c r="I120" s="10"/>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0"/>
      <c r="AI120" s="10"/>
    </row>
    <row r="121" spans="1:39" x14ac:dyDescent="0.3">
      <c r="A121" s="6" t="str">
        <f t="shared" si="4"/>
        <v>Surgery Procedures -Probe nasolacrimal duct-68815</v>
      </c>
      <c r="B121" s="6" t="str">
        <f t="shared" si="5"/>
        <v>Probe nasolacrimal duct</v>
      </c>
      <c r="C121" s="6" t="str">
        <f t="shared" si="6"/>
        <v xml:space="preserve">Surgery Procedures </v>
      </c>
      <c r="D121" s="6" t="str">
        <f t="shared" si="7"/>
        <v>68815</v>
      </c>
      <c r="E121" s="8"/>
      <c r="G121" s="56" t="s">
        <v>43</v>
      </c>
      <c r="AH121" s="10"/>
      <c r="AI121" s="10"/>
    </row>
    <row r="122" spans="1:39" x14ac:dyDescent="0.3">
      <c r="A122" s="6" t="str">
        <f t="shared" si="4"/>
        <v>Surgery Procedures -Probe nasolacrimal duct-68815</v>
      </c>
      <c r="B122" s="6" t="str">
        <f t="shared" si="5"/>
        <v>Probe nasolacrimal duct</v>
      </c>
      <c r="C122" s="6" t="str">
        <f t="shared" si="6"/>
        <v xml:space="preserve">Surgery Procedures </v>
      </c>
      <c r="D122" s="6" t="str">
        <f t="shared" si="7"/>
        <v>68815</v>
      </c>
      <c r="E122" s="19"/>
      <c r="F122" s="18"/>
      <c r="G122" s="59"/>
      <c r="H122" s="60"/>
      <c r="I122" s="20"/>
      <c r="J122" s="21"/>
      <c r="K122" s="21"/>
      <c r="L122" s="21"/>
      <c r="M122" s="21"/>
      <c r="N122" s="21"/>
      <c r="O122" s="21"/>
      <c r="P122" s="21"/>
      <c r="Q122" s="21"/>
      <c r="R122" s="21"/>
      <c r="S122" s="21"/>
      <c r="T122" s="21"/>
      <c r="U122" s="21"/>
      <c r="V122" s="21"/>
      <c r="W122" s="21"/>
      <c r="X122" s="21"/>
      <c r="Y122" s="21"/>
      <c r="Z122" s="21"/>
      <c r="AA122" s="21"/>
      <c r="AB122" s="21"/>
      <c r="AC122" s="21"/>
      <c r="AD122" s="21"/>
      <c r="AE122" s="21"/>
      <c r="AF122" s="21"/>
      <c r="AG122" s="21"/>
      <c r="AH122" s="10"/>
      <c r="AI122" s="10"/>
    </row>
    <row r="123" spans="1:39" ht="27.95" x14ac:dyDescent="0.3">
      <c r="A123" s="6" t="str">
        <f t="shared" si="4"/>
        <v>Surgery Procedures -Incision of eardrum with insertion of eardrum tube under general anesthesia-69436</v>
      </c>
      <c r="B123" s="6" t="str">
        <f t="shared" si="5"/>
        <v>Incision of eardrum with insertion of eardrum tube under general anesthesia</v>
      </c>
      <c r="C123" s="6" t="str">
        <f t="shared" si="6"/>
        <v xml:space="preserve">Surgery Procedures </v>
      </c>
      <c r="D123" s="6" t="str">
        <f t="shared" si="7"/>
        <v>69436</v>
      </c>
      <c r="E123" s="25" t="s">
        <v>978</v>
      </c>
      <c r="F123" s="25" t="s">
        <v>44</v>
      </c>
      <c r="G123" s="53" t="s">
        <v>31142</v>
      </c>
      <c r="H123" s="25" t="s">
        <v>22669</v>
      </c>
      <c r="I123" s="10" t="s">
        <v>825</v>
      </c>
      <c r="J123" s="17">
        <v>7167</v>
      </c>
      <c r="K123" s="17">
        <v>1433.4</v>
      </c>
      <c r="L123" s="17">
        <v>420.64</v>
      </c>
      <c r="M123" s="17">
        <v>564</v>
      </c>
      <c r="N123" s="17">
        <v>420.64</v>
      </c>
      <c r="O123" s="17">
        <v>429.05279999999999</v>
      </c>
      <c r="P123" s="17">
        <v>420.64</v>
      </c>
      <c r="Q123" s="17">
        <v>420.64</v>
      </c>
      <c r="R123" s="17" t="s">
        <v>34096</v>
      </c>
      <c r="S123" s="17">
        <v>462.70400000000001</v>
      </c>
      <c r="T123" s="17" t="s">
        <v>34096</v>
      </c>
      <c r="U123" s="17">
        <v>564</v>
      </c>
      <c r="V123" s="17">
        <v>547.08000000000004</v>
      </c>
      <c r="W123" s="17" t="s">
        <v>34096</v>
      </c>
      <c r="X123" s="17" t="s">
        <v>34096</v>
      </c>
      <c r="Y123" s="17" t="s">
        <v>34096</v>
      </c>
      <c r="Z123" s="17" t="s">
        <v>34096</v>
      </c>
      <c r="AA123" s="17" t="s">
        <v>34096</v>
      </c>
      <c r="AB123" s="17" t="s">
        <v>34096</v>
      </c>
      <c r="AC123" s="17" t="s">
        <v>34096</v>
      </c>
      <c r="AD123" s="17" t="s">
        <v>34096</v>
      </c>
      <c r="AE123" s="17" t="s">
        <v>34096</v>
      </c>
      <c r="AF123" s="17" t="s">
        <v>34096</v>
      </c>
      <c r="AG123" s="17" t="s">
        <v>34096</v>
      </c>
      <c r="AH123" s="10" t="s">
        <v>34194</v>
      </c>
      <c r="AI123" s="10" t="s">
        <v>33949</v>
      </c>
      <c r="AJ123" s="54">
        <v>1</v>
      </c>
      <c r="AK123" s="27">
        <v>6</v>
      </c>
      <c r="AL123" t="s">
        <v>175</v>
      </c>
      <c r="AM123">
        <v>4</v>
      </c>
    </row>
    <row r="124" spans="1:39" x14ac:dyDescent="0.3">
      <c r="A124" s="6" t="str">
        <f t="shared" si="4"/>
        <v>Surgery Procedures -Incision of eardrum with insertion of eardrum tube under general anesthesia-69436</v>
      </c>
      <c r="B124" s="6" t="str">
        <f t="shared" si="5"/>
        <v>Incision of eardrum with insertion of eardrum tube under general anesthesia</v>
      </c>
      <c r="C124" s="6" t="str">
        <f t="shared" si="6"/>
        <v xml:space="preserve">Surgery Procedures </v>
      </c>
      <c r="D124" s="6" t="str">
        <f t="shared" si="7"/>
        <v>69436</v>
      </c>
      <c r="E124" s="25" t="s">
        <v>47</v>
      </c>
      <c r="F124" s="25" t="s">
        <v>47</v>
      </c>
      <c r="G124" s="53" t="s">
        <v>820</v>
      </c>
      <c r="H124" s="25" t="s">
        <v>34120</v>
      </c>
      <c r="I124" s="10" t="s">
        <v>823</v>
      </c>
      <c r="J124" s="17">
        <v>782</v>
      </c>
      <c r="K124" s="17">
        <v>156.4</v>
      </c>
      <c r="L124" s="17">
        <v>620.3922573529411</v>
      </c>
      <c r="M124" s="17">
        <v>3308.7587058823533</v>
      </c>
      <c r="N124" s="17" t="s">
        <v>34096</v>
      </c>
      <c r="O124" s="17">
        <v>744.47070882352932</v>
      </c>
      <c r="P124" s="17" t="s">
        <v>34096</v>
      </c>
      <c r="Q124" s="17" t="s">
        <v>34096</v>
      </c>
      <c r="R124" s="17" t="s">
        <v>34096</v>
      </c>
      <c r="S124" s="17" t="s">
        <v>34096</v>
      </c>
      <c r="T124" s="17" t="s">
        <v>34096</v>
      </c>
      <c r="U124" s="17" t="s">
        <v>34096</v>
      </c>
      <c r="V124" s="17" t="s">
        <v>34096</v>
      </c>
      <c r="W124" s="17" t="s">
        <v>34096</v>
      </c>
      <c r="X124" s="17">
        <v>3308.7587058823533</v>
      </c>
      <c r="Y124" s="17">
        <v>2977.8828352941173</v>
      </c>
      <c r="Z124" s="17">
        <v>3101.9612867647061</v>
      </c>
      <c r="AA124" s="17">
        <v>3246.7194801470582</v>
      </c>
      <c r="AB124" s="17">
        <v>3308.7587058823533</v>
      </c>
      <c r="AC124" s="17">
        <v>3308.7587058823533</v>
      </c>
      <c r="AD124" s="17">
        <v>3308.7587058823533</v>
      </c>
      <c r="AE124" s="17">
        <v>2969.6109385294117</v>
      </c>
      <c r="AF124" s="17">
        <v>2192.0526426470587</v>
      </c>
      <c r="AG124" s="17">
        <v>620.3922573529411</v>
      </c>
      <c r="AH124" s="10" t="s">
        <v>34195</v>
      </c>
      <c r="AI124" s="10" t="s">
        <v>33949</v>
      </c>
      <c r="AJ124" s="54">
        <v>0</v>
      </c>
      <c r="AK124" s="27" t="s">
        <v>34143</v>
      </c>
      <c r="AL124" t="s">
        <v>175</v>
      </c>
      <c r="AM124" t="e">
        <v>#VALUE!</v>
      </c>
    </row>
    <row r="125" spans="1:39" x14ac:dyDescent="0.3">
      <c r="A125" s="6" t="str">
        <f t="shared" si="4"/>
        <v>Surgery Procedures -Incision of eardrum with insertion of eardrum tube under general anesthesia-69436</v>
      </c>
      <c r="B125" s="6" t="str">
        <f t="shared" si="5"/>
        <v>Incision of eardrum with insertion of eardrum tube under general anesthesia</v>
      </c>
      <c r="C125" s="6" t="str">
        <f t="shared" si="6"/>
        <v xml:space="preserve">Surgery Procedures </v>
      </c>
      <c r="D125" s="6" t="str">
        <f t="shared" si="7"/>
        <v>69436</v>
      </c>
      <c r="E125" s="25"/>
      <c r="F125" s="25"/>
      <c r="G125" s="53"/>
      <c r="H125" s="25"/>
      <c r="I125" s="10"/>
      <c r="J125" s="39">
        <v>7949</v>
      </c>
      <c r="K125" s="39">
        <v>1589.8000000000002</v>
      </c>
      <c r="L125" s="39">
        <v>1041.0322573529411</v>
      </c>
      <c r="M125" s="39">
        <v>3872.7587058823533</v>
      </c>
      <c r="N125" s="39">
        <v>420.64</v>
      </c>
      <c r="O125" s="39">
        <v>1173.5235088235293</v>
      </c>
      <c r="P125" s="39">
        <v>420.64</v>
      </c>
      <c r="Q125" s="39">
        <v>420.64</v>
      </c>
      <c r="R125" s="39" t="s">
        <v>34096</v>
      </c>
      <c r="S125" s="39">
        <v>462.70400000000001</v>
      </c>
      <c r="T125" s="39" t="s">
        <v>34096</v>
      </c>
      <c r="U125" s="39">
        <v>564</v>
      </c>
      <c r="V125" s="39">
        <v>547.08000000000004</v>
      </c>
      <c r="W125" s="39" t="s">
        <v>34096</v>
      </c>
      <c r="X125" s="39">
        <v>3308.7587058823533</v>
      </c>
      <c r="Y125" s="39">
        <v>2977.8828352941173</v>
      </c>
      <c r="Z125" s="39">
        <v>3101.9612867647061</v>
      </c>
      <c r="AA125" s="39">
        <v>3246.7194801470582</v>
      </c>
      <c r="AB125" s="39">
        <v>3308.7587058823533</v>
      </c>
      <c r="AC125" s="39">
        <v>3308.7587058823533</v>
      </c>
      <c r="AD125" s="39">
        <v>3308.7587058823533</v>
      </c>
      <c r="AE125" s="39">
        <v>2969.6109385294117</v>
      </c>
      <c r="AF125" s="39">
        <v>2192.0526426470587</v>
      </c>
      <c r="AG125" s="39">
        <v>620.3922573529411</v>
      </c>
      <c r="AH125" s="10"/>
      <c r="AI125" s="10"/>
    </row>
    <row r="126" spans="1:39" x14ac:dyDescent="0.3">
      <c r="A126" s="6" t="str">
        <f t="shared" si="4"/>
        <v>Surgery Procedures -Incision of eardrum with insertion of eardrum tube under general anesthesia-69436</v>
      </c>
      <c r="B126" s="6" t="str">
        <f t="shared" si="5"/>
        <v>Incision of eardrum with insertion of eardrum tube under general anesthesia</v>
      </c>
      <c r="C126" s="6" t="str">
        <f t="shared" si="6"/>
        <v xml:space="preserve">Surgery Procedures </v>
      </c>
      <c r="D126" s="6" t="str">
        <f t="shared" si="7"/>
        <v>69436</v>
      </c>
      <c r="E126" s="25"/>
      <c r="F126" s="25"/>
      <c r="G126" s="53"/>
      <c r="H126" s="25"/>
      <c r="I126" s="10"/>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0"/>
      <c r="AI126" s="10"/>
    </row>
    <row r="127" spans="1:39" x14ac:dyDescent="0.3">
      <c r="A127" s="6" t="str">
        <f t="shared" si="4"/>
        <v>Surgery Procedures -Incision of eardrum with insertion of eardrum tube under general anesthesia-69436</v>
      </c>
      <c r="B127" s="6" t="str">
        <f t="shared" si="5"/>
        <v>Incision of eardrum with insertion of eardrum tube under general anesthesia</v>
      </c>
      <c r="C127" s="6" t="str">
        <f t="shared" si="6"/>
        <v xml:space="preserve">Surgery Procedures </v>
      </c>
      <c r="D127" s="6" t="str">
        <f t="shared" si="7"/>
        <v>69436</v>
      </c>
      <c r="E127" s="8"/>
      <c r="G127" s="56" t="s">
        <v>43</v>
      </c>
      <c r="AH127" s="10"/>
      <c r="AI127" s="10"/>
    </row>
    <row r="128" spans="1:39" x14ac:dyDescent="0.3">
      <c r="A128" s="6" t="str">
        <f t="shared" si="4"/>
        <v>Surgery Procedures -Incision of eardrum with insertion of eardrum tube under general anesthesia-69436</v>
      </c>
      <c r="B128" s="6" t="str">
        <f t="shared" si="5"/>
        <v>Incision of eardrum with insertion of eardrum tube under general anesthesia</v>
      </c>
      <c r="C128" s="6" t="str">
        <f t="shared" si="6"/>
        <v xml:space="preserve">Surgery Procedures </v>
      </c>
      <c r="D128" s="6" t="str">
        <f t="shared" si="7"/>
        <v>69436</v>
      </c>
      <c r="E128" s="19"/>
      <c r="F128" s="18"/>
      <c r="G128" s="59"/>
      <c r="H128" s="60"/>
      <c r="I128" s="20"/>
      <c r="J128" s="21"/>
      <c r="K128" s="21"/>
      <c r="L128" s="21"/>
      <c r="M128" s="21"/>
      <c r="N128" s="21"/>
      <c r="O128" s="21"/>
      <c r="P128" s="21"/>
      <c r="Q128" s="21"/>
      <c r="R128" s="21"/>
      <c r="S128" s="21"/>
      <c r="T128" s="21"/>
      <c r="U128" s="21"/>
      <c r="V128" s="21"/>
      <c r="W128" s="21"/>
      <c r="X128" s="21"/>
      <c r="Y128" s="21"/>
      <c r="Z128" s="21"/>
      <c r="AA128" s="21"/>
      <c r="AB128" s="21"/>
      <c r="AC128" s="21"/>
      <c r="AD128" s="21"/>
      <c r="AE128" s="21"/>
      <c r="AF128" s="21"/>
      <c r="AG128" s="21"/>
      <c r="AH128" s="10"/>
      <c r="AI128" s="10"/>
    </row>
    <row r="129" spans="1:39" ht="27.95" x14ac:dyDescent="0.3">
      <c r="A129" s="6" t="str">
        <f t="shared" si="4"/>
        <v>Diagnostic Radiology &amp; Imaging Procedures-X-ray of paranasal sinus, complete, minimum of 3 views-70220</v>
      </c>
      <c r="B129" s="6" t="str">
        <f t="shared" si="5"/>
        <v>X-ray of paranasal sinus, complete, minimum of 3 views</v>
      </c>
      <c r="C129" s="6" t="str">
        <f t="shared" si="6"/>
        <v>Diagnostic Radiology &amp; Imaging Procedures</v>
      </c>
      <c r="D129" s="6" t="str">
        <f t="shared" si="7"/>
        <v>70220</v>
      </c>
      <c r="E129" s="25" t="s">
        <v>981</v>
      </c>
      <c r="F129" s="25" t="s">
        <v>52</v>
      </c>
      <c r="G129" s="53" t="s">
        <v>183</v>
      </c>
      <c r="H129" s="25" t="s">
        <v>184</v>
      </c>
      <c r="I129" s="10" t="s">
        <v>178</v>
      </c>
      <c r="J129" s="17">
        <v>848</v>
      </c>
      <c r="K129" s="17">
        <v>169.60000000000002</v>
      </c>
      <c r="L129" s="17">
        <v>108.3762</v>
      </c>
      <c r="M129" s="17">
        <v>481.67200000000003</v>
      </c>
      <c r="N129" s="17" t="s">
        <v>34096</v>
      </c>
      <c r="O129" s="17">
        <v>108.3762</v>
      </c>
      <c r="P129" s="17" t="s">
        <v>34096</v>
      </c>
      <c r="Q129" s="17" t="s">
        <v>34096</v>
      </c>
      <c r="R129" s="17" t="s">
        <v>34096</v>
      </c>
      <c r="S129" s="17" t="s">
        <v>34096</v>
      </c>
      <c r="T129" s="17" t="s">
        <v>34096</v>
      </c>
      <c r="U129" s="17" t="s">
        <v>34096</v>
      </c>
      <c r="V129" s="17" t="s">
        <v>34096</v>
      </c>
      <c r="W129" s="17" t="s">
        <v>34096</v>
      </c>
      <c r="X129" s="17">
        <v>481.67200000000003</v>
      </c>
      <c r="Y129" s="17">
        <v>433.50479999999999</v>
      </c>
      <c r="Z129" s="17">
        <v>451.5675</v>
      </c>
      <c r="AA129" s="17">
        <v>472.64065000000005</v>
      </c>
      <c r="AB129" s="17">
        <v>481.67200000000003</v>
      </c>
      <c r="AC129" s="17">
        <v>481.67200000000003</v>
      </c>
      <c r="AD129" s="17">
        <v>481.67200000000003</v>
      </c>
      <c r="AE129" s="17">
        <v>432.30061999999998</v>
      </c>
      <c r="AF129" s="17">
        <v>319.10770000000002</v>
      </c>
      <c r="AG129" s="17">
        <v>168.58520000000001</v>
      </c>
      <c r="AH129" s="10" t="s">
        <v>34196</v>
      </c>
      <c r="AI129" s="10" t="s">
        <v>33919</v>
      </c>
      <c r="AJ129" s="54">
        <v>1</v>
      </c>
      <c r="AK129" s="27">
        <v>4</v>
      </c>
      <c r="AL129" t="s">
        <v>175</v>
      </c>
      <c r="AM129">
        <v>3</v>
      </c>
    </row>
    <row r="130" spans="1:39" x14ac:dyDescent="0.3">
      <c r="A130" s="6" t="str">
        <f t="shared" si="4"/>
        <v>Diagnostic Radiology &amp; Imaging Procedures-X-ray of paranasal sinus, complete, minimum of 3 views-70220</v>
      </c>
      <c r="B130" s="6" t="str">
        <f t="shared" si="5"/>
        <v>X-ray of paranasal sinus, complete, minimum of 3 views</v>
      </c>
      <c r="C130" s="6" t="str">
        <f t="shared" si="6"/>
        <v>Diagnostic Radiology &amp; Imaging Procedures</v>
      </c>
      <c r="D130" s="6" t="str">
        <f t="shared" si="7"/>
        <v>70220</v>
      </c>
      <c r="E130" s="25"/>
      <c r="F130" s="25"/>
      <c r="G130" s="53"/>
      <c r="H130" s="25"/>
      <c r="I130" s="10"/>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0"/>
      <c r="AI130" s="10"/>
    </row>
    <row r="131" spans="1:39" x14ac:dyDescent="0.3">
      <c r="A131" s="6" t="str">
        <f t="shared" si="4"/>
        <v>Diagnostic Radiology &amp; Imaging Procedures-X-ray of paranasal sinus, complete, minimum of 3 views-70220</v>
      </c>
      <c r="B131" s="6" t="str">
        <f t="shared" si="5"/>
        <v>X-ray of paranasal sinus, complete, minimum of 3 views</v>
      </c>
      <c r="C131" s="6" t="str">
        <f t="shared" si="6"/>
        <v>Diagnostic Radiology &amp; Imaging Procedures</v>
      </c>
      <c r="D131" s="6" t="str">
        <f t="shared" si="7"/>
        <v>70220</v>
      </c>
      <c r="E131" s="8"/>
      <c r="G131" s="56" t="s">
        <v>43</v>
      </c>
      <c r="AH131" s="10"/>
      <c r="AI131" s="10"/>
    </row>
    <row r="132" spans="1:39" x14ac:dyDescent="0.3">
      <c r="A132" s="6" t="str">
        <f t="shared" si="4"/>
        <v>Diagnostic Radiology &amp; Imaging Procedures-X-ray of paranasal sinus, complete, minimum of 3 views-70220</v>
      </c>
      <c r="B132" s="6" t="str">
        <f t="shared" si="5"/>
        <v>X-ray of paranasal sinus, complete, minimum of 3 views</v>
      </c>
      <c r="C132" s="6" t="str">
        <f t="shared" si="6"/>
        <v>Diagnostic Radiology &amp; Imaging Procedures</v>
      </c>
      <c r="D132" s="6" t="str">
        <f t="shared" si="7"/>
        <v>70220</v>
      </c>
      <c r="E132" s="19"/>
      <c r="F132" s="18"/>
      <c r="G132" s="59"/>
      <c r="H132" s="60"/>
      <c r="I132" s="20"/>
      <c r="J132" s="21"/>
      <c r="K132" s="21"/>
      <c r="L132" s="21"/>
      <c r="M132" s="21"/>
      <c r="N132" s="21"/>
      <c r="O132" s="21"/>
      <c r="P132" s="21"/>
      <c r="Q132" s="21"/>
      <c r="R132" s="21"/>
      <c r="S132" s="21"/>
      <c r="T132" s="21"/>
      <c r="U132" s="21"/>
      <c r="V132" s="21"/>
      <c r="W132" s="21"/>
      <c r="X132" s="21"/>
      <c r="Y132" s="21"/>
      <c r="Z132" s="21"/>
      <c r="AA132" s="21"/>
      <c r="AB132" s="21"/>
      <c r="AC132" s="21"/>
      <c r="AD132" s="21"/>
      <c r="AE132" s="21"/>
      <c r="AF132" s="21"/>
      <c r="AG132" s="21"/>
      <c r="AH132" s="10"/>
      <c r="AI132" s="10"/>
    </row>
    <row r="133" spans="1:39" ht="27.95" x14ac:dyDescent="0.3">
      <c r="A133" s="6" t="str">
        <f t="shared" si="4"/>
        <v>Diagnostic Radiology &amp; Imaging Procedures-X-ray of skull, less than 4 views-70250</v>
      </c>
      <c r="B133" s="6" t="str">
        <f t="shared" si="5"/>
        <v>X-ray of skull, less than 4 views</v>
      </c>
      <c r="C133" s="6" t="str">
        <f t="shared" si="6"/>
        <v>Diagnostic Radiology &amp; Imaging Procedures</v>
      </c>
      <c r="D133" s="6" t="str">
        <f t="shared" si="7"/>
        <v>70250</v>
      </c>
      <c r="E133" s="25" t="s">
        <v>981</v>
      </c>
      <c r="F133" s="25" t="s">
        <v>52</v>
      </c>
      <c r="G133" s="53" t="s">
        <v>185</v>
      </c>
      <c r="H133" s="25" t="s">
        <v>186</v>
      </c>
      <c r="I133" s="10" t="s">
        <v>178</v>
      </c>
      <c r="J133" s="17">
        <v>660</v>
      </c>
      <c r="K133" s="17">
        <v>132</v>
      </c>
      <c r="L133" s="17">
        <v>71.045999999999992</v>
      </c>
      <c r="M133" s="17">
        <v>315.76</v>
      </c>
      <c r="N133" s="17" t="s">
        <v>34096</v>
      </c>
      <c r="O133" s="17">
        <v>71.045999999999992</v>
      </c>
      <c r="P133" s="17" t="s">
        <v>34096</v>
      </c>
      <c r="Q133" s="17" t="s">
        <v>34096</v>
      </c>
      <c r="R133" s="17" t="s">
        <v>34096</v>
      </c>
      <c r="S133" s="17" t="s">
        <v>34096</v>
      </c>
      <c r="T133" s="17" t="s">
        <v>34096</v>
      </c>
      <c r="U133" s="17" t="s">
        <v>34096</v>
      </c>
      <c r="V133" s="17" t="s">
        <v>34096</v>
      </c>
      <c r="W133" s="17" t="s">
        <v>34096</v>
      </c>
      <c r="X133" s="17">
        <v>315.76</v>
      </c>
      <c r="Y133" s="17">
        <v>284.18399999999997</v>
      </c>
      <c r="Z133" s="17">
        <v>296.02499999999998</v>
      </c>
      <c r="AA133" s="17">
        <v>309.83949999999999</v>
      </c>
      <c r="AB133" s="17">
        <v>315.76</v>
      </c>
      <c r="AC133" s="17">
        <v>315.76</v>
      </c>
      <c r="AD133" s="17">
        <v>315.76</v>
      </c>
      <c r="AE133" s="17">
        <v>283.39459999999997</v>
      </c>
      <c r="AF133" s="17">
        <v>209.191</v>
      </c>
      <c r="AG133" s="17">
        <v>110.51600000000001</v>
      </c>
      <c r="AH133" s="10" t="s">
        <v>34197</v>
      </c>
      <c r="AI133" s="10" t="s">
        <v>33920</v>
      </c>
      <c r="AJ133" s="54">
        <v>1</v>
      </c>
      <c r="AK133" s="27">
        <v>4</v>
      </c>
      <c r="AL133" t="s">
        <v>175</v>
      </c>
      <c r="AM133">
        <v>3</v>
      </c>
    </row>
    <row r="134" spans="1:39" x14ac:dyDescent="0.3">
      <c r="A134" s="6" t="str">
        <f t="shared" si="4"/>
        <v>Diagnostic Radiology &amp; Imaging Procedures-X-ray of skull, less than 4 views-70250</v>
      </c>
      <c r="B134" s="6" t="str">
        <f t="shared" si="5"/>
        <v>X-ray of skull, less than 4 views</v>
      </c>
      <c r="C134" s="6" t="str">
        <f t="shared" si="6"/>
        <v>Diagnostic Radiology &amp; Imaging Procedures</v>
      </c>
      <c r="D134" s="6" t="str">
        <f t="shared" si="7"/>
        <v>70250</v>
      </c>
      <c r="E134" s="25"/>
      <c r="F134" s="25"/>
      <c r="G134" s="53"/>
      <c r="H134" s="25"/>
      <c r="I134" s="10"/>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0"/>
      <c r="AI134" s="10"/>
    </row>
    <row r="135" spans="1:39" x14ac:dyDescent="0.3">
      <c r="A135" s="6" t="str">
        <f t="shared" si="4"/>
        <v>Diagnostic Radiology &amp; Imaging Procedures-X-ray of skull, less than 4 views-70250</v>
      </c>
      <c r="B135" s="6" t="str">
        <f t="shared" si="5"/>
        <v>X-ray of skull, less than 4 views</v>
      </c>
      <c r="C135" s="6" t="str">
        <f t="shared" si="6"/>
        <v>Diagnostic Radiology &amp; Imaging Procedures</v>
      </c>
      <c r="D135" s="6" t="str">
        <f t="shared" si="7"/>
        <v>70250</v>
      </c>
      <c r="E135" s="8"/>
      <c r="G135" s="56" t="s">
        <v>43</v>
      </c>
      <c r="AH135" s="10"/>
      <c r="AI135" s="10"/>
    </row>
    <row r="136" spans="1:39" x14ac:dyDescent="0.3">
      <c r="A136" s="6" t="str">
        <f t="shared" si="4"/>
        <v>Diagnostic Radiology &amp; Imaging Procedures-X-ray of skull, less than 4 views-70250</v>
      </c>
      <c r="B136" s="6" t="str">
        <f t="shared" si="5"/>
        <v>X-ray of skull, less than 4 views</v>
      </c>
      <c r="C136" s="6" t="str">
        <f t="shared" si="6"/>
        <v>Diagnostic Radiology &amp; Imaging Procedures</v>
      </c>
      <c r="D136" s="6" t="str">
        <f t="shared" si="7"/>
        <v>70250</v>
      </c>
      <c r="E136" s="19"/>
      <c r="F136" s="18"/>
      <c r="G136" s="59"/>
      <c r="H136" s="60"/>
      <c r="I136" s="20"/>
      <c r="J136" s="21"/>
      <c r="K136" s="21"/>
      <c r="L136" s="21"/>
      <c r="M136" s="21"/>
      <c r="N136" s="21"/>
      <c r="O136" s="21"/>
      <c r="P136" s="21"/>
      <c r="Q136" s="21"/>
      <c r="R136" s="21"/>
      <c r="S136" s="21"/>
      <c r="T136" s="21"/>
      <c r="U136" s="21"/>
      <c r="V136" s="21"/>
      <c r="W136" s="21"/>
      <c r="X136" s="21"/>
      <c r="Y136" s="21"/>
      <c r="Z136" s="21"/>
      <c r="AA136" s="21"/>
      <c r="AB136" s="21"/>
      <c r="AC136" s="21"/>
      <c r="AD136" s="21"/>
      <c r="AE136" s="21"/>
      <c r="AF136" s="21"/>
      <c r="AG136" s="21"/>
      <c r="AH136" s="10"/>
      <c r="AI136" s="10"/>
    </row>
    <row r="137" spans="1:39" ht="27.95" x14ac:dyDescent="0.3">
      <c r="A137" s="6" t="str">
        <f t="shared" ref="A137:A200" si="8">IF(OR($AJ137=1,$AJ137&gt;1),(C137&amp;"-"&amp;B137&amp;"-"&amp;D137),A136)</f>
        <v>Diagnostic Radiology &amp; Imaging Procedures-X-ray of skull, complete, minimum of 4 views-70260</v>
      </c>
      <c r="B137" s="6" t="str">
        <f t="shared" ref="B137:B200" si="9">IF(OR($AJ137=1,$AJ137&gt;1),$G137,B136)</f>
        <v>X-ray of skull, complete, minimum of 4 views</v>
      </c>
      <c r="C137" s="6" t="str">
        <f t="shared" ref="C137:C200" si="10">IF(OR($AJ137=1,$AJ137&gt;1),$E137,C136)</f>
        <v>Diagnostic Radiology &amp; Imaging Procedures</v>
      </c>
      <c r="D137" s="6" t="str">
        <f t="shared" ref="D137:D200" si="11">IF(OR($AJ137=1,$AJ137&gt;1),$H137,D136)</f>
        <v>70260</v>
      </c>
      <c r="E137" s="25" t="s">
        <v>981</v>
      </c>
      <c r="F137" s="25" t="s">
        <v>52</v>
      </c>
      <c r="G137" s="53" t="s">
        <v>31145</v>
      </c>
      <c r="H137" s="25" t="s">
        <v>22837</v>
      </c>
      <c r="I137" s="10" t="s">
        <v>178</v>
      </c>
      <c r="J137" s="17">
        <v>773</v>
      </c>
      <c r="K137" s="17">
        <v>154.60000000000002</v>
      </c>
      <c r="L137" s="17">
        <v>126.306</v>
      </c>
      <c r="M137" s="17">
        <v>561.36</v>
      </c>
      <c r="N137" s="17" t="s">
        <v>34096</v>
      </c>
      <c r="O137" s="17">
        <v>126.306</v>
      </c>
      <c r="P137" s="17" t="s">
        <v>34096</v>
      </c>
      <c r="Q137" s="17" t="s">
        <v>34096</v>
      </c>
      <c r="R137" s="17" t="s">
        <v>34096</v>
      </c>
      <c r="S137" s="17" t="s">
        <v>34096</v>
      </c>
      <c r="T137" s="17" t="s">
        <v>34096</v>
      </c>
      <c r="U137" s="17" t="s">
        <v>34096</v>
      </c>
      <c r="V137" s="17" t="s">
        <v>34096</v>
      </c>
      <c r="W137" s="17" t="s">
        <v>34096</v>
      </c>
      <c r="X137" s="17">
        <v>561.36</v>
      </c>
      <c r="Y137" s="17">
        <v>505.22399999999999</v>
      </c>
      <c r="Z137" s="17">
        <v>526.27500000000009</v>
      </c>
      <c r="AA137" s="17">
        <v>550.83450000000005</v>
      </c>
      <c r="AB137" s="17">
        <v>561.36</v>
      </c>
      <c r="AC137" s="17">
        <v>561.36</v>
      </c>
      <c r="AD137" s="17">
        <v>561.36</v>
      </c>
      <c r="AE137" s="17">
        <v>503.82060000000001</v>
      </c>
      <c r="AF137" s="17">
        <v>371.90100000000007</v>
      </c>
      <c r="AG137" s="17">
        <v>196.47600000000003</v>
      </c>
      <c r="AH137" s="10" t="s">
        <v>34198</v>
      </c>
      <c r="AI137" s="10" t="s">
        <v>33921</v>
      </c>
      <c r="AJ137" s="54">
        <v>1</v>
      </c>
      <c r="AK137" s="27">
        <v>4</v>
      </c>
      <c r="AL137" t="s">
        <v>175</v>
      </c>
      <c r="AM137">
        <v>3</v>
      </c>
    </row>
    <row r="138" spans="1:39" x14ac:dyDescent="0.3">
      <c r="A138" s="6" t="str">
        <f t="shared" si="8"/>
        <v>Diagnostic Radiology &amp; Imaging Procedures-X-ray of skull, complete, minimum of 4 views-70260</v>
      </c>
      <c r="B138" s="6" t="str">
        <f t="shared" si="9"/>
        <v>X-ray of skull, complete, minimum of 4 views</v>
      </c>
      <c r="C138" s="6" t="str">
        <f t="shared" si="10"/>
        <v>Diagnostic Radiology &amp; Imaging Procedures</v>
      </c>
      <c r="D138" s="6" t="str">
        <f t="shared" si="11"/>
        <v>70260</v>
      </c>
      <c r="E138" s="25"/>
      <c r="F138" s="25"/>
      <c r="G138" s="53"/>
      <c r="H138" s="25"/>
      <c r="I138" s="10"/>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0"/>
      <c r="AI138" s="10"/>
    </row>
    <row r="139" spans="1:39" x14ac:dyDescent="0.3">
      <c r="A139" s="6" t="str">
        <f t="shared" si="8"/>
        <v>Diagnostic Radiology &amp; Imaging Procedures-X-ray of skull, complete, minimum of 4 views-70260</v>
      </c>
      <c r="B139" s="6" t="str">
        <f t="shared" si="9"/>
        <v>X-ray of skull, complete, minimum of 4 views</v>
      </c>
      <c r="C139" s="6" t="str">
        <f t="shared" si="10"/>
        <v>Diagnostic Radiology &amp; Imaging Procedures</v>
      </c>
      <c r="D139" s="6" t="str">
        <f t="shared" si="11"/>
        <v>70260</v>
      </c>
      <c r="E139" s="8"/>
      <c r="G139" s="56" t="s">
        <v>43</v>
      </c>
      <c r="AH139" s="10"/>
      <c r="AI139" s="10"/>
    </row>
    <row r="140" spans="1:39" x14ac:dyDescent="0.3">
      <c r="A140" s="6" t="str">
        <f t="shared" si="8"/>
        <v>Diagnostic Radiology &amp; Imaging Procedures-X-ray of skull, complete, minimum of 4 views-70260</v>
      </c>
      <c r="B140" s="6" t="str">
        <f t="shared" si="9"/>
        <v>X-ray of skull, complete, minimum of 4 views</v>
      </c>
      <c r="C140" s="6" t="str">
        <f t="shared" si="10"/>
        <v>Diagnostic Radiology &amp; Imaging Procedures</v>
      </c>
      <c r="D140" s="6" t="str">
        <f t="shared" si="11"/>
        <v>70260</v>
      </c>
      <c r="E140" s="19"/>
      <c r="F140" s="18"/>
      <c r="G140" s="59"/>
      <c r="H140" s="60"/>
      <c r="I140" s="20"/>
      <c r="J140" s="21"/>
      <c r="K140" s="21"/>
      <c r="L140" s="21"/>
      <c r="M140" s="21"/>
      <c r="N140" s="21"/>
      <c r="O140" s="21"/>
      <c r="P140" s="21"/>
      <c r="Q140" s="21"/>
      <c r="R140" s="21"/>
      <c r="S140" s="21"/>
      <c r="T140" s="21"/>
      <c r="U140" s="21"/>
      <c r="V140" s="21"/>
      <c r="W140" s="21"/>
      <c r="X140" s="21"/>
      <c r="Y140" s="21"/>
      <c r="Z140" s="21"/>
      <c r="AA140" s="21"/>
      <c r="AB140" s="21"/>
      <c r="AC140" s="21"/>
      <c r="AD140" s="21"/>
      <c r="AE140" s="21"/>
      <c r="AF140" s="21"/>
      <c r="AG140" s="21"/>
      <c r="AH140" s="10"/>
      <c r="AI140" s="10"/>
    </row>
    <row r="141" spans="1:39" ht="27.95" x14ac:dyDescent="0.3">
      <c r="A141" s="6" t="str">
        <f t="shared" si="8"/>
        <v>Diagnostic Radiology &amp; Imaging Procedures-CT scan of neck with contrast-70491</v>
      </c>
      <c r="B141" s="6" t="str">
        <f t="shared" si="9"/>
        <v>CT scan of neck with contrast</v>
      </c>
      <c r="C141" s="6" t="str">
        <f t="shared" si="10"/>
        <v>Diagnostic Radiology &amp; Imaging Procedures</v>
      </c>
      <c r="D141" s="6" t="str">
        <f t="shared" si="11"/>
        <v>70491</v>
      </c>
      <c r="E141" s="25" t="s">
        <v>981</v>
      </c>
      <c r="F141" s="25" t="s">
        <v>52</v>
      </c>
      <c r="G141" s="53" t="s">
        <v>234</v>
      </c>
      <c r="H141" s="25" t="s">
        <v>235</v>
      </c>
      <c r="I141" s="10" t="s">
        <v>199</v>
      </c>
      <c r="J141" s="17">
        <v>3766</v>
      </c>
      <c r="K141" s="17">
        <v>753.2</v>
      </c>
      <c r="L141" s="17">
        <v>162.76499999999999</v>
      </c>
      <c r="M141" s="17">
        <v>3083.4160000000002</v>
      </c>
      <c r="N141" s="17">
        <v>180.34</v>
      </c>
      <c r="O141" s="17">
        <v>198.37400000000002</v>
      </c>
      <c r="P141" s="17">
        <v>180.34</v>
      </c>
      <c r="Q141" s="17">
        <v>180.34</v>
      </c>
      <c r="R141" s="17" t="s">
        <v>34096</v>
      </c>
      <c r="S141" s="17">
        <v>198.37400000000002</v>
      </c>
      <c r="T141" s="17">
        <v>175.06</v>
      </c>
      <c r="U141" s="17">
        <v>180.85</v>
      </c>
      <c r="V141" s="17">
        <v>175.42449999999999</v>
      </c>
      <c r="W141" s="17">
        <v>162.76499999999999</v>
      </c>
      <c r="X141" s="17">
        <v>3083.4160000000002</v>
      </c>
      <c r="Y141" s="17">
        <v>2775.0744</v>
      </c>
      <c r="Z141" s="17">
        <v>2890.7024999999999</v>
      </c>
      <c r="AA141" s="17">
        <v>3025.6019500000002</v>
      </c>
      <c r="AB141" s="17">
        <v>3083.4160000000002</v>
      </c>
      <c r="AC141" s="17">
        <v>3083.4160000000002</v>
      </c>
      <c r="AD141" s="17">
        <v>3083.4160000000002</v>
      </c>
      <c r="AE141" s="17">
        <v>2767.3658599999999</v>
      </c>
      <c r="AF141" s="17">
        <v>2042.7631000000001</v>
      </c>
      <c r="AG141" s="17">
        <v>1079.1956</v>
      </c>
      <c r="AH141" s="10" t="s">
        <v>34199</v>
      </c>
      <c r="AI141" s="10" t="s">
        <v>233</v>
      </c>
      <c r="AJ141" s="54">
        <v>1</v>
      </c>
      <c r="AK141" s="27">
        <v>6</v>
      </c>
      <c r="AL141" t="s">
        <v>175</v>
      </c>
      <c r="AM141">
        <v>4</v>
      </c>
    </row>
    <row r="142" spans="1:39" x14ac:dyDescent="0.3">
      <c r="A142" s="6" t="str">
        <f t="shared" si="8"/>
        <v>Diagnostic Radiology &amp; Imaging Procedures-CT scan of neck with contrast-70491</v>
      </c>
      <c r="B142" s="6" t="str">
        <f t="shared" si="9"/>
        <v>CT scan of neck with contrast</v>
      </c>
      <c r="C142" s="6" t="str">
        <f t="shared" si="10"/>
        <v>Diagnostic Radiology &amp; Imaging Procedures</v>
      </c>
      <c r="D142" s="6" t="str">
        <f t="shared" si="11"/>
        <v>70491</v>
      </c>
      <c r="E142" s="25" t="s">
        <v>47</v>
      </c>
      <c r="F142" s="25" t="s">
        <v>47</v>
      </c>
      <c r="G142" s="53" t="s">
        <v>212</v>
      </c>
      <c r="H142" s="25" t="s">
        <v>213</v>
      </c>
      <c r="I142" s="10" t="s">
        <v>222</v>
      </c>
      <c r="J142" s="17">
        <v>290</v>
      </c>
      <c r="K142" s="17">
        <v>58</v>
      </c>
      <c r="L142" s="17">
        <v>0.12600000000000003</v>
      </c>
      <c r="M142" s="17">
        <v>3.3080000000000003</v>
      </c>
      <c r="N142" s="17" t="s">
        <v>34096</v>
      </c>
      <c r="O142" s="17">
        <v>0.74429999999999996</v>
      </c>
      <c r="P142" s="17" t="s">
        <v>34096</v>
      </c>
      <c r="Q142" s="17" t="s">
        <v>34096</v>
      </c>
      <c r="R142" s="17" t="s">
        <v>34096</v>
      </c>
      <c r="S142" s="17" t="s">
        <v>34096</v>
      </c>
      <c r="T142" s="17" t="s">
        <v>34096</v>
      </c>
      <c r="U142" s="17">
        <v>0.14000000000000001</v>
      </c>
      <c r="V142" s="17">
        <v>0.1358</v>
      </c>
      <c r="W142" s="17">
        <v>0.12600000000000003</v>
      </c>
      <c r="X142" s="17">
        <v>3.3080000000000003</v>
      </c>
      <c r="Y142" s="17">
        <v>2.9771999999999998</v>
      </c>
      <c r="Z142" s="17">
        <v>3.1012500000000003</v>
      </c>
      <c r="AA142" s="17">
        <v>3.2459750000000001</v>
      </c>
      <c r="AB142" s="17">
        <v>3.3080000000000003</v>
      </c>
      <c r="AC142" s="17">
        <v>3.3080000000000003</v>
      </c>
      <c r="AD142" s="17">
        <v>3.3080000000000003</v>
      </c>
      <c r="AE142" s="17">
        <v>2.9689299999999998</v>
      </c>
      <c r="AF142" s="17">
        <v>2.1915500000000003</v>
      </c>
      <c r="AG142" s="17">
        <v>1.1578000000000002</v>
      </c>
      <c r="AH142" s="10" t="s">
        <v>34200</v>
      </c>
      <c r="AI142" s="10" t="s">
        <v>233</v>
      </c>
      <c r="AJ142" s="54">
        <v>0</v>
      </c>
      <c r="AK142" s="27" t="s">
        <v>34143</v>
      </c>
      <c r="AL142" t="s">
        <v>175</v>
      </c>
      <c r="AM142" t="e">
        <v>#VALUE!</v>
      </c>
    </row>
    <row r="143" spans="1:39" x14ac:dyDescent="0.3">
      <c r="A143" s="6" t="str">
        <f t="shared" si="8"/>
        <v>Diagnostic Radiology &amp; Imaging Procedures-CT scan of neck with contrast-70491</v>
      </c>
      <c r="B143" s="6" t="str">
        <f t="shared" si="9"/>
        <v>CT scan of neck with contrast</v>
      </c>
      <c r="C143" s="6" t="str">
        <f t="shared" si="10"/>
        <v>Diagnostic Radiology &amp; Imaging Procedures</v>
      </c>
      <c r="D143" s="6" t="str">
        <f t="shared" si="11"/>
        <v>70491</v>
      </c>
      <c r="E143" s="25"/>
      <c r="F143" s="25"/>
      <c r="G143" s="53"/>
      <c r="H143" s="25"/>
      <c r="I143" s="10"/>
      <c r="J143" s="39">
        <v>4056</v>
      </c>
      <c r="K143" s="39">
        <v>811.2</v>
      </c>
      <c r="L143" s="39">
        <v>162.89099999999999</v>
      </c>
      <c r="M143" s="39">
        <v>3086.7240000000002</v>
      </c>
      <c r="N143" s="39">
        <v>180.34</v>
      </c>
      <c r="O143" s="39">
        <v>199.11830000000003</v>
      </c>
      <c r="P143" s="39">
        <v>180.34</v>
      </c>
      <c r="Q143" s="39">
        <v>180.34</v>
      </c>
      <c r="R143" s="39" t="s">
        <v>34096</v>
      </c>
      <c r="S143" s="39">
        <v>198.37400000000002</v>
      </c>
      <c r="T143" s="39">
        <v>175.06</v>
      </c>
      <c r="U143" s="39">
        <v>180.98999999999998</v>
      </c>
      <c r="V143" s="39">
        <v>175.56029999999998</v>
      </c>
      <c r="W143" s="39">
        <v>162.89099999999999</v>
      </c>
      <c r="X143" s="39">
        <v>3086.7240000000002</v>
      </c>
      <c r="Y143" s="39">
        <v>2778.0515999999998</v>
      </c>
      <c r="Z143" s="39">
        <v>2893.80375</v>
      </c>
      <c r="AA143" s="39">
        <v>3028.847925</v>
      </c>
      <c r="AB143" s="39">
        <v>3086.7240000000002</v>
      </c>
      <c r="AC143" s="39">
        <v>3086.7240000000002</v>
      </c>
      <c r="AD143" s="39">
        <v>3086.7240000000002</v>
      </c>
      <c r="AE143" s="39">
        <v>2770.3347899999999</v>
      </c>
      <c r="AF143" s="39">
        <v>2044.9546500000001</v>
      </c>
      <c r="AG143" s="39">
        <v>1080.3534</v>
      </c>
      <c r="AH143" s="10"/>
      <c r="AI143" s="10"/>
    </row>
    <row r="144" spans="1:39" x14ac:dyDescent="0.3">
      <c r="A144" s="6" t="str">
        <f t="shared" si="8"/>
        <v>Diagnostic Radiology &amp; Imaging Procedures-CT scan of neck with contrast-70491</v>
      </c>
      <c r="B144" s="6" t="str">
        <f t="shared" si="9"/>
        <v>CT scan of neck with contrast</v>
      </c>
      <c r="C144" s="6" t="str">
        <f t="shared" si="10"/>
        <v>Diagnostic Radiology &amp; Imaging Procedures</v>
      </c>
      <c r="D144" s="6" t="str">
        <f t="shared" si="11"/>
        <v>70491</v>
      </c>
      <c r="E144" s="25"/>
      <c r="F144" s="25"/>
      <c r="G144" s="53"/>
      <c r="H144" s="25"/>
      <c r="I144" s="10"/>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0"/>
      <c r="AI144" s="10"/>
    </row>
    <row r="145" spans="1:39" x14ac:dyDescent="0.3">
      <c r="A145" s="6" t="str">
        <f t="shared" si="8"/>
        <v>Diagnostic Radiology &amp; Imaging Procedures-CT scan of neck with contrast-70491</v>
      </c>
      <c r="B145" s="6" t="str">
        <f t="shared" si="9"/>
        <v>CT scan of neck with contrast</v>
      </c>
      <c r="C145" s="6" t="str">
        <f t="shared" si="10"/>
        <v>Diagnostic Radiology &amp; Imaging Procedures</v>
      </c>
      <c r="D145" s="6" t="str">
        <f t="shared" si="11"/>
        <v>70491</v>
      </c>
      <c r="E145" s="8"/>
      <c r="G145" s="56" t="s">
        <v>43</v>
      </c>
      <c r="AH145" s="10"/>
      <c r="AI145" s="10"/>
    </row>
    <row r="146" spans="1:39" x14ac:dyDescent="0.3">
      <c r="A146" s="6" t="str">
        <f t="shared" si="8"/>
        <v>Diagnostic Radiology &amp; Imaging Procedures-CT scan of neck with contrast-70491</v>
      </c>
      <c r="B146" s="6" t="str">
        <f t="shared" si="9"/>
        <v>CT scan of neck with contrast</v>
      </c>
      <c r="C146" s="6" t="str">
        <f t="shared" si="10"/>
        <v>Diagnostic Radiology &amp; Imaging Procedures</v>
      </c>
      <c r="D146" s="6" t="str">
        <f t="shared" si="11"/>
        <v>70491</v>
      </c>
      <c r="E146" s="19"/>
      <c r="F146" s="18"/>
      <c r="G146" s="59"/>
      <c r="H146" s="60"/>
      <c r="I146" s="20"/>
      <c r="J146" s="21"/>
      <c r="K146" s="21"/>
      <c r="L146" s="21"/>
      <c r="M146" s="21"/>
      <c r="N146" s="21"/>
      <c r="O146" s="21"/>
      <c r="P146" s="21"/>
      <c r="Q146" s="21"/>
      <c r="R146" s="21"/>
      <c r="S146" s="21"/>
      <c r="T146" s="21"/>
      <c r="U146" s="21"/>
      <c r="V146" s="21"/>
      <c r="W146" s="21"/>
      <c r="X146" s="21"/>
      <c r="Y146" s="21"/>
      <c r="Z146" s="21"/>
      <c r="AA146" s="21"/>
      <c r="AB146" s="21"/>
      <c r="AC146" s="21"/>
      <c r="AD146" s="21"/>
      <c r="AE146" s="21"/>
      <c r="AF146" s="21"/>
      <c r="AG146" s="21"/>
      <c r="AH146" s="10"/>
      <c r="AI146" s="10"/>
    </row>
    <row r="147" spans="1:39" ht="27.95" x14ac:dyDescent="0.3">
      <c r="A147" s="6" t="str">
        <f t="shared" si="8"/>
        <v>Diagnostic Radiology &amp; Imaging Procedures-MRI scan bones of the eye, face, and/or neck before and after contrast-70543</v>
      </c>
      <c r="B147" s="6" t="str">
        <f t="shared" si="9"/>
        <v>MRI scan bones of the eye, face, and/or neck before and after contrast</v>
      </c>
      <c r="C147" s="6" t="str">
        <f t="shared" si="10"/>
        <v>Diagnostic Radiology &amp; Imaging Procedures</v>
      </c>
      <c r="D147" s="6" t="str">
        <f t="shared" si="11"/>
        <v>70543</v>
      </c>
      <c r="E147" s="25" t="s">
        <v>981</v>
      </c>
      <c r="F147" s="25" t="s">
        <v>52</v>
      </c>
      <c r="G147" s="53" t="s">
        <v>31147</v>
      </c>
      <c r="H147" s="25" t="s">
        <v>22942</v>
      </c>
      <c r="I147" s="10" t="s">
        <v>31089</v>
      </c>
      <c r="J147" s="17">
        <v>4989</v>
      </c>
      <c r="K147" s="17">
        <v>997.80000000000007</v>
      </c>
      <c r="L147" s="17">
        <v>299.34000000000003</v>
      </c>
      <c r="M147" s="17">
        <v>4696.8160000000007</v>
      </c>
      <c r="N147" s="17">
        <v>354.85</v>
      </c>
      <c r="O147" s="17">
        <v>390.33500000000004</v>
      </c>
      <c r="P147" s="17">
        <v>354.85</v>
      </c>
      <c r="Q147" s="17">
        <v>354.85</v>
      </c>
      <c r="R147" s="17" t="s">
        <v>34096</v>
      </c>
      <c r="S147" s="17">
        <v>390.33500000000004</v>
      </c>
      <c r="T147" s="17">
        <v>366.42</v>
      </c>
      <c r="U147" s="17">
        <v>332.6</v>
      </c>
      <c r="V147" s="17">
        <v>322.62200000000001</v>
      </c>
      <c r="W147" s="17">
        <v>299.34000000000003</v>
      </c>
      <c r="X147" s="17">
        <v>4696.8160000000007</v>
      </c>
      <c r="Y147" s="17">
        <v>4227.1343999999999</v>
      </c>
      <c r="Z147" s="17">
        <v>4403.2650000000003</v>
      </c>
      <c r="AA147" s="17">
        <v>4608.7507000000005</v>
      </c>
      <c r="AB147" s="17">
        <v>4696.8160000000007</v>
      </c>
      <c r="AC147" s="17">
        <v>4696.8160000000007</v>
      </c>
      <c r="AD147" s="17">
        <v>4696.8160000000007</v>
      </c>
      <c r="AE147" s="17">
        <v>4215.3923599999998</v>
      </c>
      <c r="AF147" s="17">
        <v>3111.6406000000002</v>
      </c>
      <c r="AG147" s="17">
        <v>1643.8856000000003</v>
      </c>
      <c r="AH147" s="10" t="s">
        <v>34201</v>
      </c>
      <c r="AI147" s="10" t="s">
        <v>33973</v>
      </c>
      <c r="AJ147" s="54">
        <v>1</v>
      </c>
      <c r="AK147" s="27">
        <v>6</v>
      </c>
      <c r="AL147" t="s">
        <v>175</v>
      </c>
      <c r="AM147">
        <v>4</v>
      </c>
    </row>
    <row r="148" spans="1:39" x14ac:dyDescent="0.3">
      <c r="A148" s="6" t="str">
        <f t="shared" si="8"/>
        <v>Diagnostic Radiology &amp; Imaging Procedures-MRI scan bones of the eye, face, and/or neck before and after contrast-70543</v>
      </c>
      <c r="B148" s="6" t="str">
        <f t="shared" si="9"/>
        <v>MRI scan bones of the eye, face, and/or neck before and after contrast</v>
      </c>
      <c r="C148" s="6" t="str">
        <f t="shared" si="10"/>
        <v>Diagnostic Radiology &amp; Imaging Procedures</v>
      </c>
      <c r="D148" s="6" t="str">
        <f t="shared" si="11"/>
        <v>70543</v>
      </c>
      <c r="E148" s="25" t="s">
        <v>47</v>
      </c>
      <c r="F148" s="25" t="s">
        <v>47</v>
      </c>
      <c r="G148" s="53" t="s">
        <v>2206</v>
      </c>
      <c r="H148" s="25" t="s">
        <v>2205</v>
      </c>
      <c r="I148" s="10" t="s">
        <v>214</v>
      </c>
      <c r="J148" s="17">
        <v>149</v>
      </c>
      <c r="K148" s="17">
        <v>29.8</v>
      </c>
      <c r="L148" s="17">
        <v>0.11700000000000001</v>
      </c>
      <c r="M148" s="17">
        <v>1.6</v>
      </c>
      <c r="N148" s="17" t="s">
        <v>34096</v>
      </c>
      <c r="O148" s="17">
        <v>0.36</v>
      </c>
      <c r="P148" s="17" t="s">
        <v>34096</v>
      </c>
      <c r="Q148" s="17" t="s">
        <v>34096</v>
      </c>
      <c r="R148" s="17" t="s">
        <v>34096</v>
      </c>
      <c r="S148" s="17" t="s">
        <v>34096</v>
      </c>
      <c r="T148" s="17" t="s">
        <v>34096</v>
      </c>
      <c r="U148" s="17">
        <v>0.13</v>
      </c>
      <c r="V148" s="17">
        <v>0.12609999999999999</v>
      </c>
      <c r="W148" s="17">
        <v>0.11700000000000001</v>
      </c>
      <c r="X148" s="17">
        <v>1.6</v>
      </c>
      <c r="Y148" s="17">
        <v>1.44</v>
      </c>
      <c r="Z148" s="17">
        <v>1.5</v>
      </c>
      <c r="AA148" s="17">
        <v>1.57</v>
      </c>
      <c r="AB148" s="17">
        <v>1.6</v>
      </c>
      <c r="AC148" s="17">
        <v>1.6</v>
      </c>
      <c r="AD148" s="17">
        <v>1.6</v>
      </c>
      <c r="AE148" s="17">
        <v>1.4359999999999999</v>
      </c>
      <c r="AF148" s="17">
        <v>1.06</v>
      </c>
      <c r="AG148" s="17">
        <v>0.3</v>
      </c>
      <c r="AH148" s="10" t="s">
        <v>34202</v>
      </c>
      <c r="AI148" s="10" t="s">
        <v>33973</v>
      </c>
      <c r="AJ148" s="54">
        <v>0</v>
      </c>
      <c r="AK148" s="27" t="s">
        <v>34143</v>
      </c>
      <c r="AL148" t="s">
        <v>175</v>
      </c>
      <c r="AM148" t="e">
        <v>#VALUE!</v>
      </c>
    </row>
    <row r="149" spans="1:39" x14ac:dyDescent="0.3">
      <c r="A149" s="6" t="str">
        <f t="shared" si="8"/>
        <v>Diagnostic Radiology &amp; Imaging Procedures-MRI scan bones of the eye, face, and/or neck before and after contrast-70543</v>
      </c>
      <c r="B149" s="6" t="str">
        <f t="shared" si="9"/>
        <v>MRI scan bones of the eye, face, and/or neck before and after contrast</v>
      </c>
      <c r="C149" s="6" t="str">
        <f t="shared" si="10"/>
        <v>Diagnostic Radiology &amp; Imaging Procedures</v>
      </c>
      <c r="D149" s="6" t="str">
        <f t="shared" si="11"/>
        <v>70543</v>
      </c>
      <c r="E149" s="25"/>
      <c r="F149" s="25"/>
      <c r="G149" s="53"/>
      <c r="H149" s="25"/>
      <c r="I149" s="10"/>
      <c r="J149" s="39">
        <v>5138</v>
      </c>
      <c r="K149" s="39">
        <v>1027.6000000000001</v>
      </c>
      <c r="L149" s="39">
        <v>299.45700000000005</v>
      </c>
      <c r="M149" s="39">
        <v>4698.4160000000011</v>
      </c>
      <c r="N149" s="39">
        <v>354.85</v>
      </c>
      <c r="O149" s="39">
        <v>390.69500000000005</v>
      </c>
      <c r="P149" s="39">
        <v>354.85</v>
      </c>
      <c r="Q149" s="39">
        <v>354.85</v>
      </c>
      <c r="R149" s="39" t="s">
        <v>34096</v>
      </c>
      <c r="S149" s="39">
        <v>390.33500000000004</v>
      </c>
      <c r="T149" s="39">
        <v>366.42</v>
      </c>
      <c r="U149" s="39">
        <v>332.73</v>
      </c>
      <c r="V149" s="39">
        <v>322.74810000000002</v>
      </c>
      <c r="W149" s="39">
        <v>299.45700000000005</v>
      </c>
      <c r="X149" s="39">
        <v>4698.4160000000011</v>
      </c>
      <c r="Y149" s="39">
        <v>4228.5743999999995</v>
      </c>
      <c r="Z149" s="39">
        <v>4404.7650000000003</v>
      </c>
      <c r="AA149" s="39">
        <v>4610.3207000000002</v>
      </c>
      <c r="AB149" s="39">
        <v>4698.4160000000011</v>
      </c>
      <c r="AC149" s="39">
        <v>4698.4160000000011</v>
      </c>
      <c r="AD149" s="39">
        <v>4698.4160000000011</v>
      </c>
      <c r="AE149" s="39">
        <v>4216.8283599999995</v>
      </c>
      <c r="AF149" s="39">
        <v>3112.7006000000001</v>
      </c>
      <c r="AG149" s="39">
        <v>1644.1856000000002</v>
      </c>
      <c r="AH149" s="10"/>
      <c r="AI149" s="10"/>
    </row>
    <row r="150" spans="1:39" x14ac:dyDescent="0.3">
      <c r="A150" s="6" t="str">
        <f t="shared" si="8"/>
        <v>Diagnostic Radiology &amp; Imaging Procedures-MRI scan bones of the eye, face, and/or neck before and after contrast-70543</v>
      </c>
      <c r="B150" s="6" t="str">
        <f t="shared" si="9"/>
        <v>MRI scan bones of the eye, face, and/or neck before and after contrast</v>
      </c>
      <c r="C150" s="6" t="str">
        <f t="shared" si="10"/>
        <v>Diagnostic Radiology &amp; Imaging Procedures</v>
      </c>
      <c r="D150" s="6" t="str">
        <f t="shared" si="11"/>
        <v>70543</v>
      </c>
      <c r="E150" s="25"/>
      <c r="F150" s="25"/>
      <c r="G150" s="53"/>
      <c r="H150" s="25"/>
      <c r="I150" s="10"/>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0"/>
      <c r="AI150" s="10"/>
    </row>
    <row r="151" spans="1:39" x14ac:dyDescent="0.3">
      <c r="A151" s="6" t="str">
        <f t="shared" si="8"/>
        <v>Diagnostic Radiology &amp; Imaging Procedures-MRI scan bones of the eye, face, and/or neck before and after contrast-70543</v>
      </c>
      <c r="B151" s="6" t="str">
        <f t="shared" si="9"/>
        <v>MRI scan bones of the eye, face, and/or neck before and after contrast</v>
      </c>
      <c r="C151" s="6" t="str">
        <f t="shared" si="10"/>
        <v>Diagnostic Radiology &amp; Imaging Procedures</v>
      </c>
      <c r="D151" s="6" t="str">
        <f t="shared" si="11"/>
        <v>70543</v>
      </c>
      <c r="E151" s="8"/>
      <c r="G151" s="56" t="s">
        <v>43</v>
      </c>
      <c r="AH151" s="10"/>
      <c r="AI151" s="10"/>
    </row>
    <row r="152" spans="1:39" x14ac:dyDescent="0.3">
      <c r="A152" s="6" t="str">
        <f t="shared" si="8"/>
        <v>Diagnostic Radiology &amp; Imaging Procedures-MRI scan bones of the eye, face, and/or neck before and after contrast-70543</v>
      </c>
      <c r="B152" s="6" t="str">
        <f t="shared" si="9"/>
        <v>MRI scan bones of the eye, face, and/or neck before and after contrast</v>
      </c>
      <c r="C152" s="6" t="str">
        <f t="shared" si="10"/>
        <v>Diagnostic Radiology &amp; Imaging Procedures</v>
      </c>
      <c r="D152" s="6" t="str">
        <f t="shared" si="11"/>
        <v>70543</v>
      </c>
      <c r="E152" s="19"/>
      <c r="F152" s="18"/>
      <c r="G152" s="59"/>
      <c r="H152" s="60"/>
      <c r="I152" s="20"/>
      <c r="J152" s="21"/>
      <c r="K152" s="21"/>
      <c r="L152" s="21"/>
      <c r="M152" s="21"/>
      <c r="N152" s="21"/>
      <c r="O152" s="21"/>
      <c r="P152" s="21"/>
      <c r="Q152" s="21"/>
      <c r="R152" s="21"/>
      <c r="S152" s="21"/>
      <c r="T152" s="21"/>
      <c r="U152" s="21"/>
      <c r="V152" s="21"/>
      <c r="W152" s="21"/>
      <c r="X152" s="21"/>
      <c r="Y152" s="21"/>
      <c r="Z152" s="21"/>
      <c r="AA152" s="21"/>
      <c r="AB152" s="21"/>
      <c r="AC152" s="21"/>
      <c r="AD152" s="21"/>
      <c r="AE152" s="21"/>
      <c r="AF152" s="21"/>
      <c r="AG152" s="21"/>
      <c r="AH152" s="10"/>
      <c r="AI152" s="10"/>
    </row>
    <row r="153" spans="1:39" ht="27.95" x14ac:dyDescent="0.3">
      <c r="A153" s="6" t="str">
        <f t="shared" si="8"/>
        <v>Diagnostic Radiology &amp; Imaging Procedures-MRI scan brain-70551</v>
      </c>
      <c r="B153" s="6" t="str">
        <f t="shared" si="9"/>
        <v>MRI scan brain</v>
      </c>
      <c r="C153" s="6" t="str">
        <f t="shared" si="10"/>
        <v>Diagnostic Radiology &amp; Imaging Procedures</v>
      </c>
      <c r="D153" s="6" t="str">
        <f t="shared" si="11"/>
        <v>70551</v>
      </c>
      <c r="E153" s="25" t="s">
        <v>981</v>
      </c>
      <c r="F153" s="25" t="s">
        <v>52</v>
      </c>
      <c r="G153" s="53" t="s">
        <v>31149</v>
      </c>
      <c r="H153" s="25" t="s">
        <v>22970</v>
      </c>
      <c r="I153" s="10" t="s">
        <v>31089</v>
      </c>
      <c r="J153" s="17">
        <v>3584</v>
      </c>
      <c r="K153" s="17">
        <v>716.80000000000007</v>
      </c>
      <c r="L153" s="17">
        <v>173.691</v>
      </c>
      <c r="M153" s="17">
        <v>2948.9680000000003</v>
      </c>
      <c r="N153" s="17">
        <v>204.15</v>
      </c>
      <c r="O153" s="17">
        <v>224.56500000000003</v>
      </c>
      <c r="P153" s="17">
        <v>204.15</v>
      </c>
      <c r="Q153" s="17">
        <v>204.15</v>
      </c>
      <c r="R153" s="17" t="s">
        <v>34096</v>
      </c>
      <c r="S153" s="17">
        <v>224.56500000000003</v>
      </c>
      <c r="T153" s="17">
        <v>233.47</v>
      </c>
      <c r="U153" s="17">
        <v>192.99</v>
      </c>
      <c r="V153" s="17">
        <v>187.2003</v>
      </c>
      <c r="W153" s="17">
        <v>173.691</v>
      </c>
      <c r="X153" s="17">
        <v>2948.9680000000003</v>
      </c>
      <c r="Y153" s="17">
        <v>2654.0711999999999</v>
      </c>
      <c r="Z153" s="17">
        <v>2764.6575000000003</v>
      </c>
      <c r="AA153" s="17">
        <v>2893.6748500000003</v>
      </c>
      <c r="AB153" s="17">
        <v>2948.9680000000003</v>
      </c>
      <c r="AC153" s="17">
        <v>2948.9680000000003</v>
      </c>
      <c r="AD153" s="17">
        <v>2948.9680000000003</v>
      </c>
      <c r="AE153" s="17">
        <v>2646.6987799999997</v>
      </c>
      <c r="AF153" s="17">
        <v>1953.6913000000002</v>
      </c>
      <c r="AG153" s="17">
        <v>1032.1388000000002</v>
      </c>
      <c r="AH153" s="10" t="s">
        <v>34203</v>
      </c>
      <c r="AI153" s="10" t="s">
        <v>31069</v>
      </c>
      <c r="AJ153" s="54">
        <v>1</v>
      </c>
      <c r="AK153" s="27">
        <v>4</v>
      </c>
      <c r="AL153" t="s">
        <v>175</v>
      </c>
      <c r="AM153">
        <v>3</v>
      </c>
    </row>
    <row r="154" spans="1:39" x14ac:dyDescent="0.3">
      <c r="A154" s="6" t="str">
        <f t="shared" si="8"/>
        <v>Diagnostic Radiology &amp; Imaging Procedures-MRI scan brain-70551</v>
      </c>
      <c r="B154" s="6" t="str">
        <f t="shared" si="9"/>
        <v>MRI scan brain</v>
      </c>
      <c r="C154" s="6" t="str">
        <f t="shared" si="10"/>
        <v>Diagnostic Radiology &amp; Imaging Procedures</v>
      </c>
      <c r="D154" s="6" t="str">
        <f t="shared" si="11"/>
        <v>70551</v>
      </c>
      <c r="E154" s="25"/>
      <c r="F154" s="25"/>
      <c r="G154" s="53"/>
      <c r="H154" s="25"/>
      <c r="I154" s="10"/>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0"/>
      <c r="AI154" s="10"/>
    </row>
    <row r="155" spans="1:39" x14ac:dyDescent="0.3">
      <c r="A155" s="6" t="str">
        <f t="shared" si="8"/>
        <v>Diagnostic Radiology &amp; Imaging Procedures-MRI scan brain-70551</v>
      </c>
      <c r="B155" s="6" t="str">
        <f t="shared" si="9"/>
        <v>MRI scan brain</v>
      </c>
      <c r="C155" s="6" t="str">
        <f t="shared" si="10"/>
        <v>Diagnostic Radiology &amp; Imaging Procedures</v>
      </c>
      <c r="D155" s="6" t="str">
        <f t="shared" si="11"/>
        <v>70551</v>
      </c>
      <c r="E155" s="8"/>
      <c r="G155" s="56" t="s">
        <v>43</v>
      </c>
      <c r="AH155" s="10"/>
      <c r="AI155" s="10"/>
    </row>
    <row r="156" spans="1:39" x14ac:dyDescent="0.3">
      <c r="A156" s="6" t="str">
        <f t="shared" si="8"/>
        <v>Diagnostic Radiology &amp; Imaging Procedures-MRI scan brain-70551</v>
      </c>
      <c r="B156" s="6" t="str">
        <f t="shared" si="9"/>
        <v>MRI scan brain</v>
      </c>
      <c r="C156" s="6" t="str">
        <f t="shared" si="10"/>
        <v>Diagnostic Radiology &amp; Imaging Procedures</v>
      </c>
      <c r="D156" s="6" t="str">
        <f t="shared" si="11"/>
        <v>70551</v>
      </c>
      <c r="E156" s="19"/>
      <c r="F156" s="18"/>
      <c r="G156" s="59"/>
      <c r="H156" s="60"/>
      <c r="I156" s="20"/>
      <c r="J156" s="21"/>
      <c r="K156" s="21"/>
      <c r="L156" s="21"/>
      <c r="M156" s="21"/>
      <c r="N156" s="21"/>
      <c r="O156" s="21"/>
      <c r="P156" s="21"/>
      <c r="Q156" s="21"/>
      <c r="R156" s="21"/>
      <c r="S156" s="21"/>
      <c r="T156" s="21"/>
      <c r="U156" s="21"/>
      <c r="V156" s="21"/>
      <c r="W156" s="21"/>
      <c r="X156" s="21"/>
      <c r="Y156" s="21"/>
      <c r="Z156" s="21"/>
      <c r="AA156" s="21"/>
      <c r="AB156" s="21"/>
      <c r="AC156" s="21"/>
      <c r="AD156" s="21"/>
      <c r="AE156" s="21"/>
      <c r="AF156" s="21"/>
      <c r="AG156" s="21"/>
      <c r="AH156" s="10"/>
      <c r="AI156" s="10"/>
    </row>
    <row r="157" spans="1:39" ht="27.95" x14ac:dyDescent="0.3">
      <c r="A157" s="6" t="str">
        <f t="shared" si="8"/>
        <v>Diagnostic Radiology &amp; Imaging Procedures-X-ray of chest, 1 view-71045</v>
      </c>
      <c r="B157" s="6" t="str">
        <f t="shared" si="9"/>
        <v>X-ray of chest, 1 view</v>
      </c>
      <c r="C157" s="6" t="str">
        <f t="shared" si="10"/>
        <v>Diagnostic Radiology &amp; Imaging Procedures</v>
      </c>
      <c r="D157" s="6" t="str">
        <f t="shared" si="11"/>
        <v>71045</v>
      </c>
      <c r="E157" s="25" t="s">
        <v>981</v>
      </c>
      <c r="F157" s="25" t="s">
        <v>52</v>
      </c>
      <c r="G157" s="53" t="s">
        <v>246</v>
      </c>
      <c r="H157" s="25" t="s">
        <v>247</v>
      </c>
      <c r="I157" s="10" t="s">
        <v>248</v>
      </c>
      <c r="J157" s="17">
        <v>545</v>
      </c>
      <c r="K157" s="17">
        <v>109</v>
      </c>
      <c r="L157" s="17">
        <v>74.716199999999986</v>
      </c>
      <c r="M157" s="17">
        <v>332.072</v>
      </c>
      <c r="N157" s="17" t="s">
        <v>34096</v>
      </c>
      <c r="O157" s="17">
        <v>74.716199999999986</v>
      </c>
      <c r="P157" s="17" t="s">
        <v>34096</v>
      </c>
      <c r="Q157" s="17" t="s">
        <v>34096</v>
      </c>
      <c r="R157" s="17" t="s">
        <v>34096</v>
      </c>
      <c r="S157" s="17" t="s">
        <v>34096</v>
      </c>
      <c r="T157" s="17" t="s">
        <v>34096</v>
      </c>
      <c r="U157" s="17" t="s">
        <v>34096</v>
      </c>
      <c r="V157" s="17" t="s">
        <v>34096</v>
      </c>
      <c r="W157" s="17" t="s">
        <v>34096</v>
      </c>
      <c r="X157" s="17">
        <v>332.072</v>
      </c>
      <c r="Y157" s="17">
        <v>298.86479999999995</v>
      </c>
      <c r="Z157" s="17">
        <v>311.3175</v>
      </c>
      <c r="AA157" s="17">
        <v>325.84564999999998</v>
      </c>
      <c r="AB157" s="17">
        <v>332.072</v>
      </c>
      <c r="AC157" s="17">
        <v>332.072</v>
      </c>
      <c r="AD157" s="17">
        <v>332.072</v>
      </c>
      <c r="AE157" s="17">
        <v>298.03461999999996</v>
      </c>
      <c r="AF157" s="17">
        <v>219.99770000000001</v>
      </c>
      <c r="AG157" s="17">
        <v>116.2252</v>
      </c>
      <c r="AH157" s="10" t="s">
        <v>34204</v>
      </c>
      <c r="AI157" s="10" t="s">
        <v>245</v>
      </c>
      <c r="AJ157" s="54">
        <v>1</v>
      </c>
      <c r="AK157" s="27">
        <v>4</v>
      </c>
      <c r="AL157" t="s">
        <v>175</v>
      </c>
      <c r="AM157">
        <v>3</v>
      </c>
    </row>
    <row r="158" spans="1:39" x14ac:dyDescent="0.3">
      <c r="A158" s="6" t="str">
        <f t="shared" si="8"/>
        <v>Diagnostic Radiology &amp; Imaging Procedures-X-ray of chest, 1 view-71045</v>
      </c>
      <c r="B158" s="6" t="str">
        <f t="shared" si="9"/>
        <v>X-ray of chest, 1 view</v>
      </c>
      <c r="C158" s="6" t="str">
        <f t="shared" si="10"/>
        <v>Diagnostic Radiology &amp; Imaging Procedures</v>
      </c>
      <c r="D158" s="6" t="str">
        <f t="shared" si="11"/>
        <v>71045</v>
      </c>
      <c r="E158" s="25"/>
      <c r="F158" s="25"/>
      <c r="G158" s="53"/>
      <c r="H158" s="25"/>
      <c r="I158" s="10"/>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0"/>
      <c r="AI158" s="10"/>
    </row>
    <row r="159" spans="1:39" x14ac:dyDescent="0.3">
      <c r="A159" s="6" t="str">
        <f t="shared" si="8"/>
        <v>Diagnostic Radiology &amp; Imaging Procedures-X-ray of chest, 1 view-71045</v>
      </c>
      <c r="B159" s="6" t="str">
        <f t="shared" si="9"/>
        <v>X-ray of chest, 1 view</v>
      </c>
      <c r="C159" s="6" t="str">
        <f t="shared" si="10"/>
        <v>Diagnostic Radiology &amp; Imaging Procedures</v>
      </c>
      <c r="D159" s="6" t="str">
        <f t="shared" si="11"/>
        <v>71045</v>
      </c>
      <c r="E159" s="8"/>
      <c r="G159" s="56" t="s">
        <v>43</v>
      </c>
      <c r="AH159" s="10"/>
      <c r="AI159" s="10"/>
    </row>
    <row r="160" spans="1:39" x14ac:dyDescent="0.3">
      <c r="A160" s="6" t="str">
        <f t="shared" si="8"/>
        <v>Diagnostic Radiology &amp; Imaging Procedures-X-ray of chest, 1 view-71045</v>
      </c>
      <c r="B160" s="6" t="str">
        <f t="shared" si="9"/>
        <v>X-ray of chest, 1 view</v>
      </c>
      <c r="C160" s="6" t="str">
        <f t="shared" si="10"/>
        <v>Diagnostic Radiology &amp; Imaging Procedures</v>
      </c>
      <c r="D160" s="6" t="str">
        <f t="shared" si="11"/>
        <v>71045</v>
      </c>
      <c r="E160" s="19"/>
      <c r="F160" s="18"/>
      <c r="G160" s="59"/>
      <c r="H160" s="60"/>
      <c r="I160" s="20"/>
      <c r="J160" s="21"/>
      <c r="K160" s="21"/>
      <c r="L160" s="21"/>
      <c r="M160" s="21"/>
      <c r="N160" s="21"/>
      <c r="O160" s="21"/>
      <c r="P160" s="21"/>
      <c r="Q160" s="21"/>
      <c r="R160" s="21"/>
      <c r="S160" s="21"/>
      <c r="T160" s="21"/>
      <c r="U160" s="21"/>
      <c r="V160" s="21"/>
      <c r="W160" s="21"/>
      <c r="X160" s="21"/>
      <c r="Y160" s="21"/>
      <c r="Z160" s="21"/>
      <c r="AA160" s="21"/>
      <c r="AB160" s="21"/>
      <c r="AC160" s="21"/>
      <c r="AD160" s="21"/>
      <c r="AE160" s="21"/>
      <c r="AF160" s="21"/>
      <c r="AG160" s="21"/>
      <c r="AH160" s="10"/>
      <c r="AI160" s="10"/>
    </row>
    <row r="161" spans="1:39" ht="27.95" x14ac:dyDescent="0.3">
      <c r="A161" s="6" t="str">
        <f t="shared" si="8"/>
        <v>Diagnostic Radiology &amp; Imaging Procedures-X-ray of chest, 2 views-71046</v>
      </c>
      <c r="B161" s="6" t="str">
        <f t="shared" si="9"/>
        <v>X-ray of chest, 2 views</v>
      </c>
      <c r="C161" s="6" t="str">
        <f t="shared" si="10"/>
        <v>Diagnostic Radiology &amp; Imaging Procedures</v>
      </c>
      <c r="D161" s="6" t="str">
        <f t="shared" si="11"/>
        <v>71046</v>
      </c>
      <c r="E161" s="25" t="s">
        <v>981</v>
      </c>
      <c r="F161" s="25" t="s">
        <v>52</v>
      </c>
      <c r="G161" s="53" t="s">
        <v>250</v>
      </c>
      <c r="H161" s="25" t="s">
        <v>251</v>
      </c>
      <c r="I161" s="10" t="s">
        <v>248</v>
      </c>
      <c r="J161" s="17">
        <v>595</v>
      </c>
      <c r="K161" s="17">
        <v>119</v>
      </c>
      <c r="L161" s="17">
        <v>85.599000000000004</v>
      </c>
      <c r="M161" s="17">
        <v>380.44000000000005</v>
      </c>
      <c r="N161" s="17" t="s">
        <v>34096</v>
      </c>
      <c r="O161" s="17">
        <v>85.599000000000004</v>
      </c>
      <c r="P161" s="17" t="s">
        <v>34096</v>
      </c>
      <c r="Q161" s="17" t="s">
        <v>34096</v>
      </c>
      <c r="R161" s="17" t="s">
        <v>34096</v>
      </c>
      <c r="S161" s="17" t="s">
        <v>34096</v>
      </c>
      <c r="T161" s="17" t="s">
        <v>34096</v>
      </c>
      <c r="U161" s="17" t="s">
        <v>34096</v>
      </c>
      <c r="V161" s="17" t="s">
        <v>34096</v>
      </c>
      <c r="W161" s="17" t="s">
        <v>34096</v>
      </c>
      <c r="X161" s="17">
        <v>380.44000000000005</v>
      </c>
      <c r="Y161" s="17">
        <v>342.39600000000002</v>
      </c>
      <c r="Z161" s="17">
        <v>356.66250000000002</v>
      </c>
      <c r="AA161" s="17">
        <v>373.30675000000002</v>
      </c>
      <c r="AB161" s="17">
        <v>380.44000000000005</v>
      </c>
      <c r="AC161" s="17">
        <v>380.44000000000005</v>
      </c>
      <c r="AD161" s="17">
        <v>380.44000000000005</v>
      </c>
      <c r="AE161" s="17">
        <v>341.44490000000002</v>
      </c>
      <c r="AF161" s="17">
        <v>252.04149999999998</v>
      </c>
      <c r="AG161" s="17">
        <v>133.15400000000002</v>
      </c>
      <c r="AH161" s="10" t="s">
        <v>34205</v>
      </c>
      <c r="AI161" s="10" t="s">
        <v>249</v>
      </c>
      <c r="AJ161" s="54">
        <v>1</v>
      </c>
      <c r="AK161" s="27">
        <v>4</v>
      </c>
      <c r="AL161" t="s">
        <v>175</v>
      </c>
      <c r="AM161">
        <v>3</v>
      </c>
    </row>
    <row r="162" spans="1:39" x14ac:dyDescent="0.3">
      <c r="A162" s="6" t="str">
        <f t="shared" si="8"/>
        <v>Diagnostic Radiology &amp; Imaging Procedures-X-ray of chest, 2 views-71046</v>
      </c>
      <c r="B162" s="6" t="str">
        <f t="shared" si="9"/>
        <v>X-ray of chest, 2 views</v>
      </c>
      <c r="C162" s="6" t="str">
        <f t="shared" si="10"/>
        <v>Diagnostic Radiology &amp; Imaging Procedures</v>
      </c>
      <c r="D162" s="6" t="str">
        <f t="shared" si="11"/>
        <v>71046</v>
      </c>
      <c r="E162" s="25"/>
      <c r="F162" s="25"/>
      <c r="G162" s="53"/>
      <c r="H162" s="25"/>
      <c r="I162" s="10"/>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0"/>
      <c r="AI162" s="10"/>
    </row>
    <row r="163" spans="1:39" x14ac:dyDescent="0.3">
      <c r="A163" s="6" t="str">
        <f t="shared" si="8"/>
        <v>Diagnostic Radiology &amp; Imaging Procedures-X-ray of chest, 2 views-71046</v>
      </c>
      <c r="B163" s="6" t="str">
        <f t="shared" si="9"/>
        <v>X-ray of chest, 2 views</v>
      </c>
      <c r="C163" s="6" t="str">
        <f t="shared" si="10"/>
        <v>Diagnostic Radiology &amp; Imaging Procedures</v>
      </c>
      <c r="D163" s="6" t="str">
        <f t="shared" si="11"/>
        <v>71046</v>
      </c>
      <c r="E163" s="8"/>
      <c r="G163" s="56" t="s">
        <v>43</v>
      </c>
      <c r="AH163" s="10"/>
      <c r="AI163" s="10"/>
    </row>
    <row r="164" spans="1:39" x14ac:dyDescent="0.3">
      <c r="A164" s="6" t="str">
        <f t="shared" si="8"/>
        <v>Diagnostic Radiology &amp; Imaging Procedures-X-ray of chest, 2 views-71046</v>
      </c>
      <c r="B164" s="6" t="str">
        <f t="shared" si="9"/>
        <v>X-ray of chest, 2 views</v>
      </c>
      <c r="C164" s="6" t="str">
        <f t="shared" si="10"/>
        <v>Diagnostic Radiology &amp; Imaging Procedures</v>
      </c>
      <c r="D164" s="6" t="str">
        <f t="shared" si="11"/>
        <v>71046</v>
      </c>
      <c r="E164" s="19"/>
      <c r="F164" s="18"/>
      <c r="G164" s="59"/>
      <c r="H164" s="60"/>
      <c r="I164" s="20"/>
      <c r="J164" s="21"/>
      <c r="K164" s="21"/>
      <c r="L164" s="21"/>
      <c r="M164" s="21"/>
      <c r="N164" s="21"/>
      <c r="O164" s="21"/>
      <c r="P164" s="21"/>
      <c r="Q164" s="21"/>
      <c r="R164" s="21"/>
      <c r="S164" s="21"/>
      <c r="T164" s="21"/>
      <c r="U164" s="21"/>
      <c r="V164" s="21"/>
      <c r="W164" s="21"/>
      <c r="X164" s="21"/>
      <c r="Y164" s="21"/>
      <c r="Z164" s="21"/>
      <c r="AA164" s="21"/>
      <c r="AB164" s="21"/>
      <c r="AC164" s="21"/>
      <c r="AD164" s="21"/>
      <c r="AE164" s="21"/>
      <c r="AF164" s="21"/>
      <c r="AG164" s="21"/>
      <c r="AH164" s="10"/>
      <c r="AI164" s="10"/>
    </row>
    <row r="165" spans="1:39" ht="27.95" x14ac:dyDescent="0.3">
      <c r="A165" s="6" t="str">
        <f t="shared" si="8"/>
        <v>Diagnostic Radiology &amp; Imaging Procedures-CT scan chest with contrast-71260</v>
      </c>
      <c r="B165" s="6" t="str">
        <f t="shared" si="9"/>
        <v>CT scan chest with contrast</v>
      </c>
      <c r="C165" s="6" t="str">
        <f t="shared" si="10"/>
        <v>Diagnostic Radiology &amp; Imaging Procedures</v>
      </c>
      <c r="D165" s="6" t="str">
        <f t="shared" si="11"/>
        <v>71260</v>
      </c>
      <c r="E165" s="25" t="s">
        <v>981</v>
      </c>
      <c r="F165" s="25" t="s">
        <v>52</v>
      </c>
      <c r="G165" s="53" t="s">
        <v>265</v>
      </c>
      <c r="H165" s="25" t="s">
        <v>266</v>
      </c>
      <c r="I165" s="10" t="s">
        <v>263</v>
      </c>
      <c r="J165" s="17">
        <v>4387</v>
      </c>
      <c r="K165" s="17">
        <v>877.40000000000009</v>
      </c>
      <c r="L165" s="17">
        <v>760.52879999999993</v>
      </c>
      <c r="M165" s="17">
        <v>3380.1280000000002</v>
      </c>
      <c r="N165" s="17" t="s">
        <v>34096</v>
      </c>
      <c r="O165" s="17">
        <v>760.52879999999993</v>
      </c>
      <c r="P165" s="17" t="s">
        <v>34096</v>
      </c>
      <c r="Q165" s="17" t="s">
        <v>34096</v>
      </c>
      <c r="R165" s="17" t="s">
        <v>34096</v>
      </c>
      <c r="S165" s="17" t="s">
        <v>34096</v>
      </c>
      <c r="T165" s="17" t="s">
        <v>34096</v>
      </c>
      <c r="U165" s="17" t="s">
        <v>34096</v>
      </c>
      <c r="V165" s="17" t="s">
        <v>34096</v>
      </c>
      <c r="W165" s="17" t="s">
        <v>34096</v>
      </c>
      <c r="X165" s="17">
        <v>3380.1280000000002</v>
      </c>
      <c r="Y165" s="17">
        <v>3042.1151999999997</v>
      </c>
      <c r="Z165" s="17">
        <v>3168.87</v>
      </c>
      <c r="AA165" s="17">
        <v>3316.7505999999998</v>
      </c>
      <c r="AB165" s="17">
        <v>3380.1280000000002</v>
      </c>
      <c r="AC165" s="17">
        <v>3380.1280000000002</v>
      </c>
      <c r="AD165" s="17">
        <v>3380.1280000000002</v>
      </c>
      <c r="AE165" s="17">
        <v>3033.6648799999998</v>
      </c>
      <c r="AF165" s="17">
        <v>2239.3348000000001</v>
      </c>
      <c r="AG165" s="17">
        <v>1183.0448000000001</v>
      </c>
      <c r="AH165" s="10" t="s">
        <v>34206</v>
      </c>
      <c r="AI165" s="10" t="s">
        <v>264</v>
      </c>
      <c r="AJ165" s="54">
        <v>1</v>
      </c>
      <c r="AK165" s="27">
        <v>6</v>
      </c>
      <c r="AL165" t="s">
        <v>175</v>
      </c>
      <c r="AM165">
        <v>4</v>
      </c>
    </row>
    <row r="166" spans="1:39" x14ac:dyDescent="0.3">
      <c r="A166" s="6" t="str">
        <f t="shared" si="8"/>
        <v>Diagnostic Radiology &amp; Imaging Procedures-CT scan chest with contrast-71260</v>
      </c>
      <c r="B166" s="6" t="str">
        <f t="shared" si="9"/>
        <v>CT scan chest with contrast</v>
      </c>
      <c r="C166" s="6" t="str">
        <f t="shared" si="10"/>
        <v>Diagnostic Radiology &amp; Imaging Procedures</v>
      </c>
      <c r="D166" s="6" t="str">
        <f t="shared" si="11"/>
        <v>71260</v>
      </c>
      <c r="E166" s="25" t="s">
        <v>47</v>
      </c>
      <c r="F166" s="25" t="s">
        <v>47</v>
      </c>
      <c r="G166" s="53" t="s">
        <v>212</v>
      </c>
      <c r="H166" s="25" t="s">
        <v>213</v>
      </c>
      <c r="I166" s="10" t="s">
        <v>222</v>
      </c>
      <c r="J166" s="17">
        <v>290</v>
      </c>
      <c r="K166" s="17">
        <v>58</v>
      </c>
      <c r="L166" s="17">
        <v>0.12600000000000003</v>
      </c>
      <c r="M166" s="17">
        <v>3.3080000000000003</v>
      </c>
      <c r="N166" s="17" t="s">
        <v>34096</v>
      </c>
      <c r="O166" s="17">
        <v>0.74429999999999996</v>
      </c>
      <c r="P166" s="17" t="s">
        <v>34096</v>
      </c>
      <c r="Q166" s="17" t="s">
        <v>34096</v>
      </c>
      <c r="R166" s="17" t="s">
        <v>34096</v>
      </c>
      <c r="S166" s="17" t="s">
        <v>34096</v>
      </c>
      <c r="T166" s="17" t="s">
        <v>34096</v>
      </c>
      <c r="U166" s="17">
        <v>0.14000000000000001</v>
      </c>
      <c r="V166" s="17">
        <v>0.1358</v>
      </c>
      <c r="W166" s="17">
        <v>0.12600000000000003</v>
      </c>
      <c r="X166" s="17">
        <v>3.3080000000000003</v>
      </c>
      <c r="Y166" s="17">
        <v>2.9771999999999998</v>
      </c>
      <c r="Z166" s="17">
        <v>3.1012500000000003</v>
      </c>
      <c r="AA166" s="17">
        <v>3.2459750000000001</v>
      </c>
      <c r="AB166" s="17">
        <v>3.3080000000000003</v>
      </c>
      <c r="AC166" s="17">
        <v>3.3080000000000003</v>
      </c>
      <c r="AD166" s="17">
        <v>3.3080000000000003</v>
      </c>
      <c r="AE166" s="17">
        <v>2.9689299999999998</v>
      </c>
      <c r="AF166" s="17">
        <v>2.1915500000000003</v>
      </c>
      <c r="AG166" s="17">
        <v>1.1578000000000002</v>
      </c>
      <c r="AH166" s="10" t="s">
        <v>34207</v>
      </c>
      <c r="AI166" s="10" t="s">
        <v>264</v>
      </c>
      <c r="AJ166" s="54">
        <v>0</v>
      </c>
      <c r="AK166" s="27" t="s">
        <v>34143</v>
      </c>
      <c r="AL166" t="s">
        <v>175</v>
      </c>
      <c r="AM166" t="e">
        <v>#VALUE!</v>
      </c>
    </row>
    <row r="167" spans="1:39" x14ac:dyDescent="0.3">
      <c r="A167" s="6" t="str">
        <f t="shared" si="8"/>
        <v>Diagnostic Radiology &amp; Imaging Procedures-CT scan chest with contrast-71260</v>
      </c>
      <c r="B167" s="6" t="str">
        <f t="shared" si="9"/>
        <v>CT scan chest with contrast</v>
      </c>
      <c r="C167" s="6" t="str">
        <f t="shared" si="10"/>
        <v>Diagnostic Radiology &amp; Imaging Procedures</v>
      </c>
      <c r="D167" s="6" t="str">
        <f t="shared" si="11"/>
        <v>71260</v>
      </c>
      <c r="E167" s="25"/>
      <c r="F167" s="25"/>
      <c r="G167" s="53"/>
      <c r="H167" s="25"/>
      <c r="I167" s="10"/>
      <c r="J167" s="39">
        <v>4677</v>
      </c>
      <c r="K167" s="39">
        <v>935.40000000000009</v>
      </c>
      <c r="L167" s="39">
        <v>760.65479999999991</v>
      </c>
      <c r="M167" s="39">
        <v>3383.4360000000001</v>
      </c>
      <c r="N167" s="39" t="s">
        <v>34096</v>
      </c>
      <c r="O167" s="39">
        <v>761.27309999999989</v>
      </c>
      <c r="P167" s="39" t="s">
        <v>34096</v>
      </c>
      <c r="Q167" s="39" t="s">
        <v>34096</v>
      </c>
      <c r="R167" s="39" t="s">
        <v>34096</v>
      </c>
      <c r="S167" s="39" t="s">
        <v>34096</v>
      </c>
      <c r="T167" s="39" t="s">
        <v>34096</v>
      </c>
      <c r="U167" s="39">
        <v>0.14000000000000001</v>
      </c>
      <c r="V167" s="39">
        <v>0.1358</v>
      </c>
      <c r="W167" s="39">
        <v>0.12600000000000003</v>
      </c>
      <c r="X167" s="39">
        <v>3383.4360000000001</v>
      </c>
      <c r="Y167" s="39">
        <v>3045.0923999999995</v>
      </c>
      <c r="Z167" s="39">
        <v>3171.9712500000001</v>
      </c>
      <c r="AA167" s="39">
        <v>3319.9965749999997</v>
      </c>
      <c r="AB167" s="39">
        <v>3383.4360000000001</v>
      </c>
      <c r="AC167" s="39">
        <v>3383.4360000000001</v>
      </c>
      <c r="AD167" s="39">
        <v>3383.4360000000001</v>
      </c>
      <c r="AE167" s="39">
        <v>3036.6338099999998</v>
      </c>
      <c r="AF167" s="39">
        <v>2241.5263500000001</v>
      </c>
      <c r="AG167" s="39">
        <v>1184.2026000000001</v>
      </c>
      <c r="AH167" s="10"/>
      <c r="AI167" s="10"/>
    </row>
    <row r="168" spans="1:39" x14ac:dyDescent="0.3">
      <c r="A168" s="6" t="str">
        <f t="shared" si="8"/>
        <v>Diagnostic Radiology &amp; Imaging Procedures-CT scan chest with contrast-71260</v>
      </c>
      <c r="B168" s="6" t="str">
        <f t="shared" si="9"/>
        <v>CT scan chest with contrast</v>
      </c>
      <c r="C168" s="6" t="str">
        <f t="shared" si="10"/>
        <v>Diagnostic Radiology &amp; Imaging Procedures</v>
      </c>
      <c r="D168" s="6" t="str">
        <f t="shared" si="11"/>
        <v>71260</v>
      </c>
      <c r="E168" s="25"/>
      <c r="F168" s="25"/>
      <c r="G168" s="53"/>
      <c r="H168" s="25"/>
      <c r="I168" s="10"/>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0"/>
      <c r="AI168" s="10"/>
    </row>
    <row r="169" spans="1:39" x14ac:dyDescent="0.3">
      <c r="A169" s="6" t="str">
        <f t="shared" si="8"/>
        <v>Diagnostic Radiology &amp; Imaging Procedures-CT scan chest with contrast-71260</v>
      </c>
      <c r="B169" s="6" t="str">
        <f t="shared" si="9"/>
        <v>CT scan chest with contrast</v>
      </c>
      <c r="C169" s="6" t="str">
        <f t="shared" si="10"/>
        <v>Diagnostic Radiology &amp; Imaging Procedures</v>
      </c>
      <c r="D169" s="6" t="str">
        <f t="shared" si="11"/>
        <v>71260</v>
      </c>
      <c r="E169" s="8"/>
      <c r="G169" s="56" t="s">
        <v>43</v>
      </c>
      <c r="AH169" s="10"/>
      <c r="AI169" s="10"/>
    </row>
    <row r="170" spans="1:39" x14ac:dyDescent="0.3">
      <c r="A170" s="6" t="str">
        <f t="shared" si="8"/>
        <v>Diagnostic Radiology &amp; Imaging Procedures-CT scan chest with contrast-71260</v>
      </c>
      <c r="B170" s="6" t="str">
        <f t="shared" si="9"/>
        <v>CT scan chest with contrast</v>
      </c>
      <c r="C170" s="6" t="str">
        <f t="shared" si="10"/>
        <v>Diagnostic Radiology &amp; Imaging Procedures</v>
      </c>
      <c r="D170" s="6" t="str">
        <f t="shared" si="11"/>
        <v>71260</v>
      </c>
      <c r="E170" s="19"/>
      <c r="F170" s="18"/>
      <c r="G170" s="59"/>
      <c r="H170" s="60"/>
      <c r="I170" s="20"/>
      <c r="J170" s="21"/>
      <c r="K170" s="21"/>
      <c r="L170" s="21"/>
      <c r="M170" s="21"/>
      <c r="N170" s="21"/>
      <c r="O170" s="21"/>
      <c r="P170" s="21"/>
      <c r="Q170" s="21"/>
      <c r="R170" s="21"/>
      <c r="S170" s="21"/>
      <c r="T170" s="21"/>
      <c r="U170" s="21"/>
      <c r="V170" s="21"/>
      <c r="W170" s="21"/>
      <c r="X170" s="21"/>
      <c r="Y170" s="21"/>
      <c r="Z170" s="21"/>
      <c r="AA170" s="21"/>
      <c r="AB170" s="21"/>
      <c r="AC170" s="21"/>
      <c r="AD170" s="21"/>
      <c r="AE170" s="21"/>
      <c r="AF170" s="21"/>
      <c r="AG170" s="21"/>
      <c r="AH170" s="10"/>
      <c r="AI170" s="10"/>
    </row>
    <row r="171" spans="1:39" ht="27.95" x14ac:dyDescent="0.3">
      <c r="A171" s="6" t="str">
        <f t="shared" si="8"/>
        <v>Diagnostic Radiology &amp; Imaging Procedures-CT scan of blood vessels in chest with contrast-71275</v>
      </c>
      <c r="B171" s="6" t="str">
        <f t="shared" si="9"/>
        <v>CT scan of blood vessels in chest with contrast</v>
      </c>
      <c r="C171" s="6" t="str">
        <f t="shared" si="10"/>
        <v>Diagnostic Radiology &amp; Imaging Procedures</v>
      </c>
      <c r="D171" s="6" t="str">
        <f t="shared" si="11"/>
        <v>71275</v>
      </c>
      <c r="E171" s="25" t="s">
        <v>981</v>
      </c>
      <c r="F171" s="25" t="s">
        <v>52</v>
      </c>
      <c r="G171" s="53" t="s">
        <v>272</v>
      </c>
      <c r="H171" s="25" t="s">
        <v>273</v>
      </c>
      <c r="I171" s="10" t="s">
        <v>263</v>
      </c>
      <c r="J171" s="17">
        <v>4471</v>
      </c>
      <c r="K171" s="17">
        <v>894.2</v>
      </c>
      <c r="L171" s="17">
        <v>926.14859999999999</v>
      </c>
      <c r="M171" s="17">
        <v>4116.2160000000003</v>
      </c>
      <c r="N171" s="17" t="s">
        <v>34096</v>
      </c>
      <c r="O171" s="17">
        <v>926.14859999999999</v>
      </c>
      <c r="P171" s="17" t="s">
        <v>34096</v>
      </c>
      <c r="Q171" s="17" t="s">
        <v>34096</v>
      </c>
      <c r="R171" s="17" t="s">
        <v>34096</v>
      </c>
      <c r="S171" s="17" t="s">
        <v>34096</v>
      </c>
      <c r="T171" s="17" t="s">
        <v>34096</v>
      </c>
      <c r="U171" s="17" t="s">
        <v>34096</v>
      </c>
      <c r="V171" s="17" t="s">
        <v>34096</v>
      </c>
      <c r="W171" s="17" t="s">
        <v>34096</v>
      </c>
      <c r="X171" s="17">
        <v>4116.2160000000003</v>
      </c>
      <c r="Y171" s="17">
        <v>3704.5944</v>
      </c>
      <c r="Z171" s="17">
        <v>3858.9525000000003</v>
      </c>
      <c r="AA171" s="17">
        <v>4039.0369500000006</v>
      </c>
      <c r="AB171" s="17">
        <v>4116.2160000000003</v>
      </c>
      <c r="AC171" s="17">
        <v>4116.2160000000003</v>
      </c>
      <c r="AD171" s="17">
        <v>4116.2160000000003</v>
      </c>
      <c r="AE171" s="17">
        <v>3694.30386</v>
      </c>
      <c r="AF171" s="17">
        <v>2726.9931000000006</v>
      </c>
      <c r="AG171" s="17">
        <v>1440.6756000000003</v>
      </c>
      <c r="AH171" s="10" t="s">
        <v>34208</v>
      </c>
      <c r="AI171" s="10" t="s">
        <v>33937</v>
      </c>
      <c r="AJ171" s="54">
        <v>1</v>
      </c>
      <c r="AK171" s="27">
        <v>6</v>
      </c>
      <c r="AL171" t="s">
        <v>175</v>
      </c>
      <c r="AM171">
        <v>4</v>
      </c>
    </row>
    <row r="172" spans="1:39" x14ac:dyDescent="0.3">
      <c r="A172" s="6" t="str">
        <f t="shared" si="8"/>
        <v>Diagnostic Radiology &amp; Imaging Procedures-CT scan of blood vessels in chest with contrast-71275</v>
      </c>
      <c r="B172" s="6" t="str">
        <f t="shared" si="9"/>
        <v>CT scan of blood vessels in chest with contrast</v>
      </c>
      <c r="C172" s="6" t="str">
        <f t="shared" si="10"/>
        <v>Diagnostic Radiology &amp; Imaging Procedures</v>
      </c>
      <c r="D172" s="6" t="str">
        <f t="shared" si="11"/>
        <v>71275</v>
      </c>
      <c r="E172" s="25" t="s">
        <v>47</v>
      </c>
      <c r="F172" s="25" t="s">
        <v>47</v>
      </c>
      <c r="G172" s="53" t="s">
        <v>212</v>
      </c>
      <c r="H172" s="25" t="s">
        <v>213</v>
      </c>
      <c r="I172" s="10" t="s">
        <v>222</v>
      </c>
      <c r="J172" s="17">
        <v>290</v>
      </c>
      <c r="K172" s="17">
        <v>58</v>
      </c>
      <c r="L172" s="17">
        <v>0.12600000000000003</v>
      </c>
      <c r="M172" s="17">
        <v>3.3080000000000003</v>
      </c>
      <c r="N172" s="17" t="s">
        <v>34096</v>
      </c>
      <c r="O172" s="17">
        <v>0.74429999999999996</v>
      </c>
      <c r="P172" s="17" t="s">
        <v>34096</v>
      </c>
      <c r="Q172" s="17" t="s">
        <v>34096</v>
      </c>
      <c r="R172" s="17" t="s">
        <v>34096</v>
      </c>
      <c r="S172" s="17" t="s">
        <v>34096</v>
      </c>
      <c r="T172" s="17" t="s">
        <v>34096</v>
      </c>
      <c r="U172" s="17">
        <v>0.14000000000000001</v>
      </c>
      <c r="V172" s="17">
        <v>0.1358</v>
      </c>
      <c r="W172" s="17">
        <v>0.12600000000000003</v>
      </c>
      <c r="X172" s="17">
        <v>3.3080000000000003</v>
      </c>
      <c r="Y172" s="17">
        <v>2.9771999999999998</v>
      </c>
      <c r="Z172" s="17">
        <v>3.1012500000000003</v>
      </c>
      <c r="AA172" s="17">
        <v>3.2459750000000001</v>
      </c>
      <c r="AB172" s="17">
        <v>3.3080000000000003</v>
      </c>
      <c r="AC172" s="17">
        <v>3.3080000000000003</v>
      </c>
      <c r="AD172" s="17">
        <v>3.3080000000000003</v>
      </c>
      <c r="AE172" s="17">
        <v>2.9689299999999998</v>
      </c>
      <c r="AF172" s="17">
        <v>2.1915500000000003</v>
      </c>
      <c r="AG172" s="17">
        <v>1.1578000000000002</v>
      </c>
      <c r="AH172" s="10" t="s">
        <v>34209</v>
      </c>
      <c r="AI172" s="10" t="s">
        <v>33937</v>
      </c>
      <c r="AJ172" s="54">
        <v>0</v>
      </c>
      <c r="AK172" s="27" t="s">
        <v>34143</v>
      </c>
      <c r="AL172" t="s">
        <v>175</v>
      </c>
      <c r="AM172" t="e">
        <v>#VALUE!</v>
      </c>
    </row>
    <row r="173" spans="1:39" x14ac:dyDescent="0.3">
      <c r="A173" s="6" t="str">
        <f t="shared" si="8"/>
        <v>Diagnostic Radiology &amp; Imaging Procedures-CT scan of blood vessels in chest with contrast-71275</v>
      </c>
      <c r="B173" s="6" t="str">
        <f t="shared" si="9"/>
        <v>CT scan of blood vessels in chest with contrast</v>
      </c>
      <c r="C173" s="6" t="str">
        <f t="shared" si="10"/>
        <v>Diagnostic Radiology &amp; Imaging Procedures</v>
      </c>
      <c r="D173" s="6" t="str">
        <f t="shared" si="11"/>
        <v>71275</v>
      </c>
      <c r="E173" s="25"/>
      <c r="F173" s="25"/>
      <c r="G173" s="53"/>
      <c r="H173" s="25"/>
      <c r="I173" s="10"/>
      <c r="J173" s="39">
        <v>4761</v>
      </c>
      <c r="K173" s="39">
        <v>952.2</v>
      </c>
      <c r="L173" s="39">
        <v>926.27459999999996</v>
      </c>
      <c r="M173" s="39">
        <v>4119.5240000000003</v>
      </c>
      <c r="N173" s="39" t="s">
        <v>34096</v>
      </c>
      <c r="O173" s="39">
        <v>926.89289999999994</v>
      </c>
      <c r="P173" s="39" t="s">
        <v>34096</v>
      </c>
      <c r="Q173" s="39" t="s">
        <v>34096</v>
      </c>
      <c r="R173" s="39" t="s">
        <v>34096</v>
      </c>
      <c r="S173" s="39" t="s">
        <v>34096</v>
      </c>
      <c r="T173" s="39" t="s">
        <v>34096</v>
      </c>
      <c r="U173" s="39">
        <v>0.14000000000000001</v>
      </c>
      <c r="V173" s="39">
        <v>0.1358</v>
      </c>
      <c r="W173" s="39">
        <v>0.12600000000000003</v>
      </c>
      <c r="X173" s="39">
        <v>4119.5240000000003</v>
      </c>
      <c r="Y173" s="39">
        <v>3707.5715999999998</v>
      </c>
      <c r="Z173" s="39">
        <v>3862.0537500000005</v>
      </c>
      <c r="AA173" s="39">
        <v>4042.2829250000004</v>
      </c>
      <c r="AB173" s="39">
        <v>4119.5240000000003</v>
      </c>
      <c r="AC173" s="39">
        <v>4119.5240000000003</v>
      </c>
      <c r="AD173" s="39">
        <v>4119.5240000000003</v>
      </c>
      <c r="AE173" s="39">
        <v>3697.27279</v>
      </c>
      <c r="AF173" s="39">
        <v>2729.1846500000006</v>
      </c>
      <c r="AG173" s="39">
        <v>1441.8334000000002</v>
      </c>
      <c r="AH173" s="10"/>
      <c r="AI173" s="10"/>
    </row>
    <row r="174" spans="1:39" x14ac:dyDescent="0.3">
      <c r="A174" s="6" t="str">
        <f t="shared" si="8"/>
        <v>Diagnostic Radiology &amp; Imaging Procedures-CT scan of blood vessels in chest with contrast-71275</v>
      </c>
      <c r="B174" s="6" t="str">
        <f t="shared" si="9"/>
        <v>CT scan of blood vessels in chest with contrast</v>
      </c>
      <c r="C174" s="6" t="str">
        <f t="shared" si="10"/>
        <v>Diagnostic Radiology &amp; Imaging Procedures</v>
      </c>
      <c r="D174" s="6" t="str">
        <f t="shared" si="11"/>
        <v>71275</v>
      </c>
      <c r="E174" s="25"/>
      <c r="F174" s="25"/>
      <c r="G174" s="53"/>
      <c r="H174" s="25"/>
      <c r="I174" s="10"/>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0"/>
      <c r="AI174" s="10"/>
    </row>
    <row r="175" spans="1:39" x14ac:dyDescent="0.3">
      <c r="A175" s="6" t="str">
        <f t="shared" si="8"/>
        <v>Diagnostic Radiology &amp; Imaging Procedures-CT scan of blood vessels in chest with contrast-71275</v>
      </c>
      <c r="B175" s="6" t="str">
        <f t="shared" si="9"/>
        <v>CT scan of blood vessels in chest with contrast</v>
      </c>
      <c r="C175" s="6" t="str">
        <f t="shared" si="10"/>
        <v>Diagnostic Radiology &amp; Imaging Procedures</v>
      </c>
      <c r="D175" s="6" t="str">
        <f t="shared" si="11"/>
        <v>71275</v>
      </c>
      <c r="E175" s="8"/>
      <c r="G175" s="56" t="s">
        <v>43</v>
      </c>
      <c r="AH175" s="10"/>
      <c r="AI175" s="10"/>
    </row>
    <row r="176" spans="1:39" x14ac:dyDescent="0.3">
      <c r="A176" s="6" t="str">
        <f t="shared" si="8"/>
        <v>Diagnostic Radiology &amp; Imaging Procedures-CT scan of blood vessels in chest with contrast-71275</v>
      </c>
      <c r="B176" s="6" t="str">
        <f t="shared" si="9"/>
        <v>CT scan of blood vessels in chest with contrast</v>
      </c>
      <c r="C176" s="6" t="str">
        <f t="shared" si="10"/>
        <v>Diagnostic Radiology &amp; Imaging Procedures</v>
      </c>
      <c r="D176" s="6" t="str">
        <f t="shared" si="11"/>
        <v>71275</v>
      </c>
      <c r="E176" s="19"/>
      <c r="F176" s="18"/>
      <c r="G176" s="59"/>
      <c r="H176" s="60"/>
      <c r="I176" s="20"/>
      <c r="J176" s="21"/>
      <c r="K176" s="21"/>
      <c r="L176" s="21"/>
      <c r="M176" s="21"/>
      <c r="N176" s="21"/>
      <c r="O176" s="21"/>
      <c r="P176" s="21"/>
      <c r="Q176" s="21"/>
      <c r="R176" s="21"/>
      <c r="S176" s="21"/>
      <c r="T176" s="21"/>
      <c r="U176" s="21"/>
      <c r="V176" s="21"/>
      <c r="W176" s="21"/>
      <c r="X176" s="21"/>
      <c r="Y176" s="21"/>
      <c r="Z176" s="21"/>
      <c r="AA176" s="21"/>
      <c r="AB176" s="21"/>
      <c r="AC176" s="21"/>
      <c r="AD176" s="21"/>
      <c r="AE176" s="21"/>
      <c r="AF176" s="21"/>
      <c r="AG176" s="21"/>
      <c r="AH176" s="10"/>
      <c r="AI176" s="10"/>
    </row>
    <row r="177" spans="1:39" ht="27.95" x14ac:dyDescent="0.3">
      <c r="A177" s="6" t="str">
        <f t="shared" si="8"/>
        <v>Diagnostic Radiology &amp; Imaging Procedures-MRI angio chest with or without dye-71555</v>
      </c>
      <c r="B177" s="6" t="str">
        <f t="shared" si="9"/>
        <v>MRI angio chest with or without dye</v>
      </c>
      <c r="C177" s="6" t="str">
        <f t="shared" si="10"/>
        <v>Diagnostic Radiology &amp; Imaging Procedures</v>
      </c>
      <c r="D177" s="6" t="str">
        <f t="shared" si="11"/>
        <v>71555</v>
      </c>
      <c r="E177" s="25" t="s">
        <v>981</v>
      </c>
      <c r="F177" s="25" t="s">
        <v>52</v>
      </c>
      <c r="G177" s="53" t="s">
        <v>34020</v>
      </c>
      <c r="H177" s="25" t="s">
        <v>23060</v>
      </c>
      <c r="I177" s="10" t="s">
        <v>34016</v>
      </c>
      <c r="J177" s="17">
        <v>2335</v>
      </c>
      <c r="K177" s="17">
        <v>467</v>
      </c>
      <c r="L177" s="17">
        <v>291.6576</v>
      </c>
      <c r="M177" s="17">
        <v>1296.2560000000001</v>
      </c>
      <c r="N177" s="17" t="s">
        <v>34096</v>
      </c>
      <c r="O177" s="17">
        <v>291.6576</v>
      </c>
      <c r="P177" s="17" t="s">
        <v>34096</v>
      </c>
      <c r="Q177" s="17" t="s">
        <v>34096</v>
      </c>
      <c r="R177" s="17" t="s">
        <v>34096</v>
      </c>
      <c r="S177" s="17" t="s">
        <v>34096</v>
      </c>
      <c r="T177" s="17" t="s">
        <v>34096</v>
      </c>
      <c r="U177" s="17" t="s">
        <v>34096</v>
      </c>
      <c r="V177" s="17" t="s">
        <v>34096</v>
      </c>
      <c r="W177" s="17" t="s">
        <v>34096</v>
      </c>
      <c r="X177" s="17">
        <v>1296.2560000000001</v>
      </c>
      <c r="Y177" s="17">
        <v>1166.6304</v>
      </c>
      <c r="Z177" s="17">
        <v>1215.24</v>
      </c>
      <c r="AA177" s="17">
        <v>1271.9512</v>
      </c>
      <c r="AB177" s="17">
        <v>1296.2560000000001</v>
      </c>
      <c r="AC177" s="17">
        <v>1296.2560000000001</v>
      </c>
      <c r="AD177" s="17">
        <v>1296.2560000000001</v>
      </c>
      <c r="AE177" s="17">
        <v>1163.3897599999998</v>
      </c>
      <c r="AF177" s="17">
        <v>858.76959999999997</v>
      </c>
      <c r="AG177" s="17">
        <v>453.68960000000004</v>
      </c>
      <c r="AH177" s="10" t="s">
        <v>34210</v>
      </c>
      <c r="AI177" s="10" t="s">
        <v>33979</v>
      </c>
      <c r="AJ177" s="54">
        <v>1</v>
      </c>
      <c r="AK177" s="27">
        <v>6</v>
      </c>
      <c r="AL177" t="s">
        <v>175</v>
      </c>
      <c r="AM177">
        <v>4</v>
      </c>
    </row>
    <row r="178" spans="1:39" x14ac:dyDescent="0.3">
      <c r="A178" s="6" t="str">
        <f t="shared" si="8"/>
        <v>Diagnostic Radiology &amp; Imaging Procedures-MRI angio chest with or without dye-71555</v>
      </c>
      <c r="B178" s="6" t="str">
        <f t="shared" si="9"/>
        <v>MRI angio chest with or without dye</v>
      </c>
      <c r="C178" s="6" t="str">
        <f t="shared" si="10"/>
        <v>Diagnostic Radiology &amp; Imaging Procedures</v>
      </c>
      <c r="D178" s="6" t="str">
        <f t="shared" si="11"/>
        <v>71555</v>
      </c>
      <c r="E178" s="25" t="s">
        <v>47</v>
      </c>
      <c r="F178" s="25" t="s">
        <v>47</v>
      </c>
      <c r="G178" s="53" t="s">
        <v>32557</v>
      </c>
      <c r="H178" s="25" t="s">
        <v>23708</v>
      </c>
      <c r="I178" s="10" t="s">
        <v>31088</v>
      </c>
      <c r="J178" s="17">
        <v>1362</v>
      </c>
      <c r="K178" s="17">
        <v>272.40000000000003</v>
      </c>
      <c r="L178" s="17">
        <v>40.041000000000004</v>
      </c>
      <c r="M178" s="17">
        <v>845.32000000000016</v>
      </c>
      <c r="N178" s="17" t="s">
        <v>34096</v>
      </c>
      <c r="O178" s="17">
        <v>190.197</v>
      </c>
      <c r="P178" s="17" t="s">
        <v>34096</v>
      </c>
      <c r="Q178" s="17" t="s">
        <v>34096</v>
      </c>
      <c r="R178" s="17" t="s">
        <v>34096</v>
      </c>
      <c r="S178" s="17" t="s">
        <v>34096</v>
      </c>
      <c r="T178" s="17" t="s">
        <v>34096</v>
      </c>
      <c r="U178" s="17">
        <v>44.49</v>
      </c>
      <c r="V178" s="17">
        <v>43.155300000000004</v>
      </c>
      <c r="W178" s="17">
        <v>40.041000000000004</v>
      </c>
      <c r="X178" s="17">
        <v>845.32000000000016</v>
      </c>
      <c r="Y178" s="17">
        <v>760.78800000000001</v>
      </c>
      <c r="Z178" s="17">
        <v>792.48750000000007</v>
      </c>
      <c r="AA178" s="17">
        <v>829.47025000000008</v>
      </c>
      <c r="AB178" s="17">
        <v>845.32000000000016</v>
      </c>
      <c r="AC178" s="17">
        <v>845.32000000000016</v>
      </c>
      <c r="AD178" s="17">
        <v>845.32000000000016</v>
      </c>
      <c r="AE178" s="17">
        <v>758.67470000000003</v>
      </c>
      <c r="AF178" s="17">
        <v>560.0245000000001</v>
      </c>
      <c r="AG178" s="17">
        <v>295.86200000000008</v>
      </c>
      <c r="AH178" s="10" t="s">
        <v>34211</v>
      </c>
      <c r="AI178" s="10" t="s">
        <v>33979</v>
      </c>
      <c r="AJ178" s="54">
        <v>0</v>
      </c>
      <c r="AK178" s="27" t="s">
        <v>34143</v>
      </c>
      <c r="AL178" t="s">
        <v>175</v>
      </c>
      <c r="AM178" t="e">
        <v>#VALUE!</v>
      </c>
    </row>
    <row r="179" spans="1:39" x14ac:dyDescent="0.3">
      <c r="A179" s="6" t="str">
        <f t="shared" si="8"/>
        <v>Diagnostic Radiology &amp; Imaging Procedures-MRI angio chest with or without dye-71555</v>
      </c>
      <c r="B179" s="6" t="str">
        <f t="shared" si="9"/>
        <v>MRI angio chest with or without dye</v>
      </c>
      <c r="C179" s="6" t="str">
        <f t="shared" si="10"/>
        <v>Diagnostic Radiology &amp; Imaging Procedures</v>
      </c>
      <c r="D179" s="6" t="str">
        <f t="shared" si="11"/>
        <v>71555</v>
      </c>
      <c r="E179" s="25"/>
      <c r="F179" s="25"/>
      <c r="G179" s="53"/>
      <c r="H179" s="25"/>
      <c r="I179" s="10"/>
      <c r="J179" s="39">
        <v>3697</v>
      </c>
      <c r="K179" s="39">
        <v>739.40000000000009</v>
      </c>
      <c r="L179" s="39">
        <v>331.6986</v>
      </c>
      <c r="M179" s="39">
        <v>2141.576</v>
      </c>
      <c r="N179" s="39" t="s">
        <v>34096</v>
      </c>
      <c r="O179" s="39">
        <v>481.8546</v>
      </c>
      <c r="P179" s="39" t="s">
        <v>34096</v>
      </c>
      <c r="Q179" s="39" t="s">
        <v>34096</v>
      </c>
      <c r="R179" s="39" t="s">
        <v>34096</v>
      </c>
      <c r="S179" s="39" t="s">
        <v>34096</v>
      </c>
      <c r="T179" s="39" t="s">
        <v>34096</v>
      </c>
      <c r="U179" s="39">
        <v>44.49</v>
      </c>
      <c r="V179" s="39">
        <v>43.155300000000004</v>
      </c>
      <c r="W179" s="39">
        <v>40.041000000000004</v>
      </c>
      <c r="X179" s="39">
        <v>2141.576</v>
      </c>
      <c r="Y179" s="39">
        <v>1927.4184</v>
      </c>
      <c r="Z179" s="39">
        <v>2007.7275</v>
      </c>
      <c r="AA179" s="39">
        <v>2101.4214499999998</v>
      </c>
      <c r="AB179" s="39">
        <v>2141.576</v>
      </c>
      <c r="AC179" s="39">
        <v>2141.576</v>
      </c>
      <c r="AD179" s="39">
        <v>2141.576</v>
      </c>
      <c r="AE179" s="39">
        <v>1922.0644599999998</v>
      </c>
      <c r="AF179" s="39">
        <v>1418.7941000000001</v>
      </c>
      <c r="AG179" s="39">
        <v>749.55160000000012</v>
      </c>
      <c r="AH179" s="10"/>
      <c r="AI179" s="10"/>
    </row>
    <row r="180" spans="1:39" x14ac:dyDescent="0.3">
      <c r="A180" s="6" t="str">
        <f t="shared" si="8"/>
        <v>Diagnostic Radiology &amp; Imaging Procedures-MRI angio chest with or without dye-71555</v>
      </c>
      <c r="B180" s="6" t="str">
        <f t="shared" si="9"/>
        <v>MRI angio chest with or without dye</v>
      </c>
      <c r="C180" s="6" t="str">
        <f t="shared" si="10"/>
        <v>Diagnostic Radiology &amp; Imaging Procedures</v>
      </c>
      <c r="D180" s="6" t="str">
        <f t="shared" si="11"/>
        <v>71555</v>
      </c>
      <c r="E180" s="25"/>
      <c r="F180" s="25"/>
      <c r="G180" s="53"/>
      <c r="H180" s="25"/>
      <c r="I180" s="10"/>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0"/>
      <c r="AI180" s="10"/>
    </row>
    <row r="181" spans="1:39" x14ac:dyDescent="0.3">
      <c r="A181" s="6" t="str">
        <f t="shared" si="8"/>
        <v>Diagnostic Radiology &amp; Imaging Procedures-MRI angio chest with or without dye-71555</v>
      </c>
      <c r="B181" s="6" t="str">
        <f t="shared" si="9"/>
        <v>MRI angio chest with or without dye</v>
      </c>
      <c r="C181" s="6" t="str">
        <f t="shared" si="10"/>
        <v>Diagnostic Radiology &amp; Imaging Procedures</v>
      </c>
      <c r="D181" s="6" t="str">
        <f t="shared" si="11"/>
        <v>71555</v>
      </c>
      <c r="E181" s="8"/>
      <c r="G181" s="56" t="s">
        <v>43</v>
      </c>
      <c r="AH181" s="10"/>
      <c r="AI181" s="10"/>
    </row>
    <row r="182" spans="1:39" x14ac:dyDescent="0.3">
      <c r="A182" s="6" t="str">
        <f t="shared" si="8"/>
        <v>Diagnostic Radiology &amp; Imaging Procedures-MRI angio chest with or without dye-71555</v>
      </c>
      <c r="B182" s="6" t="str">
        <f t="shared" si="9"/>
        <v>MRI angio chest with or without dye</v>
      </c>
      <c r="C182" s="6" t="str">
        <f t="shared" si="10"/>
        <v>Diagnostic Radiology &amp; Imaging Procedures</v>
      </c>
      <c r="D182" s="6" t="str">
        <f t="shared" si="11"/>
        <v>71555</v>
      </c>
      <c r="E182" s="19"/>
      <c r="F182" s="18"/>
      <c r="G182" s="59"/>
      <c r="H182" s="60"/>
      <c r="I182" s="20"/>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10"/>
      <c r="AI182" s="10"/>
    </row>
    <row r="183" spans="1:39" ht="27.95" x14ac:dyDescent="0.3">
      <c r="A183" s="6" t="str">
        <f t="shared" si="8"/>
        <v>Diagnostic Radiology &amp; Imaging Procedures-X-ray of spine of neck, 2 or 3 views-72040</v>
      </c>
      <c r="B183" s="6" t="str">
        <f t="shared" si="9"/>
        <v>X-ray of spine of neck, 2 or 3 views</v>
      </c>
      <c r="C183" s="6" t="str">
        <f t="shared" si="10"/>
        <v>Diagnostic Radiology &amp; Imaging Procedures</v>
      </c>
      <c r="D183" s="6" t="str">
        <f t="shared" si="11"/>
        <v>72040</v>
      </c>
      <c r="E183" s="25" t="s">
        <v>981</v>
      </c>
      <c r="F183" s="25" t="s">
        <v>52</v>
      </c>
      <c r="G183" s="53" t="s">
        <v>279</v>
      </c>
      <c r="H183" s="25" t="s">
        <v>280</v>
      </c>
      <c r="I183" s="10" t="s">
        <v>178</v>
      </c>
      <c r="J183" s="17">
        <v>711</v>
      </c>
      <c r="K183" s="17">
        <v>142.20000000000002</v>
      </c>
      <c r="L183" s="17">
        <v>34.046999999999997</v>
      </c>
      <c r="M183" s="17">
        <v>364.02800000000002</v>
      </c>
      <c r="N183" s="17">
        <v>39.76</v>
      </c>
      <c r="O183" s="17">
        <v>43.736000000000004</v>
      </c>
      <c r="P183" s="17">
        <v>39.76</v>
      </c>
      <c r="Q183" s="17">
        <v>39.76</v>
      </c>
      <c r="R183" s="17" t="s">
        <v>34096</v>
      </c>
      <c r="S183" s="17">
        <v>43.736000000000004</v>
      </c>
      <c r="T183" s="17">
        <v>86.58</v>
      </c>
      <c r="U183" s="17">
        <v>37.83</v>
      </c>
      <c r="V183" s="17">
        <v>36.695099999999996</v>
      </c>
      <c r="W183" s="17">
        <v>34.046999999999997</v>
      </c>
      <c r="X183" s="17">
        <v>364.02800000000002</v>
      </c>
      <c r="Y183" s="17">
        <v>327.62520000000001</v>
      </c>
      <c r="Z183" s="17">
        <v>341.27625</v>
      </c>
      <c r="AA183" s="17">
        <v>357.20247499999999</v>
      </c>
      <c r="AB183" s="17">
        <v>364.02800000000002</v>
      </c>
      <c r="AC183" s="17">
        <v>364.02800000000002</v>
      </c>
      <c r="AD183" s="17">
        <v>364.02800000000002</v>
      </c>
      <c r="AE183" s="17">
        <v>326.71512999999999</v>
      </c>
      <c r="AF183" s="17">
        <v>241.16854999999998</v>
      </c>
      <c r="AG183" s="17">
        <v>127.40979999999999</v>
      </c>
      <c r="AH183" s="10" t="s">
        <v>34212</v>
      </c>
      <c r="AI183" s="10" t="s">
        <v>278</v>
      </c>
      <c r="AJ183" s="54">
        <v>1</v>
      </c>
      <c r="AK183" s="27">
        <v>4</v>
      </c>
      <c r="AL183" t="s">
        <v>175</v>
      </c>
      <c r="AM183">
        <v>3</v>
      </c>
    </row>
    <row r="184" spans="1:39" x14ac:dyDescent="0.3">
      <c r="A184" s="6" t="str">
        <f t="shared" si="8"/>
        <v>Diagnostic Radiology &amp; Imaging Procedures-X-ray of spine of neck, 2 or 3 views-72040</v>
      </c>
      <c r="B184" s="6" t="str">
        <f t="shared" si="9"/>
        <v>X-ray of spine of neck, 2 or 3 views</v>
      </c>
      <c r="C184" s="6" t="str">
        <f t="shared" si="10"/>
        <v>Diagnostic Radiology &amp; Imaging Procedures</v>
      </c>
      <c r="D184" s="6" t="str">
        <f t="shared" si="11"/>
        <v>72040</v>
      </c>
      <c r="E184" s="25"/>
      <c r="F184" s="25"/>
      <c r="G184" s="53"/>
      <c r="H184" s="25"/>
      <c r="I184" s="10"/>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0"/>
      <c r="AI184" s="10"/>
    </row>
    <row r="185" spans="1:39" x14ac:dyDescent="0.3">
      <c r="A185" s="6" t="str">
        <f t="shared" si="8"/>
        <v>Diagnostic Radiology &amp; Imaging Procedures-X-ray of spine of neck, 2 or 3 views-72040</v>
      </c>
      <c r="B185" s="6" t="str">
        <f t="shared" si="9"/>
        <v>X-ray of spine of neck, 2 or 3 views</v>
      </c>
      <c r="C185" s="6" t="str">
        <f t="shared" si="10"/>
        <v>Diagnostic Radiology &amp; Imaging Procedures</v>
      </c>
      <c r="D185" s="6" t="str">
        <f t="shared" si="11"/>
        <v>72040</v>
      </c>
      <c r="E185" s="8"/>
      <c r="G185" s="56" t="s">
        <v>43</v>
      </c>
      <c r="AH185" s="10"/>
      <c r="AI185" s="10"/>
    </row>
    <row r="186" spans="1:39" x14ac:dyDescent="0.3">
      <c r="A186" s="6" t="str">
        <f t="shared" si="8"/>
        <v>Diagnostic Radiology &amp; Imaging Procedures-X-ray of spine of neck, 2 or 3 views-72040</v>
      </c>
      <c r="B186" s="6" t="str">
        <f t="shared" si="9"/>
        <v>X-ray of spine of neck, 2 or 3 views</v>
      </c>
      <c r="C186" s="6" t="str">
        <f t="shared" si="10"/>
        <v>Diagnostic Radiology &amp; Imaging Procedures</v>
      </c>
      <c r="D186" s="6" t="str">
        <f t="shared" si="11"/>
        <v>72040</v>
      </c>
      <c r="E186" s="19"/>
      <c r="F186" s="18"/>
      <c r="G186" s="59"/>
      <c r="H186" s="60"/>
      <c r="I186" s="20"/>
      <c r="J186" s="21"/>
      <c r="K186" s="21"/>
      <c r="L186" s="21"/>
      <c r="M186" s="21"/>
      <c r="N186" s="21"/>
      <c r="O186" s="21"/>
      <c r="P186" s="21"/>
      <c r="Q186" s="21"/>
      <c r="R186" s="21"/>
      <c r="S186" s="21"/>
      <c r="T186" s="21"/>
      <c r="U186" s="21"/>
      <c r="V186" s="21"/>
      <c r="W186" s="21"/>
      <c r="X186" s="21"/>
      <c r="Y186" s="21"/>
      <c r="Z186" s="21"/>
      <c r="AA186" s="21"/>
      <c r="AB186" s="21"/>
      <c r="AC186" s="21"/>
      <c r="AD186" s="21"/>
      <c r="AE186" s="21"/>
      <c r="AF186" s="21"/>
      <c r="AG186" s="21"/>
      <c r="AH186" s="10"/>
      <c r="AI186" s="10"/>
    </row>
    <row r="187" spans="1:39" ht="27.95" x14ac:dyDescent="0.3">
      <c r="A187" s="6" t="str">
        <f t="shared" si="8"/>
        <v>Diagnostic Radiology &amp; Imaging Procedures-X-ray of middle spine, 2 views-72070</v>
      </c>
      <c r="B187" s="6" t="str">
        <f t="shared" si="9"/>
        <v>X-ray of middle spine, 2 views</v>
      </c>
      <c r="C187" s="6" t="str">
        <f t="shared" si="10"/>
        <v>Diagnostic Radiology &amp; Imaging Procedures</v>
      </c>
      <c r="D187" s="6" t="str">
        <f t="shared" si="11"/>
        <v>72070</v>
      </c>
      <c r="E187" s="25" t="s">
        <v>981</v>
      </c>
      <c r="F187" s="25" t="s">
        <v>52</v>
      </c>
      <c r="G187" s="53" t="s">
        <v>293</v>
      </c>
      <c r="H187" s="25" t="s">
        <v>294</v>
      </c>
      <c r="I187" s="10" t="s">
        <v>178</v>
      </c>
      <c r="J187" s="17">
        <v>794</v>
      </c>
      <c r="K187" s="17">
        <v>158.80000000000001</v>
      </c>
      <c r="L187" s="17">
        <v>28.35</v>
      </c>
      <c r="M187" s="17">
        <v>375.97600000000006</v>
      </c>
      <c r="N187" s="17">
        <v>33.08</v>
      </c>
      <c r="O187" s="17">
        <v>36.387999999999998</v>
      </c>
      <c r="P187" s="17">
        <v>33.08</v>
      </c>
      <c r="Q187" s="17">
        <v>33.08</v>
      </c>
      <c r="R187" s="17" t="s">
        <v>34096</v>
      </c>
      <c r="S187" s="17">
        <v>36.387999999999998</v>
      </c>
      <c r="T187" s="17">
        <v>104.75</v>
      </c>
      <c r="U187" s="17">
        <v>31.5</v>
      </c>
      <c r="V187" s="17">
        <v>30.555</v>
      </c>
      <c r="W187" s="17">
        <v>28.35</v>
      </c>
      <c r="X187" s="17">
        <v>375.97600000000006</v>
      </c>
      <c r="Y187" s="17">
        <v>338.3784</v>
      </c>
      <c r="Z187" s="17">
        <v>352.47750000000002</v>
      </c>
      <c r="AA187" s="17">
        <v>368.92645000000005</v>
      </c>
      <c r="AB187" s="17">
        <v>375.97600000000006</v>
      </c>
      <c r="AC187" s="17">
        <v>375.97600000000006</v>
      </c>
      <c r="AD187" s="17">
        <v>375.97600000000006</v>
      </c>
      <c r="AE187" s="17">
        <v>337.43846000000002</v>
      </c>
      <c r="AF187" s="17">
        <v>249.08410000000003</v>
      </c>
      <c r="AG187" s="17">
        <v>131.59160000000003</v>
      </c>
      <c r="AH187" s="10" t="s">
        <v>34213</v>
      </c>
      <c r="AI187" s="10" t="s">
        <v>292</v>
      </c>
      <c r="AJ187" s="54">
        <v>1</v>
      </c>
      <c r="AK187" s="27">
        <v>4</v>
      </c>
      <c r="AL187" t="s">
        <v>175</v>
      </c>
      <c r="AM187">
        <v>3</v>
      </c>
    </row>
    <row r="188" spans="1:39" x14ac:dyDescent="0.3">
      <c r="A188" s="6" t="str">
        <f t="shared" si="8"/>
        <v>Diagnostic Radiology &amp; Imaging Procedures-X-ray of middle spine, 2 views-72070</v>
      </c>
      <c r="B188" s="6" t="str">
        <f t="shared" si="9"/>
        <v>X-ray of middle spine, 2 views</v>
      </c>
      <c r="C188" s="6" t="str">
        <f t="shared" si="10"/>
        <v>Diagnostic Radiology &amp; Imaging Procedures</v>
      </c>
      <c r="D188" s="6" t="str">
        <f t="shared" si="11"/>
        <v>72070</v>
      </c>
      <c r="E188" s="25"/>
      <c r="F188" s="25"/>
      <c r="G188" s="53"/>
      <c r="H188" s="25"/>
      <c r="I188" s="10"/>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0"/>
      <c r="AI188" s="10"/>
    </row>
    <row r="189" spans="1:39" x14ac:dyDescent="0.3">
      <c r="A189" s="6" t="str">
        <f t="shared" si="8"/>
        <v>Diagnostic Radiology &amp; Imaging Procedures-X-ray of middle spine, 2 views-72070</v>
      </c>
      <c r="B189" s="6" t="str">
        <f t="shared" si="9"/>
        <v>X-ray of middle spine, 2 views</v>
      </c>
      <c r="C189" s="6" t="str">
        <f t="shared" si="10"/>
        <v>Diagnostic Radiology &amp; Imaging Procedures</v>
      </c>
      <c r="D189" s="6" t="str">
        <f t="shared" si="11"/>
        <v>72070</v>
      </c>
      <c r="E189" s="8"/>
      <c r="G189" s="56" t="s">
        <v>43</v>
      </c>
      <c r="AH189" s="10"/>
      <c r="AI189" s="10"/>
    </row>
    <row r="190" spans="1:39" x14ac:dyDescent="0.3">
      <c r="A190" s="6" t="str">
        <f t="shared" si="8"/>
        <v>Diagnostic Radiology &amp; Imaging Procedures-X-ray of middle spine, 2 views-72070</v>
      </c>
      <c r="B190" s="6" t="str">
        <f t="shared" si="9"/>
        <v>X-ray of middle spine, 2 views</v>
      </c>
      <c r="C190" s="6" t="str">
        <f t="shared" si="10"/>
        <v>Diagnostic Radiology &amp; Imaging Procedures</v>
      </c>
      <c r="D190" s="6" t="str">
        <f t="shared" si="11"/>
        <v>72070</v>
      </c>
      <c r="E190" s="19"/>
      <c r="F190" s="18"/>
      <c r="G190" s="59"/>
      <c r="H190" s="60"/>
      <c r="I190" s="20"/>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10"/>
      <c r="AI190" s="10"/>
    </row>
    <row r="191" spans="1:39" ht="27.95" x14ac:dyDescent="0.3">
      <c r="A191" s="6" t="str">
        <f t="shared" si="8"/>
        <v>Diagnostic Radiology &amp; Imaging Procedures-X-ray of spine, entire middle and lower spine, 2 or 3 views-72082</v>
      </c>
      <c r="B191" s="6" t="str">
        <f t="shared" si="9"/>
        <v>X-ray of spine, entire middle and lower spine, 2 or 3 views</v>
      </c>
      <c r="C191" s="6" t="str">
        <f t="shared" si="10"/>
        <v>Diagnostic Radiology &amp; Imaging Procedures</v>
      </c>
      <c r="D191" s="6" t="str">
        <f t="shared" si="11"/>
        <v>72082</v>
      </c>
      <c r="E191" s="25" t="s">
        <v>981</v>
      </c>
      <c r="F191" s="25" t="s">
        <v>52</v>
      </c>
      <c r="G191" s="53" t="s">
        <v>295</v>
      </c>
      <c r="H191" s="25" t="s">
        <v>296</v>
      </c>
      <c r="I191" s="10" t="s">
        <v>178</v>
      </c>
      <c r="J191" s="17">
        <v>544</v>
      </c>
      <c r="K191" s="17">
        <v>108.80000000000001</v>
      </c>
      <c r="L191" s="17">
        <v>126.6264</v>
      </c>
      <c r="M191" s="17">
        <v>562.78399999999999</v>
      </c>
      <c r="N191" s="17" t="s">
        <v>34096</v>
      </c>
      <c r="O191" s="17">
        <v>126.6264</v>
      </c>
      <c r="P191" s="17" t="s">
        <v>34096</v>
      </c>
      <c r="Q191" s="17" t="s">
        <v>34096</v>
      </c>
      <c r="R191" s="17" t="s">
        <v>34096</v>
      </c>
      <c r="S191" s="17" t="s">
        <v>34096</v>
      </c>
      <c r="T191" s="17" t="s">
        <v>34096</v>
      </c>
      <c r="U191" s="17" t="s">
        <v>34096</v>
      </c>
      <c r="V191" s="17" t="s">
        <v>34096</v>
      </c>
      <c r="W191" s="17" t="s">
        <v>34096</v>
      </c>
      <c r="X191" s="17">
        <v>562.78399999999999</v>
      </c>
      <c r="Y191" s="17">
        <v>506.50560000000002</v>
      </c>
      <c r="Z191" s="17">
        <v>527.61</v>
      </c>
      <c r="AA191" s="17">
        <v>552.23180000000002</v>
      </c>
      <c r="AB191" s="17">
        <v>562.78399999999999</v>
      </c>
      <c r="AC191" s="17">
        <v>562.78399999999999</v>
      </c>
      <c r="AD191" s="17">
        <v>562.78399999999999</v>
      </c>
      <c r="AE191" s="17">
        <v>505.09863999999999</v>
      </c>
      <c r="AF191" s="17">
        <v>372.84440000000001</v>
      </c>
      <c r="AG191" s="17">
        <v>196.97440000000003</v>
      </c>
      <c r="AH191" s="10" t="s">
        <v>34214</v>
      </c>
      <c r="AI191" s="10" t="s">
        <v>33922</v>
      </c>
      <c r="AJ191" s="54">
        <v>1</v>
      </c>
      <c r="AK191" s="27">
        <v>4</v>
      </c>
      <c r="AL191" t="s">
        <v>175</v>
      </c>
      <c r="AM191">
        <v>3</v>
      </c>
    </row>
    <row r="192" spans="1:39" x14ac:dyDescent="0.3">
      <c r="A192" s="6" t="str">
        <f t="shared" si="8"/>
        <v>Diagnostic Radiology &amp; Imaging Procedures-X-ray of spine, entire middle and lower spine, 2 or 3 views-72082</v>
      </c>
      <c r="B192" s="6" t="str">
        <f t="shared" si="9"/>
        <v>X-ray of spine, entire middle and lower spine, 2 or 3 views</v>
      </c>
      <c r="C192" s="6" t="str">
        <f t="shared" si="10"/>
        <v>Diagnostic Radiology &amp; Imaging Procedures</v>
      </c>
      <c r="D192" s="6" t="str">
        <f t="shared" si="11"/>
        <v>72082</v>
      </c>
      <c r="E192" s="25"/>
      <c r="F192" s="25"/>
      <c r="G192" s="53"/>
      <c r="H192" s="25"/>
      <c r="I192" s="10"/>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0"/>
      <c r="AI192" s="10"/>
    </row>
    <row r="193" spans="1:39" x14ac:dyDescent="0.3">
      <c r="A193" s="6" t="str">
        <f t="shared" si="8"/>
        <v>Diagnostic Radiology &amp; Imaging Procedures-X-ray of spine, entire middle and lower spine, 2 or 3 views-72082</v>
      </c>
      <c r="B193" s="6" t="str">
        <f t="shared" si="9"/>
        <v>X-ray of spine, entire middle and lower spine, 2 or 3 views</v>
      </c>
      <c r="C193" s="6" t="str">
        <f t="shared" si="10"/>
        <v>Diagnostic Radiology &amp; Imaging Procedures</v>
      </c>
      <c r="D193" s="6" t="str">
        <f t="shared" si="11"/>
        <v>72082</v>
      </c>
      <c r="E193" s="8"/>
      <c r="G193" s="56" t="s">
        <v>43</v>
      </c>
      <c r="AH193" s="10"/>
      <c r="AI193" s="10"/>
    </row>
    <row r="194" spans="1:39" x14ac:dyDescent="0.3">
      <c r="A194" s="6" t="str">
        <f t="shared" si="8"/>
        <v>Diagnostic Radiology &amp; Imaging Procedures-X-ray of spine, entire middle and lower spine, 2 or 3 views-72082</v>
      </c>
      <c r="B194" s="6" t="str">
        <f t="shared" si="9"/>
        <v>X-ray of spine, entire middle and lower spine, 2 or 3 views</v>
      </c>
      <c r="C194" s="6" t="str">
        <f t="shared" si="10"/>
        <v>Diagnostic Radiology &amp; Imaging Procedures</v>
      </c>
      <c r="D194" s="6" t="str">
        <f t="shared" si="11"/>
        <v>72082</v>
      </c>
      <c r="E194" s="19"/>
      <c r="F194" s="18"/>
      <c r="G194" s="59"/>
      <c r="H194" s="60"/>
      <c r="I194" s="20"/>
      <c r="J194" s="21"/>
      <c r="K194" s="21"/>
      <c r="L194" s="21"/>
      <c r="M194" s="21"/>
      <c r="N194" s="21"/>
      <c r="O194" s="21"/>
      <c r="P194" s="21"/>
      <c r="Q194" s="21"/>
      <c r="R194" s="21"/>
      <c r="S194" s="21"/>
      <c r="T194" s="21"/>
      <c r="U194" s="21"/>
      <c r="V194" s="21"/>
      <c r="W194" s="21"/>
      <c r="X194" s="21"/>
      <c r="Y194" s="21"/>
      <c r="Z194" s="21"/>
      <c r="AA194" s="21"/>
      <c r="AB194" s="21"/>
      <c r="AC194" s="21"/>
      <c r="AD194" s="21"/>
      <c r="AE194" s="21"/>
      <c r="AF194" s="21"/>
      <c r="AG194" s="21"/>
      <c r="AH194" s="10"/>
      <c r="AI194" s="10"/>
    </row>
    <row r="195" spans="1:39" ht="27.95" x14ac:dyDescent="0.3">
      <c r="A195" s="6" t="str">
        <f t="shared" si="8"/>
        <v>Diagnostic Radiology &amp; Imaging Procedures-X-ray of lower and sacral spine, 2 or 3 views-72100</v>
      </c>
      <c r="B195" s="6" t="str">
        <f t="shared" si="9"/>
        <v>X-ray of lower and sacral spine, 2 or 3 views</v>
      </c>
      <c r="C195" s="6" t="str">
        <f t="shared" si="10"/>
        <v>Diagnostic Radiology &amp; Imaging Procedures</v>
      </c>
      <c r="D195" s="6" t="str">
        <f t="shared" si="11"/>
        <v>72100</v>
      </c>
      <c r="E195" s="25" t="s">
        <v>981</v>
      </c>
      <c r="F195" s="25" t="s">
        <v>52</v>
      </c>
      <c r="G195" s="53" t="s">
        <v>298</v>
      </c>
      <c r="H195" s="25" t="s">
        <v>299</v>
      </c>
      <c r="I195" s="10" t="s">
        <v>178</v>
      </c>
      <c r="J195" s="17">
        <v>679</v>
      </c>
      <c r="K195" s="17">
        <v>135.80000000000001</v>
      </c>
      <c r="L195" s="17">
        <v>88.486199999999997</v>
      </c>
      <c r="M195" s="17">
        <v>393.27199999999999</v>
      </c>
      <c r="N195" s="17" t="s">
        <v>34096</v>
      </c>
      <c r="O195" s="17">
        <v>88.486199999999997</v>
      </c>
      <c r="P195" s="17" t="s">
        <v>34096</v>
      </c>
      <c r="Q195" s="17" t="s">
        <v>34096</v>
      </c>
      <c r="R195" s="17" t="s">
        <v>34096</v>
      </c>
      <c r="S195" s="17" t="s">
        <v>34096</v>
      </c>
      <c r="T195" s="17" t="s">
        <v>34096</v>
      </c>
      <c r="U195" s="17" t="s">
        <v>34096</v>
      </c>
      <c r="V195" s="17" t="s">
        <v>34096</v>
      </c>
      <c r="W195" s="17" t="s">
        <v>34096</v>
      </c>
      <c r="X195" s="17">
        <v>393.27199999999999</v>
      </c>
      <c r="Y195" s="17">
        <v>353.94479999999999</v>
      </c>
      <c r="Z195" s="17">
        <v>368.69249999999994</v>
      </c>
      <c r="AA195" s="17">
        <v>385.89814999999999</v>
      </c>
      <c r="AB195" s="17">
        <v>393.27199999999999</v>
      </c>
      <c r="AC195" s="17">
        <v>393.27199999999999</v>
      </c>
      <c r="AD195" s="17">
        <v>393.27199999999999</v>
      </c>
      <c r="AE195" s="17">
        <v>352.96161999999998</v>
      </c>
      <c r="AF195" s="17">
        <v>260.54270000000002</v>
      </c>
      <c r="AG195" s="17">
        <v>137.64520000000002</v>
      </c>
      <c r="AH195" s="10" t="s">
        <v>34215</v>
      </c>
      <c r="AI195" s="10" t="s">
        <v>297</v>
      </c>
      <c r="AJ195" s="54">
        <v>1</v>
      </c>
      <c r="AK195" s="27">
        <v>4</v>
      </c>
      <c r="AL195" t="s">
        <v>175</v>
      </c>
      <c r="AM195">
        <v>3</v>
      </c>
    </row>
    <row r="196" spans="1:39" x14ac:dyDescent="0.3">
      <c r="A196" s="6" t="str">
        <f t="shared" si="8"/>
        <v>Diagnostic Radiology &amp; Imaging Procedures-X-ray of lower and sacral spine, 2 or 3 views-72100</v>
      </c>
      <c r="B196" s="6" t="str">
        <f t="shared" si="9"/>
        <v>X-ray of lower and sacral spine, 2 or 3 views</v>
      </c>
      <c r="C196" s="6" t="str">
        <f t="shared" si="10"/>
        <v>Diagnostic Radiology &amp; Imaging Procedures</v>
      </c>
      <c r="D196" s="6" t="str">
        <f t="shared" si="11"/>
        <v>72100</v>
      </c>
      <c r="E196" s="25"/>
      <c r="F196" s="25"/>
      <c r="G196" s="53"/>
      <c r="H196" s="25"/>
      <c r="I196" s="10"/>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0"/>
      <c r="AI196" s="10"/>
    </row>
    <row r="197" spans="1:39" x14ac:dyDescent="0.3">
      <c r="A197" s="6" t="str">
        <f t="shared" si="8"/>
        <v>Diagnostic Radiology &amp; Imaging Procedures-X-ray of lower and sacral spine, 2 or 3 views-72100</v>
      </c>
      <c r="B197" s="6" t="str">
        <f t="shared" si="9"/>
        <v>X-ray of lower and sacral spine, 2 or 3 views</v>
      </c>
      <c r="C197" s="6" t="str">
        <f t="shared" si="10"/>
        <v>Diagnostic Radiology &amp; Imaging Procedures</v>
      </c>
      <c r="D197" s="6" t="str">
        <f t="shared" si="11"/>
        <v>72100</v>
      </c>
      <c r="E197" s="8"/>
      <c r="G197" s="56" t="s">
        <v>43</v>
      </c>
      <c r="AH197" s="10"/>
      <c r="AI197" s="10"/>
    </row>
    <row r="198" spans="1:39" x14ac:dyDescent="0.3">
      <c r="A198" s="6" t="str">
        <f t="shared" si="8"/>
        <v>Diagnostic Radiology &amp; Imaging Procedures-X-ray of lower and sacral spine, 2 or 3 views-72100</v>
      </c>
      <c r="B198" s="6" t="str">
        <f t="shared" si="9"/>
        <v>X-ray of lower and sacral spine, 2 or 3 views</v>
      </c>
      <c r="C198" s="6" t="str">
        <f t="shared" si="10"/>
        <v>Diagnostic Radiology &amp; Imaging Procedures</v>
      </c>
      <c r="D198" s="6" t="str">
        <f t="shared" si="11"/>
        <v>72100</v>
      </c>
      <c r="E198" s="19"/>
      <c r="F198" s="18"/>
      <c r="G198" s="59"/>
      <c r="H198" s="60"/>
      <c r="I198" s="20"/>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10"/>
      <c r="AI198" s="10"/>
    </row>
    <row r="199" spans="1:39" ht="27.95" x14ac:dyDescent="0.3">
      <c r="A199" s="6" t="str">
        <f t="shared" si="8"/>
        <v>Diagnostic Radiology &amp; Imaging Procedures-MRI scan of upper spinal canal-72141</v>
      </c>
      <c r="B199" s="6" t="str">
        <f t="shared" si="9"/>
        <v>MRI scan of upper spinal canal</v>
      </c>
      <c r="C199" s="6" t="str">
        <f t="shared" si="10"/>
        <v>Diagnostic Radiology &amp; Imaging Procedures</v>
      </c>
      <c r="D199" s="6" t="str">
        <f t="shared" si="11"/>
        <v>72141</v>
      </c>
      <c r="E199" s="25" t="s">
        <v>981</v>
      </c>
      <c r="F199" s="25" t="s">
        <v>52</v>
      </c>
      <c r="G199" s="53" t="s">
        <v>31154</v>
      </c>
      <c r="H199" s="25" t="s">
        <v>23146</v>
      </c>
      <c r="I199" s="10" t="s">
        <v>56</v>
      </c>
      <c r="J199" s="17">
        <v>3707</v>
      </c>
      <c r="K199" s="17">
        <v>741.40000000000009</v>
      </c>
      <c r="L199" s="17">
        <v>731.91599999999994</v>
      </c>
      <c r="M199" s="17">
        <v>3252.96</v>
      </c>
      <c r="N199" s="17" t="s">
        <v>34096</v>
      </c>
      <c r="O199" s="17">
        <v>731.91599999999994</v>
      </c>
      <c r="P199" s="17" t="s">
        <v>34096</v>
      </c>
      <c r="Q199" s="17" t="s">
        <v>34096</v>
      </c>
      <c r="R199" s="17" t="s">
        <v>34096</v>
      </c>
      <c r="S199" s="17" t="s">
        <v>34096</v>
      </c>
      <c r="T199" s="17" t="s">
        <v>34096</v>
      </c>
      <c r="U199" s="17" t="s">
        <v>34096</v>
      </c>
      <c r="V199" s="17" t="s">
        <v>34096</v>
      </c>
      <c r="W199" s="17" t="s">
        <v>34096</v>
      </c>
      <c r="X199" s="17">
        <v>3252.96</v>
      </c>
      <c r="Y199" s="17">
        <v>2927.6639999999998</v>
      </c>
      <c r="Z199" s="17">
        <v>3049.6499999999996</v>
      </c>
      <c r="AA199" s="17">
        <v>3191.9670000000001</v>
      </c>
      <c r="AB199" s="17">
        <v>3252.96</v>
      </c>
      <c r="AC199" s="17">
        <v>3252.96</v>
      </c>
      <c r="AD199" s="17">
        <v>3252.96</v>
      </c>
      <c r="AE199" s="17">
        <v>2919.5315999999998</v>
      </c>
      <c r="AF199" s="17">
        <v>2155.0859999999998</v>
      </c>
      <c r="AG199" s="17">
        <v>1138.5360000000001</v>
      </c>
      <c r="AH199" s="10" t="s">
        <v>34216</v>
      </c>
      <c r="AI199" s="10" t="s">
        <v>31070</v>
      </c>
      <c r="AJ199" s="54">
        <v>1</v>
      </c>
      <c r="AK199" s="27">
        <v>4</v>
      </c>
      <c r="AL199" t="s">
        <v>175</v>
      </c>
      <c r="AM199">
        <v>3</v>
      </c>
    </row>
    <row r="200" spans="1:39" x14ac:dyDescent="0.3">
      <c r="A200" s="6" t="str">
        <f t="shared" si="8"/>
        <v>Diagnostic Radiology &amp; Imaging Procedures-MRI scan of upper spinal canal-72141</v>
      </c>
      <c r="B200" s="6" t="str">
        <f t="shared" si="9"/>
        <v>MRI scan of upper spinal canal</v>
      </c>
      <c r="C200" s="6" t="str">
        <f t="shared" si="10"/>
        <v>Diagnostic Radiology &amp; Imaging Procedures</v>
      </c>
      <c r="D200" s="6" t="str">
        <f t="shared" si="11"/>
        <v>72141</v>
      </c>
      <c r="E200" s="25"/>
      <c r="F200" s="25"/>
      <c r="G200" s="53"/>
      <c r="H200" s="25"/>
      <c r="I200" s="10"/>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0"/>
      <c r="AI200" s="10"/>
    </row>
    <row r="201" spans="1:39" x14ac:dyDescent="0.3">
      <c r="A201" s="6" t="str">
        <f t="shared" ref="A201:A264" si="12">IF(OR($AJ201=1,$AJ201&gt;1),(C201&amp;"-"&amp;B201&amp;"-"&amp;D201),A200)</f>
        <v>Diagnostic Radiology &amp; Imaging Procedures-MRI scan of upper spinal canal-72141</v>
      </c>
      <c r="B201" s="6" t="str">
        <f t="shared" ref="B201:B264" si="13">IF(OR($AJ201=1,$AJ201&gt;1),$G201,B200)</f>
        <v>MRI scan of upper spinal canal</v>
      </c>
      <c r="C201" s="6" t="str">
        <f t="shared" ref="C201:C264" si="14">IF(OR($AJ201=1,$AJ201&gt;1),$E201,C200)</f>
        <v>Diagnostic Radiology &amp; Imaging Procedures</v>
      </c>
      <c r="D201" s="6" t="str">
        <f t="shared" ref="D201:D264" si="15">IF(OR($AJ201=1,$AJ201&gt;1),$H201,D200)</f>
        <v>72141</v>
      </c>
      <c r="E201" s="8"/>
      <c r="G201" s="56" t="s">
        <v>43</v>
      </c>
      <c r="AH201" s="10"/>
      <c r="AI201" s="10"/>
    </row>
    <row r="202" spans="1:39" x14ac:dyDescent="0.3">
      <c r="A202" s="6" t="str">
        <f t="shared" si="12"/>
        <v>Diagnostic Radiology &amp; Imaging Procedures-MRI scan of upper spinal canal-72141</v>
      </c>
      <c r="B202" s="6" t="str">
        <f t="shared" si="13"/>
        <v>MRI scan of upper spinal canal</v>
      </c>
      <c r="C202" s="6" t="str">
        <f t="shared" si="14"/>
        <v>Diagnostic Radiology &amp; Imaging Procedures</v>
      </c>
      <c r="D202" s="6" t="str">
        <f t="shared" si="15"/>
        <v>72141</v>
      </c>
      <c r="E202" s="19"/>
      <c r="F202" s="18"/>
      <c r="G202" s="59"/>
      <c r="H202" s="60"/>
      <c r="I202" s="20"/>
      <c r="J202" s="21"/>
      <c r="K202" s="21"/>
      <c r="L202" s="21"/>
      <c r="M202" s="21"/>
      <c r="N202" s="21"/>
      <c r="O202" s="21"/>
      <c r="P202" s="21"/>
      <c r="Q202" s="21"/>
      <c r="R202" s="21"/>
      <c r="S202" s="21"/>
      <c r="T202" s="21"/>
      <c r="U202" s="21"/>
      <c r="V202" s="21"/>
      <c r="W202" s="21"/>
      <c r="X202" s="21"/>
      <c r="Y202" s="21"/>
      <c r="Z202" s="21"/>
      <c r="AA202" s="21"/>
      <c r="AB202" s="21"/>
      <c r="AC202" s="21"/>
      <c r="AD202" s="21"/>
      <c r="AE202" s="21"/>
      <c r="AF202" s="21"/>
      <c r="AG202" s="21"/>
      <c r="AH202" s="10"/>
      <c r="AI202" s="10"/>
    </row>
    <row r="203" spans="1:39" ht="27.95" x14ac:dyDescent="0.3">
      <c r="A203" s="6" t="str">
        <f t="shared" si="12"/>
        <v>Diagnostic Radiology &amp; Imaging Procedures-MRI scan of middle spinal canal-72146</v>
      </c>
      <c r="B203" s="6" t="str">
        <f t="shared" si="13"/>
        <v>MRI scan of middle spinal canal</v>
      </c>
      <c r="C203" s="6" t="str">
        <f t="shared" si="14"/>
        <v>Diagnostic Radiology &amp; Imaging Procedures</v>
      </c>
      <c r="D203" s="6" t="str">
        <f t="shared" si="15"/>
        <v>72146</v>
      </c>
      <c r="E203" s="25" t="s">
        <v>981</v>
      </c>
      <c r="F203" s="25" t="s">
        <v>52</v>
      </c>
      <c r="G203" s="53" t="s">
        <v>31155</v>
      </c>
      <c r="H203" s="25" t="s">
        <v>23154</v>
      </c>
      <c r="I203" s="10" t="s">
        <v>56</v>
      </c>
      <c r="J203" s="17">
        <v>3664</v>
      </c>
      <c r="K203" s="17">
        <v>732.80000000000007</v>
      </c>
      <c r="L203" s="17">
        <v>168.59700000000001</v>
      </c>
      <c r="M203" s="17">
        <v>3104.8320000000003</v>
      </c>
      <c r="N203" s="17">
        <v>198.48</v>
      </c>
      <c r="O203" s="17">
        <v>218.328</v>
      </c>
      <c r="P203" s="17">
        <v>198.48</v>
      </c>
      <c r="Q203" s="17">
        <v>198.48</v>
      </c>
      <c r="R203" s="17" t="s">
        <v>34096</v>
      </c>
      <c r="S203" s="17">
        <v>218.328</v>
      </c>
      <c r="T203" s="17">
        <v>233.47</v>
      </c>
      <c r="U203" s="17">
        <v>187.33</v>
      </c>
      <c r="V203" s="17">
        <v>181.71010000000001</v>
      </c>
      <c r="W203" s="17">
        <v>168.59700000000001</v>
      </c>
      <c r="X203" s="17">
        <v>3104.8320000000003</v>
      </c>
      <c r="Y203" s="17">
        <v>2794.3487999999998</v>
      </c>
      <c r="Z203" s="17">
        <v>2910.7799999999997</v>
      </c>
      <c r="AA203" s="17">
        <v>3046.6163999999999</v>
      </c>
      <c r="AB203" s="17">
        <v>3104.8320000000003</v>
      </c>
      <c r="AC203" s="17">
        <v>3104.8320000000003</v>
      </c>
      <c r="AD203" s="17">
        <v>3104.8320000000003</v>
      </c>
      <c r="AE203" s="17">
        <v>2786.5867199999998</v>
      </c>
      <c r="AF203" s="17">
        <v>2056.9512</v>
      </c>
      <c r="AG203" s="17">
        <v>1086.6912</v>
      </c>
      <c r="AH203" s="10" t="s">
        <v>34217</v>
      </c>
      <c r="AI203" s="10" t="s">
        <v>33974</v>
      </c>
      <c r="AJ203" s="54">
        <v>1</v>
      </c>
      <c r="AK203" s="27">
        <v>6</v>
      </c>
      <c r="AL203" t="s">
        <v>175</v>
      </c>
      <c r="AM203">
        <v>4</v>
      </c>
    </row>
    <row r="204" spans="1:39" ht="27.95" x14ac:dyDescent="0.3">
      <c r="A204" s="6" t="str">
        <f t="shared" si="12"/>
        <v>Diagnostic Radiology &amp; Imaging Procedures-MRI scan of lower spinal canal-72148</v>
      </c>
      <c r="B204" s="6" t="str">
        <f t="shared" si="13"/>
        <v>MRI scan of lower spinal canal</v>
      </c>
      <c r="C204" s="6" t="str">
        <f t="shared" si="14"/>
        <v>Diagnostic Radiology &amp; Imaging Procedures</v>
      </c>
      <c r="D204" s="6" t="str">
        <f t="shared" si="15"/>
        <v>72148</v>
      </c>
      <c r="E204" s="25" t="s">
        <v>981</v>
      </c>
      <c r="F204" s="25" t="s">
        <v>52</v>
      </c>
      <c r="G204" s="53" t="s">
        <v>54</v>
      </c>
      <c r="H204" s="25" t="s">
        <v>55</v>
      </c>
      <c r="I204" s="10" t="s">
        <v>56</v>
      </c>
      <c r="J204" s="17">
        <v>3711</v>
      </c>
      <c r="K204" s="17">
        <v>742.2</v>
      </c>
      <c r="L204" s="17">
        <v>705.28679999999997</v>
      </c>
      <c r="M204" s="17">
        <v>3134.6080000000002</v>
      </c>
      <c r="N204" s="17" t="s">
        <v>34096</v>
      </c>
      <c r="O204" s="17">
        <v>705.28679999999997</v>
      </c>
      <c r="P204" s="17" t="s">
        <v>34096</v>
      </c>
      <c r="Q204" s="17" t="s">
        <v>34096</v>
      </c>
      <c r="R204" s="17" t="s">
        <v>34096</v>
      </c>
      <c r="S204" s="17" t="s">
        <v>34096</v>
      </c>
      <c r="T204" s="17" t="s">
        <v>34096</v>
      </c>
      <c r="U204" s="17" t="s">
        <v>34096</v>
      </c>
      <c r="V204" s="17" t="s">
        <v>34096</v>
      </c>
      <c r="W204" s="17" t="s">
        <v>34096</v>
      </c>
      <c r="X204" s="17">
        <v>3134.6080000000002</v>
      </c>
      <c r="Y204" s="17">
        <v>2821.1471999999999</v>
      </c>
      <c r="Z204" s="17">
        <v>2938.6950000000002</v>
      </c>
      <c r="AA204" s="17">
        <v>3075.8341000000005</v>
      </c>
      <c r="AB204" s="17">
        <v>3134.6080000000002</v>
      </c>
      <c r="AC204" s="17">
        <v>3134.6080000000002</v>
      </c>
      <c r="AD204" s="17">
        <v>3134.6080000000002</v>
      </c>
      <c r="AE204" s="17">
        <v>2813.31068</v>
      </c>
      <c r="AF204" s="17">
        <v>2076.6778000000004</v>
      </c>
      <c r="AG204" s="17">
        <v>1097.1128000000001</v>
      </c>
      <c r="AH204" s="10" t="s">
        <v>34218</v>
      </c>
      <c r="AI204" s="10" t="s">
        <v>33974</v>
      </c>
      <c r="AJ204" s="54">
        <v>1</v>
      </c>
      <c r="AK204" s="27" t="s">
        <v>34143</v>
      </c>
      <c r="AL204" t="s">
        <v>175</v>
      </c>
      <c r="AM204" t="e">
        <v>#VALUE!</v>
      </c>
    </row>
    <row r="205" spans="1:39" x14ac:dyDescent="0.3">
      <c r="A205" s="6" t="str">
        <f t="shared" si="12"/>
        <v>Diagnostic Radiology &amp; Imaging Procedures-MRI scan of lower spinal canal-72148</v>
      </c>
      <c r="B205" s="6" t="str">
        <f t="shared" si="13"/>
        <v>MRI scan of lower spinal canal</v>
      </c>
      <c r="C205" s="6" t="str">
        <f t="shared" si="14"/>
        <v>Diagnostic Radiology &amp; Imaging Procedures</v>
      </c>
      <c r="D205" s="6" t="str">
        <f t="shared" si="15"/>
        <v>72148</v>
      </c>
      <c r="E205" s="25"/>
      <c r="F205" s="25"/>
      <c r="G205" s="53"/>
      <c r="H205" s="25"/>
      <c r="I205" s="10"/>
      <c r="J205" s="39">
        <v>7375</v>
      </c>
      <c r="K205" s="39">
        <v>1475</v>
      </c>
      <c r="L205" s="39">
        <v>873.88379999999995</v>
      </c>
      <c r="M205" s="39">
        <v>6239.4400000000005</v>
      </c>
      <c r="N205" s="39">
        <v>198.48</v>
      </c>
      <c r="O205" s="39">
        <v>923.61479999999995</v>
      </c>
      <c r="P205" s="39">
        <v>198.48</v>
      </c>
      <c r="Q205" s="39">
        <v>198.48</v>
      </c>
      <c r="R205" s="39" t="s">
        <v>34096</v>
      </c>
      <c r="S205" s="39">
        <v>218.328</v>
      </c>
      <c r="T205" s="39">
        <v>233.47</v>
      </c>
      <c r="U205" s="39">
        <v>187.33</v>
      </c>
      <c r="V205" s="39">
        <v>181.71010000000001</v>
      </c>
      <c r="W205" s="39">
        <v>168.59700000000001</v>
      </c>
      <c r="X205" s="39">
        <v>6239.4400000000005</v>
      </c>
      <c r="Y205" s="39">
        <v>5615.4959999999992</v>
      </c>
      <c r="Z205" s="39">
        <v>5849.4750000000004</v>
      </c>
      <c r="AA205" s="39">
        <v>6122.4505000000008</v>
      </c>
      <c r="AB205" s="39">
        <v>6239.4400000000005</v>
      </c>
      <c r="AC205" s="39">
        <v>6239.4400000000005</v>
      </c>
      <c r="AD205" s="39">
        <v>6239.4400000000005</v>
      </c>
      <c r="AE205" s="39">
        <v>5599.8973999999998</v>
      </c>
      <c r="AF205" s="39">
        <v>4133.6290000000008</v>
      </c>
      <c r="AG205" s="39">
        <v>2183.8040000000001</v>
      </c>
      <c r="AH205" s="10"/>
      <c r="AI205" s="10"/>
    </row>
    <row r="206" spans="1:39" x14ac:dyDescent="0.3">
      <c r="A206" s="6" t="str">
        <f t="shared" si="12"/>
        <v>Diagnostic Radiology &amp; Imaging Procedures-MRI scan of lower spinal canal-72148</v>
      </c>
      <c r="B206" s="6" t="str">
        <f t="shared" si="13"/>
        <v>MRI scan of lower spinal canal</v>
      </c>
      <c r="C206" s="6" t="str">
        <f t="shared" si="14"/>
        <v>Diagnostic Radiology &amp; Imaging Procedures</v>
      </c>
      <c r="D206" s="6" t="str">
        <f t="shared" si="15"/>
        <v>72148</v>
      </c>
      <c r="E206" s="25"/>
      <c r="F206" s="25"/>
      <c r="G206" s="53"/>
      <c r="H206" s="25"/>
      <c r="I206" s="10"/>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0"/>
      <c r="AI206" s="10"/>
    </row>
    <row r="207" spans="1:39" x14ac:dyDescent="0.3">
      <c r="A207" s="6" t="str">
        <f t="shared" si="12"/>
        <v>Diagnostic Radiology &amp; Imaging Procedures-MRI scan of lower spinal canal-72148</v>
      </c>
      <c r="B207" s="6" t="str">
        <f t="shared" si="13"/>
        <v>MRI scan of lower spinal canal</v>
      </c>
      <c r="C207" s="6" t="str">
        <f t="shared" si="14"/>
        <v>Diagnostic Radiology &amp; Imaging Procedures</v>
      </c>
      <c r="D207" s="6" t="str">
        <f t="shared" si="15"/>
        <v>72148</v>
      </c>
      <c r="E207" s="8"/>
      <c r="G207" s="56" t="s">
        <v>43</v>
      </c>
      <c r="AH207" s="10"/>
      <c r="AI207" s="10"/>
    </row>
    <row r="208" spans="1:39" x14ac:dyDescent="0.3">
      <c r="A208" s="6" t="str">
        <f t="shared" si="12"/>
        <v>Diagnostic Radiology &amp; Imaging Procedures-MRI scan of lower spinal canal-72148</v>
      </c>
      <c r="B208" s="6" t="str">
        <f t="shared" si="13"/>
        <v>MRI scan of lower spinal canal</v>
      </c>
      <c r="C208" s="6" t="str">
        <f t="shared" si="14"/>
        <v>Diagnostic Radiology &amp; Imaging Procedures</v>
      </c>
      <c r="D208" s="6" t="str">
        <f t="shared" si="15"/>
        <v>72148</v>
      </c>
      <c r="E208" s="19"/>
      <c r="F208" s="18"/>
      <c r="G208" s="59"/>
      <c r="H208" s="60"/>
      <c r="I208" s="20"/>
      <c r="J208" s="21"/>
      <c r="K208" s="21"/>
      <c r="L208" s="21"/>
      <c r="M208" s="21"/>
      <c r="N208" s="21"/>
      <c r="O208" s="21"/>
      <c r="P208" s="21"/>
      <c r="Q208" s="21"/>
      <c r="R208" s="21"/>
      <c r="S208" s="21"/>
      <c r="T208" s="21"/>
      <c r="U208" s="21"/>
      <c r="V208" s="21"/>
      <c r="W208" s="21"/>
      <c r="X208" s="21"/>
      <c r="Y208" s="21"/>
      <c r="Z208" s="21"/>
      <c r="AA208" s="21"/>
      <c r="AB208" s="21"/>
      <c r="AC208" s="21"/>
      <c r="AD208" s="21"/>
      <c r="AE208" s="21"/>
      <c r="AF208" s="21"/>
      <c r="AG208" s="21"/>
      <c r="AH208" s="10"/>
      <c r="AI208" s="10"/>
    </row>
    <row r="209" spans="1:39" ht="27.95" x14ac:dyDescent="0.3">
      <c r="A209" s="6" t="str">
        <f t="shared" si="12"/>
        <v>Diagnostic Radiology &amp; Imaging Procedures-MRI scan of upper spinal canal before and after contrast-72156</v>
      </c>
      <c r="B209" s="6" t="str">
        <f t="shared" si="13"/>
        <v>MRI scan of upper spinal canal before and after contrast</v>
      </c>
      <c r="C209" s="6" t="str">
        <f t="shared" si="14"/>
        <v>Diagnostic Radiology &amp; Imaging Procedures</v>
      </c>
      <c r="D209" s="6" t="str">
        <f t="shared" si="15"/>
        <v>72156</v>
      </c>
      <c r="E209" s="25" t="s">
        <v>981</v>
      </c>
      <c r="F209" s="25" t="s">
        <v>52</v>
      </c>
      <c r="G209" s="53" t="s">
        <v>31156</v>
      </c>
      <c r="H209" s="25" t="s">
        <v>23169</v>
      </c>
      <c r="I209" s="10" t="s">
        <v>56</v>
      </c>
      <c r="J209" s="17">
        <v>5254</v>
      </c>
      <c r="K209" s="17">
        <v>1050.8</v>
      </c>
      <c r="L209" s="17">
        <v>1136.8206</v>
      </c>
      <c r="M209" s="17">
        <v>5052.5360000000001</v>
      </c>
      <c r="N209" s="17" t="s">
        <v>34096</v>
      </c>
      <c r="O209" s="17">
        <v>1136.8206</v>
      </c>
      <c r="P209" s="17" t="s">
        <v>34096</v>
      </c>
      <c r="Q209" s="17" t="s">
        <v>34096</v>
      </c>
      <c r="R209" s="17" t="s">
        <v>34096</v>
      </c>
      <c r="S209" s="17" t="s">
        <v>34096</v>
      </c>
      <c r="T209" s="17" t="s">
        <v>34096</v>
      </c>
      <c r="U209" s="17" t="s">
        <v>34096</v>
      </c>
      <c r="V209" s="17" t="s">
        <v>34096</v>
      </c>
      <c r="W209" s="17" t="s">
        <v>34096</v>
      </c>
      <c r="X209" s="17">
        <v>5052.5360000000001</v>
      </c>
      <c r="Y209" s="17">
        <v>4547.2824000000001</v>
      </c>
      <c r="Z209" s="17">
        <v>4736.7525000000005</v>
      </c>
      <c r="AA209" s="17">
        <v>4957.8009499999998</v>
      </c>
      <c r="AB209" s="17">
        <v>5052.5360000000001</v>
      </c>
      <c r="AC209" s="17">
        <v>5052.5360000000001</v>
      </c>
      <c r="AD209" s="17">
        <v>5052.5360000000001</v>
      </c>
      <c r="AE209" s="17">
        <v>4534.6510600000001</v>
      </c>
      <c r="AF209" s="17">
        <v>3347.3051</v>
      </c>
      <c r="AG209" s="17">
        <v>1768.3876000000002</v>
      </c>
      <c r="AH209" s="10" t="s">
        <v>34219</v>
      </c>
      <c r="AI209" s="10" t="s">
        <v>33975</v>
      </c>
      <c r="AJ209" s="54">
        <v>1</v>
      </c>
      <c r="AK209" s="27">
        <v>8</v>
      </c>
      <c r="AL209" t="s">
        <v>175</v>
      </c>
      <c r="AM209">
        <v>4</v>
      </c>
    </row>
    <row r="210" spans="1:39" x14ac:dyDescent="0.3">
      <c r="A210" s="6" t="str">
        <f t="shared" si="12"/>
        <v>Diagnostic Radiology &amp; Imaging Procedures-MRI scan of upper spinal canal before and after contrast-72156</v>
      </c>
      <c r="B210" s="6" t="str">
        <f t="shared" si="13"/>
        <v>MRI scan of upper spinal canal before and after contrast</v>
      </c>
      <c r="C210" s="6" t="str">
        <f t="shared" si="14"/>
        <v>Diagnostic Radiology &amp; Imaging Procedures</v>
      </c>
      <c r="D210" s="6" t="str">
        <f t="shared" si="15"/>
        <v>72156</v>
      </c>
      <c r="E210" s="25" t="s">
        <v>47</v>
      </c>
      <c r="F210" s="25" t="s">
        <v>47</v>
      </c>
      <c r="G210" s="53" t="s">
        <v>2206</v>
      </c>
      <c r="H210" s="25" t="s">
        <v>2205</v>
      </c>
      <c r="I210" s="10" t="s">
        <v>214</v>
      </c>
      <c r="J210" s="17">
        <v>149</v>
      </c>
      <c r="K210" s="17">
        <v>29.8</v>
      </c>
      <c r="L210" s="17">
        <v>0.11700000000000001</v>
      </c>
      <c r="M210" s="17">
        <v>1.6</v>
      </c>
      <c r="N210" s="17" t="s">
        <v>34096</v>
      </c>
      <c r="O210" s="17">
        <v>0.36</v>
      </c>
      <c r="P210" s="17" t="s">
        <v>34096</v>
      </c>
      <c r="Q210" s="17" t="s">
        <v>34096</v>
      </c>
      <c r="R210" s="17" t="s">
        <v>34096</v>
      </c>
      <c r="S210" s="17" t="s">
        <v>34096</v>
      </c>
      <c r="T210" s="17" t="s">
        <v>34096</v>
      </c>
      <c r="U210" s="17">
        <v>0.13</v>
      </c>
      <c r="V210" s="17">
        <v>0.12609999999999999</v>
      </c>
      <c r="W210" s="17">
        <v>0.11700000000000001</v>
      </c>
      <c r="X210" s="17">
        <v>1.6</v>
      </c>
      <c r="Y210" s="17">
        <v>1.44</v>
      </c>
      <c r="Z210" s="17">
        <v>1.5</v>
      </c>
      <c r="AA210" s="17">
        <v>1.57</v>
      </c>
      <c r="AB210" s="17">
        <v>1.6</v>
      </c>
      <c r="AC210" s="17">
        <v>1.6</v>
      </c>
      <c r="AD210" s="17">
        <v>1.6</v>
      </c>
      <c r="AE210" s="17">
        <v>1.4359999999999999</v>
      </c>
      <c r="AF210" s="17">
        <v>1.06</v>
      </c>
      <c r="AG210" s="17">
        <v>0.3</v>
      </c>
      <c r="AH210" s="10" t="s">
        <v>34220</v>
      </c>
      <c r="AI210" s="10" t="s">
        <v>33975</v>
      </c>
      <c r="AJ210" s="54">
        <v>0</v>
      </c>
      <c r="AK210" s="27" t="s">
        <v>34143</v>
      </c>
      <c r="AL210" t="s">
        <v>175</v>
      </c>
      <c r="AM210" t="e">
        <v>#VALUE!</v>
      </c>
    </row>
    <row r="211" spans="1:39" x14ac:dyDescent="0.3">
      <c r="A211" s="6" t="str">
        <f t="shared" si="12"/>
        <v>Diagnostic Radiology &amp; Imaging Procedures-MRI scan of upper spinal canal before and after contrast-72156</v>
      </c>
      <c r="B211" s="6" t="str">
        <f t="shared" si="13"/>
        <v>MRI scan of upper spinal canal before and after contrast</v>
      </c>
      <c r="C211" s="6" t="str">
        <f t="shared" si="14"/>
        <v>Diagnostic Radiology &amp; Imaging Procedures</v>
      </c>
      <c r="D211" s="6" t="str">
        <f t="shared" si="15"/>
        <v>72156</v>
      </c>
      <c r="E211" s="25" t="s">
        <v>47</v>
      </c>
      <c r="F211" s="25" t="s">
        <v>47</v>
      </c>
      <c r="G211" s="53" t="s">
        <v>31157</v>
      </c>
      <c r="H211" s="25" t="s">
        <v>23173</v>
      </c>
      <c r="I211" s="10" t="s">
        <v>56</v>
      </c>
      <c r="J211" s="17">
        <v>5159</v>
      </c>
      <c r="K211" s="17">
        <v>1031.8</v>
      </c>
      <c r="L211" s="17">
        <v>283.71600000000001</v>
      </c>
      <c r="M211" s="17">
        <v>4927.2080000000005</v>
      </c>
      <c r="N211" s="17">
        <v>335.14</v>
      </c>
      <c r="O211" s="17">
        <v>368.654</v>
      </c>
      <c r="P211" s="17">
        <v>335.14</v>
      </c>
      <c r="Q211" s="17">
        <v>335.14</v>
      </c>
      <c r="R211" s="17" t="s">
        <v>34096</v>
      </c>
      <c r="S211" s="17">
        <v>368.654</v>
      </c>
      <c r="T211" s="17">
        <v>366.42</v>
      </c>
      <c r="U211" s="17">
        <v>315.24</v>
      </c>
      <c r="V211" s="17">
        <v>305.78280000000001</v>
      </c>
      <c r="W211" s="17">
        <v>283.71600000000001</v>
      </c>
      <c r="X211" s="17">
        <v>4927.2080000000005</v>
      </c>
      <c r="Y211" s="17">
        <v>4434.4871999999996</v>
      </c>
      <c r="Z211" s="17">
        <v>4619.2574999999997</v>
      </c>
      <c r="AA211" s="17">
        <v>4834.8228500000005</v>
      </c>
      <c r="AB211" s="17">
        <v>4927.2080000000005</v>
      </c>
      <c r="AC211" s="17">
        <v>4927.2080000000005</v>
      </c>
      <c r="AD211" s="17">
        <v>4927.2080000000005</v>
      </c>
      <c r="AE211" s="17">
        <v>4422.1691799999999</v>
      </c>
      <c r="AF211" s="17">
        <v>3264.2753000000002</v>
      </c>
      <c r="AG211" s="17">
        <v>1724.5228000000002</v>
      </c>
      <c r="AH211" s="10" t="s">
        <v>34221</v>
      </c>
      <c r="AI211" s="10" t="s">
        <v>33975</v>
      </c>
      <c r="AJ211" s="54">
        <v>0</v>
      </c>
      <c r="AK211" s="27" t="s">
        <v>34143</v>
      </c>
      <c r="AL211" t="s">
        <v>175</v>
      </c>
      <c r="AM211" t="e">
        <v>#VALUE!</v>
      </c>
    </row>
    <row r="212" spans="1:39" x14ac:dyDescent="0.3">
      <c r="A212" s="6" t="str">
        <f t="shared" si="12"/>
        <v>Diagnostic Radiology &amp; Imaging Procedures-MRI scan of upper spinal canal before and after contrast-72156</v>
      </c>
      <c r="B212" s="6" t="str">
        <f t="shared" si="13"/>
        <v>MRI scan of upper spinal canal before and after contrast</v>
      </c>
      <c r="C212" s="6" t="str">
        <f t="shared" si="14"/>
        <v>Diagnostic Radiology &amp; Imaging Procedures</v>
      </c>
      <c r="D212" s="6" t="str">
        <f t="shared" si="15"/>
        <v>72156</v>
      </c>
      <c r="E212" s="25" t="s">
        <v>47</v>
      </c>
      <c r="F212" s="25" t="s">
        <v>47</v>
      </c>
      <c r="G212" s="53" t="s">
        <v>31158</v>
      </c>
      <c r="H212" s="25" t="s">
        <v>23177</v>
      </c>
      <c r="I212" s="10" t="s">
        <v>56</v>
      </c>
      <c r="J212" s="17">
        <v>5207</v>
      </c>
      <c r="K212" s="17">
        <v>1041.4000000000001</v>
      </c>
      <c r="L212" s="17">
        <v>1100.5650000000001</v>
      </c>
      <c r="M212" s="17">
        <v>4891.4000000000005</v>
      </c>
      <c r="N212" s="17" t="s">
        <v>34096</v>
      </c>
      <c r="O212" s="17">
        <v>1100.5650000000001</v>
      </c>
      <c r="P212" s="17" t="s">
        <v>34096</v>
      </c>
      <c r="Q212" s="17" t="s">
        <v>34096</v>
      </c>
      <c r="R212" s="17" t="s">
        <v>34096</v>
      </c>
      <c r="S212" s="17" t="s">
        <v>34096</v>
      </c>
      <c r="T212" s="17" t="s">
        <v>34096</v>
      </c>
      <c r="U212" s="17" t="s">
        <v>34096</v>
      </c>
      <c r="V212" s="17" t="s">
        <v>34096</v>
      </c>
      <c r="W212" s="17" t="s">
        <v>34096</v>
      </c>
      <c r="X212" s="17">
        <v>4891.4000000000005</v>
      </c>
      <c r="Y212" s="17">
        <v>4402.26</v>
      </c>
      <c r="Z212" s="17">
        <v>4585.6875</v>
      </c>
      <c r="AA212" s="17">
        <v>4799.6862499999997</v>
      </c>
      <c r="AB212" s="17">
        <v>4891.4000000000005</v>
      </c>
      <c r="AC212" s="17">
        <v>4891.4000000000005</v>
      </c>
      <c r="AD212" s="17">
        <v>4891.4000000000005</v>
      </c>
      <c r="AE212" s="17">
        <v>4390.0315000000001</v>
      </c>
      <c r="AF212" s="17">
        <v>3240.5525000000002</v>
      </c>
      <c r="AG212" s="17">
        <v>1711.9900000000002</v>
      </c>
      <c r="AH212" s="10" t="s">
        <v>34222</v>
      </c>
      <c r="AI212" s="10" t="s">
        <v>33975</v>
      </c>
      <c r="AJ212" s="54">
        <v>0</v>
      </c>
      <c r="AK212" s="27" t="s">
        <v>34143</v>
      </c>
      <c r="AL212" t="s">
        <v>175</v>
      </c>
      <c r="AM212" t="e">
        <v>#VALUE!</v>
      </c>
    </row>
    <row r="213" spans="1:39" x14ac:dyDescent="0.3">
      <c r="A213" s="6" t="str">
        <f t="shared" si="12"/>
        <v>Diagnostic Radiology &amp; Imaging Procedures-MRI scan of upper spinal canal before and after contrast-72156</v>
      </c>
      <c r="B213" s="6" t="str">
        <f t="shared" si="13"/>
        <v>MRI scan of upper spinal canal before and after contrast</v>
      </c>
      <c r="C213" s="6" t="str">
        <f t="shared" si="14"/>
        <v>Diagnostic Radiology &amp; Imaging Procedures</v>
      </c>
      <c r="D213" s="6" t="str">
        <f t="shared" si="15"/>
        <v>72156</v>
      </c>
      <c r="E213" s="25"/>
      <c r="F213" s="25"/>
      <c r="G213" s="53"/>
      <c r="H213" s="25"/>
      <c r="I213" s="10"/>
      <c r="J213" s="39">
        <v>15769</v>
      </c>
      <c r="K213" s="39">
        <v>3153.7999999999997</v>
      </c>
      <c r="L213" s="39">
        <v>2521.2186000000002</v>
      </c>
      <c r="M213" s="39">
        <v>14872.744000000002</v>
      </c>
      <c r="N213" s="39">
        <v>335.14</v>
      </c>
      <c r="O213" s="39">
        <v>2606.3995999999997</v>
      </c>
      <c r="P213" s="39">
        <v>335.14</v>
      </c>
      <c r="Q213" s="39">
        <v>335.14</v>
      </c>
      <c r="R213" s="39" t="s">
        <v>34096</v>
      </c>
      <c r="S213" s="39">
        <v>368.654</v>
      </c>
      <c r="T213" s="39">
        <v>366.42</v>
      </c>
      <c r="U213" s="39">
        <v>315.37</v>
      </c>
      <c r="V213" s="39">
        <v>305.90890000000002</v>
      </c>
      <c r="W213" s="39">
        <v>283.83300000000003</v>
      </c>
      <c r="X213" s="39">
        <v>14872.744000000002</v>
      </c>
      <c r="Y213" s="39">
        <v>13385.469599999999</v>
      </c>
      <c r="Z213" s="39">
        <v>13943.1975</v>
      </c>
      <c r="AA213" s="39">
        <v>14593.88005</v>
      </c>
      <c r="AB213" s="39">
        <v>14872.744000000002</v>
      </c>
      <c r="AC213" s="39">
        <v>14872.744000000002</v>
      </c>
      <c r="AD213" s="39">
        <v>14872.744000000002</v>
      </c>
      <c r="AE213" s="39">
        <v>13348.28774</v>
      </c>
      <c r="AF213" s="39">
        <v>9853.1929</v>
      </c>
      <c r="AG213" s="39">
        <v>5205.2004000000006</v>
      </c>
      <c r="AH213" s="10"/>
      <c r="AI213" s="10"/>
    </row>
    <row r="214" spans="1:39" x14ac:dyDescent="0.3">
      <c r="A214" s="6" t="str">
        <f t="shared" si="12"/>
        <v>Diagnostic Radiology &amp; Imaging Procedures-MRI scan of upper spinal canal before and after contrast-72156</v>
      </c>
      <c r="B214" s="6" t="str">
        <f t="shared" si="13"/>
        <v>MRI scan of upper spinal canal before and after contrast</v>
      </c>
      <c r="C214" s="6" t="str">
        <f t="shared" si="14"/>
        <v>Diagnostic Radiology &amp; Imaging Procedures</v>
      </c>
      <c r="D214" s="6" t="str">
        <f t="shared" si="15"/>
        <v>72156</v>
      </c>
      <c r="E214" s="25"/>
      <c r="F214" s="25"/>
      <c r="G214" s="53"/>
      <c r="H214" s="25"/>
      <c r="I214" s="10"/>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0"/>
      <c r="AI214" s="10"/>
    </row>
    <row r="215" spans="1:39" x14ac:dyDescent="0.3">
      <c r="A215" s="6" t="str">
        <f t="shared" si="12"/>
        <v>Diagnostic Radiology &amp; Imaging Procedures-MRI scan of upper spinal canal before and after contrast-72156</v>
      </c>
      <c r="B215" s="6" t="str">
        <f t="shared" si="13"/>
        <v>MRI scan of upper spinal canal before and after contrast</v>
      </c>
      <c r="C215" s="6" t="str">
        <f t="shared" si="14"/>
        <v>Diagnostic Radiology &amp; Imaging Procedures</v>
      </c>
      <c r="D215" s="6" t="str">
        <f t="shared" si="15"/>
        <v>72156</v>
      </c>
      <c r="E215" s="8"/>
      <c r="G215" s="56" t="s">
        <v>43</v>
      </c>
      <c r="AH215" s="10"/>
      <c r="AI215" s="10"/>
    </row>
    <row r="216" spans="1:39" x14ac:dyDescent="0.3">
      <c r="A216" s="6" t="str">
        <f t="shared" si="12"/>
        <v>Diagnostic Radiology &amp; Imaging Procedures-MRI scan of upper spinal canal before and after contrast-72156</v>
      </c>
      <c r="B216" s="6" t="str">
        <f t="shared" si="13"/>
        <v>MRI scan of upper spinal canal before and after contrast</v>
      </c>
      <c r="C216" s="6" t="str">
        <f t="shared" si="14"/>
        <v>Diagnostic Radiology &amp; Imaging Procedures</v>
      </c>
      <c r="D216" s="6" t="str">
        <f t="shared" si="15"/>
        <v>72156</v>
      </c>
      <c r="E216" s="19"/>
      <c r="F216" s="18"/>
      <c r="G216" s="59"/>
      <c r="H216" s="60"/>
      <c r="I216" s="20"/>
      <c r="J216" s="21"/>
      <c r="K216" s="21"/>
      <c r="L216" s="21"/>
      <c r="M216" s="21"/>
      <c r="N216" s="21"/>
      <c r="O216" s="21"/>
      <c r="P216" s="21"/>
      <c r="Q216" s="21"/>
      <c r="R216" s="21"/>
      <c r="S216" s="21"/>
      <c r="T216" s="21"/>
      <c r="U216" s="21"/>
      <c r="V216" s="21"/>
      <c r="W216" s="21"/>
      <c r="X216" s="21"/>
      <c r="Y216" s="21"/>
      <c r="Z216" s="21"/>
      <c r="AA216" s="21"/>
      <c r="AB216" s="21"/>
      <c r="AC216" s="21"/>
      <c r="AD216" s="21"/>
      <c r="AE216" s="21"/>
      <c r="AF216" s="21"/>
      <c r="AG216" s="21"/>
      <c r="AH216" s="10"/>
      <c r="AI216" s="10"/>
    </row>
    <row r="217" spans="1:39" ht="27.95" x14ac:dyDescent="0.3">
      <c r="A217" s="6" t="str">
        <f t="shared" si="12"/>
        <v>Diagnostic Radiology &amp; Imaging Procedures-MRI scan of middle spinal canal before and after contrast-72157</v>
      </c>
      <c r="B217" s="6" t="str">
        <f t="shared" si="13"/>
        <v>MRI scan of middle spinal canal before and after contrast</v>
      </c>
      <c r="C217" s="6" t="str">
        <f t="shared" si="14"/>
        <v>Diagnostic Radiology &amp; Imaging Procedures</v>
      </c>
      <c r="D217" s="6" t="str">
        <f t="shared" si="15"/>
        <v>72157</v>
      </c>
      <c r="E217" s="25" t="s">
        <v>981</v>
      </c>
      <c r="F217" s="25" t="s">
        <v>52</v>
      </c>
      <c r="G217" s="53" t="s">
        <v>31157</v>
      </c>
      <c r="H217" s="25" t="s">
        <v>23173</v>
      </c>
      <c r="I217" s="10" t="s">
        <v>56</v>
      </c>
      <c r="J217" s="17">
        <v>5159</v>
      </c>
      <c r="K217" s="17">
        <v>1031.8</v>
      </c>
      <c r="L217" s="17">
        <v>283.71600000000001</v>
      </c>
      <c r="M217" s="17">
        <v>4927.2080000000005</v>
      </c>
      <c r="N217" s="17">
        <v>335.14</v>
      </c>
      <c r="O217" s="17">
        <v>368.654</v>
      </c>
      <c r="P217" s="17">
        <v>335.14</v>
      </c>
      <c r="Q217" s="17">
        <v>335.14</v>
      </c>
      <c r="R217" s="17" t="s">
        <v>34096</v>
      </c>
      <c r="S217" s="17">
        <v>368.654</v>
      </c>
      <c r="T217" s="17">
        <v>366.42</v>
      </c>
      <c r="U217" s="17">
        <v>315.24</v>
      </c>
      <c r="V217" s="17">
        <v>305.78280000000001</v>
      </c>
      <c r="W217" s="17">
        <v>283.71600000000001</v>
      </c>
      <c r="X217" s="17">
        <v>4927.2080000000005</v>
      </c>
      <c r="Y217" s="17">
        <v>4434.4871999999996</v>
      </c>
      <c r="Z217" s="17">
        <v>4619.2574999999997</v>
      </c>
      <c r="AA217" s="17">
        <v>4834.8228500000005</v>
      </c>
      <c r="AB217" s="17">
        <v>4927.2080000000005</v>
      </c>
      <c r="AC217" s="17">
        <v>4927.2080000000005</v>
      </c>
      <c r="AD217" s="17">
        <v>4927.2080000000005</v>
      </c>
      <c r="AE217" s="17">
        <v>4422.1691799999999</v>
      </c>
      <c r="AF217" s="17">
        <v>3264.2753000000002</v>
      </c>
      <c r="AG217" s="17">
        <v>1724.5228000000002</v>
      </c>
      <c r="AH217" s="10" t="s">
        <v>34223</v>
      </c>
      <c r="AI217" s="10" t="s">
        <v>33976</v>
      </c>
      <c r="AJ217" s="54">
        <v>1</v>
      </c>
      <c r="AK217" s="27">
        <v>8</v>
      </c>
      <c r="AL217" t="s">
        <v>175</v>
      </c>
      <c r="AM217">
        <v>4</v>
      </c>
    </row>
    <row r="218" spans="1:39" x14ac:dyDescent="0.3">
      <c r="A218" s="6" t="str">
        <f t="shared" si="12"/>
        <v>Diagnostic Radiology &amp; Imaging Procedures-MRI scan of middle spinal canal before and after contrast-72157</v>
      </c>
      <c r="B218" s="6" t="str">
        <f t="shared" si="13"/>
        <v>MRI scan of middle spinal canal before and after contrast</v>
      </c>
      <c r="C218" s="6" t="str">
        <f t="shared" si="14"/>
        <v>Diagnostic Radiology &amp; Imaging Procedures</v>
      </c>
      <c r="D218" s="6" t="str">
        <f t="shared" si="15"/>
        <v>72157</v>
      </c>
      <c r="E218" s="25" t="s">
        <v>47</v>
      </c>
      <c r="F218" s="25" t="s">
        <v>47</v>
      </c>
      <c r="G218" s="53" t="s">
        <v>2206</v>
      </c>
      <c r="H218" s="25" t="s">
        <v>2205</v>
      </c>
      <c r="I218" s="10" t="s">
        <v>214</v>
      </c>
      <c r="J218" s="17">
        <v>149</v>
      </c>
      <c r="K218" s="17">
        <v>29.8</v>
      </c>
      <c r="L218" s="17">
        <v>0.11700000000000001</v>
      </c>
      <c r="M218" s="17">
        <v>1.6</v>
      </c>
      <c r="N218" s="17" t="s">
        <v>34096</v>
      </c>
      <c r="O218" s="17">
        <v>0.36</v>
      </c>
      <c r="P218" s="17" t="s">
        <v>34096</v>
      </c>
      <c r="Q218" s="17" t="s">
        <v>34096</v>
      </c>
      <c r="R218" s="17" t="s">
        <v>34096</v>
      </c>
      <c r="S218" s="17" t="s">
        <v>34096</v>
      </c>
      <c r="T218" s="17" t="s">
        <v>34096</v>
      </c>
      <c r="U218" s="17">
        <v>0.13</v>
      </c>
      <c r="V218" s="17">
        <v>0.12609999999999999</v>
      </c>
      <c r="W218" s="17">
        <v>0.11700000000000001</v>
      </c>
      <c r="X218" s="17">
        <v>1.6</v>
      </c>
      <c r="Y218" s="17">
        <v>1.44</v>
      </c>
      <c r="Z218" s="17">
        <v>1.5</v>
      </c>
      <c r="AA218" s="17">
        <v>1.57</v>
      </c>
      <c r="AB218" s="17">
        <v>1.6</v>
      </c>
      <c r="AC218" s="17">
        <v>1.6</v>
      </c>
      <c r="AD218" s="17">
        <v>1.6</v>
      </c>
      <c r="AE218" s="17">
        <v>1.4359999999999999</v>
      </c>
      <c r="AF218" s="17">
        <v>1.06</v>
      </c>
      <c r="AG218" s="17">
        <v>0.3</v>
      </c>
      <c r="AH218" s="10" t="s">
        <v>34224</v>
      </c>
      <c r="AI218" s="10" t="s">
        <v>33976</v>
      </c>
      <c r="AJ218" s="54">
        <v>0</v>
      </c>
      <c r="AK218" s="27" t="s">
        <v>34143</v>
      </c>
      <c r="AL218" t="s">
        <v>175</v>
      </c>
      <c r="AM218" t="e">
        <v>#VALUE!</v>
      </c>
    </row>
    <row r="219" spans="1:39" x14ac:dyDescent="0.3">
      <c r="A219" s="6" t="str">
        <f t="shared" si="12"/>
        <v>Diagnostic Radiology &amp; Imaging Procedures-MRI scan of middle spinal canal before and after contrast-72157</v>
      </c>
      <c r="B219" s="6" t="str">
        <f t="shared" si="13"/>
        <v>MRI scan of middle spinal canal before and after contrast</v>
      </c>
      <c r="C219" s="6" t="str">
        <f t="shared" si="14"/>
        <v>Diagnostic Radiology &amp; Imaging Procedures</v>
      </c>
      <c r="D219" s="6" t="str">
        <f t="shared" si="15"/>
        <v>72157</v>
      </c>
      <c r="E219" s="25" t="s">
        <v>47</v>
      </c>
      <c r="F219" s="25" t="s">
        <v>47</v>
      </c>
      <c r="G219" s="53" t="s">
        <v>31158</v>
      </c>
      <c r="H219" s="25" t="s">
        <v>23177</v>
      </c>
      <c r="I219" s="10" t="s">
        <v>56</v>
      </c>
      <c r="J219" s="17">
        <v>5207</v>
      </c>
      <c r="K219" s="17">
        <v>1041.4000000000001</v>
      </c>
      <c r="L219" s="17">
        <v>1100.5650000000001</v>
      </c>
      <c r="M219" s="17">
        <v>4891.4000000000005</v>
      </c>
      <c r="N219" s="17" t="s">
        <v>34096</v>
      </c>
      <c r="O219" s="17">
        <v>1100.5650000000001</v>
      </c>
      <c r="P219" s="17" t="s">
        <v>34096</v>
      </c>
      <c r="Q219" s="17" t="s">
        <v>34096</v>
      </c>
      <c r="R219" s="17" t="s">
        <v>34096</v>
      </c>
      <c r="S219" s="17" t="s">
        <v>34096</v>
      </c>
      <c r="T219" s="17" t="s">
        <v>34096</v>
      </c>
      <c r="U219" s="17" t="s">
        <v>34096</v>
      </c>
      <c r="V219" s="17" t="s">
        <v>34096</v>
      </c>
      <c r="W219" s="17" t="s">
        <v>34096</v>
      </c>
      <c r="X219" s="17">
        <v>4891.4000000000005</v>
      </c>
      <c r="Y219" s="17">
        <v>4402.26</v>
      </c>
      <c r="Z219" s="17">
        <v>4585.6875</v>
      </c>
      <c r="AA219" s="17">
        <v>4799.6862499999997</v>
      </c>
      <c r="AB219" s="17">
        <v>4891.4000000000005</v>
      </c>
      <c r="AC219" s="17">
        <v>4891.4000000000005</v>
      </c>
      <c r="AD219" s="17">
        <v>4891.4000000000005</v>
      </c>
      <c r="AE219" s="17">
        <v>4390.0315000000001</v>
      </c>
      <c r="AF219" s="17">
        <v>3240.5525000000002</v>
      </c>
      <c r="AG219" s="17">
        <v>1711.9900000000002</v>
      </c>
      <c r="AH219" s="10" t="s">
        <v>34225</v>
      </c>
      <c r="AI219" s="10" t="s">
        <v>33976</v>
      </c>
      <c r="AJ219" s="54">
        <v>0</v>
      </c>
      <c r="AK219" s="27" t="s">
        <v>34143</v>
      </c>
      <c r="AL219" t="s">
        <v>175</v>
      </c>
      <c r="AM219" t="e">
        <v>#VALUE!</v>
      </c>
    </row>
    <row r="220" spans="1:39" x14ac:dyDescent="0.3">
      <c r="A220" s="6" t="str">
        <f t="shared" si="12"/>
        <v>Diagnostic Radiology &amp; Imaging Procedures-MRI scan of middle spinal canal before and after contrast-72157</v>
      </c>
      <c r="B220" s="6" t="str">
        <f t="shared" si="13"/>
        <v>MRI scan of middle spinal canal before and after contrast</v>
      </c>
      <c r="C220" s="6" t="str">
        <f t="shared" si="14"/>
        <v>Diagnostic Radiology &amp; Imaging Procedures</v>
      </c>
      <c r="D220" s="6" t="str">
        <f t="shared" si="15"/>
        <v>72157</v>
      </c>
      <c r="E220" s="25" t="s">
        <v>47</v>
      </c>
      <c r="F220" s="25" t="s">
        <v>47</v>
      </c>
      <c r="G220" s="53" t="s">
        <v>31156</v>
      </c>
      <c r="H220" s="25" t="s">
        <v>23169</v>
      </c>
      <c r="I220" s="10" t="s">
        <v>56</v>
      </c>
      <c r="J220" s="17">
        <v>5254</v>
      </c>
      <c r="K220" s="17">
        <v>1050.8</v>
      </c>
      <c r="L220" s="17">
        <v>1136.8206</v>
      </c>
      <c r="M220" s="17">
        <v>5052.5360000000001</v>
      </c>
      <c r="N220" s="17" t="s">
        <v>34096</v>
      </c>
      <c r="O220" s="17">
        <v>1136.8206</v>
      </c>
      <c r="P220" s="17" t="s">
        <v>34096</v>
      </c>
      <c r="Q220" s="17" t="s">
        <v>34096</v>
      </c>
      <c r="R220" s="17" t="s">
        <v>34096</v>
      </c>
      <c r="S220" s="17" t="s">
        <v>34096</v>
      </c>
      <c r="T220" s="17" t="s">
        <v>34096</v>
      </c>
      <c r="U220" s="17" t="s">
        <v>34096</v>
      </c>
      <c r="V220" s="17" t="s">
        <v>34096</v>
      </c>
      <c r="W220" s="17" t="s">
        <v>34096</v>
      </c>
      <c r="X220" s="17">
        <v>5052.5360000000001</v>
      </c>
      <c r="Y220" s="17">
        <v>4547.2824000000001</v>
      </c>
      <c r="Z220" s="17">
        <v>4736.7525000000005</v>
      </c>
      <c r="AA220" s="17">
        <v>4957.8009499999998</v>
      </c>
      <c r="AB220" s="17">
        <v>5052.5360000000001</v>
      </c>
      <c r="AC220" s="17">
        <v>5052.5360000000001</v>
      </c>
      <c r="AD220" s="17">
        <v>5052.5360000000001</v>
      </c>
      <c r="AE220" s="17">
        <v>4534.6510600000001</v>
      </c>
      <c r="AF220" s="17">
        <v>3347.3051</v>
      </c>
      <c r="AG220" s="17">
        <v>1768.3876000000002</v>
      </c>
      <c r="AH220" s="10" t="s">
        <v>34226</v>
      </c>
      <c r="AI220" s="10" t="s">
        <v>33976</v>
      </c>
      <c r="AJ220" s="54">
        <v>0</v>
      </c>
      <c r="AK220" s="27" t="s">
        <v>34143</v>
      </c>
      <c r="AL220" t="s">
        <v>175</v>
      </c>
      <c r="AM220" t="e">
        <v>#VALUE!</v>
      </c>
    </row>
    <row r="221" spans="1:39" x14ac:dyDescent="0.3">
      <c r="A221" s="6" t="str">
        <f t="shared" si="12"/>
        <v>Diagnostic Radiology &amp; Imaging Procedures-MRI scan of middle spinal canal before and after contrast-72157</v>
      </c>
      <c r="B221" s="6" t="str">
        <f t="shared" si="13"/>
        <v>MRI scan of middle spinal canal before and after contrast</v>
      </c>
      <c r="C221" s="6" t="str">
        <f t="shared" si="14"/>
        <v>Diagnostic Radiology &amp; Imaging Procedures</v>
      </c>
      <c r="D221" s="6" t="str">
        <f t="shared" si="15"/>
        <v>72157</v>
      </c>
      <c r="E221" s="25"/>
      <c r="F221" s="25"/>
      <c r="G221" s="53"/>
      <c r="H221" s="25"/>
      <c r="I221" s="10"/>
      <c r="J221" s="39">
        <v>15769</v>
      </c>
      <c r="K221" s="39">
        <v>3153.8</v>
      </c>
      <c r="L221" s="39">
        <v>2521.2186000000002</v>
      </c>
      <c r="M221" s="39">
        <v>14872.744000000002</v>
      </c>
      <c r="N221" s="39">
        <v>335.14</v>
      </c>
      <c r="O221" s="39">
        <v>2606.3996000000002</v>
      </c>
      <c r="P221" s="39">
        <v>335.14</v>
      </c>
      <c r="Q221" s="39">
        <v>335.14</v>
      </c>
      <c r="R221" s="39" t="s">
        <v>34096</v>
      </c>
      <c r="S221" s="39">
        <v>368.654</v>
      </c>
      <c r="T221" s="39">
        <v>366.42</v>
      </c>
      <c r="U221" s="39">
        <v>315.37</v>
      </c>
      <c r="V221" s="39">
        <v>305.90890000000002</v>
      </c>
      <c r="W221" s="39">
        <v>283.83300000000003</v>
      </c>
      <c r="X221" s="39">
        <v>14872.744000000002</v>
      </c>
      <c r="Y221" s="39">
        <v>13385.4696</v>
      </c>
      <c r="Z221" s="39">
        <v>13943.1975</v>
      </c>
      <c r="AA221" s="39">
        <v>14593.88005</v>
      </c>
      <c r="AB221" s="39">
        <v>14872.744000000002</v>
      </c>
      <c r="AC221" s="39">
        <v>14872.744000000002</v>
      </c>
      <c r="AD221" s="39">
        <v>14872.744000000002</v>
      </c>
      <c r="AE221" s="39">
        <v>13348.28774</v>
      </c>
      <c r="AF221" s="39">
        <v>9853.1929</v>
      </c>
      <c r="AG221" s="39">
        <v>5205.2004000000006</v>
      </c>
      <c r="AH221" s="10"/>
      <c r="AI221" s="10"/>
    </row>
    <row r="222" spans="1:39" x14ac:dyDescent="0.3">
      <c r="A222" s="6" t="str">
        <f t="shared" si="12"/>
        <v>Diagnostic Radiology &amp; Imaging Procedures-MRI scan of middle spinal canal before and after contrast-72157</v>
      </c>
      <c r="B222" s="6" t="str">
        <f t="shared" si="13"/>
        <v>MRI scan of middle spinal canal before and after contrast</v>
      </c>
      <c r="C222" s="6" t="str">
        <f t="shared" si="14"/>
        <v>Diagnostic Radiology &amp; Imaging Procedures</v>
      </c>
      <c r="D222" s="6" t="str">
        <f t="shared" si="15"/>
        <v>72157</v>
      </c>
      <c r="E222" s="25"/>
      <c r="F222" s="25"/>
      <c r="G222" s="53"/>
      <c r="H222" s="25"/>
      <c r="I222" s="10"/>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0"/>
      <c r="AI222" s="10"/>
    </row>
    <row r="223" spans="1:39" x14ac:dyDescent="0.3">
      <c r="A223" s="6" t="str">
        <f t="shared" si="12"/>
        <v>Diagnostic Radiology &amp; Imaging Procedures-MRI scan of middle spinal canal before and after contrast-72157</v>
      </c>
      <c r="B223" s="6" t="str">
        <f t="shared" si="13"/>
        <v>MRI scan of middle spinal canal before and after contrast</v>
      </c>
      <c r="C223" s="6" t="str">
        <f t="shared" si="14"/>
        <v>Diagnostic Radiology &amp; Imaging Procedures</v>
      </c>
      <c r="D223" s="6" t="str">
        <f t="shared" si="15"/>
        <v>72157</v>
      </c>
      <c r="E223" s="8"/>
      <c r="G223" s="56" t="s">
        <v>43</v>
      </c>
      <c r="AH223" s="10"/>
      <c r="AI223" s="10"/>
    </row>
    <row r="224" spans="1:39" x14ac:dyDescent="0.3">
      <c r="A224" s="6" t="str">
        <f t="shared" si="12"/>
        <v>Diagnostic Radiology &amp; Imaging Procedures-MRI scan of middle spinal canal before and after contrast-72157</v>
      </c>
      <c r="B224" s="6" t="str">
        <f t="shared" si="13"/>
        <v>MRI scan of middle spinal canal before and after contrast</v>
      </c>
      <c r="C224" s="6" t="str">
        <f t="shared" si="14"/>
        <v>Diagnostic Radiology &amp; Imaging Procedures</v>
      </c>
      <c r="D224" s="6" t="str">
        <f t="shared" si="15"/>
        <v>72157</v>
      </c>
      <c r="E224" s="19"/>
      <c r="F224" s="18"/>
      <c r="G224" s="59"/>
      <c r="H224" s="60"/>
      <c r="I224" s="20"/>
      <c r="J224" s="21"/>
      <c r="K224" s="21"/>
      <c r="L224" s="21"/>
      <c r="M224" s="21"/>
      <c r="N224" s="21"/>
      <c r="O224" s="21"/>
      <c r="P224" s="21"/>
      <c r="Q224" s="21"/>
      <c r="R224" s="21"/>
      <c r="S224" s="21"/>
      <c r="T224" s="21"/>
      <c r="U224" s="21"/>
      <c r="V224" s="21"/>
      <c r="W224" s="21"/>
      <c r="X224" s="21"/>
      <c r="Y224" s="21"/>
      <c r="Z224" s="21"/>
      <c r="AA224" s="21"/>
      <c r="AB224" s="21"/>
      <c r="AC224" s="21"/>
      <c r="AD224" s="21"/>
      <c r="AE224" s="21"/>
      <c r="AF224" s="21"/>
      <c r="AG224" s="21"/>
      <c r="AH224" s="10"/>
      <c r="AI224" s="10"/>
    </row>
    <row r="225" spans="1:39" ht="27.95" x14ac:dyDescent="0.3">
      <c r="A225" s="6" t="str">
        <f t="shared" si="12"/>
        <v>Diagnostic Radiology &amp; Imaging Procedures-MRI scan of lower spinal canal before and after contrast-72158</v>
      </c>
      <c r="B225" s="6" t="str">
        <f t="shared" si="13"/>
        <v>MRI scan of lower spinal canal before and after contrast</v>
      </c>
      <c r="C225" s="6" t="str">
        <f t="shared" si="14"/>
        <v>Diagnostic Radiology &amp; Imaging Procedures</v>
      </c>
      <c r="D225" s="6" t="str">
        <f t="shared" si="15"/>
        <v>72158</v>
      </c>
      <c r="E225" s="25" t="s">
        <v>981</v>
      </c>
      <c r="F225" s="25" t="s">
        <v>52</v>
      </c>
      <c r="G225" s="53" t="s">
        <v>31158</v>
      </c>
      <c r="H225" s="25" t="s">
        <v>23177</v>
      </c>
      <c r="I225" s="10" t="s">
        <v>56</v>
      </c>
      <c r="J225" s="17">
        <v>5207</v>
      </c>
      <c r="K225" s="17">
        <v>1041.4000000000001</v>
      </c>
      <c r="L225" s="17">
        <v>1100.5650000000001</v>
      </c>
      <c r="M225" s="17">
        <v>4891.4000000000005</v>
      </c>
      <c r="N225" s="17" t="s">
        <v>34096</v>
      </c>
      <c r="O225" s="17">
        <v>1100.5650000000001</v>
      </c>
      <c r="P225" s="17" t="s">
        <v>34096</v>
      </c>
      <c r="Q225" s="17" t="s">
        <v>34096</v>
      </c>
      <c r="R225" s="17" t="s">
        <v>34096</v>
      </c>
      <c r="S225" s="17" t="s">
        <v>34096</v>
      </c>
      <c r="T225" s="17" t="s">
        <v>34096</v>
      </c>
      <c r="U225" s="17" t="s">
        <v>34096</v>
      </c>
      <c r="V225" s="17" t="s">
        <v>34096</v>
      </c>
      <c r="W225" s="17" t="s">
        <v>34096</v>
      </c>
      <c r="X225" s="17">
        <v>4891.4000000000005</v>
      </c>
      <c r="Y225" s="17">
        <v>4402.26</v>
      </c>
      <c r="Z225" s="17">
        <v>4585.6875</v>
      </c>
      <c r="AA225" s="17">
        <v>4799.6862499999997</v>
      </c>
      <c r="AB225" s="17">
        <v>4891.4000000000005</v>
      </c>
      <c r="AC225" s="17">
        <v>4891.4000000000005</v>
      </c>
      <c r="AD225" s="17">
        <v>4891.4000000000005</v>
      </c>
      <c r="AE225" s="17">
        <v>4390.0315000000001</v>
      </c>
      <c r="AF225" s="17">
        <v>3240.5525000000002</v>
      </c>
      <c r="AG225" s="17">
        <v>1711.9900000000002</v>
      </c>
      <c r="AH225" s="10" t="s">
        <v>34227</v>
      </c>
      <c r="AI225" s="10" t="s">
        <v>33977</v>
      </c>
      <c r="AJ225" s="54">
        <v>1</v>
      </c>
      <c r="AK225" s="27">
        <v>6</v>
      </c>
      <c r="AL225" t="s">
        <v>175</v>
      </c>
      <c r="AM225">
        <v>4</v>
      </c>
    </row>
    <row r="226" spans="1:39" x14ac:dyDescent="0.3">
      <c r="A226" s="6" t="str">
        <f t="shared" si="12"/>
        <v>Diagnostic Radiology &amp; Imaging Procedures-MRI scan of lower spinal canal before and after contrast-72158</v>
      </c>
      <c r="B226" s="6" t="str">
        <f t="shared" si="13"/>
        <v>MRI scan of lower spinal canal before and after contrast</v>
      </c>
      <c r="C226" s="6" t="str">
        <f t="shared" si="14"/>
        <v>Diagnostic Radiology &amp; Imaging Procedures</v>
      </c>
      <c r="D226" s="6" t="str">
        <f t="shared" si="15"/>
        <v>72158</v>
      </c>
      <c r="E226" s="25" t="s">
        <v>47</v>
      </c>
      <c r="F226" s="25" t="s">
        <v>47</v>
      </c>
      <c r="G226" s="53" t="s">
        <v>2206</v>
      </c>
      <c r="H226" s="25" t="s">
        <v>2205</v>
      </c>
      <c r="I226" s="10" t="s">
        <v>214</v>
      </c>
      <c r="J226" s="17">
        <v>149</v>
      </c>
      <c r="K226" s="17">
        <v>29.8</v>
      </c>
      <c r="L226" s="17">
        <v>0.11700000000000001</v>
      </c>
      <c r="M226" s="17">
        <v>1.6</v>
      </c>
      <c r="N226" s="17" t="s">
        <v>34096</v>
      </c>
      <c r="O226" s="17">
        <v>0.36</v>
      </c>
      <c r="P226" s="17" t="s">
        <v>34096</v>
      </c>
      <c r="Q226" s="17" t="s">
        <v>34096</v>
      </c>
      <c r="R226" s="17" t="s">
        <v>34096</v>
      </c>
      <c r="S226" s="17" t="s">
        <v>34096</v>
      </c>
      <c r="T226" s="17" t="s">
        <v>34096</v>
      </c>
      <c r="U226" s="17">
        <v>0.13</v>
      </c>
      <c r="V226" s="17">
        <v>0.12609999999999999</v>
      </c>
      <c r="W226" s="17">
        <v>0.11700000000000001</v>
      </c>
      <c r="X226" s="17">
        <v>1.6</v>
      </c>
      <c r="Y226" s="17">
        <v>1.44</v>
      </c>
      <c r="Z226" s="17">
        <v>1.5</v>
      </c>
      <c r="AA226" s="17">
        <v>1.57</v>
      </c>
      <c r="AB226" s="17">
        <v>1.6</v>
      </c>
      <c r="AC226" s="17">
        <v>1.6</v>
      </c>
      <c r="AD226" s="17">
        <v>1.6</v>
      </c>
      <c r="AE226" s="17">
        <v>1.4359999999999999</v>
      </c>
      <c r="AF226" s="17">
        <v>1.06</v>
      </c>
      <c r="AG226" s="17">
        <v>0.3</v>
      </c>
      <c r="AH226" s="10" t="s">
        <v>34228</v>
      </c>
      <c r="AI226" s="10" t="s">
        <v>33977</v>
      </c>
      <c r="AJ226" s="54">
        <v>0</v>
      </c>
      <c r="AK226" s="27" t="s">
        <v>34143</v>
      </c>
      <c r="AL226" t="s">
        <v>175</v>
      </c>
      <c r="AM226" t="e">
        <v>#VALUE!</v>
      </c>
    </row>
    <row r="227" spans="1:39" x14ac:dyDescent="0.3">
      <c r="A227" s="6" t="str">
        <f t="shared" si="12"/>
        <v>Diagnostic Radiology &amp; Imaging Procedures-MRI scan of lower spinal canal before and after contrast-72158</v>
      </c>
      <c r="B227" s="6" t="str">
        <f t="shared" si="13"/>
        <v>MRI scan of lower spinal canal before and after contrast</v>
      </c>
      <c r="C227" s="6" t="str">
        <f t="shared" si="14"/>
        <v>Diagnostic Radiology &amp; Imaging Procedures</v>
      </c>
      <c r="D227" s="6" t="str">
        <f t="shared" si="15"/>
        <v>72158</v>
      </c>
      <c r="E227" s="25"/>
      <c r="F227" s="25"/>
      <c r="G227" s="53"/>
      <c r="H227" s="25"/>
      <c r="I227" s="10"/>
      <c r="J227" s="39">
        <v>5356</v>
      </c>
      <c r="K227" s="39">
        <v>1071.2</v>
      </c>
      <c r="L227" s="39">
        <v>1100.682</v>
      </c>
      <c r="M227" s="39">
        <v>4893.0000000000009</v>
      </c>
      <c r="N227" s="39" t="s">
        <v>34096</v>
      </c>
      <c r="O227" s="39">
        <v>1100.925</v>
      </c>
      <c r="P227" s="39" t="s">
        <v>34096</v>
      </c>
      <c r="Q227" s="39" t="s">
        <v>34096</v>
      </c>
      <c r="R227" s="39" t="s">
        <v>34096</v>
      </c>
      <c r="S227" s="39" t="s">
        <v>34096</v>
      </c>
      <c r="T227" s="39" t="s">
        <v>34096</v>
      </c>
      <c r="U227" s="39">
        <v>0.13</v>
      </c>
      <c r="V227" s="39">
        <v>0.12609999999999999</v>
      </c>
      <c r="W227" s="39">
        <v>0.11700000000000001</v>
      </c>
      <c r="X227" s="39">
        <v>4893.0000000000009</v>
      </c>
      <c r="Y227" s="39">
        <v>4403.7</v>
      </c>
      <c r="Z227" s="39">
        <v>4587.1875</v>
      </c>
      <c r="AA227" s="39">
        <v>4801.2562499999995</v>
      </c>
      <c r="AB227" s="39">
        <v>4893.0000000000009</v>
      </c>
      <c r="AC227" s="39">
        <v>4893.0000000000009</v>
      </c>
      <c r="AD227" s="39">
        <v>4893.0000000000009</v>
      </c>
      <c r="AE227" s="39">
        <v>4391.4674999999997</v>
      </c>
      <c r="AF227" s="39">
        <v>3241.6125000000002</v>
      </c>
      <c r="AG227" s="39">
        <v>1712.2900000000002</v>
      </c>
      <c r="AH227" s="10"/>
      <c r="AI227" s="10"/>
    </row>
    <row r="228" spans="1:39" x14ac:dyDescent="0.3">
      <c r="A228" s="6" t="str">
        <f t="shared" si="12"/>
        <v>Diagnostic Radiology &amp; Imaging Procedures-MRI scan of lower spinal canal before and after contrast-72158</v>
      </c>
      <c r="B228" s="6" t="str">
        <f t="shared" si="13"/>
        <v>MRI scan of lower spinal canal before and after contrast</v>
      </c>
      <c r="C228" s="6" t="str">
        <f t="shared" si="14"/>
        <v>Diagnostic Radiology &amp; Imaging Procedures</v>
      </c>
      <c r="D228" s="6" t="str">
        <f t="shared" si="15"/>
        <v>72158</v>
      </c>
      <c r="E228" s="25"/>
      <c r="F228" s="25"/>
      <c r="G228" s="53"/>
      <c r="H228" s="25"/>
      <c r="I228" s="10"/>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0"/>
      <c r="AI228" s="10"/>
    </row>
    <row r="229" spans="1:39" x14ac:dyDescent="0.3">
      <c r="A229" s="6" t="str">
        <f t="shared" si="12"/>
        <v>Diagnostic Radiology &amp; Imaging Procedures-MRI scan of lower spinal canal before and after contrast-72158</v>
      </c>
      <c r="B229" s="6" t="str">
        <f t="shared" si="13"/>
        <v>MRI scan of lower spinal canal before and after contrast</v>
      </c>
      <c r="C229" s="6" t="str">
        <f t="shared" si="14"/>
        <v>Diagnostic Radiology &amp; Imaging Procedures</v>
      </c>
      <c r="D229" s="6" t="str">
        <f t="shared" si="15"/>
        <v>72158</v>
      </c>
      <c r="E229" s="8"/>
      <c r="G229" s="56" t="s">
        <v>43</v>
      </c>
      <c r="AH229" s="10"/>
      <c r="AI229" s="10"/>
    </row>
    <row r="230" spans="1:39" x14ac:dyDescent="0.3">
      <c r="A230" s="6" t="str">
        <f t="shared" si="12"/>
        <v>Diagnostic Radiology &amp; Imaging Procedures-MRI scan of lower spinal canal before and after contrast-72158</v>
      </c>
      <c r="B230" s="6" t="str">
        <f t="shared" si="13"/>
        <v>MRI scan of lower spinal canal before and after contrast</v>
      </c>
      <c r="C230" s="6" t="str">
        <f t="shared" si="14"/>
        <v>Diagnostic Radiology &amp; Imaging Procedures</v>
      </c>
      <c r="D230" s="6" t="str">
        <f t="shared" si="15"/>
        <v>72158</v>
      </c>
      <c r="E230" s="19"/>
      <c r="F230" s="18"/>
      <c r="G230" s="59"/>
      <c r="H230" s="60"/>
      <c r="I230" s="20"/>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10"/>
      <c r="AI230" s="10"/>
    </row>
    <row r="231" spans="1:39" ht="27.95" x14ac:dyDescent="0.3">
      <c r="A231" s="6" t="str">
        <f t="shared" si="12"/>
        <v>Diagnostic Radiology &amp; Imaging Procedures-X-ray of pelvis, 1 or 2 views-72170</v>
      </c>
      <c r="B231" s="6" t="str">
        <f t="shared" si="13"/>
        <v>X-ray of pelvis, 1 or 2 views</v>
      </c>
      <c r="C231" s="6" t="str">
        <f t="shared" si="14"/>
        <v>Diagnostic Radiology &amp; Imaging Procedures</v>
      </c>
      <c r="D231" s="6" t="str">
        <f t="shared" si="15"/>
        <v>72170</v>
      </c>
      <c r="E231" s="25" t="s">
        <v>981</v>
      </c>
      <c r="F231" s="25" t="s">
        <v>52</v>
      </c>
      <c r="G231" s="53" t="s">
        <v>330</v>
      </c>
      <c r="H231" s="25" t="s">
        <v>331</v>
      </c>
      <c r="I231" s="10" t="s">
        <v>178</v>
      </c>
      <c r="J231" s="17">
        <v>717</v>
      </c>
      <c r="K231" s="17">
        <v>143.4</v>
      </c>
      <c r="L231" s="17">
        <v>81.325800000000001</v>
      </c>
      <c r="M231" s="17">
        <v>361.44800000000004</v>
      </c>
      <c r="N231" s="17" t="s">
        <v>34096</v>
      </c>
      <c r="O231" s="17">
        <v>81.325800000000001</v>
      </c>
      <c r="P231" s="17" t="s">
        <v>34096</v>
      </c>
      <c r="Q231" s="17" t="s">
        <v>34096</v>
      </c>
      <c r="R231" s="17" t="s">
        <v>34096</v>
      </c>
      <c r="S231" s="17" t="s">
        <v>34096</v>
      </c>
      <c r="T231" s="17" t="s">
        <v>34096</v>
      </c>
      <c r="U231" s="17" t="s">
        <v>34096</v>
      </c>
      <c r="V231" s="17" t="s">
        <v>34096</v>
      </c>
      <c r="W231" s="17" t="s">
        <v>34096</v>
      </c>
      <c r="X231" s="17">
        <v>361.44800000000004</v>
      </c>
      <c r="Y231" s="17">
        <v>325.3032</v>
      </c>
      <c r="Z231" s="17">
        <v>338.85750000000002</v>
      </c>
      <c r="AA231" s="17">
        <v>354.67085000000003</v>
      </c>
      <c r="AB231" s="17">
        <v>361.44800000000004</v>
      </c>
      <c r="AC231" s="17">
        <v>361.44800000000004</v>
      </c>
      <c r="AD231" s="17">
        <v>361.44800000000004</v>
      </c>
      <c r="AE231" s="17">
        <v>324.39958000000001</v>
      </c>
      <c r="AF231" s="17">
        <v>239.45930000000001</v>
      </c>
      <c r="AG231" s="17">
        <v>126.50680000000001</v>
      </c>
      <c r="AH231" s="10" t="s">
        <v>34229</v>
      </c>
      <c r="AI231" s="10" t="s">
        <v>329</v>
      </c>
      <c r="AJ231" s="54">
        <v>1</v>
      </c>
      <c r="AK231" s="27">
        <v>4</v>
      </c>
      <c r="AL231" t="s">
        <v>175</v>
      </c>
      <c r="AM231">
        <v>3</v>
      </c>
    </row>
    <row r="232" spans="1:39" x14ac:dyDescent="0.3">
      <c r="A232" s="6" t="str">
        <f t="shared" si="12"/>
        <v>Diagnostic Radiology &amp; Imaging Procedures-X-ray of pelvis, 1 or 2 views-72170</v>
      </c>
      <c r="B232" s="6" t="str">
        <f t="shared" si="13"/>
        <v>X-ray of pelvis, 1 or 2 views</v>
      </c>
      <c r="C232" s="6" t="str">
        <f t="shared" si="14"/>
        <v>Diagnostic Radiology &amp; Imaging Procedures</v>
      </c>
      <c r="D232" s="6" t="str">
        <f t="shared" si="15"/>
        <v>72170</v>
      </c>
      <c r="E232" s="25"/>
      <c r="F232" s="25"/>
      <c r="G232" s="53"/>
      <c r="H232" s="25"/>
      <c r="I232" s="10"/>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0"/>
      <c r="AI232" s="10"/>
    </row>
    <row r="233" spans="1:39" x14ac:dyDescent="0.3">
      <c r="A233" s="6" t="str">
        <f t="shared" si="12"/>
        <v>Diagnostic Radiology &amp; Imaging Procedures-X-ray of pelvis, 1 or 2 views-72170</v>
      </c>
      <c r="B233" s="6" t="str">
        <f t="shared" si="13"/>
        <v>X-ray of pelvis, 1 or 2 views</v>
      </c>
      <c r="C233" s="6" t="str">
        <f t="shared" si="14"/>
        <v>Diagnostic Radiology &amp; Imaging Procedures</v>
      </c>
      <c r="D233" s="6" t="str">
        <f t="shared" si="15"/>
        <v>72170</v>
      </c>
      <c r="E233" s="8"/>
      <c r="G233" s="56" t="s">
        <v>43</v>
      </c>
      <c r="AH233" s="10"/>
      <c r="AI233" s="10"/>
    </row>
    <row r="234" spans="1:39" x14ac:dyDescent="0.3">
      <c r="A234" s="6" t="str">
        <f t="shared" si="12"/>
        <v>Diagnostic Radiology &amp; Imaging Procedures-X-ray of pelvis, 1 or 2 views-72170</v>
      </c>
      <c r="B234" s="6" t="str">
        <f t="shared" si="13"/>
        <v>X-ray of pelvis, 1 or 2 views</v>
      </c>
      <c r="C234" s="6" t="str">
        <f t="shared" si="14"/>
        <v>Diagnostic Radiology &amp; Imaging Procedures</v>
      </c>
      <c r="D234" s="6" t="str">
        <f t="shared" si="15"/>
        <v>72170</v>
      </c>
      <c r="E234" s="19"/>
      <c r="F234" s="18"/>
      <c r="G234" s="59"/>
      <c r="H234" s="60"/>
      <c r="I234" s="20"/>
      <c r="J234" s="21"/>
      <c r="K234" s="21"/>
      <c r="L234" s="21"/>
      <c r="M234" s="21"/>
      <c r="N234" s="21"/>
      <c r="O234" s="21"/>
      <c r="P234" s="21"/>
      <c r="Q234" s="21"/>
      <c r="R234" s="21"/>
      <c r="S234" s="21"/>
      <c r="T234" s="21"/>
      <c r="U234" s="21"/>
      <c r="V234" s="21"/>
      <c r="W234" s="21"/>
      <c r="X234" s="21"/>
      <c r="Y234" s="21"/>
      <c r="Z234" s="21"/>
      <c r="AA234" s="21"/>
      <c r="AB234" s="21"/>
      <c r="AC234" s="21"/>
      <c r="AD234" s="21"/>
      <c r="AE234" s="21"/>
      <c r="AF234" s="21"/>
      <c r="AG234" s="21"/>
      <c r="AH234" s="10"/>
      <c r="AI234" s="10"/>
    </row>
    <row r="235" spans="1:39" ht="27.95" x14ac:dyDescent="0.3">
      <c r="A235" s="6" t="str">
        <f t="shared" si="12"/>
        <v>Diagnostic Radiology &amp; Imaging Procedures-MRI scan of pelvis before and after contrast-72197</v>
      </c>
      <c r="B235" s="6" t="str">
        <f t="shared" si="13"/>
        <v>MRI scan of pelvis before and after contrast</v>
      </c>
      <c r="C235" s="6" t="str">
        <f t="shared" si="14"/>
        <v>Diagnostic Radiology &amp; Imaging Procedures</v>
      </c>
      <c r="D235" s="6" t="str">
        <f t="shared" si="15"/>
        <v>72197</v>
      </c>
      <c r="E235" s="25" t="s">
        <v>981</v>
      </c>
      <c r="F235" s="25" t="s">
        <v>52</v>
      </c>
      <c r="G235" s="53" t="s">
        <v>31160</v>
      </c>
      <c r="H235" s="25" t="s">
        <v>23213</v>
      </c>
      <c r="I235" s="10" t="s">
        <v>56</v>
      </c>
      <c r="J235" s="17">
        <v>4981</v>
      </c>
      <c r="K235" s="17">
        <v>996.2</v>
      </c>
      <c r="L235" s="17">
        <v>1026.5472</v>
      </c>
      <c r="M235" s="17">
        <v>4562.4319999999998</v>
      </c>
      <c r="N235" s="17" t="s">
        <v>34096</v>
      </c>
      <c r="O235" s="17">
        <v>1026.5472</v>
      </c>
      <c r="P235" s="17" t="s">
        <v>34096</v>
      </c>
      <c r="Q235" s="17" t="s">
        <v>34096</v>
      </c>
      <c r="R235" s="17" t="s">
        <v>34096</v>
      </c>
      <c r="S235" s="17" t="s">
        <v>34096</v>
      </c>
      <c r="T235" s="17" t="s">
        <v>34096</v>
      </c>
      <c r="U235" s="17" t="s">
        <v>34096</v>
      </c>
      <c r="V235" s="17" t="s">
        <v>34096</v>
      </c>
      <c r="W235" s="17" t="s">
        <v>34096</v>
      </c>
      <c r="X235" s="17">
        <v>4562.4319999999998</v>
      </c>
      <c r="Y235" s="17">
        <v>4106.1887999999999</v>
      </c>
      <c r="Z235" s="17">
        <v>4277.28</v>
      </c>
      <c r="AA235" s="17">
        <v>4476.8864000000003</v>
      </c>
      <c r="AB235" s="17">
        <v>4562.4319999999998</v>
      </c>
      <c r="AC235" s="17">
        <v>4562.4319999999998</v>
      </c>
      <c r="AD235" s="17">
        <v>4562.4319999999998</v>
      </c>
      <c r="AE235" s="17">
        <v>4094.7827199999997</v>
      </c>
      <c r="AF235" s="17">
        <v>3022.6112000000003</v>
      </c>
      <c r="AG235" s="17">
        <v>1596.8512000000001</v>
      </c>
      <c r="AH235" s="10" t="s">
        <v>34230</v>
      </c>
      <c r="AI235" s="10" t="s">
        <v>33978</v>
      </c>
      <c r="AJ235" s="54">
        <v>1</v>
      </c>
      <c r="AK235" s="27">
        <v>6</v>
      </c>
      <c r="AL235" t="s">
        <v>175</v>
      </c>
      <c r="AM235">
        <v>4</v>
      </c>
    </row>
    <row r="236" spans="1:39" x14ac:dyDescent="0.3">
      <c r="A236" s="6" t="str">
        <f t="shared" si="12"/>
        <v>Diagnostic Radiology &amp; Imaging Procedures-MRI scan of pelvis before and after contrast-72197</v>
      </c>
      <c r="B236" s="6" t="str">
        <f t="shared" si="13"/>
        <v>MRI scan of pelvis before and after contrast</v>
      </c>
      <c r="C236" s="6" t="str">
        <f t="shared" si="14"/>
        <v>Diagnostic Radiology &amp; Imaging Procedures</v>
      </c>
      <c r="D236" s="6" t="str">
        <f t="shared" si="15"/>
        <v>72197</v>
      </c>
      <c r="E236" s="25" t="s">
        <v>47</v>
      </c>
      <c r="F236" s="25" t="s">
        <v>47</v>
      </c>
      <c r="G236" s="53" t="s">
        <v>2206</v>
      </c>
      <c r="H236" s="25" t="s">
        <v>2205</v>
      </c>
      <c r="I236" s="10" t="s">
        <v>214</v>
      </c>
      <c r="J236" s="17">
        <v>149</v>
      </c>
      <c r="K236" s="17">
        <v>29.8</v>
      </c>
      <c r="L236" s="17">
        <v>0.11700000000000001</v>
      </c>
      <c r="M236" s="17">
        <v>1.6</v>
      </c>
      <c r="N236" s="17" t="s">
        <v>34096</v>
      </c>
      <c r="O236" s="17">
        <v>0.36</v>
      </c>
      <c r="P236" s="17" t="s">
        <v>34096</v>
      </c>
      <c r="Q236" s="17" t="s">
        <v>34096</v>
      </c>
      <c r="R236" s="17" t="s">
        <v>34096</v>
      </c>
      <c r="S236" s="17" t="s">
        <v>34096</v>
      </c>
      <c r="T236" s="17" t="s">
        <v>34096</v>
      </c>
      <c r="U236" s="17">
        <v>0.13</v>
      </c>
      <c r="V236" s="17">
        <v>0.12609999999999999</v>
      </c>
      <c r="W236" s="17">
        <v>0.11700000000000001</v>
      </c>
      <c r="X236" s="17">
        <v>1.6</v>
      </c>
      <c r="Y236" s="17">
        <v>1.44</v>
      </c>
      <c r="Z236" s="17">
        <v>1.5</v>
      </c>
      <c r="AA236" s="17">
        <v>1.57</v>
      </c>
      <c r="AB236" s="17">
        <v>1.6</v>
      </c>
      <c r="AC236" s="17">
        <v>1.6</v>
      </c>
      <c r="AD236" s="17">
        <v>1.6</v>
      </c>
      <c r="AE236" s="17">
        <v>1.4359999999999999</v>
      </c>
      <c r="AF236" s="17">
        <v>1.06</v>
      </c>
      <c r="AG236" s="17">
        <v>0.3</v>
      </c>
      <c r="AH236" s="10" t="s">
        <v>34231</v>
      </c>
      <c r="AI236" s="10" t="s">
        <v>33978</v>
      </c>
      <c r="AJ236" s="54">
        <v>0</v>
      </c>
      <c r="AK236" s="27" t="s">
        <v>34143</v>
      </c>
      <c r="AL236" t="s">
        <v>175</v>
      </c>
      <c r="AM236" t="e">
        <v>#VALUE!</v>
      </c>
    </row>
    <row r="237" spans="1:39" x14ac:dyDescent="0.3">
      <c r="A237" s="6" t="str">
        <f t="shared" si="12"/>
        <v>Diagnostic Radiology &amp; Imaging Procedures-MRI scan of pelvis before and after contrast-72197</v>
      </c>
      <c r="B237" s="6" t="str">
        <f t="shared" si="13"/>
        <v>MRI scan of pelvis before and after contrast</v>
      </c>
      <c r="C237" s="6" t="str">
        <f t="shared" si="14"/>
        <v>Diagnostic Radiology &amp; Imaging Procedures</v>
      </c>
      <c r="D237" s="6" t="str">
        <f t="shared" si="15"/>
        <v>72197</v>
      </c>
      <c r="E237" s="25"/>
      <c r="F237" s="25"/>
      <c r="G237" s="53"/>
      <c r="H237" s="25"/>
      <c r="I237" s="10"/>
      <c r="J237" s="39">
        <v>5130</v>
      </c>
      <c r="K237" s="39">
        <v>1026</v>
      </c>
      <c r="L237" s="39">
        <v>1026.6641999999999</v>
      </c>
      <c r="M237" s="39">
        <v>4564.0320000000002</v>
      </c>
      <c r="N237" s="39" t="s">
        <v>34096</v>
      </c>
      <c r="O237" s="39">
        <v>1026.9071999999999</v>
      </c>
      <c r="P237" s="39" t="s">
        <v>34096</v>
      </c>
      <c r="Q237" s="39" t="s">
        <v>34096</v>
      </c>
      <c r="R237" s="39" t="s">
        <v>34096</v>
      </c>
      <c r="S237" s="39" t="s">
        <v>34096</v>
      </c>
      <c r="T237" s="39" t="s">
        <v>34096</v>
      </c>
      <c r="U237" s="39">
        <v>0.13</v>
      </c>
      <c r="V237" s="39">
        <v>0.12609999999999999</v>
      </c>
      <c r="W237" s="39">
        <v>0.11700000000000001</v>
      </c>
      <c r="X237" s="39">
        <v>4564.0320000000002</v>
      </c>
      <c r="Y237" s="39">
        <v>4107.6287999999995</v>
      </c>
      <c r="Z237" s="39">
        <v>4278.78</v>
      </c>
      <c r="AA237" s="39">
        <v>4478.4564</v>
      </c>
      <c r="AB237" s="39">
        <v>4564.0320000000002</v>
      </c>
      <c r="AC237" s="39">
        <v>4564.0320000000002</v>
      </c>
      <c r="AD237" s="39">
        <v>4564.0320000000002</v>
      </c>
      <c r="AE237" s="39">
        <v>4096.2187199999998</v>
      </c>
      <c r="AF237" s="39">
        <v>3023.6712000000002</v>
      </c>
      <c r="AG237" s="39">
        <v>1597.1512</v>
      </c>
      <c r="AH237" s="10"/>
      <c r="AI237" s="10"/>
    </row>
    <row r="238" spans="1:39" x14ac:dyDescent="0.3">
      <c r="A238" s="6" t="str">
        <f t="shared" si="12"/>
        <v>Diagnostic Radiology &amp; Imaging Procedures-MRI scan of pelvis before and after contrast-72197</v>
      </c>
      <c r="B238" s="6" t="str">
        <f t="shared" si="13"/>
        <v>MRI scan of pelvis before and after contrast</v>
      </c>
      <c r="C238" s="6" t="str">
        <f t="shared" si="14"/>
        <v>Diagnostic Radiology &amp; Imaging Procedures</v>
      </c>
      <c r="D238" s="6" t="str">
        <f t="shared" si="15"/>
        <v>72197</v>
      </c>
      <c r="E238" s="25"/>
      <c r="F238" s="25"/>
      <c r="G238" s="53"/>
      <c r="H238" s="25"/>
      <c r="I238" s="10"/>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0"/>
      <c r="AI238" s="10"/>
    </row>
    <row r="239" spans="1:39" x14ac:dyDescent="0.3">
      <c r="A239" s="6" t="str">
        <f t="shared" si="12"/>
        <v>Diagnostic Radiology &amp; Imaging Procedures-MRI scan of pelvis before and after contrast-72197</v>
      </c>
      <c r="B239" s="6" t="str">
        <f t="shared" si="13"/>
        <v>MRI scan of pelvis before and after contrast</v>
      </c>
      <c r="C239" s="6" t="str">
        <f t="shared" si="14"/>
        <v>Diagnostic Radiology &amp; Imaging Procedures</v>
      </c>
      <c r="D239" s="6" t="str">
        <f t="shared" si="15"/>
        <v>72197</v>
      </c>
      <c r="E239" s="8"/>
      <c r="G239" s="56" t="s">
        <v>43</v>
      </c>
      <c r="AH239" s="10"/>
      <c r="AI239" s="10"/>
    </row>
    <row r="240" spans="1:39" x14ac:dyDescent="0.3">
      <c r="A240" s="6" t="str">
        <f t="shared" si="12"/>
        <v>Diagnostic Radiology &amp; Imaging Procedures-MRI scan of pelvis before and after contrast-72197</v>
      </c>
      <c r="B240" s="6" t="str">
        <f t="shared" si="13"/>
        <v>MRI scan of pelvis before and after contrast</v>
      </c>
      <c r="C240" s="6" t="str">
        <f t="shared" si="14"/>
        <v>Diagnostic Radiology &amp; Imaging Procedures</v>
      </c>
      <c r="D240" s="6" t="str">
        <f t="shared" si="15"/>
        <v>72197</v>
      </c>
      <c r="E240" s="19"/>
      <c r="F240" s="18"/>
      <c r="G240" s="59"/>
      <c r="H240" s="60"/>
      <c r="I240" s="20"/>
      <c r="J240" s="21"/>
      <c r="K240" s="21"/>
      <c r="L240" s="21"/>
      <c r="M240" s="21"/>
      <c r="N240" s="21"/>
      <c r="O240" s="21"/>
      <c r="P240" s="21"/>
      <c r="Q240" s="21"/>
      <c r="R240" s="21"/>
      <c r="S240" s="21"/>
      <c r="T240" s="21"/>
      <c r="U240" s="21"/>
      <c r="V240" s="21"/>
      <c r="W240" s="21"/>
      <c r="X240" s="21"/>
      <c r="Y240" s="21"/>
      <c r="Z240" s="21"/>
      <c r="AA240" s="21"/>
      <c r="AB240" s="21"/>
      <c r="AC240" s="21"/>
      <c r="AD240" s="21"/>
      <c r="AE240" s="21"/>
      <c r="AF240" s="21"/>
      <c r="AG240" s="21"/>
      <c r="AH240" s="10"/>
      <c r="AI240" s="10"/>
    </row>
    <row r="241" spans="1:39" ht="27.95" x14ac:dyDescent="0.3">
      <c r="A241" s="6" t="str">
        <f t="shared" si="12"/>
        <v>Diagnostic Radiology &amp; Imaging Procedures-X-ray of forearm, 2 views-73090</v>
      </c>
      <c r="B241" s="6" t="str">
        <f t="shared" si="13"/>
        <v>X-ray of forearm, 2 views</v>
      </c>
      <c r="C241" s="6" t="str">
        <f t="shared" si="14"/>
        <v>Diagnostic Radiology &amp; Imaging Procedures</v>
      </c>
      <c r="D241" s="6" t="str">
        <f t="shared" si="15"/>
        <v>73090</v>
      </c>
      <c r="E241" s="25" t="s">
        <v>981</v>
      </c>
      <c r="F241" s="25" t="s">
        <v>52</v>
      </c>
      <c r="G241" s="53" t="s">
        <v>356</v>
      </c>
      <c r="H241" s="25" t="s">
        <v>357</v>
      </c>
      <c r="I241" s="10" t="s">
        <v>178</v>
      </c>
      <c r="J241" s="17">
        <v>690</v>
      </c>
      <c r="K241" s="17">
        <v>138</v>
      </c>
      <c r="L241" s="17">
        <v>25.164000000000001</v>
      </c>
      <c r="M241" s="17">
        <v>403.88000000000005</v>
      </c>
      <c r="N241" s="17">
        <v>29.4</v>
      </c>
      <c r="O241" s="17">
        <v>32.340000000000003</v>
      </c>
      <c r="P241" s="17">
        <v>29.4</v>
      </c>
      <c r="Q241" s="17">
        <v>29.4</v>
      </c>
      <c r="R241" s="17" t="s">
        <v>34096</v>
      </c>
      <c r="S241" s="17">
        <v>32.340000000000003</v>
      </c>
      <c r="T241" s="17">
        <v>86.58</v>
      </c>
      <c r="U241" s="17">
        <v>27.96</v>
      </c>
      <c r="V241" s="17">
        <v>27.121200000000002</v>
      </c>
      <c r="W241" s="17">
        <v>25.164000000000001</v>
      </c>
      <c r="X241" s="17">
        <v>403.88000000000005</v>
      </c>
      <c r="Y241" s="17">
        <v>363.49200000000002</v>
      </c>
      <c r="Z241" s="17">
        <v>378.63750000000005</v>
      </c>
      <c r="AA241" s="17">
        <v>396.30725000000001</v>
      </c>
      <c r="AB241" s="17">
        <v>403.88000000000005</v>
      </c>
      <c r="AC241" s="17">
        <v>403.88000000000005</v>
      </c>
      <c r="AD241" s="17">
        <v>403.88000000000005</v>
      </c>
      <c r="AE241" s="17">
        <v>362.48230000000001</v>
      </c>
      <c r="AF241" s="17">
        <v>267.57050000000004</v>
      </c>
      <c r="AG241" s="17">
        <v>141.35800000000003</v>
      </c>
      <c r="AH241" s="10" t="s">
        <v>34232</v>
      </c>
      <c r="AI241" s="10" t="s">
        <v>33923</v>
      </c>
      <c r="AJ241" s="54">
        <v>1</v>
      </c>
      <c r="AK241" s="27">
        <v>4</v>
      </c>
      <c r="AL241" t="s">
        <v>175</v>
      </c>
      <c r="AM241">
        <v>3</v>
      </c>
    </row>
    <row r="242" spans="1:39" x14ac:dyDescent="0.3">
      <c r="A242" s="6" t="str">
        <f t="shared" si="12"/>
        <v>Diagnostic Radiology &amp; Imaging Procedures-X-ray of forearm, 2 views-73090</v>
      </c>
      <c r="B242" s="6" t="str">
        <f t="shared" si="13"/>
        <v>X-ray of forearm, 2 views</v>
      </c>
      <c r="C242" s="6" t="str">
        <f t="shared" si="14"/>
        <v>Diagnostic Radiology &amp; Imaging Procedures</v>
      </c>
      <c r="D242" s="6" t="str">
        <f t="shared" si="15"/>
        <v>73090</v>
      </c>
      <c r="E242" s="25"/>
      <c r="F242" s="25"/>
      <c r="G242" s="53"/>
      <c r="H242" s="25"/>
      <c r="I242" s="10"/>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0"/>
      <c r="AI242" s="10"/>
    </row>
    <row r="243" spans="1:39" x14ac:dyDescent="0.3">
      <c r="A243" s="6" t="str">
        <f t="shared" si="12"/>
        <v>Diagnostic Radiology &amp; Imaging Procedures-X-ray of forearm, 2 views-73090</v>
      </c>
      <c r="B243" s="6" t="str">
        <f t="shared" si="13"/>
        <v>X-ray of forearm, 2 views</v>
      </c>
      <c r="C243" s="6" t="str">
        <f t="shared" si="14"/>
        <v>Diagnostic Radiology &amp; Imaging Procedures</v>
      </c>
      <c r="D243" s="6" t="str">
        <f t="shared" si="15"/>
        <v>73090</v>
      </c>
      <c r="E243" s="8"/>
      <c r="G243" s="56" t="s">
        <v>43</v>
      </c>
      <c r="AH243" s="10"/>
      <c r="AI243" s="10"/>
    </row>
    <row r="244" spans="1:39" x14ac:dyDescent="0.3">
      <c r="A244" s="6" t="str">
        <f t="shared" si="12"/>
        <v>Diagnostic Radiology &amp; Imaging Procedures-X-ray of forearm, 2 views-73090</v>
      </c>
      <c r="B244" s="6" t="str">
        <f t="shared" si="13"/>
        <v>X-ray of forearm, 2 views</v>
      </c>
      <c r="C244" s="6" t="str">
        <f t="shared" si="14"/>
        <v>Diagnostic Radiology &amp; Imaging Procedures</v>
      </c>
      <c r="D244" s="6" t="str">
        <f t="shared" si="15"/>
        <v>73090</v>
      </c>
      <c r="E244" s="19"/>
      <c r="F244" s="18"/>
      <c r="G244" s="59"/>
      <c r="H244" s="60"/>
      <c r="I244" s="20"/>
      <c r="J244" s="21"/>
      <c r="K244" s="21"/>
      <c r="L244" s="21"/>
      <c r="M244" s="21"/>
      <c r="N244" s="21"/>
      <c r="O244" s="21"/>
      <c r="P244" s="21"/>
      <c r="Q244" s="21"/>
      <c r="R244" s="21"/>
      <c r="S244" s="21"/>
      <c r="T244" s="21"/>
      <c r="U244" s="21"/>
      <c r="V244" s="21"/>
      <c r="W244" s="21"/>
      <c r="X244" s="21"/>
      <c r="Y244" s="21"/>
      <c r="Z244" s="21"/>
      <c r="AA244" s="21"/>
      <c r="AB244" s="21"/>
      <c r="AC244" s="21"/>
      <c r="AD244" s="21"/>
      <c r="AE244" s="21"/>
      <c r="AF244" s="21"/>
      <c r="AG244" s="21"/>
      <c r="AH244" s="10"/>
      <c r="AI244" s="10"/>
    </row>
    <row r="245" spans="1:39" ht="27.95" x14ac:dyDescent="0.3">
      <c r="A245" s="6" t="str">
        <f t="shared" si="12"/>
        <v>Diagnostic Radiology &amp; Imaging Procedures-X-ray of wrist, minimum of 3 views-73110</v>
      </c>
      <c r="B245" s="6" t="str">
        <f t="shared" si="13"/>
        <v>X-ray of wrist, minimum of 3 views</v>
      </c>
      <c r="C245" s="6" t="str">
        <f t="shared" si="14"/>
        <v>Diagnostic Radiology &amp; Imaging Procedures</v>
      </c>
      <c r="D245" s="6" t="str">
        <f t="shared" si="15"/>
        <v>73110</v>
      </c>
      <c r="E245" s="25" t="s">
        <v>981</v>
      </c>
      <c r="F245" s="25" t="s">
        <v>52</v>
      </c>
      <c r="G245" s="53" t="s">
        <v>363</v>
      </c>
      <c r="H245" s="25" t="s">
        <v>364</v>
      </c>
      <c r="I245" s="10" t="s">
        <v>178</v>
      </c>
      <c r="J245" s="17">
        <v>662</v>
      </c>
      <c r="K245" s="17">
        <v>132.4</v>
      </c>
      <c r="L245" s="17">
        <v>35.379000000000005</v>
      </c>
      <c r="M245" s="17">
        <v>398.70400000000001</v>
      </c>
      <c r="N245" s="17">
        <v>41.1</v>
      </c>
      <c r="O245" s="17">
        <v>45.210000000000008</v>
      </c>
      <c r="P245" s="17">
        <v>41.1</v>
      </c>
      <c r="Q245" s="17">
        <v>41.1</v>
      </c>
      <c r="R245" s="17" t="s">
        <v>34096</v>
      </c>
      <c r="S245" s="17">
        <v>45.210000000000008</v>
      </c>
      <c r="T245" s="17">
        <v>86.58</v>
      </c>
      <c r="U245" s="17">
        <v>39.31</v>
      </c>
      <c r="V245" s="17">
        <v>38.130700000000004</v>
      </c>
      <c r="W245" s="17">
        <v>35.379000000000005</v>
      </c>
      <c r="X245" s="17">
        <v>398.70400000000001</v>
      </c>
      <c r="Y245" s="17">
        <v>358.83359999999999</v>
      </c>
      <c r="Z245" s="17">
        <v>373.78499999999997</v>
      </c>
      <c r="AA245" s="17">
        <v>391.22829999999999</v>
      </c>
      <c r="AB245" s="17">
        <v>398.70400000000001</v>
      </c>
      <c r="AC245" s="17">
        <v>398.70400000000001</v>
      </c>
      <c r="AD245" s="17">
        <v>398.70400000000001</v>
      </c>
      <c r="AE245" s="17">
        <v>357.83684</v>
      </c>
      <c r="AF245" s="17">
        <v>264.14140000000003</v>
      </c>
      <c r="AG245" s="17">
        <v>139.54640000000001</v>
      </c>
      <c r="AH245" s="10" t="s">
        <v>34233</v>
      </c>
      <c r="AI245" s="10" t="s">
        <v>362</v>
      </c>
      <c r="AJ245" s="54">
        <v>1</v>
      </c>
      <c r="AK245" s="27">
        <v>4</v>
      </c>
      <c r="AL245" t="s">
        <v>175</v>
      </c>
      <c r="AM245">
        <v>3</v>
      </c>
    </row>
    <row r="246" spans="1:39" x14ac:dyDescent="0.3">
      <c r="A246" s="6" t="str">
        <f t="shared" si="12"/>
        <v>Diagnostic Radiology &amp; Imaging Procedures-X-ray of wrist, minimum of 3 views-73110</v>
      </c>
      <c r="B246" s="6" t="str">
        <f t="shared" si="13"/>
        <v>X-ray of wrist, minimum of 3 views</v>
      </c>
      <c r="C246" s="6" t="str">
        <f t="shared" si="14"/>
        <v>Diagnostic Radiology &amp; Imaging Procedures</v>
      </c>
      <c r="D246" s="6" t="str">
        <f t="shared" si="15"/>
        <v>73110</v>
      </c>
      <c r="E246" s="25"/>
      <c r="F246" s="25"/>
      <c r="G246" s="53"/>
      <c r="H246" s="25"/>
      <c r="I246" s="10"/>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0"/>
      <c r="AI246" s="10"/>
    </row>
    <row r="247" spans="1:39" x14ac:dyDescent="0.3">
      <c r="A247" s="6" t="str">
        <f t="shared" si="12"/>
        <v>Diagnostic Radiology &amp; Imaging Procedures-X-ray of wrist, minimum of 3 views-73110</v>
      </c>
      <c r="B247" s="6" t="str">
        <f t="shared" si="13"/>
        <v>X-ray of wrist, minimum of 3 views</v>
      </c>
      <c r="C247" s="6" t="str">
        <f t="shared" si="14"/>
        <v>Diagnostic Radiology &amp; Imaging Procedures</v>
      </c>
      <c r="D247" s="6" t="str">
        <f t="shared" si="15"/>
        <v>73110</v>
      </c>
      <c r="E247" s="8"/>
      <c r="G247" s="56" t="s">
        <v>43</v>
      </c>
      <c r="AH247" s="10"/>
      <c r="AI247" s="10"/>
    </row>
    <row r="248" spans="1:39" x14ac:dyDescent="0.3">
      <c r="A248" s="6" t="str">
        <f t="shared" si="12"/>
        <v>Diagnostic Radiology &amp; Imaging Procedures-X-ray of wrist, minimum of 3 views-73110</v>
      </c>
      <c r="B248" s="6" t="str">
        <f t="shared" si="13"/>
        <v>X-ray of wrist, minimum of 3 views</v>
      </c>
      <c r="C248" s="6" t="str">
        <f t="shared" si="14"/>
        <v>Diagnostic Radiology &amp; Imaging Procedures</v>
      </c>
      <c r="D248" s="6" t="str">
        <f t="shared" si="15"/>
        <v>73110</v>
      </c>
      <c r="E248" s="19"/>
      <c r="F248" s="18"/>
      <c r="G248" s="59"/>
      <c r="H248" s="60"/>
      <c r="I248" s="20"/>
      <c r="J248" s="21"/>
      <c r="K248" s="21"/>
      <c r="L248" s="21"/>
      <c r="M248" s="21"/>
      <c r="N248" s="21"/>
      <c r="O248" s="21"/>
      <c r="P248" s="21"/>
      <c r="Q248" s="21"/>
      <c r="R248" s="21"/>
      <c r="S248" s="21"/>
      <c r="T248" s="21"/>
      <c r="U248" s="21"/>
      <c r="V248" s="21"/>
      <c r="W248" s="21"/>
      <c r="X248" s="21"/>
      <c r="Y248" s="21"/>
      <c r="Z248" s="21"/>
      <c r="AA248" s="21"/>
      <c r="AB248" s="21"/>
      <c r="AC248" s="21"/>
      <c r="AD248" s="21"/>
      <c r="AE248" s="21"/>
      <c r="AF248" s="21"/>
      <c r="AG248" s="21"/>
      <c r="AH248" s="10"/>
      <c r="AI248" s="10"/>
    </row>
    <row r="249" spans="1:39" ht="27.95" x14ac:dyDescent="0.3">
      <c r="A249" s="6" t="str">
        <f t="shared" si="12"/>
        <v>Diagnostic Radiology &amp; Imaging Procedures-X-ray of hand, 2 views-73120</v>
      </c>
      <c r="B249" s="6" t="str">
        <f t="shared" si="13"/>
        <v>X-ray of hand, 2 views</v>
      </c>
      <c r="C249" s="6" t="str">
        <f t="shared" si="14"/>
        <v>Diagnostic Radiology &amp; Imaging Procedures</v>
      </c>
      <c r="D249" s="6" t="str">
        <f t="shared" si="15"/>
        <v>73120</v>
      </c>
      <c r="E249" s="25" t="s">
        <v>981</v>
      </c>
      <c r="F249" s="25" t="s">
        <v>52</v>
      </c>
      <c r="G249" s="53" t="s">
        <v>287</v>
      </c>
      <c r="H249" s="25" t="s">
        <v>288</v>
      </c>
      <c r="I249" s="10" t="s">
        <v>178</v>
      </c>
      <c r="J249" s="17">
        <v>595</v>
      </c>
      <c r="K249" s="17">
        <v>119</v>
      </c>
      <c r="L249" s="17">
        <v>66.511799999999994</v>
      </c>
      <c r="M249" s="17">
        <v>295.608</v>
      </c>
      <c r="N249" s="17" t="s">
        <v>34096</v>
      </c>
      <c r="O249" s="17">
        <v>66.511799999999994</v>
      </c>
      <c r="P249" s="17" t="s">
        <v>34096</v>
      </c>
      <c r="Q249" s="17" t="s">
        <v>34096</v>
      </c>
      <c r="R249" s="17" t="s">
        <v>34096</v>
      </c>
      <c r="S249" s="17" t="s">
        <v>34096</v>
      </c>
      <c r="T249" s="17" t="s">
        <v>34096</v>
      </c>
      <c r="U249" s="17" t="s">
        <v>34096</v>
      </c>
      <c r="V249" s="17" t="s">
        <v>34096</v>
      </c>
      <c r="W249" s="17" t="s">
        <v>34096</v>
      </c>
      <c r="X249" s="17">
        <v>295.608</v>
      </c>
      <c r="Y249" s="17">
        <v>266.04719999999998</v>
      </c>
      <c r="Z249" s="17">
        <v>277.13249999999999</v>
      </c>
      <c r="AA249" s="17">
        <v>290.06535000000002</v>
      </c>
      <c r="AB249" s="17">
        <v>295.608</v>
      </c>
      <c r="AC249" s="17">
        <v>295.608</v>
      </c>
      <c r="AD249" s="17">
        <v>295.608</v>
      </c>
      <c r="AE249" s="17">
        <v>265.30817999999999</v>
      </c>
      <c r="AF249" s="17">
        <v>195.84030000000001</v>
      </c>
      <c r="AG249" s="17">
        <v>103.4628</v>
      </c>
      <c r="AH249" s="10" t="s">
        <v>34234</v>
      </c>
      <c r="AI249" s="10" t="s">
        <v>289</v>
      </c>
      <c r="AJ249" s="54">
        <v>1</v>
      </c>
      <c r="AK249" s="27">
        <v>4</v>
      </c>
      <c r="AL249" t="s">
        <v>175</v>
      </c>
      <c r="AM249">
        <v>3</v>
      </c>
    </row>
    <row r="250" spans="1:39" x14ac:dyDescent="0.3">
      <c r="A250" s="6" t="str">
        <f t="shared" si="12"/>
        <v>Diagnostic Radiology &amp; Imaging Procedures-X-ray of hand, 2 views-73120</v>
      </c>
      <c r="B250" s="6" t="str">
        <f t="shared" si="13"/>
        <v>X-ray of hand, 2 views</v>
      </c>
      <c r="C250" s="6" t="str">
        <f t="shared" si="14"/>
        <v>Diagnostic Radiology &amp; Imaging Procedures</v>
      </c>
      <c r="D250" s="6" t="str">
        <f t="shared" si="15"/>
        <v>73120</v>
      </c>
      <c r="E250" s="25"/>
      <c r="F250" s="25"/>
      <c r="G250" s="53"/>
      <c r="H250" s="25"/>
      <c r="I250" s="10"/>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0"/>
      <c r="AI250" s="10"/>
    </row>
    <row r="251" spans="1:39" x14ac:dyDescent="0.3">
      <c r="A251" s="6" t="str">
        <f t="shared" si="12"/>
        <v>Diagnostic Radiology &amp; Imaging Procedures-X-ray of hand, 2 views-73120</v>
      </c>
      <c r="B251" s="6" t="str">
        <f t="shared" si="13"/>
        <v>X-ray of hand, 2 views</v>
      </c>
      <c r="C251" s="6" t="str">
        <f t="shared" si="14"/>
        <v>Diagnostic Radiology &amp; Imaging Procedures</v>
      </c>
      <c r="D251" s="6" t="str">
        <f t="shared" si="15"/>
        <v>73120</v>
      </c>
      <c r="E251" s="8"/>
      <c r="G251" s="56" t="s">
        <v>43</v>
      </c>
      <c r="AH251" s="10"/>
      <c r="AI251" s="10"/>
    </row>
    <row r="252" spans="1:39" x14ac:dyDescent="0.3">
      <c r="A252" s="6" t="str">
        <f t="shared" si="12"/>
        <v>Diagnostic Radiology &amp; Imaging Procedures-X-ray of hand, 2 views-73120</v>
      </c>
      <c r="B252" s="6" t="str">
        <f t="shared" si="13"/>
        <v>X-ray of hand, 2 views</v>
      </c>
      <c r="C252" s="6" t="str">
        <f t="shared" si="14"/>
        <v>Diagnostic Radiology &amp; Imaging Procedures</v>
      </c>
      <c r="D252" s="6" t="str">
        <f t="shared" si="15"/>
        <v>73120</v>
      </c>
      <c r="E252" s="19"/>
      <c r="F252" s="18"/>
      <c r="G252" s="59"/>
      <c r="H252" s="60"/>
      <c r="I252" s="20"/>
      <c r="J252" s="21"/>
      <c r="K252" s="21"/>
      <c r="L252" s="21"/>
      <c r="M252" s="21"/>
      <c r="N252" s="21"/>
      <c r="O252" s="21"/>
      <c r="P252" s="21"/>
      <c r="Q252" s="21"/>
      <c r="R252" s="21"/>
      <c r="S252" s="21"/>
      <c r="T252" s="21"/>
      <c r="U252" s="21"/>
      <c r="V252" s="21"/>
      <c r="W252" s="21"/>
      <c r="X252" s="21"/>
      <c r="Y252" s="21"/>
      <c r="Z252" s="21"/>
      <c r="AA252" s="21"/>
      <c r="AB252" s="21"/>
      <c r="AC252" s="21"/>
      <c r="AD252" s="21"/>
      <c r="AE252" s="21"/>
      <c r="AF252" s="21"/>
      <c r="AG252" s="21"/>
      <c r="AH252" s="10"/>
      <c r="AI252" s="10"/>
    </row>
    <row r="253" spans="1:39" ht="27.95" x14ac:dyDescent="0.3">
      <c r="A253" s="6" t="str">
        <f t="shared" si="12"/>
        <v>Diagnostic Radiology &amp; Imaging Procedures-X-ray of hand, minimum of 3 views-73130</v>
      </c>
      <c r="B253" s="6" t="str">
        <f t="shared" si="13"/>
        <v>X-ray of hand, minimum of 3 views</v>
      </c>
      <c r="C253" s="6" t="str">
        <f t="shared" si="14"/>
        <v>Diagnostic Radiology &amp; Imaging Procedures</v>
      </c>
      <c r="D253" s="6" t="str">
        <f t="shared" si="15"/>
        <v>73130</v>
      </c>
      <c r="E253" s="25" t="s">
        <v>981</v>
      </c>
      <c r="F253" s="25" t="s">
        <v>52</v>
      </c>
      <c r="G253" s="53" t="s">
        <v>366</v>
      </c>
      <c r="H253" s="25" t="s">
        <v>367</v>
      </c>
      <c r="I253" s="10" t="s">
        <v>178</v>
      </c>
      <c r="J253" s="17">
        <v>594</v>
      </c>
      <c r="K253" s="17">
        <v>118.80000000000001</v>
      </c>
      <c r="L253" s="17">
        <v>88.2774</v>
      </c>
      <c r="M253" s="17">
        <v>392.34400000000005</v>
      </c>
      <c r="N253" s="17" t="s">
        <v>34096</v>
      </c>
      <c r="O253" s="17">
        <v>88.2774</v>
      </c>
      <c r="P253" s="17" t="s">
        <v>34096</v>
      </c>
      <c r="Q253" s="17" t="s">
        <v>34096</v>
      </c>
      <c r="R253" s="17" t="s">
        <v>34096</v>
      </c>
      <c r="S253" s="17" t="s">
        <v>34096</v>
      </c>
      <c r="T253" s="17" t="s">
        <v>34096</v>
      </c>
      <c r="U253" s="17" t="s">
        <v>34096</v>
      </c>
      <c r="V253" s="17" t="s">
        <v>34096</v>
      </c>
      <c r="W253" s="17" t="s">
        <v>34096</v>
      </c>
      <c r="X253" s="17">
        <v>392.34400000000005</v>
      </c>
      <c r="Y253" s="17">
        <v>353.1096</v>
      </c>
      <c r="Z253" s="17">
        <v>367.82249999999999</v>
      </c>
      <c r="AA253" s="17">
        <v>384.98755</v>
      </c>
      <c r="AB253" s="17">
        <v>392.34400000000005</v>
      </c>
      <c r="AC253" s="17">
        <v>392.34400000000005</v>
      </c>
      <c r="AD253" s="17">
        <v>392.34400000000005</v>
      </c>
      <c r="AE253" s="17">
        <v>352.12873999999999</v>
      </c>
      <c r="AF253" s="17">
        <v>259.92790000000002</v>
      </c>
      <c r="AG253" s="17">
        <v>137.32040000000001</v>
      </c>
      <c r="AH253" s="10" t="s">
        <v>34235</v>
      </c>
      <c r="AI253" s="10" t="s">
        <v>365</v>
      </c>
      <c r="AJ253" s="54">
        <v>1</v>
      </c>
      <c r="AK253" s="27">
        <v>4</v>
      </c>
      <c r="AL253" t="s">
        <v>175</v>
      </c>
      <c r="AM253">
        <v>3</v>
      </c>
    </row>
    <row r="254" spans="1:39" x14ac:dyDescent="0.3">
      <c r="A254" s="6" t="str">
        <f t="shared" si="12"/>
        <v>Diagnostic Radiology &amp; Imaging Procedures-X-ray of hand, minimum of 3 views-73130</v>
      </c>
      <c r="B254" s="6" t="str">
        <f t="shared" si="13"/>
        <v>X-ray of hand, minimum of 3 views</v>
      </c>
      <c r="C254" s="6" t="str">
        <f t="shared" si="14"/>
        <v>Diagnostic Radiology &amp; Imaging Procedures</v>
      </c>
      <c r="D254" s="6" t="str">
        <f t="shared" si="15"/>
        <v>73130</v>
      </c>
      <c r="E254" s="25"/>
      <c r="F254" s="25"/>
      <c r="G254" s="53"/>
      <c r="H254" s="25"/>
      <c r="I254" s="10"/>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0"/>
      <c r="AI254" s="10"/>
    </row>
    <row r="255" spans="1:39" x14ac:dyDescent="0.3">
      <c r="A255" s="6" t="str">
        <f t="shared" si="12"/>
        <v>Diagnostic Radiology &amp; Imaging Procedures-X-ray of hand, minimum of 3 views-73130</v>
      </c>
      <c r="B255" s="6" t="str">
        <f t="shared" si="13"/>
        <v>X-ray of hand, minimum of 3 views</v>
      </c>
      <c r="C255" s="6" t="str">
        <f t="shared" si="14"/>
        <v>Diagnostic Radiology &amp; Imaging Procedures</v>
      </c>
      <c r="D255" s="6" t="str">
        <f t="shared" si="15"/>
        <v>73130</v>
      </c>
      <c r="E255" s="8"/>
      <c r="G255" s="56" t="s">
        <v>43</v>
      </c>
      <c r="AH255" s="10"/>
      <c r="AI255" s="10"/>
    </row>
    <row r="256" spans="1:39" x14ac:dyDescent="0.3">
      <c r="A256" s="6" t="str">
        <f t="shared" si="12"/>
        <v>Diagnostic Radiology &amp; Imaging Procedures-X-ray of hand, minimum of 3 views-73130</v>
      </c>
      <c r="B256" s="6" t="str">
        <f t="shared" si="13"/>
        <v>X-ray of hand, minimum of 3 views</v>
      </c>
      <c r="C256" s="6" t="str">
        <f t="shared" si="14"/>
        <v>Diagnostic Radiology &amp; Imaging Procedures</v>
      </c>
      <c r="D256" s="6" t="str">
        <f t="shared" si="15"/>
        <v>73130</v>
      </c>
      <c r="E256" s="19"/>
      <c r="F256" s="18"/>
      <c r="G256" s="59"/>
      <c r="H256" s="60"/>
      <c r="I256" s="20"/>
      <c r="J256" s="21"/>
      <c r="K256" s="21"/>
      <c r="L256" s="21"/>
      <c r="M256" s="21"/>
      <c r="N256" s="21"/>
      <c r="O256" s="21"/>
      <c r="P256" s="21"/>
      <c r="Q256" s="21"/>
      <c r="R256" s="21"/>
      <c r="S256" s="21"/>
      <c r="T256" s="21"/>
      <c r="U256" s="21"/>
      <c r="V256" s="21"/>
      <c r="W256" s="21"/>
      <c r="X256" s="21"/>
      <c r="Y256" s="21"/>
      <c r="Z256" s="21"/>
      <c r="AA256" s="21"/>
      <c r="AB256" s="21"/>
      <c r="AC256" s="21"/>
      <c r="AD256" s="21"/>
      <c r="AE256" s="21"/>
      <c r="AF256" s="21"/>
      <c r="AG256" s="21"/>
      <c r="AH256" s="10"/>
      <c r="AI256" s="10"/>
    </row>
    <row r="257" spans="1:39" ht="27.95" x14ac:dyDescent="0.3">
      <c r="A257" s="6" t="str">
        <f t="shared" si="12"/>
        <v>Diagnostic Radiology &amp; Imaging Procedures-X-ray of both hips with pelvis, 3-4 views-73522</v>
      </c>
      <c r="B257" s="6" t="str">
        <f t="shared" si="13"/>
        <v>X-ray of both hips with pelvis, 3-4 views</v>
      </c>
      <c r="C257" s="6" t="str">
        <f t="shared" si="14"/>
        <v>Diagnostic Radiology &amp; Imaging Procedures</v>
      </c>
      <c r="D257" s="6" t="str">
        <f t="shared" si="15"/>
        <v>73522</v>
      </c>
      <c r="E257" s="25" t="s">
        <v>981</v>
      </c>
      <c r="F257" s="25" t="s">
        <v>52</v>
      </c>
      <c r="G257" s="53" t="s">
        <v>379</v>
      </c>
      <c r="H257" s="25" t="s">
        <v>380</v>
      </c>
      <c r="I257" s="10" t="s">
        <v>178</v>
      </c>
      <c r="J257" s="17">
        <v>768</v>
      </c>
      <c r="K257" s="17">
        <v>153.60000000000002</v>
      </c>
      <c r="L257" s="17">
        <v>120.78</v>
      </c>
      <c r="M257" s="17">
        <v>536.80000000000007</v>
      </c>
      <c r="N257" s="17" t="s">
        <v>34096</v>
      </c>
      <c r="O257" s="17">
        <v>120.78</v>
      </c>
      <c r="P257" s="17" t="s">
        <v>34096</v>
      </c>
      <c r="Q257" s="17" t="s">
        <v>34096</v>
      </c>
      <c r="R257" s="17" t="s">
        <v>34096</v>
      </c>
      <c r="S257" s="17" t="s">
        <v>34096</v>
      </c>
      <c r="T257" s="17" t="s">
        <v>34096</v>
      </c>
      <c r="U257" s="17" t="s">
        <v>34096</v>
      </c>
      <c r="V257" s="17" t="s">
        <v>34096</v>
      </c>
      <c r="W257" s="17" t="s">
        <v>34096</v>
      </c>
      <c r="X257" s="17">
        <v>536.80000000000007</v>
      </c>
      <c r="Y257" s="17">
        <v>483.12</v>
      </c>
      <c r="Z257" s="17">
        <v>503.25</v>
      </c>
      <c r="AA257" s="17">
        <v>526.73500000000001</v>
      </c>
      <c r="AB257" s="17">
        <v>536.80000000000007</v>
      </c>
      <c r="AC257" s="17">
        <v>536.80000000000007</v>
      </c>
      <c r="AD257" s="17">
        <v>536.80000000000007</v>
      </c>
      <c r="AE257" s="17">
        <v>481.77799999999996</v>
      </c>
      <c r="AF257" s="17">
        <v>355.63</v>
      </c>
      <c r="AG257" s="17">
        <v>187.88000000000002</v>
      </c>
      <c r="AH257" s="10" t="s">
        <v>34236</v>
      </c>
      <c r="AI257" s="10" t="s">
        <v>33924</v>
      </c>
      <c r="AJ257" s="54">
        <v>1</v>
      </c>
      <c r="AK257" s="27">
        <v>4</v>
      </c>
      <c r="AL257" t="s">
        <v>175</v>
      </c>
      <c r="AM257">
        <v>3</v>
      </c>
    </row>
    <row r="258" spans="1:39" x14ac:dyDescent="0.3">
      <c r="A258" s="6" t="str">
        <f t="shared" si="12"/>
        <v>Diagnostic Radiology &amp; Imaging Procedures-X-ray of both hips with pelvis, 3-4 views-73522</v>
      </c>
      <c r="B258" s="6" t="str">
        <f t="shared" si="13"/>
        <v>X-ray of both hips with pelvis, 3-4 views</v>
      </c>
      <c r="C258" s="6" t="str">
        <f t="shared" si="14"/>
        <v>Diagnostic Radiology &amp; Imaging Procedures</v>
      </c>
      <c r="D258" s="6" t="str">
        <f t="shared" si="15"/>
        <v>73522</v>
      </c>
      <c r="E258" s="25"/>
      <c r="F258" s="25"/>
      <c r="G258" s="53"/>
      <c r="H258" s="25"/>
      <c r="I258" s="10"/>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0"/>
      <c r="AI258" s="10"/>
    </row>
    <row r="259" spans="1:39" x14ac:dyDescent="0.3">
      <c r="A259" s="6" t="str">
        <f t="shared" si="12"/>
        <v>Diagnostic Radiology &amp; Imaging Procedures-X-ray of both hips with pelvis, 3-4 views-73522</v>
      </c>
      <c r="B259" s="6" t="str">
        <f t="shared" si="13"/>
        <v>X-ray of both hips with pelvis, 3-4 views</v>
      </c>
      <c r="C259" s="6" t="str">
        <f t="shared" si="14"/>
        <v>Diagnostic Radiology &amp; Imaging Procedures</v>
      </c>
      <c r="D259" s="6" t="str">
        <f t="shared" si="15"/>
        <v>73522</v>
      </c>
      <c r="E259" s="8"/>
      <c r="G259" s="56" t="s">
        <v>43</v>
      </c>
      <c r="AH259" s="10"/>
      <c r="AI259" s="10"/>
    </row>
    <row r="260" spans="1:39" x14ac:dyDescent="0.3">
      <c r="A260" s="6" t="str">
        <f t="shared" si="12"/>
        <v>Diagnostic Radiology &amp; Imaging Procedures-X-ray of both hips with pelvis, 3-4 views-73522</v>
      </c>
      <c r="B260" s="6" t="str">
        <f t="shared" si="13"/>
        <v>X-ray of both hips with pelvis, 3-4 views</v>
      </c>
      <c r="C260" s="6" t="str">
        <f t="shared" si="14"/>
        <v>Diagnostic Radiology &amp; Imaging Procedures</v>
      </c>
      <c r="D260" s="6" t="str">
        <f t="shared" si="15"/>
        <v>73522</v>
      </c>
      <c r="E260" s="19"/>
      <c r="F260" s="18"/>
      <c r="G260" s="59"/>
      <c r="H260" s="60"/>
      <c r="I260" s="20"/>
      <c r="J260" s="21"/>
      <c r="K260" s="21"/>
      <c r="L260" s="21"/>
      <c r="M260" s="21"/>
      <c r="N260" s="21"/>
      <c r="O260" s="21"/>
      <c r="P260" s="21"/>
      <c r="Q260" s="21"/>
      <c r="R260" s="21"/>
      <c r="S260" s="21"/>
      <c r="T260" s="21"/>
      <c r="U260" s="21"/>
      <c r="V260" s="21"/>
      <c r="W260" s="21"/>
      <c r="X260" s="21"/>
      <c r="Y260" s="21"/>
      <c r="Z260" s="21"/>
      <c r="AA260" s="21"/>
      <c r="AB260" s="21"/>
      <c r="AC260" s="21"/>
      <c r="AD260" s="21"/>
      <c r="AE260" s="21"/>
      <c r="AF260" s="21"/>
      <c r="AG260" s="21"/>
      <c r="AH260" s="10"/>
      <c r="AI260" s="10"/>
    </row>
    <row r="261" spans="1:39" ht="27.95" x14ac:dyDescent="0.3">
      <c r="A261" s="6" t="str">
        <f t="shared" si="12"/>
        <v>Diagnostic Radiology &amp; Imaging Procedures-X-ray of femur, minimum 2 views-73552</v>
      </c>
      <c r="B261" s="6" t="str">
        <f t="shared" si="13"/>
        <v>X-ray of femur, minimum 2 views</v>
      </c>
      <c r="C261" s="6" t="str">
        <f t="shared" si="14"/>
        <v>Diagnostic Radiology &amp; Imaging Procedures</v>
      </c>
      <c r="D261" s="6" t="str">
        <f t="shared" si="15"/>
        <v>73552</v>
      </c>
      <c r="E261" s="25" t="s">
        <v>981</v>
      </c>
      <c r="F261" s="25" t="s">
        <v>52</v>
      </c>
      <c r="G261" s="53" t="s">
        <v>383</v>
      </c>
      <c r="H261" s="25" t="s">
        <v>384</v>
      </c>
      <c r="I261" s="10" t="s">
        <v>178</v>
      </c>
      <c r="J261" s="17">
        <v>584</v>
      </c>
      <c r="K261" s="17">
        <v>116.80000000000001</v>
      </c>
      <c r="L261" s="17">
        <v>81.190799999999996</v>
      </c>
      <c r="M261" s="17">
        <v>360.84800000000001</v>
      </c>
      <c r="N261" s="17" t="s">
        <v>34096</v>
      </c>
      <c r="O261" s="17">
        <v>81.190799999999996</v>
      </c>
      <c r="P261" s="17" t="s">
        <v>34096</v>
      </c>
      <c r="Q261" s="17" t="s">
        <v>34096</v>
      </c>
      <c r="R261" s="17" t="s">
        <v>34096</v>
      </c>
      <c r="S261" s="17" t="s">
        <v>34096</v>
      </c>
      <c r="T261" s="17" t="s">
        <v>34096</v>
      </c>
      <c r="U261" s="17" t="s">
        <v>34096</v>
      </c>
      <c r="V261" s="17" t="s">
        <v>34096</v>
      </c>
      <c r="W261" s="17" t="s">
        <v>34096</v>
      </c>
      <c r="X261" s="17">
        <v>360.84800000000001</v>
      </c>
      <c r="Y261" s="17">
        <v>324.76319999999998</v>
      </c>
      <c r="Z261" s="17">
        <v>338.29500000000002</v>
      </c>
      <c r="AA261" s="17">
        <v>354.08210000000003</v>
      </c>
      <c r="AB261" s="17">
        <v>360.84800000000001</v>
      </c>
      <c r="AC261" s="17">
        <v>360.84800000000001</v>
      </c>
      <c r="AD261" s="17">
        <v>360.84800000000001</v>
      </c>
      <c r="AE261" s="17">
        <v>323.86108000000002</v>
      </c>
      <c r="AF261" s="17">
        <v>239.06180000000001</v>
      </c>
      <c r="AG261" s="17">
        <v>126.29680000000002</v>
      </c>
      <c r="AH261" s="10" t="s">
        <v>34237</v>
      </c>
      <c r="AI261" s="10" t="s">
        <v>33925</v>
      </c>
      <c r="AJ261" s="54">
        <v>1</v>
      </c>
      <c r="AK261" s="27">
        <v>4</v>
      </c>
      <c r="AL261" t="s">
        <v>175</v>
      </c>
      <c r="AM261">
        <v>3</v>
      </c>
    </row>
    <row r="262" spans="1:39" x14ac:dyDescent="0.3">
      <c r="A262" s="6" t="str">
        <f t="shared" si="12"/>
        <v>Diagnostic Radiology &amp; Imaging Procedures-X-ray of femur, minimum 2 views-73552</v>
      </c>
      <c r="B262" s="6" t="str">
        <f t="shared" si="13"/>
        <v>X-ray of femur, minimum 2 views</v>
      </c>
      <c r="C262" s="6" t="str">
        <f t="shared" si="14"/>
        <v>Diagnostic Radiology &amp; Imaging Procedures</v>
      </c>
      <c r="D262" s="6" t="str">
        <f t="shared" si="15"/>
        <v>73552</v>
      </c>
      <c r="E262" s="25"/>
      <c r="F262" s="25"/>
      <c r="G262" s="53"/>
      <c r="H262" s="25"/>
      <c r="I262" s="10"/>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0"/>
      <c r="AI262" s="10"/>
    </row>
    <row r="263" spans="1:39" x14ac:dyDescent="0.3">
      <c r="A263" s="6" t="str">
        <f t="shared" si="12"/>
        <v>Diagnostic Radiology &amp; Imaging Procedures-X-ray of femur, minimum 2 views-73552</v>
      </c>
      <c r="B263" s="6" t="str">
        <f t="shared" si="13"/>
        <v>X-ray of femur, minimum 2 views</v>
      </c>
      <c r="C263" s="6" t="str">
        <f t="shared" si="14"/>
        <v>Diagnostic Radiology &amp; Imaging Procedures</v>
      </c>
      <c r="D263" s="6" t="str">
        <f t="shared" si="15"/>
        <v>73552</v>
      </c>
      <c r="E263" s="8"/>
      <c r="G263" s="56" t="s">
        <v>43</v>
      </c>
      <c r="AH263" s="10"/>
      <c r="AI263" s="10"/>
    </row>
    <row r="264" spans="1:39" x14ac:dyDescent="0.3">
      <c r="A264" s="6" t="str">
        <f t="shared" si="12"/>
        <v>Diagnostic Radiology &amp; Imaging Procedures-X-ray of femur, minimum 2 views-73552</v>
      </c>
      <c r="B264" s="6" t="str">
        <f t="shared" si="13"/>
        <v>X-ray of femur, minimum 2 views</v>
      </c>
      <c r="C264" s="6" t="str">
        <f t="shared" si="14"/>
        <v>Diagnostic Radiology &amp; Imaging Procedures</v>
      </c>
      <c r="D264" s="6" t="str">
        <f t="shared" si="15"/>
        <v>73552</v>
      </c>
      <c r="E264" s="19"/>
      <c r="F264" s="18"/>
      <c r="G264" s="59"/>
      <c r="H264" s="60"/>
      <c r="I264" s="20"/>
      <c r="J264" s="21"/>
      <c r="K264" s="21"/>
      <c r="L264" s="21"/>
      <c r="M264" s="21"/>
      <c r="N264" s="21"/>
      <c r="O264" s="21"/>
      <c r="P264" s="21"/>
      <c r="Q264" s="21"/>
      <c r="R264" s="21"/>
      <c r="S264" s="21"/>
      <c r="T264" s="21"/>
      <c r="U264" s="21"/>
      <c r="V264" s="21"/>
      <c r="W264" s="21"/>
      <c r="X264" s="21"/>
      <c r="Y264" s="21"/>
      <c r="Z264" s="21"/>
      <c r="AA264" s="21"/>
      <c r="AB264" s="21"/>
      <c r="AC264" s="21"/>
      <c r="AD264" s="21"/>
      <c r="AE264" s="21"/>
      <c r="AF264" s="21"/>
      <c r="AG264" s="21"/>
      <c r="AH264" s="10"/>
      <c r="AI264" s="10"/>
    </row>
    <row r="265" spans="1:39" ht="27.95" x14ac:dyDescent="0.3">
      <c r="A265" s="6" t="str">
        <f t="shared" ref="A265:A328" si="16">IF(OR($AJ265=1,$AJ265&gt;1),(C265&amp;"-"&amp;B265&amp;"-"&amp;D265),A264)</f>
        <v>Diagnostic Radiology &amp; Imaging Procedures-X-ray of knee, 1 or 2 views-73560</v>
      </c>
      <c r="B265" s="6" t="str">
        <f t="shared" ref="B265:B328" si="17">IF(OR($AJ265=1,$AJ265&gt;1),$G265,B264)</f>
        <v>X-ray of knee, 1 or 2 views</v>
      </c>
      <c r="C265" s="6" t="str">
        <f t="shared" ref="C265:C328" si="18">IF(OR($AJ265=1,$AJ265&gt;1),$E265,C264)</f>
        <v>Diagnostic Radiology &amp; Imaging Procedures</v>
      </c>
      <c r="D265" s="6" t="str">
        <f t="shared" ref="D265:D328" si="19">IF(OR($AJ265=1,$AJ265&gt;1),$H265,D264)</f>
        <v>73560</v>
      </c>
      <c r="E265" s="25" t="s">
        <v>981</v>
      </c>
      <c r="F265" s="25" t="s">
        <v>52</v>
      </c>
      <c r="G265" s="53" t="s">
        <v>386</v>
      </c>
      <c r="H265" s="25" t="s">
        <v>387</v>
      </c>
      <c r="I265" s="10" t="s">
        <v>178</v>
      </c>
      <c r="J265" s="17">
        <v>580</v>
      </c>
      <c r="K265" s="17">
        <v>116</v>
      </c>
      <c r="L265" s="17">
        <v>86.147999999999996</v>
      </c>
      <c r="M265" s="17">
        <v>382.88000000000005</v>
      </c>
      <c r="N265" s="17" t="s">
        <v>34096</v>
      </c>
      <c r="O265" s="17">
        <v>86.147999999999996</v>
      </c>
      <c r="P265" s="17" t="s">
        <v>34096</v>
      </c>
      <c r="Q265" s="17" t="s">
        <v>34096</v>
      </c>
      <c r="R265" s="17" t="s">
        <v>34096</v>
      </c>
      <c r="S265" s="17" t="s">
        <v>34096</v>
      </c>
      <c r="T265" s="17" t="s">
        <v>34096</v>
      </c>
      <c r="U265" s="17" t="s">
        <v>34096</v>
      </c>
      <c r="V265" s="17" t="s">
        <v>34096</v>
      </c>
      <c r="W265" s="17" t="s">
        <v>34096</v>
      </c>
      <c r="X265" s="17">
        <v>382.88000000000005</v>
      </c>
      <c r="Y265" s="17">
        <v>344.59199999999998</v>
      </c>
      <c r="Z265" s="17">
        <v>358.95000000000005</v>
      </c>
      <c r="AA265" s="17">
        <v>375.70100000000002</v>
      </c>
      <c r="AB265" s="17">
        <v>382.88000000000005</v>
      </c>
      <c r="AC265" s="17">
        <v>382.88000000000005</v>
      </c>
      <c r="AD265" s="17">
        <v>382.88000000000005</v>
      </c>
      <c r="AE265" s="17">
        <v>343.63479999999998</v>
      </c>
      <c r="AF265" s="17">
        <v>253.65799999999999</v>
      </c>
      <c r="AG265" s="17">
        <v>134.00800000000001</v>
      </c>
      <c r="AH265" s="10" t="s">
        <v>34238</v>
      </c>
      <c r="AI265" s="10" t="s">
        <v>385</v>
      </c>
      <c r="AJ265" s="54">
        <v>1</v>
      </c>
      <c r="AK265" s="27">
        <v>4</v>
      </c>
      <c r="AL265" t="s">
        <v>175</v>
      </c>
      <c r="AM265">
        <v>3</v>
      </c>
    </row>
    <row r="266" spans="1:39" x14ac:dyDescent="0.3">
      <c r="A266" s="6" t="str">
        <f t="shared" si="16"/>
        <v>Diagnostic Radiology &amp; Imaging Procedures-X-ray of knee, 1 or 2 views-73560</v>
      </c>
      <c r="B266" s="6" t="str">
        <f t="shared" si="17"/>
        <v>X-ray of knee, 1 or 2 views</v>
      </c>
      <c r="C266" s="6" t="str">
        <f t="shared" si="18"/>
        <v>Diagnostic Radiology &amp; Imaging Procedures</v>
      </c>
      <c r="D266" s="6" t="str">
        <f t="shared" si="19"/>
        <v>73560</v>
      </c>
      <c r="E266" s="25"/>
      <c r="F266" s="25"/>
      <c r="G266" s="53"/>
      <c r="H266" s="25"/>
      <c r="I266" s="10"/>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0"/>
      <c r="AI266" s="10"/>
    </row>
    <row r="267" spans="1:39" x14ac:dyDescent="0.3">
      <c r="A267" s="6" t="str">
        <f t="shared" si="16"/>
        <v>Diagnostic Radiology &amp; Imaging Procedures-X-ray of knee, 1 or 2 views-73560</v>
      </c>
      <c r="B267" s="6" t="str">
        <f t="shared" si="17"/>
        <v>X-ray of knee, 1 or 2 views</v>
      </c>
      <c r="C267" s="6" t="str">
        <f t="shared" si="18"/>
        <v>Diagnostic Radiology &amp; Imaging Procedures</v>
      </c>
      <c r="D267" s="6" t="str">
        <f t="shared" si="19"/>
        <v>73560</v>
      </c>
      <c r="E267" s="8"/>
      <c r="G267" s="56" t="s">
        <v>43</v>
      </c>
      <c r="AH267" s="10"/>
      <c r="AI267" s="10"/>
    </row>
    <row r="268" spans="1:39" x14ac:dyDescent="0.3">
      <c r="A268" s="6" t="str">
        <f t="shared" si="16"/>
        <v>Diagnostic Radiology &amp; Imaging Procedures-X-ray of knee, 1 or 2 views-73560</v>
      </c>
      <c r="B268" s="6" t="str">
        <f t="shared" si="17"/>
        <v>X-ray of knee, 1 or 2 views</v>
      </c>
      <c r="C268" s="6" t="str">
        <f t="shared" si="18"/>
        <v>Diagnostic Radiology &amp; Imaging Procedures</v>
      </c>
      <c r="D268" s="6" t="str">
        <f t="shared" si="19"/>
        <v>73560</v>
      </c>
      <c r="E268" s="19"/>
      <c r="F268" s="18"/>
      <c r="G268" s="59"/>
      <c r="H268" s="60"/>
      <c r="I268" s="20"/>
      <c r="J268" s="21"/>
      <c r="K268" s="21"/>
      <c r="L268" s="21"/>
      <c r="M268" s="21"/>
      <c r="N268" s="21"/>
      <c r="O268" s="21"/>
      <c r="P268" s="21"/>
      <c r="Q268" s="21"/>
      <c r="R268" s="21"/>
      <c r="S268" s="21"/>
      <c r="T268" s="21"/>
      <c r="U268" s="21"/>
      <c r="V268" s="21"/>
      <c r="W268" s="21"/>
      <c r="X268" s="21"/>
      <c r="Y268" s="21"/>
      <c r="Z268" s="21"/>
      <c r="AA268" s="21"/>
      <c r="AB268" s="21"/>
      <c r="AC268" s="21"/>
      <c r="AD268" s="21"/>
      <c r="AE268" s="21"/>
      <c r="AF268" s="21"/>
      <c r="AG268" s="21"/>
      <c r="AH268" s="10"/>
      <c r="AI268" s="10"/>
    </row>
    <row r="269" spans="1:39" ht="27.95" x14ac:dyDescent="0.3">
      <c r="A269" s="6" t="str">
        <f t="shared" si="16"/>
        <v>Diagnostic Radiology &amp; Imaging Procedures-X-ray of knee, 3 views-73562</v>
      </c>
      <c r="B269" s="6" t="str">
        <f t="shared" si="17"/>
        <v>X-ray of knee, 3 views</v>
      </c>
      <c r="C269" s="6" t="str">
        <f t="shared" si="18"/>
        <v>Diagnostic Radiology &amp; Imaging Procedures</v>
      </c>
      <c r="D269" s="6" t="str">
        <f t="shared" si="19"/>
        <v>73562</v>
      </c>
      <c r="E269" s="25" t="s">
        <v>981</v>
      </c>
      <c r="F269" s="25" t="s">
        <v>52</v>
      </c>
      <c r="G269" s="53" t="s">
        <v>389</v>
      </c>
      <c r="H269" s="25" t="s">
        <v>390</v>
      </c>
      <c r="I269" s="10" t="s">
        <v>178</v>
      </c>
      <c r="J269" s="17">
        <v>793</v>
      </c>
      <c r="K269" s="17">
        <v>158.60000000000002</v>
      </c>
      <c r="L269" s="17">
        <v>35.109000000000002</v>
      </c>
      <c r="M269" s="17">
        <v>460.48800000000006</v>
      </c>
      <c r="N269" s="17">
        <v>40.76</v>
      </c>
      <c r="O269" s="17">
        <v>44.835999999999999</v>
      </c>
      <c r="P269" s="17">
        <v>40.76</v>
      </c>
      <c r="Q269" s="17">
        <v>40.76</v>
      </c>
      <c r="R269" s="17" t="s">
        <v>34096</v>
      </c>
      <c r="S269" s="17">
        <v>44.835999999999999</v>
      </c>
      <c r="T269" s="17">
        <v>86.58</v>
      </c>
      <c r="U269" s="17">
        <v>39.01</v>
      </c>
      <c r="V269" s="17">
        <v>37.839700000000001</v>
      </c>
      <c r="W269" s="17">
        <v>35.109000000000002</v>
      </c>
      <c r="X269" s="17">
        <v>460.48800000000006</v>
      </c>
      <c r="Y269" s="17">
        <v>414.43919999999997</v>
      </c>
      <c r="Z269" s="17">
        <v>431.70749999999998</v>
      </c>
      <c r="AA269" s="17">
        <v>451.85385000000002</v>
      </c>
      <c r="AB269" s="17">
        <v>460.48800000000006</v>
      </c>
      <c r="AC269" s="17">
        <v>460.48800000000006</v>
      </c>
      <c r="AD269" s="17">
        <v>460.48800000000006</v>
      </c>
      <c r="AE269" s="17">
        <v>413.28798</v>
      </c>
      <c r="AF269" s="17">
        <v>305.07330000000002</v>
      </c>
      <c r="AG269" s="17">
        <v>161.17080000000001</v>
      </c>
      <c r="AH269" s="10" t="s">
        <v>34239</v>
      </c>
      <c r="AI269" s="10" t="s">
        <v>388</v>
      </c>
      <c r="AJ269" s="54">
        <v>1</v>
      </c>
      <c r="AK269" s="27">
        <v>4</v>
      </c>
      <c r="AL269" t="s">
        <v>175</v>
      </c>
      <c r="AM269">
        <v>3</v>
      </c>
    </row>
    <row r="270" spans="1:39" x14ac:dyDescent="0.3">
      <c r="A270" s="6" t="str">
        <f t="shared" si="16"/>
        <v>Diagnostic Radiology &amp; Imaging Procedures-X-ray of knee, 3 views-73562</v>
      </c>
      <c r="B270" s="6" t="str">
        <f t="shared" si="17"/>
        <v>X-ray of knee, 3 views</v>
      </c>
      <c r="C270" s="6" t="str">
        <f t="shared" si="18"/>
        <v>Diagnostic Radiology &amp; Imaging Procedures</v>
      </c>
      <c r="D270" s="6" t="str">
        <f t="shared" si="19"/>
        <v>73562</v>
      </c>
      <c r="E270" s="25"/>
      <c r="F270" s="25"/>
      <c r="G270" s="53"/>
      <c r="H270" s="25"/>
      <c r="I270" s="10"/>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0"/>
      <c r="AI270" s="10"/>
    </row>
    <row r="271" spans="1:39" x14ac:dyDescent="0.3">
      <c r="A271" s="6" t="str">
        <f t="shared" si="16"/>
        <v>Diagnostic Radiology &amp; Imaging Procedures-X-ray of knee, 3 views-73562</v>
      </c>
      <c r="B271" s="6" t="str">
        <f t="shared" si="17"/>
        <v>X-ray of knee, 3 views</v>
      </c>
      <c r="C271" s="6" t="str">
        <f t="shared" si="18"/>
        <v>Diagnostic Radiology &amp; Imaging Procedures</v>
      </c>
      <c r="D271" s="6" t="str">
        <f t="shared" si="19"/>
        <v>73562</v>
      </c>
      <c r="E271" s="8"/>
      <c r="G271" s="56" t="s">
        <v>43</v>
      </c>
      <c r="AH271" s="10"/>
      <c r="AI271" s="10"/>
    </row>
    <row r="272" spans="1:39" x14ac:dyDescent="0.3">
      <c r="A272" s="6" t="str">
        <f t="shared" si="16"/>
        <v>Diagnostic Radiology &amp; Imaging Procedures-X-ray of knee, 3 views-73562</v>
      </c>
      <c r="B272" s="6" t="str">
        <f t="shared" si="17"/>
        <v>X-ray of knee, 3 views</v>
      </c>
      <c r="C272" s="6" t="str">
        <f t="shared" si="18"/>
        <v>Diagnostic Radiology &amp; Imaging Procedures</v>
      </c>
      <c r="D272" s="6" t="str">
        <f t="shared" si="19"/>
        <v>73562</v>
      </c>
      <c r="E272" s="19"/>
      <c r="F272" s="18"/>
      <c r="G272" s="59"/>
      <c r="H272" s="60"/>
      <c r="I272" s="20"/>
      <c r="J272" s="21"/>
      <c r="K272" s="21"/>
      <c r="L272" s="21"/>
      <c r="M272" s="21"/>
      <c r="N272" s="21"/>
      <c r="O272" s="21"/>
      <c r="P272" s="21"/>
      <c r="Q272" s="21"/>
      <c r="R272" s="21"/>
      <c r="S272" s="21"/>
      <c r="T272" s="21"/>
      <c r="U272" s="21"/>
      <c r="V272" s="21"/>
      <c r="W272" s="21"/>
      <c r="X272" s="21"/>
      <c r="Y272" s="21"/>
      <c r="Z272" s="21"/>
      <c r="AA272" s="21"/>
      <c r="AB272" s="21"/>
      <c r="AC272" s="21"/>
      <c r="AD272" s="21"/>
      <c r="AE272" s="21"/>
      <c r="AF272" s="21"/>
      <c r="AG272" s="21"/>
      <c r="AH272" s="10"/>
      <c r="AI272" s="10"/>
    </row>
    <row r="273" spans="1:39" ht="27.95" x14ac:dyDescent="0.3">
      <c r="A273" s="6" t="str">
        <f t="shared" si="16"/>
        <v>Diagnostic Radiology &amp; Imaging Procedures-X-ray of lower leg, 2 views-73590</v>
      </c>
      <c r="B273" s="6" t="str">
        <f t="shared" si="17"/>
        <v>X-ray of lower leg, 2 views</v>
      </c>
      <c r="C273" s="6" t="str">
        <f t="shared" si="18"/>
        <v>Diagnostic Radiology &amp; Imaging Procedures</v>
      </c>
      <c r="D273" s="6" t="str">
        <f t="shared" si="19"/>
        <v>73590</v>
      </c>
      <c r="E273" s="25" t="s">
        <v>981</v>
      </c>
      <c r="F273" s="25" t="s">
        <v>52</v>
      </c>
      <c r="G273" s="53" t="s">
        <v>395</v>
      </c>
      <c r="H273" s="25" t="s">
        <v>396</v>
      </c>
      <c r="I273" s="10" t="s">
        <v>178</v>
      </c>
      <c r="J273" s="17">
        <v>631</v>
      </c>
      <c r="K273" s="17">
        <v>126.2</v>
      </c>
      <c r="L273" s="17">
        <v>85.5702</v>
      </c>
      <c r="M273" s="17">
        <v>380.31200000000001</v>
      </c>
      <c r="N273" s="17" t="s">
        <v>34096</v>
      </c>
      <c r="O273" s="17">
        <v>85.5702</v>
      </c>
      <c r="P273" s="17" t="s">
        <v>34096</v>
      </c>
      <c r="Q273" s="17" t="s">
        <v>34096</v>
      </c>
      <c r="R273" s="17" t="s">
        <v>34096</v>
      </c>
      <c r="S273" s="17" t="s">
        <v>34096</v>
      </c>
      <c r="T273" s="17" t="s">
        <v>34096</v>
      </c>
      <c r="U273" s="17" t="s">
        <v>34096</v>
      </c>
      <c r="V273" s="17" t="s">
        <v>34096</v>
      </c>
      <c r="W273" s="17" t="s">
        <v>34096</v>
      </c>
      <c r="X273" s="17">
        <v>380.31200000000001</v>
      </c>
      <c r="Y273" s="17">
        <v>342.2808</v>
      </c>
      <c r="Z273" s="17">
        <v>356.54250000000002</v>
      </c>
      <c r="AA273" s="17">
        <v>373.18115</v>
      </c>
      <c r="AB273" s="17">
        <v>380.31200000000001</v>
      </c>
      <c r="AC273" s="17">
        <v>380.31200000000001</v>
      </c>
      <c r="AD273" s="17">
        <v>380.31200000000001</v>
      </c>
      <c r="AE273" s="17">
        <v>341.33001999999999</v>
      </c>
      <c r="AF273" s="17">
        <v>251.95670000000001</v>
      </c>
      <c r="AG273" s="17">
        <v>133.10920000000002</v>
      </c>
      <c r="AH273" s="10" t="s">
        <v>34240</v>
      </c>
      <c r="AI273" s="10" t="s">
        <v>33926</v>
      </c>
      <c r="AJ273" s="54">
        <v>1</v>
      </c>
      <c r="AK273" s="27">
        <v>4</v>
      </c>
      <c r="AL273" t="s">
        <v>175</v>
      </c>
      <c r="AM273">
        <v>3</v>
      </c>
    </row>
    <row r="274" spans="1:39" x14ac:dyDescent="0.3">
      <c r="A274" s="6" t="str">
        <f t="shared" si="16"/>
        <v>Diagnostic Radiology &amp; Imaging Procedures-X-ray of lower leg, 2 views-73590</v>
      </c>
      <c r="B274" s="6" t="str">
        <f t="shared" si="17"/>
        <v>X-ray of lower leg, 2 views</v>
      </c>
      <c r="C274" s="6" t="str">
        <f t="shared" si="18"/>
        <v>Diagnostic Radiology &amp; Imaging Procedures</v>
      </c>
      <c r="D274" s="6" t="str">
        <f t="shared" si="19"/>
        <v>73590</v>
      </c>
      <c r="E274" s="25"/>
      <c r="F274" s="25"/>
      <c r="G274" s="53"/>
      <c r="H274" s="25"/>
      <c r="I274" s="10"/>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0"/>
      <c r="AI274" s="10"/>
    </row>
    <row r="275" spans="1:39" x14ac:dyDescent="0.3">
      <c r="A275" s="6" t="str">
        <f t="shared" si="16"/>
        <v>Diagnostic Radiology &amp; Imaging Procedures-X-ray of lower leg, 2 views-73590</v>
      </c>
      <c r="B275" s="6" t="str">
        <f t="shared" si="17"/>
        <v>X-ray of lower leg, 2 views</v>
      </c>
      <c r="C275" s="6" t="str">
        <f t="shared" si="18"/>
        <v>Diagnostic Radiology &amp; Imaging Procedures</v>
      </c>
      <c r="D275" s="6" t="str">
        <f t="shared" si="19"/>
        <v>73590</v>
      </c>
      <c r="E275" s="8"/>
      <c r="G275" s="56" t="s">
        <v>43</v>
      </c>
      <c r="AH275" s="10"/>
      <c r="AI275" s="10"/>
    </row>
    <row r="276" spans="1:39" x14ac:dyDescent="0.3">
      <c r="A276" s="6" t="str">
        <f t="shared" si="16"/>
        <v>Diagnostic Radiology &amp; Imaging Procedures-X-ray of lower leg, 2 views-73590</v>
      </c>
      <c r="B276" s="6" t="str">
        <f t="shared" si="17"/>
        <v>X-ray of lower leg, 2 views</v>
      </c>
      <c r="C276" s="6" t="str">
        <f t="shared" si="18"/>
        <v>Diagnostic Radiology &amp; Imaging Procedures</v>
      </c>
      <c r="D276" s="6" t="str">
        <f t="shared" si="19"/>
        <v>73590</v>
      </c>
      <c r="E276" s="19"/>
      <c r="F276" s="18"/>
      <c r="G276" s="59"/>
      <c r="H276" s="60"/>
      <c r="I276" s="20"/>
      <c r="J276" s="21"/>
      <c r="K276" s="21"/>
      <c r="L276" s="21"/>
      <c r="M276" s="21"/>
      <c r="N276" s="21"/>
      <c r="O276" s="21"/>
      <c r="P276" s="21"/>
      <c r="Q276" s="21"/>
      <c r="R276" s="21"/>
      <c r="S276" s="21"/>
      <c r="T276" s="21"/>
      <c r="U276" s="21"/>
      <c r="V276" s="21"/>
      <c r="W276" s="21"/>
      <c r="X276" s="21"/>
      <c r="Y276" s="21"/>
      <c r="Z276" s="21"/>
      <c r="AA276" s="21"/>
      <c r="AB276" s="21"/>
      <c r="AC276" s="21"/>
      <c r="AD276" s="21"/>
      <c r="AE276" s="21"/>
      <c r="AF276" s="21"/>
      <c r="AG276" s="21"/>
      <c r="AH276" s="10"/>
      <c r="AI276" s="10"/>
    </row>
    <row r="277" spans="1:39" ht="27.95" x14ac:dyDescent="0.3">
      <c r="A277" s="6" t="str">
        <f t="shared" si="16"/>
        <v>Diagnostic Radiology &amp; Imaging Procedures-X-ray of ankle, minimum of 3 views-73610</v>
      </c>
      <c r="B277" s="6" t="str">
        <f t="shared" si="17"/>
        <v>X-ray of ankle, minimum of 3 views</v>
      </c>
      <c r="C277" s="6" t="str">
        <f t="shared" si="18"/>
        <v>Diagnostic Radiology &amp; Imaging Procedures</v>
      </c>
      <c r="D277" s="6" t="str">
        <f t="shared" si="19"/>
        <v>73610</v>
      </c>
      <c r="E277" s="25" t="s">
        <v>981</v>
      </c>
      <c r="F277" s="25" t="s">
        <v>52</v>
      </c>
      <c r="G277" s="53" t="s">
        <v>400</v>
      </c>
      <c r="H277" s="25" t="s">
        <v>401</v>
      </c>
      <c r="I277" s="10" t="s">
        <v>178</v>
      </c>
      <c r="J277" s="17">
        <v>645</v>
      </c>
      <c r="K277" s="17">
        <v>129</v>
      </c>
      <c r="L277" s="17">
        <v>31.418999999999997</v>
      </c>
      <c r="M277" s="17">
        <v>430.13599999999997</v>
      </c>
      <c r="N277" s="17">
        <v>37.090000000000003</v>
      </c>
      <c r="O277" s="17">
        <v>40.799000000000007</v>
      </c>
      <c r="P277" s="17">
        <v>37.090000000000003</v>
      </c>
      <c r="Q277" s="17">
        <v>37.090000000000003</v>
      </c>
      <c r="R277" s="17" t="s">
        <v>34096</v>
      </c>
      <c r="S277" s="17">
        <v>40.799000000000007</v>
      </c>
      <c r="T277" s="17">
        <v>86.58</v>
      </c>
      <c r="U277" s="17">
        <v>34.909999999999997</v>
      </c>
      <c r="V277" s="17">
        <v>33.862699999999997</v>
      </c>
      <c r="W277" s="17">
        <v>31.418999999999997</v>
      </c>
      <c r="X277" s="17">
        <v>430.13599999999997</v>
      </c>
      <c r="Y277" s="17">
        <v>387.12239999999997</v>
      </c>
      <c r="Z277" s="17">
        <v>403.25249999999994</v>
      </c>
      <c r="AA277" s="17">
        <v>422.07094999999998</v>
      </c>
      <c r="AB277" s="17">
        <v>430.13599999999997</v>
      </c>
      <c r="AC277" s="17">
        <v>430.13599999999997</v>
      </c>
      <c r="AD277" s="17">
        <v>430.13599999999997</v>
      </c>
      <c r="AE277" s="17">
        <v>386.04705999999993</v>
      </c>
      <c r="AF277" s="17">
        <v>284.96510000000001</v>
      </c>
      <c r="AG277" s="17">
        <v>150.54760000000002</v>
      </c>
      <c r="AH277" s="10" t="s">
        <v>34241</v>
      </c>
      <c r="AI277" s="10" t="s">
        <v>399</v>
      </c>
      <c r="AJ277" s="54">
        <v>1</v>
      </c>
      <c r="AK277" s="27">
        <v>4</v>
      </c>
      <c r="AL277" t="s">
        <v>175</v>
      </c>
      <c r="AM277">
        <v>3</v>
      </c>
    </row>
    <row r="278" spans="1:39" x14ac:dyDescent="0.3">
      <c r="A278" s="6" t="str">
        <f t="shared" si="16"/>
        <v>Diagnostic Radiology &amp; Imaging Procedures-X-ray of ankle, minimum of 3 views-73610</v>
      </c>
      <c r="B278" s="6" t="str">
        <f t="shared" si="17"/>
        <v>X-ray of ankle, minimum of 3 views</v>
      </c>
      <c r="C278" s="6" t="str">
        <f t="shared" si="18"/>
        <v>Diagnostic Radiology &amp; Imaging Procedures</v>
      </c>
      <c r="D278" s="6" t="str">
        <f t="shared" si="19"/>
        <v>73610</v>
      </c>
      <c r="E278" s="25"/>
      <c r="F278" s="25"/>
      <c r="G278" s="53"/>
      <c r="H278" s="25"/>
      <c r="I278" s="10"/>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0"/>
      <c r="AI278" s="10"/>
    </row>
    <row r="279" spans="1:39" x14ac:dyDescent="0.3">
      <c r="A279" s="6" t="str">
        <f t="shared" si="16"/>
        <v>Diagnostic Radiology &amp; Imaging Procedures-X-ray of ankle, minimum of 3 views-73610</v>
      </c>
      <c r="B279" s="6" t="str">
        <f t="shared" si="17"/>
        <v>X-ray of ankle, minimum of 3 views</v>
      </c>
      <c r="C279" s="6" t="str">
        <f t="shared" si="18"/>
        <v>Diagnostic Radiology &amp; Imaging Procedures</v>
      </c>
      <c r="D279" s="6" t="str">
        <f t="shared" si="19"/>
        <v>73610</v>
      </c>
      <c r="E279" s="8"/>
      <c r="G279" s="56" t="s">
        <v>43</v>
      </c>
      <c r="AH279" s="10"/>
      <c r="AI279" s="10"/>
    </row>
    <row r="280" spans="1:39" x14ac:dyDescent="0.3">
      <c r="A280" s="6" t="str">
        <f t="shared" si="16"/>
        <v>Diagnostic Radiology &amp; Imaging Procedures-X-ray of ankle, minimum of 3 views-73610</v>
      </c>
      <c r="B280" s="6" t="str">
        <f t="shared" si="17"/>
        <v>X-ray of ankle, minimum of 3 views</v>
      </c>
      <c r="C280" s="6" t="str">
        <f t="shared" si="18"/>
        <v>Diagnostic Radiology &amp; Imaging Procedures</v>
      </c>
      <c r="D280" s="6" t="str">
        <f t="shared" si="19"/>
        <v>73610</v>
      </c>
      <c r="E280" s="19"/>
      <c r="F280" s="18"/>
      <c r="G280" s="59"/>
      <c r="H280" s="60"/>
      <c r="I280" s="20"/>
      <c r="J280" s="21"/>
      <c r="K280" s="21"/>
      <c r="L280" s="21"/>
      <c r="M280" s="21"/>
      <c r="N280" s="21"/>
      <c r="O280" s="21"/>
      <c r="P280" s="21"/>
      <c r="Q280" s="21"/>
      <c r="R280" s="21"/>
      <c r="S280" s="21"/>
      <c r="T280" s="21"/>
      <c r="U280" s="21"/>
      <c r="V280" s="21"/>
      <c r="W280" s="21"/>
      <c r="X280" s="21"/>
      <c r="Y280" s="21"/>
      <c r="Z280" s="21"/>
      <c r="AA280" s="21"/>
      <c r="AB280" s="21"/>
      <c r="AC280" s="21"/>
      <c r="AD280" s="21"/>
      <c r="AE280" s="21"/>
      <c r="AF280" s="21"/>
      <c r="AG280" s="21"/>
      <c r="AH280" s="10"/>
      <c r="AI280" s="10"/>
    </row>
    <row r="281" spans="1:39" ht="27.95" x14ac:dyDescent="0.3">
      <c r="A281" s="6" t="str">
        <f t="shared" si="16"/>
        <v>Diagnostic Radiology &amp; Imaging Procedures-X-ray of foot, minimum of 3 views-73630</v>
      </c>
      <c r="B281" s="6" t="str">
        <f t="shared" si="17"/>
        <v>X-ray of foot, minimum of 3 views</v>
      </c>
      <c r="C281" s="6" t="str">
        <f t="shared" si="18"/>
        <v>Diagnostic Radiology &amp; Imaging Procedures</v>
      </c>
      <c r="D281" s="6" t="str">
        <f t="shared" si="19"/>
        <v>73630</v>
      </c>
      <c r="E281" s="25" t="s">
        <v>981</v>
      </c>
      <c r="F281" s="25" t="s">
        <v>52</v>
      </c>
      <c r="G281" s="53" t="s">
        <v>403</v>
      </c>
      <c r="H281" s="25" t="s">
        <v>404</v>
      </c>
      <c r="I281" s="10" t="s">
        <v>178</v>
      </c>
      <c r="J281" s="17">
        <v>564</v>
      </c>
      <c r="K281" s="17">
        <v>112.80000000000001</v>
      </c>
      <c r="L281" s="17">
        <v>88.941599999999994</v>
      </c>
      <c r="M281" s="17">
        <v>395.29600000000005</v>
      </c>
      <c r="N281" s="17" t="s">
        <v>34096</v>
      </c>
      <c r="O281" s="17">
        <v>88.941599999999994</v>
      </c>
      <c r="P281" s="17" t="s">
        <v>34096</v>
      </c>
      <c r="Q281" s="17" t="s">
        <v>34096</v>
      </c>
      <c r="R281" s="17" t="s">
        <v>34096</v>
      </c>
      <c r="S281" s="17" t="s">
        <v>34096</v>
      </c>
      <c r="T281" s="17" t="s">
        <v>34096</v>
      </c>
      <c r="U281" s="17" t="s">
        <v>34096</v>
      </c>
      <c r="V281" s="17" t="s">
        <v>34096</v>
      </c>
      <c r="W281" s="17" t="s">
        <v>34096</v>
      </c>
      <c r="X281" s="17">
        <v>395.29600000000005</v>
      </c>
      <c r="Y281" s="17">
        <v>355.76639999999998</v>
      </c>
      <c r="Z281" s="17">
        <v>370.59000000000003</v>
      </c>
      <c r="AA281" s="17">
        <v>387.88420000000002</v>
      </c>
      <c r="AB281" s="17">
        <v>395.29600000000005</v>
      </c>
      <c r="AC281" s="17">
        <v>395.29600000000005</v>
      </c>
      <c r="AD281" s="17">
        <v>395.29600000000005</v>
      </c>
      <c r="AE281" s="17">
        <v>354.77816000000001</v>
      </c>
      <c r="AF281" s="17">
        <v>261.8836</v>
      </c>
      <c r="AG281" s="17">
        <v>138.35360000000003</v>
      </c>
      <c r="AH281" s="10" t="s">
        <v>34242</v>
      </c>
      <c r="AI281" s="10" t="s">
        <v>402</v>
      </c>
      <c r="AJ281" s="54">
        <v>1</v>
      </c>
      <c r="AK281" s="27">
        <v>4</v>
      </c>
      <c r="AL281" t="s">
        <v>175</v>
      </c>
      <c r="AM281">
        <v>3</v>
      </c>
    </row>
    <row r="282" spans="1:39" x14ac:dyDescent="0.3">
      <c r="A282" s="6" t="str">
        <f t="shared" si="16"/>
        <v>Diagnostic Radiology &amp; Imaging Procedures-X-ray of foot, minimum of 3 views-73630</v>
      </c>
      <c r="B282" s="6" t="str">
        <f t="shared" si="17"/>
        <v>X-ray of foot, minimum of 3 views</v>
      </c>
      <c r="C282" s="6" t="str">
        <f t="shared" si="18"/>
        <v>Diagnostic Radiology &amp; Imaging Procedures</v>
      </c>
      <c r="D282" s="6" t="str">
        <f t="shared" si="19"/>
        <v>73630</v>
      </c>
      <c r="E282" s="25"/>
      <c r="F282" s="25"/>
      <c r="G282" s="53"/>
      <c r="H282" s="25"/>
      <c r="I282" s="10"/>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0"/>
      <c r="AI282" s="10"/>
    </row>
    <row r="283" spans="1:39" x14ac:dyDescent="0.3">
      <c r="A283" s="6" t="str">
        <f t="shared" si="16"/>
        <v>Diagnostic Radiology &amp; Imaging Procedures-X-ray of foot, minimum of 3 views-73630</v>
      </c>
      <c r="B283" s="6" t="str">
        <f t="shared" si="17"/>
        <v>X-ray of foot, minimum of 3 views</v>
      </c>
      <c r="C283" s="6" t="str">
        <f t="shared" si="18"/>
        <v>Diagnostic Radiology &amp; Imaging Procedures</v>
      </c>
      <c r="D283" s="6" t="str">
        <f t="shared" si="19"/>
        <v>73630</v>
      </c>
      <c r="E283" s="8"/>
      <c r="G283" s="56" t="s">
        <v>43</v>
      </c>
      <c r="AH283" s="10"/>
      <c r="AI283" s="10"/>
    </row>
    <row r="284" spans="1:39" x14ac:dyDescent="0.3">
      <c r="A284" s="6" t="str">
        <f t="shared" si="16"/>
        <v>Diagnostic Radiology &amp; Imaging Procedures-X-ray of foot, minimum of 3 views-73630</v>
      </c>
      <c r="B284" s="6" t="str">
        <f t="shared" si="17"/>
        <v>X-ray of foot, minimum of 3 views</v>
      </c>
      <c r="C284" s="6" t="str">
        <f t="shared" si="18"/>
        <v>Diagnostic Radiology &amp; Imaging Procedures</v>
      </c>
      <c r="D284" s="6" t="str">
        <f t="shared" si="19"/>
        <v>73630</v>
      </c>
      <c r="E284" s="19"/>
      <c r="F284" s="18"/>
      <c r="G284" s="59"/>
      <c r="H284" s="60"/>
      <c r="I284" s="20"/>
      <c r="J284" s="21"/>
      <c r="K284" s="21"/>
      <c r="L284" s="21"/>
      <c r="M284" s="21"/>
      <c r="N284" s="21"/>
      <c r="O284" s="21"/>
      <c r="P284" s="21"/>
      <c r="Q284" s="21"/>
      <c r="R284" s="21"/>
      <c r="S284" s="21"/>
      <c r="T284" s="21"/>
      <c r="U284" s="21"/>
      <c r="V284" s="21"/>
      <c r="W284" s="21"/>
      <c r="X284" s="21"/>
      <c r="Y284" s="21"/>
      <c r="Z284" s="21"/>
      <c r="AA284" s="21"/>
      <c r="AB284" s="21"/>
      <c r="AC284" s="21"/>
      <c r="AD284" s="21"/>
      <c r="AE284" s="21"/>
      <c r="AF284" s="21"/>
      <c r="AG284" s="21"/>
      <c r="AH284" s="10"/>
      <c r="AI284" s="10"/>
    </row>
    <row r="285" spans="1:39" ht="27.95" x14ac:dyDescent="0.3">
      <c r="A285" s="6" t="str">
        <f t="shared" si="16"/>
        <v>Diagnostic Radiology &amp; Imaging Procedures-MRI scan of leg before and after contrast-73720</v>
      </c>
      <c r="B285" s="6" t="str">
        <f t="shared" si="17"/>
        <v>MRI scan of leg before and after contrast</v>
      </c>
      <c r="C285" s="6" t="str">
        <f t="shared" si="18"/>
        <v>Diagnostic Radiology &amp; Imaging Procedures</v>
      </c>
      <c r="D285" s="6" t="str">
        <f t="shared" si="19"/>
        <v>73720</v>
      </c>
      <c r="E285" s="25" t="s">
        <v>981</v>
      </c>
      <c r="F285" s="25" t="s">
        <v>52</v>
      </c>
      <c r="G285" s="53" t="s">
        <v>31164</v>
      </c>
      <c r="H285" s="25" t="s">
        <v>23446</v>
      </c>
      <c r="I285" s="10" t="s">
        <v>31088</v>
      </c>
      <c r="J285" s="17">
        <v>4682</v>
      </c>
      <c r="K285" s="17">
        <v>936.40000000000009</v>
      </c>
      <c r="L285" s="17">
        <v>968.23800000000006</v>
      </c>
      <c r="M285" s="17">
        <v>4303.2800000000007</v>
      </c>
      <c r="N285" s="17" t="s">
        <v>34096</v>
      </c>
      <c r="O285" s="17">
        <v>968.23800000000006</v>
      </c>
      <c r="P285" s="17" t="s">
        <v>34096</v>
      </c>
      <c r="Q285" s="17" t="s">
        <v>34096</v>
      </c>
      <c r="R285" s="17" t="s">
        <v>34096</v>
      </c>
      <c r="S285" s="17" t="s">
        <v>34096</v>
      </c>
      <c r="T285" s="17" t="s">
        <v>34096</v>
      </c>
      <c r="U285" s="17" t="s">
        <v>34096</v>
      </c>
      <c r="V285" s="17" t="s">
        <v>34096</v>
      </c>
      <c r="W285" s="17" t="s">
        <v>34096</v>
      </c>
      <c r="X285" s="17">
        <v>4303.2800000000007</v>
      </c>
      <c r="Y285" s="17">
        <v>3872.9520000000002</v>
      </c>
      <c r="Z285" s="17">
        <v>4034.3250000000003</v>
      </c>
      <c r="AA285" s="17">
        <v>4222.5935000000009</v>
      </c>
      <c r="AB285" s="17">
        <v>4303.2800000000007</v>
      </c>
      <c r="AC285" s="17">
        <v>4303.2800000000007</v>
      </c>
      <c r="AD285" s="17">
        <v>4303.2800000000007</v>
      </c>
      <c r="AE285" s="17">
        <v>3862.1938</v>
      </c>
      <c r="AF285" s="17">
        <v>2850.9230000000002</v>
      </c>
      <c r="AG285" s="17">
        <v>1506.1480000000001</v>
      </c>
      <c r="AH285" s="10" t="s">
        <v>34243</v>
      </c>
      <c r="AI285" s="10" t="s">
        <v>33970</v>
      </c>
      <c r="AJ285" s="54">
        <v>1</v>
      </c>
      <c r="AK285" s="27">
        <v>6</v>
      </c>
      <c r="AL285" t="s">
        <v>175</v>
      </c>
      <c r="AM285">
        <v>4</v>
      </c>
    </row>
    <row r="286" spans="1:39" x14ac:dyDescent="0.3">
      <c r="A286" s="6" t="str">
        <f t="shared" si="16"/>
        <v>Diagnostic Radiology &amp; Imaging Procedures-MRI scan of leg before and after contrast-73720</v>
      </c>
      <c r="B286" s="6" t="str">
        <f t="shared" si="17"/>
        <v>MRI scan of leg before and after contrast</v>
      </c>
      <c r="C286" s="6" t="str">
        <f t="shared" si="18"/>
        <v>Diagnostic Radiology &amp; Imaging Procedures</v>
      </c>
      <c r="D286" s="6" t="str">
        <f t="shared" si="19"/>
        <v>73720</v>
      </c>
      <c r="E286" s="25" t="s">
        <v>47</v>
      </c>
      <c r="F286" s="25" t="s">
        <v>47</v>
      </c>
      <c r="G286" s="53" t="s">
        <v>2206</v>
      </c>
      <c r="H286" s="25" t="s">
        <v>2205</v>
      </c>
      <c r="I286" s="10" t="s">
        <v>214</v>
      </c>
      <c r="J286" s="17">
        <v>149</v>
      </c>
      <c r="K286" s="17">
        <v>29.8</v>
      </c>
      <c r="L286" s="17">
        <v>0.11700000000000001</v>
      </c>
      <c r="M286" s="17">
        <v>1.6</v>
      </c>
      <c r="N286" s="17" t="s">
        <v>34096</v>
      </c>
      <c r="O286" s="17">
        <v>0.36</v>
      </c>
      <c r="P286" s="17" t="s">
        <v>34096</v>
      </c>
      <c r="Q286" s="17" t="s">
        <v>34096</v>
      </c>
      <c r="R286" s="17" t="s">
        <v>34096</v>
      </c>
      <c r="S286" s="17" t="s">
        <v>34096</v>
      </c>
      <c r="T286" s="17" t="s">
        <v>34096</v>
      </c>
      <c r="U286" s="17">
        <v>0.13</v>
      </c>
      <c r="V286" s="17">
        <v>0.12609999999999999</v>
      </c>
      <c r="W286" s="17">
        <v>0.11700000000000001</v>
      </c>
      <c r="X286" s="17">
        <v>1.6</v>
      </c>
      <c r="Y286" s="17">
        <v>1.44</v>
      </c>
      <c r="Z286" s="17">
        <v>1.5</v>
      </c>
      <c r="AA286" s="17">
        <v>1.57</v>
      </c>
      <c r="AB286" s="17">
        <v>1.6</v>
      </c>
      <c r="AC286" s="17">
        <v>1.6</v>
      </c>
      <c r="AD286" s="17">
        <v>1.6</v>
      </c>
      <c r="AE286" s="17">
        <v>1.4359999999999999</v>
      </c>
      <c r="AF286" s="17">
        <v>1.06</v>
      </c>
      <c r="AG286" s="17">
        <v>0.3</v>
      </c>
      <c r="AH286" s="10" t="s">
        <v>34244</v>
      </c>
      <c r="AI286" s="10" t="s">
        <v>33970</v>
      </c>
      <c r="AJ286" s="54">
        <v>0</v>
      </c>
      <c r="AK286" s="27" t="s">
        <v>34143</v>
      </c>
      <c r="AL286" t="s">
        <v>175</v>
      </c>
      <c r="AM286" t="e">
        <v>#VALUE!</v>
      </c>
    </row>
    <row r="287" spans="1:39" x14ac:dyDescent="0.3">
      <c r="A287" s="6" t="str">
        <f t="shared" si="16"/>
        <v>Diagnostic Radiology &amp; Imaging Procedures-MRI scan of leg before and after contrast-73720</v>
      </c>
      <c r="B287" s="6" t="str">
        <f t="shared" si="17"/>
        <v>MRI scan of leg before and after contrast</v>
      </c>
      <c r="C287" s="6" t="str">
        <f t="shared" si="18"/>
        <v>Diagnostic Radiology &amp; Imaging Procedures</v>
      </c>
      <c r="D287" s="6" t="str">
        <f t="shared" si="19"/>
        <v>73720</v>
      </c>
      <c r="E287" s="25"/>
      <c r="F287" s="25"/>
      <c r="G287" s="53"/>
      <c r="H287" s="25"/>
      <c r="I287" s="10"/>
      <c r="J287" s="39">
        <v>4831</v>
      </c>
      <c r="K287" s="39">
        <v>966.2</v>
      </c>
      <c r="L287" s="39">
        <v>968.35500000000002</v>
      </c>
      <c r="M287" s="39">
        <v>4304.880000000001</v>
      </c>
      <c r="N287" s="39" t="s">
        <v>34096</v>
      </c>
      <c r="O287" s="39">
        <v>968.59800000000007</v>
      </c>
      <c r="P287" s="39" t="s">
        <v>34096</v>
      </c>
      <c r="Q287" s="39" t="s">
        <v>34096</v>
      </c>
      <c r="R287" s="39" t="s">
        <v>34096</v>
      </c>
      <c r="S287" s="39" t="s">
        <v>34096</v>
      </c>
      <c r="T287" s="39" t="s">
        <v>34096</v>
      </c>
      <c r="U287" s="39">
        <v>0.13</v>
      </c>
      <c r="V287" s="39">
        <v>0.12609999999999999</v>
      </c>
      <c r="W287" s="39">
        <v>0.11700000000000001</v>
      </c>
      <c r="X287" s="39">
        <v>4304.880000000001</v>
      </c>
      <c r="Y287" s="39">
        <v>3874.3920000000003</v>
      </c>
      <c r="Z287" s="39">
        <v>4035.8250000000003</v>
      </c>
      <c r="AA287" s="39">
        <v>4224.1635000000006</v>
      </c>
      <c r="AB287" s="39">
        <v>4304.880000000001</v>
      </c>
      <c r="AC287" s="39">
        <v>4304.880000000001</v>
      </c>
      <c r="AD287" s="39">
        <v>4304.880000000001</v>
      </c>
      <c r="AE287" s="39">
        <v>3863.6298000000002</v>
      </c>
      <c r="AF287" s="39">
        <v>2851.9830000000002</v>
      </c>
      <c r="AG287" s="39">
        <v>1506.4480000000001</v>
      </c>
      <c r="AH287" s="10"/>
      <c r="AI287" s="10"/>
    </row>
    <row r="288" spans="1:39" x14ac:dyDescent="0.3">
      <c r="A288" s="6" t="str">
        <f t="shared" si="16"/>
        <v>Diagnostic Radiology &amp; Imaging Procedures-MRI scan of leg before and after contrast-73720</v>
      </c>
      <c r="B288" s="6" t="str">
        <f t="shared" si="17"/>
        <v>MRI scan of leg before and after contrast</v>
      </c>
      <c r="C288" s="6" t="str">
        <f t="shared" si="18"/>
        <v>Diagnostic Radiology &amp; Imaging Procedures</v>
      </c>
      <c r="D288" s="6" t="str">
        <f t="shared" si="19"/>
        <v>73720</v>
      </c>
      <c r="E288" s="25"/>
      <c r="F288" s="25"/>
      <c r="G288" s="53"/>
      <c r="H288" s="25"/>
      <c r="I288" s="10"/>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0"/>
      <c r="AI288" s="10"/>
    </row>
    <row r="289" spans="1:39" x14ac:dyDescent="0.3">
      <c r="A289" s="6" t="str">
        <f t="shared" si="16"/>
        <v>Diagnostic Radiology &amp; Imaging Procedures-MRI scan of leg before and after contrast-73720</v>
      </c>
      <c r="B289" s="6" t="str">
        <f t="shared" si="17"/>
        <v>MRI scan of leg before and after contrast</v>
      </c>
      <c r="C289" s="6" t="str">
        <f t="shared" si="18"/>
        <v>Diagnostic Radiology &amp; Imaging Procedures</v>
      </c>
      <c r="D289" s="6" t="str">
        <f t="shared" si="19"/>
        <v>73720</v>
      </c>
      <c r="E289" s="8"/>
      <c r="G289" s="56" t="s">
        <v>43</v>
      </c>
      <c r="AH289" s="10"/>
      <c r="AI289" s="10"/>
    </row>
    <row r="290" spans="1:39" x14ac:dyDescent="0.3">
      <c r="A290" s="6" t="str">
        <f t="shared" si="16"/>
        <v>Diagnostic Radiology &amp; Imaging Procedures-MRI scan of leg before and after contrast-73720</v>
      </c>
      <c r="B290" s="6" t="str">
        <f t="shared" si="17"/>
        <v>MRI scan of leg before and after contrast</v>
      </c>
      <c r="C290" s="6" t="str">
        <f t="shared" si="18"/>
        <v>Diagnostic Radiology &amp; Imaging Procedures</v>
      </c>
      <c r="D290" s="6" t="str">
        <f t="shared" si="19"/>
        <v>73720</v>
      </c>
      <c r="E290" s="19"/>
      <c r="F290" s="18"/>
      <c r="G290" s="59"/>
      <c r="H290" s="60"/>
      <c r="I290" s="20"/>
      <c r="J290" s="21"/>
      <c r="K290" s="21"/>
      <c r="L290" s="21"/>
      <c r="M290" s="21"/>
      <c r="N290" s="21"/>
      <c r="O290" s="21"/>
      <c r="P290" s="21"/>
      <c r="Q290" s="21"/>
      <c r="R290" s="21"/>
      <c r="S290" s="21"/>
      <c r="T290" s="21"/>
      <c r="U290" s="21"/>
      <c r="V290" s="21"/>
      <c r="W290" s="21"/>
      <c r="X290" s="21"/>
      <c r="Y290" s="21"/>
      <c r="Z290" s="21"/>
      <c r="AA290" s="21"/>
      <c r="AB290" s="21"/>
      <c r="AC290" s="21"/>
      <c r="AD290" s="21"/>
      <c r="AE290" s="21"/>
      <c r="AF290" s="21"/>
      <c r="AG290" s="21"/>
      <c r="AH290" s="10"/>
      <c r="AI290" s="10"/>
    </row>
    <row r="291" spans="1:39" ht="27.95" x14ac:dyDescent="0.3">
      <c r="A291" s="6" t="str">
        <f t="shared" si="16"/>
        <v>Diagnostic Radiology &amp; Imaging Procedures-X-ray of abdomen, 1 view-74018</v>
      </c>
      <c r="B291" s="6" t="str">
        <f t="shared" si="17"/>
        <v>X-ray of abdomen, 1 view</v>
      </c>
      <c r="C291" s="6" t="str">
        <f t="shared" si="18"/>
        <v>Diagnostic Radiology &amp; Imaging Procedures</v>
      </c>
      <c r="D291" s="6" t="str">
        <f t="shared" si="19"/>
        <v>74018</v>
      </c>
      <c r="E291" s="25" t="s">
        <v>981</v>
      </c>
      <c r="F291" s="25" t="s">
        <v>52</v>
      </c>
      <c r="G291" s="53" t="s">
        <v>418</v>
      </c>
      <c r="H291" s="25" t="s">
        <v>419</v>
      </c>
      <c r="I291" s="10" t="s">
        <v>178</v>
      </c>
      <c r="J291" s="17">
        <v>387</v>
      </c>
      <c r="K291" s="17">
        <v>77.400000000000006</v>
      </c>
      <c r="L291" s="17">
        <v>40.850999999999999</v>
      </c>
      <c r="M291" s="17">
        <v>181.56</v>
      </c>
      <c r="N291" s="17" t="s">
        <v>34096</v>
      </c>
      <c r="O291" s="17">
        <v>40.850999999999999</v>
      </c>
      <c r="P291" s="17" t="s">
        <v>34096</v>
      </c>
      <c r="Q291" s="17" t="s">
        <v>34096</v>
      </c>
      <c r="R291" s="17" t="s">
        <v>34096</v>
      </c>
      <c r="S291" s="17" t="s">
        <v>34096</v>
      </c>
      <c r="T291" s="17" t="s">
        <v>34096</v>
      </c>
      <c r="U291" s="17" t="s">
        <v>34096</v>
      </c>
      <c r="V291" s="17" t="s">
        <v>34096</v>
      </c>
      <c r="W291" s="17" t="s">
        <v>34096</v>
      </c>
      <c r="X291" s="17">
        <v>181.56</v>
      </c>
      <c r="Y291" s="17">
        <v>163.404</v>
      </c>
      <c r="Z291" s="17">
        <v>170.21249999999998</v>
      </c>
      <c r="AA291" s="17">
        <v>178.15575000000001</v>
      </c>
      <c r="AB291" s="17">
        <v>181.56</v>
      </c>
      <c r="AC291" s="17">
        <v>181.56</v>
      </c>
      <c r="AD291" s="17">
        <v>181.56</v>
      </c>
      <c r="AE291" s="17">
        <v>162.95009999999999</v>
      </c>
      <c r="AF291" s="17">
        <v>120.2835</v>
      </c>
      <c r="AG291" s="17">
        <v>63.545999999999999</v>
      </c>
      <c r="AH291" s="10" t="s">
        <v>34245</v>
      </c>
      <c r="AI291" s="10" t="s">
        <v>417</v>
      </c>
      <c r="AJ291" s="54">
        <v>1</v>
      </c>
      <c r="AK291" s="27">
        <v>4</v>
      </c>
      <c r="AL291" t="s">
        <v>175</v>
      </c>
      <c r="AM291">
        <v>3</v>
      </c>
    </row>
    <row r="292" spans="1:39" x14ac:dyDescent="0.3">
      <c r="A292" s="6" t="str">
        <f t="shared" si="16"/>
        <v>Diagnostic Radiology &amp; Imaging Procedures-X-ray of abdomen, 1 view-74018</v>
      </c>
      <c r="B292" s="6" t="str">
        <f t="shared" si="17"/>
        <v>X-ray of abdomen, 1 view</v>
      </c>
      <c r="C292" s="6" t="str">
        <f t="shared" si="18"/>
        <v>Diagnostic Radiology &amp; Imaging Procedures</v>
      </c>
      <c r="D292" s="6" t="str">
        <f t="shared" si="19"/>
        <v>74018</v>
      </c>
      <c r="E292" s="25"/>
      <c r="F292" s="25"/>
      <c r="G292" s="53"/>
      <c r="H292" s="25"/>
      <c r="I292" s="10"/>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0"/>
      <c r="AI292" s="10"/>
    </row>
    <row r="293" spans="1:39" x14ac:dyDescent="0.3">
      <c r="A293" s="6" t="str">
        <f t="shared" si="16"/>
        <v>Diagnostic Radiology &amp; Imaging Procedures-X-ray of abdomen, 1 view-74018</v>
      </c>
      <c r="B293" s="6" t="str">
        <f t="shared" si="17"/>
        <v>X-ray of abdomen, 1 view</v>
      </c>
      <c r="C293" s="6" t="str">
        <f t="shared" si="18"/>
        <v>Diagnostic Radiology &amp; Imaging Procedures</v>
      </c>
      <c r="D293" s="6" t="str">
        <f t="shared" si="19"/>
        <v>74018</v>
      </c>
      <c r="E293" s="8"/>
      <c r="G293" s="56" t="s">
        <v>43</v>
      </c>
      <c r="AH293" s="10"/>
      <c r="AI293" s="10"/>
    </row>
    <row r="294" spans="1:39" x14ac:dyDescent="0.3">
      <c r="A294" s="6" t="str">
        <f t="shared" si="16"/>
        <v>Diagnostic Radiology &amp; Imaging Procedures-X-ray of abdomen, 1 view-74018</v>
      </c>
      <c r="B294" s="6" t="str">
        <f t="shared" si="17"/>
        <v>X-ray of abdomen, 1 view</v>
      </c>
      <c r="C294" s="6" t="str">
        <f t="shared" si="18"/>
        <v>Diagnostic Radiology &amp; Imaging Procedures</v>
      </c>
      <c r="D294" s="6" t="str">
        <f t="shared" si="19"/>
        <v>74018</v>
      </c>
      <c r="E294" s="19"/>
      <c r="F294" s="18"/>
      <c r="G294" s="59"/>
      <c r="H294" s="60"/>
      <c r="I294" s="20"/>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10"/>
      <c r="AI294" s="10"/>
    </row>
    <row r="295" spans="1:39" ht="27.95" x14ac:dyDescent="0.3">
      <c r="A295" s="6" t="str">
        <f t="shared" si="16"/>
        <v>Diagnostic Radiology &amp; Imaging Procedures-X-ray of abdomen, 2 views-74019</v>
      </c>
      <c r="B295" s="6" t="str">
        <f t="shared" si="17"/>
        <v>X-ray of abdomen, 2 views</v>
      </c>
      <c r="C295" s="6" t="str">
        <f t="shared" si="18"/>
        <v>Diagnostic Radiology &amp; Imaging Procedures</v>
      </c>
      <c r="D295" s="6" t="str">
        <f t="shared" si="19"/>
        <v>74019</v>
      </c>
      <c r="E295" s="25" t="s">
        <v>981</v>
      </c>
      <c r="F295" s="25" t="s">
        <v>52</v>
      </c>
      <c r="G295" s="53" t="s">
        <v>421</v>
      </c>
      <c r="H295" s="25" t="s">
        <v>422</v>
      </c>
      <c r="I295" s="10" t="s">
        <v>178</v>
      </c>
      <c r="J295" s="17">
        <v>500</v>
      </c>
      <c r="K295" s="17">
        <v>100</v>
      </c>
      <c r="L295" s="17">
        <v>31.518000000000004</v>
      </c>
      <c r="M295" s="17">
        <v>415.68800000000005</v>
      </c>
      <c r="N295" s="17">
        <v>37.090000000000003</v>
      </c>
      <c r="O295" s="17">
        <v>40.799000000000007</v>
      </c>
      <c r="P295" s="17">
        <v>37.090000000000003</v>
      </c>
      <c r="Q295" s="17">
        <v>37.090000000000003</v>
      </c>
      <c r="R295" s="17" t="s">
        <v>34096</v>
      </c>
      <c r="S295" s="17">
        <v>40.799000000000007</v>
      </c>
      <c r="T295" s="17">
        <v>104.75</v>
      </c>
      <c r="U295" s="17">
        <v>35.020000000000003</v>
      </c>
      <c r="V295" s="17">
        <v>33.9694</v>
      </c>
      <c r="W295" s="17">
        <v>31.518000000000004</v>
      </c>
      <c r="X295" s="17">
        <v>415.68800000000005</v>
      </c>
      <c r="Y295" s="17">
        <v>374.11919999999998</v>
      </c>
      <c r="Z295" s="17">
        <v>389.70749999999998</v>
      </c>
      <c r="AA295" s="17">
        <v>407.89385000000004</v>
      </c>
      <c r="AB295" s="17">
        <v>415.68800000000005</v>
      </c>
      <c r="AC295" s="17">
        <v>415.68800000000005</v>
      </c>
      <c r="AD295" s="17">
        <v>415.68800000000005</v>
      </c>
      <c r="AE295" s="17">
        <v>373.07997999999998</v>
      </c>
      <c r="AF295" s="17">
        <v>275.39330000000001</v>
      </c>
      <c r="AG295" s="17">
        <v>145.49080000000001</v>
      </c>
      <c r="AH295" s="10" t="s">
        <v>34246</v>
      </c>
      <c r="AI295" s="10" t="s">
        <v>420</v>
      </c>
      <c r="AJ295" s="54">
        <v>1</v>
      </c>
      <c r="AK295" s="27">
        <v>4</v>
      </c>
      <c r="AL295" t="s">
        <v>175</v>
      </c>
      <c r="AM295">
        <v>3</v>
      </c>
    </row>
    <row r="296" spans="1:39" x14ac:dyDescent="0.3">
      <c r="A296" s="6" t="str">
        <f t="shared" si="16"/>
        <v>Diagnostic Radiology &amp; Imaging Procedures-X-ray of abdomen, 2 views-74019</v>
      </c>
      <c r="B296" s="6" t="str">
        <f t="shared" si="17"/>
        <v>X-ray of abdomen, 2 views</v>
      </c>
      <c r="C296" s="6" t="str">
        <f t="shared" si="18"/>
        <v>Diagnostic Radiology &amp; Imaging Procedures</v>
      </c>
      <c r="D296" s="6" t="str">
        <f t="shared" si="19"/>
        <v>74019</v>
      </c>
      <c r="E296" s="25"/>
      <c r="F296" s="25"/>
      <c r="G296" s="53"/>
      <c r="H296" s="25"/>
      <c r="I296" s="10"/>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0"/>
      <c r="AI296" s="10"/>
    </row>
    <row r="297" spans="1:39" x14ac:dyDescent="0.3">
      <c r="A297" s="6" t="str">
        <f t="shared" si="16"/>
        <v>Diagnostic Radiology &amp; Imaging Procedures-X-ray of abdomen, 2 views-74019</v>
      </c>
      <c r="B297" s="6" t="str">
        <f t="shared" si="17"/>
        <v>X-ray of abdomen, 2 views</v>
      </c>
      <c r="C297" s="6" t="str">
        <f t="shared" si="18"/>
        <v>Diagnostic Radiology &amp; Imaging Procedures</v>
      </c>
      <c r="D297" s="6" t="str">
        <f t="shared" si="19"/>
        <v>74019</v>
      </c>
      <c r="E297" s="8"/>
      <c r="G297" s="56" t="s">
        <v>43</v>
      </c>
      <c r="AH297" s="10"/>
      <c r="AI297" s="10"/>
    </row>
    <row r="298" spans="1:39" x14ac:dyDescent="0.3">
      <c r="A298" s="6" t="str">
        <f t="shared" si="16"/>
        <v>Diagnostic Radiology &amp; Imaging Procedures-X-ray of abdomen, 2 views-74019</v>
      </c>
      <c r="B298" s="6" t="str">
        <f t="shared" si="17"/>
        <v>X-ray of abdomen, 2 views</v>
      </c>
      <c r="C298" s="6" t="str">
        <f t="shared" si="18"/>
        <v>Diagnostic Radiology &amp; Imaging Procedures</v>
      </c>
      <c r="D298" s="6" t="str">
        <f t="shared" si="19"/>
        <v>74019</v>
      </c>
      <c r="E298" s="19"/>
      <c r="F298" s="18"/>
      <c r="G298" s="59"/>
      <c r="H298" s="60"/>
      <c r="I298" s="20"/>
      <c r="J298" s="21"/>
      <c r="K298" s="21"/>
      <c r="L298" s="21"/>
      <c r="M298" s="21"/>
      <c r="N298" s="21"/>
      <c r="O298" s="21"/>
      <c r="P298" s="21"/>
      <c r="Q298" s="21"/>
      <c r="R298" s="21"/>
      <c r="S298" s="21"/>
      <c r="T298" s="21"/>
      <c r="U298" s="21"/>
      <c r="V298" s="21"/>
      <c r="W298" s="21"/>
      <c r="X298" s="21"/>
      <c r="Y298" s="21"/>
      <c r="Z298" s="21"/>
      <c r="AA298" s="21"/>
      <c r="AB298" s="21"/>
      <c r="AC298" s="21"/>
      <c r="AD298" s="21"/>
      <c r="AE298" s="21"/>
      <c r="AF298" s="21"/>
      <c r="AG298" s="21"/>
      <c r="AH298" s="10"/>
      <c r="AI298" s="10"/>
    </row>
    <row r="299" spans="1:39" ht="27.95" x14ac:dyDescent="0.3">
      <c r="A299" s="6" t="str">
        <f t="shared" si="16"/>
        <v>Diagnostic Radiology &amp; Imaging Procedures-MRI scan of abdomen before and after contrast-74183</v>
      </c>
      <c r="B299" s="6" t="str">
        <f t="shared" si="17"/>
        <v>MRI scan of abdomen before and after contrast</v>
      </c>
      <c r="C299" s="6" t="str">
        <f t="shared" si="18"/>
        <v>Diagnostic Radiology &amp; Imaging Procedures</v>
      </c>
      <c r="D299" s="6" t="str">
        <f t="shared" si="19"/>
        <v>74183</v>
      </c>
      <c r="E299" s="25" t="s">
        <v>981</v>
      </c>
      <c r="F299" s="25" t="s">
        <v>52</v>
      </c>
      <c r="G299" s="53" t="s">
        <v>31167</v>
      </c>
      <c r="H299" s="25" t="s">
        <v>23509</v>
      </c>
      <c r="I299" s="10" t="s">
        <v>31088</v>
      </c>
      <c r="J299" s="17">
        <v>5046</v>
      </c>
      <c r="K299" s="17">
        <v>1009.2</v>
      </c>
      <c r="L299" s="17">
        <v>1132.8191999999999</v>
      </c>
      <c r="M299" s="17">
        <v>5034.7520000000004</v>
      </c>
      <c r="N299" s="17" t="s">
        <v>34096</v>
      </c>
      <c r="O299" s="17">
        <v>1132.8191999999999</v>
      </c>
      <c r="P299" s="17" t="s">
        <v>34096</v>
      </c>
      <c r="Q299" s="17" t="s">
        <v>34096</v>
      </c>
      <c r="R299" s="17" t="s">
        <v>34096</v>
      </c>
      <c r="S299" s="17" t="s">
        <v>34096</v>
      </c>
      <c r="T299" s="17" t="s">
        <v>34096</v>
      </c>
      <c r="U299" s="17" t="s">
        <v>34096</v>
      </c>
      <c r="V299" s="17" t="s">
        <v>34096</v>
      </c>
      <c r="W299" s="17" t="s">
        <v>34096</v>
      </c>
      <c r="X299" s="17">
        <v>5034.7520000000004</v>
      </c>
      <c r="Y299" s="17">
        <v>4531.2767999999996</v>
      </c>
      <c r="Z299" s="17">
        <v>4720.08</v>
      </c>
      <c r="AA299" s="17">
        <v>4940.3504000000003</v>
      </c>
      <c r="AB299" s="17">
        <v>5034.7520000000004</v>
      </c>
      <c r="AC299" s="17">
        <v>5034.7520000000004</v>
      </c>
      <c r="AD299" s="17">
        <v>5034.7520000000004</v>
      </c>
      <c r="AE299" s="17">
        <v>4518.6899199999998</v>
      </c>
      <c r="AF299" s="17">
        <v>3335.5232000000001</v>
      </c>
      <c r="AG299" s="17">
        <v>1762.1632</v>
      </c>
      <c r="AH299" s="10" t="s">
        <v>34247</v>
      </c>
      <c r="AI299" s="10" t="s">
        <v>31068</v>
      </c>
      <c r="AJ299" s="54">
        <v>1</v>
      </c>
      <c r="AK299" s="27">
        <v>6</v>
      </c>
      <c r="AL299" t="s">
        <v>175</v>
      </c>
      <c r="AM299">
        <v>4</v>
      </c>
    </row>
    <row r="300" spans="1:39" x14ac:dyDescent="0.3">
      <c r="A300" s="6" t="str">
        <f t="shared" si="16"/>
        <v>Diagnostic Radiology &amp; Imaging Procedures-MRI scan of abdomen before and after contrast-74183</v>
      </c>
      <c r="B300" s="6" t="str">
        <f t="shared" si="17"/>
        <v>MRI scan of abdomen before and after contrast</v>
      </c>
      <c r="C300" s="6" t="str">
        <f t="shared" si="18"/>
        <v>Diagnostic Radiology &amp; Imaging Procedures</v>
      </c>
      <c r="D300" s="6" t="str">
        <f t="shared" si="19"/>
        <v>74183</v>
      </c>
      <c r="E300" s="25" t="s">
        <v>47</v>
      </c>
      <c r="F300" s="25" t="s">
        <v>47</v>
      </c>
      <c r="G300" s="53" t="s">
        <v>2206</v>
      </c>
      <c r="H300" s="25" t="s">
        <v>2205</v>
      </c>
      <c r="I300" s="10" t="s">
        <v>214</v>
      </c>
      <c r="J300" s="17">
        <v>149</v>
      </c>
      <c r="K300" s="17">
        <v>29.8</v>
      </c>
      <c r="L300" s="17">
        <v>0.11700000000000001</v>
      </c>
      <c r="M300" s="17">
        <v>1.6</v>
      </c>
      <c r="N300" s="17" t="s">
        <v>34096</v>
      </c>
      <c r="O300" s="17">
        <v>0.36</v>
      </c>
      <c r="P300" s="17" t="s">
        <v>34096</v>
      </c>
      <c r="Q300" s="17" t="s">
        <v>34096</v>
      </c>
      <c r="R300" s="17" t="s">
        <v>34096</v>
      </c>
      <c r="S300" s="17" t="s">
        <v>34096</v>
      </c>
      <c r="T300" s="17" t="s">
        <v>34096</v>
      </c>
      <c r="U300" s="17">
        <v>0.13</v>
      </c>
      <c r="V300" s="17">
        <v>0.12609999999999999</v>
      </c>
      <c r="W300" s="17">
        <v>0.11700000000000001</v>
      </c>
      <c r="X300" s="17">
        <v>1.6</v>
      </c>
      <c r="Y300" s="17">
        <v>1.44</v>
      </c>
      <c r="Z300" s="17">
        <v>1.5</v>
      </c>
      <c r="AA300" s="17">
        <v>1.57</v>
      </c>
      <c r="AB300" s="17">
        <v>1.6</v>
      </c>
      <c r="AC300" s="17">
        <v>1.6</v>
      </c>
      <c r="AD300" s="17">
        <v>1.6</v>
      </c>
      <c r="AE300" s="17">
        <v>1.4359999999999999</v>
      </c>
      <c r="AF300" s="17">
        <v>1.06</v>
      </c>
      <c r="AG300" s="17">
        <v>0.3</v>
      </c>
      <c r="AH300" s="10" t="s">
        <v>34248</v>
      </c>
      <c r="AI300" s="10" t="s">
        <v>31068</v>
      </c>
      <c r="AJ300" s="54">
        <v>0</v>
      </c>
      <c r="AK300" s="27" t="s">
        <v>34143</v>
      </c>
      <c r="AL300" t="s">
        <v>175</v>
      </c>
      <c r="AM300" t="e">
        <v>#VALUE!</v>
      </c>
    </row>
    <row r="301" spans="1:39" x14ac:dyDescent="0.3">
      <c r="A301" s="6" t="str">
        <f t="shared" si="16"/>
        <v>Diagnostic Radiology &amp; Imaging Procedures-MRI scan of abdomen before and after contrast-74183</v>
      </c>
      <c r="B301" s="6" t="str">
        <f t="shared" si="17"/>
        <v>MRI scan of abdomen before and after contrast</v>
      </c>
      <c r="C301" s="6" t="str">
        <f t="shared" si="18"/>
        <v>Diagnostic Radiology &amp; Imaging Procedures</v>
      </c>
      <c r="D301" s="6" t="str">
        <f t="shared" si="19"/>
        <v>74183</v>
      </c>
      <c r="E301" s="25"/>
      <c r="F301" s="25"/>
      <c r="G301" s="53"/>
      <c r="H301" s="25"/>
      <c r="I301" s="10"/>
      <c r="J301" s="39">
        <v>5195</v>
      </c>
      <c r="K301" s="39">
        <v>1039</v>
      </c>
      <c r="L301" s="39">
        <v>1132.9361999999999</v>
      </c>
      <c r="M301" s="39">
        <v>5036.3520000000008</v>
      </c>
      <c r="N301" s="39" t="s">
        <v>34096</v>
      </c>
      <c r="O301" s="39">
        <v>1133.1791999999998</v>
      </c>
      <c r="P301" s="39" t="s">
        <v>34096</v>
      </c>
      <c r="Q301" s="39" t="s">
        <v>34096</v>
      </c>
      <c r="R301" s="39" t="s">
        <v>34096</v>
      </c>
      <c r="S301" s="39" t="s">
        <v>34096</v>
      </c>
      <c r="T301" s="39" t="s">
        <v>34096</v>
      </c>
      <c r="U301" s="39">
        <v>0.13</v>
      </c>
      <c r="V301" s="39">
        <v>0.12609999999999999</v>
      </c>
      <c r="W301" s="39">
        <v>0.11700000000000001</v>
      </c>
      <c r="X301" s="39">
        <v>5036.3520000000008</v>
      </c>
      <c r="Y301" s="39">
        <v>4532.7167999999992</v>
      </c>
      <c r="Z301" s="39">
        <v>4721.58</v>
      </c>
      <c r="AA301" s="39">
        <v>4941.9204</v>
      </c>
      <c r="AB301" s="39">
        <v>5036.3520000000008</v>
      </c>
      <c r="AC301" s="39">
        <v>5036.3520000000008</v>
      </c>
      <c r="AD301" s="39">
        <v>5036.3520000000008</v>
      </c>
      <c r="AE301" s="39">
        <v>4520.1259199999995</v>
      </c>
      <c r="AF301" s="39">
        <v>3336.5832</v>
      </c>
      <c r="AG301" s="39">
        <v>1762.4631999999999</v>
      </c>
      <c r="AH301" s="10"/>
      <c r="AI301" s="10"/>
    </row>
    <row r="302" spans="1:39" x14ac:dyDescent="0.3">
      <c r="A302" s="6" t="str">
        <f t="shared" si="16"/>
        <v>Diagnostic Radiology &amp; Imaging Procedures-MRI scan of abdomen before and after contrast-74183</v>
      </c>
      <c r="B302" s="6" t="str">
        <f t="shared" si="17"/>
        <v>MRI scan of abdomen before and after contrast</v>
      </c>
      <c r="C302" s="6" t="str">
        <f t="shared" si="18"/>
        <v>Diagnostic Radiology &amp; Imaging Procedures</v>
      </c>
      <c r="D302" s="6" t="str">
        <f t="shared" si="19"/>
        <v>74183</v>
      </c>
      <c r="E302" s="25"/>
      <c r="F302" s="25"/>
      <c r="G302" s="53"/>
      <c r="H302" s="25"/>
      <c r="I302" s="10"/>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0"/>
      <c r="AI302" s="10"/>
    </row>
    <row r="303" spans="1:39" x14ac:dyDescent="0.3">
      <c r="A303" s="6" t="str">
        <f t="shared" si="16"/>
        <v>Diagnostic Radiology &amp; Imaging Procedures-MRI scan of abdomen before and after contrast-74183</v>
      </c>
      <c r="B303" s="6" t="str">
        <f t="shared" si="17"/>
        <v>MRI scan of abdomen before and after contrast</v>
      </c>
      <c r="C303" s="6" t="str">
        <f t="shared" si="18"/>
        <v>Diagnostic Radiology &amp; Imaging Procedures</v>
      </c>
      <c r="D303" s="6" t="str">
        <f t="shared" si="19"/>
        <v>74183</v>
      </c>
      <c r="E303" s="8"/>
      <c r="G303" s="56" t="s">
        <v>43</v>
      </c>
      <c r="AH303" s="10"/>
      <c r="AI303" s="10"/>
    </row>
    <row r="304" spans="1:39" x14ac:dyDescent="0.3">
      <c r="A304" s="6" t="str">
        <f t="shared" si="16"/>
        <v>Diagnostic Radiology &amp; Imaging Procedures-MRI scan of abdomen before and after contrast-74183</v>
      </c>
      <c r="B304" s="6" t="str">
        <f t="shared" si="17"/>
        <v>MRI scan of abdomen before and after contrast</v>
      </c>
      <c r="C304" s="6" t="str">
        <f t="shared" si="18"/>
        <v>Diagnostic Radiology &amp; Imaging Procedures</v>
      </c>
      <c r="D304" s="6" t="str">
        <f t="shared" si="19"/>
        <v>74183</v>
      </c>
      <c r="E304" s="19"/>
      <c r="F304" s="18"/>
      <c r="G304" s="59"/>
      <c r="H304" s="60"/>
      <c r="I304" s="20"/>
      <c r="J304" s="21"/>
      <c r="K304" s="21"/>
      <c r="L304" s="21"/>
      <c r="M304" s="21"/>
      <c r="N304" s="21"/>
      <c r="O304" s="21"/>
      <c r="P304" s="21"/>
      <c r="Q304" s="21"/>
      <c r="R304" s="21"/>
      <c r="S304" s="21"/>
      <c r="T304" s="21"/>
      <c r="U304" s="21"/>
      <c r="V304" s="21"/>
      <c r="W304" s="21"/>
      <c r="X304" s="21"/>
      <c r="Y304" s="21"/>
      <c r="Z304" s="21"/>
      <c r="AA304" s="21"/>
      <c r="AB304" s="21"/>
      <c r="AC304" s="21"/>
      <c r="AD304" s="21"/>
      <c r="AE304" s="21"/>
      <c r="AF304" s="21"/>
      <c r="AG304" s="21"/>
      <c r="AH304" s="10"/>
      <c r="AI304" s="10"/>
    </row>
    <row r="305" spans="1:39" ht="27.95" x14ac:dyDescent="0.3">
      <c r="A305" s="6" t="str">
        <f t="shared" si="16"/>
        <v>Diagnostic Radiology &amp; Imaging Procedures-X-ray of esophagus with single contrast-74220</v>
      </c>
      <c r="B305" s="6" t="str">
        <f t="shared" si="17"/>
        <v>X-ray of esophagus with single contrast</v>
      </c>
      <c r="C305" s="6" t="str">
        <f t="shared" si="18"/>
        <v>Diagnostic Radiology &amp; Imaging Procedures</v>
      </c>
      <c r="D305" s="6" t="str">
        <f t="shared" si="19"/>
        <v>74220</v>
      </c>
      <c r="E305" s="25" t="s">
        <v>981</v>
      </c>
      <c r="F305" s="25" t="s">
        <v>52</v>
      </c>
      <c r="G305" s="53" t="s">
        <v>31168</v>
      </c>
      <c r="H305" s="25" t="s">
        <v>23525</v>
      </c>
      <c r="I305" s="10" t="s">
        <v>178</v>
      </c>
      <c r="J305" s="17">
        <v>719</v>
      </c>
      <c r="K305" s="17">
        <v>143.80000000000001</v>
      </c>
      <c r="L305" s="17">
        <v>160.48079999999999</v>
      </c>
      <c r="M305" s="17">
        <v>713.24800000000005</v>
      </c>
      <c r="N305" s="17" t="s">
        <v>34096</v>
      </c>
      <c r="O305" s="17">
        <v>160.48079999999999</v>
      </c>
      <c r="P305" s="17" t="s">
        <v>34096</v>
      </c>
      <c r="Q305" s="17" t="s">
        <v>34096</v>
      </c>
      <c r="R305" s="17" t="s">
        <v>34096</v>
      </c>
      <c r="S305" s="17" t="s">
        <v>34096</v>
      </c>
      <c r="T305" s="17" t="s">
        <v>34096</v>
      </c>
      <c r="U305" s="17" t="s">
        <v>34096</v>
      </c>
      <c r="V305" s="17" t="s">
        <v>34096</v>
      </c>
      <c r="W305" s="17" t="s">
        <v>34096</v>
      </c>
      <c r="X305" s="17">
        <v>713.24800000000005</v>
      </c>
      <c r="Y305" s="17">
        <v>641.92319999999995</v>
      </c>
      <c r="Z305" s="17">
        <v>668.67</v>
      </c>
      <c r="AA305" s="17">
        <v>699.87459999999999</v>
      </c>
      <c r="AB305" s="17">
        <v>713.24800000000005</v>
      </c>
      <c r="AC305" s="17">
        <v>713.24800000000005</v>
      </c>
      <c r="AD305" s="17">
        <v>713.24800000000005</v>
      </c>
      <c r="AE305" s="17">
        <v>640.1400799999999</v>
      </c>
      <c r="AF305" s="17">
        <v>472.52679999999998</v>
      </c>
      <c r="AG305" s="17">
        <v>249.63680000000002</v>
      </c>
      <c r="AH305" s="10" t="s">
        <v>34249</v>
      </c>
      <c r="AI305" s="10" t="s">
        <v>31061</v>
      </c>
      <c r="AJ305" s="54">
        <v>1</v>
      </c>
      <c r="AK305" s="27">
        <v>4</v>
      </c>
      <c r="AL305" t="s">
        <v>175</v>
      </c>
      <c r="AM305">
        <v>3</v>
      </c>
    </row>
    <row r="306" spans="1:39" x14ac:dyDescent="0.3">
      <c r="A306" s="6" t="str">
        <f t="shared" si="16"/>
        <v>Diagnostic Radiology &amp; Imaging Procedures-X-ray of esophagus with single contrast-74220</v>
      </c>
      <c r="B306" s="6" t="str">
        <f t="shared" si="17"/>
        <v>X-ray of esophagus with single contrast</v>
      </c>
      <c r="C306" s="6" t="str">
        <f t="shared" si="18"/>
        <v>Diagnostic Radiology &amp; Imaging Procedures</v>
      </c>
      <c r="D306" s="6" t="str">
        <f t="shared" si="19"/>
        <v>74220</v>
      </c>
      <c r="E306" s="25"/>
      <c r="F306" s="25"/>
      <c r="G306" s="53"/>
      <c r="H306" s="25"/>
      <c r="I306" s="10"/>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0"/>
      <c r="AI306" s="10"/>
    </row>
    <row r="307" spans="1:39" x14ac:dyDescent="0.3">
      <c r="A307" s="6" t="str">
        <f t="shared" si="16"/>
        <v>Diagnostic Radiology &amp; Imaging Procedures-X-ray of esophagus with single contrast-74220</v>
      </c>
      <c r="B307" s="6" t="str">
        <f t="shared" si="17"/>
        <v>X-ray of esophagus with single contrast</v>
      </c>
      <c r="C307" s="6" t="str">
        <f t="shared" si="18"/>
        <v>Diagnostic Radiology &amp; Imaging Procedures</v>
      </c>
      <c r="D307" s="6" t="str">
        <f t="shared" si="19"/>
        <v>74220</v>
      </c>
      <c r="E307" s="8"/>
      <c r="G307" s="56" t="s">
        <v>43</v>
      </c>
      <c r="AH307" s="10"/>
      <c r="AI307" s="10"/>
    </row>
    <row r="308" spans="1:39" x14ac:dyDescent="0.3">
      <c r="A308" s="6" t="str">
        <f t="shared" si="16"/>
        <v>Diagnostic Radiology &amp; Imaging Procedures-X-ray of esophagus with single contrast-74220</v>
      </c>
      <c r="B308" s="6" t="str">
        <f t="shared" si="17"/>
        <v>X-ray of esophagus with single contrast</v>
      </c>
      <c r="C308" s="6" t="str">
        <f t="shared" si="18"/>
        <v>Diagnostic Radiology &amp; Imaging Procedures</v>
      </c>
      <c r="D308" s="6" t="str">
        <f t="shared" si="19"/>
        <v>74220</v>
      </c>
      <c r="E308" s="19"/>
      <c r="F308" s="18"/>
      <c r="G308" s="59"/>
      <c r="H308" s="60"/>
      <c r="I308" s="20"/>
      <c r="J308" s="21"/>
      <c r="K308" s="21"/>
      <c r="L308" s="21"/>
      <c r="M308" s="21"/>
      <c r="N308" s="21"/>
      <c r="O308" s="21"/>
      <c r="P308" s="21"/>
      <c r="Q308" s="21"/>
      <c r="R308" s="21"/>
      <c r="S308" s="21"/>
      <c r="T308" s="21"/>
      <c r="U308" s="21"/>
      <c r="V308" s="21"/>
      <c r="W308" s="21"/>
      <c r="X308" s="21"/>
      <c r="Y308" s="21"/>
      <c r="Z308" s="21"/>
      <c r="AA308" s="21"/>
      <c r="AB308" s="21"/>
      <c r="AC308" s="21"/>
      <c r="AD308" s="21"/>
      <c r="AE308" s="21"/>
      <c r="AF308" s="21"/>
      <c r="AG308" s="21"/>
      <c r="AH308" s="10"/>
      <c r="AI308" s="10"/>
    </row>
    <row r="309" spans="1:39" ht="27.95" x14ac:dyDescent="0.3">
      <c r="A309" s="6" t="str">
        <f t="shared" si="16"/>
        <v>Diagnostic Radiology &amp; Imaging Procedures-Imaging for evaluation of swallowing function-74230</v>
      </c>
      <c r="B309" s="6" t="str">
        <f t="shared" si="17"/>
        <v>Imaging for evaluation of swallowing function</v>
      </c>
      <c r="C309" s="6" t="str">
        <f t="shared" si="18"/>
        <v>Diagnostic Radiology &amp; Imaging Procedures</v>
      </c>
      <c r="D309" s="6" t="str">
        <f t="shared" si="19"/>
        <v>74230</v>
      </c>
      <c r="E309" s="25" t="s">
        <v>981</v>
      </c>
      <c r="F309" s="25" t="s">
        <v>52</v>
      </c>
      <c r="G309" s="53" t="s">
        <v>31169</v>
      </c>
      <c r="H309" s="25" t="s">
        <v>23533</v>
      </c>
      <c r="I309" s="10" t="s">
        <v>178</v>
      </c>
      <c r="J309" s="17">
        <v>1020</v>
      </c>
      <c r="K309" s="17">
        <v>204</v>
      </c>
      <c r="L309" s="17">
        <v>106.749</v>
      </c>
      <c r="M309" s="17">
        <v>1004.072</v>
      </c>
      <c r="N309" s="17">
        <v>127.64</v>
      </c>
      <c r="O309" s="17">
        <v>140.40400000000002</v>
      </c>
      <c r="P309" s="17">
        <v>127.64</v>
      </c>
      <c r="Q309" s="17">
        <v>127.64</v>
      </c>
      <c r="R309" s="17" t="s">
        <v>34096</v>
      </c>
      <c r="S309" s="17">
        <v>140.40400000000002</v>
      </c>
      <c r="T309" s="17">
        <v>175.06</v>
      </c>
      <c r="U309" s="17">
        <v>118.61</v>
      </c>
      <c r="V309" s="17">
        <v>115.0517</v>
      </c>
      <c r="W309" s="17">
        <v>106.749</v>
      </c>
      <c r="X309" s="17">
        <v>1004.072</v>
      </c>
      <c r="Y309" s="17">
        <v>903.6647999999999</v>
      </c>
      <c r="Z309" s="17">
        <v>941.31749999999988</v>
      </c>
      <c r="AA309" s="17">
        <v>985.24564999999996</v>
      </c>
      <c r="AB309" s="17">
        <v>1004.072</v>
      </c>
      <c r="AC309" s="17">
        <v>1004.072</v>
      </c>
      <c r="AD309" s="17">
        <v>1004.072</v>
      </c>
      <c r="AE309" s="17">
        <v>901.15461999999991</v>
      </c>
      <c r="AF309" s="17">
        <v>665.19769999999994</v>
      </c>
      <c r="AG309" s="17">
        <v>351.42520000000002</v>
      </c>
      <c r="AH309" s="10" t="s">
        <v>34250</v>
      </c>
      <c r="AI309" s="10" t="s">
        <v>33927</v>
      </c>
      <c r="AJ309" s="54">
        <v>1</v>
      </c>
      <c r="AK309" s="27">
        <v>4</v>
      </c>
      <c r="AL309" t="s">
        <v>175</v>
      </c>
      <c r="AM309">
        <v>3</v>
      </c>
    </row>
    <row r="310" spans="1:39" x14ac:dyDescent="0.3">
      <c r="A310" s="6" t="str">
        <f t="shared" si="16"/>
        <v>Diagnostic Radiology &amp; Imaging Procedures-Imaging for evaluation of swallowing function-74230</v>
      </c>
      <c r="B310" s="6" t="str">
        <f t="shared" si="17"/>
        <v>Imaging for evaluation of swallowing function</v>
      </c>
      <c r="C310" s="6" t="str">
        <f t="shared" si="18"/>
        <v>Diagnostic Radiology &amp; Imaging Procedures</v>
      </c>
      <c r="D310" s="6" t="str">
        <f t="shared" si="19"/>
        <v>74230</v>
      </c>
      <c r="E310" s="25"/>
      <c r="F310" s="25"/>
      <c r="G310" s="53"/>
      <c r="H310" s="25"/>
      <c r="I310" s="10"/>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0"/>
      <c r="AI310" s="10"/>
    </row>
    <row r="311" spans="1:39" x14ac:dyDescent="0.3">
      <c r="A311" s="6" t="str">
        <f t="shared" si="16"/>
        <v>Diagnostic Radiology &amp; Imaging Procedures-Imaging for evaluation of swallowing function-74230</v>
      </c>
      <c r="B311" s="6" t="str">
        <f t="shared" si="17"/>
        <v>Imaging for evaluation of swallowing function</v>
      </c>
      <c r="C311" s="6" t="str">
        <f t="shared" si="18"/>
        <v>Diagnostic Radiology &amp; Imaging Procedures</v>
      </c>
      <c r="D311" s="6" t="str">
        <f t="shared" si="19"/>
        <v>74230</v>
      </c>
      <c r="E311" s="8"/>
      <c r="G311" s="56" t="s">
        <v>43</v>
      </c>
      <c r="AH311" s="10"/>
      <c r="AI311" s="10"/>
    </row>
    <row r="312" spans="1:39" x14ac:dyDescent="0.3">
      <c r="A312" s="6" t="str">
        <f t="shared" si="16"/>
        <v>Diagnostic Radiology &amp; Imaging Procedures-Imaging for evaluation of swallowing function-74230</v>
      </c>
      <c r="B312" s="6" t="str">
        <f t="shared" si="17"/>
        <v>Imaging for evaluation of swallowing function</v>
      </c>
      <c r="C312" s="6" t="str">
        <f t="shared" si="18"/>
        <v>Diagnostic Radiology &amp; Imaging Procedures</v>
      </c>
      <c r="D312" s="6" t="str">
        <f t="shared" si="19"/>
        <v>74230</v>
      </c>
      <c r="E312" s="19"/>
      <c r="F312" s="18"/>
      <c r="G312" s="59"/>
      <c r="H312" s="60"/>
      <c r="I312" s="20"/>
      <c r="J312" s="21"/>
      <c r="K312" s="21"/>
      <c r="L312" s="21"/>
      <c r="M312" s="21"/>
      <c r="N312" s="21"/>
      <c r="O312" s="21"/>
      <c r="P312" s="21"/>
      <c r="Q312" s="21"/>
      <c r="R312" s="21"/>
      <c r="S312" s="21"/>
      <c r="T312" s="21"/>
      <c r="U312" s="21"/>
      <c r="V312" s="21"/>
      <c r="W312" s="21"/>
      <c r="X312" s="21"/>
      <c r="Y312" s="21"/>
      <c r="Z312" s="21"/>
      <c r="AA312" s="21"/>
      <c r="AB312" s="21"/>
      <c r="AC312" s="21"/>
      <c r="AD312" s="21"/>
      <c r="AE312" s="21"/>
      <c r="AF312" s="21"/>
      <c r="AG312" s="21"/>
      <c r="AH312" s="10"/>
      <c r="AI312" s="10"/>
    </row>
    <row r="313" spans="1:39" ht="27.95" x14ac:dyDescent="0.3">
      <c r="A313" s="6" t="str">
        <f t="shared" si="16"/>
        <v>Diagnostic Radiology &amp; Imaging Procedures-X-ray of upper digestive tract with single contrast-74240</v>
      </c>
      <c r="B313" s="6" t="str">
        <f t="shared" si="17"/>
        <v>X-ray of upper digestive tract with single contrast</v>
      </c>
      <c r="C313" s="6" t="str">
        <f t="shared" si="18"/>
        <v>Diagnostic Radiology &amp; Imaging Procedures</v>
      </c>
      <c r="D313" s="6" t="str">
        <f t="shared" si="19"/>
        <v>74240</v>
      </c>
      <c r="E313" s="25" t="s">
        <v>981</v>
      </c>
      <c r="F313" s="25" t="s">
        <v>52</v>
      </c>
      <c r="G313" s="53" t="s">
        <v>31170</v>
      </c>
      <c r="H313" s="25" t="s">
        <v>23541</v>
      </c>
      <c r="I313" s="10" t="s">
        <v>178</v>
      </c>
      <c r="J313" s="17">
        <v>890</v>
      </c>
      <c r="K313" s="17">
        <v>178</v>
      </c>
      <c r="L313" s="17">
        <v>105.48899999999999</v>
      </c>
      <c r="M313" s="17">
        <v>440.26400000000007</v>
      </c>
      <c r="N313" s="17">
        <v>124.96</v>
      </c>
      <c r="O313" s="17">
        <v>137.45600000000002</v>
      </c>
      <c r="P313" s="17">
        <v>124.96</v>
      </c>
      <c r="Q313" s="17">
        <v>124.96</v>
      </c>
      <c r="R313" s="17" t="s">
        <v>34096</v>
      </c>
      <c r="S313" s="17">
        <v>137.45600000000002</v>
      </c>
      <c r="T313" s="17">
        <v>175.06</v>
      </c>
      <c r="U313" s="17">
        <v>117.21</v>
      </c>
      <c r="V313" s="17">
        <v>113.69369999999999</v>
      </c>
      <c r="W313" s="17">
        <v>105.48899999999999</v>
      </c>
      <c r="X313" s="17">
        <v>440.26400000000007</v>
      </c>
      <c r="Y313" s="17">
        <v>396.23760000000004</v>
      </c>
      <c r="Z313" s="17">
        <v>412.74750000000006</v>
      </c>
      <c r="AA313" s="17">
        <v>432.00905000000006</v>
      </c>
      <c r="AB313" s="17">
        <v>440.26400000000007</v>
      </c>
      <c r="AC313" s="17">
        <v>440.26400000000007</v>
      </c>
      <c r="AD313" s="17">
        <v>440.26400000000007</v>
      </c>
      <c r="AE313" s="17">
        <v>395.13694000000004</v>
      </c>
      <c r="AF313" s="17">
        <v>291.67490000000004</v>
      </c>
      <c r="AG313" s="17">
        <v>154.09240000000003</v>
      </c>
      <c r="AH313" s="10" t="s">
        <v>34251</v>
      </c>
      <c r="AI313" s="10" t="s">
        <v>33928</v>
      </c>
      <c r="AJ313" s="54">
        <v>1</v>
      </c>
      <c r="AK313" s="27">
        <v>4</v>
      </c>
      <c r="AL313" t="s">
        <v>175</v>
      </c>
      <c r="AM313">
        <v>3</v>
      </c>
    </row>
    <row r="314" spans="1:39" x14ac:dyDescent="0.3">
      <c r="A314" s="6" t="str">
        <f t="shared" si="16"/>
        <v>Diagnostic Radiology &amp; Imaging Procedures-X-ray of upper digestive tract with single contrast-74240</v>
      </c>
      <c r="B314" s="6" t="str">
        <f t="shared" si="17"/>
        <v>X-ray of upper digestive tract with single contrast</v>
      </c>
      <c r="C314" s="6" t="str">
        <f t="shared" si="18"/>
        <v>Diagnostic Radiology &amp; Imaging Procedures</v>
      </c>
      <c r="D314" s="6" t="str">
        <f t="shared" si="19"/>
        <v>74240</v>
      </c>
      <c r="E314" s="25"/>
      <c r="F314" s="25"/>
      <c r="G314" s="53"/>
      <c r="H314" s="25"/>
      <c r="I314" s="10"/>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0"/>
      <c r="AI314" s="10"/>
    </row>
    <row r="315" spans="1:39" x14ac:dyDescent="0.3">
      <c r="A315" s="6" t="str">
        <f t="shared" si="16"/>
        <v>Diagnostic Radiology &amp; Imaging Procedures-X-ray of upper digestive tract with single contrast-74240</v>
      </c>
      <c r="B315" s="6" t="str">
        <f t="shared" si="17"/>
        <v>X-ray of upper digestive tract with single contrast</v>
      </c>
      <c r="C315" s="6" t="str">
        <f t="shared" si="18"/>
        <v>Diagnostic Radiology &amp; Imaging Procedures</v>
      </c>
      <c r="D315" s="6" t="str">
        <f t="shared" si="19"/>
        <v>74240</v>
      </c>
      <c r="E315" s="8"/>
      <c r="G315" s="56" t="s">
        <v>43</v>
      </c>
      <c r="AH315" s="10"/>
      <c r="AI315" s="10"/>
    </row>
    <row r="316" spans="1:39" x14ac:dyDescent="0.3">
      <c r="A316" s="6" t="str">
        <f t="shared" si="16"/>
        <v>Diagnostic Radiology &amp; Imaging Procedures-X-ray of upper digestive tract with single contrast-74240</v>
      </c>
      <c r="B316" s="6" t="str">
        <f t="shared" si="17"/>
        <v>X-ray of upper digestive tract with single contrast</v>
      </c>
      <c r="C316" s="6" t="str">
        <f t="shared" si="18"/>
        <v>Diagnostic Radiology &amp; Imaging Procedures</v>
      </c>
      <c r="D316" s="6" t="str">
        <f t="shared" si="19"/>
        <v>74240</v>
      </c>
      <c r="E316" s="19"/>
      <c r="F316" s="18"/>
      <c r="G316" s="59"/>
      <c r="H316" s="60"/>
      <c r="I316" s="20"/>
      <c r="J316" s="21"/>
      <c r="K316" s="21"/>
      <c r="L316" s="21"/>
      <c r="M316" s="21"/>
      <c r="N316" s="21"/>
      <c r="O316" s="21"/>
      <c r="P316" s="21"/>
      <c r="Q316" s="21"/>
      <c r="R316" s="21"/>
      <c r="S316" s="21"/>
      <c r="T316" s="21"/>
      <c r="U316" s="21"/>
      <c r="V316" s="21"/>
      <c r="W316" s="21"/>
      <c r="X316" s="21"/>
      <c r="Y316" s="21"/>
      <c r="Z316" s="21"/>
      <c r="AA316" s="21"/>
      <c r="AB316" s="21"/>
      <c r="AC316" s="21"/>
      <c r="AD316" s="21"/>
      <c r="AE316" s="21"/>
      <c r="AF316" s="21"/>
      <c r="AG316" s="21"/>
      <c r="AH316" s="10"/>
      <c r="AI316" s="10"/>
    </row>
    <row r="317" spans="1:39" ht="27.95" x14ac:dyDescent="0.3">
      <c r="A317" s="6" t="str">
        <f t="shared" si="16"/>
        <v>Diagnostic Radiology &amp; Imaging Procedures-X-ray of large bowel with contrast-74270</v>
      </c>
      <c r="B317" s="6" t="str">
        <f t="shared" si="17"/>
        <v>X-ray of large bowel with contrast</v>
      </c>
      <c r="C317" s="6" t="str">
        <f t="shared" si="18"/>
        <v>Diagnostic Radiology &amp; Imaging Procedures</v>
      </c>
      <c r="D317" s="6" t="str">
        <f t="shared" si="19"/>
        <v>74270</v>
      </c>
      <c r="E317" s="25" t="s">
        <v>981</v>
      </c>
      <c r="F317" s="25" t="s">
        <v>52</v>
      </c>
      <c r="G317" s="53" t="s">
        <v>31171</v>
      </c>
      <c r="H317" s="25" t="s">
        <v>23573</v>
      </c>
      <c r="I317" s="10" t="s">
        <v>178</v>
      </c>
      <c r="J317" s="17">
        <v>1252</v>
      </c>
      <c r="K317" s="17">
        <v>250.4</v>
      </c>
      <c r="L317" s="17">
        <v>231.54119999999998</v>
      </c>
      <c r="M317" s="17">
        <v>1029.0719999999999</v>
      </c>
      <c r="N317" s="17" t="s">
        <v>34096</v>
      </c>
      <c r="O317" s="17">
        <v>231.54119999999998</v>
      </c>
      <c r="P317" s="17" t="s">
        <v>34096</v>
      </c>
      <c r="Q317" s="17" t="s">
        <v>34096</v>
      </c>
      <c r="R317" s="17" t="s">
        <v>34096</v>
      </c>
      <c r="S317" s="17" t="s">
        <v>34096</v>
      </c>
      <c r="T317" s="17" t="s">
        <v>34096</v>
      </c>
      <c r="U317" s="17" t="s">
        <v>34096</v>
      </c>
      <c r="V317" s="17" t="s">
        <v>34096</v>
      </c>
      <c r="W317" s="17" t="s">
        <v>34096</v>
      </c>
      <c r="X317" s="17">
        <v>1029.0719999999999</v>
      </c>
      <c r="Y317" s="17">
        <v>926.1647999999999</v>
      </c>
      <c r="Z317" s="17">
        <v>964.75499999999988</v>
      </c>
      <c r="AA317" s="17">
        <v>1009.7769</v>
      </c>
      <c r="AB317" s="17">
        <v>1029.0719999999999</v>
      </c>
      <c r="AC317" s="17">
        <v>1029.0719999999999</v>
      </c>
      <c r="AD317" s="17">
        <v>1029.0719999999999</v>
      </c>
      <c r="AE317" s="17">
        <v>923.59211999999991</v>
      </c>
      <c r="AF317" s="17">
        <v>681.76019999999994</v>
      </c>
      <c r="AG317" s="17">
        <v>360.17520000000002</v>
      </c>
      <c r="AH317" s="10" t="s">
        <v>34252</v>
      </c>
      <c r="AI317" s="10" t="s">
        <v>33929</v>
      </c>
      <c r="AJ317" s="54">
        <v>1</v>
      </c>
      <c r="AK317" s="27">
        <v>4</v>
      </c>
      <c r="AL317" t="s">
        <v>175</v>
      </c>
      <c r="AM317">
        <v>3</v>
      </c>
    </row>
    <row r="318" spans="1:39" x14ac:dyDescent="0.3">
      <c r="A318" s="6" t="str">
        <f t="shared" si="16"/>
        <v>Diagnostic Radiology &amp; Imaging Procedures-X-ray of large bowel with contrast-74270</v>
      </c>
      <c r="B318" s="6" t="str">
        <f t="shared" si="17"/>
        <v>X-ray of large bowel with contrast</v>
      </c>
      <c r="C318" s="6" t="str">
        <f t="shared" si="18"/>
        <v>Diagnostic Radiology &amp; Imaging Procedures</v>
      </c>
      <c r="D318" s="6" t="str">
        <f t="shared" si="19"/>
        <v>74270</v>
      </c>
      <c r="E318" s="25"/>
      <c r="F318" s="25"/>
      <c r="G318" s="53"/>
      <c r="H318" s="25"/>
      <c r="I318" s="10"/>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0"/>
      <c r="AI318" s="10"/>
    </row>
    <row r="319" spans="1:39" x14ac:dyDescent="0.3">
      <c r="A319" s="6" t="str">
        <f t="shared" si="16"/>
        <v>Diagnostic Radiology &amp; Imaging Procedures-X-ray of large bowel with contrast-74270</v>
      </c>
      <c r="B319" s="6" t="str">
        <f t="shared" si="17"/>
        <v>X-ray of large bowel with contrast</v>
      </c>
      <c r="C319" s="6" t="str">
        <f t="shared" si="18"/>
        <v>Diagnostic Radiology &amp; Imaging Procedures</v>
      </c>
      <c r="D319" s="6" t="str">
        <f t="shared" si="19"/>
        <v>74270</v>
      </c>
      <c r="E319" s="8"/>
      <c r="G319" s="56" t="s">
        <v>43</v>
      </c>
      <c r="AH319" s="10"/>
      <c r="AI319" s="10"/>
    </row>
    <row r="320" spans="1:39" x14ac:dyDescent="0.3">
      <c r="A320" s="6" t="str">
        <f t="shared" si="16"/>
        <v>Diagnostic Radiology &amp; Imaging Procedures-X-ray of large bowel with contrast-74270</v>
      </c>
      <c r="B320" s="6" t="str">
        <f t="shared" si="17"/>
        <v>X-ray of large bowel with contrast</v>
      </c>
      <c r="C320" s="6" t="str">
        <f t="shared" si="18"/>
        <v>Diagnostic Radiology &amp; Imaging Procedures</v>
      </c>
      <c r="D320" s="6" t="str">
        <f t="shared" si="19"/>
        <v>74270</v>
      </c>
      <c r="E320" s="19"/>
      <c r="F320" s="18"/>
      <c r="G320" s="59"/>
      <c r="H320" s="60"/>
      <c r="I320" s="20"/>
      <c r="J320" s="21"/>
      <c r="K320" s="21"/>
      <c r="L320" s="21"/>
      <c r="M320" s="21"/>
      <c r="N320" s="21"/>
      <c r="O320" s="21"/>
      <c r="P320" s="21"/>
      <c r="Q320" s="21"/>
      <c r="R320" s="21"/>
      <c r="S320" s="21"/>
      <c r="T320" s="21"/>
      <c r="U320" s="21"/>
      <c r="V320" s="21"/>
      <c r="W320" s="21"/>
      <c r="X320" s="21"/>
      <c r="Y320" s="21"/>
      <c r="Z320" s="21"/>
      <c r="AA320" s="21"/>
      <c r="AB320" s="21"/>
      <c r="AC320" s="21"/>
      <c r="AD320" s="21"/>
      <c r="AE320" s="21"/>
      <c r="AF320" s="21"/>
      <c r="AG320" s="21"/>
      <c r="AH320" s="10"/>
      <c r="AI320" s="10"/>
    </row>
    <row r="321" spans="1:39" ht="27.95" x14ac:dyDescent="0.3">
      <c r="A321" s="6" t="str">
        <f t="shared" si="16"/>
        <v>Diagnostic Radiology &amp; Imaging Procedures-Radiological supervision and interpretation X-ray of urinary bladder and urethra, emptying-74455</v>
      </c>
      <c r="B321" s="6" t="str">
        <f t="shared" si="17"/>
        <v>Radiological supervision and interpretation X-ray of urinary bladder and urethra, emptying</v>
      </c>
      <c r="C321" s="6" t="str">
        <f t="shared" si="18"/>
        <v>Diagnostic Radiology &amp; Imaging Procedures</v>
      </c>
      <c r="D321" s="6" t="str">
        <f t="shared" si="19"/>
        <v>74455</v>
      </c>
      <c r="E321" s="25" t="s">
        <v>981</v>
      </c>
      <c r="F321" s="25" t="s">
        <v>52</v>
      </c>
      <c r="G321" s="53" t="s">
        <v>31173</v>
      </c>
      <c r="H321" s="25" t="s">
        <v>23657</v>
      </c>
      <c r="I321" s="10" t="s">
        <v>178</v>
      </c>
      <c r="J321" s="17">
        <v>876</v>
      </c>
      <c r="K321" s="17">
        <v>175.20000000000002</v>
      </c>
      <c r="L321" s="17">
        <v>88.866</v>
      </c>
      <c r="M321" s="17">
        <v>927.17600000000004</v>
      </c>
      <c r="N321" s="17">
        <v>105.25</v>
      </c>
      <c r="O321" s="17">
        <v>115.77500000000001</v>
      </c>
      <c r="P321" s="17">
        <v>105.25</v>
      </c>
      <c r="Q321" s="17">
        <v>105.25</v>
      </c>
      <c r="R321" s="17" t="s">
        <v>34096</v>
      </c>
      <c r="S321" s="17">
        <v>115.77500000000001</v>
      </c>
      <c r="T321" s="17">
        <v>233.47</v>
      </c>
      <c r="U321" s="17">
        <v>98.74</v>
      </c>
      <c r="V321" s="17">
        <v>95.777799999999999</v>
      </c>
      <c r="W321" s="17">
        <v>88.866</v>
      </c>
      <c r="X321" s="17">
        <v>927.17600000000004</v>
      </c>
      <c r="Y321" s="17">
        <v>834.45839999999998</v>
      </c>
      <c r="Z321" s="17">
        <v>869.22749999999996</v>
      </c>
      <c r="AA321" s="17">
        <v>909.79145000000005</v>
      </c>
      <c r="AB321" s="17">
        <v>927.17600000000004</v>
      </c>
      <c r="AC321" s="17">
        <v>927.17600000000004</v>
      </c>
      <c r="AD321" s="17">
        <v>927.17600000000004</v>
      </c>
      <c r="AE321" s="17">
        <v>832.14045999999996</v>
      </c>
      <c r="AF321" s="17">
        <v>614.25410000000011</v>
      </c>
      <c r="AG321" s="17">
        <v>324.51160000000004</v>
      </c>
      <c r="AH321" s="10" t="s">
        <v>34253</v>
      </c>
      <c r="AI321" s="10" t="s">
        <v>33930</v>
      </c>
      <c r="AJ321" s="54">
        <v>1</v>
      </c>
      <c r="AK321" s="27">
        <v>7</v>
      </c>
      <c r="AL321" t="s">
        <v>175</v>
      </c>
      <c r="AM321">
        <v>4</v>
      </c>
    </row>
    <row r="322" spans="1:39" x14ac:dyDescent="0.3">
      <c r="A322" s="6" t="str">
        <f t="shared" si="16"/>
        <v>Diagnostic Radiology &amp; Imaging Procedures-Radiological supervision and interpretation X-ray of urinary bladder and urethra, emptying-74455</v>
      </c>
      <c r="B322" s="6" t="str">
        <f t="shared" si="17"/>
        <v>Radiological supervision and interpretation X-ray of urinary bladder and urethra, emptying</v>
      </c>
      <c r="C322" s="6" t="str">
        <f t="shared" si="18"/>
        <v>Diagnostic Radiology &amp; Imaging Procedures</v>
      </c>
      <c r="D322" s="6" t="str">
        <f t="shared" si="19"/>
        <v>74455</v>
      </c>
      <c r="E322" s="25" t="s">
        <v>47</v>
      </c>
      <c r="F322" s="25" t="s">
        <v>47</v>
      </c>
      <c r="G322" s="53" t="s">
        <v>212</v>
      </c>
      <c r="H322" s="25" t="s">
        <v>8872</v>
      </c>
      <c r="I322" s="10" t="s">
        <v>214</v>
      </c>
      <c r="J322" s="17">
        <v>218</v>
      </c>
      <c r="K322" s="17">
        <v>43.6</v>
      </c>
      <c r="L322" s="17">
        <v>6.3000000000000014E-2</v>
      </c>
      <c r="M322" s="17">
        <v>0.8</v>
      </c>
      <c r="N322" s="17" t="s">
        <v>34096</v>
      </c>
      <c r="O322" s="17">
        <v>0.18</v>
      </c>
      <c r="P322" s="17" t="s">
        <v>34096</v>
      </c>
      <c r="Q322" s="17" t="s">
        <v>34096</v>
      </c>
      <c r="R322" s="17" t="s">
        <v>34096</v>
      </c>
      <c r="S322" s="17" t="s">
        <v>34096</v>
      </c>
      <c r="T322" s="17" t="s">
        <v>34096</v>
      </c>
      <c r="U322" s="17">
        <v>7.0000000000000007E-2</v>
      </c>
      <c r="V322" s="17">
        <v>6.7900000000000002E-2</v>
      </c>
      <c r="W322" s="17">
        <v>6.3000000000000014E-2</v>
      </c>
      <c r="X322" s="17">
        <v>0.8</v>
      </c>
      <c r="Y322" s="17">
        <v>0.72</v>
      </c>
      <c r="Z322" s="17">
        <v>0.75</v>
      </c>
      <c r="AA322" s="17">
        <v>0.78500000000000003</v>
      </c>
      <c r="AB322" s="17">
        <v>0.8</v>
      </c>
      <c r="AC322" s="17">
        <v>0.8</v>
      </c>
      <c r="AD322" s="17">
        <v>0.8</v>
      </c>
      <c r="AE322" s="17">
        <v>0.71799999999999997</v>
      </c>
      <c r="AF322" s="17">
        <v>0.53</v>
      </c>
      <c r="AG322" s="17">
        <v>0.15</v>
      </c>
      <c r="AH322" s="10" t="s">
        <v>34254</v>
      </c>
      <c r="AI322" s="10" t="s">
        <v>33930</v>
      </c>
      <c r="AJ322" s="54">
        <v>0</v>
      </c>
      <c r="AK322" s="27" t="s">
        <v>34143</v>
      </c>
      <c r="AL322" t="s">
        <v>175</v>
      </c>
      <c r="AM322" t="e">
        <v>#VALUE!</v>
      </c>
    </row>
    <row r="323" spans="1:39" ht="27.95" x14ac:dyDescent="0.3">
      <c r="A323" s="6" t="str">
        <f t="shared" si="16"/>
        <v>Diagnostic Radiology &amp; Imaging Procedures-Radiological supervision and interpretation X-ray of urinary bladder and urethra, emptying-74455</v>
      </c>
      <c r="B323" s="6" t="str">
        <f t="shared" si="17"/>
        <v>Radiological supervision and interpretation X-ray of urinary bladder and urethra, emptying</v>
      </c>
      <c r="C323" s="6" t="str">
        <f t="shared" si="18"/>
        <v>Diagnostic Radiology &amp; Imaging Procedures</v>
      </c>
      <c r="D323" s="6" t="str">
        <f t="shared" si="19"/>
        <v>74455</v>
      </c>
      <c r="E323" s="25" t="s">
        <v>47</v>
      </c>
      <c r="F323" s="25" t="s">
        <v>47</v>
      </c>
      <c r="G323" s="53" t="s">
        <v>31128</v>
      </c>
      <c r="H323" s="25" t="s">
        <v>20119</v>
      </c>
      <c r="I323" s="10" t="s">
        <v>31085</v>
      </c>
      <c r="J323" s="17">
        <v>785</v>
      </c>
      <c r="K323" s="17">
        <v>157</v>
      </c>
      <c r="L323" s="17">
        <v>227.95</v>
      </c>
      <c r="M323" s="17">
        <v>235</v>
      </c>
      <c r="N323" s="17" t="s">
        <v>34096</v>
      </c>
      <c r="O323" s="17" t="s">
        <v>34096</v>
      </c>
      <c r="P323" s="17" t="s">
        <v>34096</v>
      </c>
      <c r="Q323" s="17" t="s">
        <v>34096</v>
      </c>
      <c r="R323" s="17" t="s">
        <v>34096</v>
      </c>
      <c r="S323" s="17" t="s">
        <v>34096</v>
      </c>
      <c r="T323" s="17" t="s">
        <v>34096</v>
      </c>
      <c r="U323" s="17">
        <v>235</v>
      </c>
      <c r="V323" s="17">
        <v>227.95</v>
      </c>
      <c r="W323" s="17" t="s">
        <v>34096</v>
      </c>
      <c r="X323" s="17" t="s">
        <v>34096</v>
      </c>
      <c r="Y323" s="17" t="s">
        <v>34096</v>
      </c>
      <c r="Z323" s="17" t="s">
        <v>34096</v>
      </c>
      <c r="AA323" s="17" t="s">
        <v>34096</v>
      </c>
      <c r="AB323" s="17" t="s">
        <v>34096</v>
      </c>
      <c r="AC323" s="17" t="s">
        <v>34096</v>
      </c>
      <c r="AD323" s="17" t="s">
        <v>34096</v>
      </c>
      <c r="AE323" s="17" t="s">
        <v>34096</v>
      </c>
      <c r="AF323" s="17" t="s">
        <v>34096</v>
      </c>
      <c r="AG323" s="17" t="s">
        <v>34096</v>
      </c>
      <c r="AH323" s="10" t="s">
        <v>34255</v>
      </c>
      <c r="AI323" s="10" t="s">
        <v>33930</v>
      </c>
      <c r="AJ323" s="54">
        <v>0</v>
      </c>
      <c r="AK323" s="27" t="s">
        <v>34143</v>
      </c>
      <c r="AL323" t="s">
        <v>175</v>
      </c>
      <c r="AM323" t="e">
        <v>#VALUE!</v>
      </c>
    </row>
    <row r="324" spans="1:39" x14ac:dyDescent="0.3">
      <c r="A324" s="6" t="str">
        <f t="shared" si="16"/>
        <v>Diagnostic Radiology &amp; Imaging Procedures-Radiological supervision and interpretation X-ray of urinary bladder and urethra, emptying-74455</v>
      </c>
      <c r="B324" s="6" t="str">
        <f t="shared" si="17"/>
        <v>Radiological supervision and interpretation X-ray of urinary bladder and urethra, emptying</v>
      </c>
      <c r="C324" s="6" t="str">
        <f t="shared" si="18"/>
        <v>Diagnostic Radiology &amp; Imaging Procedures</v>
      </c>
      <c r="D324" s="6" t="str">
        <f t="shared" si="19"/>
        <v>74455</v>
      </c>
      <c r="E324" s="25"/>
      <c r="F324" s="25"/>
      <c r="G324" s="53"/>
      <c r="H324" s="25"/>
      <c r="I324" s="10"/>
      <c r="J324" s="39">
        <v>1879</v>
      </c>
      <c r="K324" s="39">
        <v>375.8</v>
      </c>
      <c r="L324" s="39">
        <v>316.87900000000002</v>
      </c>
      <c r="M324" s="39">
        <v>1162.9760000000001</v>
      </c>
      <c r="N324" s="39">
        <v>105.25</v>
      </c>
      <c r="O324" s="39">
        <v>115.95500000000001</v>
      </c>
      <c r="P324" s="39">
        <v>105.25</v>
      </c>
      <c r="Q324" s="39">
        <v>105.25</v>
      </c>
      <c r="R324" s="39" t="s">
        <v>34096</v>
      </c>
      <c r="S324" s="39">
        <v>115.77500000000001</v>
      </c>
      <c r="T324" s="39">
        <v>233.47</v>
      </c>
      <c r="U324" s="39">
        <v>333.81</v>
      </c>
      <c r="V324" s="39">
        <v>323.79570000000001</v>
      </c>
      <c r="W324" s="39">
        <v>88.929000000000002</v>
      </c>
      <c r="X324" s="39">
        <v>927.976</v>
      </c>
      <c r="Y324" s="39">
        <v>835.17840000000001</v>
      </c>
      <c r="Z324" s="39">
        <v>869.97749999999996</v>
      </c>
      <c r="AA324" s="39">
        <v>910.57645000000002</v>
      </c>
      <c r="AB324" s="39">
        <v>927.976</v>
      </c>
      <c r="AC324" s="39">
        <v>927.976</v>
      </c>
      <c r="AD324" s="39">
        <v>927.976</v>
      </c>
      <c r="AE324" s="39">
        <v>832.85845999999992</v>
      </c>
      <c r="AF324" s="39">
        <v>614.78410000000008</v>
      </c>
      <c r="AG324" s="39">
        <v>0.15</v>
      </c>
      <c r="AH324" s="10"/>
      <c r="AI324" s="10"/>
    </row>
    <row r="325" spans="1:39" x14ac:dyDescent="0.3">
      <c r="A325" s="6" t="str">
        <f t="shared" si="16"/>
        <v>Diagnostic Radiology &amp; Imaging Procedures-Radiological supervision and interpretation X-ray of urinary bladder and urethra, emptying-74455</v>
      </c>
      <c r="B325" s="6" t="str">
        <f t="shared" si="17"/>
        <v>Radiological supervision and interpretation X-ray of urinary bladder and urethra, emptying</v>
      </c>
      <c r="C325" s="6" t="str">
        <f t="shared" si="18"/>
        <v>Diagnostic Radiology &amp; Imaging Procedures</v>
      </c>
      <c r="D325" s="6" t="str">
        <f t="shared" si="19"/>
        <v>74455</v>
      </c>
      <c r="E325" s="25"/>
      <c r="F325" s="25"/>
      <c r="G325" s="53"/>
      <c r="H325" s="25"/>
      <c r="I325" s="10"/>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0"/>
      <c r="AI325" s="10"/>
    </row>
    <row r="326" spans="1:39" x14ac:dyDescent="0.3">
      <c r="A326" s="6" t="str">
        <f t="shared" si="16"/>
        <v>Diagnostic Radiology &amp; Imaging Procedures-Radiological supervision and interpretation X-ray of urinary bladder and urethra, emptying-74455</v>
      </c>
      <c r="B326" s="6" t="str">
        <f t="shared" si="17"/>
        <v>Radiological supervision and interpretation X-ray of urinary bladder and urethra, emptying</v>
      </c>
      <c r="C326" s="6" t="str">
        <f t="shared" si="18"/>
        <v>Diagnostic Radiology &amp; Imaging Procedures</v>
      </c>
      <c r="D326" s="6" t="str">
        <f t="shared" si="19"/>
        <v>74455</v>
      </c>
      <c r="E326" s="8"/>
      <c r="G326" s="56" t="s">
        <v>43</v>
      </c>
      <c r="AH326" s="10"/>
      <c r="AI326" s="10"/>
    </row>
    <row r="327" spans="1:39" x14ac:dyDescent="0.3">
      <c r="A327" s="6" t="str">
        <f t="shared" si="16"/>
        <v>Diagnostic Radiology &amp; Imaging Procedures-Radiological supervision and interpretation X-ray of urinary bladder and urethra, emptying-74455</v>
      </c>
      <c r="B327" s="6" t="str">
        <f t="shared" si="17"/>
        <v>Radiological supervision and interpretation X-ray of urinary bladder and urethra, emptying</v>
      </c>
      <c r="C327" s="6" t="str">
        <f t="shared" si="18"/>
        <v>Diagnostic Radiology &amp; Imaging Procedures</v>
      </c>
      <c r="D327" s="6" t="str">
        <f t="shared" si="19"/>
        <v>74455</v>
      </c>
      <c r="E327" s="19"/>
      <c r="F327" s="18"/>
      <c r="G327" s="59"/>
      <c r="H327" s="60"/>
      <c r="I327" s="20"/>
      <c r="J327" s="21"/>
      <c r="K327" s="21"/>
      <c r="L327" s="21"/>
      <c r="M327" s="21"/>
      <c r="N327" s="21"/>
      <c r="O327" s="21"/>
      <c r="P327" s="21"/>
      <c r="Q327" s="21"/>
      <c r="R327" s="21"/>
      <c r="S327" s="21"/>
      <c r="T327" s="21"/>
      <c r="U327" s="21"/>
      <c r="V327" s="21"/>
      <c r="W327" s="21"/>
      <c r="X327" s="21"/>
      <c r="Y327" s="21"/>
      <c r="Z327" s="21"/>
      <c r="AA327" s="21"/>
      <c r="AB327" s="21"/>
      <c r="AC327" s="21"/>
      <c r="AD327" s="21"/>
      <c r="AE327" s="21"/>
      <c r="AF327" s="21"/>
      <c r="AG327" s="21"/>
      <c r="AH327" s="10"/>
      <c r="AI327" s="10"/>
    </row>
    <row r="328" spans="1:39" ht="27.95" x14ac:dyDescent="0.3">
      <c r="A328" s="6" t="str">
        <f t="shared" si="16"/>
        <v>Diagnostic Radiology &amp; Imaging Procedures-MRI of heart before and after contrast-75561</v>
      </c>
      <c r="B328" s="6" t="str">
        <f t="shared" si="17"/>
        <v>MRI of heart before and after contrast</v>
      </c>
      <c r="C328" s="6" t="str">
        <f t="shared" si="18"/>
        <v>Diagnostic Radiology &amp; Imaging Procedures</v>
      </c>
      <c r="D328" s="6" t="str">
        <f t="shared" si="19"/>
        <v>75561</v>
      </c>
      <c r="E328" s="25" t="s">
        <v>981</v>
      </c>
      <c r="F328" s="25" t="s">
        <v>52</v>
      </c>
      <c r="G328" s="53" t="s">
        <v>31175</v>
      </c>
      <c r="H328" s="25" t="s">
        <v>23700</v>
      </c>
      <c r="I328" s="10" t="s">
        <v>31088</v>
      </c>
      <c r="J328" s="17">
        <v>3627</v>
      </c>
      <c r="K328" s="17">
        <v>725.40000000000009</v>
      </c>
      <c r="L328" s="17">
        <v>321.60599999999999</v>
      </c>
      <c r="M328" s="17">
        <v>4233.4160000000002</v>
      </c>
      <c r="N328" s="17">
        <v>368.43</v>
      </c>
      <c r="O328" s="17">
        <v>405.27300000000002</v>
      </c>
      <c r="P328" s="17">
        <v>368.43</v>
      </c>
      <c r="Q328" s="17">
        <v>368.43</v>
      </c>
      <c r="R328" s="17" t="s">
        <v>34096</v>
      </c>
      <c r="S328" s="17">
        <v>405.27300000000002</v>
      </c>
      <c r="T328" s="17">
        <v>366.42</v>
      </c>
      <c r="U328" s="17">
        <v>357.34</v>
      </c>
      <c r="V328" s="17">
        <v>346.61979999999994</v>
      </c>
      <c r="W328" s="17">
        <v>321.60599999999999</v>
      </c>
      <c r="X328" s="17">
        <v>4233.4160000000002</v>
      </c>
      <c r="Y328" s="17">
        <v>3810.0744</v>
      </c>
      <c r="Z328" s="17">
        <v>3968.8275000000003</v>
      </c>
      <c r="AA328" s="17">
        <v>4154.0394500000002</v>
      </c>
      <c r="AB328" s="17">
        <v>4233.4160000000002</v>
      </c>
      <c r="AC328" s="17">
        <v>4233.4160000000002</v>
      </c>
      <c r="AD328" s="17">
        <v>4233.4160000000002</v>
      </c>
      <c r="AE328" s="17">
        <v>3799.4908600000003</v>
      </c>
      <c r="AF328" s="17">
        <v>2804.6381000000006</v>
      </c>
      <c r="AG328" s="17">
        <v>1481.6956000000002</v>
      </c>
      <c r="AH328" s="10" t="s">
        <v>34256</v>
      </c>
      <c r="AI328" s="10" t="s">
        <v>33971</v>
      </c>
      <c r="AJ328" s="54">
        <v>1</v>
      </c>
      <c r="AK328" s="27">
        <v>7</v>
      </c>
      <c r="AL328" t="s">
        <v>175</v>
      </c>
      <c r="AM328">
        <v>4</v>
      </c>
    </row>
    <row r="329" spans="1:39" x14ac:dyDescent="0.3">
      <c r="A329" s="6" t="str">
        <f t="shared" ref="A329:A392" si="20">IF(OR($AJ329=1,$AJ329&gt;1),(C329&amp;"-"&amp;B329&amp;"-"&amp;D329),A328)</f>
        <v>Diagnostic Radiology &amp; Imaging Procedures-MRI of heart before and after contrast-75561</v>
      </c>
      <c r="B329" s="6" t="str">
        <f t="shared" ref="B329:B392" si="21">IF(OR($AJ329=1,$AJ329&gt;1),$G329,B328)</f>
        <v>MRI of heart before and after contrast</v>
      </c>
      <c r="C329" s="6" t="str">
        <f t="shared" ref="C329:C392" si="22">IF(OR($AJ329=1,$AJ329&gt;1),$E329,C328)</f>
        <v>Diagnostic Radiology &amp; Imaging Procedures</v>
      </c>
      <c r="D329" s="6" t="str">
        <f t="shared" ref="D329:D392" si="23">IF(OR($AJ329=1,$AJ329&gt;1),$H329,D328)</f>
        <v>75561</v>
      </c>
      <c r="E329" s="25" t="s">
        <v>47</v>
      </c>
      <c r="F329" s="25" t="s">
        <v>47</v>
      </c>
      <c r="G329" s="53" t="s">
        <v>2206</v>
      </c>
      <c r="H329" s="25" t="s">
        <v>2205</v>
      </c>
      <c r="I329" s="10" t="s">
        <v>214</v>
      </c>
      <c r="J329" s="17">
        <v>149</v>
      </c>
      <c r="K329" s="17">
        <v>29.8</v>
      </c>
      <c r="L329" s="17">
        <v>0.11700000000000001</v>
      </c>
      <c r="M329" s="17">
        <v>1.6</v>
      </c>
      <c r="N329" s="17" t="s">
        <v>34096</v>
      </c>
      <c r="O329" s="17">
        <v>0.36</v>
      </c>
      <c r="P329" s="17" t="s">
        <v>34096</v>
      </c>
      <c r="Q329" s="17" t="s">
        <v>34096</v>
      </c>
      <c r="R329" s="17" t="s">
        <v>34096</v>
      </c>
      <c r="S329" s="17" t="s">
        <v>34096</v>
      </c>
      <c r="T329" s="17" t="s">
        <v>34096</v>
      </c>
      <c r="U329" s="17">
        <v>0.13</v>
      </c>
      <c r="V329" s="17">
        <v>0.12609999999999999</v>
      </c>
      <c r="W329" s="17">
        <v>0.11700000000000001</v>
      </c>
      <c r="X329" s="17">
        <v>1.6</v>
      </c>
      <c r="Y329" s="17">
        <v>1.44</v>
      </c>
      <c r="Z329" s="17">
        <v>1.5</v>
      </c>
      <c r="AA329" s="17">
        <v>1.57</v>
      </c>
      <c r="AB329" s="17">
        <v>1.6</v>
      </c>
      <c r="AC329" s="17">
        <v>1.6</v>
      </c>
      <c r="AD329" s="17">
        <v>1.6</v>
      </c>
      <c r="AE329" s="17">
        <v>1.4359999999999999</v>
      </c>
      <c r="AF329" s="17">
        <v>1.06</v>
      </c>
      <c r="AG329" s="17">
        <v>0.3</v>
      </c>
      <c r="AH329" s="10" t="s">
        <v>34257</v>
      </c>
      <c r="AI329" s="10" t="s">
        <v>33971</v>
      </c>
      <c r="AJ329" s="54">
        <v>0</v>
      </c>
      <c r="AK329" s="27" t="s">
        <v>34143</v>
      </c>
      <c r="AL329" t="s">
        <v>175</v>
      </c>
      <c r="AM329" t="e">
        <v>#VALUE!</v>
      </c>
    </row>
    <row r="330" spans="1:39" x14ac:dyDescent="0.3">
      <c r="A330" s="6" t="str">
        <f t="shared" si="20"/>
        <v>Diagnostic Radiology &amp; Imaging Procedures-MRI of heart before and after contrast-75561</v>
      </c>
      <c r="B330" s="6" t="str">
        <f t="shared" si="21"/>
        <v>MRI of heart before and after contrast</v>
      </c>
      <c r="C330" s="6" t="str">
        <f t="shared" si="22"/>
        <v>Diagnostic Radiology &amp; Imaging Procedures</v>
      </c>
      <c r="D330" s="6" t="str">
        <f t="shared" si="23"/>
        <v>75561</v>
      </c>
      <c r="E330" s="25" t="s">
        <v>47</v>
      </c>
      <c r="F330" s="25" t="s">
        <v>47</v>
      </c>
      <c r="G330" s="53" t="s">
        <v>32557</v>
      </c>
      <c r="H330" s="25" t="s">
        <v>23708</v>
      </c>
      <c r="I330" s="10" t="s">
        <v>31088</v>
      </c>
      <c r="J330" s="17">
        <v>1362</v>
      </c>
      <c r="K330" s="17">
        <v>272.40000000000003</v>
      </c>
      <c r="L330" s="17">
        <v>40.041000000000004</v>
      </c>
      <c r="M330" s="17">
        <v>845.32000000000016</v>
      </c>
      <c r="N330" s="17" t="s">
        <v>34096</v>
      </c>
      <c r="O330" s="17">
        <v>190.197</v>
      </c>
      <c r="P330" s="17" t="s">
        <v>34096</v>
      </c>
      <c r="Q330" s="17" t="s">
        <v>34096</v>
      </c>
      <c r="R330" s="17" t="s">
        <v>34096</v>
      </c>
      <c r="S330" s="17" t="s">
        <v>34096</v>
      </c>
      <c r="T330" s="17" t="s">
        <v>34096</v>
      </c>
      <c r="U330" s="17">
        <v>44.49</v>
      </c>
      <c r="V330" s="17">
        <v>43.155300000000004</v>
      </c>
      <c r="W330" s="17">
        <v>40.041000000000004</v>
      </c>
      <c r="X330" s="17">
        <v>845.32000000000016</v>
      </c>
      <c r="Y330" s="17">
        <v>760.78800000000001</v>
      </c>
      <c r="Z330" s="17">
        <v>792.48750000000007</v>
      </c>
      <c r="AA330" s="17">
        <v>829.47025000000008</v>
      </c>
      <c r="AB330" s="17">
        <v>845.32000000000016</v>
      </c>
      <c r="AC330" s="17">
        <v>845.32000000000016</v>
      </c>
      <c r="AD330" s="17">
        <v>845.32000000000016</v>
      </c>
      <c r="AE330" s="17">
        <v>758.67470000000003</v>
      </c>
      <c r="AF330" s="17">
        <v>560.0245000000001</v>
      </c>
      <c r="AG330" s="17">
        <v>295.86200000000008</v>
      </c>
      <c r="AH330" s="10" t="s">
        <v>34258</v>
      </c>
      <c r="AI330" s="10" t="s">
        <v>33971</v>
      </c>
      <c r="AJ330" s="54">
        <v>0</v>
      </c>
      <c r="AK330" s="27" t="s">
        <v>34143</v>
      </c>
      <c r="AL330" t="s">
        <v>175</v>
      </c>
      <c r="AM330" t="e">
        <v>#VALUE!</v>
      </c>
    </row>
    <row r="331" spans="1:39" x14ac:dyDescent="0.3">
      <c r="A331" s="6" t="str">
        <f t="shared" si="20"/>
        <v>Diagnostic Radiology &amp; Imaging Procedures-MRI of heart before and after contrast-75561</v>
      </c>
      <c r="B331" s="6" t="str">
        <f t="shared" si="21"/>
        <v>MRI of heart before and after contrast</v>
      </c>
      <c r="C331" s="6" t="str">
        <f t="shared" si="22"/>
        <v>Diagnostic Radiology &amp; Imaging Procedures</v>
      </c>
      <c r="D331" s="6" t="str">
        <f t="shared" si="23"/>
        <v>75561</v>
      </c>
      <c r="E331" s="25"/>
      <c r="F331" s="25"/>
      <c r="G331" s="53"/>
      <c r="H331" s="25"/>
      <c r="I331" s="10"/>
      <c r="J331" s="39">
        <v>5138</v>
      </c>
      <c r="K331" s="39">
        <v>1027.6000000000001</v>
      </c>
      <c r="L331" s="39">
        <v>361.76400000000001</v>
      </c>
      <c r="M331" s="39">
        <v>5080.3360000000011</v>
      </c>
      <c r="N331" s="39">
        <v>368.43</v>
      </c>
      <c r="O331" s="39">
        <v>595.83000000000004</v>
      </c>
      <c r="P331" s="39">
        <v>368.43</v>
      </c>
      <c r="Q331" s="39">
        <v>368.43</v>
      </c>
      <c r="R331" s="39" t="s">
        <v>34096</v>
      </c>
      <c r="S331" s="39">
        <v>405.27300000000002</v>
      </c>
      <c r="T331" s="39">
        <v>366.42</v>
      </c>
      <c r="U331" s="39">
        <v>401.96</v>
      </c>
      <c r="V331" s="39">
        <v>389.90119999999996</v>
      </c>
      <c r="W331" s="39">
        <v>361.76400000000001</v>
      </c>
      <c r="X331" s="39">
        <v>5080.3360000000011</v>
      </c>
      <c r="Y331" s="39">
        <v>4572.3024000000005</v>
      </c>
      <c r="Z331" s="39">
        <v>4762.8150000000005</v>
      </c>
      <c r="AA331" s="39">
        <v>4985.0797000000002</v>
      </c>
      <c r="AB331" s="39">
        <v>5080.3360000000011</v>
      </c>
      <c r="AC331" s="39">
        <v>5080.3360000000011</v>
      </c>
      <c r="AD331" s="39">
        <v>5080.3360000000011</v>
      </c>
      <c r="AE331" s="39">
        <v>4559.601560000001</v>
      </c>
      <c r="AF331" s="39">
        <v>3365.7226000000005</v>
      </c>
      <c r="AG331" s="39">
        <v>296.16200000000009</v>
      </c>
      <c r="AH331" s="10"/>
      <c r="AI331" s="10"/>
    </row>
    <row r="332" spans="1:39" x14ac:dyDescent="0.3">
      <c r="A332" s="6" t="str">
        <f t="shared" si="20"/>
        <v>Diagnostic Radiology &amp; Imaging Procedures-MRI of heart before and after contrast-75561</v>
      </c>
      <c r="B332" s="6" t="str">
        <f t="shared" si="21"/>
        <v>MRI of heart before and after contrast</v>
      </c>
      <c r="C332" s="6" t="str">
        <f t="shared" si="22"/>
        <v>Diagnostic Radiology &amp; Imaging Procedures</v>
      </c>
      <c r="D332" s="6" t="str">
        <f t="shared" si="23"/>
        <v>75561</v>
      </c>
      <c r="E332" s="25"/>
      <c r="F332" s="25"/>
      <c r="G332" s="53"/>
      <c r="H332" s="25"/>
      <c r="I332" s="10"/>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0"/>
      <c r="AI332" s="10"/>
    </row>
    <row r="333" spans="1:39" x14ac:dyDescent="0.3">
      <c r="A333" s="6" t="str">
        <f t="shared" si="20"/>
        <v>Diagnostic Radiology &amp; Imaging Procedures-MRI of heart before and after contrast-75561</v>
      </c>
      <c r="B333" s="6" t="str">
        <f t="shared" si="21"/>
        <v>MRI of heart before and after contrast</v>
      </c>
      <c r="C333" s="6" t="str">
        <f t="shared" si="22"/>
        <v>Diagnostic Radiology &amp; Imaging Procedures</v>
      </c>
      <c r="D333" s="6" t="str">
        <f t="shared" si="23"/>
        <v>75561</v>
      </c>
      <c r="E333" s="8"/>
      <c r="G333" s="56" t="s">
        <v>43</v>
      </c>
      <c r="AH333" s="10"/>
      <c r="AI333" s="10"/>
    </row>
    <row r="334" spans="1:39" x14ac:dyDescent="0.3">
      <c r="A334" s="6" t="str">
        <f t="shared" si="20"/>
        <v>Diagnostic Radiology &amp; Imaging Procedures-MRI of heart before and after contrast-75561</v>
      </c>
      <c r="B334" s="6" t="str">
        <f t="shared" si="21"/>
        <v>MRI of heart before and after contrast</v>
      </c>
      <c r="C334" s="6" t="str">
        <f t="shared" si="22"/>
        <v>Diagnostic Radiology &amp; Imaging Procedures</v>
      </c>
      <c r="D334" s="6" t="str">
        <f t="shared" si="23"/>
        <v>75561</v>
      </c>
      <c r="E334" s="19"/>
      <c r="F334" s="18"/>
      <c r="G334" s="59"/>
      <c r="H334" s="60"/>
      <c r="I334" s="20"/>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10"/>
      <c r="AI334" s="10"/>
    </row>
    <row r="335" spans="1:39" ht="27.95" x14ac:dyDescent="0.3">
      <c r="A335" s="6" t="str">
        <f t="shared" si="20"/>
        <v>Diagnostic Radiology &amp; Imaging Procedures-MRI of Heart Function w Blood Flow Speed-75565</v>
      </c>
      <c r="B335" s="6" t="str">
        <f t="shared" si="21"/>
        <v>MRI of Heart Function w Blood Flow Speed</v>
      </c>
      <c r="C335" s="6" t="str">
        <f t="shared" si="22"/>
        <v>Diagnostic Radiology &amp; Imaging Procedures</v>
      </c>
      <c r="D335" s="6" t="str">
        <f t="shared" si="23"/>
        <v>75565</v>
      </c>
      <c r="E335" s="25" t="s">
        <v>981</v>
      </c>
      <c r="F335" s="25" t="s">
        <v>52</v>
      </c>
      <c r="G335" s="53" t="s">
        <v>32557</v>
      </c>
      <c r="H335" s="25" t="s">
        <v>23708</v>
      </c>
      <c r="I335" s="10" t="s">
        <v>31088</v>
      </c>
      <c r="J335" s="17">
        <v>1362</v>
      </c>
      <c r="K335" s="17">
        <v>272.40000000000003</v>
      </c>
      <c r="L335" s="17">
        <v>40.041000000000004</v>
      </c>
      <c r="M335" s="17">
        <v>845.32000000000016</v>
      </c>
      <c r="N335" s="17" t="s">
        <v>34096</v>
      </c>
      <c r="O335" s="17">
        <v>190.197</v>
      </c>
      <c r="P335" s="17" t="s">
        <v>34096</v>
      </c>
      <c r="Q335" s="17" t="s">
        <v>34096</v>
      </c>
      <c r="R335" s="17" t="s">
        <v>34096</v>
      </c>
      <c r="S335" s="17" t="s">
        <v>34096</v>
      </c>
      <c r="T335" s="17" t="s">
        <v>34096</v>
      </c>
      <c r="U335" s="17">
        <v>44.49</v>
      </c>
      <c r="V335" s="17">
        <v>43.155300000000004</v>
      </c>
      <c r="W335" s="17">
        <v>40.041000000000004</v>
      </c>
      <c r="X335" s="17">
        <v>845.32000000000016</v>
      </c>
      <c r="Y335" s="17">
        <v>760.78800000000001</v>
      </c>
      <c r="Z335" s="17">
        <v>792.48750000000007</v>
      </c>
      <c r="AA335" s="17">
        <v>829.47025000000008</v>
      </c>
      <c r="AB335" s="17">
        <v>845.32000000000016</v>
      </c>
      <c r="AC335" s="17">
        <v>845.32000000000016</v>
      </c>
      <c r="AD335" s="17">
        <v>845.32000000000016</v>
      </c>
      <c r="AE335" s="17">
        <v>758.67470000000003</v>
      </c>
      <c r="AF335" s="17">
        <v>560.0245000000001</v>
      </c>
      <c r="AG335" s="17">
        <v>295.86200000000008</v>
      </c>
      <c r="AH335" s="10" t="s">
        <v>34259</v>
      </c>
      <c r="AI335" s="10" t="s">
        <v>33972</v>
      </c>
      <c r="AJ335" s="54">
        <v>1</v>
      </c>
      <c r="AK335" s="27">
        <v>6</v>
      </c>
      <c r="AL335" t="s">
        <v>175</v>
      </c>
      <c r="AM335">
        <v>4</v>
      </c>
    </row>
    <row r="336" spans="1:39" x14ac:dyDescent="0.3">
      <c r="A336" s="6" t="str">
        <f t="shared" si="20"/>
        <v>Diagnostic Radiology &amp; Imaging Procedures-MRI of Heart Function w Blood Flow Speed-75565</v>
      </c>
      <c r="B336" s="6" t="str">
        <f t="shared" si="21"/>
        <v>MRI of Heart Function w Blood Flow Speed</v>
      </c>
      <c r="C336" s="6" t="str">
        <f t="shared" si="22"/>
        <v>Diagnostic Radiology &amp; Imaging Procedures</v>
      </c>
      <c r="D336" s="6" t="str">
        <f t="shared" si="23"/>
        <v>75565</v>
      </c>
      <c r="E336" s="25" t="s">
        <v>47</v>
      </c>
      <c r="F336" s="25" t="s">
        <v>47</v>
      </c>
      <c r="G336" s="53" t="s">
        <v>34020</v>
      </c>
      <c r="H336" s="25" t="s">
        <v>23060</v>
      </c>
      <c r="I336" s="10" t="s">
        <v>34016</v>
      </c>
      <c r="J336" s="17">
        <v>2335</v>
      </c>
      <c r="K336" s="17">
        <v>467</v>
      </c>
      <c r="L336" s="17">
        <v>291.6576</v>
      </c>
      <c r="M336" s="17">
        <v>1296.2560000000001</v>
      </c>
      <c r="N336" s="17" t="s">
        <v>34096</v>
      </c>
      <c r="O336" s="17">
        <v>291.6576</v>
      </c>
      <c r="P336" s="17" t="s">
        <v>34096</v>
      </c>
      <c r="Q336" s="17" t="s">
        <v>34096</v>
      </c>
      <c r="R336" s="17" t="s">
        <v>34096</v>
      </c>
      <c r="S336" s="17" t="s">
        <v>34096</v>
      </c>
      <c r="T336" s="17" t="s">
        <v>34096</v>
      </c>
      <c r="U336" s="17" t="s">
        <v>34096</v>
      </c>
      <c r="V336" s="17" t="s">
        <v>34096</v>
      </c>
      <c r="W336" s="17" t="s">
        <v>34096</v>
      </c>
      <c r="X336" s="17">
        <v>1296.2560000000001</v>
      </c>
      <c r="Y336" s="17">
        <v>1166.6304</v>
      </c>
      <c r="Z336" s="17">
        <v>1215.24</v>
      </c>
      <c r="AA336" s="17">
        <v>1271.9512</v>
      </c>
      <c r="AB336" s="17">
        <v>1296.2560000000001</v>
      </c>
      <c r="AC336" s="17">
        <v>1296.2560000000001</v>
      </c>
      <c r="AD336" s="17">
        <v>1296.2560000000001</v>
      </c>
      <c r="AE336" s="17">
        <v>1163.3897599999998</v>
      </c>
      <c r="AF336" s="17">
        <v>858.76959999999997</v>
      </c>
      <c r="AG336" s="17">
        <v>453.68960000000004</v>
      </c>
      <c r="AH336" s="10" t="s">
        <v>34260</v>
      </c>
      <c r="AI336" s="10" t="s">
        <v>33972</v>
      </c>
      <c r="AJ336" s="54">
        <v>0</v>
      </c>
      <c r="AK336" s="27" t="s">
        <v>34143</v>
      </c>
      <c r="AL336" t="s">
        <v>175</v>
      </c>
      <c r="AM336" t="e">
        <v>#VALUE!</v>
      </c>
    </row>
    <row r="337" spans="1:39" x14ac:dyDescent="0.3">
      <c r="A337" s="6" t="str">
        <f t="shared" si="20"/>
        <v>Diagnostic Radiology &amp; Imaging Procedures-MRI of Heart Function w Blood Flow Speed-75565</v>
      </c>
      <c r="B337" s="6" t="str">
        <f t="shared" si="21"/>
        <v>MRI of Heart Function w Blood Flow Speed</v>
      </c>
      <c r="C337" s="6" t="str">
        <f t="shared" si="22"/>
        <v>Diagnostic Radiology &amp; Imaging Procedures</v>
      </c>
      <c r="D337" s="6" t="str">
        <f t="shared" si="23"/>
        <v>75565</v>
      </c>
      <c r="E337" s="25"/>
      <c r="F337" s="25"/>
      <c r="G337" s="53"/>
      <c r="H337" s="25"/>
      <c r="I337" s="10"/>
      <c r="J337" s="39">
        <v>3697</v>
      </c>
      <c r="K337" s="39">
        <v>739.40000000000009</v>
      </c>
      <c r="L337" s="39">
        <v>331.6986</v>
      </c>
      <c r="M337" s="39">
        <v>2141.576</v>
      </c>
      <c r="N337" s="39" t="s">
        <v>34096</v>
      </c>
      <c r="O337" s="39">
        <v>481.8546</v>
      </c>
      <c r="P337" s="39" t="s">
        <v>34096</v>
      </c>
      <c r="Q337" s="39" t="s">
        <v>34096</v>
      </c>
      <c r="R337" s="39" t="s">
        <v>34096</v>
      </c>
      <c r="S337" s="39" t="s">
        <v>34096</v>
      </c>
      <c r="T337" s="39" t="s">
        <v>34096</v>
      </c>
      <c r="U337" s="39">
        <v>44.49</v>
      </c>
      <c r="V337" s="39">
        <v>43.155300000000004</v>
      </c>
      <c r="W337" s="39">
        <v>40.041000000000004</v>
      </c>
      <c r="X337" s="39">
        <v>2141.576</v>
      </c>
      <c r="Y337" s="39">
        <v>1927.4184</v>
      </c>
      <c r="Z337" s="39">
        <v>2007.7275</v>
      </c>
      <c r="AA337" s="39">
        <v>2101.4214499999998</v>
      </c>
      <c r="AB337" s="39">
        <v>2141.576</v>
      </c>
      <c r="AC337" s="39">
        <v>2141.576</v>
      </c>
      <c r="AD337" s="39">
        <v>2141.576</v>
      </c>
      <c r="AE337" s="39">
        <v>1922.0644599999998</v>
      </c>
      <c r="AF337" s="39">
        <v>1418.7941000000001</v>
      </c>
      <c r="AG337" s="39">
        <v>749.55160000000012</v>
      </c>
      <c r="AH337" s="10"/>
      <c r="AI337" s="10"/>
    </row>
    <row r="338" spans="1:39" x14ac:dyDescent="0.3">
      <c r="A338" s="6" t="str">
        <f t="shared" si="20"/>
        <v>Diagnostic Radiology &amp; Imaging Procedures-MRI of Heart Function w Blood Flow Speed-75565</v>
      </c>
      <c r="B338" s="6" t="str">
        <f t="shared" si="21"/>
        <v>MRI of Heart Function w Blood Flow Speed</v>
      </c>
      <c r="C338" s="6" t="str">
        <f t="shared" si="22"/>
        <v>Diagnostic Radiology &amp; Imaging Procedures</v>
      </c>
      <c r="D338" s="6" t="str">
        <f t="shared" si="23"/>
        <v>75565</v>
      </c>
      <c r="E338" s="25"/>
      <c r="F338" s="25"/>
      <c r="G338" s="53"/>
      <c r="H338" s="25"/>
      <c r="I338" s="10"/>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0"/>
      <c r="AI338" s="10"/>
    </row>
    <row r="339" spans="1:39" x14ac:dyDescent="0.3">
      <c r="A339" s="6" t="str">
        <f t="shared" si="20"/>
        <v>Diagnostic Radiology &amp; Imaging Procedures-MRI of Heart Function w Blood Flow Speed-75565</v>
      </c>
      <c r="B339" s="6" t="str">
        <f t="shared" si="21"/>
        <v>MRI of Heart Function w Blood Flow Speed</v>
      </c>
      <c r="C339" s="6" t="str">
        <f t="shared" si="22"/>
        <v>Diagnostic Radiology &amp; Imaging Procedures</v>
      </c>
      <c r="D339" s="6" t="str">
        <f t="shared" si="23"/>
        <v>75565</v>
      </c>
      <c r="E339" s="8"/>
      <c r="G339" s="56" t="s">
        <v>43</v>
      </c>
      <c r="AH339" s="10"/>
      <c r="AI339" s="10"/>
    </row>
    <row r="340" spans="1:39" x14ac:dyDescent="0.3">
      <c r="A340" s="6" t="str">
        <f t="shared" si="20"/>
        <v>Diagnostic Radiology &amp; Imaging Procedures-MRI of Heart Function w Blood Flow Speed-75565</v>
      </c>
      <c r="B340" s="6" t="str">
        <f t="shared" si="21"/>
        <v>MRI of Heart Function w Blood Flow Speed</v>
      </c>
      <c r="C340" s="6" t="str">
        <f t="shared" si="22"/>
        <v>Diagnostic Radiology &amp; Imaging Procedures</v>
      </c>
      <c r="D340" s="6" t="str">
        <f t="shared" si="23"/>
        <v>75565</v>
      </c>
      <c r="E340" s="19"/>
      <c r="F340" s="18"/>
      <c r="G340" s="59"/>
      <c r="H340" s="60"/>
      <c r="I340" s="20"/>
      <c r="J340" s="21"/>
      <c r="K340" s="21"/>
      <c r="L340" s="21"/>
      <c r="M340" s="21"/>
      <c r="N340" s="21"/>
      <c r="O340" s="21"/>
      <c r="P340" s="21"/>
      <c r="Q340" s="21"/>
      <c r="R340" s="21"/>
      <c r="S340" s="21"/>
      <c r="T340" s="21"/>
      <c r="U340" s="21"/>
      <c r="V340" s="21"/>
      <c r="W340" s="21"/>
      <c r="X340" s="21"/>
      <c r="Y340" s="21"/>
      <c r="Z340" s="21"/>
      <c r="AA340" s="21"/>
      <c r="AB340" s="21"/>
      <c r="AC340" s="21"/>
      <c r="AD340" s="21"/>
      <c r="AE340" s="21"/>
      <c r="AF340" s="21"/>
      <c r="AG340" s="21"/>
      <c r="AH340" s="10"/>
      <c r="AI340" s="10"/>
    </row>
    <row r="341" spans="1:39" ht="27.95" x14ac:dyDescent="0.3">
      <c r="A341" s="6" t="str">
        <f t="shared" si="20"/>
        <v>Diagnostic Radiology &amp; Imaging Procedures-Imaging guidance for procedure, up to 1 hour-76000</v>
      </c>
      <c r="B341" s="6" t="str">
        <f t="shared" si="21"/>
        <v>Imaging guidance for procedure, up to 1 hour</v>
      </c>
      <c r="C341" s="6" t="str">
        <f t="shared" si="22"/>
        <v>Diagnostic Radiology &amp; Imaging Procedures</v>
      </c>
      <c r="D341" s="6" t="str">
        <f t="shared" si="23"/>
        <v>76000</v>
      </c>
      <c r="E341" s="25" t="s">
        <v>981</v>
      </c>
      <c r="F341" s="25" t="s">
        <v>52</v>
      </c>
      <c r="G341" s="53" t="s">
        <v>31177</v>
      </c>
      <c r="H341" s="25" t="s">
        <v>23926</v>
      </c>
      <c r="I341" s="10" t="s">
        <v>178</v>
      </c>
      <c r="J341" s="17">
        <v>1307</v>
      </c>
      <c r="K341" s="17">
        <v>261.40000000000003</v>
      </c>
      <c r="L341" s="17">
        <v>36.72</v>
      </c>
      <c r="M341" s="17">
        <v>807.10400000000004</v>
      </c>
      <c r="N341" s="17">
        <v>43.44</v>
      </c>
      <c r="O341" s="17">
        <v>47.783999999999999</v>
      </c>
      <c r="P341" s="17">
        <v>43.44</v>
      </c>
      <c r="Q341" s="17">
        <v>43.44</v>
      </c>
      <c r="R341" s="17" t="s">
        <v>34096</v>
      </c>
      <c r="S341" s="17">
        <v>47.783999999999999</v>
      </c>
      <c r="T341" s="17">
        <v>233.47</v>
      </c>
      <c r="U341" s="17">
        <v>40.799999999999997</v>
      </c>
      <c r="V341" s="17">
        <v>39.575999999999993</v>
      </c>
      <c r="W341" s="17">
        <v>36.72</v>
      </c>
      <c r="X341" s="17">
        <v>807.10400000000004</v>
      </c>
      <c r="Y341" s="17">
        <v>726.39359999999999</v>
      </c>
      <c r="Z341" s="17">
        <v>756.66</v>
      </c>
      <c r="AA341" s="17">
        <v>791.97080000000005</v>
      </c>
      <c r="AB341" s="17">
        <v>807.10400000000004</v>
      </c>
      <c r="AC341" s="17">
        <v>807.10400000000004</v>
      </c>
      <c r="AD341" s="17">
        <v>807.10400000000004</v>
      </c>
      <c r="AE341" s="17">
        <v>724.37583999999993</v>
      </c>
      <c r="AF341" s="17">
        <v>534.70640000000003</v>
      </c>
      <c r="AG341" s="17">
        <v>282.4864</v>
      </c>
      <c r="AH341" s="10" t="s">
        <v>34261</v>
      </c>
      <c r="AI341" s="10" t="s">
        <v>31062</v>
      </c>
      <c r="AJ341" s="54">
        <v>1</v>
      </c>
      <c r="AK341" s="27">
        <v>6</v>
      </c>
      <c r="AL341" t="s">
        <v>175</v>
      </c>
      <c r="AM341">
        <v>4</v>
      </c>
    </row>
    <row r="342" spans="1:39" x14ac:dyDescent="0.3">
      <c r="A342" s="6" t="str">
        <f t="shared" si="20"/>
        <v>Diagnostic Radiology &amp; Imaging Procedures-Imaging guidance for procedure, up to 1 hour-76000</v>
      </c>
      <c r="B342" s="6" t="str">
        <f t="shared" si="21"/>
        <v>Imaging guidance for procedure, up to 1 hour</v>
      </c>
      <c r="C342" s="6" t="str">
        <f t="shared" si="22"/>
        <v>Diagnostic Radiology &amp; Imaging Procedures</v>
      </c>
      <c r="D342" s="6" t="str">
        <f t="shared" si="23"/>
        <v>76000</v>
      </c>
      <c r="E342" s="25" t="s">
        <v>47</v>
      </c>
      <c r="F342" s="25" t="s">
        <v>47</v>
      </c>
      <c r="G342" s="53" t="s">
        <v>188</v>
      </c>
      <c r="H342" s="25" t="s">
        <v>34122</v>
      </c>
      <c r="I342" s="10" t="s">
        <v>189</v>
      </c>
      <c r="J342" s="17">
        <v>109</v>
      </c>
      <c r="K342" s="17">
        <v>21.8</v>
      </c>
      <c r="L342" s="17">
        <v>18.753891883872999</v>
      </c>
      <c r="M342" s="17">
        <v>83.350630594991259</v>
      </c>
      <c r="N342" s="17" t="s">
        <v>34096</v>
      </c>
      <c r="O342" s="17">
        <v>18.753891883872999</v>
      </c>
      <c r="P342" s="17" t="s">
        <v>34096</v>
      </c>
      <c r="Q342" s="17" t="s">
        <v>34096</v>
      </c>
      <c r="R342" s="17" t="s">
        <v>34096</v>
      </c>
      <c r="S342" s="17" t="s">
        <v>34096</v>
      </c>
      <c r="T342" s="17" t="s">
        <v>34096</v>
      </c>
      <c r="U342" s="17" t="s">
        <v>34096</v>
      </c>
      <c r="V342" s="17" t="s">
        <v>34096</v>
      </c>
      <c r="W342" s="17" t="s">
        <v>34096</v>
      </c>
      <c r="X342" s="17">
        <v>83.350630594991259</v>
      </c>
      <c r="Y342" s="17">
        <v>75.015567535491996</v>
      </c>
      <c r="Z342" s="17">
        <v>78.141216182804158</v>
      </c>
      <c r="AA342" s="17">
        <v>81.787806271335128</v>
      </c>
      <c r="AB342" s="17">
        <v>83.350630594991259</v>
      </c>
      <c r="AC342" s="17">
        <v>83.350630594991259</v>
      </c>
      <c r="AD342" s="17">
        <v>83.350630594991259</v>
      </c>
      <c r="AE342" s="17">
        <v>74.807190959004515</v>
      </c>
      <c r="AF342" s="17">
        <v>55.219792769181737</v>
      </c>
      <c r="AG342" s="17">
        <v>29.172720708246931</v>
      </c>
      <c r="AH342" s="10" t="s">
        <v>34262</v>
      </c>
      <c r="AI342" s="10" t="s">
        <v>31062</v>
      </c>
      <c r="AJ342" s="54">
        <v>0</v>
      </c>
      <c r="AK342" s="27" t="s">
        <v>34143</v>
      </c>
      <c r="AL342" t="s">
        <v>175</v>
      </c>
      <c r="AM342" t="e">
        <v>#VALUE!</v>
      </c>
    </row>
    <row r="343" spans="1:39" x14ac:dyDescent="0.3">
      <c r="A343" s="6" t="str">
        <f t="shared" si="20"/>
        <v>Diagnostic Radiology &amp; Imaging Procedures-Imaging guidance for procedure, up to 1 hour-76000</v>
      </c>
      <c r="B343" s="6" t="str">
        <f t="shared" si="21"/>
        <v>Imaging guidance for procedure, up to 1 hour</v>
      </c>
      <c r="C343" s="6" t="str">
        <f t="shared" si="22"/>
        <v>Diagnostic Radiology &amp; Imaging Procedures</v>
      </c>
      <c r="D343" s="6" t="str">
        <f t="shared" si="23"/>
        <v>76000</v>
      </c>
      <c r="E343" s="25"/>
      <c r="F343" s="25"/>
      <c r="G343" s="53"/>
      <c r="H343" s="25"/>
      <c r="I343" s="10"/>
      <c r="J343" s="39">
        <v>1416</v>
      </c>
      <c r="K343" s="39">
        <v>283.20000000000005</v>
      </c>
      <c r="L343" s="39">
        <v>55.473891883872994</v>
      </c>
      <c r="M343" s="39">
        <v>890.45463059499127</v>
      </c>
      <c r="N343" s="39">
        <v>43.44</v>
      </c>
      <c r="O343" s="39">
        <v>66.537891883873002</v>
      </c>
      <c r="P343" s="39">
        <v>43.44</v>
      </c>
      <c r="Q343" s="39">
        <v>43.44</v>
      </c>
      <c r="R343" s="39" t="s">
        <v>34096</v>
      </c>
      <c r="S343" s="39">
        <v>47.783999999999999</v>
      </c>
      <c r="T343" s="39">
        <v>233.47</v>
      </c>
      <c r="U343" s="39">
        <v>40.799999999999997</v>
      </c>
      <c r="V343" s="39">
        <v>39.575999999999993</v>
      </c>
      <c r="W343" s="39">
        <v>36.72</v>
      </c>
      <c r="X343" s="39">
        <v>890.45463059499127</v>
      </c>
      <c r="Y343" s="39">
        <v>801.40916753549197</v>
      </c>
      <c r="Z343" s="39">
        <v>834.80121618280418</v>
      </c>
      <c r="AA343" s="39">
        <v>873.75860627133522</v>
      </c>
      <c r="AB343" s="39">
        <v>890.45463059499127</v>
      </c>
      <c r="AC343" s="39">
        <v>890.45463059499127</v>
      </c>
      <c r="AD343" s="39">
        <v>890.45463059499127</v>
      </c>
      <c r="AE343" s="39">
        <v>799.18303095900444</v>
      </c>
      <c r="AF343" s="39">
        <v>589.92619276918174</v>
      </c>
      <c r="AG343" s="39">
        <v>311.65912070824692</v>
      </c>
      <c r="AH343" s="10"/>
      <c r="AI343" s="10"/>
    </row>
    <row r="344" spans="1:39" x14ac:dyDescent="0.3">
      <c r="A344" s="6" t="str">
        <f t="shared" si="20"/>
        <v>Diagnostic Radiology &amp; Imaging Procedures-Imaging guidance for procedure, up to 1 hour-76000</v>
      </c>
      <c r="B344" s="6" t="str">
        <f t="shared" si="21"/>
        <v>Imaging guidance for procedure, up to 1 hour</v>
      </c>
      <c r="C344" s="6" t="str">
        <f t="shared" si="22"/>
        <v>Diagnostic Radiology &amp; Imaging Procedures</v>
      </c>
      <c r="D344" s="6" t="str">
        <f t="shared" si="23"/>
        <v>76000</v>
      </c>
      <c r="E344" s="25"/>
      <c r="F344" s="25"/>
      <c r="G344" s="53"/>
      <c r="H344" s="25"/>
      <c r="I344" s="10"/>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0"/>
      <c r="AI344" s="10"/>
    </row>
    <row r="345" spans="1:39" x14ac:dyDescent="0.3">
      <c r="A345" s="6" t="str">
        <f t="shared" si="20"/>
        <v>Diagnostic Radiology &amp; Imaging Procedures-Imaging guidance for procedure, up to 1 hour-76000</v>
      </c>
      <c r="B345" s="6" t="str">
        <f t="shared" si="21"/>
        <v>Imaging guidance for procedure, up to 1 hour</v>
      </c>
      <c r="C345" s="6" t="str">
        <f t="shared" si="22"/>
        <v>Diagnostic Radiology &amp; Imaging Procedures</v>
      </c>
      <c r="D345" s="6" t="str">
        <f t="shared" si="23"/>
        <v>76000</v>
      </c>
      <c r="E345" s="8"/>
      <c r="G345" s="56" t="s">
        <v>43</v>
      </c>
      <c r="AH345" s="10"/>
      <c r="AI345" s="10"/>
    </row>
    <row r="346" spans="1:39" x14ac:dyDescent="0.3">
      <c r="A346" s="6" t="str">
        <f t="shared" si="20"/>
        <v>Diagnostic Radiology &amp; Imaging Procedures-Imaging guidance for procedure, up to 1 hour-76000</v>
      </c>
      <c r="B346" s="6" t="str">
        <f t="shared" si="21"/>
        <v>Imaging guidance for procedure, up to 1 hour</v>
      </c>
      <c r="C346" s="6" t="str">
        <f t="shared" si="22"/>
        <v>Diagnostic Radiology &amp; Imaging Procedures</v>
      </c>
      <c r="D346" s="6" t="str">
        <f t="shared" si="23"/>
        <v>76000</v>
      </c>
      <c r="E346" s="19"/>
      <c r="F346" s="18"/>
      <c r="G346" s="59"/>
      <c r="H346" s="60"/>
      <c r="I346" s="20"/>
      <c r="J346" s="21"/>
      <c r="K346" s="21"/>
      <c r="L346" s="21"/>
      <c r="M346" s="21"/>
      <c r="N346" s="21"/>
      <c r="O346" s="21"/>
      <c r="P346" s="21"/>
      <c r="Q346" s="21"/>
      <c r="R346" s="21"/>
      <c r="S346" s="21"/>
      <c r="T346" s="21"/>
      <c r="U346" s="21"/>
      <c r="V346" s="21"/>
      <c r="W346" s="21"/>
      <c r="X346" s="21"/>
      <c r="Y346" s="21"/>
      <c r="Z346" s="21"/>
      <c r="AA346" s="21"/>
      <c r="AB346" s="21"/>
      <c r="AC346" s="21"/>
      <c r="AD346" s="21"/>
      <c r="AE346" s="21"/>
      <c r="AF346" s="21"/>
      <c r="AG346" s="21"/>
      <c r="AH346" s="10"/>
      <c r="AI346" s="10"/>
    </row>
    <row r="347" spans="1:39" ht="27.95" x14ac:dyDescent="0.3">
      <c r="A347" s="6" t="str">
        <f t="shared" si="20"/>
        <v>Diagnostic Radiology &amp; Imaging Procedures-3-D Model Assessment of Images-76376</v>
      </c>
      <c r="B347" s="6" t="str">
        <f t="shared" si="21"/>
        <v>3-D Model Assessment of Images</v>
      </c>
      <c r="C347" s="6" t="str">
        <f t="shared" si="22"/>
        <v>Diagnostic Radiology &amp; Imaging Procedures</v>
      </c>
      <c r="D347" s="6" t="str">
        <f t="shared" si="23"/>
        <v>76376</v>
      </c>
      <c r="E347" s="25" t="s">
        <v>981</v>
      </c>
      <c r="F347" s="25" t="s">
        <v>52</v>
      </c>
      <c r="G347" s="53" t="s">
        <v>32604</v>
      </c>
      <c r="H347" s="25" t="s">
        <v>23964</v>
      </c>
      <c r="I347" s="10" t="s">
        <v>238</v>
      </c>
      <c r="J347" s="17">
        <v>1054</v>
      </c>
      <c r="K347" s="17">
        <v>210.8</v>
      </c>
      <c r="L347" s="17">
        <v>199.21679999999998</v>
      </c>
      <c r="M347" s="17">
        <v>885.40800000000002</v>
      </c>
      <c r="N347" s="17" t="s">
        <v>34096</v>
      </c>
      <c r="O347" s="17">
        <v>199.21679999999998</v>
      </c>
      <c r="P347" s="17" t="s">
        <v>34096</v>
      </c>
      <c r="Q347" s="17" t="s">
        <v>34096</v>
      </c>
      <c r="R347" s="17" t="s">
        <v>34096</v>
      </c>
      <c r="S347" s="17" t="s">
        <v>34096</v>
      </c>
      <c r="T347" s="17" t="s">
        <v>34096</v>
      </c>
      <c r="U347" s="17" t="s">
        <v>34096</v>
      </c>
      <c r="V347" s="17" t="s">
        <v>34096</v>
      </c>
      <c r="W347" s="17" t="s">
        <v>34096</v>
      </c>
      <c r="X347" s="17">
        <v>885.40800000000002</v>
      </c>
      <c r="Y347" s="17">
        <v>796.86719999999991</v>
      </c>
      <c r="Z347" s="17">
        <v>830.06999999999994</v>
      </c>
      <c r="AA347" s="17">
        <v>868.8066</v>
      </c>
      <c r="AB347" s="17">
        <v>885.40800000000002</v>
      </c>
      <c r="AC347" s="17">
        <v>885.40800000000002</v>
      </c>
      <c r="AD347" s="17">
        <v>885.40800000000002</v>
      </c>
      <c r="AE347" s="17">
        <v>794.65368000000001</v>
      </c>
      <c r="AF347" s="17">
        <v>586.58280000000002</v>
      </c>
      <c r="AG347" s="17">
        <v>309.89280000000002</v>
      </c>
      <c r="AH347" s="10" t="s">
        <v>34263</v>
      </c>
      <c r="AI347" s="10" t="s">
        <v>33936</v>
      </c>
      <c r="AJ347" s="54">
        <v>1</v>
      </c>
      <c r="AK347" s="27">
        <v>4</v>
      </c>
      <c r="AL347" t="s">
        <v>175</v>
      </c>
      <c r="AM347">
        <v>3</v>
      </c>
    </row>
    <row r="348" spans="1:39" x14ac:dyDescent="0.3">
      <c r="A348" s="6" t="str">
        <f t="shared" si="20"/>
        <v>Diagnostic Radiology &amp; Imaging Procedures-3-D Model Assessment of Images-76376</v>
      </c>
      <c r="B348" s="6" t="str">
        <f t="shared" si="21"/>
        <v>3-D Model Assessment of Images</v>
      </c>
      <c r="C348" s="6" t="str">
        <f t="shared" si="22"/>
        <v>Diagnostic Radiology &amp; Imaging Procedures</v>
      </c>
      <c r="D348" s="6" t="str">
        <f t="shared" si="23"/>
        <v>76376</v>
      </c>
      <c r="E348" s="25"/>
      <c r="F348" s="25"/>
      <c r="G348" s="53"/>
      <c r="H348" s="25"/>
      <c r="I348" s="10"/>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0"/>
      <c r="AI348" s="10"/>
    </row>
    <row r="349" spans="1:39" x14ac:dyDescent="0.3">
      <c r="A349" s="6" t="str">
        <f t="shared" si="20"/>
        <v>Diagnostic Radiology &amp; Imaging Procedures-3-D Model Assessment of Images-76376</v>
      </c>
      <c r="B349" s="6" t="str">
        <f t="shared" si="21"/>
        <v>3-D Model Assessment of Images</v>
      </c>
      <c r="C349" s="6" t="str">
        <f t="shared" si="22"/>
        <v>Diagnostic Radiology &amp; Imaging Procedures</v>
      </c>
      <c r="D349" s="6" t="str">
        <f t="shared" si="23"/>
        <v>76376</v>
      </c>
      <c r="E349" s="8"/>
      <c r="G349" s="56" t="s">
        <v>43</v>
      </c>
      <c r="AH349" s="10"/>
      <c r="AI349" s="10"/>
    </row>
    <row r="350" spans="1:39" x14ac:dyDescent="0.3">
      <c r="A350" s="6" t="str">
        <f t="shared" si="20"/>
        <v>Diagnostic Radiology &amp; Imaging Procedures-3-D Model Assessment of Images-76376</v>
      </c>
      <c r="B350" s="6" t="str">
        <f t="shared" si="21"/>
        <v>3-D Model Assessment of Images</v>
      </c>
      <c r="C350" s="6" t="str">
        <f t="shared" si="22"/>
        <v>Diagnostic Radiology &amp; Imaging Procedures</v>
      </c>
      <c r="D350" s="6" t="str">
        <f t="shared" si="23"/>
        <v>76376</v>
      </c>
      <c r="E350" s="19"/>
      <c r="F350" s="18"/>
      <c r="G350" s="59"/>
      <c r="H350" s="60"/>
      <c r="I350" s="20"/>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10"/>
      <c r="AI350" s="10"/>
    </row>
    <row r="351" spans="1:39" ht="27.95" x14ac:dyDescent="0.3">
      <c r="A351" s="6" t="str">
        <f t="shared" si="20"/>
        <v>Diagnostic Radiology &amp; Imaging Procedures-Ultrasound of brain-76506</v>
      </c>
      <c r="B351" s="6" t="str">
        <f t="shared" si="21"/>
        <v>Ultrasound of brain</v>
      </c>
      <c r="C351" s="6" t="str">
        <f t="shared" si="22"/>
        <v>Diagnostic Radiology &amp; Imaging Procedures</v>
      </c>
      <c r="D351" s="6" t="str">
        <f t="shared" si="23"/>
        <v>76506</v>
      </c>
      <c r="E351" s="25" t="s">
        <v>981</v>
      </c>
      <c r="F351" s="25" t="s">
        <v>52</v>
      </c>
      <c r="G351" s="53" t="s">
        <v>31179</v>
      </c>
      <c r="H351" s="25" t="s">
        <v>23999</v>
      </c>
      <c r="I351" s="10" t="s">
        <v>456</v>
      </c>
      <c r="J351" s="17">
        <v>832</v>
      </c>
      <c r="K351" s="17">
        <v>166.4</v>
      </c>
      <c r="L351" s="17">
        <v>96.984000000000009</v>
      </c>
      <c r="M351" s="17">
        <v>728.5680000000001</v>
      </c>
      <c r="N351" s="17">
        <v>106.88</v>
      </c>
      <c r="O351" s="17">
        <v>163.92779999999999</v>
      </c>
      <c r="P351" s="17">
        <v>106.88</v>
      </c>
      <c r="Q351" s="17">
        <v>106.88</v>
      </c>
      <c r="R351" s="17" t="s">
        <v>34096</v>
      </c>
      <c r="S351" s="17">
        <v>117.568</v>
      </c>
      <c r="T351" s="17">
        <v>104.75</v>
      </c>
      <c r="U351" s="17">
        <v>107.76</v>
      </c>
      <c r="V351" s="17">
        <v>104.52720000000001</v>
      </c>
      <c r="W351" s="17">
        <v>96.984000000000009</v>
      </c>
      <c r="X351" s="17">
        <v>728.5680000000001</v>
      </c>
      <c r="Y351" s="17">
        <v>655.71119999999996</v>
      </c>
      <c r="Z351" s="17">
        <v>683.03250000000003</v>
      </c>
      <c r="AA351" s="17">
        <v>714.90735000000006</v>
      </c>
      <c r="AB351" s="17">
        <v>728.5680000000001</v>
      </c>
      <c r="AC351" s="17">
        <v>728.5680000000001</v>
      </c>
      <c r="AD351" s="17">
        <v>728.5680000000001</v>
      </c>
      <c r="AE351" s="17">
        <v>653.88977999999997</v>
      </c>
      <c r="AF351" s="17">
        <v>482.67630000000003</v>
      </c>
      <c r="AG351" s="17">
        <v>254.99880000000005</v>
      </c>
      <c r="AH351" s="10" t="s">
        <v>34264</v>
      </c>
      <c r="AI351" s="10" t="s">
        <v>33951</v>
      </c>
      <c r="AJ351" s="54">
        <v>1</v>
      </c>
      <c r="AK351" s="27">
        <v>4</v>
      </c>
      <c r="AL351" t="s">
        <v>175</v>
      </c>
      <c r="AM351">
        <v>3</v>
      </c>
    </row>
    <row r="352" spans="1:39" x14ac:dyDescent="0.3">
      <c r="A352" s="6" t="str">
        <f t="shared" si="20"/>
        <v>Diagnostic Radiology &amp; Imaging Procedures-Ultrasound of brain-76506</v>
      </c>
      <c r="B352" s="6" t="str">
        <f t="shared" si="21"/>
        <v>Ultrasound of brain</v>
      </c>
      <c r="C352" s="6" t="str">
        <f t="shared" si="22"/>
        <v>Diagnostic Radiology &amp; Imaging Procedures</v>
      </c>
      <c r="D352" s="6" t="str">
        <f t="shared" si="23"/>
        <v>76506</v>
      </c>
      <c r="E352" s="25"/>
      <c r="F352" s="25"/>
      <c r="G352" s="53"/>
      <c r="H352" s="25"/>
      <c r="I352" s="10"/>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0"/>
      <c r="AI352" s="10"/>
    </row>
    <row r="353" spans="1:39" x14ac:dyDescent="0.3">
      <c r="A353" s="6" t="str">
        <f t="shared" si="20"/>
        <v>Diagnostic Radiology &amp; Imaging Procedures-Ultrasound of brain-76506</v>
      </c>
      <c r="B353" s="6" t="str">
        <f t="shared" si="21"/>
        <v>Ultrasound of brain</v>
      </c>
      <c r="C353" s="6" t="str">
        <f t="shared" si="22"/>
        <v>Diagnostic Radiology &amp; Imaging Procedures</v>
      </c>
      <c r="D353" s="6" t="str">
        <f t="shared" si="23"/>
        <v>76506</v>
      </c>
      <c r="E353" s="8"/>
      <c r="G353" s="56" t="s">
        <v>43</v>
      </c>
      <c r="AH353" s="10"/>
      <c r="AI353" s="10"/>
    </row>
    <row r="354" spans="1:39" x14ac:dyDescent="0.3">
      <c r="A354" s="6" t="str">
        <f t="shared" si="20"/>
        <v>Diagnostic Radiology &amp; Imaging Procedures-Ultrasound of brain-76506</v>
      </c>
      <c r="B354" s="6" t="str">
        <f t="shared" si="21"/>
        <v>Ultrasound of brain</v>
      </c>
      <c r="C354" s="6" t="str">
        <f t="shared" si="22"/>
        <v>Diagnostic Radiology &amp; Imaging Procedures</v>
      </c>
      <c r="D354" s="6" t="str">
        <f t="shared" si="23"/>
        <v>76506</v>
      </c>
      <c r="E354" s="19"/>
      <c r="F354" s="18"/>
      <c r="G354" s="59"/>
      <c r="H354" s="60"/>
      <c r="I354" s="20"/>
      <c r="J354" s="21"/>
      <c r="K354" s="21"/>
      <c r="L354" s="21"/>
      <c r="M354" s="21"/>
      <c r="N354" s="21"/>
      <c r="O354" s="21"/>
      <c r="P354" s="21"/>
      <c r="Q354" s="21"/>
      <c r="R354" s="21"/>
      <c r="S354" s="21"/>
      <c r="T354" s="21"/>
      <c r="U354" s="21"/>
      <c r="V354" s="21"/>
      <c r="W354" s="21"/>
      <c r="X354" s="21"/>
      <c r="Y354" s="21"/>
      <c r="Z354" s="21"/>
      <c r="AA354" s="21"/>
      <c r="AB354" s="21"/>
      <c r="AC354" s="21"/>
      <c r="AD354" s="21"/>
      <c r="AE354" s="21"/>
      <c r="AF354" s="21"/>
      <c r="AG354" s="21"/>
      <c r="AH354" s="10"/>
      <c r="AI354" s="10"/>
    </row>
    <row r="355" spans="1:39" ht="27.95" x14ac:dyDescent="0.3">
      <c r="A355" s="6" t="str">
        <f t="shared" si="20"/>
        <v>Diagnostic Radiology &amp; Imaging Procedures-Ultrasound of head and neck-76536</v>
      </c>
      <c r="B355" s="6" t="str">
        <f t="shared" si="21"/>
        <v>Ultrasound of head and neck</v>
      </c>
      <c r="C355" s="6" t="str">
        <f t="shared" si="22"/>
        <v>Diagnostic Radiology &amp; Imaging Procedures</v>
      </c>
      <c r="D355" s="6" t="str">
        <f t="shared" si="23"/>
        <v>76536</v>
      </c>
      <c r="E355" s="25" t="s">
        <v>981</v>
      </c>
      <c r="F355" s="25" t="s">
        <v>52</v>
      </c>
      <c r="G355" s="53" t="s">
        <v>454</v>
      </c>
      <c r="H355" s="25" t="s">
        <v>455</v>
      </c>
      <c r="I355" s="10" t="s">
        <v>456</v>
      </c>
      <c r="J355" s="17">
        <v>822</v>
      </c>
      <c r="K355" s="17">
        <v>164.4</v>
      </c>
      <c r="L355" s="17">
        <v>94.617000000000004</v>
      </c>
      <c r="M355" s="17">
        <v>691.50400000000002</v>
      </c>
      <c r="N355" s="17">
        <v>106.88</v>
      </c>
      <c r="O355" s="17">
        <v>155.58840000000001</v>
      </c>
      <c r="P355" s="17">
        <v>106.88</v>
      </c>
      <c r="Q355" s="17">
        <v>106.88</v>
      </c>
      <c r="R355" s="17" t="s">
        <v>34096</v>
      </c>
      <c r="S355" s="17">
        <v>117.568</v>
      </c>
      <c r="T355" s="17">
        <v>104.75</v>
      </c>
      <c r="U355" s="17">
        <v>105.13</v>
      </c>
      <c r="V355" s="17">
        <v>101.97609999999999</v>
      </c>
      <c r="W355" s="17">
        <v>94.617000000000004</v>
      </c>
      <c r="X355" s="17">
        <v>691.50400000000002</v>
      </c>
      <c r="Y355" s="17">
        <v>622.35360000000003</v>
      </c>
      <c r="Z355" s="17">
        <v>648.28499999999997</v>
      </c>
      <c r="AA355" s="17">
        <v>678.53830000000005</v>
      </c>
      <c r="AB355" s="17">
        <v>691.50400000000002</v>
      </c>
      <c r="AC355" s="17">
        <v>691.50400000000002</v>
      </c>
      <c r="AD355" s="17">
        <v>691.50400000000002</v>
      </c>
      <c r="AE355" s="17">
        <v>620.62483999999995</v>
      </c>
      <c r="AF355" s="17">
        <v>458.12139999999999</v>
      </c>
      <c r="AG355" s="17">
        <v>242.02640000000002</v>
      </c>
      <c r="AH355" s="10" t="s">
        <v>34265</v>
      </c>
      <c r="AI355" s="10" t="s">
        <v>453</v>
      </c>
      <c r="AJ355" s="54">
        <v>1</v>
      </c>
      <c r="AK355" s="27">
        <v>4</v>
      </c>
      <c r="AL355" t="s">
        <v>175</v>
      </c>
      <c r="AM355">
        <v>3</v>
      </c>
    </row>
    <row r="356" spans="1:39" x14ac:dyDescent="0.3">
      <c r="A356" s="6" t="str">
        <f t="shared" si="20"/>
        <v>Diagnostic Radiology &amp; Imaging Procedures-Ultrasound of head and neck-76536</v>
      </c>
      <c r="B356" s="6" t="str">
        <f t="shared" si="21"/>
        <v>Ultrasound of head and neck</v>
      </c>
      <c r="C356" s="6" t="str">
        <f t="shared" si="22"/>
        <v>Diagnostic Radiology &amp; Imaging Procedures</v>
      </c>
      <c r="D356" s="6" t="str">
        <f t="shared" si="23"/>
        <v>76536</v>
      </c>
      <c r="E356" s="25"/>
      <c r="F356" s="25"/>
      <c r="G356" s="53"/>
      <c r="H356" s="25"/>
      <c r="I356" s="10"/>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0"/>
      <c r="AI356" s="10"/>
    </row>
    <row r="357" spans="1:39" x14ac:dyDescent="0.3">
      <c r="A357" s="6" t="str">
        <f t="shared" si="20"/>
        <v>Diagnostic Radiology &amp; Imaging Procedures-Ultrasound of head and neck-76536</v>
      </c>
      <c r="B357" s="6" t="str">
        <f t="shared" si="21"/>
        <v>Ultrasound of head and neck</v>
      </c>
      <c r="C357" s="6" t="str">
        <f t="shared" si="22"/>
        <v>Diagnostic Radiology &amp; Imaging Procedures</v>
      </c>
      <c r="D357" s="6" t="str">
        <f t="shared" si="23"/>
        <v>76536</v>
      </c>
      <c r="E357" s="8"/>
      <c r="G357" s="56" t="s">
        <v>43</v>
      </c>
      <c r="AH357" s="10"/>
      <c r="AI357" s="10"/>
    </row>
    <row r="358" spans="1:39" x14ac:dyDescent="0.3">
      <c r="A358" s="6" t="str">
        <f t="shared" si="20"/>
        <v>Diagnostic Radiology &amp; Imaging Procedures-Ultrasound of head and neck-76536</v>
      </c>
      <c r="B358" s="6" t="str">
        <f t="shared" si="21"/>
        <v>Ultrasound of head and neck</v>
      </c>
      <c r="C358" s="6" t="str">
        <f t="shared" si="22"/>
        <v>Diagnostic Radiology &amp; Imaging Procedures</v>
      </c>
      <c r="D358" s="6" t="str">
        <f t="shared" si="23"/>
        <v>76536</v>
      </c>
      <c r="E358" s="19"/>
      <c r="F358" s="18"/>
      <c r="G358" s="59"/>
      <c r="H358" s="60"/>
      <c r="I358" s="20"/>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10"/>
      <c r="AI358" s="10"/>
    </row>
    <row r="359" spans="1:39" ht="27.95" x14ac:dyDescent="0.3">
      <c r="A359" s="6" t="str">
        <f t="shared" si="20"/>
        <v>Diagnostic Radiology &amp; Imaging Procedures-Ultrasound of one breast, complete-76641</v>
      </c>
      <c r="B359" s="6" t="str">
        <f t="shared" si="21"/>
        <v>Ultrasound of one breast, complete</v>
      </c>
      <c r="C359" s="6" t="str">
        <f t="shared" si="22"/>
        <v>Diagnostic Radiology &amp; Imaging Procedures</v>
      </c>
      <c r="D359" s="6" t="str">
        <f t="shared" si="23"/>
        <v>76641</v>
      </c>
      <c r="E359" s="25" t="s">
        <v>981</v>
      </c>
      <c r="F359" s="25" t="s">
        <v>52</v>
      </c>
      <c r="G359" s="53" t="s">
        <v>31181</v>
      </c>
      <c r="H359" s="25" t="s">
        <v>24040</v>
      </c>
      <c r="I359" s="10" t="s">
        <v>456</v>
      </c>
      <c r="J359" s="17">
        <v>1049</v>
      </c>
      <c r="K359" s="17">
        <v>209.8</v>
      </c>
      <c r="L359" s="17">
        <v>88.388999999999996</v>
      </c>
      <c r="M359" s="17">
        <v>752.20000000000016</v>
      </c>
      <c r="N359" s="17">
        <v>103.91</v>
      </c>
      <c r="O359" s="17">
        <v>169.245</v>
      </c>
      <c r="P359" s="17">
        <v>103.91</v>
      </c>
      <c r="Q359" s="17">
        <v>103.91</v>
      </c>
      <c r="R359" s="17" t="s">
        <v>34096</v>
      </c>
      <c r="S359" s="17">
        <v>114.301</v>
      </c>
      <c r="T359" s="17">
        <v>104.75</v>
      </c>
      <c r="U359" s="17">
        <v>98.21</v>
      </c>
      <c r="V359" s="17">
        <v>95.263699999999986</v>
      </c>
      <c r="W359" s="17">
        <v>88.388999999999996</v>
      </c>
      <c r="X359" s="17">
        <v>752.20000000000016</v>
      </c>
      <c r="Y359" s="17">
        <v>676.98</v>
      </c>
      <c r="Z359" s="17">
        <v>705.1875</v>
      </c>
      <c r="AA359" s="17">
        <v>738.09625000000005</v>
      </c>
      <c r="AB359" s="17">
        <v>752.20000000000016</v>
      </c>
      <c r="AC359" s="17">
        <v>752.20000000000016</v>
      </c>
      <c r="AD359" s="17">
        <v>752.20000000000016</v>
      </c>
      <c r="AE359" s="17">
        <v>675.09949999999992</v>
      </c>
      <c r="AF359" s="17">
        <v>498.33250000000004</v>
      </c>
      <c r="AG359" s="17">
        <v>263.27000000000004</v>
      </c>
      <c r="AH359" s="10" t="s">
        <v>34266</v>
      </c>
      <c r="AI359" s="10" t="s">
        <v>31063</v>
      </c>
      <c r="AJ359" s="54">
        <v>1</v>
      </c>
      <c r="AK359" s="27">
        <v>4</v>
      </c>
      <c r="AL359" t="s">
        <v>175</v>
      </c>
      <c r="AM359">
        <v>3</v>
      </c>
    </row>
    <row r="360" spans="1:39" x14ac:dyDescent="0.3">
      <c r="A360" s="6" t="str">
        <f t="shared" si="20"/>
        <v>Diagnostic Radiology &amp; Imaging Procedures-Ultrasound of one breast, complete-76641</v>
      </c>
      <c r="B360" s="6" t="str">
        <f t="shared" si="21"/>
        <v>Ultrasound of one breast, complete</v>
      </c>
      <c r="C360" s="6" t="str">
        <f t="shared" si="22"/>
        <v>Diagnostic Radiology &amp; Imaging Procedures</v>
      </c>
      <c r="D360" s="6" t="str">
        <f t="shared" si="23"/>
        <v>76641</v>
      </c>
      <c r="E360" s="25"/>
      <c r="F360" s="25"/>
      <c r="G360" s="53"/>
      <c r="H360" s="25"/>
      <c r="I360" s="10"/>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0"/>
      <c r="AI360" s="10"/>
    </row>
    <row r="361" spans="1:39" x14ac:dyDescent="0.3">
      <c r="A361" s="6" t="str">
        <f t="shared" si="20"/>
        <v>Diagnostic Radiology &amp; Imaging Procedures-Ultrasound of one breast, complete-76641</v>
      </c>
      <c r="B361" s="6" t="str">
        <f t="shared" si="21"/>
        <v>Ultrasound of one breast, complete</v>
      </c>
      <c r="C361" s="6" t="str">
        <f t="shared" si="22"/>
        <v>Diagnostic Radiology &amp; Imaging Procedures</v>
      </c>
      <c r="D361" s="6" t="str">
        <f t="shared" si="23"/>
        <v>76641</v>
      </c>
      <c r="E361" s="8"/>
      <c r="G361" s="56" t="s">
        <v>43</v>
      </c>
      <c r="AH361" s="10"/>
      <c r="AI361" s="10"/>
    </row>
    <row r="362" spans="1:39" x14ac:dyDescent="0.3">
      <c r="A362" s="6" t="str">
        <f t="shared" si="20"/>
        <v>Diagnostic Radiology &amp; Imaging Procedures-Ultrasound of one breast, complete-76641</v>
      </c>
      <c r="B362" s="6" t="str">
        <f t="shared" si="21"/>
        <v>Ultrasound of one breast, complete</v>
      </c>
      <c r="C362" s="6" t="str">
        <f t="shared" si="22"/>
        <v>Diagnostic Radiology &amp; Imaging Procedures</v>
      </c>
      <c r="D362" s="6" t="str">
        <f t="shared" si="23"/>
        <v>76641</v>
      </c>
      <c r="E362" s="19"/>
      <c r="F362" s="18"/>
      <c r="G362" s="59"/>
      <c r="H362" s="60"/>
      <c r="I362" s="20"/>
      <c r="J362" s="21"/>
      <c r="K362" s="21"/>
      <c r="L362" s="21"/>
      <c r="M362" s="21"/>
      <c r="N362" s="21"/>
      <c r="O362" s="21"/>
      <c r="P362" s="21"/>
      <c r="Q362" s="21"/>
      <c r="R362" s="21"/>
      <c r="S362" s="21"/>
      <c r="T362" s="21"/>
      <c r="U362" s="21"/>
      <c r="V362" s="21"/>
      <c r="W362" s="21"/>
      <c r="X362" s="21"/>
      <c r="Y362" s="21"/>
      <c r="Z362" s="21"/>
      <c r="AA362" s="21"/>
      <c r="AB362" s="21"/>
      <c r="AC362" s="21"/>
      <c r="AD362" s="21"/>
      <c r="AE362" s="21"/>
      <c r="AF362" s="21"/>
      <c r="AG362" s="21"/>
      <c r="AH362" s="10"/>
      <c r="AI362" s="10"/>
    </row>
    <row r="363" spans="1:39" ht="27.95" x14ac:dyDescent="0.3">
      <c r="A363" s="6" t="str">
        <f t="shared" si="20"/>
        <v>Diagnostic Radiology &amp; Imaging Procedures-Ultrasound of abdomen, limited-76705</v>
      </c>
      <c r="B363" s="6" t="str">
        <f t="shared" si="21"/>
        <v>Ultrasound of abdomen, limited</v>
      </c>
      <c r="C363" s="6" t="str">
        <f t="shared" si="22"/>
        <v>Diagnostic Radiology &amp; Imaging Procedures</v>
      </c>
      <c r="D363" s="6" t="str">
        <f t="shared" si="23"/>
        <v>76705</v>
      </c>
      <c r="E363" s="25" t="s">
        <v>981</v>
      </c>
      <c r="F363" s="25" t="s">
        <v>52</v>
      </c>
      <c r="G363" s="53" t="s">
        <v>460</v>
      </c>
      <c r="H363" s="25" t="s">
        <v>461</v>
      </c>
      <c r="I363" s="10" t="s">
        <v>456</v>
      </c>
      <c r="J363" s="17">
        <v>1247</v>
      </c>
      <c r="K363" s="17">
        <v>249.4</v>
      </c>
      <c r="L363" s="17">
        <v>150.2226</v>
      </c>
      <c r="M363" s="17">
        <v>667.65600000000006</v>
      </c>
      <c r="N363" s="17" t="s">
        <v>34096</v>
      </c>
      <c r="O363" s="17">
        <v>150.2226</v>
      </c>
      <c r="P363" s="17" t="s">
        <v>34096</v>
      </c>
      <c r="Q363" s="17" t="s">
        <v>34096</v>
      </c>
      <c r="R363" s="17" t="s">
        <v>34096</v>
      </c>
      <c r="S363" s="17" t="s">
        <v>34096</v>
      </c>
      <c r="T363" s="17" t="s">
        <v>34096</v>
      </c>
      <c r="U363" s="17" t="s">
        <v>34096</v>
      </c>
      <c r="V363" s="17" t="s">
        <v>34096</v>
      </c>
      <c r="W363" s="17" t="s">
        <v>34096</v>
      </c>
      <c r="X363" s="17">
        <v>667.65600000000006</v>
      </c>
      <c r="Y363" s="17">
        <v>600.8904</v>
      </c>
      <c r="Z363" s="17">
        <v>625.92750000000001</v>
      </c>
      <c r="AA363" s="17">
        <v>655.13745000000006</v>
      </c>
      <c r="AB363" s="17">
        <v>667.65600000000006</v>
      </c>
      <c r="AC363" s="17">
        <v>667.65600000000006</v>
      </c>
      <c r="AD363" s="17">
        <v>667.65600000000006</v>
      </c>
      <c r="AE363" s="17">
        <v>599.22126000000003</v>
      </c>
      <c r="AF363" s="17">
        <v>442.32210000000003</v>
      </c>
      <c r="AG363" s="17">
        <v>233.67960000000005</v>
      </c>
      <c r="AH363" s="10" t="s">
        <v>34267</v>
      </c>
      <c r="AI363" s="10" t="s">
        <v>459</v>
      </c>
      <c r="AJ363" s="54">
        <v>1</v>
      </c>
      <c r="AK363" s="27">
        <v>4</v>
      </c>
      <c r="AL363" t="s">
        <v>175</v>
      </c>
      <c r="AM363">
        <v>3</v>
      </c>
    </row>
    <row r="364" spans="1:39" x14ac:dyDescent="0.3">
      <c r="A364" s="6" t="str">
        <f t="shared" si="20"/>
        <v>Diagnostic Radiology &amp; Imaging Procedures-Ultrasound of abdomen, limited-76705</v>
      </c>
      <c r="B364" s="6" t="str">
        <f t="shared" si="21"/>
        <v>Ultrasound of abdomen, limited</v>
      </c>
      <c r="C364" s="6" t="str">
        <f t="shared" si="22"/>
        <v>Diagnostic Radiology &amp; Imaging Procedures</v>
      </c>
      <c r="D364" s="6" t="str">
        <f t="shared" si="23"/>
        <v>76705</v>
      </c>
      <c r="E364" s="25"/>
      <c r="F364" s="25"/>
      <c r="G364" s="53"/>
      <c r="H364" s="25"/>
      <c r="I364" s="10"/>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0"/>
      <c r="AI364" s="10"/>
    </row>
    <row r="365" spans="1:39" x14ac:dyDescent="0.3">
      <c r="A365" s="6" t="str">
        <f t="shared" si="20"/>
        <v>Diagnostic Radiology &amp; Imaging Procedures-Ultrasound of abdomen, limited-76705</v>
      </c>
      <c r="B365" s="6" t="str">
        <f t="shared" si="21"/>
        <v>Ultrasound of abdomen, limited</v>
      </c>
      <c r="C365" s="6" t="str">
        <f t="shared" si="22"/>
        <v>Diagnostic Radiology &amp; Imaging Procedures</v>
      </c>
      <c r="D365" s="6" t="str">
        <f t="shared" si="23"/>
        <v>76705</v>
      </c>
      <c r="E365" s="8"/>
      <c r="G365" s="56" t="s">
        <v>43</v>
      </c>
      <c r="AH365" s="10"/>
      <c r="AI365" s="10"/>
    </row>
    <row r="366" spans="1:39" x14ac:dyDescent="0.3">
      <c r="A366" s="6" t="str">
        <f t="shared" si="20"/>
        <v>Diagnostic Radiology &amp; Imaging Procedures-Ultrasound of abdomen, limited-76705</v>
      </c>
      <c r="B366" s="6" t="str">
        <f t="shared" si="21"/>
        <v>Ultrasound of abdomen, limited</v>
      </c>
      <c r="C366" s="6" t="str">
        <f t="shared" si="22"/>
        <v>Diagnostic Radiology &amp; Imaging Procedures</v>
      </c>
      <c r="D366" s="6" t="str">
        <f t="shared" si="23"/>
        <v>76705</v>
      </c>
      <c r="E366" s="19"/>
      <c r="F366" s="18"/>
      <c r="G366" s="59"/>
      <c r="H366" s="60"/>
      <c r="I366" s="20"/>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10"/>
      <c r="AI366" s="10"/>
    </row>
    <row r="367" spans="1:39" ht="27.95" x14ac:dyDescent="0.3">
      <c r="A367" s="6" t="str">
        <f t="shared" si="20"/>
        <v>Diagnostic Radiology &amp; Imaging Procedures-Ultrasound behind abdominal cavity-76770</v>
      </c>
      <c r="B367" s="6" t="str">
        <f t="shared" si="21"/>
        <v>Ultrasound behind abdominal cavity</v>
      </c>
      <c r="C367" s="6" t="str">
        <f t="shared" si="22"/>
        <v>Diagnostic Radiology &amp; Imaging Procedures</v>
      </c>
      <c r="D367" s="6" t="str">
        <f t="shared" si="23"/>
        <v>76770</v>
      </c>
      <c r="E367" s="25" t="s">
        <v>981</v>
      </c>
      <c r="F367" s="25" t="s">
        <v>52</v>
      </c>
      <c r="G367" s="53" t="s">
        <v>464</v>
      </c>
      <c r="H367" s="25" t="s">
        <v>465</v>
      </c>
      <c r="I367" s="10" t="s">
        <v>456</v>
      </c>
      <c r="J367" s="17">
        <v>930</v>
      </c>
      <c r="K367" s="17">
        <v>186</v>
      </c>
      <c r="L367" s="17">
        <v>93.212999999999994</v>
      </c>
      <c r="M367" s="17">
        <v>837.92800000000011</v>
      </c>
      <c r="N367" s="17">
        <v>106.88</v>
      </c>
      <c r="O367" s="17">
        <v>188.53380000000001</v>
      </c>
      <c r="P367" s="17">
        <v>106.88</v>
      </c>
      <c r="Q367" s="17">
        <v>106.88</v>
      </c>
      <c r="R367" s="17" t="s">
        <v>34096</v>
      </c>
      <c r="S367" s="17">
        <v>117.568</v>
      </c>
      <c r="T367" s="17">
        <v>104.75</v>
      </c>
      <c r="U367" s="17">
        <v>103.57</v>
      </c>
      <c r="V367" s="17">
        <v>100.46289999999999</v>
      </c>
      <c r="W367" s="17">
        <v>93.212999999999994</v>
      </c>
      <c r="X367" s="17">
        <v>837.92800000000011</v>
      </c>
      <c r="Y367" s="17">
        <v>754.13520000000005</v>
      </c>
      <c r="Z367" s="17">
        <v>785.55750000000012</v>
      </c>
      <c r="AA367" s="17">
        <v>822.21685000000014</v>
      </c>
      <c r="AB367" s="17">
        <v>837.92800000000011</v>
      </c>
      <c r="AC367" s="17">
        <v>837.92800000000011</v>
      </c>
      <c r="AD367" s="17">
        <v>837.92800000000011</v>
      </c>
      <c r="AE367" s="17">
        <v>752.04038000000003</v>
      </c>
      <c r="AF367" s="17">
        <v>555.1273000000001</v>
      </c>
      <c r="AG367" s="17">
        <v>293.27480000000003</v>
      </c>
      <c r="AH367" s="10" t="s">
        <v>34268</v>
      </c>
      <c r="AI367" s="10" t="s">
        <v>463</v>
      </c>
      <c r="AJ367" s="54">
        <v>1</v>
      </c>
      <c r="AK367" s="27">
        <v>4</v>
      </c>
      <c r="AL367" t="s">
        <v>175</v>
      </c>
      <c r="AM367">
        <v>3</v>
      </c>
    </row>
    <row r="368" spans="1:39" x14ac:dyDescent="0.3">
      <c r="A368" s="6" t="str">
        <f t="shared" si="20"/>
        <v>Diagnostic Radiology &amp; Imaging Procedures-Ultrasound behind abdominal cavity-76770</v>
      </c>
      <c r="B368" s="6" t="str">
        <f t="shared" si="21"/>
        <v>Ultrasound behind abdominal cavity</v>
      </c>
      <c r="C368" s="6" t="str">
        <f t="shared" si="22"/>
        <v>Diagnostic Radiology &amp; Imaging Procedures</v>
      </c>
      <c r="D368" s="6" t="str">
        <f t="shared" si="23"/>
        <v>76770</v>
      </c>
      <c r="E368" s="25"/>
      <c r="F368" s="25"/>
      <c r="G368" s="53"/>
      <c r="H368" s="25"/>
      <c r="I368" s="10"/>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0"/>
      <c r="AI368" s="10"/>
    </row>
    <row r="369" spans="1:39" x14ac:dyDescent="0.3">
      <c r="A369" s="6" t="str">
        <f t="shared" si="20"/>
        <v>Diagnostic Radiology &amp; Imaging Procedures-Ultrasound behind abdominal cavity-76770</v>
      </c>
      <c r="B369" s="6" t="str">
        <f t="shared" si="21"/>
        <v>Ultrasound behind abdominal cavity</v>
      </c>
      <c r="C369" s="6" t="str">
        <f t="shared" si="22"/>
        <v>Diagnostic Radiology &amp; Imaging Procedures</v>
      </c>
      <c r="D369" s="6" t="str">
        <f t="shared" si="23"/>
        <v>76770</v>
      </c>
      <c r="E369" s="8"/>
      <c r="G369" s="56" t="s">
        <v>43</v>
      </c>
      <c r="AH369" s="10"/>
      <c r="AI369" s="10"/>
    </row>
    <row r="370" spans="1:39" x14ac:dyDescent="0.3">
      <c r="A370" s="6" t="str">
        <f t="shared" si="20"/>
        <v>Diagnostic Radiology &amp; Imaging Procedures-Ultrasound behind abdominal cavity-76770</v>
      </c>
      <c r="B370" s="6" t="str">
        <f t="shared" si="21"/>
        <v>Ultrasound behind abdominal cavity</v>
      </c>
      <c r="C370" s="6" t="str">
        <f t="shared" si="22"/>
        <v>Diagnostic Radiology &amp; Imaging Procedures</v>
      </c>
      <c r="D370" s="6" t="str">
        <f t="shared" si="23"/>
        <v>76770</v>
      </c>
      <c r="E370" s="19"/>
      <c r="F370" s="18"/>
      <c r="G370" s="59"/>
      <c r="H370" s="60"/>
      <c r="I370" s="20"/>
      <c r="J370" s="21"/>
      <c r="K370" s="21"/>
      <c r="L370" s="21"/>
      <c r="M370" s="21"/>
      <c r="N370" s="21"/>
      <c r="O370" s="21"/>
      <c r="P370" s="21"/>
      <c r="Q370" s="21"/>
      <c r="R370" s="21"/>
      <c r="S370" s="21"/>
      <c r="T370" s="21"/>
      <c r="U370" s="21"/>
      <c r="V370" s="21"/>
      <c r="W370" s="21"/>
      <c r="X370" s="21"/>
      <c r="Y370" s="21"/>
      <c r="Z370" s="21"/>
      <c r="AA370" s="21"/>
      <c r="AB370" s="21"/>
      <c r="AC370" s="21"/>
      <c r="AD370" s="21"/>
      <c r="AE370" s="21"/>
      <c r="AF370" s="21"/>
      <c r="AG370" s="21"/>
      <c r="AH370" s="10"/>
      <c r="AI370" s="10"/>
    </row>
    <row r="371" spans="1:39" ht="27.95" x14ac:dyDescent="0.3">
      <c r="A371" s="6" t="str">
        <f t="shared" si="20"/>
        <v>Diagnostic Radiology &amp; Imaging Procedures-Abdominal ultrasound of pregnant uterus (less than 14 weeks 0 days) single or first fetus-76801</v>
      </c>
      <c r="B371" s="6" t="str">
        <f t="shared" si="21"/>
        <v>Abdominal ultrasound of pregnant uterus (less than 14 weeks 0 days) single or first fetus</v>
      </c>
      <c r="C371" s="6" t="str">
        <f t="shared" si="22"/>
        <v>Diagnostic Radiology &amp; Imaging Procedures</v>
      </c>
      <c r="D371" s="6" t="str">
        <f t="shared" si="23"/>
        <v>76801</v>
      </c>
      <c r="E371" s="25" t="s">
        <v>981</v>
      </c>
      <c r="F371" s="25" t="s">
        <v>52</v>
      </c>
      <c r="G371" s="53" t="s">
        <v>468</v>
      </c>
      <c r="H371" s="25" t="s">
        <v>469</v>
      </c>
      <c r="I371" s="10" t="s">
        <v>456</v>
      </c>
      <c r="J371" s="17">
        <v>476</v>
      </c>
      <c r="K371" s="17">
        <v>95.2</v>
      </c>
      <c r="L371" s="17">
        <v>57.515399999999993</v>
      </c>
      <c r="M371" s="17">
        <v>255.624</v>
      </c>
      <c r="N371" s="17" t="s">
        <v>34096</v>
      </c>
      <c r="O371" s="17">
        <v>57.515399999999993</v>
      </c>
      <c r="P371" s="17" t="s">
        <v>34096</v>
      </c>
      <c r="Q371" s="17" t="s">
        <v>34096</v>
      </c>
      <c r="R371" s="17" t="s">
        <v>34096</v>
      </c>
      <c r="S371" s="17" t="s">
        <v>34096</v>
      </c>
      <c r="T371" s="17" t="s">
        <v>34096</v>
      </c>
      <c r="U371" s="17" t="s">
        <v>34096</v>
      </c>
      <c r="V371" s="17" t="s">
        <v>34096</v>
      </c>
      <c r="W371" s="17" t="s">
        <v>34096</v>
      </c>
      <c r="X371" s="17">
        <v>255.624</v>
      </c>
      <c r="Y371" s="17">
        <v>230.06159999999997</v>
      </c>
      <c r="Z371" s="17">
        <v>239.64749999999998</v>
      </c>
      <c r="AA371" s="17">
        <v>250.83104999999998</v>
      </c>
      <c r="AB371" s="17">
        <v>255.624</v>
      </c>
      <c r="AC371" s="17">
        <v>255.624</v>
      </c>
      <c r="AD371" s="17">
        <v>255.624</v>
      </c>
      <c r="AE371" s="17">
        <v>229.42253999999997</v>
      </c>
      <c r="AF371" s="17">
        <v>169.3509</v>
      </c>
      <c r="AG371" s="17">
        <v>89.468400000000003</v>
      </c>
      <c r="AH371" s="10" t="s">
        <v>34269</v>
      </c>
      <c r="AI371" s="10" t="s">
        <v>33952</v>
      </c>
      <c r="AJ371" s="54">
        <v>1</v>
      </c>
      <c r="AK371" s="27">
        <v>6</v>
      </c>
      <c r="AL371" t="s">
        <v>175</v>
      </c>
      <c r="AM371">
        <v>4</v>
      </c>
    </row>
    <row r="372" spans="1:39" x14ac:dyDescent="0.3">
      <c r="A372" s="6" t="str">
        <f t="shared" si="20"/>
        <v>Diagnostic Radiology &amp; Imaging Procedures-Abdominal ultrasound of pregnant uterus (less than 14 weeks 0 days) single or first fetus-76801</v>
      </c>
      <c r="B372" s="6" t="str">
        <f t="shared" si="21"/>
        <v>Abdominal ultrasound of pregnant uterus (less than 14 weeks 0 days) single or first fetus</v>
      </c>
      <c r="C372" s="6" t="str">
        <f t="shared" si="22"/>
        <v>Diagnostic Radiology &amp; Imaging Procedures</v>
      </c>
      <c r="D372" s="6" t="str">
        <f t="shared" si="23"/>
        <v>76801</v>
      </c>
      <c r="E372" s="25" t="s">
        <v>47</v>
      </c>
      <c r="F372" s="25" t="s">
        <v>47</v>
      </c>
      <c r="G372" s="53" t="s">
        <v>470</v>
      </c>
      <c r="H372" s="25" t="s">
        <v>471</v>
      </c>
      <c r="I372" s="10" t="s">
        <v>208</v>
      </c>
      <c r="J372" s="17">
        <v>211</v>
      </c>
      <c r="K372" s="17">
        <v>42.2</v>
      </c>
      <c r="L372" s="17">
        <v>14.661</v>
      </c>
      <c r="M372" s="17">
        <v>194.24800000000002</v>
      </c>
      <c r="N372" s="17">
        <v>15.050000000000002</v>
      </c>
      <c r="O372" s="17">
        <v>16.555000000000003</v>
      </c>
      <c r="P372" s="17">
        <v>15.050000000000002</v>
      </c>
      <c r="Q372" s="17">
        <v>15.050000000000002</v>
      </c>
      <c r="R372" s="17" t="s">
        <v>34096</v>
      </c>
      <c r="S372" s="17">
        <v>16.555000000000003</v>
      </c>
      <c r="T372" s="17" t="s">
        <v>34096</v>
      </c>
      <c r="U372" s="17" t="s">
        <v>34096</v>
      </c>
      <c r="V372" s="17">
        <v>15.801299999999999</v>
      </c>
      <c r="W372" s="17">
        <v>14.661</v>
      </c>
      <c r="X372" s="17">
        <v>194.24800000000002</v>
      </c>
      <c r="Y372" s="17">
        <v>174.82319999999996</v>
      </c>
      <c r="Z372" s="17">
        <v>182.10749999999999</v>
      </c>
      <c r="AA372" s="17">
        <v>190.60585</v>
      </c>
      <c r="AB372" s="17">
        <v>194.24800000000002</v>
      </c>
      <c r="AC372" s="17">
        <v>194.24800000000002</v>
      </c>
      <c r="AD372" s="17">
        <v>194.24800000000002</v>
      </c>
      <c r="AE372" s="17">
        <v>174.33758</v>
      </c>
      <c r="AF372" s="17">
        <v>128.6893</v>
      </c>
      <c r="AG372" s="17">
        <v>15.802500000000002</v>
      </c>
      <c r="AH372" s="10" t="s">
        <v>34270</v>
      </c>
      <c r="AI372" s="10" t="s">
        <v>33952</v>
      </c>
      <c r="AJ372" s="54">
        <v>0</v>
      </c>
      <c r="AK372" s="27" t="s">
        <v>34143</v>
      </c>
      <c r="AL372" t="s">
        <v>175</v>
      </c>
      <c r="AM372" t="e">
        <v>#VALUE!</v>
      </c>
    </row>
    <row r="373" spans="1:39" x14ac:dyDescent="0.3">
      <c r="A373" s="6" t="str">
        <f t="shared" si="20"/>
        <v>Diagnostic Radiology &amp; Imaging Procedures-Abdominal ultrasound of pregnant uterus (less than 14 weeks 0 days) single or first fetus-76801</v>
      </c>
      <c r="B373" s="6" t="str">
        <f t="shared" si="21"/>
        <v>Abdominal ultrasound of pregnant uterus (less than 14 weeks 0 days) single or first fetus</v>
      </c>
      <c r="C373" s="6" t="str">
        <f t="shared" si="22"/>
        <v>Diagnostic Radiology &amp; Imaging Procedures</v>
      </c>
      <c r="D373" s="6" t="str">
        <f t="shared" si="23"/>
        <v>76801</v>
      </c>
      <c r="E373" s="25"/>
      <c r="F373" s="25"/>
      <c r="G373" s="53"/>
      <c r="H373" s="25"/>
      <c r="I373" s="10"/>
      <c r="J373" s="39">
        <v>687</v>
      </c>
      <c r="K373" s="39">
        <v>137.4</v>
      </c>
      <c r="L373" s="39">
        <v>72.176399999999987</v>
      </c>
      <c r="M373" s="39">
        <v>449.87200000000001</v>
      </c>
      <c r="N373" s="39">
        <v>15.050000000000002</v>
      </c>
      <c r="O373" s="39">
        <v>74.070399999999992</v>
      </c>
      <c r="P373" s="39">
        <v>15.050000000000002</v>
      </c>
      <c r="Q373" s="39">
        <v>15.050000000000002</v>
      </c>
      <c r="R373" s="39" t="s">
        <v>34096</v>
      </c>
      <c r="S373" s="39">
        <v>16.555000000000003</v>
      </c>
      <c r="T373" s="39" t="s">
        <v>34096</v>
      </c>
      <c r="U373" s="39" t="s">
        <v>34096</v>
      </c>
      <c r="V373" s="39">
        <v>15.801299999999999</v>
      </c>
      <c r="W373" s="39">
        <v>14.661</v>
      </c>
      <c r="X373" s="39">
        <v>449.87200000000001</v>
      </c>
      <c r="Y373" s="39">
        <v>404.88479999999993</v>
      </c>
      <c r="Z373" s="39">
        <v>421.755</v>
      </c>
      <c r="AA373" s="39">
        <v>441.43689999999998</v>
      </c>
      <c r="AB373" s="39">
        <v>449.87200000000001</v>
      </c>
      <c r="AC373" s="39">
        <v>449.87200000000001</v>
      </c>
      <c r="AD373" s="39">
        <v>449.87200000000001</v>
      </c>
      <c r="AE373" s="39">
        <v>403.76011999999997</v>
      </c>
      <c r="AF373" s="39">
        <v>298.04020000000003</v>
      </c>
      <c r="AG373" s="39">
        <v>105.27090000000001</v>
      </c>
      <c r="AH373" s="10"/>
      <c r="AI373" s="10"/>
    </row>
    <row r="374" spans="1:39" x14ac:dyDescent="0.3">
      <c r="A374" s="6" t="str">
        <f t="shared" si="20"/>
        <v>Diagnostic Radiology &amp; Imaging Procedures-Abdominal ultrasound of pregnant uterus (less than 14 weeks 0 days) single or first fetus-76801</v>
      </c>
      <c r="B374" s="6" t="str">
        <f t="shared" si="21"/>
        <v>Abdominal ultrasound of pregnant uterus (less than 14 weeks 0 days) single or first fetus</v>
      </c>
      <c r="C374" s="6" t="str">
        <f t="shared" si="22"/>
        <v>Diagnostic Radiology &amp; Imaging Procedures</v>
      </c>
      <c r="D374" s="6" t="str">
        <f t="shared" si="23"/>
        <v>76801</v>
      </c>
      <c r="E374" s="25"/>
      <c r="F374" s="25"/>
      <c r="G374" s="53"/>
      <c r="H374" s="25"/>
      <c r="I374" s="10"/>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0"/>
      <c r="AI374" s="10"/>
    </row>
    <row r="375" spans="1:39" x14ac:dyDescent="0.3">
      <c r="A375" s="6" t="str">
        <f t="shared" si="20"/>
        <v>Diagnostic Radiology &amp; Imaging Procedures-Abdominal ultrasound of pregnant uterus (less than 14 weeks 0 days) single or first fetus-76801</v>
      </c>
      <c r="B375" s="6" t="str">
        <f t="shared" si="21"/>
        <v>Abdominal ultrasound of pregnant uterus (less than 14 weeks 0 days) single or first fetus</v>
      </c>
      <c r="C375" s="6" t="str">
        <f t="shared" si="22"/>
        <v>Diagnostic Radiology &amp; Imaging Procedures</v>
      </c>
      <c r="D375" s="6" t="str">
        <f t="shared" si="23"/>
        <v>76801</v>
      </c>
      <c r="E375" s="8"/>
      <c r="G375" s="56" t="s">
        <v>43</v>
      </c>
      <c r="AH375" s="10"/>
      <c r="AI375" s="10"/>
    </row>
    <row r="376" spans="1:39" x14ac:dyDescent="0.3">
      <c r="A376" s="6" t="str">
        <f t="shared" si="20"/>
        <v>Diagnostic Radiology &amp; Imaging Procedures-Abdominal ultrasound of pregnant uterus (less than 14 weeks 0 days) single or first fetus-76801</v>
      </c>
      <c r="B376" s="6" t="str">
        <f t="shared" si="21"/>
        <v>Abdominal ultrasound of pregnant uterus (less than 14 weeks 0 days) single or first fetus</v>
      </c>
      <c r="C376" s="6" t="str">
        <f t="shared" si="22"/>
        <v>Diagnostic Radiology &amp; Imaging Procedures</v>
      </c>
      <c r="D376" s="6" t="str">
        <f t="shared" si="23"/>
        <v>76801</v>
      </c>
      <c r="E376" s="19"/>
      <c r="F376" s="18"/>
      <c r="G376" s="59"/>
      <c r="H376" s="60"/>
      <c r="I376" s="20"/>
      <c r="J376" s="21"/>
      <c r="K376" s="21"/>
      <c r="L376" s="21"/>
      <c r="M376" s="21"/>
      <c r="N376" s="21"/>
      <c r="O376" s="21"/>
      <c r="P376" s="21"/>
      <c r="Q376" s="21"/>
      <c r="R376" s="21"/>
      <c r="S376" s="21"/>
      <c r="T376" s="21"/>
      <c r="U376" s="21"/>
      <c r="V376" s="21"/>
      <c r="W376" s="21"/>
      <c r="X376" s="21"/>
      <c r="Y376" s="21"/>
      <c r="Z376" s="21"/>
      <c r="AA376" s="21"/>
      <c r="AB376" s="21"/>
      <c r="AC376" s="21"/>
      <c r="AD376" s="21"/>
      <c r="AE376" s="21"/>
      <c r="AF376" s="21"/>
      <c r="AG376" s="21"/>
      <c r="AH376" s="10"/>
      <c r="AI376" s="10"/>
    </row>
    <row r="377" spans="1:39" ht="27.95" x14ac:dyDescent="0.3">
      <c r="A377" s="6" t="str">
        <f t="shared" si="20"/>
        <v>Diagnostic Radiology &amp; Imaging Procedures-Ultrasound of pelvis, complete, not pregnancy related-76856</v>
      </c>
      <c r="B377" s="6" t="str">
        <f t="shared" si="21"/>
        <v>Ultrasound of pelvis, complete, not pregnancy related</v>
      </c>
      <c r="C377" s="6" t="str">
        <f t="shared" si="22"/>
        <v>Diagnostic Radiology &amp; Imaging Procedures</v>
      </c>
      <c r="D377" s="6" t="str">
        <f t="shared" si="23"/>
        <v>76856</v>
      </c>
      <c r="E377" s="25" t="s">
        <v>981</v>
      </c>
      <c r="F377" s="25" t="s">
        <v>52</v>
      </c>
      <c r="G377" s="53" t="s">
        <v>479</v>
      </c>
      <c r="H377" s="25" t="s">
        <v>480</v>
      </c>
      <c r="I377" s="10" t="s">
        <v>456</v>
      </c>
      <c r="J377" s="17">
        <v>1252</v>
      </c>
      <c r="K377" s="17">
        <v>250.4</v>
      </c>
      <c r="L377" s="17">
        <v>90.585000000000008</v>
      </c>
      <c r="M377" s="17">
        <v>563.29599999999994</v>
      </c>
      <c r="N377" s="17">
        <v>96.28</v>
      </c>
      <c r="O377" s="17">
        <v>126.74159999999999</v>
      </c>
      <c r="P377" s="17">
        <v>96.28</v>
      </c>
      <c r="Q377" s="17">
        <v>96.28</v>
      </c>
      <c r="R377" s="17" t="s">
        <v>34096</v>
      </c>
      <c r="S377" s="17">
        <v>105.90800000000002</v>
      </c>
      <c r="T377" s="17">
        <v>104.75</v>
      </c>
      <c r="U377" s="17">
        <v>100.65</v>
      </c>
      <c r="V377" s="17">
        <v>97.630499999999998</v>
      </c>
      <c r="W377" s="17">
        <v>90.585000000000008</v>
      </c>
      <c r="X377" s="17">
        <v>563.29599999999994</v>
      </c>
      <c r="Y377" s="17">
        <v>506.96639999999996</v>
      </c>
      <c r="Z377" s="17">
        <v>528.08999999999992</v>
      </c>
      <c r="AA377" s="17">
        <v>552.73419999999999</v>
      </c>
      <c r="AB377" s="17">
        <v>563.29599999999994</v>
      </c>
      <c r="AC377" s="17">
        <v>563.29599999999994</v>
      </c>
      <c r="AD377" s="17">
        <v>563.29599999999994</v>
      </c>
      <c r="AE377" s="17">
        <v>505.55815999999993</v>
      </c>
      <c r="AF377" s="17">
        <v>373.18360000000001</v>
      </c>
      <c r="AG377" s="17">
        <v>197.15359999999998</v>
      </c>
      <c r="AH377" s="10" t="s">
        <v>34271</v>
      </c>
      <c r="AI377" s="10" t="s">
        <v>481</v>
      </c>
      <c r="AJ377" s="54">
        <v>1</v>
      </c>
      <c r="AK377" s="27">
        <v>4</v>
      </c>
      <c r="AL377" t="s">
        <v>175</v>
      </c>
      <c r="AM377">
        <v>3</v>
      </c>
    </row>
    <row r="378" spans="1:39" x14ac:dyDescent="0.3">
      <c r="A378" s="6" t="str">
        <f t="shared" si="20"/>
        <v>Diagnostic Radiology &amp; Imaging Procedures-Ultrasound of pelvis, complete, not pregnancy related-76856</v>
      </c>
      <c r="B378" s="6" t="str">
        <f t="shared" si="21"/>
        <v>Ultrasound of pelvis, complete, not pregnancy related</v>
      </c>
      <c r="C378" s="6" t="str">
        <f t="shared" si="22"/>
        <v>Diagnostic Radiology &amp; Imaging Procedures</v>
      </c>
      <c r="D378" s="6" t="str">
        <f t="shared" si="23"/>
        <v>76856</v>
      </c>
      <c r="E378" s="25"/>
      <c r="F378" s="25"/>
      <c r="G378" s="53"/>
      <c r="H378" s="25"/>
      <c r="I378" s="10"/>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0"/>
      <c r="AI378" s="10"/>
    </row>
    <row r="379" spans="1:39" x14ac:dyDescent="0.3">
      <c r="A379" s="6" t="str">
        <f t="shared" si="20"/>
        <v>Diagnostic Radiology &amp; Imaging Procedures-Ultrasound of pelvis, complete, not pregnancy related-76856</v>
      </c>
      <c r="B379" s="6" t="str">
        <f t="shared" si="21"/>
        <v>Ultrasound of pelvis, complete, not pregnancy related</v>
      </c>
      <c r="C379" s="6" t="str">
        <f t="shared" si="22"/>
        <v>Diagnostic Radiology &amp; Imaging Procedures</v>
      </c>
      <c r="D379" s="6" t="str">
        <f t="shared" si="23"/>
        <v>76856</v>
      </c>
      <c r="E379" s="8"/>
      <c r="G379" s="56" t="s">
        <v>43</v>
      </c>
      <c r="AH379" s="10"/>
      <c r="AI379" s="10"/>
    </row>
    <row r="380" spans="1:39" x14ac:dyDescent="0.3">
      <c r="A380" s="6" t="str">
        <f t="shared" si="20"/>
        <v>Diagnostic Radiology &amp; Imaging Procedures-Ultrasound of pelvis, complete, not pregnancy related-76856</v>
      </c>
      <c r="B380" s="6" t="str">
        <f t="shared" si="21"/>
        <v>Ultrasound of pelvis, complete, not pregnancy related</v>
      </c>
      <c r="C380" s="6" t="str">
        <f t="shared" si="22"/>
        <v>Diagnostic Radiology &amp; Imaging Procedures</v>
      </c>
      <c r="D380" s="6" t="str">
        <f t="shared" si="23"/>
        <v>76856</v>
      </c>
      <c r="E380" s="19"/>
      <c r="F380" s="18"/>
      <c r="G380" s="59"/>
      <c r="H380" s="60"/>
      <c r="I380" s="20"/>
      <c r="J380" s="21"/>
      <c r="K380" s="21"/>
      <c r="L380" s="21"/>
      <c r="M380" s="21"/>
      <c r="N380" s="21"/>
      <c r="O380" s="21"/>
      <c r="P380" s="21"/>
      <c r="Q380" s="21"/>
      <c r="R380" s="21"/>
      <c r="S380" s="21"/>
      <c r="T380" s="21"/>
      <c r="U380" s="21"/>
      <c r="V380" s="21"/>
      <c r="W380" s="21"/>
      <c r="X380" s="21"/>
      <c r="Y380" s="21"/>
      <c r="Z380" s="21"/>
      <c r="AA380" s="21"/>
      <c r="AB380" s="21"/>
      <c r="AC380" s="21"/>
      <c r="AD380" s="21"/>
      <c r="AE380" s="21"/>
      <c r="AF380" s="21"/>
      <c r="AG380" s="21"/>
      <c r="AH380" s="10"/>
      <c r="AI380" s="10"/>
    </row>
    <row r="381" spans="1:39" ht="27.95" x14ac:dyDescent="0.3">
      <c r="A381" s="6" t="str">
        <f t="shared" si="20"/>
        <v>Diagnostic Radiology &amp; Imaging Procedures-Ultrasound of scrotum-76870</v>
      </c>
      <c r="B381" s="6" t="str">
        <f t="shared" si="21"/>
        <v>Ultrasound of scrotum</v>
      </c>
      <c r="C381" s="6" t="str">
        <f t="shared" si="22"/>
        <v>Diagnostic Radiology &amp; Imaging Procedures</v>
      </c>
      <c r="D381" s="6" t="str">
        <f t="shared" si="23"/>
        <v>76870</v>
      </c>
      <c r="E381" s="25" t="s">
        <v>981</v>
      </c>
      <c r="F381" s="25" t="s">
        <v>52</v>
      </c>
      <c r="G381" s="53" t="s">
        <v>485</v>
      </c>
      <c r="H381" s="25" t="s">
        <v>486</v>
      </c>
      <c r="I381" s="10" t="s">
        <v>456</v>
      </c>
      <c r="J381" s="17">
        <v>910</v>
      </c>
      <c r="K381" s="17">
        <v>182</v>
      </c>
      <c r="L381" s="17">
        <v>174.10319999999999</v>
      </c>
      <c r="M381" s="17">
        <v>773.79200000000003</v>
      </c>
      <c r="N381" s="17" t="s">
        <v>34096</v>
      </c>
      <c r="O381" s="17">
        <v>174.10319999999999</v>
      </c>
      <c r="P381" s="17" t="s">
        <v>34096</v>
      </c>
      <c r="Q381" s="17" t="s">
        <v>34096</v>
      </c>
      <c r="R381" s="17" t="s">
        <v>34096</v>
      </c>
      <c r="S381" s="17" t="s">
        <v>34096</v>
      </c>
      <c r="T381" s="17" t="s">
        <v>34096</v>
      </c>
      <c r="U381" s="17" t="s">
        <v>34096</v>
      </c>
      <c r="V381" s="17" t="s">
        <v>34096</v>
      </c>
      <c r="W381" s="17" t="s">
        <v>34096</v>
      </c>
      <c r="X381" s="17">
        <v>773.79200000000003</v>
      </c>
      <c r="Y381" s="17">
        <v>696.41279999999995</v>
      </c>
      <c r="Z381" s="17">
        <v>725.43000000000006</v>
      </c>
      <c r="AA381" s="17">
        <v>759.28340000000003</v>
      </c>
      <c r="AB381" s="17">
        <v>773.79200000000003</v>
      </c>
      <c r="AC381" s="17">
        <v>773.79200000000003</v>
      </c>
      <c r="AD381" s="17">
        <v>773.79200000000003</v>
      </c>
      <c r="AE381" s="17">
        <v>694.47831999999994</v>
      </c>
      <c r="AF381" s="17">
        <v>512.63720000000001</v>
      </c>
      <c r="AG381" s="17">
        <v>270.8272</v>
      </c>
      <c r="AH381" s="10" t="s">
        <v>34272</v>
      </c>
      <c r="AI381" s="10" t="s">
        <v>484</v>
      </c>
      <c r="AJ381" s="54">
        <v>1</v>
      </c>
      <c r="AK381" s="27">
        <v>4</v>
      </c>
      <c r="AL381" t="s">
        <v>175</v>
      </c>
      <c r="AM381">
        <v>3</v>
      </c>
    </row>
    <row r="382" spans="1:39" x14ac:dyDescent="0.3">
      <c r="A382" s="6" t="str">
        <f t="shared" si="20"/>
        <v>Diagnostic Radiology &amp; Imaging Procedures-Ultrasound of scrotum-76870</v>
      </c>
      <c r="B382" s="6" t="str">
        <f t="shared" si="21"/>
        <v>Ultrasound of scrotum</v>
      </c>
      <c r="C382" s="6" t="str">
        <f t="shared" si="22"/>
        <v>Diagnostic Radiology &amp; Imaging Procedures</v>
      </c>
      <c r="D382" s="6" t="str">
        <f t="shared" si="23"/>
        <v>76870</v>
      </c>
      <c r="E382" s="25"/>
      <c r="F382" s="25"/>
      <c r="G382" s="53"/>
      <c r="H382" s="25"/>
      <c r="I382" s="10"/>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0"/>
      <c r="AI382" s="10"/>
    </row>
    <row r="383" spans="1:39" x14ac:dyDescent="0.3">
      <c r="A383" s="6" t="str">
        <f t="shared" si="20"/>
        <v>Diagnostic Radiology &amp; Imaging Procedures-Ultrasound of scrotum-76870</v>
      </c>
      <c r="B383" s="6" t="str">
        <f t="shared" si="21"/>
        <v>Ultrasound of scrotum</v>
      </c>
      <c r="C383" s="6" t="str">
        <f t="shared" si="22"/>
        <v>Diagnostic Radiology &amp; Imaging Procedures</v>
      </c>
      <c r="D383" s="6" t="str">
        <f t="shared" si="23"/>
        <v>76870</v>
      </c>
      <c r="E383" s="8"/>
      <c r="G383" s="56" t="s">
        <v>43</v>
      </c>
      <c r="AH383" s="10"/>
      <c r="AI383" s="10"/>
    </row>
    <row r="384" spans="1:39" x14ac:dyDescent="0.3">
      <c r="A384" s="6" t="str">
        <f t="shared" si="20"/>
        <v>Diagnostic Radiology &amp; Imaging Procedures-Ultrasound of scrotum-76870</v>
      </c>
      <c r="B384" s="6" t="str">
        <f t="shared" si="21"/>
        <v>Ultrasound of scrotum</v>
      </c>
      <c r="C384" s="6" t="str">
        <f t="shared" si="22"/>
        <v>Diagnostic Radiology &amp; Imaging Procedures</v>
      </c>
      <c r="D384" s="6" t="str">
        <f t="shared" si="23"/>
        <v>76870</v>
      </c>
      <c r="E384" s="19"/>
      <c r="F384" s="18"/>
      <c r="G384" s="59"/>
      <c r="H384" s="60"/>
      <c r="I384" s="20"/>
      <c r="J384" s="21"/>
      <c r="K384" s="21"/>
      <c r="L384" s="21"/>
      <c r="M384" s="21"/>
      <c r="N384" s="21"/>
      <c r="O384" s="21"/>
      <c r="P384" s="21"/>
      <c r="Q384" s="21"/>
      <c r="R384" s="21"/>
      <c r="S384" s="21"/>
      <c r="T384" s="21"/>
      <c r="U384" s="21"/>
      <c r="V384" s="21"/>
      <c r="W384" s="21"/>
      <c r="X384" s="21"/>
      <c r="Y384" s="21"/>
      <c r="Z384" s="21"/>
      <c r="AA384" s="21"/>
      <c r="AB384" s="21"/>
      <c r="AC384" s="21"/>
      <c r="AD384" s="21"/>
      <c r="AE384" s="21"/>
      <c r="AF384" s="21"/>
      <c r="AG384" s="21"/>
      <c r="AH384" s="10"/>
      <c r="AI384" s="10"/>
    </row>
    <row r="385" spans="1:39" ht="27.95" x14ac:dyDescent="0.3">
      <c r="A385" s="6" t="str">
        <f t="shared" si="20"/>
        <v>Diagnostic Radiology &amp; Imaging Procedures-Complete ultrasound of arm or leg-76881</v>
      </c>
      <c r="B385" s="6" t="str">
        <f t="shared" si="21"/>
        <v>Complete ultrasound of arm or leg</v>
      </c>
      <c r="C385" s="6" t="str">
        <f t="shared" si="22"/>
        <v>Diagnostic Radiology &amp; Imaging Procedures</v>
      </c>
      <c r="D385" s="6" t="str">
        <f t="shared" si="23"/>
        <v>76881</v>
      </c>
      <c r="E385" s="25" t="s">
        <v>981</v>
      </c>
      <c r="F385" s="25" t="s">
        <v>52</v>
      </c>
      <c r="G385" s="53" t="s">
        <v>31187</v>
      </c>
      <c r="H385" s="25" t="s">
        <v>24165</v>
      </c>
      <c r="I385" s="10" t="s">
        <v>456</v>
      </c>
      <c r="J385" s="17">
        <v>1045</v>
      </c>
      <c r="K385" s="17">
        <v>209</v>
      </c>
      <c r="L385" s="17">
        <v>139.797</v>
      </c>
      <c r="M385" s="17">
        <v>621.32000000000005</v>
      </c>
      <c r="N385" s="17" t="s">
        <v>34096</v>
      </c>
      <c r="O385" s="17">
        <v>139.797</v>
      </c>
      <c r="P385" s="17" t="s">
        <v>34096</v>
      </c>
      <c r="Q385" s="17" t="s">
        <v>34096</v>
      </c>
      <c r="R385" s="17" t="s">
        <v>34096</v>
      </c>
      <c r="S385" s="17" t="s">
        <v>34096</v>
      </c>
      <c r="T385" s="17" t="s">
        <v>34096</v>
      </c>
      <c r="U385" s="17" t="s">
        <v>34096</v>
      </c>
      <c r="V385" s="17" t="s">
        <v>34096</v>
      </c>
      <c r="W385" s="17" t="s">
        <v>34096</v>
      </c>
      <c r="X385" s="17">
        <v>621.32000000000005</v>
      </c>
      <c r="Y385" s="17">
        <v>559.18799999999999</v>
      </c>
      <c r="Z385" s="17">
        <v>582.48749999999995</v>
      </c>
      <c r="AA385" s="17">
        <v>609.67025000000001</v>
      </c>
      <c r="AB385" s="17">
        <v>621.32000000000005</v>
      </c>
      <c r="AC385" s="17">
        <v>621.32000000000005</v>
      </c>
      <c r="AD385" s="17">
        <v>621.32000000000005</v>
      </c>
      <c r="AE385" s="17">
        <v>557.63469999999995</v>
      </c>
      <c r="AF385" s="17">
        <v>411.62450000000001</v>
      </c>
      <c r="AG385" s="17">
        <v>217.46200000000002</v>
      </c>
      <c r="AH385" s="10" t="s">
        <v>34273</v>
      </c>
      <c r="AI385" s="10" t="s">
        <v>31064</v>
      </c>
      <c r="AJ385" s="54">
        <v>1</v>
      </c>
      <c r="AK385" s="27">
        <v>4</v>
      </c>
      <c r="AL385" t="s">
        <v>175</v>
      </c>
      <c r="AM385">
        <v>3</v>
      </c>
    </row>
    <row r="386" spans="1:39" x14ac:dyDescent="0.3">
      <c r="A386" s="6" t="str">
        <f t="shared" si="20"/>
        <v>Diagnostic Radiology &amp; Imaging Procedures-Complete ultrasound of arm or leg-76881</v>
      </c>
      <c r="B386" s="6" t="str">
        <f t="shared" si="21"/>
        <v>Complete ultrasound of arm or leg</v>
      </c>
      <c r="C386" s="6" t="str">
        <f t="shared" si="22"/>
        <v>Diagnostic Radiology &amp; Imaging Procedures</v>
      </c>
      <c r="D386" s="6" t="str">
        <f t="shared" si="23"/>
        <v>76881</v>
      </c>
      <c r="E386" s="25"/>
      <c r="F386" s="25"/>
      <c r="G386" s="53"/>
      <c r="H386" s="25"/>
      <c r="I386" s="10"/>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0"/>
      <c r="AI386" s="10"/>
    </row>
    <row r="387" spans="1:39" x14ac:dyDescent="0.3">
      <c r="A387" s="6" t="str">
        <f t="shared" si="20"/>
        <v>Diagnostic Radiology &amp; Imaging Procedures-Complete ultrasound of arm or leg-76881</v>
      </c>
      <c r="B387" s="6" t="str">
        <f t="shared" si="21"/>
        <v>Complete ultrasound of arm or leg</v>
      </c>
      <c r="C387" s="6" t="str">
        <f t="shared" si="22"/>
        <v>Diagnostic Radiology &amp; Imaging Procedures</v>
      </c>
      <c r="D387" s="6" t="str">
        <f t="shared" si="23"/>
        <v>76881</v>
      </c>
      <c r="E387" s="8"/>
      <c r="G387" s="56" t="s">
        <v>43</v>
      </c>
      <c r="AH387" s="10"/>
      <c r="AI387" s="10"/>
    </row>
    <row r="388" spans="1:39" x14ac:dyDescent="0.3">
      <c r="A388" s="6" t="str">
        <f t="shared" si="20"/>
        <v>Diagnostic Radiology &amp; Imaging Procedures-Complete ultrasound of arm or leg-76881</v>
      </c>
      <c r="B388" s="6" t="str">
        <f t="shared" si="21"/>
        <v>Complete ultrasound of arm or leg</v>
      </c>
      <c r="C388" s="6" t="str">
        <f t="shared" si="22"/>
        <v>Diagnostic Radiology &amp; Imaging Procedures</v>
      </c>
      <c r="D388" s="6" t="str">
        <f t="shared" si="23"/>
        <v>76881</v>
      </c>
      <c r="E388" s="19"/>
      <c r="F388" s="18"/>
      <c r="G388" s="59"/>
      <c r="H388" s="60"/>
      <c r="I388" s="20"/>
      <c r="J388" s="21"/>
      <c r="K388" s="21"/>
      <c r="L388" s="21"/>
      <c r="M388" s="21"/>
      <c r="N388" s="21"/>
      <c r="O388" s="21"/>
      <c r="P388" s="21"/>
      <c r="Q388" s="21"/>
      <c r="R388" s="21"/>
      <c r="S388" s="21"/>
      <c r="T388" s="21"/>
      <c r="U388" s="21"/>
      <c r="V388" s="21"/>
      <c r="W388" s="21"/>
      <c r="X388" s="21"/>
      <c r="Y388" s="21"/>
      <c r="Z388" s="21"/>
      <c r="AA388" s="21"/>
      <c r="AB388" s="21"/>
      <c r="AC388" s="21"/>
      <c r="AD388" s="21"/>
      <c r="AE388" s="21"/>
      <c r="AF388" s="21"/>
      <c r="AG388" s="21"/>
      <c r="AH388" s="10"/>
      <c r="AI388" s="10"/>
    </row>
    <row r="389" spans="1:39" ht="27.95" x14ac:dyDescent="0.3">
      <c r="A389" s="6" t="str">
        <f t="shared" si="20"/>
        <v>Diagnostic Radiology &amp; Imaging Procedures-Partial ultrasound of joint or other non-blood vessel structure of arm or leg-76882</v>
      </c>
      <c r="B389" s="6" t="str">
        <f t="shared" si="21"/>
        <v>Partial ultrasound of joint or other non-blood vessel structure of arm or leg</v>
      </c>
      <c r="C389" s="6" t="str">
        <f t="shared" si="22"/>
        <v>Diagnostic Radiology &amp; Imaging Procedures</v>
      </c>
      <c r="D389" s="6" t="str">
        <f t="shared" si="23"/>
        <v>76882</v>
      </c>
      <c r="E389" s="25" t="s">
        <v>981</v>
      </c>
      <c r="F389" s="25" t="s">
        <v>52</v>
      </c>
      <c r="G389" s="53" t="s">
        <v>487</v>
      </c>
      <c r="H389" s="25" t="s">
        <v>488</v>
      </c>
      <c r="I389" s="10" t="s">
        <v>456</v>
      </c>
      <c r="J389" s="17">
        <v>684</v>
      </c>
      <c r="K389" s="17">
        <v>136.80000000000001</v>
      </c>
      <c r="L389" s="17">
        <v>30.35</v>
      </c>
      <c r="M389" s="17">
        <v>574.18400000000008</v>
      </c>
      <c r="N389" s="17">
        <v>30.35</v>
      </c>
      <c r="O389" s="17">
        <v>129.19139999999999</v>
      </c>
      <c r="P389" s="17">
        <v>30.35</v>
      </c>
      <c r="Q389" s="17">
        <v>30.35</v>
      </c>
      <c r="R389" s="17" t="s">
        <v>34096</v>
      </c>
      <c r="S389" s="17">
        <v>33.385000000000005</v>
      </c>
      <c r="T389" s="17">
        <v>104.75</v>
      </c>
      <c r="U389" s="17">
        <v>61.02</v>
      </c>
      <c r="V389" s="17">
        <v>59.189399999999999</v>
      </c>
      <c r="W389" s="17">
        <v>54.918000000000006</v>
      </c>
      <c r="X389" s="17">
        <v>574.18400000000008</v>
      </c>
      <c r="Y389" s="17">
        <v>516.76559999999995</v>
      </c>
      <c r="Z389" s="17">
        <v>538.29750000000001</v>
      </c>
      <c r="AA389" s="17">
        <v>563.41804999999999</v>
      </c>
      <c r="AB389" s="17">
        <v>574.18400000000008</v>
      </c>
      <c r="AC389" s="17">
        <v>574.18400000000008</v>
      </c>
      <c r="AD389" s="17">
        <v>574.18400000000008</v>
      </c>
      <c r="AE389" s="17">
        <v>515.33014000000003</v>
      </c>
      <c r="AF389" s="17">
        <v>380.39690000000002</v>
      </c>
      <c r="AG389" s="17">
        <v>200.96440000000001</v>
      </c>
      <c r="AH389" s="10" t="s">
        <v>34274</v>
      </c>
      <c r="AI389" s="10" t="s">
        <v>33953</v>
      </c>
      <c r="AJ389" s="54">
        <v>1</v>
      </c>
      <c r="AK389" s="27">
        <v>4</v>
      </c>
      <c r="AL389" t="s">
        <v>175</v>
      </c>
      <c r="AM389">
        <v>3</v>
      </c>
    </row>
    <row r="390" spans="1:39" x14ac:dyDescent="0.3">
      <c r="A390" s="6" t="str">
        <f t="shared" si="20"/>
        <v>Diagnostic Radiology &amp; Imaging Procedures-Partial ultrasound of joint or other non-blood vessel structure of arm or leg-76882</v>
      </c>
      <c r="B390" s="6" t="str">
        <f t="shared" si="21"/>
        <v>Partial ultrasound of joint or other non-blood vessel structure of arm or leg</v>
      </c>
      <c r="C390" s="6" t="str">
        <f t="shared" si="22"/>
        <v>Diagnostic Radiology &amp; Imaging Procedures</v>
      </c>
      <c r="D390" s="6" t="str">
        <f t="shared" si="23"/>
        <v>76882</v>
      </c>
      <c r="E390" s="25"/>
      <c r="F390" s="25"/>
      <c r="G390" s="53"/>
      <c r="H390" s="25"/>
      <c r="I390" s="10"/>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0"/>
      <c r="AI390" s="10"/>
    </row>
    <row r="391" spans="1:39" x14ac:dyDescent="0.3">
      <c r="A391" s="6" t="str">
        <f t="shared" si="20"/>
        <v>Diagnostic Radiology &amp; Imaging Procedures-Partial ultrasound of joint or other non-blood vessel structure of arm or leg-76882</v>
      </c>
      <c r="B391" s="6" t="str">
        <f t="shared" si="21"/>
        <v>Partial ultrasound of joint or other non-blood vessel structure of arm or leg</v>
      </c>
      <c r="C391" s="6" t="str">
        <f t="shared" si="22"/>
        <v>Diagnostic Radiology &amp; Imaging Procedures</v>
      </c>
      <c r="D391" s="6" t="str">
        <f t="shared" si="23"/>
        <v>76882</v>
      </c>
      <c r="E391" s="8"/>
      <c r="G391" s="56" t="s">
        <v>43</v>
      </c>
      <c r="AH391" s="10"/>
      <c r="AI391" s="10"/>
    </row>
    <row r="392" spans="1:39" x14ac:dyDescent="0.3">
      <c r="A392" s="6" t="str">
        <f t="shared" si="20"/>
        <v>Diagnostic Radiology &amp; Imaging Procedures-Partial ultrasound of joint or other non-blood vessel structure of arm or leg-76882</v>
      </c>
      <c r="B392" s="6" t="str">
        <f t="shared" si="21"/>
        <v>Partial ultrasound of joint or other non-blood vessel structure of arm or leg</v>
      </c>
      <c r="C392" s="6" t="str">
        <f t="shared" si="22"/>
        <v>Diagnostic Radiology &amp; Imaging Procedures</v>
      </c>
      <c r="D392" s="6" t="str">
        <f t="shared" si="23"/>
        <v>76882</v>
      </c>
      <c r="E392" s="19"/>
      <c r="F392" s="18"/>
      <c r="G392" s="59"/>
      <c r="H392" s="60"/>
      <c r="I392" s="20"/>
      <c r="J392" s="21"/>
      <c r="K392" s="21"/>
      <c r="L392" s="21"/>
      <c r="M392" s="21"/>
      <c r="N392" s="21"/>
      <c r="O392" s="21"/>
      <c r="P392" s="21"/>
      <c r="Q392" s="21"/>
      <c r="R392" s="21"/>
      <c r="S392" s="21"/>
      <c r="T392" s="21"/>
      <c r="U392" s="21"/>
      <c r="V392" s="21"/>
      <c r="W392" s="21"/>
      <c r="X392" s="21"/>
      <c r="Y392" s="21"/>
      <c r="Z392" s="21"/>
      <c r="AA392" s="21"/>
      <c r="AB392" s="21"/>
      <c r="AC392" s="21"/>
      <c r="AD392" s="21"/>
      <c r="AE392" s="21"/>
      <c r="AF392" s="21"/>
      <c r="AG392" s="21"/>
      <c r="AH392" s="10"/>
      <c r="AI392" s="10"/>
    </row>
    <row r="393" spans="1:39" ht="27.95" x14ac:dyDescent="0.3">
      <c r="A393" s="6" t="str">
        <f t="shared" ref="A393:A456" si="24">IF(OR($AJ393=1,$AJ393&gt;1),(C393&amp;"-"&amp;B393&amp;"-"&amp;D393),A392)</f>
        <v>Diagnostic Radiology &amp; Imaging Procedures-Ultrasound of hips, infant-76886</v>
      </c>
      <c r="B393" s="6" t="str">
        <f t="shared" ref="B393:B456" si="25">IF(OR($AJ393=1,$AJ393&gt;1),$G393,B392)</f>
        <v>Ultrasound of hips, infant</v>
      </c>
      <c r="C393" s="6" t="str">
        <f t="shared" ref="C393:C456" si="26">IF(OR($AJ393=1,$AJ393&gt;1),$E393,C392)</f>
        <v>Diagnostic Radiology &amp; Imaging Procedures</v>
      </c>
      <c r="D393" s="6" t="str">
        <f t="shared" ref="D393:D456" si="27">IF(OR($AJ393=1,$AJ393&gt;1),$H393,D392)</f>
        <v>76886</v>
      </c>
      <c r="E393" s="25" t="s">
        <v>981</v>
      </c>
      <c r="F393" s="25" t="s">
        <v>52</v>
      </c>
      <c r="G393" s="53" t="s">
        <v>31188</v>
      </c>
      <c r="H393" s="25" t="s">
        <v>24176</v>
      </c>
      <c r="I393" s="10" t="s">
        <v>456</v>
      </c>
      <c r="J393" s="17">
        <v>956</v>
      </c>
      <c r="K393" s="17">
        <v>191.20000000000002</v>
      </c>
      <c r="L393" s="17">
        <v>146.376</v>
      </c>
      <c r="M393" s="17">
        <v>650.56000000000006</v>
      </c>
      <c r="N393" s="17" t="s">
        <v>34096</v>
      </c>
      <c r="O393" s="17">
        <v>146.376</v>
      </c>
      <c r="P393" s="17" t="s">
        <v>34096</v>
      </c>
      <c r="Q393" s="17" t="s">
        <v>34096</v>
      </c>
      <c r="R393" s="17" t="s">
        <v>34096</v>
      </c>
      <c r="S393" s="17" t="s">
        <v>34096</v>
      </c>
      <c r="T393" s="17" t="s">
        <v>34096</v>
      </c>
      <c r="U393" s="17" t="s">
        <v>34096</v>
      </c>
      <c r="V393" s="17" t="s">
        <v>34096</v>
      </c>
      <c r="W393" s="17" t="s">
        <v>34096</v>
      </c>
      <c r="X393" s="17">
        <v>650.56000000000006</v>
      </c>
      <c r="Y393" s="17">
        <v>585.50400000000002</v>
      </c>
      <c r="Z393" s="17">
        <v>609.90000000000009</v>
      </c>
      <c r="AA393" s="17">
        <v>638.36200000000008</v>
      </c>
      <c r="AB393" s="17">
        <v>650.56000000000006</v>
      </c>
      <c r="AC393" s="17">
        <v>650.56000000000006</v>
      </c>
      <c r="AD393" s="17">
        <v>650.56000000000006</v>
      </c>
      <c r="AE393" s="17">
        <v>583.87760000000003</v>
      </c>
      <c r="AF393" s="17">
        <v>430.99600000000004</v>
      </c>
      <c r="AG393" s="17">
        <v>227.69600000000003</v>
      </c>
      <c r="AH393" s="10" t="s">
        <v>34275</v>
      </c>
      <c r="AI393" s="10" t="s">
        <v>33954</v>
      </c>
      <c r="AJ393" s="54">
        <v>1</v>
      </c>
      <c r="AK393" s="27">
        <v>4</v>
      </c>
      <c r="AL393" t="s">
        <v>175</v>
      </c>
      <c r="AM393">
        <v>3</v>
      </c>
    </row>
    <row r="394" spans="1:39" x14ac:dyDescent="0.3">
      <c r="A394" s="6" t="str">
        <f t="shared" si="24"/>
        <v>Diagnostic Radiology &amp; Imaging Procedures-Ultrasound of hips, infant-76886</v>
      </c>
      <c r="B394" s="6" t="str">
        <f t="shared" si="25"/>
        <v>Ultrasound of hips, infant</v>
      </c>
      <c r="C394" s="6" t="str">
        <f t="shared" si="26"/>
        <v>Diagnostic Radiology &amp; Imaging Procedures</v>
      </c>
      <c r="D394" s="6" t="str">
        <f t="shared" si="27"/>
        <v>76886</v>
      </c>
      <c r="E394" s="25"/>
      <c r="F394" s="25"/>
      <c r="G394" s="53"/>
      <c r="H394" s="25"/>
      <c r="I394" s="10"/>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0"/>
      <c r="AI394" s="10"/>
    </row>
    <row r="395" spans="1:39" x14ac:dyDescent="0.3">
      <c r="A395" s="6" t="str">
        <f t="shared" si="24"/>
        <v>Diagnostic Radiology &amp; Imaging Procedures-Ultrasound of hips, infant-76886</v>
      </c>
      <c r="B395" s="6" t="str">
        <f t="shared" si="25"/>
        <v>Ultrasound of hips, infant</v>
      </c>
      <c r="C395" s="6" t="str">
        <f t="shared" si="26"/>
        <v>Diagnostic Radiology &amp; Imaging Procedures</v>
      </c>
      <c r="D395" s="6" t="str">
        <f t="shared" si="27"/>
        <v>76886</v>
      </c>
      <c r="E395" s="8"/>
      <c r="G395" s="56" t="s">
        <v>43</v>
      </c>
      <c r="AH395" s="10"/>
      <c r="AI395" s="10"/>
    </row>
    <row r="396" spans="1:39" x14ac:dyDescent="0.3">
      <c r="A396" s="6" t="str">
        <f t="shared" si="24"/>
        <v>Diagnostic Radiology &amp; Imaging Procedures-Ultrasound of hips, infant-76886</v>
      </c>
      <c r="B396" s="6" t="str">
        <f t="shared" si="25"/>
        <v>Ultrasound of hips, infant</v>
      </c>
      <c r="C396" s="6" t="str">
        <f t="shared" si="26"/>
        <v>Diagnostic Radiology &amp; Imaging Procedures</v>
      </c>
      <c r="D396" s="6" t="str">
        <f t="shared" si="27"/>
        <v>76886</v>
      </c>
      <c r="E396" s="19"/>
      <c r="F396" s="18"/>
      <c r="G396" s="59"/>
      <c r="H396" s="60"/>
      <c r="I396" s="20"/>
      <c r="J396" s="21"/>
      <c r="K396" s="21"/>
      <c r="L396" s="21"/>
      <c r="M396" s="21"/>
      <c r="N396" s="21"/>
      <c r="O396" s="21"/>
      <c r="P396" s="21"/>
      <c r="Q396" s="21"/>
      <c r="R396" s="21"/>
      <c r="S396" s="21"/>
      <c r="T396" s="21"/>
      <c r="U396" s="21"/>
      <c r="V396" s="21"/>
      <c r="W396" s="21"/>
      <c r="X396" s="21"/>
      <c r="Y396" s="21"/>
      <c r="Z396" s="21"/>
      <c r="AA396" s="21"/>
      <c r="AB396" s="21"/>
      <c r="AC396" s="21"/>
      <c r="AD396" s="21"/>
      <c r="AE396" s="21"/>
      <c r="AF396" s="21"/>
      <c r="AG396" s="21"/>
      <c r="AH396" s="10"/>
      <c r="AI396" s="10"/>
    </row>
    <row r="397" spans="1:39" ht="27.95" x14ac:dyDescent="0.3">
      <c r="A397" s="6" t="str">
        <f t="shared" si="24"/>
        <v>Diagnostic Radiology &amp; Imaging Procedures-Imaging for bone age assessment-77072</v>
      </c>
      <c r="B397" s="6" t="str">
        <f t="shared" si="25"/>
        <v>Imaging for bone age assessment</v>
      </c>
      <c r="C397" s="6" t="str">
        <f t="shared" si="26"/>
        <v>Diagnostic Radiology &amp; Imaging Procedures</v>
      </c>
      <c r="D397" s="6" t="str">
        <f t="shared" si="27"/>
        <v>77072</v>
      </c>
      <c r="E397" s="25" t="s">
        <v>981</v>
      </c>
      <c r="F397" s="25" t="s">
        <v>52</v>
      </c>
      <c r="G397" s="53" t="s">
        <v>31193</v>
      </c>
      <c r="H397" s="25" t="s">
        <v>24341</v>
      </c>
      <c r="I397" s="10" t="s">
        <v>178</v>
      </c>
      <c r="J397" s="17">
        <v>510</v>
      </c>
      <c r="K397" s="17">
        <v>102</v>
      </c>
      <c r="L397" s="17">
        <v>22.383000000000003</v>
      </c>
      <c r="M397" s="17">
        <v>351.56799999999998</v>
      </c>
      <c r="N397" s="17">
        <v>26.06</v>
      </c>
      <c r="O397" s="17">
        <v>28.666</v>
      </c>
      <c r="P397" s="17">
        <v>26.06</v>
      </c>
      <c r="Q397" s="17">
        <v>26.06</v>
      </c>
      <c r="R397" s="17" t="s">
        <v>34096</v>
      </c>
      <c r="S397" s="17">
        <v>28.666</v>
      </c>
      <c r="T397" s="17">
        <v>104.75</v>
      </c>
      <c r="U397" s="17">
        <v>24.87</v>
      </c>
      <c r="V397" s="17">
        <v>24.123899999999999</v>
      </c>
      <c r="W397" s="17">
        <v>22.383000000000003</v>
      </c>
      <c r="X397" s="17">
        <v>351.56799999999998</v>
      </c>
      <c r="Y397" s="17">
        <v>316.41119999999995</v>
      </c>
      <c r="Z397" s="17">
        <v>329.59499999999997</v>
      </c>
      <c r="AA397" s="17">
        <v>344.97609999999997</v>
      </c>
      <c r="AB397" s="17">
        <v>351.56799999999998</v>
      </c>
      <c r="AC397" s="17">
        <v>351.56799999999998</v>
      </c>
      <c r="AD397" s="17">
        <v>351.56799999999998</v>
      </c>
      <c r="AE397" s="17">
        <v>315.53227999999996</v>
      </c>
      <c r="AF397" s="17">
        <v>232.91380000000001</v>
      </c>
      <c r="AG397" s="17">
        <v>123.0488</v>
      </c>
      <c r="AH397" s="10" t="s">
        <v>34276</v>
      </c>
      <c r="AI397" s="10" t="s">
        <v>33931</v>
      </c>
      <c r="AJ397" s="54">
        <v>1</v>
      </c>
      <c r="AK397" s="27">
        <v>4</v>
      </c>
      <c r="AL397" t="s">
        <v>175</v>
      </c>
      <c r="AM397">
        <v>3</v>
      </c>
    </row>
    <row r="398" spans="1:39" x14ac:dyDescent="0.3">
      <c r="A398" s="6" t="str">
        <f t="shared" si="24"/>
        <v>Diagnostic Radiology &amp; Imaging Procedures-Imaging for bone age assessment-77072</v>
      </c>
      <c r="B398" s="6" t="str">
        <f t="shared" si="25"/>
        <v>Imaging for bone age assessment</v>
      </c>
      <c r="C398" s="6" t="str">
        <f t="shared" si="26"/>
        <v>Diagnostic Radiology &amp; Imaging Procedures</v>
      </c>
      <c r="D398" s="6" t="str">
        <f t="shared" si="27"/>
        <v>77072</v>
      </c>
      <c r="E398" s="25"/>
      <c r="F398" s="25"/>
      <c r="G398" s="53"/>
      <c r="H398" s="25"/>
      <c r="I398" s="10"/>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0"/>
      <c r="AI398" s="10"/>
    </row>
    <row r="399" spans="1:39" x14ac:dyDescent="0.3">
      <c r="A399" s="6" t="str">
        <f t="shared" si="24"/>
        <v>Diagnostic Radiology &amp; Imaging Procedures-Imaging for bone age assessment-77072</v>
      </c>
      <c r="B399" s="6" t="str">
        <f t="shared" si="25"/>
        <v>Imaging for bone age assessment</v>
      </c>
      <c r="C399" s="6" t="str">
        <f t="shared" si="26"/>
        <v>Diagnostic Radiology &amp; Imaging Procedures</v>
      </c>
      <c r="D399" s="6" t="str">
        <f t="shared" si="27"/>
        <v>77072</v>
      </c>
      <c r="E399" s="8"/>
      <c r="G399" s="56" t="s">
        <v>43</v>
      </c>
      <c r="AH399" s="10"/>
      <c r="AI399" s="10"/>
    </row>
    <row r="400" spans="1:39" x14ac:dyDescent="0.3">
      <c r="A400" s="6" t="str">
        <f t="shared" si="24"/>
        <v>Diagnostic Radiology &amp; Imaging Procedures-Imaging for bone age assessment-77072</v>
      </c>
      <c r="B400" s="6" t="str">
        <f t="shared" si="25"/>
        <v>Imaging for bone age assessment</v>
      </c>
      <c r="C400" s="6" t="str">
        <f t="shared" si="26"/>
        <v>Diagnostic Radiology &amp; Imaging Procedures</v>
      </c>
      <c r="D400" s="6" t="str">
        <f t="shared" si="27"/>
        <v>77072</v>
      </c>
      <c r="E400" s="19"/>
      <c r="F400" s="18"/>
      <c r="G400" s="59"/>
      <c r="H400" s="60"/>
      <c r="I400" s="20"/>
      <c r="J400" s="21"/>
      <c r="K400" s="21"/>
      <c r="L400" s="21"/>
      <c r="M400" s="21"/>
      <c r="N400" s="21"/>
      <c r="O400" s="21"/>
      <c r="P400" s="21"/>
      <c r="Q400" s="21"/>
      <c r="R400" s="21"/>
      <c r="S400" s="21"/>
      <c r="T400" s="21"/>
      <c r="U400" s="21"/>
      <c r="V400" s="21"/>
      <c r="W400" s="21"/>
      <c r="X400" s="21"/>
      <c r="Y400" s="21"/>
      <c r="Z400" s="21"/>
      <c r="AA400" s="21"/>
      <c r="AB400" s="21"/>
      <c r="AC400" s="21"/>
      <c r="AD400" s="21"/>
      <c r="AE400" s="21"/>
      <c r="AF400" s="21"/>
      <c r="AG400" s="21"/>
      <c r="AH400" s="10"/>
      <c r="AI400" s="10"/>
    </row>
    <row r="401" spans="1:39" ht="27.95" x14ac:dyDescent="0.3">
      <c r="A401" s="6" t="str">
        <f t="shared" si="24"/>
        <v>Diagnostic Radiology &amp; Imaging Procedures-Imaging for bone length assessment-77073</v>
      </c>
      <c r="B401" s="6" t="str">
        <f t="shared" si="25"/>
        <v>Imaging for bone length assessment</v>
      </c>
      <c r="C401" s="6" t="str">
        <f t="shared" si="26"/>
        <v>Diagnostic Radiology &amp; Imaging Procedures</v>
      </c>
      <c r="D401" s="6" t="str">
        <f t="shared" si="27"/>
        <v>77073</v>
      </c>
      <c r="E401" s="25" t="s">
        <v>981</v>
      </c>
      <c r="F401" s="25" t="s">
        <v>52</v>
      </c>
      <c r="G401" s="53" t="s">
        <v>31194</v>
      </c>
      <c r="H401" s="25" t="s">
        <v>24345</v>
      </c>
      <c r="I401" s="10" t="s">
        <v>178</v>
      </c>
      <c r="J401" s="17">
        <v>646</v>
      </c>
      <c r="K401" s="17">
        <v>129.20000000000002</v>
      </c>
      <c r="L401" s="17">
        <v>118.035</v>
      </c>
      <c r="M401" s="17">
        <v>524.6</v>
      </c>
      <c r="N401" s="17" t="s">
        <v>34096</v>
      </c>
      <c r="O401" s="17">
        <v>118.035</v>
      </c>
      <c r="P401" s="17" t="s">
        <v>34096</v>
      </c>
      <c r="Q401" s="17" t="s">
        <v>34096</v>
      </c>
      <c r="R401" s="17" t="s">
        <v>34096</v>
      </c>
      <c r="S401" s="17" t="s">
        <v>34096</v>
      </c>
      <c r="T401" s="17" t="s">
        <v>34096</v>
      </c>
      <c r="U401" s="17" t="s">
        <v>34096</v>
      </c>
      <c r="V401" s="17" t="s">
        <v>34096</v>
      </c>
      <c r="W401" s="17" t="s">
        <v>34096</v>
      </c>
      <c r="X401" s="17">
        <v>524.6</v>
      </c>
      <c r="Y401" s="17">
        <v>472.14</v>
      </c>
      <c r="Z401" s="17">
        <v>491.8125</v>
      </c>
      <c r="AA401" s="17">
        <v>514.76375000000007</v>
      </c>
      <c r="AB401" s="17">
        <v>524.6</v>
      </c>
      <c r="AC401" s="17">
        <v>524.6</v>
      </c>
      <c r="AD401" s="17">
        <v>524.6</v>
      </c>
      <c r="AE401" s="17">
        <v>470.82849999999996</v>
      </c>
      <c r="AF401" s="17">
        <v>347.54750000000001</v>
      </c>
      <c r="AG401" s="17">
        <v>183.61</v>
      </c>
      <c r="AH401" s="10" t="s">
        <v>34277</v>
      </c>
      <c r="AI401" s="10" t="s">
        <v>33932</v>
      </c>
      <c r="AJ401" s="54">
        <v>1</v>
      </c>
      <c r="AK401" s="27">
        <v>4</v>
      </c>
      <c r="AL401" t="s">
        <v>175</v>
      </c>
      <c r="AM401">
        <v>3</v>
      </c>
    </row>
    <row r="402" spans="1:39" x14ac:dyDescent="0.3">
      <c r="A402" s="6" t="str">
        <f t="shared" si="24"/>
        <v>Diagnostic Radiology &amp; Imaging Procedures-Imaging for bone length assessment-77073</v>
      </c>
      <c r="B402" s="6" t="str">
        <f t="shared" si="25"/>
        <v>Imaging for bone length assessment</v>
      </c>
      <c r="C402" s="6" t="str">
        <f t="shared" si="26"/>
        <v>Diagnostic Radiology &amp; Imaging Procedures</v>
      </c>
      <c r="D402" s="6" t="str">
        <f t="shared" si="27"/>
        <v>77073</v>
      </c>
      <c r="E402" s="25"/>
      <c r="F402" s="25"/>
      <c r="G402" s="53"/>
      <c r="H402" s="25"/>
      <c r="I402" s="10"/>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0"/>
      <c r="AI402" s="10"/>
    </row>
    <row r="403" spans="1:39" x14ac:dyDescent="0.3">
      <c r="A403" s="6" t="str">
        <f t="shared" si="24"/>
        <v>Diagnostic Radiology &amp; Imaging Procedures-Imaging for bone length assessment-77073</v>
      </c>
      <c r="B403" s="6" t="str">
        <f t="shared" si="25"/>
        <v>Imaging for bone length assessment</v>
      </c>
      <c r="C403" s="6" t="str">
        <f t="shared" si="26"/>
        <v>Diagnostic Radiology &amp; Imaging Procedures</v>
      </c>
      <c r="D403" s="6" t="str">
        <f t="shared" si="27"/>
        <v>77073</v>
      </c>
      <c r="E403" s="8"/>
      <c r="G403" s="56" t="s">
        <v>43</v>
      </c>
      <c r="AH403" s="10"/>
      <c r="AI403" s="10"/>
    </row>
    <row r="404" spans="1:39" x14ac:dyDescent="0.3">
      <c r="A404" s="6" t="str">
        <f t="shared" si="24"/>
        <v>Diagnostic Radiology &amp; Imaging Procedures-Imaging for bone length assessment-77073</v>
      </c>
      <c r="B404" s="6" t="str">
        <f t="shared" si="25"/>
        <v>Imaging for bone length assessment</v>
      </c>
      <c r="C404" s="6" t="str">
        <f t="shared" si="26"/>
        <v>Diagnostic Radiology &amp; Imaging Procedures</v>
      </c>
      <c r="D404" s="6" t="str">
        <f t="shared" si="27"/>
        <v>77073</v>
      </c>
      <c r="E404" s="19"/>
      <c r="F404" s="18"/>
      <c r="G404" s="59"/>
      <c r="H404" s="60"/>
      <c r="I404" s="20"/>
      <c r="J404" s="21"/>
      <c r="K404" s="21"/>
      <c r="L404" s="21"/>
      <c r="M404" s="21"/>
      <c r="N404" s="21"/>
      <c r="O404" s="21"/>
      <c r="P404" s="21"/>
      <c r="Q404" s="21"/>
      <c r="R404" s="21"/>
      <c r="S404" s="21"/>
      <c r="T404" s="21"/>
      <c r="U404" s="21"/>
      <c r="V404" s="21"/>
      <c r="W404" s="21"/>
      <c r="X404" s="21"/>
      <c r="Y404" s="21"/>
      <c r="Z404" s="21"/>
      <c r="AA404" s="21"/>
      <c r="AB404" s="21"/>
      <c r="AC404" s="21"/>
      <c r="AD404" s="21"/>
      <c r="AE404" s="21"/>
      <c r="AF404" s="21"/>
      <c r="AG404" s="21"/>
      <c r="AH404" s="10"/>
      <c r="AI404" s="10"/>
    </row>
    <row r="405" spans="1:39" ht="27.95" x14ac:dyDescent="0.3">
      <c r="A405" s="6" t="str">
        <f t="shared" si="24"/>
        <v>Diagnostic Radiology &amp; Imaging Procedures-X-ray of bones-77074</v>
      </c>
      <c r="B405" s="6" t="str">
        <f t="shared" si="25"/>
        <v>X-ray of bones</v>
      </c>
      <c r="C405" s="6" t="str">
        <f t="shared" si="26"/>
        <v>Diagnostic Radiology &amp; Imaging Procedures</v>
      </c>
      <c r="D405" s="6" t="str">
        <f t="shared" si="27"/>
        <v>77074</v>
      </c>
      <c r="E405" s="25" t="s">
        <v>981</v>
      </c>
      <c r="F405" s="25" t="s">
        <v>52</v>
      </c>
      <c r="G405" s="53" t="s">
        <v>31195</v>
      </c>
      <c r="H405" s="25" t="s">
        <v>24349</v>
      </c>
      <c r="I405" s="10" t="s">
        <v>178</v>
      </c>
      <c r="J405" s="17">
        <v>839</v>
      </c>
      <c r="K405" s="17">
        <v>167.8</v>
      </c>
      <c r="L405" s="17">
        <v>56.205000000000005</v>
      </c>
      <c r="M405" s="17">
        <v>580.89600000000007</v>
      </c>
      <c r="N405" s="17">
        <v>65.150000000000006</v>
      </c>
      <c r="O405" s="17">
        <v>71.665000000000006</v>
      </c>
      <c r="P405" s="17">
        <v>65.150000000000006</v>
      </c>
      <c r="Q405" s="17">
        <v>65.150000000000006</v>
      </c>
      <c r="R405" s="17" t="s">
        <v>34096</v>
      </c>
      <c r="S405" s="17">
        <v>71.665000000000006</v>
      </c>
      <c r="T405" s="17">
        <v>104.75</v>
      </c>
      <c r="U405" s="17">
        <v>62.45</v>
      </c>
      <c r="V405" s="17">
        <v>60.576500000000003</v>
      </c>
      <c r="W405" s="17">
        <v>56.205000000000005</v>
      </c>
      <c r="X405" s="17">
        <v>580.89600000000007</v>
      </c>
      <c r="Y405" s="17">
        <v>522.80639999999994</v>
      </c>
      <c r="Z405" s="17">
        <v>544.59</v>
      </c>
      <c r="AA405" s="17">
        <v>570.00420000000008</v>
      </c>
      <c r="AB405" s="17">
        <v>580.89600000000007</v>
      </c>
      <c r="AC405" s="17">
        <v>580.89600000000007</v>
      </c>
      <c r="AD405" s="17">
        <v>580.89600000000007</v>
      </c>
      <c r="AE405" s="17">
        <v>521.35415999999998</v>
      </c>
      <c r="AF405" s="17">
        <v>384.84360000000004</v>
      </c>
      <c r="AG405" s="17">
        <v>203.31360000000001</v>
      </c>
      <c r="AH405" s="10" t="s">
        <v>34278</v>
      </c>
      <c r="AI405" s="10" t="s">
        <v>33933</v>
      </c>
      <c r="AJ405" s="54">
        <v>1</v>
      </c>
      <c r="AK405" s="27">
        <v>4</v>
      </c>
      <c r="AL405" t="s">
        <v>175</v>
      </c>
      <c r="AM405">
        <v>3</v>
      </c>
    </row>
    <row r="406" spans="1:39" x14ac:dyDescent="0.3">
      <c r="A406" s="6" t="str">
        <f t="shared" si="24"/>
        <v>Diagnostic Radiology &amp; Imaging Procedures-X-ray of bones-77074</v>
      </c>
      <c r="B406" s="6" t="str">
        <f t="shared" si="25"/>
        <v>X-ray of bones</v>
      </c>
      <c r="C406" s="6" t="str">
        <f t="shared" si="26"/>
        <v>Diagnostic Radiology &amp; Imaging Procedures</v>
      </c>
      <c r="D406" s="6" t="str">
        <f t="shared" si="27"/>
        <v>77074</v>
      </c>
      <c r="E406" s="25"/>
      <c r="F406" s="25"/>
      <c r="G406" s="53"/>
      <c r="H406" s="25"/>
      <c r="I406" s="10"/>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0"/>
      <c r="AI406" s="10"/>
    </row>
    <row r="407" spans="1:39" x14ac:dyDescent="0.3">
      <c r="A407" s="6" t="str">
        <f t="shared" si="24"/>
        <v>Diagnostic Radiology &amp; Imaging Procedures-X-ray of bones-77074</v>
      </c>
      <c r="B407" s="6" t="str">
        <f t="shared" si="25"/>
        <v>X-ray of bones</v>
      </c>
      <c r="C407" s="6" t="str">
        <f t="shared" si="26"/>
        <v>Diagnostic Radiology &amp; Imaging Procedures</v>
      </c>
      <c r="D407" s="6" t="str">
        <f t="shared" si="27"/>
        <v>77074</v>
      </c>
      <c r="E407" s="8"/>
      <c r="G407" s="56" t="s">
        <v>43</v>
      </c>
      <c r="AH407" s="10"/>
      <c r="AI407" s="10"/>
    </row>
    <row r="408" spans="1:39" x14ac:dyDescent="0.3">
      <c r="A408" s="6" t="str">
        <f t="shared" si="24"/>
        <v>Diagnostic Radiology &amp; Imaging Procedures-X-ray of bones-77074</v>
      </c>
      <c r="B408" s="6" t="str">
        <f t="shared" si="25"/>
        <v>X-ray of bones</v>
      </c>
      <c r="C408" s="6" t="str">
        <f t="shared" si="26"/>
        <v>Diagnostic Radiology &amp; Imaging Procedures</v>
      </c>
      <c r="D408" s="6" t="str">
        <f t="shared" si="27"/>
        <v>77074</v>
      </c>
      <c r="E408" s="19"/>
      <c r="F408" s="18"/>
      <c r="G408" s="59"/>
      <c r="H408" s="60"/>
      <c r="I408" s="20"/>
      <c r="J408" s="21"/>
      <c r="K408" s="21"/>
      <c r="L408" s="21"/>
      <c r="M408" s="21"/>
      <c r="N408" s="21"/>
      <c r="O408" s="21"/>
      <c r="P408" s="21"/>
      <c r="Q408" s="21"/>
      <c r="R408" s="21"/>
      <c r="S408" s="21"/>
      <c r="T408" s="21"/>
      <c r="U408" s="21"/>
      <c r="V408" s="21"/>
      <c r="W408" s="21"/>
      <c r="X408" s="21"/>
      <c r="Y408" s="21"/>
      <c r="Z408" s="21"/>
      <c r="AA408" s="21"/>
      <c r="AB408" s="21"/>
      <c r="AC408" s="21"/>
      <c r="AD408" s="21"/>
      <c r="AE408" s="21"/>
      <c r="AF408" s="21"/>
      <c r="AG408" s="21"/>
      <c r="AH408" s="10"/>
      <c r="AI408" s="10"/>
    </row>
    <row r="409" spans="1:39" ht="27.95" x14ac:dyDescent="0.3">
      <c r="A409" s="6" t="str">
        <f t="shared" si="24"/>
        <v>Diagnostic Radiology &amp; Imaging Procedures-Stomach emptying study-78264</v>
      </c>
      <c r="B409" s="6" t="str">
        <f t="shared" si="25"/>
        <v>Stomach emptying study</v>
      </c>
      <c r="C409" s="6" t="str">
        <f t="shared" si="26"/>
        <v>Diagnostic Radiology &amp; Imaging Procedures</v>
      </c>
      <c r="D409" s="6" t="str">
        <f t="shared" si="27"/>
        <v>78264</v>
      </c>
      <c r="E409" s="25" t="s">
        <v>981</v>
      </c>
      <c r="F409" s="25" t="s">
        <v>52</v>
      </c>
      <c r="G409" s="53" t="s">
        <v>31209</v>
      </c>
      <c r="H409" s="25" t="s">
        <v>24733</v>
      </c>
      <c r="I409" s="10" t="s">
        <v>499</v>
      </c>
      <c r="J409" s="17">
        <v>2144</v>
      </c>
      <c r="K409" s="17">
        <v>428.8</v>
      </c>
      <c r="L409" s="17">
        <v>257.76</v>
      </c>
      <c r="M409" s="17">
        <v>2660.3919999999998</v>
      </c>
      <c r="N409" s="17">
        <v>308.08</v>
      </c>
      <c r="O409" s="17">
        <v>598.58819999999992</v>
      </c>
      <c r="P409" s="17">
        <v>308.08</v>
      </c>
      <c r="Q409" s="17">
        <v>308.08</v>
      </c>
      <c r="R409" s="17" t="s">
        <v>34096</v>
      </c>
      <c r="S409" s="17">
        <v>338.88800000000003</v>
      </c>
      <c r="T409" s="17">
        <v>392.97</v>
      </c>
      <c r="U409" s="17">
        <v>286.39999999999998</v>
      </c>
      <c r="V409" s="17">
        <v>277.80799999999999</v>
      </c>
      <c r="W409" s="17">
        <v>257.76</v>
      </c>
      <c r="X409" s="17">
        <v>2660.3919999999998</v>
      </c>
      <c r="Y409" s="17">
        <v>2394.3527999999997</v>
      </c>
      <c r="Z409" s="17">
        <v>2494.1174999999998</v>
      </c>
      <c r="AA409" s="17">
        <v>2610.50965</v>
      </c>
      <c r="AB409" s="17">
        <v>2660.3919999999998</v>
      </c>
      <c r="AC409" s="17">
        <v>2660.3919999999998</v>
      </c>
      <c r="AD409" s="17">
        <v>2660.3919999999998</v>
      </c>
      <c r="AE409" s="17">
        <v>2387.7018199999998</v>
      </c>
      <c r="AF409" s="17">
        <v>1762.5097000000001</v>
      </c>
      <c r="AG409" s="17">
        <v>931.13720000000001</v>
      </c>
      <c r="AH409" s="10" t="s">
        <v>34279</v>
      </c>
      <c r="AI409" s="10" t="s">
        <v>33934</v>
      </c>
      <c r="AJ409" s="54">
        <v>1</v>
      </c>
      <c r="AK409" s="27">
        <v>6</v>
      </c>
      <c r="AL409" t="s">
        <v>175</v>
      </c>
      <c r="AM409">
        <v>4</v>
      </c>
    </row>
    <row r="410" spans="1:39" x14ac:dyDescent="0.3">
      <c r="A410" s="6" t="str">
        <f t="shared" si="24"/>
        <v>Diagnostic Radiology &amp; Imaging Procedures-Stomach emptying study-78264</v>
      </c>
      <c r="B410" s="6" t="str">
        <f t="shared" si="25"/>
        <v>Stomach emptying study</v>
      </c>
      <c r="C410" s="6" t="str">
        <f t="shared" si="26"/>
        <v>Diagnostic Radiology &amp; Imaging Procedures</v>
      </c>
      <c r="D410" s="6" t="str">
        <f t="shared" si="27"/>
        <v>78264</v>
      </c>
      <c r="E410" s="25" t="s">
        <v>47</v>
      </c>
      <c r="F410" s="25" t="s">
        <v>47</v>
      </c>
      <c r="G410" s="53" t="s">
        <v>212</v>
      </c>
      <c r="H410" s="25" t="s">
        <v>875</v>
      </c>
      <c r="I410" s="10" t="s">
        <v>501</v>
      </c>
      <c r="J410" s="17">
        <v>64</v>
      </c>
      <c r="K410" s="17">
        <v>12.8</v>
      </c>
      <c r="L410" s="17">
        <v>19.927799999999998</v>
      </c>
      <c r="M410" s="17">
        <v>88.567999999999998</v>
      </c>
      <c r="N410" s="17" t="s">
        <v>34096</v>
      </c>
      <c r="O410" s="17">
        <v>19.927799999999998</v>
      </c>
      <c r="P410" s="17" t="s">
        <v>34096</v>
      </c>
      <c r="Q410" s="17" t="s">
        <v>34096</v>
      </c>
      <c r="R410" s="17" t="s">
        <v>34096</v>
      </c>
      <c r="S410" s="17" t="s">
        <v>34096</v>
      </c>
      <c r="T410" s="17" t="s">
        <v>34096</v>
      </c>
      <c r="U410" s="17" t="s">
        <v>34096</v>
      </c>
      <c r="V410" s="17" t="s">
        <v>34096</v>
      </c>
      <c r="W410" s="17" t="s">
        <v>34096</v>
      </c>
      <c r="X410" s="17">
        <v>88.567999999999998</v>
      </c>
      <c r="Y410" s="17">
        <v>79.711199999999991</v>
      </c>
      <c r="Z410" s="17">
        <v>83.032499999999999</v>
      </c>
      <c r="AA410" s="17">
        <v>86.907349999999994</v>
      </c>
      <c r="AB410" s="17">
        <v>88.567999999999998</v>
      </c>
      <c r="AC410" s="17">
        <v>88.567999999999998</v>
      </c>
      <c r="AD410" s="17">
        <v>88.567999999999998</v>
      </c>
      <c r="AE410" s="17">
        <v>79.489779999999996</v>
      </c>
      <c r="AF410" s="17">
        <v>58.676299999999998</v>
      </c>
      <c r="AG410" s="17">
        <v>30.998800000000003</v>
      </c>
      <c r="AH410" s="10" t="s">
        <v>34280</v>
      </c>
      <c r="AI410" s="10" t="s">
        <v>33934</v>
      </c>
      <c r="AJ410" s="54">
        <v>0</v>
      </c>
      <c r="AK410" s="27" t="s">
        <v>34143</v>
      </c>
      <c r="AL410" t="s">
        <v>175</v>
      </c>
      <c r="AM410" t="e">
        <v>#VALUE!</v>
      </c>
    </row>
    <row r="411" spans="1:39" x14ac:dyDescent="0.3">
      <c r="A411" s="6" t="str">
        <f t="shared" si="24"/>
        <v>Diagnostic Radiology &amp; Imaging Procedures-Stomach emptying study-78264</v>
      </c>
      <c r="B411" s="6" t="str">
        <f t="shared" si="25"/>
        <v>Stomach emptying study</v>
      </c>
      <c r="C411" s="6" t="str">
        <f t="shared" si="26"/>
        <v>Diagnostic Radiology &amp; Imaging Procedures</v>
      </c>
      <c r="D411" s="6" t="str">
        <f t="shared" si="27"/>
        <v>78264</v>
      </c>
      <c r="E411" s="25"/>
      <c r="F411" s="25"/>
      <c r="G411" s="53"/>
      <c r="H411" s="25"/>
      <c r="I411" s="10"/>
      <c r="J411" s="39">
        <v>2208</v>
      </c>
      <c r="K411" s="39">
        <v>441.6</v>
      </c>
      <c r="L411" s="39">
        <v>277.68779999999998</v>
      </c>
      <c r="M411" s="39">
        <v>2748.96</v>
      </c>
      <c r="N411" s="39">
        <v>308.08</v>
      </c>
      <c r="O411" s="39">
        <v>618.51599999999996</v>
      </c>
      <c r="P411" s="39">
        <v>308.08</v>
      </c>
      <c r="Q411" s="39">
        <v>308.08</v>
      </c>
      <c r="R411" s="39" t="s">
        <v>34096</v>
      </c>
      <c r="S411" s="39">
        <v>338.88800000000003</v>
      </c>
      <c r="T411" s="39">
        <v>392.97</v>
      </c>
      <c r="U411" s="39">
        <v>286.39999999999998</v>
      </c>
      <c r="V411" s="39">
        <v>277.80799999999999</v>
      </c>
      <c r="W411" s="39">
        <v>257.76</v>
      </c>
      <c r="X411" s="39">
        <v>2748.96</v>
      </c>
      <c r="Y411" s="39">
        <v>2474.0639999999999</v>
      </c>
      <c r="Z411" s="39">
        <v>2577.1499999999996</v>
      </c>
      <c r="AA411" s="39">
        <v>2697.4169999999999</v>
      </c>
      <c r="AB411" s="39">
        <v>2748.96</v>
      </c>
      <c r="AC411" s="39">
        <v>2748.96</v>
      </c>
      <c r="AD411" s="39">
        <v>2748.96</v>
      </c>
      <c r="AE411" s="39">
        <v>2467.1915999999997</v>
      </c>
      <c r="AF411" s="39">
        <v>1821.1860000000001</v>
      </c>
      <c r="AG411" s="39">
        <v>962.13599999999997</v>
      </c>
      <c r="AH411" s="10"/>
      <c r="AI411" s="10"/>
    </row>
    <row r="412" spans="1:39" x14ac:dyDescent="0.3">
      <c r="A412" s="6" t="str">
        <f t="shared" si="24"/>
        <v>Diagnostic Radiology &amp; Imaging Procedures-Stomach emptying study-78264</v>
      </c>
      <c r="B412" s="6" t="str">
        <f t="shared" si="25"/>
        <v>Stomach emptying study</v>
      </c>
      <c r="C412" s="6" t="str">
        <f t="shared" si="26"/>
        <v>Diagnostic Radiology &amp; Imaging Procedures</v>
      </c>
      <c r="D412" s="6" t="str">
        <f t="shared" si="27"/>
        <v>78264</v>
      </c>
      <c r="E412" s="25"/>
      <c r="F412" s="25"/>
      <c r="G412" s="53"/>
      <c r="H412" s="25"/>
      <c r="I412" s="10"/>
      <c r="J412" s="17"/>
      <c r="K412" s="17"/>
      <c r="L412" s="17"/>
      <c r="M412" s="17"/>
      <c r="N412" s="17"/>
      <c r="O412" s="17"/>
      <c r="P412" s="17"/>
      <c r="Q412" s="17"/>
      <c r="R412" s="17"/>
      <c r="S412" s="17"/>
      <c r="T412" s="17"/>
      <c r="U412" s="17"/>
      <c r="V412" s="17"/>
      <c r="W412" s="17"/>
      <c r="X412" s="17"/>
      <c r="Y412" s="17"/>
      <c r="Z412" s="17"/>
      <c r="AA412" s="17"/>
      <c r="AB412" s="17"/>
      <c r="AC412" s="17"/>
      <c r="AD412" s="17"/>
      <c r="AE412" s="17"/>
      <c r="AF412" s="17"/>
      <c r="AG412" s="17"/>
      <c r="AH412" s="10"/>
      <c r="AI412" s="10"/>
    </row>
    <row r="413" spans="1:39" x14ac:dyDescent="0.3">
      <c r="A413" s="6" t="str">
        <f t="shared" si="24"/>
        <v>Diagnostic Radiology &amp; Imaging Procedures-Stomach emptying study-78264</v>
      </c>
      <c r="B413" s="6" t="str">
        <f t="shared" si="25"/>
        <v>Stomach emptying study</v>
      </c>
      <c r="C413" s="6" t="str">
        <f t="shared" si="26"/>
        <v>Diagnostic Radiology &amp; Imaging Procedures</v>
      </c>
      <c r="D413" s="6" t="str">
        <f t="shared" si="27"/>
        <v>78264</v>
      </c>
      <c r="E413" s="8"/>
      <c r="G413" s="56" t="s">
        <v>43</v>
      </c>
      <c r="AH413" s="10"/>
      <c r="AI413" s="10"/>
    </row>
    <row r="414" spans="1:39" x14ac:dyDescent="0.3">
      <c r="A414" s="6" t="str">
        <f t="shared" si="24"/>
        <v>Diagnostic Radiology &amp; Imaging Procedures-Stomach emptying study-78264</v>
      </c>
      <c r="B414" s="6" t="str">
        <f t="shared" si="25"/>
        <v>Stomach emptying study</v>
      </c>
      <c r="C414" s="6" t="str">
        <f t="shared" si="26"/>
        <v>Diagnostic Radiology &amp; Imaging Procedures</v>
      </c>
      <c r="D414" s="6" t="str">
        <f t="shared" si="27"/>
        <v>78264</v>
      </c>
      <c r="E414" s="19"/>
      <c r="F414" s="18"/>
      <c r="G414" s="59"/>
      <c r="H414" s="60"/>
      <c r="I414" s="20"/>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10"/>
      <c r="AI414" s="10"/>
    </row>
    <row r="415" spans="1:39" ht="27.95" x14ac:dyDescent="0.3">
      <c r="A415" s="6" t="str">
        <f t="shared" si="24"/>
        <v>Clinical Laboratory &amp; Pathology Procedures-General health panel-80050</v>
      </c>
      <c r="B415" s="6" t="str">
        <f t="shared" si="25"/>
        <v>General health panel</v>
      </c>
      <c r="C415" s="6" t="str">
        <f t="shared" si="26"/>
        <v>Clinical Laboratory &amp; Pathology Procedures</v>
      </c>
      <c r="D415" s="6" t="str">
        <f t="shared" si="27"/>
        <v>80050</v>
      </c>
      <c r="E415" s="25" t="s">
        <v>984</v>
      </c>
      <c r="F415" s="25" t="s">
        <v>59</v>
      </c>
      <c r="G415" s="53" t="s">
        <v>25123</v>
      </c>
      <c r="H415" s="25" t="s">
        <v>25122</v>
      </c>
      <c r="I415" s="10" t="s">
        <v>208</v>
      </c>
      <c r="J415" s="17">
        <v>779</v>
      </c>
      <c r="K415" s="17">
        <v>155.80000000000001</v>
      </c>
      <c r="L415" s="17">
        <v>67.055399999999992</v>
      </c>
      <c r="M415" s="17">
        <v>298.024</v>
      </c>
      <c r="N415" s="17" t="s">
        <v>34096</v>
      </c>
      <c r="O415" s="17">
        <v>67.055399999999992</v>
      </c>
      <c r="P415" s="17" t="s">
        <v>34096</v>
      </c>
      <c r="Q415" s="17" t="s">
        <v>34096</v>
      </c>
      <c r="R415" s="17" t="s">
        <v>34096</v>
      </c>
      <c r="S415" s="17" t="s">
        <v>34096</v>
      </c>
      <c r="T415" s="17" t="s">
        <v>34096</v>
      </c>
      <c r="U415" s="17" t="s">
        <v>34096</v>
      </c>
      <c r="V415" s="17" t="s">
        <v>34096</v>
      </c>
      <c r="W415" s="17" t="s">
        <v>34096</v>
      </c>
      <c r="X415" s="17">
        <v>298.024</v>
      </c>
      <c r="Y415" s="17">
        <v>268.22159999999997</v>
      </c>
      <c r="Z415" s="17">
        <v>279.39749999999998</v>
      </c>
      <c r="AA415" s="17">
        <v>292.43604999999997</v>
      </c>
      <c r="AB415" s="17">
        <v>298.024</v>
      </c>
      <c r="AC415" s="17">
        <v>298.024</v>
      </c>
      <c r="AD415" s="17">
        <v>298.024</v>
      </c>
      <c r="AE415" s="17">
        <v>267.47653999999994</v>
      </c>
      <c r="AF415" s="17">
        <v>197.4409</v>
      </c>
      <c r="AG415" s="17">
        <v>104.30840000000001</v>
      </c>
      <c r="AH415" s="10" t="s">
        <v>34281</v>
      </c>
      <c r="AI415" s="10" t="s">
        <v>31030</v>
      </c>
      <c r="AJ415" s="54">
        <v>1</v>
      </c>
      <c r="AK415" s="27">
        <v>4</v>
      </c>
      <c r="AL415" t="s">
        <v>51</v>
      </c>
      <c r="AM415">
        <v>2</v>
      </c>
    </row>
    <row r="416" spans="1:39" x14ac:dyDescent="0.3">
      <c r="A416" s="6" t="str">
        <f t="shared" si="24"/>
        <v>Clinical Laboratory &amp; Pathology Procedures-General health panel-80050</v>
      </c>
      <c r="B416" s="6" t="str">
        <f t="shared" si="25"/>
        <v>General health panel</v>
      </c>
      <c r="C416" s="6" t="str">
        <f t="shared" si="26"/>
        <v>Clinical Laboratory &amp; Pathology Procedures</v>
      </c>
      <c r="D416" s="6" t="str">
        <f t="shared" si="27"/>
        <v>80050</v>
      </c>
      <c r="E416" s="25" t="s">
        <v>47</v>
      </c>
      <c r="F416" s="25" t="s">
        <v>47</v>
      </c>
      <c r="G416" s="53" t="s">
        <v>625</v>
      </c>
      <c r="H416" s="25" t="s">
        <v>626</v>
      </c>
      <c r="I416" s="10" t="s">
        <v>208</v>
      </c>
      <c r="J416" s="17">
        <v>164</v>
      </c>
      <c r="K416" s="17">
        <v>32.800000000000004</v>
      </c>
      <c r="L416" s="17">
        <v>36.0396</v>
      </c>
      <c r="M416" s="17">
        <v>160.17600000000002</v>
      </c>
      <c r="N416" s="17" t="s">
        <v>34096</v>
      </c>
      <c r="O416" s="17">
        <v>36.0396</v>
      </c>
      <c r="P416" s="17" t="s">
        <v>34096</v>
      </c>
      <c r="Q416" s="17" t="s">
        <v>34096</v>
      </c>
      <c r="R416" s="17" t="s">
        <v>34096</v>
      </c>
      <c r="S416" s="17" t="s">
        <v>34096</v>
      </c>
      <c r="T416" s="17" t="s">
        <v>34096</v>
      </c>
      <c r="U416" s="17" t="s">
        <v>34096</v>
      </c>
      <c r="V416" s="17" t="s">
        <v>34096</v>
      </c>
      <c r="W416" s="17" t="s">
        <v>34096</v>
      </c>
      <c r="X416" s="17">
        <v>160.17600000000002</v>
      </c>
      <c r="Y416" s="17">
        <v>144.1584</v>
      </c>
      <c r="Z416" s="17">
        <v>150.16499999999999</v>
      </c>
      <c r="AA416" s="17">
        <v>157.17269999999999</v>
      </c>
      <c r="AB416" s="17">
        <v>160.17600000000002</v>
      </c>
      <c r="AC416" s="17">
        <v>160.17600000000002</v>
      </c>
      <c r="AD416" s="17">
        <v>160.17600000000002</v>
      </c>
      <c r="AE416" s="17">
        <v>143.75796</v>
      </c>
      <c r="AF416" s="17">
        <v>106.11660000000001</v>
      </c>
      <c r="AG416" s="17">
        <v>56.061600000000006</v>
      </c>
      <c r="AH416" s="10" t="s">
        <v>34282</v>
      </c>
      <c r="AI416" s="10" t="s">
        <v>31030</v>
      </c>
      <c r="AJ416" s="54">
        <v>0</v>
      </c>
      <c r="AK416" s="27" t="s">
        <v>34143</v>
      </c>
      <c r="AL416" t="s">
        <v>51</v>
      </c>
      <c r="AM416" t="e">
        <v>#VALUE!</v>
      </c>
    </row>
    <row r="417" spans="1:39" x14ac:dyDescent="0.3">
      <c r="A417" s="6" t="str">
        <f t="shared" si="24"/>
        <v>Clinical Laboratory &amp; Pathology Procedures-General health panel-80050</v>
      </c>
      <c r="B417" s="6" t="str">
        <f t="shared" si="25"/>
        <v>General health panel</v>
      </c>
      <c r="C417" s="6" t="str">
        <f t="shared" si="26"/>
        <v>Clinical Laboratory &amp; Pathology Procedures</v>
      </c>
      <c r="D417" s="6" t="str">
        <f t="shared" si="27"/>
        <v>80050</v>
      </c>
      <c r="E417" s="25"/>
      <c r="F417" s="25"/>
      <c r="G417" s="53"/>
      <c r="H417" s="25"/>
      <c r="I417" s="10"/>
      <c r="J417" s="39">
        <v>943</v>
      </c>
      <c r="K417" s="39">
        <v>188.60000000000002</v>
      </c>
      <c r="L417" s="39">
        <v>103.095</v>
      </c>
      <c r="M417" s="39">
        <v>458.20000000000005</v>
      </c>
      <c r="N417" s="39" t="s">
        <v>34096</v>
      </c>
      <c r="O417" s="39">
        <v>103.095</v>
      </c>
      <c r="P417" s="39" t="s">
        <v>34096</v>
      </c>
      <c r="Q417" s="39" t="s">
        <v>34096</v>
      </c>
      <c r="R417" s="39" t="s">
        <v>34096</v>
      </c>
      <c r="S417" s="39" t="s">
        <v>34096</v>
      </c>
      <c r="T417" s="39" t="s">
        <v>34096</v>
      </c>
      <c r="U417" s="39" t="s">
        <v>34096</v>
      </c>
      <c r="V417" s="39" t="s">
        <v>34096</v>
      </c>
      <c r="W417" s="39" t="s">
        <v>34096</v>
      </c>
      <c r="X417" s="39">
        <v>458.20000000000005</v>
      </c>
      <c r="Y417" s="39">
        <v>412.38</v>
      </c>
      <c r="Z417" s="39">
        <v>429.5625</v>
      </c>
      <c r="AA417" s="39">
        <v>449.60874999999999</v>
      </c>
      <c r="AB417" s="39">
        <v>458.20000000000005</v>
      </c>
      <c r="AC417" s="39">
        <v>458.20000000000005</v>
      </c>
      <c r="AD417" s="39">
        <v>458.20000000000005</v>
      </c>
      <c r="AE417" s="39">
        <v>411.23449999999991</v>
      </c>
      <c r="AF417" s="39">
        <v>303.5575</v>
      </c>
      <c r="AG417" s="39">
        <v>160.37</v>
      </c>
      <c r="AH417" s="10"/>
      <c r="AI417" s="10"/>
    </row>
    <row r="418" spans="1:39" x14ac:dyDescent="0.3">
      <c r="A418" s="6" t="str">
        <f t="shared" si="24"/>
        <v>Clinical Laboratory &amp; Pathology Procedures-General health panel-80050</v>
      </c>
      <c r="B418" s="6" t="str">
        <f t="shared" si="25"/>
        <v>General health panel</v>
      </c>
      <c r="C418" s="6" t="str">
        <f t="shared" si="26"/>
        <v>Clinical Laboratory &amp; Pathology Procedures</v>
      </c>
      <c r="D418" s="6" t="str">
        <f t="shared" si="27"/>
        <v>80050</v>
      </c>
      <c r="E418" s="19"/>
      <c r="F418" s="18"/>
      <c r="G418" s="59"/>
      <c r="H418" s="60"/>
      <c r="I418" s="20"/>
      <c r="J418" s="21"/>
      <c r="K418" s="21"/>
      <c r="L418" s="21"/>
      <c r="M418" s="21"/>
      <c r="N418" s="21"/>
      <c r="O418" s="21"/>
      <c r="P418" s="21"/>
      <c r="Q418" s="21"/>
      <c r="R418" s="21"/>
      <c r="S418" s="21"/>
      <c r="T418" s="21"/>
      <c r="U418" s="21"/>
      <c r="V418" s="21"/>
      <c r="W418" s="21"/>
      <c r="X418" s="21"/>
      <c r="Y418" s="21"/>
      <c r="Z418" s="21"/>
      <c r="AA418" s="21"/>
      <c r="AB418" s="21"/>
      <c r="AC418" s="21"/>
      <c r="AD418" s="21"/>
      <c r="AE418" s="21"/>
      <c r="AF418" s="21"/>
      <c r="AG418" s="21"/>
      <c r="AH418" s="10"/>
      <c r="AI418" s="10"/>
    </row>
    <row r="419" spans="1:39" ht="27.95" x14ac:dyDescent="0.3">
      <c r="A419" s="6" t="str">
        <f t="shared" si="24"/>
        <v>Clinical Laboratory &amp; Pathology Procedures-Drug assay caffeine-80155</v>
      </c>
      <c r="B419" s="6" t="str">
        <f t="shared" si="25"/>
        <v>Drug assay caffeine</v>
      </c>
      <c r="C419" s="6" t="str">
        <f t="shared" si="26"/>
        <v>Clinical Laboratory &amp; Pathology Procedures</v>
      </c>
      <c r="D419" s="6" t="str">
        <f t="shared" si="27"/>
        <v>80155</v>
      </c>
      <c r="E419" s="25" t="s">
        <v>984</v>
      </c>
      <c r="F419" s="25" t="s">
        <v>59</v>
      </c>
      <c r="G419" s="53" t="s">
        <v>25137</v>
      </c>
      <c r="H419" s="25" t="s">
        <v>25136</v>
      </c>
      <c r="I419" s="10" t="s">
        <v>208</v>
      </c>
      <c r="J419" s="17">
        <v>317</v>
      </c>
      <c r="K419" s="17">
        <v>63.400000000000006</v>
      </c>
      <c r="L419" s="17">
        <v>37.566000000000003</v>
      </c>
      <c r="M419" s="17">
        <v>164.24</v>
      </c>
      <c r="N419" s="17">
        <v>38.57</v>
      </c>
      <c r="O419" s="17">
        <v>42.427000000000007</v>
      </c>
      <c r="P419" s="17">
        <v>38.57</v>
      </c>
      <c r="Q419" s="17">
        <v>38.57</v>
      </c>
      <c r="R419" s="17" t="s">
        <v>34096</v>
      </c>
      <c r="S419" s="17">
        <v>42.427000000000007</v>
      </c>
      <c r="T419" s="17" t="s">
        <v>34096</v>
      </c>
      <c r="U419" s="17" t="s">
        <v>34096</v>
      </c>
      <c r="V419" s="17">
        <v>40.4878</v>
      </c>
      <c r="W419" s="17">
        <v>37.566000000000003</v>
      </c>
      <c r="X419" s="17">
        <v>164.24</v>
      </c>
      <c r="Y419" s="17">
        <v>147.816</v>
      </c>
      <c r="Z419" s="17">
        <v>153.97500000000002</v>
      </c>
      <c r="AA419" s="17">
        <v>161.16050000000001</v>
      </c>
      <c r="AB419" s="17">
        <v>164.24</v>
      </c>
      <c r="AC419" s="17">
        <v>164.24</v>
      </c>
      <c r="AD419" s="17">
        <v>164.24</v>
      </c>
      <c r="AE419" s="17">
        <v>147.40540000000001</v>
      </c>
      <c r="AF419" s="17">
        <v>108.80900000000001</v>
      </c>
      <c r="AG419" s="17">
        <v>40.4985</v>
      </c>
      <c r="AH419" s="10" t="s">
        <v>34283</v>
      </c>
      <c r="AI419" s="10" t="s">
        <v>33858</v>
      </c>
      <c r="AJ419" s="54">
        <v>1</v>
      </c>
      <c r="AK419" s="27">
        <v>2</v>
      </c>
      <c r="AL419" t="s">
        <v>51</v>
      </c>
      <c r="AM419">
        <v>1</v>
      </c>
    </row>
    <row r="420" spans="1:39" x14ac:dyDescent="0.3">
      <c r="A420" s="6" t="str">
        <f t="shared" si="24"/>
        <v>Clinical Laboratory &amp; Pathology Procedures-Drug assay caffeine-80155</v>
      </c>
      <c r="B420" s="6" t="str">
        <f t="shared" si="25"/>
        <v>Drug assay caffeine</v>
      </c>
      <c r="C420" s="6" t="str">
        <f t="shared" si="26"/>
        <v>Clinical Laboratory &amp; Pathology Procedures</v>
      </c>
      <c r="D420" s="6" t="str">
        <f t="shared" si="27"/>
        <v>80155</v>
      </c>
      <c r="E420" s="19"/>
      <c r="F420" s="18"/>
      <c r="G420" s="59"/>
      <c r="H420" s="60"/>
      <c r="I420" s="20"/>
      <c r="J420" s="21"/>
      <c r="K420" s="21"/>
      <c r="L420" s="21"/>
      <c r="M420" s="21"/>
      <c r="N420" s="21"/>
      <c r="O420" s="21"/>
      <c r="P420" s="21"/>
      <c r="Q420" s="21"/>
      <c r="R420" s="21"/>
      <c r="S420" s="21"/>
      <c r="T420" s="21"/>
      <c r="U420" s="21"/>
      <c r="V420" s="21"/>
      <c r="W420" s="21"/>
      <c r="X420" s="21"/>
      <c r="Y420" s="21"/>
      <c r="Z420" s="21"/>
      <c r="AA420" s="21"/>
      <c r="AB420" s="21"/>
      <c r="AC420" s="21"/>
      <c r="AD420" s="21"/>
      <c r="AE420" s="21"/>
      <c r="AF420" s="21"/>
      <c r="AG420" s="21"/>
      <c r="AH420" s="10"/>
      <c r="AI420" s="10"/>
    </row>
    <row r="421" spans="1:39" ht="27.95" x14ac:dyDescent="0.3">
      <c r="A421" s="6" t="str">
        <f t="shared" si="24"/>
        <v>Clinical Laboratory &amp; Pathology Procedures-Everolimus level-80169</v>
      </c>
      <c r="B421" s="6" t="str">
        <f t="shared" si="25"/>
        <v>Everolimus level</v>
      </c>
      <c r="C421" s="6" t="str">
        <f t="shared" si="26"/>
        <v>Clinical Laboratory &amp; Pathology Procedures</v>
      </c>
      <c r="D421" s="6" t="str">
        <f t="shared" si="27"/>
        <v>80169</v>
      </c>
      <c r="E421" s="25" t="s">
        <v>984</v>
      </c>
      <c r="F421" s="25" t="s">
        <v>59</v>
      </c>
      <c r="G421" s="53" t="s">
        <v>31216</v>
      </c>
      <c r="H421" s="25" t="s">
        <v>25156</v>
      </c>
      <c r="I421" s="10" t="s">
        <v>208</v>
      </c>
      <c r="J421" s="17">
        <v>249</v>
      </c>
      <c r="K421" s="17">
        <v>49.800000000000004</v>
      </c>
      <c r="L421" s="17">
        <v>70.790399999999991</v>
      </c>
      <c r="M421" s="17">
        <v>314.62400000000002</v>
      </c>
      <c r="N421" s="17" t="s">
        <v>34096</v>
      </c>
      <c r="O421" s="17">
        <v>70.790399999999991</v>
      </c>
      <c r="P421" s="17" t="s">
        <v>34096</v>
      </c>
      <c r="Q421" s="17" t="s">
        <v>34096</v>
      </c>
      <c r="R421" s="17" t="s">
        <v>34096</v>
      </c>
      <c r="S421" s="17" t="s">
        <v>34096</v>
      </c>
      <c r="T421" s="17" t="s">
        <v>34096</v>
      </c>
      <c r="U421" s="17" t="s">
        <v>34096</v>
      </c>
      <c r="V421" s="17" t="s">
        <v>34096</v>
      </c>
      <c r="W421" s="17" t="s">
        <v>34096</v>
      </c>
      <c r="X421" s="17">
        <v>314.62400000000002</v>
      </c>
      <c r="Y421" s="17">
        <v>283.16159999999996</v>
      </c>
      <c r="Z421" s="17">
        <v>294.95999999999998</v>
      </c>
      <c r="AA421" s="17">
        <v>308.72480000000002</v>
      </c>
      <c r="AB421" s="17">
        <v>314.62400000000002</v>
      </c>
      <c r="AC421" s="17">
        <v>314.62400000000002</v>
      </c>
      <c r="AD421" s="17">
        <v>314.62400000000002</v>
      </c>
      <c r="AE421" s="17">
        <v>282.37503999999996</v>
      </c>
      <c r="AF421" s="17">
        <v>208.4384</v>
      </c>
      <c r="AG421" s="17">
        <v>110.11840000000001</v>
      </c>
      <c r="AH421" s="10" t="s">
        <v>34284</v>
      </c>
      <c r="AI421" s="10" t="s">
        <v>33859</v>
      </c>
      <c r="AJ421" s="54">
        <v>1</v>
      </c>
      <c r="AK421" s="27">
        <v>7</v>
      </c>
      <c r="AL421" t="s">
        <v>51</v>
      </c>
      <c r="AM421">
        <v>2</v>
      </c>
    </row>
    <row r="422" spans="1:39" x14ac:dyDescent="0.3">
      <c r="A422" s="6" t="str">
        <f t="shared" si="24"/>
        <v>Clinical Laboratory &amp; Pathology Procedures-Everolimus level-80169</v>
      </c>
      <c r="B422" s="6" t="str">
        <f t="shared" si="25"/>
        <v>Everolimus level</v>
      </c>
      <c r="C422" s="6" t="str">
        <f t="shared" si="26"/>
        <v>Clinical Laboratory &amp; Pathology Procedures</v>
      </c>
      <c r="D422" s="6" t="str">
        <f t="shared" si="27"/>
        <v>80169</v>
      </c>
      <c r="E422" s="25" t="s">
        <v>47</v>
      </c>
      <c r="F422" s="25" t="s">
        <v>47</v>
      </c>
      <c r="G422" s="53" t="s">
        <v>48</v>
      </c>
      <c r="H422" s="25" t="s">
        <v>49</v>
      </c>
      <c r="I422" s="10" t="s">
        <v>50</v>
      </c>
      <c r="J422" s="17">
        <v>35</v>
      </c>
      <c r="K422" s="17">
        <v>7</v>
      </c>
      <c r="L422" s="17">
        <v>4.9768000000000008</v>
      </c>
      <c r="M422" s="17">
        <v>22.119111111111113</v>
      </c>
      <c r="N422" s="17" t="s">
        <v>34096</v>
      </c>
      <c r="O422" s="17">
        <v>4.9768000000000008</v>
      </c>
      <c r="P422" s="17" t="s">
        <v>34096</v>
      </c>
      <c r="Q422" s="17" t="s">
        <v>34096</v>
      </c>
      <c r="R422" s="17" t="s">
        <v>34096</v>
      </c>
      <c r="S422" s="17" t="s">
        <v>34096</v>
      </c>
      <c r="T422" s="17" t="s">
        <v>34096</v>
      </c>
      <c r="U422" s="17" t="s">
        <v>34096</v>
      </c>
      <c r="V422" s="17">
        <v>8.5650999999999993</v>
      </c>
      <c r="W422" s="17">
        <v>7.9470000000000001</v>
      </c>
      <c r="X422" s="17">
        <v>22.119111111111113</v>
      </c>
      <c r="Y422" s="17">
        <v>19.907200000000003</v>
      </c>
      <c r="Z422" s="17">
        <v>20.736666666666668</v>
      </c>
      <c r="AA422" s="17">
        <v>21.704377777777776</v>
      </c>
      <c r="AB422" s="17">
        <v>22.119111111111113</v>
      </c>
      <c r="AC422" s="17">
        <v>22.119111111111113</v>
      </c>
      <c r="AD422" s="17">
        <v>22.119111111111113</v>
      </c>
      <c r="AE422" s="17">
        <v>19.851902222222225</v>
      </c>
      <c r="AF422" s="17">
        <v>14.653911111111114</v>
      </c>
      <c r="AG422" s="17">
        <v>7.7416888888888913</v>
      </c>
      <c r="AH422" s="10" t="s">
        <v>34285</v>
      </c>
      <c r="AI422" s="10" t="s">
        <v>33859</v>
      </c>
      <c r="AJ422" s="54">
        <v>0</v>
      </c>
      <c r="AK422" s="27" t="s">
        <v>34143</v>
      </c>
      <c r="AL422" t="s">
        <v>51</v>
      </c>
      <c r="AM422" t="e">
        <v>#VALUE!</v>
      </c>
    </row>
    <row r="423" spans="1:39" ht="41.95" x14ac:dyDescent="0.3">
      <c r="A423" s="6" t="str">
        <f t="shared" si="24"/>
        <v>Clinical Laboratory &amp; Pathology Procedures-Everolimus level-80169</v>
      </c>
      <c r="B423" s="6" t="str">
        <f t="shared" si="25"/>
        <v>Everolimus level</v>
      </c>
      <c r="C423" s="6" t="str">
        <f t="shared" si="26"/>
        <v>Clinical Laboratory &amp; Pathology Procedures</v>
      </c>
      <c r="D423" s="6" t="str">
        <f t="shared" si="27"/>
        <v>80169</v>
      </c>
      <c r="E423" s="25" t="s">
        <v>47</v>
      </c>
      <c r="F423" s="25" t="s">
        <v>47</v>
      </c>
      <c r="G423" s="53" t="s">
        <v>209</v>
      </c>
      <c r="H423" s="25" t="s">
        <v>210</v>
      </c>
      <c r="I423" s="10" t="s">
        <v>211</v>
      </c>
      <c r="J423" s="17">
        <v>161</v>
      </c>
      <c r="K423" s="17">
        <v>32.200000000000003</v>
      </c>
      <c r="L423" s="17">
        <v>7.569</v>
      </c>
      <c r="M423" s="17">
        <v>152.87200000000001</v>
      </c>
      <c r="N423" s="17">
        <v>7.77</v>
      </c>
      <c r="O423" s="17">
        <v>8.5470000000000006</v>
      </c>
      <c r="P423" s="17">
        <v>7.77</v>
      </c>
      <c r="Q423" s="17">
        <v>7.77</v>
      </c>
      <c r="R423" s="17" t="s">
        <v>34096</v>
      </c>
      <c r="S423" s="17">
        <v>8.5470000000000006</v>
      </c>
      <c r="T423" s="17" t="s">
        <v>34096</v>
      </c>
      <c r="U423" s="17" t="s">
        <v>34096</v>
      </c>
      <c r="V423" s="17">
        <v>8.1577000000000002</v>
      </c>
      <c r="W423" s="17">
        <v>7.569</v>
      </c>
      <c r="X423" s="17">
        <v>152.87200000000001</v>
      </c>
      <c r="Y423" s="17">
        <v>137.5848</v>
      </c>
      <c r="Z423" s="17">
        <v>143.3175</v>
      </c>
      <c r="AA423" s="17">
        <v>150.00565</v>
      </c>
      <c r="AB423" s="17">
        <v>152.87200000000001</v>
      </c>
      <c r="AC423" s="17">
        <v>152.87200000000001</v>
      </c>
      <c r="AD423" s="17">
        <v>152.87200000000001</v>
      </c>
      <c r="AE423" s="17">
        <v>137.20262</v>
      </c>
      <c r="AF423" s="17">
        <v>101.27770000000001</v>
      </c>
      <c r="AG423" s="17">
        <v>8.1585000000000001</v>
      </c>
      <c r="AH423" s="10" t="s">
        <v>34286</v>
      </c>
      <c r="AI423" s="10" t="s">
        <v>33859</v>
      </c>
      <c r="AJ423" s="54">
        <v>0</v>
      </c>
      <c r="AK423" s="27" t="s">
        <v>34143</v>
      </c>
      <c r="AL423" t="s">
        <v>51</v>
      </c>
      <c r="AM423" t="e">
        <v>#VALUE!</v>
      </c>
    </row>
    <row r="424" spans="1:39" ht="27.95" x14ac:dyDescent="0.3">
      <c r="A424" s="6" t="str">
        <f t="shared" si="24"/>
        <v>Clinical Laboratory &amp; Pathology Procedures-Everolimus level-80169</v>
      </c>
      <c r="B424" s="6" t="str">
        <f t="shared" si="25"/>
        <v>Everolimus level</v>
      </c>
      <c r="C424" s="6" t="str">
        <f t="shared" si="26"/>
        <v>Clinical Laboratory &amp; Pathology Procedures</v>
      </c>
      <c r="D424" s="6" t="str">
        <f t="shared" si="27"/>
        <v>80169</v>
      </c>
      <c r="E424" s="25" t="s">
        <v>47</v>
      </c>
      <c r="F424" s="25" t="s">
        <v>47</v>
      </c>
      <c r="G424" s="53" t="s">
        <v>31564</v>
      </c>
      <c r="H424" s="25" t="s">
        <v>30583</v>
      </c>
      <c r="I424" s="10" t="s">
        <v>31087</v>
      </c>
      <c r="J424" s="17">
        <v>246</v>
      </c>
      <c r="K424" s="17">
        <v>20</v>
      </c>
      <c r="L424" s="17">
        <v>39.486600000000003</v>
      </c>
      <c r="M424" s="17">
        <v>175.49600000000001</v>
      </c>
      <c r="N424" s="17" t="s">
        <v>34096</v>
      </c>
      <c r="O424" s="17">
        <v>39.486600000000003</v>
      </c>
      <c r="P424" s="17" t="s">
        <v>34096</v>
      </c>
      <c r="Q424" s="17" t="s">
        <v>34096</v>
      </c>
      <c r="R424" s="17" t="s">
        <v>34096</v>
      </c>
      <c r="S424" s="17" t="s">
        <v>34096</v>
      </c>
      <c r="T424" s="17">
        <v>36.89</v>
      </c>
      <c r="U424" s="17" t="s">
        <v>34096</v>
      </c>
      <c r="V424" s="17" t="s">
        <v>34096</v>
      </c>
      <c r="W424" s="17" t="s">
        <v>34096</v>
      </c>
      <c r="X424" s="17">
        <v>137.30000000000001</v>
      </c>
      <c r="Y424" s="17">
        <v>123.57</v>
      </c>
      <c r="Z424" s="17">
        <v>128.72</v>
      </c>
      <c r="AA424" s="17">
        <v>134.72</v>
      </c>
      <c r="AB424" s="17">
        <v>137.30000000000001</v>
      </c>
      <c r="AC424" s="17">
        <v>137.30000000000001</v>
      </c>
      <c r="AD424" s="17">
        <v>137.30000000000001</v>
      </c>
      <c r="AE424" s="17">
        <v>123.22</v>
      </c>
      <c r="AF424" s="17">
        <v>90.96</v>
      </c>
      <c r="AG424" s="17">
        <v>31.22</v>
      </c>
      <c r="AH424" s="10" t="s">
        <v>34287</v>
      </c>
      <c r="AI424" s="10" t="s">
        <v>33859</v>
      </c>
      <c r="AJ424" s="54">
        <v>0</v>
      </c>
      <c r="AK424" s="27" t="s">
        <v>34143</v>
      </c>
      <c r="AL424" t="s">
        <v>51</v>
      </c>
      <c r="AM424" t="e">
        <v>#VALUE!</v>
      </c>
    </row>
    <row r="425" spans="1:39" x14ac:dyDescent="0.3">
      <c r="A425" s="6" t="str">
        <f t="shared" si="24"/>
        <v>Clinical Laboratory &amp; Pathology Procedures-Everolimus level-80169</v>
      </c>
      <c r="B425" s="6" t="str">
        <f t="shared" si="25"/>
        <v>Everolimus level</v>
      </c>
      <c r="C425" s="6" t="str">
        <f t="shared" si="26"/>
        <v>Clinical Laboratory &amp; Pathology Procedures</v>
      </c>
      <c r="D425" s="6" t="str">
        <f t="shared" si="27"/>
        <v>80169</v>
      </c>
      <c r="E425" s="25" t="s">
        <v>47</v>
      </c>
      <c r="F425" s="25" t="s">
        <v>47</v>
      </c>
      <c r="G425" s="53" t="s">
        <v>314</v>
      </c>
      <c r="H425" s="25" t="s">
        <v>315</v>
      </c>
      <c r="I425" s="10" t="s">
        <v>208</v>
      </c>
      <c r="J425" s="17">
        <v>580</v>
      </c>
      <c r="K425" s="17">
        <v>116</v>
      </c>
      <c r="L425" s="17">
        <v>10.287000000000001</v>
      </c>
      <c r="M425" s="17">
        <v>784.49600000000009</v>
      </c>
      <c r="N425" s="17">
        <v>10.56</v>
      </c>
      <c r="O425" s="17">
        <v>11.616000000000001</v>
      </c>
      <c r="P425" s="17">
        <v>10.56</v>
      </c>
      <c r="Q425" s="17">
        <v>10.56</v>
      </c>
      <c r="R425" s="17" t="s">
        <v>34096</v>
      </c>
      <c r="S425" s="17">
        <v>11.616000000000001</v>
      </c>
      <c r="T425" s="17" t="s">
        <v>34096</v>
      </c>
      <c r="U425" s="17" t="s">
        <v>34096</v>
      </c>
      <c r="V425" s="17">
        <v>11.0871</v>
      </c>
      <c r="W425" s="17">
        <v>10.287000000000001</v>
      </c>
      <c r="X425" s="17">
        <v>784.49600000000009</v>
      </c>
      <c r="Y425" s="17">
        <v>706.04639999999995</v>
      </c>
      <c r="Z425" s="17">
        <v>735.46500000000003</v>
      </c>
      <c r="AA425" s="17">
        <v>769.7867</v>
      </c>
      <c r="AB425" s="17">
        <v>784.49600000000009</v>
      </c>
      <c r="AC425" s="17">
        <v>784.49600000000009</v>
      </c>
      <c r="AD425" s="17">
        <v>784.49600000000009</v>
      </c>
      <c r="AE425" s="17">
        <v>704.08515999999997</v>
      </c>
      <c r="AF425" s="17">
        <v>519.72860000000003</v>
      </c>
      <c r="AG425" s="17">
        <v>11.088000000000001</v>
      </c>
      <c r="AH425" s="10" t="s">
        <v>34288</v>
      </c>
      <c r="AI425" s="10" t="s">
        <v>33859</v>
      </c>
      <c r="AJ425" s="54">
        <v>0</v>
      </c>
      <c r="AK425" s="27" t="s">
        <v>34143</v>
      </c>
      <c r="AL425" t="s">
        <v>51</v>
      </c>
      <c r="AM425" t="e">
        <v>#VALUE!</v>
      </c>
    </row>
    <row r="426" spans="1:39" x14ac:dyDescent="0.3">
      <c r="A426" s="6" t="str">
        <f t="shared" si="24"/>
        <v>Clinical Laboratory &amp; Pathology Procedures-Everolimus level-80169</v>
      </c>
      <c r="B426" s="6" t="str">
        <f t="shared" si="25"/>
        <v>Everolimus level</v>
      </c>
      <c r="C426" s="6" t="str">
        <f t="shared" si="26"/>
        <v>Clinical Laboratory &amp; Pathology Procedures</v>
      </c>
      <c r="D426" s="6" t="str">
        <f t="shared" si="27"/>
        <v>80169</v>
      </c>
      <c r="E426" s="25"/>
      <c r="F426" s="25"/>
      <c r="G426" s="53"/>
      <c r="H426" s="25"/>
      <c r="I426" s="10"/>
      <c r="J426" s="39">
        <v>1271</v>
      </c>
      <c r="K426" s="39">
        <v>254.2</v>
      </c>
      <c r="L426" s="39">
        <v>133.10980000000001</v>
      </c>
      <c r="M426" s="39">
        <v>1449.6071111111114</v>
      </c>
      <c r="N426" s="39">
        <v>18.329999999999998</v>
      </c>
      <c r="O426" s="39">
        <v>135.41679999999999</v>
      </c>
      <c r="P426" s="39">
        <v>18.329999999999998</v>
      </c>
      <c r="Q426" s="39">
        <v>18.329999999999998</v>
      </c>
      <c r="R426" s="39" t="s">
        <v>34096</v>
      </c>
      <c r="S426" s="39">
        <v>20.163000000000004</v>
      </c>
      <c r="T426" s="39" t="s">
        <v>34096</v>
      </c>
      <c r="U426" s="39" t="s">
        <v>34096</v>
      </c>
      <c r="V426" s="39">
        <v>27.809899999999999</v>
      </c>
      <c r="W426" s="39">
        <v>25.803000000000001</v>
      </c>
      <c r="X426" s="39">
        <v>1449.6071111111114</v>
      </c>
      <c r="Y426" s="39">
        <v>1304.6464000000001</v>
      </c>
      <c r="Z426" s="39">
        <v>1359.0066666666667</v>
      </c>
      <c r="AA426" s="39">
        <v>1422.4269777777777</v>
      </c>
      <c r="AB426" s="39">
        <v>1449.6071111111114</v>
      </c>
      <c r="AC426" s="39">
        <v>1449.6071111111114</v>
      </c>
      <c r="AD426" s="39">
        <v>1449.6071111111114</v>
      </c>
      <c r="AE426" s="39">
        <v>1301.0223822222222</v>
      </c>
      <c r="AF426" s="39">
        <v>960.36471111111109</v>
      </c>
      <c r="AG426" s="39">
        <v>198.53018888888889</v>
      </c>
      <c r="AH426" s="10"/>
      <c r="AI426" s="10"/>
    </row>
    <row r="427" spans="1:39" x14ac:dyDescent="0.3">
      <c r="A427" s="6" t="str">
        <f t="shared" si="24"/>
        <v>Clinical Laboratory &amp; Pathology Procedures-Everolimus level-80169</v>
      </c>
      <c r="B427" s="6" t="str">
        <f t="shared" si="25"/>
        <v>Everolimus level</v>
      </c>
      <c r="C427" s="6" t="str">
        <f t="shared" si="26"/>
        <v>Clinical Laboratory &amp; Pathology Procedures</v>
      </c>
      <c r="D427" s="6" t="str">
        <f t="shared" si="27"/>
        <v>80169</v>
      </c>
      <c r="E427" s="19"/>
      <c r="F427" s="18"/>
      <c r="G427" s="59"/>
      <c r="H427" s="60"/>
      <c r="I427" s="20"/>
      <c r="J427" s="21"/>
      <c r="K427" s="21"/>
      <c r="L427" s="21"/>
      <c r="M427" s="21"/>
      <c r="N427" s="21"/>
      <c r="O427" s="21"/>
      <c r="P427" s="21"/>
      <c r="Q427" s="21"/>
      <c r="R427" s="21"/>
      <c r="S427" s="21"/>
      <c r="T427" s="21"/>
      <c r="U427" s="21"/>
      <c r="V427" s="21"/>
      <c r="W427" s="21"/>
      <c r="X427" s="21"/>
      <c r="Y427" s="21"/>
      <c r="Z427" s="21"/>
      <c r="AA427" s="21"/>
      <c r="AB427" s="21"/>
      <c r="AC427" s="21"/>
      <c r="AD427" s="21"/>
      <c r="AE427" s="21"/>
      <c r="AF427" s="21"/>
      <c r="AG427" s="21"/>
      <c r="AH427" s="10"/>
      <c r="AI427" s="10"/>
    </row>
    <row r="428" spans="1:39" ht="27.95" x14ac:dyDescent="0.3">
      <c r="A428" s="6" t="str">
        <f t="shared" si="24"/>
        <v>Clinical Laboratory &amp; Pathology Procedures-Sirolimus level-80195</v>
      </c>
      <c r="B428" s="6" t="str">
        <f t="shared" si="25"/>
        <v>Sirolimus level</v>
      </c>
      <c r="C428" s="6" t="str">
        <f t="shared" si="26"/>
        <v>Clinical Laboratory &amp; Pathology Procedures</v>
      </c>
      <c r="D428" s="6" t="str">
        <f t="shared" si="27"/>
        <v>80195</v>
      </c>
      <c r="E428" s="25" t="s">
        <v>984</v>
      </c>
      <c r="F428" s="25" t="s">
        <v>59</v>
      </c>
      <c r="G428" s="53" t="s">
        <v>31219</v>
      </c>
      <c r="H428" s="25" t="s">
        <v>25190</v>
      </c>
      <c r="I428" s="10" t="s">
        <v>655</v>
      </c>
      <c r="J428" s="17">
        <v>97</v>
      </c>
      <c r="K428" s="17">
        <v>19.400000000000002</v>
      </c>
      <c r="L428" s="17">
        <v>24.566399999999998</v>
      </c>
      <c r="M428" s="17">
        <v>109.184</v>
      </c>
      <c r="N428" s="17" t="s">
        <v>34096</v>
      </c>
      <c r="O428" s="17">
        <v>24.566399999999998</v>
      </c>
      <c r="P428" s="17" t="s">
        <v>34096</v>
      </c>
      <c r="Q428" s="17" t="s">
        <v>34096</v>
      </c>
      <c r="R428" s="17" t="s">
        <v>34096</v>
      </c>
      <c r="S428" s="17" t="s">
        <v>34096</v>
      </c>
      <c r="T428" s="17" t="s">
        <v>34096</v>
      </c>
      <c r="U428" s="17" t="s">
        <v>34096</v>
      </c>
      <c r="V428" s="17" t="s">
        <v>34096</v>
      </c>
      <c r="W428" s="17" t="s">
        <v>34096</v>
      </c>
      <c r="X428" s="17">
        <v>109.184</v>
      </c>
      <c r="Y428" s="17">
        <v>98.265599999999992</v>
      </c>
      <c r="Z428" s="17">
        <v>102.35999999999999</v>
      </c>
      <c r="AA428" s="17">
        <v>107.13679999999999</v>
      </c>
      <c r="AB428" s="17">
        <v>109.184</v>
      </c>
      <c r="AC428" s="17">
        <v>109.184</v>
      </c>
      <c r="AD428" s="17">
        <v>109.184</v>
      </c>
      <c r="AE428" s="17">
        <v>97.992639999999994</v>
      </c>
      <c r="AF428" s="17">
        <v>72.334400000000002</v>
      </c>
      <c r="AG428" s="17">
        <v>38.214399999999998</v>
      </c>
      <c r="AH428" s="10" t="s">
        <v>34289</v>
      </c>
      <c r="AI428" s="10" t="s">
        <v>33880</v>
      </c>
      <c r="AJ428" s="54">
        <v>1</v>
      </c>
      <c r="AK428" s="27">
        <v>8</v>
      </c>
      <c r="AL428" t="s">
        <v>51</v>
      </c>
      <c r="AM428">
        <v>2</v>
      </c>
    </row>
    <row r="429" spans="1:39" x14ac:dyDescent="0.3">
      <c r="A429" s="6" t="str">
        <f t="shared" si="24"/>
        <v>Clinical Laboratory &amp; Pathology Procedures-Sirolimus level-80195</v>
      </c>
      <c r="B429" s="6" t="str">
        <f t="shared" si="25"/>
        <v>Sirolimus level</v>
      </c>
      <c r="C429" s="6" t="str">
        <f t="shared" si="26"/>
        <v>Clinical Laboratory &amp; Pathology Procedures</v>
      </c>
      <c r="D429" s="6" t="str">
        <f t="shared" si="27"/>
        <v>80195</v>
      </c>
      <c r="E429" s="25" t="s">
        <v>47</v>
      </c>
      <c r="F429" s="25" t="s">
        <v>47</v>
      </c>
      <c r="G429" s="53" t="s">
        <v>48</v>
      </c>
      <c r="H429" s="25" t="s">
        <v>49</v>
      </c>
      <c r="I429" s="10" t="s">
        <v>50</v>
      </c>
      <c r="J429" s="17">
        <v>35</v>
      </c>
      <c r="K429" s="17">
        <v>7</v>
      </c>
      <c r="L429" s="17">
        <v>4.9768000000000008</v>
      </c>
      <c r="M429" s="17">
        <v>22.119111111111113</v>
      </c>
      <c r="N429" s="17" t="s">
        <v>34096</v>
      </c>
      <c r="O429" s="17">
        <v>4.9768000000000008</v>
      </c>
      <c r="P429" s="17" t="s">
        <v>34096</v>
      </c>
      <c r="Q429" s="17" t="s">
        <v>34096</v>
      </c>
      <c r="R429" s="17" t="s">
        <v>34096</v>
      </c>
      <c r="S429" s="17" t="s">
        <v>34096</v>
      </c>
      <c r="T429" s="17" t="s">
        <v>34096</v>
      </c>
      <c r="U429" s="17" t="s">
        <v>34096</v>
      </c>
      <c r="V429" s="17">
        <v>8.5650999999999993</v>
      </c>
      <c r="W429" s="17">
        <v>7.9470000000000001</v>
      </c>
      <c r="X429" s="17">
        <v>22.119111111111113</v>
      </c>
      <c r="Y429" s="17">
        <v>19.907200000000003</v>
      </c>
      <c r="Z429" s="17">
        <v>20.736666666666668</v>
      </c>
      <c r="AA429" s="17">
        <v>21.704377777777776</v>
      </c>
      <c r="AB429" s="17">
        <v>22.119111111111113</v>
      </c>
      <c r="AC429" s="17">
        <v>22.119111111111113</v>
      </c>
      <c r="AD429" s="17">
        <v>22.119111111111113</v>
      </c>
      <c r="AE429" s="17">
        <v>19.851902222222225</v>
      </c>
      <c r="AF429" s="17">
        <v>14.653911111111114</v>
      </c>
      <c r="AG429" s="17">
        <v>7.7416888888888913</v>
      </c>
      <c r="AH429" s="10" t="s">
        <v>34290</v>
      </c>
      <c r="AI429" s="10" t="s">
        <v>33880</v>
      </c>
      <c r="AJ429" s="54">
        <v>0</v>
      </c>
      <c r="AK429" s="27" t="s">
        <v>34143</v>
      </c>
      <c r="AL429" t="s">
        <v>51</v>
      </c>
      <c r="AM429" t="e">
        <v>#VALUE!</v>
      </c>
    </row>
    <row r="430" spans="1:39" x14ac:dyDescent="0.3">
      <c r="A430" s="6" t="str">
        <f t="shared" si="24"/>
        <v>Clinical Laboratory &amp; Pathology Procedures-Sirolimus level-80195</v>
      </c>
      <c r="B430" s="6" t="str">
        <f t="shared" si="25"/>
        <v>Sirolimus level</v>
      </c>
      <c r="C430" s="6" t="str">
        <f t="shared" si="26"/>
        <v>Clinical Laboratory &amp; Pathology Procedures</v>
      </c>
      <c r="D430" s="6" t="str">
        <f t="shared" si="27"/>
        <v>80195</v>
      </c>
      <c r="E430" s="25" t="s">
        <v>47</v>
      </c>
      <c r="F430" s="25" t="s">
        <v>47</v>
      </c>
      <c r="G430" s="53" t="s">
        <v>314</v>
      </c>
      <c r="H430" s="25" t="s">
        <v>315</v>
      </c>
      <c r="I430" s="10" t="s">
        <v>208</v>
      </c>
      <c r="J430" s="17">
        <v>580</v>
      </c>
      <c r="K430" s="17">
        <v>116</v>
      </c>
      <c r="L430" s="17">
        <v>10.287000000000001</v>
      </c>
      <c r="M430" s="17">
        <v>784.49600000000009</v>
      </c>
      <c r="N430" s="17">
        <v>10.56</v>
      </c>
      <c r="O430" s="17">
        <v>11.616000000000001</v>
      </c>
      <c r="P430" s="17">
        <v>10.56</v>
      </c>
      <c r="Q430" s="17">
        <v>10.56</v>
      </c>
      <c r="R430" s="17" t="s">
        <v>34096</v>
      </c>
      <c r="S430" s="17">
        <v>11.616000000000001</v>
      </c>
      <c r="T430" s="17" t="s">
        <v>34096</v>
      </c>
      <c r="U430" s="17" t="s">
        <v>34096</v>
      </c>
      <c r="V430" s="17">
        <v>11.0871</v>
      </c>
      <c r="W430" s="17">
        <v>10.287000000000001</v>
      </c>
      <c r="X430" s="17">
        <v>784.49600000000009</v>
      </c>
      <c r="Y430" s="17">
        <v>706.04639999999995</v>
      </c>
      <c r="Z430" s="17">
        <v>735.46500000000003</v>
      </c>
      <c r="AA430" s="17">
        <v>769.7867</v>
      </c>
      <c r="AB430" s="17">
        <v>784.49600000000009</v>
      </c>
      <c r="AC430" s="17">
        <v>784.49600000000009</v>
      </c>
      <c r="AD430" s="17">
        <v>784.49600000000009</v>
      </c>
      <c r="AE430" s="17">
        <v>704.08515999999997</v>
      </c>
      <c r="AF430" s="17">
        <v>519.72860000000003</v>
      </c>
      <c r="AG430" s="17">
        <v>11.088000000000001</v>
      </c>
      <c r="AH430" s="10" t="s">
        <v>34291</v>
      </c>
      <c r="AI430" s="10" t="s">
        <v>33880</v>
      </c>
      <c r="AJ430" s="54">
        <v>0</v>
      </c>
      <c r="AK430" s="27" t="s">
        <v>34143</v>
      </c>
      <c r="AL430" t="s">
        <v>51</v>
      </c>
      <c r="AM430" t="e">
        <v>#VALUE!</v>
      </c>
    </row>
    <row r="431" spans="1:39" ht="41.95" x14ac:dyDescent="0.3">
      <c r="A431" s="6" t="str">
        <f t="shared" si="24"/>
        <v>Clinical Laboratory &amp; Pathology Procedures-Sirolimus level-80195</v>
      </c>
      <c r="B431" s="6" t="str">
        <f t="shared" si="25"/>
        <v>Sirolimus level</v>
      </c>
      <c r="C431" s="6" t="str">
        <f t="shared" si="26"/>
        <v>Clinical Laboratory &amp; Pathology Procedures</v>
      </c>
      <c r="D431" s="6" t="str">
        <f t="shared" si="27"/>
        <v>80195</v>
      </c>
      <c r="E431" s="25" t="s">
        <v>47</v>
      </c>
      <c r="F431" s="25" t="s">
        <v>47</v>
      </c>
      <c r="G431" s="53" t="s">
        <v>209</v>
      </c>
      <c r="H431" s="25" t="s">
        <v>210</v>
      </c>
      <c r="I431" s="10" t="s">
        <v>211</v>
      </c>
      <c r="J431" s="17">
        <v>161</v>
      </c>
      <c r="K431" s="17">
        <v>32.200000000000003</v>
      </c>
      <c r="L431" s="17">
        <v>7.569</v>
      </c>
      <c r="M431" s="17">
        <v>152.87200000000001</v>
      </c>
      <c r="N431" s="17">
        <v>7.77</v>
      </c>
      <c r="O431" s="17">
        <v>8.5470000000000006</v>
      </c>
      <c r="P431" s="17">
        <v>7.77</v>
      </c>
      <c r="Q431" s="17">
        <v>7.77</v>
      </c>
      <c r="R431" s="17" t="s">
        <v>34096</v>
      </c>
      <c r="S431" s="17">
        <v>8.5470000000000006</v>
      </c>
      <c r="T431" s="17" t="s">
        <v>34096</v>
      </c>
      <c r="U431" s="17" t="s">
        <v>34096</v>
      </c>
      <c r="V431" s="17">
        <v>8.1577000000000002</v>
      </c>
      <c r="W431" s="17">
        <v>7.569</v>
      </c>
      <c r="X431" s="17">
        <v>152.87200000000001</v>
      </c>
      <c r="Y431" s="17">
        <v>137.5848</v>
      </c>
      <c r="Z431" s="17">
        <v>143.3175</v>
      </c>
      <c r="AA431" s="17">
        <v>150.00565</v>
      </c>
      <c r="AB431" s="17">
        <v>152.87200000000001</v>
      </c>
      <c r="AC431" s="17">
        <v>152.87200000000001</v>
      </c>
      <c r="AD431" s="17">
        <v>152.87200000000001</v>
      </c>
      <c r="AE431" s="17">
        <v>137.20262</v>
      </c>
      <c r="AF431" s="17">
        <v>101.27770000000001</v>
      </c>
      <c r="AG431" s="17">
        <v>8.1585000000000001</v>
      </c>
      <c r="AH431" s="10" t="s">
        <v>34292</v>
      </c>
      <c r="AI431" s="10" t="s">
        <v>33880</v>
      </c>
      <c r="AJ431" s="54">
        <v>0</v>
      </c>
      <c r="AK431" s="27" t="s">
        <v>34143</v>
      </c>
      <c r="AL431" t="s">
        <v>51</v>
      </c>
      <c r="AM431" t="e">
        <v>#VALUE!</v>
      </c>
    </row>
    <row r="432" spans="1:39" ht="27.95" x14ac:dyDescent="0.3">
      <c r="A432" s="6" t="str">
        <f t="shared" si="24"/>
        <v>Clinical Laboratory &amp; Pathology Procedures-Sirolimus level-80195</v>
      </c>
      <c r="B432" s="6" t="str">
        <f t="shared" si="25"/>
        <v>Sirolimus level</v>
      </c>
      <c r="C432" s="6" t="str">
        <f t="shared" si="26"/>
        <v>Clinical Laboratory &amp; Pathology Procedures</v>
      </c>
      <c r="D432" s="6" t="str">
        <f t="shared" si="27"/>
        <v>80195</v>
      </c>
      <c r="E432" s="25" t="s">
        <v>47</v>
      </c>
      <c r="F432" s="25" t="s">
        <v>47</v>
      </c>
      <c r="G432" s="53" t="s">
        <v>31564</v>
      </c>
      <c r="H432" s="25" t="s">
        <v>30583</v>
      </c>
      <c r="I432" s="10" t="s">
        <v>31087</v>
      </c>
      <c r="J432" s="17">
        <v>246</v>
      </c>
      <c r="K432" s="17">
        <v>20</v>
      </c>
      <c r="L432" s="17">
        <v>39.486600000000003</v>
      </c>
      <c r="M432" s="17">
        <v>175.49600000000001</v>
      </c>
      <c r="N432" s="17" t="s">
        <v>34096</v>
      </c>
      <c r="O432" s="17">
        <v>39.486600000000003</v>
      </c>
      <c r="P432" s="17" t="s">
        <v>34096</v>
      </c>
      <c r="Q432" s="17" t="s">
        <v>34096</v>
      </c>
      <c r="R432" s="17" t="s">
        <v>34096</v>
      </c>
      <c r="S432" s="17" t="s">
        <v>34096</v>
      </c>
      <c r="T432" s="17">
        <v>36.89</v>
      </c>
      <c r="U432" s="17" t="s">
        <v>34096</v>
      </c>
      <c r="V432" s="17" t="s">
        <v>34096</v>
      </c>
      <c r="W432" s="17" t="s">
        <v>34096</v>
      </c>
      <c r="X432" s="17">
        <v>137.30000000000001</v>
      </c>
      <c r="Y432" s="17">
        <v>123.57</v>
      </c>
      <c r="Z432" s="17">
        <v>128.72</v>
      </c>
      <c r="AA432" s="17">
        <v>134.72</v>
      </c>
      <c r="AB432" s="17">
        <v>137.30000000000001</v>
      </c>
      <c r="AC432" s="17">
        <v>137.30000000000001</v>
      </c>
      <c r="AD432" s="17">
        <v>137.30000000000001</v>
      </c>
      <c r="AE432" s="17">
        <v>123.22</v>
      </c>
      <c r="AF432" s="17">
        <v>90.96</v>
      </c>
      <c r="AG432" s="17">
        <v>31.22</v>
      </c>
      <c r="AH432" s="10" t="s">
        <v>34293</v>
      </c>
      <c r="AI432" s="10" t="s">
        <v>33880</v>
      </c>
      <c r="AJ432" s="54">
        <v>0</v>
      </c>
      <c r="AK432" s="27" t="s">
        <v>34143</v>
      </c>
      <c r="AL432" t="s">
        <v>51</v>
      </c>
      <c r="AM432" t="e">
        <v>#VALUE!</v>
      </c>
    </row>
    <row r="433" spans="1:39" x14ac:dyDescent="0.3">
      <c r="A433" s="6" t="str">
        <f t="shared" si="24"/>
        <v>Clinical Laboratory &amp; Pathology Procedures-Sirolimus level-80195</v>
      </c>
      <c r="B433" s="6" t="str">
        <f t="shared" si="25"/>
        <v>Sirolimus level</v>
      </c>
      <c r="C433" s="6" t="str">
        <f t="shared" si="26"/>
        <v>Clinical Laboratory &amp; Pathology Procedures</v>
      </c>
      <c r="D433" s="6" t="str">
        <f t="shared" si="27"/>
        <v>80195</v>
      </c>
      <c r="E433" s="25" t="s">
        <v>47</v>
      </c>
      <c r="F433" s="25" t="s">
        <v>47</v>
      </c>
      <c r="G433" s="53" t="s">
        <v>31342</v>
      </c>
      <c r="H433" s="25" t="s">
        <v>26705</v>
      </c>
      <c r="I433" s="10" t="s">
        <v>211</v>
      </c>
      <c r="J433" s="17">
        <v>117</v>
      </c>
      <c r="K433" s="17">
        <v>23.400000000000002</v>
      </c>
      <c r="L433" s="17">
        <v>21.898799999999998</v>
      </c>
      <c r="M433" s="17">
        <v>97.328000000000003</v>
      </c>
      <c r="N433" s="17" t="s">
        <v>34096</v>
      </c>
      <c r="O433" s="17">
        <v>21.898799999999998</v>
      </c>
      <c r="P433" s="17" t="s">
        <v>34096</v>
      </c>
      <c r="Q433" s="17" t="s">
        <v>34096</v>
      </c>
      <c r="R433" s="17" t="s">
        <v>34096</v>
      </c>
      <c r="S433" s="17" t="s">
        <v>34096</v>
      </c>
      <c r="T433" s="17" t="s">
        <v>34096</v>
      </c>
      <c r="U433" s="17" t="s">
        <v>34096</v>
      </c>
      <c r="V433" s="17" t="s">
        <v>34096</v>
      </c>
      <c r="W433" s="17" t="s">
        <v>34096</v>
      </c>
      <c r="X433" s="17">
        <v>97.328000000000003</v>
      </c>
      <c r="Y433" s="17">
        <v>87.595199999999991</v>
      </c>
      <c r="Z433" s="17">
        <v>91.245000000000005</v>
      </c>
      <c r="AA433" s="17">
        <v>95.503100000000003</v>
      </c>
      <c r="AB433" s="17">
        <v>97.328000000000003</v>
      </c>
      <c r="AC433" s="17">
        <v>97.328000000000003</v>
      </c>
      <c r="AD433" s="17">
        <v>97.328000000000003</v>
      </c>
      <c r="AE433" s="17">
        <v>87.351879999999994</v>
      </c>
      <c r="AF433" s="17">
        <v>64.479799999999997</v>
      </c>
      <c r="AG433" s="17">
        <v>34.064800000000005</v>
      </c>
      <c r="AH433" s="10" t="s">
        <v>34294</v>
      </c>
      <c r="AI433" s="10" t="s">
        <v>33880</v>
      </c>
      <c r="AJ433" s="54">
        <v>0</v>
      </c>
      <c r="AK433" s="27" t="s">
        <v>34143</v>
      </c>
      <c r="AL433" t="s">
        <v>51</v>
      </c>
      <c r="AM433" t="e">
        <v>#VALUE!</v>
      </c>
    </row>
    <row r="434" spans="1:39" x14ac:dyDescent="0.3">
      <c r="A434" s="6" t="str">
        <f t="shared" si="24"/>
        <v>Clinical Laboratory &amp; Pathology Procedures-Sirolimus level-80195</v>
      </c>
      <c r="B434" s="6" t="str">
        <f t="shared" si="25"/>
        <v>Sirolimus level</v>
      </c>
      <c r="C434" s="6" t="str">
        <f t="shared" si="26"/>
        <v>Clinical Laboratory &amp; Pathology Procedures</v>
      </c>
      <c r="D434" s="6" t="str">
        <f t="shared" si="27"/>
        <v>80195</v>
      </c>
      <c r="E434" s="25"/>
      <c r="F434" s="25"/>
      <c r="G434" s="53"/>
      <c r="H434" s="25"/>
      <c r="I434" s="10"/>
      <c r="J434" s="39">
        <v>1236</v>
      </c>
      <c r="K434" s="39">
        <v>247.20000000000002</v>
      </c>
      <c r="L434" s="39">
        <v>108.7846</v>
      </c>
      <c r="M434" s="39">
        <v>1341.4951111111113</v>
      </c>
      <c r="N434" s="39">
        <v>18.329999999999998</v>
      </c>
      <c r="O434" s="39">
        <v>111.0916</v>
      </c>
      <c r="P434" s="39">
        <v>18.329999999999998</v>
      </c>
      <c r="Q434" s="39">
        <v>18.329999999999998</v>
      </c>
      <c r="R434" s="39" t="s">
        <v>34096</v>
      </c>
      <c r="S434" s="39">
        <v>20.163000000000004</v>
      </c>
      <c r="T434" s="39" t="s">
        <v>34096</v>
      </c>
      <c r="U434" s="39" t="s">
        <v>34096</v>
      </c>
      <c r="V434" s="39">
        <v>27.809899999999999</v>
      </c>
      <c r="W434" s="39">
        <v>25.803000000000001</v>
      </c>
      <c r="X434" s="39">
        <v>1341.4951111111113</v>
      </c>
      <c r="Y434" s="39">
        <v>1207.3455999999999</v>
      </c>
      <c r="Z434" s="39">
        <v>1257.6516666666666</v>
      </c>
      <c r="AA434" s="39">
        <v>1316.3420777777776</v>
      </c>
      <c r="AB434" s="39">
        <v>1341.4951111111113</v>
      </c>
      <c r="AC434" s="39">
        <v>1341.4951111111113</v>
      </c>
      <c r="AD434" s="39">
        <v>1341.4951111111113</v>
      </c>
      <c r="AE434" s="39">
        <v>1203.9918622222222</v>
      </c>
      <c r="AF434" s="39">
        <v>888.74051111111112</v>
      </c>
      <c r="AG434" s="39">
        <v>160.69098888888891</v>
      </c>
      <c r="AH434" s="10"/>
      <c r="AI434" s="10"/>
    </row>
    <row r="435" spans="1:39" x14ac:dyDescent="0.3">
      <c r="A435" s="6" t="str">
        <f t="shared" si="24"/>
        <v>Clinical Laboratory &amp; Pathology Procedures-Sirolimus level-80195</v>
      </c>
      <c r="B435" s="6" t="str">
        <f t="shared" si="25"/>
        <v>Sirolimus level</v>
      </c>
      <c r="C435" s="6" t="str">
        <f t="shared" si="26"/>
        <v>Clinical Laboratory &amp; Pathology Procedures</v>
      </c>
      <c r="D435" s="6" t="str">
        <f t="shared" si="27"/>
        <v>80195</v>
      </c>
      <c r="E435" s="19"/>
      <c r="F435" s="18"/>
      <c r="G435" s="59"/>
      <c r="H435" s="60"/>
      <c r="I435" s="20"/>
      <c r="J435" s="21"/>
      <c r="K435" s="21"/>
      <c r="L435" s="21"/>
      <c r="M435" s="21"/>
      <c r="N435" s="21"/>
      <c r="O435" s="21"/>
      <c r="P435" s="21"/>
      <c r="Q435" s="21"/>
      <c r="R435" s="21"/>
      <c r="S435" s="21"/>
      <c r="T435" s="21"/>
      <c r="U435" s="21"/>
      <c r="V435" s="21"/>
      <c r="W435" s="21"/>
      <c r="X435" s="21"/>
      <c r="Y435" s="21"/>
      <c r="Z435" s="21"/>
      <c r="AA435" s="21"/>
      <c r="AB435" s="21"/>
      <c r="AC435" s="21"/>
      <c r="AD435" s="21"/>
      <c r="AE435" s="21"/>
      <c r="AF435" s="21"/>
      <c r="AG435" s="21"/>
      <c r="AH435" s="10"/>
      <c r="AI435" s="10"/>
    </row>
    <row r="436" spans="1:39" ht="27.95" x14ac:dyDescent="0.3">
      <c r="A436" s="6" t="str">
        <f t="shared" si="24"/>
        <v>Clinical Laboratory &amp; Pathology Procedures-Quantitation of therapeutic drug-80299</v>
      </c>
      <c r="B436" s="6" t="str">
        <f t="shared" si="25"/>
        <v>Quantitation of therapeutic drug</v>
      </c>
      <c r="C436" s="6" t="str">
        <f t="shared" si="26"/>
        <v>Clinical Laboratory &amp; Pathology Procedures</v>
      </c>
      <c r="D436" s="6" t="str">
        <f t="shared" si="27"/>
        <v>80299</v>
      </c>
      <c r="E436" s="25" t="s">
        <v>984</v>
      </c>
      <c r="F436" s="25" t="s">
        <v>59</v>
      </c>
      <c r="G436" s="53" t="s">
        <v>31223</v>
      </c>
      <c r="H436" s="25" t="s">
        <v>25214</v>
      </c>
      <c r="I436" s="10" t="s">
        <v>208</v>
      </c>
      <c r="J436" s="17">
        <v>188</v>
      </c>
      <c r="K436" s="17">
        <v>37.6</v>
      </c>
      <c r="L436" s="17">
        <v>18.153000000000002</v>
      </c>
      <c r="M436" s="17">
        <v>189.7017142857143</v>
      </c>
      <c r="N436" s="17">
        <v>18.640000000000004</v>
      </c>
      <c r="O436" s="17">
        <v>20.504000000000001</v>
      </c>
      <c r="P436" s="17">
        <v>18.640000000000004</v>
      </c>
      <c r="Q436" s="17">
        <v>18.640000000000004</v>
      </c>
      <c r="R436" s="17" t="s">
        <v>34096</v>
      </c>
      <c r="S436" s="17">
        <v>20.504000000000001</v>
      </c>
      <c r="T436" s="17" t="s">
        <v>34096</v>
      </c>
      <c r="U436" s="17" t="s">
        <v>34096</v>
      </c>
      <c r="V436" s="17">
        <v>19.564899999999998</v>
      </c>
      <c r="W436" s="17">
        <v>18.153000000000002</v>
      </c>
      <c r="X436" s="17">
        <v>189.7017142857143</v>
      </c>
      <c r="Y436" s="17">
        <v>170.73154285714287</v>
      </c>
      <c r="Z436" s="17">
        <v>177.84535714285715</v>
      </c>
      <c r="AA436" s="17">
        <v>186.14480714285719</v>
      </c>
      <c r="AB436" s="17">
        <v>189.7017142857143</v>
      </c>
      <c r="AC436" s="17">
        <v>189.7017142857143</v>
      </c>
      <c r="AD436" s="17">
        <v>189.7017142857143</v>
      </c>
      <c r="AE436" s="17">
        <v>170.25728857142855</v>
      </c>
      <c r="AF436" s="17">
        <v>125.67738571428569</v>
      </c>
      <c r="AG436" s="17">
        <v>19.572000000000003</v>
      </c>
      <c r="AH436" s="10" t="s">
        <v>34295</v>
      </c>
      <c r="AI436" s="10" t="s">
        <v>33860</v>
      </c>
      <c r="AJ436" s="54">
        <v>1</v>
      </c>
      <c r="AK436" s="27">
        <v>7</v>
      </c>
      <c r="AL436" t="s">
        <v>51</v>
      </c>
      <c r="AM436">
        <v>2</v>
      </c>
    </row>
    <row r="437" spans="1:39" x14ac:dyDescent="0.3">
      <c r="A437" s="6" t="str">
        <f t="shared" si="24"/>
        <v>Clinical Laboratory &amp; Pathology Procedures-Quantitation of therapeutic drug-80299</v>
      </c>
      <c r="B437" s="6" t="str">
        <f t="shared" si="25"/>
        <v>Quantitation of therapeutic drug</v>
      </c>
      <c r="C437" s="6" t="str">
        <f t="shared" si="26"/>
        <v>Clinical Laboratory &amp; Pathology Procedures</v>
      </c>
      <c r="D437" s="6" t="str">
        <f t="shared" si="27"/>
        <v>80299</v>
      </c>
      <c r="E437" s="25" t="s">
        <v>47</v>
      </c>
      <c r="F437" s="25" t="s">
        <v>47</v>
      </c>
      <c r="G437" s="53" t="s">
        <v>314</v>
      </c>
      <c r="H437" s="25" t="s">
        <v>315</v>
      </c>
      <c r="I437" s="10" t="s">
        <v>208</v>
      </c>
      <c r="J437" s="17">
        <v>580</v>
      </c>
      <c r="K437" s="17">
        <v>116</v>
      </c>
      <c r="L437" s="17">
        <v>10.287000000000001</v>
      </c>
      <c r="M437" s="17">
        <v>784.49600000000009</v>
      </c>
      <c r="N437" s="17">
        <v>10.56</v>
      </c>
      <c r="O437" s="17">
        <v>11.616000000000001</v>
      </c>
      <c r="P437" s="17">
        <v>10.56</v>
      </c>
      <c r="Q437" s="17">
        <v>10.56</v>
      </c>
      <c r="R437" s="17" t="s">
        <v>34096</v>
      </c>
      <c r="S437" s="17">
        <v>11.616000000000001</v>
      </c>
      <c r="T437" s="17" t="s">
        <v>34096</v>
      </c>
      <c r="U437" s="17" t="s">
        <v>34096</v>
      </c>
      <c r="V437" s="17">
        <v>11.0871</v>
      </c>
      <c r="W437" s="17">
        <v>10.287000000000001</v>
      </c>
      <c r="X437" s="17">
        <v>784.49600000000009</v>
      </c>
      <c r="Y437" s="17">
        <v>706.04639999999995</v>
      </c>
      <c r="Z437" s="17">
        <v>735.46500000000003</v>
      </c>
      <c r="AA437" s="17">
        <v>769.7867</v>
      </c>
      <c r="AB437" s="17">
        <v>784.49600000000009</v>
      </c>
      <c r="AC437" s="17">
        <v>784.49600000000009</v>
      </c>
      <c r="AD437" s="17">
        <v>784.49600000000009</v>
      </c>
      <c r="AE437" s="17">
        <v>704.08515999999997</v>
      </c>
      <c r="AF437" s="17">
        <v>519.72860000000003</v>
      </c>
      <c r="AG437" s="17">
        <v>11.088000000000001</v>
      </c>
      <c r="AH437" s="10" t="s">
        <v>34296</v>
      </c>
      <c r="AI437" s="10" t="s">
        <v>33860</v>
      </c>
      <c r="AJ437" s="54">
        <v>0</v>
      </c>
      <c r="AK437" s="27" t="s">
        <v>34143</v>
      </c>
      <c r="AL437" t="s">
        <v>51</v>
      </c>
      <c r="AM437" t="e">
        <v>#VALUE!</v>
      </c>
    </row>
    <row r="438" spans="1:39" x14ac:dyDescent="0.3">
      <c r="A438" s="6" t="str">
        <f t="shared" si="24"/>
        <v>Clinical Laboratory &amp; Pathology Procedures-Quantitation of therapeutic drug-80299</v>
      </c>
      <c r="B438" s="6" t="str">
        <f t="shared" si="25"/>
        <v>Quantitation of therapeutic drug</v>
      </c>
      <c r="C438" s="6" t="str">
        <f t="shared" si="26"/>
        <v>Clinical Laboratory &amp; Pathology Procedures</v>
      </c>
      <c r="D438" s="6" t="str">
        <f t="shared" si="27"/>
        <v>80299</v>
      </c>
      <c r="E438" s="25" t="s">
        <v>47</v>
      </c>
      <c r="F438" s="25" t="s">
        <v>47</v>
      </c>
      <c r="G438" s="53" t="s">
        <v>188</v>
      </c>
      <c r="H438" s="25" t="s">
        <v>34123</v>
      </c>
      <c r="I438" s="10" t="s">
        <v>189</v>
      </c>
      <c r="J438" s="17">
        <v>109</v>
      </c>
      <c r="K438" s="17">
        <v>21.8</v>
      </c>
      <c r="L438" s="17">
        <v>18.753891883872999</v>
      </c>
      <c r="M438" s="17">
        <v>83.350630594991259</v>
      </c>
      <c r="N438" s="17" t="s">
        <v>34096</v>
      </c>
      <c r="O438" s="17">
        <v>18.753891883872999</v>
      </c>
      <c r="P438" s="17" t="s">
        <v>34096</v>
      </c>
      <c r="Q438" s="17" t="s">
        <v>34096</v>
      </c>
      <c r="R438" s="17" t="s">
        <v>34096</v>
      </c>
      <c r="S438" s="17" t="s">
        <v>34096</v>
      </c>
      <c r="T438" s="17" t="s">
        <v>34096</v>
      </c>
      <c r="U438" s="17" t="s">
        <v>34096</v>
      </c>
      <c r="V438" s="17" t="s">
        <v>34096</v>
      </c>
      <c r="W438" s="17" t="s">
        <v>34096</v>
      </c>
      <c r="X438" s="17">
        <v>83.350630594991259</v>
      </c>
      <c r="Y438" s="17">
        <v>75.015567535491996</v>
      </c>
      <c r="Z438" s="17">
        <v>78.141216182804158</v>
      </c>
      <c r="AA438" s="17">
        <v>81.787806271335128</v>
      </c>
      <c r="AB438" s="17">
        <v>83.350630594991259</v>
      </c>
      <c r="AC438" s="17">
        <v>83.350630594991259</v>
      </c>
      <c r="AD438" s="17">
        <v>83.350630594991259</v>
      </c>
      <c r="AE438" s="17">
        <v>74.807190959004515</v>
      </c>
      <c r="AF438" s="17">
        <v>55.219792769181737</v>
      </c>
      <c r="AG438" s="17">
        <v>29.172720708246931</v>
      </c>
      <c r="AH438" s="10" t="s">
        <v>34297</v>
      </c>
      <c r="AI438" s="10" t="s">
        <v>33860</v>
      </c>
      <c r="AJ438" s="54">
        <v>0</v>
      </c>
      <c r="AK438" s="27" t="s">
        <v>34143</v>
      </c>
      <c r="AL438" t="s">
        <v>51</v>
      </c>
      <c r="AM438" t="e">
        <v>#VALUE!</v>
      </c>
    </row>
    <row r="439" spans="1:39" ht="41.95" x14ac:dyDescent="0.3">
      <c r="A439" s="6" t="str">
        <f t="shared" si="24"/>
        <v>Clinical Laboratory &amp; Pathology Procedures-Quantitation of therapeutic drug-80299</v>
      </c>
      <c r="B439" s="6" t="str">
        <f t="shared" si="25"/>
        <v>Quantitation of therapeutic drug</v>
      </c>
      <c r="C439" s="6" t="str">
        <f t="shared" si="26"/>
        <v>Clinical Laboratory &amp; Pathology Procedures</v>
      </c>
      <c r="D439" s="6" t="str">
        <f t="shared" si="27"/>
        <v>80299</v>
      </c>
      <c r="E439" s="25" t="s">
        <v>47</v>
      </c>
      <c r="F439" s="25" t="s">
        <v>47</v>
      </c>
      <c r="G439" s="53" t="s">
        <v>209</v>
      </c>
      <c r="H439" s="25" t="s">
        <v>210</v>
      </c>
      <c r="I439" s="10" t="s">
        <v>211</v>
      </c>
      <c r="J439" s="17">
        <v>161</v>
      </c>
      <c r="K439" s="17">
        <v>32.200000000000003</v>
      </c>
      <c r="L439" s="17">
        <v>7.569</v>
      </c>
      <c r="M439" s="17">
        <v>152.87200000000001</v>
      </c>
      <c r="N439" s="17">
        <v>7.77</v>
      </c>
      <c r="O439" s="17">
        <v>8.5470000000000006</v>
      </c>
      <c r="P439" s="17">
        <v>7.77</v>
      </c>
      <c r="Q439" s="17">
        <v>7.77</v>
      </c>
      <c r="R439" s="17" t="s">
        <v>34096</v>
      </c>
      <c r="S439" s="17">
        <v>8.5470000000000006</v>
      </c>
      <c r="T439" s="17" t="s">
        <v>34096</v>
      </c>
      <c r="U439" s="17" t="s">
        <v>34096</v>
      </c>
      <c r="V439" s="17">
        <v>8.1577000000000002</v>
      </c>
      <c r="W439" s="17">
        <v>7.569</v>
      </c>
      <c r="X439" s="17">
        <v>152.87200000000001</v>
      </c>
      <c r="Y439" s="17">
        <v>137.5848</v>
      </c>
      <c r="Z439" s="17">
        <v>143.3175</v>
      </c>
      <c r="AA439" s="17">
        <v>150.00565</v>
      </c>
      <c r="AB439" s="17">
        <v>152.87200000000001</v>
      </c>
      <c r="AC439" s="17">
        <v>152.87200000000001</v>
      </c>
      <c r="AD439" s="17">
        <v>152.87200000000001</v>
      </c>
      <c r="AE439" s="17">
        <v>137.20262</v>
      </c>
      <c r="AF439" s="17">
        <v>101.27770000000001</v>
      </c>
      <c r="AG439" s="17">
        <v>8.1585000000000001</v>
      </c>
      <c r="AH439" s="10" t="s">
        <v>34298</v>
      </c>
      <c r="AI439" s="10" t="s">
        <v>33860</v>
      </c>
      <c r="AJ439" s="54">
        <v>0</v>
      </c>
      <c r="AK439" s="27" t="s">
        <v>34143</v>
      </c>
      <c r="AL439" t="s">
        <v>51</v>
      </c>
      <c r="AM439" t="e">
        <v>#VALUE!</v>
      </c>
    </row>
    <row r="440" spans="1:39" ht="27.95" x14ac:dyDescent="0.3">
      <c r="A440" s="6" t="str">
        <f t="shared" si="24"/>
        <v>Clinical Laboratory &amp; Pathology Procedures-Quantitation of therapeutic drug-80299</v>
      </c>
      <c r="B440" s="6" t="str">
        <f t="shared" si="25"/>
        <v>Quantitation of therapeutic drug</v>
      </c>
      <c r="C440" s="6" t="str">
        <f t="shared" si="26"/>
        <v>Clinical Laboratory &amp; Pathology Procedures</v>
      </c>
      <c r="D440" s="6" t="str">
        <f t="shared" si="27"/>
        <v>80299</v>
      </c>
      <c r="E440" s="25" t="s">
        <v>47</v>
      </c>
      <c r="F440" s="25" t="s">
        <v>47</v>
      </c>
      <c r="G440" s="53" t="s">
        <v>31564</v>
      </c>
      <c r="H440" s="25" t="s">
        <v>30583</v>
      </c>
      <c r="I440" s="10" t="s">
        <v>31087</v>
      </c>
      <c r="J440" s="17">
        <v>246</v>
      </c>
      <c r="K440" s="17">
        <v>20</v>
      </c>
      <c r="L440" s="17">
        <v>39.486600000000003</v>
      </c>
      <c r="M440" s="17">
        <v>175.49600000000001</v>
      </c>
      <c r="N440" s="17" t="s">
        <v>34096</v>
      </c>
      <c r="O440" s="17">
        <v>39.486600000000003</v>
      </c>
      <c r="P440" s="17" t="s">
        <v>34096</v>
      </c>
      <c r="Q440" s="17" t="s">
        <v>34096</v>
      </c>
      <c r="R440" s="17" t="s">
        <v>34096</v>
      </c>
      <c r="S440" s="17" t="s">
        <v>34096</v>
      </c>
      <c r="T440" s="17">
        <v>36.89</v>
      </c>
      <c r="U440" s="17" t="s">
        <v>34096</v>
      </c>
      <c r="V440" s="17" t="s">
        <v>34096</v>
      </c>
      <c r="W440" s="17" t="s">
        <v>34096</v>
      </c>
      <c r="X440" s="17">
        <v>137.30000000000001</v>
      </c>
      <c r="Y440" s="17">
        <v>123.57</v>
      </c>
      <c r="Z440" s="17">
        <v>128.72</v>
      </c>
      <c r="AA440" s="17">
        <v>134.72</v>
      </c>
      <c r="AB440" s="17">
        <v>137.30000000000001</v>
      </c>
      <c r="AC440" s="17">
        <v>137.30000000000001</v>
      </c>
      <c r="AD440" s="17">
        <v>137.30000000000001</v>
      </c>
      <c r="AE440" s="17">
        <v>123.22</v>
      </c>
      <c r="AF440" s="17">
        <v>90.96</v>
      </c>
      <c r="AG440" s="17">
        <v>31.22</v>
      </c>
      <c r="AH440" s="10" t="s">
        <v>34299</v>
      </c>
      <c r="AI440" s="10" t="s">
        <v>33860</v>
      </c>
      <c r="AJ440" s="54">
        <v>0</v>
      </c>
      <c r="AK440" s="27" t="s">
        <v>34143</v>
      </c>
      <c r="AL440" t="s">
        <v>51</v>
      </c>
      <c r="AM440" t="e">
        <v>#VALUE!</v>
      </c>
    </row>
    <row r="441" spans="1:39" x14ac:dyDescent="0.3">
      <c r="A441" s="6" t="str">
        <f t="shared" si="24"/>
        <v>Clinical Laboratory &amp; Pathology Procedures-Quantitation of therapeutic drug-80299</v>
      </c>
      <c r="B441" s="6" t="str">
        <f t="shared" si="25"/>
        <v>Quantitation of therapeutic drug</v>
      </c>
      <c r="C441" s="6" t="str">
        <f t="shared" si="26"/>
        <v>Clinical Laboratory &amp; Pathology Procedures</v>
      </c>
      <c r="D441" s="6" t="str">
        <f t="shared" si="27"/>
        <v>80299</v>
      </c>
      <c r="E441" s="25"/>
      <c r="F441" s="25"/>
      <c r="G441" s="53"/>
      <c r="H441" s="25"/>
      <c r="I441" s="10"/>
      <c r="J441" s="39">
        <v>1284</v>
      </c>
      <c r="K441" s="39">
        <v>256.8</v>
      </c>
      <c r="L441" s="39">
        <v>94.24949188387302</v>
      </c>
      <c r="M441" s="39">
        <v>1385.9163448807058</v>
      </c>
      <c r="N441" s="39">
        <v>36.97</v>
      </c>
      <c r="O441" s="39">
        <v>98.907491883873007</v>
      </c>
      <c r="P441" s="39">
        <v>36.97</v>
      </c>
      <c r="Q441" s="39">
        <v>36.97</v>
      </c>
      <c r="R441" s="39" t="s">
        <v>34096</v>
      </c>
      <c r="S441" s="39">
        <v>40.667000000000002</v>
      </c>
      <c r="T441" s="39" t="s">
        <v>34096</v>
      </c>
      <c r="U441" s="39" t="s">
        <v>34096</v>
      </c>
      <c r="V441" s="39">
        <v>38.809699999999999</v>
      </c>
      <c r="W441" s="39">
        <v>36.009000000000007</v>
      </c>
      <c r="X441" s="39">
        <v>1385.9163448807058</v>
      </c>
      <c r="Y441" s="39">
        <v>1247.3247103926349</v>
      </c>
      <c r="Z441" s="39">
        <v>1299.2965733256613</v>
      </c>
      <c r="AA441" s="39">
        <v>1359.9304134141923</v>
      </c>
      <c r="AB441" s="39">
        <v>1385.9163448807058</v>
      </c>
      <c r="AC441" s="39">
        <v>1385.9163448807058</v>
      </c>
      <c r="AD441" s="39">
        <v>1385.9163448807058</v>
      </c>
      <c r="AE441" s="39">
        <v>1243.859919530433</v>
      </c>
      <c r="AF441" s="39">
        <v>918.16957848346749</v>
      </c>
      <c r="AG441" s="39">
        <v>129.41482070824696</v>
      </c>
      <c r="AH441" s="10"/>
      <c r="AI441" s="10"/>
    </row>
    <row r="442" spans="1:39" x14ac:dyDescent="0.3">
      <c r="A442" s="6" t="str">
        <f t="shared" si="24"/>
        <v>Clinical Laboratory &amp; Pathology Procedures-Quantitation of therapeutic drug-80299</v>
      </c>
      <c r="B442" s="6" t="str">
        <f t="shared" si="25"/>
        <v>Quantitation of therapeutic drug</v>
      </c>
      <c r="C442" s="6" t="str">
        <f t="shared" si="26"/>
        <v>Clinical Laboratory &amp; Pathology Procedures</v>
      </c>
      <c r="D442" s="6" t="str">
        <f t="shared" si="27"/>
        <v>80299</v>
      </c>
      <c r="E442" s="19"/>
      <c r="F442" s="18"/>
      <c r="G442" s="59"/>
      <c r="H442" s="60"/>
      <c r="I442" s="20"/>
      <c r="J442" s="21"/>
      <c r="K442" s="21"/>
      <c r="L442" s="21"/>
      <c r="M442" s="21"/>
      <c r="N442" s="21"/>
      <c r="O442" s="21"/>
      <c r="P442" s="21"/>
      <c r="Q442" s="21"/>
      <c r="R442" s="21"/>
      <c r="S442" s="21"/>
      <c r="T442" s="21"/>
      <c r="U442" s="21"/>
      <c r="V442" s="21"/>
      <c r="W442" s="21"/>
      <c r="X442" s="21"/>
      <c r="Y442" s="21"/>
      <c r="Z442" s="21"/>
      <c r="AA442" s="21"/>
      <c r="AB442" s="21"/>
      <c r="AC442" s="21"/>
      <c r="AD442" s="21"/>
      <c r="AE442" s="21"/>
      <c r="AF442" s="21"/>
      <c r="AG442" s="21"/>
      <c r="AH442" s="10"/>
      <c r="AI442" s="10"/>
    </row>
    <row r="443" spans="1:39" ht="27.95" x14ac:dyDescent="0.3">
      <c r="A443" s="6" t="str">
        <f t="shared" si="24"/>
        <v>Clinical Laboratory &amp; Pathology Procedures-Urine pregnancy test-81025</v>
      </c>
      <c r="B443" s="6" t="str">
        <f t="shared" si="25"/>
        <v>Urine pregnancy test</v>
      </c>
      <c r="C443" s="6" t="str">
        <f t="shared" si="26"/>
        <v>Clinical Laboratory &amp; Pathology Procedures</v>
      </c>
      <c r="D443" s="6" t="str">
        <f t="shared" si="27"/>
        <v>81025</v>
      </c>
      <c r="E443" s="25" t="s">
        <v>984</v>
      </c>
      <c r="F443" s="25" t="s">
        <v>59</v>
      </c>
      <c r="G443" s="53" t="s">
        <v>539</v>
      </c>
      <c r="H443" s="25" t="s">
        <v>540</v>
      </c>
      <c r="I443" s="10" t="s">
        <v>62</v>
      </c>
      <c r="J443" s="17">
        <v>118</v>
      </c>
      <c r="K443" s="17">
        <v>23.6</v>
      </c>
      <c r="L443" s="17">
        <v>31.793399999999998</v>
      </c>
      <c r="M443" s="17">
        <v>141.304</v>
      </c>
      <c r="N443" s="17" t="s">
        <v>34096</v>
      </c>
      <c r="O443" s="17">
        <v>31.793399999999998</v>
      </c>
      <c r="P443" s="17" t="s">
        <v>34096</v>
      </c>
      <c r="Q443" s="17" t="s">
        <v>34096</v>
      </c>
      <c r="R443" s="17" t="s">
        <v>34096</v>
      </c>
      <c r="S443" s="17" t="s">
        <v>34096</v>
      </c>
      <c r="T443" s="17" t="s">
        <v>34096</v>
      </c>
      <c r="U443" s="17" t="s">
        <v>34096</v>
      </c>
      <c r="V443" s="17" t="s">
        <v>34096</v>
      </c>
      <c r="W443" s="17" t="s">
        <v>34096</v>
      </c>
      <c r="X443" s="17">
        <v>141.304</v>
      </c>
      <c r="Y443" s="17">
        <v>127.17359999999999</v>
      </c>
      <c r="Z443" s="17">
        <v>132.4725</v>
      </c>
      <c r="AA443" s="17">
        <v>138.65455</v>
      </c>
      <c r="AB443" s="17">
        <v>141.304</v>
      </c>
      <c r="AC443" s="17">
        <v>141.304</v>
      </c>
      <c r="AD443" s="17">
        <v>141.304</v>
      </c>
      <c r="AE443" s="17">
        <v>126.82033999999999</v>
      </c>
      <c r="AF443" s="17">
        <v>93.613900000000001</v>
      </c>
      <c r="AG443" s="17">
        <v>49.456400000000002</v>
      </c>
      <c r="AH443" s="10" t="s">
        <v>34300</v>
      </c>
      <c r="AI443" s="10" t="s">
        <v>33906</v>
      </c>
      <c r="AJ443" s="54">
        <v>1</v>
      </c>
      <c r="AK443" s="27">
        <v>2</v>
      </c>
      <c r="AL443" t="s">
        <v>51</v>
      </c>
      <c r="AM443">
        <v>1</v>
      </c>
    </row>
    <row r="444" spans="1:39" x14ac:dyDescent="0.3">
      <c r="A444" s="6" t="str">
        <f t="shared" si="24"/>
        <v>Clinical Laboratory &amp; Pathology Procedures-Urine pregnancy test-81025</v>
      </c>
      <c r="B444" s="6" t="str">
        <f t="shared" si="25"/>
        <v>Urine pregnancy test</v>
      </c>
      <c r="C444" s="6" t="str">
        <f t="shared" si="26"/>
        <v>Clinical Laboratory &amp; Pathology Procedures</v>
      </c>
      <c r="D444" s="6" t="str">
        <f t="shared" si="27"/>
        <v>81025</v>
      </c>
      <c r="E444" s="19"/>
      <c r="F444" s="18"/>
      <c r="G444" s="59"/>
      <c r="H444" s="60"/>
      <c r="I444" s="20"/>
      <c r="J444" s="21"/>
      <c r="K444" s="21"/>
      <c r="L444" s="21"/>
      <c r="M444" s="21"/>
      <c r="N444" s="21"/>
      <c r="O444" s="21"/>
      <c r="P444" s="21"/>
      <c r="Q444" s="21"/>
      <c r="R444" s="21"/>
      <c r="S444" s="21"/>
      <c r="T444" s="21"/>
      <c r="U444" s="21"/>
      <c r="V444" s="21"/>
      <c r="W444" s="21"/>
      <c r="X444" s="21"/>
      <c r="Y444" s="21"/>
      <c r="Z444" s="21"/>
      <c r="AA444" s="21"/>
      <c r="AB444" s="21"/>
      <c r="AC444" s="21"/>
      <c r="AD444" s="21"/>
      <c r="AE444" s="21"/>
      <c r="AF444" s="21"/>
      <c r="AG444" s="21"/>
      <c r="AH444" s="10"/>
      <c r="AI444" s="10"/>
    </row>
    <row r="445" spans="1:39" ht="27.95" x14ac:dyDescent="0.3">
      <c r="A445" s="6" t="str">
        <f t="shared" si="24"/>
        <v>Clinical Laboratory &amp; Pathology Procedures-Adrenocorticotropic hormone (ACTH) level-82024</v>
      </c>
      <c r="B445" s="6" t="str">
        <f t="shared" si="25"/>
        <v>Adrenocorticotropic hormone (ACTH) level</v>
      </c>
      <c r="C445" s="6" t="str">
        <f t="shared" si="26"/>
        <v>Clinical Laboratory &amp; Pathology Procedures</v>
      </c>
      <c r="D445" s="6" t="str">
        <f t="shared" si="27"/>
        <v>82024</v>
      </c>
      <c r="E445" s="25" t="s">
        <v>984</v>
      </c>
      <c r="F445" s="25" t="s">
        <v>59</v>
      </c>
      <c r="G445" s="53" t="s">
        <v>31239</v>
      </c>
      <c r="H445" s="25" t="s">
        <v>25934</v>
      </c>
      <c r="I445" s="10" t="s">
        <v>208</v>
      </c>
      <c r="J445" s="17">
        <v>251</v>
      </c>
      <c r="K445" s="17">
        <v>50.2</v>
      </c>
      <c r="L445" s="17">
        <v>35.729999999999997</v>
      </c>
      <c r="M445" s="17">
        <v>158.80000000000001</v>
      </c>
      <c r="N445" s="17" t="s">
        <v>34096</v>
      </c>
      <c r="O445" s="17">
        <v>35.729999999999997</v>
      </c>
      <c r="P445" s="17" t="s">
        <v>34096</v>
      </c>
      <c r="Q445" s="17" t="s">
        <v>34096</v>
      </c>
      <c r="R445" s="17" t="s">
        <v>34096</v>
      </c>
      <c r="S445" s="17" t="s">
        <v>34096</v>
      </c>
      <c r="T445" s="17" t="s">
        <v>34096</v>
      </c>
      <c r="U445" s="17" t="s">
        <v>34096</v>
      </c>
      <c r="V445" s="17" t="s">
        <v>34096</v>
      </c>
      <c r="W445" s="17" t="s">
        <v>34096</v>
      </c>
      <c r="X445" s="17">
        <v>158.80000000000001</v>
      </c>
      <c r="Y445" s="17">
        <v>142.91999999999999</v>
      </c>
      <c r="Z445" s="17">
        <v>148.875</v>
      </c>
      <c r="AA445" s="17">
        <v>155.82250000000002</v>
      </c>
      <c r="AB445" s="17">
        <v>158.80000000000001</v>
      </c>
      <c r="AC445" s="17">
        <v>158.80000000000001</v>
      </c>
      <c r="AD445" s="17">
        <v>158.80000000000001</v>
      </c>
      <c r="AE445" s="17">
        <v>142.523</v>
      </c>
      <c r="AF445" s="17">
        <v>105.205</v>
      </c>
      <c r="AG445" s="17">
        <v>55.580000000000005</v>
      </c>
      <c r="AH445" s="10" t="s">
        <v>34301</v>
      </c>
      <c r="AI445" s="10" t="s">
        <v>31031</v>
      </c>
      <c r="AJ445" s="54">
        <v>1</v>
      </c>
      <c r="AK445" s="27">
        <v>6</v>
      </c>
      <c r="AL445" t="s">
        <v>51</v>
      </c>
      <c r="AM445">
        <v>2</v>
      </c>
    </row>
    <row r="446" spans="1:39" ht="27.95" x14ac:dyDescent="0.3">
      <c r="A446" s="6" t="str">
        <f t="shared" si="24"/>
        <v>Clinical Laboratory &amp; Pathology Procedures-Cortisol (hormone) measurement, total-82533</v>
      </c>
      <c r="B446" s="6" t="str">
        <f t="shared" si="25"/>
        <v>Cortisol (hormone) measurement, total</v>
      </c>
      <c r="C446" s="6" t="str">
        <f t="shared" si="26"/>
        <v>Clinical Laboratory &amp; Pathology Procedures</v>
      </c>
      <c r="D446" s="6" t="str">
        <f t="shared" si="27"/>
        <v>82533</v>
      </c>
      <c r="E446" s="25" t="s">
        <v>984</v>
      </c>
      <c r="F446" s="25" t="s">
        <v>59</v>
      </c>
      <c r="G446" s="53" t="s">
        <v>549</v>
      </c>
      <c r="H446" s="25" t="s">
        <v>550</v>
      </c>
      <c r="I446" s="10" t="s">
        <v>208</v>
      </c>
      <c r="J446" s="17">
        <v>335</v>
      </c>
      <c r="K446" s="17">
        <v>67</v>
      </c>
      <c r="L446" s="17">
        <v>49.237200000000001</v>
      </c>
      <c r="M446" s="17">
        <v>218.83200000000002</v>
      </c>
      <c r="N446" s="17" t="s">
        <v>34096</v>
      </c>
      <c r="O446" s="17">
        <v>49.237200000000001</v>
      </c>
      <c r="P446" s="17" t="s">
        <v>34096</v>
      </c>
      <c r="Q446" s="17" t="s">
        <v>34096</v>
      </c>
      <c r="R446" s="17" t="s">
        <v>34096</v>
      </c>
      <c r="S446" s="17" t="s">
        <v>34096</v>
      </c>
      <c r="T446" s="17" t="s">
        <v>34096</v>
      </c>
      <c r="U446" s="17" t="s">
        <v>34096</v>
      </c>
      <c r="V446" s="17" t="s">
        <v>34096</v>
      </c>
      <c r="W446" s="17" t="s">
        <v>34096</v>
      </c>
      <c r="X446" s="17">
        <v>218.83200000000002</v>
      </c>
      <c r="Y446" s="17">
        <v>196.94880000000001</v>
      </c>
      <c r="Z446" s="17">
        <v>205.15500000000003</v>
      </c>
      <c r="AA446" s="17">
        <v>214.72890000000004</v>
      </c>
      <c r="AB446" s="17">
        <v>218.83200000000002</v>
      </c>
      <c r="AC446" s="17">
        <v>218.83200000000002</v>
      </c>
      <c r="AD446" s="17">
        <v>218.83200000000002</v>
      </c>
      <c r="AE446" s="17">
        <v>196.40172000000001</v>
      </c>
      <c r="AF446" s="17">
        <v>144.97620000000001</v>
      </c>
      <c r="AG446" s="17">
        <v>76.591200000000015</v>
      </c>
      <c r="AH446" s="10" t="s">
        <v>34302</v>
      </c>
      <c r="AI446" s="10" t="s">
        <v>31031</v>
      </c>
      <c r="AJ446" s="54">
        <v>1</v>
      </c>
      <c r="AK446" s="27" t="s">
        <v>34143</v>
      </c>
      <c r="AL446" t="s">
        <v>51</v>
      </c>
      <c r="AM446" t="e">
        <v>#VALUE!</v>
      </c>
    </row>
    <row r="447" spans="1:39" x14ac:dyDescent="0.3">
      <c r="A447" s="6" t="str">
        <f t="shared" si="24"/>
        <v>Clinical Laboratory &amp; Pathology Procedures-Cortisol (hormone) measurement, total-82533</v>
      </c>
      <c r="B447" s="6" t="str">
        <f t="shared" si="25"/>
        <v>Cortisol (hormone) measurement, total</v>
      </c>
      <c r="C447" s="6" t="str">
        <f t="shared" si="26"/>
        <v>Clinical Laboratory &amp; Pathology Procedures</v>
      </c>
      <c r="D447" s="6" t="str">
        <f t="shared" si="27"/>
        <v>82533</v>
      </c>
      <c r="E447" s="25" t="s">
        <v>47</v>
      </c>
      <c r="F447" s="25" t="s">
        <v>47</v>
      </c>
      <c r="G447" s="53" t="s">
        <v>48</v>
      </c>
      <c r="H447" s="25" t="s">
        <v>49</v>
      </c>
      <c r="I447" s="10" t="s">
        <v>50</v>
      </c>
      <c r="J447" s="17">
        <v>35</v>
      </c>
      <c r="K447" s="17">
        <v>7</v>
      </c>
      <c r="L447" s="17">
        <v>4.9768000000000008</v>
      </c>
      <c r="M447" s="17">
        <v>22.119111111111113</v>
      </c>
      <c r="N447" s="17" t="s">
        <v>34096</v>
      </c>
      <c r="O447" s="17">
        <v>4.9768000000000008</v>
      </c>
      <c r="P447" s="17" t="s">
        <v>34096</v>
      </c>
      <c r="Q447" s="17" t="s">
        <v>34096</v>
      </c>
      <c r="R447" s="17" t="s">
        <v>34096</v>
      </c>
      <c r="S447" s="17" t="s">
        <v>34096</v>
      </c>
      <c r="T447" s="17" t="s">
        <v>34096</v>
      </c>
      <c r="U447" s="17" t="s">
        <v>34096</v>
      </c>
      <c r="V447" s="17">
        <v>8.5650999999999993</v>
      </c>
      <c r="W447" s="17">
        <v>7.9470000000000001</v>
      </c>
      <c r="X447" s="17">
        <v>22.119111111111113</v>
      </c>
      <c r="Y447" s="17">
        <v>19.907200000000003</v>
      </c>
      <c r="Z447" s="17">
        <v>20.736666666666668</v>
      </c>
      <c r="AA447" s="17">
        <v>21.704377777777776</v>
      </c>
      <c r="AB447" s="17">
        <v>22.119111111111113</v>
      </c>
      <c r="AC447" s="17">
        <v>22.119111111111113</v>
      </c>
      <c r="AD447" s="17">
        <v>22.119111111111113</v>
      </c>
      <c r="AE447" s="17">
        <v>19.851902222222225</v>
      </c>
      <c r="AF447" s="17">
        <v>14.653911111111114</v>
      </c>
      <c r="AG447" s="17">
        <v>7.7416888888888913</v>
      </c>
      <c r="AH447" s="10" t="s">
        <v>34303</v>
      </c>
      <c r="AI447" s="10" t="s">
        <v>31031</v>
      </c>
      <c r="AJ447" s="54">
        <v>0</v>
      </c>
      <c r="AK447" s="27" t="s">
        <v>34143</v>
      </c>
      <c r="AL447" t="s">
        <v>51</v>
      </c>
      <c r="AM447" t="e">
        <v>#VALUE!</v>
      </c>
    </row>
    <row r="448" spans="1:39" x14ac:dyDescent="0.3">
      <c r="A448" s="6" t="str">
        <f t="shared" si="24"/>
        <v>Clinical Laboratory &amp; Pathology Procedures-Cortisol (hormone) measurement, total-82533</v>
      </c>
      <c r="B448" s="6" t="str">
        <f t="shared" si="25"/>
        <v>Cortisol (hormone) measurement, total</v>
      </c>
      <c r="C448" s="6" t="str">
        <f t="shared" si="26"/>
        <v>Clinical Laboratory &amp; Pathology Procedures</v>
      </c>
      <c r="D448" s="6" t="str">
        <f t="shared" si="27"/>
        <v>82533</v>
      </c>
      <c r="E448" s="25" t="s">
        <v>47</v>
      </c>
      <c r="F448" s="25" t="s">
        <v>47</v>
      </c>
      <c r="G448" s="53" t="s">
        <v>33132</v>
      </c>
      <c r="H448" s="25" t="s">
        <v>30493</v>
      </c>
      <c r="I448" s="10" t="s">
        <v>50</v>
      </c>
      <c r="J448" s="17">
        <v>100</v>
      </c>
      <c r="K448" s="17">
        <v>20</v>
      </c>
      <c r="L448" s="17">
        <v>8.3315999999999999</v>
      </c>
      <c r="M448" s="17">
        <v>37.029333333333334</v>
      </c>
      <c r="N448" s="17" t="s">
        <v>34096</v>
      </c>
      <c r="O448" s="17">
        <v>8.3315999999999999</v>
      </c>
      <c r="P448" s="17" t="s">
        <v>34096</v>
      </c>
      <c r="Q448" s="17" t="s">
        <v>34096</v>
      </c>
      <c r="R448" s="17" t="s">
        <v>34096</v>
      </c>
      <c r="S448" s="17" t="s">
        <v>34096</v>
      </c>
      <c r="T448" s="17" t="s">
        <v>34096</v>
      </c>
      <c r="U448" s="17" t="s">
        <v>34096</v>
      </c>
      <c r="V448" s="17" t="s">
        <v>34096</v>
      </c>
      <c r="W448" s="17" t="s">
        <v>34096</v>
      </c>
      <c r="X448" s="17">
        <v>37.029333333333334</v>
      </c>
      <c r="Y448" s="17">
        <v>33.3264</v>
      </c>
      <c r="Z448" s="17">
        <v>34.715000000000003</v>
      </c>
      <c r="AA448" s="17">
        <v>36.335033333333335</v>
      </c>
      <c r="AB448" s="17">
        <v>37.029333333333334</v>
      </c>
      <c r="AC448" s="17">
        <v>37.029333333333334</v>
      </c>
      <c r="AD448" s="17">
        <v>37.029333333333334</v>
      </c>
      <c r="AE448" s="17">
        <v>33.233826666666666</v>
      </c>
      <c r="AF448" s="17">
        <v>24.531933333333331</v>
      </c>
      <c r="AG448" s="17">
        <v>12.960266666666669</v>
      </c>
      <c r="AH448" s="10" t="s">
        <v>34304</v>
      </c>
      <c r="AI448" s="10" t="s">
        <v>31031</v>
      </c>
      <c r="AJ448" s="54">
        <v>0</v>
      </c>
      <c r="AK448" s="27" t="s">
        <v>34143</v>
      </c>
      <c r="AL448" t="s">
        <v>51</v>
      </c>
      <c r="AM448" t="e">
        <v>#VALUE!</v>
      </c>
    </row>
    <row r="449" spans="1:39" x14ac:dyDescent="0.3">
      <c r="A449" s="6" t="str">
        <f t="shared" si="24"/>
        <v>Clinical Laboratory &amp; Pathology Procedures-Cortisol (hormone) measurement, total-82533</v>
      </c>
      <c r="B449" s="6" t="str">
        <f t="shared" si="25"/>
        <v>Cortisol (hormone) measurement, total</v>
      </c>
      <c r="C449" s="6" t="str">
        <f t="shared" si="26"/>
        <v>Clinical Laboratory &amp; Pathology Procedures</v>
      </c>
      <c r="D449" s="6" t="str">
        <f t="shared" si="27"/>
        <v>82533</v>
      </c>
      <c r="E449" s="25"/>
      <c r="F449" s="25"/>
      <c r="G449" s="53"/>
      <c r="H449" s="25"/>
      <c r="I449" s="10"/>
      <c r="J449" s="39">
        <v>721</v>
      </c>
      <c r="K449" s="39">
        <v>144.19999999999999</v>
      </c>
      <c r="L449" s="39">
        <v>98.275599999999983</v>
      </c>
      <c r="M449" s="39">
        <v>436.78044444444453</v>
      </c>
      <c r="N449" s="39" t="s">
        <v>34096</v>
      </c>
      <c r="O449" s="39">
        <v>98.275599999999983</v>
      </c>
      <c r="P449" s="39" t="s">
        <v>34096</v>
      </c>
      <c r="Q449" s="39" t="s">
        <v>34096</v>
      </c>
      <c r="R449" s="39" t="s">
        <v>34096</v>
      </c>
      <c r="S449" s="39" t="s">
        <v>34096</v>
      </c>
      <c r="T449" s="39" t="s">
        <v>34096</v>
      </c>
      <c r="U449" s="39" t="s">
        <v>34096</v>
      </c>
      <c r="V449" s="39">
        <v>8.5650999999999993</v>
      </c>
      <c r="W449" s="39">
        <v>7.9470000000000001</v>
      </c>
      <c r="X449" s="39">
        <v>436.78044444444453</v>
      </c>
      <c r="Y449" s="39">
        <v>393.10239999999993</v>
      </c>
      <c r="Z449" s="39">
        <v>409.48166666666668</v>
      </c>
      <c r="AA449" s="39">
        <v>428.59081111111118</v>
      </c>
      <c r="AB449" s="39">
        <v>436.78044444444453</v>
      </c>
      <c r="AC449" s="39">
        <v>436.78044444444453</v>
      </c>
      <c r="AD449" s="39">
        <v>436.78044444444453</v>
      </c>
      <c r="AE449" s="39">
        <v>392.0104488888889</v>
      </c>
      <c r="AF449" s="39">
        <v>289.36704444444445</v>
      </c>
      <c r="AG449" s="39">
        <v>152.87315555555557</v>
      </c>
      <c r="AH449" s="10"/>
      <c r="AI449" s="10"/>
    </row>
    <row r="450" spans="1:39" x14ac:dyDescent="0.3">
      <c r="A450" s="6" t="str">
        <f t="shared" si="24"/>
        <v>Clinical Laboratory &amp; Pathology Procedures-Cortisol (hormone) measurement, total-82533</v>
      </c>
      <c r="B450" s="6" t="str">
        <f t="shared" si="25"/>
        <v>Cortisol (hormone) measurement, total</v>
      </c>
      <c r="C450" s="6" t="str">
        <f t="shared" si="26"/>
        <v>Clinical Laboratory &amp; Pathology Procedures</v>
      </c>
      <c r="D450" s="6" t="str">
        <f t="shared" si="27"/>
        <v>82533</v>
      </c>
      <c r="E450" s="19"/>
      <c r="F450" s="18"/>
      <c r="G450" s="59"/>
      <c r="H450" s="60"/>
      <c r="I450" s="20"/>
      <c r="J450" s="21"/>
      <c r="K450" s="21"/>
      <c r="L450" s="21"/>
      <c r="M450" s="21"/>
      <c r="N450" s="21"/>
      <c r="O450" s="21"/>
      <c r="P450" s="21"/>
      <c r="Q450" s="21"/>
      <c r="R450" s="21"/>
      <c r="S450" s="21"/>
      <c r="T450" s="21"/>
      <c r="U450" s="21"/>
      <c r="V450" s="21"/>
      <c r="W450" s="21"/>
      <c r="X450" s="21"/>
      <c r="Y450" s="21"/>
      <c r="Z450" s="21"/>
      <c r="AA450" s="21"/>
      <c r="AB450" s="21"/>
      <c r="AC450" s="21"/>
      <c r="AD450" s="21"/>
      <c r="AE450" s="21"/>
      <c r="AF450" s="21"/>
      <c r="AG450" s="21"/>
      <c r="AH450" s="10"/>
      <c r="AI450" s="10"/>
    </row>
    <row r="451" spans="1:39" ht="27.95" x14ac:dyDescent="0.3">
      <c r="A451" s="6" t="str">
        <f t="shared" si="24"/>
        <v>Clinical Laboratory &amp; Pathology Procedures-Aldolase (enzyme) level-82085</v>
      </c>
      <c r="B451" s="6" t="str">
        <f t="shared" si="25"/>
        <v>Aldolase (enzyme) level</v>
      </c>
      <c r="C451" s="6" t="str">
        <f t="shared" si="26"/>
        <v>Clinical Laboratory &amp; Pathology Procedures</v>
      </c>
      <c r="D451" s="6" t="str">
        <f t="shared" si="27"/>
        <v>82085</v>
      </c>
      <c r="E451" s="25" t="s">
        <v>984</v>
      </c>
      <c r="F451" s="25" t="s">
        <v>59</v>
      </c>
      <c r="G451" s="53" t="s">
        <v>31244</v>
      </c>
      <c r="H451" s="25" t="s">
        <v>25950</v>
      </c>
      <c r="I451" s="10" t="s">
        <v>208</v>
      </c>
      <c r="J451" s="17">
        <v>59</v>
      </c>
      <c r="K451" s="17">
        <v>11.8</v>
      </c>
      <c r="L451" s="17">
        <v>9.4589999999999996</v>
      </c>
      <c r="M451" s="17">
        <v>37.008000000000003</v>
      </c>
      <c r="N451" s="17">
        <v>9.7100000000000009</v>
      </c>
      <c r="O451" s="17">
        <v>10.681000000000001</v>
      </c>
      <c r="P451" s="17">
        <v>9.7100000000000009</v>
      </c>
      <c r="Q451" s="17">
        <v>9.7100000000000009</v>
      </c>
      <c r="R451" s="17" t="s">
        <v>34096</v>
      </c>
      <c r="S451" s="17">
        <v>10.681000000000001</v>
      </c>
      <c r="T451" s="17" t="s">
        <v>34096</v>
      </c>
      <c r="U451" s="17" t="s">
        <v>34096</v>
      </c>
      <c r="V451" s="17">
        <v>10.194699999999999</v>
      </c>
      <c r="W451" s="17">
        <v>9.4589999999999996</v>
      </c>
      <c r="X451" s="17">
        <v>37.008000000000003</v>
      </c>
      <c r="Y451" s="17">
        <v>33.307199999999995</v>
      </c>
      <c r="Z451" s="17">
        <v>34.695</v>
      </c>
      <c r="AA451" s="17">
        <v>36.314100000000003</v>
      </c>
      <c r="AB451" s="17">
        <v>37.008000000000003</v>
      </c>
      <c r="AC451" s="17">
        <v>37.008000000000003</v>
      </c>
      <c r="AD451" s="17">
        <v>37.008000000000003</v>
      </c>
      <c r="AE451" s="17">
        <v>33.214679999999994</v>
      </c>
      <c r="AF451" s="17">
        <v>24.517800000000001</v>
      </c>
      <c r="AG451" s="17">
        <v>10.195500000000001</v>
      </c>
      <c r="AH451" s="10" t="s">
        <v>34305</v>
      </c>
      <c r="AI451" s="10" t="s">
        <v>33861</v>
      </c>
      <c r="AJ451" s="54">
        <v>1</v>
      </c>
      <c r="AK451" s="27">
        <v>6</v>
      </c>
      <c r="AL451" t="s">
        <v>51</v>
      </c>
      <c r="AM451">
        <v>2</v>
      </c>
    </row>
    <row r="452" spans="1:39" ht="27.95" x14ac:dyDescent="0.3">
      <c r="A452" s="6" t="str">
        <f t="shared" si="24"/>
        <v>Clinical Laboratory &amp; Pathology Procedures-Creatine kinase (cardiac enzyme) level, total-82550</v>
      </c>
      <c r="B452" s="6" t="str">
        <f t="shared" si="25"/>
        <v>Creatine kinase (cardiac enzyme) level, total</v>
      </c>
      <c r="C452" s="6" t="str">
        <f t="shared" si="26"/>
        <v>Clinical Laboratory &amp; Pathology Procedures</v>
      </c>
      <c r="D452" s="6" t="str">
        <f t="shared" si="27"/>
        <v>82550</v>
      </c>
      <c r="E452" s="25" t="s">
        <v>984</v>
      </c>
      <c r="F452" s="25" t="s">
        <v>59</v>
      </c>
      <c r="G452" s="53" t="s">
        <v>31265</v>
      </c>
      <c r="H452" s="25" t="s">
        <v>26107</v>
      </c>
      <c r="I452" s="10" t="s">
        <v>208</v>
      </c>
      <c r="J452" s="17">
        <v>111</v>
      </c>
      <c r="K452" s="17">
        <v>22.200000000000003</v>
      </c>
      <c r="L452" s="17">
        <v>23.423400000000001</v>
      </c>
      <c r="M452" s="17">
        <v>104.104</v>
      </c>
      <c r="N452" s="17" t="s">
        <v>34096</v>
      </c>
      <c r="O452" s="17">
        <v>23.423400000000001</v>
      </c>
      <c r="P452" s="17" t="s">
        <v>34096</v>
      </c>
      <c r="Q452" s="17" t="s">
        <v>34096</v>
      </c>
      <c r="R452" s="17" t="s">
        <v>34096</v>
      </c>
      <c r="S452" s="17" t="s">
        <v>34096</v>
      </c>
      <c r="T452" s="17" t="s">
        <v>34096</v>
      </c>
      <c r="U452" s="17" t="s">
        <v>34096</v>
      </c>
      <c r="V452" s="17" t="s">
        <v>34096</v>
      </c>
      <c r="W452" s="17" t="s">
        <v>34096</v>
      </c>
      <c r="X452" s="17">
        <v>104.104</v>
      </c>
      <c r="Y452" s="17">
        <v>93.693600000000004</v>
      </c>
      <c r="Z452" s="17">
        <v>97.597499999999997</v>
      </c>
      <c r="AA452" s="17">
        <v>102.15205</v>
      </c>
      <c r="AB452" s="17">
        <v>104.104</v>
      </c>
      <c r="AC452" s="17">
        <v>104.104</v>
      </c>
      <c r="AD452" s="17">
        <v>104.104</v>
      </c>
      <c r="AE452" s="17">
        <v>93.433340000000001</v>
      </c>
      <c r="AF452" s="17">
        <v>68.968900000000005</v>
      </c>
      <c r="AG452" s="17">
        <v>36.436400000000006</v>
      </c>
      <c r="AH452" s="10" t="s">
        <v>34306</v>
      </c>
      <c r="AI452" s="10" t="s">
        <v>33861</v>
      </c>
      <c r="AJ452" s="54">
        <v>1</v>
      </c>
      <c r="AK452" s="27" t="s">
        <v>34143</v>
      </c>
      <c r="AL452" t="s">
        <v>51</v>
      </c>
      <c r="AM452" t="e">
        <v>#VALUE!</v>
      </c>
    </row>
    <row r="453" spans="1:39" x14ac:dyDescent="0.3">
      <c r="A453" s="6" t="str">
        <f t="shared" si="24"/>
        <v>Clinical Laboratory &amp; Pathology Procedures-Creatine kinase (cardiac enzyme) level, total-82550</v>
      </c>
      <c r="B453" s="6" t="str">
        <f t="shared" si="25"/>
        <v>Creatine kinase (cardiac enzyme) level, total</v>
      </c>
      <c r="C453" s="6" t="str">
        <f t="shared" si="26"/>
        <v>Clinical Laboratory &amp; Pathology Procedures</v>
      </c>
      <c r="D453" s="6" t="str">
        <f t="shared" si="27"/>
        <v>82550</v>
      </c>
      <c r="E453" s="25" t="s">
        <v>47</v>
      </c>
      <c r="F453" s="25" t="s">
        <v>47</v>
      </c>
      <c r="G453" s="53" t="s">
        <v>48</v>
      </c>
      <c r="H453" s="25" t="s">
        <v>49</v>
      </c>
      <c r="I453" s="10" t="s">
        <v>50</v>
      </c>
      <c r="J453" s="17">
        <v>35</v>
      </c>
      <c r="K453" s="17">
        <v>7</v>
      </c>
      <c r="L453" s="17">
        <v>4.9768000000000008</v>
      </c>
      <c r="M453" s="17">
        <v>22.119111111111113</v>
      </c>
      <c r="N453" s="17" t="s">
        <v>34096</v>
      </c>
      <c r="O453" s="17">
        <v>4.9768000000000008</v>
      </c>
      <c r="P453" s="17" t="s">
        <v>34096</v>
      </c>
      <c r="Q453" s="17" t="s">
        <v>34096</v>
      </c>
      <c r="R453" s="17" t="s">
        <v>34096</v>
      </c>
      <c r="S453" s="17" t="s">
        <v>34096</v>
      </c>
      <c r="T453" s="17" t="s">
        <v>34096</v>
      </c>
      <c r="U453" s="17" t="s">
        <v>34096</v>
      </c>
      <c r="V453" s="17">
        <v>8.5650999999999993</v>
      </c>
      <c r="W453" s="17">
        <v>7.9470000000000001</v>
      </c>
      <c r="X453" s="17">
        <v>22.119111111111113</v>
      </c>
      <c r="Y453" s="17">
        <v>19.907200000000003</v>
      </c>
      <c r="Z453" s="17">
        <v>20.736666666666668</v>
      </c>
      <c r="AA453" s="17">
        <v>21.704377777777776</v>
      </c>
      <c r="AB453" s="17">
        <v>22.119111111111113</v>
      </c>
      <c r="AC453" s="17">
        <v>22.119111111111113</v>
      </c>
      <c r="AD453" s="17">
        <v>22.119111111111113</v>
      </c>
      <c r="AE453" s="17">
        <v>19.851902222222225</v>
      </c>
      <c r="AF453" s="17">
        <v>14.653911111111114</v>
      </c>
      <c r="AG453" s="17">
        <v>7.7416888888888913</v>
      </c>
      <c r="AH453" s="10" t="s">
        <v>34307</v>
      </c>
      <c r="AI453" s="10" t="s">
        <v>33861</v>
      </c>
      <c r="AJ453" s="54">
        <v>0</v>
      </c>
      <c r="AK453" s="27" t="s">
        <v>34143</v>
      </c>
      <c r="AL453" t="s">
        <v>51</v>
      </c>
      <c r="AM453" t="e">
        <v>#VALUE!</v>
      </c>
    </row>
    <row r="454" spans="1:39" ht="27.95" x14ac:dyDescent="0.3">
      <c r="A454" s="6" t="str">
        <f t="shared" si="24"/>
        <v>Clinical Laboratory &amp; Pathology Procedures-Lactate dehydrogenase (enzyme) level-83615</v>
      </c>
      <c r="B454" s="6" t="str">
        <f t="shared" si="25"/>
        <v>Lactate dehydrogenase (enzyme) level</v>
      </c>
      <c r="C454" s="6" t="str">
        <f t="shared" si="26"/>
        <v>Clinical Laboratory &amp; Pathology Procedures</v>
      </c>
      <c r="D454" s="6" t="str">
        <f t="shared" si="27"/>
        <v>83615</v>
      </c>
      <c r="E454" s="25" t="s">
        <v>984</v>
      </c>
      <c r="F454" s="25" t="s">
        <v>59</v>
      </c>
      <c r="G454" s="53" t="s">
        <v>593</v>
      </c>
      <c r="H454" s="25" t="s">
        <v>594</v>
      </c>
      <c r="I454" s="10" t="s">
        <v>208</v>
      </c>
      <c r="J454" s="17">
        <v>99</v>
      </c>
      <c r="K454" s="17">
        <v>19.8</v>
      </c>
      <c r="L454" s="17">
        <v>5.8860000000000001</v>
      </c>
      <c r="M454" s="17">
        <v>93.062666666666658</v>
      </c>
      <c r="N454" s="17">
        <v>6.04</v>
      </c>
      <c r="O454" s="17">
        <v>14.823733333333335</v>
      </c>
      <c r="P454" s="17">
        <v>6.04</v>
      </c>
      <c r="Q454" s="17">
        <v>6.04</v>
      </c>
      <c r="R454" s="17" t="s">
        <v>34096</v>
      </c>
      <c r="S454" s="17">
        <v>6.644000000000001</v>
      </c>
      <c r="T454" s="17" t="s">
        <v>34096</v>
      </c>
      <c r="U454" s="17" t="s">
        <v>34096</v>
      </c>
      <c r="V454" s="17">
        <v>6.3437999999999999</v>
      </c>
      <c r="W454" s="17">
        <v>5.8860000000000001</v>
      </c>
      <c r="X454" s="17">
        <v>93.062666666666658</v>
      </c>
      <c r="Y454" s="17">
        <v>83.756399999999999</v>
      </c>
      <c r="Z454" s="17">
        <v>87.246249999999989</v>
      </c>
      <c r="AA454" s="17">
        <v>91.317741666666677</v>
      </c>
      <c r="AB454" s="17">
        <v>93.062666666666658</v>
      </c>
      <c r="AC454" s="17">
        <v>93.062666666666658</v>
      </c>
      <c r="AD454" s="17">
        <v>93.062666666666658</v>
      </c>
      <c r="AE454" s="17">
        <v>83.523743333333329</v>
      </c>
      <c r="AF454" s="17">
        <v>61.654016666666671</v>
      </c>
      <c r="AG454" s="17">
        <v>20.397066666666671</v>
      </c>
      <c r="AH454" s="10" t="s">
        <v>34308</v>
      </c>
      <c r="AI454" s="10" t="s">
        <v>33861</v>
      </c>
      <c r="AJ454" s="54">
        <v>1</v>
      </c>
      <c r="AK454" s="27" t="s">
        <v>34143</v>
      </c>
      <c r="AL454" t="s">
        <v>51</v>
      </c>
      <c r="AM454" t="e">
        <v>#VALUE!</v>
      </c>
    </row>
    <row r="455" spans="1:39" x14ac:dyDescent="0.3">
      <c r="A455" s="6" t="str">
        <f t="shared" si="24"/>
        <v>Clinical Laboratory &amp; Pathology Procedures-Lactate dehydrogenase (enzyme) level-83615</v>
      </c>
      <c r="B455" s="6" t="str">
        <f t="shared" si="25"/>
        <v>Lactate dehydrogenase (enzyme) level</v>
      </c>
      <c r="C455" s="6" t="str">
        <f t="shared" si="26"/>
        <v>Clinical Laboratory &amp; Pathology Procedures</v>
      </c>
      <c r="D455" s="6" t="str">
        <f t="shared" si="27"/>
        <v>83615</v>
      </c>
      <c r="E455" s="25"/>
      <c r="F455" s="25"/>
      <c r="G455" s="53"/>
      <c r="H455" s="25"/>
      <c r="I455" s="10"/>
      <c r="J455" s="39">
        <v>304</v>
      </c>
      <c r="K455" s="39">
        <v>60.8</v>
      </c>
      <c r="L455" s="39">
        <v>43.745200000000004</v>
      </c>
      <c r="M455" s="39">
        <v>256.29377777777779</v>
      </c>
      <c r="N455" s="39">
        <v>15.75</v>
      </c>
      <c r="O455" s="39">
        <v>53.904933333333332</v>
      </c>
      <c r="P455" s="39">
        <v>15.75</v>
      </c>
      <c r="Q455" s="39">
        <v>15.75</v>
      </c>
      <c r="R455" s="39" t="s">
        <v>34096</v>
      </c>
      <c r="S455" s="39">
        <v>17.325000000000003</v>
      </c>
      <c r="T455" s="39" t="s">
        <v>34096</v>
      </c>
      <c r="U455" s="39" t="s">
        <v>34096</v>
      </c>
      <c r="V455" s="39">
        <v>25.1036</v>
      </c>
      <c r="W455" s="39">
        <v>23.291999999999998</v>
      </c>
      <c r="X455" s="39">
        <v>256.29377777777779</v>
      </c>
      <c r="Y455" s="39">
        <v>230.6644</v>
      </c>
      <c r="Z455" s="39">
        <v>240.27541666666667</v>
      </c>
      <c r="AA455" s="39">
        <v>251.48826944444446</v>
      </c>
      <c r="AB455" s="39">
        <v>256.29377777777779</v>
      </c>
      <c r="AC455" s="39">
        <v>256.29377777777779</v>
      </c>
      <c r="AD455" s="39">
        <v>256.29377777777779</v>
      </c>
      <c r="AE455" s="39">
        <v>230.02366555555557</v>
      </c>
      <c r="AF455" s="39">
        <v>169.79462777777781</v>
      </c>
      <c r="AG455" s="39">
        <v>74.770655555555578</v>
      </c>
      <c r="AH455" s="10"/>
      <c r="AI455" s="10"/>
    </row>
    <row r="456" spans="1:39" x14ac:dyDescent="0.3">
      <c r="A456" s="6" t="str">
        <f t="shared" si="24"/>
        <v>Clinical Laboratory &amp; Pathology Procedures-Lactate dehydrogenase (enzyme) level-83615</v>
      </c>
      <c r="B456" s="6" t="str">
        <f t="shared" si="25"/>
        <v>Lactate dehydrogenase (enzyme) level</v>
      </c>
      <c r="C456" s="6" t="str">
        <f t="shared" si="26"/>
        <v>Clinical Laboratory &amp; Pathology Procedures</v>
      </c>
      <c r="D456" s="6" t="str">
        <f t="shared" si="27"/>
        <v>83615</v>
      </c>
      <c r="E456" s="19"/>
      <c r="F456" s="18"/>
      <c r="G456" s="59"/>
      <c r="H456" s="60"/>
      <c r="I456" s="20"/>
      <c r="J456" s="21"/>
      <c r="K456" s="21"/>
      <c r="L456" s="21"/>
      <c r="M456" s="21"/>
      <c r="N456" s="21"/>
      <c r="O456" s="21"/>
      <c r="P456" s="21"/>
      <c r="Q456" s="21"/>
      <c r="R456" s="21"/>
      <c r="S456" s="21"/>
      <c r="T456" s="21"/>
      <c r="U456" s="21"/>
      <c r="V456" s="21"/>
      <c r="W456" s="21"/>
      <c r="X456" s="21"/>
      <c r="Y456" s="21"/>
      <c r="Z456" s="21"/>
      <c r="AA456" s="21"/>
      <c r="AB456" s="21"/>
      <c r="AC456" s="21"/>
      <c r="AD456" s="21"/>
      <c r="AE456" s="21"/>
      <c r="AF456" s="21"/>
      <c r="AG456" s="21"/>
      <c r="AH456" s="10"/>
      <c r="AI456" s="10"/>
    </row>
    <row r="457" spans="1:39" ht="27.95" x14ac:dyDescent="0.3">
      <c r="A457" s="6" t="str">
        <f t="shared" ref="A457:A520" si="28">IF(OR($AJ457=1,$AJ457&gt;1),(C457&amp;"-"&amp;B457&amp;"-"&amp;D457),A456)</f>
        <v>Clinical Laboratory &amp; Pathology Procedures-Alpha-fetoprotein (AFP) level, serum-82105</v>
      </c>
      <c r="B457" s="6" t="str">
        <f t="shared" ref="B457:B520" si="29">IF(OR($AJ457=1,$AJ457&gt;1),$G457,B456)</f>
        <v>Alpha-fetoprotein (AFP) level, serum</v>
      </c>
      <c r="C457" s="6" t="str">
        <f t="shared" ref="C457:C520" si="30">IF(OR($AJ457=1,$AJ457&gt;1),$E457,C456)</f>
        <v>Clinical Laboratory &amp; Pathology Procedures</v>
      </c>
      <c r="D457" s="6" t="str">
        <f t="shared" ref="D457:D520" si="31">IF(OR($AJ457=1,$AJ457&gt;1),$H457,D456)</f>
        <v>82105</v>
      </c>
      <c r="E457" s="25" t="s">
        <v>984</v>
      </c>
      <c r="F457" s="25" t="s">
        <v>59</v>
      </c>
      <c r="G457" s="53" t="s">
        <v>31248</v>
      </c>
      <c r="H457" s="25" t="s">
        <v>25958</v>
      </c>
      <c r="I457" s="10" t="s">
        <v>208</v>
      </c>
      <c r="J457" s="17">
        <v>129</v>
      </c>
      <c r="K457" s="17">
        <v>25.8</v>
      </c>
      <c r="L457" s="17">
        <v>16.335000000000001</v>
      </c>
      <c r="M457" s="17">
        <v>93.724000000000004</v>
      </c>
      <c r="N457" s="17">
        <v>16.77</v>
      </c>
      <c r="O457" s="17">
        <v>18.447000000000003</v>
      </c>
      <c r="P457" s="17">
        <v>16.77</v>
      </c>
      <c r="Q457" s="17">
        <v>16.77</v>
      </c>
      <c r="R457" s="17" t="s">
        <v>34096</v>
      </c>
      <c r="S457" s="17">
        <v>18.447000000000003</v>
      </c>
      <c r="T457" s="17" t="s">
        <v>34096</v>
      </c>
      <c r="U457" s="17" t="s">
        <v>34096</v>
      </c>
      <c r="V457" s="17">
        <v>17.605499999999999</v>
      </c>
      <c r="W457" s="17">
        <v>16.335000000000001</v>
      </c>
      <c r="X457" s="17">
        <v>93.724000000000004</v>
      </c>
      <c r="Y457" s="17">
        <v>84.351599999999991</v>
      </c>
      <c r="Z457" s="17">
        <v>87.866250000000008</v>
      </c>
      <c r="AA457" s="17">
        <v>91.966675000000009</v>
      </c>
      <c r="AB457" s="17">
        <v>93.724000000000004</v>
      </c>
      <c r="AC457" s="17">
        <v>93.724000000000004</v>
      </c>
      <c r="AD457" s="17">
        <v>93.724000000000004</v>
      </c>
      <c r="AE457" s="17">
        <v>84.117289999999997</v>
      </c>
      <c r="AF457" s="17">
        <v>62.092150000000004</v>
      </c>
      <c r="AG457" s="17">
        <v>17.608499999999999</v>
      </c>
      <c r="AH457" s="10" t="s">
        <v>34309</v>
      </c>
      <c r="AI457" s="10" t="s">
        <v>31032</v>
      </c>
      <c r="AJ457" s="54">
        <v>1</v>
      </c>
      <c r="AK457" s="27">
        <v>2</v>
      </c>
      <c r="AL457" t="s">
        <v>51</v>
      </c>
      <c r="AM457">
        <v>1</v>
      </c>
    </row>
    <row r="458" spans="1:39" x14ac:dyDescent="0.3">
      <c r="A458" s="6" t="str">
        <f t="shared" si="28"/>
        <v>Clinical Laboratory &amp; Pathology Procedures-Alpha-fetoprotein (AFP) level, serum-82105</v>
      </c>
      <c r="B458" s="6" t="str">
        <f t="shared" si="29"/>
        <v>Alpha-fetoprotein (AFP) level, serum</v>
      </c>
      <c r="C458" s="6" t="str">
        <f t="shared" si="30"/>
        <v>Clinical Laboratory &amp; Pathology Procedures</v>
      </c>
      <c r="D458" s="6" t="str">
        <f t="shared" si="31"/>
        <v>82105</v>
      </c>
      <c r="E458" s="19"/>
      <c r="F458" s="18"/>
      <c r="G458" s="59"/>
      <c r="H458" s="60"/>
      <c r="I458" s="20"/>
      <c r="J458" s="21"/>
      <c r="K458" s="21"/>
      <c r="L458" s="21"/>
      <c r="M458" s="21"/>
      <c r="N458" s="21"/>
      <c r="O458" s="21"/>
      <c r="P458" s="21"/>
      <c r="Q458" s="21"/>
      <c r="R458" s="21"/>
      <c r="S458" s="21"/>
      <c r="T458" s="21"/>
      <c r="U458" s="21"/>
      <c r="V458" s="21"/>
      <c r="W458" s="21"/>
      <c r="X458" s="21"/>
      <c r="Y458" s="21"/>
      <c r="Z458" s="21"/>
      <c r="AA458" s="21"/>
      <c r="AB458" s="21"/>
      <c r="AC458" s="21"/>
      <c r="AD458" s="21"/>
      <c r="AE458" s="21"/>
      <c r="AF458" s="21"/>
      <c r="AG458" s="21"/>
      <c r="AH458" s="10"/>
      <c r="AI458" s="10"/>
    </row>
    <row r="459" spans="1:39" ht="27.95" x14ac:dyDescent="0.3">
      <c r="A459" s="6" t="str">
        <f t="shared" si="28"/>
        <v>Clinical Laboratory &amp; Pathology Procedures-Amylase (enzyme) level-82150</v>
      </c>
      <c r="B459" s="6" t="str">
        <f t="shared" si="29"/>
        <v>Amylase (enzyme) level</v>
      </c>
      <c r="C459" s="6" t="str">
        <f t="shared" si="30"/>
        <v>Clinical Laboratory &amp; Pathology Procedures</v>
      </c>
      <c r="D459" s="6" t="str">
        <f t="shared" si="31"/>
        <v>82150</v>
      </c>
      <c r="E459" s="25" t="s">
        <v>984</v>
      </c>
      <c r="F459" s="25" t="s">
        <v>59</v>
      </c>
      <c r="G459" s="53" t="s">
        <v>31249</v>
      </c>
      <c r="H459" s="25" t="s">
        <v>25983</v>
      </c>
      <c r="I459" s="10" t="s">
        <v>208</v>
      </c>
      <c r="J459" s="17">
        <v>151</v>
      </c>
      <c r="K459" s="17">
        <v>30.200000000000003</v>
      </c>
      <c r="L459" s="17">
        <v>6.3090000000000002</v>
      </c>
      <c r="M459" s="17">
        <v>151.4</v>
      </c>
      <c r="N459" s="17">
        <v>6.48</v>
      </c>
      <c r="O459" s="17">
        <v>7.128000000000001</v>
      </c>
      <c r="P459" s="17">
        <v>6.48</v>
      </c>
      <c r="Q459" s="17">
        <v>6.48</v>
      </c>
      <c r="R459" s="17" t="s">
        <v>34096</v>
      </c>
      <c r="S459" s="17">
        <v>7.128000000000001</v>
      </c>
      <c r="T459" s="17" t="s">
        <v>34096</v>
      </c>
      <c r="U459" s="17" t="s">
        <v>34096</v>
      </c>
      <c r="V459" s="17">
        <v>6.7996999999999987</v>
      </c>
      <c r="W459" s="17">
        <v>6.3090000000000002</v>
      </c>
      <c r="X459" s="17">
        <v>151.4</v>
      </c>
      <c r="Y459" s="17">
        <v>136.26</v>
      </c>
      <c r="Z459" s="17">
        <v>141.9375</v>
      </c>
      <c r="AA459" s="17">
        <v>148.56125</v>
      </c>
      <c r="AB459" s="17">
        <v>151.4</v>
      </c>
      <c r="AC459" s="17">
        <v>151.4</v>
      </c>
      <c r="AD459" s="17">
        <v>151.4</v>
      </c>
      <c r="AE459" s="17">
        <v>135.88149999999999</v>
      </c>
      <c r="AF459" s="17">
        <v>100.30250000000001</v>
      </c>
      <c r="AG459" s="17">
        <v>6.8040000000000012</v>
      </c>
      <c r="AH459" s="10" t="s">
        <v>34310</v>
      </c>
      <c r="AI459" s="10" t="s">
        <v>31033</v>
      </c>
      <c r="AJ459" s="54">
        <v>1</v>
      </c>
      <c r="AK459" s="27">
        <v>6</v>
      </c>
      <c r="AL459" t="s">
        <v>51</v>
      </c>
      <c r="AM459">
        <v>2</v>
      </c>
    </row>
    <row r="460" spans="1:39" ht="27.95" x14ac:dyDescent="0.3">
      <c r="A460" s="6" t="str">
        <f t="shared" si="28"/>
        <v>Clinical Laboratory &amp; Pathology Procedures-Lipase (fat enzyme) level-83690</v>
      </c>
      <c r="B460" s="6" t="str">
        <f t="shared" si="29"/>
        <v>Lipase (fat enzyme) level</v>
      </c>
      <c r="C460" s="6" t="str">
        <f t="shared" si="30"/>
        <v>Clinical Laboratory &amp; Pathology Procedures</v>
      </c>
      <c r="D460" s="6" t="str">
        <f t="shared" si="31"/>
        <v>83690</v>
      </c>
      <c r="E460" s="25" t="s">
        <v>984</v>
      </c>
      <c r="F460" s="25" t="s">
        <v>59</v>
      </c>
      <c r="G460" s="53" t="s">
        <v>493</v>
      </c>
      <c r="H460" s="25" t="s">
        <v>494</v>
      </c>
      <c r="I460" s="10" t="s">
        <v>208</v>
      </c>
      <c r="J460" s="17">
        <v>84</v>
      </c>
      <c r="K460" s="17">
        <v>16.8</v>
      </c>
      <c r="L460" s="17">
        <v>6.7140000000000004</v>
      </c>
      <c r="M460" s="17">
        <v>136.20000000000002</v>
      </c>
      <c r="N460" s="17">
        <v>6.89</v>
      </c>
      <c r="O460" s="17">
        <v>7.5790000000000006</v>
      </c>
      <c r="P460" s="17">
        <v>6.89</v>
      </c>
      <c r="Q460" s="17">
        <v>6.89</v>
      </c>
      <c r="R460" s="17" t="s">
        <v>34096</v>
      </c>
      <c r="S460" s="17">
        <v>7.5790000000000006</v>
      </c>
      <c r="T460" s="17" t="s">
        <v>34096</v>
      </c>
      <c r="U460" s="17" t="s">
        <v>34096</v>
      </c>
      <c r="V460" s="17">
        <v>7.2362000000000002</v>
      </c>
      <c r="W460" s="17">
        <v>6.7140000000000004</v>
      </c>
      <c r="X460" s="17">
        <v>136.20000000000002</v>
      </c>
      <c r="Y460" s="17">
        <v>122.58</v>
      </c>
      <c r="Z460" s="17">
        <v>127.6875</v>
      </c>
      <c r="AA460" s="17">
        <v>133.64625000000001</v>
      </c>
      <c r="AB460" s="17">
        <v>136.20000000000002</v>
      </c>
      <c r="AC460" s="17">
        <v>136.20000000000002</v>
      </c>
      <c r="AD460" s="17">
        <v>136.20000000000002</v>
      </c>
      <c r="AE460" s="17">
        <v>122.23949999999999</v>
      </c>
      <c r="AF460" s="17">
        <v>90.232500000000002</v>
      </c>
      <c r="AG460" s="17">
        <v>7.2344999999999997</v>
      </c>
      <c r="AH460" s="10" t="s">
        <v>34311</v>
      </c>
      <c r="AI460" s="10" t="s">
        <v>31033</v>
      </c>
      <c r="AJ460" s="54">
        <v>1</v>
      </c>
      <c r="AK460" s="27" t="s">
        <v>34143</v>
      </c>
      <c r="AL460" t="s">
        <v>51</v>
      </c>
      <c r="AM460" t="e">
        <v>#VALUE!</v>
      </c>
    </row>
    <row r="461" spans="1:39" ht="41.95" x14ac:dyDescent="0.3">
      <c r="A461" s="6" t="str">
        <f t="shared" si="28"/>
        <v>Clinical Laboratory &amp; Pathology Procedures-Lipase (fat enzyme) level-83690</v>
      </c>
      <c r="B461" s="6" t="str">
        <f t="shared" si="29"/>
        <v>Lipase (fat enzyme) level</v>
      </c>
      <c r="C461" s="6" t="str">
        <f t="shared" si="30"/>
        <v>Clinical Laboratory &amp; Pathology Procedures</v>
      </c>
      <c r="D461" s="6" t="str">
        <f t="shared" si="31"/>
        <v>83690</v>
      </c>
      <c r="E461" s="25" t="s">
        <v>47</v>
      </c>
      <c r="F461" s="25" t="s">
        <v>47</v>
      </c>
      <c r="G461" s="53" t="s">
        <v>209</v>
      </c>
      <c r="H461" s="25" t="s">
        <v>210</v>
      </c>
      <c r="I461" s="10" t="s">
        <v>211</v>
      </c>
      <c r="J461" s="17">
        <v>161</v>
      </c>
      <c r="K461" s="17">
        <v>32.200000000000003</v>
      </c>
      <c r="L461" s="17">
        <v>7.569</v>
      </c>
      <c r="M461" s="17">
        <v>152.87200000000001</v>
      </c>
      <c r="N461" s="17">
        <v>7.77</v>
      </c>
      <c r="O461" s="17">
        <v>8.5470000000000006</v>
      </c>
      <c r="P461" s="17">
        <v>7.77</v>
      </c>
      <c r="Q461" s="17">
        <v>7.77</v>
      </c>
      <c r="R461" s="17" t="s">
        <v>34096</v>
      </c>
      <c r="S461" s="17">
        <v>8.5470000000000006</v>
      </c>
      <c r="T461" s="17" t="s">
        <v>34096</v>
      </c>
      <c r="U461" s="17" t="s">
        <v>34096</v>
      </c>
      <c r="V461" s="17">
        <v>8.1577000000000002</v>
      </c>
      <c r="W461" s="17">
        <v>7.569</v>
      </c>
      <c r="X461" s="17">
        <v>152.87200000000001</v>
      </c>
      <c r="Y461" s="17">
        <v>137.5848</v>
      </c>
      <c r="Z461" s="17">
        <v>143.3175</v>
      </c>
      <c r="AA461" s="17">
        <v>150.00565</v>
      </c>
      <c r="AB461" s="17">
        <v>152.87200000000001</v>
      </c>
      <c r="AC461" s="17">
        <v>152.87200000000001</v>
      </c>
      <c r="AD461" s="17">
        <v>152.87200000000001</v>
      </c>
      <c r="AE461" s="17">
        <v>137.20262</v>
      </c>
      <c r="AF461" s="17">
        <v>101.27770000000001</v>
      </c>
      <c r="AG461" s="17">
        <v>8.1585000000000001</v>
      </c>
      <c r="AH461" s="10" t="s">
        <v>34312</v>
      </c>
      <c r="AI461" s="10" t="s">
        <v>31033</v>
      </c>
      <c r="AJ461" s="54">
        <v>0</v>
      </c>
      <c r="AK461" s="27" t="s">
        <v>34143</v>
      </c>
      <c r="AL461" t="s">
        <v>51</v>
      </c>
      <c r="AM461" t="e">
        <v>#VALUE!</v>
      </c>
    </row>
    <row r="462" spans="1:39" ht="27.95" x14ac:dyDescent="0.3">
      <c r="A462" s="6" t="str">
        <f t="shared" si="28"/>
        <v>Clinical Laboratory &amp; Pathology Procedures-Blood test, comprehensive group of blood chemicals-80053</v>
      </c>
      <c r="B462" s="6" t="str">
        <f t="shared" si="29"/>
        <v>Blood test, comprehensive group of blood chemicals</v>
      </c>
      <c r="C462" s="6" t="str">
        <f t="shared" si="30"/>
        <v>Clinical Laboratory &amp; Pathology Procedures</v>
      </c>
      <c r="D462" s="6" t="str">
        <f t="shared" si="31"/>
        <v>80053</v>
      </c>
      <c r="E462" s="25" t="s">
        <v>984</v>
      </c>
      <c r="F462" s="25" t="s">
        <v>59</v>
      </c>
      <c r="G462" s="53" t="s">
        <v>314</v>
      </c>
      <c r="H462" s="25" t="s">
        <v>315</v>
      </c>
      <c r="I462" s="10" t="s">
        <v>208</v>
      </c>
      <c r="J462" s="17">
        <v>580</v>
      </c>
      <c r="K462" s="17">
        <v>116</v>
      </c>
      <c r="L462" s="17">
        <v>10.287000000000001</v>
      </c>
      <c r="M462" s="17">
        <v>784.49600000000009</v>
      </c>
      <c r="N462" s="17">
        <v>10.56</v>
      </c>
      <c r="O462" s="17">
        <v>11.616000000000001</v>
      </c>
      <c r="P462" s="17">
        <v>10.56</v>
      </c>
      <c r="Q462" s="17">
        <v>10.56</v>
      </c>
      <c r="R462" s="17" t="s">
        <v>34096</v>
      </c>
      <c r="S462" s="17">
        <v>11.616000000000001</v>
      </c>
      <c r="T462" s="17" t="s">
        <v>34096</v>
      </c>
      <c r="U462" s="17" t="s">
        <v>34096</v>
      </c>
      <c r="V462" s="17">
        <v>11.0871</v>
      </c>
      <c r="W462" s="17">
        <v>10.287000000000001</v>
      </c>
      <c r="X462" s="17">
        <v>784.49600000000009</v>
      </c>
      <c r="Y462" s="17">
        <v>706.04639999999995</v>
      </c>
      <c r="Z462" s="17">
        <v>735.46500000000003</v>
      </c>
      <c r="AA462" s="17">
        <v>769.7867</v>
      </c>
      <c r="AB462" s="17">
        <v>784.49600000000009</v>
      </c>
      <c r="AC462" s="17">
        <v>784.49600000000009</v>
      </c>
      <c r="AD462" s="17">
        <v>784.49600000000009</v>
      </c>
      <c r="AE462" s="17">
        <v>704.08515999999997</v>
      </c>
      <c r="AF462" s="17">
        <v>519.72860000000003</v>
      </c>
      <c r="AG462" s="17">
        <v>11.088000000000001</v>
      </c>
      <c r="AH462" s="10" t="s">
        <v>34313</v>
      </c>
      <c r="AI462" s="10" t="s">
        <v>31033</v>
      </c>
      <c r="AJ462" s="54">
        <v>1</v>
      </c>
      <c r="AK462" s="27" t="s">
        <v>34143</v>
      </c>
      <c r="AL462" t="s">
        <v>51</v>
      </c>
      <c r="AM462" t="e">
        <v>#VALUE!</v>
      </c>
    </row>
    <row r="463" spans="1:39" x14ac:dyDescent="0.3">
      <c r="A463" s="6" t="str">
        <f t="shared" si="28"/>
        <v>Clinical Laboratory &amp; Pathology Procedures-Blood test, comprehensive group of blood chemicals-80053</v>
      </c>
      <c r="B463" s="6" t="str">
        <f t="shared" si="29"/>
        <v>Blood test, comprehensive group of blood chemicals</v>
      </c>
      <c r="C463" s="6" t="str">
        <f t="shared" si="30"/>
        <v>Clinical Laboratory &amp; Pathology Procedures</v>
      </c>
      <c r="D463" s="6" t="str">
        <f t="shared" si="31"/>
        <v>80053</v>
      </c>
      <c r="E463" s="25"/>
      <c r="F463" s="25"/>
      <c r="G463" s="53"/>
      <c r="H463" s="25"/>
      <c r="I463" s="10"/>
      <c r="J463" s="39">
        <v>976</v>
      </c>
      <c r="K463" s="39">
        <v>195.2</v>
      </c>
      <c r="L463" s="39">
        <v>30.878999999999998</v>
      </c>
      <c r="M463" s="39">
        <v>1224.9680000000001</v>
      </c>
      <c r="N463" s="39">
        <v>31.700000000000003</v>
      </c>
      <c r="O463" s="39">
        <v>34.870000000000005</v>
      </c>
      <c r="P463" s="39">
        <v>31.700000000000003</v>
      </c>
      <c r="Q463" s="39">
        <v>31.700000000000003</v>
      </c>
      <c r="R463" s="39" t="s">
        <v>34096</v>
      </c>
      <c r="S463" s="39">
        <v>34.870000000000005</v>
      </c>
      <c r="T463" s="39" t="s">
        <v>34096</v>
      </c>
      <c r="U463" s="39" t="s">
        <v>34096</v>
      </c>
      <c r="V463" s="39">
        <v>33.280699999999996</v>
      </c>
      <c r="W463" s="39">
        <v>30.878999999999998</v>
      </c>
      <c r="X463" s="39">
        <v>1224.9680000000001</v>
      </c>
      <c r="Y463" s="39">
        <v>1102.4712</v>
      </c>
      <c r="Z463" s="39">
        <v>1148.4075</v>
      </c>
      <c r="AA463" s="39">
        <v>1201.9998499999999</v>
      </c>
      <c r="AB463" s="39">
        <v>1224.9680000000001</v>
      </c>
      <c r="AC463" s="39">
        <v>1224.9680000000001</v>
      </c>
      <c r="AD463" s="39">
        <v>1224.9680000000001</v>
      </c>
      <c r="AE463" s="39">
        <v>1099.40878</v>
      </c>
      <c r="AF463" s="39">
        <v>811.54130000000009</v>
      </c>
      <c r="AG463" s="39">
        <v>33.285000000000004</v>
      </c>
      <c r="AH463" s="10"/>
      <c r="AI463" s="10"/>
    </row>
    <row r="464" spans="1:39" x14ac:dyDescent="0.3">
      <c r="A464" s="6" t="str">
        <f t="shared" si="28"/>
        <v>Clinical Laboratory &amp; Pathology Procedures-Blood test, comprehensive group of blood chemicals-80053</v>
      </c>
      <c r="B464" s="6" t="str">
        <f t="shared" si="29"/>
        <v>Blood test, comprehensive group of blood chemicals</v>
      </c>
      <c r="C464" s="6" t="str">
        <f t="shared" si="30"/>
        <v>Clinical Laboratory &amp; Pathology Procedures</v>
      </c>
      <c r="D464" s="6" t="str">
        <f t="shared" si="31"/>
        <v>80053</v>
      </c>
      <c r="E464" s="19"/>
      <c r="F464" s="18"/>
      <c r="G464" s="59"/>
      <c r="H464" s="60"/>
      <c r="I464" s="20"/>
      <c r="J464" s="21"/>
      <c r="K464" s="21"/>
      <c r="L464" s="21"/>
      <c r="M464" s="21"/>
      <c r="N464" s="21"/>
      <c r="O464" s="21"/>
      <c r="P464" s="21"/>
      <c r="Q464" s="21"/>
      <c r="R464" s="21"/>
      <c r="S464" s="21"/>
      <c r="T464" s="21"/>
      <c r="U464" s="21"/>
      <c r="V464" s="21"/>
      <c r="W464" s="21"/>
      <c r="X464" s="21"/>
      <c r="Y464" s="21"/>
      <c r="Z464" s="21"/>
      <c r="AA464" s="21"/>
      <c r="AB464" s="21"/>
      <c r="AC464" s="21"/>
      <c r="AD464" s="21"/>
      <c r="AE464" s="21"/>
      <c r="AF464" s="21"/>
      <c r="AG464" s="21"/>
      <c r="AH464" s="10"/>
      <c r="AI464" s="10"/>
    </row>
    <row r="465" spans="1:39" ht="27.95" x14ac:dyDescent="0.3">
      <c r="A465" s="6" t="str">
        <f t="shared" si="28"/>
        <v>Clinical Laboratory &amp; Pathology Procedures-Androstenedione (hormone) level-82157</v>
      </c>
      <c r="B465" s="6" t="str">
        <f t="shared" si="29"/>
        <v>Androstenedione (hormone) level</v>
      </c>
      <c r="C465" s="6" t="str">
        <f t="shared" si="30"/>
        <v>Clinical Laboratory &amp; Pathology Procedures</v>
      </c>
      <c r="D465" s="6" t="str">
        <f t="shared" si="31"/>
        <v>82157</v>
      </c>
      <c r="E465" s="25" t="s">
        <v>984</v>
      </c>
      <c r="F465" s="25" t="s">
        <v>59</v>
      </c>
      <c r="G465" s="53" t="s">
        <v>31250</v>
      </c>
      <c r="H465" s="25" t="s">
        <v>25987</v>
      </c>
      <c r="I465" s="10" t="s">
        <v>208</v>
      </c>
      <c r="J465" s="17">
        <v>175</v>
      </c>
      <c r="K465" s="17">
        <v>35</v>
      </c>
      <c r="L465" s="17">
        <v>28.521000000000001</v>
      </c>
      <c r="M465" s="17">
        <v>127.78399999999999</v>
      </c>
      <c r="N465" s="17">
        <v>29.28</v>
      </c>
      <c r="O465" s="17">
        <v>32.208000000000006</v>
      </c>
      <c r="P465" s="17">
        <v>29.28</v>
      </c>
      <c r="Q465" s="17">
        <v>29.28</v>
      </c>
      <c r="R465" s="17" t="s">
        <v>34096</v>
      </c>
      <c r="S465" s="17">
        <v>32.208000000000006</v>
      </c>
      <c r="T465" s="17" t="s">
        <v>34096</v>
      </c>
      <c r="U465" s="17" t="s">
        <v>34096</v>
      </c>
      <c r="V465" s="17">
        <v>30.7393</v>
      </c>
      <c r="W465" s="17">
        <v>28.521000000000001</v>
      </c>
      <c r="X465" s="17">
        <v>127.78399999999999</v>
      </c>
      <c r="Y465" s="17">
        <v>115.00559999999999</v>
      </c>
      <c r="Z465" s="17">
        <v>119.79749999999999</v>
      </c>
      <c r="AA465" s="17">
        <v>125.38804999999999</v>
      </c>
      <c r="AB465" s="17">
        <v>127.78399999999999</v>
      </c>
      <c r="AC465" s="17">
        <v>127.78399999999999</v>
      </c>
      <c r="AD465" s="17">
        <v>127.78399999999999</v>
      </c>
      <c r="AE465" s="17">
        <v>114.68613999999999</v>
      </c>
      <c r="AF465" s="17">
        <v>84.656899999999993</v>
      </c>
      <c r="AG465" s="17">
        <v>30.744000000000003</v>
      </c>
      <c r="AH465" s="10" t="s">
        <v>34314</v>
      </c>
      <c r="AI465" s="10" t="s">
        <v>33862</v>
      </c>
      <c r="AJ465" s="54">
        <v>1</v>
      </c>
      <c r="AK465" s="27">
        <v>7</v>
      </c>
      <c r="AL465" t="s">
        <v>51</v>
      </c>
      <c r="AM465">
        <v>2</v>
      </c>
    </row>
    <row r="466" spans="1:39" x14ac:dyDescent="0.3">
      <c r="A466" s="6" t="str">
        <f t="shared" si="28"/>
        <v>Clinical Laboratory &amp; Pathology Procedures-Androstenedione (hormone) level-82157</v>
      </c>
      <c r="B466" s="6" t="str">
        <f t="shared" si="29"/>
        <v>Androstenedione (hormone) level</v>
      </c>
      <c r="C466" s="6" t="str">
        <f t="shared" si="30"/>
        <v>Clinical Laboratory &amp; Pathology Procedures</v>
      </c>
      <c r="D466" s="6" t="str">
        <f t="shared" si="31"/>
        <v>82157</v>
      </c>
      <c r="E466" s="25" t="s">
        <v>47</v>
      </c>
      <c r="F466" s="25" t="s">
        <v>47</v>
      </c>
      <c r="G466" s="53" t="s">
        <v>48</v>
      </c>
      <c r="H466" s="25" t="s">
        <v>49</v>
      </c>
      <c r="I466" s="10" t="s">
        <v>50</v>
      </c>
      <c r="J466" s="17">
        <v>35</v>
      </c>
      <c r="K466" s="17">
        <v>7</v>
      </c>
      <c r="L466" s="17">
        <v>4.9768000000000008</v>
      </c>
      <c r="M466" s="17">
        <v>22.119111111111113</v>
      </c>
      <c r="N466" s="17" t="s">
        <v>34096</v>
      </c>
      <c r="O466" s="17">
        <v>4.9768000000000008</v>
      </c>
      <c r="P466" s="17" t="s">
        <v>34096</v>
      </c>
      <c r="Q466" s="17" t="s">
        <v>34096</v>
      </c>
      <c r="R466" s="17" t="s">
        <v>34096</v>
      </c>
      <c r="S466" s="17" t="s">
        <v>34096</v>
      </c>
      <c r="T466" s="17" t="s">
        <v>34096</v>
      </c>
      <c r="U466" s="17" t="s">
        <v>34096</v>
      </c>
      <c r="V466" s="17">
        <v>8.5650999999999993</v>
      </c>
      <c r="W466" s="17">
        <v>7.9470000000000001</v>
      </c>
      <c r="X466" s="17">
        <v>22.119111111111113</v>
      </c>
      <c r="Y466" s="17">
        <v>19.907200000000003</v>
      </c>
      <c r="Z466" s="17">
        <v>20.736666666666668</v>
      </c>
      <c r="AA466" s="17">
        <v>21.704377777777776</v>
      </c>
      <c r="AB466" s="17">
        <v>22.119111111111113</v>
      </c>
      <c r="AC466" s="17">
        <v>22.119111111111113</v>
      </c>
      <c r="AD466" s="17">
        <v>22.119111111111113</v>
      </c>
      <c r="AE466" s="17">
        <v>19.851902222222225</v>
      </c>
      <c r="AF466" s="17">
        <v>14.653911111111114</v>
      </c>
      <c r="AG466" s="17">
        <v>7.7416888888888913</v>
      </c>
      <c r="AH466" s="10" t="s">
        <v>34315</v>
      </c>
      <c r="AI466" s="10" t="s">
        <v>33862</v>
      </c>
      <c r="AJ466" s="54">
        <v>0</v>
      </c>
      <c r="AK466" s="27" t="s">
        <v>34143</v>
      </c>
      <c r="AL466" t="s">
        <v>51</v>
      </c>
      <c r="AM466" t="e">
        <v>#VALUE!</v>
      </c>
    </row>
    <row r="467" spans="1:39" x14ac:dyDescent="0.3">
      <c r="A467" s="6" t="str">
        <f t="shared" si="28"/>
        <v>Clinical Laboratory &amp; Pathology Procedures-Androstenedione (hormone) level-82157</v>
      </c>
      <c r="B467" s="6" t="str">
        <f t="shared" si="29"/>
        <v>Androstenedione (hormone) level</v>
      </c>
      <c r="C467" s="6" t="str">
        <f t="shared" si="30"/>
        <v>Clinical Laboratory &amp; Pathology Procedures</v>
      </c>
      <c r="D467" s="6" t="str">
        <f t="shared" si="31"/>
        <v>82157</v>
      </c>
      <c r="E467" s="25" t="s">
        <v>47</v>
      </c>
      <c r="F467" s="25" t="s">
        <v>47</v>
      </c>
      <c r="G467" s="53" t="s">
        <v>31288</v>
      </c>
      <c r="H467" s="25" t="s">
        <v>26314</v>
      </c>
      <c r="I467" s="10" t="s">
        <v>208</v>
      </c>
      <c r="J467" s="17">
        <v>159</v>
      </c>
      <c r="K467" s="17">
        <v>31.8</v>
      </c>
      <c r="L467" s="17">
        <v>26.469000000000001</v>
      </c>
      <c r="M467" s="17">
        <v>142.16800000000001</v>
      </c>
      <c r="N467" s="17">
        <v>27.17</v>
      </c>
      <c r="O467" s="17">
        <v>29.887000000000004</v>
      </c>
      <c r="P467" s="17">
        <v>27.17</v>
      </c>
      <c r="Q467" s="17">
        <v>27.17</v>
      </c>
      <c r="R467" s="17" t="s">
        <v>34096</v>
      </c>
      <c r="S467" s="17">
        <v>29.887000000000004</v>
      </c>
      <c r="T467" s="17" t="s">
        <v>34096</v>
      </c>
      <c r="U467" s="17" t="s">
        <v>34096</v>
      </c>
      <c r="V467" s="17">
        <v>28.527699999999999</v>
      </c>
      <c r="W467" s="17">
        <v>26.469000000000001</v>
      </c>
      <c r="X467" s="17">
        <v>142.16800000000001</v>
      </c>
      <c r="Y467" s="17">
        <v>127.9512</v>
      </c>
      <c r="Z467" s="17">
        <v>133.2825</v>
      </c>
      <c r="AA467" s="17">
        <v>139.50235000000001</v>
      </c>
      <c r="AB467" s="17">
        <v>142.16800000000001</v>
      </c>
      <c r="AC467" s="17">
        <v>142.16800000000001</v>
      </c>
      <c r="AD467" s="17">
        <v>142.16800000000001</v>
      </c>
      <c r="AE467" s="17">
        <v>127.59578</v>
      </c>
      <c r="AF467" s="17">
        <v>94.186300000000003</v>
      </c>
      <c r="AG467" s="17">
        <v>28.528500000000005</v>
      </c>
      <c r="AH467" s="10" t="s">
        <v>34316</v>
      </c>
      <c r="AI467" s="10" t="s">
        <v>33862</v>
      </c>
      <c r="AJ467" s="54">
        <v>0</v>
      </c>
      <c r="AK467" s="27" t="s">
        <v>34143</v>
      </c>
      <c r="AL467" t="s">
        <v>51</v>
      </c>
      <c r="AM467" t="e">
        <v>#VALUE!</v>
      </c>
    </row>
    <row r="468" spans="1:39" x14ac:dyDescent="0.3">
      <c r="A468" s="6" t="str">
        <f t="shared" si="28"/>
        <v>Clinical Laboratory &amp; Pathology Procedures-Androstenedione (hormone) level-82157</v>
      </c>
      <c r="B468" s="6" t="str">
        <f t="shared" si="29"/>
        <v>Androstenedione (hormone) level</v>
      </c>
      <c r="C468" s="6" t="str">
        <f t="shared" si="30"/>
        <v>Clinical Laboratory &amp; Pathology Procedures</v>
      </c>
      <c r="D468" s="6" t="str">
        <f t="shared" si="31"/>
        <v>82157</v>
      </c>
      <c r="E468" s="25" t="s">
        <v>47</v>
      </c>
      <c r="F468" s="25" t="s">
        <v>47</v>
      </c>
      <c r="G468" s="53" t="s">
        <v>33132</v>
      </c>
      <c r="H468" s="25" t="s">
        <v>30493</v>
      </c>
      <c r="I468" s="10" t="s">
        <v>50</v>
      </c>
      <c r="J468" s="17">
        <v>100</v>
      </c>
      <c r="K468" s="17">
        <v>20</v>
      </c>
      <c r="L468" s="17">
        <v>8.3315999999999999</v>
      </c>
      <c r="M468" s="17">
        <v>37.029333333333334</v>
      </c>
      <c r="N468" s="17" t="s">
        <v>34096</v>
      </c>
      <c r="O468" s="17">
        <v>8.3315999999999999</v>
      </c>
      <c r="P468" s="17" t="s">
        <v>34096</v>
      </c>
      <c r="Q468" s="17" t="s">
        <v>34096</v>
      </c>
      <c r="R468" s="17" t="s">
        <v>34096</v>
      </c>
      <c r="S468" s="17" t="s">
        <v>34096</v>
      </c>
      <c r="T468" s="17" t="s">
        <v>34096</v>
      </c>
      <c r="U468" s="17" t="s">
        <v>34096</v>
      </c>
      <c r="V468" s="17" t="s">
        <v>34096</v>
      </c>
      <c r="W468" s="17" t="s">
        <v>34096</v>
      </c>
      <c r="X468" s="17">
        <v>37.029333333333334</v>
      </c>
      <c r="Y468" s="17">
        <v>33.3264</v>
      </c>
      <c r="Z468" s="17">
        <v>34.715000000000003</v>
      </c>
      <c r="AA468" s="17">
        <v>36.335033333333335</v>
      </c>
      <c r="AB468" s="17">
        <v>37.029333333333334</v>
      </c>
      <c r="AC468" s="17">
        <v>37.029333333333334</v>
      </c>
      <c r="AD468" s="17">
        <v>37.029333333333334</v>
      </c>
      <c r="AE468" s="17">
        <v>33.233826666666666</v>
      </c>
      <c r="AF468" s="17">
        <v>24.531933333333331</v>
      </c>
      <c r="AG468" s="17">
        <v>12.960266666666669</v>
      </c>
      <c r="AH468" s="10" t="s">
        <v>34317</v>
      </c>
      <c r="AI468" s="10" t="s">
        <v>33862</v>
      </c>
      <c r="AJ468" s="54">
        <v>0</v>
      </c>
      <c r="AK468" s="27" t="s">
        <v>34143</v>
      </c>
      <c r="AL468" t="s">
        <v>51</v>
      </c>
      <c r="AM468" t="e">
        <v>#VALUE!</v>
      </c>
    </row>
    <row r="469" spans="1:39" x14ac:dyDescent="0.3">
      <c r="A469" s="6" t="str">
        <f t="shared" si="28"/>
        <v>Clinical Laboratory &amp; Pathology Procedures-Androstenedione (hormone) level-82157</v>
      </c>
      <c r="B469" s="6" t="str">
        <f t="shared" si="29"/>
        <v>Androstenedione (hormone) level</v>
      </c>
      <c r="C469" s="6" t="str">
        <f t="shared" si="30"/>
        <v>Clinical Laboratory &amp; Pathology Procedures</v>
      </c>
      <c r="D469" s="6" t="str">
        <f t="shared" si="31"/>
        <v>82157</v>
      </c>
      <c r="E469" s="25" t="s">
        <v>47</v>
      </c>
      <c r="F469" s="25" t="s">
        <v>47</v>
      </c>
      <c r="G469" s="53" t="s">
        <v>559</v>
      </c>
      <c r="H469" s="25" t="s">
        <v>560</v>
      </c>
      <c r="I469" s="10" t="s">
        <v>208</v>
      </c>
      <c r="J469" s="17">
        <v>207</v>
      </c>
      <c r="K469" s="17">
        <v>41.400000000000006</v>
      </c>
      <c r="L469" s="17">
        <v>25.137</v>
      </c>
      <c r="M469" s="17">
        <v>231.36799999999999</v>
      </c>
      <c r="N469" s="17">
        <v>25.81</v>
      </c>
      <c r="O469" s="17">
        <v>28.391000000000002</v>
      </c>
      <c r="P469" s="17">
        <v>25.81</v>
      </c>
      <c r="Q469" s="17">
        <v>25.81</v>
      </c>
      <c r="R469" s="17" t="s">
        <v>34096</v>
      </c>
      <c r="S469" s="17">
        <v>28.391000000000002</v>
      </c>
      <c r="T469" s="17" t="s">
        <v>34096</v>
      </c>
      <c r="U469" s="17" t="s">
        <v>34096</v>
      </c>
      <c r="V469" s="17">
        <v>27.092099999999999</v>
      </c>
      <c r="W469" s="17">
        <v>25.137</v>
      </c>
      <c r="X469" s="17">
        <v>231.36799999999999</v>
      </c>
      <c r="Y469" s="17">
        <v>208.23119999999997</v>
      </c>
      <c r="Z469" s="17">
        <v>216.90749999999997</v>
      </c>
      <c r="AA469" s="17">
        <v>227.02984999999998</v>
      </c>
      <c r="AB469" s="17">
        <v>231.36799999999999</v>
      </c>
      <c r="AC469" s="17">
        <v>231.36799999999999</v>
      </c>
      <c r="AD469" s="17">
        <v>231.36799999999999</v>
      </c>
      <c r="AE469" s="17">
        <v>207.65277999999998</v>
      </c>
      <c r="AF469" s="17">
        <v>153.28129999999999</v>
      </c>
      <c r="AG469" s="17">
        <v>27.1005</v>
      </c>
      <c r="AH469" s="10" t="s">
        <v>34318</v>
      </c>
      <c r="AI469" s="10" t="s">
        <v>33862</v>
      </c>
      <c r="AJ469" s="54">
        <v>0</v>
      </c>
      <c r="AK469" s="27" t="s">
        <v>34143</v>
      </c>
      <c r="AL469" t="s">
        <v>51</v>
      </c>
      <c r="AM469" t="e">
        <v>#VALUE!</v>
      </c>
    </row>
    <row r="470" spans="1:39" x14ac:dyDescent="0.3">
      <c r="A470" s="6" t="str">
        <f t="shared" si="28"/>
        <v>Clinical Laboratory &amp; Pathology Procedures-Androstenedione (hormone) level-82157</v>
      </c>
      <c r="B470" s="6" t="str">
        <f t="shared" si="29"/>
        <v>Androstenedione (hormone) level</v>
      </c>
      <c r="C470" s="6" t="str">
        <f t="shared" si="30"/>
        <v>Clinical Laboratory &amp; Pathology Procedures</v>
      </c>
      <c r="D470" s="6" t="str">
        <f t="shared" si="31"/>
        <v>82157</v>
      </c>
      <c r="E470" s="25"/>
      <c r="F470" s="25"/>
      <c r="G470" s="53"/>
      <c r="H470" s="25"/>
      <c r="I470" s="10"/>
      <c r="J470" s="39">
        <v>676</v>
      </c>
      <c r="K470" s="39">
        <v>135.19999999999999</v>
      </c>
      <c r="L470" s="39">
        <v>93.435400000000001</v>
      </c>
      <c r="M470" s="39">
        <v>560.46844444444446</v>
      </c>
      <c r="N470" s="39">
        <v>82.26</v>
      </c>
      <c r="O470" s="39">
        <v>103.79440000000001</v>
      </c>
      <c r="P470" s="39">
        <v>82.26</v>
      </c>
      <c r="Q470" s="39">
        <v>82.26</v>
      </c>
      <c r="R470" s="39" t="s">
        <v>34096</v>
      </c>
      <c r="S470" s="39">
        <v>90.486000000000018</v>
      </c>
      <c r="T470" s="39" t="s">
        <v>34096</v>
      </c>
      <c r="U470" s="39" t="s">
        <v>34096</v>
      </c>
      <c r="V470" s="39">
        <v>94.924199999999999</v>
      </c>
      <c r="W470" s="39">
        <v>88.074000000000012</v>
      </c>
      <c r="X470" s="39">
        <v>560.46844444444446</v>
      </c>
      <c r="Y470" s="39">
        <v>504.42160000000001</v>
      </c>
      <c r="Z470" s="39">
        <v>525.43916666666655</v>
      </c>
      <c r="AA470" s="39">
        <v>549.95966111111113</v>
      </c>
      <c r="AB470" s="39">
        <v>560.46844444444446</v>
      </c>
      <c r="AC470" s="39">
        <v>560.46844444444446</v>
      </c>
      <c r="AD470" s="39">
        <v>560.46844444444446</v>
      </c>
      <c r="AE470" s="39">
        <v>503.02042888888889</v>
      </c>
      <c r="AF470" s="39">
        <v>371.31034444444447</v>
      </c>
      <c r="AG470" s="39">
        <v>107.07495555555556</v>
      </c>
      <c r="AH470" s="10"/>
      <c r="AI470" s="10"/>
    </row>
    <row r="471" spans="1:39" x14ac:dyDescent="0.3">
      <c r="A471" s="6" t="str">
        <f t="shared" si="28"/>
        <v>Clinical Laboratory &amp; Pathology Procedures-Androstenedione (hormone) level-82157</v>
      </c>
      <c r="B471" s="6" t="str">
        <f t="shared" si="29"/>
        <v>Androstenedione (hormone) level</v>
      </c>
      <c r="C471" s="6" t="str">
        <f t="shared" si="30"/>
        <v>Clinical Laboratory &amp; Pathology Procedures</v>
      </c>
      <c r="D471" s="6" t="str">
        <f t="shared" si="31"/>
        <v>82157</v>
      </c>
      <c r="E471" s="19"/>
      <c r="F471" s="18"/>
      <c r="G471" s="59"/>
      <c r="H471" s="60"/>
      <c r="I471" s="20"/>
      <c r="J471" s="21"/>
      <c r="K471" s="21"/>
      <c r="L471" s="21"/>
      <c r="M471" s="21"/>
      <c r="N471" s="21"/>
      <c r="O471" s="21"/>
      <c r="P471" s="21"/>
      <c r="Q471" s="21"/>
      <c r="R471" s="21"/>
      <c r="S471" s="21"/>
      <c r="T471" s="21"/>
      <c r="U471" s="21"/>
      <c r="V471" s="21"/>
      <c r="W471" s="21"/>
      <c r="X471" s="21"/>
      <c r="Y471" s="21"/>
      <c r="Z471" s="21"/>
      <c r="AA471" s="21"/>
      <c r="AB471" s="21"/>
      <c r="AC471" s="21"/>
      <c r="AD471" s="21"/>
      <c r="AE471" s="21"/>
      <c r="AF471" s="21"/>
      <c r="AG471" s="21"/>
      <c r="AH471" s="10"/>
      <c r="AI471" s="10"/>
    </row>
    <row r="472" spans="1:39" ht="27.95" x14ac:dyDescent="0.3">
      <c r="A472" s="6" t="str">
        <f t="shared" si="28"/>
        <v>Clinical Laboratory &amp; Pathology Procedures-Bilirubin level, direct-82248</v>
      </c>
      <c r="B472" s="6" t="str">
        <f t="shared" si="29"/>
        <v>Bilirubin level, direct</v>
      </c>
      <c r="C472" s="6" t="str">
        <f t="shared" si="30"/>
        <v>Clinical Laboratory &amp; Pathology Procedures</v>
      </c>
      <c r="D472" s="6" t="str">
        <f t="shared" si="31"/>
        <v>82248</v>
      </c>
      <c r="E472" s="25" t="s">
        <v>984</v>
      </c>
      <c r="F472" s="25" t="s">
        <v>59</v>
      </c>
      <c r="G472" s="53" t="s">
        <v>544</v>
      </c>
      <c r="H472" s="25" t="s">
        <v>545</v>
      </c>
      <c r="I472" s="10" t="s">
        <v>208</v>
      </c>
      <c r="J472" s="17">
        <v>72</v>
      </c>
      <c r="K472" s="17">
        <v>14.4</v>
      </c>
      <c r="L472" s="17">
        <v>4.8869999999999996</v>
      </c>
      <c r="M472" s="17">
        <v>46.74133333333333</v>
      </c>
      <c r="N472" s="17">
        <v>5.0199999999999996</v>
      </c>
      <c r="O472" s="17">
        <v>5.5220000000000011</v>
      </c>
      <c r="P472" s="17">
        <v>5.0199999999999996</v>
      </c>
      <c r="Q472" s="17">
        <v>5.0199999999999996</v>
      </c>
      <c r="R472" s="17" t="s">
        <v>34096</v>
      </c>
      <c r="S472" s="17">
        <v>5.5220000000000011</v>
      </c>
      <c r="T472" s="17" t="s">
        <v>34096</v>
      </c>
      <c r="U472" s="17" t="s">
        <v>34096</v>
      </c>
      <c r="V472" s="17">
        <v>5.2670999999999992</v>
      </c>
      <c r="W472" s="17">
        <v>4.8869999999999996</v>
      </c>
      <c r="X472" s="17">
        <v>46.74133333333333</v>
      </c>
      <c r="Y472" s="17">
        <v>42.0672</v>
      </c>
      <c r="Z472" s="17">
        <v>43.82</v>
      </c>
      <c r="AA472" s="17">
        <v>45.86493333333334</v>
      </c>
      <c r="AB472" s="17">
        <v>46.74133333333333</v>
      </c>
      <c r="AC472" s="17">
        <v>46.74133333333333</v>
      </c>
      <c r="AD472" s="17">
        <v>46.74133333333333</v>
      </c>
      <c r="AE472" s="17">
        <v>41.950346666666668</v>
      </c>
      <c r="AF472" s="17">
        <v>30.966133333333335</v>
      </c>
      <c r="AG472" s="17">
        <v>5.2709999999999999</v>
      </c>
      <c r="AH472" s="10" t="s">
        <v>34319</v>
      </c>
      <c r="AI472" s="10" t="s">
        <v>543</v>
      </c>
      <c r="AJ472" s="54">
        <v>1</v>
      </c>
      <c r="AK472" s="27">
        <v>2</v>
      </c>
      <c r="AL472" t="s">
        <v>51</v>
      </c>
      <c r="AM472">
        <v>1</v>
      </c>
    </row>
    <row r="473" spans="1:39" x14ac:dyDescent="0.3">
      <c r="A473" s="6" t="str">
        <f t="shared" si="28"/>
        <v>Clinical Laboratory &amp; Pathology Procedures-Bilirubin level, direct-82248</v>
      </c>
      <c r="B473" s="6" t="str">
        <f t="shared" si="29"/>
        <v>Bilirubin level, direct</v>
      </c>
      <c r="C473" s="6" t="str">
        <f t="shared" si="30"/>
        <v>Clinical Laboratory &amp; Pathology Procedures</v>
      </c>
      <c r="D473" s="6" t="str">
        <f t="shared" si="31"/>
        <v>82248</v>
      </c>
      <c r="E473" s="19"/>
      <c r="F473" s="18"/>
      <c r="G473" s="59"/>
      <c r="H473" s="60"/>
      <c r="I473" s="20"/>
      <c r="J473" s="21"/>
      <c r="K473" s="21"/>
      <c r="L473" s="21"/>
      <c r="M473" s="21"/>
      <c r="N473" s="21"/>
      <c r="O473" s="21"/>
      <c r="P473" s="21"/>
      <c r="Q473" s="21"/>
      <c r="R473" s="21"/>
      <c r="S473" s="21"/>
      <c r="T473" s="21"/>
      <c r="U473" s="21"/>
      <c r="V473" s="21"/>
      <c r="W473" s="21"/>
      <c r="X473" s="21"/>
      <c r="Y473" s="21"/>
      <c r="Z473" s="21"/>
      <c r="AA473" s="21"/>
      <c r="AB473" s="21"/>
      <c r="AC473" s="21"/>
      <c r="AD473" s="21"/>
      <c r="AE473" s="21"/>
      <c r="AF473" s="21"/>
      <c r="AG473" s="21"/>
      <c r="AH473" s="10"/>
      <c r="AI473" s="10"/>
    </row>
    <row r="474" spans="1:39" ht="27.95" x14ac:dyDescent="0.3">
      <c r="A474" s="6" t="str">
        <f t="shared" si="28"/>
        <v>Clinical Laboratory &amp; Pathology Procedures-Calcium level, ionized-82330</v>
      </c>
      <c r="B474" s="6" t="str">
        <f t="shared" si="29"/>
        <v>Calcium level, ionized</v>
      </c>
      <c r="C474" s="6" t="str">
        <f t="shared" si="30"/>
        <v>Clinical Laboratory &amp; Pathology Procedures</v>
      </c>
      <c r="D474" s="6" t="str">
        <f t="shared" si="31"/>
        <v>82330</v>
      </c>
      <c r="E474" s="25" t="s">
        <v>984</v>
      </c>
      <c r="F474" s="25" t="s">
        <v>59</v>
      </c>
      <c r="G474" s="53" t="s">
        <v>31256</v>
      </c>
      <c r="H474" s="25" t="s">
        <v>26033</v>
      </c>
      <c r="I474" s="10" t="s">
        <v>208</v>
      </c>
      <c r="J474" s="17">
        <v>214</v>
      </c>
      <c r="K474" s="17">
        <v>42.800000000000004</v>
      </c>
      <c r="L474" s="17">
        <v>13.329000000000001</v>
      </c>
      <c r="M474" s="17">
        <v>147.63200000000001</v>
      </c>
      <c r="N474" s="17">
        <v>13.68</v>
      </c>
      <c r="O474" s="17">
        <v>15.048</v>
      </c>
      <c r="P474" s="17">
        <v>13.68</v>
      </c>
      <c r="Q474" s="17">
        <v>13.68</v>
      </c>
      <c r="R474" s="17" t="s">
        <v>34096</v>
      </c>
      <c r="S474" s="17">
        <v>15.048</v>
      </c>
      <c r="T474" s="17" t="s">
        <v>34096</v>
      </c>
      <c r="U474" s="17" t="s">
        <v>34096</v>
      </c>
      <c r="V474" s="17">
        <v>14.365699999999999</v>
      </c>
      <c r="W474" s="17">
        <v>13.329000000000001</v>
      </c>
      <c r="X474" s="17">
        <v>147.63200000000001</v>
      </c>
      <c r="Y474" s="17">
        <v>132.86879999999999</v>
      </c>
      <c r="Z474" s="17">
        <v>138.405</v>
      </c>
      <c r="AA474" s="17">
        <v>144.8639</v>
      </c>
      <c r="AB474" s="17">
        <v>147.63200000000001</v>
      </c>
      <c r="AC474" s="17">
        <v>147.63200000000001</v>
      </c>
      <c r="AD474" s="17">
        <v>147.63200000000001</v>
      </c>
      <c r="AE474" s="17">
        <v>132.49972</v>
      </c>
      <c r="AF474" s="17">
        <v>97.806200000000004</v>
      </c>
      <c r="AG474" s="17">
        <v>14.363999999999999</v>
      </c>
      <c r="AH474" s="10" t="s">
        <v>34320</v>
      </c>
      <c r="AI474" s="10" t="s">
        <v>31034</v>
      </c>
      <c r="AJ474" s="54">
        <v>1</v>
      </c>
      <c r="AK474" s="27">
        <v>7</v>
      </c>
      <c r="AL474" t="s">
        <v>51</v>
      </c>
      <c r="AM474">
        <v>2</v>
      </c>
    </row>
    <row r="475" spans="1:39" x14ac:dyDescent="0.3">
      <c r="A475" s="6" t="str">
        <f t="shared" si="28"/>
        <v>Clinical Laboratory &amp; Pathology Procedures-Calcium level, ionized-82330</v>
      </c>
      <c r="B475" s="6" t="str">
        <f t="shared" si="29"/>
        <v>Calcium level, ionized</v>
      </c>
      <c r="C475" s="6" t="str">
        <f t="shared" si="30"/>
        <v>Clinical Laboratory &amp; Pathology Procedures</v>
      </c>
      <c r="D475" s="6" t="str">
        <f t="shared" si="31"/>
        <v>82330</v>
      </c>
      <c r="E475" s="25" t="s">
        <v>47</v>
      </c>
      <c r="F475" s="25" t="s">
        <v>47</v>
      </c>
      <c r="G475" s="53" t="s">
        <v>573</v>
      </c>
      <c r="H475" s="25" t="s">
        <v>574</v>
      </c>
      <c r="I475" s="10" t="s">
        <v>208</v>
      </c>
      <c r="J475" s="17">
        <v>106</v>
      </c>
      <c r="K475" s="17">
        <v>21.200000000000003</v>
      </c>
      <c r="L475" s="17">
        <v>3.8250000000000002</v>
      </c>
      <c r="M475" s="17">
        <v>57.306285714285714</v>
      </c>
      <c r="N475" s="17">
        <v>3.93</v>
      </c>
      <c r="O475" s="17">
        <v>11.979857142857142</v>
      </c>
      <c r="P475" s="17">
        <v>3.93</v>
      </c>
      <c r="Q475" s="17">
        <v>3.93</v>
      </c>
      <c r="R475" s="17" t="s">
        <v>34096</v>
      </c>
      <c r="S475" s="17">
        <v>4.3230000000000004</v>
      </c>
      <c r="T475" s="17" t="s">
        <v>34096</v>
      </c>
      <c r="U475" s="17" t="s">
        <v>34096</v>
      </c>
      <c r="V475" s="17">
        <v>4.1224999999999996</v>
      </c>
      <c r="W475" s="17">
        <v>3.8250000000000002</v>
      </c>
      <c r="X475" s="17">
        <v>57.306285714285714</v>
      </c>
      <c r="Y475" s="17">
        <v>51.575657142857139</v>
      </c>
      <c r="Z475" s="17">
        <v>53.724642857142854</v>
      </c>
      <c r="AA475" s="17">
        <v>56.231792857142842</v>
      </c>
      <c r="AB475" s="17">
        <v>57.306285714285714</v>
      </c>
      <c r="AC475" s="17">
        <v>57.306285714285714</v>
      </c>
      <c r="AD475" s="17">
        <v>57.306285714285714</v>
      </c>
      <c r="AE475" s="17">
        <v>51.432391428571421</v>
      </c>
      <c r="AF475" s="17">
        <v>37.965414285714289</v>
      </c>
      <c r="AG475" s="17">
        <v>17.892999999999997</v>
      </c>
      <c r="AH475" s="10" t="s">
        <v>34321</v>
      </c>
      <c r="AI475" s="10" t="s">
        <v>31034</v>
      </c>
      <c r="AJ475" s="54">
        <v>0</v>
      </c>
      <c r="AK475" s="27" t="s">
        <v>34143</v>
      </c>
      <c r="AL475" t="s">
        <v>51</v>
      </c>
      <c r="AM475" t="e">
        <v>#VALUE!</v>
      </c>
    </row>
    <row r="476" spans="1:39" x14ac:dyDescent="0.3">
      <c r="A476" s="6" t="str">
        <f t="shared" si="28"/>
        <v>Clinical Laboratory &amp; Pathology Procedures-Calcium level, ionized-82330</v>
      </c>
      <c r="B476" s="6" t="str">
        <f t="shared" si="29"/>
        <v>Calcium level, ionized</v>
      </c>
      <c r="C476" s="6" t="str">
        <f t="shared" si="30"/>
        <v>Clinical Laboratory &amp; Pathology Procedures</v>
      </c>
      <c r="D476" s="6" t="str">
        <f t="shared" si="31"/>
        <v>82330</v>
      </c>
      <c r="E476" s="25" t="s">
        <v>47</v>
      </c>
      <c r="F476" s="25" t="s">
        <v>47</v>
      </c>
      <c r="G476" s="53" t="s">
        <v>600</v>
      </c>
      <c r="H476" s="25" t="s">
        <v>601</v>
      </c>
      <c r="I476" s="10" t="s">
        <v>208</v>
      </c>
      <c r="J476" s="17">
        <v>50</v>
      </c>
      <c r="K476" s="17">
        <v>10</v>
      </c>
      <c r="L476" s="17">
        <v>4.6350000000000007</v>
      </c>
      <c r="M476" s="17">
        <v>52.596800000000009</v>
      </c>
      <c r="N476" s="17">
        <v>4.76</v>
      </c>
      <c r="O476" s="17">
        <v>6.5321200000000008</v>
      </c>
      <c r="P476" s="17">
        <v>4.76</v>
      </c>
      <c r="Q476" s="17">
        <v>4.76</v>
      </c>
      <c r="R476" s="17" t="s">
        <v>34096</v>
      </c>
      <c r="S476" s="17">
        <v>5.2359999999999998</v>
      </c>
      <c r="T476" s="17" t="s">
        <v>34096</v>
      </c>
      <c r="U476" s="17" t="s">
        <v>34096</v>
      </c>
      <c r="V476" s="17">
        <v>4.9954999999999998</v>
      </c>
      <c r="W476" s="17">
        <v>4.6350000000000007</v>
      </c>
      <c r="X476" s="17">
        <v>52.596800000000009</v>
      </c>
      <c r="Y476" s="17">
        <v>47.337119999999999</v>
      </c>
      <c r="Z476" s="17">
        <v>49.3095</v>
      </c>
      <c r="AA476" s="17">
        <v>51.610609999999994</v>
      </c>
      <c r="AB476" s="17">
        <v>52.596800000000009</v>
      </c>
      <c r="AC476" s="17">
        <v>52.596800000000009</v>
      </c>
      <c r="AD476" s="17">
        <v>52.596800000000009</v>
      </c>
      <c r="AE476" s="17">
        <v>47.205628000000004</v>
      </c>
      <c r="AF476" s="17">
        <v>34.845380000000006</v>
      </c>
      <c r="AG476" s="17">
        <v>8.9023200000000013</v>
      </c>
      <c r="AH476" s="10" t="s">
        <v>34322</v>
      </c>
      <c r="AI476" s="10" t="s">
        <v>31034</v>
      </c>
      <c r="AJ476" s="54">
        <v>0</v>
      </c>
      <c r="AK476" s="27" t="s">
        <v>34143</v>
      </c>
      <c r="AL476" t="s">
        <v>51</v>
      </c>
      <c r="AM476" t="e">
        <v>#VALUE!</v>
      </c>
    </row>
    <row r="477" spans="1:39" x14ac:dyDescent="0.3">
      <c r="A477" s="6" t="str">
        <f t="shared" si="28"/>
        <v>Clinical Laboratory &amp; Pathology Procedures-Calcium level, ionized-82330</v>
      </c>
      <c r="B477" s="6" t="str">
        <f t="shared" si="29"/>
        <v>Calcium level, ionized</v>
      </c>
      <c r="C477" s="6" t="str">
        <f t="shared" si="30"/>
        <v>Clinical Laboratory &amp; Pathology Procedures</v>
      </c>
      <c r="D477" s="6" t="str">
        <f t="shared" si="31"/>
        <v>82330</v>
      </c>
      <c r="E477" s="25" t="s">
        <v>47</v>
      </c>
      <c r="F477" s="25" t="s">
        <v>47</v>
      </c>
      <c r="G477" s="53" t="s">
        <v>31317</v>
      </c>
      <c r="H477" s="25" t="s">
        <v>26558</v>
      </c>
      <c r="I477" s="10" t="s">
        <v>208</v>
      </c>
      <c r="J477" s="17">
        <v>85</v>
      </c>
      <c r="K477" s="17">
        <v>17</v>
      </c>
      <c r="L477" s="17">
        <v>4.6890000000000001</v>
      </c>
      <c r="M477" s="17">
        <v>75.320000000000007</v>
      </c>
      <c r="N477" s="17">
        <v>4.8099999999999996</v>
      </c>
      <c r="O477" s="17">
        <v>5.2910000000000004</v>
      </c>
      <c r="P477" s="17">
        <v>4.8099999999999996</v>
      </c>
      <c r="Q477" s="17">
        <v>4.8099999999999996</v>
      </c>
      <c r="R477" s="17" t="s">
        <v>34096</v>
      </c>
      <c r="S477" s="17">
        <v>5.2910000000000004</v>
      </c>
      <c r="T477" s="17" t="s">
        <v>34096</v>
      </c>
      <c r="U477" s="17" t="s">
        <v>34096</v>
      </c>
      <c r="V477" s="17">
        <v>5.0537000000000001</v>
      </c>
      <c r="W477" s="17">
        <v>4.6890000000000001</v>
      </c>
      <c r="X477" s="17">
        <v>75.320000000000007</v>
      </c>
      <c r="Y477" s="17">
        <v>67.787999999999997</v>
      </c>
      <c r="Z477" s="17">
        <v>70.612500000000011</v>
      </c>
      <c r="AA477" s="17">
        <v>73.907750000000007</v>
      </c>
      <c r="AB477" s="17">
        <v>75.320000000000007</v>
      </c>
      <c r="AC477" s="17">
        <v>75.320000000000007</v>
      </c>
      <c r="AD477" s="17">
        <v>75.320000000000007</v>
      </c>
      <c r="AE477" s="17">
        <v>67.599699999999999</v>
      </c>
      <c r="AF477" s="17">
        <v>49.899500000000003</v>
      </c>
      <c r="AG477" s="17">
        <v>5.0504999999999995</v>
      </c>
      <c r="AH477" s="10" t="s">
        <v>34323</v>
      </c>
      <c r="AI477" s="10" t="s">
        <v>31034</v>
      </c>
      <c r="AJ477" s="54">
        <v>0</v>
      </c>
      <c r="AK477" s="27" t="s">
        <v>34143</v>
      </c>
      <c r="AL477" t="s">
        <v>51</v>
      </c>
      <c r="AM477" t="e">
        <v>#VALUE!</v>
      </c>
    </row>
    <row r="478" spans="1:39" x14ac:dyDescent="0.3">
      <c r="A478" s="6" t="str">
        <f t="shared" si="28"/>
        <v>Clinical Laboratory &amp; Pathology Procedures-Calcium level, ionized-82330</v>
      </c>
      <c r="B478" s="6" t="str">
        <f t="shared" si="29"/>
        <v>Calcium level, ionized</v>
      </c>
      <c r="C478" s="6" t="str">
        <f t="shared" si="30"/>
        <v>Clinical Laboratory &amp; Pathology Procedures</v>
      </c>
      <c r="D478" s="6" t="str">
        <f t="shared" si="31"/>
        <v>82330</v>
      </c>
      <c r="E478" s="25" t="s">
        <v>47</v>
      </c>
      <c r="F478" s="25" t="s">
        <v>47</v>
      </c>
      <c r="G478" s="53" t="s">
        <v>31262</v>
      </c>
      <c r="H478" s="25" t="s">
        <v>26074</v>
      </c>
      <c r="I478" s="10" t="s">
        <v>208</v>
      </c>
      <c r="J478" s="17">
        <v>62</v>
      </c>
      <c r="K478" s="17">
        <v>12.4</v>
      </c>
      <c r="L478" s="17">
        <v>4.4820000000000002</v>
      </c>
      <c r="M478" s="17">
        <v>49.988</v>
      </c>
      <c r="N478" s="17">
        <v>4.5999999999999996</v>
      </c>
      <c r="O478" s="17">
        <v>10.905349999999999</v>
      </c>
      <c r="P478" s="17">
        <v>4.5999999999999996</v>
      </c>
      <c r="Q478" s="17">
        <v>4.5999999999999996</v>
      </c>
      <c r="R478" s="17" t="s">
        <v>34096</v>
      </c>
      <c r="S478" s="17">
        <v>5.0599999999999996</v>
      </c>
      <c r="T478" s="17" t="s">
        <v>34096</v>
      </c>
      <c r="U478" s="17" t="s">
        <v>34096</v>
      </c>
      <c r="V478" s="17">
        <v>4.8306000000000004</v>
      </c>
      <c r="W478" s="17">
        <v>4.4820000000000002</v>
      </c>
      <c r="X478" s="17">
        <v>49.988</v>
      </c>
      <c r="Y478" s="17">
        <v>44.989199999999997</v>
      </c>
      <c r="Z478" s="17">
        <v>46.863750000000003</v>
      </c>
      <c r="AA478" s="17">
        <v>49.050725</v>
      </c>
      <c r="AB478" s="17">
        <v>49.988</v>
      </c>
      <c r="AC478" s="17">
        <v>49.988</v>
      </c>
      <c r="AD478" s="17">
        <v>49.988</v>
      </c>
      <c r="AE478" s="17">
        <v>44.864229999999999</v>
      </c>
      <c r="AF478" s="17">
        <v>33.117049999999999</v>
      </c>
      <c r="AG478" s="17">
        <v>16.203600000000002</v>
      </c>
      <c r="AH478" s="10" t="s">
        <v>34324</v>
      </c>
      <c r="AI478" s="10" t="s">
        <v>31034</v>
      </c>
      <c r="AJ478" s="54">
        <v>0</v>
      </c>
      <c r="AK478" s="27" t="s">
        <v>34143</v>
      </c>
      <c r="AL478" t="s">
        <v>51</v>
      </c>
      <c r="AM478" t="e">
        <v>#VALUE!</v>
      </c>
    </row>
    <row r="479" spans="1:39" x14ac:dyDescent="0.3">
      <c r="A479" s="6" t="str">
        <f t="shared" si="28"/>
        <v>Clinical Laboratory &amp; Pathology Procedures-Calcium level, ionized-82330</v>
      </c>
      <c r="B479" s="6" t="str">
        <f t="shared" si="29"/>
        <v>Calcium level, ionized</v>
      </c>
      <c r="C479" s="6" t="str">
        <f t="shared" si="30"/>
        <v>Clinical Laboratory &amp; Pathology Procedures</v>
      </c>
      <c r="D479" s="6" t="str">
        <f t="shared" si="31"/>
        <v>82330</v>
      </c>
      <c r="E479" s="25"/>
      <c r="F479" s="25"/>
      <c r="G479" s="53"/>
      <c r="H479" s="25"/>
      <c r="I479" s="10"/>
      <c r="J479" s="39">
        <v>517</v>
      </c>
      <c r="K479" s="39">
        <v>103.4</v>
      </c>
      <c r="L479" s="39">
        <v>30.96</v>
      </c>
      <c r="M479" s="39">
        <v>382.84308571428573</v>
      </c>
      <c r="N479" s="39">
        <v>31.779999999999994</v>
      </c>
      <c r="O479" s="39">
        <v>49.756327142857145</v>
      </c>
      <c r="P479" s="39">
        <v>31.779999999999994</v>
      </c>
      <c r="Q479" s="39">
        <v>31.779999999999994</v>
      </c>
      <c r="R479" s="39" t="s">
        <v>34096</v>
      </c>
      <c r="S479" s="39">
        <v>34.958000000000006</v>
      </c>
      <c r="T479" s="39" t="s">
        <v>34096</v>
      </c>
      <c r="U479" s="39" t="s">
        <v>34096</v>
      </c>
      <c r="V479" s="39">
        <v>33.367999999999995</v>
      </c>
      <c r="W479" s="39">
        <v>30.96</v>
      </c>
      <c r="X479" s="39">
        <v>382.84308571428573</v>
      </c>
      <c r="Y479" s="39">
        <v>344.55877714285708</v>
      </c>
      <c r="Z479" s="39">
        <v>358.91539285714288</v>
      </c>
      <c r="AA479" s="39">
        <v>375.66477785714284</v>
      </c>
      <c r="AB479" s="39">
        <v>382.84308571428573</v>
      </c>
      <c r="AC479" s="39">
        <v>382.84308571428573</v>
      </c>
      <c r="AD479" s="39">
        <v>382.84308571428573</v>
      </c>
      <c r="AE479" s="39">
        <v>343.60166942857143</v>
      </c>
      <c r="AF479" s="39">
        <v>253.63354428571432</v>
      </c>
      <c r="AG479" s="39">
        <v>62.413420000000002</v>
      </c>
      <c r="AH479" s="10"/>
      <c r="AI479" s="10"/>
    </row>
    <row r="480" spans="1:39" x14ac:dyDescent="0.3">
      <c r="A480" s="6" t="str">
        <f t="shared" si="28"/>
        <v>Clinical Laboratory &amp; Pathology Procedures-Calcium level, ionized-82330</v>
      </c>
      <c r="B480" s="6" t="str">
        <f t="shared" si="29"/>
        <v>Calcium level, ionized</v>
      </c>
      <c r="C480" s="6" t="str">
        <f t="shared" si="30"/>
        <v>Clinical Laboratory &amp; Pathology Procedures</v>
      </c>
      <c r="D480" s="6" t="str">
        <f t="shared" si="31"/>
        <v>82330</v>
      </c>
      <c r="E480" s="19"/>
      <c r="F480" s="18"/>
      <c r="G480" s="59"/>
      <c r="H480" s="60"/>
      <c r="I480" s="20"/>
      <c r="J480" s="21"/>
      <c r="K480" s="21"/>
      <c r="L480" s="21"/>
      <c r="M480" s="21"/>
      <c r="N480" s="21"/>
      <c r="O480" s="21"/>
      <c r="P480" s="21"/>
      <c r="Q480" s="21"/>
      <c r="R480" s="21"/>
      <c r="S480" s="21"/>
      <c r="T480" s="21"/>
      <c r="U480" s="21"/>
      <c r="V480" s="21"/>
      <c r="W480" s="21"/>
      <c r="X480" s="21"/>
      <c r="Y480" s="21"/>
      <c r="Z480" s="21"/>
      <c r="AA480" s="21"/>
      <c r="AB480" s="21"/>
      <c r="AC480" s="21"/>
      <c r="AD480" s="21"/>
      <c r="AE480" s="21"/>
      <c r="AF480" s="21"/>
      <c r="AG480" s="21"/>
      <c r="AH480" s="10"/>
      <c r="AI480" s="10"/>
    </row>
    <row r="481" spans="1:39" ht="27.95" x14ac:dyDescent="0.3">
      <c r="A481" s="6" t="str">
        <f t="shared" si="28"/>
        <v>Clinical Laboratory &amp; Pathology Procedures-Cortisol (hormone) measurement, total-82533</v>
      </c>
      <c r="B481" s="6" t="str">
        <f t="shared" si="29"/>
        <v>Cortisol (hormone) measurement, total</v>
      </c>
      <c r="C481" s="6" t="str">
        <f t="shared" si="30"/>
        <v>Clinical Laboratory &amp; Pathology Procedures</v>
      </c>
      <c r="D481" s="6" t="str">
        <f t="shared" si="31"/>
        <v>82533</v>
      </c>
      <c r="E481" s="25" t="s">
        <v>984</v>
      </c>
      <c r="F481" s="25" t="s">
        <v>59</v>
      </c>
      <c r="G481" s="53" t="s">
        <v>549</v>
      </c>
      <c r="H481" s="25" t="s">
        <v>550</v>
      </c>
      <c r="I481" s="10" t="s">
        <v>208</v>
      </c>
      <c r="J481" s="17">
        <v>335</v>
      </c>
      <c r="K481" s="17">
        <v>67</v>
      </c>
      <c r="L481" s="17">
        <v>49.237200000000001</v>
      </c>
      <c r="M481" s="17">
        <v>218.83200000000002</v>
      </c>
      <c r="N481" s="17" t="s">
        <v>34096</v>
      </c>
      <c r="O481" s="17">
        <v>49.237200000000001</v>
      </c>
      <c r="P481" s="17" t="s">
        <v>34096</v>
      </c>
      <c r="Q481" s="17" t="s">
        <v>34096</v>
      </c>
      <c r="R481" s="17" t="s">
        <v>34096</v>
      </c>
      <c r="S481" s="17" t="s">
        <v>34096</v>
      </c>
      <c r="T481" s="17" t="s">
        <v>34096</v>
      </c>
      <c r="U481" s="17" t="s">
        <v>34096</v>
      </c>
      <c r="V481" s="17" t="s">
        <v>34096</v>
      </c>
      <c r="W481" s="17" t="s">
        <v>34096</v>
      </c>
      <c r="X481" s="17">
        <v>218.83200000000002</v>
      </c>
      <c r="Y481" s="17">
        <v>196.94880000000001</v>
      </c>
      <c r="Z481" s="17">
        <v>205.15500000000003</v>
      </c>
      <c r="AA481" s="17">
        <v>214.72890000000004</v>
      </c>
      <c r="AB481" s="17">
        <v>218.83200000000002</v>
      </c>
      <c r="AC481" s="17">
        <v>218.83200000000002</v>
      </c>
      <c r="AD481" s="17">
        <v>218.83200000000002</v>
      </c>
      <c r="AE481" s="17">
        <v>196.40172000000001</v>
      </c>
      <c r="AF481" s="17">
        <v>144.97620000000001</v>
      </c>
      <c r="AG481" s="17">
        <v>76.591200000000015</v>
      </c>
      <c r="AH481" s="10" t="s">
        <v>34325</v>
      </c>
      <c r="AI481" s="10" t="s">
        <v>548</v>
      </c>
      <c r="AJ481" s="54">
        <v>1</v>
      </c>
      <c r="AK481" s="27">
        <v>2</v>
      </c>
      <c r="AL481" t="s">
        <v>51</v>
      </c>
      <c r="AM481">
        <v>1</v>
      </c>
    </row>
    <row r="482" spans="1:39" x14ac:dyDescent="0.3">
      <c r="A482" s="6" t="str">
        <f t="shared" si="28"/>
        <v>Clinical Laboratory &amp; Pathology Procedures-Cortisol (hormone) measurement, total-82533</v>
      </c>
      <c r="B482" s="6" t="str">
        <f t="shared" si="29"/>
        <v>Cortisol (hormone) measurement, total</v>
      </c>
      <c r="C482" s="6" t="str">
        <f t="shared" si="30"/>
        <v>Clinical Laboratory &amp; Pathology Procedures</v>
      </c>
      <c r="D482" s="6" t="str">
        <f t="shared" si="31"/>
        <v>82533</v>
      </c>
      <c r="E482" s="19"/>
      <c r="F482" s="18"/>
      <c r="G482" s="59"/>
      <c r="H482" s="60"/>
      <c r="I482" s="20"/>
      <c r="J482" s="21"/>
      <c r="K482" s="21"/>
      <c r="L482" s="21"/>
      <c r="M482" s="21"/>
      <c r="N482" s="21"/>
      <c r="O482" s="21"/>
      <c r="P482" s="21"/>
      <c r="Q482" s="21"/>
      <c r="R482" s="21"/>
      <c r="S482" s="21"/>
      <c r="T482" s="21"/>
      <c r="U482" s="21"/>
      <c r="V482" s="21"/>
      <c r="W482" s="21"/>
      <c r="X482" s="21"/>
      <c r="Y482" s="21"/>
      <c r="Z482" s="21"/>
      <c r="AA482" s="21"/>
      <c r="AB482" s="21"/>
      <c r="AC482" s="21"/>
      <c r="AD482" s="21"/>
      <c r="AE482" s="21"/>
      <c r="AF482" s="21"/>
      <c r="AG482" s="21"/>
      <c r="AH482" s="10"/>
      <c r="AI482" s="10"/>
    </row>
    <row r="483" spans="1:39" ht="27.95" x14ac:dyDescent="0.3">
      <c r="A483" s="6" t="str">
        <f t="shared" si="28"/>
        <v>Clinical Laboratory &amp; Pathology Procedures-Creatine kinase (cardiac enzyme) level, total-82550</v>
      </c>
      <c r="B483" s="6" t="str">
        <f t="shared" si="29"/>
        <v>Creatine kinase (cardiac enzyme) level, total</v>
      </c>
      <c r="C483" s="6" t="str">
        <f t="shared" si="30"/>
        <v>Clinical Laboratory &amp; Pathology Procedures</v>
      </c>
      <c r="D483" s="6" t="str">
        <f t="shared" si="31"/>
        <v>82550</v>
      </c>
      <c r="E483" s="25" t="s">
        <v>984</v>
      </c>
      <c r="F483" s="25" t="s">
        <v>59</v>
      </c>
      <c r="G483" s="53" t="s">
        <v>31265</v>
      </c>
      <c r="H483" s="25" t="s">
        <v>26107</v>
      </c>
      <c r="I483" s="10" t="s">
        <v>208</v>
      </c>
      <c r="J483" s="17">
        <v>111</v>
      </c>
      <c r="K483" s="17">
        <v>22.200000000000003</v>
      </c>
      <c r="L483" s="17">
        <v>23.423400000000001</v>
      </c>
      <c r="M483" s="17">
        <v>104.104</v>
      </c>
      <c r="N483" s="17" t="s">
        <v>34096</v>
      </c>
      <c r="O483" s="17">
        <v>23.423400000000001</v>
      </c>
      <c r="P483" s="17" t="s">
        <v>34096</v>
      </c>
      <c r="Q483" s="17" t="s">
        <v>34096</v>
      </c>
      <c r="R483" s="17" t="s">
        <v>34096</v>
      </c>
      <c r="S483" s="17" t="s">
        <v>34096</v>
      </c>
      <c r="T483" s="17" t="s">
        <v>34096</v>
      </c>
      <c r="U483" s="17" t="s">
        <v>34096</v>
      </c>
      <c r="V483" s="17" t="s">
        <v>34096</v>
      </c>
      <c r="W483" s="17" t="s">
        <v>34096</v>
      </c>
      <c r="X483" s="17">
        <v>104.104</v>
      </c>
      <c r="Y483" s="17">
        <v>93.693600000000004</v>
      </c>
      <c r="Z483" s="17">
        <v>97.597499999999997</v>
      </c>
      <c r="AA483" s="17">
        <v>102.15205</v>
      </c>
      <c r="AB483" s="17">
        <v>104.104</v>
      </c>
      <c r="AC483" s="17">
        <v>104.104</v>
      </c>
      <c r="AD483" s="17">
        <v>104.104</v>
      </c>
      <c r="AE483" s="17">
        <v>93.433340000000001</v>
      </c>
      <c r="AF483" s="17">
        <v>68.968900000000005</v>
      </c>
      <c r="AG483" s="17">
        <v>36.436400000000006</v>
      </c>
      <c r="AH483" s="10" t="s">
        <v>34326</v>
      </c>
      <c r="AI483" s="10" t="s">
        <v>31035</v>
      </c>
      <c r="AJ483" s="54">
        <v>1</v>
      </c>
      <c r="AK483" s="27">
        <v>2</v>
      </c>
      <c r="AL483" t="s">
        <v>51</v>
      </c>
      <c r="AM483">
        <v>1</v>
      </c>
    </row>
    <row r="484" spans="1:39" x14ac:dyDescent="0.3">
      <c r="A484" s="6" t="str">
        <f t="shared" si="28"/>
        <v>Clinical Laboratory &amp; Pathology Procedures-Creatine kinase (cardiac enzyme) level, total-82550</v>
      </c>
      <c r="B484" s="6" t="str">
        <f t="shared" si="29"/>
        <v>Creatine kinase (cardiac enzyme) level, total</v>
      </c>
      <c r="C484" s="6" t="str">
        <f t="shared" si="30"/>
        <v>Clinical Laboratory &amp; Pathology Procedures</v>
      </c>
      <c r="D484" s="6" t="str">
        <f t="shared" si="31"/>
        <v>82550</v>
      </c>
      <c r="E484" s="19"/>
      <c r="F484" s="18"/>
      <c r="G484" s="59"/>
      <c r="H484" s="60"/>
      <c r="I484" s="20"/>
      <c r="J484" s="21"/>
      <c r="K484" s="21"/>
      <c r="L484" s="21"/>
      <c r="M484" s="21"/>
      <c r="N484" s="21"/>
      <c r="O484" s="21"/>
      <c r="P484" s="21"/>
      <c r="Q484" s="21"/>
      <c r="R484" s="21"/>
      <c r="S484" s="21"/>
      <c r="T484" s="21"/>
      <c r="U484" s="21"/>
      <c r="V484" s="21"/>
      <c r="W484" s="21"/>
      <c r="X484" s="21"/>
      <c r="Y484" s="21"/>
      <c r="Z484" s="21"/>
      <c r="AA484" s="21"/>
      <c r="AB484" s="21"/>
      <c r="AC484" s="21"/>
      <c r="AD484" s="21"/>
      <c r="AE484" s="21"/>
      <c r="AF484" s="21"/>
      <c r="AG484" s="21"/>
      <c r="AH484" s="10"/>
      <c r="AI484" s="10"/>
    </row>
    <row r="485" spans="1:39" ht="27.95" x14ac:dyDescent="0.3">
      <c r="A485" s="6" t="str">
        <f t="shared" si="28"/>
        <v>Clinical Laboratory &amp; Pathology Procedures-Creatinine level to test for kidney function or muscle injury-82570</v>
      </c>
      <c r="B485" s="6" t="str">
        <f t="shared" si="29"/>
        <v>Creatinine level to test for kidney function or muscle injury</v>
      </c>
      <c r="C485" s="6" t="str">
        <f t="shared" si="30"/>
        <v>Clinical Laboratory &amp; Pathology Procedures</v>
      </c>
      <c r="D485" s="6" t="str">
        <f t="shared" si="31"/>
        <v>82570</v>
      </c>
      <c r="E485" s="25" t="s">
        <v>984</v>
      </c>
      <c r="F485" s="25" t="s">
        <v>59</v>
      </c>
      <c r="G485" s="53" t="s">
        <v>31268</v>
      </c>
      <c r="H485" s="25" t="s">
        <v>26117</v>
      </c>
      <c r="I485" s="10" t="s">
        <v>208</v>
      </c>
      <c r="J485" s="17">
        <v>85</v>
      </c>
      <c r="K485" s="17">
        <v>17</v>
      </c>
      <c r="L485" s="17">
        <v>5.0490000000000004</v>
      </c>
      <c r="M485" s="17">
        <v>74.144000000000005</v>
      </c>
      <c r="N485" s="17">
        <v>5.18</v>
      </c>
      <c r="O485" s="17">
        <v>11.716885714285715</v>
      </c>
      <c r="P485" s="17">
        <v>5.18</v>
      </c>
      <c r="Q485" s="17">
        <v>5.18</v>
      </c>
      <c r="R485" s="17" t="s">
        <v>34096</v>
      </c>
      <c r="S485" s="17">
        <v>5.6980000000000004</v>
      </c>
      <c r="T485" s="17" t="s">
        <v>34096</v>
      </c>
      <c r="U485" s="17" t="s">
        <v>34096</v>
      </c>
      <c r="V485" s="17">
        <v>5.4417</v>
      </c>
      <c r="W485" s="17">
        <v>5.0490000000000004</v>
      </c>
      <c r="X485" s="17">
        <v>74.144000000000005</v>
      </c>
      <c r="Y485" s="17">
        <v>66.729599999999991</v>
      </c>
      <c r="Z485" s="17">
        <v>69.510000000000005</v>
      </c>
      <c r="AA485" s="17">
        <v>72.753799999999998</v>
      </c>
      <c r="AB485" s="17">
        <v>74.144000000000005</v>
      </c>
      <c r="AC485" s="17">
        <v>74.144000000000005</v>
      </c>
      <c r="AD485" s="17">
        <v>74.144000000000005</v>
      </c>
      <c r="AE485" s="17">
        <v>66.544239999999988</v>
      </c>
      <c r="AF485" s="17">
        <v>49.120400000000011</v>
      </c>
      <c r="AG485" s="17">
        <v>16.758600000000001</v>
      </c>
      <c r="AH485" s="10" t="s">
        <v>34327</v>
      </c>
      <c r="AI485" s="10" t="s">
        <v>31036</v>
      </c>
      <c r="AJ485" s="54">
        <v>1</v>
      </c>
      <c r="AK485" s="27">
        <v>2</v>
      </c>
      <c r="AL485" t="s">
        <v>51</v>
      </c>
      <c r="AM485">
        <v>1</v>
      </c>
    </row>
    <row r="486" spans="1:39" x14ac:dyDescent="0.3">
      <c r="A486" s="6" t="str">
        <f t="shared" si="28"/>
        <v>Clinical Laboratory &amp; Pathology Procedures-Creatinine level to test for kidney function or muscle injury-82570</v>
      </c>
      <c r="B486" s="6" t="str">
        <f t="shared" si="29"/>
        <v>Creatinine level to test for kidney function or muscle injury</v>
      </c>
      <c r="C486" s="6" t="str">
        <f t="shared" si="30"/>
        <v>Clinical Laboratory &amp; Pathology Procedures</v>
      </c>
      <c r="D486" s="6" t="str">
        <f t="shared" si="31"/>
        <v>82570</v>
      </c>
      <c r="E486" s="19"/>
      <c r="F486" s="18"/>
      <c r="G486" s="59"/>
      <c r="H486" s="60"/>
      <c r="I486" s="20"/>
      <c r="J486" s="21"/>
      <c r="K486" s="21"/>
      <c r="L486" s="21"/>
      <c r="M486" s="21"/>
      <c r="N486" s="21"/>
      <c r="O486" s="21"/>
      <c r="P486" s="21"/>
      <c r="Q486" s="21"/>
      <c r="R486" s="21"/>
      <c r="S486" s="21"/>
      <c r="T486" s="21"/>
      <c r="U486" s="21"/>
      <c r="V486" s="21"/>
      <c r="W486" s="21"/>
      <c r="X486" s="21"/>
      <c r="Y486" s="21"/>
      <c r="Z486" s="21"/>
      <c r="AA486" s="21"/>
      <c r="AB486" s="21"/>
      <c r="AC486" s="21"/>
      <c r="AD486" s="21"/>
      <c r="AE486" s="21"/>
      <c r="AF486" s="21"/>
      <c r="AG486" s="21"/>
      <c r="AH486" s="10"/>
      <c r="AI486" s="10"/>
    </row>
    <row r="487" spans="1:39" ht="27.95" x14ac:dyDescent="0.3">
      <c r="A487" s="6" t="str">
        <f t="shared" si="28"/>
        <v>Clinical Laboratory &amp; Pathology Procedures-Cyanocobalamin (vitamin B-12) level-82607</v>
      </c>
      <c r="B487" s="6" t="str">
        <f t="shared" si="29"/>
        <v>Cyanocobalamin (vitamin B-12) level</v>
      </c>
      <c r="C487" s="6" t="str">
        <f t="shared" si="30"/>
        <v>Clinical Laboratory &amp; Pathology Procedures</v>
      </c>
      <c r="D487" s="6" t="str">
        <f t="shared" si="31"/>
        <v>82607</v>
      </c>
      <c r="E487" s="25" t="s">
        <v>984</v>
      </c>
      <c r="F487" s="25" t="s">
        <v>59</v>
      </c>
      <c r="G487" s="53" t="s">
        <v>552</v>
      </c>
      <c r="H487" s="25" t="s">
        <v>553</v>
      </c>
      <c r="I487" s="10" t="s">
        <v>208</v>
      </c>
      <c r="J487" s="17">
        <v>62</v>
      </c>
      <c r="K487" s="17">
        <v>12.4</v>
      </c>
      <c r="L487" s="17">
        <v>14.688000000000001</v>
      </c>
      <c r="M487" s="17">
        <v>38.884</v>
      </c>
      <c r="N487" s="17">
        <v>15.08</v>
      </c>
      <c r="O487" s="17">
        <v>16.588000000000001</v>
      </c>
      <c r="P487" s="17">
        <v>15.08</v>
      </c>
      <c r="Q487" s="17">
        <v>15.08</v>
      </c>
      <c r="R487" s="17" t="s">
        <v>34096</v>
      </c>
      <c r="S487" s="17">
        <v>16.588000000000001</v>
      </c>
      <c r="T487" s="17" t="s">
        <v>34096</v>
      </c>
      <c r="U487" s="17" t="s">
        <v>34096</v>
      </c>
      <c r="V487" s="17">
        <v>15.830399999999999</v>
      </c>
      <c r="W487" s="17">
        <v>14.688000000000001</v>
      </c>
      <c r="X487" s="17">
        <v>38.884</v>
      </c>
      <c r="Y487" s="17">
        <v>34.995599999999996</v>
      </c>
      <c r="Z487" s="17">
        <v>36.453749999999999</v>
      </c>
      <c r="AA487" s="17">
        <v>38.154924999999999</v>
      </c>
      <c r="AB487" s="17">
        <v>38.884</v>
      </c>
      <c r="AC487" s="17">
        <v>38.884</v>
      </c>
      <c r="AD487" s="17">
        <v>38.884</v>
      </c>
      <c r="AE487" s="17">
        <v>34.898389999999992</v>
      </c>
      <c r="AF487" s="17">
        <v>25.760649999999998</v>
      </c>
      <c r="AG487" s="17">
        <v>15.834000000000001</v>
      </c>
      <c r="AH487" s="10" t="s">
        <v>34328</v>
      </c>
      <c r="AI487" s="10" t="s">
        <v>551</v>
      </c>
      <c r="AJ487" s="54">
        <v>1</v>
      </c>
      <c r="AK487" s="27">
        <v>4</v>
      </c>
      <c r="AL487" t="s">
        <v>51</v>
      </c>
      <c r="AM487">
        <v>2</v>
      </c>
    </row>
    <row r="488" spans="1:39" x14ac:dyDescent="0.3">
      <c r="A488" s="6" t="str">
        <f t="shared" si="28"/>
        <v>Clinical Laboratory &amp; Pathology Procedures-Cyanocobalamin (vitamin B-12) level-82607</v>
      </c>
      <c r="B488" s="6" t="str">
        <f t="shared" si="29"/>
        <v>Cyanocobalamin (vitamin B-12) level</v>
      </c>
      <c r="C488" s="6" t="str">
        <f t="shared" si="30"/>
        <v>Clinical Laboratory &amp; Pathology Procedures</v>
      </c>
      <c r="D488" s="6" t="str">
        <f t="shared" si="31"/>
        <v>82607</v>
      </c>
      <c r="E488" s="25" t="s">
        <v>47</v>
      </c>
      <c r="F488" s="25" t="s">
        <v>47</v>
      </c>
      <c r="G488" s="53" t="s">
        <v>48</v>
      </c>
      <c r="H488" s="25" t="s">
        <v>49</v>
      </c>
      <c r="I488" s="10" t="s">
        <v>50</v>
      </c>
      <c r="J488" s="17">
        <v>35</v>
      </c>
      <c r="K488" s="17">
        <v>7</v>
      </c>
      <c r="L488" s="17">
        <v>4.9768000000000008</v>
      </c>
      <c r="M488" s="17">
        <v>22.119111111111113</v>
      </c>
      <c r="N488" s="17" t="s">
        <v>34096</v>
      </c>
      <c r="O488" s="17">
        <v>4.9768000000000008</v>
      </c>
      <c r="P488" s="17" t="s">
        <v>34096</v>
      </c>
      <c r="Q488" s="17" t="s">
        <v>34096</v>
      </c>
      <c r="R488" s="17" t="s">
        <v>34096</v>
      </c>
      <c r="S488" s="17" t="s">
        <v>34096</v>
      </c>
      <c r="T488" s="17" t="s">
        <v>34096</v>
      </c>
      <c r="U488" s="17" t="s">
        <v>34096</v>
      </c>
      <c r="V488" s="17">
        <v>8.5650999999999993</v>
      </c>
      <c r="W488" s="17">
        <v>7.9470000000000001</v>
      </c>
      <c r="X488" s="17">
        <v>22.119111111111113</v>
      </c>
      <c r="Y488" s="17">
        <v>19.907200000000003</v>
      </c>
      <c r="Z488" s="17">
        <v>20.736666666666668</v>
      </c>
      <c r="AA488" s="17">
        <v>21.704377777777776</v>
      </c>
      <c r="AB488" s="17">
        <v>22.119111111111113</v>
      </c>
      <c r="AC488" s="17">
        <v>22.119111111111113</v>
      </c>
      <c r="AD488" s="17">
        <v>22.119111111111113</v>
      </c>
      <c r="AE488" s="17">
        <v>19.851902222222225</v>
      </c>
      <c r="AF488" s="17">
        <v>14.653911111111114</v>
      </c>
      <c r="AG488" s="17">
        <v>7.7416888888888913</v>
      </c>
      <c r="AH488" s="10" t="s">
        <v>34329</v>
      </c>
      <c r="AI488" s="10" t="s">
        <v>551</v>
      </c>
      <c r="AJ488" s="54">
        <v>0</v>
      </c>
      <c r="AK488" s="27" t="s">
        <v>34143</v>
      </c>
      <c r="AL488" t="s">
        <v>51</v>
      </c>
      <c r="AM488" t="e">
        <v>#VALUE!</v>
      </c>
    </row>
    <row r="489" spans="1:39" x14ac:dyDescent="0.3">
      <c r="A489" s="6" t="str">
        <f t="shared" si="28"/>
        <v>Clinical Laboratory &amp; Pathology Procedures-Cyanocobalamin (vitamin B-12) level-82607</v>
      </c>
      <c r="B489" s="6" t="str">
        <f t="shared" si="29"/>
        <v>Cyanocobalamin (vitamin B-12) level</v>
      </c>
      <c r="C489" s="6" t="str">
        <f t="shared" si="30"/>
        <v>Clinical Laboratory &amp; Pathology Procedures</v>
      </c>
      <c r="D489" s="6" t="str">
        <f t="shared" si="31"/>
        <v>82607</v>
      </c>
      <c r="E489" s="25"/>
      <c r="F489" s="25"/>
      <c r="G489" s="53"/>
      <c r="H489" s="25"/>
      <c r="I489" s="10"/>
      <c r="J489" s="39">
        <v>97</v>
      </c>
      <c r="K489" s="39">
        <v>19.399999999999999</v>
      </c>
      <c r="L489" s="39">
        <v>19.6648</v>
      </c>
      <c r="M489" s="39">
        <v>61.00311111111111</v>
      </c>
      <c r="N489" s="39">
        <v>15.08</v>
      </c>
      <c r="O489" s="39">
        <v>21.564800000000002</v>
      </c>
      <c r="P489" s="39">
        <v>15.08</v>
      </c>
      <c r="Q489" s="39">
        <v>15.08</v>
      </c>
      <c r="R489" s="39" t="s">
        <v>34096</v>
      </c>
      <c r="S489" s="39">
        <v>16.588000000000001</v>
      </c>
      <c r="T489" s="39" t="s">
        <v>34096</v>
      </c>
      <c r="U489" s="39" t="s">
        <v>34096</v>
      </c>
      <c r="V489" s="39">
        <v>24.395499999999998</v>
      </c>
      <c r="W489" s="39">
        <v>22.635000000000002</v>
      </c>
      <c r="X489" s="39">
        <v>61.00311111111111</v>
      </c>
      <c r="Y489" s="39">
        <v>54.902799999999999</v>
      </c>
      <c r="Z489" s="39">
        <v>57.190416666666664</v>
      </c>
      <c r="AA489" s="39">
        <v>59.859302777777771</v>
      </c>
      <c r="AB489" s="39">
        <v>61.00311111111111</v>
      </c>
      <c r="AC489" s="39">
        <v>61.00311111111111</v>
      </c>
      <c r="AD489" s="39">
        <v>61.00311111111111</v>
      </c>
      <c r="AE489" s="39">
        <v>54.750292222222214</v>
      </c>
      <c r="AF489" s="39">
        <v>40.414561111111112</v>
      </c>
      <c r="AG489" s="39">
        <v>23.575688888888891</v>
      </c>
      <c r="AH489" s="10"/>
      <c r="AI489" s="10"/>
    </row>
    <row r="490" spans="1:39" x14ac:dyDescent="0.3">
      <c r="A490" s="6" t="str">
        <f t="shared" si="28"/>
        <v>Clinical Laboratory &amp; Pathology Procedures-Cyanocobalamin (vitamin B-12) level-82607</v>
      </c>
      <c r="B490" s="6" t="str">
        <f t="shared" si="29"/>
        <v>Cyanocobalamin (vitamin B-12) level</v>
      </c>
      <c r="C490" s="6" t="str">
        <f t="shared" si="30"/>
        <v>Clinical Laboratory &amp; Pathology Procedures</v>
      </c>
      <c r="D490" s="6" t="str">
        <f t="shared" si="31"/>
        <v>82607</v>
      </c>
      <c r="E490" s="19"/>
      <c r="F490" s="18"/>
      <c r="G490" s="59"/>
      <c r="H490" s="60"/>
      <c r="I490" s="20"/>
      <c r="J490" s="21"/>
      <c r="K490" s="21"/>
      <c r="L490" s="21"/>
      <c r="M490" s="21"/>
      <c r="N490" s="21"/>
      <c r="O490" s="21"/>
      <c r="P490" s="21"/>
      <c r="Q490" s="21"/>
      <c r="R490" s="21"/>
      <c r="S490" s="21"/>
      <c r="T490" s="21"/>
      <c r="U490" s="21"/>
      <c r="V490" s="21"/>
      <c r="W490" s="21"/>
      <c r="X490" s="21"/>
      <c r="Y490" s="21"/>
      <c r="Z490" s="21"/>
      <c r="AA490" s="21"/>
      <c r="AB490" s="21"/>
      <c r="AC490" s="21"/>
      <c r="AD490" s="21"/>
      <c r="AE490" s="21"/>
      <c r="AF490" s="21"/>
      <c r="AG490" s="21"/>
      <c r="AH490" s="10"/>
      <c r="AI490" s="10"/>
    </row>
    <row r="491" spans="1:39" ht="27.95" x14ac:dyDescent="0.3">
      <c r="A491" s="6" t="str">
        <f t="shared" si="28"/>
        <v>Clinical Laboratory &amp; Pathology Procedures-Dehydroepiandrosterone (DHEA-S) hormone level-82627</v>
      </c>
      <c r="B491" s="6" t="str">
        <f t="shared" si="29"/>
        <v>Dehydroepiandrosterone (DHEA-S) hormone level</v>
      </c>
      <c r="C491" s="6" t="str">
        <f t="shared" si="30"/>
        <v>Clinical Laboratory &amp; Pathology Procedures</v>
      </c>
      <c r="D491" s="6" t="str">
        <f t="shared" si="31"/>
        <v>82627</v>
      </c>
      <c r="E491" s="25" t="s">
        <v>984</v>
      </c>
      <c r="F491" s="25" t="s">
        <v>59</v>
      </c>
      <c r="G491" s="53" t="s">
        <v>31271</v>
      </c>
      <c r="H491" s="25" t="s">
        <v>26136</v>
      </c>
      <c r="I491" s="10" t="s">
        <v>208</v>
      </c>
      <c r="J491" s="17">
        <v>329</v>
      </c>
      <c r="K491" s="17">
        <v>65.8</v>
      </c>
      <c r="L491" s="17">
        <v>33.922800000000002</v>
      </c>
      <c r="M491" s="17">
        <v>150.768</v>
      </c>
      <c r="N491" s="17" t="s">
        <v>34096</v>
      </c>
      <c r="O491" s="17">
        <v>33.922800000000002</v>
      </c>
      <c r="P491" s="17" t="s">
        <v>34096</v>
      </c>
      <c r="Q491" s="17" t="s">
        <v>34096</v>
      </c>
      <c r="R491" s="17" t="s">
        <v>34096</v>
      </c>
      <c r="S491" s="17" t="s">
        <v>34096</v>
      </c>
      <c r="T491" s="17" t="s">
        <v>34096</v>
      </c>
      <c r="U491" s="17" t="s">
        <v>34096</v>
      </c>
      <c r="V491" s="17" t="s">
        <v>34096</v>
      </c>
      <c r="W491" s="17" t="s">
        <v>34096</v>
      </c>
      <c r="X491" s="17">
        <v>150.768</v>
      </c>
      <c r="Y491" s="17">
        <v>135.69120000000001</v>
      </c>
      <c r="Z491" s="17">
        <v>141.345</v>
      </c>
      <c r="AA491" s="17">
        <v>147.94110000000001</v>
      </c>
      <c r="AB491" s="17">
        <v>150.768</v>
      </c>
      <c r="AC491" s="17">
        <v>150.768</v>
      </c>
      <c r="AD491" s="17">
        <v>150.768</v>
      </c>
      <c r="AE491" s="17">
        <v>135.31428</v>
      </c>
      <c r="AF491" s="17">
        <v>99.883800000000008</v>
      </c>
      <c r="AG491" s="17">
        <v>52.768800000000006</v>
      </c>
      <c r="AH491" s="10" t="s">
        <v>34330</v>
      </c>
      <c r="AI491" s="10" t="s">
        <v>33863</v>
      </c>
      <c r="AJ491" s="54">
        <v>1</v>
      </c>
      <c r="AK491" s="27">
        <v>5</v>
      </c>
      <c r="AL491" t="s">
        <v>51</v>
      </c>
      <c r="AM491">
        <v>2</v>
      </c>
    </row>
    <row r="492" spans="1:39" x14ac:dyDescent="0.3">
      <c r="A492" s="6" t="str">
        <f t="shared" si="28"/>
        <v>Clinical Laboratory &amp; Pathology Procedures-Dehydroepiandrosterone (DHEA-S) hormone level-82627</v>
      </c>
      <c r="B492" s="6" t="str">
        <f t="shared" si="29"/>
        <v>Dehydroepiandrosterone (DHEA-S) hormone level</v>
      </c>
      <c r="C492" s="6" t="str">
        <f t="shared" si="30"/>
        <v>Clinical Laboratory &amp; Pathology Procedures</v>
      </c>
      <c r="D492" s="6" t="str">
        <f t="shared" si="31"/>
        <v>82627</v>
      </c>
      <c r="E492" s="25" t="s">
        <v>47</v>
      </c>
      <c r="F492" s="25" t="s">
        <v>47</v>
      </c>
      <c r="G492" s="53" t="s">
        <v>48</v>
      </c>
      <c r="H492" s="25" t="s">
        <v>49</v>
      </c>
      <c r="I492" s="10" t="s">
        <v>50</v>
      </c>
      <c r="J492" s="17">
        <v>35</v>
      </c>
      <c r="K492" s="17">
        <v>7</v>
      </c>
      <c r="L492" s="17">
        <v>4.9768000000000008</v>
      </c>
      <c r="M492" s="17">
        <v>22.119111111111113</v>
      </c>
      <c r="N492" s="17" t="s">
        <v>34096</v>
      </c>
      <c r="O492" s="17">
        <v>4.9768000000000008</v>
      </c>
      <c r="P492" s="17" t="s">
        <v>34096</v>
      </c>
      <c r="Q492" s="17" t="s">
        <v>34096</v>
      </c>
      <c r="R492" s="17" t="s">
        <v>34096</v>
      </c>
      <c r="S492" s="17" t="s">
        <v>34096</v>
      </c>
      <c r="T492" s="17" t="s">
        <v>34096</v>
      </c>
      <c r="U492" s="17" t="s">
        <v>34096</v>
      </c>
      <c r="V492" s="17">
        <v>8.5650999999999993</v>
      </c>
      <c r="W492" s="17">
        <v>7.9470000000000001</v>
      </c>
      <c r="X492" s="17">
        <v>22.119111111111113</v>
      </c>
      <c r="Y492" s="17">
        <v>19.907200000000003</v>
      </c>
      <c r="Z492" s="17">
        <v>20.736666666666668</v>
      </c>
      <c r="AA492" s="17">
        <v>21.704377777777776</v>
      </c>
      <c r="AB492" s="17">
        <v>22.119111111111113</v>
      </c>
      <c r="AC492" s="17">
        <v>22.119111111111113</v>
      </c>
      <c r="AD492" s="17">
        <v>22.119111111111113</v>
      </c>
      <c r="AE492" s="17">
        <v>19.851902222222225</v>
      </c>
      <c r="AF492" s="17">
        <v>14.653911111111114</v>
      </c>
      <c r="AG492" s="17">
        <v>7.7416888888888913</v>
      </c>
      <c r="AH492" s="10" t="s">
        <v>34331</v>
      </c>
      <c r="AI492" s="10" t="s">
        <v>33863</v>
      </c>
      <c r="AJ492" s="54">
        <v>0</v>
      </c>
      <c r="AK492" s="27" t="s">
        <v>34143</v>
      </c>
      <c r="AL492" t="s">
        <v>51</v>
      </c>
      <c r="AM492" t="e">
        <v>#VALUE!</v>
      </c>
    </row>
    <row r="493" spans="1:39" x14ac:dyDescent="0.3">
      <c r="A493" s="6" t="str">
        <f t="shared" si="28"/>
        <v>Clinical Laboratory &amp; Pathology Procedures-Dehydroepiandrosterone (DHEA-S) hormone level-82627</v>
      </c>
      <c r="B493" s="6" t="str">
        <f t="shared" si="29"/>
        <v>Dehydroepiandrosterone (DHEA-S) hormone level</v>
      </c>
      <c r="C493" s="6" t="str">
        <f t="shared" si="30"/>
        <v>Clinical Laboratory &amp; Pathology Procedures</v>
      </c>
      <c r="D493" s="6" t="str">
        <f t="shared" si="31"/>
        <v>82627</v>
      </c>
      <c r="E493" s="25" t="s">
        <v>47</v>
      </c>
      <c r="F493" s="25" t="s">
        <v>47</v>
      </c>
      <c r="G493" s="53" t="s">
        <v>33132</v>
      </c>
      <c r="H493" s="25" t="s">
        <v>30493</v>
      </c>
      <c r="I493" s="10" t="s">
        <v>50</v>
      </c>
      <c r="J493" s="17">
        <v>100</v>
      </c>
      <c r="K493" s="17">
        <v>20</v>
      </c>
      <c r="L493" s="17">
        <v>8.3315999999999999</v>
      </c>
      <c r="M493" s="17">
        <v>37.029333333333334</v>
      </c>
      <c r="N493" s="17" t="s">
        <v>34096</v>
      </c>
      <c r="O493" s="17">
        <v>8.3315999999999999</v>
      </c>
      <c r="P493" s="17" t="s">
        <v>34096</v>
      </c>
      <c r="Q493" s="17" t="s">
        <v>34096</v>
      </c>
      <c r="R493" s="17" t="s">
        <v>34096</v>
      </c>
      <c r="S493" s="17" t="s">
        <v>34096</v>
      </c>
      <c r="T493" s="17" t="s">
        <v>34096</v>
      </c>
      <c r="U493" s="17" t="s">
        <v>34096</v>
      </c>
      <c r="V493" s="17" t="s">
        <v>34096</v>
      </c>
      <c r="W493" s="17" t="s">
        <v>34096</v>
      </c>
      <c r="X493" s="17">
        <v>37.029333333333334</v>
      </c>
      <c r="Y493" s="17">
        <v>33.3264</v>
      </c>
      <c r="Z493" s="17">
        <v>34.715000000000003</v>
      </c>
      <c r="AA493" s="17">
        <v>36.335033333333335</v>
      </c>
      <c r="AB493" s="17">
        <v>37.029333333333334</v>
      </c>
      <c r="AC493" s="17">
        <v>37.029333333333334</v>
      </c>
      <c r="AD493" s="17">
        <v>37.029333333333334</v>
      </c>
      <c r="AE493" s="17">
        <v>33.233826666666666</v>
      </c>
      <c r="AF493" s="17">
        <v>24.531933333333331</v>
      </c>
      <c r="AG493" s="17">
        <v>12.960266666666669</v>
      </c>
      <c r="AH493" s="10" t="s">
        <v>34332</v>
      </c>
      <c r="AI493" s="10" t="s">
        <v>33863</v>
      </c>
      <c r="AJ493" s="54">
        <v>0</v>
      </c>
      <c r="AK493" s="27" t="s">
        <v>34143</v>
      </c>
      <c r="AL493" t="s">
        <v>51</v>
      </c>
      <c r="AM493" t="e">
        <v>#VALUE!</v>
      </c>
    </row>
    <row r="494" spans="1:39" x14ac:dyDescent="0.3">
      <c r="A494" s="6" t="str">
        <f t="shared" si="28"/>
        <v>Clinical Laboratory &amp; Pathology Procedures-Dehydroepiandrosterone (DHEA-S) hormone level-82627</v>
      </c>
      <c r="B494" s="6" t="str">
        <f t="shared" si="29"/>
        <v>Dehydroepiandrosterone (DHEA-S) hormone level</v>
      </c>
      <c r="C494" s="6" t="str">
        <f t="shared" si="30"/>
        <v>Clinical Laboratory &amp; Pathology Procedures</v>
      </c>
      <c r="D494" s="6" t="str">
        <f t="shared" si="31"/>
        <v>82627</v>
      </c>
      <c r="E494" s="25"/>
      <c r="F494" s="25"/>
      <c r="G494" s="53"/>
      <c r="H494" s="25"/>
      <c r="I494" s="10"/>
      <c r="J494" s="39">
        <v>464</v>
      </c>
      <c r="K494" s="39">
        <v>92.8</v>
      </c>
      <c r="L494" s="39">
        <v>47.231200000000008</v>
      </c>
      <c r="M494" s="39">
        <v>209.91644444444447</v>
      </c>
      <c r="N494" s="39" t="s">
        <v>34096</v>
      </c>
      <c r="O494" s="39">
        <v>47.231200000000008</v>
      </c>
      <c r="P494" s="39" t="s">
        <v>34096</v>
      </c>
      <c r="Q494" s="39" t="s">
        <v>34096</v>
      </c>
      <c r="R494" s="39" t="s">
        <v>34096</v>
      </c>
      <c r="S494" s="39" t="s">
        <v>34096</v>
      </c>
      <c r="T494" s="39" t="s">
        <v>34096</v>
      </c>
      <c r="U494" s="39" t="s">
        <v>34096</v>
      </c>
      <c r="V494" s="39">
        <v>8.5650999999999993</v>
      </c>
      <c r="W494" s="39">
        <v>7.9470000000000001</v>
      </c>
      <c r="X494" s="39">
        <v>209.91644444444447</v>
      </c>
      <c r="Y494" s="39">
        <v>188.92480000000003</v>
      </c>
      <c r="Z494" s="39">
        <v>196.79666666666668</v>
      </c>
      <c r="AA494" s="39">
        <v>205.98051111111113</v>
      </c>
      <c r="AB494" s="39">
        <v>209.91644444444447</v>
      </c>
      <c r="AC494" s="39">
        <v>209.91644444444447</v>
      </c>
      <c r="AD494" s="39">
        <v>209.91644444444447</v>
      </c>
      <c r="AE494" s="39">
        <v>188.40000888888889</v>
      </c>
      <c r="AF494" s="39">
        <v>139.06964444444446</v>
      </c>
      <c r="AG494" s="39">
        <v>73.47075555555557</v>
      </c>
      <c r="AH494" s="10"/>
      <c r="AI494" s="10"/>
    </row>
    <row r="495" spans="1:39" x14ac:dyDescent="0.3">
      <c r="A495" s="6" t="str">
        <f t="shared" si="28"/>
        <v>Clinical Laboratory &amp; Pathology Procedures-Dehydroepiandrosterone (DHEA-S) hormone level-82627</v>
      </c>
      <c r="B495" s="6" t="str">
        <f t="shared" si="29"/>
        <v>Dehydroepiandrosterone (DHEA-S) hormone level</v>
      </c>
      <c r="C495" s="6" t="str">
        <f t="shared" si="30"/>
        <v>Clinical Laboratory &amp; Pathology Procedures</v>
      </c>
      <c r="D495" s="6" t="str">
        <f t="shared" si="31"/>
        <v>82627</v>
      </c>
      <c r="E495" s="19"/>
      <c r="F495" s="18"/>
      <c r="G495" s="59"/>
      <c r="H495" s="60"/>
      <c r="I495" s="20"/>
      <c r="J495" s="21"/>
      <c r="K495" s="21"/>
      <c r="L495" s="21"/>
      <c r="M495" s="21"/>
      <c r="N495" s="21"/>
      <c r="O495" s="21"/>
      <c r="P495" s="21"/>
      <c r="Q495" s="21"/>
      <c r="R495" s="21"/>
      <c r="S495" s="21"/>
      <c r="T495" s="21"/>
      <c r="U495" s="21"/>
      <c r="V495" s="21"/>
      <c r="W495" s="21"/>
      <c r="X495" s="21"/>
      <c r="Y495" s="21"/>
      <c r="Z495" s="21"/>
      <c r="AA495" s="21"/>
      <c r="AB495" s="21"/>
      <c r="AC495" s="21"/>
      <c r="AD495" s="21"/>
      <c r="AE495" s="21"/>
      <c r="AF495" s="21"/>
      <c r="AG495" s="21"/>
      <c r="AH495" s="10"/>
      <c r="AI495" s="10"/>
    </row>
    <row r="496" spans="1:39" ht="27.95" x14ac:dyDescent="0.3">
      <c r="A496" s="6" t="str">
        <f t="shared" si="28"/>
        <v>Clinical Laboratory &amp; Pathology Procedures-Dihydroxyvitamin D, 1, 25 level-82652</v>
      </c>
      <c r="B496" s="6" t="str">
        <f t="shared" si="29"/>
        <v>Dihydroxyvitamin D, 1, 25 level</v>
      </c>
      <c r="C496" s="6" t="str">
        <f t="shared" si="30"/>
        <v>Clinical Laboratory &amp; Pathology Procedures</v>
      </c>
      <c r="D496" s="6" t="str">
        <f t="shared" si="31"/>
        <v>82652</v>
      </c>
      <c r="E496" s="25" t="s">
        <v>984</v>
      </c>
      <c r="F496" s="25" t="s">
        <v>59</v>
      </c>
      <c r="G496" s="53" t="s">
        <v>31272</v>
      </c>
      <c r="H496" s="25" t="s">
        <v>26145</v>
      </c>
      <c r="I496" s="10" t="s">
        <v>208</v>
      </c>
      <c r="J496" s="17">
        <v>246</v>
      </c>
      <c r="K496" s="17">
        <v>49.2</v>
      </c>
      <c r="L496" s="17">
        <v>29.750399999999999</v>
      </c>
      <c r="M496" s="17">
        <v>132.22400000000002</v>
      </c>
      <c r="N496" s="17" t="s">
        <v>34096</v>
      </c>
      <c r="O496" s="17">
        <v>29.750399999999999</v>
      </c>
      <c r="P496" s="17" t="s">
        <v>34096</v>
      </c>
      <c r="Q496" s="17" t="s">
        <v>34096</v>
      </c>
      <c r="R496" s="17" t="s">
        <v>34096</v>
      </c>
      <c r="S496" s="17" t="s">
        <v>34096</v>
      </c>
      <c r="T496" s="17" t="s">
        <v>34096</v>
      </c>
      <c r="U496" s="17" t="s">
        <v>34096</v>
      </c>
      <c r="V496" s="17" t="s">
        <v>34096</v>
      </c>
      <c r="W496" s="17" t="s">
        <v>34096</v>
      </c>
      <c r="X496" s="17">
        <v>132.22400000000002</v>
      </c>
      <c r="Y496" s="17">
        <v>119.0016</v>
      </c>
      <c r="Z496" s="17">
        <v>123.96000000000001</v>
      </c>
      <c r="AA496" s="17">
        <v>129.7448</v>
      </c>
      <c r="AB496" s="17">
        <v>132.22400000000002</v>
      </c>
      <c r="AC496" s="17">
        <v>132.22400000000002</v>
      </c>
      <c r="AD496" s="17">
        <v>132.22400000000002</v>
      </c>
      <c r="AE496" s="17">
        <v>118.67103999999999</v>
      </c>
      <c r="AF496" s="17">
        <v>87.598399999999998</v>
      </c>
      <c r="AG496" s="17">
        <v>46.278400000000005</v>
      </c>
      <c r="AH496" s="10" t="s">
        <v>34333</v>
      </c>
      <c r="AI496" s="10" t="s">
        <v>31037</v>
      </c>
      <c r="AJ496" s="54">
        <v>1</v>
      </c>
      <c r="AK496" s="27">
        <v>4</v>
      </c>
      <c r="AL496" t="s">
        <v>51</v>
      </c>
      <c r="AM496">
        <v>2</v>
      </c>
    </row>
    <row r="497" spans="1:39" x14ac:dyDescent="0.3">
      <c r="A497" s="6" t="str">
        <f t="shared" si="28"/>
        <v>Clinical Laboratory &amp; Pathology Procedures-Dihydroxyvitamin D, 1, 25 level-82652</v>
      </c>
      <c r="B497" s="6" t="str">
        <f t="shared" si="29"/>
        <v>Dihydroxyvitamin D, 1, 25 level</v>
      </c>
      <c r="C497" s="6" t="str">
        <f t="shared" si="30"/>
        <v>Clinical Laboratory &amp; Pathology Procedures</v>
      </c>
      <c r="D497" s="6" t="str">
        <f t="shared" si="31"/>
        <v>82652</v>
      </c>
      <c r="E497" s="25" t="s">
        <v>47</v>
      </c>
      <c r="F497" s="25" t="s">
        <v>47</v>
      </c>
      <c r="G497" s="53" t="s">
        <v>48</v>
      </c>
      <c r="H497" s="25" t="s">
        <v>49</v>
      </c>
      <c r="I497" s="10" t="s">
        <v>50</v>
      </c>
      <c r="J497" s="17">
        <v>35</v>
      </c>
      <c r="K497" s="17">
        <v>7</v>
      </c>
      <c r="L497" s="17">
        <v>4.9768000000000008</v>
      </c>
      <c r="M497" s="17">
        <v>22.119111111111113</v>
      </c>
      <c r="N497" s="17" t="s">
        <v>34096</v>
      </c>
      <c r="O497" s="17">
        <v>4.9768000000000008</v>
      </c>
      <c r="P497" s="17" t="s">
        <v>34096</v>
      </c>
      <c r="Q497" s="17" t="s">
        <v>34096</v>
      </c>
      <c r="R497" s="17" t="s">
        <v>34096</v>
      </c>
      <c r="S497" s="17" t="s">
        <v>34096</v>
      </c>
      <c r="T497" s="17" t="s">
        <v>34096</v>
      </c>
      <c r="U497" s="17" t="s">
        <v>34096</v>
      </c>
      <c r="V497" s="17">
        <v>8.5650999999999993</v>
      </c>
      <c r="W497" s="17">
        <v>7.9470000000000001</v>
      </c>
      <c r="X497" s="17">
        <v>22.119111111111113</v>
      </c>
      <c r="Y497" s="17">
        <v>19.907200000000003</v>
      </c>
      <c r="Z497" s="17">
        <v>20.736666666666668</v>
      </c>
      <c r="AA497" s="17">
        <v>21.704377777777776</v>
      </c>
      <c r="AB497" s="17">
        <v>22.119111111111113</v>
      </c>
      <c r="AC497" s="17">
        <v>22.119111111111113</v>
      </c>
      <c r="AD497" s="17">
        <v>22.119111111111113</v>
      </c>
      <c r="AE497" s="17">
        <v>19.851902222222225</v>
      </c>
      <c r="AF497" s="17">
        <v>14.653911111111114</v>
      </c>
      <c r="AG497" s="17">
        <v>7.7416888888888913</v>
      </c>
      <c r="AH497" s="10" t="s">
        <v>34334</v>
      </c>
      <c r="AI497" s="10" t="s">
        <v>31037</v>
      </c>
      <c r="AJ497" s="54">
        <v>0</v>
      </c>
      <c r="AK497" s="27" t="s">
        <v>34143</v>
      </c>
      <c r="AL497" t="s">
        <v>51</v>
      </c>
      <c r="AM497" t="e">
        <v>#VALUE!</v>
      </c>
    </row>
    <row r="498" spans="1:39" x14ac:dyDescent="0.3">
      <c r="A498" s="6" t="str">
        <f t="shared" si="28"/>
        <v>Clinical Laboratory &amp; Pathology Procedures-Dihydroxyvitamin D, 1, 25 level-82652</v>
      </c>
      <c r="B498" s="6" t="str">
        <f t="shared" si="29"/>
        <v>Dihydroxyvitamin D, 1, 25 level</v>
      </c>
      <c r="C498" s="6" t="str">
        <f t="shared" si="30"/>
        <v>Clinical Laboratory &amp; Pathology Procedures</v>
      </c>
      <c r="D498" s="6" t="str">
        <f t="shared" si="31"/>
        <v>82652</v>
      </c>
      <c r="E498" s="25"/>
      <c r="F498" s="25"/>
      <c r="G498" s="53"/>
      <c r="H498" s="25"/>
      <c r="I498" s="10"/>
      <c r="J498" s="39">
        <v>281</v>
      </c>
      <c r="K498" s="39">
        <v>56.2</v>
      </c>
      <c r="L498" s="39">
        <v>34.727199999999996</v>
      </c>
      <c r="M498" s="39">
        <v>154.34311111111114</v>
      </c>
      <c r="N498" s="39" t="s">
        <v>34096</v>
      </c>
      <c r="O498" s="39">
        <v>34.727199999999996</v>
      </c>
      <c r="P498" s="39" t="s">
        <v>34096</v>
      </c>
      <c r="Q498" s="39" t="s">
        <v>34096</v>
      </c>
      <c r="R498" s="39" t="s">
        <v>34096</v>
      </c>
      <c r="S498" s="39" t="s">
        <v>34096</v>
      </c>
      <c r="T498" s="39" t="s">
        <v>34096</v>
      </c>
      <c r="U498" s="39" t="s">
        <v>34096</v>
      </c>
      <c r="V498" s="39">
        <v>8.5650999999999993</v>
      </c>
      <c r="W498" s="39">
        <v>7.9470000000000001</v>
      </c>
      <c r="X498" s="39">
        <v>154.34311111111114</v>
      </c>
      <c r="Y498" s="39">
        <v>138.90879999999999</v>
      </c>
      <c r="Z498" s="39">
        <v>144.69666666666669</v>
      </c>
      <c r="AA498" s="39">
        <v>151.44917777777778</v>
      </c>
      <c r="AB498" s="39">
        <v>154.34311111111114</v>
      </c>
      <c r="AC498" s="39">
        <v>154.34311111111114</v>
      </c>
      <c r="AD498" s="39">
        <v>154.34311111111114</v>
      </c>
      <c r="AE498" s="39">
        <v>138.52294222222221</v>
      </c>
      <c r="AF498" s="39">
        <v>102.25231111111111</v>
      </c>
      <c r="AG498" s="39">
        <v>54.020088888888893</v>
      </c>
      <c r="AH498" s="10"/>
      <c r="AI498" s="10"/>
    </row>
    <row r="499" spans="1:39" x14ac:dyDescent="0.3">
      <c r="A499" s="6" t="str">
        <f t="shared" si="28"/>
        <v>Clinical Laboratory &amp; Pathology Procedures-Dihydroxyvitamin D, 1, 25 level-82652</v>
      </c>
      <c r="B499" s="6" t="str">
        <f t="shared" si="29"/>
        <v>Dihydroxyvitamin D, 1, 25 level</v>
      </c>
      <c r="C499" s="6" t="str">
        <f t="shared" si="30"/>
        <v>Clinical Laboratory &amp; Pathology Procedures</v>
      </c>
      <c r="D499" s="6" t="str">
        <f t="shared" si="31"/>
        <v>82652</v>
      </c>
      <c r="E499" s="19"/>
      <c r="F499" s="18"/>
      <c r="G499" s="59"/>
      <c r="H499" s="60"/>
      <c r="I499" s="20"/>
      <c r="J499" s="21"/>
      <c r="K499" s="21"/>
      <c r="L499" s="21"/>
      <c r="M499" s="21"/>
      <c r="N499" s="21"/>
      <c r="O499" s="21"/>
      <c r="P499" s="21"/>
      <c r="Q499" s="21"/>
      <c r="R499" s="21"/>
      <c r="S499" s="21"/>
      <c r="T499" s="21"/>
      <c r="U499" s="21"/>
      <c r="V499" s="21"/>
      <c r="W499" s="21"/>
      <c r="X499" s="21"/>
      <c r="Y499" s="21"/>
      <c r="Z499" s="21"/>
      <c r="AA499" s="21"/>
      <c r="AB499" s="21"/>
      <c r="AC499" s="21"/>
      <c r="AD499" s="21"/>
      <c r="AE499" s="21"/>
      <c r="AF499" s="21"/>
      <c r="AG499" s="21"/>
      <c r="AH499" s="10"/>
      <c r="AI499" s="10"/>
    </row>
    <row r="500" spans="1:39" ht="27.95" x14ac:dyDescent="0.3">
      <c r="A500" s="6" t="str">
        <f t="shared" si="28"/>
        <v>Clinical Laboratory &amp; Pathology Procedures-Enzyme activity measurement, nonradioactive substrate-82657</v>
      </c>
      <c r="B500" s="6" t="str">
        <f t="shared" si="29"/>
        <v>Enzyme activity measurement, nonradioactive substrate</v>
      </c>
      <c r="C500" s="6" t="str">
        <f t="shared" si="30"/>
        <v>Clinical Laboratory &amp; Pathology Procedures</v>
      </c>
      <c r="D500" s="6" t="str">
        <f t="shared" si="31"/>
        <v>82657</v>
      </c>
      <c r="E500" s="25" t="s">
        <v>984</v>
      </c>
      <c r="F500" s="25" t="s">
        <v>59</v>
      </c>
      <c r="G500" s="53" t="s">
        <v>31273</v>
      </c>
      <c r="H500" s="25" t="s">
        <v>26149</v>
      </c>
      <c r="I500" s="10" t="s">
        <v>208</v>
      </c>
      <c r="J500" s="17">
        <v>648</v>
      </c>
      <c r="K500" s="17">
        <v>129.6</v>
      </c>
      <c r="L500" s="17">
        <v>63.031499999999994</v>
      </c>
      <c r="M500" s="17">
        <v>280.14</v>
      </c>
      <c r="N500" s="17" t="s">
        <v>34096</v>
      </c>
      <c r="O500" s="17">
        <v>63.031499999999994</v>
      </c>
      <c r="P500" s="17" t="s">
        <v>34096</v>
      </c>
      <c r="Q500" s="17" t="s">
        <v>34096</v>
      </c>
      <c r="R500" s="17" t="s">
        <v>34096</v>
      </c>
      <c r="S500" s="17" t="s">
        <v>34096</v>
      </c>
      <c r="T500" s="17" t="s">
        <v>34096</v>
      </c>
      <c r="U500" s="17" t="s">
        <v>34096</v>
      </c>
      <c r="V500" s="17" t="s">
        <v>34096</v>
      </c>
      <c r="W500" s="17" t="s">
        <v>34096</v>
      </c>
      <c r="X500" s="17">
        <v>280.14</v>
      </c>
      <c r="Y500" s="17">
        <v>252.12599999999998</v>
      </c>
      <c r="Z500" s="17">
        <v>262.63124999999997</v>
      </c>
      <c r="AA500" s="17">
        <v>274.88737500000002</v>
      </c>
      <c r="AB500" s="17">
        <v>280.14</v>
      </c>
      <c r="AC500" s="17">
        <v>280.14</v>
      </c>
      <c r="AD500" s="17">
        <v>280.14</v>
      </c>
      <c r="AE500" s="17">
        <v>251.42564999999999</v>
      </c>
      <c r="AF500" s="17">
        <v>185.59275</v>
      </c>
      <c r="AG500" s="17">
        <v>98.049000000000007</v>
      </c>
      <c r="AH500" s="10" t="s">
        <v>34335</v>
      </c>
      <c r="AI500" s="10" t="s">
        <v>33864</v>
      </c>
      <c r="AJ500" s="54">
        <v>1</v>
      </c>
      <c r="AK500" s="27">
        <v>9</v>
      </c>
      <c r="AL500" t="s">
        <v>51</v>
      </c>
      <c r="AM500">
        <v>2</v>
      </c>
    </row>
    <row r="501" spans="1:39" ht="27.95" x14ac:dyDescent="0.3">
      <c r="A501" s="6" t="str">
        <f t="shared" si="28"/>
        <v>Clinical Laboratory &amp; Pathology Procedures-Enzyme activity measurement, nonradioactive substrate-82657</v>
      </c>
      <c r="B501" s="6" t="str">
        <f t="shared" si="29"/>
        <v>Enzyme activity measurement, nonradioactive substrate</v>
      </c>
      <c r="C501" s="6" t="str">
        <f t="shared" si="30"/>
        <v>Clinical Laboratory &amp; Pathology Procedures</v>
      </c>
      <c r="D501" s="6" t="str">
        <f t="shared" si="31"/>
        <v>82657</v>
      </c>
      <c r="E501" s="25" t="s">
        <v>47</v>
      </c>
      <c r="F501" s="25" t="s">
        <v>47</v>
      </c>
      <c r="G501" s="53" t="s">
        <v>732</v>
      </c>
      <c r="H501" s="25" t="s">
        <v>733</v>
      </c>
      <c r="I501" s="10" t="s">
        <v>31084</v>
      </c>
      <c r="J501" s="17">
        <v>1093</v>
      </c>
      <c r="K501" s="17">
        <v>218.60000000000002</v>
      </c>
      <c r="L501" s="17">
        <v>51.63</v>
      </c>
      <c r="M501" s="17">
        <v>673.07799999999997</v>
      </c>
      <c r="N501" s="17" t="s">
        <v>34096</v>
      </c>
      <c r="O501" s="17">
        <v>151.44254999999998</v>
      </c>
      <c r="P501" s="17" t="s">
        <v>34096</v>
      </c>
      <c r="Q501" s="17" t="s">
        <v>34096</v>
      </c>
      <c r="R501" s="17" t="s">
        <v>34096</v>
      </c>
      <c r="S501" s="17" t="s">
        <v>34096</v>
      </c>
      <c r="T501" s="17">
        <v>51.63</v>
      </c>
      <c r="U501" s="17">
        <v>69</v>
      </c>
      <c r="V501" s="17">
        <v>66.929999999999993</v>
      </c>
      <c r="W501" s="17">
        <v>62.1</v>
      </c>
      <c r="X501" s="17">
        <v>673.07799999999997</v>
      </c>
      <c r="Y501" s="17">
        <v>605.77019999999993</v>
      </c>
      <c r="Z501" s="17">
        <v>631.010625</v>
      </c>
      <c r="AA501" s="17">
        <v>660.45778749999999</v>
      </c>
      <c r="AB501" s="17">
        <v>673.07799999999997</v>
      </c>
      <c r="AC501" s="17">
        <v>673.07799999999997</v>
      </c>
      <c r="AD501" s="17">
        <v>673.07799999999997</v>
      </c>
      <c r="AE501" s="17">
        <v>604.08750499999996</v>
      </c>
      <c r="AF501" s="17">
        <v>445.914175</v>
      </c>
      <c r="AG501" s="17">
        <v>235.57730000000001</v>
      </c>
      <c r="AH501" s="10" t="s">
        <v>34336</v>
      </c>
      <c r="AI501" s="10" t="s">
        <v>33864</v>
      </c>
      <c r="AJ501" s="54">
        <v>0</v>
      </c>
      <c r="AK501" s="27" t="s">
        <v>34143</v>
      </c>
      <c r="AL501" t="s">
        <v>51</v>
      </c>
      <c r="AM501" t="e">
        <v>#VALUE!</v>
      </c>
    </row>
    <row r="502" spans="1:39" ht="27.95" x14ac:dyDescent="0.3">
      <c r="A502" s="6" t="str">
        <f t="shared" si="28"/>
        <v>Clinical Laboratory &amp; Pathology Procedures-Enzyme activity measurement, nonradioactive substrate-82657</v>
      </c>
      <c r="B502" s="6" t="str">
        <f t="shared" si="29"/>
        <v>Enzyme activity measurement, nonradioactive substrate</v>
      </c>
      <c r="C502" s="6" t="str">
        <f t="shared" si="30"/>
        <v>Clinical Laboratory &amp; Pathology Procedures</v>
      </c>
      <c r="D502" s="6" t="str">
        <f t="shared" si="31"/>
        <v>82657</v>
      </c>
      <c r="E502" s="25" t="s">
        <v>47</v>
      </c>
      <c r="F502" s="25" t="s">
        <v>47</v>
      </c>
      <c r="G502" s="53" t="s">
        <v>31465</v>
      </c>
      <c r="H502" s="25" t="s">
        <v>27945</v>
      </c>
      <c r="I502" s="10" t="s">
        <v>734</v>
      </c>
      <c r="J502" s="17">
        <v>1016</v>
      </c>
      <c r="K502" s="17">
        <v>203.20000000000002</v>
      </c>
      <c r="L502" s="17">
        <v>51.63</v>
      </c>
      <c r="M502" s="17">
        <v>270.86399999999998</v>
      </c>
      <c r="N502" s="17" t="s">
        <v>34096</v>
      </c>
      <c r="O502" s="17">
        <v>60.944399999999995</v>
      </c>
      <c r="P502" s="17" t="s">
        <v>34096</v>
      </c>
      <c r="Q502" s="17" t="s">
        <v>34096</v>
      </c>
      <c r="R502" s="17" t="s">
        <v>34096</v>
      </c>
      <c r="S502" s="17" t="s">
        <v>34096</v>
      </c>
      <c r="T502" s="17">
        <v>51.63</v>
      </c>
      <c r="U502" s="17">
        <v>107.3</v>
      </c>
      <c r="V502" s="17">
        <v>104.08099999999999</v>
      </c>
      <c r="W502" s="17">
        <v>96.57</v>
      </c>
      <c r="X502" s="17">
        <v>270.86399999999998</v>
      </c>
      <c r="Y502" s="17">
        <v>243.77759999999998</v>
      </c>
      <c r="Z502" s="17">
        <v>253.935</v>
      </c>
      <c r="AA502" s="17">
        <v>265.78530000000001</v>
      </c>
      <c r="AB502" s="17">
        <v>270.86399999999998</v>
      </c>
      <c r="AC502" s="17">
        <v>270.86399999999998</v>
      </c>
      <c r="AD502" s="17">
        <v>270.86399999999998</v>
      </c>
      <c r="AE502" s="17">
        <v>243.10043999999999</v>
      </c>
      <c r="AF502" s="17">
        <v>179.44739999999999</v>
      </c>
      <c r="AG502" s="17">
        <v>94.802400000000006</v>
      </c>
      <c r="AH502" s="10" t="s">
        <v>34337</v>
      </c>
      <c r="AI502" s="10" t="s">
        <v>33864</v>
      </c>
      <c r="AJ502" s="54">
        <v>0</v>
      </c>
      <c r="AK502" s="27" t="s">
        <v>34143</v>
      </c>
      <c r="AL502" t="s">
        <v>51</v>
      </c>
      <c r="AM502" t="e">
        <v>#VALUE!</v>
      </c>
    </row>
    <row r="503" spans="1:39" x14ac:dyDescent="0.3">
      <c r="A503" s="6" t="str">
        <f t="shared" si="28"/>
        <v>Clinical Laboratory &amp; Pathology Procedures-Enzyme activity measurement, nonradioactive substrate-82657</v>
      </c>
      <c r="B503" s="6" t="str">
        <f t="shared" si="29"/>
        <v>Enzyme activity measurement, nonradioactive substrate</v>
      </c>
      <c r="C503" s="6" t="str">
        <f t="shared" si="30"/>
        <v>Clinical Laboratory &amp; Pathology Procedures</v>
      </c>
      <c r="D503" s="6" t="str">
        <f t="shared" si="31"/>
        <v>82657</v>
      </c>
      <c r="E503" s="25" t="s">
        <v>47</v>
      </c>
      <c r="F503" s="25" t="s">
        <v>47</v>
      </c>
      <c r="G503" s="53" t="s">
        <v>826</v>
      </c>
      <c r="H503" s="25" t="s">
        <v>34123</v>
      </c>
      <c r="I503" s="10" t="s">
        <v>804</v>
      </c>
      <c r="J503" s="17">
        <v>3852</v>
      </c>
      <c r="K503" s="17">
        <v>770.40000000000009</v>
      </c>
      <c r="L503" s="17">
        <v>193.59257142857138</v>
      </c>
      <c r="M503" s="17">
        <v>860.41142857142859</v>
      </c>
      <c r="N503" s="17" t="s">
        <v>34096</v>
      </c>
      <c r="O503" s="17">
        <v>193.59257142857138</v>
      </c>
      <c r="P503" s="17" t="s">
        <v>34096</v>
      </c>
      <c r="Q503" s="17" t="s">
        <v>34096</v>
      </c>
      <c r="R503" s="17" t="s">
        <v>34096</v>
      </c>
      <c r="S503" s="17" t="s">
        <v>34096</v>
      </c>
      <c r="T503" s="17" t="s">
        <v>34096</v>
      </c>
      <c r="U503" s="17" t="s">
        <v>34096</v>
      </c>
      <c r="V503" s="17" t="s">
        <v>34096</v>
      </c>
      <c r="W503" s="17" t="s">
        <v>34096</v>
      </c>
      <c r="X503" s="17">
        <v>860.41142857142859</v>
      </c>
      <c r="Y503" s="17">
        <v>774.3702857142855</v>
      </c>
      <c r="Z503" s="17">
        <v>806.63571428571424</v>
      </c>
      <c r="AA503" s="17">
        <v>844.27871428571427</v>
      </c>
      <c r="AB503" s="17">
        <v>860.41142857142859</v>
      </c>
      <c r="AC503" s="17">
        <v>860.41142857142859</v>
      </c>
      <c r="AD503" s="17">
        <v>860.41142857142859</v>
      </c>
      <c r="AE503" s="17">
        <v>772.21925714285703</v>
      </c>
      <c r="AF503" s="17">
        <v>570.0225714285715</v>
      </c>
      <c r="AG503" s="17">
        <v>301.14400000000006</v>
      </c>
      <c r="AH503" s="10" t="s">
        <v>34338</v>
      </c>
      <c r="AI503" s="10" t="s">
        <v>33864</v>
      </c>
      <c r="AJ503" s="54">
        <v>0</v>
      </c>
      <c r="AK503" s="27" t="s">
        <v>34143</v>
      </c>
      <c r="AL503" t="s">
        <v>51</v>
      </c>
      <c r="AM503" t="e">
        <v>#VALUE!</v>
      </c>
    </row>
    <row r="504" spans="1:39" x14ac:dyDescent="0.3">
      <c r="A504" s="6" t="str">
        <f t="shared" si="28"/>
        <v>Clinical Laboratory &amp; Pathology Procedures-Enzyme activity measurement, nonradioactive substrate-82657</v>
      </c>
      <c r="B504" s="6" t="str">
        <f t="shared" si="29"/>
        <v>Enzyme activity measurement, nonradioactive substrate</v>
      </c>
      <c r="C504" s="6" t="str">
        <f t="shared" si="30"/>
        <v>Clinical Laboratory &amp; Pathology Procedures</v>
      </c>
      <c r="D504" s="6" t="str">
        <f t="shared" si="31"/>
        <v>82657</v>
      </c>
      <c r="E504" s="25" t="s">
        <v>47</v>
      </c>
      <c r="F504" s="25" t="s">
        <v>47</v>
      </c>
      <c r="G504" s="53" t="s">
        <v>735</v>
      </c>
      <c r="H504" s="25" t="s">
        <v>34123</v>
      </c>
      <c r="I504" s="10" t="s">
        <v>736</v>
      </c>
      <c r="J504" s="17">
        <v>1794</v>
      </c>
      <c r="K504" s="17">
        <v>358.8</v>
      </c>
      <c r="L504" s="17">
        <v>108.18979999999999</v>
      </c>
      <c r="M504" s="17">
        <v>480.8435555555555</v>
      </c>
      <c r="N504" s="17" t="s">
        <v>34096</v>
      </c>
      <c r="O504" s="17">
        <v>108.18979999999999</v>
      </c>
      <c r="P504" s="17" t="s">
        <v>34096</v>
      </c>
      <c r="Q504" s="17" t="s">
        <v>34096</v>
      </c>
      <c r="R504" s="17" t="s">
        <v>34096</v>
      </c>
      <c r="S504" s="17" t="s">
        <v>34096</v>
      </c>
      <c r="T504" s="17" t="s">
        <v>34096</v>
      </c>
      <c r="U504" s="17" t="s">
        <v>34096</v>
      </c>
      <c r="V504" s="17" t="s">
        <v>34096</v>
      </c>
      <c r="W504" s="17" t="s">
        <v>34096</v>
      </c>
      <c r="X504" s="17">
        <v>480.8435555555555</v>
      </c>
      <c r="Y504" s="17">
        <v>432.75919999999996</v>
      </c>
      <c r="Z504" s="17">
        <v>450.7908333333333</v>
      </c>
      <c r="AA504" s="17">
        <v>471.82773888888892</v>
      </c>
      <c r="AB504" s="17">
        <v>480.8435555555555</v>
      </c>
      <c r="AC504" s="17">
        <v>480.8435555555555</v>
      </c>
      <c r="AD504" s="17">
        <v>480.8435555555555</v>
      </c>
      <c r="AE504" s="17">
        <v>431.55709111111105</v>
      </c>
      <c r="AF504" s="17">
        <v>318.55885555555562</v>
      </c>
      <c r="AG504" s="17">
        <v>168.29524444444445</v>
      </c>
      <c r="AH504" s="10" t="s">
        <v>34339</v>
      </c>
      <c r="AI504" s="10" t="s">
        <v>33864</v>
      </c>
      <c r="AJ504" s="54">
        <v>0</v>
      </c>
      <c r="AK504" s="27" t="s">
        <v>34143</v>
      </c>
      <c r="AL504" t="s">
        <v>51</v>
      </c>
      <c r="AM504" t="e">
        <v>#VALUE!</v>
      </c>
    </row>
    <row r="505" spans="1:39" ht="27.95" x14ac:dyDescent="0.3">
      <c r="A505" s="6" t="str">
        <f t="shared" si="28"/>
        <v>Clinical Laboratory &amp; Pathology Procedures-Enzyme activity measurement, nonradioactive substrate-82657</v>
      </c>
      <c r="B505" s="6" t="str">
        <f t="shared" si="29"/>
        <v>Enzyme activity measurement, nonradioactive substrate</v>
      </c>
      <c r="C505" s="6" t="str">
        <f t="shared" si="30"/>
        <v>Clinical Laboratory &amp; Pathology Procedures</v>
      </c>
      <c r="D505" s="6" t="str">
        <f t="shared" si="31"/>
        <v>82657</v>
      </c>
      <c r="E505" s="25" t="s">
        <v>47</v>
      </c>
      <c r="F505" s="25" t="s">
        <v>47</v>
      </c>
      <c r="G505" s="53" t="s">
        <v>114</v>
      </c>
      <c r="H505" s="25" t="s">
        <v>115</v>
      </c>
      <c r="I505" s="10" t="s">
        <v>738</v>
      </c>
      <c r="J505" s="17">
        <v>4735</v>
      </c>
      <c r="K505" s="17">
        <v>947</v>
      </c>
      <c r="L505" s="17">
        <v>119.91600000000001</v>
      </c>
      <c r="M505" s="17">
        <v>1360.8000000000002</v>
      </c>
      <c r="N505" s="17" t="s">
        <v>34096</v>
      </c>
      <c r="O505" s="17" t="s">
        <v>34096</v>
      </c>
      <c r="P505" s="17" t="s">
        <v>34096</v>
      </c>
      <c r="Q505" s="17" t="s">
        <v>34096</v>
      </c>
      <c r="R505" s="17" t="s">
        <v>34096</v>
      </c>
      <c r="S505" s="17" t="s">
        <v>34096</v>
      </c>
      <c r="T505" s="17">
        <v>863.69</v>
      </c>
      <c r="U505" s="17" t="s">
        <v>34096</v>
      </c>
      <c r="V505" s="17" t="s">
        <v>34096</v>
      </c>
      <c r="W505" s="17">
        <v>119.91600000000001</v>
      </c>
      <c r="X505" s="17">
        <v>1360.8000000000002</v>
      </c>
      <c r="Y505" s="17">
        <v>1224.72</v>
      </c>
      <c r="Z505" s="17">
        <v>1275.75</v>
      </c>
      <c r="AA505" s="17">
        <v>1335.2850000000001</v>
      </c>
      <c r="AB505" s="17">
        <v>1360.8000000000002</v>
      </c>
      <c r="AC505" s="17">
        <v>1360.8000000000002</v>
      </c>
      <c r="AD505" s="17">
        <v>1360.8000000000002</v>
      </c>
      <c r="AE505" s="17">
        <v>1221.318</v>
      </c>
      <c r="AF505" s="17">
        <v>901.53000000000009</v>
      </c>
      <c r="AG505" s="17">
        <v>340.20000000000005</v>
      </c>
      <c r="AH505" s="10" t="s">
        <v>34340</v>
      </c>
      <c r="AI505" s="10" t="s">
        <v>33864</v>
      </c>
      <c r="AJ505" s="54">
        <v>0</v>
      </c>
      <c r="AK505" s="27" t="s">
        <v>34143</v>
      </c>
      <c r="AL505" t="s">
        <v>51</v>
      </c>
      <c r="AM505" t="e">
        <v>#VALUE!</v>
      </c>
    </row>
    <row r="506" spans="1:39" x14ac:dyDescent="0.3">
      <c r="A506" s="6" t="str">
        <f t="shared" si="28"/>
        <v>Clinical Laboratory &amp; Pathology Procedures-Enzyme activity measurement, nonradioactive substrate-82657</v>
      </c>
      <c r="B506" s="6" t="str">
        <f t="shared" si="29"/>
        <v>Enzyme activity measurement, nonradioactive substrate</v>
      </c>
      <c r="C506" s="6" t="str">
        <f t="shared" si="30"/>
        <v>Clinical Laboratory &amp; Pathology Procedures</v>
      </c>
      <c r="D506" s="6" t="str">
        <f t="shared" si="31"/>
        <v>82657</v>
      </c>
      <c r="E506" s="25" t="s">
        <v>47</v>
      </c>
      <c r="F506" s="25" t="s">
        <v>47</v>
      </c>
      <c r="G506" s="53" t="s">
        <v>31588</v>
      </c>
      <c r="H506" s="25" t="s">
        <v>7172</v>
      </c>
      <c r="I506" s="10" t="s">
        <v>214</v>
      </c>
      <c r="J506" s="17">
        <v>25</v>
      </c>
      <c r="K506" s="17">
        <v>5</v>
      </c>
      <c r="L506" s="17">
        <v>0.11700000000000001</v>
      </c>
      <c r="M506" s="17">
        <v>3.4492799999999999</v>
      </c>
      <c r="N506" s="17" t="s">
        <v>34096</v>
      </c>
      <c r="O506" s="17">
        <v>0.77608799999999989</v>
      </c>
      <c r="P506" s="17" t="s">
        <v>34096</v>
      </c>
      <c r="Q506" s="17" t="s">
        <v>34096</v>
      </c>
      <c r="R506" s="17" t="s">
        <v>34096</v>
      </c>
      <c r="S506" s="17" t="s">
        <v>34096</v>
      </c>
      <c r="T506" s="17" t="s">
        <v>34096</v>
      </c>
      <c r="U506" s="17">
        <v>0.13</v>
      </c>
      <c r="V506" s="17">
        <v>0.12609999999999999</v>
      </c>
      <c r="W506" s="17">
        <v>0.11700000000000001</v>
      </c>
      <c r="X506" s="17">
        <v>3.4492799999999999</v>
      </c>
      <c r="Y506" s="17">
        <v>3.1043519999999996</v>
      </c>
      <c r="Z506" s="17">
        <v>3.2336999999999998</v>
      </c>
      <c r="AA506" s="17">
        <v>3.3846059999999998</v>
      </c>
      <c r="AB506" s="17">
        <v>3.4492799999999999</v>
      </c>
      <c r="AC506" s="17">
        <v>3.4492799999999999</v>
      </c>
      <c r="AD506" s="17">
        <v>3.4492799999999999</v>
      </c>
      <c r="AE506" s="17">
        <v>3.0957287999999998</v>
      </c>
      <c r="AF506" s="17">
        <v>2.2851479999999995</v>
      </c>
      <c r="AG506" s="17">
        <v>0.64673999999999987</v>
      </c>
      <c r="AH506" s="10" t="s">
        <v>34341</v>
      </c>
      <c r="AI506" s="10" t="s">
        <v>33864</v>
      </c>
      <c r="AJ506" s="54">
        <v>0</v>
      </c>
      <c r="AK506" s="27" t="s">
        <v>34143</v>
      </c>
      <c r="AL506" t="s">
        <v>51</v>
      </c>
      <c r="AM506" t="e">
        <v>#VALUE!</v>
      </c>
    </row>
    <row r="507" spans="1:39" x14ac:dyDescent="0.3">
      <c r="A507" s="6" t="str">
        <f t="shared" si="28"/>
        <v>Clinical Laboratory &amp; Pathology Procedures-Enzyme activity measurement, nonradioactive substrate-82657</v>
      </c>
      <c r="B507" s="6" t="str">
        <f t="shared" si="29"/>
        <v>Enzyme activity measurement, nonradioactive substrate</v>
      </c>
      <c r="C507" s="6" t="str">
        <f t="shared" si="30"/>
        <v>Clinical Laboratory &amp; Pathology Procedures</v>
      </c>
      <c r="D507" s="6" t="str">
        <f t="shared" si="31"/>
        <v>82657</v>
      </c>
      <c r="E507" s="25"/>
      <c r="F507" s="25"/>
      <c r="G507" s="53"/>
      <c r="H507" s="25"/>
      <c r="I507" s="10"/>
      <c r="J507" s="39">
        <v>13163</v>
      </c>
      <c r="K507" s="39">
        <v>2632.6000000000004</v>
      </c>
      <c r="L507" s="39">
        <v>588.10687142857137</v>
      </c>
      <c r="M507" s="39">
        <v>3929.5862641269841</v>
      </c>
      <c r="N507" s="39" t="s">
        <v>34096</v>
      </c>
      <c r="O507" s="39">
        <v>577.97690942857128</v>
      </c>
      <c r="P507" s="39" t="s">
        <v>34096</v>
      </c>
      <c r="Q507" s="39" t="s">
        <v>34096</v>
      </c>
      <c r="R507" s="39" t="s">
        <v>34096</v>
      </c>
      <c r="S507" s="39" t="s">
        <v>34096</v>
      </c>
      <c r="T507" s="39">
        <v>966.95</v>
      </c>
      <c r="U507" s="39">
        <v>176.43</v>
      </c>
      <c r="V507" s="39">
        <v>171.13709999999998</v>
      </c>
      <c r="W507" s="39">
        <v>278.70300000000003</v>
      </c>
      <c r="X507" s="39">
        <v>3929.5862641269841</v>
      </c>
      <c r="Y507" s="39">
        <v>3536.6276377142854</v>
      </c>
      <c r="Z507" s="39">
        <v>3683.987122619048</v>
      </c>
      <c r="AA507" s="39">
        <v>3855.9065216746035</v>
      </c>
      <c r="AB507" s="39">
        <v>3929.5862641269841</v>
      </c>
      <c r="AC507" s="39">
        <v>3929.5862641269841</v>
      </c>
      <c r="AD507" s="39">
        <v>3929.5862641269841</v>
      </c>
      <c r="AE507" s="39">
        <v>3526.8036720539685</v>
      </c>
      <c r="AF507" s="39">
        <v>2603.3508999841274</v>
      </c>
      <c r="AG507" s="39">
        <v>1238.7146844444446</v>
      </c>
      <c r="AH507" s="10"/>
      <c r="AI507" s="10"/>
    </row>
    <row r="508" spans="1:39" x14ac:dyDescent="0.3">
      <c r="A508" s="6" t="str">
        <f t="shared" si="28"/>
        <v>Clinical Laboratory &amp; Pathology Procedures-Enzyme activity measurement, nonradioactive substrate-82657</v>
      </c>
      <c r="B508" s="6" t="str">
        <f t="shared" si="29"/>
        <v>Enzyme activity measurement, nonradioactive substrate</v>
      </c>
      <c r="C508" s="6" t="str">
        <f t="shared" si="30"/>
        <v>Clinical Laboratory &amp; Pathology Procedures</v>
      </c>
      <c r="D508" s="6" t="str">
        <f t="shared" si="31"/>
        <v>82657</v>
      </c>
      <c r="E508" s="19"/>
      <c r="F508" s="18"/>
      <c r="G508" s="59"/>
      <c r="H508" s="60"/>
      <c r="I508" s="20"/>
      <c r="J508" s="21"/>
      <c r="K508" s="21"/>
      <c r="L508" s="21"/>
      <c r="M508" s="21"/>
      <c r="N508" s="21"/>
      <c r="O508" s="21"/>
      <c r="P508" s="21"/>
      <c r="Q508" s="21"/>
      <c r="R508" s="21"/>
      <c r="S508" s="21"/>
      <c r="T508" s="21"/>
      <c r="U508" s="21"/>
      <c r="V508" s="21"/>
      <c r="W508" s="21"/>
      <c r="X508" s="21"/>
      <c r="Y508" s="21"/>
      <c r="Z508" s="21"/>
      <c r="AA508" s="21"/>
      <c r="AB508" s="21"/>
      <c r="AC508" s="21"/>
      <c r="AD508" s="21"/>
      <c r="AE508" s="21"/>
      <c r="AF508" s="21"/>
      <c r="AG508" s="21"/>
      <c r="AH508" s="10"/>
      <c r="AI508" s="10"/>
    </row>
    <row r="509" spans="1:39" ht="27.95" x14ac:dyDescent="0.3">
      <c r="A509" s="6" t="str">
        <f t="shared" si="28"/>
        <v>Clinical Laboratory &amp; Pathology Procedures-Estradiol (hormone) level-82670</v>
      </c>
      <c r="B509" s="6" t="str">
        <f t="shared" si="29"/>
        <v>Estradiol (hormone) level</v>
      </c>
      <c r="C509" s="6" t="str">
        <f t="shared" si="30"/>
        <v>Clinical Laboratory &amp; Pathology Procedures</v>
      </c>
      <c r="D509" s="6" t="str">
        <f t="shared" si="31"/>
        <v>82670</v>
      </c>
      <c r="E509" s="25" t="s">
        <v>984</v>
      </c>
      <c r="F509" s="25" t="s">
        <v>59</v>
      </c>
      <c r="G509" s="53" t="s">
        <v>557</v>
      </c>
      <c r="H509" s="25" t="s">
        <v>558</v>
      </c>
      <c r="I509" s="10" t="s">
        <v>208</v>
      </c>
      <c r="J509" s="17">
        <v>303</v>
      </c>
      <c r="K509" s="17">
        <v>60.6</v>
      </c>
      <c r="L509" s="17">
        <v>27.215999999999998</v>
      </c>
      <c r="M509" s="17">
        <v>152.12800000000001</v>
      </c>
      <c r="N509" s="17">
        <v>27.94</v>
      </c>
      <c r="O509" s="17">
        <v>30.734000000000005</v>
      </c>
      <c r="P509" s="17">
        <v>27.94</v>
      </c>
      <c r="Q509" s="17">
        <v>27.94</v>
      </c>
      <c r="R509" s="17" t="s">
        <v>34096</v>
      </c>
      <c r="S509" s="17">
        <v>30.734000000000005</v>
      </c>
      <c r="T509" s="17" t="s">
        <v>34096</v>
      </c>
      <c r="U509" s="17" t="s">
        <v>34096</v>
      </c>
      <c r="V509" s="17">
        <v>29.332799999999999</v>
      </c>
      <c r="W509" s="17">
        <v>27.215999999999998</v>
      </c>
      <c r="X509" s="17">
        <v>152.12800000000001</v>
      </c>
      <c r="Y509" s="17">
        <v>136.9152</v>
      </c>
      <c r="Z509" s="17">
        <v>142.62</v>
      </c>
      <c r="AA509" s="17">
        <v>149.2756</v>
      </c>
      <c r="AB509" s="17">
        <v>152.12800000000001</v>
      </c>
      <c r="AC509" s="17">
        <v>152.12800000000001</v>
      </c>
      <c r="AD509" s="17">
        <v>152.12800000000001</v>
      </c>
      <c r="AE509" s="17">
        <v>136.53487999999999</v>
      </c>
      <c r="AF509" s="17">
        <v>100.7848</v>
      </c>
      <c r="AG509" s="17">
        <v>29.337000000000003</v>
      </c>
      <c r="AH509" s="10" t="s">
        <v>34342</v>
      </c>
      <c r="AI509" s="10" t="s">
        <v>556</v>
      </c>
      <c r="AJ509" s="54">
        <v>1</v>
      </c>
      <c r="AK509" s="27">
        <v>7</v>
      </c>
      <c r="AL509" t="s">
        <v>51</v>
      </c>
      <c r="AM509">
        <v>2</v>
      </c>
    </row>
    <row r="510" spans="1:39" x14ac:dyDescent="0.3">
      <c r="A510" s="6" t="str">
        <f t="shared" si="28"/>
        <v>Clinical Laboratory &amp; Pathology Procedures-Estradiol (hormone) level-82670</v>
      </c>
      <c r="B510" s="6" t="str">
        <f t="shared" si="29"/>
        <v>Estradiol (hormone) level</v>
      </c>
      <c r="C510" s="6" t="str">
        <f t="shared" si="30"/>
        <v>Clinical Laboratory &amp; Pathology Procedures</v>
      </c>
      <c r="D510" s="6" t="str">
        <f t="shared" si="31"/>
        <v>82670</v>
      </c>
      <c r="E510" s="25" t="s">
        <v>47</v>
      </c>
      <c r="F510" s="25" t="s">
        <v>47</v>
      </c>
      <c r="G510" s="53" t="s">
        <v>580</v>
      </c>
      <c r="H510" s="25" t="s">
        <v>581</v>
      </c>
      <c r="I510" s="10" t="s">
        <v>208</v>
      </c>
      <c r="J510" s="17">
        <v>267</v>
      </c>
      <c r="K510" s="17">
        <v>53.400000000000006</v>
      </c>
      <c r="L510" s="17">
        <v>42.7104</v>
      </c>
      <c r="M510" s="17">
        <v>189.82400000000001</v>
      </c>
      <c r="N510" s="17" t="s">
        <v>34096</v>
      </c>
      <c r="O510" s="17">
        <v>42.7104</v>
      </c>
      <c r="P510" s="17" t="s">
        <v>34096</v>
      </c>
      <c r="Q510" s="17" t="s">
        <v>34096</v>
      </c>
      <c r="R510" s="17" t="s">
        <v>34096</v>
      </c>
      <c r="S510" s="17" t="s">
        <v>34096</v>
      </c>
      <c r="T510" s="17" t="s">
        <v>34096</v>
      </c>
      <c r="U510" s="17" t="s">
        <v>34096</v>
      </c>
      <c r="V510" s="17" t="s">
        <v>34096</v>
      </c>
      <c r="W510" s="17" t="s">
        <v>34096</v>
      </c>
      <c r="X510" s="17">
        <v>189.82400000000001</v>
      </c>
      <c r="Y510" s="17">
        <v>170.8416</v>
      </c>
      <c r="Z510" s="17">
        <v>177.96</v>
      </c>
      <c r="AA510" s="17">
        <v>186.26480000000001</v>
      </c>
      <c r="AB510" s="17">
        <v>189.82400000000001</v>
      </c>
      <c r="AC510" s="17">
        <v>189.82400000000001</v>
      </c>
      <c r="AD510" s="17">
        <v>189.82400000000001</v>
      </c>
      <c r="AE510" s="17">
        <v>170.36704</v>
      </c>
      <c r="AF510" s="17">
        <v>125.75840000000001</v>
      </c>
      <c r="AG510" s="17">
        <v>66.438400000000001</v>
      </c>
      <c r="AH510" s="10" t="s">
        <v>34343</v>
      </c>
      <c r="AI510" s="10" t="s">
        <v>556</v>
      </c>
      <c r="AJ510" s="54">
        <v>0</v>
      </c>
      <c r="AK510" s="27" t="s">
        <v>34143</v>
      </c>
      <c r="AL510" t="s">
        <v>51</v>
      </c>
      <c r="AM510" t="e">
        <v>#VALUE!</v>
      </c>
    </row>
    <row r="511" spans="1:39" x14ac:dyDescent="0.3">
      <c r="A511" s="6" t="str">
        <f t="shared" si="28"/>
        <v>Clinical Laboratory &amp; Pathology Procedures-Estradiol (hormone) level-82670</v>
      </c>
      <c r="B511" s="6" t="str">
        <f t="shared" si="29"/>
        <v>Estradiol (hormone) level</v>
      </c>
      <c r="C511" s="6" t="str">
        <f t="shared" si="30"/>
        <v>Clinical Laboratory &amp; Pathology Procedures</v>
      </c>
      <c r="D511" s="6" t="str">
        <f t="shared" si="31"/>
        <v>82670</v>
      </c>
      <c r="E511" s="25" t="s">
        <v>47</v>
      </c>
      <c r="F511" s="25" t="s">
        <v>47</v>
      </c>
      <c r="G511" s="53" t="s">
        <v>48</v>
      </c>
      <c r="H511" s="25" t="s">
        <v>49</v>
      </c>
      <c r="I511" s="10" t="s">
        <v>50</v>
      </c>
      <c r="J511" s="17">
        <v>35</v>
      </c>
      <c r="K511" s="17">
        <v>7</v>
      </c>
      <c r="L511" s="17">
        <v>4.9768000000000008</v>
      </c>
      <c r="M511" s="17">
        <v>22.119111111111113</v>
      </c>
      <c r="N511" s="17" t="s">
        <v>34096</v>
      </c>
      <c r="O511" s="17">
        <v>4.9768000000000008</v>
      </c>
      <c r="P511" s="17" t="s">
        <v>34096</v>
      </c>
      <c r="Q511" s="17" t="s">
        <v>34096</v>
      </c>
      <c r="R511" s="17" t="s">
        <v>34096</v>
      </c>
      <c r="S511" s="17" t="s">
        <v>34096</v>
      </c>
      <c r="T511" s="17" t="s">
        <v>34096</v>
      </c>
      <c r="U511" s="17" t="s">
        <v>34096</v>
      </c>
      <c r="V511" s="17">
        <v>8.5650999999999993</v>
      </c>
      <c r="W511" s="17">
        <v>7.9470000000000001</v>
      </c>
      <c r="X511" s="17">
        <v>22.119111111111113</v>
      </c>
      <c r="Y511" s="17">
        <v>19.907200000000003</v>
      </c>
      <c r="Z511" s="17">
        <v>20.736666666666668</v>
      </c>
      <c r="AA511" s="17">
        <v>21.704377777777776</v>
      </c>
      <c r="AB511" s="17">
        <v>22.119111111111113</v>
      </c>
      <c r="AC511" s="17">
        <v>22.119111111111113</v>
      </c>
      <c r="AD511" s="17">
        <v>22.119111111111113</v>
      </c>
      <c r="AE511" s="17">
        <v>19.851902222222225</v>
      </c>
      <c r="AF511" s="17">
        <v>14.653911111111114</v>
      </c>
      <c r="AG511" s="17">
        <v>7.7416888888888913</v>
      </c>
      <c r="AH511" s="10" t="s">
        <v>34344</v>
      </c>
      <c r="AI511" s="10" t="s">
        <v>556</v>
      </c>
      <c r="AJ511" s="54">
        <v>0</v>
      </c>
      <c r="AK511" s="27" t="s">
        <v>34143</v>
      </c>
      <c r="AL511" t="s">
        <v>51</v>
      </c>
      <c r="AM511" t="e">
        <v>#VALUE!</v>
      </c>
    </row>
    <row r="512" spans="1:39" x14ac:dyDescent="0.3">
      <c r="A512" s="6" t="str">
        <f t="shared" si="28"/>
        <v>Clinical Laboratory &amp; Pathology Procedures-Estradiol (hormone) level-82670</v>
      </c>
      <c r="B512" s="6" t="str">
        <f t="shared" si="29"/>
        <v>Estradiol (hormone) level</v>
      </c>
      <c r="C512" s="6" t="str">
        <f t="shared" si="30"/>
        <v>Clinical Laboratory &amp; Pathology Procedures</v>
      </c>
      <c r="D512" s="6" t="str">
        <f t="shared" si="31"/>
        <v>82670</v>
      </c>
      <c r="E512" s="25" t="s">
        <v>47</v>
      </c>
      <c r="F512" s="25" t="s">
        <v>47</v>
      </c>
      <c r="G512" s="53" t="s">
        <v>578</v>
      </c>
      <c r="H512" s="25" t="s">
        <v>579</v>
      </c>
      <c r="I512" s="10" t="s">
        <v>208</v>
      </c>
      <c r="J512" s="17">
        <v>265</v>
      </c>
      <c r="K512" s="17">
        <v>53</v>
      </c>
      <c r="L512" s="17">
        <v>18.036000000000001</v>
      </c>
      <c r="M512" s="17">
        <v>188.24</v>
      </c>
      <c r="N512" s="17">
        <v>18.52</v>
      </c>
      <c r="O512" s="17">
        <v>20.372</v>
      </c>
      <c r="P512" s="17">
        <v>18.52</v>
      </c>
      <c r="Q512" s="17">
        <v>18.52</v>
      </c>
      <c r="R512" s="17" t="s">
        <v>34096</v>
      </c>
      <c r="S512" s="17">
        <v>20.372</v>
      </c>
      <c r="T512" s="17" t="s">
        <v>34096</v>
      </c>
      <c r="U512" s="17" t="s">
        <v>34096</v>
      </c>
      <c r="V512" s="17">
        <v>19.438799999999997</v>
      </c>
      <c r="W512" s="17">
        <v>18.036000000000001</v>
      </c>
      <c r="X512" s="17">
        <v>188.24</v>
      </c>
      <c r="Y512" s="17">
        <v>169.416</v>
      </c>
      <c r="Z512" s="17">
        <v>176.47500000000002</v>
      </c>
      <c r="AA512" s="17">
        <v>184.71050000000002</v>
      </c>
      <c r="AB512" s="17">
        <v>188.24</v>
      </c>
      <c r="AC512" s="17">
        <v>188.24</v>
      </c>
      <c r="AD512" s="17">
        <v>188.24</v>
      </c>
      <c r="AE512" s="17">
        <v>168.94540000000001</v>
      </c>
      <c r="AF512" s="17">
        <v>124.70900000000002</v>
      </c>
      <c r="AG512" s="17">
        <v>19.446000000000002</v>
      </c>
      <c r="AH512" s="10" t="s">
        <v>34345</v>
      </c>
      <c r="AI512" s="10" t="s">
        <v>556</v>
      </c>
      <c r="AJ512" s="54">
        <v>0</v>
      </c>
      <c r="AK512" s="27" t="s">
        <v>34143</v>
      </c>
      <c r="AL512" t="s">
        <v>51</v>
      </c>
      <c r="AM512" t="e">
        <v>#VALUE!</v>
      </c>
    </row>
    <row r="513" spans="1:39" x14ac:dyDescent="0.3">
      <c r="A513" s="6" t="str">
        <f t="shared" si="28"/>
        <v>Clinical Laboratory &amp; Pathology Procedures-Estradiol (hormone) level-82670</v>
      </c>
      <c r="B513" s="6" t="str">
        <f t="shared" si="29"/>
        <v>Estradiol (hormone) level</v>
      </c>
      <c r="C513" s="6" t="str">
        <f t="shared" si="30"/>
        <v>Clinical Laboratory &amp; Pathology Procedures</v>
      </c>
      <c r="D513" s="6" t="str">
        <f t="shared" si="31"/>
        <v>82670</v>
      </c>
      <c r="E513" s="25" t="s">
        <v>47</v>
      </c>
      <c r="F513" s="25" t="s">
        <v>47</v>
      </c>
      <c r="G513" s="53" t="s">
        <v>33132</v>
      </c>
      <c r="H513" s="25" t="s">
        <v>30493</v>
      </c>
      <c r="I513" s="10" t="s">
        <v>50</v>
      </c>
      <c r="J513" s="17">
        <v>100</v>
      </c>
      <c r="K513" s="17">
        <v>20</v>
      </c>
      <c r="L513" s="17">
        <v>8.3315999999999999</v>
      </c>
      <c r="M513" s="17">
        <v>37.029333333333334</v>
      </c>
      <c r="N513" s="17" t="s">
        <v>34096</v>
      </c>
      <c r="O513" s="17">
        <v>8.3315999999999999</v>
      </c>
      <c r="P513" s="17" t="s">
        <v>34096</v>
      </c>
      <c r="Q513" s="17" t="s">
        <v>34096</v>
      </c>
      <c r="R513" s="17" t="s">
        <v>34096</v>
      </c>
      <c r="S513" s="17" t="s">
        <v>34096</v>
      </c>
      <c r="T513" s="17" t="s">
        <v>34096</v>
      </c>
      <c r="U513" s="17" t="s">
        <v>34096</v>
      </c>
      <c r="V513" s="17" t="s">
        <v>34096</v>
      </c>
      <c r="W513" s="17" t="s">
        <v>34096</v>
      </c>
      <c r="X513" s="17">
        <v>37.029333333333334</v>
      </c>
      <c r="Y513" s="17">
        <v>33.3264</v>
      </c>
      <c r="Z513" s="17">
        <v>34.715000000000003</v>
      </c>
      <c r="AA513" s="17">
        <v>36.335033333333335</v>
      </c>
      <c r="AB513" s="17">
        <v>37.029333333333334</v>
      </c>
      <c r="AC513" s="17">
        <v>37.029333333333334</v>
      </c>
      <c r="AD513" s="17">
        <v>37.029333333333334</v>
      </c>
      <c r="AE513" s="17">
        <v>33.233826666666666</v>
      </c>
      <c r="AF513" s="17">
        <v>24.531933333333331</v>
      </c>
      <c r="AG513" s="17">
        <v>12.960266666666669</v>
      </c>
      <c r="AH513" s="10" t="s">
        <v>34346</v>
      </c>
      <c r="AI513" s="10" t="s">
        <v>556</v>
      </c>
      <c r="AJ513" s="54">
        <v>0</v>
      </c>
      <c r="AK513" s="27" t="s">
        <v>34143</v>
      </c>
      <c r="AL513" t="s">
        <v>51</v>
      </c>
      <c r="AM513" t="e">
        <v>#VALUE!</v>
      </c>
    </row>
    <row r="514" spans="1:39" x14ac:dyDescent="0.3">
      <c r="A514" s="6" t="str">
        <f t="shared" si="28"/>
        <v>Clinical Laboratory &amp; Pathology Procedures-Estradiol (hormone) level-82670</v>
      </c>
      <c r="B514" s="6" t="str">
        <f t="shared" si="29"/>
        <v>Estradiol (hormone) level</v>
      </c>
      <c r="C514" s="6" t="str">
        <f t="shared" si="30"/>
        <v>Clinical Laboratory &amp; Pathology Procedures</v>
      </c>
      <c r="D514" s="6" t="str">
        <f t="shared" si="31"/>
        <v>82670</v>
      </c>
      <c r="E514" s="25"/>
      <c r="F514" s="25"/>
      <c r="G514" s="53"/>
      <c r="H514" s="25"/>
      <c r="I514" s="10"/>
      <c r="J514" s="39">
        <v>970</v>
      </c>
      <c r="K514" s="39">
        <v>194</v>
      </c>
      <c r="L514" s="39">
        <v>101.27079999999999</v>
      </c>
      <c r="M514" s="39">
        <v>589.34044444444442</v>
      </c>
      <c r="N514" s="39">
        <v>46.46</v>
      </c>
      <c r="O514" s="39">
        <v>107.12479999999999</v>
      </c>
      <c r="P514" s="39">
        <v>46.46</v>
      </c>
      <c r="Q514" s="39">
        <v>46.46</v>
      </c>
      <c r="R514" s="39" t="s">
        <v>34096</v>
      </c>
      <c r="S514" s="39">
        <v>51.106000000000009</v>
      </c>
      <c r="T514" s="39" t="s">
        <v>34096</v>
      </c>
      <c r="U514" s="39" t="s">
        <v>34096</v>
      </c>
      <c r="V514" s="39">
        <v>57.336699999999993</v>
      </c>
      <c r="W514" s="39">
        <v>53.198999999999998</v>
      </c>
      <c r="X514" s="39">
        <v>589.34044444444442</v>
      </c>
      <c r="Y514" s="39">
        <v>530.40639999999996</v>
      </c>
      <c r="Z514" s="39">
        <v>552.50666666666677</v>
      </c>
      <c r="AA514" s="39">
        <v>578.29031111111112</v>
      </c>
      <c r="AB514" s="39">
        <v>589.34044444444442</v>
      </c>
      <c r="AC514" s="39">
        <v>589.34044444444442</v>
      </c>
      <c r="AD514" s="39">
        <v>589.34044444444442</v>
      </c>
      <c r="AE514" s="39">
        <v>528.93304888888895</v>
      </c>
      <c r="AF514" s="39">
        <v>390.43804444444447</v>
      </c>
      <c r="AG514" s="39">
        <v>135.92335555555556</v>
      </c>
      <c r="AH514" s="10"/>
      <c r="AI514" s="10"/>
    </row>
    <row r="515" spans="1:39" x14ac:dyDescent="0.3">
      <c r="A515" s="6" t="str">
        <f t="shared" si="28"/>
        <v>Clinical Laboratory &amp; Pathology Procedures-Estradiol (hormone) level-82670</v>
      </c>
      <c r="B515" s="6" t="str">
        <f t="shared" si="29"/>
        <v>Estradiol (hormone) level</v>
      </c>
      <c r="C515" s="6" t="str">
        <f t="shared" si="30"/>
        <v>Clinical Laboratory &amp; Pathology Procedures</v>
      </c>
      <c r="D515" s="6" t="str">
        <f t="shared" si="31"/>
        <v>82670</v>
      </c>
      <c r="E515" s="19"/>
      <c r="F515" s="18"/>
      <c r="G515" s="59"/>
      <c r="H515" s="60"/>
      <c r="I515" s="20"/>
      <c r="J515" s="21"/>
      <c r="K515" s="21"/>
      <c r="L515" s="21"/>
      <c r="M515" s="21"/>
      <c r="N515" s="21"/>
      <c r="O515" s="21"/>
      <c r="P515" s="21"/>
      <c r="Q515" s="21"/>
      <c r="R515" s="21"/>
      <c r="S515" s="21"/>
      <c r="T515" s="21"/>
      <c r="U515" s="21"/>
      <c r="V515" s="21"/>
      <c r="W515" s="21"/>
      <c r="X515" s="21"/>
      <c r="Y515" s="21"/>
      <c r="Z515" s="21"/>
      <c r="AA515" s="21"/>
      <c r="AB515" s="21"/>
      <c r="AC515" s="21"/>
      <c r="AD515" s="21"/>
      <c r="AE515" s="21"/>
      <c r="AF515" s="21"/>
      <c r="AG515" s="21"/>
      <c r="AH515" s="10"/>
      <c r="AI515" s="10"/>
    </row>
    <row r="516" spans="1:39" ht="27.95" x14ac:dyDescent="0.3">
      <c r="A516" s="6" t="str">
        <f t="shared" si="28"/>
        <v>Clinical Laboratory &amp; Pathology Procedures-Ferritin (blood protein) level-82728</v>
      </c>
      <c r="B516" s="6" t="str">
        <f t="shared" si="29"/>
        <v>Ferritin (blood protein) level</v>
      </c>
      <c r="C516" s="6" t="str">
        <f t="shared" si="30"/>
        <v>Clinical Laboratory &amp; Pathology Procedures</v>
      </c>
      <c r="D516" s="6" t="str">
        <f t="shared" si="31"/>
        <v>82728</v>
      </c>
      <c r="E516" s="25" t="s">
        <v>984</v>
      </c>
      <c r="F516" s="25" t="s">
        <v>59</v>
      </c>
      <c r="G516" s="53" t="s">
        <v>31276</v>
      </c>
      <c r="H516" s="25" t="s">
        <v>26179</v>
      </c>
      <c r="I516" s="10" t="s">
        <v>208</v>
      </c>
      <c r="J516" s="17">
        <v>178</v>
      </c>
      <c r="K516" s="17">
        <v>35.6</v>
      </c>
      <c r="L516" s="17">
        <v>52.673399999999994</v>
      </c>
      <c r="M516" s="17">
        <v>234.10400000000001</v>
      </c>
      <c r="N516" s="17" t="s">
        <v>34096</v>
      </c>
      <c r="O516" s="17">
        <v>52.673399999999994</v>
      </c>
      <c r="P516" s="17" t="s">
        <v>34096</v>
      </c>
      <c r="Q516" s="17" t="s">
        <v>34096</v>
      </c>
      <c r="R516" s="17" t="s">
        <v>34096</v>
      </c>
      <c r="S516" s="17" t="s">
        <v>34096</v>
      </c>
      <c r="T516" s="17" t="s">
        <v>34096</v>
      </c>
      <c r="U516" s="17" t="s">
        <v>34096</v>
      </c>
      <c r="V516" s="17" t="s">
        <v>34096</v>
      </c>
      <c r="W516" s="17" t="s">
        <v>34096</v>
      </c>
      <c r="X516" s="17">
        <v>234.10400000000001</v>
      </c>
      <c r="Y516" s="17">
        <v>210.69359999999998</v>
      </c>
      <c r="Z516" s="17">
        <v>219.4725</v>
      </c>
      <c r="AA516" s="17">
        <v>229.71455</v>
      </c>
      <c r="AB516" s="17">
        <v>234.10400000000001</v>
      </c>
      <c r="AC516" s="17">
        <v>234.10400000000001</v>
      </c>
      <c r="AD516" s="17">
        <v>234.10400000000001</v>
      </c>
      <c r="AE516" s="17">
        <v>210.10834</v>
      </c>
      <c r="AF516" s="17">
        <v>155.09390000000002</v>
      </c>
      <c r="AG516" s="17">
        <v>81.936400000000006</v>
      </c>
      <c r="AH516" s="10" t="s">
        <v>34347</v>
      </c>
      <c r="AI516" s="10" t="s">
        <v>31038</v>
      </c>
      <c r="AJ516" s="54">
        <v>1</v>
      </c>
      <c r="AK516" s="27">
        <v>5</v>
      </c>
      <c r="AL516" t="s">
        <v>51</v>
      </c>
      <c r="AM516">
        <v>2</v>
      </c>
    </row>
    <row r="517" spans="1:39" ht="41.95" x14ac:dyDescent="0.3">
      <c r="A517" s="6" t="str">
        <f t="shared" si="28"/>
        <v>Clinical Laboratory &amp; Pathology Procedures-Ferritin (blood protein) level-82728</v>
      </c>
      <c r="B517" s="6" t="str">
        <f t="shared" si="29"/>
        <v>Ferritin (blood protein) level</v>
      </c>
      <c r="C517" s="6" t="str">
        <f t="shared" si="30"/>
        <v>Clinical Laboratory &amp; Pathology Procedures</v>
      </c>
      <c r="D517" s="6" t="str">
        <f t="shared" si="31"/>
        <v>82728</v>
      </c>
      <c r="E517" s="25" t="s">
        <v>47</v>
      </c>
      <c r="F517" s="25" t="s">
        <v>47</v>
      </c>
      <c r="G517" s="53" t="s">
        <v>209</v>
      </c>
      <c r="H517" s="25" t="s">
        <v>210</v>
      </c>
      <c r="I517" s="10" t="s">
        <v>211</v>
      </c>
      <c r="J517" s="17">
        <v>161</v>
      </c>
      <c r="K517" s="17">
        <v>32.200000000000003</v>
      </c>
      <c r="L517" s="17">
        <v>7.569</v>
      </c>
      <c r="M517" s="17">
        <v>152.87200000000001</v>
      </c>
      <c r="N517" s="17">
        <v>7.77</v>
      </c>
      <c r="O517" s="17">
        <v>8.5470000000000006</v>
      </c>
      <c r="P517" s="17">
        <v>7.77</v>
      </c>
      <c r="Q517" s="17">
        <v>7.77</v>
      </c>
      <c r="R517" s="17" t="s">
        <v>34096</v>
      </c>
      <c r="S517" s="17">
        <v>8.5470000000000006</v>
      </c>
      <c r="T517" s="17" t="s">
        <v>34096</v>
      </c>
      <c r="U517" s="17" t="s">
        <v>34096</v>
      </c>
      <c r="V517" s="17">
        <v>8.1577000000000002</v>
      </c>
      <c r="W517" s="17">
        <v>7.569</v>
      </c>
      <c r="X517" s="17">
        <v>152.87200000000001</v>
      </c>
      <c r="Y517" s="17">
        <v>137.5848</v>
      </c>
      <c r="Z517" s="17">
        <v>143.3175</v>
      </c>
      <c r="AA517" s="17">
        <v>150.00565</v>
      </c>
      <c r="AB517" s="17">
        <v>152.87200000000001</v>
      </c>
      <c r="AC517" s="17">
        <v>152.87200000000001</v>
      </c>
      <c r="AD517" s="17">
        <v>152.87200000000001</v>
      </c>
      <c r="AE517" s="17">
        <v>137.20262</v>
      </c>
      <c r="AF517" s="17">
        <v>101.27770000000001</v>
      </c>
      <c r="AG517" s="17">
        <v>8.1585000000000001</v>
      </c>
      <c r="AH517" s="10" t="s">
        <v>34348</v>
      </c>
      <c r="AI517" s="10" t="s">
        <v>31038</v>
      </c>
      <c r="AJ517" s="54">
        <v>0</v>
      </c>
      <c r="AK517" s="27" t="s">
        <v>34143</v>
      </c>
      <c r="AL517" t="s">
        <v>51</v>
      </c>
      <c r="AM517" t="e">
        <v>#VALUE!</v>
      </c>
    </row>
    <row r="518" spans="1:39" x14ac:dyDescent="0.3">
      <c r="A518" s="6" t="str">
        <f t="shared" si="28"/>
        <v>Clinical Laboratory &amp; Pathology Procedures-Ferritin (blood protein) level-82728</v>
      </c>
      <c r="B518" s="6" t="str">
        <f t="shared" si="29"/>
        <v>Ferritin (blood protein) level</v>
      </c>
      <c r="C518" s="6" t="str">
        <f t="shared" si="30"/>
        <v>Clinical Laboratory &amp; Pathology Procedures</v>
      </c>
      <c r="D518" s="6" t="str">
        <f t="shared" si="31"/>
        <v>82728</v>
      </c>
      <c r="E518" s="25" t="s">
        <v>47</v>
      </c>
      <c r="F518" s="25" t="s">
        <v>47</v>
      </c>
      <c r="G518" s="53" t="s">
        <v>48</v>
      </c>
      <c r="H518" s="25" t="s">
        <v>49</v>
      </c>
      <c r="I518" s="10" t="s">
        <v>50</v>
      </c>
      <c r="J518" s="17">
        <v>35</v>
      </c>
      <c r="K518" s="17">
        <v>7</v>
      </c>
      <c r="L518" s="17">
        <v>4.9768000000000008</v>
      </c>
      <c r="M518" s="17">
        <v>22.119111111111113</v>
      </c>
      <c r="N518" s="17" t="s">
        <v>34096</v>
      </c>
      <c r="O518" s="17">
        <v>4.9768000000000008</v>
      </c>
      <c r="P518" s="17" t="s">
        <v>34096</v>
      </c>
      <c r="Q518" s="17" t="s">
        <v>34096</v>
      </c>
      <c r="R518" s="17" t="s">
        <v>34096</v>
      </c>
      <c r="S518" s="17" t="s">
        <v>34096</v>
      </c>
      <c r="T518" s="17" t="s">
        <v>34096</v>
      </c>
      <c r="U518" s="17" t="s">
        <v>34096</v>
      </c>
      <c r="V518" s="17">
        <v>8.5650999999999993</v>
      </c>
      <c r="W518" s="17">
        <v>7.9470000000000001</v>
      </c>
      <c r="X518" s="17">
        <v>22.119111111111113</v>
      </c>
      <c r="Y518" s="17">
        <v>19.907200000000003</v>
      </c>
      <c r="Z518" s="17">
        <v>20.736666666666668</v>
      </c>
      <c r="AA518" s="17">
        <v>21.704377777777776</v>
      </c>
      <c r="AB518" s="17">
        <v>22.119111111111113</v>
      </c>
      <c r="AC518" s="17">
        <v>22.119111111111113</v>
      </c>
      <c r="AD518" s="17">
        <v>22.119111111111113</v>
      </c>
      <c r="AE518" s="17">
        <v>19.851902222222225</v>
      </c>
      <c r="AF518" s="17">
        <v>14.653911111111114</v>
      </c>
      <c r="AG518" s="17">
        <v>7.7416888888888913</v>
      </c>
      <c r="AH518" s="10" t="s">
        <v>34349</v>
      </c>
      <c r="AI518" s="10" t="s">
        <v>31038</v>
      </c>
      <c r="AJ518" s="54">
        <v>0</v>
      </c>
      <c r="AK518" s="27" t="s">
        <v>34143</v>
      </c>
      <c r="AL518" t="s">
        <v>51</v>
      </c>
      <c r="AM518" t="e">
        <v>#VALUE!</v>
      </c>
    </row>
    <row r="519" spans="1:39" x14ac:dyDescent="0.3">
      <c r="A519" s="6" t="str">
        <f t="shared" si="28"/>
        <v>Clinical Laboratory &amp; Pathology Procedures-Ferritin (blood protein) level-82728</v>
      </c>
      <c r="B519" s="6" t="str">
        <f t="shared" si="29"/>
        <v>Ferritin (blood protein) level</v>
      </c>
      <c r="C519" s="6" t="str">
        <f t="shared" si="30"/>
        <v>Clinical Laboratory &amp; Pathology Procedures</v>
      </c>
      <c r="D519" s="6" t="str">
        <f t="shared" si="31"/>
        <v>82728</v>
      </c>
      <c r="E519" s="25"/>
      <c r="F519" s="25"/>
      <c r="G519" s="53"/>
      <c r="H519" s="25"/>
      <c r="I519" s="10"/>
      <c r="J519" s="39">
        <v>374</v>
      </c>
      <c r="K519" s="39">
        <v>74.800000000000011</v>
      </c>
      <c r="L519" s="39">
        <v>65.219200000000001</v>
      </c>
      <c r="M519" s="39">
        <v>409.09511111111112</v>
      </c>
      <c r="N519" s="39">
        <v>7.77</v>
      </c>
      <c r="O519" s="39">
        <v>66.197199999999995</v>
      </c>
      <c r="P519" s="39">
        <v>7.77</v>
      </c>
      <c r="Q519" s="39">
        <v>7.77</v>
      </c>
      <c r="R519" s="39" t="s">
        <v>34096</v>
      </c>
      <c r="S519" s="39">
        <v>8.5470000000000006</v>
      </c>
      <c r="T519" s="39" t="s">
        <v>34096</v>
      </c>
      <c r="U519" s="39" t="s">
        <v>34096</v>
      </c>
      <c r="V519" s="39">
        <v>16.722799999999999</v>
      </c>
      <c r="W519" s="39">
        <v>15.516</v>
      </c>
      <c r="X519" s="39">
        <v>409.09511111111112</v>
      </c>
      <c r="Y519" s="39">
        <v>368.18559999999997</v>
      </c>
      <c r="Z519" s="39">
        <v>383.52666666666664</v>
      </c>
      <c r="AA519" s="39">
        <v>401.42457777777776</v>
      </c>
      <c r="AB519" s="39">
        <v>409.09511111111112</v>
      </c>
      <c r="AC519" s="39">
        <v>409.09511111111112</v>
      </c>
      <c r="AD519" s="39">
        <v>409.09511111111112</v>
      </c>
      <c r="AE519" s="39">
        <v>367.16286222222226</v>
      </c>
      <c r="AF519" s="39">
        <v>271.0255111111112</v>
      </c>
      <c r="AG519" s="39">
        <v>15.900188888888891</v>
      </c>
      <c r="AH519" s="10"/>
      <c r="AI519" s="10"/>
    </row>
    <row r="520" spans="1:39" x14ac:dyDescent="0.3">
      <c r="A520" s="6" t="str">
        <f t="shared" si="28"/>
        <v>Clinical Laboratory &amp; Pathology Procedures-Ferritin (blood protein) level-82728</v>
      </c>
      <c r="B520" s="6" t="str">
        <f t="shared" si="29"/>
        <v>Ferritin (blood protein) level</v>
      </c>
      <c r="C520" s="6" t="str">
        <f t="shared" si="30"/>
        <v>Clinical Laboratory &amp; Pathology Procedures</v>
      </c>
      <c r="D520" s="6" t="str">
        <f t="shared" si="31"/>
        <v>82728</v>
      </c>
      <c r="E520" s="19"/>
      <c r="F520" s="18"/>
      <c r="G520" s="59"/>
      <c r="H520" s="60"/>
      <c r="I520" s="20"/>
      <c r="J520" s="21"/>
      <c r="K520" s="21"/>
      <c r="L520" s="21"/>
      <c r="M520" s="21"/>
      <c r="N520" s="21"/>
      <c r="O520" s="21"/>
      <c r="P520" s="21"/>
      <c r="Q520" s="21"/>
      <c r="R520" s="21"/>
      <c r="S520" s="21"/>
      <c r="T520" s="21"/>
      <c r="U520" s="21"/>
      <c r="V520" s="21"/>
      <c r="W520" s="21"/>
      <c r="X520" s="21"/>
      <c r="Y520" s="21"/>
      <c r="Z520" s="21"/>
      <c r="AA520" s="21"/>
      <c r="AB520" s="21"/>
      <c r="AC520" s="21"/>
      <c r="AD520" s="21"/>
      <c r="AE520" s="21"/>
      <c r="AF520" s="21"/>
      <c r="AG520" s="21"/>
      <c r="AH520" s="10"/>
      <c r="AI520" s="10"/>
    </row>
    <row r="521" spans="1:39" ht="27.95" x14ac:dyDescent="0.3">
      <c r="A521" s="6" t="str">
        <f t="shared" ref="A521:A584" si="32">IF(OR($AJ521=1,$AJ521&gt;1),(C521&amp;"-"&amp;B521&amp;"-"&amp;D521),A520)</f>
        <v>Clinical Laboratory &amp; Pathology Procedures-Folic acid level, serum-82746</v>
      </c>
      <c r="B521" s="6" t="str">
        <f t="shared" ref="B521:B584" si="33">IF(OR($AJ521=1,$AJ521&gt;1),$G521,B520)</f>
        <v>Folic acid level, serum</v>
      </c>
      <c r="C521" s="6" t="str">
        <f t="shared" ref="C521:C584" si="34">IF(OR($AJ521=1,$AJ521&gt;1),$E521,C520)</f>
        <v>Clinical Laboratory &amp; Pathology Procedures</v>
      </c>
      <c r="D521" s="6" t="str">
        <f t="shared" ref="D521:D584" si="35">IF(OR($AJ521=1,$AJ521&gt;1),$H521,D520)</f>
        <v>82746</v>
      </c>
      <c r="E521" s="25" t="s">
        <v>984</v>
      </c>
      <c r="F521" s="25" t="s">
        <v>59</v>
      </c>
      <c r="G521" s="53" t="s">
        <v>565</v>
      </c>
      <c r="H521" s="25" t="s">
        <v>566</v>
      </c>
      <c r="I521" s="10" t="s">
        <v>208</v>
      </c>
      <c r="J521" s="17">
        <v>145</v>
      </c>
      <c r="K521" s="17">
        <v>29</v>
      </c>
      <c r="L521" s="17">
        <v>14.319000000000001</v>
      </c>
      <c r="M521" s="17">
        <v>89.02800000000002</v>
      </c>
      <c r="N521" s="17">
        <v>14.7</v>
      </c>
      <c r="O521" s="17">
        <v>16.170000000000002</v>
      </c>
      <c r="P521" s="17">
        <v>14.7</v>
      </c>
      <c r="Q521" s="17">
        <v>14.7</v>
      </c>
      <c r="R521" s="17" t="s">
        <v>34096</v>
      </c>
      <c r="S521" s="17">
        <v>16.170000000000002</v>
      </c>
      <c r="T521" s="17" t="s">
        <v>34096</v>
      </c>
      <c r="U521" s="17" t="s">
        <v>34096</v>
      </c>
      <c r="V521" s="17">
        <v>15.432700000000001</v>
      </c>
      <c r="W521" s="17">
        <v>14.319000000000001</v>
      </c>
      <c r="X521" s="17">
        <v>89.02800000000002</v>
      </c>
      <c r="Y521" s="17">
        <v>80.125200000000007</v>
      </c>
      <c r="Z521" s="17">
        <v>83.463750000000005</v>
      </c>
      <c r="AA521" s="17">
        <v>87.358725000000007</v>
      </c>
      <c r="AB521" s="17">
        <v>89.02800000000002</v>
      </c>
      <c r="AC521" s="17">
        <v>89.02800000000002</v>
      </c>
      <c r="AD521" s="17">
        <v>89.02800000000002</v>
      </c>
      <c r="AE521" s="17">
        <v>79.902630000000002</v>
      </c>
      <c r="AF521" s="17">
        <v>58.981050000000003</v>
      </c>
      <c r="AG521" s="17">
        <v>15.435</v>
      </c>
      <c r="AH521" s="10" t="s">
        <v>34350</v>
      </c>
      <c r="AI521" s="10" t="s">
        <v>564</v>
      </c>
      <c r="AJ521" s="54">
        <v>1</v>
      </c>
      <c r="AK521" s="27">
        <v>5</v>
      </c>
      <c r="AL521" t="s">
        <v>51</v>
      </c>
      <c r="AM521">
        <v>2</v>
      </c>
    </row>
    <row r="522" spans="1:39" x14ac:dyDescent="0.3">
      <c r="A522" s="6" t="str">
        <f t="shared" si="32"/>
        <v>Clinical Laboratory &amp; Pathology Procedures-Folic acid level, serum-82746</v>
      </c>
      <c r="B522" s="6" t="str">
        <f t="shared" si="33"/>
        <v>Folic acid level, serum</v>
      </c>
      <c r="C522" s="6" t="str">
        <f t="shared" si="34"/>
        <v>Clinical Laboratory &amp; Pathology Procedures</v>
      </c>
      <c r="D522" s="6" t="str">
        <f t="shared" si="35"/>
        <v>82746</v>
      </c>
      <c r="E522" s="25" t="s">
        <v>47</v>
      </c>
      <c r="F522" s="25" t="s">
        <v>47</v>
      </c>
      <c r="G522" s="53" t="s">
        <v>552</v>
      </c>
      <c r="H522" s="25" t="s">
        <v>553</v>
      </c>
      <c r="I522" s="10" t="s">
        <v>208</v>
      </c>
      <c r="J522" s="17">
        <v>62</v>
      </c>
      <c r="K522" s="17">
        <v>12.4</v>
      </c>
      <c r="L522" s="17">
        <v>14.688000000000001</v>
      </c>
      <c r="M522" s="17">
        <v>38.884</v>
      </c>
      <c r="N522" s="17">
        <v>15.08</v>
      </c>
      <c r="O522" s="17">
        <v>16.588000000000001</v>
      </c>
      <c r="P522" s="17">
        <v>15.08</v>
      </c>
      <c r="Q522" s="17">
        <v>15.08</v>
      </c>
      <c r="R522" s="17" t="s">
        <v>34096</v>
      </c>
      <c r="S522" s="17">
        <v>16.588000000000001</v>
      </c>
      <c r="T522" s="17" t="s">
        <v>34096</v>
      </c>
      <c r="U522" s="17" t="s">
        <v>34096</v>
      </c>
      <c r="V522" s="17">
        <v>15.830399999999999</v>
      </c>
      <c r="W522" s="17">
        <v>14.688000000000001</v>
      </c>
      <c r="X522" s="17">
        <v>38.884</v>
      </c>
      <c r="Y522" s="17">
        <v>34.995599999999996</v>
      </c>
      <c r="Z522" s="17">
        <v>36.453749999999999</v>
      </c>
      <c r="AA522" s="17">
        <v>38.154924999999999</v>
      </c>
      <c r="AB522" s="17">
        <v>38.884</v>
      </c>
      <c r="AC522" s="17">
        <v>38.884</v>
      </c>
      <c r="AD522" s="17">
        <v>38.884</v>
      </c>
      <c r="AE522" s="17">
        <v>34.898389999999992</v>
      </c>
      <c r="AF522" s="17">
        <v>25.760649999999998</v>
      </c>
      <c r="AG522" s="17">
        <v>15.834000000000001</v>
      </c>
      <c r="AH522" s="10" t="s">
        <v>34351</v>
      </c>
      <c r="AI522" s="10" t="s">
        <v>564</v>
      </c>
      <c r="AJ522" s="54">
        <v>0</v>
      </c>
      <c r="AK522" s="27" t="s">
        <v>34143</v>
      </c>
      <c r="AL522" t="s">
        <v>51</v>
      </c>
      <c r="AM522" t="e">
        <v>#VALUE!</v>
      </c>
    </row>
    <row r="523" spans="1:39" x14ac:dyDescent="0.3">
      <c r="A523" s="6" t="str">
        <f t="shared" si="32"/>
        <v>Clinical Laboratory &amp; Pathology Procedures-Folic acid level, serum-82746</v>
      </c>
      <c r="B523" s="6" t="str">
        <f t="shared" si="33"/>
        <v>Folic acid level, serum</v>
      </c>
      <c r="C523" s="6" t="str">
        <f t="shared" si="34"/>
        <v>Clinical Laboratory &amp; Pathology Procedures</v>
      </c>
      <c r="D523" s="6" t="str">
        <f t="shared" si="35"/>
        <v>82746</v>
      </c>
      <c r="E523" s="25" t="s">
        <v>47</v>
      </c>
      <c r="F523" s="25" t="s">
        <v>47</v>
      </c>
      <c r="G523" s="53" t="s">
        <v>48</v>
      </c>
      <c r="H523" s="25" t="s">
        <v>49</v>
      </c>
      <c r="I523" s="10" t="s">
        <v>50</v>
      </c>
      <c r="J523" s="17">
        <v>35</v>
      </c>
      <c r="K523" s="17">
        <v>7</v>
      </c>
      <c r="L523" s="17">
        <v>4.9768000000000008</v>
      </c>
      <c r="M523" s="17">
        <v>22.119111111111113</v>
      </c>
      <c r="N523" s="17" t="s">
        <v>34096</v>
      </c>
      <c r="O523" s="17">
        <v>4.9768000000000008</v>
      </c>
      <c r="P523" s="17" t="s">
        <v>34096</v>
      </c>
      <c r="Q523" s="17" t="s">
        <v>34096</v>
      </c>
      <c r="R523" s="17" t="s">
        <v>34096</v>
      </c>
      <c r="S523" s="17" t="s">
        <v>34096</v>
      </c>
      <c r="T523" s="17" t="s">
        <v>34096</v>
      </c>
      <c r="U523" s="17" t="s">
        <v>34096</v>
      </c>
      <c r="V523" s="17">
        <v>8.5650999999999993</v>
      </c>
      <c r="W523" s="17">
        <v>7.9470000000000001</v>
      </c>
      <c r="X523" s="17">
        <v>22.119111111111113</v>
      </c>
      <c r="Y523" s="17">
        <v>19.907200000000003</v>
      </c>
      <c r="Z523" s="17">
        <v>20.736666666666668</v>
      </c>
      <c r="AA523" s="17">
        <v>21.704377777777776</v>
      </c>
      <c r="AB523" s="17">
        <v>22.119111111111113</v>
      </c>
      <c r="AC523" s="17">
        <v>22.119111111111113</v>
      </c>
      <c r="AD523" s="17">
        <v>22.119111111111113</v>
      </c>
      <c r="AE523" s="17">
        <v>19.851902222222225</v>
      </c>
      <c r="AF523" s="17">
        <v>14.653911111111114</v>
      </c>
      <c r="AG523" s="17">
        <v>7.7416888888888913</v>
      </c>
      <c r="AH523" s="10" t="s">
        <v>34352</v>
      </c>
      <c r="AI523" s="10" t="s">
        <v>564</v>
      </c>
      <c r="AJ523" s="54">
        <v>0</v>
      </c>
      <c r="AK523" s="27" t="s">
        <v>34143</v>
      </c>
      <c r="AL523" t="s">
        <v>51</v>
      </c>
      <c r="AM523" t="e">
        <v>#VALUE!</v>
      </c>
    </row>
    <row r="524" spans="1:39" x14ac:dyDescent="0.3">
      <c r="A524" s="6" t="str">
        <f t="shared" si="32"/>
        <v>Clinical Laboratory &amp; Pathology Procedures-Folic acid level, serum-82746</v>
      </c>
      <c r="B524" s="6" t="str">
        <f t="shared" si="33"/>
        <v>Folic acid level, serum</v>
      </c>
      <c r="C524" s="6" t="str">
        <f t="shared" si="34"/>
        <v>Clinical Laboratory &amp; Pathology Procedures</v>
      </c>
      <c r="D524" s="6" t="str">
        <f t="shared" si="35"/>
        <v>82746</v>
      </c>
      <c r="E524" s="25"/>
      <c r="F524" s="25"/>
      <c r="G524" s="53"/>
      <c r="H524" s="25"/>
      <c r="I524" s="10"/>
      <c r="J524" s="39">
        <v>242</v>
      </c>
      <c r="K524" s="39">
        <v>48.4</v>
      </c>
      <c r="L524" s="39">
        <v>33.983800000000002</v>
      </c>
      <c r="M524" s="39">
        <v>150.03111111111113</v>
      </c>
      <c r="N524" s="39">
        <v>29.78</v>
      </c>
      <c r="O524" s="39">
        <v>37.734800000000007</v>
      </c>
      <c r="P524" s="39">
        <v>29.78</v>
      </c>
      <c r="Q524" s="39">
        <v>29.78</v>
      </c>
      <c r="R524" s="39" t="s">
        <v>34096</v>
      </c>
      <c r="S524" s="39">
        <v>32.758000000000003</v>
      </c>
      <c r="T524" s="39" t="s">
        <v>34096</v>
      </c>
      <c r="U524" s="39" t="s">
        <v>34096</v>
      </c>
      <c r="V524" s="39">
        <v>39.828200000000002</v>
      </c>
      <c r="W524" s="39">
        <v>36.954000000000001</v>
      </c>
      <c r="X524" s="39">
        <v>150.03111111111113</v>
      </c>
      <c r="Y524" s="39">
        <v>135.02800000000002</v>
      </c>
      <c r="Z524" s="39">
        <v>140.65416666666667</v>
      </c>
      <c r="AA524" s="39">
        <v>147.21802777777779</v>
      </c>
      <c r="AB524" s="39">
        <v>150.03111111111113</v>
      </c>
      <c r="AC524" s="39">
        <v>150.03111111111113</v>
      </c>
      <c r="AD524" s="39">
        <v>150.03111111111113</v>
      </c>
      <c r="AE524" s="39">
        <v>134.65292222222223</v>
      </c>
      <c r="AF524" s="39">
        <v>99.395611111111123</v>
      </c>
      <c r="AG524" s="39">
        <v>23.575688888888891</v>
      </c>
      <c r="AH524" s="10"/>
      <c r="AI524" s="10"/>
    </row>
    <row r="525" spans="1:39" x14ac:dyDescent="0.3">
      <c r="A525" s="6" t="str">
        <f t="shared" si="32"/>
        <v>Clinical Laboratory &amp; Pathology Procedures-Folic acid level, serum-82746</v>
      </c>
      <c r="B525" s="6" t="str">
        <f t="shared" si="33"/>
        <v>Folic acid level, serum</v>
      </c>
      <c r="C525" s="6" t="str">
        <f t="shared" si="34"/>
        <v>Clinical Laboratory &amp; Pathology Procedures</v>
      </c>
      <c r="D525" s="6" t="str">
        <f t="shared" si="35"/>
        <v>82746</v>
      </c>
      <c r="E525" s="19"/>
      <c r="F525" s="18"/>
      <c r="G525" s="59"/>
      <c r="H525" s="60"/>
      <c r="I525" s="20"/>
      <c r="J525" s="21"/>
      <c r="K525" s="21"/>
      <c r="L525" s="21"/>
      <c r="M525" s="21"/>
      <c r="N525" s="21"/>
      <c r="O525" s="21"/>
      <c r="P525" s="21"/>
      <c r="Q525" s="21"/>
      <c r="R525" s="21"/>
      <c r="S525" s="21"/>
      <c r="T525" s="21"/>
      <c r="U525" s="21"/>
      <c r="V525" s="21"/>
      <c r="W525" s="21"/>
      <c r="X525" s="21"/>
      <c r="Y525" s="21"/>
      <c r="Z525" s="21"/>
      <c r="AA525" s="21"/>
      <c r="AB525" s="21"/>
      <c r="AC525" s="21"/>
      <c r="AD525" s="21"/>
      <c r="AE525" s="21"/>
      <c r="AF525" s="21"/>
      <c r="AG525" s="21"/>
      <c r="AH525" s="10"/>
      <c r="AI525" s="10"/>
    </row>
    <row r="526" spans="1:39" ht="27.95" x14ac:dyDescent="0.3">
      <c r="A526" s="6" t="str">
        <f t="shared" si="32"/>
        <v>Clinical Laboratory &amp; Pathology Procedures-Gammaglobulin (immune system protein) measurement-82784</v>
      </c>
      <c r="B526" s="6" t="str">
        <f t="shared" si="33"/>
        <v>Gammaglobulin (immune system protein) measurement</v>
      </c>
      <c r="C526" s="6" t="str">
        <f t="shared" si="34"/>
        <v>Clinical Laboratory &amp; Pathology Procedures</v>
      </c>
      <c r="D526" s="6" t="str">
        <f t="shared" si="35"/>
        <v>82784</v>
      </c>
      <c r="E526" s="25" t="s">
        <v>984</v>
      </c>
      <c r="F526" s="25" t="s">
        <v>59</v>
      </c>
      <c r="G526" s="53" t="s">
        <v>568</v>
      </c>
      <c r="H526" s="25" t="s">
        <v>569</v>
      </c>
      <c r="I526" s="10" t="s">
        <v>208</v>
      </c>
      <c r="J526" s="17">
        <v>191</v>
      </c>
      <c r="K526" s="17">
        <v>38.200000000000003</v>
      </c>
      <c r="L526" s="17">
        <v>29.802599999999991</v>
      </c>
      <c r="M526" s="17">
        <v>132.45599999999996</v>
      </c>
      <c r="N526" s="17" t="s">
        <v>34096</v>
      </c>
      <c r="O526" s="17">
        <v>29.802599999999991</v>
      </c>
      <c r="P526" s="17" t="s">
        <v>34096</v>
      </c>
      <c r="Q526" s="17" t="s">
        <v>34096</v>
      </c>
      <c r="R526" s="17" t="s">
        <v>34096</v>
      </c>
      <c r="S526" s="17" t="s">
        <v>34096</v>
      </c>
      <c r="T526" s="17" t="s">
        <v>34096</v>
      </c>
      <c r="U526" s="17" t="s">
        <v>34096</v>
      </c>
      <c r="V526" s="17" t="s">
        <v>34096</v>
      </c>
      <c r="W526" s="17" t="s">
        <v>34096</v>
      </c>
      <c r="X526" s="17">
        <v>132.45599999999996</v>
      </c>
      <c r="Y526" s="17">
        <v>119.21039999999996</v>
      </c>
      <c r="Z526" s="17">
        <v>124.17749999999998</v>
      </c>
      <c r="AA526" s="17">
        <v>129.97245000000001</v>
      </c>
      <c r="AB526" s="17">
        <v>132.45599999999996</v>
      </c>
      <c r="AC526" s="17">
        <v>132.45599999999996</v>
      </c>
      <c r="AD526" s="17">
        <v>132.45599999999996</v>
      </c>
      <c r="AE526" s="17">
        <v>118.87925999999996</v>
      </c>
      <c r="AF526" s="17">
        <v>87.752100000000013</v>
      </c>
      <c r="AG526" s="17">
        <v>46.3596</v>
      </c>
      <c r="AH526" s="10" t="s">
        <v>34353</v>
      </c>
      <c r="AI526" s="10" t="s">
        <v>567</v>
      </c>
      <c r="AJ526" s="54">
        <v>1</v>
      </c>
      <c r="AK526" s="27">
        <v>2</v>
      </c>
      <c r="AL526" t="s">
        <v>51</v>
      </c>
      <c r="AM526">
        <v>1</v>
      </c>
    </row>
    <row r="527" spans="1:39" x14ac:dyDescent="0.3">
      <c r="A527" s="6" t="str">
        <f t="shared" si="32"/>
        <v>Clinical Laboratory &amp; Pathology Procedures-Gammaglobulin (immune system protein) measurement-82784</v>
      </c>
      <c r="B527" s="6" t="str">
        <f t="shared" si="33"/>
        <v>Gammaglobulin (immune system protein) measurement</v>
      </c>
      <c r="C527" s="6" t="str">
        <f t="shared" si="34"/>
        <v>Clinical Laboratory &amp; Pathology Procedures</v>
      </c>
      <c r="D527" s="6" t="str">
        <f t="shared" si="35"/>
        <v>82784</v>
      </c>
      <c r="E527" s="19"/>
      <c r="F527" s="18"/>
      <c r="G527" s="59"/>
      <c r="H527" s="60"/>
      <c r="I527" s="20"/>
      <c r="J527" s="21"/>
      <c r="K527" s="21"/>
      <c r="L527" s="21"/>
      <c r="M527" s="21"/>
      <c r="N527" s="21"/>
      <c r="O527" s="21"/>
      <c r="P527" s="21"/>
      <c r="Q527" s="21"/>
      <c r="R527" s="21"/>
      <c r="S527" s="21"/>
      <c r="T527" s="21"/>
      <c r="U527" s="21"/>
      <c r="V527" s="21"/>
      <c r="W527" s="21"/>
      <c r="X527" s="21"/>
      <c r="Y527" s="21"/>
      <c r="Z527" s="21"/>
      <c r="AA527" s="21"/>
      <c r="AB527" s="21"/>
      <c r="AC527" s="21"/>
      <c r="AD527" s="21"/>
      <c r="AE527" s="21"/>
      <c r="AF527" s="21"/>
      <c r="AG527" s="21"/>
      <c r="AH527" s="10"/>
      <c r="AI527" s="10"/>
    </row>
    <row r="528" spans="1:39" ht="27.95" x14ac:dyDescent="0.3">
      <c r="A528" s="6" t="str">
        <f t="shared" si="32"/>
        <v>Clinical Laboratory &amp; Pathology Procedures-IgE (immune system protein) level-82785</v>
      </c>
      <c r="B528" s="6" t="str">
        <f t="shared" si="33"/>
        <v>IgE (immune system protein) level</v>
      </c>
      <c r="C528" s="6" t="str">
        <f t="shared" si="34"/>
        <v>Clinical Laboratory &amp; Pathology Procedures</v>
      </c>
      <c r="D528" s="6" t="str">
        <f t="shared" si="35"/>
        <v>82785</v>
      </c>
      <c r="E528" s="25" t="s">
        <v>984</v>
      </c>
      <c r="F528" s="25" t="s">
        <v>59</v>
      </c>
      <c r="G528" s="53" t="s">
        <v>31278</v>
      </c>
      <c r="H528" s="25" t="s">
        <v>26201</v>
      </c>
      <c r="I528" s="10" t="s">
        <v>208</v>
      </c>
      <c r="J528" s="17">
        <v>142</v>
      </c>
      <c r="K528" s="17">
        <v>28.400000000000002</v>
      </c>
      <c r="L528" s="17">
        <v>30.817800000000002</v>
      </c>
      <c r="M528" s="17">
        <v>136.96800000000002</v>
      </c>
      <c r="N528" s="17" t="s">
        <v>34096</v>
      </c>
      <c r="O528" s="17">
        <v>30.817800000000002</v>
      </c>
      <c r="P528" s="17" t="s">
        <v>34096</v>
      </c>
      <c r="Q528" s="17" t="s">
        <v>34096</v>
      </c>
      <c r="R528" s="17" t="s">
        <v>34096</v>
      </c>
      <c r="S528" s="17" t="s">
        <v>34096</v>
      </c>
      <c r="T528" s="17" t="s">
        <v>34096</v>
      </c>
      <c r="U528" s="17" t="s">
        <v>34096</v>
      </c>
      <c r="V528" s="17" t="s">
        <v>34096</v>
      </c>
      <c r="W528" s="17" t="s">
        <v>34096</v>
      </c>
      <c r="X528" s="17">
        <v>136.96800000000002</v>
      </c>
      <c r="Y528" s="17">
        <v>123.27120000000001</v>
      </c>
      <c r="Z528" s="17">
        <v>128.4075</v>
      </c>
      <c r="AA528" s="17">
        <v>134.39985000000001</v>
      </c>
      <c r="AB528" s="17">
        <v>136.96800000000002</v>
      </c>
      <c r="AC528" s="17">
        <v>136.96800000000002</v>
      </c>
      <c r="AD528" s="17">
        <v>136.96800000000002</v>
      </c>
      <c r="AE528" s="17">
        <v>122.92878</v>
      </c>
      <c r="AF528" s="17">
        <v>90.74130000000001</v>
      </c>
      <c r="AG528" s="17">
        <v>47.938800000000008</v>
      </c>
      <c r="AH528" s="10" t="s">
        <v>34354</v>
      </c>
      <c r="AI528" s="10" t="s">
        <v>33865</v>
      </c>
      <c r="AJ528" s="54">
        <v>1</v>
      </c>
      <c r="AK528" s="27">
        <v>6</v>
      </c>
      <c r="AL528" t="s">
        <v>51</v>
      </c>
      <c r="AM528">
        <v>2</v>
      </c>
    </row>
    <row r="529" spans="1:39" x14ac:dyDescent="0.3">
      <c r="A529" s="6" t="str">
        <f t="shared" si="32"/>
        <v>Clinical Laboratory &amp; Pathology Procedures-IgE (immune system protein) level-82785</v>
      </c>
      <c r="B529" s="6" t="str">
        <f t="shared" si="33"/>
        <v>IgE (immune system protein) level</v>
      </c>
      <c r="C529" s="6" t="str">
        <f t="shared" si="34"/>
        <v>Clinical Laboratory &amp; Pathology Procedures</v>
      </c>
      <c r="D529" s="6" t="str">
        <f t="shared" si="35"/>
        <v>82785</v>
      </c>
      <c r="E529" s="25" t="s">
        <v>47</v>
      </c>
      <c r="F529" s="25" t="s">
        <v>47</v>
      </c>
      <c r="G529" s="53" t="s">
        <v>48</v>
      </c>
      <c r="H529" s="25" t="s">
        <v>49</v>
      </c>
      <c r="I529" s="10" t="s">
        <v>50</v>
      </c>
      <c r="J529" s="17">
        <v>35</v>
      </c>
      <c r="K529" s="17">
        <v>7</v>
      </c>
      <c r="L529" s="17">
        <v>4.9768000000000008</v>
      </c>
      <c r="M529" s="17">
        <v>22.119111111111113</v>
      </c>
      <c r="N529" s="17" t="s">
        <v>34096</v>
      </c>
      <c r="O529" s="17">
        <v>4.9768000000000008</v>
      </c>
      <c r="P529" s="17" t="s">
        <v>34096</v>
      </c>
      <c r="Q529" s="17" t="s">
        <v>34096</v>
      </c>
      <c r="R529" s="17" t="s">
        <v>34096</v>
      </c>
      <c r="S529" s="17" t="s">
        <v>34096</v>
      </c>
      <c r="T529" s="17" t="s">
        <v>34096</v>
      </c>
      <c r="U529" s="17" t="s">
        <v>34096</v>
      </c>
      <c r="V529" s="17">
        <v>8.5650999999999993</v>
      </c>
      <c r="W529" s="17">
        <v>7.9470000000000001</v>
      </c>
      <c r="X529" s="17">
        <v>22.119111111111113</v>
      </c>
      <c r="Y529" s="17">
        <v>19.907200000000003</v>
      </c>
      <c r="Z529" s="17">
        <v>20.736666666666668</v>
      </c>
      <c r="AA529" s="17">
        <v>21.704377777777776</v>
      </c>
      <c r="AB529" s="17">
        <v>22.119111111111113</v>
      </c>
      <c r="AC529" s="17">
        <v>22.119111111111113</v>
      </c>
      <c r="AD529" s="17">
        <v>22.119111111111113</v>
      </c>
      <c r="AE529" s="17">
        <v>19.851902222222225</v>
      </c>
      <c r="AF529" s="17">
        <v>14.653911111111114</v>
      </c>
      <c r="AG529" s="17">
        <v>7.7416888888888913</v>
      </c>
      <c r="AH529" s="10" t="s">
        <v>34355</v>
      </c>
      <c r="AI529" s="10" t="s">
        <v>33865</v>
      </c>
      <c r="AJ529" s="54">
        <v>0</v>
      </c>
      <c r="AK529" s="27" t="s">
        <v>34143</v>
      </c>
      <c r="AL529" t="s">
        <v>51</v>
      </c>
      <c r="AM529" t="e">
        <v>#VALUE!</v>
      </c>
    </row>
    <row r="530" spans="1:39" ht="27.95" x14ac:dyDescent="0.3">
      <c r="A530" s="6" t="str">
        <f t="shared" si="32"/>
        <v>Clinical Laboratory &amp; Pathology Procedures-IgE (immune system protein) level-82785</v>
      </c>
      <c r="B530" s="6" t="str">
        <f t="shared" si="33"/>
        <v>IgE (immune system protein) level</v>
      </c>
      <c r="C530" s="6" t="str">
        <f t="shared" si="34"/>
        <v>Clinical Laboratory &amp; Pathology Procedures</v>
      </c>
      <c r="D530" s="6" t="str">
        <f t="shared" si="35"/>
        <v>82785</v>
      </c>
      <c r="E530" s="25" t="s">
        <v>47</v>
      </c>
      <c r="F530" s="25" t="s">
        <v>47</v>
      </c>
      <c r="G530" s="53" t="s">
        <v>653</v>
      </c>
      <c r="H530" s="25" t="s">
        <v>654</v>
      </c>
      <c r="I530" s="10" t="s">
        <v>655</v>
      </c>
      <c r="J530" s="17">
        <v>610</v>
      </c>
      <c r="K530" s="17">
        <v>122</v>
      </c>
      <c r="L530" s="17">
        <v>5.0850000000000035</v>
      </c>
      <c r="M530" s="17">
        <v>23.309971830985891</v>
      </c>
      <c r="N530" s="17">
        <v>5.2200000000000033</v>
      </c>
      <c r="O530" s="17">
        <v>6.3372169014084534</v>
      </c>
      <c r="P530" s="17">
        <v>5.2200000000000033</v>
      </c>
      <c r="Q530" s="17">
        <v>5.2200000000000033</v>
      </c>
      <c r="R530" s="17" t="s">
        <v>34096</v>
      </c>
      <c r="S530" s="17">
        <v>5.7420000000000009</v>
      </c>
      <c r="T530" s="17" t="s">
        <v>34096</v>
      </c>
      <c r="U530" s="17" t="s">
        <v>34096</v>
      </c>
      <c r="V530" s="17">
        <v>5.4805000000000046</v>
      </c>
      <c r="W530" s="17">
        <v>5.0850000000000035</v>
      </c>
      <c r="X530" s="17">
        <v>23.309971830985891</v>
      </c>
      <c r="Y530" s="17">
        <v>20.978974647887348</v>
      </c>
      <c r="Z530" s="17">
        <v>21.853098591549305</v>
      </c>
      <c r="AA530" s="17">
        <v>22.872909859154934</v>
      </c>
      <c r="AB530" s="17">
        <v>23.309971830985891</v>
      </c>
      <c r="AC530" s="17">
        <v>23.309971830985891</v>
      </c>
      <c r="AD530" s="17">
        <v>23.309971830985891</v>
      </c>
      <c r="AE530" s="17">
        <v>20.920699718309873</v>
      </c>
      <c r="AF530" s="17">
        <v>15.442856338028186</v>
      </c>
      <c r="AG530" s="17">
        <v>7.0873718309859184</v>
      </c>
      <c r="AH530" s="10" t="s">
        <v>34356</v>
      </c>
      <c r="AI530" s="10" t="s">
        <v>33865</v>
      </c>
      <c r="AJ530" s="54">
        <v>0</v>
      </c>
      <c r="AK530" s="27" t="s">
        <v>34143</v>
      </c>
      <c r="AL530" t="s">
        <v>51</v>
      </c>
      <c r="AM530" t="e">
        <v>#VALUE!</v>
      </c>
    </row>
    <row r="531" spans="1:39" x14ac:dyDescent="0.3">
      <c r="A531" s="6" t="str">
        <f t="shared" si="32"/>
        <v>Clinical Laboratory &amp; Pathology Procedures-IgE (immune system protein) level-82785</v>
      </c>
      <c r="B531" s="6" t="str">
        <f t="shared" si="33"/>
        <v>IgE (immune system protein) level</v>
      </c>
      <c r="C531" s="6" t="str">
        <f t="shared" si="34"/>
        <v>Clinical Laboratory &amp; Pathology Procedures</v>
      </c>
      <c r="D531" s="6" t="str">
        <f t="shared" si="35"/>
        <v>82785</v>
      </c>
      <c r="E531" s="25" t="s">
        <v>47</v>
      </c>
      <c r="F531" s="25" t="s">
        <v>47</v>
      </c>
      <c r="G531" s="53" t="s">
        <v>33132</v>
      </c>
      <c r="H531" s="25" t="s">
        <v>30493</v>
      </c>
      <c r="I531" s="10" t="s">
        <v>50</v>
      </c>
      <c r="J531" s="17">
        <v>100</v>
      </c>
      <c r="K531" s="17">
        <v>20</v>
      </c>
      <c r="L531" s="17">
        <v>8.3315999999999999</v>
      </c>
      <c r="M531" s="17">
        <v>37.029333333333334</v>
      </c>
      <c r="N531" s="17" t="s">
        <v>34096</v>
      </c>
      <c r="O531" s="17">
        <v>8.3315999999999999</v>
      </c>
      <c r="P531" s="17" t="s">
        <v>34096</v>
      </c>
      <c r="Q531" s="17" t="s">
        <v>34096</v>
      </c>
      <c r="R531" s="17" t="s">
        <v>34096</v>
      </c>
      <c r="S531" s="17" t="s">
        <v>34096</v>
      </c>
      <c r="T531" s="17" t="s">
        <v>34096</v>
      </c>
      <c r="U531" s="17" t="s">
        <v>34096</v>
      </c>
      <c r="V531" s="17" t="s">
        <v>34096</v>
      </c>
      <c r="W531" s="17" t="s">
        <v>34096</v>
      </c>
      <c r="X531" s="17">
        <v>37.029333333333334</v>
      </c>
      <c r="Y531" s="17">
        <v>33.3264</v>
      </c>
      <c r="Z531" s="17">
        <v>34.715000000000003</v>
      </c>
      <c r="AA531" s="17">
        <v>36.335033333333335</v>
      </c>
      <c r="AB531" s="17">
        <v>37.029333333333334</v>
      </c>
      <c r="AC531" s="17">
        <v>37.029333333333334</v>
      </c>
      <c r="AD531" s="17">
        <v>37.029333333333334</v>
      </c>
      <c r="AE531" s="17">
        <v>33.233826666666666</v>
      </c>
      <c r="AF531" s="17">
        <v>24.531933333333331</v>
      </c>
      <c r="AG531" s="17">
        <v>12.960266666666669</v>
      </c>
      <c r="AH531" s="10" t="s">
        <v>34357</v>
      </c>
      <c r="AI531" s="10" t="s">
        <v>33865</v>
      </c>
      <c r="AJ531" s="54">
        <v>0</v>
      </c>
      <c r="AK531" s="27" t="s">
        <v>34143</v>
      </c>
      <c r="AL531" t="s">
        <v>51</v>
      </c>
      <c r="AM531" t="e">
        <v>#VALUE!</v>
      </c>
    </row>
    <row r="532" spans="1:39" x14ac:dyDescent="0.3">
      <c r="A532" s="6" t="str">
        <f t="shared" si="32"/>
        <v>Clinical Laboratory &amp; Pathology Procedures-IgE (immune system protein) level-82785</v>
      </c>
      <c r="B532" s="6" t="str">
        <f t="shared" si="33"/>
        <v>IgE (immune system protein) level</v>
      </c>
      <c r="C532" s="6" t="str">
        <f t="shared" si="34"/>
        <v>Clinical Laboratory &amp; Pathology Procedures</v>
      </c>
      <c r="D532" s="6" t="str">
        <f t="shared" si="35"/>
        <v>82785</v>
      </c>
      <c r="E532" s="25"/>
      <c r="F532" s="25"/>
      <c r="G532" s="53"/>
      <c r="H532" s="25"/>
      <c r="I532" s="10"/>
      <c r="J532" s="39">
        <v>887</v>
      </c>
      <c r="K532" s="39">
        <v>177.4</v>
      </c>
      <c r="L532" s="39">
        <v>49.211200000000005</v>
      </c>
      <c r="M532" s="39">
        <v>219.42641627543037</v>
      </c>
      <c r="N532" s="39">
        <v>5.2200000000000033</v>
      </c>
      <c r="O532" s="39">
        <v>50.463416901408458</v>
      </c>
      <c r="P532" s="39">
        <v>5.2200000000000033</v>
      </c>
      <c r="Q532" s="39">
        <v>5.2200000000000033</v>
      </c>
      <c r="R532" s="39" t="s">
        <v>34096</v>
      </c>
      <c r="S532" s="39">
        <v>5.7420000000000009</v>
      </c>
      <c r="T532" s="39" t="s">
        <v>34096</v>
      </c>
      <c r="U532" s="39" t="s">
        <v>34096</v>
      </c>
      <c r="V532" s="39">
        <v>14.045600000000004</v>
      </c>
      <c r="W532" s="39">
        <v>13.032000000000004</v>
      </c>
      <c r="X532" s="39">
        <v>219.42641627543037</v>
      </c>
      <c r="Y532" s="39">
        <v>197.48377464788737</v>
      </c>
      <c r="Z532" s="39">
        <v>205.71226525821598</v>
      </c>
      <c r="AA532" s="39">
        <v>215.31217097026607</v>
      </c>
      <c r="AB532" s="39">
        <v>219.42641627543037</v>
      </c>
      <c r="AC532" s="39">
        <v>219.42641627543037</v>
      </c>
      <c r="AD532" s="39">
        <v>219.42641627543037</v>
      </c>
      <c r="AE532" s="39">
        <v>196.93520860719875</v>
      </c>
      <c r="AF532" s="39">
        <v>145.37000078247266</v>
      </c>
      <c r="AG532" s="39">
        <v>75.728127386541487</v>
      </c>
      <c r="AH532" s="10"/>
      <c r="AI532" s="10"/>
    </row>
    <row r="533" spans="1:39" x14ac:dyDescent="0.3">
      <c r="A533" s="6" t="str">
        <f t="shared" si="32"/>
        <v>Clinical Laboratory &amp; Pathology Procedures-IgE (immune system protein) level-82785</v>
      </c>
      <c r="B533" s="6" t="str">
        <f t="shared" si="33"/>
        <v>IgE (immune system protein) level</v>
      </c>
      <c r="C533" s="6" t="str">
        <f t="shared" si="34"/>
        <v>Clinical Laboratory &amp; Pathology Procedures</v>
      </c>
      <c r="D533" s="6" t="str">
        <f t="shared" si="35"/>
        <v>82785</v>
      </c>
      <c r="E533" s="19"/>
      <c r="F533" s="18"/>
      <c r="G533" s="59"/>
      <c r="H533" s="60"/>
      <c r="I533" s="20"/>
      <c r="J533" s="21"/>
      <c r="K533" s="21"/>
      <c r="L533" s="21"/>
      <c r="M533" s="21"/>
      <c r="N533" s="21"/>
      <c r="O533" s="21"/>
      <c r="P533" s="21"/>
      <c r="Q533" s="21"/>
      <c r="R533" s="21"/>
      <c r="S533" s="21"/>
      <c r="T533" s="21"/>
      <c r="U533" s="21"/>
      <c r="V533" s="21"/>
      <c r="W533" s="21"/>
      <c r="X533" s="21"/>
      <c r="Y533" s="21"/>
      <c r="Z533" s="21"/>
      <c r="AA533" s="21"/>
      <c r="AB533" s="21"/>
      <c r="AC533" s="21"/>
      <c r="AD533" s="21"/>
      <c r="AE533" s="21"/>
      <c r="AF533" s="21"/>
      <c r="AG533" s="21"/>
      <c r="AH533" s="10"/>
      <c r="AI533" s="10"/>
    </row>
    <row r="534" spans="1:39" ht="27.95" x14ac:dyDescent="0.3">
      <c r="A534" s="6" t="str">
        <f t="shared" si="32"/>
        <v>Clinical Laboratory &amp; Pathology Procedures-Glucose (sugar) level on body fluid-82945</v>
      </c>
      <c r="B534" s="6" t="str">
        <f t="shared" si="33"/>
        <v>Glucose (sugar) level on body fluid</v>
      </c>
      <c r="C534" s="6" t="str">
        <f t="shared" si="34"/>
        <v>Clinical Laboratory &amp; Pathology Procedures</v>
      </c>
      <c r="D534" s="6" t="str">
        <f t="shared" si="35"/>
        <v>82945</v>
      </c>
      <c r="E534" s="25" t="s">
        <v>984</v>
      </c>
      <c r="F534" s="25" t="s">
        <v>59</v>
      </c>
      <c r="G534" s="53" t="s">
        <v>31280</v>
      </c>
      <c r="H534" s="25" t="s">
        <v>26222</v>
      </c>
      <c r="I534" s="10" t="s">
        <v>208</v>
      </c>
      <c r="J534" s="17">
        <v>66</v>
      </c>
      <c r="K534" s="17">
        <v>13.200000000000001</v>
      </c>
      <c r="L534" s="17">
        <v>3.8250000000000002</v>
      </c>
      <c r="M534" s="17">
        <v>97.704000000000008</v>
      </c>
      <c r="N534" s="17">
        <v>3.93</v>
      </c>
      <c r="O534" s="17">
        <v>17.880899999999997</v>
      </c>
      <c r="P534" s="17">
        <v>3.93</v>
      </c>
      <c r="Q534" s="17">
        <v>3.93</v>
      </c>
      <c r="R534" s="17" t="s">
        <v>34096</v>
      </c>
      <c r="S534" s="17">
        <v>4.3230000000000004</v>
      </c>
      <c r="T534" s="17" t="s">
        <v>34096</v>
      </c>
      <c r="U534" s="17" t="s">
        <v>34096</v>
      </c>
      <c r="V534" s="17">
        <v>4.1224999999999996</v>
      </c>
      <c r="W534" s="17">
        <v>3.8250000000000002</v>
      </c>
      <c r="X534" s="17">
        <v>97.704000000000008</v>
      </c>
      <c r="Y534" s="17">
        <v>87.933599999999984</v>
      </c>
      <c r="Z534" s="17">
        <v>91.597499999999997</v>
      </c>
      <c r="AA534" s="17">
        <v>95.872050000000002</v>
      </c>
      <c r="AB534" s="17">
        <v>97.704000000000008</v>
      </c>
      <c r="AC534" s="17">
        <v>97.704000000000008</v>
      </c>
      <c r="AD534" s="17">
        <v>97.704000000000008</v>
      </c>
      <c r="AE534" s="17">
        <v>87.689339999999987</v>
      </c>
      <c r="AF534" s="17">
        <v>64.728899999999996</v>
      </c>
      <c r="AG534" s="17">
        <v>26.515650000000001</v>
      </c>
      <c r="AH534" s="10" t="s">
        <v>34358</v>
      </c>
      <c r="AI534" s="10" t="s">
        <v>33866</v>
      </c>
      <c r="AJ534" s="54">
        <v>1</v>
      </c>
      <c r="AK534" s="27">
        <v>11</v>
      </c>
      <c r="AL534" t="s">
        <v>51</v>
      </c>
      <c r="AM534">
        <v>2</v>
      </c>
    </row>
    <row r="535" spans="1:39" x14ac:dyDescent="0.3">
      <c r="A535" s="6" t="str">
        <f t="shared" si="32"/>
        <v>Clinical Laboratory &amp; Pathology Procedures-Glucose (sugar) level on body fluid-82945</v>
      </c>
      <c r="B535" s="6" t="str">
        <f t="shared" si="33"/>
        <v>Glucose (sugar) level on body fluid</v>
      </c>
      <c r="C535" s="6" t="str">
        <f t="shared" si="34"/>
        <v>Clinical Laboratory &amp; Pathology Procedures</v>
      </c>
      <c r="D535" s="6" t="str">
        <f t="shared" si="35"/>
        <v>82945</v>
      </c>
      <c r="E535" s="25" t="s">
        <v>47</v>
      </c>
      <c r="F535" s="25" t="s">
        <v>47</v>
      </c>
      <c r="G535" s="53" t="s">
        <v>31312</v>
      </c>
      <c r="H535" s="25" t="s">
        <v>26508</v>
      </c>
      <c r="I535" s="10" t="s">
        <v>208</v>
      </c>
      <c r="J535" s="17">
        <v>145</v>
      </c>
      <c r="K535" s="17">
        <v>29</v>
      </c>
      <c r="L535" s="17">
        <v>3.8970000000000002</v>
      </c>
      <c r="M535" s="17">
        <v>123.68800000000003</v>
      </c>
      <c r="N535" s="17">
        <v>4</v>
      </c>
      <c r="O535" s="17">
        <v>4.4000000000000004</v>
      </c>
      <c r="P535" s="17">
        <v>4</v>
      </c>
      <c r="Q535" s="17">
        <v>4</v>
      </c>
      <c r="R535" s="17" t="s">
        <v>34096</v>
      </c>
      <c r="S535" s="17">
        <v>4.4000000000000004</v>
      </c>
      <c r="T535" s="17" t="s">
        <v>34096</v>
      </c>
      <c r="U535" s="17" t="s">
        <v>34096</v>
      </c>
      <c r="V535" s="17">
        <v>4.2000999999999999</v>
      </c>
      <c r="W535" s="17">
        <v>3.8970000000000002</v>
      </c>
      <c r="X535" s="17">
        <v>123.68800000000003</v>
      </c>
      <c r="Y535" s="17">
        <v>111.31920000000001</v>
      </c>
      <c r="Z535" s="17">
        <v>115.95750000000002</v>
      </c>
      <c r="AA535" s="17">
        <v>121.36885000000001</v>
      </c>
      <c r="AB535" s="17">
        <v>123.68800000000003</v>
      </c>
      <c r="AC535" s="17">
        <v>123.68800000000003</v>
      </c>
      <c r="AD535" s="17">
        <v>123.68800000000003</v>
      </c>
      <c r="AE535" s="17">
        <v>111.00998</v>
      </c>
      <c r="AF535" s="17">
        <v>81.943300000000008</v>
      </c>
      <c r="AG535" s="17">
        <v>4.2</v>
      </c>
      <c r="AH535" s="10" t="s">
        <v>34359</v>
      </c>
      <c r="AI535" s="10" t="s">
        <v>33866</v>
      </c>
      <c r="AJ535" s="54">
        <v>0</v>
      </c>
      <c r="AK535" s="27" t="s">
        <v>34143</v>
      </c>
      <c r="AL535" t="s">
        <v>51</v>
      </c>
      <c r="AM535" t="e">
        <v>#VALUE!</v>
      </c>
    </row>
    <row r="536" spans="1:39" ht="27.95" x14ac:dyDescent="0.3">
      <c r="A536" s="6" t="str">
        <f t="shared" si="32"/>
        <v>Clinical Laboratory &amp; Pathology Procedures-Glucose (sugar) level on body fluid-82945</v>
      </c>
      <c r="B536" s="6" t="str">
        <f t="shared" si="33"/>
        <v>Glucose (sugar) level on body fluid</v>
      </c>
      <c r="C536" s="6" t="str">
        <f t="shared" si="34"/>
        <v>Clinical Laboratory &amp; Pathology Procedures</v>
      </c>
      <c r="D536" s="6" t="str">
        <f t="shared" si="35"/>
        <v>82945</v>
      </c>
      <c r="E536" s="25" t="s">
        <v>47</v>
      </c>
      <c r="F536" s="25" t="s">
        <v>47</v>
      </c>
      <c r="G536" s="53" t="s">
        <v>31458</v>
      </c>
      <c r="H536" s="25" t="s">
        <v>27823</v>
      </c>
      <c r="I536" s="10" t="s">
        <v>728</v>
      </c>
      <c r="J536" s="17">
        <v>146</v>
      </c>
      <c r="K536" s="17">
        <v>29.200000000000003</v>
      </c>
      <c r="L536" s="17">
        <v>28.369999999999997</v>
      </c>
      <c r="M536" s="17">
        <v>381</v>
      </c>
      <c r="N536" s="17" t="s">
        <v>34096</v>
      </c>
      <c r="O536" s="17">
        <v>85.724999999999994</v>
      </c>
      <c r="P536" s="17" t="s">
        <v>34096</v>
      </c>
      <c r="Q536" s="17" t="s">
        <v>34096</v>
      </c>
      <c r="R536" s="17" t="s">
        <v>34096</v>
      </c>
      <c r="S536" s="17" t="s">
        <v>34096</v>
      </c>
      <c r="T536" s="17">
        <v>28.369999999999997</v>
      </c>
      <c r="U536" s="17">
        <v>77.66</v>
      </c>
      <c r="V536" s="17">
        <v>75.330199999999991</v>
      </c>
      <c r="W536" s="17">
        <v>69.894000000000005</v>
      </c>
      <c r="X536" s="17">
        <v>381</v>
      </c>
      <c r="Y536" s="17">
        <v>342.9</v>
      </c>
      <c r="Z536" s="17">
        <v>357.1875</v>
      </c>
      <c r="AA536" s="17">
        <v>373.85624999999999</v>
      </c>
      <c r="AB536" s="17">
        <v>381</v>
      </c>
      <c r="AC536" s="17">
        <v>381</v>
      </c>
      <c r="AD536" s="17">
        <v>381</v>
      </c>
      <c r="AE536" s="17">
        <v>341.94749999999999</v>
      </c>
      <c r="AF536" s="17">
        <v>252.41250000000002</v>
      </c>
      <c r="AG536" s="17">
        <v>133.35000000000002</v>
      </c>
      <c r="AH536" s="10" t="s">
        <v>34360</v>
      </c>
      <c r="AI536" s="10" t="s">
        <v>33866</v>
      </c>
      <c r="AJ536" s="54">
        <v>0</v>
      </c>
      <c r="AK536" s="27" t="s">
        <v>34143</v>
      </c>
      <c r="AL536" t="s">
        <v>51</v>
      </c>
      <c r="AM536" t="e">
        <v>#VALUE!</v>
      </c>
    </row>
    <row r="537" spans="1:39" x14ac:dyDescent="0.3">
      <c r="A537" s="6" t="str">
        <f t="shared" si="32"/>
        <v>Clinical Laboratory &amp; Pathology Procedures-Glucose (sugar) level on body fluid-82945</v>
      </c>
      <c r="B537" s="6" t="str">
        <f t="shared" si="33"/>
        <v>Glucose (sugar) level on body fluid</v>
      </c>
      <c r="C537" s="6" t="str">
        <f t="shared" si="34"/>
        <v>Clinical Laboratory &amp; Pathology Procedures</v>
      </c>
      <c r="D537" s="6" t="str">
        <f t="shared" si="35"/>
        <v>82945</v>
      </c>
      <c r="E537" s="25" t="s">
        <v>47</v>
      </c>
      <c r="F537" s="25" t="s">
        <v>47</v>
      </c>
      <c r="G537" s="53" t="s">
        <v>188</v>
      </c>
      <c r="H537" s="25" t="s">
        <v>34123</v>
      </c>
      <c r="I537" s="10" t="s">
        <v>189</v>
      </c>
      <c r="J537" s="17">
        <v>109</v>
      </c>
      <c r="K537" s="17">
        <v>21.8</v>
      </c>
      <c r="L537" s="17">
        <v>18.753891883872999</v>
      </c>
      <c r="M537" s="17">
        <v>83.350630594991259</v>
      </c>
      <c r="N537" s="17" t="s">
        <v>34096</v>
      </c>
      <c r="O537" s="17">
        <v>18.753891883872999</v>
      </c>
      <c r="P537" s="17" t="s">
        <v>34096</v>
      </c>
      <c r="Q537" s="17" t="s">
        <v>34096</v>
      </c>
      <c r="R537" s="17" t="s">
        <v>34096</v>
      </c>
      <c r="S537" s="17" t="s">
        <v>34096</v>
      </c>
      <c r="T537" s="17" t="s">
        <v>34096</v>
      </c>
      <c r="U537" s="17" t="s">
        <v>34096</v>
      </c>
      <c r="V537" s="17" t="s">
        <v>34096</v>
      </c>
      <c r="W537" s="17" t="s">
        <v>34096</v>
      </c>
      <c r="X537" s="17">
        <v>83.350630594991259</v>
      </c>
      <c r="Y537" s="17">
        <v>75.015567535491996</v>
      </c>
      <c r="Z537" s="17">
        <v>78.141216182804158</v>
      </c>
      <c r="AA537" s="17">
        <v>81.787806271335128</v>
      </c>
      <c r="AB537" s="17">
        <v>83.350630594991259</v>
      </c>
      <c r="AC537" s="17">
        <v>83.350630594991259</v>
      </c>
      <c r="AD537" s="17">
        <v>83.350630594991259</v>
      </c>
      <c r="AE537" s="17">
        <v>74.807190959004515</v>
      </c>
      <c r="AF537" s="17">
        <v>55.219792769181737</v>
      </c>
      <c r="AG537" s="17">
        <v>29.172720708246931</v>
      </c>
      <c r="AH537" s="10" t="s">
        <v>34361</v>
      </c>
      <c r="AI537" s="10" t="s">
        <v>33866</v>
      </c>
      <c r="AJ537" s="54">
        <v>0</v>
      </c>
      <c r="AK537" s="27" t="s">
        <v>34143</v>
      </c>
      <c r="AL537" t="s">
        <v>51</v>
      </c>
      <c r="AM537" t="e">
        <v>#VALUE!</v>
      </c>
    </row>
    <row r="538" spans="1:39" ht="27.95" x14ac:dyDescent="0.3">
      <c r="A538" s="6" t="str">
        <f t="shared" si="32"/>
        <v>Clinical Laboratory &amp; Pathology Procedures-Glucose (sugar) level on body fluid-82945</v>
      </c>
      <c r="B538" s="6" t="str">
        <f t="shared" si="33"/>
        <v>Glucose (sugar) level on body fluid</v>
      </c>
      <c r="C538" s="6" t="str">
        <f t="shared" si="34"/>
        <v>Clinical Laboratory &amp; Pathology Procedures</v>
      </c>
      <c r="D538" s="6" t="str">
        <f t="shared" si="35"/>
        <v>82945</v>
      </c>
      <c r="E538" s="25" t="s">
        <v>47</v>
      </c>
      <c r="F538" s="25" t="s">
        <v>47</v>
      </c>
      <c r="G538" s="53" t="s">
        <v>31465</v>
      </c>
      <c r="H538" s="25" t="s">
        <v>27945</v>
      </c>
      <c r="I538" s="10" t="s">
        <v>734</v>
      </c>
      <c r="J538" s="17">
        <v>1016</v>
      </c>
      <c r="K538" s="17">
        <v>203.20000000000002</v>
      </c>
      <c r="L538" s="17">
        <v>51.63</v>
      </c>
      <c r="M538" s="17">
        <v>270.86399999999998</v>
      </c>
      <c r="N538" s="17" t="s">
        <v>34096</v>
      </c>
      <c r="O538" s="17">
        <v>60.944399999999995</v>
      </c>
      <c r="P538" s="17" t="s">
        <v>34096</v>
      </c>
      <c r="Q538" s="17" t="s">
        <v>34096</v>
      </c>
      <c r="R538" s="17" t="s">
        <v>34096</v>
      </c>
      <c r="S538" s="17" t="s">
        <v>34096</v>
      </c>
      <c r="T538" s="17">
        <v>51.63</v>
      </c>
      <c r="U538" s="17">
        <v>107.3</v>
      </c>
      <c r="V538" s="17">
        <v>104.08099999999999</v>
      </c>
      <c r="W538" s="17">
        <v>96.57</v>
      </c>
      <c r="X538" s="17">
        <v>270.86399999999998</v>
      </c>
      <c r="Y538" s="17">
        <v>243.77759999999998</v>
      </c>
      <c r="Z538" s="17">
        <v>253.935</v>
      </c>
      <c r="AA538" s="17">
        <v>265.78530000000001</v>
      </c>
      <c r="AB538" s="17">
        <v>270.86399999999998</v>
      </c>
      <c r="AC538" s="17">
        <v>270.86399999999998</v>
      </c>
      <c r="AD538" s="17">
        <v>270.86399999999998</v>
      </c>
      <c r="AE538" s="17">
        <v>243.10043999999999</v>
      </c>
      <c r="AF538" s="17">
        <v>179.44739999999999</v>
      </c>
      <c r="AG538" s="17">
        <v>94.802400000000006</v>
      </c>
      <c r="AH538" s="10" t="s">
        <v>34362</v>
      </c>
      <c r="AI538" s="10" t="s">
        <v>33866</v>
      </c>
      <c r="AJ538" s="54">
        <v>0</v>
      </c>
      <c r="AK538" s="27" t="s">
        <v>34143</v>
      </c>
      <c r="AL538" t="s">
        <v>51</v>
      </c>
      <c r="AM538" t="e">
        <v>#VALUE!</v>
      </c>
    </row>
    <row r="539" spans="1:39" x14ac:dyDescent="0.3">
      <c r="A539" s="6" t="str">
        <f t="shared" si="32"/>
        <v>Clinical Laboratory &amp; Pathology Procedures-Glucose (sugar) level on body fluid-82945</v>
      </c>
      <c r="B539" s="6" t="str">
        <f t="shared" si="33"/>
        <v>Glucose (sugar) level on body fluid</v>
      </c>
      <c r="C539" s="6" t="str">
        <f t="shared" si="34"/>
        <v>Clinical Laboratory &amp; Pathology Procedures</v>
      </c>
      <c r="D539" s="6" t="str">
        <f t="shared" si="35"/>
        <v>82945</v>
      </c>
      <c r="E539" s="25" t="s">
        <v>47</v>
      </c>
      <c r="F539" s="25" t="s">
        <v>47</v>
      </c>
      <c r="G539" s="53" t="s">
        <v>31455</v>
      </c>
      <c r="H539" s="25" t="s">
        <v>27778</v>
      </c>
      <c r="I539" s="10" t="s">
        <v>728</v>
      </c>
      <c r="J539" s="17">
        <v>346</v>
      </c>
      <c r="K539" s="17">
        <v>69.2</v>
      </c>
      <c r="L539" s="17">
        <v>51.071400000000004</v>
      </c>
      <c r="M539" s="17">
        <v>226.98400000000004</v>
      </c>
      <c r="N539" s="17" t="s">
        <v>34096</v>
      </c>
      <c r="O539" s="17">
        <v>51.071400000000004</v>
      </c>
      <c r="P539" s="17" t="s">
        <v>34096</v>
      </c>
      <c r="Q539" s="17" t="s">
        <v>34096</v>
      </c>
      <c r="R539" s="17" t="s">
        <v>34096</v>
      </c>
      <c r="S539" s="17" t="s">
        <v>34096</v>
      </c>
      <c r="T539" s="17" t="s">
        <v>34096</v>
      </c>
      <c r="U539" s="17" t="s">
        <v>34096</v>
      </c>
      <c r="V539" s="17" t="s">
        <v>34096</v>
      </c>
      <c r="W539" s="17" t="s">
        <v>34096</v>
      </c>
      <c r="X539" s="17">
        <v>226.98400000000004</v>
      </c>
      <c r="Y539" s="17">
        <v>204.28560000000002</v>
      </c>
      <c r="Z539" s="17">
        <v>212.79750000000001</v>
      </c>
      <c r="AA539" s="17">
        <v>222.72805000000002</v>
      </c>
      <c r="AB539" s="17">
        <v>226.98400000000004</v>
      </c>
      <c r="AC539" s="17">
        <v>226.98400000000004</v>
      </c>
      <c r="AD539" s="17">
        <v>226.98400000000004</v>
      </c>
      <c r="AE539" s="17">
        <v>203.71814000000001</v>
      </c>
      <c r="AF539" s="17">
        <v>150.37690000000001</v>
      </c>
      <c r="AG539" s="17">
        <v>79.444400000000016</v>
      </c>
      <c r="AH539" s="10" t="s">
        <v>34363</v>
      </c>
      <c r="AI539" s="10" t="s">
        <v>33866</v>
      </c>
      <c r="AJ539" s="54">
        <v>0</v>
      </c>
      <c r="AK539" s="27" t="s">
        <v>34143</v>
      </c>
      <c r="AL539" t="s">
        <v>51</v>
      </c>
      <c r="AM539" t="e">
        <v>#VALUE!</v>
      </c>
    </row>
    <row r="540" spans="1:39" x14ac:dyDescent="0.3">
      <c r="A540" s="6" t="str">
        <f t="shared" si="32"/>
        <v>Clinical Laboratory &amp; Pathology Procedures-Glucose (sugar) level on body fluid-82945</v>
      </c>
      <c r="B540" s="6" t="str">
        <f t="shared" si="33"/>
        <v>Glucose (sugar) level on body fluid</v>
      </c>
      <c r="C540" s="6" t="str">
        <f t="shared" si="34"/>
        <v>Clinical Laboratory &amp; Pathology Procedures</v>
      </c>
      <c r="D540" s="6" t="str">
        <f t="shared" si="35"/>
        <v>82945</v>
      </c>
      <c r="E540" s="25" t="s">
        <v>47</v>
      </c>
      <c r="F540" s="25" t="s">
        <v>47</v>
      </c>
      <c r="G540" s="53" t="s">
        <v>826</v>
      </c>
      <c r="H540" s="25" t="s">
        <v>34123</v>
      </c>
      <c r="I540" s="10" t="s">
        <v>804</v>
      </c>
      <c r="J540" s="17">
        <v>3852</v>
      </c>
      <c r="K540" s="17">
        <v>770.40000000000009</v>
      </c>
      <c r="L540" s="17">
        <v>193.59257142857138</v>
      </c>
      <c r="M540" s="17">
        <v>860.41142857142859</v>
      </c>
      <c r="N540" s="17" t="s">
        <v>34096</v>
      </c>
      <c r="O540" s="17">
        <v>193.59257142857138</v>
      </c>
      <c r="P540" s="17" t="s">
        <v>34096</v>
      </c>
      <c r="Q540" s="17" t="s">
        <v>34096</v>
      </c>
      <c r="R540" s="17" t="s">
        <v>34096</v>
      </c>
      <c r="S540" s="17" t="s">
        <v>34096</v>
      </c>
      <c r="T540" s="17" t="s">
        <v>34096</v>
      </c>
      <c r="U540" s="17" t="s">
        <v>34096</v>
      </c>
      <c r="V540" s="17" t="s">
        <v>34096</v>
      </c>
      <c r="W540" s="17" t="s">
        <v>34096</v>
      </c>
      <c r="X540" s="17">
        <v>860.41142857142859</v>
      </c>
      <c r="Y540" s="17">
        <v>774.3702857142855</v>
      </c>
      <c r="Z540" s="17">
        <v>806.63571428571424</v>
      </c>
      <c r="AA540" s="17">
        <v>844.27871428571427</v>
      </c>
      <c r="AB540" s="17">
        <v>860.41142857142859</v>
      </c>
      <c r="AC540" s="17">
        <v>860.41142857142859</v>
      </c>
      <c r="AD540" s="17">
        <v>860.41142857142859</v>
      </c>
      <c r="AE540" s="17">
        <v>772.21925714285703</v>
      </c>
      <c r="AF540" s="17">
        <v>570.0225714285715</v>
      </c>
      <c r="AG540" s="17">
        <v>301.14400000000006</v>
      </c>
      <c r="AH540" s="10" t="s">
        <v>34364</v>
      </c>
      <c r="AI540" s="10" t="s">
        <v>33866</v>
      </c>
      <c r="AJ540" s="54">
        <v>0</v>
      </c>
      <c r="AK540" s="27" t="s">
        <v>34143</v>
      </c>
      <c r="AL540" t="s">
        <v>51</v>
      </c>
      <c r="AM540" t="e">
        <v>#VALUE!</v>
      </c>
    </row>
    <row r="541" spans="1:39" x14ac:dyDescent="0.3">
      <c r="A541" s="6" t="str">
        <f t="shared" si="32"/>
        <v>Clinical Laboratory &amp; Pathology Procedures-Glucose (sugar) level on body fluid-82945</v>
      </c>
      <c r="B541" s="6" t="str">
        <f t="shared" si="33"/>
        <v>Glucose (sugar) level on body fluid</v>
      </c>
      <c r="C541" s="6" t="str">
        <f t="shared" si="34"/>
        <v>Clinical Laboratory &amp; Pathology Procedures</v>
      </c>
      <c r="D541" s="6" t="str">
        <f t="shared" si="35"/>
        <v>82945</v>
      </c>
      <c r="E541" s="25" t="s">
        <v>47</v>
      </c>
      <c r="F541" s="25" t="s">
        <v>47</v>
      </c>
      <c r="G541" s="53" t="s">
        <v>314</v>
      </c>
      <c r="H541" s="25" t="s">
        <v>315</v>
      </c>
      <c r="I541" s="10" t="s">
        <v>208</v>
      </c>
      <c r="J541" s="17">
        <v>580</v>
      </c>
      <c r="K541" s="17">
        <v>116</v>
      </c>
      <c r="L541" s="17">
        <v>10.287000000000001</v>
      </c>
      <c r="M541" s="17">
        <v>784.49600000000009</v>
      </c>
      <c r="N541" s="17">
        <v>10.56</v>
      </c>
      <c r="O541" s="17">
        <v>11.616000000000001</v>
      </c>
      <c r="P541" s="17">
        <v>10.56</v>
      </c>
      <c r="Q541" s="17">
        <v>10.56</v>
      </c>
      <c r="R541" s="17" t="s">
        <v>34096</v>
      </c>
      <c r="S541" s="17">
        <v>11.616000000000001</v>
      </c>
      <c r="T541" s="17" t="s">
        <v>34096</v>
      </c>
      <c r="U541" s="17" t="s">
        <v>34096</v>
      </c>
      <c r="V541" s="17">
        <v>11.0871</v>
      </c>
      <c r="W541" s="17">
        <v>10.287000000000001</v>
      </c>
      <c r="X541" s="17">
        <v>784.49600000000009</v>
      </c>
      <c r="Y541" s="17">
        <v>706.04639999999995</v>
      </c>
      <c r="Z541" s="17">
        <v>735.46500000000003</v>
      </c>
      <c r="AA541" s="17">
        <v>769.7867</v>
      </c>
      <c r="AB541" s="17">
        <v>784.49600000000009</v>
      </c>
      <c r="AC541" s="17">
        <v>784.49600000000009</v>
      </c>
      <c r="AD541" s="17">
        <v>784.49600000000009</v>
      </c>
      <c r="AE541" s="17">
        <v>704.08515999999997</v>
      </c>
      <c r="AF541" s="17">
        <v>519.72860000000003</v>
      </c>
      <c r="AG541" s="17">
        <v>11.088000000000001</v>
      </c>
      <c r="AH541" s="10" t="s">
        <v>34365</v>
      </c>
      <c r="AI541" s="10" t="s">
        <v>33866</v>
      </c>
      <c r="AJ541" s="54">
        <v>0</v>
      </c>
      <c r="AK541" s="27" t="s">
        <v>34143</v>
      </c>
      <c r="AL541" t="s">
        <v>51</v>
      </c>
      <c r="AM541" t="e">
        <v>#VALUE!</v>
      </c>
    </row>
    <row r="542" spans="1:39" ht="41.95" x14ac:dyDescent="0.3">
      <c r="A542" s="6" t="str">
        <f t="shared" si="32"/>
        <v>Clinical Laboratory &amp; Pathology Procedures-Glucose (sugar) level on body fluid-82945</v>
      </c>
      <c r="B542" s="6" t="str">
        <f t="shared" si="33"/>
        <v>Glucose (sugar) level on body fluid</v>
      </c>
      <c r="C542" s="6" t="str">
        <f t="shared" si="34"/>
        <v>Clinical Laboratory &amp; Pathology Procedures</v>
      </c>
      <c r="D542" s="6" t="str">
        <f t="shared" si="35"/>
        <v>82945</v>
      </c>
      <c r="E542" s="25" t="s">
        <v>47</v>
      </c>
      <c r="F542" s="25" t="s">
        <v>47</v>
      </c>
      <c r="G542" s="53" t="s">
        <v>209</v>
      </c>
      <c r="H542" s="25" t="s">
        <v>210</v>
      </c>
      <c r="I542" s="10" t="s">
        <v>211</v>
      </c>
      <c r="J542" s="17">
        <v>161</v>
      </c>
      <c r="K542" s="17">
        <v>32.200000000000003</v>
      </c>
      <c r="L542" s="17">
        <v>7.569</v>
      </c>
      <c r="M542" s="17">
        <v>152.87200000000001</v>
      </c>
      <c r="N542" s="17">
        <v>7.77</v>
      </c>
      <c r="O542" s="17">
        <v>8.5470000000000006</v>
      </c>
      <c r="P542" s="17">
        <v>7.77</v>
      </c>
      <c r="Q542" s="17">
        <v>7.77</v>
      </c>
      <c r="R542" s="17" t="s">
        <v>34096</v>
      </c>
      <c r="S542" s="17">
        <v>8.5470000000000006</v>
      </c>
      <c r="T542" s="17" t="s">
        <v>34096</v>
      </c>
      <c r="U542" s="17" t="s">
        <v>34096</v>
      </c>
      <c r="V542" s="17">
        <v>8.1577000000000002</v>
      </c>
      <c r="W542" s="17">
        <v>7.569</v>
      </c>
      <c r="X542" s="17">
        <v>152.87200000000001</v>
      </c>
      <c r="Y542" s="17">
        <v>137.5848</v>
      </c>
      <c r="Z542" s="17">
        <v>143.3175</v>
      </c>
      <c r="AA542" s="17">
        <v>150.00565</v>
      </c>
      <c r="AB542" s="17">
        <v>152.87200000000001</v>
      </c>
      <c r="AC542" s="17">
        <v>152.87200000000001</v>
      </c>
      <c r="AD542" s="17">
        <v>152.87200000000001</v>
      </c>
      <c r="AE542" s="17">
        <v>137.20262</v>
      </c>
      <c r="AF542" s="17">
        <v>101.27770000000001</v>
      </c>
      <c r="AG542" s="17">
        <v>8.1585000000000001</v>
      </c>
      <c r="AH542" s="10" t="s">
        <v>34366</v>
      </c>
      <c r="AI542" s="10" t="s">
        <v>33866</v>
      </c>
      <c r="AJ542" s="54">
        <v>0</v>
      </c>
      <c r="AK542" s="27" t="s">
        <v>34143</v>
      </c>
      <c r="AL542" t="s">
        <v>51</v>
      </c>
      <c r="AM542" t="e">
        <v>#VALUE!</v>
      </c>
    </row>
    <row r="543" spans="1:39" x14ac:dyDescent="0.3">
      <c r="A543" s="6" t="str">
        <f t="shared" si="32"/>
        <v>Clinical Laboratory &amp; Pathology Procedures-Glucose (sugar) level on body fluid-82945</v>
      </c>
      <c r="B543" s="6" t="str">
        <f t="shared" si="33"/>
        <v>Glucose (sugar) level on body fluid</v>
      </c>
      <c r="C543" s="6" t="str">
        <f t="shared" si="34"/>
        <v>Clinical Laboratory &amp; Pathology Procedures</v>
      </c>
      <c r="D543" s="6" t="str">
        <f t="shared" si="35"/>
        <v>82945</v>
      </c>
      <c r="E543" s="25"/>
      <c r="F543" s="25"/>
      <c r="G543" s="53"/>
      <c r="H543" s="25"/>
      <c r="I543" s="10"/>
      <c r="J543" s="39">
        <v>6421</v>
      </c>
      <c r="K543" s="39">
        <v>1284.2</v>
      </c>
      <c r="L543" s="39">
        <v>368.99586331244438</v>
      </c>
      <c r="M543" s="39">
        <v>2981.3700591664197</v>
      </c>
      <c r="N543" s="39">
        <v>26.26</v>
      </c>
      <c r="O543" s="39">
        <v>452.53116331244439</v>
      </c>
      <c r="P543" s="39">
        <v>26.26</v>
      </c>
      <c r="Q543" s="39">
        <v>26.26</v>
      </c>
      <c r="R543" s="39" t="s">
        <v>34096</v>
      </c>
      <c r="S543" s="39">
        <v>28.886000000000003</v>
      </c>
      <c r="T543" s="39">
        <v>80</v>
      </c>
      <c r="U543" s="39">
        <v>184.95999999999998</v>
      </c>
      <c r="V543" s="39">
        <v>206.97859999999997</v>
      </c>
      <c r="W543" s="39">
        <v>192.04199999999997</v>
      </c>
      <c r="X543" s="39">
        <v>2981.3700591664197</v>
      </c>
      <c r="Y543" s="39">
        <v>2683.2330532497776</v>
      </c>
      <c r="Z543" s="39">
        <v>2795.0344304685186</v>
      </c>
      <c r="AA543" s="39">
        <v>2925.4693705570498</v>
      </c>
      <c r="AB543" s="39">
        <v>2981.3700591664197</v>
      </c>
      <c r="AC543" s="39">
        <v>2981.3700591664197</v>
      </c>
      <c r="AD543" s="39">
        <v>2981.3700591664197</v>
      </c>
      <c r="AE543" s="39">
        <v>2675.7796281018614</v>
      </c>
      <c r="AF543" s="39">
        <v>1975.1576641977531</v>
      </c>
      <c r="AG543" s="39">
        <v>687.87567070824707</v>
      </c>
      <c r="AH543" s="10"/>
      <c r="AI543" s="10"/>
    </row>
    <row r="544" spans="1:39" x14ac:dyDescent="0.3">
      <c r="A544" s="6" t="str">
        <f t="shared" si="32"/>
        <v>Clinical Laboratory &amp; Pathology Procedures-Glucose (sugar) level on body fluid-82945</v>
      </c>
      <c r="B544" s="6" t="str">
        <f t="shared" si="33"/>
        <v>Glucose (sugar) level on body fluid</v>
      </c>
      <c r="C544" s="6" t="str">
        <f t="shared" si="34"/>
        <v>Clinical Laboratory &amp; Pathology Procedures</v>
      </c>
      <c r="D544" s="6" t="str">
        <f t="shared" si="35"/>
        <v>82945</v>
      </c>
      <c r="E544" s="19"/>
      <c r="F544" s="18"/>
      <c r="G544" s="59"/>
      <c r="H544" s="60"/>
      <c r="I544" s="20"/>
      <c r="J544" s="21"/>
      <c r="K544" s="21"/>
      <c r="L544" s="21"/>
      <c r="M544" s="21"/>
      <c r="N544" s="21"/>
      <c r="O544" s="21"/>
      <c r="P544" s="21"/>
      <c r="Q544" s="21"/>
      <c r="R544" s="21"/>
      <c r="S544" s="21"/>
      <c r="T544" s="21"/>
      <c r="U544" s="21"/>
      <c r="V544" s="21"/>
      <c r="W544" s="21"/>
      <c r="X544" s="21"/>
      <c r="Y544" s="21"/>
      <c r="Z544" s="21"/>
      <c r="AA544" s="21"/>
      <c r="AB544" s="21"/>
      <c r="AC544" s="21"/>
      <c r="AD544" s="21"/>
      <c r="AE544" s="21"/>
      <c r="AF544" s="21"/>
      <c r="AG544" s="21"/>
      <c r="AH544" s="10"/>
      <c r="AI544" s="10"/>
    </row>
    <row r="545" spans="1:39" ht="27.95" x14ac:dyDescent="0.3">
      <c r="A545" s="6" t="str">
        <f t="shared" si="32"/>
        <v>Clinical Laboratory &amp; Pathology Procedures-Blood glucose (sugar) level-82947</v>
      </c>
      <c r="B545" s="6" t="str">
        <f t="shared" si="33"/>
        <v>Blood glucose (sugar) level</v>
      </c>
      <c r="C545" s="6" t="str">
        <f t="shared" si="34"/>
        <v>Clinical Laboratory &amp; Pathology Procedures</v>
      </c>
      <c r="D545" s="6" t="str">
        <f t="shared" si="35"/>
        <v>82947</v>
      </c>
      <c r="E545" s="25" t="s">
        <v>984</v>
      </c>
      <c r="F545" s="25" t="s">
        <v>59</v>
      </c>
      <c r="G545" s="53" t="s">
        <v>573</v>
      </c>
      <c r="H545" s="25" t="s">
        <v>574</v>
      </c>
      <c r="I545" s="10" t="s">
        <v>208</v>
      </c>
      <c r="J545" s="17">
        <v>106</v>
      </c>
      <c r="K545" s="17">
        <v>21.200000000000003</v>
      </c>
      <c r="L545" s="17">
        <v>3.8250000000000002</v>
      </c>
      <c r="M545" s="17">
        <v>57.306285714285714</v>
      </c>
      <c r="N545" s="17">
        <v>3.93</v>
      </c>
      <c r="O545" s="17">
        <v>11.979857142857142</v>
      </c>
      <c r="P545" s="17">
        <v>3.93</v>
      </c>
      <c r="Q545" s="17">
        <v>3.93</v>
      </c>
      <c r="R545" s="17" t="s">
        <v>34096</v>
      </c>
      <c r="S545" s="17">
        <v>4.3230000000000004</v>
      </c>
      <c r="T545" s="17" t="s">
        <v>34096</v>
      </c>
      <c r="U545" s="17" t="s">
        <v>34096</v>
      </c>
      <c r="V545" s="17">
        <v>4.1224999999999996</v>
      </c>
      <c r="W545" s="17">
        <v>3.8250000000000002</v>
      </c>
      <c r="X545" s="17">
        <v>57.306285714285714</v>
      </c>
      <c r="Y545" s="17">
        <v>51.575657142857139</v>
      </c>
      <c r="Z545" s="17">
        <v>53.724642857142854</v>
      </c>
      <c r="AA545" s="17">
        <v>56.231792857142842</v>
      </c>
      <c r="AB545" s="17">
        <v>57.306285714285714</v>
      </c>
      <c r="AC545" s="17">
        <v>57.306285714285714</v>
      </c>
      <c r="AD545" s="17">
        <v>57.306285714285714</v>
      </c>
      <c r="AE545" s="17">
        <v>51.432391428571421</v>
      </c>
      <c r="AF545" s="17">
        <v>37.965414285714289</v>
      </c>
      <c r="AG545" s="17">
        <v>17.892999999999997</v>
      </c>
      <c r="AH545" s="10" t="s">
        <v>34367</v>
      </c>
      <c r="AI545" s="10" t="s">
        <v>572</v>
      </c>
      <c r="AJ545" s="54">
        <v>1</v>
      </c>
      <c r="AK545" s="27">
        <v>2</v>
      </c>
      <c r="AL545" t="s">
        <v>51</v>
      </c>
      <c r="AM545">
        <v>1</v>
      </c>
    </row>
    <row r="546" spans="1:39" x14ac:dyDescent="0.3">
      <c r="A546" s="6" t="str">
        <f t="shared" si="32"/>
        <v>Clinical Laboratory &amp; Pathology Procedures-Blood glucose (sugar) level-82947</v>
      </c>
      <c r="B546" s="6" t="str">
        <f t="shared" si="33"/>
        <v>Blood glucose (sugar) level</v>
      </c>
      <c r="C546" s="6" t="str">
        <f t="shared" si="34"/>
        <v>Clinical Laboratory &amp; Pathology Procedures</v>
      </c>
      <c r="D546" s="6" t="str">
        <f t="shared" si="35"/>
        <v>82947</v>
      </c>
      <c r="E546" s="19"/>
      <c r="F546" s="18"/>
      <c r="G546" s="59"/>
      <c r="H546" s="60"/>
      <c r="I546" s="20"/>
      <c r="J546" s="21"/>
      <c r="K546" s="21"/>
      <c r="L546" s="21"/>
      <c r="M546" s="21"/>
      <c r="N546" s="21"/>
      <c r="O546" s="21"/>
      <c r="P546" s="21"/>
      <c r="Q546" s="21"/>
      <c r="R546" s="21"/>
      <c r="S546" s="21"/>
      <c r="T546" s="21"/>
      <c r="U546" s="21"/>
      <c r="V546" s="21"/>
      <c r="W546" s="21"/>
      <c r="X546" s="21"/>
      <c r="Y546" s="21"/>
      <c r="Z546" s="21"/>
      <c r="AA546" s="21"/>
      <c r="AB546" s="21"/>
      <c r="AC546" s="21"/>
      <c r="AD546" s="21"/>
      <c r="AE546" s="21"/>
      <c r="AF546" s="21"/>
      <c r="AG546" s="21"/>
      <c r="AH546" s="10"/>
      <c r="AI546" s="10"/>
    </row>
    <row r="547" spans="1:39" ht="27.95" x14ac:dyDescent="0.3">
      <c r="A547" s="6" t="str">
        <f t="shared" si="32"/>
        <v>Clinical Laboratory &amp; Pathology Procedures-Glutamyltransferase (liver enzyme) level-82977</v>
      </c>
      <c r="B547" s="6" t="str">
        <f t="shared" si="33"/>
        <v>Glutamyltransferase (liver enzyme) level</v>
      </c>
      <c r="C547" s="6" t="str">
        <f t="shared" si="34"/>
        <v>Clinical Laboratory &amp; Pathology Procedures</v>
      </c>
      <c r="D547" s="6" t="str">
        <f t="shared" si="35"/>
        <v>82977</v>
      </c>
      <c r="E547" s="25" t="s">
        <v>984</v>
      </c>
      <c r="F547" s="25" t="s">
        <v>59</v>
      </c>
      <c r="G547" s="53" t="s">
        <v>31284</v>
      </c>
      <c r="H547" s="25" t="s">
        <v>26244</v>
      </c>
      <c r="I547" s="10" t="s">
        <v>208</v>
      </c>
      <c r="J547" s="17">
        <v>99</v>
      </c>
      <c r="K547" s="17">
        <v>19.8</v>
      </c>
      <c r="L547" s="17">
        <v>13.5</v>
      </c>
      <c r="M547" s="17">
        <v>60</v>
      </c>
      <c r="N547" s="17" t="s">
        <v>34096</v>
      </c>
      <c r="O547" s="17">
        <v>13.5</v>
      </c>
      <c r="P547" s="17" t="s">
        <v>34096</v>
      </c>
      <c r="Q547" s="17" t="s">
        <v>34096</v>
      </c>
      <c r="R547" s="17" t="s">
        <v>34096</v>
      </c>
      <c r="S547" s="17" t="s">
        <v>34096</v>
      </c>
      <c r="T547" s="17" t="s">
        <v>34096</v>
      </c>
      <c r="U547" s="17" t="s">
        <v>34096</v>
      </c>
      <c r="V547" s="17" t="s">
        <v>34096</v>
      </c>
      <c r="W547" s="17" t="s">
        <v>34096</v>
      </c>
      <c r="X547" s="17">
        <v>60</v>
      </c>
      <c r="Y547" s="17">
        <v>54</v>
      </c>
      <c r="Z547" s="17">
        <v>56.25</v>
      </c>
      <c r="AA547" s="17">
        <v>58.875</v>
      </c>
      <c r="AB547" s="17">
        <v>60</v>
      </c>
      <c r="AC547" s="17">
        <v>60</v>
      </c>
      <c r="AD547" s="17">
        <v>60</v>
      </c>
      <c r="AE547" s="17">
        <v>53.849999999999994</v>
      </c>
      <c r="AF547" s="17">
        <v>39.75</v>
      </c>
      <c r="AG547" s="17">
        <v>21.000000000000004</v>
      </c>
      <c r="AH547" s="10" t="s">
        <v>34368</v>
      </c>
      <c r="AI547" s="10" t="s">
        <v>31039</v>
      </c>
      <c r="AJ547" s="54">
        <v>1</v>
      </c>
      <c r="AK547" s="27">
        <v>5</v>
      </c>
      <c r="AL547" t="s">
        <v>51</v>
      </c>
      <c r="AM547">
        <v>2</v>
      </c>
    </row>
    <row r="548" spans="1:39" x14ac:dyDescent="0.3">
      <c r="A548" s="6" t="str">
        <f t="shared" si="32"/>
        <v>Clinical Laboratory &amp; Pathology Procedures-Glutamyltransferase (liver enzyme) level-82977</v>
      </c>
      <c r="B548" s="6" t="str">
        <f t="shared" si="33"/>
        <v>Glutamyltransferase (liver enzyme) level</v>
      </c>
      <c r="C548" s="6" t="str">
        <f t="shared" si="34"/>
        <v>Clinical Laboratory &amp; Pathology Procedures</v>
      </c>
      <c r="D548" s="6" t="str">
        <f t="shared" si="35"/>
        <v>82977</v>
      </c>
      <c r="E548" s="25" t="s">
        <v>47</v>
      </c>
      <c r="F548" s="25" t="s">
        <v>47</v>
      </c>
      <c r="G548" s="53" t="s">
        <v>314</v>
      </c>
      <c r="H548" s="25" t="s">
        <v>315</v>
      </c>
      <c r="I548" s="10" t="s">
        <v>208</v>
      </c>
      <c r="J548" s="17">
        <v>580</v>
      </c>
      <c r="K548" s="17">
        <v>116</v>
      </c>
      <c r="L548" s="17">
        <v>10.287000000000001</v>
      </c>
      <c r="M548" s="17">
        <v>784.49600000000009</v>
      </c>
      <c r="N548" s="17">
        <v>10.56</v>
      </c>
      <c r="O548" s="17">
        <v>11.616000000000001</v>
      </c>
      <c r="P548" s="17">
        <v>10.56</v>
      </c>
      <c r="Q548" s="17">
        <v>10.56</v>
      </c>
      <c r="R548" s="17" t="s">
        <v>34096</v>
      </c>
      <c r="S548" s="17">
        <v>11.616000000000001</v>
      </c>
      <c r="T548" s="17" t="s">
        <v>34096</v>
      </c>
      <c r="U548" s="17" t="s">
        <v>34096</v>
      </c>
      <c r="V548" s="17">
        <v>11.0871</v>
      </c>
      <c r="W548" s="17">
        <v>10.287000000000001</v>
      </c>
      <c r="X548" s="17">
        <v>784.49600000000009</v>
      </c>
      <c r="Y548" s="17">
        <v>706.04639999999995</v>
      </c>
      <c r="Z548" s="17">
        <v>735.46500000000003</v>
      </c>
      <c r="AA548" s="17">
        <v>769.7867</v>
      </c>
      <c r="AB548" s="17">
        <v>784.49600000000009</v>
      </c>
      <c r="AC548" s="17">
        <v>784.49600000000009</v>
      </c>
      <c r="AD548" s="17">
        <v>784.49600000000009</v>
      </c>
      <c r="AE548" s="17">
        <v>704.08515999999997</v>
      </c>
      <c r="AF548" s="17">
        <v>519.72860000000003</v>
      </c>
      <c r="AG548" s="17">
        <v>11.088000000000001</v>
      </c>
      <c r="AH548" s="10" t="s">
        <v>34369</v>
      </c>
      <c r="AI548" s="10" t="s">
        <v>31039</v>
      </c>
      <c r="AJ548" s="54">
        <v>0</v>
      </c>
      <c r="AK548" s="27" t="s">
        <v>34143</v>
      </c>
      <c r="AL548" t="s">
        <v>51</v>
      </c>
      <c r="AM548" t="e">
        <v>#VALUE!</v>
      </c>
    </row>
    <row r="549" spans="1:39" ht="41.95" x14ac:dyDescent="0.3">
      <c r="A549" s="6" t="str">
        <f t="shared" si="32"/>
        <v>Clinical Laboratory &amp; Pathology Procedures-Glutamyltransferase (liver enzyme) level-82977</v>
      </c>
      <c r="B549" s="6" t="str">
        <f t="shared" si="33"/>
        <v>Glutamyltransferase (liver enzyme) level</v>
      </c>
      <c r="C549" s="6" t="str">
        <f t="shared" si="34"/>
        <v>Clinical Laboratory &amp; Pathology Procedures</v>
      </c>
      <c r="D549" s="6" t="str">
        <f t="shared" si="35"/>
        <v>82977</v>
      </c>
      <c r="E549" s="25" t="s">
        <v>47</v>
      </c>
      <c r="F549" s="25" t="s">
        <v>47</v>
      </c>
      <c r="G549" s="53" t="s">
        <v>209</v>
      </c>
      <c r="H549" s="25" t="s">
        <v>210</v>
      </c>
      <c r="I549" s="10" t="s">
        <v>211</v>
      </c>
      <c r="J549" s="17">
        <v>161</v>
      </c>
      <c r="K549" s="17">
        <v>32.200000000000003</v>
      </c>
      <c r="L549" s="17">
        <v>7.569</v>
      </c>
      <c r="M549" s="17">
        <v>152.87200000000001</v>
      </c>
      <c r="N549" s="17">
        <v>7.77</v>
      </c>
      <c r="O549" s="17">
        <v>8.5470000000000006</v>
      </c>
      <c r="P549" s="17">
        <v>7.77</v>
      </c>
      <c r="Q549" s="17">
        <v>7.77</v>
      </c>
      <c r="R549" s="17" t="s">
        <v>34096</v>
      </c>
      <c r="S549" s="17">
        <v>8.5470000000000006</v>
      </c>
      <c r="T549" s="17" t="s">
        <v>34096</v>
      </c>
      <c r="U549" s="17" t="s">
        <v>34096</v>
      </c>
      <c r="V549" s="17">
        <v>8.1577000000000002</v>
      </c>
      <c r="W549" s="17">
        <v>7.569</v>
      </c>
      <c r="X549" s="17">
        <v>152.87200000000001</v>
      </c>
      <c r="Y549" s="17">
        <v>137.5848</v>
      </c>
      <c r="Z549" s="17">
        <v>143.3175</v>
      </c>
      <c r="AA549" s="17">
        <v>150.00565</v>
      </c>
      <c r="AB549" s="17">
        <v>152.87200000000001</v>
      </c>
      <c r="AC549" s="17">
        <v>152.87200000000001</v>
      </c>
      <c r="AD549" s="17">
        <v>152.87200000000001</v>
      </c>
      <c r="AE549" s="17">
        <v>137.20262</v>
      </c>
      <c r="AF549" s="17">
        <v>101.27770000000001</v>
      </c>
      <c r="AG549" s="17">
        <v>8.1585000000000001</v>
      </c>
      <c r="AH549" s="10" t="s">
        <v>34370</v>
      </c>
      <c r="AI549" s="10" t="s">
        <v>31039</v>
      </c>
      <c r="AJ549" s="54">
        <v>0</v>
      </c>
      <c r="AK549" s="27" t="s">
        <v>34143</v>
      </c>
      <c r="AL549" t="s">
        <v>51</v>
      </c>
      <c r="AM549" t="e">
        <v>#VALUE!</v>
      </c>
    </row>
    <row r="550" spans="1:39" x14ac:dyDescent="0.3">
      <c r="A550" s="6" t="str">
        <f t="shared" si="32"/>
        <v>Clinical Laboratory &amp; Pathology Procedures-Glutamyltransferase (liver enzyme) level-82977</v>
      </c>
      <c r="B550" s="6" t="str">
        <f t="shared" si="33"/>
        <v>Glutamyltransferase (liver enzyme) level</v>
      </c>
      <c r="C550" s="6" t="str">
        <f t="shared" si="34"/>
        <v>Clinical Laboratory &amp; Pathology Procedures</v>
      </c>
      <c r="D550" s="6" t="str">
        <f t="shared" si="35"/>
        <v>82977</v>
      </c>
      <c r="E550" s="25"/>
      <c r="F550" s="25"/>
      <c r="G550" s="53"/>
      <c r="H550" s="25"/>
      <c r="I550" s="10"/>
      <c r="J550" s="39">
        <v>840</v>
      </c>
      <c r="K550" s="39">
        <v>168</v>
      </c>
      <c r="L550" s="39">
        <v>31.355999999999998</v>
      </c>
      <c r="M550" s="39">
        <v>997.36800000000017</v>
      </c>
      <c r="N550" s="39">
        <v>18.329999999999998</v>
      </c>
      <c r="O550" s="39">
        <v>33.662999999999997</v>
      </c>
      <c r="P550" s="39">
        <v>18.329999999999998</v>
      </c>
      <c r="Q550" s="39">
        <v>18.329999999999998</v>
      </c>
      <c r="R550" s="39" t="s">
        <v>34096</v>
      </c>
      <c r="S550" s="39">
        <v>20.163000000000004</v>
      </c>
      <c r="T550" s="39" t="s">
        <v>34096</v>
      </c>
      <c r="U550" s="39" t="s">
        <v>34096</v>
      </c>
      <c r="V550" s="39">
        <v>19.244799999999998</v>
      </c>
      <c r="W550" s="39">
        <v>17.856000000000002</v>
      </c>
      <c r="X550" s="39">
        <v>997.36800000000017</v>
      </c>
      <c r="Y550" s="39">
        <v>897.63119999999992</v>
      </c>
      <c r="Z550" s="39">
        <v>935.03250000000003</v>
      </c>
      <c r="AA550" s="39">
        <v>978.66734999999994</v>
      </c>
      <c r="AB550" s="39">
        <v>997.36800000000017</v>
      </c>
      <c r="AC550" s="39">
        <v>997.36800000000017</v>
      </c>
      <c r="AD550" s="39">
        <v>997.36800000000017</v>
      </c>
      <c r="AE550" s="39">
        <v>895.13778000000002</v>
      </c>
      <c r="AF550" s="39">
        <v>660.75630000000001</v>
      </c>
      <c r="AG550" s="39">
        <v>19.246500000000001</v>
      </c>
      <c r="AH550" s="10"/>
      <c r="AI550" s="10"/>
    </row>
    <row r="551" spans="1:39" x14ac:dyDescent="0.3">
      <c r="A551" s="6" t="str">
        <f t="shared" si="32"/>
        <v>Clinical Laboratory &amp; Pathology Procedures-Glutamyltransferase (liver enzyme) level-82977</v>
      </c>
      <c r="B551" s="6" t="str">
        <f t="shared" si="33"/>
        <v>Glutamyltransferase (liver enzyme) level</v>
      </c>
      <c r="C551" s="6" t="str">
        <f t="shared" si="34"/>
        <v>Clinical Laboratory &amp; Pathology Procedures</v>
      </c>
      <c r="D551" s="6" t="str">
        <f t="shared" si="35"/>
        <v>82977</v>
      </c>
      <c r="E551" s="19"/>
      <c r="F551" s="18"/>
      <c r="G551" s="59"/>
      <c r="H551" s="60"/>
      <c r="I551" s="20"/>
      <c r="J551" s="21"/>
      <c r="K551" s="21"/>
      <c r="L551" s="21"/>
      <c r="M551" s="21"/>
      <c r="N551" s="21"/>
      <c r="O551" s="21"/>
      <c r="P551" s="21"/>
      <c r="Q551" s="21"/>
      <c r="R551" s="21"/>
      <c r="S551" s="21"/>
      <c r="T551" s="21"/>
      <c r="U551" s="21"/>
      <c r="V551" s="21"/>
      <c r="W551" s="21"/>
      <c r="X551" s="21"/>
      <c r="Y551" s="21"/>
      <c r="Z551" s="21"/>
      <c r="AA551" s="21"/>
      <c r="AB551" s="21"/>
      <c r="AC551" s="21"/>
      <c r="AD551" s="21"/>
      <c r="AE551" s="21"/>
      <c r="AF551" s="21"/>
      <c r="AG551" s="21"/>
      <c r="AH551" s="10"/>
      <c r="AI551" s="10"/>
    </row>
    <row r="552" spans="1:39" ht="27.95" x14ac:dyDescent="0.3">
      <c r="A552" s="6" t="str">
        <f t="shared" si="32"/>
        <v>Clinical Laboratory &amp; Pathology Procedures-Gonadotropin, follicle stimulating (reproductive hormone) level-83001</v>
      </c>
      <c r="B552" s="6" t="str">
        <f t="shared" si="33"/>
        <v>Gonadotropin, follicle stimulating (reproductive hormone) level</v>
      </c>
      <c r="C552" s="6" t="str">
        <f t="shared" si="34"/>
        <v>Clinical Laboratory &amp; Pathology Procedures</v>
      </c>
      <c r="D552" s="6" t="str">
        <f t="shared" si="35"/>
        <v>83001</v>
      </c>
      <c r="E552" s="25" t="s">
        <v>984</v>
      </c>
      <c r="F552" s="25" t="s">
        <v>59</v>
      </c>
      <c r="G552" s="53" t="s">
        <v>580</v>
      </c>
      <c r="H552" s="25" t="s">
        <v>581</v>
      </c>
      <c r="I552" s="10" t="s">
        <v>208</v>
      </c>
      <c r="J552" s="17">
        <v>267</v>
      </c>
      <c r="K552" s="17">
        <v>53.400000000000006</v>
      </c>
      <c r="L552" s="17">
        <v>42.7104</v>
      </c>
      <c r="M552" s="17">
        <v>189.82400000000001</v>
      </c>
      <c r="N552" s="17" t="s">
        <v>34096</v>
      </c>
      <c r="O552" s="17">
        <v>42.7104</v>
      </c>
      <c r="P552" s="17" t="s">
        <v>34096</v>
      </c>
      <c r="Q552" s="17" t="s">
        <v>34096</v>
      </c>
      <c r="R552" s="17" t="s">
        <v>34096</v>
      </c>
      <c r="S552" s="17" t="s">
        <v>34096</v>
      </c>
      <c r="T552" s="17" t="s">
        <v>34096</v>
      </c>
      <c r="U552" s="17" t="s">
        <v>34096</v>
      </c>
      <c r="V552" s="17" t="s">
        <v>34096</v>
      </c>
      <c r="W552" s="17" t="s">
        <v>34096</v>
      </c>
      <c r="X552" s="17">
        <v>189.82400000000001</v>
      </c>
      <c r="Y552" s="17">
        <v>170.8416</v>
      </c>
      <c r="Z552" s="17">
        <v>177.96</v>
      </c>
      <c r="AA552" s="17">
        <v>186.26480000000001</v>
      </c>
      <c r="AB552" s="17">
        <v>189.82400000000001</v>
      </c>
      <c r="AC552" s="17">
        <v>189.82400000000001</v>
      </c>
      <c r="AD552" s="17">
        <v>189.82400000000001</v>
      </c>
      <c r="AE552" s="17">
        <v>170.36704</v>
      </c>
      <c r="AF552" s="17">
        <v>125.75840000000001</v>
      </c>
      <c r="AG552" s="17">
        <v>66.438400000000001</v>
      </c>
      <c r="AH552" s="10" t="s">
        <v>34371</v>
      </c>
      <c r="AI552" s="10" t="s">
        <v>582</v>
      </c>
      <c r="AJ552" s="54">
        <v>1</v>
      </c>
      <c r="AK552" s="27">
        <v>6</v>
      </c>
      <c r="AL552" t="s">
        <v>51</v>
      </c>
      <c r="AM552">
        <v>2</v>
      </c>
    </row>
    <row r="553" spans="1:39" x14ac:dyDescent="0.3">
      <c r="A553" s="6" t="str">
        <f t="shared" si="32"/>
        <v>Clinical Laboratory &amp; Pathology Procedures-Gonadotropin, follicle stimulating (reproductive hormone) level-83001</v>
      </c>
      <c r="B553" s="6" t="str">
        <f t="shared" si="33"/>
        <v>Gonadotropin, follicle stimulating (reproductive hormone) level</v>
      </c>
      <c r="C553" s="6" t="str">
        <f t="shared" si="34"/>
        <v>Clinical Laboratory &amp; Pathology Procedures</v>
      </c>
      <c r="D553" s="6" t="str">
        <f t="shared" si="35"/>
        <v>83001</v>
      </c>
      <c r="E553" s="25" t="s">
        <v>47</v>
      </c>
      <c r="F553" s="25" t="s">
        <v>47</v>
      </c>
      <c r="G553" s="53" t="s">
        <v>578</v>
      </c>
      <c r="H553" s="25" t="s">
        <v>579</v>
      </c>
      <c r="I553" s="10" t="s">
        <v>208</v>
      </c>
      <c r="J553" s="17">
        <v>265</v>
      </c>
      <c r="K553" s="17">
        <v>53</v>
      </c>
      <c r="L553" s="17">
        <v>18.036000000000001</v>
      </c>
      <c r="M553" s="17">
        <v>188.24</v>
      </c>
      <c r="N553" s="17">
        <v>18.52</v>
      </c>
      <c r="O553" s="17">
        <v>20.372</v>
      </c>
      <c r="P553" s="17">
        <v>18.52</v>
      </c>
      <c r="Q553" s="17">
        <v>18.52</v>
      </c>
      <c r="R553" s="17" t="s">
        <v>34096</v>
      </c>
      <c r="S553" s="17">
        <v>20.372</v>
      </c>
      <c r="T553" s="17" t="s">
        <v>34096</v>
      </c>
      <c r="U553" s="17" t="s">
        <v>34096</v>
      </c>
      <c r="V553" s="17">
        <v>19.438799999999997</v>
      </c>
      <c r="W553" s="17">
        <v>18.036000000000001</v>
      </c>
      <c r="X553" s="17">
        <v>188.24</v>
      </c>
      <c r="Y553" s="17">
        <v>169.416</v>
      </c>
      <c r="Z553" s="17">
        <v>176.47500000000002</v>
      </c>
      <c r="AA553" s="17">
        <v>184.71050000000002</v>
      </c>
      <c r="AB553" s="17">
        <v>188.24</v>
      </c>
      <c r="AC553" s="17">
        <v>188.24</v>
      </c>
      <c r="AD553" s="17">
        <v>188.24</v>
      </c>
      <c r="AE553" s="17">
        <v>168.94540000000001</v>
      </c>
      <c r="AF553" s="17">
        <v>124.70900000000002</v>
      </c>
      <c r="AG553" s="17">
        <v>19.446000000000002</v>
      </c>
      <c r="AH553" s="10" t="s">
        <v>34372</v>
      </c>
      <c r="AI553" s="10" t="s">
        <v>582</v>
      </c>
      <c r="AJ553" s="54">
        <v>0</v>
      </c>
      <c r="AK553" s="27" t="s">
        <v>34143</v>
      </c>
      <c r="AL553" t="s">
        <v>51</v>
      </c>
      <c r="AM553" t="e">
        <v>#VALUE!</v>
      </c>
    </row>
    <row r="554" spans="1:39" x14ac:dyDescent="0.3">
      <c r="A554" s="6" t="str">
        <f t="shared" si="32"/>
        <v>Clinical Laboratory &amp; Pathology Procedures-Gonadotropin, follicle stimulating (reproductive hormone) level-83001</v>
      </c>
      <c r="B554" s="6" t="str">
        <f t="shared" si="33"/>
        <v>Gonadotropin, follicle stimulating (reproductive hormone) level</v>
      </c>
      <c r="C554" s="6" t="str">
        <f t="shared" si="34"/>
        <v>Clinical Laboratory &amp; Pathology Procedures</v>
      </c>
      <c r="D554" s="6" t="str">
        <f t="shared" si="35"/>
        <v>83001</v>
      </c>
      <c r="E554" s="25" t="s">
        <v>47</v>
      </c>
      <c r="F554" s="25" t="s">
        <v>47</v>
      </c>
      <c r="G554" s="53" t="s">
        <v>48</v>
      </c>
      <c r="H554" s="25" t="s">
        <v>49</v>
      </c>
      <c r="I554" s="10" t="s">
        <v>50</v>
      </c>
      <c r="J554" s="17">
        <v>35</v>
      </c>
      <c r="K554" s="17">
        <v>7</v>
      </c>
      <c r="L554" s="17">
        <v>4.9768000000000008</v>
      </c>
      <c r="M554" s="17">
        <v>22.119111111111113</v>
      </c>
      <c r="N554" s="17" t="s">
        <v>34096</v>
      </c>
      <c r="O554" s="17">
        <v>4.9768000000000008</v>
      </c>
      <c r="P554" s="17" t="s">
        <v>34096</v>
      </c>
      <c r="Q554" s="17" t="s">
        <v>34096</v>
      </c>
      <c r="R554" s="17" t="s">
        <v>34096</v>
      </c>
      <c r="S554" s="17" t="s">
        <v>34096</v>
      </c>
      <c r="T554" s="17" t="s">
        <v>34096</v>
      </c>
      <c r="U554" s="17" t="s">
        <v>34096</v>
      </c>
      <c r="V554" s="17">
        <v>8.5650999999999993</v>
      </c>
      <c r="W554" s="17">
        <v>7.9470000000000001</v>
      </c>
      <c r="X554" s="17">
        <v>22.119111111111113</v>
      </c>
      <c r="Y554" s="17">
        <v>19.907200000000003</v>
      </c>
      <c r="Z554" s="17">
        <v>20.736666666666668</v>
      </c>
      <c r="AA554" s="17">
        <v>21.704377777777776</v>
      </c>
      <c r="AB554" s="17">
        <v>22.119111111111113</v>
      </c>
      <c r="AC554" s="17">
        <v>22.119111111111113</v>
      </c>
      <c r="AD554" s="17">
        <v>22.119111111111113</v>
      </c>
      <c r="AE554" s="17">
        <v>19.851902222222225</v>
      </c>
      <c r="AF554" s="17">
        <v>14.653911111111114</v>
      </c>
      <c r="AG554" s="17">
        <v>7.7416888888888913</v>
      </c>
      <c r="AH554" s="10" t="s">
        <v>34373</v>
      </c>
      <c r="AI554" s="10" t="s">
        <v>582</v>
      </c>
      <c r="AJ554" s="54">
        <v>0</v>
      </c>
      <c r="AK554" s="27" t="s">
        <v>34143</v>
      </c>
      <c r="AL554" t="s">
        <v>51</v>
      </c>
      <c r="AM554" t="e">
        <v>#VALUE!</v>
      </c>
    </row>
    <row r="555" spans="1:39" x14ac:dyDescent="0.3">
      <c r="A555" s="6" t="str">
        <f t="shared" si="32"/>
        <v>Clinical Laboratory &amp; Pathology Procedures-Gonadotropin, follicle stimulating (reproductive hormone) level-83001</v>
      </c>
      <c r="B555" s="6" t="str">
        <f t="shared" si="33"/>
        <v>Gonadotropin, follicle stimulating (reproductive hormone) level</v>
      </c>
      <c r="C555" s="6" t="str">
        <f t="shared" si="34"/>
        <v>Clinical Laboratory &amp; Pathology Procedures</v>
      </c>
      <c r="D555" s="6" t="str">
        <f t="shared" si="35"/>
        <v>83001</v>
      </c>
      <c r="E555" s="25" t="s">
        <v>47</v>
      </c>
      <c r="F555" s="25" t="s">
        <v>47</v>
      </c>
      <c r="G555" s="53" t="s">
        <v>33132</v>
      </c>
      <c r="H555" s="25" t="s">
        <v>30493</v>
      </c>
      <c r="I555" s="10" t="s">
        <v>50</v>
      </c>
      <c r="J555" s="17">
        <v>100</v>
      </c>
      <c r="K555" s="17">
        <v>20</v>
      </c>
      <c r="L555" s="17">
        <v>8.3315999999999999</v>
      </c>
      <c r="M555" s="17">
        <v>37.029333333333334</v>
      </c>
      <c r="N555" s="17" t="s">
        <v>34096</v>
      </c>
      <c r="O555" s="17">
        <v>8.3315999999999999</v>
      </c>
      <c r="P555" s="17" t="s">
        <v>34096</v>
      </c>
      <c r="Q555" s="17" t="s">
        <v>34096</v>
      </c>
      <c r="R555" s="17" t="s">
        <v>34096</v>
      </c>
      <c r="S555" s="17" t="s">
        <v>34096</v>
      </c>
      <c r="T555" s="17" t="s">
        <v>34096</v>
      </c>
      <c r="U555" s="17" t="s">
        <v>34096</v>
      </c>
      <c r="V555" s="17" t="s">
        <v>34096</v>
      </c>
      <c r="W555" s="17" t="s">
        <v>34096</v>
      </c>
      <c r="X555" s="17">
        <v>37.029333333333334</v>
      </c>
      <c r="Y555" s="17">
        <v>33.3264</v>
      </c>
      <c r="Z555" s="17">
        <v>34.715000000000003</v>
      </c>
      <c r="AA555" s="17">
        <v>36.335033333333335</v>
      </c>
      <c r="AB555" s="17">
        <v>37.029333333333334</v>
      </c>
      <c r="AC555" s="17">
        <v>37.029333333333334</v>
      </c>
      <c r="AD555" s="17">
        <v>37.029333333333334</v>
      </c>
      <c r="AE555" s="17">
        <v>33.233826666666666</v>
      </c>
      <c r="AF555" s="17">
        <v>24.531933333333331</v>
      </c>
      <c r="AG555" s="17">
        <v>12.960266666666669</v>
      </c>
      <c r="AH555" s="10" t="s">
        <v>34374</v>
      </c>
      <c r="AI555" s="10" t="s">
        <v>582</v>
      </c>
      <c r="AJ555" s="54">
        <v>0</v>
      </c>
      <c r="AK555" s="27" t="s">
        <v>34143</v>
      </c>
      <c r="AL555" t="s">
        <v>51</v>
      </c>
      <c r="AM555" t="e">
        <v>#VALUE!</v>
      </c>
    </row>
    <row r="556" spans="1:39" x14ac:dyDescent="0.3">
      <c r="A556" s="6" t="str">
        <f t="shared" si="32"/>
        <v>Clinical Laboratory &amp; Pathology Procedures-Gonadotropin, follicle stimulating (reproductive hormone) level-83001</v>
      </c>
      <c r="B556" s="6" t="str">
        <f t="shared" si="33"/>
        <v>Gonadotropin, follicle stimulating (reproductive hormone) level</v>
      </c>
      <c r="C556" s="6" t="str">
        <f t="shared" si="34"/>
        <v>Clinical Laboratory &amp; Pathology Procedures</v>
      </c>
      <c r="D556" s="6" t="str">
        <f t="shared" si="35"/>
        <v>83001</v>
      </c>
      <c r="E556" s="25"/>
      <c r="F556" s="25"/>
      <c r="G556" s="53"/>
      <c r="H556" s="25"/>
      <c r="I556" s="10"/>
      <c r="J556" s="39">
        <v>667</v>
      </c>
      <c r="K556" s="39">
        <v>133.4</v>
      </c>
      <c r="L556" s="39">
        <v>74.0548</v>
      </c>
      <c r="M556" s="39">
        <v>437.21244444444449</v>
      </c>
      <c r="N556" s="39">
        <v>18.52</v>
      </c>
      <c r="O556" s="39">
        <v>76.390799999999999</v>
      </c>
      <c r="P556" s="39">
        <v>18.52</v>
      </c>
      <c r="Q556" s="39">
        <v>18.52</v>
      </c>
      <c r="R556" s="39" t="s">
        <v>34096</v>
      </c>
      <c r="S556" s="39">
        <v>20.372</v>
      </c>
      <c r="T556" s="39" t="s">
        <v>34096</v>
      </c>
      <c r="U556" s="39" t="s">
        <v>34096</v>
      </c>
      <c r="V556" s="39">
        <v>28.003899999999994</v>
      </c>
      <c r="W556" s="39">
        <v>25.983000000000001</v>
      </c>
      <c r="X556" s="39">
        <v>437.21244444444449</v>
      </c>
      <c r="Y556" s="39">
        <v>393.49119999999999</v>
      </c>
      <c r="Z556" s="39">
        <v>409.88666666666677</v>
      </c>
      <c r="AA556" s="39">
        <v>429.01471111111118</v>
      </c>
      <c r="AB556" s="39">
        <v>437.21244444444449</v>
      </c>
      <c r="AC556" s="39">
        <v>437.21244444444449</v>
      </c>
      <c r="AD556" s="39">
        <v>437.21244444444449</v>
      </c>
      <c r="AE556" s="39">
        <v>392.39816888888896</v>
      </c>
      <c r="AF556" s="39">
        <v>289.65324444444445</v>
      </c>
      <c r="AG556" s="39">
        <v>106.58635555555556</v>
      </c>
      <c r="AH556" s="10"/>
      <c r="AI556" s="10"/>
    </row>
    <row r="557" spans="1:39" x14ac:dyDescent="0.3">
      <c r="A557" s="6" t="str">
        <f t="shared" si="32"/>
        <v>Clinical Laboratory &amp; Pathology Procedures-Gonadotropin, follicle stimulating (reproductive hormone) level-83001</v>
      </c>
      <c r="B557" s="6" t="str">
        <f t="shared" si="33"/>
        <v>Gonadotropin, follicle stimulating (reproductive hormone) level</v>
      </c>
      <c r="C557" s="6" t="str">
        <f t="shared" si="34"/>
        <v>Clinical Laboratory &amp; Pathology Procedures</v>
      </c>
      <c r="D557" s="6" t="str">
        <f t="shared" si="35"/>
        <v>83001</v>
      </c>
      <c r="E557" s="19"/>
      <c r="F557" s="18"/>
      <c r="G557" s="59"/>
      <c r="H557" s="60"/>
      <c r="I557" s="20"/>
      <c r="J557" s="21"/>
      <c r="K557" s="21"/>
      <c r="L557" s="21"/>
      <c r="M557" s="21"/>
      <c r="N557" s="21"/>
      <c r="O557" s="21"/>
      <c r="P557" s="21"/>
      <c r="Q557" s="21"/>
      <c r="R557" s="21"/>
      <c r="S557" s="21"/>
      <c r="T557" s="21"/>
      <c r="U557" s="21"/>
      <c r="V557" s="21"/>
      <c r="W557" s="21"/>
      <c r="X557" s="21"/>
      <c r="Y557" s="21"/>
      <c r="Z557" s="21"/>
      <c r="AA557" s="21"/>
      <c r="AB557" s="21"/>
      <c r="AC557" s="21"/>
      <c r="AD557" s="21"/>
      <c r="AE557" s="21"/>
      <c r="AF557" s="21"/>
      <c r="AG557" s="21"/>
      <c r="AH557" s="10"/>
      <c r="AI557" s="10"/>
    </row>
    <row r="558" spans="1:39" ht="27.95" x14ac:dyDescent="0.3">
      <c r="A558" s="6" t="str">
        <f t="shared" si="32"/>
        <v>Clinical Laboratory &amp; Pathology Procedures-Gonadotropin, luteinizing (reproductive hormone) level-83002</v>
      </c>
      <c r="B558" s="6" t="str">
        <f t="shared" si="33"/>
        <v>Gonadotropin, luteinizing (reproductive hormone) level</v>
      </c>
      <c r="C558" s="6" t="str">
        <f t="shared" si="34"/>
        <v>Clinical Laboratory &amp; Pathology Procedures</v>
      </c>
      <c r="D558" s="6" t="str">
        <f t="shared" si="35"/>
        <v>83002</v>
      </c>
      <c r="E558" s="25" t="s">
        <v>984</v>
      </c>
      <c r="F558" s="25" t="s">
        <v>59</v>
      </c>
      <c r="G558" s="53" t="s">
        <v>578</v>
      </c>
      <c r="H558" s="25" t="s">
        <v>579</v>
      </c>
      <c r="I558" s="10" t="s">
        <v>208</v>
      </c>
      <c r="J558" s="17">
        <v>265</v>
      </c>
      <c r="K558" s="17">
        <v>53</v>
      </c>
      <c r="L558" s="17">
        <v>18.036000000000001</v>
      </c>
      <c r="M558" s="17">
        <v>188.24</v>
      </c>
      <c r="N558" s="17">
        <v>18.52</v>
      </c>
      <c r="O558" s="17">
        <v>20.372</v>
      </c>
      <c r="P558" s="17">
        <v>18.52</v>
      </c>
      <c r="Q558" s="17">
        <v>18.52</v>
      </c>
      <c r="R558" s="17" t="s">
        <v>34096</v>
      </c>
      <c r="S558" s="17">
        <v>20.372</v>
      </c>
      <c r="T558" s="17" t="s">
        <v>34096</v>
      </c>
      <c r="U558" s="17" t="s">
        <v>34096</v>
      </c>
      <c r="V558" s="17">
        <v>19.438799999999997</v>
      </c>
      <c r="W558" s="17">
        <v>18.036000000000001</v>
      </c>
      <c r="X558" s="17">
        <v>188.24</v>
      </c>
      <c r="Y558" s="17">
        <v>169.416</v>
      </c>
      <c r="Z558" s="17">
        <v>176.47500000000002</v>
      </c>
      <c r="AA558" s="17">
        <v>184.71050000000002</v>
      </c>
      <c r="AB558" s="17">
        <v>188.24</v>
      </c>
      <c r="AC558" s="17">
        <v>188.24</v>
      </c>
      <c r="AD558" s="17">
        <v>188.24</v>
      </c>
      <c r="AE558" s="17">
        <v>168.94540000000001</v>
      </c>
      <c r="AF558" s="17">
        <v>124.70900000000002</v>
      </c>
      <c r="AG558" s="17">
        <v>19.446000000000002</v>
      </c>
      <c r="AH558" s="10" t="s">
        <v>34375</v>
      </c>
      <c r="AI558" s="10" t="s">
        <v>577</v>
      </c>
      <c r="AJ558" s="54">
        <v>1</v>
      </c>
      <c r="AK558" s="27">
        <v>6</v>
      </c>
      <c r="AL558" t="s">
        <v>51</v>
      </c>
      <c r="AM558">
        <v>2</v>
      </c>
    </row>
    <row r="559" spans="1:39" x14ac:dyDescent="0.3">
      <c r="A559" s="6" t="str">
        <f t="shared" si="32"/>
        <v>Clinical Laboratory &amp; Pathology Procedures-Gonadotropin, luteinizing (reproductive hormone) level-83002</v>
      </c>
      <c r="B559" s="6" t="str">
        <f t="shared" si="33"/>
        <v>Gonadotropin, luteinizing (reproductive hormone) level</v>
      </c>
      <c r="C559" s="6" t="str">
        <f t="shared" si="34"/>
        <v>Clinical Laboratory &amp; Pathology Procedures</v>
      </c>
      <c r="D559" s="6" t="str">
        <f t="shared" si="35"/>
        <v>83002</v>
      </c>
      <c r="E559" s="25" t="s">
        <v>47</v>
      </c>
      <c r="F559" s="25" t="s">
        <v>47</v>
      </c>
      <c r="G559" s="53" t="s">
        <v>580</v>
      </c>
      <c r="H559" s="25" t="s">
        <v>581</v>
      </c>
      <c r="I559" s="10" t="s">
        <v>208</v>
      </c>
      <c r="J559" s="17">
        <v>267</v>
      </c>
      <c r="K559" s="17">
        <v>53.400000000000006</v>
      </c>
      <c r="L559" s="17">
        <v>42.7104</v>
      </c>
      <c r="M559" s="17">
        <v>189.82400000000001</v>
      </c>
      <c r="N559" s="17" t="s">
        <v>34096</v>
      </c>
      <c r="O559" s="17">
        <v>42.7104</v>
      </c>
      <c r="P559" s="17" t="s">
        <v>34096</v>
      </c>
      <c r="Q559" s="17" t="s">
        <v>34096</v>
      </c>
      <c r="R559" s="17" t="s">
        <v>34096</v>
      </c>
      <c r="S559" s="17" t="s">
        <v>34096</v>
      </c>
      <c r="T559" s="17" t="s">
        <v>34096</v>
      </c>
      <c r="U559" s="17" t="s">
        <v>34096</v>
      </c>
      <c r="V559" s="17" t="s">
        <v>34096</v>
      </c>
      <c r="W559" s="17" t="s">
        <v>34096</v>
      </c>
      <c r="X559" s="17">
        <v>189.82400000000001</v>
      </c>
      <c r="Y559" s="17">
        <v>170.8416</v>
      </c>
      <c r="Z559" s="17">
        <v>177.96</v>
      </c>
      <c r="AA559" s="17">
        <v>186.26480000000001</v>
      </c>
      <c r="AB559" s="17">
        <v>189.82400000000001</v>
      </c>
      <c r="AC559" s="17">
        <v>189.82400000000001</v>
      </c>
      <c r="AD559" s="17">
        <v>189.82400000000001</v>
      </c>
      <c r="AE559" s="17">
        <v>170.36704</v>
      </c>
      <c r="AF559" s="17">
        <v>125.75840000000001</v>
      </c>
      <c r="AG559" s="17">
        <v>66.438400000000001</v>
      </c>
      <c r="AH559" s="10" t="s">
        <v>34376</v>
      </c>
      <c r="AI559" s="10" t="s">
        <v>577</v>
      </c>
      <c r="AJ559" s="54">
        <v>0</v>
      </c>
      <c r="AK559" s="27" t="s">
        <v>34143</v>
      </c>
      <c r="AL559" t="s">
        <v>51</v>
      </c>
      <c r="AM559" t="e">
        <v>#VALUE!</v>
      </c>
    </row>
    <row r="560" spans="1:39" x14ac:dyDescent="0.3">
      <c r="A560" s="6" t="str">
        <f t="shared" si="32"/>
        <v>Clinical Laboratory &amp; Pathology Procedures-Gonadotropin, luteinizing (reproductive hormone) level-83002</v>
      </c>
      <c r="B560" s="6" t="str">
        <f t="shared" si="33"/>
        <v>Gonadotropin, luteinizing (reproductive hormone) level</v>
      </c>
      <c r="C560" s="6" t="str">
        <f t="shared" si="34"/>
        <v>Clinical Laboratory &amp; Pathology Procedures</v>
      </c>
      <c r="D560" s="6" t="str">
        <f t="shared" si="35"/>
        <v>83002</v>
      </c>
      <c r="E560" s="25" t="s">
        <v>47</v>
      </c>
      <c r="F560" s="25" t="s">
        <v>47</v>
      </c>
      <c r="G560" s="53" t="s">
        <v>48</v>
      </c>
      <c r="H560" s="25" t="s">
        <v>49</v>
      </c>
      <c r="I560" s="10" t="s">
        <v>50</v>
      </c>
      <c r="J560" s="17">
        <v>35</v>
      </c>
      <c r="K560" s="17">
        <v>7</v>
      </c>
      <c r="L560" s="17">
        <v>4.9768000000000008</v>
      </c>
      <c r="M560" s="17">
        <v>22.119111111111113</v>
      </c>
      <c r="N560" s="17" t="s">
        <v>34096</v>
      </c>
      <c r="O560" s="17">
        <v>4.9768000000000008</v>
      </c>
      <c r="P560" s="17" t="s">
        <v>34096</v>
      </c>
      <c r="Q560" s="17" t="s">
        <v>34096</v>
      </c>
      <c r="R560" s="17" t="s">
        <v>34096</v>
      </c>
      <c r="S560" s="17" t="s">
        <v>34096</v>
      </c>
      <c r="T560" s="17" t="s">
        <v>34096</v>
      </c>
      <c r="U560" s="17" t="s">
        <v>34096</v>
      </c>
      <c r="V560" s="17">
        <v>8.5650999999999993</v>
      </c>
      <c r="W560" s="17">
        <v>7.9470000000000001</v>
      </c>
      <c r="X560" s="17">
        <v>22.119111111111113</v>
      </c>
      <c r="Y560" s="17">
        <v>19.907200000000003</v>
      </c>
      <c r="Z560" s="17">
        <v>20.736666666666668</v>
      </c>
      <c r="AA560" s="17">
        <v>21.704377777777776</v>
      </c>
      <c r="AB560" s="17">
        <v>22.119111111111113</v>
      </c>
      <c r="AC560" s="17">
        <v>22.119111111111113</v>
      </c>
      <c r="AD560" s="17">
        <v>22.119111111111113</v>
      </c>
      <c r="AE560" s="17">
        <v>19.851902222222225</v>
      </c>
      <c r="AF560" s="17">
        <v>14.653911111111114</v>
      </c>
      <c r="AG560" s="17">
        <v>7.7416888888888913</v>
      </c>
      <c r="AH560" s="10" t="s">
        <v>34377</v>
      </c>
      <c r="AI560" s="10" t="s">
        <v>577</v>
      </c>
      <c r="AJ560" s="54">
        <v>0</v>
      </c>
      <c r="AK560" s="27" t="s">
        <v>34143</v>
      </c>
      <c r="AL560" t="s">
        <v>51</v>
      </c>
      <c r="AM560" t="e">
        <v>#VALUE!</v>
      </c>
    </row>
    <row r="561" spans="1:39" x14ac:dyDescent="0.3">
      <c r="A561" s="6" t="str">
        <f t="shared" si="32"/>
        <v>Clinical Laboratory &amp; Pathology Procedures-Gonadotropin, luteinizing (reproductive hormone) level-83002</v>
      </c>
      <c r="B561" s="6" t="str">
        <f t="shared" si="33"/>
        <v>Gonadotropin, luteinizing (reproductive hormone) level</v>
      </c>
      <c r="C561" s="6" t="str">
        <f t="shared" si="34"/>
        <v>Clinical Laboratory &amp; Pathology Procedures</v>
      </c>
      <c r="D561" s="6" t="str">
        <f t="shared" si="35"/>
        <v>83002</v>
      </c>
      <c r="E561" s="25" t="s">
        <v>47</v>
      </c>
      <c r="F561" s="25" t="s">
        <v>47</v>
      </c>
      <c r="G561" s="53" t="s">
        <v>33132</v>
      </c>
      <c r="H561" s="25" t="s">
        <v>30493</v>
      </c>
      <c r="I561" s="10" t="s">
        <v>50</v>
      </c>
      <c r="J561" s="17">
        <v>100</v>
      </c>
      <c r="K561" s="17">
        <v>20</v>
      </c>
      <c r="L561" s="17">
        <v>8.3315999999999999</v>
      </c>
      <c r="M561" s="17">
        <v>37.029333333333334</v>
      </c>
      <c r="N561" s="17" t="s">
        <v>34096</v>
      </c>
      <c r="O561" s="17">
        <v>8.3315999999999999</v>
      </c>
      <c r="P561" s="17" t="s">
        <v>34096</v>
      </c>
      <c r="Q561" s="17" t="s">
        <v>34096</v>
      </c>
      <c r="R561" s="17" t="s">
        <v>34096</v>
      </c>
      <c r="S561" s="17" t="s">
        <v>34096</v>
      </c>
      <c r="T561" s="17" t="s">
        <v>34096</v>
      </c>
      <c r="U561" s="17" t="s">
        <v>34096</v>
      </c>
      <c r="V561" s="17" t="s">
        <v>34096</v>
      </c>
      <c r="W561" s="17" t="s">
        <v>34096</v>
      </c>
      <c r="X561" s="17">
        <v>37.029333333333334</v>
      </c>
      <c r="Y561" s="17">
        <v>33.3264</v>
      </c>
      <c r="Z561" s="17">
        <v>34.715000000000003</v>
      </c>
      <c r="AA561" s="17">
        <v>36.335033333333335</v>
      </c>
      <c r="AB561" s="17">
        <v>37.029333333333334</v>
      </c>
      <c r="AC561" s="17">
        <v>37.029333333333334</v>
      </c>
      <c r="AD561" s="17">
        <v>37.029333333333334</v>
      </c>
      <c r="AE561" s="17">
        <v>33.233826666666666</v>
      </c>
      <c r="AF561" s="17">
        <v>24.531933333333331</v>
      </c>
      <c r="AG561" s="17">
        <v>12.960266666666669</v>
      </c>
      <c r="AH561" s="10" t="s">
        <v>34378</v>
      </c>
      <c r="AI561" s="10" t="s">
        <v>577</v>
      </c>
      <c r="AJ561" s="54">
        <v>0</v>
      </c>
      <c r="AK561" s="27" t="s">
        <v>34143</v>
      </c>
      <c r="AL561" t="s">
        <v>51</v>
      </c>
      <c r="AM561" t="e">
        <v>#VALUE!</v>
      </c>
    </row>
    <row r="562" spans="1:39" x14ac:dyDescent="0.3">
      <c r="A562" s="6" t="str">
        <f t="shared" si="32"/>
        <v>Clinical Laboratory &amp; Pathology Procedures-Gonadotropin, luteinizing (reproductive hormone) level-83002</v>
      </c>
      <c r="B562" s="6" t="str">
        <f t="shared" si="33"/>
        <v>Gonadotropin, luteinizing (reproductive hormone) level</v>
      </c>
      <c r="C562" s="6" t="str">
        <f t="shared" si="34"/>
        <v>Clinical Laboratory &amp; Pathology Procedures</v>
      </c>
      <c r="D562" s="6" t="str">
        <f t="shared" si="35"/>
        <v>83002</v>
      </c>
      <c r="E562" s="25"/>
      <c r="F562" s="25"/>
      <c r="G562" s="53"/>
      <c r="H562" s="25"/>
      <c r="I562" s="10"/>
      <c r="J562" s="39">
        <v>667</v>
      </c>
      <c r="K562" s="39">
        <v>133.4</v>
      </c>
      <c r="L562" s="39">
        <v>74.0548</v>
      </c>
      <c r="M562" s="39">
        <v>437.21244444444449</v>
      </c>
      <c r="N562" s="39">
        <v>18.52</v>
      </c>
      <c r="O562" s="39">
        <v>76.390799999999999</v>
      </c>
      <c r="P562" s="39">
        <v>18.52</v>
      </c>
      <c r="Q562" s="39">
        <v>18.52</v>
      </c>
      <c r="R562" s="39" t="s">
        <v>34096</v>
      </c>
      <c r="S562" s="39">
        <v>20.372</v>
      </c>
      <c r="T562" s="39" t="s">
        <v>34096</v>
      </c>
      <c r="U562" s="39" t="s">
        <v>34096</v>
      </c>
      <c r="V562" s="39">
        <v>28.003899999999994</v>
      </c>
      <c r="W562" s="39">
        <v>25.983000000000001</v>
      </c>
      <c r="X562" s="39">
        <v>437.21244444444449</v>
      </c>
      <c r="Y562" s="39">
        <v>393.49119999999999</v>
      </c>
      <c r="Z562" s="39">
        <v>409.88666666666677</v>
      </c>
      <c r="AA562" s="39">
        <v>429.01471111111118</v>
      </c>
      <c r="AB562" s="39">
        <v>437.21244444444449</v>
      </c>
      <c r="AC562" s="39">
        <v>437.21244444444449</v>
      </c>
      <c r="AD562" s="39">
        <v>437.21244444444449</v>
      </c>
      <c r="AE562" s="39">
        <v>392.39816888888896</v>
      </c>
      <c r="AF562" s="39">
        <v>289.65324444444445</v>
      </c>
      <c r="AG562" s="39">
        <v>106.58635555555556</v>
      </c>
      <c r="AH562" s="10"/>
      <c r="AI562" s="10"/>
    </row>
    <row r="563" spans="1:39" x14ac:dyDescent="0.3">
      <c r="A563" s="6" t="str">
        <f t="shared" si="32"/>
        <v>Clinical Laboratory &amp; Pathology Procedures-Gonadotropin, luteinizing (reproductive hormone) level-83002</v>
      </c>
      <c r="B563" s="6" t="str">
        <f t="shared" si="33"/>
        <v>Gonadotropin, luteinizing (reproductive hormone) level</v>
      </c>
      <c r="C563" s="6" t="str">
        <f t="shared" si="34"/>
        <v>Clinical Laboratory &amp; Pathology Procedures</v>
      </c>
      <c r="D563" s="6" t="str">
        <f t="shared" si="35"/>
        <v>83002</v>
      </c>
      <c r="E563" s="19"/>
      <c r="F563" s="18"/>
      <c r="G563" s="59"/>
      <c r="H563" s="60"/>
      <c r="I563" s="20"/>
      <c r="J563" s="21"/>
      <c r="K563" s="21"/>
      <c r="L563" s="21"/>
      <c r="M563" s="21"/>
      <c r="N563" s="21"/>
      <c r="O563" s="21"/>
      <c r="P563" s="21"/>
      <c r="Q563" s="21"/>
      <c r="R563" s="21"/>
      <c r="S563" s="21"/>
      <c r="T563" s="21"/>
      <c r="U563" s="21"/>
      <c r="V563" s="21"/>
      <c r="W563" s="21"/>
      <c r="X563" s="21"/>
      <c r="Y563" s="21"/>
      <c r="Z563" s="21"/>
      <c r="AA563" s="21"/>
      <c r="AB563" s="21"/>
      <c r="AC563" s="21"/>
      <c r="AD563" s="21"/>
      <c r="AE563" s="21"/>
      <c r="AF563" s="21"/>
      <c r="AG563" s="21"/>
      <c r="AH563" s="10"/>
      <c r="AI563" s="10"/>
    </row>
    <row r="564" spans="1:39" ht="27.95" x14ac:dyDescent="0.3">
      <c r="A564" s="6" t="str">
        <f t="shared" si="32"/>
        <v>Clinical Laboratory &amp; Pathology Procedures-Human growth hormone level-83003</v>
      </c>
      <c r="B564" s="6" t="str">
        <f t="shared" si="33"/>
        <v>Human growth hormone level</v>
      </c>
      <c r="C564" s="6" t="str">
        <f t="shared" si="34"/>
        <v>Clinical Laboratory &amp; Pathology Procedures</v>
      </c>
      <c r="D564" s="6" t="str">
        <f t="shared" si="35"/>
        <v>83003</v>
      </c>
      <c r="E564" s="25" t="s">
        <v>984</v>
      </c>
      <c r="F564" s="25" t="s">
        <v>59</v>
      </c>
      <c r="G564" s="53" t="s">
        <v>31285</v>
      </c>
      <c r="H564" s="25" t="s">
        <v>26254</v>
      </c>
      <c r="I564" s="10" t="s">
        <v>208</v>
      </c>
      <c r="J564" s="17">
        <v>351</v>
      </c>
      <c r="K564" s="17">
        <v>70.2</v>
      </c>
      <c r="L564" s="17">
        <v>34.732799999999997</v>
      </c>
      <c r="M564" s="17">
        <v>154.36800000000002</v>
      </c>
      <c r="N564" s="17" t="s">
        <v>34096</v>
      </c>
      <c r="O564" s="17">
        <v>34.732799999999997</v>
      </c>
      <c r="P564" s="17" t="s">
        <v>34096</v>
      </c>
      <c r="Q564" s="17" t="s">
        <v>34096</v>
      </c>
      <c r="R564" s="17" t="s">
        <v>34096</v>
      </c>
      <c r="S564" s="17" t="s">
        <v>34096</v>
      </c>
      <c r="T564" s="17" t="s">
        <v>34096</v>
      </c>
      <c r="U564" s="17" t="s">
        <v>34096</v>
      </c>
      <c r="V564" s="17" t="s">
        <v>34096</v>
      </c>
      <c r="W564" s="17" t="s">
        <v>34096</v>
      </c>
      <c r="X564" s="17">
        <v>154.36800000000002</v>
      </c>
      <c r="Y564" s="17">
        <v>138.93119999999999</v>
      </c>
      <c r="Z564" s="17">
        <v>144.72</v>
      </c>
      <c r="AA564" s="17">
        <v>151.4736</v>
      </c>
      <c r="AB564" s="17">
        <v>154.36800000000002</v>
      </c>
      <c r="AC564" s="17">
        <v>154.36800000000002</v>
      </c>
      <c r="AD564" s="17">
        <v>154.36800000000002</v>
      </c>
      <c r="AE564" s="17">
        <v>138.54527999999999</v>
      </c>
      <c r="AF564" s="17">
        <v>102.26880000000001</v>
      </c>
      <c r="AG564" s="17">
        <v>54.028800000000004</v>
      </c>
      <c r="AH564" s="10" t="s">
        <v>34379</v>
      </c>
      <c r="AI564" s="10" t="s">
        <v>33867</v>
      </c>
      <c r="AJ564" s="54">
        <v>1</v>
      </c>
      <c r="AK564" s="27">
        <v>7</v>
      </c>
      <c r="AL564" t="s">
        <v>51</v>
      </c>
      <c r="AM564">
        <v>2</v>
      </c>
    </row>
    <row r="565" spans="1:39" x14ac:dyDescent="0.3">
      <c r="A565" s="6" t="str">
        <f t="shared" si="32"/>
        <v>Clinical Laboratory &amp; Pathology Procedures-Human growth hormone level-83003</v>
      </c>
      <c r="B565" s="6" t="str">
        <f t="shared" si="33"/>
        <v>Human growth hormone level</v>
      </c>
      <c r="C565" s="6" t="str">
        <f t="shared" si="34"/>
        <v>Clinical Laboratory &amp; Pathology Procedures</v>
      </c>
      <c r="D565" s="6" t="str">
        <f t="shared" si="35"/>
        <v>83003</v>
      </c>
      <c r="E565" s="25" t="s">
        <v>47</v>
      </c>
      <c r="F565" s="25" t="s">
        <v>47</v>
      </c>
      <c r="G565" s="53" t="s">
        <v>188</v>
      </c>
      <c r="H565" s="25" t="s">
        <v>34123</v>
      </c>
      <c r="I565" s="10" t="s">
        <v>189</v>
      </c>
      <c r="J565" s="17">
        <v>109</v>
      </c>
      <c r="K565" s="17">
        <v>21.8</v>
      </c>
      <c r="L565" s="17">
        <v>18.753891883872999</v>
      </c>
      <c r="M565" s="17">
        <v>83.350630594991259</v>
      </c>
      <c r="N565" s="17" t="s">
        <v>34096</v>
      </c>
      <c r="O565" s="17">
        <v>18.753891883872999</v>
      </c>
      <c r="P565" s="17" t="s">
        <v>34096</v>
      </c>
      <c r="Q565" s="17" t="s">
        <v>34096</v>
      </c>
      <c r="R565" s="17" t="s">
        <v>34096</v>
      </c>
      <c r="S565" s="17" t="s">
        <v>34096</v>
      </c>
      <c r="T565" s="17" t="s">
        <v>34096</v>
      </c>
      <c r="U565" s="17" t="s">
        <v>34096</v>
      </c>
      <c r="V565" s="17" t="s">
        <v>34096</v>
      </c>
      <c r="W565" s="17" t="s">
        <v>34096</v>
      </c>
      <c r="X565" s="17">
        <v>83.350630594991259</v>
      </c>
      <c r="Y565" s="17">
        <v>75.015567535491996</v>
      </c>
      <c r="Z565" s="17">
        <v>78.141216182804158</v>
      </c>
      <c r="AA565" s="17">
        <v>81.787806271335128</v>
      </c>
      <c r="AB565" s="17">
        <v>83.350630594991259</v>
      </c>
      <c r="AC565" s="17">
        <v>83.350630594991259</v>
      </c>
      <c r="AD565" s="17">
        <v>83.350630594991259</v>
      </c>
      <c r="AE565" s="17">
        <v>74.807190959004515</v>
      </c>
      <c r="AF565" s="17">
        <v>55.219792769181737</v>
      </c>
      <c r="AG565" s="17">
        <v>29.172720708246931</v>
      </c>
      <c r="AH565" s="10" t="s">
        <v>34380</v>
      </c>
      <c r="AI565" s="10" t="s">
        <v>33867</v>
      </c>
      <c r="AJ565" s="54">
        <v>0</v>
      </c>
      <c r="AK565" s="27" t="s">
        <v>34143</v>
      </c>
      <c r="AL565" t="s">
        <v>51</v>
      </c>
      <c r="AM565" t="e">
        <v>#VALUE!</v>
      </c>
    </row>
    <row r="566" spans="1:39" x14ac:dyDescent="0.3">
      <c r="A566" s="6" t="str">
        <f t="shared" si="32"/>
        <v>Clinical Laboratory &amp; Pathology Procedures-Human growth hormone level-83003</v>
      </c>
      <c r="B566" s="6" t="str">
        <f t="shared" si="33"/>
        <v>Human growth hormone level</v>
      </c>
      <c r="C566" s="6" t="str">
        <f t="shared" si="34"/>
        <v>Clinical Laboratory &amp; Pathology Procedures</v>
      </c>
      <c r="D566" s="6" t="str">
        <f t="shared" si="35"/>
        <v>83003</v>
      </c>
      <c r="E566" s="25" t="s">
        <v>47</v>
      </c>
      <c r="F566" s="25" t="s">
        <v>47</v>
      </c>
      <c r="G566" s="53" t="s">
        <v>48</v>
      </c>
      <c r="H566" s="25" t="s">
        <v>49</v>
      </c>
      <c r="I566" s="10" t="s">
        <v>50</v>
      </c>
      <c r="J566" s="17">
        <v>35</v>
      </c>
      <c r="K566" s="17">
        <v>7</v>
      </c>
      <c r="L566" s="17">
        <v>4.9768000000000008</v>
      </c>
      <c r="M566" s="17">
        <v>22.119111111111113</v>
      </c>
      <c r="N566" s="17" t="s">
        <v>34096</v>
      </c>
      <c r="O566" s="17">
        <v>4.9768000000000008</v>
      </c>
      <c r="P566" s="17" t="s">
        <v>34096</v>
      </c>
      <c r="Q566" s="17" t="s">
        <v>34096</v>
      </c>
      <c r="R566" s="17" t="s">
        <v>34096</v>
      </c>
      <c r="S566" s="17" t="s">
        <v>34096</v>
      </c>
      <c r="T566" s="17" t="s">
        <v>34096</v>
      </c>
      <c r="U566" s="17" t="s">
        <v>34096</v>
      </c>
      <c r="V566" s="17">
        <v>8.5650999999999993</v>
      </c>
      <c r="W566" s="17">
        <v>7.9470000000000001</v>
      </c>
      <c r="X566" s="17">
        <v>22.119111111111113</v>
      </c>
      <c r="Y566" s="17">
        <v>19.907200000000003</v>
      </c>
      <c r="Z566" s="17">
        <v>20.736666666666668</v>
      </c>
      <c r="AA566" s="17">
        <v>21.704377777777776</v>
      </c>
      <c r="AB566" s="17">
        <v>22.119111111111113</v>
      </c>
      <c r="AC566" s="17">
        <v>22.119111111111113</v>
      </c>
      <c r="AD566" s="17">
        <v>22.119111111111113</v>
      </c>
      <c r="AE566" s="17">
        <v>19.851902222222225</v>
      </c>
      <c r="AF566" s="17">
        <v>14.653911111111114</v>
      </c>
      <c r="AG566" s="17">
        <v>7.7416888888888913</v>
      </c>
      <c r="AH566" s="10" t="s">
        <v>34381</v>
      </c>
      <c r="AI566" s="10" t="s">
        <v>33867</v>
      </c>
      <c r="AJ566" s="54">
        <v>0</v>
      </c>
      <c r="AK566" s="27" t="s">
        <v>34143</v>
      </c>
      <c r="AL566" t="s">
        <v>51</v>
      </c>
      <c r="AM566" t="e">
        <v>#VALUE!</v>
      </c>
    </row>
    <row r="567" spans="1:39" ht="27.95" x14ac:dyDescent="0.3">
      <c r="A567" s="6" t="str">
        <f t="shared" si="32"/>
        <v>Clinical Laboratory &amp; Pathology Procedures-Human growth hormone level-83003</v>
      </c>
      <c r="B567" s="6" t="str">
        <f t="shared" si="33"/>
        <v>Human growth hormone level</v>
      </c>
      <c r="C567" s="6" t="str">
        <f t="shared" si="34"/>
        <v>Clinical Laboratory &amp; Pathology Procedures</v>
      </c>
      <c r="D567" s="6" t="str">
        <f t="shared" si="35"/>
        <v>83003</v>
      </c>
      <c r="E567" s="25" t="s">
        <v>47</v>
      </c>
      <c r="F567" s="25" t="s">
        <v>47</v>
      </c>
      <c r="G567" s="53" t="s">
        <v>792</v>
      </c>
      <c r="H567" s="25" t="s">
        <v>793</v>
      </c>
      <c r="I567" s="10" t="s">
        <v>34011</v>
      </c>
      <c r="J567" s="17">
        <v>613</v>
      </c>
      <c r="K567" s="17">
        <v>122.60000000000001</v>
      </c>
      <c r="L567" s="17">
        <v>53.558999999999997</v>
      </c>
      <c r="M567" s="17">
        <v>532.16133333333346</v>
      </c>
      <c r="N567" s="17" t="s">
        <v>34096</v>
      </c>
      <c r="O567" s="17">
        <v>119.73629999999999</v>
      </c>
      <c r="P567" s="17" t="s">
        <v>34096</v>
      </c>
      <c r="Q567" s="17" t="s">
        <v>34096</v>
      </c>
      <c r="R567" s="17" t="s">
        <v>34096</v>
      </c>
      <c r="S567" s="17" t="s">
        <v>34096</v>
      </c>
      <c r="T567" s="17">
        <v>204.22</v>
      </c>
      <c r="U567" s="17" t="s">
        <v>34096</v>
      </c>
      <c r="V567" s="17">
        <v>57.724700000000006</v>
      </c>
      <c r="W567" s="17">
        <v>53.558999999999997</v>
      </c>
      <c r="X567" s="17">
        <v>532.16133333333346</v>
      </c>
      <c r="Y567" s="17">
        <v>478.94519999999994</v>
      </c>
      <c r="Z567" s="17">
        <v>498.90125000000006</v>
      </c>
      <c r="AA567" s="17">
        <v>522.18330833333323</v>
      </c>
      <c r="AB567" s="17">
        <v>532.16133333333346</v>
      </c>
      <c r="AC567" s="17">
        <v>532.16133333333346</v>
      </c>
      <c r="AD567" s="17">
        <v>532.16133333333346</v>
      </c>
      <c r="AE567" s="17">
        <v>477.61479666666673</v>
      </c>
      <c r="AF567" s="17">
        <v>352.55688333333342</v>
      </c>
      <c r="AG567" s="17">
        <v>186.25646666666668</v>
      </c>
      <c r="AH567" s="10" t="s">
        <v>34382</v>
      </c>
      <c r="AI567" s="10" t="s">
        <v>33867</v>
      </c>
      <c r="AJ567" s="54">
        <v>0</v>
      </c>
      <c r="AK567" s="27" t="s">
        <v>34143</v>
      </c>
      <c r="AL567" t="s">
        <v>51</v>
      </c>
      <c r="AM567" t="e">
        <v>#VALUE!</v>
      </c>
    </row>
    <row r="568" spans="1:39" x14ac:dyDescent="0.3">
      <c r="A568" s="6" t="str">
        <f t="shared" si="32"/>
        <v>Clinical Laboratory &amp; Pathology Procedures-Human growth hormone level-83003</v>
      </c>
      <c r="B568" s="6" t="str">
        <f t="shared" si="33"/>
        <v>Human growth hormone level</v>
      </c>
      <c r="C568" s="6" t="str">
        <f t="shared" si="34"/>
        <v>Clinical Laboratory &amp; Pathology Procedures</v>
      </c>
      <c r="D568" s="6" t="str">
        <f t="shared" si="35"/>
        <v>83003</v>
      </c>
      <c r="E568" s="25" t="s">
        <v>47</v>
      </c>
      <c r="F568" s="25" t="s">
        <v>47</v>
      </c>
      <c r="G568" s="53" t="s">
        <v>33132</v>
      </c>
      <c r="H568" s="25" t="s">
        <v>30493</v>
      </c>
      <c r="I568" s="10" t="s">
        <v>50</v>
      </c>
      <c r="J568" s="17">
        <v>100</v>
      </c>
      <c r="K568" s="17">
        <v>20</v>
      </c>
      <c r="L568" s="17">
        <v>8.3315999999999999</v>
      </c>
      <c r="M568" s="17">
        <v>37.029333333333334</v>
      </c>
      <c r="N568" s="17" t="s">
        <v>34096</v>
      </c>
      <c r="O568" s="17">
        <v>8.3315999999999999</v>
      </c>
      <c r="P568" s="17" t="s">
        <v>34096</v>
      </c>
      <c r="Q568" s="17" t="s">
        <v>34096</v>
      </c>
      <c r="R568" s="17" t="s">
        <v>34096</v>
      </c>
      <c r="S568" s="17" t="s">
        <v>34096</v>
      </c>
      <c r="T568" s="17" t="s">
        <v>34096</v>
      </c>
      <c r="U568" s="17" t="s">
        <v>34096</v>
      </c>
      <c r="V568" s="17" t="s">
        <v>34096</v>
      </c>
      <c r="W568" s="17" t="s">
        <v>34096</v>
      </c>
      <c r="X568" s="17">
        <v>37.029333333333334</v>
      </c>
      <c r="Y568" s="17">
        <v>33.3264</v>
      </c>
      <c r="Z568" s="17">
        <v>34.715000000000003</v>
      </c>
      <c r="AA568" s="17">
        <v>36.335033333333335</v>
      </c>
      <c r="AB568" s="17">
        <v>37.029333333333334</v>
      </c>
      <c r="AC568" s="17">
        <v>37.029333333333334</v>
      </c>
      <c r="AD568" s="17">
        <v>37.029333333333334</v>
      </c>
      <c r="AE568" s="17">
        <v>33.233826666666666</v>
      </c>
      <c r="AF568" s="17">
        <v>24.531933333333331</v>
      </c>
      <c r="AG568" s="17">
        <v>12.960266666666669</v>
      </c>
      <c r="AH568" s="10" t="s">
        <v>34383</v>
      </c>
      <c r="AI568" s="10" t="s">
        <v>33867</v>
      </c>
      <c r="AJ568" s="54">
        <v>0</v>
      </c>
      <c r="AK568" s="27" t="s">
        <v>34143</v>
      </c>
      <c r="AL568" t="s">
        <v>51</v>
      </c>
      <c r="AM568" t="e">
        <v>#VALUE!</v>
      </c>
    </row>
    <row r="569" spans="1:39" x14ac:dyDescent="0.3">
      <c r="A569" s="6" t="str">
        <f t="shared" si="32"/>
        <v>Clinical Laboratory &amp; Pathology Procedures-Human growth hormone level-83003</v>
      </c>
      <c r="B569" s="6" t="str">
        <f t="shared" si="33"/>
        <v>Human growth hormone level</v>
      </c>
      <c r="C569" s="6" t="str">
        <f t="shared" si="34"/>
        <v>Clinical Laboratory &amp; Pathology Procedures</v>
      </c>
      <c r="D569" s="6" t="str">
        <f t="shared" si="35"/>
        <v>83003</v>
      </c>
      <c r="E569" s="25"/>
      <c r="F569" s="25"/>
      <c r="G569" s="53"/>
      <c r="H569" s="25"/>
      <c r="I569" s="10"/>
      <c r="J569" s="39">
        <v>1208</v>
      </c>
      <c r="K569" s="39">
        <v>241.60000000000002</v>
      </c>
      <c r="L569" s="39">
        <v>120.35409188387298</v>
      </c>
      <c r="M569" s="39">
        <v>829.02840837276915</v>
      </c>
      <c r="N569" s="39" t="s">
        <v>34096</v>
      </c>
      <c r="O569" s="39">
        <v>186.531391883873</v>
      </c>
      <c r="P569" s="39" t="s">
        <v>34096</v>
      </c>
      <c r="Q569" s="39" t="s">
        <v>34096</v>
      </c>
      <c r="R569" s="39" t="s">
        <v>34096</v>
      </c>
      <c r="S569" s="39" t="s">
        <v>34096</v>
      </c>
      <c r="T569" s="39">
        <v>204.22</v>
      </c>
      <c r="U569" s="39" t="s">
        <v>34096</v>
      </c>
      <c r="V569" s="39">
        <v>66.2898</v>
      </c>
      <c r="W569" s="39">
        <v>61.506</v>
      </c>
      <c r="X569" s="39">
        <v>829.02840837276915</v>
      </c>
      <c r="Y569" s="39">
        <v>746.125567535492</v>
      </c>
      <c r="Z569" s="39">
        <v>777.21413284947096</v>
      </c>
      <c r="AA569" s="39">
        <v>813.48412571577944</v>
      </c>
      <c r="AB569" s="39">
        <v>829.02840837276915</v>
      </c>
      <c r="AC569" s="39">
        <v>829.02840837276915</v>
      </c>
      <c r="AD569" s="39">
        <v>829.02840837276915</v>
      </c>
      <c r="AE569" s="39">
        <v>744.05299651456016</v>
      </c>
      <c r="AF569" s="39">
        <v>549.23132054695964</v>
      </c>
      <c r="AG569" s="39">
        <v>290.15994293046919</v>
      </c>
      <c r="AH569" s="10"/>
      <c r="AI569" s="10"/>
    </row>
    <row r="570" spans="1:39" x14ac:dyDescent="0.3">
      <c r="A570" s="6" t="str">
        <f t="shared" si="32"/>
        <v>Clinical Laboratory &amp; Pathology Procedures-Human growth hormone level-83003</v>
      </c>
      <c r="B570" s="6" t="str">
        <f t="shared" si="33"/>
        <v>Human growth hormone level</v>
      </c>
      <c r="C570" s="6" t="str">
        <f t="shared" si="34"/>
        <v>Clinical Laboratory &amp; Pathology Procedures</v>
      </c>
      <c r="D570" s="6" t="str">
        <f t="shared" si="35"/>
        <v>83003</v>
      </c>
      <c r="E570" s="19"/>
      <c r="F570" s="18"/>
      <c r="G570" s="59"/>
      <c r="H570" s="60"/>
      <c r="I570" s="20"/>
      <c r="J570" s="21"/>
      <c r="K570" s="21"/>
      <c r="L570" s="21"/>
      <c r="M570" s="21"/>
      <c r="N570" s="21"/>
      <c r="O570" s="21"/>
      <c r="P570" s="21"/>
      <c r="Q570" s="21"/>
      <c r="R570" s="21"/>
      <c r="S570" s="21"/>
      <c r="T570" s="21"/>
      <c r="U570" s="21"/>
      <c r="V570" s="21"/>
      <c r="W570" s="21"/>
      <c r="X570" s="21"/>
      <c r="Y570" s="21"/>
      <c r="Z570" s="21"/>
      <c r="AA570" s="21"/>
      <c r="AB570" s="21"/>
      <c r="AC570" s="21"/>
      <c r="AD570" s="21"/>
      <c r="AE570" s="21"/>
      <c r="AF570" s="21"/>
      <c r="AG570" s="21"/>
      <c r="AH570" s="10"/>
      <c r="AI570" s="10"/>
    </row>
    <row r="571" spans="1:39" ht="27.95" x14ac:dyDescent="0.3">
      <c r="A571" s="6" t="str">
        <f t="shared" si="32"/>
        <v>Clinical Laboratory &amp; Pathology Procedures-Hemoglobin A1C level-83036</v>
      </c>
      <c r="B571" s="6" t="str">
        <f t="shared" si="33"/>
        <v>Hemoglobin A1C level</v>
      </c>
      <c r="C571" s="6" t="str">
        <f t="shared" si="34"/>
        <v>Clinical Laboratory &amp; Pathology Procedures</v>
      </c>
      <c r="D571" s="6" t="str">
        <f t="shared" si="35"/>
        <v>83036</v>
      </c>
      <c r="E571" s="25" t="s">
        <v>984</v>
      </c>
      <c r="F571" s="25" t="s">
        <v>59</v>
      </c>
      <c r="G571" s="53" t="s">
        <v>583</v>
      </c>
      <c r="H571" s="25" t="s">
        <v>584</v>
      </c>
      <c r="I571" s="10" t="s">
        <v>208</v>
      </c>
      <c r="J571" s="17">
        <v>141</v>
      </c>
      <c r="K571" s="17">
        <v>28.200000000000003</v>
      </c>
      <c r="L571" s="17">
        <v>9.4589999999999996</v>
      </c>
      <c r="M571" s="17">
        <v>160.87200000000001</v>
      </c>
      <c r="N571" s="17">
        <v>9.7100000000000009</v>
      </c>
      <c r="O571" s="17">
        <v>10.681000000000001</v>
      </c>
      <c r="P571" s="17">
        <v>9.7100000000000009</v>
      </c>
      <c r="Q571" s="17">
        <v>9.7100000000000009</v>
      </c>
      <c r="R571" s="17" t="s">
        <v>34096</v>
      </c>
      <c r="S571" s="17">
        <v>10.681000000000001</v>
      </c>
      <c r="T571" s="17" t="s">
        <v>34096</v>
      </c>
      <c r="U571" s="17" t="s">
        <v>34096</v>
      </c>
      <c r="V571" s="17">
        <v>10.194699999999999</v>
      </c>
      <c r="W571" s="17">
        <v>9.4589999999999996</v>
      </c>
      <c r="X571" s="17">
        <v>160.87200000000001</v>
      </c>
      <c r="Y571" s="17">
        <v>144.78479999999999</v>
      </c>
      <c r="Z571" s="17">
        <v>150.8175</v>
      </c>
      <c r="AA571" s="17">
        <v>157.85565</v>
      </c>
      <c r="AB571" s="17">
        <v>160.87200000000001</v>
      </c>
      <c r="AC571" s="17">
        <v>160.87200000000001</v>
      </c>
      <c r="AD571" s="17">
        <v>160.87200000000001</v>
      </c>
      <c r="AE571" s="17">
        <v>144.38262</v>
      </c>
      <c r="AF571" s="17">
        <v>106.57770000000001</v>
      </c>
      <c r="AG571" s="17">
        <v>10.195500000000001</v>
      </c>
      <c r="AH571" s="10" t="s">
        <v>34384</v>
      </c>
      <c r="AI571" s="10" t="s">
        <v>65</v>
      </c>
      <c r="AJ571" s="54">
        <v>1</v>
      </c>
      <c r="AK571" s="27">
        <v>2</v>
      </c>
      <c r="AL571" t="s">
        <v>51</v>
      </c>
      <c r="AM571">
        <v>1</v>
      </c>
    </row>
    <row r="572" spans="1:39" x14ac:dyDescent="0.3">
      <c r="A572" s="6" t="str">
        <f t="shared" si="32"/>
        <v>Clinical Laboratory &amp; Pathology Procedures-Hemoglobin A1C level-83036</v>
      </c>
      <c r="B572" s="6" t="str">
        <f t="shared" si="33"/>
        <v>Hemoglobin A1C level</v>
      </c>
      <c r="C572" s="6" t="str">
        <f t="shared" si="34"/>
        <v>Clinical Laboratory &amp; Pathology Procedures</v>
      </c>
      <c r="D572" s="6" t="str">
        <f t="shared" si="35"/>
        <v>83036</v>
      </c>
      <c r="E572" s="19"/>
      <c r="F572" s="18"/>
      <c r="G572" s="59"/>
      <c r="H572" s="60"/>
      <c r="I572" s="20"/>
      <c r="J572" s="21"/>
      <c r="K572" s="21"/>
      <c r="L572" s="21"/>
      <c r="M572" s="21"/>
      <c r="N572" s="21"/>
      <c r="O572" s="21"/>
      <c r="P572" s="21"/>
      <c r="Q572" s="21"/>
      <c r="R572" s="21"/>
      <c r="S572" s="21"/>
      <c r="T572" s="21"/>
      <c r="U572" s="21"/>
      <c r="V572" s="21"/>
      <c r="W572" s="21"/>
      <c r="X572" s="21"/>
      <c r="Y572" s="21"/>
      <c r="Z572" s="21"/>
      <c r="AA572" s="21"/>
      <c r="AB572" s="21"/>
      <c r="AC572" s="21"/>
      <c r="AD572" s="21"/>
      <c r="AE572" s="21"/>
      <c r="AF572" s="21"/>
      <c r="AG572" s="21"/>
      <c r="AH572" s="10"/>
      <c r="AI572" s="10"/>
    </row>
    <row r="573" spans="1:39" ht="27.95" x14ac:dyDescent="0.3">
      <c r="A573" s="6" t="str">
        <f t="shared" si="32"/>
        <v>Clinical Laboratory &amp; Pathology Procedures-Lab Test Metabolism Process-83150</v>
      </c>
      <c r="B573" s="6" t="str">
        <f t="shared" si="33"/>
        <v>Lab Test Metabolism Process</v>
      </c>
      <c r="C573" s="6" t="str">
        <f t="shared" si="34"/>
        <v>Clinical Laboratory &amp; Pathology Procedures</v>
      </c>
      <c r="D573" s="6" t="str">
        <f t="shared" si="35"/>
        <v>83150</v>
      </c>
      <c r="E573" s="25" t="s">
        <v>984</v>
      </c>
      <c r="F573" s="25" t="s">
        <v>59</v>
      </c>
      <c r="G573" s="53" t="s">
        <v>32749</v>
      </c>
      <c r="H573" s="25" t="s">
        <v>26308</v>
      </c>
      <c r="I573" s="10" t="s">
        <v>208</v>
      </c>
      <c r="J573" s="17">
        <v>102</v>
      </c>
      <c r="K573" s="17">
        <v>20.400000000000002</v>
      </c>
      <c r="L573" s="17">
        <v>21.824999999999999</v>
      </c>
      <c r="M573" s="17">
        <v>63.951999999999998</v>
      </c>
      <c r="N573" s="17">
        <v>22.41</v>
      </c>
      <c r="O573" s="17">
        <v>24.651000000000003</v>
      </c>
      <c r="P573" s="17">
        <v>22.41</v>
      </c>
      <c r="Q573" s="17">
        <v>22.41</v>
      </c>
      <c r="R573" s="17" t="s">
        <v>34096</v>
      </c>
      <c r="S573" s="17">
        <v>24.651000000000003</v>
      </c>
      <c r="T573" s="17" t="s">
        <v>34096</v>
      </c>
      <c r="U573" s="17" t="s">
        <v>34096</v>
      </c>
      <c r="V573" s="17">
        <v>23.522500000000001</v>
      </c>
      <c r="W573" s="17">
        <v>21.824999999999999</v>
      </c>
      <c r="X573" s="17">
        <v>63.951999999999998</v>
      </c>
      <c r="Y573" s="17">
        <v>57.556799999999996</v>
      </c>
      <c r="Z573" s="17">
        <v>59.954999999999998</v>
      </c>
      <c r="AA573" s="17">
        <v>62.752900000000004</v>
      </c>
      <c r="AB573" s="17">
        <v>63.951999999999998</v>
      </c>
      <c r="AC573" s="17">
        <v>63.951999999999998</v>
      </c>
      <c r="AD573" s="17">
        <v>63.951999999999998</v>
      </c>
      <c r="AE573" s="17">
        <v>57.396919999999994</v>
      </c>
      <c r="AF573" s="17">
        <v>42.368200000000002</v>
      </c>
      <c r="AG573" s="17">
        <v>23.5305</v>
      </c>
      <c r="AH573" s="10" t="s">
        <v>34385</v>
      </c>
      <c r="AI573" s="10" t="s">
        <v>33868</v>
      </c>
      <c r="AJ573" s="54">
        <v>1</v>
      </c>
      <c r="AK573" s="27">
        <v>5</v>
      </c>
      <c r="AL573" t="s">
        <v>51</v>
      </c>
      <c r="AM573">
        <v>2</v>
      </c>
    </row>
    <row r="574" spans="1:39" x14ac:dyDescent="0.3">
      <c r="A574" s="6" t="str">
        <f t="shared" si="32"/>
        <v>Clinical Laboratory &amp; Pathology Procedures-Lab Test Metabolism Process-83150</v>
      </c>
      <c r="B574" s="6" t="str">
        <f t="shared" si="33"/>
        <v>Lab Test Metabolism Process</v>
      </c>
      <c r="C574" s="6" t="str">
        <f t="shared" si="34"/>
        <v>Clinical Laboratory &amp; Pathology Procedures</v>
      </c>
      <c r="D574" s="6" t="str">
        <f t="shared" si="35"/>
        <v>83150</v>
      </c>
      <c r="E574" s="25" t="s">
        <v>47</v>
      </c>
      <c r="F574" s="25" t="s">
        <v>47</v>
      </c>
      <c r="G574" s="53" t="s">
        <v>32857</v>
      </c>
      <c r="H574" s="25" t="s">
        <v>26653</v>
      </c>
      <c r="I574" s="10" t="s">
        <v>208</v>
      </c>
      <c r="J574" s="17">
        <v>112</v>
      </c>
      <c r="K574" s="17">
        <v>22.400000000000002</v>
      </c>
      <c r="L574" s="17">
        <v>19.382400000000001</v>
      </c>
      <c r="M574" s="17">
        <v>86.144000000000005</v>
      </c>
      <c r="N574" s="17" t="s">
        <v>34096</v>
      </c>
      <c r="O574" s="17">
        <v>19.382400000000001</v>
      </c>
      <c r="P574" s="17" t="s">
        <v>34096</v>
      </c>
      <c r="Q574" s="17" t="s">
        <v>34096</v>
      </c>
      <c r="R574" s="17" t="s">
        <v>34096</v>
      </c>
      <c r="S574" s="17" t="s">
        <v>34096</v>
      </c>
      <c r="T574" s="17" t="s">
        <v>34096</v>
      </c>
      <c r="U574" s="17" t="s">
        <v>34096</v>
      </c>
      <c r="V574" s="17" t="s">
        <v>34096</v>
      </c>
      <c r="W574" s="17" t="s">
        <v>34096</v>
      </c>
      <c r="X574" s="17">
        <v>86.144000000000005</v>
      </c>
      <c r="Y574" s="17">
        <v>77.529600000000002</v>
      </c>
      <c r="Z574" s="17">
        <v>80.760000000000005</v>
      </c>
      <c r="AA574" s="17">
        <v>84.528800000000004</v>
      </c>
      <c r="AB574" s="17">
        <v>86.144000000000005</v>
      </c>
      <c r="AC574" s="17">
        <v>86.144000000000005</v>
      </c>
      <c r="AD574" s="17">
        <v>86.144000000000005</v>
      </c>
      <c r="AE574" s="17">
        <v>77.314239999999998</v>
      </c>
      <c r="AF574" s="17">
        <v>57.070400000000006</v>
      </c>
      <c r="AG574" s="17">
        <v>30.150400000000005</v>
      </c>
      <c r="AH574" s="10" t="s">
        <v>34386</v>
      </c>
      <c r="AI574" s="10" t="s">
        <v>33868</v>
      </c>
      <c r="AJ574" s="54">
        <v>0</v>
      </c>
      <c r="AK574" s="27" t="s">
        <v>34143</v>
      </c>
      <c r="AL574" t="s">
        <v>51</v>
      </c>
      <c r="AM574" t="e">
        <v>#VALUE!</v>
      </c>
    </row>
    <row r="575" spans="1:39" x14ac:dyDescent="0.3">
      <c r="A575" s="6" t="str">
        <f t="shared" si="32"/>
        <v>Clinical Laboratory &amp; Pathology Procedures-Lab Test Metabolism Process-83150</v>
      </c>
      <c r="B575" s="6" t="str">
        <f t="shared" si="33"/>
        <v>Lab Test Metabolism Process</v>
      </c>
      <c r="C575" s="6" t="str">
        <f t="shared" si="34"/>
        <v>Clinical Laboratory &amp; Pathology Procedures</v>
      </c>
      <c r="D575" s="6" t="str">
        <f t="shared" si="35"/>
        <v>83150</v>
      </c>
      <c r="E575" s="25" t="s">
        <v>47</v>
      </c>
      <c r="F575" s="25" t="s">
        <v>47</v>
      </c>
      <c r="G575" s="53" t="s">
        <v>31268</v>
      </c>
      <c r="H575" s="25" t="s">
        <v>26117</v>
      </c>
      <c r="I575" s="10" t="s">
        <v>208</v>
      </c>
      <c r="J575" s="17">
        <v>85</v>
      </c>
      <c r="K575" s="17">
        <v>17</v>
      </c>
      <c r="L575" s="17">
        <v>5.0490000000000004</v>
      </c>
      <c r="M575" s="17">
        <v>74.144000000000005</v>
      </c>
      <c r="N575" s="17">
        <v>5.18</v>
      </c>
      <c r="O575" s="17">
        <v>11.716885714285715</v>
      </c>
      <c r="P575" s="17">
        <v>5.18</v>
      </c>
      <c r="Q575" s="17">
        <v>5.18</v>
      </c>
      <c r="R575" s="17" t="s">
        <v>34096</v>
      </c>
      <c r="S575" s="17">
        <v>5.6980000000000004</v>
      </c>
      <c r="T575" s="17" t="s">
        <v>34096</v>
      </c>
      <c r="U575" s="17" t="s">
        <v>34096</v>
      </c>
      <c r="V575" s="17">
        <v>5.4417</v>
      </c>
      <c r="W575" s="17">
        <v>5.0490000000000004</v>
      </c>
      <c r="X575" s="17">
        <v>74.144000000000005</v>
      </c>
      <c r="Y575" s="17">
        <v>66.729599999999991</v>
      </c>
      <c r="Z575" s="17">
        <v>69.510000000000005</v>
      </c>
      <c r="AA575" s="17">
        <v>72.753799999999998</v>
      </c>
      <c r="AB575" s="17">
        <v>74.144000000000005</v>
      </c>
      <c r="AC575" s="17">
        <v>74.144000000000005</v>
      </c>
      <c r="AD575" s="17">
        <v>74.144000000000005</v>
      </c>
      <c r="AE575" s="17">
        <v>66.544239999999988</v>
      </c>
      <c r="AF575" s="17">
        <v>49.120400000000011</v>
      </c>
      <c r="AG575" s="17">
        <v>16.758600000000001</v>
      </c>
      <c r="AH575" s="10" t="s">
        <v>34387</v>
      </c>
      <c r="AI575" s="10" t="s">
        <v>33868</v>
      </c>
      <c r="AJ575" s="54">
        <v>0</v>
      </c>
      <c r="AK575" s="27" t="s">
        <v>34143</v>
      </c>
      <c r="AL575" t="s">
        <v>51</v>
      </c>
      <c r="AM575" t="e">
        <v>#VALUE!</v>
      </c>
    </row>
    <row r="576" spans="1:39" x14ac:dyDescent="0.3">
      <c r="A576" s="6" t="str">
        <f t="shared" si="32"/>
        <v>Clinical Laboratory &amp; Pathology Procedures-Lab Test Metabolism Process-83150</v>
      </c>
      <c r="B576" s="6" t="str">
        <f t="shared" si="33"/>
        <v>Lab Test Metabolism Process</v>
      </c>
      <c r="C576" s="6" t="str">
        <f t="shared" si="34"/>
        <v>Clinical Laboratory &amp; Pathology Procedures</v>
      </c>
      <c r="D576" s="6" t="str">
        <f t="shared" si="35"/>
        <v>83150</v>
      </c>
      <c r="E576" s="25"/>
      <c r="F576" s="25"/>
      <c r="G576" s="53"/>
      <c r="H576" s="25"/>
      <c r="I576" s="10"/>
      <c r="J576" s="39">
        <v>299</v>
      </c>
      <c r="K576" s="39">
        <v>59.800000000000004</v>
      </c>
      <c r="L576" s="39">
        <v>46.256399999999999</v>
      </c>
      <c r="M576" s="39">
        <v>224.24</v>
      </c>
      <c r="N576" s="39">
        <v>27.59</v>
      </c>
      <c r="O576" s="39">
        <v>55.750285714285717</v>
      </c>
      <c r="P576" s="39">
        <v>27.59</v>
      </c>
      <c r="Q576" s="39">
        <v>27.59</v>
      </c>
      <c r="R576" s="39" t="s">
        <v>34096</v>
      </c>
      <c r="S576" s="39">
        <v>30.349000000000004</v>
      </c>
      <c r="T576" s="39" t="s">
        <v>34096</v>
      </c>
      <c r="U576" s="39" t="s">
        <v>34096</v>
      </c>
      <c r="V576" s="39">
        <v>28.964200000000002</v>
      </c>
      <c r="W576" s="39">
        <v>26.873999999999999</v>
      </c>
      <c r="X576" s="39">
        <v>224.24</v>
      </c>
      <c r="Y576" s="39">
        <v>201.81599999999997</v>
      </c>
      <c r="Z576" s="39">
        <v>210.22500000000002</v>
      </c>
      <c r="AA576" s="39">
        <v>220.03550000000001</v>
      </c>
      <c r="AB576" s="39">
        <v>224.24</v>
      </c>
      <c r="AC576" s="39">
        <v>224.24</v>
      </c>
      <c r="AD576" s="39">
        <v>224.24</v>
      </c>
      <c r="AE576" s="39">
        <v>201.25540000000001</v>
      </c>
      <c r="AF576" s="39">
        <v>148.55900000000003</v>
      </c>
      <c r="AG576" s="39">
        <v>46.909000000000006</v>
      </c>
      <c r="AH576" s="10"/>
      <c r="AI576" s="10"/>
    </row>
    <row r="577" spans="1:39" x14ac:dyDescent="0.3">
      <c r="A577" s="6" t="str">
        <f t="shared" si="32"/>
        <v>Clinical Laboratory &amp; Pathology Procedures-Lab Test Metabolism Process-83150</v>
      </c>
      <c r="B577" s="6" t="str">
        <f t="shared" si="33"/>
        <v>Lab Test Metabolism Process</v>
      </c>
      <c r="C577" s="6" t="str">
        <f t="shared" si="34"/>
        <v>Clinical Laboratory &amp; Pathology Procedures</v>
      </c>
      <c r="D577" s="6" t="str">
        <f t="shared" si="35"/>
        <v>83150</v>
      </c>
      <c r="E577" s="19"/>
      <c r="F577" s="18"/>
      <c r="G577" s="59"/>
      <c r="H577" s="60"/>
      <c r="I577" s="20"/>
      <c r="J577" s="21"/>
      <c r="K577" s="21"/>
      <c r="L577" s="21"/>
      <c r="M577" s="21"/>
      <c r="N577" s="21"/>
      <c r="O577" s="21"/>
      <c r="P577" s="21"/>
      <c r="Q577" s="21"/>
      <c r="R577" s="21"/>
      <c r="S577" s="21"/>
      <c r="T577" s="21"/>
      <c r="U577" s="21"/>
      <c r="V577" s="21"/>
      <c r="W577" s="21"/>
      <c r="X577" s="21"/>
      <c r="Y577" s="21"/>
      <c r="Z577" s="21"/>
      <c r="AA577" s="21"/>
      <c r="AB577" s="21"/>
      <c r="AC577" s="21"/>
      <c r="AD577" s="21"/>
      <c r="AE577" s="21"/>
      <c r="AF577" s="21"/>
      <c r="AG577" s="21"/>
      <c r="AH577" s="10"/>
      <c r="AI577" s="10"/>
    </row>
    <row r="578" spans="1:39" ht="27.95" x14ac:dyDescent="0.3">
      <c r="A578" s="6" t="str">
        <f t="shared" si="32"/>
        <v>Clinical Laboratory &amp; Pathology Procedures-Hydroxyprogesterone, 17-D (synthetic hormone) level-83498</v>
      </c>
      <c r="B578" s="6" t="str">
        <f t="shared" si="33"/>
        <v>Hydroxyprogesterone, 17-D (synthetic hormone) level</v>
      </c>
      <c r="C578" s="6" t="str">
        <f t="shared" si="34"/>
        <v>Clinical Laboratory &amp; Pathology Procedures</v>
      </c>
      <c r="D578" s="6" t="str">
        <f t="shared" si="35"/>
        <v>83498</v>
      </c>
      <c r="E578" s="25" t="s">
        <v>984</v>
      </c>
      <c r="F578" s="25" t="s">
        <v>59</v>
      </c>
      <c r="G578" s="53" t="s">
        <v>31288</v>
      </c>
      <c r="H578" s="25" t="s">
        <v>26314</v>
      </c>
      <c r="I578" s="10" t="s">
        <v>208</v>
      </c>
      <c r="J578" s="17">
        <v>159</v>
      </c>
      <c r="K578" s="17">
        <v>31.8</v>
      </c>
      <c r="L578" s="17">
        <v>26.469000000000001</v>
      </c>
      <c r="M578" s="17">
        <v>142.16800000000001</v>
      </c>
      <c r="N578" s="17">
        <v>27.17</v>
      </c>
      <c r="O578" s="17">
        <v>29.887000000000004</v>
      </c>
      <c r="P578" s="17">
        <v>27.17</v>
      </c>
      <c r="Q578" s="17">
        <v>27.17</v>
      </c>
      <c r="R578" s="17" t="s">
        <v>34096</v>
      </c>
      <c r="S578" s="17">
        <v>29.887000000000004</v>
      </c>
      <c r="T578" s="17" t="s">
        <v>34096</v>
      </c>
      <c r="U578" s="17" t="s">
        <v>34096</v>
      </c>
      <c r="V578" s="17">
        <v>28.527699999999999</v>
      </c>
      <c r="W578" s="17">
        <v>26.469000000000001</v>
      </c>
      <c r="X578" s="17">
        <v>142.16800000000001</v>
      </c>
      <c r="Y578" s="17">
        <v>127.9512</v>
      </c>
      <c r="Z578" s="17">
        <v>133.2825</v>
      </c>
      <c r="AA578" s="17">
        <v>139.50235000000001</v>
      </c>
      <c r="AB578" s="17">
        <v>142.16800000000001</v>
      </c>
      <c r="AC578" s="17">
        <v>142.16800000000001</v>
      </c>
      <c r="AD578" s="17">
        <v>142.16800000000001</v>
      </c>
      <c r="AE578" s="17">
        <v>127.59578</v>
      </c>
      <c r="AF578" s="17">
        <v>94.186300000000003</v>
      </c>
      <c r="AG578" s="17">
        <v>28.528500000000005</v>
      </c>
      <c r="AH578" s="10" t="s">
        <v>34388</v>
      </c>
      <c r="AI578" s="10" t="s">
        <v>33869</v>
      </c>
      <c r="AJ578" s="54">
        <v>1</v>
      </c>
      <c r="AK578" s="27">
        <v>5</v>
      </c>
      <c r="AL578" t="s">
        <v>51</v>
      </c>
      <c r="AM578">
        <v>2</v>
      </c>
    </row>
    <row r="579" spans="1:39" x14ac:dyDescent="0.3">
      <c r="A579" s="6" t="str">
        <f t="shared" si="32"/>
        <v>Clinical Laboratory &amp; Pathology Procedures-Hydroxyprogesterone, 17-D (synthetic hormone) level-83498</v>
      </c>
      <c r="B579" s="6" t="str">
        <f t="shared" si="33"/>
        <v>Hydroxyprogesterone, 17-D (synthetic hormone) level</v>
      </c>
      <c r="C579" s="6" t="str">
        <f t="shared" si="34"/>
        <v>Clinical Laboratory &amp; Pathology Procedures</v>
      </c>
      <c r="D579" s="6" t="str">
        <f t="shared" si="35"/>
        <v>83498</v>
      </c>
      <c r="E579" s="25" t="s">
        <v>47</v>
      </c>
      <c r="F579" s="25" t="s">
        <v>47</v>
      </c>
      <c r="G579" s="53" t="s">
        <v>48</v>
      </c>
      <c r="H579" s="25" t="s">
        <v>49</v>
      </c>
      <c r="I579" s="10" t="s">
        <v>50</v>
      </c>
      <c r="J579" s="17">
        <v>35</v>
      </c>
      <c r="K579" s="17">
        <v>7</v>
      </c>
      <c r="L579" s="17">
        <v>4.9768000000000008</v>
      </c>
      <c r="M579" s="17">
        <v>22.119111111111113</v>
      </c>
      <c r="N579" s="17" t="s">
        <v>34096</v>
      </c>
      <c r="O579" s="17">
        <v>4.9768000000000008</v>
      </c>
      <c r="P579" s="17" t="s">
        <v>34096</v>
      </c>
      <c r="Q579" s="17" t="s">
        <v>34096</v>
      </c>
      <c r="R579" s="17" t="s">
        <v>34096</v>
      </c>
      <c r="S579" s="17" t="s">
        <v>34096</v>
      </c>
      <c r="T579" s="17" t="s">
        <v>34096</v>
      </c>
      <c r="U579" s="17" t="s">
        <v>34096</v>
      </c>
      <c r="V579" s="17">
        <v>8.5650999999999993</v>
      </c>
      <c r="W579" s="17">
        <v>7.9470000000000001</v>
      </c>
      <c r="X579" s="17">
        <v>22.119111111111113</v>
      </c>
      <c r="Y579" s="17">
        <v>19.907200000000003</v>
      </c>
      <c r="Z579" s="17">
        <v>20.736666666666668</v>
      </c>
      <c r="AA579" s="17">
        <v>21.704377777777776</v>
      </c>
      <c r="AB579" s="17">
        <v>22.119111111111113</v>
      </c>
      <c r="AC579" s="17">
        <v>22.119111111111113</v>
      </c>
      <c r="AD579" s="17">
        <v>22.119111111111113</v>
      </c>
      <c r="AE579" s="17">
        <v>19.851902222222225</v>
      </c>
      <c r="AF579" s="17">
        <v>14.653911111111114</v>
      </c>
      <c r="AG579" s="17">
        <v>7.7416888888888913</v>
      </c>
      <c r="AH579" s="10" t="s">
        <v>34389</v>
      </c>
      <c r="AI579" s="10" t="s">
        <v>33869</v>
      </c>
      <c r="AJ579" s="54">
        <v>0</v>
      </c>
      <c r="AK579" s="27" t="s">
        <v>34143</v>
      </c>
      <c r="AL579" t="s">
        <v>51</v>
      </c>
      <c r="AM579" t="e">
        <v>#VALUE!</v>
      </c>
    </row>
    <row r="580" spans="1:39" x14ac:dyDescent="0.3">
      <c r="A580" s="6" t="str">
        <f t="shared" si="32"/>
        <v>Clinical Laboratory &amp; Pathology Procedures-Hydroxyprogesterone, 17-D (synthetic hormone) level-83498</v>
      </c>
      <c r="B580" s="6" t="str">
        <f t="shared" si="33"/>
        <v>Hydroxyprogesterone, 17-D (synthetic hormone) level</v>
      </c>
      <c r="C580" s="6" t="str">
        <f t="shared" si="34"/>
        <v>Clinical Laboratory &amp; Pathology Procedures</v>
      </c>
      <c r="D580" s="6" t="str">
        <f t="shared" si="35"/>
        <v>83498</v>
      </c>
      <c r="E580" s="25" t="s">
        <v>47</v>
      </c>
      <c r="F580" s="25" t="s">
        <v>47</v>
      </c>
      <c r="G580" s="53" t="s">
        <v>33132</v>
      </c>
      <c r="H580" s="25" t="s">
        <v>30493</v>
      </c>
      <c r="I580" s="10" t="s">
        <v>50</v>
      </c>
      <c r="J580" s="17">
        <v>100</v>
      </c>
      <c r="K580" s="17">
        <v>20</v>
      </c>
      <c r="L580" s="17">
        <v>8.3315999999999999</v>
      </c>
      <c r="M580" s="17">
        <v>37.029333333333334</v>
      </c>
      <c r="N580" s="17" t="s">
        <v>34096</v>
      </c>
      <c r="O580" s="17">
        <v>8.3315999999999999</v>
      </c>
      <c r="P580" s="17" t="s">
        <v>34096</v>
      </c>
      <c r="Q580" s="17" t="s">
        <v>34096</v>
      </c>
      <c r="R580" s="17" t="s">
        <v>34096</v>
      </c>
      <c r="S580" s="17" t="s">
        <v>34096</v>
      </c>
      <c r="T580" s="17" t="s">
        <v>34096</v>
      </c>
      <c r="U580" s="17" t="s">
        <v>34096</v>
      </c>
      <c r="V580" s="17" t="s">
        <v>34096</v>
      </c>
      <c r="W580" s="17" t="s">
        <v>34096</v>
      </c>
      <c r="X580" s="17">
        <v>37.029333333333334</v>
      </c>
      <c r="Y580" s="17">
        <v>33.3264</v>
      </c>
      <c r="Z580" s="17">
        <v>34.715000000000003</v>
      </c>
      <c r="AA580" s="17">
        <v>36.335033333333335</v>
      </c>
      <c r="AB580" s="17">
        <v>37.029333333333334</v>
      </c>
      <c r="AC580" s="17">
        <v>37.029333333333334</v>
      </c>
      <c r="AD580" s="17">
        <v>37.029333333333334</v>
      </c>
      <c r="AE580" s="17">
        <v>33.233826666666666</v>
      </c>
      <c r="AF580" s="17">
        <v>24.531933333333331</v>
      </c>
      <c r="AG580" s="17">
        <v>12.960266666666669</v>
      </c>
      <c r="AH580" s="10" t="s">
        <v>34390</v>
      </c>
      <c r="AI580" s="10" t="s">
        <v>33869</v>
      </c>
      <c r="AJ580" s="54">
        <v>0</v>
      </c>
      <c r="AK580" s="27" t="s">
        <v>34143</v>
      </c>
      <c r="AL580" t="s">
        <v>51</v>
      </c>
      <c r="AM580" t="e">
        <v>#VALUE!</v>
      </c>
    </row>
    <row r="581" spans="1:39" x14ac:dyDescent="0.3">
      <c r="A581" s="6" t="str">
        <f t="shared" si="32"/>
        <v>Clinical Laboratory &amp; Pathology Procedures-Hydroxyprogesterone, 17-D (synthetic hormone) level-83498</v>
      </c>
      <c r="B581" s="6" t="str">
        <f t="shared" si="33"/>
        <v>Hydroxyprogesterone, 17-D (synthetic hormone) level</v>
      </c>
      <c r="C581" s="6" t="str">
        <f t="shared" si="34"/>
        <v>Clinical Laboratory &amp; Pathology Procedures</v>
      </c>
      <c r="D581" s="6" t="str">
        <f t="shared" si="35"/>
        <v>83498</v>
      </c>
      <c r="E581" s="25"/>
      <c r="F581" s="25"/>
      <c r="G581" s="53"/>
      <c r="H581" s="25"/>
      <c r="I581" s="10"/>
      <c r="J581" s="39">
        <v>294</v>
      </c>
      <c r="K581" s="39">
        <v>58.8</v>
      </c>
      <c r="L581" s="39">
        <v>39.7774</v>
      </c>
      <c r="M581" s="39">
        <v>201.31644444444447</v>
      </c>
      <c r="N581" s="39">
        <v>27.17</v>
      </c>
      <c r="O581" s="39">
        <v>43.195400000000006</v>
      </c>
      <c r="P581" s="39">
        <v>27.17</v>
      </c>
      <c r="Q581" s="39">
        <v>27.17</v>
      </c>
      <c r="R581" s="39" t="s">
        <v>34096</v>
      </c>
      <c r="S581" s="39">
        <v>29.887000000000004</v>
      </c>
      <c r="T581" s="39" t="s">
        <v>34096</v>
      </c>
      <c r="U581" s="39" t="s">
        <v>34096</v>
      </c>
      <c r="V581" s="39">
        <v>37.092799999999997</v>
      </c>
      <c r="W581" s="39">
        <v>34.416000000000004</v>
      </c>
      <c r="X581" s="39">
        <v>201.31644444444447</v>
      </c>
      <c r="Y581" s="39">
        <v>181.18480000000002</v>
      </c>
      <c r="Z581" s="39">
        <v>188.73416666666668</v>
      </c>
      <c r="AA581" s="39">
        <v>197.54176111111113</v>
      </c>
      <c r="AB581" s="39">
        <v>201.31644444444447</v>
      </c>
      <c r="AC581" s="39">
        <v>201.31644444444447</v>
      </c>
      <c r="AD581" s="39">
        <v>201.31644444444447</v>
      </c>
      <c r="AE581" s="39">
        <v>180.68150888888889</v>
      </c>
      <c r="AF581" s="39">
        <v>133.37214444444444</v>
      </c>
      <c r="AG581" s="39">
        <v>20.701955555555561</v>
      </c>
      <c r="AH581" s="10"/>
      <c r="AI581" s="10"/>
    </row>
    <row r="582" spans="1:39" x14ac:dyDescent="0.3">
      <c r="A582" s="6" t="str">
        <f t="shared" si="32"/>
        <v>Clinical Laboratory &amp; Pathology Procedures-Hydroxyprogesterone, 17-D (synthetic hormone) level-83498</v>
      </c>
      <c r="B582" s="6" t="str">
        <f t="shared" si="33"/>
        <v>Hydroxyprogesterone, 17-D (synthetic hormone) level</v>
      </c>
      <c r="C582" s="6" t="str">
        <f t="shared" si="34"/>
        <v>Clinical Laboratory &amp; Pathology Procedures</v>
      </c>
      <c r="D582" s="6" t="str">
        <f t="shared" si="35"/>
        <v>83498</v>
      </c>
      <c r="E582" s="19"/>
      <c r="F582" s="18"/>
      <c r="G582" s="59"/>
      <c r="H582" s="60"/>
      <c r="I582" s="20"/>
      <c r="J582" s="21"/>
      <c r="K582" s="21"/>
      <c r="L582" s="21"/>
      <c r="M582" s="21"/>
      <c r="N582" s="21"/>
      <c r="O582" s="21"/>
      <c r="P582" s="21"/>
      <c r="Q582" s="21"/>
      <c r="R582" s="21"/>
      <c r="S582" s="21"/>
      <c r="T582" s="21"/>
      <c r="U582" s="21"/>
      <c r="V582" s="21"/>
      <c r="W582" s="21"/>
      <c r="X582" s="21"/>
      <c r="Y582" s="21"/>
      <c r="Z582" s="21"/>
      <c r="AA582" s="21"/>
      <c r="AB582" s="21"/>
      <c r="AC582" s="21"/>
      <c r="AD582" s="21"/>
      <c r="AE582" s="21"/>
      <c r="AF582" s="21"/>
      <c r="AG582" s="21"/>
      <c r="AH582" s="10"/>
      <c r="AI582" s="10"/>
    </row>
    <row r="583" spans="1:39" ht="27.95" x14ac:dyDescent="0.3">
      <c r="A583" s="6" t="str">
        <f t="shared" si="32"/>
        <v>Clinical Laboratory &amp; Pathology Procedures-Analysis of substance using immunoassay technique, multiple step method-83516</v>
      </c>
      <c r="B583" s="6" t="str">
        <f t="shared" si="33"/>
        <v>Analysis of substance using immunoassay technique, multiple step method</v>
      </c>
      <c r="C583" s="6" t="str">
        <f t="shared" si="34"/>
        <v>Clinical Laboratory &amp; Pathology Procedures</v>
      </c>
      <c r="D583" s="6" t="str">
        <f t="shared" si="35"/>
        <v>83516</v>
      </c>
      <c r="E583" s="25" t="s">
        <v>984</v>
      </c>
      <c r="F583" s="25" t="s">
        <v>59</v>
      </c>
      <c r="G583" s="53" t="s">
        <v>31289</v>
      </c>
      <c r="H583" s="25" t="s">
        <v>26320</v>
      </c>
      <c r="I583" s="10" t="s">
        <v>208</v>
      </c>
      <c r="J583" s="17">
        <v>148</v>
      </c>
      <c r="K583" s="17">
        <v>29.6</v>
      </c>
      <c r="L583" s="17">
        <v>24.404999999999998</v>
      </c>
      <c r="M583" s="17">
        <v>108.46666666666665</v>
      </c>
      <c r="N583" s="17" t="s">
        <v>34096</v>
      </c>
      <c r="O583" s="17">
        <v>24.404999999999998</v>
      </c>
      <c r="P583" s="17" t="s">
        <v>34096</v>
      </c>
      <c r="Q583" s="17" t="s">
        <v>34096</v>
      </c>
      <c r="R583" s="17" t="s">
        <v>34096</v>
      </c>
      <c r="S583" s="17" t="s">
        <v>34096</v>
      </c>
      <c r="T583" s="17" t="s">
        <v>34096</v>
      </c>
      <c r="U583" s="17" t="s">
        <v>34096</v>
      </c>
      <c r="V583" s="17" t="s">
        <v>34096</v>
      </c>
      <c r="W583" s="17" t="s">
        <v>34096</v>
      </c>
      <c r="X583" s="17">
        <v>108.46666666666665</v>
      </c>
      <c r="Y583" s="17">
        <v>97.61999999999999</v>
      </c>
      <c r="Z583" s="17">
        <v>101.6875</v>
      </c>
      <c r="AA583" s="17">
        <v>106.43291666666666</v>
      </c>
      <c r="AB583" s="17">
        <v>108.46666666666665</v>
      </c>
      <c r="AC583" s="17">
        <v>108.46666666666665</v>
      </c>
      <c r="AD583" s="17">
        <v>108.46666666666665</v>
      </c>
      <c r="AE583" s="17">
        <v>97.348833333333332</v>
      </c>
      <c r="AF583" s="17">
        <v>71.859166666666667</v>
      </c>
      <c r="AG583" s="17">
        <v>37.963333333333338</v>
      </c>
      <c r="AH583" s="10" t="s">
        <v>34391</v>
      </c>
      <c r="AI583" s="10" t="s">
        <v>33870</v>
      </c>
      <c r="AJ583" s="54">
        <v>1</v>
      </c>
      <c r="AK583" s="27">
        <v>4</v>
      </c>
      <c r="AL583" t="s">
        <v>51</v>
      </c>
      <c r="AM583">
        <v>2</v>
      </c>
    </row>
    <row r="584" spans="1:39" x14ac:dyDescent="0.3">
      <c r="A584" s="6" t="str">
        <f t="shared" si="32"/>
        <v>Clinical Laboratory &amp; Pathology Procedures-Analysis of substance using immunoassay technique, multiple step method-83516</v>
      </c>
      <c r="B584" s="6" t="str">
        <f t="shared" si="33"/>
        <v>Analysis of substance using immunoassay technique, multiple step method</v>
      </c>
      <c r="C584" s="6" t="str">
        <f t="shared" si="34"/>
        <v>Clinical Laboratory &amp; Pathology Procedures</v>
      </c>
      <c r="D584" s="6" t="str">
        <f t="shared" si="35"/>
        <v>83516</v>
      </c>
      <c r="E584" s="25" t="s">
        <v>47</v>
      </c>
      <c r="F584" s="25" t="s">
        <v>47</v>
      </c>
      <c r="G584" s="53" t="s">
        <v>568</v>
      </c>
      <c r="H584" s="25" t="s">
        <v>569</v>
      </c>
      <c r="I584" s="10" t="s">
        <v>208</v>
      </c>
      <c r="J584" s="17">
        <v>191</v>
      </c>
      <c r="K584" s="17">
        <v>38.200000000000003</v>
      </c>
      <c r="L584" s="17">
        <v>29.802599999999991</v>
      </c>
      <c r="M584" s="17">
        <v>132.45599999999996</v>
      </c>
      <c r="N584" s="17" t="s">
        <v>34096</v>
      </c>
      <c r="O584" s="17">
        <v>29.802599999999991</v>
      </c>
      <c r="P584" s="17" t="s">
        <v>34096</v>
      </c>
      <c r="Q584" s="17" t="s">
        <v>34096</v>
      </c>
      <c r="R584" s="17" t="s">
        <v>34096</v>
      </c>
      <c r="S584" s="17" t="s">
        <v>34096</v>
      </c>
      <c r="T584" s="17" t="s">
        <v>34096</v>
      </c>
      <c r="U584" s="17" t="s">
        <v>34096</v>
      </c>
      <c r="V584" s="17" t="s">
        <v>34096</v>
      </c>
      <c r="W584" s="17" t="s">
        <v>34096</v>
      </c>
      <c r="X584" s="17">
        <v>132.45599999999996</v>
      </c>
      <c r="Y584" s="17">
        <v>119.21039999999996</v>
      </c>
      <c r="Z584" s="17">
        <v>124.17749999999998</v>
      </c>
      <c r="AA584" s="17">
        <v>129.97245000000001</v>
      </c>
      <c r="AB584" s="17">
        <v>132.45599999999996</v>
      </c>
      <c r="AC584" s="17">
        <v>132.45599999999996</v>
      </c>
      <c r="AD584" s="17">
        <v>132.45599999999996</v>
      </c>
      <c r="AE584" s="17">
        <v>118.87925999999996</v>
      </c>
      <c r="AF584" s="17">
        <v>87.752100000000013</v>
      </c>
      <c r="AG584" s="17">
        <v>46.3596</v>
      </c>
      <c r="AH584" s="10" t="s">
        <v>34392</v>
      </c>
      <c r="AI584" s="10" t="s">
        <v>33870</v>
      </c>
      <c r="AJ584" s="54">
        <v>0</v>
      </c>
      <c r="AK584" s="27" t="s">
        <v>34143</v>
      </c>
      <c r="AL584" t="s">
        <v>51</v>
      </c>
      <c r="AM584" t="e">
        <v>#VALUE!</v>
      </c>
    </row>
    <row r="585" spans="1:39" x14ac:dyDescent="0.3">
      <c r="A585" s="6" t="str">
        <f t="shared" ref="A585:A648" si="36">IF(OR($AJ585=1,$AJ585&gt;1),(C585&amp;"-"&amp;B585&amp;"-"&amp;D585),A584)</f>
        <v>Clinical Laboratory &amp; Pathology Procedures-Analysis of substance using immunoassay technique, multiple step method-83516</v>
      </c>
      <c r="B585" s="6" t="str">
        <f t="shared" ref="B585:B648" si="37">IF(OR($AJ585=1,$AJ585&gt;1),$G585,B584)</f>
        <v>Analysis of substance using immunoassay technique, multiple step method</v>
      </c>
      <c r="C585" s="6" t="str">
        <f t="shared" ref="C585:C648" si="38">IF(OR($AJ585=1,$AJ585&gt;1),$E585,C584)</f>
        <v>Clinical Laboratory &amp; Pathology Procedures</v>
      </c>
      <c r="D585" s="6" t="str">
        <f t="shared" ref="D585:D648" si="39">IF(OR($AJ585=1,$AJ585&gt;1),$H585,D584)</f>
        <v>83516</v>
      </c>
      <c r="E585" s="25"/>
      <c r="F585" s="25"/>
      <c r="G585" s="53"/>
      <c r="H585" s="25"/>
      <c r="I585" s="10"/>
      <c r="J585" s="39">
        <v>339</v>
      </c>
      <c r="K585" s="39">
        <v>67.800000000000011</v>
      </c>
      <c r="L585" s="39">
        <v>54.207599999999985</v>
      </c>
      <c r="M585" s="39">
        <v>240.9226666666666</v>
      </c>
      <c r="N585" s="39" t="s">
        <v>34096</v>
      </c>
      <c r="O585" s="39">
        <v>54.207599999999985</v>
      </c>
      <c r="P585" s="39" t="s">
        <v>34096</v>
      </c>
      <c r="Q585" s="39" t="s">
        <v>34096</v>
      </c>
      <c r="R585" s="39" t="s">
        <v>34096</v>
      </c>
      <c r="S585" s="39" t="s">
        <v>34096</v>
      </c>
      <c r="T585" s="39" t="s">
        <v>34096</v>
      </c>
      <c r="U585" s="39" t="s">
        <v>34096</v>
      </c>
      <c r="V585" s="39" t="s">
        <v>34096</v>
      </c>
      <c r="W585" s="39" t="s">
        <v>34096</v>
      </c>
      <c r="X585" s="39">
        <v>240.9226666666666</v>
      </c>
      <c r="Y585" s="39">
        <v>216.83039999999994</v>
      </c>
      <c r="Z585" s="39">
        <v>225.86499999999998</v>
      </c>
      <c r="AA585" s="39">
        <v>236.40536666666668</v>
      </c>
      <c r="AB585" s="39">
        <v>240.9226666666666</v>
      </c>
      <c r="AC585" s="39">
        <v>240.9226666666666</v>
      </c>
      <c r="AD585" s="39">
        <v>240.9226666666666</v>
      </c>
      <c r="AE585" s="39">
        <v>216.22809333333328</v>
      </c>
      <c r="AF585" s="39">
        <v>159.61126666666667</v>
      </c>
      <c r="AG585" s="39">
        <v>84.322933333333339</v>
      </c>
      <c r="AH585" s="10"/>
      <c r="AI585" s="10"/>
    </row>
    <row r="586" spans="1:39" x14ac:dyDescent="0.3">
      <c r="A586" s="6" t="str">
        <f t="shared" si="36"/>
        <v>Clinical Laboratory &amp; Pathology Procedures-Analysis of substance using immunoassay technique, multiple step method-83516</v>
      </c>
      <c r="B586" s="6" t="str">
        <f t="shared" si="37"/>
        <v>Analysis of substance using immunoassay technique, multiple step method</v>
      </c>
      <c r="C586" s="6" t="str">
        <f t="shared" si="38"/>
        <v>Clinical Laboratory &amp; Pathology Procedures</v>
      </c>
      <c r="D586" s="6" t="str">
        <f t="shared" si="39"/>
        <v>83516</v>
      </c>
      <c r="E586" s="19"/>
      <c r="F586" s="18"/>
      <c r="G586" s="59"/>
      <c r="H586" s="60"/>
      <c r="I586" s="20"/>
      <c r="J586" s="21"/>
      <c r="K586" s="21"/>
      <c r="L586" s="21"/>
      <c r="M586" s="21"/>
      <c r="N586" s="21"/>
      <c r="O586" s="21"/>
      <c r="P586" s="21"/>
      <c r="Q586" s="21"/>
      <c r="R586" s="21"/>
      <c r="S586" s="21"/>
      <c r="T586" s="21"/>
      <c r="U586" s="21"/>
      <c r="V586" s="21"/>
      <c r="W586" s="21"/>
      <c r="X586" s="21"/>
      <c r="Y586" s="21"/>
      <c r="Z586" s="21"/>
      <c r="AA586" s="21"/>
      <c r="AB586" s="21"/>
      <c r="AC586" s="21"/>
      <c r="AD586" s="21"/>
      <c r="AE586" s="21"/>
      <c r="AF586" s="21"/>
      <c r="AG586" s="21"/>
      <c r="AH586" s="10"/>
      <c r="AI586" s="10"/>
    </row>
    <row r="587" spans="1:39" ht="27.95" x14ac:dyDescent="0.3">
      <c r="A587" s="6" t="str">
        <f t="shared" si="36"/>
        <v>Clinical Laboratory &amp; Pathology Procedures-Analysis of substance using immunoassay technique, multiple step method-83516</v>
      </c>
      <c r="B587" s="6" t="str">
        <f t="shared" si="37"/>
        <v>Analysis of substance using immunoassay technique, multiple step method</v>
      </c>
      <c r="C587" s="6" t="str">
        <f t="shared" si="38"/>
        <v>Clinical Laboratory &amp; Pathology Procedures</v>
      </c>
      <c r="D587" s="6" t="str">
        <f t="shared" si="39"/>
        <v>83516</v>
      </c>
      <c r="E587" s="25" t="s">
        <v>984</v>
      </c>
      <c r="F587" s="25" t="s">
        <v>59</v>
      </c>
      <c r="G587" s="53" t="s">
        <v>31289</v>
      </c>
      <c r="H587" s="25" t="s">
        <v>26320</v>
      </c>
      <c r="I587" s="10" t="s">
        <v>208</v>
      </c>
      <c r="J587" s="17">
        <v>148</v>
      </c>
      <c r="K587" s="17">
        <v>29.6</v>
      </c>
      <c r="L587" s="17">
        <v>24.404999999999998</v>
      </c>
      <c r="M587" s="17">
        <v>108.46666666666665</v>
      </c>
      <c r="N587" s="17" t="s">
        <v>34096</v>
      </c>
      <c r="O587" s="17">
        <v>24.404999999999998</v>
      </c>
      <c r="P587" s="17" t="s">
        <v>34096</v>
      </c>
      <c r="Q587" s="17" t="s">
        <v>34096</v>
      </c>
      <c r="R587" s="17" t="s">
        <v>34096</v>
      </c>
      <c r="S587" s="17" t="s">
        <v>34096</v>
      </c>
      <c r="T587" s="17" t="s">
        <v>34096</v>
      </c>
      <c r="U587" s="17" t="s">
        <v>34096</v>
      </c>
      <c r="V587" s="17" t="s">
        <v>34096</v>
      </c>
      <c r="W587" s="17" t="s">
        <v>34096</v>
      </c>
      <c r="X587" s="17">
        <v>108.46666666666665</v>
      </c>
      <c r="Y587" s="17">
        <v>97.61999999999999</v>
      </c>
      <c r="Z587" s="17">
        <v>101.6875</v>
      </c>
      <c r="AA587" s="17">
        <v>106.43291666666666</v>
      </c>
      <c r="AB587" s="17">
        <v>108.46666666666665</v>
      </c>
      <c r="AC587" s="17">
        <v>108.46666666666665</v>
      </c>
      <c r="AD587" s="17">
        <v>108.46666666666665</v>
      </c>
      <c r="AE587" s="17">
        <v>97.348833333333332</v>
      </c>
      <c r="AF587" s="17">
        <v>71.859166666666667</v>
      </c>
      <c r="AG587" s="17">
        <v>37.963333333333338</v>
      </c>
      <c r="AH587" s="10" t="s">
        <v>34393</v>
      </c>
      <c r="AI587" s="10" t="s">
        <v>34027</v>
      </c>
      <c r="AJ587" s="54">
        <v>1</v>
      </c>
      <c r="AK587" s="27" t="s">
        <v>34143</v>
      </c>
      <c r="AL587" t="s">
        <v>47</v>
      </c>
      <c r="AM587" t="e">
        <v>#VALUE!</v>
      </c>
    </row>
    <row r="588" spans="1:39" x14ac:dyDescent="0.3">
      <c r="A588" s="6" t="str">
        <f t="shared" si="36"/>
        <v>Clinical Laboratory &amp; Pathology Procedures-Analysis of substance using immunoassay technique, multiple step method-83516</v>
      </c>
      <c r="B588" s="6" t="str">
        <f t="shared" si="37"/>
        <v>Analysis of substance using immunoassay technique, multiple step method</v>
      </c>
      <c r="C588" s="6" t="str">
        <f t="shared" si="38"/>
        <v>Clinical Laboratory &amp; Pathology Procedures</v>
      </c>
      <c r="D588" s="6" t="str">
        <f t="shared" si="39"/>
        <v>83516</v>
      </c>
      <c r="E588" s="25" t="s">
        <v>47</v>
      </c>
      <c r="F588" s="25" t="s">
        <v>47</v>
      </c>
      <c r="G588" s="53" t="s">
        <v>625</v>
      </c>
      <c r="H588" s="25" t="s">
        <v>626</v>
      </c>
      <c r="I588" s="10" t="s">
        <v>208</v>
      </c>
      <c r="J588" s="17">
        <v>164</v>
      </c>
      <c r="K588" s="17">
        <v>32.800000000000004</v>
      </c>
      <c r="L588" s="17">
        <v>36.0396</v>
      </c>
      <c r="M588" s="17">
        <v>160.17600000000002</v>
      </c>
      <c r="N588" s="17" t="s">
        <v>34096</v>
      </c>
      <c r="O588" s="17">
        <v>36.0396</v>
      </c>
      <c r="P588" s="17" t="s">
        <v>34096</v>
      </c>
      <c r="Q588" s="17" t="s">
        <v>34096</v>
      </c>
      <c r="R588" s="17" t="s">
        <v>34096</v>
      </c>
      <c r="S588" s="17" t="s">
        <v>34096</v>
      </c>
      <c r="T588" s="17" t="s">
        <v>34096</v>
      </c>
      <c r="U588" s="17" t="s">
        <v>34096</v>
      </c>
      <c r="V588" s="17" t="s">
        <v>34096</v>
      </c>
      <c r="W588" s="17" t="s">
        <v>34096</v>
      </c>
      <c r="X588" s="17">
        <v>160.17600000000002</v>
      </c>
      <c r="Y588" s="17">
        <v>144.1584</v>
      </c>
      <c r="Z588" s="17">
        <v>150.16499999999999</v>
      </c>
      <c r="AA588" s="17">
        <v>157.17269999999999</v>
      </c>
      <c r="AB588" s="17">
        <v>160.17600000000002</v>
      </c>
      <c r="AC588" s="17">
        <v>160.17600000000002</v>
      </c>
      <c r="AD588" s="17">
        <v>160.17600000000002</v>
      </c>
      <c r="AE588" s="17">
        <v>143.75796</v>
      </c>
      <c r="AF588" s="17">
        <v>106.11660000000001</v>
      </c>
      <c r="AG588" s="17">
        <v>56.061600000000006</v>
      </c>
      <c r="AH588" s="10" t="s">
        <v>34394</v>
      </c>
      <c r="AI588" s="10" t="s">
        <v>34027</v>
      </c>
      <c r="AJ588" s="54">
        <v>0</v>
      </c>
      <c r="AK588" s="27" t="s">
        <v>34143</v>
      </c>
      <c r="AL588" t="s">
        <v>47</v>
      </c>
      <c r="AM588" t="e">
        <v>#VALUE!</v>
      </c>
    </row>
    <row r="589" spans="1:39" x14ac:dyDescent="0.3">
      <c r="A589" s="6" t="str">
        <f t="shared" si="36"/>
        <v>Clinical Laboratory &amp; Pathology Procedures-Analysis of substance using immunoassay technique, multiple step method-83516</v>
      </c>
      <c r="B589" s="6" t="str">
        <f t="shared" si="37"/>
        <v>Analysis of substance using immunoassay technique, multiple step method</v>
      </c>
      <c r="C589" s="6" t="str">
        <f t="shared" si="38"/>
        <v>Clinical Laboratory &amp; Pathology Procedures</v>
      </c>
      <c r="D589" s="6" t="str">
        <f t="shared" si="39"/>
        <v>83516</v>
      </c>
      <c r="E589" s="25" t="s">
        <v>47</v>
      </c>
      <c r="F589" s="25" t="s">
        <v>47</v>
      </c>
      <c r="G589" s="53" t="s">
        <v>48</v>
      </c>
      <c r="H589" s="25" t="s">
        <v>49</v>
      </c>
      <c r="I589" s="10" t="s">
        <v>50</v>
      </c>
      <c r="J589" s="17">
        <v>35</v>
      </c>
      <c r="K589" s="17">
        <v>7</v>
      </c>
      <c r="L589" s="17">
        <v>4.9768000000000008</v>
      </c>
      <c r="M589" s="17">
        <v>22.119111111111113</v>
      </c>
      <c r="N589" s="17" t="s">
        <v>34096</v>
      </c>
      <c r="O589" s="17">
        <v>4.9768000000000008</v>
      </c>
      <c r="P589" s="17" t="s">
        <v>34096</v>
      </c>
      <c r="Q589" s="17" t="s">
        <v>34096</v>
      </c>
      <c r="R589" s="17" t="s">
        <v>34096</v>
      </c>
      <c r="S589" s="17" t="s">
        <v>34096</v>
      </c>
      <c r="T589" s="17" t="s">
        <v>34096</v>
      </c>
      <c r="U589" s="17" t="s">
        <v>34096</v>
      </c>
      <c r="V589" s="17">
        <v>8.5650999999999993</v>
      </c>
      <c r="W589" s="17">
        <v>7.9470000000000001</v>
      </c>
      <c r="X589" s="17">
        <v>22.119111111111113</v>
      </c>
      <c r="Y589" s="17">
        <v>19.907200000000003</v>
      </c>
      <c r="Z589" s="17">
        <v>20.736666666666668</v>
      </c>
      <c r="AA589" s="17">
        <v>21.704377777777776</v>
      </c>
      <c r="AB589" s="17">
        <v>22.119111111111113</v>
      </c>
      <c r="AC589" s="17">
        <v>22.119111111111113</v>
      </c>
      <c r="AD589" s="17">
        <v>22.119111111111113</v>
      </c>
      <c r="AE589" s="17">
        <v>19.851902222222225</v>
      </c>
      <c r="AF589" s="17">
        <v>14.653911111111114</v>
      </c>
      <c r="AG589" s="17">
        <v>7.7416888888888913</v>
      </c>
      <c r="AH589" s="10" t="s">
        <v>34395</v>
      </c>
      <c r="AI589" s="10" t="s">
        <v>34027</v>
      </c>
      <c r="AJ589" s="54">
        <v>0</v>
      </c>
      <c r="AK589" s="27" t="s">
        <v>34143</v>
      </c>
      <c r="AL589" t="s">
        <v>47</v>
      </c>
      <c r="AM589" t="e">
        <v>#VALUE!</v>
      </c>
    </row>
    <row r="590" spans="1:39" x14ac:dyDescent="0.3">
      <c r="A590" s="6" t="str">
        <f t="shared" si="36"/>
        <v>Clinical Laboratory &amp; Pathology Procedures-Analysis of substance using immunoassay technique, multiple step method-83516</v>
      </c>
      <c r="B590" s="6" t="str">
        <f t="shared" si="37"/>
        <v>Analysis of substance using immunoassay technique, multiple step method</v>
      </c>
      <c r="C590" s="6" t="str">
        <f t="shared" si="38"/>
        <v>Clinical Laboratory &amp; Pathology Procedures</v>
      </c>
      <c r="D590" s="6" t="str">
        <f t="shared" si="39"/>
        <v>83516</v>
      </c>
      <c r="E590" s="25"/>
      <c r="F590" s="25"/>
      <c r="G590" s="53"/>
      <c r="H590" s="25"/>
      <c r="I590" s="10"/>
      <c r="J590" s="39">
        <v>347</v>
      </c>
      <c r="K590" s="39">
        <v>69.400000000000006</v>
      </c>
      <c r="L590" s="39">
        <v>65.421399999999991</v>
      </c>
      <c r="M590" s="39">
        <v>290.76177777777781</v>
      </c>
      <c r="N590" s="39" t="s">
        <v>34096</v>
      </c>
      <c r="O590" s="39">
        <v>65.421399999999991</v>
      </c>
      <c r="P590" s="39" t="s">
        <v>34096</v>
      </c>
      <c r="Q590" s="39" t="s">
        <v>34096</v>
      </c>
      <c r="R590" s="39" t="s">
        <v>34096</v>
      </c>
      <c r="S590" s="39" t="s">
        <v>34096</v>
      </c>
      <c r="T590" s="39" t="s">
        <v>34096</v>
      </c>
      <c r="U590" s="39" t="s">
        <v>34096</v>
      </c>
      <c r="V590" s="39">
        <v>8.5650999999999993</v>
      </c>
      <c r="W590" s="39">
        <v>7.9470000000000001</v>
      </c>
      <c r="X590" s="39">
        <v>290.76177777777781</v>
      </c>
      <c r="Y590" s="39">
        <v>261.68559999999997</v>
      </c>
      <c r="Z590" s="39">
        <v>272.58916666666664</v>
      </c>
      <c r="AA590" s="39">
        <v>285.30999444444444</v>
      </c>
      <c r="AB590" s="39">
        <v>290.76177777777781</v>
      </c>
      <c r="AC590" s="39">
        <v>290.76177777777781</v>
      </c>
      <c r="AD590" s="39">
        <v>290.76177777777781</v>
      </c>
      <c r="AE590" s="39">
        <v>260.95869555555555</v>
      </c>
      <c r="AF590" s="39">
        <v>192.6296777777778</v>
      </c>
      <c r="AG590" s="39">
        <v>63.8032888888889</v>
      </c>
      <c r="AH590" s="10"/>
      <c r="AI590" s="10"/>
    </row>
    <row r="591" spans="1:39" x14ac:dyDescent="0.3">
      <c r="A591" s="6" t="str">
        <f t="shared" si="36"/>
        <v>Clinical Laboratory &amp; Pathology Procedures-Analysis of substance using immunoassay technique, multiple step method-83516</v>
      </c>
      <c r="B591" s="6" t="str">
        <f t="shared" si="37"/>
        <v>Analysis of substance using immunoassay technique, multiple step method</v>
      </c>
      <c r="C591" s="6" t="str">
        <f t="shared" si="38"/>
        <v>Clinical Laboratory &amp; Pathology Procedures</v>
      </c>
      <c r="D591" s="6" t="str">
        <f t="shared" si="39"/>
        <v>83516</v>
      </c>
      <c r="E591" s="19"/>
      <c r="F591" s="18"/>
      <c r="G591" s="59"/>
      <c r="H591" s="60"/>
      <c r="I591" s="20"/>
      <c r="J591" s="21"/>
      <c r="K591" s="21"/>
      <c r="L591" s="21"/>
      <c r="M591" s="21"/>
      <c r="N591" s="21"/>
      <c r="O591" s="21"/>
      <c r="P591" s="21"/>
      <c r="Q591" s="21"/>
      <c r="R591" s="21"/>
      <c r="S591" s="21"/>
      <c r="T591" s="21"/>
      <c r="U591" s="21"/>
      <c r="V591" s="21"/>
      <c r="W591" s="21"/>
      <c r="X591" s="21"/>
      <c r="Y591" s="21"/>
      <c r="Z591" s="21"/>
      <c r="AA591" s="21"/>
      <c r="AB591" s="21"/>
      <c r="AC591" s="21"/>
      <c r="AD591" s="21"/>
      <c r="AE591" s="21"/>
      <c r="AF591" s="21"/>
      <c r="AG591" s="21"/>
      <c r="AH591" s="10"/>
      <c r="AI591" s="10"/>
    </row>
    <row r="592" spans="1:39" ht="27.95" x14ac:dyDescent="0.3">
      <c r="A592" s="6" t="str">
        <f t="shared" si="36"/>
        <v>Clinical Laboratory &amp; Pathology Procedures-Measurement of substance using immunoassay technique, by radioimmunoassay-83519</v>
      </c>
      <c r="B592" s="6" t="str">
        <f t="shared" si="37"/>
        <v>Measurement of substance using immunoassay technique, by radioimmunoassay</v>
      </c>
      <c r="C592" s="6" t="str">
        <f t="shared" si="38"/>
        <v>Clinical Laboratory &amp; Pathology Procedures</v>
      </c>
      <c r="D592" s="6" t="str">
        <f t="shared" si="39"/>
        <v>83519</v>
      </c>
      <c r="E592" s="25" t="s">
        <v>984</v>
      </c>
      <c r="F592" s="25" t="s">
        <v>59</v>
      </c>
      <c r="G592" s="53" t="s">
        <v>31290</v>
      </c>
      <c r="H592" s="25" t="s">
        <v>26324</v>
      </c>
      <c r="I592" s="10" t="s">
        <v>208</v>
      </c>
      <c r="J592" s="17">
        <v>171</v>
      </c>
      <c r="K592" s="17">
        <v>34.200000000000003</v>
      </c>
      <c r="L592" s="17">
        <v>17.919000000000004</v>
      </c>
      <c r="M592" s="17">
        <v>120.11999999999996</v>
      </c>
      <c r="N592" s="17">
        <v>18.400000000000002</v>
      </c>
      <c r="O592" s="17">
        <v>20.240000000000002</v>
      </c>
      <c r="P592" s="17">
        <v>18.400000000000002</v>
      </c>
      <c r="Q592" s="17">
        <v>18.400000000000002</v>
      </c>
      <c r="R592" s="17" t="s">
        <v>34096</v>
      </c>
      <c r="S592" s="17">
        <v>20.240000000000002</v>
      </c>
      <c r="T592" s="17" t="s">
        <v>34096</v>
      </c>
      <c r="U592" s="17" t="s">
        <v>34096</v>
      </c>
      <c r="V592" s="17">
        <v>19.312700000000003</v>
      </c>
      <c r="W592" s="17">
        <v>17.919000000000004</v>
      </c>
      <c r="X592" s="17">
        <v>120.11999999999996</v>
      </c>
      <c r="Y592" s="17">
        <v>108.10799999999996</v>
      </c>
      <c r="Z592" s="17">
        <v>112.61249999999997</v>
      </c>
      <c r="AA592" s="17">
        <v>117.86775000000004</v>
      </c>
      <c r="AB592" s="17">
        <v>120.11999999999996</v>
      </c>
      <c r="AC592" s="17">
        <v>120.11999999999996</v>
      </c>
      <c r="AD592" s="17">
        <v>120.11999999999996</v>
      </c>
      <c r="AE592" s="17">
        <v>107.8077</v>
      </c>
      <c r="AF592" s="17">
        <v>79.579500000000024</v>
      </c>
      <c r="AG592" s="17">
        <v>19.319999999999997</v>
      </c>
      <c r="AH592" s="10" t="s">
        <v>34396</v>
      </c>
      <c r="AI592" s="10" t="s">
        <v>33871</v>
      </c>
      <c r="AJ592" s="54">
        <v>1</v>
      </c>
      <c r="AK592" s="27">
        <v>7</v>
      </c>
      <c r="AL592" t="s">
        <v>51</v>
      </c>
      <c r="AM592">
        <v>2</v>
      </c>
    </row>
    <row r="593" spans="1:39" x14ac:dyDescent="0.3">
      <c r="A593" s="6" t="str">
        <f t="shared" si="36"/>
        <v>Clinical Laboratory &amp; Pathology Procedures-Measurement of substance using immunoassay technique, by radioimmunoassay-83519</v>
      </c>
      <c r="B593" s="6" t="str">
        <f t="shared" si="37"/>
        <v>Measurement of substance using immunoassay technique, by radioimmunoassay</v>
      </c>
      <c r="C593" s="6" t="str">
        <f t="shared" si="38"/>
        <v>Clinical Laboratory &amp; Pathology Procedures</v>
      </c>
      <c r="D593" s="6" t="str">
        <f t="shared" si="39"/>
        <v>83519</v>
      </c>
      <c r="E593" s="25" t="s">
        <v>47</v>
      </c>
      <c r="F593" s="25" t="s">
        <v>47</v>
      </c>
      <c r="G593" s="53" t="s">
        <v>31319</v>
      </c>
      <c r="H593" s="25" t="s">
        <v>26564</v>
      </c>
      <c r="I593" s="10" t="s">
        <v>208</v>
      </c>
      <c r="J593" s="17">
        <v>223</v>
      </c>
      <c r="K593" s="17">
        <v>44.6</v>
      </c>
      <c r="L593" s="17">
        <v>32.794199999999996</v>
      </c>
      <c r="M593" s="17">
        <v>145.75200000000001</v>
      </c>
      <c r="N593" s="17" t="s">
        <v>34096</v>
      </c>
      <c r="O593" s="17">
        <v>32.794199999999996</v>
      </c>
      <c r="P593" s="17" t="s">
        <v>34096</v>
      </c>
      <c r="Q593" s="17" t="s">
        <v>34096</v>
      </c>
      <c r="R593" s="17" t="s">
        <v>34096</v>
      </c>
      <c r="S593" s="17" t="s">
        <v>34096</v>
      </c>
      <c r="T593" s="17" t="s">
        <v>34096</v>
      </c>
      <c r="U593" s="17" t="s">
        <v>34096</v>
      </c>
      <c r="V593" s="17" t="s">
        <v>34096</v>
      </c>
      <c r="W593" s="17" t="s">
        <v>34096</v>
      </c>
      <c r="X593" s="17">
        <v>145.75200000000001</v>
      </c>
      <c r="Y593" s="17">
        <v>131.17679999999999</v>
      </c>
      <c r="Z593" s="17">
        <v>136.64249999999998</v>
      </c>
      <c r="AA593" s="17">
        <v>143.01915</v>
      </c>
      <c r="AB593" s="17">
        <v>145.75200000000001</v>
      </c>
      <c r="AC593" s="17">
        <v>145.75200000000001</v>
      </c>
      <c r="AD593" s="17">
        <v>145.75200000000001</v>
      </c>
      <c r="AE593" s="17">
        <v>130.81242</v>
      </c>
      <c r="AF593" s="17">
        <v>96.560699999999997</v>
      </c>
      <c r="AG593" s="17">
        <v>51.013200000000005</v>
      </c>
      <c r="AH593" s="10" t="s">
        <v>34397</v>
      </c>
      <c r="AI593" s="10" t="s">
        <v>33871</v>
      </c>
      <c r="AJ593" s="54">
        <v>0</v>
      </c>
      <c r="AK593" s="27" t="s">
        <v>34143</v>
      </c>
      <c r="AL593" t="s">
        <v>51</v>
      </c>
      <c r="AM593" t="e">
        <v>#VALUE!</v>
      </c>
    </row>
    <row r="594" spans="1:39" x14ac:dyDescent="0.3">
      <c r="A594" s="6" t="str">
        <f t="shared" si="36"/>
        <v>Clinical Laboratory &amp; Pathology Procedures-Measurement of substance using immunoassay technique, by radioimmunoassay-83519</v>
      </c>
      <c r="B594" s="6" t="str">
        <f t="shared" si="37"/>
        <v>Measurement of substance using immunoassay technique, by radioimmunoassay</v>
      </c>
      <c r="C594" s="6" t="str">
        <f t="shared" si="38"/>
        <v>Clinical Laboratory &amp; Pathology Procedures</v>
      </c>
      <c r="D594" s="6" t="str">
        <f t="shared" si="39"/>
        <v>83519</v>
      </c>
      <c r="E594" s="25" t="s">
        <v>47</v>
      </c>
      <c r="F594" s="25" t="s">
        <v>47</v>
      </c>
      <c r="G594" s="53" t="s">
        <v>48</v>
      </c>
      <c r="H594" s="25" t="s">
        <v>49</v>
      </c>
      <c r="I594" s="10" t="s">
        <v>50</v>
      </c>
      <c r="J594" s="17">
        <v>35</v>
      </c>
      <c r="K594" s="17">
        <v>7</v>
      </c>
      <c r="L594" s="17">
        <v>4.9768000000000008</v>
      </c>
      <c r="M594" s="17">
        <v>22.119111111111113</v>
      </c>
      <c r="N594" s="17" t="s">
        <v>34096</v>
      </c>
      <c r="O594" s="17">
        <v>4.9768000000000008</v>
      </c>
      <c r="P594" s="17" t="s">
        <v>34096</v>
      </c>
      <c r="Q594" s="17" t="s">
        <v>34096</v>
      </c>
      <c r="R594" s="17" t="s">
        <v>34096</v>
      </c>
      <c r="S594" s="17" t="s">
        <v>34096</v>
      </c>
      <c r="T594" s="17" t="s">
        <v>34096</v>
      </c>
      <c r="U594" s="17" t="s">
        <v>34096</v>
      </c>
      <c r="V594" s="17">
        <v>8.5650999999999993</v>
      </c>
      <c r="W594" s="17">
        <v>7.9470000000000001</v>
      </c>
      <c r="X594" s="17">
        <v>22.119111111111113</v>
      </c>
      <c r="Y594" s="17">
        <v>19.907200000000003</v>
      </c>
      <c r="Z594" s="17">
        <v>20.736666666666668</v>
      </c>
      <c r="AA594" s="17">
        <v>21.704377777777776</v>
      </c>
      <c r="AB594" s="17">
        <v>22.119111111111113</v>
      </c>
      <c r="AC594" s="17">
        <v>22.119111111111113</v>
      </c>
      <c r="AD594" s="17">
        <v>22.119111111111113</v>
      </c>
      <c r="AE594" s="17">
        <v>19.851902222222225</v>
      </c>
      <c r="AF594" s="17">
        <v>14.653911111111114</v>
      </c>
      <c r="AG594" s="17">
        <v>7.7416888888888913</v>
      </c>
      <c r="AH594" s="10" t="s">
        <v>34398</v>
      </c>
      <c r="AI594" s="10" t="s">
        <v>33871</v>
      </c>
      <c r="AJ594" s="54">
        <v>0</v>
      </c>
      <c r="AK594" s="27" t="s">
        <v>34143</v>
      </c>
      <c r="AL594" t="s">
        <v>51</v>
      </c>
      <c r="AM594" t="e">
        <v>#VALUE!</v>
      </c>
    </row>
    <row r="595" spans="1:39" x14ac:dyDescent="0.3">
      <c r="A595" s="6" t="str">
        <f t="shared" si="36"/>
        <v>Clinical Laboratory &amp; Pathology Procedures-Measurement of substance using immunoassay technique, by radioimmunoassay-83519</v>
      </c>
      <c r="B595" s="6" t="str">
        <f t="shared" si="37"/>
        <v>Measurement of substance using immunoassay technique, by radioimmunoassay</v>
      </c>
      <c r="C595" s="6" t="str">
        <f t="shared" si="38"/>
        <v>Clinical Laboratory &amp; Pathology Procedures</v>
      </c>
      <c r="D595" s="6" t="str">
        <f t="shared" si="39"/>
        <v>83519</v>
      </c>
      <c r="E595" s="25" t="s">
        <v>47</v>
      </c>
      <c r="F595" s="25" t="s">
        <v>47</v>
      </c>
      <c r="G595" s="53" t="s">
        <v>33132</v>
      </c>
      <c r="H595" s="25" t="s">
        <v>30493</v>
      </c>
      <c r="I595" s="10" t="s">
        <v>50</v>
      </c>
      <c r="J595" s="17">
        <v>100</v>
      </c>
      <c r="K595" s="17">
        <v>20</v>
      </c>
      <c r="L595" s="17">
        <v>8.3315999999999999</v>
      </c>
      <c r="M595" s="17">
        <v>37.029333333333334</v>
      </c>
      <c r="N595" s="17" t="s">
        <v>34096</v>
      </c>
      <c r="O595" s="17">
        <v>8.3315999999999999</v>
      </c>
      <c r="P595" s="17" t="s">
        <v>34096</v>
      </c>
      <c r="Q595" s="17" t="s">
        <v>34096</v>
      </c>
      <c r="R595" s="17" t="s">
        <v>34096</v>
      </c>
      <c r="S595" s="17" t="s">
        <v>34096</v>
      </c>
      <c r="T595" s="17" t="s">
        <v>34096</v>
      </c>
      <c r="U595" s="17" t="s">
        <v>34096</v>
      </c>
      <c r="V595" s="17" t="s">
        <v>34096</v>
      </c>
      <c r="W595" s="17" t="s">
        <v>34096</v>
      </c>
      <c r="X595" s="17">
        <v>37.029333333333334</v>
      </c>
      <c r="Y595" s="17">
        <v>33.3264</v>
      </c>
      <c r="Z595" s="17">
        <v>34.715000000000003</v>
      </c>
      <c r="AA595" s="17">
        <v>36.335033333333335</v>
      </c>
      <c r="AB595" s="17">
        <v>37.029333333333334</v>
      </c>
      <c r="AC595" s="17">
        <v>37.029333333333334</v>
      </c>
      <c r="AD595" s="17">
        <v>37.029333333333334</v>
      </c>
      <c r="AE595" s="17">
        <v>33.233826666666666</v>
      </c>
      <c r="AF595" s="17">
        <v>24.531933333333331</v>
      </c>
      <c r="AG595" s="17">
        <v>12.960266666666669</v>
      </c>
      <c r="AH595" s="10" t="s">
        <v>34399</v>
      </c>
      <c r="AI595" s="10" t="s">
        <v>33871</v>
      </c>
      <c r="AJ595" s="54">
        <v>0</v>
      </c>
      <c r="AK595" s="27" t="s">
        <v>34143</v>
      </c>
      <c r="AL595" t="s">
        <v>51</v>
      </c>
      <c r="AM595" t="e">
        <v>#VALUE!</v>
      </c>
    </row>
    <row r="596" spans="1:39" x14ac:dyDescent="0.3">
      <c r="A596" s="6" t="str">
        <f t="shared" si="36"/>
        <v>Clinical Laboratory &amp; Pathology Procedures-Measurement of substance using immunoassay technique, by radioimmunoassay-83519</v>
      </c>
      <c r="B596" s="6" t="str">
        <f t="shared" si="37"/>
        <v>Measurement of substance using immunoassay technique, by radioimmunoassay</v>
      </c>
      <c r="C596" s="6" t="str">
        <f t="shared" si="38"/>
        <v>Clinical Laboratory &amp; Pathology Procedures</v>
      </c>
      <c r="D596" s="6" t="str">
        <f t="shared" si="39"/>
        <v>83519</v>
      </c>
      <c r="E596" s="25" t="s">
        <v>47</v>
      </c>
      <c r="F596" s="25" t="s">
        <v>47</v>
      </c>
      <c r="G596" s="53" t="s">
        <v>625</v>
      </c>
      <c r="H596" s="25" t="s">
        <v>626</v>
      </c>
      <c r="I596" s="10" t="s">
        <v>208</v>
      </c>
      <c r="J596" s="17">
        <v>164</v>
      </c>
      <c r="K596" s="17">
        <v>32.800000000000004</v>
      </c>
      <c r="L596" s="17">
        <v>36.0396</v>
      </c>
      <c r="M596" s="17">
        <v>160.17600000000002</v>
      </c>
      <c r="N596" s="17" t="s">
        <v>34096</v>
      </c>
      <c r="O596" s="17">
        <v>36.0396</v>
      </c>
      <c r="P596" s="17" t="s">
        <v>34096</v>
      </c>
      <c r="Q596" s="17" t="s">
        <v>34096</v>
      </c>
      <c r="R596" s="17" t="s">
        <v>34096</v>
      </c>
      <c r="S596" s="17" t="s">
        <v>34096</v>
      </c>
      <c r="T596" s="17" t="s">
        <v>34096</v>
      </c>
      <c r="U596" s="17" t="s">
        <v>34096</v>
      </c>
      <c r="V596" s="17" t="s">
        <v>34096</v>
      </c>
      <c r="W596" s="17" t="s">
        <v>34096</v>
      </c>
      <c r="X596" s="17">
        <v>160.17600000000002</v>
      </c>
      <c r="Y596" s="17">
        <v>144.1584</v>
      </c>
      <c r="Z596" s="17">
        <v>150.16499999999999</v>
      </c>
      <c r="AA596" s="17">
        <v>157.17269999999999</v>
      </c>
      <c r="AB596" s="17">
        <v>160.17600000000002</v>
      </c>
      <c r="AC596" s="17">
        <v>160.17600000000002</v>
      </c>
      <c r="AD596" s="17">
        <v>160.17600000000002</v>
      </c>
      <c r="AE596" s="17">
        <v>143.75796</v>
      </c>
      <c r="AF596" s="17">
        <v>106.11660000000001</v>
      </c>
      <c r="AG596" s="17">
        <v>56.061600000000006</v>
      </c>
      <c r="AH596" s="10" t="s">
        <v>34400</v>
      </c>
      <c r="AI596" s="10" t="s">
        <v>33871</v>
      </c>
      <c r="AJ596" s="54">
        <v>0</v>
      </c>
      <c r="AK596" s="27" t="s">
        <v>34143</v>
      </c>
      <c r="AL596" t="s">
        <v>51</v>
      </c>
      <c r="AM596" t="e">
        <v>#VALUE!</v>
      </c>
    </row>
    <row r="597" spans="1:39" x14ac:dyDescent="0.3">
      <c r="A597" s="6" t="str">
        <f t="shared" si="36"/>
        <v>Clinical Laboratory &amp; Pathology Procedures-Measurement of substance using immunoassay technique, by radioimmunoassay-83519</v>
      </c>
      <c r="B597" s="6" t="str">
        <f t="shared" si="37"/>
        <v>Measurement of substance using immunoassay technique, by radioimmunoassay</v>
      </c>
      <c r="C597" s="6" t="str">
        <f t="shared" si="38"/>
        <v>Clinical Laboratory &amp; Pathology Procedures</v>
      </c>
      <c r="D597" s="6" t="str">
        <f t="shared" si="39"/>
        <v>83519</v>
      </c>
      <c r="E597" s="25"/>
      <c r="F597" s="25"/>
      <c r="G597" s="53"/>
      <c r="H597" s="25"/>
      <c r="I597" s="10"/>
      <c r="J597" s="39">
        <v>693</v>
      </c>
      <c r="K597" s="39">
        <v>138.60000000000002</v>
      </c>
      <c r="L597" s="39">
        <v>100.06119999999999</v>
      </c>
      <c r="M597" s="39">
        <v>485.19644444444441</v>
      </c>
      <c r="N597" s="39">
        <v>18.400000000000002</v>
      </c>
      <c r="O597" s="39">
        <v>102.38219999999998</v>
      </c>
      <c r="P597" s="39">
        <v>18.400000000000002</v>
      </c>
      <c r="Q597" s="39">
        <v>18.400000000000002</v>
      </c>
      <c r="R597" s="39" t="s">
        <v>34096</v>
      </c>
      <c r="S597" s="39">
        <v>20.240000000000002</v>
      </c>
      <c r="T597" s="39" t="s">
        <v>34096</v>
      </c>
      <c r="U597" s="39" t="s">
        <v>34096</v>
      </c>
      <c r="V597" s="39">
        <v>27.877800000000001</v>
      </c>
      <c r="W597" s="39">
        <v>25.866000000000003</v>
      </c>
      <c r="X597" s="39">
        <v>485.19644444444441</v>
      </c>
      <c r="Y597" s="39">
        <v>436.67679999999996</v>
      </c>
      <c r="Z597" s="39">
        <v>454.87166666666656</v>
      </c>
      <c r="AA597" s="39">
        <v>476.09901111111117</v>
      </c>
      <c r="AB597" s="39">
        <v>485.19644444444441</v>
      </c>
      <c r="AC597" s="39">
        <v>485.19644444444441</v>
      </c>
      <c r="AD597" s="39">
        <v>485.19644444444441</v>
      </c>
      <c r="AE597" s="39">
        <v>435.46380888888893</v>
      </c>
      <c r="AF597" s="39">
        <v>321.44264444444445</v>
      </c>
      <c r="AG597" s="39">
        <v>147.09675555555557</v>
      </c>
      <c r="AH597" s="10"/>
      <c r="AI597" s="10"/>
    </row>
    <row r="598" spans="1:39" x14ac:dyDescent="0.3">
      <c r="A598" s="6" t="str">
        <f t="shared" si="36"/>
        <v>Clinical Laboratory &amp; Pathology Procedures-Measurement of substance using immunoassay technique, by radioimmunoassay-83519</v>
      </c>
      <c r="B598" s="6" t="str">
        <f t="shared" si="37"/>
        <v>Measurement of substance using immunoassay technique, by radioimmunoassay</v>
      </c>
      <c r="C598" s="6" t="str">
        <f t="shared" si="38"/>
        <v>Clinical Laboratory &amp; Pathology Procedures</v>
      </c>
      <c r="D598" s="6" t="str">
        <f t="shared" si="39"/>
        <v>83519</v>
      </c>
      <c r="E598" s="19"/>
      <c r="F598" s="18"/>
      <c r="G598" s="59"/>
      <c r="H598" s="60"/>
      <c r="I598" s="20"/>
      <c r="J598" s="21"/>
      <c r="K598" s="21"/>
      <c r="L598" s="21"/>
      <c r="M598" s="21"/>
      <c r="N598" s="21"/>
      <c r="O598" s="21"/>
      <c r="P598" s="21"/>
      <c r="Q598" s="21"/>
      <c r="R598" s="21"/>
      <c r="S598" s="21"/>
      <c r="T598" s="21"/>
      <c r="U598" s="21"/>
      <c r="V598" s="21"/>
      <c r="W598" s="21"/>
      <c r="X598" s="21"/>
      <c r="Y598" s="21"/>
      <c r="Z598" s="21"/>
      <c r="AA598" s="21"/>
      <c r="AB598" s="21"/>
      <c r="AC598" s="21"/>
      <c r="AD598" s="21"/>
      <c r="AE598" s="21"/>
      <c r="AF598" s="21"/>
      <c r="AG598" s="21"/>
      <c r="AH598" s="10"/>
      <c r="AI598" s="10"/>
    </row>
    <row r="599" spans="1:39" ht="27.95" x14ac:dyDescent="0.3">
      <c r="A599" s="6" t="str">
        <f t="shared" si="36"/>
        <v>Clinical Laboratory &amp; Pathology Procedures-Measurement of substance using immunoassay technique-83520</v>
      </c>
      <c r="B599" s="6" t="str">
        <f t="shared" si="37"/>
        <v>Measurement of substance using immunoassay technique</v>
      </c>
      <c r="C599" s="6" t="str">
        <f t="shared" si="38"/>
        <v>Clinical Laboratory &amp; Pathology Procedures</v>
      </c>
      <c r="D599" s="6" t="str">
        <f t="shared" si="39"/>
        <v>83520</v>
      </c>
      <c r="E599" s="25" t="s">
        <v>984</v>
      </c>
      <c r="F599" s="25" t="s">
        <v>59</v>
      </c>
      <c r="G599" s="53" t="s">
        <v>31291</v>
      </c>
      <c r="H599" s="25" t="s">
        <v>26326</v>
      </c>
      <c r="I599" s="10" t="s">
        <v>655</v>
      </c>
      <c r="J599" s="17">
        <v>178</v>
      </c>
      <c r="K599" s="17">
        <v>35.6</v>
      </c>
      <c r="L599" s="17">
        <v>16.821000000000002</v>
      </c>
      <c r="M599" s="17">
        <v>192.69200000000001</v>
      </c>
      <c r="N599" s="17">
        <v>17.270000000000003</v>
      </c>
      <c r="O599" s="17">
        <v>23.41331666666667</v>
      </c>
      <c r="P599" s="17">
        <v>17.270000000000003</v>
      </c>
      <c r="Q599" s="17">
        <v>17.270000000000003</v>
      </c>
      <c r="R599" s="17" t="s">
        <v>34096</v>
      </c>
      <c r="S599" s="17">
        <v>18.997000000000003</v>
      </c>
      <c r="T599" s="17" t="s">
        <v>34096</v>
      </c>
      <c r="U599" s="17" t="s">
        <v>34096</v>
      </c>
      <c r="V599" s="17">
        <v>18.129300000000001</v>
      </c>
      <c r="W599" s="17">
        <v>16.821000000000002</v>
      </c>
      <c r="X599" s="17">
        <v>192.69200000000001</v>
      </c>
      <c r="Y599" s="17">
        <v>173.42279999999997</v>
      </c>
      <c r="Z599" s="17">
        <v>180.64874999999998</v>
      </c>
      <c r="AA599" s="17">
        <v>189.079025</v>
      </c>
      <c r="AB599" s="17">
        <v>192.69200000000001</v>
      </c>
      <c r="AC599" s="17">
        <v>192.69200000000001</v>
      </c>
      <c r="AD599" s="17">
        <v>192.69200000000001</v>
      </c>
      <c r="AE599" s="17">
        <v>172.94106999999997</v>
      </c>
      <c r="AF599" s="17">
        <v>127.65845000000003</v>
      </c>
      <c r="AG599" s="17">
        <v>25.954775000000001</v>
      </c>
      <c r="AH599" s="10" t="s">
        <v>34401</v>
      </c>
      <c r="AI599" s="10" t="s">
        <v>31047</v>
      </c>
      <c r="AJ599" s="54">
        <v>1</v>
      </c>
      <c r="AK599" s="27">
        <v>4</v>
      </c>
      <c r="AL599" t="s">
        <v>51</v>
      </c>
      <c r="AM599">
        <v>2</v>
      </c>
    </row>
    <row r="600" spans="1:39" x14ac:dyDescent="0.3">
      <c r="A600" s="6" t="str">
        <f t="shared" si="36"/>
        <v>Clinical Laboratory &amp; Pathology Procedures-Measurement of substance using immunoassay technique-83520</v>
      </c>
      <c r="B600" s="6" t="str">
        <f t="shared" si="37"/>
        <v>Measurement of substance using immunoassay technique</v>
      </c>
      <c r="C600" s="6" t="str">
        <f t="shared" si="38"/>
        <v>Clinical Laboratory &amp; Pathology Procedures</v>
      </c>
      <c r="D600" s="6" t="str">
        <f t="shared" si="39"/>
        <v>83520</v>
      </c>
      <c r="E600" s="25" t="s">
        <v>47</v>
      </c>
      <c r="F600" s="25" t="s">
        <v>47</v>
      </c>
      <c r="G600" s="53" t="s">
        <v>48</v>
      </c>
      <c r="H600" s="25" t="s">
        <v>49</v>
      </c>
      <c r="I600" s="10" t="s">
        <v>50</v>
      </c>
      <c r="J600" s="17">
        <v>35</v>
      </c>
      <c r="K600" s="17">
        <v>7</v>
      </c>
      <c r="L600" s="17">
        <v>4.9768000000000008</v>
      </c>
      <c r="M600" s="17">
        <v>22.119111111111113</v>
      </c>
      <c r="N600" s="17" t="s">
        <v>34096</v>
      </c>
      <c r="O600" s="17">
        <v>4.9768000000000008</v>
      </c>
      <c r="P600" s="17" t="s">
        <v>34096</v>
      </c>
      <c r="Q600" s="17" t="s">
        <v>34096</v>
      </c>
      <c r="R600" s="17" t="s">
        <v>34096</v>
      </c>
      <c r="S600" s="17" t="s">
        <v>34096</v>
      </c>
      <c r="T600" s="17" t="s">
        <v>34096</v>
      </c>
      <c r="U600" s="17" t="s">
        <v>34096</v>
      </c>
      <c r="V600" s="17">
        <v>8.5650999999999993</v>
      </c>
      <c r="W600" s="17">
        <v>7.9470000000000001</v>
      </c>
      <c r="X600" s="17">
        <v>22.119111111111113</v>
      </c>
      <c r="Y600" s="17">
        <v>19.907200000000003</v>
      </c>
      <c r="Z600" s="17">
        <v>20.736666666666668</v>
      </c>
      <c r="AA600" s="17">
        <v>21.704377777777776</v>
      </c>
      <c r="AB600" s="17">
        <v>22.119111111111113</v>
      </c>
      <c r="AC600" s="17">
        <v>22.119111111111113</v>
      </c>
      <c r="AD600" s="17">
        <v>22.119111111111113</v>
      </c>
      <c r="AE600" s="17">
        <v>19.851902222222225</v>
      </c>
      <c r="AF600" s="17">
        <v>14.653911111111114</v>
      </c>
      <c r="AG600" s="17">
        <v>7.7416888888888913</v>
      </c>
      <c r="AH600" s="10" t="s">
        <v>34402</v>
      </c>
      <c r="AI600" s="10" t="s">
        <v>31047</v>
      </c>
      <c r="AJ600" s="54">
        <v>0</v>
      </c>
      <c r="AK600" s="27" t="s">
        <v>34143</v>
      </c>
      <c r="AL600" t="s">
        <v>51</v>
      </c>
      <c r="AM600" t="e">
        <v>#VALUE!</v>
      </c>
    </row>
    <row r="601" spans="1:39" x14ac:dyDescent="0.3">
      <c r="A601" s="6" t="str">
        <f t="shared" si="36"/>
        <v>Clinical Laboratory &amp; Pathology Procedures-Measurement of substance using immunoassay technique-83520</v>
      </c>
      <c r="B601" s="6" t="str">
        <f t="shared" si="37"/>
        <v>Measurement of substance using immunoassay technique</v>
      </c>
      <c r="C601" s="6" t="str">
        <f t="shared" si="38"/>
        <v>Clinical Laboratory &amp; Pathology Procedures</v>
      </c>
      <c r="D601" s="6" t="str">
        <f t="shared" si="39"/>
        <v>83520</v>
      </c>
      <c r="E601" s="25"/>
      <c r="F601" s="25"/>
      <c r="G601" s="53"/>
      <c r="H601" s="25"/>
      <c r="I601" s="10"/>
      <c r="J601" s="39">
        <v>213</v>
      </c>
      <c r="K601" s="39">
        <v>42.6</v>
      </c>
      <c r="L601" s="39">
        <v>21.797800000000002</v>
      </c>
      <c r="M601" s="39">
        <v>214.81111111111113</v>
      </c>
      <c r="N601" s="39">
        <v>17.270000000000003</v>
      </c>
      <c r="O601" s="39">
        <v>28.390116666666671</v>
      </c>
      <c r="P601" s="39">
        <v>17.270000000000003</v>
      </c>
      <c r="Q601" s="39">
        <v>17.270000000000003</v>
      </c>
      <c r="R601" s="39" t="s">
        <v>34096</v>
      </c>
      <c r="S601" s="39">
        <v>18.997000000000003</v>
      </c>
      <c r="T601" s="39" t="s">
        <v>34096</v>
      </c>
      <c r="U601" s="39" t="s">
        <v>34096</v>
      </c>
      <c r="V601" s="39">
        <v>26.694400000000002</v>
      </c>
      <c r="W601" s="39">
        <v>24.768000000000001</v>
      </c>
      <c r="X601" s="39">
        <v>214.81111111111113</v>
      </c>
      <c r="Y601" s="39">
        <v>193.32999999999998</v>
      </c>
      <c r="Z601" s="39">
        <v>201.38541666666666</v>
      </c>
      <c r="AA601" s="39">
        <v>210.78340277777778</v>
      </c>
      <c r="AB601" s="39">
        <v>214.81111111111113</v>
      </c>
      <c r="AC601" s="39">
        <v>214.81111111111113</v>
      </c>
      <c r="AD601" s="39">
        <v>214.81111111111113</v>
      </c>
      <c r="AE601" s="39">
        <v>192.7929722222222</v>
      </c>
      <c r="AF601" s="39">
        <v>142.31236111111116</v>
      </c>
      <c r="AG601" s="39">
        <v>33.696463888888893</v>
      </c>
      <c r="AH601" s="10"/>
      <c r="AI601" s="10"/>
    </row>
    <row r="602" spans="1:39" x14ac:dyDescent="0.3">
      <c r="A602" s="6" t="str">
        <f t="shared" si="36"/>
        <v>Clinical Laboratory &amp; Pathology Procedures-Measurement of substance using immunoassay technique-83520</v>
      </c>
      <c r="B602" s="6" t="str">
        <f t="shared" si="37"/>
        <v>Measurement of substance using immunoassay technique</v>
      </c>
      <c r="C602" s="6" t="str">
        <f t="shared" si="38"/>
        <v>Clinical Laboratory &amp; Pathology Procedures</v>
      </c>
      <c r="D602" s="6" t="str">
        <f t="shared" si="39"/>
        <v>83520</v>
      </c>
      <c r="E602" s="19"/>
      <c r="F602" s="18"/>
      <c r="G602" s="59"/>
      <c r="H602" s="60"/>
      <c r="I602" s="20"/>
      <c r="J602" s="21"/>
      <c r="K602" s="21"/>
      <c r="L602" s="21"/>
      <c r="M602" s="21"/>
      <c r="N602" s="21"/>
      <c r="O602" s="21"/>
      <c r="P602" s="21"/>
      <c r="Q602" s="21"/>
      <c r="R602" s="21"/>
      <c r="S602" s="21"/>
      <c r="T602" s="21"/>
      <c r="U602" s="21"/>
      <c r="V602" s="21"/>
      <c r="W602" s="21"/>
      <c r="X602" s="21"/>
      <c r="Y602" s="21"/>
      <c r="Z602" s="21"/>
      <c r="AA602" s="21"/>
      <c r="AB602" s="21"/>
      <c r="AC602" s="21"/>
      <c r="AD602" s="21"/>
      <c r="AE602" s="21"/>
      <c r="AF602" s="21"/>
      <c r="AG602" s="21"/>
      <c r="AH602" s="10"/>
      <c r="AI602" s="10"/>
    </row>
    <row r="603" spans="1:39" ht="27.95" x14ac:dyDescent="0.3">
      <c r="A603" s="6" t="str">
        <f t="shared" si="36"/>
        <v>Clinical Laboratory &amp; Pathology Procedures-Insulin measurement, total-83525</v>
      </c>
      <c r="B603" s="6" t="str">
        <f t="shared" si="37"/>
        <v>Insulin measurement, total</v>
      </c>
      <c r="C603" s="6" t="str">
        <f t="shared" si="38"/>
        <v>Clinical Laboratory &amp; Pathology Procedures</v>
      </c>
      <c r="D603" s="6" t="str">
        <f t="shared" si="39"/>
        <v>83525</v>
      </c>
      <c r="E603" s="25" t="s">
        <v>984</v>
      </c>
      <c r="F603" s="25" t="s">
        <v>59</v>
      </c>
      <c r="G603" s="53" t="s">
        <v>585</v>
      </c>
      <c r="H603" s="25" t="s">
        <v>586</v>
      </c>
      <c r="I603" s="10" t="s">
        <v>208</v>
      </c>
      <c r="J603" s="17">
        <v>57</v>
      </c>
      <c r="K603" s="17">
        <v>11.4</v>
      </c>
      <c r="L603" s="17">
        <v>11.627999999999998</v>
      </c>
      <c r="M603" s="17">
        <v>51.68</v>
      </c>
      <c r="N603" s="17" t="s">
        <v>34096</v>
      </c>
      <c r="O603" s="17">
        <v>11.627999999999998</v>
      </c>
      <c r="P603" s="17" t="s">
        <v>34096</v>
      </c>
      <c r="Q603" s="17" t="s">
        <v>34096</v>
      </c>
      <c r="R603" s="17" t="s">
        <v>34096</v>
      </c>
      <c r="S603" s="17" t="s">
        <v>34096</v>
      </c>
      <c r="T603" s="17" t="s">
        <v>34096</v>
      </c>
      <c r="U603" s="17" t="s">
        <v>34096</v>
      </c>
      <c r="V603" s="17" t="s">
        <v>34096</v>
      </c>
      <c r="W603" s="17" t="s">
        <v>34096</v>
      </c>
      <c r="X603" s="17">
        <v>51.68</v>
      </c>
      <c r="Y603" s="17">
        <v>46.511999999999993</v>
      </c>
      <c r="Z603" s="17">
        <v>48.449999999999996</v>
      </c>
      <c r="AA603" s="17">
        <v>50.710999999999999</v>
      </c>
      <c r="AB603" s="17">
        <v>51.68</v>
      </c>
      <c r="AC603" s="17">
        <v>51.68</v>
      </c>
      <c r="AD603" s="17">
        <v>51.68</v>
      </c>
      <c r="AE603" s="17">
        <v>46.382799999999996</v>
      </c>
      <c r="AF603" s="17">
        <v>34.238</v>
      </c>
      <c r="AG603" s="17">
        <v>18.088000000000001</v>
      </c>
      <c r="AH603" s="10" t="s">
        <v>34403</v>
      </c>
      <c r="AI603" s="10" t="s">
        <v>33872</v>
      </c>
      <c r="AJ603" s="54">
        <v>1</v>
      </c>
      <c r="AK603" s="27">
        <v>4</v>
      </c>
      <c r="AL603" t="s">
        <v>51</v>
      </c>
      <c r="AM603">
        <v>2</v>
      </c>
    </row>
    <row r="604" spans="1:39" x14ac:dyDescent="0.3">
      <c r="A604" s="6" t="str">
        <f t="shared" si="36"/>
        <v>Clinical Laboratory &amp; Pathology Procedures-Insulin measurement, total-83525</v>
      </c>
      <c r="B604" s="6" t="str">
        <f t="shared" si="37"/>
        <v>Insulin measurement, total</v>
      </c>
      <c r="C604" s="6" t="str">
        <f t="shared" si="38"/>
        <v>Clinical Laboratory &amp; Pathology Procedures</v>
      </c>
      <c r="D604" s="6" t="str">
        <f t="shared" si="39"/>
        <v>83525</v>
      </c>
      <c r="E604" s="25" t="s">
        <v>47</v>
      </c>
      <c r="F604" s="25" t="s">
        <v>47</v>
      </c>
      <c r="G604" s="53" t="s">
        <v>48</v>
      </c>
      <c r="H604" s="25" t="s">
        <v>49</v>
      </c>
      <c r="I604" s="10" t="s">
        <v>50</v>
      </c>
      <c r="J604" s="17">
        <v>35</v>
      </c>
      <c r="K604" s="17">
        <v>7</v>
      </c>
      <c r="L604" s="17">
        <v>4.9768000000000008</v>
      </c>
      <c r="M604" s="17">
        <v>22.119111111111113</v>
      </c>
      <c r="N604" s="17" t="s">
        <v>34096</v>
      </c>
      <c r="O604" s="17">
        <v>4.9768000000000008</v>
      </c>
      <c r="P604" s="17" t="s">
        <v>34096</v>
      </c>
      <c r="Q604" s="17" t="s">
        <v>34096</v>
      </c>
      <c r="R604" s="17" t="s">
        <v>34096</v>
      </c>
      <c r="S604" s="17" t="s">
        <v>34096</v>
      </c>
      <c r="T604" s="17" t="s">
        <v>34096</v>
      </c>
      <c r="U604" s="17" t="s">
        <v>34096</v>
      </c>
      <c r="V604" s="17">
        <v>8.5650999999999993</v>
      </c>
      <c r="W604" s="17">
        <v>7.9470000000000001</v>
      </c>
      <c r="X604" s="17">
        <v>22.119111111111113</v>
      </c>
      <c r="Y604" s="17">
        <v>19.907200000000003</v>
      </c>
      <c r="Z604" s="17">
        <v>20.736666666666668</v>
      </c>
      <c r="AA604" s="17">
        <v>21.704377777777776</v>
      </c>
      <c r="AB604" s="17">
        <v>22.119111111111113</v>
      </c>
      <c r="AC604" s="17">
        <v>22.119111111111113</v>
      </c>
      <c r="AD604" s="17">
        <v>22.119111111111113</v>
      </c>
      <c r="AE604" s="17">
        <v>19.851902222222225</v>
      </c>
      <c r="AF604" s="17">
        <v>14.653911111111114</v>
      </c>
      <c r="AG604" s="17">
        <v>7.7416888888888913</v>
      </c>
      <c r="AH604" s="10" t="s">
        <v>34404</v>
      </c>
      <c r="AI604" s="10" t="s">
        <v>33872</v>
      </c>
      <c r="AJ604" s="54">
        <v>0</v>
      </c>
      <c r="AK604" s="27" t="s">
        <v>34143</v>
      </c>
      <c r="AL604" t="s">
        <v>51</v>
      </c>
      <c r="AM604" t="e">
        <v>#VALUE!</v>
      </c>
    </row>
    <row r="605" spans="1:39" x14ac:dyDescent="0.3">
      <c r="A605" s="6" t="str">
        <f t="shared" si="36"/>
        <v>Clinical Laboratory &amp; Pathology Procedures-Insulin measurement, total-83525</v>
      </c>
      <c r="B605" s="6" t="str">
        <f t="shared" si="37"/>
        <v>Insulin measurement, total</v>
      </c>
      <c r="C605" s="6" t="str">
        <f t="shared" si="38"/>
        <v>Clinical Laboratory &amp; Pathology Procedures</v>
      </c>
      <c r="D605" s="6" t="str">
        <f t="shared" si="39"/>
        <v>83525</v>
      </c>
      <c r="E605" s="25"/>
      <c r="F605" s="25"/>
      <c r="G605" s="53"/>
      <c r="H605" s="25"/>
      <c r="I605" s="10"/>
      <c r="J605" s="39">
        <v>92</v>
      </c>
      <c r="K605" s="39">
        <v>18.399999999999999</v>
      </c>
      <c r="L605" s="39">
        <v>16.604799999999997</v>
      </c>
      <c r="M605" s="39">
        <v>73.799111111111117</v>
      </c>
      <c r="N605" s="39" t="s">
        <v>34096</v>
      </c>
      <c r="O605" s="39">
        <v>16.604799999999997</v>
      </c>
      <c r="P605" s="39" t="s">
        <v>34096</v>
      </c>
      <c r="Q605" s="39" t="s">
        <v>34096</v>
      </c>
      <c r="R605" s="39" t="s">
        <v>34096</v>
      </c>
      <c r="S605" s="39" t="s">
        <v>34096</v>
      </c>
      <c r="T605" s="39" t="s">
        <v>34096</v>
      </c>
      <c r="U605" s="39" t="s">
        <v>34096</v>
      </c>
      <c r="V605" s="39">
        <v>8.5650999999999993</v>
      </c>
      <c r="W605" s="39">
        <v>7.9470000000000001</v>
      </c>
      <c r="X605" s="39">
        <v>73.799111111111117</v>
      </c>
      <c r="Y605" s="39">
        <v>66.419199999999989</v>
      </c>
      <c r="Z605" s="39">
        <v>69.186666666666667</v>
      </c>
      <c r="AA605" s="39">
        <v>72.415377777777778</v>
      </c>
      <c r="AB605" s="39">
        <v>73.799111111111117</v>
      </c>
      <c r="AC605" s="39">
        <v>73.799111111111117</v>
      </c>
      <c r="AD605" s="39">
        <v>73.799111111111117</v>
      </c>
      <c r="AE605" s="39">
        <v>66.234702222222225</v>
      </c>
      <c r="AF605" s="39">
        <v>48.891911111111114</v>
      </c>
      <c r="AG605" s="39">
        <v>25.829688888888892</v>
      </c>
      <c r="AH605" s="10"/>
      <c r="AI605" s="10"/>
    </row>
    <row r="606" spans="1:39" x14ac:dyDescent="0.3">
      <c r="A606" s="6" t="str">
        <f t="shared" si="36"/>
        <v>Clinical Laboratory &amp; Pathology Procedures-Insulin measurement, total-83525</v>
      </c>
      <c r="B606" s="6" t="str">
        <f t="shared" si="37"/>
        <v>Insulin measurement, total</v>
      </c>
      <c r="C606" s="6" t="str">
        <f t="shared" si="38"/>
        <v>Clinical Laboratory &amp; Pathology Procedures</v>
      </c>
      <c r="D606" s="6" t="str">
        <f t="shared" si="39"/>
        <v>83525</v>
      </c>
      <c r="E606" s="19"/>
      <c r="F606" s="18"/>
      <c r="G606" s="59"/>
      <c r="H606" s="60"/>
      <c r="I606" s="20"/>
      <c r="J606" s="21"/>
      <c r="K606" s="21"/>
      <c r="L606" s="21"/>
      <c r="M606" s="21"/>
      <c r="N606" s="21"/>
      <c r="O606" s="21"/>
      <c r="P606" s="21"/>
      <c r="Q606" s="21"/>
      <c r="R606" s="21"/>
      <c r="S606" s="21"/>
      <c r="T606" s="21"/>
      <c r="U606" s="21"/>
      <c r="V606" s="21"/>
      <c r="W606" s="21"/>
      <c r="X606" s="21"/>
      <c r="Y606" s="21"/>
      <c r="Z606" s="21"/>
      <c r="AA606" s="21"/>
      <c r="AB606" s="21"/>
      <c r="AC606" s="21"/>
      <c r="AD606" s="21"/>
      <c r="AE606" s="21"/>
      <c r="AF606" s="21"/>
      <c r="AG606" s="21"/>
      <c r="AH606" s="10"/>
      <c r="AI606" s="10"/>
    </row>
    <row r="607" spans="1:39" ht="27.95" x14ac:dyDescent="0.3">
      <c r="A607" s="6" t="str">
        <f t="shared" si="36"/>
        <v>Clinical Laboratory &amp; Pathology Procedures-Iron level-83540</v>
      </c>
      <c r="B607" s="6" t="str">
        <f t="shared" si="37"/>
        <v>Iron level</v>
      </c>
      <c r="C607" s="6" t="str">
        <f t="shared" si="38"/>
        <v>Clinical Laboratory &amp; Pathology Procedures</v>
      </c>
      <c r="D607" s="6" t="str">
        <f t="shared" si="39"/>
        <v>83540</v>
      </c>
      <c r="E607" s="25" t="s">
        <v>984</v>
      </c>
      <c r="F607" s="25" t="s">
        <v>59</v>
      </c>
      <c r="G607" s="53" t="s">
        <v>588</v>
      </c>
      <c r="H607" s="25" t="s">
        <v>589</v>
      </c>
      <c r="I607" s="10" t="s">
        <v>208</v>
      </c>
      <c r="J607" s="17">
        <v>96</v>
      </c>
      <c r="K607" s="17">
        <v>19.200000000000003</v>
      </c>
      <c r="L607" s="17">
        <v>14.812200000000001</v>
      </c>
      <c r="M607" s="17">
        <v>65.832000000000008</v>
      </c>
      <c r="N607" s="17" t="s">
        <v>34096</v>
      </c>
      <c r="O607" s="17">
        <v>14.812200000000001</v>
      </c>
      <c r="P607" s="17" t="s">
        <v>34096</v>
      </c>
      <c r="Q607" s="17" t="s">
        <v>34096</v>
      </c>
      <c r="R607" s="17" t="s">
        <v>34096</v>
      </c>
      <c r="S607" s="17" t="s">
        <v>34096</v>
      </c>
      <c r="T607" s="17" t="s">
        <v>34096</v>
      </c>
      <c r="U607" s="17" t="s">
        <v>34096</v>
      </c>
      <c r="V607" s="17" t="s">
        <v>34096</v>
      </c>
      <c r="W607" s="17" t="s">
        <v>34096</v>
      </c>
      <c r="X607" s="17">
        <v>65.832000000000008</v>
      </c>
      <c r="Y607" s="17">
        <v>59.248800000000003</v>
      </c>
      <c r="Z607" s="17">
        <v>61.717500000000001</v>
      </c>
      <c r="AA607" s="17">
        <v>64.597650000000002</v>
      </c>
      <c r="AB607" s="17">
        <v>65.832000000000008</v>
      </c>
      <c r="AC607" s="17">
        <v>65.832000000000008</v>
      </c>
      <c r="AD607" s="17">
        <v>65.832000000000008</v>
      </c>
      <c r="AE607" s="17">
        <v>59.084220000000002</v>
      </c>
      <c r="AF607" s="17">
        <v>43.613700000000009</v>
      </c>
      <c r="AG607" s="17">
        <v>23.041200000000003</v>
      </c>
      <c r="AH607" s="10" t="s">
        <v>34405</v>
      </c>
      <c r="AI607" s="10" t="s">
        <v>587</v>
      </c>
      <c r="AJ607" s="54">
        <v>1</v>
      </c>
      <c r="AK607" s="27">
        <v>7</v>
      </c>
      <c r="AL607" t="s">
        <v>51</v>
      </c>
      <c r="AM607">
        <v>2</v>
      </c>
    </row>
    <row r="608" spans="1:39" x14ac:dyDescent="0.3">
      <c r="A608" s="6" t="str">
        <f t="shared" si="36"/>
        <v>Clinical Laboratory &amp; Pathology Procedures-Iron level-83540</v>
      </c>
      <c r="B608" s="6" t="str">
        <f t="shared" si="37"/>
        <v>Iron level</v>
      </c>
      <c r="C608" s="6" t="str">
        <f t="shared" si="38"/>
        <v>Clinical Laboratory &amp; Pathology Procedures</v>
      </c>
      <c r="D608" s="6" t="str">
        <f t="shared" si="39"/>
        <v>83540</v>
      </c>
      <c r="E608" s="25" t="s">
        <v>47</v>
      </c>
      <c r="F608" s="25" t="s">
        <v>47</v>
      </c>
      <c r="G608" s="53" t="s">
        <v>31276</v>
      </c>
      <c r="H608" s="25" t="s">
        <v>26179</v>
      </c>
      <c r="I608" s="10" t="s">
        <v>208</v>
      </c>
      <c r="J608" s="17">
        <v>178</v>
      </c>
      <c r="K608" s="17">
        <v>35.6</v>
      </c>
      <c r="L608" s="17">
        <v>52.673399999999994</v>
      </c>
      <c r="M608" s="17">
        <v>234.10400000000001</v>
      </c>
      <c r="N608" s="17" t="s">
        <v>34096</v>
      </c>
      <c r="O608" s="17">
        <v>52.673399999999994</v>
      </c>
      <c r="P608" s="17" t="s">
        <v>34096</v>
      </c>
      <c r="Q608" s="17" t="s">
        <v>34096</v>
      </c>
      <c r="R608" s="17" t="s">
        <v>34096</v>
      </c>
      <c r="S608" s="17" t="s">
        <v>34096</v>
      </c>
      <c r="T608" s="17" t="s">
        <v>34096</v>
      </c>
      <c r="U608" s="17" t="s">
        <v>34096</v>
      </c>
      <c r="V608" s="17" t="s">
        <v>34096</v>
      </c>
      <c r="W608" s="17" t="s">
        <v>34096</v>
      </c>
      <c r="X608" s="17">
        <v>234.10400000000001</v>
      </c>
      <c r="Y608" s="17">
        <v>210.69359999999998</v>
      </c>
      <c r="Z608" s="17">
        <v>219.4725</v>
      </c>
      <c r="AA608" s="17">
        <v>229.71455</v>
      </c>
      <c r="AB608" s="17">
        <v>234.10400000000001</v>
      </c>
      <c r="AC608" s="17">
        <v>234.10400000000001</v>
      </c>
      <c r="AD608" s="17">
        <v>234.10400000000001</v>
      </c>
      <c r="AE608" s="17">
        <v>210.10834</v>
      </c>
      <c r="AF608" s="17">
        <v>155.09390000000002</v>
      </c>
      <c r="AG608" s="17">
        <v>81.936400000000006</v>
      </c>
      <c r="AH608" s="10" t="s">
        <v>34406</v>
      </c>
      <c r="AI608" s="10" t="s">
        <v>587</v>
      </c>
      <c r="AJ608" s="54">
        <v>0</v>
      </c>
      <c r="AK608" s="27" t="s">
        <v>34143</v>
      </c>
      <c r="AL608" t="s">
        <v>51</v>
      </c>
      <c r="AM608" t="e">
        <v>#VALUE!</v>
      </c>
    </row>
    <row r="609" spans="1:39" x14ac:dyDescent="0.3">
      <c r="A609" s="6" t="str">
        <f t="shared" si="36"/>
        <v>Clinical Laboratory &amp; Pathology Procedures-Iron level-83540</v>
      </c>
      <c r="B609" s="6" t="str">
        <f t="shared" si="37"/>
        <v>Iron level</v>
      </c>
      <c r="C609" s="6" t="str">
        <f t="shared" si="38"/>
        <v>Clinical Laboratory &amp; Pathology Procedures</v>
      </c>
      <c r="D609" s="6" t="str">
        <f t="shared" si="39"/>
        <v>83540</v>
      </c>
      <c r="E609" s="25" t="s">
        <v>47</v>
      </c>
      <c r="F609" s="25" t="s">
        <v>47</v>
      </c>
      <c r="G609" s="53" t="s">
        <v>31293</v>
      </c>
      <c r="H609" s="25" t="s">
        <v>26333</v>
      </c>
      <c r="I609" s="10" t="s">
        <v>208</v>
      </c>
      <c r="J609" s="17">
        <v>92</v>
      </c>
      <c r="K609" s="17">
        <v>18.400000000000002</v>
      </c>
      <c r="L609" s="17">
        <v>14.706</v>
      </c>
      <c r="M609" s="17">
        <v>65.36</v>
      </c>
      <c r="N609" s="17" t="s">
        <v>34096</v>
      </c>
      <c r="O609" s="17">
        <v>14.706</v>
      </c>
      <c r="P609" s="17" t="s">
        <v>34096</v>
      </c>
      <c r="Q609" s="17" t="s">
        <v>34096</v>
      </c>
      <c r="R609" s="17" t="s">
        <v>34096</v>
      </c>
      <c r="S609" s="17" t="s">
        <v>34096</v>
      </c>
      <c r="T609" s="17" t="s">
        <v>34096</v>
      </c>
      <c r="U609" s="17" t="s">
        <v>34096</v>
      </c>
      <c r="V609" s="17" t="s">
        <v>34096</v>
      </c>
      <c r="W609" s="17" t="s">
        <v>34096</v>
      </c>
      <c r="X609" s="17">
        <v>65.36</v>
      </c>
      <c r="Y609" s="17">
        <v>58.823999999999998</v>
      </c>
      <c r="Z609" s="17">
        <v>61.275000000000006</v>
      </c>
      <c r="AA609" s="17">
        <v>64.134500000000003</v>
      </c>
      <c r="AB609" s="17">
        <v>65.36</v>
      </c>
      <c r="AC609" s="17">
        <v>65.36</v>
      </c>
      <c r="AD609" s="17">
        <v>65.36</v>
      </c>
      <c r="AE609" s="17">
        <v>58.660600000000002</v>
      </c>
      <c r="AF609" s="17">
        <v>43.301000000000002</v>
      </c>
      <c r="AG609" s="17">
        <v>22.876000000000001</v>
      </c>
      <c r="AH609" s="10" t="s">
        <v>34407</v>
      </c>
      <c r="AI609" s="10" t="s">
        <v>587</v>
      </c>
      <c r="AJ609" s="54">
        <v>0</v>
      </c>
      <c r="AK609" s="27" t="s">
        <v>34143</v>
      </c>
      <c r="AL609" t="s">
        <v>51</v>
      </c>
      <c r="AM609" t="e">
        <v>#VALUE!</v>
      </c>
    </row>
    <row r="610" spans="1:39" ht="41.95" x14ac:dyDescent="0.3">
      <c r="A610" s="6" t="str">
        <f t="shared" si="36"/>
        <v>Clinical Laboratory &amp; Pathology Procedures-Iron level-83540</v>
      </c>
      <c r="B610" s="6" t="str">
        <f t="shared" si="37"/>
        <v>Iron level</v>
      </c>
      <c r="C610" s="6" t="str">
        <f t="shared" si="38"/>
        <v>Clinical Laboratory &amp; Pathology Procedures</v>
      </c>
      <c r="D610" s="6" t="str">
        <f t="shared" si="39"/>
        <v>83540</v>
      </c>
      <c r="E610" s="25" t="s">
        <v>47</v>
      </c>
      <c r="F610" s="25" t="s">
        <v>47</v>
      </c>
      <c r="G610" s="53" t="s">
        <v>209</v>
      </c>
      <c r="H610" s="25" t="s">
        <v>210</v>
      </c>
      <c r="I610" s="10" t="s">
        <v>211</v>
      </c>
      <c r="J610" s="17">
        <v>161</v>
      </c>
      <c r="K610" s="17">
        <v>32.200000000000003</v>
      </c>
      <c r="L610" s="17">
        <v>7.569</v>
      </c>
      <c r="M610" s="17">
        <v>152.87200000000001</v>
      </c>
      <c r="N610" s="17">
        <v>7.77</v>
      </c>
      <c r="O610" s="17">
        <v>8.5470000000000006</v>
      </c>
      <c r="P610" s="17">
        <v>7.77</v>
      </c>
      <c r="Q610" s="17">
        <v>7.77</v>
      </c>
      <c r="R610" s="17" t="s">
        <v>34096</v>
      </c>
      <c r="S610" s="17">
        <v>8.5470000000000006</v>
      </c>
      <c r="T610" s="17" t="s">
        <v>34096</v>
      </c>
      <c r="U610" s="17" t="s">
        <v>34096</v>
      </c>
      <c r="V610" s="17">
        <v>8.1577000000000002</v>
      </c>
      <c r="W610" s="17">
        <v>7.569</v>
      </c>
      <c r="X610" s="17">
        <v>152.87200000000001</v>
      </c>
      <c r="Y610" s="17">
        <v>137.5848</v>
      </c>
      <c r="Z610" s="17">
        <v>143.3175</v>
      </c>
      <c r="AA610" s="17">
        <v>150.00565</v>
      </c>
      <c r="AB610" s="17">
        <v>152.87200000000001</v>
      </c>
      <c r="AC610" s="17">
        <v>152.87200000000001</v>
      </c>
      <c r="AD610" s="17">
        <v>152.87200000000001</v>
      </c>
      <c r="AE610" s="17">
        <v>137.20262</v>
      </c>
      <c r="AF610" s="17">
        <v>101.27770000000001</v>
      </c>
      <c r="AG610" s="17">
        <v>8.1585000000000001</v>
      </c>
      <c r="AH610" s="10" t="s">
        <v>34408</v>
      </c>
      <c r="AI610" s="10" t="s">
        <v>587</v>
      </c>
      <c r="AJ610" s="54">
        <v>0</v>
      </c>
      <c r="AK610" s="27" t="s">
        <v>34143</v>
      </c>
      <c r="AL610" t="s">
        <v>51</v>
      </c>
      <c r="AM610" t="e">
        <v>#VALUE!</v>
      </c>
    </row>
    <row r="611" spans="1:39" x14ac:dyDescent="0.3">
      <c r="A611" s="6" t="str">
        <f t="shared" si="36"/>
        <v>Clinical Laboratory &amp; Pathology Procedures-Iron level-83540</v>
      </c>
      <c r="B611" s="6" t="str">
        <f t="shared" si="37"/>
        <v>Iron level</v>
      </c>
      <c r="C611" s="6" t="str">
        <f t="shared" si="38"/>
        <v>Clinical Laboratory &amp; Pathology Procedures</v>
      </c>
      <c r="D611" s="6" t="str">
        <f t="shared" si="39"/>
        <v>83540</v>
      </c>
      <c r="E611" s="25" t="s">
        <v>47</v>
      </c>
      <c r="F611" s="25" t="s">
        <v>47</v>
      </c>
      <c r="G611" s="53" t="s">
        <v>48</v>
      </c>
      <c r="H611" s="25" t="s">
        <v>49</v>
      </c>
      <c r="I611" s="10" t="s">
        <v>50</v>
      </c>
      <c r="J611" s="17">
        <v>35</v>
      </c>
      <c r="K611" s="17">
        <v>7</v>
      </c>
      <c r="L611" s="17">
        <v>4.9768000000000008</v>
      </c>
      <c r="M611" s="17">
        <v>22.119111111111113</v>
      </c>
      <c r="N611" s="17" t="s">
        <v>34096</v>
      </c>
      <c r="O611" s="17">
        <v>4.9768000000000008</v>
      </c>
      <c r="P611" s="17" t="s">
        <v>34096</v>
      </c>
      <c r="Q611" s="17" t="s">
        <v>34096</v>
      </c>
      <c r="R611" s="17" t="s">
        <v>34096</v>
      </c>
      <c r="S611" s="17" t="s">
        <v>34096</v>
      </c>
      <c r="T611" s="17" t="s">
        <v>34096</v>
      </c>
      <c r="U611" s="17" t="s">
        <v>34096</v>
      </c>
      <c r="V611" s="17">
        <v>8.5650999999999993</v>
      </c>
      <c r="W611" s="17">
        <v>7.9470000000000001</v>
      </c>
      <c r="X611" s="17">
        <v>22.119111111111113</v>
      </c>
      <c r="Y611" s="17">
        <v>19.907200000000003</v>
      </c>
      <c r="Z611" s="17">
        <v>20.736666666666668</v>
      </c>
      <c r="AA611" s="17">
        <v>21.704377777777776</v>
      </c>
      <c r="AB611" s="17">
        <v>22.119111111111113</v>
      </c>
      <c r="AC611" s="17">
        <v>22.119111111111113</v>
      </c>
      <c r="AD611" s="17">
        <v>22.119111111111113</v>
      </c>
      <c r="AE611" s="17">
        <v>19.851902222222225</v>
      </c>
      <c r="AF611" s="17">
        <v>14.653911111111114</v>
      </c>
      <c r="AG611" s="17">
        <v>7.7416888888888913</v>
      </c>
      <c r="AH611" s="10" t="s">
        <v>34409</v>
      </c>
      <c r="AI611" s="10" t="s">
        <v>587</v>
      </c>
      <c r="AJ611" s="54">
        <v>0</v>
      </c>
      <c r="AK611" s="27" t="s">
        <v>34143</v>
      </c>
      <c r="AL611" t="s">
        <v>51</v>
      </c>
      <c r="AM611" t="e">
        <v>#VALUE!</v>
      </c>
    </row>
    <row r="612" spans="1:39" x14ac:dyDescent="0.3">
      <c r="A612" s="6" t="str">
        <f t="shared" si="36"/>
        <v>Clinical Laboratory &amp; Pathology Procedures-Iron level-83540</v>
      </c>
      <c r="B612" s="6" t="str">
        <f t="shared" si="37"/>
        <v>Iron level</v>
      </c>
      <c r="C612" s="6" t="str">
        <f t="shared" si="38"/>
        <v>Clinical Laboratory &amp; Pathology Procedures</v>
      </c>
      <c r="D612" s="6" t="str">
        <f t="shared" si="39"/>
        <v>83540</v>
      </c>
      <c r="E612" s="25"/>
      <c r="F612" s="25"/>
      <c r="G612" s="53"/>
      <c r="H612" s="25"/>
      <c r="I612" s="10"/>
      <c r="J612" s="39">
        <v>562</v>
      </c>
      <c r="K612" s="39">
        <v>112.4</v>
      </c>
      <c r="L612" s="39">
        <v>94.737399999999994</v>
      </c>
      <c r="M612" s="39">
        <v>540.28711111111124</v>
      </c>
      <c r="N612" s="39">
        <v>7.77</v>
      </c>
      <c r="O612" s="39">
        <v>95.715399999999988</v>
      </c>
      <c r="P612" s="39">
        <v>7.77</v>
      </c>
      <c r="Q612" s="39">
        <v>7.77</v>
      </c>
      <c r="R612" s="39" t="s">
        <v>34096</v>
      </c>
      <c r="S612" s="39">
        <v>8.5470000000000006</v>
      </c>
      <c r="T612" s="39" t="s">
        <v>34096</v>
      </c>
      <c r="U612" s="39" t="s">
        <v>34096</v>
      </c>
      <c r="V612" s="39">
        <v>16.722799999999999</v>
      </c>
      <c r="W612" s="39">
        <v>15.516</v>
      </c>
      <c r="X612" s="39">
        <v>540.28711111111124</v>
      </c>
      <c r="Y612" s="39">
        <v>486.25839999999994</v>
      </c>
      <c r="Z612" s="39">
        <v>506.51916666666671</v>
      </c>
      <c r="AA612" s="39">
        <v>530.15672777777775</v>
      </c>
      <c r="AB612" s="39">
        <v>540.28711111111124</v>
      </c>
      <c r="AC612" s="39">
        <v>540.28711111111124</v>
      </c>
      <c r="AD612" s="39">
        <v>540.28711111111124</v>
      </c>
      <c r="AE612" s="39">
        <v>484.90768222222226</v>
      </c>
      <c r="AF612" s="39">
        <v>357.94021111111113</v>
      </c>
      <c r="AG612" s="39">
        <v>143.75378888888889</v>
      </c>
      <c r="AH612" s="10"/>
      <c r="AI612" s="10"/>
    </row>
    <row r="613" spans="1:39" x14ac:dyDescent="0.3">
      <c r="A613" s="6" t="str">
        <f t="shared" si="36"/>
        <v>Clinical Laboratory &amp; Pathology Procedures-Iron level-83540</v>
      </c>
      <c r="B613" s="6" t="str">
        <f t="shared" si="37"/>
        <v>Iron level</v>
      </c>
      <c r="C613" s="6" t="str">
        <f t="shared" si="38"/>
        <v>Clinical Laboratory &amp; Pathology Procedures</v>
      </c>
      <c r="D613" s="6" t="str">
        <f t="shared" si="39"/>
        <v>83540</v>
      </c>
      <c r="E613" s="19"/>
      <c r="F613" s="18"/>
      <c r="G613" s="59"/>
      <c r="H613" s="60"/>
      <c r="I613" s="20"/>
      <c r="J613" s="21"/>
      <c r="K613" s="21"/>
      <c r="L613" s="21"/>
      <c r="M613" s="21"/>
      <c r="N613" s="21"/>
      <c r="O613" s="21"/>
      <c r="P613" s="21"/>
      <c r="Q613" s="21"/>
      <c r="R613" s="21"/>
      <c r="S613" s="21"/>
      <c r="T613" s="21"/>
      <c r="U613" s="21"/>
      <c r="V613" s="21"/>
      <c r="W613" s="21"/>
      <c r="X613" s="21"/>
      <c r="Y613" s="21"/>
      <c r="Z613" s="21"/>
      <c r="AA613" s="21"/>
      <c r="AB613" s="21"/>
      <c r="AC613" s="21"/>
      <c r="AD613" s="21"/>
      <c r="AE613" s="21"/>
      <c r="AF613" s="21"/>
      <c r="AG613" s="21"/>
      <c r="AH613" s="10"/>
      <c r="AI613" s="10"/>
    </row>
    <row r="614" spans="1:39" ht="27.95" x14ac:dyDescent="0.3">
      <c r="A614" s="6" t="str">
        <f t="shared" si="36"/>
        <v>Clinical Laboratory &amp; Pathology Procedures-Iron binding capacity-83550</v>
      </c>
      <c r="B614" s="6" t="str">
        <f t="shared" si="37"/>
        <v>Iron binding capacity</v>
      </c>
      <c r="C614" s="6" t="str">
        <f t="shared" si="38"/>
        <v>Clinical Laboratory &amp; Pathology Procedures</v>
      </c>
      <c r="D614" s="6" t="str">
        <f t="shared" si="39"/>
        <v>83550</v>
      </c>
      <c r="E614" s="25" t="s">
        <v>984</v>
      </c>
      <c r="F614" s="25" t="s">
        <v>59</v>
      </c>
      <c r="G614" s="53" t="s">
        <v>31293</v>
      </c>
      <c r="H614" s="25" t="s">
        <v>26333</v>
      </c>
      <c r="I614" s="10" t="s">
        <v>208</v>
      </c>
      <c r="J614" s="17">
        <v>92</v>
      </c>
      <c r="K614" s="17">
        <v>18.400000000000002</v>
      </c>
      <c r="L614" s="17">
        <v>14.706</v>
      </c>
      <c r="M614" s="17">
        <v>65.36</v>
      </c>
      <c r="N614" s="17" t="s">
        <v>34096</v>
      </c>
      <c r="O614" s="17">
        <v>14.706</v>
      </c>
      <c r="P614" s="17" t="s">
        <v>34096</v>
      </c>
      <c r="Q614" s="17" t="s">
        <v>34096</v>
      </c>
      <c r="R614" s="17" t="s">
        <v>34096</v>
      </c>
      <c r="S614" s="17" t="s">
        <v>34096</v>
      </c>
      <c r="T614" s="17" t="s">
        <v>34096</v>
      </c>
      <c r="U614" s="17" t="s">
        <v>34096</v>
      </c>
      <c r="V614" s="17" t="s">
        <v>34096</v>
      </c>
      <c r="W614" s="17" t="s">
        <v>34096</v>
      </c>
      <c r="X614" s="17">
        <v>65.36</v>
      </c>
      <c r="Y614" s="17">
        <v>58.823999999999998</v>
      </c>
      <c r="Z614" s="17">
        <v>61.275000000000006</v>
      </c>
      <c r="AA614" s="17">
        <v>64.134500000000003</v>
      </c>
      <c r="AB614" s="17">
        <v>65.36</v>
      </c>
      <c r="AC614" s="17">
        <v>65.36</v>
      </c>
      <c r="AD614" s="17">
        <v>65.36</v>
      </c>
      <c r="AE614" s="17">
        <v>58.660600000000002</v>
      </c>
      <c r="AF614" s="17">
        <v>43.301000000000002</v>
      </c>
      <c r="AG614" s="17">
        <v>22.876000000000001</v>
      </c>
      <c r="AH614" s="10" t="s">
        <v>34410</v>
      </c>
      <c r="AI614" s="10" t="s">
        <v>31040</v>
      </c>
      <c r="AJ614" s="54">
        <v>1</v>
      </c>
      <c r="AK614" s="27">
        <v>7</v>
      </c>
      <c r="AL614" t="s">
        <v>51</v>
      </c>
      <c r="AM614">
        <v>2</v>
      </c>
    </row>
    <row r="615" spans="1:39" x14ac:dyDescent="0.3">
      <c r="A615" s="6" t="str">
        <f t="shared" si="36"/>
        <v>Clinical Laboratory &amp; Pathology Procedures-Iron binding capacity-83550</v>
      </c>
      <c r="B615" s="6" t="str">
        <f t="shared" si="37"/>
        <v>Iron binding capacity</v>
      </c>
      <c r="C615" s="6" t="str">
        <f t="shared" si="38"/>
        <v>Clinical Laboratory &amp; Pathology Procedures</v>
      </c>
      <c r="D615" s="6" t="str">
        <f t="shared" si="39"/>
        <v>83550</v>
      </c>
      <c r="E615" s="25" t="s">
        <v>47</v>
      </c>
      <c r="F615" s="25" t="s">
        <v>47</v>
      </c>
      <c r="G615" s="53" t="s">
        <v>31276</v>
      </c>
      <c r="H615" s="25" t="s">
        <v>26179</v>
      </c>
      <c r="I615" s="10" t="s">
        <v>208</v>
      </c>
      <c r="J615" s="17">
        <v>178</v>
      </c>
      <c r="K615" s="17">
        <v>35.6</v>
      </c>
      <c r="L615" s="17">
        <v>52.673399999999994</v>
      </c>
      <c r="M615" s="17">
        <v>234.10400000000001</v>
      </c>
      <c r="N615" s="17" t="s">
        <v>34096</v>
      </c>
      <c r="O615" s="17">
        <v>52.673399999999994</v>
      </c>
      <c r="P615" s="17" t="s">
        <v>34096</v>
      </c>
      <c r="Q615" s="17" t="s">
        <v>34096</v>
      </c>
      <c r="R615" s="17" t="s">
        <v>34096</v>
      </c>
      <c r="S615" s="17" t="s">
        <v>34096</v>
      </c>
      <c r="T615" s="17" t="s">
        <v>34096</v>
      </c>
      <c r="U615" s="17" t="s">
        <v>34096</v>
      </c>
      <c r="V615" s="17" t="s">
        <v>34096</v>
      </c>
      <c r="W615" s="17" t="s">
        <v>34096</v>
      </c>
      <c r="X615" s="17">
        <v>234.10400000000001</v>
      </c>
      <c r="Y615" s="17">
        <v>210.69359999999998</v>
      </c>
      <c r="Z615" s="17">
        <v>219.4725</v>
      </c>
      <c r="AA615" s="17">
        <v>229.71455</v>
      </c>
      <c r="AB615" s="17">
        <v>234.10400000000001</v>
      </c>
      <c r="AC615" s="17">
        <v>234.10400000000001</v>
      </c>
      <c r="AD615" s="17">
        <v>234.10400000000001</v>
      </c>
      <c r="AE615" s="17">
        <v>210.10834</v>
      </c>
      <c r="AF615" s="17">
        <v>155.09390000000002</v>
      </c>
      <c r="AG615" s="17">
        <v>81.936400000000006</v>
      </c>
      <c r="AH615" s="10" t="s">
        <v>34411</v>
      </c>
      <c r="AI615" s="10" t="s">
        <v>31040</v>
      </c>
      <c r="AJ615" s="54">
        <v>0</v>
      </c>
      <c r="AK615" s="27" t="s">
        <v>34143</v>
      </c>
      <c r="AL615" t="s">
        <v>51</v>
      </c>
      <c r="AM615" t="e">
        <v>#VALUE!</v>
      </c>
    </row>
    <row r="616" spans="1:39" x14ac:dyDescent="0.3">
      <c r="A616" s="6" t="str">
        <f t="shared" si="36"/>
        <v>Clinical Laboratory &amp; Pathology Procedures-Iron binding capacity-83550</v>
      </c>
      <c r="B616" s="6" t="str">
        <f t="shared" si="37"/>
        <v>Iron binding capacity</v>
      </c>
      <c r="C616" s="6" t="str">
        <f t="shared" si="38"/>
        <v>Clinical Laboratory &amp; Pathology Procedures</v>
      </c>
      <c r="D616" s="6" t="str">
        <f t="shared" si="39"/>
        <v>83550</v>
      </c>
      <c r="E616" s="25" t="s">
        <v>47</v>
      </c>
      <c r="F616" s="25" t="s">
        <v>47</v>
      </c>
      <c r="G616" s="53" t="s">
        <v>588</v>
      </c>
      <c r="H616" s="25" t="s">
        <v>589</v>
      </c>
      <c r="I616" s="10" t="s">
        <v>208</v>
      </c>
      <c r="J616" s="17">
        <v>96</v>
      </c>
      <c r="K616" s="17">
        <v>19.200000000000003</v>
      </c>
      <c r="L616" s="17">
        <v>14.812200000000001</v>
      </c>
      <c r="M616" s="17">
        <v>65.832000000000008</v>
      </c>
      <c r="N616" s="17" t="s">
        <v>34096</v>
      </c>
      <c r="O616" s="17">
        <v>14.812200000000001</v>
      </c>
      <c r="P616" s="17" t="s">
        <v>34096</v>
      </c>
      <c r="Q616" s="17" t="s">
        <v>34096</v>
      </c>
      <c r="R616" s="17" t="s">
        <v>34096</v>
      </c>
      <c r="S616" s="17" t="s">
        <v>34096</v>
      </c>
      <c r="T616" s="17" t="s">
        <v>34096</v>
      </c>
      <c r="U616" s="17" t="s">
        <v>34096</v>
      </c>
      <c r="V616" s="17" t="s">
        <v>34096</v>
      </c>
      <c r="W616" s="17" t="s">
        <v>34096</v>
      </c>
      <c r="X616" s="17">
        <v>65.832000000000008</v>
      </c>
      <c r="Y616" s="17">
        <v>59.248800000000003</v>
      </c>
      <c r="Z616" s="17">
        <v>61.717500000000001</v>
      </c>
      <c r="AA616" s="17">
        <v>64.597650000000002</v>
      </c>
      <c r="AB616" s="17">
        <v>65.832000000000008</v>
      </c>
      <c r="AC616" s="17">
        <v>65.832000000000008</v>
      </c>
      <c r="AD616" s="17">
        <v>65.832000000000008</v>
      </c>
      <c r="AE616" s="17">
        <v>59.084220000000002</v>
      </c>
      <c r="AF616" s="17">
        <v>43.613700000000009</v>
      </c>
      <c r="AG616" s="17">
        <v>23.041200000000003</v>
      </c>
      <c r="AH616" s="10" t="s">
        <v>34412</v>
      </c>
      <c r="AI616" s="10" t="s">
        <v>31040</v>
      </c>
      <c r="AJ616" s="54">
        <v>0</v>
      </c>
      <c r="AK616" s="27" t="s">
        <v>34143</v>
      </c>
      <c r="AL616" t="s">
        <v>51</v>
      </c>
      <c r="AM616" t="e">
        <v>#VALUE!</v>
      </c>
    </row>
    <row r="617" spans="1:39" ht="41.95" x14ac:dyDescent="0.3">
      <c r="A617" s="6" t="str">
        <f t="shared" si="36"/>
        <v>Clinical Laboratory &amp; Pathology Procedures-Iron binding capacity-83550</v>
      </c>
      <c r="B617" s="6" t="str">
        <f t="shared" si="37"/>
        <v>Iron binding capacity</v>
      </c>
      <c r="C617" s="6" t="str">
        <f t="shared" si="38"/>
        <v>Clinical Laboratory &amp; Pathology Procedures</v>
      </c>
      <c r="D617" s="6" t="str">
        <f t="shared" si="39"/>
        <v>83550</v>
      </c>
      <c r="E617" s="25" t="s">
        <v>47</v>
      </c>
      <c r="F617" s="25" t="s">
        <v>47</v>
      </c>
      <c r="G617" s="53" t="s">
        <v>209</v>
      </c>
      <c r="H617" s="25" t="s">
        <v>210</v>
      </c>
      <c r="I617" s="10" t="s">
        <v>211</v>
      </c>
      <c r="J617" s="17">
        <v>161</v>
      </c>
      <c r="K617" s="17">
        <v>32.200000000000003</v>
      </c>
      <c r="L617" s="17">
        <v>7.569</v>
      </c>
      <c r="M617" s="17">
        <v>152.87200000000001</v>
      </c>
      <c r="N617" s="17">
        <v>7.77</v>
      </c>
      <c r="O617" s="17">
        <v>8.5470000000000006</v>
      </c>
      <c r="P617" s="17">
        <v>7.77</v>
      </c>
      <c r="Q617" s="17">
        <v>7.77</v>
      </c>
      <c r="R617" s="17" t="s">
        <v>34096</v>
      </c>
      <c r="S617" s="17">
        <v>8.5470000000000006</v>
      </c>
      <c r="T617" s="17" t="s">
        <v>34096</v>
      </c>
      <c r="U617" s="17" t="s">
        <v>34096</v>
      </c>
      <c r="V617" s="17">
        <v>8.1577000000000002</v>
      </c>
      <c r="W617" s="17">
        <v>7.569</v>
      </c>
      <c r="X617" s="17">
        <v>152.87200000000001</v>
      </c>
      <c r="Y617" s="17">
        <v>137.5848</v>
      </c>
      <c r="Z617" s="17">
        <v>143.3175</v>
      </c>
      <c r="AA617" s="17">
        <v>150.00565</v>
      </c>
      <c r="AB617" s="17">
        <v>152.87200000000001</v>
      </c>
      <c r="AC617" s="17">
        <v>152.87200000000001</v>
      </c>
      <c r="AD617" s="17">
        <v>152.87200000000001</v>
      </c>
      <c r="AE617" s="17">
        <v>137.20262</v>
      </c>
      <c r="AF617" s="17">
        <v>101.27770000000001</v>
      </c>
      <c r="AG617" s="17">
        <v>8.1585000000000001</v>
      </c>
      <c r="AH617" s="10" t="s">
        <v>34413</v>
      </c>
      <c r="AI617" s="10" t="s">
        <v>31040</v>
      </c>
      <c r="AJ617" s="54">
        <v>0</v>
      </c>
      <c r="AK617" s="27" t="s">
        <v>34143</v>
      </c>
      <c r="AL617" t="s">
        <v>51</v>
      </c>
      <c r="AM617" t="e">
        <v>#VALUE!</v>
      </c>
    </row>
    <row r="618" spans="1:39" x14ac:dyDescent="0.3">
      <c r="A618" s="6" t="str">
        <f t="shared" si="36"/>
        <v>Clinical Laboratory &amp; Pathology Procedures-Iron binding capacity-83550</v>
      </c>
      <c r="B618" s="6" t="str">
        <f t="shared" si="37"/>
        <v>Iron binding capacity</v>
      </c>
      <c r="C618" s="6" t="str">
        <f t="shared" si="38"/>
        <v>Clinical Laboratory &amp; Pathology Procedures</v>
      </c>
      <c r="D618" s="6" t="str">
        <f t="shared" si="39"/>
        <v>83550</v>
      </c>
      <c r="E618" s="25" t="s">
        <v>47</v>
      </c>
      <c r="F618" s="25" t="s">
        <v>47</v>
      </c>
      <c r="G618" s="53" t="s">
        <v>48</v>
      </c>
      <c r="H618" s="25" t="s">
        <v>49</v>
      </c>
      <c r="I618" s="10" t="s">
        <v>50</v>
      </c>
      <c r="J618" s="17">
        <v>35</v>
      </c>
      <c r="K618" s="17">
        <v>7</v>
      </c>
      <c r="L618" s="17">
        <v>4.9768000000000008</v>
      </c>
      <c r="M618" s="17">
        <v>22.119111111111113</v>
      </c>
      <c r="N618" s="17" t="s">
        <v>34096</v>
      </c>
      <c r="O618" s="17">
        <v>4.9768000000000008</v>
      </c>
      <c r="P618" s="17" t="s">
        <v>34096</v>
      </c>
      <c r="Q618" s="17" t="s">
        <v>34096</v>
      </c>
      <c r="R618" s="17" t="s">
        <v>34096</v>
      </c>
      <c r="S618" s="17" t="s">
        <v>34096</v>
      </c>
      <c r="T618" s="17" t="s">
        <v>34096</v>
      </c>
      <c r="U618" s="17" t="s">
        <v>34096</v>
      </c>
      <c r="V618" s="17">
        <v>8.5650999999999993</v>
      </c>
      <c r="W618" s="17">
        <v>7.9470000000000001</v>
      </c>
      <c r="X618" s="17">
        <v>22.119111111111113</v>
      </c>
      <c r="Y618" s="17">
        <v>19.907200000000003</v>
      </c>
      <c r="Z618" s="17">
        <v>20.736666666666668</v>
      </c>
      <c r="AA618" s="17">
        <v>21.704377777777776</v>
      </c>
      <c r="AB618" s="17">
        <v>22.119111111111113</v>
      </c>
      <c r="AC618" s="17">
        <v>22.119111111111113</v>
      </c>
      <c r="AD618" s="17">
        <v>22.119111111111113</v>
      </c>
      <c r="AE618" s="17">
        <v>19.851902222222225</v>
      </c>
      <c r="AF618" s="17">
        <v>14.653911111111114</v>
      </c>
      <c r="AG618" s="17">
        <v>7.7416888888888913</v>
      </c>
      <c r="AH618" s="10" t="s">
        <v>34414</v>
      </c>
      <c r="AI618" s="10" t="s">
        <v>31040</v>
      </c>
      <c r="AJ618" s="54">
        <v>0</v>
      </c>
      <c r="AK618" s="27" t="s">
        <v>34143</v>
      </c>
      <c r="AL618" t="s">
        <v>51</v>
      </c>
      <c r="AM618" t="e">
        <v>#VALUE!</v>
      </c>
    </row>
    <row r="619" spans="1:39" x14ac:dyDescent="0.3">
      <c r="A619" s="6" t="str">
        <f t="shared" si="36"/>
        <v>Clinical Laboratory &amp; Pathology Procedures-Iron binding capacity-83550</v>
      </c>
      <c r="B619" s="6" t="str">
        <f t="shared" si="37"/>
        <v>Iron binding capacity</v>
      </c>
      <c r="C619" s="6" t="str">
        <f t="shared" si="38"/>
        <v>Clinical Laboratory &amp; Pathology Procedures</v>
      </c>
      <c r="D619" s="6" t="str">
        <f t="shared" si="39"/>
        <v>83550</v>
      </c>
      <c r="E619" s="25"/>
      <c r="F619" s="25"/>
      <c r="G619" s="53"/>
      <c r="H619" s="25"/>
      <c r="I619" s="10"/>
      <c r="J619" s="39">
        <v>562</v>
      </c>
      <c r="K619" s="39">
        <v>112.4</v>
      </c>
      <c r="L619" s="39">
        <v>94.737399999999994</v>
      </c>
      <c r="M619" s="39">
        <v>540.28711111111113</v>
      </c>
      <c r="N619" s="39">
        <v>7.77</v>
      </c>
      <c r="O619" s="39">
        <v>95.715399999999988</v>
      </c>
      <c r="P619" s="39">
        <v>7.77</v>
      </c>
      <c r="Q619" s="39">
        <v>7.77</v>
      </c>
      <c r="R619" s="39" t="s">
        <v>34096</v>
      </c>
      <c r="S619" s="39">
        <v>8.5470000000000006</v>
      </c>
      <c r="T619" s="39" t="s">
        <v>34096</v>
      </c>
      <c r="U619" s="39" t="s">
        <v>34096</v>
      </c>
      <c r="V619" s="39">
        <v>16.722799999999999</v>
      </c>
      <c r="W619" s="39">
        <v>15.516</v>
      </c>
      <c r="X619" s="39">
        <v>540.28711111111113</v>
      </c>
      <c r="Y619" s="39">
        <v>486.25839999999994</v>
      </c>
      <c r="Z619" s="39">
        <v>506.51916666666671</v>
      </c>
      <c r="AA619" s="39">
        <v>530.15672777777775</v>
      </c>
      <c r="AB619" s="39">
        <v>540.28711111111113</v>
      </c>
      <c r="AC619" s="39">
        <v>540.28711111111113</v>
      </c>
      <c r="AD619" s="39">
        <v>540.28711111111113</v>
      </c>
      <c r="AE619" s="39">
        <v>484.90768222222226</v>
      </c>
      <c r="AF619" s="39">
        <v>357.94021111111113</v>
      </c>
      <c r="AG619" s="39">
        <v>143.75378888888889</v>
      </c>
      <c r="AH619" s="10"/>
      <c r="AI619" s="10"/>
    </row>
    <row r="620" spans="1:39" x14ac:dyDescent="0.3">
      <c r="A620" s="6" t="str">
        <f t="shared" si="36"/>
        <v>Clinical Laboratory &amp; Pathology Procedures-Iron binding capacity-83550</v>
      </c>
      <c r="B620" s="6" t="str">
        <f t="shared" si="37"/>
        <v>Iron binding capacity</v>
      </c>
      <c r="C620" s="6" t="str">
        <f t="shared" si="38"/>
        <v>Clinical Laboratory &amp; Pathology Procedures</v>
      </c>
      <c r="D620" s="6" t="str">
        <f t="shared" si="39"/>
        <v>83550</v>
      </c>
      <c r="E620" s="19"/>
      <c r="F620" s="18"/>
      <c r="G620" s="59"/>
      <c r="H620" s="60"/>
      <c r="I620" s="20"/>
      <c r="J620" s="21"/>
      <c r="K620" s="21"/>
      <c r="L620" s="21"/>
      <c r="M620" s="21"/>
      <c r="N620" s="21"/>
      <c r="O620" s="21"/>
      <c r="P620" s="21"/>
      <c r="Q620" s="21"/>
      <c r="R620" s="21"/>
      <c r="S620" s="21"/>
      <c r="T620" s="21"/>
      <c r="U620" s="21"/>
      <c r="V620" s="21"/>
      <c r="W620" s="21"/>
      <c r="X620" s="21"/>
      <c r="Y620" s="21"/>
      <c r="Z620" s="21"/>
      <c r="AA620" s="21"/>
      <c r="AB620" s="21"/>
      <c r="AC620" s="21"/>
      <c r="AD620" s="21"/>
      <c r="AE620" s="21"/>
      <c r="AF620" s="21"/>
      <c r="AG620" s="21"/>
      <c r="AH620" s="10"/>
      <c r="AI620" s="10"/>
    </row>
    <row r="621" spans="1:39" ht="27.95" x14ac:dyDescent="0.3">
      <c r="A621" s="6" t="str">
        <f t="shared" si="36"/>
        <v>Clinical Laboratory &amp; Pathology Procedures-Lactate dehydrogenase (enzyme) level-83615</v>
      </c>
      <c r="B621" s="6" t="str">
        <f t="shared" si="37"/>
        <v>Lactate dehydrogenase (enzyme) level</v>
      </c>
      <c r="C621" s="6" t="str">
        <f t="shared" si="38"/>
        <v>Clinical Laboratory &amp; Pathology Procedures</v>
      </c>
      <c r="D621" s="6" t="str">
        <f t="shared" si="39"/>
        <v>83615</v>
      </c>
      <c r="E621" s="25" t="s">
        <v>984</v>
      </c>
      <c r="F621" s="25" t="s">
        <v>59</v>
      </c>
      <c r="G621" s="53" t="s">
        <v>593</v>
      </c>
      <c r="H621" s="25" t="s">
        <v>594</v>
      </c>
      <c r="I621" s="10" t="s">
        <v>208</v>
      </c>
      <c r="J621" s="17">
        <v>99</v>
      </c>
      <c r="K621" s="17">
        <v>19.8</v>
      </c>
      <c r="L621" s="17">
        <v>5.8860000000000001</v>
      </c>
      <c r="M621" s="17">
        <v>93.062666666666658</v>
      </c>
      <c r="N621" s="17">
        <v>6.04</v>
      </c>
      <c r="O621" s="17">
        <v>14.823733333333335</v>
      </c>
      <c r="P621" s="17">
        <v>6.04</v>
      </c>
      <c r="Q621" s="17">
        <v>6.04</v>
      </c>
      <c r="R621" s="17" t="s">
        <v>34096</v>
      </c>
      <c r="S621" s="17">
        <v>6.644000000000001</v>
      </c>
      <c r="T621" s="17" t="s">
        <v>34096</v>
      </c>
      <c r="U621" s="17" t="s">
        <v>34096</v>
      </c>
      <c r="V621" s="17">
        <v>6.3437999999999999</v>
      </c>
      <c r="W621" s="17">
        <v>5.8860000000000001</v>
      </c>
      <c r="X621" s="17">
        <v>93.062666666666658</v>
      </c>
      <c r="Y621" s="17">
        <v>83.756399999999999</v>
      </c>
      <c r="Z621" s="17">
        <v>87.246249999999989</v>
      </c>
      <c r="AA621" s="17">
        <v>91.317741666666677</v>
      </c>
      <c r="AB621" s="17">
        <v>93.062666666666658</v>
      </c>
      <c r="AC621" s="17">
        <v>93.062666666666658</v>
      </c>
      <c r="AD621" s="17">
        <v>93.062666666666658</v>
      </c>
      <c r="AE621" s="17">
        <v>83.523743333333329</v>
      </c>
      <c r="AF621" s="17">
        <v>61.654016666666671</v>
      </c>
      <c r="AG621" s="17">
        <v>20.397066666666671</v>
      </c>
      <c r="AH621" s="10" t="s">
        <v>34415</v>
      </c>
      <c r="AI621" s="10" t="s">
        <v>592</v>
      </c>
      <c r="AJ621" s="54">
        <v>1</v>
      </c>
      <c r="AK621" s="27">
        <v>5</v>
      </c>
      <c r="AL621" t="s">
        <v>51</v>
      </c>
      <c r="AM621">
        <v>2</v>
      </c>
    </row>
    <row r="622" spans="1:39" ht="41.95" x14ac:dyDescent="0.3">
      <c r="A622" s="6" t="str">
        <f t="shared" si="36"/>
        <v>Clinical Laboratory &amp; Pathology Procedures-Lactate dehydrogenase (enzyme) level-83615</v>
      </c>
      <c r="B622" s="6" t="str">
        <f t="shared" si="37"/>
        <v>Lactate dehydrogenase (enzyme) level</v>
      </c>
      <c r="C622" s="6" t="str">
        <f t="shared" si="38"/>
        <v>Clinical Laboratory &amp; Pathology Procedures</v>
      </c>
      <c r="D622" s="6" t="str">
        <f t="shared" si="39"/>
        <v>83615</v>
      </c>
      <c r="E622" s="25" t="s">
        <v>47</v>
      </c>
      <c r="F622" s="25" t="s">
        <v>47</v>
      </c>
      <c r="G622" s="53" t="s">
        <v>209</v>
      </c>
      <c r="H622" s="25" t="s">
        <v>210</v>
      </c>
      <c r="I622" s="10" t="s">
        <v>211</v>
      </c>
      <c r="J622" s="17">
        <v>161</v>
      </c>
      <c r="K622" s="17">
        <v>32.200000000000003</v>
      </c>
      <c r="L622" s="17">
        <v>7.569</v>
      </c>
      <c r="M622" s="17">
        <v>152.87200000000001</v>
      </c>
      <c r="N622" s="17">
        <v>7.77</v>
      </c>
      <c r="O622" s="17">
        <v>8.5470000000000006</v>
      </c>
      <c r="P622" s="17">
        <v>7.77</v>
      </c>
      <c r="Q622" s="17">
        <v>7.77</v>
      </c>
      <c r="R622" s="17" t="s">
        <v>34096</v>
      </c>
      <c r="S622" s="17">
        <v>8.5470000000000006</v>
      </c>
      <c r="T622" s="17" t="s">
        <v>34096</v>
      </c>
      <c r="U622" s="17" t="s">
        <v>34096</v>
      </c>
      <c r="V622" s="17">
        <v>8.1577000000000002</v>
      </c>
      <c r="W622" s="17">
        <v>7.569</v>
      </c>
      <c r="X622" s="17">
        <v>152.87200000000001</v>
      </c>
      <c r="Y622" s="17">
        <v>137.5848</v>
      </c>
      <c r="Z622" s="17">
        <v>143.3175</v>
      </c>
      <c r="AA622" s="17">
        <v>150.00565</v>
      </c>
      <c r="AB622" s="17">
        <v>152.87200000000001</v>
      </c>
      <c r="AC622" s="17">
        <v>152.87200000000001</v>
      </c>
      <c r="AD622" s="17">
        <v>152.87200000000001</v>
      </c>
      <c r="AE622" s="17">
        <v>137.20262</v>
      </c>
      <c r="AF622" s="17">
        <v>101.27770000000001</v>
      </c>
      <c r="AG622" s="17">
        <v>8.1585000000000001</v>
      </c>
      <c r="AH622" s="10" t="s">
        <v>34416</v>
      </c>
      <c r="AI622" s="10" t="s">
        <v>592</v>
      </c>
      <c r="AJ622" s="54">
        <v>0</v>
      </c>
      <c r="AK622" s="27" t="s">
        <v>34143</v>
      </c>
      <c r="AL622" t="s">
        <v>51</v>
      </c>
      <c r="AM622" t="e">
        <v>#VALUE!</v>
      </c>
    </row>
    <row r="623" spans="1:39" x14ac:dyDescent="0.3">
      <c r="A623" s="6" t="str">
        <f t="shared" si="36"/>
        <v>Clinical Laboratory &amp; Pathology Procedures-Lactate dehydrogenase (enzyme) level-83615</v>
      </c>
      <c r="B623" s="6" t="str">
        <f t="shared" si="37"/>
        <v>Lactate dehydrogenase (enzyme) level</v>
      </c>
      <c r="C623" s="6" t="str">
        <f t="shared" si="38"/>
        <v>Clinical Laboratory &amp; Pathology Procedures</v>
      </c>
      <c r="D623" s="6" t="str">
        <f t="shared" si="39"/>
        <v>83615</v>
      </c>
      <c r="E623" s="25" t="s">
        <v>47</v>
      </c>
      <c r="F623" s="25" t="s">
        <v>47</v>
      </c>
      <c r="G623" s="53" t="s">
        <v>314</v>
      </c>
      <c r="H623" s="25" t="s">
        <v>315</v>
      </c>
      <c r="I623" s="10" t="s">
        <v>208</v>
      </c>
      <c r="J623" s="17">
        <v>580</v>
      </c>
      <c r="K623" s="17">
        <v>116</v>
      </c>
      <c r="L623" s="17">
        <v>10.287000000000001</v>
      </c>
      <c r="M623" s="17">
        <v>784.49600000000009</v>
      </c>
      <c r="N623" s="17">
        <v>10.56</v>
      </c>
      <c r="O623" s="17">
        <v>11.616000000000001</v>
      </c>
      <c r="P623" s="17">
        <v>10.56</v>
      </c>
      <c r="Q623" s="17">
        <v>10.56</v>
      </c>
      <c r="R623" s="17" t="s">
        <v>34096</v>
      </c>
      <c r="S623" s="17">
        <v>11.616000000000001</v>
      </c>
      <c r="T623" s="17" t="s">
        <v>34096</v>
      </c>
      <c r="U623" s="17" t="s">
        <v>34096</v>
      </c>
      <c r="V623" s="17">
        <v>11.0871</v>
      </c>
      <c r="W623" s="17">
        <v>10.287000000000001</v>
      </c>
      <c r="X623" s="17">
        <v>784.49600000000009</v>
      </c>
      <c r="Y623" s="17">
        <v>706.04639999999995</v>
      </c>
      <c r="Z623" s="17">
        <v>735.46500000000003</v>
      </c>
      <c r="AA623" s="17">
        <v>769.7867</v>
      </c>
      <c r="AB623" s="17">
        <v>784.49600000000009</v>
      </c>
      <c r="AC623" s="17">
        <v>784.49600000000009</v>
      </c>
      <c r="AD623" s="17">
        <v>784.49600000000009</v>
      </c>
      <c r="AE623" s="17">
        <v>704.08515999999997</v>
      </c>
      <c r="AF623" s="17">
        <v>519.72860000000003</v>
      </c>
      <c r="AG623" s="17">
        <v>11.088000000000001</v>
      </c>
      <c r="AH623" s="10" t="s">
        <v>34417</v>
      </c>
      <c r="AI623" s="10" t="s">
        <v>592</v>
      </c>
      <c r="AJ623" s="54">
        <v>0</v>
      </c>
      <c r="AK623" s="27" t="s">
        <v>34143</v>
      </c>
      <c r="AL623" t="s">
        <v>51</v>
      </c>
      <c r="AM623" t="e">
        <v>#VALUE!</v>
      </c>
    </row>
    <row r="624" spans="1:39" x14ac:dyDescent="0.3">
      <c r="A624" s="6" t="str">
        <f t="shared" si="36"/>
        <v>Clinical Laboratory &amp; Pathology Procedures-Lactate dehydrogenase (enzyme) level-83615</v>
      </c>
      <c r="B624" s="6" t="str">
        <f t="shared" si="37"/>
        <v>Lactate dehydrogenase (enzyme) level</v>
      </c>
      <c r="C624" s="6" t="str">
        <f t="shared" si="38"/>
        <v>Clinical Laboratory &amp; Pathology Procedures</v>
      </c>
      <c r="D624" s="6" t="str">
        <f t="shared" si="39"/>
        <v>83615</v>
      </c>
      <c r="E624" s="25"/>
      <c r="F624" s="25"/>
      <c r="G624" s="53"/>
      <c r="H624" s="25"/>
      <c r="I624" s="10"/>
      <c r="J624" s="39">
        <v>840</v>
      </c>
      <c r="K624" s="39">
        <v>168</v>
      </c>
      <c r="L624" s="39">
        <v>23.742000000000001</v>
      </c>
      <c r="M624" s="39">
        <v>1030.4306666666666</v>
      </c>
      <c r="N624" s="39">
        <v>24.369999999999997</v>
      </c>
      <c r="O624" s="39">
        <v>34.986733333333333</v>
      </c>
      <c r="P624" s="39">
        <v>24.369999999999997</v>
      </c>
      <c r="Q624" s="39">
        <v>24.369999999999997</v>
      </c>
      <c r="R624" s="39" t="s">
        <v>34096</v>
      </c>
      <c r="S624" s="39">
        <v>26.807000000000002</v>
      </c>
      <c r="T624" s="39" t="s">
        <v>34096</v>
      </c>
      <c r="U624" s="39" t="s">
        <v>34096</v>
      </c>
      <c r="V624" s="39">
        <v>25.5886</v>
      </c>
      <c r="W624" s="39">
        <v>23.742000000000001</v>
      </c>
      <c r="X624" s="39">
        <v>1030.4306666666666</v>
      </c>
      <c r="Y624" s="39">
        <v>927.38760000000002</v>
      </c>
      <c r="Z624" s="39">
        <v>966.02874999999995</v>
      </c>
      <c r="AA624" s="39">
        <v>1011.1100916666667</v>
      </c>
      <c r="AB624" s="39">
        <v>1030.4306666666666</v>
      </c>
      <c r="AC624" s="39">
        <v>1030.4306666666666</v>
      </c>
      <c r="AD624" s="39">
        <v>1030.4306666666666</v>
      </c>
      <c r="AE624" s="39">
        <v>924.8115233333333</v>
      </c>
      <c r="AF624" s="39">
        <v>682.66031666666674</v>
      </c>
      <c r="AG624" s="39">
        <v>39.643566666666672</v>
      </c>
      <c r="AH624" s="10"/>
      <c r="AI624" s="10"/>
    </row>
    <row r="625" spans="1:39" x14ac:dyDescent="0.3">
      <c r="A625" s="6" t="str">
        <f t="shared" si="36"/>
        <v>Clinical Laboratory &amp; Pathology Procedures-Lactate dehydrogenase (enzyme) level-83615</v>
      </c>
      <c r="B625" s="6" t="str">
        <f t="shared" si="37"/>
        <v>Lactate dehydrogenase (enzyme) level</v>
      </c>
      <c r="C625" s="6" t="str">
        <f t="shared" si="38"/>
        <v>Clinical Laboratory &amp; Pathology Procedures</v>
      </c>
      <c r="D625" s="6" t="str">
        <f t="shared" si="39"/>
        <v>83615</v>
      </c>
      <c r="E625" s="19"/>
      <c r="F625" s="18"/>
      <c r="G625" s="59"/>
      <c r="H625" s="60"/>
      <c r="I625" s="20"/>
      <c r="J625" s="21"/>
      <c r="K625" s="21"/>
      <c r="L625" s="21"/>
      <c r="M625" s="21"/>
      <c r="N625" s="21"/>
      <c r="O625" s="21"/>
      <c r="P625" s="21"/>
      <c r="Q625" s="21"/>
      <c r="R625" s="21"/>
      <c r="S625" s="21"/>
      <c r="T625" s="21"/>
      <c r="U625" s="21"/>
      <c r="V625" s="21"/>
      <c r="W625" s="21"/>
      <c r="X625" s="21"/>
      <c r="Y625" s="21"/>
      <c r="Z625" s="21"/>
      <c r="AA625" s="21"/>
      <c r="AB625" s="21"/>
      <c r="AC625" s="21"/>
      <c r="AD625" s="21"/>
      <c r="AE625" s="21"/>
      <c r="AF625" s="21"/>
      <c r="AG625" s="21"/>
      <c r="AH625" s="10"/>
      <c r="AI625" s="10"/>
    </row>
    <row r="626" spans="1:39" ht="27.95" x14ac:dyDescent="0.3">
      <c r="A626" s="6" t="str">
        <f t="shared" si="36"/>
        <v>Clinical Laboratory &amp; Pathology Procedures-Lipase (fat enzyme) level-83690</v>
      </c>
      <c r="B626" s="6" t="str">
        <f t="shared" si="37"/>
        <v>Lipase (fat enzyme) level</v>
      </c>
      <c r="C626" s="6" t="str">
        <f t="shared" si="38"/>
        <v>Clinical Laboratory &amp; Pathology Procedures</v>
      </c>
      <c r="D626" s="6" t="str">
        <f t="shared" si="39"/>
        <v>83690</v>
      </c>
      <c r="E626" s="25" t="s">
        <v>984</v>
      </c>
      <c r="F626" s="25" t="s">
        <v>59</v>
      </c>
      <c r="G626" s="53" t="s">
        <v>493</v>
      </c>
      <c r="H626" s="25" t="s">
        <v>494</v>
      </c>
      <c r="I626" s="10" t="s">
        <v>208</v>
      </c>
      <c r="J626" s="17">
        <v>84</v>
      </c>
      <c r="K626" s="17">
        <v>16.8</v>
      </c>
      <c r="L626" s="17">
        <v>6.7140000000000004</v>
      </c>
      <c r="M626" s="17">
        <v>136.20000000000002</v>
      </c>
      <c r="N626" s="17">
        <v>6.89</v>
      </c>
      <c r="O626" s="17">
        <v>7.5790000000000006</v>
      </c>
      <c r="P626" s="17">
        <v>6.89</v>
      </c>
      <c r="Q626" s="17">
        <v>6.89</v>
      </c>
      <c r="R626" s="17" t="s">
        <v>34096</v>
      </c>
      <c r="S626" s="17">
        <v>7.5790000000000006</v>
      </c>
      <c r="T626" s="17" t="s">
        <v>34096</v>
      </c>
      <c r="U626" s="17" t="s">
        <v>34096</v>
      </c>
      <c r="V626" s="17">
        <v>7.2362000000000002</v>
      </c>
      <c r="W626" s="17">
        <v>6.7140000000000004</v>
      </c>
      <c r="X626" s="17">
        <v>136.20000000000002</v>
      </c>
      <c r="Y626" s="17">
        <v>122.58</v>
      </c>
      <c r="Z626" s="17">
        <v>127.6875</v>
      </c>
      <c r="AA626" s="17">
        <v>133.64625000000001</v>
      </c>
      <c r="AB626" s="17">
        <v>136.20000000000002</v>
      </c>
      <c r="AC626" s="17">
        <v>136.20000000000002</v>
      </c>
      <c r="AD626" s="17">
        <v>136.20000000000002</v>
      </c>
      <c r="AE626" s="17">
        <v>122.23949999999999</v>
      </c>
      <c r="AF626" s="17">
        <v>90.232500000000002</v>
      </c>
      <c r="AG626" s="17">
        <v>7.2344999999999997</v>
      </c>
      <c r="AH626" s="10" t="s">
        <v>34418</v>
      </c>
      <c r="AI626" s="10" t="s">
        <v>495</v>
      </c>
      <c r="AJ626" s="54">
        <v>1</v>
      </c>
      <c r="AK626" s="27">
        <v>5</v>
      </c>
      <c r="AL626" t="s">
        <v>51</v>
      </c>
      <c r="AM626">
        <v>2</v>
      </c>
    </row>
    <row r="627" spans="1:39" x14ac:dyDescent="0.3">
      <c r="A627" s="6" t="str">
        <f t="shared" si="36"/>
        <v>Clinical Laboratory &amp; Pathology Procedures-Lipase (fat enzyme) level-83690</v>
      </c>
      <c r="B627" s="6" t="str">
        <f t="shared" si="37"/>
        <v>Lipase (fat enzyme) level</v>
      </c>
      <c r="C627" s="6" t="str">
        <f t="shared" si="38"/>
        <v>Clinical Laboratory &amp; Pathology Procedures</v>
      </c>
      <c r="D627" s="6" t="str">
        <f t="shared" si="39"/>
        <v>83690</v>
      </c>
      <c r="E627" s="25" t="s">
        <v>47</v>
      </c>
      <c r="F627" s="25" t="s">
        <v>47</v>
      </c>
      <c r="G627" s="53" t="s">
        <v>314</v>
      </c>
      <c r="H627" s="25" t="s">
        <v>315</v>
      </c>
      <c r="I627" s="10" t="s">
        <v>208</v>
      </c>
      <c r="J627" s="17">
        <v>580</v>
      </c>
      <c r="K627" s="17">
        <v>116</v>
      </c>
      <c r="L627" s="17">
        <v>10.287000000000001</v>
      </c>
      <c r="M627" s="17">
        <v>784.49600000000009</v>
      </c>
      <c r="N627" s="17">
        <v>10.56</v>
      </c>
      <c r="O627" s="17">
        <v>11.616000000000001</v>
      </c>
      <c r="P627" s="17">
        <v>10.56</v>
      </c>
      <c r="Q627" s="17">
        <v>10.56</v>
      </c>
      <c r="R627" s="17" t="s">
        <v>34096</v>
      </c>
      <c r="S627" s="17">
        <v>11.616000000000001</v>
      </c>
      <c r="T627" s="17" t="s">
        <v>34096</v>
      </c>
      <c r="U627" s="17" t="s">
        <v>34096</v>
      </c>
      <c r="V627" s="17">
        <v>11.0871</v>
      </c>
      <c r="W627" s="17">
        <v>10.287000000000001</v>
      </c>
      <c r="X627" s="17">
        <v>784.49600000000009</v>
      </c>
      <c r="Y627" s="17">
        <v>706.04639999999995</v>
      </c>
      <c r="Z627" s="17">
        <v>735.46500000000003</v>
      </c>
      <c r="AA627" s="17">
        <v>769.7867</v>
      </c>
      <c r="AB627" s="17">
        <v>784.49600000000009</v>
      </c>
      <c r="AC627" s="17">
        <v>784.49600000000009</v>
      </c>
      <c r="AD627" s="17">
        <v>784.49600000000009</v>
      </c>
      <c r="AE627" s="17">
        <v>704.08515999999997</v>
      </c>
      <c r="AF627" s="17">
        <v>519.72860000000003</v>
      </c>
      <c r="AG627" s="17">
        <v>11.088000000000001</v>
      </c>
      <c r="AH627" s="10" t="s">
        <v>34419</v>
      </c>
      <c r="AI627" s="10" t="s">
        <v>495</v>
      </c>
      <c r="AJ627" s="54">
        <v>0</v>
      </c>
      <c r="AK627" s="27" t="s">
        <v>34143</v>
      </c>
      <c r="AL627" t="s">
        <v>51</v>
      </c>
      <c r="AM627" t="e">
        <v>#VALUE!</v>
      </c>
    </row>
    <row r="628" spans="1:39" ht="41.95" x14ac:dyDescent="0.3">
      <c r="A628" s="6" t="str">
        <f t="shared" si="36"/>
        <v>Clinical Laboratory &amp; Pathology Procedures-Lipase (fat enzyme) level-83690</v>
      </c>
      <c r="B628" s="6" t="str">
        <f t="shared" si="37"/>
        <v>Lipase (fat enzyme) level</v>
      </c>
      <c r="C628" s="6" t="str">
        <f t="shared" si="38"/>
        <v>Clinical Laboratory &amp; Pathology Procedures</v>
      </c>
      <c r="D628" s="6" t="str">
        <f t="shared" si="39"/>
        <v>83690</v>
      </c>
      <c r="E628" s="25" t="s">
        <v>47</v>
      </c>
      <c r="F628" s="25" t="s">
        <v>47</v>
      </c>
      <c r="G628" s="53" t="s">
        <v>209</v>
      </c>
      <c r="H628" s="25" t="s">
        <v>210</v>
      </c>
      <c r="I628" s="10" t="s">
        <v>211</v>
      </c>
      <c r="J628" s="17">
        <v>161</v>
      </c>
      <c r="K628" s="17">
        <v>32.200000000000003</v>
      </c>
      <c r="L628" s="17">
        <v>7.569</v>
      </c>
      <c r="M628" s="17">
        <v>152.87200000000001</v>
      </c>
      <c r="N628" s="17">
        <v>7.77</v>
      </c>
      <c r="O628" s="17">
        <v>8.5470000000000006</v>
      </c>
      <c r="P628" s="17">
        <v>7.77</v>
      </c>
      <c r="Q628" s="17">
        <v>7.77</v>
      </c>
      <c r="R628" s="17" t="s">
        <v>34096</v>
      </c>
      <c r="S628" s="17">
        <v>8.5470000000000006</v>
      </c>
      <c r="T628" s="17" t="s">
        <v>34096</v>
      </c>
      <c r="U628" s="17" t="s">
        <v>34096</v>
      </c>
      <c r="V628" s="17">
        <v>8.1577000000000002</v>
      </c>
      <c r="W628" s="17">
        <v>7.569</v>
      </c>
      <c r="X628" s="17">
        <v>152.87200000000001</v>
      </c>
      <c r="Y628" s="17">
        <v>137.5848</v>
      </c>
      <c r="Z628" s="17">
        <v>143.3175</v>
      </c>
      <c r="AA628" s="17">
        <v>150.00565</v>
      </c>
      <c r="AB628" s="17">
        <v>152.87200000000001</v>
      </c>
      <c r="AC628" s="17">
        <v>152.87200000000001</v>
      </c>
      <c r="AD628" s="17">
        <v>152.87200000000001</v>
      </c>
      <c r="AE628" s="17">
        <v>137.20262</v>
      </c>
      <c r="AF628" s="17">
        <v>101.27770000000001</v>
      </c>
      <c r="AG628" s="17">
        <v>8.1585000000000001</v>
      </c>
      <c r="AH628" s="10" t="s">
        <v>34420</v>
      </c>
      <c r="AI628" s="10" t="s">
        <v>495</v>
      </c>
      <c r="AJ628" s="54">
        <v>0</v>
      </c>
      <c r="AK628" s="27" t="s">
        <v>34143</v>
      </c>
      <c r="AL628" t="s">
        <v>51</v>
      </c>
      <c r="AM628" t="e">
        <v>#VALUE!</v>
      </c>
    </row>
    <row r="629" spans="1:39" x14ac:dyDescent="0.3">
      <c r="A629" s="6" t="str">
        <f t="shared" si="36"/>
        <v>Clinical Laboratory &amp; Pathology Procedures-Lipase (fat enzyme) level-83690</v>
      </c>
      <c r="B629" s="6" t="str">
        <f t="shared" si="37"/>
        <v>Lipase (fat enzyme) level</v>
      </c>
      <c r="C629" s="6" t="str">
        <f t="shared" si="38"/>
        <v>Clinical Laboratory &amp; Pathology Procedures</v>
      </c>
      <c r="D629" s="6" t="str">
        <f t="shared" si="39"/>
        <v>83690</v>
      </c>
      <c r="E629" s="25"/>
      <c r="F629" s="25"/>
      <c r="G629" s="53"/>
      <c r="H629" s="25"/>
      <c r="I629" s="10"/>
      <c r="J629" s="39">
        <v>825</v>
      </c>
      <c r="K629" s="39">
        <v>165</v>
      </c>
      <c r="L629" s="39">
        <v>24.57</v>
      </c>
      <c r="M629" s="39">
        <v>1073.5680000000002</v>
      </c>
      <c r="N629" s="39">
        <v>25.22</v>
      </c>
      <c r="O629" s="39">
        <v>27.742000000000001</v>
      </c>
      <c r="P629" s="39">
        <v>25.22</v>
      </c>
      <c r="Q629" s="39">
        <v>25.22</v>
      </c>
      <c r="R629" s="39" t="s">
        <v>34096</v>
      </c>
      <c r="S629" s="39">
        <v>27.742000000000001</v>
      </c>
      <c r="T629" s="39" t="s">
        <v>34096</v>
      </c>
      <c r="U629" s="39" t="s">
        <v>34096</v>
      </c>
      <c r="V629" s="39">
        <v>26.481000000000002</v>
      </c>
      <c r="W629" s="39">
        <v>24.57</v>
      </c>
      <c r="X629" s="39">
        <v>1073.5680000000002</v>
      </c>
      <c r="Y629" s="39">
        <v>966.21119999999996</v>
      </c>
      <c r="Z629" s="39">
        <v>1006.47</v>
      </c>
      <c r="AA629" s="39">
        <v>1053.4386</v>
      </c>
      <c r="AB629" s="39">
        <v>1073.5680000000002</v>
      </c>
      <c r="AC629" s="39">
        <v>1073.5680000000002</v>
      </c>
      <c r="AD629" s="39">
        <v>1073.5680000000002</v>
      </c>
      <c r="AE629" s="39">
        <v>963.52728000000002</v>
      </c>
      <c r="AF629" s="39">
        <v>711.23879999999997</v>
      </c>
      <c r="AG629" s="39">
        <v>19.246500000000001</v>
      </c>
      <c r="AH629" s="10"/>
      <c r="AI629" s="10"/>
    </row>
    <row r="630" spans="1:39" x14ac:dyDescent="0.3">
      <c r="A630" s="6" t="str">
        <f t="shared" si="36"/>
        <v>Clinical Laboratory &amp; Pathology Procedures-Lipase (fat enzyme) level-83690</v>
      </c>
      <c r="B630" s="6" t="str">
        <f t="shared" si="37"/>
        <v>Lipase (fat enzyme) level</v>
      </c>
      <c r="C630" s="6" t="str">
        <f t="shared" si="38"/>
        <v>Clinical Laboratory &amp; Pathology Procedures</v>
      </c>
      <c r="D630" s="6" t="str">
        <f t="shared" si="39"/>
        <v>83690</v>
      </c>
      <c r="E630" s="19"/>
      <c r="F630" s="18"/>
      <c r="G630" s="59"/>
      <c r="H630" s="60"/>
      <c r="I630" s="20"/>
      <c r="J630" s="21"/>
      <c r="K630" s="21"/>
      <c r="L630" s="21"/>
      <c r="M630" s="21"/>
      <c r="N630" s="21"/>
      <c r="O630" s="21"/>
      <c r="P630" s="21"/>
      <c r="Q630" s="21"/>
      <c r="R630" s="21"/>
      <c r="S630" s="21"/>
      <c r="T630" s="21"/>
      <c r="U630" s="21"/>
      <c r="V630" s="21"/>
      <c r="W630" s="21"/>
      <c r="X630" s="21"/>
      <c r="Y630" s="21"/>
      <c r="Z630" s="21"/>
      <c r="AA630" s="21"/>
      <c r="AB630" s="21"/>
      <c r="AC630" s="21"/>
      <c r="AD630" s="21"/>
      <c r="AE630" s="21"/>
      <c r="AF630" s="21"/>
      <c r="AG630" s="21"/>
      <c r="AH630" s="10"/>
      <c r="AI630" s="10"/>
    </row>
    <row r="631" spans="1:39" ht="27.95" x14ac:dyDescent="0.3">
      <c r="A631" s="6" t="str">
        <f t="shared" si="36"/>
        <v>Clinical Laboratory &amp; Pathology Procedures-LDL cholesterol level-83721</v>
      </c>
      <c r="B631" s="6" t="str">
        <f t="shared" si="37"/>
        <v>LDL cholesterol level</v>
      </c>
      <c r="C631" s="6" t="str">
        <f t="shared" si="38"/>
        <v>Clinical Laboratory &amp; Pathology Procedures</v>
      </c>
      <c r="D631" s="6" t="str">
        <f t="shared" si="39"/>
        <v>83721</v>
      </c>
      <c r="E631" s="25" t="s">
        <v>984</v>
      </c>
      <c r="F631" s="25" t="s">
        <v>59</v>
      </c>
      <c r="G631" s="53" t="s">
        <v>31297</v>
      </c>
      <c r="H631" s="25" t="s">
        <v>26382</v>
      </c>
      <c r="I631" s="10" t="s">
        <v>208</v>
      </c>
      <c r="J631" s="17">
        <v>63</v>
      </c>
      <c r="K631" s="17">
        <v>12.600000000000001</v>
      </c>
      <c r="L631" s="17">
        <v>10.224</v>
      </c>
      <c r="M631" s="17">
        <v>44.416000000000004</v>
      </c>
      <c r="N631" s="17">
        <v>10.5</v>
      </c>
      <c r="O631" s="17">
        <v>11.55</v>
      </c>
      <c r="P631" s="17">
        <v>10.5</v>
      </c>
      <c r="Q631" s="17">
        <v>10.5</v>
      </c>
      <c r="R631" s="17" t="s">
        <v>34096</v>
      </c>
      <c r="S631" s="17">
        <v>11.55</v>
      </c>
      <c r="T631" s="17" t="s">
        <v>34096</v>
      </c>
      <c r="U631" s="17" t="s">
        <v>34096</v>
      </c>
      <c r="V631" s="17">
        <v>11.0192</v>
      </c>
      <c r="W631" s="17">
        <v>10.224</v>
      </c>
      <c r="X631" s="17">
        <v>44.416000000000004</v>
      </c>
      <c r="Y631" s="17">
        <v>39.974400000000003</v>
      </c>
      <c r="Z631" s="17">
        <v>41.64</v>
      </c>
      <c r="AA631" s="17">
        <v>43.583200000000005</v>
      </c>
      <c r="AB631" s="17">
        <v>44.416000000000004</v>
      </c>
      <c r="AC631" s="17">
        <v>44.416000000000004</v>
      </c>
      <c r="AD631" s="17">
        <v>44.416000000000004</v>
      </c>
      <c r="AE631" s="17">
        <v>39.86336</v>
      </c>
      <c r="AF631" s="17">
        <v>29.425600000000003</v>
      </c>
      <c r="AG631" s="17">
        <v>11.025</v>
      </c>
      <c r="AH631" s="10" t="s">
        <v>34421</v>
      </c>
      <c r="AI631" s="10" t="s">
        <v>31041</v>
      </c>
      <c r="AJ631" s="54">
        <v>1</v>
      </c>
      <c r="AK631" s="27">
        <v>6</v>
      </c>
      <c r="AL631" t="s">
        <v>51</v>
      </c>
      <c r="AM631">
        <v>2</v>
      </c>
    </row>
    <row r="632" spans="1:39" x14ac:dyDescent="0.3">
      <c r="A632" s="6" t="str">
        <f t="shared" si="36"/>
        <v>Clinical Laboratory &amp; Pathology Procedures-LDL cholesterol level-83721</v>
      </c>
      <c r="B632" s="6" t="str">
        <f t="shared" si="37"/>
        <v>LDL cholesterol level</v>
      </c>
      <c r="C632" s="6" t="str">
        <f t="shared" si="38"/>
        <v>Clinical Laboratory &amp; Pathology Procedures</v>
      </c>
      <c r="D632" s="6" t="str">
        <f t="shared" si="39"/>
        <v>83721</v>
      </c>
      <c r="E632" s="25" t="s">
        <v>47</v>
      </c>
      <c r="F632" s="25" t="s">
        <v>47</v>
      </c>
      <c r="G632" s="53" t="s">
        <v>522</v>
      </c>
      <c r="H632" s="25" t="s">
        <v>523</v>
      </c>
      <c r="I632" s="10" t="s">
        <v>208</v>
      </c>
      <c r="J632" s="17">
        <v>257</v>
      </c>
      <c r="K632" s="17">
        <v>51.400000000000006</v>
      </c>
      <c r="L632" s="17">
        <v>13.041</v>
      </c>
      <c r="M632" s="17">
        <v>271.79600000000005</v>
      </c>
      <c r="N632" s="17">
        <v>13.39</v>
      </c>
      <c r="O632" s="17">
        <v>14.729000000000001</v>
      </c>
      <c r="P632" s="17">
        <v>13.39</v>
      </c>
      <c r="Q632" s="17">
        <v>13.39</v>
      </c>
      <c r="R632" s="17" t="s">
        <v>34096</v>
      </c>
      <c r="S632" s="17">
        <v>14.729000000000001</v>
      </c>
      <c r="T632" s="17" t="s">
        <v>34096</v>
      </c>
      <c r="U632" s="17" t="s">
        <v>34096</v>
      </c>
      <c r="V632" s="17">
        <v>14.055299999999999</v>
      </c>
      <c r="W632" s="17">
        <v>13.041</v>
      </c>
      <c r="X632" s="17">
        <v>271.79600000000005</v>
      </c>
      <c r="Y632" s="17">
        <v>244.6164</v>
      </c>
      <c r="Z632" s="17">
        <v>254.80875</v>
      </c>
      <c r="AA632" s="17">
        <v>266.69982500000003</v>
      </c>
      <c r="AB632" s="17">
        <v>271.79600000000005</v>
      </c>
      <c r="AC632" s="17">
        <v>271.79600000000005</v>
      </c>
      <c r="AD632" s="17">
        <v>271.79600000000005</v>
      </c>
      <c r="AE632" s="17">
        <v>243.93690999999998</v>
      </c>
      <c r="AF632" s="17">
        <v>180.06485000000001</v>
      </c>
      <c r="AG632" s="17">
        <v>14.059500000000002</v>
      </c>
      <c r="AH632" s="10" t="s">
        <v>34422</v>
      </c>
      <c r="AI632" s="10" t="s">
        <v>31041</v>
      </c>
      <c r="AJ632" s="54">
        <v>0</v>
      </c>
      <c r="AK632" s="27" t="s">
        <v>34143</v>
      </c>
      <c r="AL632" t="s">
        <v>51</v>
      </c>
      <c r="AM632" t="e">
        <v>#VALUE!</v>
      </c>
    </row>
    <row r="633" spans="1:39" x14ac:dyDescent="0.3">
      <c r="A633" s="6" t="str">
        <f t="shared" si="36"/>
        <v>Clinical Laboratory &amp; Pathology Procedures-LDL cholesterol level-83721</v>
      </c>
      <c r="B633" s="6" t="str">
        <f t="shared" si="37"/>
        <v>LDL cholesterol level</v>
      </c>
      <c r="C633" s="6" t="str">
        <f t="shared" si="38"/>
        <v>Clinical Laboratory &amp; Pathology Procedures</v>
      </c>
      <c r="D633" s="6" t="str">
        <f t="shared" si="39"/>
        <v>83721</v>
      </c>
      <c r="E633" s="25" t="s">
        <v>47</v>
      </c>
      <c r="F633" s="25" t="s">
        <v>47</v>
      </c>
      <c r="G633" s="53" t="s">
        <v>48</v>
      </c>
      <c r="H633" s="25" t="s">
        <v>49</v>
      </c>
      <c r="I633" s="10" t="s">
        <v>50</v>
      </c>
      <c r="J633" s="17">
        <v>35</v>
      </c>
      <c r="K633" s="17">
        <v>7</v>
      </c>
      <c r="L633" s="17">
        <v>4.9768000000000008</v>
      </c>
      <c r="M633" s="17">
        <v>22.119111111111113</v>
      </c>
      <c r="N633" s="17" t="s">
        <v>34096</v>
      </c>
      <c r="O633" s="17">
        <v>4.9768000000000008</v>
      </c>
      <c r="P633" s="17" t="s">
        <v>34096</v>
      </c>
      <c r="Q633" s="17" t="s">
        <v>34096</v>
      </c>
      <c r="R633" s="17" t="s">
        <v>34096</v>
      </c>
      <c r="S633" s="17" t="s">
        <v>34096</v>
      </c>
      <c r="T633" s="17" t="s">
        <v>34096</v>
      </c>
      <c r="U633" s="17" t="s">
        <v>34096</v>
      </c>
      <c r="V633" s="17">
        <v>8.5650999999999993</v>
      </c>
      <c r="W633" s="17">
        <v>7.9470000000000001</v>
      </c>
      <c r="X633" s="17">
        <v>22.119111111111113</v>
      </c>
      <c r="Y633" s="17">
        <v>19.907200000000003</v>
      </c>
      <c r="Z633" s="17">
        <v>20.736666666666668</v>
      </c>
      <c r="AA633" s="17">
        <v>21.704377777777776</v>
      </c>
      <c r="AB633" s="17">
        <v>22.119111111111113</v>
      </c>
      <c r="AC633" s="17">
        <v>22.119111111111113</v>
      </c>
      <c r="AD633" s="17">
        <v>22.119111111111113</v>
      </c>
      <c r="AE633" s="17">
        <v>19.851902222222225</v>
      </c>
      <c r="AF633" s="17">
        <v>14.653911111111114</v>
      </c>
      <c r="AG633" s="17">
        <v>7.7416888888888913</v>
      </c>
      <c r="AH633" s="10" t="s">
        <v>34423</v>
      </c>
      <c r="AI633" s="10" t="s">
        <v>31041</v>
      </c>
      <c r="AJ633" s="54">
        <v>0</v>
      </c>
      <c r="AK633" s="27" t="s">
        <v>34143</v>
      </c>
      <c r="AL633" t="s">
        <v>51</v>
      </c>
      <c r="AM633" t="e">
        <v>#VALUE!</v>
      </c>
    </row>
    <row r="634" spans="1:39" x14ac:dyDescent="0.3">
      <c r="A634" s="6" t="str">
        <f t="shared" si="36"/>
        <v>Clinical Laboratory &amp; Pathology Procedures-LDL cholesterol level-83721</v>
      </c>
      <c r="B634" s="6" t="str">
        <f t="shared" si="37"/>
        <v>LDL cholesterol level</v>
      </c>
      <c r="C634" s="6" t="str">
        <f t="shared" si="38"/>
        <v>Clinical Laboratory &amp; Pathology Procedures</v>
      </c>
      <c r="D634" s="6" t="str">
        <f t="shared" si="39"/>
        <v>83721</v>
      </c>
      <c r="E634" s="25" t="s">
        <v>47</v>
      </c>
      <c r="F634" s="25" t="s">
        <v>47</v>
      </c>
      <c r="G634" s="53" t="s">
        <v>625</v>
      </c>
      <c r="H634" s="25" t="s">
        <v>626</v>
      </c>
      <c r="I634" s="10" t="s">
        <v>208</v>
      </c>
      <c r="J634" s="17">
        <v>164</v>
      </c>
      <c r="K634" s="17">
        <v>32.800000000000004</v>
      </c>
      <c r="L634" s="17">
        <v>36.0396</v>
      </c>
      <c r="M634" s="17">
        <v>160.17600000000002</v>
      </c>
      <c r="N634" s="17" t="s">
        <v>34096</v>
      </c>
      <c r="O634" s="17">
        <v>36.0396</v>
      </c>
      <c r="P634" s="17" t="s">
        <v>34096</v>
      </c>
      <c r="Q634" s="17" t="s">
        <v>34096</v>
      </c>
      <c r="R634" s="17" t="s">
        <v>34096</v>
      </c>
      <c r="S634" s="17" t="s">
        <v>34096</v>
      </c>
      <c r="T634" s="17" t="s">
        <v>34096</v>
      </c>
      <c r="U634" s="17" t="s">
        <v>34096</v>
      </c>
      <c r="V634" s="17" t="s">
        <v>34096</v>
      </c>
      <c r="W634" s="17" t="s">
        <v>34096</v>
      </c>
      <c r="X634" s="17">
        <v>160.17600000000002</v>
      </c>
      <c r="Y634" s="17">
        <v>144.1584</v>
      </c>
      <c r="Z634" s="17">
        <v>150.16499999999999</v>
      </c>
      <c r="AA634" s="17">
        <v>157.17269999999999</v>
      </c>
      <c r="AB634" s="17">
        <v>160.17600000000002</v>
      </c>
      <c r="AC634" s="17">
        <v>160.17600000000002</v>
      </c>
      <c r="AD634" s="17">
        <v>160.17600000000002</v>
      </c>
      <c r="AE634" s="17">
        <v>143.75796</v>
      </c>
      <c r="AF634" s="17">
        <v>106.11660000000001</v>
      </c>
      <c r="AG634" s="17">
        <v>56.061600000000006</v>
      </c>
      <c r="AH634" s="10" t="s">
        <v>34424</v>
      </c>
      <c r="AI634" s="10" t="s">
        <v>31041</v>
      </c>
      <c r="AJ634" s="54">
        <v>0</v>
      </c>
      <c r="AK634" s="27" t="s">
        <v>34143</v>
      </c>
      <c r="AL634" t="s">
        <v>51</v>
      </c>
      <c r="AM634" t="e">
        <v>#VALUE!</v>
      </c>
    </row>
    <row r="635" spans="1:39" x14ac:dyDescent="0.3">
      <c r="A635" s="6" t="str">
        <f t="shared" si="36"/>
        <v>Clinical Laboratory &amp; Pathology Procedures-LDL cholesterol level-83721</v>
      </c>
      <c r="B635" s="6" t="str">
        <f t="shared" si="37"/>
        <v>LDL cholesterol level</v>
      </c>
      <c r="C635" s="6" t="str">
        <f t="shared" si="38"/>
        <v>Clinical Laboratory &amp; Pathology Procedures</v>
      </c>
      <c r="D635" s="6" t="str">
        <f t="shared" si="39"/>
        <v>83721</v>
      </c>
      <c r="E635" s="25"/>
      <c r="F635" s="25"/>
      <c r="G635" s="53"/>
      <c r="H635" s="25"/>
      <c r="I635" s="10"/>
      <c r="J635" s="39">
        <v>519</v>
      </c>
      <c r="K635" s="39">
        <v>103.80000000000001</v>
      </c>
      <c r="L635" s="39">
        <v>64.281400000000005</v>
      </c>
      <c r="M635" s="39">
        <v>498.50711111111116</v>
      </c>
      <c r="N635" s="39">
        <v>23.89</v>
      </c>
      <c r="O635" s="39">
        <v>67.295400000000001</v>
      </c>
      <c r="P635" s="39">
        <v>23.89</v>
      </c>
      <c r="Q635" s="39">
        <v>23.89</v>
      </c>
      <c r="R635" s="39" t="s">
        <v>34096</v>
      </c>
      <c r="S635" s="39">
        <v>26.279000000000003</v>
      </c>
      <c r="T635" s="39" t="s">
        <v>34096</v>
      </c>
      <c r="U635" s="39" t="s">
        <v>34096</v>
      </c>
      <c r="V635" s="39">
        <v>33.639600000000002</v>
      </c>
      <c r="W635" s="39">
        <v>31.212</v>
      </c>
      <c r="X635" s="39">
        <v>498.50711111111116</v>
      </c>
      <c r="Y635" s="39">
        <v>448.65639999999996</v>
      </c>
      <c r="Z635" s="39">
        <v>467.35041666666666</v>
      </c>
      <c r="AA635" s="39">
        <v>489.16010277777787</v>
      </c>
      <c r="AB635" s="39">
        <v>498.50711111111116</v>
      </c>
      <c r="AC635" s="39">
        <v>498.50711111111116</v>
      </c>
      <c r="AD635" s="39">
        <v>498.50711111111116</v>
      </c>
      <c r="AE635" s="39">
        <v>447.41013222222216</v>
      </c>
      <c r="AF635" s="39">
        <v>330.2609611111111</v>
      </c>
      <c r="AG635" s="39">
        <v>88.887788888888906</v>
      </c>
      <c r="AH635" s="10"/>
      <c r="AI635" s="10"/>
    </row>
    <row r="636" spans="1:39" x14ac:dyDescent="0.3">
      <c r="A636" s="6" t="str">
        <f t="shared" si="36"/>
        <v>Clinical Laboratory &amp; Pathology Procedures-LDL cholesterol level-83721</v>
      </c>
      <c r="B636" s="6" t="str">
        <f t="shared" si="37"/>
        <v>LDL cholesterol level</v>
      </c>
      <c r="C636" s="6" t="str">
        <f t="shared" si="38"/>
        <v>Clinical Laboratory &amp; Pathology Procedures</v>
      </c>
      <c r="D636" s="6" t="str">
        <f t="shared" si="39"/>
        <v>83721</v>
      </c>
      <c r="E636" s="19"/>
      <c r="F636" s="18"/>
      <c r="G636" s="59"/>
      <c r="H636" s="60"/>
      <c r="I636" s="20"/>
      <c r="J636" s="21"/>
      <c r="K636" s="21"/>
      <c r="L636" s="21"/>
      <c r="M636" s="21"/>
      <c r="N636" s="21"/>
      <c r="O636" s="21"/>
      <c r="P636" s="21"/>
      <c r="Q636" s="21"/>
      <c r="R636" s="21"/>
      <c r="S636" s="21"/>
      <c r="T636" s="21"/>
      <c r="U636" s="21"/>
      <c r="V636" s="21"/>
      <c r="W636" s="21"/>
      <c r="X636" s="21"/>
      <c r="Y636" s="21"/>
      <c r="Z636" s="21"/>
      <c r="AA636" s="21"/>
      <c r="AB636" s="21"/>
      <c r="AC636" s="21"/>
      <c r="AD636" s="21"/>
      <c r="AE636" s="21"/>
      <c r="AF636" s="21"/>
      <c r="AG636" s="21"/>
      <c r="AH636" s="10"/>
      <c r="AI636" s="10"/>
    </row>
    <row r="637" spans="1:39" ht="27.95" x14ac:dyDescent="0.3">
      <c r="A637" s="6" t="str">
        <f t="shared" si="36"/>
        <v>Clinical Laboratory &amp; Pathology Procedures-Magnesium level-83735</v>
      </c>
      <c r="B637" s="6" t="str">
        <f t="shared" si="37"/>
        <v>Magnesium level</v>
      </c>
      <c r="C637" s="6" t="str">
        <f t="shared" si="38"/>
        <v>Clinical Laboratory &amp; Pathology Procedures</v>
      </c>
      <c r="D637" s="6" t="str">
        <f t="shared" si="39"/>
        <v>83735</v>
      </c>
      <c r="E637" s="25" t="s">
        <v>984</v>
      </c>
      <c r="F637" s="25" t="s">
        <v>59</v>
      </c>
      <c r="G637" s="53" t="s">
        <v>596</v>
      </c>
      <c r="H637" s="25" t="s">
        <v>597</v>
      </c>
      <c r="I637" s="10" t="s">
        <v>208</v>
      </c>
      <c r="J637" s="17">
        <v>163</v>
      </c>
      <c r="K637" s="17">
        <v>32.6</v>
      </c>
      <c r="L637" s="17">
        <v>6.5250000000000012</v>
      </c>
      <c r="M637" s="17">
        <v>123.48</v>
      </c>
      <c r="N637" s="17">
        <v>6.7</v>
      </c>
      <c r="O637" s="17">
        <v>7.370000000000001</v>
      </c>
      <c r="P637" s="17">
        <v>6.7</v>
      </c>
      <c r="Q637" s="17">
        <v>6.7</v>
      </c>
      <c r="R637" s="17" t="s">
        <v>34096</v>
      </c>
      <c r="S637" s="17">
        <v>7.370000000000001</v>
      </c>
      <c r="T637" s="17" t="s">
        <v>34096</v>
      </c>
      <c r="U637" s="17" t="s">
        <v>34096</v>
      </c>
      <c r="V637" s="17">
        <v>7.0324999999999998</v>
      </c>
      <c r="W637" s="17">
        <v>6.5250000000000012</v>
      </c>
      <c r="X637" s="17">
        <v>123.48</v>
      </c>
      <c r="Y637" s="17">
        <v>111.13199999999999</v>
      </c>
      <c r="Z637" s="17">
        <v>115.76249999999999</v>
      </c>
      <c r="AA637" s="17">
        <v>121.16474999999998</v>
      </c>
      <c r="AB637" s="17">
        <v>123.48</v>
      </c>
      <c r="AC637" s="17">
        <v>123.48</v>
      </c>
      <c r="AD637" s="17">
        <v>123.48</v>
      </c>
      <c r="AE637" s="17">
        <v>110.82329999999997</v>
      </c>
      <c r="AF637" s="17">
        <v>81.805499999999995</v>
      </c>
      <c r="AG637" s="17">
        <v>7.0350000000000001</v>
      </c>
      <c r="AH637" s="10" t="s">
        <v>34425</v>
      </c>
      <c r="AI637" s="10" t="s">
        <v>595</v>
      </c>
      <c r="AJ637" s="54">
        <v>1</v>
      </c>
      <c r="AK637" s="27">
        <v>6</v>
      </c>
      <c r="AL637" t="s">
        <v>51</v>
      </c>
      <c r="AM637">
        <v>2</v>
      </c>
    </row>
    <row r="638" spans="1:39" x14ac:dyDescent="0.3">
      <c r="A638" s="6" t="str">
        <f t="shared" si="36"/>
        <v>Clinical Laboratory &amp; Pathology Procedures-Magnesium level-83735</v>
      </c>
      <c r="B638" s="6" t="str">
        <f t="shared" si="37"/>
        <v>Magnesium level</v>
      </c>
      <c r="C638" s="6" t="str">
        <f t="shared" si="38"/>
        <v>Clinical Laboratory &amp; Pathology Procedures</v>
      </c>
      <c r="D638" s="6" t="str">
        <f t="shared" si="39"/>
        <v>83735</v>
      </c>
      <c r="E638" s="25" t="s">
        <v>47</v>
      </c>
      <c r="F638" s="25" t="s">
        <v>47</v>
      </c>
      <c r="G638" s="53" t="s">
        <v>31308</v>
      </c>
      <c r="H638" s="25" t="s">
        <v>26467</v>
      </c>
      <c r="I638" s="10" t="s">
        <v>208</v>
      </c>
      <c r="J638" s="17">
        <v>86</v>
      </c>
      <c r="K638" s="17">
        <v>17.2</v>
      </c>
      <c r="L638" s="17">
        <v>4.617</v>
      </c>
      <c r="M638" s="17">
        <v>136.01600000000002</v>
      </c>
      <c r="N638" s="17">
        <v>4.74</v>
      </c>
      <c r="O638" s="17">
        <v>5.2140000000000004</v>
      </c>
      <c r="P638" s="17">
        <v>4.74</v>
      </c>
      <c r="Q638" s="17">
        <v>4.74</v>
      </c>
      <c r="R638" s="17" t="s">
        <v>34096</v>
      </c>
      <c r="S638" s="17">
        <v>5.2140000000000004</v>
      </c>
      <c r="T638" s="17" t="s">
        <v>34096</v>
      </c>
      <c r="U638" s="17" t="s">
        <v>34096</v>
      </c>
      <c r="V638" s="17">
        <v>4.9760999999999997</v>
      </c>
      <c r="W638" s="17">
        <v>4.617</v>
      </c>
      <c r="X638" s="17">
        <v>136.01600000000002</v>
      </c>
      <c r="Y638" s="17">
        <v>122.4144</v>
      </c>
      <c r="Z638" s="17">
        <v>127.51500000000001</v>
      </c>
      <c r="AA638" s="17">
        <v>133.46570000000003</v>
      </c>
      <c r="AB638" s="17">
        <v>136.01600000000002</v>
      </c>
      <c r="AC638" s="17">
        <v>136.01600000000002</v>
      </c>
      <c r="AD638" s="17">
        <v>136.01600000000002</v>
      </c>
      <c r="AE638" s="17">
        <v>122.07436</v>
      </c>
      <c r="AF638" s="17">
        <v>90.110600000000005</v>
      </c>
      <c r="AG638" s="17">
        <v>4.9770000000000003</v>
      </c>
      <c r="AH638" s="10" t="s">
        <v>34426</v>
      </c>
      <c r="AI638" s="10" t="s">
        <v>595</v>
      </c>
      <c r="AJ638" s="54">
        <v>0</v>
      </c>
      <c r="AK638" s="27" t="s">
        <v>34143</v>
      </c>
      <c r="AL638" t="s">
        <v>51</v>
      </c>
      <c r="AM638" t="e">
        <v>#VALUE!</v>
      </c>
    </row>
    <row r="639" spans="1:39" x14ac:dyDescent="0.3">
      <c r="A639" s="6" t="str">
        <f t="shared" si="36"/>
        <v>Clinical Laboratory &amp; Pathology Procedures-Magnesium level-83735</v>
      </c>
      <c r="B639" s="6" t="str">
        <f t="shared" si="37"/>
        <v>Magnesium level</v>
      </c>
      <c r="C639" s="6" t="str">
        <f t="shared" si="38"/>
        <v>Clinical Laboratory &amp; Pathology Procedures</v>
      </c>
      <c r="D639" s="6" t="str">
        <f t="shared" si="39"/>
        <v>83735</v>
      </c>
      <c r="E639" s="25" t="s">
        <v>47</v>
      </c>
      <c r="F639" s="25" t="s">
        <v>47</v>
      </c>
      <c r="G639" s="53" t="s">
        <v>314</v>
      </c>
      <c r="H639" s="25" t="s">
        <v>315</v>
      </c>
      <c r="I639" s="10" t="s">
        <v>208</v>
      </c>
      <c r="J639" s="17">
        <v>580</v>
      </c>
      <c r="K639" s="17">
        <v>116</v>
      </c>
      <c r="L639" s="17">
        <v>10.287000000000001</v>
      </c>
      <c r="M639" s="17">
        <v>784.49600000000009</v>
      </c>
      <c r="N639" s="17">
        <v>10.56</v>
      </c>
      <c r="O639" s="17">
        <v>11.616000000000001</v>
      </c>
      <c r="P639" s="17">
        <v>10.56</v>
      </c>
      <c r="Q639" s="17">
        <v>10.56</v>
      </c>
      <c r="R639" s="17" t="s">
        <v>34096</v>
      </c>
      <c r="S639" s="17">
        <v>11.616000000000001</v>
      </c>
      <c r="T639" s="17" t="s">
        <v>34096</v>
      </c>
      <c r="U639" s="17" t="s">
        <v>34096</v>
      </c>
      <c r="V639" s="17">
        <v>11.0871</v>
      </c>
      <c r="W639" s="17">
        <v>10.287000000000001</v>
      </c>
      <c r="X639" s="17">
        <v>784.49600000000009</v>
      </c>
      <c r="Y639" s="17">
        <v>706.04639999999995</v>
      </c>
      <c r="Z639" s="17">
        <v>735.46500000000003</v>
      </c>
      <c r="AA639" s="17">
        <v>769.7867</v>
      </c>
      <c r="AB639" s="17">
        <v>784.49600000000009</v>
      </c>
      <c r="AC639" s="17">
        <v>784.49600000000009</v>
      </c>
      <c r="AD639" s="17">
        <v>784.49600000000009</v>
      </c>
      <c r="AE639" s="17">
        <v>704.08515999999997</v>
      </c>
      <c r="AF639" s="17">
        <v>519.72860000000003</v>
      </c>
      <c r="AG639" s="17">
        <v>11.088000000000001</v>
      </c>
      <c r="AH639" s="10" t="s">
        <v>34427</v>
      </c>
      <c r="AI639" s="10" t="s">
        <v>595</v>
      </c>
      <c r="AJ639" s="54">
        <v>0</v>
      </c>
      <c r="AK639" s="27" t="s">
        <v>34143</v>
      </c>
      <c r="AL639" t="s">
        <v>51</v>
      </c>
      <c r="AM639" t="e">
        <v>#VALUE!</v>
      </c>
    </row>
    <row r="640" spans="1:39" ht="41.95" x14ac:dyDescent="0.3">
      <c r="A640" s="6" t="str">
        <f t="shared" si="36"/>
        <v>Clinical Laboratory &amp; Pathology Procedures-Magnesium level-83735</v>
      </c>
      <c r="B640" s="6" t="str">
        <f t="shared" si="37"/>
        <v>Magnesium level</v>
      </c>
      <c r="C640" s="6" t="str">
        <f t="shared" si="38"/>
        <v>Clinical Laboratory &amp; Pathology Procedures</v>
      </c>
      <c r="D640" s="6" t="str">
        <f t="shared" si="39"/>
        <v>83735</v>
      </c>
      <c r="E640" s="25" t="s">
        <v>47</v>
      </c>
      <c r="F640" s="25" t="s">
        <v>47</v>
      </c>
      <c r="G640" s="53" t="s">
        <v>209</v>
      </c>
      <c r="H640" s="25" t="s">
        <v>210</v>
      </c>
      <c r="I640" s="10" t="s">
        <v>211</v>
      </c>
      <c r="J640" s="17">
        <v>161</v>
      </c>
      <c r="K640" s="17">
        <v>32.200000000000003</v>
      </c>
      <c r="L640" s="17">
        <v>7.569</v>
      </c>
      <c r="M640" s="17">
        <v>152.87200000000001</v>
      </c>
      <c r="N640" s="17">
        <v>7.77</v>
      </c>
      <c r="O640" s="17">
        <v>8.5470000000000006</v>
      </c>
      <c r="P640" s="17">
        <v>7.77</v>
      </c>
      <c r="Q640" s="17">
        <v>7.77</v>
      </c>
      <c r="R640" s="17" t="s">
        <v>34096</v>
      </c>
      <c r="S640" s="17">
        <v>8.5470000000000006</v>
      </c>
      <c r="T640" s="17" t="s">
        <v>34096</v>
      </c>
      <c r="U640" s="17" t="s">
        <v>34096</v>
      </c>
      <c r="V640" s="17">
        <v>8.1577000000000002</v>
      </c>
      <c r="W640" s="17">
        <v>7.569</v>
      </c>
      <c r="X640" s="17">
        <v>152.87200000000001</v>
      </c>
      <c r="Y640" s="17">
        <v>137.5848</v>
      </c>
      <c r="Z640" s="17">
        <v>143.3175</v>
      </c>
      <c r="AA640" s="17">
        <v>150.00565</v>
      </c>
      <c r="AB640" s="17">
        <v>152.87200000000001</v>
      </c>
      <c r="AC640" s="17">
        <v>152.87200000000001</v>
      </c>
      <c r="AD640" s="17">
        <v>152.87200000000001</v>
      </c>
      <c r="AE640" s="17">
        <v>137.20262</v>
      </c>
      <c r="AF640" s="17">
        <v>101.27770000000001</v>
      </c>
      <c r="AG640" s="17">
        <v>8.1585000000000001</v>
      </c>
      <c r="AH640" s="10" t="s">
        <v>34428</v>
      </c>
      <c r="AI640" s="10" t="s">
        <v>595</v>
      </c>
      <c r="AJ640" s="54">
        <v>0</v>
      </c>
      <c r="AK640" s="27" t="s">
        <v>34143</v>
      </c>
      <c r="AL640" t="s">
        <v>51</v>
      </c>
      <c r="AM640" t="e">
        <v>#VALUE!</v>
      </c>
    </row>
    <row r="641" spans="1:39" x14ac:dyDescent="0.3">
      <c r="A641" s="6" t="str">
        <f t="shared" si="36"/>
        <v>Clinical Laboratory &amp; Pathology Procedures-Magnesium level-83735</v>
      </c>
      <c r="B641" s="6" t="str">
        <f t="shared" si="37"/>
        <v>Magnesium level</v>
      </c>
      <c r="C641" s="6" t="str">
        <f t="shared" si="38"/>
        <v>Clinical Laboratory &amp; Pathology Procedures</v>
      </c>
      <c r="D641" s="6" t="str">
        <f t="shared" si="39"/>
        <v>83735</v>
      </c>
      <c r="E641" s="25"/>
      <c r="F641" s="25"/>
      <c r="G641" s="53"/>
      <c r="H641" s="25"/>
      <c r="I641" s="10"/>
      <c r="J641" s="39">
        <v>990</v>
      </c>
      <c r="K641" s="39">
        <v>198</v>
      </c>
      <c r="L641" s="39">
        <v>28.998000000000001</v>
      </c>
      <c r="M641" s="39">
        <v>1196.8640000000003</v>
      </c>
      <c r="N641" s="39">
        <v>29.77</v>
      </c>
      <c r="O641" s="39">
        <v>32.747</v>
      </c>
      <c r="P641" s="39">
        <v>29.77</v>
      </c>
      <c r="Q641" s="39">
        <v>29.77</v>
      </c>
      <c r="R641" s="39" t="s">
        <v>34096</v>
      </c>
      <c r="S641" s="39">
        <v>32.747</v>
      </c>
      <c r="T641" s="39" t="s">
        <v>34096</v>
      </c>
      <c r="U641" s="39" t="s">
        <v>34096</v>
      </c>
      <c r="V641" s="39">
        <v>31.253399999999999</v>
      </c>
      <c r="W641" s="39">
        <v>28.998000000000001</v>
      </c>
      <c r="X641" s="39">
        <v>1196.8640000000003</v>
      </c>
      <c r="Y641" s="39">
        <v>1077.1776</v>
      </c>
      <c r="Z641" s="39">
        <v>1122.06</v>
      </c>
      <c r="AA641" s="39">
        <v>1174.4228000000001</v>
      </c>
      <c r="AB641" s="39">
        <v>1196.8640000000003</v>
      </c>
      <c r="AC641" s="39">
        <v>1196.8640000000003</v>
      </c>
      <c r="AD641" s="39">
        <v>1196.8640000000003</v>
      </c>
      <c r="AE641" s="39">
        <v>1074.18544</v>
      </c>
      <c r="AF641" s="39">
        <v>792.92240000000004</v>
      </c>
      <c r="AG641" s="39">
        <v>31.258500000000002</v>
      </c>
      <c r="AH641" s="10"/>
      <c r="AI641" s="10"/>
    </row>
    <row r="642" spans="1:39" x14ac:dyDescent="0.3">
      <c r="A642" s="6" t="str">
        <f t="shared" si="36"/>
        <v>Clinical Laboratory &amp; Pathology Procedures-Magnesium level-83735</v>
      </c>
      <c r="B642" s="6" t="str">
        <f t="shared" si="37"/>
        <v>Magnesium level</v>
      </c>
      <c r="C642" s="6" t="str">
        <f t="shared" si="38"/>
        <v>Clinical Laboratory &amp; Pathology Procedures</v>
      </c>
      <c r="D642" s="6" t="str">
        <f t="shared" si="39"/>
        <v>83735</v>
      </c>
      <c r="E642" s="19"/>
      <c r="F642" s="18"/>
      <c r="G642" s="59"/>
      <c r="H642" s="60"/>
      <c r="I642" s="20"/>
      <c r="J642" s="21"/>
      <c r="K642" s="21"/>
      <c r="L642" s="21"/>
      <c r="M642" s="21"/>
      <c r="N642" s="21"/>
      <c r="O642" s="21"/>
      <c r="P642" s="21"/>
      <c r="Q642" s="21"/>
      <c r="R642" s="21"/>
      <c r="S642" s="21"/>
      <c r="T642" s="21"/>
      <c r="U642" s="21"/>
      <c r="V642" s="21"/>
      <c r="W642" s="21"/>
      <c r="X642" s="21"/>
      <c r="Y642" s="21"/>
      <c r="Z642" s="21"/>
      <c r="AA642" s="21"/>
      <c r="AB642" s="21"/>
      <c r="AC642" s="21"/>
      <c r="AD642" s="21"/>
      <c r="AE642" s="21"/>
      <c r="AF642" s="21"/>
      <c r="AG642" s="21"/>
      <c r="AH642" s="10"/>
      <c r="AI642" s="10"/>
    </row>
    <row r="643" spans="1:39" ht="27.95" x14ac:dyDescent="0.3">
      <c r="A643" s="6" t="str">
        <f t="shared" si="36"/>
        <v>Clinical Laboratory &amp; Pathology Procedures-Lab Test on Blood-83930</v>
      </c>
      <c r="B643" s="6" t="str">
        <f t="shared" si="37"/>
        <v>Lab Test on Blood</v>
      </c>
      <c r="C643" s="6" t="str">
        <f t="shared" si="38"/>
        <v>Clinical Laboratory &amp; Pathology Procedures</v>
      </c>
      <c r="D643" s="6" t="str">
        <f t="shared" si="39"/>
        <v>83930</v>
      </c>
      <c r="E643" s="25" t="s">
        <v>984</v>
      </c>
      <c r="F643" s="25" t="s">
        <v>59</v>
      </c>
      <c r="G643" s="53" t="s">
        <v>32825</v>
      </c>
      <c r="H643" s="25" t="s">
        <v>26427</v>
      </c>
      <c r="I643" s="10" t="s">
        <v>208</v>
      </c>
      <c r="J643" s="17">
        <v>129</v>
      </c>
      <c r="K643" s="17">
        <v>25.8</v>
      </c>
      <c r="L643" s="17">
        <v>17.434799999999999</v>
      </c>
      <c r="M643" s="17">
        <v>77.488</v>
      </c>
      <c r="N643" s="17" t="s">
        <v>34096</v>
      </c>
      <c r="O643" s="17">
        <v>17.434799999999999</v>
      </c>
      <c r="P643" s="17" t="s">
        <v>34096</v>
      </c>
      <c r="Q643" s="17" t="s">
        <v>34096</v>
      </c>
      <c r="R643" s="17" t="s">
        <v>34096</v>
      </c>
      <c r="S643" s="17" t="s">
        <v>34096</v>
      </c>
      <c r="T643" s="17" t="s">
        <v>34096</v>
      </c>
      <c r="U643" s="17" t="s">
        <v>34096</v>
      </c>
      <c r="V643" s="17" t="s">
        <v>34096</v>
      </c>
      <c r="W643" s="17" t="s">
        <v>34096</v>
      </c>
      <c r="X643" s="17">
        <v>77.488</v>
      </c>
      <c r="Y643" s="17">
        <v>69.739199999999997</v>
      </c>
      <c r="Z643" s="17">
        <v>72.644999999999996</v>
      </c>
      <c r="AA643" s="17">
        <v>76.0351</v>
      </c>
      <c r="AB643" s="17">
        <v>77.488</v>
      </c>
      <c r="AC643" s="17">
        <v>77.488</v>
      </c>
      <c r="AD643" s="17">
        <v>77.488</v>
      </c>
      <c r="AE643" s="17">
        <v>69.545479999999998</v>
      </c>
      <c r="AF643" s="17">
        <v>51.335799999999999</v>
      </c>
      <c r="AG643" s="17">
        <v>27.120800000000003</v>
      </c>
      <c r="AH643" s="10" t="s">
        <v>34429</v>
      </c>
      <c r="AI643" s="10" t="s">
        <v>33873</v>
      </c>
      <c r="AJ643" s="54">
        <v>1</v>
      </c>
      <c r="AK643" s="27">
        <v>2</v>
      </c>
      <c r="AL643" t="s">
        <v>51</v>
      </c>
      <c r="AM643">
        <v>1</v>
      </c>
    </row>
    <row r="644" spans="1:39" x14ac:dyDescent="0.3">
      <c r="A644" s="6" t="str">
        <f t="shared" si="36"/>
        <v>Clinical Laboratory &amp; Pathology Procedures-Lab Test on Blood-83930</v>
      </c>
      <c r="B644" s="6" t="str">
        <f t="shared" si="37"/>
        <v>Lab Test on Blood</v>
      </c>
      <c r="C644" s="6" t="str">
        <f t="shared" si="38"/>
        <v>Clinical Laboratory &amp; Pathology Procedures</v>
      </c>
      <c r="D644" s="6" t="str">
        <f t="shared" si="39"/>
        <v>83930</v>
      </c>
      <c r="E644" s="19"/>
      <c r="F644" s="18"/>
      <c r="G644" s="59"/>
      <c r="H644" s="60"/>
      <c r="I644" s="20"/>
      <c r="J644" s="21"/>
      <c r="K644" s="21"/>
      <c r="L644" s="21"/>
      <c r="M644" s="21"/>
      <c r="N644" s="21"/>
      <c r="O644" s="21"/>
      <c r="P644" s="21"/>
      <c r="Q644" s="21"/>
      <c r="R644" s="21"/>
      <c r="S644" s="21"/>
      <c r="T644" s="21"/>
      <c r="U644" s="21"/>
      <c r="V644" s="21"/>
      <c r="W644" s="21"/>
      <c r="X644" s="21"/>
      <c r="Y644" s="21"/>
      <c r="Z644" s="21"/>
      <c r="AA644" s="21"/>
      <c r="AB644" s="21"/>
      <c r="AC644" s="21"/>
      <c r="AD644" s="21"/>
      <c r="AE644" s="21"/>
      <c r="AF644" s="21"/>
      <c r="AG644" s="21"/>
      <c r="AH644" s="10"/>
      <c r="AI644" s="10"/>
    </row>
    <row r="645" spans="1:39" ht="27.95" x14ac:dyDescent="0.3">
      <c r="A645" s="6" t="str">
        <f t="shared" si="36"/>
        <v>Clinical Laboratory &amp; Pathology Procedures-Phosphate level-84100</v>
      </c>
      <c r="B645" s="6" t="str">
        <f t="shared" si="37"/>
        <v>Phosphate level</v>
      </c>
      <c r="C645" s="6" t="str">
        <f t="shared" si="38"/>
        <v>Clinical Laboratory &amp; Pathology Procedures</v>
      </c>
      <c r="D645" s="6" t="str">
        <f t="shared" si="39"/>
        <v>84100</v>
      </c>
      <c r="E645" s="25" t="s">
        <v>984</v>
      </c>
      <c r="F645" s="25" t="s">
        <v>59</v>
      </c>
      <c r="G645" s="53" t="s">
        <v>31308</v>
      </c>
      <c r="H645" s="25" t="s">
        <v>26467</v>
      </c>
      <c r="I645" s="10" t="s">
        <v>208</v>
      </c>
      <c r="J645" s="17">
        <v>86</v>
      </c>
      <c r="K645" s="17">
        <v>17.2</v>
      </c>
      <c r="L645" s="17">
        <v>4.617</v>
      </c>
      <c r="M645" s="17">
        <v>136.01600000000002</v>
      </c>
      <c r="N645" s="17">
        <v>4.74</v>
      </c>
      <c r="O645" s="17">
        <v>5.2140000000000004</v>
      </c>
      <c r="P645" s="17">
        <v>4.74</v>
      </c>
      <c r="Q645" s="17">
        <v>4.74</v>
      </c>
      <c r="R645" s="17" t="s">
        <v>34096</v>
      </c>
      <c r="S645" s="17">
        <v>5.2140000000000004</v>
      </c>
      <c r="T645" s="17" t="s">
        <v>34096</v>
      </c>
      <c r="U645" s="17" t="s">
        <v>34096</v>
      </c>
      <c r="V645" s="17">
        <v>4.9760999999999997</v>
      </c>
      <c r="W645" s="17">
        <v>4.617</v>
      </c>
      <c r="X645" s="17">
        <v>136.01600000000002</v>
      </c>
      <c r="Y645" s="17">
        <v>122.4144</v>
      </c>
      <c r="Z645" s="17">
        <v>127.51500000000001</v>
      </c>
      <c r="AA645" s="17">
        <v>133.46570000000003</v>
      </c>
      <c r="AB645" s="17">
        <v>136.01600000000002</v>
      </c>
      <c r="AC645" s="17">
        <v>136.01600000000002</v>
      </c>
      <c r="AD645" s="17">
        <v>136.01600000000002</v>
      </c>
      <c r="AE645" s="17">
        <v>122.07436</v>
      </c>
      <c r="AF645" s="17">
        <v>90.110600000000005</v>
      </c>
      <c r="AG645" s="17">
        <v>4.9770000000000003</v>
      </c>
      <c r="AH645" s="10" t="s">
        <v>34430</v>
      </c>
      <c r="AI645" s="10" t="s">
        <v>31042</v>
      </c>
      <c r="AJ645" s="54">
        <v>1</v>
      </c>
      <c r="AK645" s="27">
        <v>6</v>
      </c>
      <c r="AL645" t="s">
        <v>51</v>
      </c>
      <c r="AM645">
        <v>2</v>
      </c>
    </row>
    <row r="646" spans="1:39" x14ac:dyDescent="0.3">
      <c r="A646" s="6" t="str">
        <f t="shared" si="36"/>
        <v>Clinical Laboratory &amp; Pathology Procedures-Phosphate level-84100</v>
      </c>
      <c r="B646" s="6" t="str">
        <f t="shared" si="37"/>
        <v>Phosphate level</v>
      </c>
      <c r="C646" s="6" t="str">
        <f t="shared" si="38"/>
        <v>Clinical Laboratory &amp; Pathology Procedures</v>
      </c>
      <c r="D646" s="6" t="str">
        <f t="shared" si="39"/>
        <v>84100</v>
      </c>
      <c r="E646" s="25" t="s">
        <v>47</v>
      </c>
      <c r="F646" s="25" t="s">
        <v>47</v>
      </c>
      <c r="G646" s="53" t="s">
        <v>596</v>
      </c>
      <c r="H646" s="25" t="s">
        <v>597</v>
      </c>
      <c r="I646" s="10" t="s">
        <v>208</v>
      </c>
      <c r="J646" s="17">
        <v>163</v>
      </c>
      <c r="K646" s="17">
        <v>32.6</v>
      </c>
      <c r="L646" s="17">
        <v>6.5250000000000012</v>
      </c>
      <c r="M646" s="17">
        <v>123.48</v>
      </c>
      <c r="N646" s="17">
        <v>6.7</v>
      </c>
      <c r="O646" s="17">
        <v>7.370000000000001</v>
      </c>
      <c r="P646" s="17">
        <v>6.7</v>
      </c>
      <c r="Q646" s="17">
        <v>6.7</v>
      </c>
      <c r="R646" s="17" t="s">
        <v>34096</v>
      </c>
      <c r="S646" s="17">
        <v>7.370000000000001</v>
      </c>
      <c r="T646" s="17" t="s">
        <v>34096</v>
      </c>
      <c r="U646" s="17" t="s">
        <v>34096</v>
      </c>
      <c r="V646" s="17">
        <v>7.0324999999999998</v>
      </c>
      <c r="W646" s="17">
        <v>6.5250000000000012</v>
      </c>
      <c r="X646" s="17">
        <v>123.48</v>
      </c>
      <c r="Y646" s="17">
        <v>111.13199999999999</v>
      </c>
      <c r="Z646" s="17">
        <v>115.76249999999999</v>
      </c>
      <c r="AA646" s="17">
        <v>121.16474999999998</v>
      </c>
      <c r="AB646" s="17">
        <v>123.48</v>
      </c>
      <c r="AC646" s="17">
        <v>123.48</v>
      </c>
      <c r="AD646" s="17">
        <v>123.48</v>
      </c>
      <c r="AE646" s="17">
        <v>110.82329999999997</v>
      </c>
      <c r="AF646" s="17">
        <v>81.805499999999995</v>
      </c>
      <c r="AG646" s="17">
        <v>7.0350000000000001</v>
      </c>
      <c r="AH646" s="10" t="s">
        <v>34431</v>
      </c>
      <c r="AI646" s="10" t="s">
        <v>31042</v>
      </c>
      <c r="AJ646" s="54">
        <v>0</v>
      </c>
      <c r="AK646" s="27" t="s">
        <v>34143</v>
      </c>
      <c r="AL646" t="s">
        <v>51</v>
      </c>
      <c r="AM646" t="e">
        <v>#VALUE!</v>
      </c>
    </row>
    <row r="647" spans="1:39" x14ac:dyDescent="0.3">
      <c r="A647" s="6" t="str">
        <f t="shared" si="36"/>
        <v>Clinical Laboratory &amp; Pathology Procedures-Phosphate level-84100</v>
      </c>
      <c r="B647" s="6" t="str">
        <f t="shared" si="37"/>
        <v>Phosphate level</v>
      </c>
      <c r="C647" s="6" t="str">
        <f t="shared" si="38"/>
        <v>Clinical Laboratory &amp; Pathology Procedures</v>
      </c>
      <c r="D647" s="6" t="str">
        <f t="shared" si="39"/>
        <v>84100</v>
      </c>
      <c r="E647" s="25" t="s">
        <v>47</v>
      </c>
      <c r="F647" s="25" t="s">
        <v>47</v>
      </c>
      <c r="G647" s="53" t="s">
        <v>314</v>
      </c>
      <c r="H647" s="25" t="s">
        <v>315</v>
      </c>
      <c r="I647" s="10" t="s">
        <v>208</v>
      </c>
      <c r="J647" s="17">
        <v>580</v>
      </c>
      <c r="K647" s="17">
        <v>116</v>
      </c>
      <c r="L647" s="17">
        <v>10.287000000000001</v>
      </c>
      <c r="M647" s="17">
        <v>784.49600000000009</v>
      </c>
      <c r="N647" s="17">
        <v>10.56</v>
      </c>
      <c r="O647" s="17">
        <v>11.616000000000001</v>
      </c>
      <c r="P647" s="17">
        <v>10.56</v>
      </c>
      <c r="Q647" s="17">
        <v>10.56</v>
      </c>
      <c r="R647" s="17" t="s">
        <v>34096</v>
      </c>
      <c r="S647" s="17">
        <v>11.616000000000001</v>
      </c>
      <c r="T647" s="17" t="s">
        <v>34096</v>
      </c>
      <c r="U647" s="17" t="s">
        <v>34096</v>
      </c>
      <c r="V647" s="17">
        <v>11.0871</v>
      </c>
      <c r="W647" s="17">
        <v>10.287000000000001</v>
      </c>
      <c r="X647" s="17">
        <v>784.49600000000009</v>
      </c>
      <c r="Y647" s="17">
        <v>706.04639999999995</v>
      </c>
      <c r="Z647" s="17">
        <v>735.46500000000003</v>
      </c>
      <c r="AA647" s="17">
        <v>769.7867</v>
      </c>
      <c r="AB647" s="17">
        <v>784.49600000000009</v>
      </c>
      <c r="AC647" s="17">
        <v>784.49600000000009</v>
      </c>
      <c r="AD647" s="17">
        <v>784.49600000000009</v>
      </c>
      <c r="AE647" s="17">
        <v>704.08515999999997</v>
      </c>
      <c r="AF647" s="17">
        <v>519.72860000000003</v>
      </c>
      <c r="AG647" s="17">
        <v>11.088000000000001</v>
      </c>
      <c r="AH647" s="10" t="s">
        <v>34432</v>
      </c>
      <c r="AI647" s="10" t="s">
        <v>31042</v>
      </c>
      <c r="AJ647" s="54">
        <v>0</v>
      </c>
      <c r="AK647" s="27" t="s">
        <v>34143</v>
      </c>
      <c r="AL647" t="s">
        <v>51</v>
      </c>
      <c r="AM647" t="e">
        <v>#VALUE!</v>
      </c>
    </row>
    <row r="648" spans="1:39" ht="41.95" x14ac:dyDescent="0.3">
      <c r="A648" s="6" t="str">
        <f t="shared" si="36"/>
        <v>Clinical Laboratory &amp; Pathology Procedures-Phosphate level-84100</v>
      </c>
      <c r="B648" s="6" t="str">
        <f t="shared" si="37"/>
        <v>Phosphate level</v>
      </c>
      <c r="C648" s="6" t="str">
        <f t="shared" si="38"/>
        <v>Clinical Laboratory &amp; Pathology Procedures</v>
      </c>
      <c r="D648" s="6" t="str">
        <f t="shared" si="39"/>
        <v>84100</v>
      </c>
      <c r="E648" s="25" t="s">
        <v>47</v>
      </c>
      <c r="F648" s="25" t="s">
        <v>47</v>
      </c>
      <c r="G648" s="53" t="s">
        <v>209</v>
      </c>
      <c r="H648" s="25" t="s">
        <v>210</v>
      </c>
      <c r="I648" s="10" t="s">
        <v>211</v>
      </c>
      <c r="J648" s="17">
        <v>161</v>
      </c>
      <c r="K648" s="17">
        <v>32.200000000000003</v>
      </c>
      <c r="L648" s="17">
        <v>7.569</v>
      </c>
      <c r="M648" s="17">
        <v>152.87200000000001</v>
      </c>
      <c r="N648" s="17">
        <v>7.77</v>
      </c>
      <c r="O648" s="17">
        <v>8.5470000000000006</v>
      </c>
      <c r="P648" s="17">
        <v>7.77</v>
      </c>
      <c r="Q648" s="17">
        <v>7.77</v>
      </c>
      <c r="R648" s="17" t="s">
        <v>34096</v>
      </c>
      <c r="S648" s="17">
        <v>8.5470000000000006</v>
      </c>
      <c r="T648" s="17" t="s">
        <v>34096</v>
      </c>
      <c r="U648" s="17" t="s">
        <v>34096</v>
      </c>
      <c r="V648" s="17">
        <v>8.1577000000000002</v>
      </c>
      <c r="W648" s="17">
        <v>7.569</v>
      </c>
      <c r="X648" s="17">
        <v>152.87200000000001</v>
      </c>
      <c r="Y648" s="17">
        <v>137.5848</v>
      </c>
      <c r="Z648" s="17">
        <v>143.3175</v>
      </c>
      <c r="AA648" s="17">
        <v>150.00565</v>
      </c>
      <c r="AB648" s="17">
        <v>152.87200000000001</v>
      </c>
      <c r="AC648" s="17">
        <v>152.87200000000001</v>
      </c>
      <c r="AD648" s="17">
        <v>152.87200000000001</v>
      </c>
      <c r="AE648" s="17">
        <v>137.20262</v>
      </c>
      <c r="AF648" s="17">
        <v>101.27770000000001</v>
      </c>
      <c r="AG648" s="17">
        <v>8.1585000000000001</v>
      </c>
      <c r="AH648" s="10" t="s">
        <v>34433</v>
      </c>
      <c r="AI648" s="10" t="s">
        <v>31042</v>
      </c>
      <c r="AJ648" s="54">
        <v>0</v>
      </c>
      <c r="AK648" s="27" t="s">
        <v>34143</v>
      </c>
      <c r="AL648" t="s">
        <v>51</v>
      </c>
      <c r="AM648" t="e">
        <v>#VALUE!</v>
      </c>
    </row>
    <row r="649" spans="1:39" x14ac:dyDescent="0.3">
      <c r="A649" s="6" t="str">
        <f t="shared" ref="A649:A712" si="40">IF(OR($AJ649=1,$AJ649&gt;1),(C649&amp;"-"&amp;B649&amp;"-"&amp;D649),A648)</f>
        <v>Clinical Laboratory &amp; Pathology Procedures-Phosphate level-84100</v>
      </c>
      <c r="B649" s="6" t="str">
        <f t="shared" ref="B649:B712" si="41">IF(OR($AJ649=1,$AJ649&gt;1),$G649,B648)</f>
        <v>Phosphate level</v>
      </c>
      <c r="C649" s="6" t="str">
        <f t="shared" ref="C649:C712" si="42">IF(OR($AJ649=1,$AJ649&gt;1),$E649,C648)</f>
        <v>Clinical Laboratory &amp; Pathology Procedures</v>
      </c>
      <c r="D649" s="6" t="str">
        <f t="shared" ref="D649:D712" si="43">IF(OR($AJ649=1,$AJ649&gt;1),$H649,D648)</f>
        <v>84100</v>
      </c>
      <c r="E649" s="25"/>
      <c r="F649" s="25"/>
      <c r="G649" s="53"/>
      <c r="H649" s="25"/>
      <c r="I649" s="10"/>
      <c r="J649" s="39">
        <v>990</v>
      </c>
      <c r="K649" s="39">
        <v>198</v>
      </c>
      <c r="L649" s="39">
        <v>28.998000000000001</v>
      </c>
      <c r="M649" s="39">
        <v>1196.8640000000003</v>
      </c>
      <c r="N649" s="39">
        <v>29.77</v>
      </c>
      <c r="O649" s="39">
        <v>32.747</v>
      </c>
      <c r="P649" s="39">
        <v>29.77</v>
      </c>
      <c r="Q649" s="39">
        <v>29.77</v>
      </c>
      <c r="R649" s="39" t="s">
        <v>34096</v>
      </c>
      <c r="S649" s="39">
        <v>32.747</v>
      </c>
      <c r="T649" s="39" t="s">
        <v>34096</v>
      </c>
      <c r="U649" s="39" t="s">
        <v>34096</v>
      </c>
      <c r="V649" s="39">
        <v>31.253399999999999</v>
      </c>
      <c r="W649" s="39">
        <v>28.998000000000001</v>
      </c>
      <c r="X649" s="39">
        <v>1196.8640000000003</v>
      </c>
      <c r="Y649" s="39">
        <v>1077.1776</v>
      </c>
      <c r="Z649" s="39">
        <v>1122.06</v>
      </c>
      <c r="AA649" s="39">
        <v>1174.4228000000001</v>
      </c>
      <c r="AB649" s="39">
        <v>1196.8640000000003</v>
      </c>
      <c r="AC649" s="39">
        <v>1196.8640000000003</v>
      </c>
      <c r="AD649" s="39">
        <v>1196.8640000000003</v>
      </c>
      <c r="AE649" s="39">
        <v>1074.18544</v>
      </c>
      <c r="AF649" s="39">
        <v>792.92240000000004</v>
      </c>
      <c r="AG649" s="39">
        <v>31.258500000000002</v>
      </c>
      <c r="AH649" s="10"/>
      <c r="AI649" s="10"/>
    </row>
    <row r="650" spans="1:39" x14ac:dyDescent="0.3">
      <c r="A650" s="6" t="str">
        <f t="shared" si="40"/>
        <v>Clinical Laboratory &amp; Pathology Procedures-Phosphate level-84100</v>
      </c>
      <c r="B650" s="6" t="str">
        <f t="shared" si="41"/>
        <v>Phosphate level</v>
      </c>
      <c r="C650" s="6" t="str">
        <f t="shared" si="42"/>
        <v>Clinical Laboratory &amp; Pathology Procedures</v>
      </c>
      <c r="D650" s="6" t="str">
        <f t="shared" si="43"/>
        <v>84100</v>
      </c>
      <c r="E650" s="19"/>
      <c r="F650" s="18"/>
      <c r="G650" s="59"/>
      <c r="H650" s="60"/>
      <c r="I650" s="20"/>
      <c r="J650" s="21"/>
      <c r="K650" s="21"/>
      <c r="L650" s="21"/>
      <c r="M650" s="21"/>
      <c r="N650" s="21"/>
      <c r="O650" s="21"/>
      <c r="P650" s="21"/>
      <c r="Q650" s="21"/>
      <c r="R650" s="21"/>
      <c r="S650" s="21"/>
      <c r="T650" s="21"/>
      <c r="U650" s="21"/>
      <c r="V650" s="21"/>
      <c r="W650" s="21"/>
      <c r="X650" s="21"/>
      <c r="Y650" s="21"/>
      <c r="Z650" s="21"/>
      <c r="AA650" s="21"/>
      <c r="AB650" s="21"/>
      <c r="AC650" s="21"/>
      <c r="AD650" s="21"/>
      <c r="AE650" s="21"/>
      <c r="AF650" s="21"/>
      <c r="AG650" s="21"/>
      <c r="AH650" s="10"/>
      <c r="AI650" s="10"/>
    </row>
    <row r="651" spans="1:39" ht="27.95" x14ac:dyDescent="0.3">
      <c r="A651" s="6" t="str">
        <f t="shared" si="40"/>
        <v>Clinical Laboratory &amp; Pathology Procedures-Prealbumin (protein) level-84134</v>
      </c>
      <c r="B651" s="6" t="str">
        <f t="shared" si="41"/>
        <v>Prealbumin (protein) level</v>
      </c>
      <c r="C651" s="6" t="str">
        <f t="shared" si="42"/>
        <v>Clinical Laboratory &amp; Pathology Procedures</v>
      </c>
      <c r="D651" s="6" t="str">
        <f t="shared" si="43"/>
        <v>84134</v>
      </c>
      <c r="E651" s="25" t="s">
        <v>984</v>
      </c>
      <c r="F651" s="25" t="s">
        <v>59</v>
      </c>
      <c r="G651" s="53" t="s">
        <v>602</v>
      </c>
      <c r="H651" s="25" t="s">
        <v>603</v>
      </c>
      <c r="I651" s="10" t="s">
        <v>208</v>
      </c>
      <c r="J651" s="17">
        <v>65</v>
      </c>
      <c r="K651" s="17">
        <v>13</v>
      </c>
      <c r="L651" s="17">
        <v>14.211</v>
      </c>
      <c r="M651" s="17">
        <v>62.591999999999999</v>
      </c>
      <c r="N651" s="17">
        <v>14.59</v>
      </c>
      <c r="O651" s="17">
        <v>16.048999999999999</v>
      </c>
      <c r="P651" s="17">
        <v>14.59</v>
      </c>
      <c r="Q651" s="17">
        <v>14.59</v>
      </c>
      <c r="R651" s="17" t="s">
        <v>34096</v>
      </c>
      <c r="S651" s="17">
        <v>16.048999999999999</v>
      </c>
      <c r="T651" s="17" t="s">
        <v>34096</v>
      </c>
      <c r="U651" s="17" t="s">
        <v>34096</v>
      </c>
      <c r="V651" s="17">
        <v>15.316299999999998</v>
      </c>
      <c r="W651" s="17">
        <v>14.211</v>
      </c>
      <c r="X651" s="17">
        <v>62.591999999999999</v>
      </c>
      <c r="Y651" s="17">
        <v>56.332799999999992</v>
      </c>
      <c r="Z651" s="17">
        <v>58.679999999999993</v>
      </c>
      <c r="AA651" s="17">
        <v>61.418399999999998</v>
      </c>
      <c r="AB651" s="17">
        <v>62.591999999999999</v>
      </c>
      <c r="AC651" s="17">
        <v>62.591999999999999</v>
      </c>
      <c r="AD651" s="17">
        <v>62.591999999999999</v>
      </c>
      <c r="AE651" s="17">
        <v>56.176319999999997</v>
      </c>
      <c r="AF651" s="17">
        <v>41.467199999999998</v>
      </c>
      <c r="AG651" s="17">
        <v>15.3195</v>
      </c>
      <c r="AH651" s="10" t="s">
        <v>34434</v>
      </c>
      <c r="AI651" s="10" t="s">
        <v>33874</v>
      </c>
      <c r="AJ651" s="54">
        <v>1</v>
      </c>
      <c r="AK651" s="27">
        <v>4</v>
      </c>
      <c r="AL651" t="s">
        <v>51</v>
      </c>
      <c r="AM651">
        <v>2</v>
      </c>
    </row>
    <row r="652" spans="1:39" x14ac:dyDescent="0.3">
      <c r="A652" s="6" t="str">
        <f t="shared" si="40"/>
        <v>Clinical Laboratory &amp; Pathology Procedures-Prealbumin (protein) level-84134</v>
      </c>
      <c r="B652" s="6" t="str">
        <f t="shared" si="41"/>
        <v>Prealbumin (protein) level</v>
      </c>
      <c r="C652" s="6" t="str">
        <f t="shared" si="42"/>
        <v>Clinical Laboratory &amp; Pathology Procedures</v>
      </c>
      <c r="D652" s="6" t="str">
        <f t="shared" si="43"/>
        <v>84134</v>
      </c>
      <c r="E652" s="25" t="s">
        <v>47</v>
      </c>
      <c r="F652" s="25" t="s">
        <v>47</v>
      </c>
      <c r="G652" s="53" t="s">
        <v>48</v>
      </c>
      <c r="H652" s="25" t="s">
        <v>49</v>
      </c>
      <c r="I652" s="10" t="s">
        <v>50</v>
      </c>
      <c r="J652" s="17">
        <v>35</v>
      </c>
      <c r="K652" s="17">
        <v>7</v>
      </c>
      <c r="L652" s="17">
        <v>4.9768000000000008</v>
      </c>
      <c r="M652" s="17">
        <v>22.119111111111113</v>
      </c>
      <c r="N652" s="17" t="s">
        <v>34096</v>
      </c>
      <c r="O652" s="17">
        <v>4.9768000000000008</v>
      </c>
      <c r="P652" s="17" t="s">
        <v>34096</v>
      </c>
      <c r="Q652" s="17" t="s">
        <v>34096</v>
      </c>
      <c r="R652" s="17" t="s">
        <v>34096</v>
      </c>
      <c r="S652" s="17" t="s">
        <v>34096</v>
      </c>
      <c r="T652" s="17" t="s">
        <v>34096</v>
      </c>
      <c r="U652" s="17" t="s">
        <v>34096</v>
      </c>
      <c r="V652" s="17">
        <v>8.5650999999999993</v>
      </c>
      <c r="W652" s="17">
        <v>7.9470000000000001</v>
      </c>
      <c r="X652" s="17">
        <v>22.119111111111113</v>
      </c>
      <c r="Y652" s="17">
        <v>19.907200000000003</v>
      </c>
      <c r="Z652" s="17">
        <v>20.736666666666668</v>
      </c>
      <c r="AA652" s="17">
        <v>21.704377777777776</v>
      </c>
      <c r="AB652" s="17">
        <v>22.119111111111113</v>
      </c>
      <c r="AC652" s="17">
        <v>22.119111111111113</v>
      </c>
      <c r="AD652" s="17">
        <v>22.119111111111113</v>
      </c>
      <c r="AE652" s="17">
        <v>19.851902222222225</v>
      </c>
      <c r="AF652" s="17">
        <v>14.653911111111114</v>
      </c>
      <c r="AG652" s="17">
        <v>7.7416888888888913</v>
      </c>
      <c r="AH652" s="10" t="s">
        <v>34435</v>
      </c>
      <c r="AI652" s="10" t="s">
        <v>33874</v>
      </c>
      <c r="AJ652" s="54">
        <v>0</v>
      </c>
      <c r="AK652" s="27" t="s">
        <v>34143</v>
      </c>
      <c r="AL652" t="s">
        <v>51</v>
      </c>
      <c r="AM652" t="e">
        <v>#VALUE!</v>
      </c>
    </row>
    <row r="653" spans="1:39" x14ac:dyDescent="0.3">
      <c r="A653" s="6" t="str">
        <f t="shared" si="40"/>
        <v>Clinical Laboratory &amp; Pathology Procedures-Prealbumin (protein) level-84134</v>
      </c>
      <c r="B653" s="6" t="str">
        <f t="shared" si="41"/>
        <v>Prealbumin (protein) level</v>
      </c>
      <c r="C653" s="6" t="str">
        <f t="shared" si="42"/>
        <v>Clinical Laboratory &amp; Pathology Procedures</v>
      </c>
      <c r="D653" s="6" t="str">
        <f t="shared" si="43"/>
        <v>84134</v>
      </c>
      <c r="E653" s="25"/>
      <c r="F653" s="25"/>
      <c r="G653" s="53"/>
      <c r="H653" s="25"/>
      <c r="I653" s="10"/>
      <c r="J653" s="39">
        <v>100</v>
      </c>
      <c r="K653" s="39">
        <v>20</v>
      </c>
      <c r="L653" s="39">
        <v>19.187800000000003</v>
      </c>
      <c r="M653" s="39">
        <v>84.711111111111109</v>
      </c>
      <c r="N653" s="39">
        <v>14.59</v>
      </c>
      <c r="O653" s="39">
        <v>21.0258</v>
      </c>
      <c r="P653" s="39">
        <v>14.59</v>
      </c>
      <c r="Q653" s="39">
        <v>14.59</v>
      </c>
      <c r="R653" s="39" t="s">
        <v>34096</v>
      </c>
      <c r="S653" s="39">
        <v>16.048999999999999</v>
      </c>
      <c r="T653" s="39" t="s">
        <v>34096</v>
      </c>
      <c r="U653" s="39" t="s">
        <v>34096</v>
      </c>
      <c r="V653" s="39">
        <v>23.881399999999999</v>
      </c>
      <c r="W653" s="39">
        <v>22.158000000000001</v>
      </c>
      <c r="X653" s="39">
        <v>84.711111111111109</v>
      </c>
      <c r="Y653" s="39">
        <v>76.239999999999995</v>
      </c>
      <c r="Z653" s="39">
        <v>79.416666666666657</v>
      </c>
      <c r="AA653" s="39">
        <v>83.12277777777777</v>
      </c>
      <c r="AB653" s="39">
        <v>84.711111111111109</v>
      </c>
      <c r="AC653" s="39">
        <v>84.711111111111109</v>
      </c>
      <c r="AD653" s="39">
        <v>84.711111111111109</v>
      </c>
      <c r="AE653" s="39">
        <v>76.028222222222226</v>
      </c>
      <c r="AF653" s="39">
        <v>56.121111111111112</v>
      </c>
      <c r="AG653" s="39">
        <v>23.061188888888893</v>
      </c>
      <c r="AH653" s="10"/>
      <c r="AI653" s="10"/>
    </row>
    <row r="654" spans="1:39" x14ac:dyDescent="0.3">
      <c r="A654" s="6" t="str">
        <f t="shared" si="40"/>
        <v>Clinical Laboratory &amp; Pathology Procedures-Prealbumin (protein) level-84134</v>
      </c>
      <c r="B654" s="6" t="str">
        <f t="shared" si="41"/>
        <v>Prealbumin (protein) level</v>
      </c>
      <c r="C654" s="6" t="str">
        <f t="shared" si="42"/>
        <v>Clinical Laboratory &amp; Pathology Procedures</v>
      </c>
      <c r="D654" s="6" t="str">
        <f t="shared" si="43"/>
        <v>84134</v>
      </c>
      <c r="E654" s="19"/>
      <c r="F654" s="18"/>
      <c r="G654" s="59"/>
      <c r="H654" s="60"/>
      <c r="I654" s="20"/>
      <c r="J654" s="21"/>
      <c r="K654" s="21"/>
      <c r="L654" s="21"/>
      <c r="M654" s="21"/>
      <c r="N654" s="21"/>
      <c r="O654" s="21"/>
      <c r="P654" s="21"/>
      <c r="Q654" s="21"/>
      <c r="R654" s="21"/>
      <c r="S654" s="21"/>
      <c r="T654" s="21"/>
      <c r="U654" s="21"/>
      <c r="V654" s="21"/>
      <c r="W654" s="21"/>
      <c r="X654" s="21"/>
      <c r="Y654" s="21"/>
      <c r="Z654" s="21"/>
      <c r="AA654" s="21"/>
      <c r="AB654" s="21"/>
      <c r="AC654" s="21"/>
      <c r="AD654" s="21"/>
      <c r="AE654" s="21"/>
      <c r="AF654" s="21"/>
      <c r="AG654" s="21"/>
      <c r="AH654" s="10"/>
      <c r="AI654" s="10"/>
    </row>
    <row r="655" spans="1:39" ht="27.95" x14ac:dyDescent="0.3">
      <c r="A655" s="6" t="str">
        <f t="shared" si="40"/>
        <v>Clinical Laboratory &amp; Pathology Procedures-Lab Test for Hormone-84143</v>
      </c>
      <c r="B655" s="6" t="str">
        <f t="shared" si="41"/>
        <v>Lab Test for Hormone</v>
      </c>
      <c r="C655" s="6" t="str">
        <f t="shared" si="42"/>
        <v>Clinical Laboratory &amp; Pathology Procedures</v>
      </c>
      <c r="D655" s="6" t="str">
        <f t="shared" si="43"/>
        <v>84143</v>
      </c>
      <c r="E655" s="25" t="s">
        <v>984</v>
      </c>
      <c r="F655" s="25" t="s">
        <v>59</v>
      </c>
      <c r="G655" s="53" t="s">
        <v>32796</v>
      </c>
      <c r="H655" s="25" t="s">
        <v>26493</v>
      </c>
      <c r="I655" s="10" t="s">
        <v>208</v>
      </c>
      <c r="J655" s="17">
        <v>146</v>
      </c>
      <c r="K655" s="17">
        <v>29.200000000000003</v>
      </c>
      <c r="L655" s="17">
        <v>22.221</v>
      </c>
      <c r="M655" s="17">
        <v>100.152</v>
      </c>
      <c r="N655" s="17">
        <v>22.81</v>
      </c>
      <c r="O655" s="17">
        <v>25.091000000000001</v>
      </c>
      <c r="P655" s="17">
        <v>22.81</v>
      </c>
      <c r="Q655" s="17">
        <v>22.81</v>
      </c>
      <c r="R655" s="17" t="s">
        <v>34096</v>
      </c>
      <c r="S655" s="17">
        <v>25.091000000000001</v>
      </c>
      <c r="T655" s="17" t="s">
        <v>34096</v>
      </c>
      <c r="U655" s="17" t="s">
        <v>34096</v>
      </c>
      <c r="V655" s="17">
        <v>23.949300000000001</v>
      </c>
      <c r="W655" s="17">
        <v>22.221</v>
      </c>
      <c r="X655" s="17">
        <v>100.152</v>
      </c>
      <c r="Y655" s="17">
        <v>90.136799999999994</v>
      </c>
      <c r="Z655" s="17">
        <v>93.892499999999998</v>
      </c>
      <c r="AA655" s="17">
        <v>98.274150000000006</v>
      </c>
      <c r="AB655" s="17">
        <v>100.152</v>
      </c>
      <c r="AC655" s="17">
        <v>100.152</v>
      </c>
      <c r="AD655" s="17">
        <v>100.152</v>
      </c>
      <c r="AE655" s="17">
        <v>89.886420000000001</v>
      </c>
      <c r="AF655" s="17">
        <v>66.350700000000003</v>
      </c>
      <c r="AG655" s="17">
        <v>23.950499999999998</v>
      </c>
      <c r="AH655" s="10" t="s">
        <v>34436</v>
      </c>
      <c r="AI655" s="10" t="s">
        <v>33875</v>
      </c>
      <c r="AJ655" s="54">
        <v>1</v>
      </c>
      <c r="AK655" s="27">
        <v>8</v>
      </c>
      <c r="AL655" t="s">
        <v>51</v>
      </c>
      <c r="AM655">
        <v>2</v>
      </c>
    </row>
    <row r="656" spans="1:39" x14ac:dyDescent="0.3">
      <c r="A656" s="6" t="str">
        <f t="shared" si="40"/>
        <v>Clinical Laboratory &amp; Pathology Procedures-Lab Test for Hormone-84143</v>
      </c>
      <c r="B656" s="6" t="str">
        <f t="shared" si="41"/>
        <v>Lab Test for Hormone</v>
      </c>
      <c r="C656" s="6" t="str">
        <f t="shared" si="42"/>
        <v>Clinical Laboratory &amp; Pathology Procedures</v>
      </c>
      <c r="D656" s="6" t="str">
        <f t="shared" si="43"/>
        <v>84143</v>
      </c>
      <c r="E656" s="25" t="s">
        <v>47</v>
      </c>
      <c r="F656" s="25" t="s">
        <v>47</v>
      </c>
      <c r="G656" s="53" t="s">
        <v>31250</v>
      </c>
      <c r="H656" s="25" t="s">
        <v>25987</v>
      </c>
      <c r="I656" s="10" t="s">
        <v>208</v>
      </c>
      <c r="J656" s="17">
        <v>175</v>
      </c>
      <c r="K656" s="17">
        <v>35</v>
      </c>
      <c r="L656" s="17">
        <v>28.521000000000001</v>
      </c>
      <c r="M656" s="17">
        <v>127.78399999999999</v>
      </c>
      <c r="N656" s="17">
        <v>29.28</v>
      </c>
      <c r="O656" s="17">
        <v>32.208000000000006</v>
      </c>
      <c r="P656" s="17">
        <v>29.28</v>
      </c>
      <c r="Q656" s="17">
        <v>29.28</v>
      </c>
      <c r="R656" s="17" t="s">
        <v>34096</v>
      </c>
      <c r="S656" s="17">
        <v>32.208000000000006</v>
      </c>
      <c r="T656" s="17" t="s">
        <v>34096</v>
      </c>
      <c r="U656" s="17" t="s">
        <v>34096</v>
      </c>
      <c r="V656" s="17">
        <v>30.7393</v>
      </c>
      <c r="W656" s="17">
        <v>28.521000000000001</v>
      </c>
      <c r="X656" s="17">
        <v>127.78399999999999</v>
      </c>
      <c r="Y656" s="17">
        <v>115.00559999999999</v>
      </c>
      <c r="Z656" s="17">
        <v>119.79749999999999</v>
      </c>
      <c r="AA656" s="17">
        <v>125.38804999999999</v>
      </c>
      <c r="AB656" s="17">
        <v>127.78399999999999</v>
      </c>
      <c r="AC656" s="17">
        <v>127.78399999999999</v>
      </c>
      <c r="AD656" s="17">
        <v>127.78399999999999</v>
      </c>
      <c r="AE656" s="17">
        <v>114.68613999999999</v>
      </c>
      <c r="AF656" s="17">
        <v>84.656899999999993</v>
      </c>
      <c r="AG656" s="17">
        <v>30.744000000000003</v>
      </c>
      <c r="AH656" s="10" t="s">
        <v>34437</v>
      </c>
      <c r="AI656" s="10" t="s">
        <v>33875</v>
      </c>
      <c r="AJ656" s="54">
        <v>0</v>
      </c>
      <c r="AK656" s="27" t="s">
        <v>34143</v>
      </c>
      <c r="AL656" t="s">
        <v>51</v>
      </c>
      <c r="AM656" t="e">
        <v>#VALUE!</v>
      </c>
    </row>
    <row r="657" spans="1:39" x14ac:dyDescent="0.3">
      <c r="A657" s="6" t="str">
        <f t="shared" si="40"/>
        <v>Clinical Laboratory &amp; Pathology Procedures-Lab Test for Hormone-84143</v>
      </c>
      <c r="B657" s="6" t="str">
        <f t="shared" si="41"/>
        <v>Lab Test for Hormone</v>
      </c>
      <c r="C657" s="6" t="str">
        <f t="shared" si="42"/>
        <v>Clinical Laboratory &amp; Pathology Procedures</v>
      </c>
      <c r="D657" s="6" t="str">
        <f t="shared" si="43"/>
        <v>84143</v>
      </c>
      <c r="E657" s="25" t="s">
        <v>47</v>
      </c>
      <c r="F657" s="25" t="s">
        <v>47</v>
      </c>
      <c r="G657" s="53" t="s">
        <v>31288</v>
      </c>
      <c r="H657" s="25" t="s">
        <v>26314</v>
      </c>
      <c r="I657" s="10" t="s">
        <v>208</v>
      </c>
      <c r="J657" s="17">
        <v>159</v>
      </c>
      <c r="K657" s="17">
        <v>31.8</v>
      </c>
      <c r="L657" s="17">
        <v>26.469000000000001</v>
      </c>
      <c r="M657" s="17">
        <v>142.16800000000001</v>
      </c>
      <c r="N657" s="17">
        <v>27.17</v>
      </c>
      <c r="O657" s="17">
        <v>29.887000000000004</v>
      </c>
      <c r="P657" s="17">
        <v>27.17</v>
      </c>
      <c r="Q657" s="17">
        <v>27.17</v>
      </c>
      <c r="R657" s="17" t="s">
        <v>34096</v>
      </c>
      <c r="S657" s="17">
        <v>29.887000000000004</v>
      </c>
      <c r="T657" s="17" t="s">
        <v>34096</v>
      </c>
      <c r="U657" s="17" t="s">
        <v>34096</v>
      </c>
      <c r="V657" s="17">
        <v>28.527699999999999</v>
      </c>
      <c r="W657" s="17">
        <v>26.469000000000001</v>
      </c>
      <c r="X657" s="17">
        <v>142.16800000000001</v>
      </c>
      <c r="Y657" s="17">
        <v>127.9512</v>
      </c>
      <c r="Z657" s="17">
        <v>133.2825</v>
      </c>
      <c r="AA657" s="17">
        <v>139.50235000000001</v>
      </c>
      <c r="AB657" s="17">
        <v>142.16800000000001</v>
      </c>
      <c r="AC657" s="17">
        <v>142.16800000000001</v>
      </c>
      <c r="AD657" s="17">
        <v>142.16800000000001</v>
      </c>
      <c r="AE657" s="17">
        <v>127.59578</v>
      </c>
      <c r="AF657" s="17">
        <v>94.186300000000003</v>
      </c>
      <c r="AG657" s="17">
        <v>28.528500000000005</v>
      </c>
      <c r="AH657" s="10" t="s">
        <v>34438</v>
      </c>
      <c r="AI657" s="10" t="s">
        <v>33875</v>
      </c>
      <c r="AJ657" s="54">
        <v>0</v>
      </c>
      <c r="AK657" s="27" t="s">
        <v>34143</v>
      </c>
      <c r="AL657" t="s">
        <v>51</v>
      </c>
      <c r="AM657" t="e">
        <v>#VALUE!</v>
      </c>
    </row>
    <row r="658" spans="1:39" x14ac:dyDescent="0.3">
      <c r="A658" s="6" t="str">
        <f t="shared" si="40"/>
        <v>Clinical Laboratory &amp; Pathology Procedures-Lab Test for Hormone-84143</v>
      </c>
      <c r="B658" s="6" t="str">
        <f t="shared" si="41"/>
        <v>Lab Test for Hormone</v>
      </c>
      <c r="C658" s="6" t="str">
        <f t="shared" si="42"/>
        <v>Clinical Laboratory &amp; Pathology Procedures</v>
      </c>
      <c r="D658" s="6" t="str">
        <f t="shared" si="43"/>
        <v>84143</v>
      </c>
      <c r="E658" s="25" t="s">
        <v>47</v>
      </c>
      <c r="F658" s="25" t="s">
        <v>47</v>
      </c>
      <c r="G658" s="53" t="s">
        <v>48</v>
      </c>
      <c r="H658" s="25" t="s">
        <v>49</v>
      </c>
      <c r="I658" s="10" t="s">
        <v>50</v>
      </c>
      <c r="J658" s="17">
        <v>35</v>
      </c>
      <c r="K658" s="17">
        <v>7</v>
      </c>
      <c r="L658" s="17">
        <v>4.9768000000000008</v>
      </c>
      <c r="M658" s="17">
        <v>22.119111111111113</v>
      </c>
      <c r="N658" s="17" t="s">
        <v>34096</v>
      </c>
      <c r="O658" s="17">
        <v>4.9768000000000008</v>
      </c>
      <c r="P658" s="17" t="s">
        <v>34096</v>
      </c>
      <c r="Q658" s="17" t="s">
        <v>34096</v>
      </c>
      <c r="R658" s="17" t="s">
        <v>34096</v>
      </c>
      <c r="S658" s="17" t="s">
        <v>34096</v>
      </c>
      <c r="T658" s="17" t="s">
        <v>34096</v>
      </c>
      <c r="U658" s="17" t="s">
        <v>34096</v>
      </c>
      <c r="V658" s="17">
        <v>8.5650999999999993</v>
      </c>
      <c r="W658" s="17">
        <v>7.9470000000000001</v>
      </c>
      <c r="X658" s="17">
        <v>22.119111111111113</v>
      </c>
      <c r="Y658" s="17">
        <v>19.907200000000003</v>
      </c>
      <c r="Z658" s="17">
        <v>20.736666666666668</v>
      </c>
      <c r="AA658" s="17">
        <v>21.704377777777776</v>
      </c>
      <c r="AB658" s="17">
        <v>22.119111111111113</v>
      </c>
      <c r="AC658" s="17">
        <v>22.119111111111113</v>
      </c>
      <c r="AD658" s="17">
        <v>22.119111111111113</v>
      </c>
      <c r="AE658" s="17">
        <v>19.851902222222225</v>
      </c>
      <c r="AF658" s="17">
        <v>14.653911111111114</v>
      </c>
      <c r="AG658" s="17">
        <v>7.7416888888888913</v>
      </c>
      <c r="AH658" s="10" t="s">
        <v>34439</v>
      </c>
      <c r="AI658" s="10" t="s">
        <v>33875</v>
      </c>
      <c r="AJ658" s="54">
        <v>0</v>
      </c>
      <c r="AK658" s="27" t="s">
        <v>34143</v>
      </c>
      <c r="AL658" t="s">
        <v>51</v>
      </c>
      <c r="AM658" t="e">
        <v>#VALUE!</v>
      </c>
    </row>
    <row r="659" spans="1:39" x14ac:dyDescent="0.3">
      <c r="A659" s="6" t="str">
        <f t="shared" si="40"/>
        <v>Clinical Laboratory &amp; Pathology Procedures-Lab Test for Hormone-84143</v>
      </c>
      <c r="B659" s="6" t="str">
        <f t="shared" si="41"/>
        <v>Lab Test for Hormone</v>
      </c>
      <c r="C659" s="6" t="str">
        <f t="shared" si="42"/>
        <v>Clinical Laboratory &amp; Pathology Procedures</v>
      </c>
      <c r="D659" s="6" t="str">
        <f t="shared" si="43"/>
        <v>84143</v>
      </c>
      <c r="E659" s="25" t="s">
        <v>47</v>
      </c>
      <c r="F659" s="25" t="s">
        <v>47</v>
      </c>
      <c r="G659" s="53" t="s">
        <v>559</v>
      </c>
      <c r="H659" s="25" t="s">
        <v>560</v>
      </c>
      <c r="I659" s="10" t="s">
        <v>208</v>
      </c>
      <c r="J659" s="17">
        <v>207</v>
      </c>
      <c r="K659" s="17">
        <v>41.400000000000006</v>
      </c>
      <c r="L659" s="17">
        <v>25.137</v>
      </c>
      <c r="M659" s="17">
        <v>231.36799999999999</v>
      </c>
      <c r="N659" s="17">
        <v>25.81</v>
      </c>
      <c r="O659" s="17">
        <v>28.391000000000002</v>
      </c>
      <c r="P659" s="17">
        <v>25.81</v>
      </c>
      <c r="Q659" s="17">
        <v>25.81</v>
      </c>
      <c r="R659" s="17" t="s">
        <v>34096</v>
      </c>
      <c r="S659" s="17">
        <v>28.391000000000002</v>
      </c>
      <c r="T659" s="17" t="s">
        <v>34096</v>
      </c>
      <c r="U659" s="17" t="s">
        <v>34096</v>
      </c>
      <c r="V659" s="17">
        <v>27.092099999999999</v>
      </c>
      <c r="W659" s="17">
        <v>25.137</v>
      </c>
      <c r="X659" s="17">
        <v>231.36799999999999</v>
      </c>
      <c r="Y659" s="17">
        <v>208.23119999999997</v>
      </c>
      <c r="Z659" s="17">
        <v>216.90749999999997</v>
      </c>
      <c r="AA659" s="17">
        <v>227.02984999999998</v>
      </c>
      <c r="AB659" s="17">
        <v>231.36799999999999</v>
      </c>
      <c r="AC659" s="17">
        <v>231.36799999999999</v>
      </c>
      <c r="AD659" s="17">
        <v>231.36799999999999</v>
      </c>
      <c r="AE659" s="17">
        <v>207.65277999999998</v>
      </c>
      <c r="AF659" s="17">
        <v>153.28129999999999</v>
      </c>
      <c r="AG659" s="17">
        <v>27.1005</v>
      </c>
      <c r="AH659" s="10" t="s">
        <v>34440</v>
      </c>
      <c r="AI659" s="10" t="s">
        <v>33875</v>
      </c>
      <c r="AJ659" s="54">
        <v>0</v>
      </c>
      <c r="AK659" s="27" t="s">
        <v>34143</v>
      </c>
      <c r="AL659" t="s">
        <v>51</v>
      </c>
      <c r="AM659" t="e">
        <v>#VALUE!</v>
      </c>
    </row>
    <row r="660" spans="1:39" x14ac:dyDescent="0.3">
      <c r="A660" s="6" t="str">
        <f t="shared" si="40"/>
        <v>Clinical Laboratory &amp; Pathology Procedures-Lab Test for Hormone-84143</v>
      </c>
      <c r="B660" s="6" t="str">
        <f t="shared" si="41"/>
        <v>Lab Test for Hormone</v>
      </c>
      <c r="C660" s="6" t="str">
        <f t="shared" si="42"/>
        <v>Clinical Laboratory &amp; Pathology Procedures</v>
      </c>
      <c r="D660" s="6" t="str">
        <f t="shared" si="43"/>
        <v>84143</v>
      </c>
      <c r="E660" s="25" t="s">
        <v>47</v>
      </c>
      <c r="F660" s="25" t="s">
        <v>47</v>
      </c>
      <c r="G660" s="53" t="s">
        <v>33132</v>
      </c>
      <c r="H660" s="25" t="s">
        <v>30493</v>
      </c>
      <c r="I660" s="10" t="s">
        <v>50</v>
      </c>
      <c r="J660" s="17">
        <v>100</v>
      </c>
      <c r="K660" s="17">
        <v>20</v>
      </c>
      <c r="L660" s="17">
        <v>8.3315999999999999</v>
      </c>
      <c r="M660" s="17">
        <v>37.029333333333334</v>
      </c>
      <c r="N660" s="17" t="s">
        <v>34096</v>
      </c>
      <c r="O660" s="17">
        <v>8.3315999999999999</v>
      </c>
      <c r="P660" s="17" t="s">
        <v>34096</v>
      </c>
      <c r="Q660" s="17" t="s">
        <v>34096</v>
      </c>
      <c r="R660" s="17" t="s">
        <v>34096</v>
      </c>
      <c r="S660" s="17" t="s">
        <v>34096</v>
      </c>
      <c r="T660" s="17" t="s">
        <v>34096</v>
      </c>
      <c r="U660" s="17" t="s">
        <v>34096</v>
      </c>
      <c r="V660" s="17" t="s">
        <v>34096</v>
      </c>
      <c r="W660" s="17" t="s">
        <v>34096</v>
      </c>
      <c r="X660" s="17">
        <v>37.029333333333334</v>
      </c>
      <c r="Y660" s="17">
        <v>33.3264</v>
      </c>
      <c r="Z660" s="17">
        <v>34.715000000000003</v>
      </c>
      <c r="AA660" s="17">
        <v>36.335033333333335</v>
      </c>
      <c r="AB660" s="17">
        <v>37.029333333333334</v>
      </c>
      <c r="AC660" s="17">
        <v>37.029333333333334</v>
      </c>
      <c r="AD660" s="17">
        <v>37.029333333333334</v>
      </c>
      <c r="AE660" s="17">
        <v>33.233826666666666</v>
      </c>
      <c r="AF660" s="17">
        <v>24.531933333333331</v>
      </c>
      <c r="AG660" s="17">
        <v>12.960266666666669</v>
      </c>
      <c r="AH660" s="10" t="s">
        <v>34441</v>
      </c>
      <c r="AI660" s="10" t="s">
        <v>33875</v>
      </c>
      <c r="AJ660" s="54">
        <v>0</v>
      </c>
      <c r="AK660" s="27" t="s">
        <v>34143</v>
      </c>
      <c r="AL660" t="s">
        <v>51</v>
      </c>
      <c r="AM660" t="e">
        <v>#VALUE!</v>
      </c>
    </row>
    <row r="661" spans="1:39" x14ac:dyDescent="0.3">
      <c r="A661" s="6" t="str">
        <f t="shared" si="40"/>
        <v>Clinical Laboratory &amp; Pathology Procedures-Lab Test for Hormone-84143</v>
      </c>
      <c r="B661" s="6" t="str">
        <f t="shared" si="41"/>
        <v>Lab Test for Hormone</v>
      </c>
      <c r="C661" s="6" t="str">
        <f t="shared" si="42"/>
        <v>Clinical Laboratory &amp; Pathology Procedures</v>
      </c>
      <c r="D661" s="6" t="str">
        <f t="shared" si="43"/>
        <v>84143</v>
      </c>
      <c r="E661" s="25"/>
      <c r="F661" s="25"/>
      <c r="G661" s="53"/>
      <c r="H661" s="25"/>
      <c r="I661" s="10"/>
      <c r="J661" s="39">
        <v>822</v>
      </c>
      <c r="K661" s="39">
        <v>164.4</v>
      </c>
      <c r="L661" s="39">
        <v>115.6564</v>
      </c>
      <c r="M661" s="39">
        <v>660.62044444444439</v>
      </c>
      <c r="N661" s="39">
        <v>105.07000000000001</v>
      </c>
      <c r="O661" s="39">
        <v>128.8854</v>
      </c>
      <c r="P661" s="39">
        <v>105.07000000000001</v>
      </c>
      <c r="Q661" s="39">
        <v>105.07000000000001</v>
      </c>
      <c r="R661" s="39" t="s">
        <v>34096</v>
      </c>
      <c r="S661" s="39">
        <v>115.57700000000001</v>
      </c>
      <c r="T661" s="39" t="s">
        <v>34096</v>
      </c>
      <c r="U661" s="39" t="s">
        <v>34096</v>
      </c>
      <c r="V661" s="39">
        <v>118.87350000000001</v>
      </c>
      <c r="W661" s="39">
        <v>110.29500000000002</v>
      </c>
      <c r="X661" s="39">
        <v>660.62044444444439</v>
      </c>
      <c r="Y661" s="39">
        <v>594.55840000000001</v>
      </c>
      <c r="Z661" s="39">
        <v>619.33166666666659</v>
      </c>
      <c r="AA661" s="39">
        <v>648.23381111111098</v>
      </c>
      <c r="AB661" s="39">
        <v>660.62044444444439</v>
      </c>
      <c r="AC661" s="39">
        <v>660.62044444444439</v>
      </c>
      <c r="AD661" s="39">
        <v>660.62044444444439</v>
      </c>
      <c r="AE661" s="39">
        <v>592.90684888888893</v>
      </c>
      <c r="AF661" s="39">
        <v>437.66104444444443</v>
      </c>
      <c r="AG661" s="39">
        <v>131.02545555555557</v>
      </c>
      <c r="AH661" s="10"/>
      <c r="AI661" s="10"/>
    </row>
    <row r="662" spans="1:39" x14ac:dyDescent="0.3">
      <c r="A662" s="6" t="str">
        <f t="shared" si="40"/>
        <v>Clinical Laboratory &amp; Pathology Procedures-Lab Test for Hormone-84143</v>
      </c>
      <c r="B662" s="6" t="str">
        <f t="shared" si="41"/>
        <v>Lab Test for Hormone</v>
      </c>
      <c r="C662" s="6" t="str">
        <f t="shared" si="42"/>
        <v>Clinical Laboratory &amp; Pathology Procedures</v>
      </c>
      <c r="D662" s="6" t="str">
        <f t="shared" si="43"/>
        <v>84143</v>
      </c>
      <c r="E662" s="19"/>
      <c r="F662" s="18"/>
      <c r="G662" s="59"/>
      <c r="H662" s="60"/>
      <c r="I662" s="20"/>
      <c r="J662" s="21"/>
      <c r="K662" s="21"/>
      <c r="L662" s="21"/>
      <c r="M662" s="21"/>
      <c r="N662" s="21"/>
      <c r="O662" s="21"/>
      <c r="P662" s="21"/>
      <c r="Q662" s="21"/>
      <c r="R662" s="21"/>
      <c r="S662" s="21"/>
      <c r="T662" s="21"/>
      <c r="U662" s="21"/>
      <c r="V662" s="21"/>
      <c r="W662" s="21"/>
      <c r="X662" s="21"/>
      <c r="Y662" s="21"/>
      <c r="Z662" s="21"/>
      <c r="AA662" s="21"/>
      <c r="AB662" s="21"/>
      <c r="AC662" s="21"/>
      <c r="AD662" s="21"/>
      <c r="AE662" s="21"/>
      <c r="AF662" s="21"/>
      <c r="AG662" s="21"/>
      <c r="AH662" s="10"/>
      <c r="AI662" s="10"/>
    </row>
    <row r="663" spans="1:39" ht="27.95" x14ac:dyDescent="0.3">
      <c r="A663" s="6" t="str">
        <f t="shared" si="40"/>
        <v>Clinical Laboratory &amp; Pathology Procedures-Prolactin (milk producing hormone) level-84146</v>
      </c>
      <c r="B663" s="6" t="str">
        <f t="shared" si="41"/>
        <v>Prolactin (milk producing hormone) level</v>
      </c>
      <c r="C663" s="6" t="str">
        <f t="shared" si="42"/>
        <v>Clinical Laboratory &amp; Pathology Procedures</v>
      </c>
      <c r="D663" s="6" t="str">
        <f t="shared" si="43"/>
        <v>84146</v>
      </c>
      <c r="E663" s="25" t="s">
        <v>984</v>
      </c>
      <c r="F663" s="25" t="s">
        <v>59</v>
      </c>
      <c r="G663" s="53" t="s">
        <v>607</v>
      </c>
      <c r="H663" s="25" t="s">
        <v>608</v>
      </c>
      <c r="I663" s="10" t="s">
        <v>208</v>
      </c>
      <c r="J663" s="17">
        <v>174</v>
      </c>
      <c r="K663" s="17">
        <v>34.800000000000004</v>
      </c>
      <c r="L663" s="17">
        <v>18.873000000000001</v>
      </c>
      <c r="M663" s="17">
        <v>190.304</v>
      </c>
      <c r="N663" s="17">
        <v>19.38</v>
      </c>
      <c r="O663" s="17">
        <v>21.318000000000001</v>
      </c>
      <c r="P663" s="17">
        <v>19.38</v>
      </c>
      <c r="Q663" s="17">
        <v>19.38</v>
      </c>
      <c r="R663" s="17" t="s">
        <v>34096</v>
      </c>
      <c r="S663" s="17">
        <v>21.318000000000001</v>
      </c>
      <c r="T663" s="17" t="s">
        <v>34096</v>
      </c>
      <c r="U663" s="17" t="s">
        <v>34096</v>
      </c>
      <c r="V663" s="17">
        <v>20.340899999999998</v>
      </c>
      <c r="W663" s="17">
        <v>18.873000000000001</v>
      </c>
      <c r="X663" s="17">
        <v>190.304</v>
      </c>
      <c r="Y663" s="17">
        <v>171.27359999999999</v>
      </c>
      <c r="Z663" s="17">
        <v>178.41</v>
      </c>
      <c r="AA663" s="17">
        <v>186.73580000000001</v>
      </c>
      <c r="AB663" s="17">
        <v>190.304</v>
      </c>
      <c r="AC663" s="17">
        <v>190.304</v>
      </c>
      <c r="AD663" s="17">
        <v>190.304</v>
      </c>
      <c r="AE663" s="17">
        <v>170.79783999999998</v>
      </c>
      <c r="AF663" s="17">
        <v>126.07639999999999</v>
      </c>
      <c r="AG663" s="17">
        <v>20.349</v>
      </c>
      <c r="AH663" s="10" t="s">
        <v>34442</v>
      </c>
      <c r="AI663" s="10" t="s">
        <v>606</v>
      </c>
      <c r="AJ663" s="54">
        <v>1</v>
      </c>
      <c r="AK663" s="27">
        <v>4</v>
      </c>
      <c r="AL663" t="s">
        <v>51</v>
      </c>
      <c r="AM663">
        <v>2</v>
      </c>
    </row>
    <row r="664" spans="1:39" x14ac:dyDescent="0.3">
      <c r="A664" s="6" t="str">
        <f t="shared" si="40"/>
        <v>Clinical Laboratory &amp; Pathology Procedures-Prolactin (milk producing hormone) level-84146</v>
      </c>
      <c r="B664" s="6" t="str">
        <f t="shared" si="41"/>
        <v>Prolactin (milk producing hormone) level</v>
      </c>
      <c r="C664" s="6" t="str">
        <f t="shared" si="42"/>
        <v>Clinical Laboratory &amp; Pathology Procedures</v>
      </c>
      <c r="D664" s="6" t="str">
        <f t="shared" si="43"/>
        <v>84146</v>
      </c>
      <c r="E664" s="25" t="s">
        <v>47</v>
      </c>
      <c r="F664" s="25" t="s">
        <v>47</v>
      </c>
      <c r="G664" s="53" t="s">
        <v>48</v>
      </c>
      <c r="H664" s="25" t="s">
        <v>49</v>
      </c>
      <c r="I664" s="10" t="s">
        <v>50</v>
      </c>
      <c r="J664" s="17">
        <v>35</v>
      </c>
      <c r="K664" s="17">
        <v>7</v>
      </c>
      <c r="L664" s="17">
        <v>4.9768000000000008</v>
      </c>
      <c r="M664" s="17">
        <v>22.119111111111113</v>
      </c>
      <c r="N664" s="17" t="s">
        <v>34096</v>
      </c>
      <c r="O664" s="17">
        <v>4.9768000000000008</v>
      </c>
      <c r="P664" s="17" t="s">
        <v>34096</v>
      </c>
      <c r="Q664" s="17" t="s">
        <v>34096</v>
      </c>
      <c r="R664" s="17" t="s">
        <v>34096</v>
      </c>
      <c r="S664" s="17" t="s">
        <v>34096</v>
      </c>
      <c r="T664" s="17" t="s">
        <v>34096</v>
      </c>
      <c r="U664" s="17" t="s">
        <v>34096</v>
      </c>
      <c r="V664" s="17">
        <v>8.5650999999999993</v>
      </c>
      <c r="W664" s="17">
        <v>7.9470000000000001</v>
      </c>
      <c r="X664" s="17">
        <v>22.119111111111113</v>
      </c>
      <c r="Y664" s="17">
        <v>19.907200000000003</v>
      </c>
      <c r="Z664" s="17">
        <v>20.736666666666668</v>
      </c>
      <c r="AA664" s="17">
        <v>21.704377777777776</v>
      </c>
      <c r="AB664" s="17">
        <v>22.119111111111113</v>
      </c>
      <c r="AC664" s="17">
        <v>22.119111111111113</v>
      </c>
      <c r="AD664" s="17">
        <v>22.119111111111113</v>
      </c>
      <c r="AE664" s="17">
        <v>19.851902222222225</v>
      </c>
      <c r="AF664" s="17">
        <v>14.653911111111114</v>
      </c>
      <c r="AG664" s="17">
        <v>7.7416888888888913</v>
      </c>
      <c r="AH664" s="10" t="s">
        <v>34443</v>
      </c>
      <c r="AI664" s="10" t="s">
        <v>606</v>
      </c>
      <c r="AJ664" s="54">
        <v>0</v>
      </c>
      <c r="AK664" s="27" t="s">
        <v>34143</v>
      </c>
      <c r="AL664" t="s">
        <v>51</v>
      </c>
      <c r="AM664" t="e">
        <v>#VALUE!</v>
      </c>
    </row>
    <row r="665" spans="1:39" x14ac:dyDescent="0.3">
      <c r="A665" s="6" t="str">
        <f t="shared" si="40"/>
        <v>Clinical Laboratory &amp; Pathology Procedures-Prolactin (milk producing hormone) level-84146</v>
      </c>
      <c r="B665" s="6" t="str">
        <f t="shared" si="41"/>
        <v>Prolactin (milk producing hormone) level</v>
      </c>
      <c r="C665" s="6" t="str">
        <f t="shared" si="42"/>
        <v>Clinical Laboratory &amp; Pathology Procedures</v>
      </c>
      <c r="D665" s="6" t="str">
        <f t="shared" si="43"/>
        <v>84146</v>
      </c>
      <c r="E665" s="25"/>
      <c r="F665" s="25"/>
      <c r="G665" s="53"/>
      <c r="H665" s="25"/>
      <c r="I665" s="10"/>
      <c r="J665" s="39">
        <v>209</v>
      </c>
      <c r="K665" s="39">
        <v>41.800000000000004</v>
      </c>
      <c r="L665" s="39">
        <v>23.849800000000002</v>
      </c>
      <c r="M665" s="39">
        <v>212.42311111111113</v>
      </c>
      <c r="N665" s="39">
        <v>19.38</v>
      </c>
      <c r="O665" s="39">
        <v>26.294800000000002</v>
      </c>
      <c r="P665" s="39">
        <v>19.38</v>
      </c>
      <c r="Q665" s="39">
        <v>19.38</v>
      </c>
      <c r="R665" s="39" t="s">
        <v>34096</v>
      </c>
      <c r="S665" s="39">
        <v>21.318000000000001</v>
      </c>
      <c r="T665" s="39" t="s">
        <v>34096</v>
      </c>
      <c r="U665" s="39" t="s">
        <v>34096</v>
      </c>
      <c r="V665" s="39">
        <v>28.905999999999999</v>
      </c>
      <c r="W665" s="39">
        <v>26.82</v>
      </c>
      <c r="X665" s="39">
        <v>212.42311111111113</v>
      </c>
      <c r="Y665" s="39">
        <v>191.18079999999998</v>
      </c>
      <c r="Z665" s="39">
        <v>199.14666666666668</v>
      </c>
      <c r="AA665" s="39">
        <v>208.44017777777779</v>
      </c>
      <c r="AB665" s="39">
        <v>212.42311111111113</v>
      </c>
      <c r="AC665" s="39">
        <v>212.42311111111113</v>
      </c>
      <c r="AD665" s="39">
        <v>212.42311111111113</v>
      </c>
      <c r="AE665" s="39">
        <v>190.64974222222222</v>
      </c>
      <c r="AF665" s="39">
        <v>140.73031111111112</v>
      </c>
      <c r="AG665" s="39">
        <v>28.090688888888891</v>
      </c>
      <c r="AH665" s="10"/>
      <c r="AI665" s="10"/>
    </row>
    <row r="666" spans="1:39" x14ac:dyDescent="0.3">
      <c r="A666" s="6" t="str">
        <f t="shared" si="40"/>
        <v>Clinical Laboratory &amp; Pathology Procedures-Prolactin (milk producing hormone) level-84146</v>
      </c>
      <c r="B666" s="6" t="str">
        <f t="shared" si="41"/>
        <v>Prolactin (milk producing hormone) level</v>
      </c>
      <c r="C666" s="6" t="str">
        <f t="shared" si="42"/>
        <v>Clinical Laboratory &amp; Pathology Procedures</v>
      </c>
      <c r="D666" s="6" t="str">
        <f t="shared" si="43"/>
        <v>84146</v>
      </c>
      <c r="E666" s="19"/>
      <c r="F666" s="18"/>
      <c r="G666" s="59"/>
      <c r="H666" s="60"/>
      <c r="I666" s="20"/>
      <c r="J666" s="21"/>
      <c r="K666" s="21"/>
      <c r="L666" s="21"/>
      <c r="M666" s="21"/>
      <c r="N666" s="21"/>
      <c r="O666" s="21"/>
      <c r="P666" s="21"/>
      <c r="Q666" s="21"/>
      <c r="R666" s="21"/>
      <c r="S666" s="21"/>
      <c r="T666" s="21"/>
      <c r="U666" s="21"/>
      <c r="V666" s="21"/>
      <c r="W666" s="21"/>
      <c r="X666" s="21"/>
      <c r="Y666" s="21"/>
      <c r="Z666" s="21"/>
      <c r="AA666" s="21"/>
      <c r="AB666" s="21"/>
      <c r="AC666" s="21"/>
      <c r="AD666" s="21"/>
      <c r="AE666" s="21"/>
      <c r="AF666" s="21"/>
      <c r="AG666" s="21"/>
      <c r="AH666" s="10"/>
      <c r="AI666" s="10"/>
    </row>
    <row r="667" spans="1:39" ht="27.95" x14ac:dyDescent="0.3">
      <c r="A667" s="6" t="str">
        <f t="shared" si="40"/>
        <v>Clinical Laboratory &amp; Pathology Procedures-Total protein level, urine-84156</v>
      </c>
      <c r="B667" s="6" t="str">
        <f t="shared" si="41"/>
        <v>Total protein level, urine</v>
      </c>
      <c r="C667" s="6" t="str">
        <f t="shared" si="42"/>
        <v>Clinical Laboratory &amp; Pathology Procedures</v>
      </c>
      <c r="D667" s="6" t="str">
        <f t="shared" si="43"/>
        <v>84156</v>
      </c>
      <c r="E667" s="25" t="s">
        <v>984</v>
      </c>
      <c r="F667" s="25" t="s">
        <v>59</v>
      </c>
      <c r="G667" s="53" t="s">
        <v>31311</v>
      </c>
      <c r="H667" s="25" t="s">
        <v>26506</v>
      </c>
      <c r="I667" s="10" t="s">
        <v>208</v>
      </c>
      <c r="J667" s="17">
        <v>78</v>
      </c>
      <c r="K667" s="17">
        <v>15.600000000000001</v>
      </c>
      <c r="L667" s="17">
        <v>3.5730000000000004</v>
      </c>
      <c r="M667" s="17">
        <v>49.096000000000004</v>
      </c>
      <c r="N667" s="17">
        <v>3.67</v>
      </c>
      <c r="O667" s="17">
        <v>9.5476666666666663</v>
      </c>
      <c r="P667" s="17">
        <v>3.67</v>
      </c>
      <c r="Q667" s="17">
        <v>3.67</v>
      </c>
      <c r="R667" s="17" t="s">
        <v>34096</v>
      </c>
      <c r="S667" s="17">
        <v>4.0369999999999999</v>
      </c>
      <c r="T667" s="17" t="s">
        <v>34096</v>
      </c>
      <c r="U667" s="17" t="s">
        <v>34096</v>
      </c>
      <c r="V667" s="17">
        <v>3.8509000000000002</v>
      </c>
      <c r="W667" s="17">
        <v>3.5730000000000004</v>
      </c>
      <c r="X667" s="17">
        <v>49.096000000000004</v>
      </c>
      <c r="Y667" s="17">
        <v>44.186399999999992</v>
      </c>
      <c r="Z667" s="17">
        <v>46.027499999999996</v>
      </c>
      <c r="AA667" s="17">
        <v>48.175450000000005</v>
      </c>
      <c r="AB667" s="17">
        <v>49.096000000000004</v>
      </c>
      <c r="AC667" s="17">
        <v>49.096000000000004</v>
      </c>
      <c r="AD667" s="17">
        <v>49.096000000000004</v>
      </c>
      <c r="AE667" s="17">
        <v>44.063659999999999</v>
      </c>
      <c r="AF667" s="17">
        <v>32.526099999999992</v>
      </c>
      <c r="AG667" s="17">
        <v>14.04316666666667</v>
      </c>
      <c r="AH667" s="10" t="s">
        <v>34444</v>
      </c>
      <c r="AI667" s="10" t="s">
        <v>31043</v>
      </c>
      <c r="AJ667" s="54">
        <v>1</v>
      </c>
      <c r="AK667" s="27">
        <v>4</v>
      </c>
      <c r="AL667" t="s">
        <v>51</v>
      </c>
      <c r="AM667">
        <v>2</v>
      </c>
    </row>
    <row r="668" spans="1:39" ht="27.95" x14ac:dyDescent="0.3">
      <c r="A668" s="6" t="str">
        <f t="shared" si="40"/>
        <v>Clinical Laboratory &amp; Pathology Procedures-Creatinine level to test for kidney function or muscle injury-82570</v>
      </c>
      <c r="B668" s="6" t="str">
        <f t="shared" si="41"/>
        <v>Creatinine level to test for kidney function or muscle injury</v>
      </c>
      <c r="C668" s="6" t="str">
        <f t="shared" si="42"/>
        <v>Clinical Laboratory &amp; Pathology Procedures</v>
      </c>
      <c r="D668" s="6" t="str">
        <f t="shared" si="43"/>
        <v>82570</v>
      </c>
      <c r="E668" s="25" t="s">
        <v>984</v>
      </c>
      <c r="F668" s="25" t="s">
        <v>59</v>
      </c>
      <c r="G668" s="53" t="s">
        <v>31268</v>
      </c>
      <c r="H668" s="25" t="s">
        <v>26117</v>
      </c>
      <c r="I668" s="10" t="s">
        <v>208</v>
      </c>
      <c r="J668" s="17">
        <v>85</v>
      </c>
      <c r="K668" s="17">
        <v>17</v>
      </c>
      <c r="L668" s="17">
        <v>5.0490000000000004</v>
      </c>
      <c r="M668" s="17">
        <v>74.144000000000005</v>
      </c>
      <c r="N668" s="17">
        <v>5.18</v>
      </c>
      <c r="O668" s="17">
        <v>11.716885714285715</v>
      </c>
      <c r="P668" s="17">
        <v>5.18</v>
      </c>
      <c r="Q668" s="17">
        <v>5.18</v>
      </c>
      <c r="R668" s="17" t="s">
        <v>34096</v>
      </c>
      <c r="S668" s="17">
        <v>5.6980000000000004</v>
      </c>
      <c r="T668" s="17" t="s">
        <v>34096</v>
      </c>
      <c r="U668" s="17" t="s">
        <v>34096</v>
      </c>
      <c r="V668" s="17">
        <v>5.4417</v>
      </c>
      <c r="W668" s="17">
        <v>5.0490000000000004</v>
      </c>
      <c r="X668" s="17">
        <v>74.144000000000005</v>
      </c>
      <c r="Y668" s="17">
        <v>66.729599999999991</v>
      </c>
      <c r="Z668" s="17">
        <v>69.510000000000005</v>
      </c>
      <c r="AA668" s="17">
        <v>72.753799999999998</v>
      </c>
      <c r="AB668" s="17">
        <v>74.144000000000005</v>
      </c>
      <c r="AC668" s="17">
        <v>74.144000000000005</v>
      </c>
      <c r="AD668" s="17">
        <v>74.144000000000005</v>
      </c>
      <c r="AE668" s="17">
        <v>66.544239999999988</v>
      </c>
      <c r="AF668" s="17">
        <v>49.120400000000011</v>
      </c>
      <c r="AG668" s="17">
        <v>16.758600000000001</v>
      </c>
      <c r="AH668" s="10" t="s">
        <v>34445</v>
      </c>
      <c r="AI668" s="10" t="s">
        <v>31043</v>
      </c>
      <c r="AJ668" s="54">
        <v>1</v>
      </c>
      <c r="AK668" s="27" t="s">
        <v>34143</v>
      </c>
      <c r="AL668" t="s">
        <v>51</v>
      </c>
      <c r="AM668" t="e">
        <v>#VALUE!</v>
      </c>
    </row>
    <row r="669" spans="1:39" x14ac:dyDescent="0.3">
      <c r="A669" s="6" t="str">
        <f t="shared" si="40"/>
        <v>Clinical Laboratory &amp; Pathology Procedures-Creatinine level to test for kidney function or muscle injury-82570</v>
      </c>
      <c r="B669" s="6" t="str">
        <f t="shared" si="41"/>
        <v>Creatinine level to test for kidney function or muscle injury</v>
      </c>
      <c r="C669" s="6" t="str">
        <f t="shared" si="42"/>
        <v>Clinical Laboratory &amp; Pathology Procedures</v>
      </c>
      <c r="D669" s="6" t="str">
        <f t="shared" si="43"/>
        <v>82570</v>
      </c>
      <c r="E669" s="25"/>
      <c r="F669" s="25"/>
      <c r="G669" s="53"/>
      <c r="H669" s="25"/>
      <c r="I669" s="10"/>
      <c r="J669" s="39">
        <v>163</v>
      </c>
      <c r="K669" s="39">
        <v>32.6</v>
      </c>
      <c r="L669" s="39">
        <v>8.6219999999999999</v>
      </c>
      <c r="M669" s="39">
        <v>123.24000000000001</v>
      </c>
      <c r="N669" s="39">
        <v>8.85</v>
      </c>
      <c r="O669" s="39">
        <v>21.264552380952381</v>
      </c>
      <c r="P669" s="39">
        <v>8.85</v>
      </c>
      <c r="Q669" s="39">
        <v>8.85</v>
      </c>
      <c r="R669" s="39" t="s">
        <v>34096</v>
      </c>
      <c r="S669" s="39">
        <v>9.7349999999999994</v>
      </c>
      <c r="T669" s="39" t="s">
        <v>34096</v>
      </c>
      <c r="U669" s="39" t="s">
        <v>34096</v>
      </c>
      <c r="V669" s="39">
        <v>9.2926000000000002</v>
      </c>
      <c r="W669" s="39">
        <v>8.6219999999999999</v>
      </c>
      <c r="X669" s="39">
        <v>123.24000000000001</v>
      </c>
      <c r="Y669" s="39">
        <v>110.91599999999998</v>
      </c>
      <c r="Z669" s="39">
        <v>115.53749999999999</v>
      </c>
      <c r="AA669" s="39">
        <v>120.92925</v>
      </c>
      <c r="AB669" s="39">
        <v>123.24000000000001</v>
      </c>
      <c r="AC669" s="39">
        <v>123.24000000000001</v>
      </c>
      <c r="AD669" s="39">
        <v>123.24000000000001</v>
      </c>
      <c r="AE669" s="39">
        <v>110.60789999999999</v>
      </c>
      <c r="AF669" s="39">
        <v>81.646500000000003</v>
      </c>
      <c r="AG669" s="39">
        <v>30.801766666666673</v>
      </c>
      <c r="AH669" s="10"/>
      <c r="AI669" s="10"/>
    </row>
    <row r="670" spans="1:39" x14ac:dyDescent="0.3">
      <c r="A670" s="6" t="str">
        <f t="shared" si="40"/>
        <v>Clinical Laboratory &amp; Pathology Procedures-Creatinine level to test for kidney function or muscle injury-82570</v>
      </c>
      <c r="B670" s="6" t="str">
        <f t="shared" si="41"/>
        <v>Creatinine level to test for kidney function or muscle injury</v>
      </c>
      <c r="C670" s="6" t="str">
        <f t="shared" si="42"/>
        <v>Clinical Laboratory &amp; Pathology Procedures</v>
      </c>
      <c r="D670" s="6" t="str">
        <f t="shared" si="43"/>
        <v>82570</v>
      </c>
      <c r="E670" s="19"/>
      <c r="F670" s="18"/>
      <c r="G670" s="59"/>
      <c r="H670" s="60"/>
      <c r="I670" s="20"/>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s="10"/>
      <c r="AI670" s="10"/>
    </row>
    <row r="671" spans="1:39" ht="27.95" x14ac:dyDescent="0.3">
      <c r="A671" s="6" t="str">
        <f t="shared" si="40"/>
        <v>Clinical Laboratory &amp; Pathology Procedures-Total protein level, body fluid-84157</v>
      </c>
      <c r="B671" s="6" t="str">
        <f t="shared" si="41"/>
        <v>Total protein level, body fluid</v>
      </c>
      <c r="C671" s="6" t="str">
        <f t="shared" si="42"/>
        <v>Clinical Laboratory &amp; Pathology Procedures</v>
      </c>
      <c r="D671" s="6" t="str">
        <f t="shared" si="43"/>
        <v>84157</v>
      </c>
      <c r="E671" s="25" t="s">
        <v>984</v>
      </c>
      <c r="F671" s="25" t="s">
        <v>59</v>
      </c>
      <c r="G671" s="53" t="s">
        <v>31312</v>
      </c>
      <c r="H671" s="25" t="s">
        <v>26508</v>
      </c>
      <c r="I671" s="10" t="s">
        <v>208</v>
      </c>
      <c r="J671" s="17">
        <v>145</v>
      </c>
      <c r="K671" s="17">
        <v>29</v>
      </c>
      <c r="L671" s="17">
        <v>3.8970000000000002</v>
      </c>
      <c r="M671" s="17">
        <v>123.68800000000003</v>
      </c>
      <c r="N671" s="17">
        <v>4</v>
      </c>
      <c r="O671" s="17">
        <v>4.4000000000000004</v>
      </c>
      <c r="P671" s="17">
        <v>4</v>
      </c>
      <c r="Q671" s="17">
        <v>4</v>
      </c>
      <c r="R671" s="17" t="s">
        <v>34096</v>
      </c>
      <c r="S671" s="17">
        <v>4.4000000000000004</v>
      </c>
      <c r="T671" s="17" t="s">
        <v>34096</v>
      </c>
      <c r="U671" s="17" t="s">
        <v>34096</v>
      </c>
      <c r="V671" s="17">
        <v>4.2000999999999999</v>
      </c>
      <c r="W671" s="17">
        <v>3.8970000000000002</v>
      </c>
      <c r="X671" s="17">
        <v>123.68800000000003</v>
      </c>
      <c r="Y671" s="17">
        <v>111.31920000000001</v>
      </c>
      <c r="Z671" s="17">
        <v>115.95750000000002</v>
      </c>
      <c r="AA671" s="17">
        <v>121.36885000000001</v>
      </c>
      <c r="AB671" s="17">
        <v>123.68800000000003</v>
      </c>
      <c r="AC671" s="17">
        <v>123.68800000000003</v>
      </c>
      <c r="AD671" s="17">
        <v>123.68800000000003</v>
      </c>
      <c r="AE671" s="17">
        <v>111.00998</v>
      </c>
      <c r="AF671" s="17">
        <v>81.943300000000008</v>
      </c>
      <c r="AG671" s="17">
        <v>4.2</v>
      </c>
      <c r="AH671" s="10" t="s">
        <v>34446</v>
      </c>
      <c r="AI671" s="10" t="s">
        <v>33876</v>
      </c>
      <c r="AJ671" s="54">
        <v>1</v>
      </c>
      <c r="AK671" s="27">
        <v>11</v>
      </c>
      <c r="AL671" t="s">
        <v>51</v>
      </c>
      <c r="AM671">
        <v>2</v>
      </c>
    </row>
    <row r="672" spans="1:39" x14ac:dyDescent="0.3">
      <c r="A672" s="6" t="str">
        <f t="shared" si="40"/>
        <v>Clinical Laboratory &amp; Pathology Procedures-Total protein level, body fluid-84157</v>
      </c>
      <c r="B672" s="6" t="str">
        <f t="shared" si="41"/>
        <v>Total protein level, body fluid</v>
      </c>
      <c r="C672" s="6" t="str">
        <f t="shared" si="42"/>
        <v>Clinical Laboratory &amp; Pathology Procedures</v>
      </c>
      <c r="D672" s="6" t="str">
        <f t="shared" si="43"/>
        <v>84157</v>
      </c>
      <c r="E672" s="25" t="s">
        <v>47</v>
      </c>
      <c r="F672" s="25" t="s">
        <v>47</v>
      </c>
      <c r="G672" s="53" t="s">
        <v>31280</v>
      </c>
      <c r="H672" s="25" t="s">
        <v>26222</v>
      </c>
      <c r="I672" s="10" t="s">
        <v>208</v>
      </c>
      <c r="J672" s="17">
        <v>66</v>
      </c>
      <c r="K672" s="17">
        <v>13.200000000000001</v>
      </c>
      <c r="L672" s="17">
        <v>3.8250000000000002</v>
      </c>
      <c r="M672" s="17">
        <v>97.704000000000008</v>
      </c>
      <c r="N672" s="17">
        <v>3.93</v>
      </c>
      <c r="O672" s="17">
        <v>17.880899999999997</v>
      </c>
      <c r="P672" s="17">
        <v>3.93</v>
      </c>
      <c r="Q672" s="17">
        <v>3.93</v>
      </c>
      <c r="R672" s="17" t="s">
        <v>34096</v>
      </c>
      <c r="S672" s="17">
        <v>4.3230000000000004</v>
      </c>
      <c r="T672" s="17" t="s">
        <v>34096</v>
      </c>
      <c r="U672" s="17" t="s">
        <v>34096</v>
      </c>
      <c r="V672" s="17">
        <v>4.1224999999999996</v>
      </c>
      <c r="W672" s="17">
        <v>3.8250000000000002</v>
      </c>
      <c r="X672" s="17">
        <v>97.704000000000008</v>
      </c>
      <c r="Y672" s="17">
        <v>87.933599999999984</v>
      </c>
      <c r="Z672" s="17">
        <v>91.597499999999997</v>
      </c>
      <c r="AA672" s="17">
        <v>95.872050000000002</v>
      </c>
      <c r="AB672" s="17">
        <v>97.704000000000008</v>
      </c>
      <c r="AC672" s="17">
        <v>97.704000000000008</v>
      </c>
      <c r="AD672" s="17">
        <v>97.704000000000008</v>
      </c>
      <c r="AE672" s="17">
        <v>87.689339999999987</v>
      </c>
      <c r="AF672" s="17">
        <v>64.728899999999996</v>
      </c>
      <c r="AG672" s="17">
        <v>26.515650000000001</v>
      </c>
      <c r="AH672" s="10" t="s">
        <v>34447</v>
      </c>
      <c r="AI672" s="10" t="s">
        <v>33876</v>
      </c>
      <c r="AJ672" s="54">
        <v>0</v>
      </c>
      <c r="AK672" s="27" t="s">
        <v>34143</v>
      </c>
      <c r="AL672" t="s">
        <v>51</v>
      </c>
      <c r="AM672" t="e">
        <v>#VALUE!</v>
      </c>
    </row>
    <row r="673" spans="1:39" ht="27.95" x14ac:dyDescent="0.3">
      <c r="A673" s="6" t="str">
        <f t="shared" si="40"/>
        <v>Clinical Laboratory &amp; Pathology Procedures-Total protein level, body fluid-84157</v>
      </c>
      <c r="B673" s="6" t="str">
        <f t="shared" si="41"/>
        <v>Total protein level, body fluid</v>
      </c>
      <c r="C673" s="6" t="str">
        <f t="shared" si="42"/>
        <v>Clinical Laboratory &amp; Pathology Procedures</v>
      </c>
      <c r="D673" s="6" t="str">
        <f t="shared" si="43"/>
        <v>84157</v>
      </c>
      <c r="E673" s="25" t="s">
        <v>47</v>
      </c>
      <c r="F673" s="25" t="s">
        <v>47</v>
      </c>
      <c r="G673" s="53" t="s">
        <v>31458</v>
      </c>
      <c r="H673" s="25" t="s">
        <v>27823</v>
      </c>
      <c r="I673" s="10" t="s">
        <v>728</v>
      </c>
      <c r="J673" s="17">
        <v>146</v>
      </c>
      <c r="K673" s="17">
        <v>29.200000000000003</v>
      </c>
      <c r="L673" s="17">
        <v>28.369999999999997</v>
      </c>
      <c r="M673" s="17">
        <v>381</v>
      </c>
      <c r="N673" s="17" t="s">
        <v>34096</v>
      </c>
      <c r="O673" s="17">
        <v>85.724999999999994</v>
      </c>
      <c r="P673" s="17" t="s">
        <v>34096</v>
      </c>
      <c r="Q673" s="17" t="s">
        <v>34096</v>
      </c>
      <c r="R673" s="17" t="s">
        <v>34096</v>
      </c>
      <c r="S673" s="17" t="s">
        <v>34096</v>
      </c>
      <c r="T673" s="17">
        <v>28.369999999999997</v>
      </c>
      <c r="U673" s="17">
        <v>77.66</v>
      </c>
      <c r="V673" s="17">
        <v>75.330199999999991</v>
      </c>
      <c r="W673" s="17">
        <v>69.894000000000005</v>
      </c>
      <c r="X673" s="17">
        <v>381</v>
      </c>
      <c r="Y673" s="17">
        <v>342.9</v>
      </c>
      <c r="Z673" s="17">
        <v>357.1875</v>
      </c>
      <c r="AA673" s="17">
        <v>373.85624999999999</v>
      </c>
      <c r="AB673" s="17">
        <v>381</v>
      </c>
      <c r="AC673" s="17">
        <v>381</v>
      </c>
      <c r="AD673" s="17">
        <v>381</v>
      </c>
      <c r="AE673" s="17">
        <v>341.94749999999999</v>
      </c>
      <c r="AF673" s="17">
        <v>252.41250000000002</v>
      </c>
      <c r="AG673" s="17">
        <v>133.35000000000002</v>
      </c>
      <c r="AH673" s="10" t="s">
        <v>34448</v>
      </c>
      <c r="AI673" s="10" t="s">
        <v>33876</v>
      </c>
      <c r="AJ673" s="54">
        <v>0</v>
      </c>
      <c r="AK673" s="27" t="s">
        <v>34143</v>
      </c>
      <c r="AL673" t="s">
        <v>51</v>
      </c>
      <c r="AM673" t="e">
        <v>#VALUE!</v>
      </c>
    </row>
    <row r="674" spans="1:39" ht="27.95" x14ac:dyDescent="0.3">
      <c r="A674" s="6" t="str">
        <f t="shared" si="40"/>
        <v>Clinical Laboratory &amp; Pathology Procedures-Total protein level, body fluid-84157</v>
      </c>
      <c r="B674" s="6" t="str">
        <f t="shared" si="41"/>
        <v>Total protein level, body fluid</v>
      </c>
      <c r="C674" s="6" t="str">
        <f t="shared" si="42"/>
        <v>Clinical Laboratory &amp; Pathology Procedures</v>
      </c>
      <c r="D674" s="6" t="str">
        <f t="shared" si="43"/>
        <v>84157</v>
      </c>
      <c r="E674" s="25" t="s">
        <v>47</v>
      </c>
      <c r="F674" s="25" t="s">
        <v>47</v>
      </c>
      <c r="G674" s="53" t="s">
        <v>31465</v>
      </c>
      <c r="H674" s="25" t="s">
        <v>27945</v>
      </c>
      <c r="I674" s="10" t="s">
        <v>734</v>
      </c>
      <c r="J674" s="17">
        <v>1016</v>
      </c>
      <c r="K674" s="17">
        <v>203.20000000000002</v>
      </c>
      <c r="L674" s="17">
        <v>51.63</v>
      </c>
      <c r="M674" s="17">
        <v>270.86399999999998</v>
      </c>
      <c r="N674" s="17" t="s">
        <v>34096</v>
      </c>
      <c r="O674" s="17">
        <v>60.944399999999995</v>
      </c>
      <c r="P674" s="17" t="s">
        <v>34096</v>
      </c>
      <c r="Q674" s="17" t="s">
        <v>34096</v>
      </c>
      <c r="R674" s="17" t="s">
        <v>34096</v>
      </c>
      <c r="S674" s="17" t="s">
        <v>34096</v>
      </c>
      <c r="T674" s="17">
        <v>51.63</v>
      </c>
      <c r="U674" s="17">
        <v>107.3</v>
      </c>
      <c r="V674" s="17">
        <v>104.08099999999999</v>
      </c>
      <c r="W674" s="17">
        <v>96.57</v>
      </c>
      <c r="X674" s="17">
        <v>270.86399999999998</v>
      </c>
      <c r="Y674" s="17">
        <v>243.77759999999998</v>
      </c>
      <c r="Z674" s="17">
        <v>253.935</v>
      </c>
      <c r="AA674" s="17">
        <v>265.78530000000001</v>
      </c>
      <c r="AB674" s="17">
        <v>270.86399999999998</v>
      </c>
      <c r="AC674" s="17">
        <v>270.86399999999998</v>
      </c>
      <c r="AD674" s="17">
        <v>270.86399999999998</v>
      </c>
      <c r="AE674" s="17">
        <v>243.10043999999999</v>
      </c>
      <c r="AF674" s="17">
        <v>179.44739999999999</v>
      </c>
      <c r="AG674" s="17">
        <v>94.802400000000006</v>
      </c>
      <c r="AH674" s="10" t="s">
        <v>34449</v>
      </c>
      <c r="AI674" s="10" t="s">
        <v>33876</v>
      </c>
      <c r="AJ674" s="54">
        <v>0</v>
      </c>
      <c r="AK674" s="27" t="s">
        <v>34143</v>
      </c>
      <c r="AL674" t="s">
        <v>51</v>
      </c>
      <c r="AM674" t="e">
        <v>#VALUE!</v>
      </c>
    </row>
    <row r="675" spans="1:39" x14ac:dyDescent="0.3">
      <c r="A675" s="6" t="str">
        <f t="shared" si="40"/>
        <v>Clinical Laboratory &amp; Pathology Procedures-Total protein level, body fluid-84157</v>
      </c>
      <c r="B675" s="6" t="str">
        <f t="shared" si="41"/>
        <v>Total protein level, body fluid</v>
      </c>
      <c r="C675" s="6" t="str">
        <f t="shared" si="42"/>
        <v>Clinical Laboratory &amp; Pathology Procedures</v>
      </c>
      <c r="D675" s="6" t="str">
        <f t="shared" si="43"/>
        <v>84157</v>
      </c>
      <c r="E675" s="25" t="s">
        <v>47</v>
      </c>
      <c r="F675" s="25" t="s">
        <v>47</v>
      </c>
      <c r="G675" s="53" t="s">
        <v>188</v>
      </c>
      <c r="H675" s="25" t="s">
        <v>34123</v>
      </c>
      <c r="I675" s="10" t="s">
        <v>189</v>
      </c>
      <c r="J675" s="17">
        <v>109</v>
      </c>
      <c r="K675" s="17">
        <v>21.8</v>
      </c>
      <c r="L675" s="17">
        <v>18.753891883872999</v>
      </c>
      <c r="M675" s="17">
        <v>83.350630594991259</v>
      </c>
      <c r="N675" s="17" t="s">
        <v>34096</v>
      </c>
      <c r="O675" s="17">
        <v>18.753891883872999</v>
      </c>
      <c r="P675" s="17" t="s">
        <v>34096</v>
      </c>
      <c r="Q675" s="17" t="s">
        <v>34096</v>
      </c>
      <c r="R675" s="17" t="s">
        <v>34096</v>
      </c>
      <c r="S675" s="17" t="s">
        <v>34096</v>
      </c>
      <c r="T675" s="17" t="s">
        <v>34096</v>
      </c>
      <c r="U675" s="17" t="s">
        <v>34096</v>
      </c>
      <c r="V675" s="17" t="s">
        <v>34096</v>
      </c>
      <c r="W675" s="17" t="s">
        <v>34096</v>
      </c>
      <c r="X675" s="17">
        <v>83.350630594991259</v>
      </c>
      <c r="Y675" s="17">
        <v>75.015567535491996</v>
      </c>
      <c r="Z675" s="17">
        <v>78.141216182804158</v>
      </c>
      <c r="AA675" s="17">
        <v>81.787806271335128</v>
      </c>
      <c r="AB675" s="17">
        <v>83.350630594991259</v>
      </c>
      <c r="AC675" s="17">
        <v>83.350630594991259</v>
      </c>
      <c r="AD675" s="17">
        <v>83.350630594991259</v>
      </c>
      <c r="AE675" s="17">
        <v>74.807190959004515</v>
      </c>
      <c r="AF675" s="17">
        <v>55.219792769181737</v>
      </c>
      <c r="AG675" s="17">
        <v>29.172720708246931</v>
      </c>
      <c r="AH675" s="10" t="s">
        <v>34450</v>
      </c>
      <c r="AI675" s="10" t="s">
        <v>33876</v>
      </c>
      <c r="AJ675" s="54">
        <v>0</v>
      </c>
      <c r="AK675" s="27" t="s">
        <v>34143</v>
      </c>
      <c r="AL675" t="s">
        <v>51</v>
      </c>
      <c r="AM675" t="e">
        <v>#VALUE!</v>
      </c>
    </row>
    <row r="676" spans="1:39" x14ac:dyDescent="0.3">
      <c r="A676" s="6" t="str">
        <f t="shared" si="40"/>
        <v>Clinical Laboratory &amp; Pathology Procedures-Total protein level, body fluid-84157</v>
      </c>
      <c r="B676" s="6" t="str">
        <f t="shared" si="41"/>
        <v>Total protein level, body fluid</v>
      </c>
      <c r="C676" s="6" t="str">
        <f t="shared" si="42"/>
        <v>Clinical Laboratory &amp; Pathology Procedures</v>
      </c>
      <c r="D676" s="6" t="str">
        <f t="shared" si="43"/>
        <v>84157</v>
      </c>
      <c r="E676" s="25" t="s">
        <v>47</v>
      </c>
      <c r="F676" s="25" t="s">
        <v>47</v>
      </c>
      <c r="G676" s="53" t="s">
        <v>31455</v>
      </c>
      <c r="H676" s="25" t="s">
        <v>27778</v>
      </c>
      <c r="I676" s="10" t="s">
        <v>728</v>
      </c>
      <c r="J676" s="17">
        <v>346</v>
      </c>
      <c r="K676" s="17">
        <v>69.2</v>
      </c>
      <c r="L676" s="17">
        <v>51.071400000000004</v>
      </c>
      <c r="M676" s="17">
        <v>226.98400000000004</v>
      </c>
      <c r="N676" s="17" t="s">
        <v>34096</v>
      </c>
      <c r="O676" s="17">
        <v>51.071400000000004</v>
      </c>
      <c r="P676" s="17" t="s">
        <v>34096</v>
      </c>
      <c r="Q676" s="17" t="s">
        <v>34096</v>
      </c>
      <c r="R676" s="17" t="s">
        <v>34096</v>
      </c>
      <c r="S676" s="17" t="s">
        <v>34096</v>
      </c>
      <c r="T676" s="17" t="s">
        <v>34096</v>
      </c>
      <c r="U676" s="17" t="s">
        <v>34096</v>
      </c>
      <c r="V676" s="17" t="s">
        <v>34096</v>
      </c>
      <c r="W676" s="17" t="s">
        <v>34096</v>
      </c>
      <c r="X676" s="17">
        <v>226.98400000000004</v>
      </c>
      <c r="Y676" s="17">
        <v>204.28560000000002</v>
      </c>
      <c r="Z676" s="17">
        <v>212.79750000000001</v>
      </c>
      <c r="AA676" s="17">
        <v>222.72805000000002</v>
      </c>
      <c r="AB676" s="17">
        <v>226.98400000000004</v>
      </c>
      <c r="AC676" s="17">
        <v>226.98400000000004</v>
      </c>
      <c r="AD676" s="17">
        <v>226.98400000000004</v>
      </c>
      <c r="AE676" s="17">
        <v>203.71814000000001</v>
      </c>
      <c r="AF676" s="17">
        <v>150.37690000000001</v>
      </c>
      <c r="AG676" s="17">
        <v>79.444400000000016</v>
      </c>
      <c r="AH676" s="10" t="s">
        <v>34451</v>
      </c>
      <c r="AI676" s="10" t="s">
        <v>33876</v>
      </c>
      <c r="AJ676" s="54">
        <v>0</v>
      </c>
      <c r="AK676" s="27" t="s">
        <v>34143</v>
      </c>
      <c r="AL676" t="s">
        <v>51</v>
      </c>
      <c r="AM676" t="e">
        <v>#VALUE!</v>
      </c>
    </row>
    <row r="677" spans="1:39" x14ac:dyDescent="0.3">
      <c r="A677" s="6" t="str">
        <f t="shared" si="40"/>
        <v>Clinical Laboratory &amp; Pathology Procedures-Total protein level, body fluid-84157</v>
      </c>
      <c r="B677" s="6" t="str">
        <f t="shared" si="41"/>
        <v>Total protein level, body fluid</v>
      </c>
      <c r="C677" s="6" t="str">
        <f t="shared" si="42"/>
        <v>Clinical Laboratory &amp; Pathology Procedures</v>
      </c>
      <c r="D677" s="6" t="str">
        <f t="shared" si="43"/>
        <v>84157</v>
      </c>
      <c r="E677" s="25" t="s">
        <v>47</v>
      </c>
      <c r="F677" s="25" t="s">
        <v>47</v>
      </c>
      <c r="G677" s="53" t="s">
        <v>826</v>
      </c>
      <c r="H677" s="25" t="s">
        <v>34123</v>
      </c>
      <c r="I677" s="10" t="s">
        <v>804</v>
      </c>
      <c r="J677" s="17">
        <v>3852</v>
      </c>
      <c r="K677" s="17">
        <v>770.40000000000009</v>
      </c>
      <c r="L677" s="17">
        <v>193.59257142857138</v>
      </c>
      <c r="M677" s="17">
        <v>860.41142857142859</v>
      </c>
      <c r="N677" s="17" t="s">
        <v>34096</v>
      </c>
      <c r="O677" s="17">
        <v>193.59257142857138</v>
      </c>
      <c r="P677" s="17" t="s">
        <v>34096</v>
      </c>
      <c r="Q677" s="17" t="s">
        <v>34096</v>
      </c>
      <c r="R677" s="17" t="s">
        <v>34096</v>
      </c>
      <c r="S677" s="17" t="s">
        <v>34096</v>
      </c>
      <c r="T677" s="17" t="s">
        <v>34096</v>
      </c>
      <c r="U677" s="17" t="s">
        <v>34096</v>
      </c>
      <c r="V677" s="17" t="s">
        <v>34096</v>
      </c>
      <c r="W677" s="17" t="s">
        <v>34096</v>
      </c>
      <c r="X677" s="17">
        <v>860.41142857142859</v>
      </c>
      <c r="Y677" s="17">
        <v>774.3702857142855</v>
      </c>
      <c r="Z677" s="17">
        <v>806.63571428571424</v>
      </c>
      <c r="AA677" s="17">
        <v>844.27871428571427</v>
      </c>
      <c r="AB677" s="17">
        <v>860.41142857142859</v>
      </c>
      <c r="AC677" s="17">
        <v>860.41142857142859</v>
      </c>
      <c r="AD677" s="17">
        <v>860.41142857142859</v>
      </c>
      <c r="AE677" s="17">
        <v>772.21925714285703</v>
      </c>
      <c r="AF677" s="17">
        <v>570.0225714285715</v>
      </c>
      <c r="AG677" s="17">
        <v>301.14400000000006</v>
      </c>
      <c r="AH677" s="10" t="s">
        <v>34452</v>
      </c>
      <c r="AI677" s="10" t="s">
        <v>33876</v>
      </c>
      <c r="AJ677" s="54">
        <v>0</v>
      </c>
      <c r="AK677" s="27" t="s">
        <v>34143</v>
      </c>
      <c r="AL677" t="s">
        <v>51</v>
      </c>
      <c r="AM677" t="e">
        <v>#VALUE!</v>
      </c>
    </row>
    <row r="678" spans="1:39" x14ac:dyDescent="0.3">
      <c r="A678" s="6" t="str">
        <f t="shared" si="40"/>
        <v>Clinical Laboratory &amp; Pathology Procedures-Total protein level, body fluid-84157</v>
      </c>
      <c r="B678" s="6" t="str">
        <f t="shared" si="41"/>
        <v>Total protein level, body fluid</v>
      </c>
      <c r="C678" s="6" t="str">
        <f t="shared" si="42"/>
        <v>Clinical Laboratory &amp; Pathology Procedures</v>
      </c>
      <c r="D678" s="6" t="str">
        <f t="shared" si="43"/>
        <v>84157</v>
      </c>
      <c r="E678" s="25" t="s">
        <v>47</v>
      </c>
      <c r="F678" s="25" t="s">
        <v>47</v>
      </c>
      <c r="G678" s="53" t="s">
        <v>314</v>
      </c>
      <c r="H678" s="25" t="s">
        <v>315</v>
      </c>
      <c r="I678" s="10" t="s">
        <v>208</v>
      </c>
      <c r="J678" s="17">
        <v>580</v>
      </c>
      <c r="K678" s="17">
        <v>116</v>
      </c>
      <c r="L678" s="17">
        <v>10.287000000000001</v>
      </c>
      <c r="M678" s="17">
        <v>784.49600000000009</v>
      </c>
      <c r="N678" s="17">
        <v>10.56</v>
      </c>
      <c r="O678" s="17">
        <v>11.616000000000001</v>
      </c>
      <c r="P678" s="17">
        <v>10.56</v>
      </c>
      <c r="Q678" s="17">
        <v>10.56</v>
      </c>
      <c r="R678" s="17" t="s">
        <v>34096</v>
      </c>
      <c r="S678" s="17">
        <v>11.616000000000001</v>
      </c>
      <c r="T678" s="17" t="s">
        <v>34096</v>
      </c>
      <c r="U678" s="17" t="s">
        <v>34096</v>
      </c>
      <c r="V678" s="17">
        <v>11.0871</v>
      </c>
      <c r="W678" s="17">
        <v>10.287000000000001</v>
      </c>
      <c r="X678" s="17">
        <v>784.49600000000009</v>
      </c>
      <c r="Y678" s="17">
        <v>706.04639999999995</v>
      </c>
      <c r="Z678" s="17">
        <v>735.46500000000003</v>
      </c>
      <c r="AA678" s="17">
        <v>769.7867</v>
      </c>
      <c r="AB678" s="17">
        <v>784.49600000000009</v>
      </c>
      <c r="AC678" s="17">
        <v>784.49600000000009</v>
      </c>
      <c r="AD678" s="17">
        <v>784.49600000000009</v>
      </c>
      <c r="AE678" s="17">
        <v>704.08515999999997</v>
      </c>
      <c r="AF678" s="17">
        <v>519.72860000000003</v>
      </c>
      <c r="AG678" s="17">
        <v>11.088000000000001</v>
      </c>
      <c r="AH678" s="10" t="s">
        <v>34453</v>
      </c>
      <c r="AI678" s="10" t="s">
        <v>33876</v>
      </c>
      <c r="AJ678" s="54">
        <v>0</v>
      </c>
      <c r="AK678" s="27" t="s">
        <v>34143</v>
      </c>
      <c r="AL678" t="s">
        <v>51</v>
      </c>
      <c r="AM678" t="e">
        <v>#VALUE!</v>
      </c>
    </row>
    <row r="679" spans="1:39" ht="41.95" x14ac:dyDescent="0.3">
      <c r="A679" s="6" t="str">
        <f t="shared" si="40"/>
        <v>Clinical Laboratory &amp; Pathology Procedures-Total protein level, body fluid-84157</v>
      </c>
      <c r="B679" s="6" t="str">
        <f t="shared" si="41"/>
        <v>Total protein level, body fluid</v>
      </c>
      <c r="C679" s="6" t="str">
        <f t="shared" si="42"/>
        <v>Clinical Laboratory &amp; Pathology Procedures</v>
      </c>
      <c r="D679" s="6" t="str">
        <f t="shared" si="43"/>
        <v>84157</v>
      </c>
      <c r="E679" s="25" t="s">
        <v>47</v>
      </c>
      <c r="F679" s="25" t="s">
        <v>47</v>
      </c>
      <c r="G679" s="53" t="s">
        <v>209</v>
      </c>
      <c r="H679" s="25" t="s">
        <v>210</v>
      </c>
      <c r="I679" s="10" t="s">
        <v>211</v>
      </c>
      <c r="J679" s="17">
        <v>161</v>
      </c>
      <c r="K679" s="17">
        <v>32.200000000000003</v>
      </c>
      <c r="L679" s="17">
        <v>7.569</v>
      </c>
      <c r="M679" s="17">
        <v>152.87200000000001</v>
      </c>
      <c r="N679" s="17">
        <v>7.77</v>
      </c>
      <c r="O679" s="17">
        <v>8.5470000000000006</v>
      </c>
      <c r="P679" s="17">
        <v>7.77</v>
      </c>
      <c r="Q679" s="17">
        <v>7.77</v>
      </c>
      <c r="R679" s="17" t="s">
        <v>34096</v>
      </c>
      <c r="S679" s="17">
        <v>8.5470000000000006</v>
      </c>
      <c r="T679" s="17" t="s">
        <v>34096</v>
      </c>
      <c r="U679" s="17" t="s">
        <v>34096</v>
      </c>
      <c r="V679" s="17">
        <v>8.1577000000000002</v>
      </c>
      <c r="W679" s="17">
        <v>7.569</v>
      </c>
      <c r="X679" s="17">
        <v>152.87200000000001</v>
      </c>
      <c r="Y679" s="17">
        <v>137.5848</v>
      </c>
      <c r="Z679" s="17">
        <v>143.3175</v>
      </c>
      <c r="AA679" s="17">
        <v>150.00565</v>
      </c>
      <c r="AB679" s="17">
        <v>152.87200000000001</v>
      </c>
      <c r="AC679" s="17">
        <v>152.87200000000001</v>
      </c>
      <c r="AD679" s="17">
        <v>152.87200000000001</v>
      </c>
      <c r="AE679" s="17">
        <v>137.20262</v>
      </c>
      <c r="AF679" s="17">
        <v>101.27770000000001</v>
      </c>
      <c r="AG679" s="17">
        <v>8.1585000000000001</v>
      </c>
      <c r="AH679" s="10" t="s">
        <v>34454</v>
      </c>
      <c r="AI679" s="10" t="s">
        <v>33876</v>
      </c>
      <c r="AJ679" s="54">
        <v>0</v>
      </c>
      <c r="AK679" s="27" t="s">
        <v>34143</v>
      </c>
      <c r="AL679" t="s">
        <v>51</v>
      </c>
      <c r="AM679" t="e">
        <v>#VALUE!</v>
      </c>
    </row>
    <row r="680" spans="1:39" x14ac:dyDescent="0.3">
      <c r="A680" s="6" t="str">
        <f t="shared" si="40"/>
        <v>Clinical Laboratory &amp; Pathology Procedures-Total protein level, body fluid-84157</v>
      </c>
      <c r="B680" s="6" t="str">
        <f t="shared" si="41"/>
        <v>Total protein level, body fluid</v>
      </c>
      <c r="C680" s="6" t="str">
        <f t="shared" si="42"/>
        <v>Clinical Laboratory &amp; Pathology Procedures</v>
      </c>
      <c r="D680" s="6" t="str">
        <f t="shared" si="43"/>
        <v>84157</v>
      </c>
      <c r="E680" s="25"/>
      <c r="F680" s="25"/>
      <c r="G680" s="53"/>
      <c r="H680" s="25"/>
      <c r="I680" s="10"/>
      <c r="J680" s="39">
        <v>6421</v>
      </c>
      <c r="K680" s="39">
        <v>1284.2</v>
      </c>
      <c r="L680" s="39">
        <v>368.99586331244438</v>
      </c>
      <c r="M680" s="39">
        <v>2981.3700591664197</v>
      </c>
      <c r="N680" s="39">
        <v>26.26</v>
      </c>
      <c r="O680" s="39">
        <v>452.53116331244439</v>
      </c>
      <c r="P680" s="39">
        <v>26.26</v>
      </c>
      <c r="Q680" s="39">
        <v>26.26</v>
      </c>
      <c r="R680" s="39" t="s">
        <v>34096</v>
      </c>
      <c r="S680" s="39">
        <v>28.886000000000003</v>
      </c>
      <c r="T680" s="39">
        <v>80</v>
      </c>
      <c r="U680" s="39">
        <v>184.95999999999998</v>
      </c>
      <c r="V680" s="39">
        <v>206.97859999999997</v>
      </c>
      <c r="W680" s="39">
        <v>192.04199999999997</v>
      </c>
      <c r="X680" s="39">
        <v>2981.3700591664197</v>
      </c>
      <c r="Y680" s="39">
        <v>2683.2330532497776</v>
      </c>
      <c r="Z680" s="39">
        <v>2795.0344304685186</v>
      </c>
      <c r="AA680" s="39">
        <v>2925.4693705570498</v>
      </c>
      <c r="AB680" s="39">
        <v>2981.3700591664197</v>
      </c>
      <c r="AC680" s="39">
        <v>2981.3700591664197</v>
      </c>
      <c r="AD680" s="39">
        <v>2981.3700591664197</v>
      </c>
      <c r="AE680" s="39">
        <v>2675.7796281018614</v>
      </c>
      <c r="AF680" s="39">
        <v>1975.1576641977531</v>
      </c>
      <c r="AG680" s="39">
        <v>687.87567070824707</v>
      </c>
      <c r="AH680" s="10"/>
      <c r="AI680" s="10"/>
    </row>
    <row r="681" spans="1:39" x14ac:dyDescent="0.3">
      <c r="A681" s="6" t="str">
        <f t="shared" si="40"/>
        <v>Clinical Laboratory &amp; Pathology Procedures-Total protein level, body fluid-84157</v>
      </c>
      <c r="B681" s="6" t="str">
        <f t="shared" si="41"/>
        <v>Total protein level, body fluid</v>
      </c>
      <c r="C681" s="6" t="str">
        <f t="shared" si="42"/>
        <v>Clinical Laboratory &amp; Pathology Procedures</v>
      </c>
      <c r="D681" s="6" t="str">
        <f t="shared" si="43"/>
        <v>84157</v>
      </c>
      <c r="E681" s="19"/>
      <c r="F681" s="18"/>
      <c r="G681" s="59"/>
      <c r="H681" s="60"/>
      <c r="I681" s="20"/>
      <c r="J681" s="21"/>
      <c r="K681" s="21"/>
      <c r="L681" s="21"/>
      <c r="M681" s="21"/>
      <c r="N681" s="21"/>
      <c r="O681" s="21"/>
      <c r="P681" s="21"/>
      <c r="Q681" s="21"/>
      <c r="R681" s="21"/>
      <c r="S681" s="21"/>
      <c r="T681" s="21"/>
      <c r="U681" s="21"/>
      <c r="V681" s="21"/>
      <c r="W681" s="21"/>
      <c r="X681" s="21"/>
      <c r="Y681" s="21"/>
      <c r="Z681" s="21"/>
      <c r="AA681" s="21"/>
      <c r="AB681" s="21"/>
      <c r="AC681" s="21"/>
      <c r="AD681" s="21"/>
      <c r="AE681" s="21"/>
      <c r="AF681" s="21"/>
      <c r="AG681" s="21"/>
      <c r="AH681" s="10"/>
      <c r="AI681" s="10"/>
    </row>
    <row r="682" spans="1:39" ht="27.95" x14ac:dyDescent="0.3">
      <c r="A682" s="6" t="str">
        <f t="shared" si="40"/>
        <v>Clinical Laboratory &amp; Pathology Procedures-Somatomedin (growth factor) level-84305</v>
      </c>
      <c r="B682" s="6" t="str">
        <f t="shared" si="41"/>
        <v>Somatomedin (growth factor) level</v>
      </c>
      <c r="C682" s="6" t="str">
        <f t="shared" si="42"/>
        <v>Clinical Laboratory &amp; Pathology Procedures</v>
      </c>
      <c r="D682" s="6" t="str">
        <f t="shared" si="43"/>
        <v>84305</v>
      </c>
      <c r="E682" s="25" t="s">
        <v>984</v>
      </c>
      <c r="F682" s="25" t="s">
        <v>59</v>
      </c>
      <c r="G682" s="53" t="s">
        <v>31319</v>
      </c>
      <c r="H682" s="25" t="s">
        <v>26564</v>
      </c>
      <c r="I682" s="10" t="s">
        <v>208</v>
      </c>
      <c r="J682" s="17">
        <v>223</v>
      </c>
      <c r="K682" s="17">
        <v>44.6</v>
      </c>
      <c r="L682" s="17">
        <v>32.794199999999996</v>
      </c>
      <c r="M682" s="17">
        <v>145.75200000000001</v>
      </c>
      <c r="N682" s="17" t="s">
        <v>34096</v>
      </c>
      <c r="O682" s="17">
        <v>32.794199999999996</v>
      </c>
      <c r="P682" s="17" t="s">
        <v>34096</v>
      </c>
      <c r="Q682" s="17" t="s">
        <v>34096</v>
      </c>
      <c r="R682" s="17" t="s">
        <v>34096</v>
      </c>
      <c r="S682" s="17" t="s">
        <v>34096</v>
      </c>
      <c r="T682" s="17" t="s">
        <v>34096</v>
      </c>
      <c r="U682" s="17" t="s">
        <v>34096</v>
      </c>
      <c r="V682" s="17" t="s">
        <v>34096</v>
      </c>
      <c r="W682" s="17" t="s">
        <v>34096</v>
      </c>
      <c r="X682" s="17">
        <v>145.75200000000001</v>
      </c>
      <c r="Y682" s="17">
        <v>131.17679999999999</v>
      </c>
      <c r="Z682" s="17">
        <v>136.64249999999998</v>
      </c>
      <c r="AA682" s="17">
        <v>143.01915</v>
      </c>
      <c r="AB682" s="17">
        <v>145.75200000000001</v>
      </c>
      <c r="AC682" s="17">
        <v>145.75200000000001</v>
      </c>
      <c r="AD682" s="17">
        <v>145.75200000000001</v>
      </c>
      <c r="AE682" s="17">
        <v>130.81242</v>
      </c>
      <c r="AF682" s="17">
        <v>96.560699999999997</v>
      </c>
      <c r="AG682" s="17">
        <v>51.013200000000005</v>
      </c>
      <c r="AH682" s="10" t="s">
        <v>34455</v>
      </c>
      <c r="AI682" s="10" t="s">
        <v>33877</v>
      </c>
      <c r="AJ682" s="54">
        <v>1</v>
      </c>
      <c r="AK682" s="27">
        <v>7</v>
      </c>
      <c r="AL682" t="s">
        <v>51</v>
      </c>
      <c r="AM682">
        <v>2</v>
      </c>
    </row>
    <row r="683" spans="1:39" ht="27.95" x14ac:dyDescent="0.3">
      <c r="A683" s="6" t="str">
        <f t="shared" si="40"/>
        <v>Clinical Laboratory &amp; Pathology Procedures-Somatomedin (growth factor) level-84305</v>
      </c>
      <c r="B683" s="6" t="str">
        <f t="shared" si="41"/>
        <v>Somatomedin (growth factor) level</v>
      </c>
      <c r="C683" s="6" t="str">
        <f t="shared" si="42"/>
        <v>Clinical Laboratory &amp; Pathology Procedures</v>
      </c>
      <c r="D683" s="6" t="str">
        <f t="shared" si="43"/>
        <v>84305</v>
      </c>
      <c r="E683" s="25" t="s">
        <v>47</v>
      </c>
      <c r="F683" s="25" t="s">
        <v>47</v>
      </c>
      <c r="G683" s="53" t="s">
        <v>31290</v>
      </c>
      <c r="H683" s="25" t="s">
        <v>26324</v>
      </c>
      <c r="I683" s="10" t="s">
        <v>208</v>
      </c>
      <c r="J683" s="17">
        <v>171</v>
      </c>
      <c r="K683" s="17">
        <v>34.200000000000003</v>
      </c>
      <c r="L683" s="17">
        <v>17.919000000000004</v>
      </c>
      <c r="M683" s="17">
        <v>120.11999999999996</v>
      </c>
      <c r="N683" s="17">
        <v>18.400000000000002</v>
      </c>
      <c r="O683" s="17">
        <v>20.240000000000002</v>
      </c>
      <c r="P683" s="17">
        <v>18.400000000000002</v>
      </c>
      <c r="Q683" s="17">
        <v>18.400000000000002</v>
      </c>
      <c r="R683" s="17" t="s">
        <v>34096</v>
      </c>
      <c r="S683" s="17">
        <v>20.240000000000002</v>
      </c>
      <c r="T683" s="17" t="s">
        <v>34096</v>
      </c>
      <c r="U683" s="17" t="s">
        <v>34096</v>
      </c>
      <c r="V683" s="17">
        <v>19.312700000000003</v>
      </c>
      <c r="W683" s="17">
        <v>17.919000000000004</v>
      </c>
      <c r="X683" s="17">
        <v>120.11999999999996</v>
      </c>
      <c r="Y683" s="17">
        <v>108.10799999999996</v>
      </c>
      <c r="Z683" s="17">
        <v>112.61249999999997</v>
      </c>
      <c r="AA683" s="17">
        <v>117.86775000000004</v>
      </c>
      <c r="AB683" s="17">
        <v>120.11999999999996</v>
      </c>
      <c r="AC683" s="17">
        <v>120.11999999999996</v>
      </c>
      <c r="AD683" s="17">
        <v>120.11999999999996</v>
      </c>
      <c r="AE683" s="17">
        <v>107.8077</v>
      </c>
      <c r="AF683" s="17">
        <v>79.579500000000024</v>
      </c>
      <c r="AG683" s="17">
        <v>19.319999999999997</v>
      </c>
      <c r="AH683" s="10" t="s">
        <v>34456</v>
      </c>
      <c r="AI683" s="10" t="s">
        <v>33877</v>
      </c>
      <c r="AJ683" s="54">
        <v>0</v>
      </c>
      <c r="AK683" s="27" t="s">
        <v>34143</v>
      </c>
      <c r="AL683" t="s">
        <v>51</v>
      </c>
      <c r="AM683" t="e">
        <v>#VALUE!</v>
      </c>
    </row>
    <row r="684" spans="1:39" x14ac:dyDescent="0.3">
      <c r="A684" s="6" t="str">
        <f t="shared" si="40"/>
        <v>Clinical Laboratory &amp; Pathology Procedures-Somatomedin (growth factor) level-84305</v>
      </c>
      <c r="B684" s="6" t="str">
        <f t="shared" si="41"/>
        <v>Somatomedin (growth factor) level</v>
      </c>
      <c r="C684" s="6" t="str">
        <f t="shared" si="42"/>
        <v>Clinical Laboratory &amp; Pathology Procedures</v>
      </c>
      <c r="D684" s="6" t="str">
        <f t="shared" si="43"/>
        <v>84305</v>
      </c>
      <c r="E684" s="25" t="s">
        <v>47</v>
      </c>
      <c r="F684" s="25" t="s">
        <v>47</v>
      </c>
      <c r="G684" s="53" t="s">
        <v>48</v>
      </c>
      <c r="H684" s="25" t="s">
        <v>49</v>
      </c>
      <c r="I684" s="10" t="s">
        <v>50</v>
      </c>
      <c r="J684" s="17">
        <v>35</v>
      </c>
      <c r="K684" s="17">
        <v>7</v>
      </c>
      <c r="L684" s="17">
        <v>4.9768000000000008</v>
      </c>
      <c r="M684" s="17">
        <v>22.119111111111113</v>
      </c>
      <c r="N684" s="17" t="s">
        <v>34096</v>
      </c>
      <c r="O684" s="17">
        <v>4.9768000000000008</v>
      </c>
      <c r="P684" s="17" t="s">
        <v>34096</v>
      </c>
      <c r="Q684" s="17" t="s">
        <v>34096</v>
      </c>
      <c r="R684" s="17" t="s">
        <v>34096</v>
      </c>
      <c r="S684" s="17" t="s">
        <v>34096</v>
      </c>
      <c r="T684" s="17" t="s">
        <v>34096</v>
      </c>
      <c r="U684" s="17" t="s">
        <v>34096</v>
      </c>
      <c r="V684" s="17">
        <v>8.5650999999999993</v>
      </c>
      <c r="W684" s="17">
        <v>7.9470000000000001</v>
      </c>
      <c r="X684" s="17">
        <v>22.119111111111113</v>
      </c>
      <c r="Y684" s="17">
        <v>19.907200000000003</v>
      </c>
      <c r="Z684" s="17">
        <v>20.736666666666668</v>
      </c>
      <c r="AA684" s="17">
        <v>21.704377777777776</v>
      </c>
      <c r="AB684" s="17">
        <v>22.119111111111113</v>
      </c>
      <c r="AC684" s="17">
        <v>22.119111111111113</v>
      </c>
      <c r="AD684" s="17">
        <v>22.119111111111113</v>
      </c>
      <c r="AE684" s="17">
        <v>19.851902222222225</v>
      </c>
      <c r="AF684" s="17">
        <v>14.653911111111114</v>
      </c>
      <c r="AG684" s="17">
        <v>7.7416888888888913</v>
      </c>
      <c r="AH684" s="10" t="s">
        <v>34457</v>
      </c>
      <c r="AI684" s="10" t="s">
        <v>33877</v>
      </c>
      <c r="AJ684" s="54">
        <v>0</v>
      </c>
      <c r="AK684" s="27" t="s">
        <v>34143</v>
      </c>
      <c r="AL684" t="s">
        <v>51</v>
      </c>
      <c r="AM684" t="e">
        <v>#VALUE!</v>
      </c>
    </row>
    <row r="685" spans="1:39" x14ac:dyDescent="0.3">
      <c r="A685" s="6" t="str">
        <f t="shared" si="40"/>
        <v>Clinical Laboratory &amp; Pathology Procedures-Somatomedin (growth factor) level-84305</v>
      </c>
      <c r="B685" s="6" t="str">
        <f t="shared" si="41"/>
        <v>Somatomedin (growth factor) level</v>
      </c>
      <c r="C685" s="6" t="str">
        <f t="shared" si="42"/>
        <v>Clinical Laboratory &amp; Pathology Procedures</v>
      </c>
      <c r="D685" s="6" t="str">
        <f t="shared" si="43"/>
        <v>84305</v>
      </c>
      <c r="E685" s="25" t="s">
        <v>47</v>
      </c>
      <c r="F685" s="25" t="s">
        <v>47</v>
      </c>
      <c r="G685" s="53" t="s">
        <v>33132</v>
      </c>
      <c r="H685" s="25" t="s">
        <v>30493</v>
      </c>
      <c r="I685" s="10" t="s">
        <v>50</v>
      </c>
      <c r="J685" s="17">
        <v>100</v>
      </c>
      <c r="K685" s="17">
        <v>20</v>
      </c>
      <c r="L685" s="17">
        <v>8.3315999999999999</v>
      </c>
      <c r="M685" s="17">
        <v>37.029333333333334</v>
      </c>
      <c r="N685" s="17" t="s">
        <v>34096</v>
      </c>
      <c r="O685" s="17">
        <v>8.3315999999999999</v>
      </c>
      <c r="P685" s="17" t="s">
        <v>34096</v>
      </c>
      <c r="Q685" s="17" t="s">
        <v>34096</v>
      </c>
      <c r="R685" s="17" t="s">
        <v>34096</v>
      </c>
      <c r="S685" s="17" t="s">
        <v>34096</v>
      </c>
      <c r="T685" s="17" t="s">
        <v>34096</v>
      </c>
      <c r="U685" s="17" t="s">
        <v>34096</v>
      </c>
      <c r="V685" s="17" t="s">
        <v>34096</v>
      </c>
      <c r="W685" s="17" t="s">
        <v>34096</v>
      </c>
      <c r="X685" s="17">
        <v>37.029333333333334</v>
      </c>
      <c r="Y685" s="17">
        <v>33.3264</v>
      </c>
      <c r="Z685" s="17">
        <v>34.715000000000003</v>
      </c>
      <c r="AA685" s="17">
        <v>36.335033333333335</v>
      </c>
      <c r="AB685" s="17">
        <v>37.029333333333334</v>
      </c>
      <c r="AC685" s="17">
        <v>37.029333333333334</v>
      </c>
      <c r="AD685" s="17">
        <v>37.029333333333334</v>
      </c>
      <c r="AE685" s="17">
        <v>33.233826666666666</v>
      </c>
      <c r="AF685" s="17">
        <v>24.531933333333331</v>
      </c>
      <c r="AG685" s="17">
        <v>12.960266666666669</v>
      </c>
      <c r="AH685" s="10" t="s">
        <v>34458</v>
      </c>
      <c r="AI685" s="10" t="s">
        <v>33877</v>
      </c>
      <c r="AJ685" s="54">
        <v>0</v>
      </c>
      <c r="AK685" s="27" t="s">
        <v>34143</v>
      </c>
      <c r="AL685" t="s">
        <v>51</v>
      </c>
      <c r="AM685" t="e">
        <v>#VALUE!</v>
      </c>
    </row>
    <row r="686" spans="1:39" x14ac:dyDescent="0.3">
      <c r="A686" s="6" t="str">
        <f t="shared" si="40"/>
        <v>Clinical Laboratory &amp; Pathology Procedures-Somatomedin (growth factor) level-84305</v>
      </c>
      <c r="B686" s="6" t="str">
        <f t="shared" si="41"/>
        <v>Somatomedin (growth factor) level</v>
      </c>
      <c r="C686" s="6" t="str">
        <f t="shared" si="42"/>
        <v>Clinical Laboratory &amp; Pathology Procedures</v>
      </c>
      <c r="D686" s="6" t="str">
        <f t="shared" si="43"/>
        <v>84305</v>
      </c>
      <c r="E686" s="25" t="s">
        <v>47</v>
      </c>
      <c r="F686" s="25" t="s">
        <v>47</v>
      </c>
      <c r="G686" s="53" t="s">
        <v>625</v>
      </c>
      <c r="H686" s="25" t="s">
        <v>626</v>
      </c>
      <c r="I686" s="10" t="s">
        <v>208</v>
      </c>
      <c r="J686" s="17">
        <v>164</v>
      </c>
      <c r="K686" s="17">
        <v>32.800000000000004</v>
      </c>
      <c r="L686" s="17">
        <v>36.0396</v>
      </c>
      <c r="M686" s="17">
        <v>160.17600000000002</v>
      </c>
      <c r="N686" s="17" t="s">
        <v>34096</v>
      </c>
      <c r="O686" s="17">
        <v>36.0396</v>
      </c>
      <c r="P686" s="17" t="s">
        <v>34096</v>
      </c>
      <c r="Q686" s="17" t="s">
        <v>34096</v>
      </c>
      <c r="R686" s="17" t="s">
        <v>34096</v>
      </c>
      <c r="S686" s="17" t="s">
        <v>34096</v>
      </c>
      <c r="T686" s="17" t="s">
        <v>34096</v>
      </c>
      <c r="U686" s="17" t="s">
        <v>34096</v>
      </c>
      <c r="V686" s="17" t="s">
        <v>34096</v>
      </c>
      <c r="W686" s="17" t="s">
        <v>34096</v>
      </c>
      <c r="X686" s="17">
        <v>160.17600000000002</v>
      </c>
      <c r="Y686" s="17">
        <v>144.1584</v>
      </c>
      <c r="Z686" s="17">
        <v>150.16499999999999</v>
      </c>
      <c r="AA686" s="17">
        <v>157.17269999999999</v>
      </c>
      <c r="AB686" s="17">
        <v>160.17600000000002</v>
      </c>
      <c r="AC686" s="17">
        <v>160.17600000000002</v>
      </c>
      <c r="AD686" s="17">
        <v>160.17600000000002</v>
      </c>
      <c r="AE686" s="17">
        <v>143.75796</v>
      </c>
      <c r="AF686" s="17">
        <v>106.11660000000001</v>
      </c>
      <c r="AG686" s="17">
        <v>56.061600000000006</v>
      </c>
      <c r="AH686" s="10" t="s">
        <v>34459</v>
      </c>
      <c r="AI686" s="10" t="s">
        <v>33877</v>
      </c>
      <c r="AJ686" s="54">
        <v>0</v>
      </c>
      <c r="AK686" s="27" t="s">
        <v>34143</v>
      </c>
      <c r="AL686" t="s">
        <v>51</v>
      </c>
      <c r="AM686" t="e">
        <v>#VALUE!</v>
      </c>
    </row>
    <row r="687" spans="1:39" x14ac:dyDescent="0.3">
      <c r="A687" s="6" t="str">
        <f t="shared" si="40"/>
        <v>Clinical Laboratory &amp; Pathology Procedures-Somatomedin (growth factor) level-84305</v>
      </c>
      <c r="B687" s="6" t="str">
        <f t="shared" si="41"/>
        <v>Somatomedin (growth factor) level</v>
      </c>
      <c r="C687" s="6" t="str">
        <f t="shared" si="42"/>
        <v>Clinical Laboratory &amp; Pathology Procedures</v>
      </c>
      <c r="D687" s="6" t="str">
        <f t="shared" si="43"/>
        <v>84305</v>
      </c>
      <c r="E687" s="25"/>
      <c r="F687" s="25"/>
      <c r="G687" s="53"/>
      <c r="H687" s="25"/>
      <c r="I687" s="10"/>
      <c r="J687" s="39">
        <v>693</v>
      </c>
      <c r="K687" s="39">
        <v>138.60000000000002</v>
      </c>
      <c r="L687" s="39">
        <v>100.06119999999999</v>
      </c>
      <c r="M687" s="39">
        <v>485.19644444444441</v>
      </c>
      <c r="N687" s="39">
        <v>18.400000000000002</v>
      </c>
      <c r="O687" s="39">
        <v>102.38219999999998</v>
      </c>
      <c r="P687" s="39">
        <v>18.400000000000002</v>
      </c>
      <c r="Q687" s="39">
        <v>18.400000000000002</v>
      </c>
      <c r="R687" s="39" t="s">
        <v>34096</v>
      </c>
      <c r="S687" s="39">
        <v>20.240000000000002</v>
      </c>
      <c r="T687" s="39" t="s">
        <v>34096</v>
      </c>
      <c r="U687" s="39" t="s">
        <v>34096</v>
      </c>
      <c r="V687" s="39">
        <v>27.877800000000001</v>
      </c>
      <c r="W687" s="39">
        <v>25.866000000000003</v>
      </c>
      <c r="X687" s="39">
        <v>485.19644444444441</v>
      </c>
      <c r="Y687" s="39">
        <v>436.67679999999996</v>
      </c>
      <c r="Z687" s="39">
        <v>454.87166666666656</v>
      </c>
      <c r="AA687" s="39">
        <v>476.09901111111117</v>
      </c>
      <c r="AB687" s="39">
        <v>485.19644444444441</v>
      </c>
      <c r="AC687" s="39">
        <v>485.19644444444441</v>
      </c>
      <c r="AD687" s="39">
        <v>485.19644444444441</v>
      </c>
      <c r="AE687" s="39">
        <v>435.46380888888893</v>
      </c>
      <c r="AF687" s="39">
        <v>321.44264444444445</v>
      </c>
      <c r="AG687" s="39">
        <v>147.09675555555557</v>
      </c>
      <c r="AH687" s="10"/>
      <c r="AI687" s="10"/>
    </row>
    <row r="688" spans="1:39" x14ac:dyDescent="0.3">
      <c r="A688" s="6" t="str">
        <f t="shared" si="40"/>
        <v>Clinical Laboratory &amp; Pathology Procedures-Somatomedin (growth factor) level-84305</v>
      </c>
      <c r="B688" s="6" t="str">
        <f t="shared" si="41"/>
        <v>Somatomedin (growth factor) level</v>
      </c>
      <c r="C688" s="6" t="str">
        <f t="shared" si="42"/>
        <v>Clinical Laboratory &amp; Pathology Procedures</v>
      </c>
      <c r="D688" s="6" t="str">
        <f t="shared" si="43"/>
        <v>84305</v>
      </c>
      <c r="E688" s="19"/>
      <c r="F688" s="18"/>
      <c r="G688" s="59"/>
      <c r="H688" s="60"/>
      <c r="I688" s="20"/>
      <c r="J688" s="21"/>
      <c r="K688" s="21"/>
      <c r="L688" s="21"/>
      <c r="M688" s="21"/>
      <c r="N688" s="21"/>
      <c r="O688" s="21"/>
      <c r="P688" s="21"/>
      <c r="Q688" s="21"/>
      <c r="R688" s="21"/>
      <c r="S688" s="21"/>
      <c r="T688" s="21"/>
      <c r="U688" s="21"/>
      <c r="V688" s="21"/>
      <c r="W688" s="21"/>
      <c r="X688" s="21"/>
      <c r="Y688" s="21"/>
      <c r="Z688" s="21"/>
      <c r="AA688" s="21"/>
      <c r="AB688" s="21"/>
      <c r="AC688" s="21"/>
      <c r="AD688" s="21"/>
      <c r="AE688" s="21"/>
      <c r="AF688" s="21"/>
      <c r="AG688" s="21"/>
      <c r="AH688" s="10"/>
      <c r="AI688" s="10"/>
    </row>
    <row r="689" spans="1:39" ht="27.95" x14ac:dyDescent="0.3">
      <c r="A689" s="6" t="str">
        <f t="shared" si="40"/>
        <v>Clinical Laboratory &amp; Pathology Procedures-Testosterone (hormone) level, free-84402</v>
      </c>
      <c r="B689" s="6" t="str">
        <f t="shared" si="41"/>
        <v>Testosterone (hormone) level, free</v>
      </c>
      <c r="C689" s="6" t="str">
        <f t="shared" si="42"/>
        <v>Clinical Laboratory &amp; Pathology Procedures</v>
      </c>
      <c r="D689" s="6" t="str">
        <f t="shared" si="43"/>
        <v>84402</v>
      </c>
      <c r="E689" s="25" t="s">
        <v>984</v>
      </c>
      <c r="F689" s="25" t="s">
        <v>59</v>
      </c>
      <c r="G689" s="53" t="s">
        <v>619</v>
      </c>
      <c r="H689" s="25" t="s">
        <v>620</v>
      </c>
      <c r="I689" s="10" t="s">
        <v>208</v>
      </c>
      <c r="J689" s="17">
        <v>175</v>
      </c>
      <c r="K689" s="17">
        <v>35</v>
      </c>
      <c r="L689" s="17">
        <v>45.4482</v>
      </c>
      <c r="M689" s="17">
        <v>201.99200000000002</v>
      </c>
      <c r="N689" s="17" t="s">
        <v>34096</v>
      </c>
      <c r="O689" s="17">
        <v>45.4482</v>
      </c>
      <c r="P689" s="17" t="s">
        <v>34096</v>
      </c>
      <c r="Q689" s="17" t="s">
        <v>34096</v>
      </c>
      <c r="R689" s="17" t="s">
        <v>34096</v>
      </c>
      <c r="S689" s="17" t="s">
        <v>34096</v>
      </c>
      <c r="T689" s="17" t="s">
        <v>34096</v>
      </c>
      <c r="U689" s="17" t="s">
        <v>34096</v>
      </c>
      <c r="V689" s="17" t="s">
        <v>34096</v>
      </c>
      <c r="W689" s="17" t="s">
        <v>34096</v>
      </c>
      <c r="X689" s="17">
        <v>201.99200000000002</v>
      </c>
      <c r="Y689" s="17">
        <v>181.7928</v>
      </c>
      <c r="Z689" s="17">
        <v>189.36750000000001</v>
      </c>
      <c r="AA689" s="17">
        <v>198.20465000000002</v>
      </c>
      <c r="AB689" s="17">
        <v>201.99200000000002</v>
      </c>
      <c r="AC689" s="17">
        <v>201.99200000000002</v>
      </c>
      <c r="AD689" s="17">
        <v>201.99200000000002</v>
      </c>
      <c r="AE689" s="17">
        <v>181.28782000000001</v>
      </c>
      <c r="AF689" s="17">
        <v>133.81970000000001</v>
      </c>
      <c r="AG689" s="17">
        <v>70.697200000000009</v>
      </c>
      <c r="AH689" s="10" t="s">
        <v>34460</v>
      </c>
      <c r="AI689" s="10" t="s">
        <v>621</v>
      </c>
      <c r="AJ689" s="54">
        <v>1</v>
      </c>
      <c r="AK689" s="27">
        <v>6</v>
      </c>
      <c r="AL689" t="s">
        <v>51</v>
      </c>
      <c r="AM689">
        <v>2</v>
      </c>
    </row>
    <row r="690" spans="1:39" x14ac:dyDescent="0.3">
      <c r="A690" s="6" t="str">
        <f t="shared" si="40"/>
        <v>Clinical Laboratory &amp; Pathology Procedures-Testosterone (hormone) level, free-84402</v>
      </c>
      <c r="B690" s="6" t="str">
        <f t="shared" si="41"/>
        <v>Testosterone (hormone) level, free</v>
      </c>
      <c r="C690" s="6" t="str">
        <f t="shared" si="42"/>
        <v>Clinical Laboratory &amp; Pathology Procedures</v>
      </c>
      <c r="D690" s="6" t="str">
        <f t="shared" si="43"/>
        <v>84402</v>
      </c>
      <c r="E690" s="25" t="s">
        <v>47</v>
      </c>
      <c r="F690" s="25" t="s">
        <v>47</v>
      </c>
      <c r="G690" s="53" t="s">
        <v>559</v>
      </c>
      <c r="H690" s="25" t="s">
        <v>560</v>
      </c>
      <c r="I690" s="10" t="s">
        <v>208</v>
      </c>
      <c r="J690" s="17">
        <v>207</v>
      </c>
      <c r="K690" s="17">
        <v>41.400000000000006</v>
      </c>
      <c r="L690" s="17">
        <v>25.137</v>
      </c>
      <c r="M690" s="17">
        <v>231.36799999999999</v>
      </c>
      <c r="N690" s="17">
        <v>25.81</v>
      </c>
      <c r="O690" s="17">
        <v>28.391000000000002</v>
      </c>
      <c r="P690" s="17">
        <v>25.81</v>
      </c>
      <c r="Q690" s="17">
        <v>25.81</v>
      </c>
      <c r="R690" s="17" t="s">
        <v>34096</v>
      </c>
      <c r="S690" s="17">
        <v>28.391000000000002</v>
      </c>
      <c r="T690" s="17" t="s">
        <v>34096</v>
      </c>
      <c r="U690" s="17" t="s">
        <v>34096</v>
      </c>
      <c r="V690" s="17">
        <v>27.092099999999999</v>
      </c>
      <c r="W690" s="17">
        <v>25.137</v>
      </c>
      <c r="X690" s="17">
        <v>231.36799999999999</v>
      </c>
      <c r="Y690" s="17">
        <v>208.23119999999997</v>
      </c>
      <c r="Z690" s="17">
        <v>216.90749999999997</v>
      </c>
      <c r="AA690" s="17">
        <v>227.02984999999998</v>
      </c>
      <c r="AB690" s="17">
        <v>231.36799999999999</v>
      </c>
      <c r="AC690" s="17">
        <v>231.36799999999999</v>
      </c>
      <c r="AD690" s="17">
        <v>231.36799999999999</v>
      </c>
      <c r="AE690" s="17">
        <v>207.65277999999998</v>
      </c>
      <c r="AF690" s="17">
        <v>153.28129999999999</v>
      </c>
      <c r="AG690" s="17">
        <v>27.1005</v>
      </c>
      <c r="AH690" s="10" t="s">
        <v>34461</v>
      </c>
      <c r="AI690" s="10" t="s">
        <v>621</v>
      </c>
      <c r="AJ690" s="54">
        <v>0</v>
      </c>
      <c r="AK690" s="27" t="s">
        <v>34143</v>
      </c>
      <c r="AL690" t="s">
        <v>51</v>
      </c>
      <c r="AM690" t="e">
        <v>#VALUE!</v>
      </c>
    </row>
    <row r="691" spans="1:39" x14ac:dyDescent="0.3">
      <c r="A691" s="6" t="str">
        <f t="shared" si="40"/>
        <v>Clinical Laboratory &amp; Pathology Procedures-Testosterone (hormone) level, free-84402</v>
      </c>
      <c r="B691" s="6" t="str">
        <f t="shared" si="41"/>
        <v>Testosterone (hormone) level, free</v>
      </c>
      <c r="C691" s="6" t="str">
        <f t="shared" si="42"/>
        <v>Clinical Laboratory &amp; Pathology Procedures</v>
      </c>
      <c r="D691" s="6" t="str">
        <f t="shared" si="43"/>
        <v>84402</v>
      </c>
      <c r="E691" s="25" t="s">
        <v>47</v>
      </c>
      <c r="F691" s="25" t="s">
        <v>47</v>
      </c>
      <c r="G691" s="53" t="s">
        <v>48</v>
      </c>
      <c r="H691" s="25" t="s">
        <v>49</v>
      </c>
      <c r="I691" s="10" t="s">
        <v>50</v>
      </c>
      <c r="J691" s="17">
        <v>35</v>
      </c>
      <c r="K691" s="17">
        <v>7</v>
      </c>
      <c r="L691" s="17">
        <v>4.9768000000000008</v>
      </c>
      <c r="M691" s="17">
        <v>22.119111111111113</v>
      </c>
      <c r="N691" s="17" t="s">
        <v>34096</v>
      </c>
      <c r="O691" s="17">
        <v>4.9768000000000008</v>
      </c>
      <c r="P691" s="17" t="s">
        <v>34096</v>
      </c>
      <c r="Q691" s="17" t="s">
        <v>34096</v>
      </c>
      <c r="R691" s="17" t="s">
        <v>34096</v>
      </c>
      <c r="S691" s="17" t="s">
        <v>34096</v>
      </c>
      <c r="T691" s="17" t="s">
        <v>34096</v>
      </c>
      <c r="U691" s="17" t="s">
        <v>34096</v>
      </c>
      <c r="V691" s="17">
        <v>8.5650999999999993</v>
      </c>
      <c r="W691" s="17">
        <v>7.9470000000000001</v>
      </c>
      <c r="X691" s="17">
        <v>22.119111111111113</v>
      </c>
      <c r="Y691" s="17">
        <v>19.907200000000003</v>
      </c>
      <c r="Z691" s="17">
        <v>20.736666666666668</v>
      </c>
      <c r="AA691" s="17">
        <v>21.704377777777776</v>
      </c>
      <c r="AB691" s="17">
        <v>22.119111111111113</v>
      </c>
      <c r="AC691" s="17">
        <v>22.119111111111113</v>
      </c>
      <c r="AD691" s="17">
        <v>22.119111111111113</v>
      </c>
      <c r="AE691" s="17">
        <v>19.851902222222225</v>
      </c>
      <c r="AF691" s="17">
        <v>14.653911111111114</v>
      </c>
      <c r="AG691" s="17">
        <v>7.7416888888888913</v>
      </c>
      <c r="AH691" s="10" t="s">
        <v>34462</v>
      </c>
      <c r="AI691" s="10" t="s">
        <v>621</v>
      </c>
      <c r="AJ691" s="54">
        <v>0</v>
      </c>
      <c r="AK691" s="27" t="s">
        <v>34143</v>
      </c>
      <c r="AL691" t="s">
        <v>51</v>
      </c>
      <c r="AM691" t="e">
        <v>#VALUE!</v>
      </c>
    </row>
    <row r="692" spans="1:39" x14ac:dyDescent="0.3">
      <c r="A692" s="6" t="str">
        <f t="shared" si="40"/>
        <v>Clinical Laboratory &amp; Pathology Procedures-Testosterone (hormone) level, free-84402</v>
      </c>
      <c r="B692" s="6" t="str">
        <f t="shared" si="41"/>
        <v>Testosterone (hormone) level, free</v>
      </c>
      <c r="C692" s="6" t="str">
        <f t="shared" si="42"/>
        <v>Clinical Laboratory &amp; Pathology Procedures</v>
      </c>
      <c r="D692" s="6" t="str">
        <f t="shared" si="43"/>
        <v>84402</v>
      </c>
      <c r="E692" s="25" t="s">
        <v>47</v>
      </c>
      <c r="F692" s="25" t="s">
        <v>47</v>
      </c>
      <c r="G692" s="53" t="s">
        <v>33132</v>
      </c>
      <c r="H692" s="25" t="s">
        <v>30493</v>
      </c>
      <c r="I692" s="10" t="s">
        <v>50</v>
      </c>
      <c r="J692" s="17">
        <v>100</v>
      </c>
      <c r="K692" s="17">
        <v>20</v>
      </c>
      <c r="L692" s="17">
        <v>8.3315999999999999</v>
      </c>
      <c r="M692" s="17">
        <v>37.029333333333334</v>
      </c>
      <c r="N692" s="17" t="s">
        <v>34096</v>
      </c>
      <c r="O692" s="17">
        <v>8.3315999999999999</v>
      </c>
      <c r="P692" s="17" t="s">
        <v>34096</v>
      </c>
      <c r="Q692" s="17" t="s">
        <v>34096</v>
      </c>
      <c r="R692" s="17" t="s">
        <v>34096</v>
      </c>
      <c r="S692" s="17" t="s">
        <v>34096</v>
      </c>
      <c r="T692" s="17" t="s">
        <v>34096</v>
      </c>
      <c r="U692" s="17" t="s">
        <v>34096</v>
      </c>
      <c r="V692" s="17" t="s">
        <v>34096</v>
      </c>
      <c r="W692" s="17" t="s">
        <v>34096</v>
      </c>
      <c r="X692" s="17">
        <v>37.029333333333334</v>
      </c>
      <c r="Y692" s="17">
        <v>33.3264</v>
      </c>
      <c r="Z692" s="17">
        <v>34.715000000000003</v>
      </c>
      <c r="AA692" s="17">
        <v>36.335033333333335</v>
      </c>
      <c r="AB692" s="17">
        <v>37.029333333333334</v>
      </c>
      <c r="AC692" s="17">
        <v>37.029333333333334</v>
      </c>
      <c r="AD692" s="17">
        <v>37.029333333333334</v>
      </c>
      <c r="AE692" s="17">
        <v>33.233826666666666</v>
      </c>
      <c r="AF692" s="17">
        <v>24.531933333333331</v>
      </c>
      <c r="AG692" s="17">
        <v>12.960266666666669</v>
      </c>
      <c r="AH692" s="10" t="s">
        <v>34463</v>
      </c>
      <c r="AI692" s="10" t="s">
        <v>621</v>
      </c>
      <c r="AJ692" s="54">
        <v>0</v>
      </c>
      <c r="AK692" s="27" t="s">
        <v>34143</v>
      </c>
      <c r="AL692" t="s">
        <v>51</v>
      </c>
      <c r="AM692" t="e">
        <v>#VALUE!</v>
      </c>
    </row>
    <row r="693" spans="1:39" x14ac:dyDescent="0.3">
      <c r="A693" s="6" t="str">
        <f t="shared" si="40"/>
        <v>Clinical Laboratory &amp; Pathology Procedures-Testosterone (hormone) level, free-84402</v>
      </c>
      <c r="B693" s="6" t="str">
        <f t="shared" si="41"/>
        <v>Testosterone (hormone) level, free</v>
      </c>
      <c r="C693" s="6" t="str">
        <f t="shared" si="42"/>
        <v>Clinical Laboratory &amp; Pathology Procedures</v>
      </c>
      <c r="D693" s="6" t="str">
        <f t="shared" si="43"/>
        <v>84402</v>
      </c>
      <c r="E693" s="25"/>
      <c r="F693" s="25"/>
      <c r="G693" s="53"/>
      <c r="H693" s="25"/>
      <c r="I693" s="10"/>
      <c r="J693" s="39">
        <v>517</v>
      </c>
      <c r="K693" s="39">
        <v>103.4</v>
      </c>
      <c r="L693" s="39">
        <v>83.893599999999992</v>
      </c>
      <c r="M693" s="39">
        <v>492.50844444444448</v>
      </c>
      <c r="N693" s="39">
        <v>25.81</v>
      </c>
      <c r="O693" s="39">
        <v>87.147599999999997</v>
      </c>
      <c r="P693" s="39">
        <v>25.81</v>
      </c>
      <c r="Q693" s="39">
        <v>25.81</v>
      </c>
      <c r="R693" s="39" t="s">
        <v>34096</v>
      </c>
      <c r="S693" s="39">
        <v>28.391000000000002</v>
      </c>
      <c r="T693" s="39" t="s">
        <v>34096</v>
      </c>
      <c r="U693" s="39" t="s">
        <v>34096</v>
      </c>
      <c r="V693" s="39">
        <v>35.657199999999996</v>
      </c>
      <c r="W693" s="39">
        <v>33.084000000000003</v>
      </c>
      <c r="X693" s="39">
        <v>492.50844444444448</v>
      </c>
      <c r="Y693" s="39">
        <v>443.25759999999997</v>
      </c>
      <c r="Z693" s="39">
        <v>461.72666666666669</v>
      </c>
      <c r="AA693" s="39">
        <v>483.27391111111115</v>
      </c>
      <c r="AB693" s="39">
        <v>492.50844444444448</v>
      </c>
      <c r="AC693" s="39">
        <v>492.50844444444448</v>
      </c>
      <c r="AD693" s="39">
        <v>492.50844444444448</v>
      </c>
      <c r="AE693" s="39">
        <v>442.02632888888894</v>
      </c>
      <c r="AF693" s="39">
        <v>326.28684444444445</v>
      </c>
      <c r="AG693" s="39">
        <v>118.49965555555556</v>
      </c>
      <c r="AH693" s="10"/>
      <c r="AI693" s="10"/>
    </row>
    <row r="694" spans="1:39" x14ac:dyDescent="0.3">
      <c r="A694" s="6" t="str">
        <f t="shared" si="40"/>
        <v>Clinical Laboratory &amp; Pathology Procedures-Testosterone (hormone) level, free-84402</v>
      </c>
      <c r="B694" s="6" t="str">
        <f t="shared" si="41"/>
        <v>Testosterone (hormone) level, free</v>
      </c>
      <c r="C694" s="6" t="str">
        <f t="shared" si="42"/>
        <v>Clinical Laboratory &amp; Pathology Procedures</v>
      </c>
      <c r="D694" s="6" t="str">
        <f t="shared" si="43"/>
        <v>84402</v>
      </c>
      <c r="E694" s="19"/>
      <c r="F694" s="18"/>
      <c r="G694" s="59"/>
      <c r="H694" s="60"/>
      <c r="I694" s="20"/>
      <c r="J694" s="21"/>
      <c r="K694" s="21"/>
      <c r="L694" s="21"/>
      <c r="M694" s="21"/>
      <c r="N694" s="21"/>
      <c r="O694" s="21"/>
      <c r="P694" s="21"/>
      <c r="Q694" s="21"/>
      <c r="R694" s="21"/>
      <c r="S694" s="21"/>
      <c r="T694" s="21"/>
      <c r="U694" s="21"/>
      <c r="V694" s="21"/>
      <c r="W694" s="21"/>
      <c r="X694" s="21"/>
      <c r="Y694" s="21"/>
      <c r="Z694" s="21"/>
      <c r="AA694" s="21"/>
      <c r="AB694" s="21"/>
      <c r="AC694" s="21"/>
      <c r="AD694" s="21"/>
      <c r="AE694" s="21"/>
      <c r="AF694" s="21"/>
      <c r="AG694" s="21"/>
      <c r="AH694" s="10"/>
      <c r="AI694" s="10"/>
    </row>
    <row r="695" spans="1:39" ht="27.95" x14ac:dyDescent="0.3">
      <c r="A695" s="6" t="str">
        <f t="shared" si="40"/>
        <v>Clinical Laboratory &amp; Pathology Procedures-Testosterone (hormone) level, total-84403</v>
      </c>
      <c r="B695" s="6" t="str">
        <f t="shared" si="41"/>
        <v>Testosterone (hormone) level, total</v>
      </c>
      <c r="C695" s="6" t="str">
        <f t="shared" si="42"/>
        <v>Clinical Laboratory &amp; Pathology Procedures</v>
      </c>
      <c r="D695" s="6" t="str">
        <f t="shared" si="43"/>
        <v>84403</v>
      </c>
      <c r="E695" s="25" t="s">
        <v>984</v>
      </c>
      <c r="F695" s="25" t="s">
        <v>59</v>
      </c>
      <c r="G695" s="53" t="s">
        <v>559</v>
      </c>
      <c r="H695" s="25" t="s">
        <v>560</v>
      </c>
      <c r="I695" s="10" t="s">
        <v>208</v>
      </c>
      <c r="J695" s="17">
        <v>207</v>
      </c>
      <c r="K695" s="17">
        <v>41.400000000000006</v>
      </c>
      <c r="L695" s="17">
        <v>25.137</v>
      </c>
      <c r="M695" s="17">
        <v>231.36799999999999</v>
      </c>
      <c r="N695" s="17">
        <v>25.81</v>
      </c>
      <c r="O695" s="17">
        <v>28.391000000000002</v>
      </c>
      <c r="P695" s="17">
        <v>25.81</v>
      </c>
      <c r="Q695" s="17">
        <v>25.81</v>
      </c>
      <c r="R695" s="17" t="s">
        <v>34096</v>
      </c>
      <c r="S695" s="17">
        <v>28.391000000000002</v>
      </c>
      <c r="T695" s="17" t="s">
        <v>34096</v>
      </c>
      <c r="U695" s="17" t="s">
        <v>34096</v>
      </c>
      <c r="V695" s="17">
        <v>27.092099999999999</v>
      </c>
      <c r="W695" s="17">
        <v>25.137</v>
      </c>
      <c r="X695" s="17">
        <v>231.36799999999999</v>
      </c>
      <c r="Y695" s="17">
        <v>208.23119999999997</v>
      </c>
      <c r="Z695" s="17">
        <v>216.90749999999997</v>
      </c>
      <c r="AA695" s="17">
        <v>227.02984999999998</v>
      </c>
      <c r="AB695" s="17">
        <v>231.36799999999999</v>
      </c>
      <c r="AC695" s="17">
        <v>231.36799999999999</v>
      </c>
      <c r="AD695" s="17">
        <v>231.36799999999999</v>
      </c>
      <c r="AE695" s="17">
        <v>207.65277999999998</v>
      </c>
      <c r="AF695" s="17">
        <v>153.28129999999999</v>
      </c>
      <c r="AG695" s="17">
        <v>27.1005</v>
      </c>
      <c r="AH695" s="10" t="s">
        <v>34464</v>
      </c>
      <c r="AI695" s="10" t="s">
        <v>561</v>
      </c>
      <c r="AJ695" s="54">
        <v>1</v>
      </c>
      <c r="AK695" s="27">
        <v>5</v>
      </c>
      <c r="AL695" t="s">
        <v>51</v>
      </c>
      <c r="AM695">
        <v>2</v>
      </c>
    </row>
    <row r="696" spans="1:39" x14ac:dyDescent="0.3">
      <c r="A696" s="6" t="str">
        <f t="shared" si="40"/>
        <v>Clinical Laboratory &amp; Pathology Procedures-Testosterone (hormone) level, total-84403</v>
      </c>
      <c r="B696" s="6" t="str">
        <f t="shared" si="41"/>
        <v>Testosterone (hormone) level, total</v>
      </c>
      <c r="C696" s="6" t="str">
        <f t="shared" si="42"/>
        <v>Clinical Laboratory &amp; Pathology Procedures</v>
      </c>
      <c r="D696" s="6" t="str">
        <f t="shared" si="43"/>
        <v>84403</v>
      </c>
      <c r="E696" s="25" t="s">
        <v>47</v>
      </c>
      <c r="F696" s="25" t="s">
        <v>47</v>
      </c>
      <c r="G696" s="53" t="s">
        <v>48</v>
      </c>
      <c r="H696" s="25" t="s">
        <v>49</v>
      </c>
      <c r="I696" s="10" t="s">
        <v>50</v>
      </c>
      <c r="J696" s="17">
        <v>35</v>
      </c>
      <c r="K696" s="17">
        <v>7</v>
      </c>
      <c r="L696" s="17">
        <v>4.9768000000000008</v>
      </c>
      <c r="M696" s="17">
        <v>22.119111111111113</v>
      </c>
      <c r="N696" s="17" t="s">
        <v>34096</v>
      </c>
      <c r="O696" s="17">
        <v>4.9768000000000008</v>
      </c>
      <c r="P696" s="17" t="s">
        <v>34096</v>
      </c>
      <c r="Q696" s="17" t="s">
        <v>34096</v>
      </c>
      <c r="R696" s="17" t="s">
        <v>34096</v>
      </c>
      <c r="S696" s="17" t="s">
        <v>34096</v>
      </c>
      <c r="T696" s="17" t="s">
        <v>34096</v>
      </c>
      <c r="U696" s="17" t="s">
        <v>34096</v>
      </c>
      <c r="V696" s="17">
        <v>8.5650999999999993</v>
      </c>
      <c r="W696" s="17">
        <v>7.9470000000000001</v>
      </c>
      <c r="X696" s="17">
        <v>22.119111111111113</v>
      </c>
      <c r="Y696" s="17">
        <v>19.907200000000003</v>
      </c>
      <c r="Z696" s="17">
        <v>20.736666666666668</v>
      </c>
      <c r="AA696" s="17">
        <v>21.704377777777776</v>
      </c>
      <c r="AB696" s="17">
        <v>22.119111111111113</v>
      </c>
      <c r="AC696" s="17">
        <v>22.119111111111113</v>
      </c>
      <c r="AD696" s="17">
        <v>22.119111111111113</v>
      </c>
      <c r="AE696" s="17">
        <v>19.851902222222225</v>
      </c>
      <c r="AF696" s="17">
        <v>14.653911111111114</v>
      </c>
      <c r="AG696" s="17">
        <v>7.7416888888888913</v>
      </c>
      <c r="AH696" s="10" t="s">
        <v>34465</v>
      </c>
      <c r="AI696" s="10" t="s">
        <v>561</v>
      </c>
      <c r="AJ696" s="54">
        <v>0</v>
      </c>
      <c r="AK696" s="27" t="s">
        <v>34143</v>
      </c>
      <c r="AL696" t="s">
        <v>51</v>
      </c>
      <c r="AM696" t="e">
        <v>#VALUE!</v>
      </c>
    </row>
    <row r="697" spans="1:39" x14ac:dyDescent="0.3">
      <c r="A697" s="6" t="str">
        <f t="shared" si="40"/>
        <v>Clinical Laboratory &amp; Pathology Procedures-Testosterone (hormone) level, total-84403</v>
      </c>
      <c r="B697" s="6" t="str">
        <f t="shared" si="41"/>
        <v>Testosterone (hormone) level, total</v>
      </c>
      <c r="C697" s="6" t="str">
        <f t="shared" si="42"/>
        <v>Clinical Laboratory &amp; Pathology Procedures</v>
      </c>
      <c r="D697" s="6" t="str">
        <f t="shared" si="43"/>
        <v>84403</v>
      </c>
      <c r="E697" s="25" t="s">
        <v>47</v>
      </c>
      <c r="F697" s="25" t="s">
        <v>47</v>
      </c>
      <c r="G697" s="53" t="s">
        <v>33132</v>
      </c>
      <c r="H697" s="25" t="s">
        <v>30493</v>
      </c>
      <c r="I697" s="10" t="s">
        <v>50</v>
      </c>
      <c r="J697" s="17">
        <v>100</v>
      </c>
      <c r="K697" s="17">
        <v>20</v>
      </c>
      <c r="L697" s="17">
        <v>8.3315999999999999</v>
      </c>
      <c r="M697" s="17">
        <v>37.029333333333334</v>
      </c>
      <c r="N697" s="17" t="s">
        <v>34096</v>
      </c>
      <c r="O697" s="17">
        <v>8.3315999999999999</v>
      </c>
      <c r="P697" s="17" t="s">
        <v>34096</v>
      </c>
      <c r="Q697" s="17" t="s">
        <v>34096</v>
      </c>
      <c r="R697" s="17" t="s">
        <v>34096</v>
      </c>
      <c r="S697" s="17" t="s">
        <v>34096</v>
      </c>
      <c r="T697" s="17" t="s">
        <v>34096</v>
      </c>
      <c r="U697" s="17" t="s">
        <v>34096</v>
      </c>
      <c r="V697" s="17" t="s">
        <v>34096</v>
      </c>
      <c r="W697" s="17" t="s">
        <v>34096</v>
      </c>
      <c r="X697" s="17">
        <v>37.029333333333334</v>
      </c>
      <c r="Y697" s="17">
        <v>33.3264</v>
      </c>
      <c r="Z697" s="17">
        <v>34.715000000000003</v>
      </c>
      <c r="AA697" s="17">
        <v>36.335033333333335</v>
      </c>
      <c r="AB697" s="17">
        <v>37.029333333333334</v>
      </c>
      <c r="AC697" s="17">
        <v>37.029333333333334</v>
      </c>
      <c r="AD697" s="17">
        <v>37.029333333333334</v>
      </c>
      <c r="AE697" s="17">
        <v>33.233826666666666</v>
      </c>
      <c r="AF697" s="17">
        <v>24.531933333333331</v>
      </c>
      <c r="AG697" s="17">
        <v>12.960266666666669</v>
      </c>
      <c r="AH697" s="10" t="s">
        <v>34466</v>
      </c>
      <c r="AI697" s="10" t="s">
        <v>561</v>
      </c>
      <c r="AJ697" s="54">
        <v>0</v>
      </c>
      <c r="AK697" s="27" t="s">
        <v>34143</v>
      </c>
      <c r="AL697" t="s">
        <v>51</v>
      </c>
      <c r="AM697" t="e">
        <v>#VALUE!</v>
      </c>
    </row>
    <row r="698" spans="1:39" x14ac:dyDescent="0.3">
      <c r="A698" s="6" t="str">
        <f t="shared" si="40"/>
        <v>Clinical Laboratory &amp; Pathology Procedures-Testosterone (hormone) level, total-84403</v>
      </c>
      <c r="B698" s="6" t="str">
        <f t="shared" si="41"/>
        <v>Testosterone (hormone) level, total</v>
      </c>
      <c r="C698" s="6" t="str">
        <f t="shared" si="42"/>
        <v>Clinical Laboratory &amp; Pathology Procedures</v>
      </c>
      <c r="D698" s="6" t="str">
        <f t="shared" si="43"/>
        <v>84403</v>
      </c>
      <c r="E698" s="25"/>
      <c r="F698" s="25"/>
      <c r="G698" s="53"/>
      <c r="H698" s="25"/>
      <c r="I698" s="10"/>
      <c r="J698" s="39">
        <v>342</v>
      </c>
      <c r="K698" s="39">
        <v>68.400000000000006</v>
      </c>
      <c r="L698" s="39">
        <v>38.445399999999999</v>
      </c>
      <c r="M698" s="39">
        <v>290.51644444444446</v>
      </c>
      <c r="N698" s="39">
        <v>25.81</v>
      </c>
      <c r="O698" s="39">
        <v>41.699400000000004</v>
      </c>
      <c r="P698" s="39">
        <v>25.81</v>
      </c>
      <c r="Q698" s="39">
        <v>25.81</v>
      </c>
      <c r="R698" s="39" t="s">
        <v>34096</v>
      </c>
      <c r="S698" s="39">
        <v>28.391000000000002</v>
      </c>
      <c r="T698" s="39" t="s">
        <v>34096</v>
      </c>
      <c r="U698" s="39" t="s">
        <v>34096</v>
      </c>
      <c r="V698" s="39">
        <v>35.657199999999996</v>
      </c>
      <c r="W698" s="39">
        <v>33.084000000000003</v>
      </c>
      <c r="X698" s="39">
        <v>290.51644444444446</v>
      </c>
      <c r="Y698" s="39">
        <v>261.46479999999997</v>
      </c>
      <c r="Z698" s="39">
        <v>272.35916666666662</v>
      </c>
      <c r="AA698" s="39">
        <v>285.06926111111108</v>
      </c>
      <c r="AB698" s="39">
        <v>290.51644444444446</v>
      </c>
      <c r="AC698" s="39">
        <v>290.51644444444446</v>
      </c>
      <c r="AD698" s="39">
        <v>290.51644444444446</v>
      </c>
      <c r="AE698" s="39">
        <v>260.73850888888887</v>
      </c>
      <c r="AF698" s="39">
        <v>192.46714444444444</v>
      </c>
      <c r="AG698" s="39">
        <v>20.701955555555561</v>
      </c>
      <c r="AH698" s="10"/>
      <c r="AI698" s="10"/>
    </row>
    <row r="699" spans="1:39" x14ac:dyDescent="0.3">
      <c r="A699" s="6" t="str">
        <f t="shared" si="40"/>
        <v>Clinical Laboratory &amp; Pathology Procedures-Testosterone (hormone) level, total-84403</v>
      </c>
      <c r="B699" s="6" t="str">
        <f t="shared" si="41"/>
        <v>Testosterone (hormone) level, total</v>
      </c>
      <c r="C699" s="6" t="str">
        <f t="shared" si="42"/>
        <v>Clinical Laboratory &amp; Pathology Procedures</v>
      </c>
      <c r="D699" s="6" t="str">
        <f t="shared" si="43"/>
        <v>84403</v>
      </c>
      <c r="E699" s="19"/>
      <c r="F699" s="18"/>
      <c r="G699" s="59"/>
      <c r="H699" s="60"/>
      <c r="I699" s="20"/>
      <c r="J699" s="21"/>
      <c r="K699" s="21"/>
      <c r="L699" s="21"/>
      <c r="M699" s="21"/>
      <c r="N699" s="21"/>
      <c r="O699" s="21"/>
      <c r="P699" s="21"/>
      <c r="Q699" s="21"/>
      <c r="R699" s="21"/>
      <c r="S699" s="21"/>
      <c r="T699" s="21"/>
      <c r="U699" s="21"/>
      <c r="V699" s="21"/>
      <c r="W699" s="21"/>
      <c r="X699" s="21"/>
      <c r="Y699" s="21"/>
      <c r="Z699" s="21"/>
      <c r="AA699" s="21"/>
      <c r="AB699" s="21"/>
      <c r="AC699" s="21"/>
      <c r="AD699" s="21"/>
      <c r="AE699" s="21"/>
      <c r="AF699" s="21"/>
      <c r="AG699" s="21"/>
      <c r="AH699" s="10"/>
      <c r="AI699" s="10"/>
    </row>
    <row r="700" spans="1:39" ht="27.95" x14ac:dyDescent="0.3">
      <c r="A700" s="6" t="str">
        <f t="shared" si="40"/>
        <v>Clinical Laboratory &amp; Pathology Procedures-Thyroxine (thyroid chemical), total-84436</v>
      </c>
      <c r="B700" s="6" t="str">
        <f t="shared" si="41"/>
        <v>Thyroxine (thyroid chemical), total</v>
      </c>
      <c r="C700" s="6" t="str">
        <f t="shared" si="42"/>
        <v>Clinical Laboratory &amp; Pathology Procedures</v>
      </c>
      <c r="D700" s="6" t="str">
        <f t="shared" si="43"/>
        <v>84436</v>
      </c>
      <c r="E700" s="25" t="s">
        <v>984</v>
      </c>
      <c r="F700" s="25" t="s">
        <v>59</v>
      </c>
      <c r="G700" s="53" t="s">
        <v>31321</v>
      </c>
      <c r="H700" s="25" t="s">
        <v>26595</v>
      </c>
      <c r="I700" s="10" t="s">
        <v>208</v>
      </c>
      <c r="J700" s="17">
        <v>117</v>
      </c>
      <c r="K700" s="17">
        <v>23.400000000000002</v>
      </c>
      <c r="L700" s="17">
        <v>6.6960000000000006</v>
      </c>
      <c r="M700" s="17">
        <v>96.424000000000007</v>
      </c>
      <c r="N700" s="17">
        <v>6.87</v>
      </c>
      <c r="O700" s="17">
        <v>7.5570000000000004</v>
      </c>
      <c r="P700" s="17">
        <v>6.87</v>
      </c>
      <c r="Q700" s="17">
        <v>6.87</v>
      </c>
      <c r="R700" s="17" t="s">
        <v>34096</v>
      </c>
      <c r="S700" s="17">
        <v>7.5570000000000004</v>
      </c>
      <c r="T700" s="17" t="s">
        <v>34096</v>
      </c>
      <c r="U700" s="17" t="s">
        <v>34096</v>
      </c>
      <c r="V700" s="17">
        <v>7.2168000000000001</v>
      </c>
      <c r="W700" s="17">
        <v>6.6960000000000006</v>
      </c>
      <c r="X700" s="17">
        <v>96.424000000000007</v>
      </c>
      <c r="Y700" s="17">
        <v>86.781599999999997</v>
      </c>
      <c r="Z700" s="17">
        <v>90.397500000000008</v>
      </c>
      <c r="AA700" s="17">
        <v>94.616050000000001</v>
      </c>
      <c r="AB700" s="17">
        <v>96.424000000000007</v>
      </c>
      <c r="AC700" s="17">
        <v>96.424000000000007</v>
      </c>
      <c r="AD700" s="17">
        <v>96.424000000000007</v>
      </c>
      <c r="AE700" s="17">
        <v>86.540539999999993</v>
      </c>
      <c r="AF700" s="17">
        <v>63.880899999999997</v>
      </c>
      <c r="AG700" s="17">
        <v>7.2135000000000007</v>
      </c>
      <c r="AH700" s="10" t="s">
        <v>34467</v>
      </c>
      <c r="AI700" s="10" t="s">
        <v>31044</v>
      </c>
      <c r="AJ700" s="54">
        <v>1</v>
      </c>
      <c r="AK700" s="27">
        <v>4</v>
      </c>
      <c r="AL700" t="s">
        <v>51</v>
      </c>
      <c r="AM700">
        <v>2</v>
      </c>
    </row>
    <row r="701" spans="1:39" x14ac:dyDescent="0.3">
      <c r="A701" s="6" t="str">
        <f t="shared" si="40"/>
        <v>Clinical Laboratory &amp; Pathology Procedures-Thyroxine (thyroid chemical), total-84436</v>
      </c>
      <c r="B701" s="6" t="str">
        <f t="shared" si="41"/>
        <v>Thyroxine (thyroid chemical), total</v>
      </c>
      <c r="C701" s="6" t="str">
        <f t="shared" si="42"/>
        <v>Clinical Laboratory &amp; Pathology Procedures</v>
      </c>
      <c r="D701" s="6" t="str">
        <f t="shared" si="43"/>
        <v>84436</v>
      </c>
      <c r="E701" s="25" t="s">
        <v>47</v>
      </c>
      <c r="F701" s="25" t="s">
        <v>47</v>
      </c>
      <c r="G701" s="53" t="s">
        <v>48</v>
      </c>
      <c r="H701" s="25" t="s">
        <v>49</v>
      </c>
      <c r="I701" s="10" t="s">
        <v>50</v>
      </c>
      <c r="J701" s="17">
        <v>35</v>
      </c>
      <c r="K701" s="17">
        <v>7</v>
      </c>
      <c r="L701" s="17">
        <v>4.9768000000000008</v>
      </c>
      <c r="M701" s="17">
        <v>22.119111111111113</v>
      </c>
      <c r="N701" s="17" t="s">
        <v>34096</v>
      </c>
      <c r="O701" s="17">
        <v>4.9768000000000008</v>
      </c>
      <c r="P701" s="17" t="s">
        <v>34096</v>
      </c>
      <c r="Q701" s="17" t="s">
        <v>34096</v>
      </c>
      <c r="R701" s="17" t="s">
        <v>34096</v>
      </c>
      <c r="S701" s="17" t="s">
        <v>34096</v>
      </c>
      <c r="T701" s="17" t="s">
        <v>34096</v>
      </c>
      <c r="U701" s="17" t="s">
        <v>34096</v>
      </c>
      <c r="V701" s="17">
        <v>8.5650999999999993</v>
      </c>
      <c r="W701" s="17">
        <v>7.9470000000000001</v>
      </c>
      <c r="X701" s="17">
        <v>22.119111111111113</v>
      </c>
      <c r="Y701" s="17">
        <v>19.907200000000003</v>
      </c>
      <c r="Z701" s="17">
        <v>20.736666666666668</v>
      </c>
      <c r="AA701" s="17">
        <v>21.704377777777776</v>
      </c>
      <c r="AB701" s="17">
        <v>22.119111111111113</v>
      </c>
      <c r="AC701" s="17">
        <v>22.119111111111113</v>
      </c>
      <c r="AD701" s="17">
        <v>22.119111111111113</v>
      </c>
      <c r="AE701" s="17">
        <v>19.851902222222225</v>
      </c>
      <c r="AF701" s="17">
        <v>14.653911111111114</v>
      </c>
      <c r="AG701" s="17">
        <v>7.7416888888888913</v>
      </c>
      <c r="AH701" s="10" t="s">
        <v>34468</v>
      </c>
      <c r="AI701" s="10" t="s">
        <v>31044</v>
      </c>
      <c r="AJ701" s="54">
        <v>0</v>
      </c>
      <c r="AK701" s="27" t="s">
        <v>34143</v>
      </c>
      <c r="AL701" t="s">
        <v>51</v>
      </c>
      <c r="AM701" t="e">
        <v>#VALUE!</v>
      </c>
    </row>
    <row r="702" spans="1:39" x14ac:dyDescent="0.3">
      <c r="A702" s="6" t="str">
        <f t="shared" si="40"/>
        <v>Clinical Laboratory &amp; Pathology Procedures-Thyroxine (thyroid chemical), total-84436</v>
      </c>
      <c r="B702" s="6" t="str">
        <f t="shared" si="41"/>
        <v>Thyroxine (thyroid chemical), total</v>
      </c>
      <c r="C702" s="6" t="str">
        <f t="shared" si="42"/>
        <v>Clinical Laboratory &amp; Pathology Procedures</v>
      </c>
      <c r="D702" s="6" t="str">
        <f t="shared" si="43"/>
        <v>84436</v>
      </c>
      <c r="E702" s="25"/>
      <c r="F702" s="25"/>
      <c r="G702" s="53"/>
      <c r="H702" s="25"/>
      <c r="I702" s="10"/>
      <c r="J702" s="39">
        <v>152</v>
      </c>
      <c r="K702" s="39">
        <v>30.400000000000002</v>
      </c>
      <c r="L702" s="39">
        <v>11.672800000000002</v>
      </c>
      <c r="M702" s="39">
        <v>118.54311111111112</v>
      </c>
      <c r="N702" s="39">
        <v>6.87</v>
      </c>
      <c r="O702" s="39">
        <v>12.533800000000001</v>
      </c>
      <c r="P702" s="39">
        <v>6.87</v>
      </c>
      <c r="Q702" s="39">
        <v>6.87</v>
      </c>
      <c r="R702" s="39" t="s">
        <v>34096</v>
      </c>
      <c r="S702" s="39">
        <v>7.5570000000000004</v>
      </c>
      <c r="T702" s="39" t="s">
        <v>34096</v>
      </c>
      <c r="U702" s="39" t="s">
        <v>34096</v>
      </c>
      <c r="V702" s="39">
        <v>15.7819</v>
      </c>
      <c r="W702" s="39">
        <v>14.643000000000001</v>
      </c>
      <c r="X702" s="39">
        <v>118.54311111111112</v>
      </c>
      <c r="Y702" s="39">
        <v>106.6888</v>
      </c>
      <c r="Z702" s="39">
        <v>111.13416666666667</v>
      </c>
      <c r="AA702" s="39">
        <v>116.32042777777778</v>
      </c>
      <c r="AB702" s="39">
        <v>118.54311111111112</v>
      </c>
      <c r="AC702" s="39">
        <v>118.54311111111112</v>
      </c>
      <c r="AD702" s="39">
        <v>118.54311111111112</v>
      </c>
      <c r="AE702" s="39">
        <v>106.39244222222221</v>
      </c>
      <c r="AF702" s="39">
        <v>78.534811111111111</v>
      </c>
      <c r="AG702" s="39">
        <v>14.955188888888891</v>
      </c>
      <c r="AH702" s="10"/>
      <c r="AI702" s="10"/>
    </row>
    <row r="703" spans="1:39" x14ac:dyDescent="0.3">
      <c r="A703" s="6" t="str">
        <f t="shared" si="40"/>
        <v>Clinical Laboratory &amp; Pathology Procedures-Thyroxine (thyroid chemical), total-84436</v>
      </c>
      <c r="B703" s="6" t="str">
        <f t="shared" si="41"/>
        <v>Thyroxine (thyroid chemical), total</v>
      </c>
      <c r="C703" s="6" t="str">
        <f t="shared" si="42"/>
        <v>Clinical Laboratory &amp; Pathology Procedures</v>
      </c>
      <c r="D703" s="6" t="str">
        <f t="shared" si="43"/>
        <v>84436</v>
      </c>
      <c r="E703" s="19"/>
      <c r="F703" s="18"/>
      <c r="G703" s="59"/>
      <c r="H703" s="60"/>
      <c r="I703" s="20"/>
      <c r="J703" s="21"/>
      <c r="K703" s="21"/>
      <c r="L703" s="21"/>
      <c r="M703" s="21"/>
      <c r="N703" s="21"/>
      <c r="O703" s="21"/>
      <c r="P703" s="21"/>
      <c r="Q703" s="21"/>
      <c r="R703" s="21"/>
      <c r="S703" s="21"/>
      <c r="T703" s="21"/>
      <c r="U703" s="21"/>
      <c r="V703" s="21"/>
      <c r="W703" s="21"/>
      <c r="X703" s="21"/>
      <c r="Y703" s="21"/>
      <c r="Z703" s="21"/>
      <c r="AA703" s="21"/>
      <c r="AB703" s="21"/>
      <c r="AC703" s="21"/>
      <c r="AD703" s="21"/>
      <c r="AE703" s="21"/>
      <c r="AF703" s="21"/>
      <c r="AG703" s="21"/>
      <c r="AH703" s="10"/>
      <c r="AI703" s="10"/>
    </row>
    <row r="704" spans="1:39" ht="27.95" x14ac:dyDescent="0.3">
      <c r="A704" s="6" t="str">
        <f t="shared" si="40"/>
        <v>Clinical Laboratory &amp; Pathology Procedures-Thyroxine (thyroid chemical), free-84439</v>
      </c>
      <c r="B704" s="6" t="str">
        <f t="shared" si="41"/>
        <v>Thyroxine (thyroid chemical), free</v>
      </c>
      <c r="C704" s="6" t="str">
        <f t="shared" si="42"/>
        <v>Clinical Laboratory &amp; Pathology Procedures</v>
      </c>
      <c r="D704" s="6" t="str">
        <f t="shared" si="43"/>
        <v>84439</v>
      </c>
      <c r="E704" s="25" t="s">
        <v>984</v>
      </c>
      <c r="F704" s="25" t="s">
        <v>59</v>
      </c>
      <c r="G704" s="53" t="s">
        <v>625</v>
      </c>
      <c r="H704" s="25" t="s">
        <v>626</v>
      </c>
      <c r="I704" s="10" t="s">
        <v>208</v>
      </c>
      <c r="J704" s="17">
        <v>164</v>
      </c>
      <c r="K704" s="17">
        <v>32.800000000000004</v>
      </c>
      <c r="L704" s="17">
        <v>36.0396</v>
      </c>
      <c r="M704" s="17">
        <v>160.17600000000002</v>
      </c>
      <c r="N704" s="17" t="s">
        <v>34096</v>
      </c>
      <c r="O704" s="17">
        <v>36.0396</v>
      </c>
      <c r="P704" s="17" t="s">
        <v>34096</v>
      </c>
      <c r="Q704" s="17" t="s">
        <v>34096</v>
      </c>
      <c r="R704" s="17" t="s">
        <v>34096</v>
      </c>
      <c r="S704" s="17" t="s">
        <v>34096</v>
      </c>
      <c r="T704" s="17" t="s">
        <v>34096</v>
      </c>
      <c r="U704" s="17" t="s">
        <v>34096</v>
      </c>
      <c r="V704" s="17" t="s">
        <v>34096</v>
      </c>
      <c r="W704" s="17" t="s">
        <v>34096</v>
      </c>
      <c r="X704" s="17">
        <v>160.17600000000002</v>
      </c>
      <c r="Y704" s="17">
        <v>144.1584</v>
      </c>
      <c r="Z704" s="17">
        <v>150.16499999999999</v>
      </c>
      <c r="AA704" s="17">
        <v>157.17269999999999</v>
      </c>
      <c r="AB704" s="17">
        <v>160.17600000000002</v>
      </c>
      <c r="AC704" s="17">
        <v>160.17600000000002</v>
      </c>
      <c r="AD704" s="17">
        <v>160.17600000000002</v>
      </c>
      <c r="AE704" s="17">
        <v>143.75796</v>
      </c>
      <c r="AF704" s="17">
        <v>106.11660000000001</v>
      </c>
      <c r="AG704" s="17">
        <v>56.061600000000006</v>
      </c>
      <c r="AH704" s="10" t="s">
        <v>34469</v>
      </c>
      <c r="AI704" s="10" t="s">
        <v>624</v>
      </c>
      <c r="AJ704" s="54">
        <v>1</v>
      </c>
      <c r="AK704" s="27">
        <v>2</v>
      </c>
      <c r="AL704" t="s">
        <v>51</v>
      </c>
      <c r="AM704">
        <v>1</v>
      </c>
    </row>
    <row r="705" spans="1:39" x14ac:dyDescent="0.3">
      <c r="A705" s="6" t="str">
        <f t="shared" si="40"/>
        <v>Clinical Laboratory &amp; Pathology Procedures-Thyroxine (thyroid chemical), free-84439</v>
      </c>
      <c r="B705" s="6" t="str">
        <f t="shared" si="41"/>
        <v>Thyroxine (thyroid chemical), free</v>
      </c>
      <c r="C705" s="6" t="str">
        <f t="shared" si="42"/>
        <v>Clinical Laboratory &amp; Pathology Procedures</v>
      </c>
      <c r="D705" s="6" t="str">
        <f t="shared" si="43"/>
        <v>84439</v>
      </c>
      <c r="E705" s="19"/>
      <c r="F705" s="18"/>
      <c r="G705" s="59"/>
      <c r="H705" s="60"/>
      <c r="I705" s="20"/>
      <c r="J705" s="21"/>
      <c r="K705" s="21"/>
      <c r="L705" s="21"/>
      <c r="M705" s="21"/>
      <c r="N705" s="21"/>
      <c r="O705" s="21"/>
      <c r="P705" s="21"/>
      <c r="Q705" s="21"/>
      <c r="R705" s="21"/>
      <c r="S705" s="21"/>
      <c r="T705" s="21"/>
      <c r="U705" s="21"/>
      <c r="V705" s="21"/>
      <c r="W705" s="21"/>
      <c r="X705" s="21"/>
      <c r="Y705" s="21"/>
      <c r="Z705" s="21"/>
      <c r="AA705" s="21"/>
      <c r="AB705" s="21"/>
      <c r="AC705" s="21"/>
      <c r="AD705" s="21"/>
      <c r="AE705" s="21"/>
      <c r="AF705" s="21"/>
      <c r="AG705" s="21"/>
      <c r="AH705" s="10"/>
      <c r="AI705" s="10"/>
    </row>
    <row r="706" spans="1:39" ht="27.95" x14ac:dyDescent="0.3">
      <c r="A706" s="6" t="str">
        <f t="shared" si="40"/>
        <v>Clinical Laboratory &amp; Pathology Procedures-Lab Test for Fats-84478</v>
      </c>
      <c r="B706" s="6" t="str">
        <f t="shared" si="41"/>
        <v>Lab Test for Fats</v>
      </c>
      <c r="C706" s="6" t="str">
        <f t="shared" si="42"/>
        <v>Clinical Laboratory &amp; Pathology Procedures</v>
      </c>
      <c r="D706" s="6" t="str">
        <f t="shared" si="43"/>
        <v>84478</v>
      </c>
      <c r="E706" s="25" t="s">
        <v>984</v>
      </c>
      <c r="F706" s="25" t="s">
        <v>59</v>
      </c>
      <c r="G706" s="53" t="s">
        <v>32814</v>
      </c>
      <c r="H706" s="25" t="s">
        <v>26615</v>
      </c>
      <c r="I706" s="10" t="s">
        <v>208</v>
      </c>
      <c r="J706" s="17">
        <v>84</v>
      </c>
      <c r="K706" s="17">
        <v>16.8</v>
      </c>
      <c r="L706" s="17">
        <v>5.5890000000000004</v>
      </c>
      <c r="M706" s="17">
        <v>65.226666666666674</v>
      </c>
      <c r="N706" s="17">
        <v>5.74</v>
      </c>
      <c r="O706" s="17">
        <v>10.627066666666666</v>
      </c>
      <c r="P706" s="17">
        <v>5.74</v>
      </c>
      <c r="Q706" s="17">
        <v>5.74</v>
      </c>
      <c r="R706" s="17" t="s">
        <v>34096</v>
      </c>
      <c r="S706" s="17">
        <v>6.3140000000000009</v>
      </c>
      <c r="T706" s="17" t="s">
        <v>34096</v>
      </c>
      <c r="U706" s="17" t="s">
        <v>34096</v>
      </c>
      <c r="V706" s="17">
        <v>6.0236999999999998</v>
      </c>
      <c r="W706" s="17">
        <v>5.5890000000000004</v>
      </c>
      <c r="X706" s="17">
        <v>65.226666666666674</v>
      </c>
      <c r="Y706" s="17">
        <v>58.704000000000001</v>
      </c>
      <c r="Z706" s="17">
        <v>61.15</v>
      </c>
      <c r="AA706" s="17">
        <v>64.00366666666666</v>
      </c>
      <c r="AB706" s="17">
        <v>65.226666666666674</v>
      </c>
      <c r="AC706" s="17">
        <v>65.226666666666674</v>
      </c>
      <c r="AD706" s="17">
        <v>65.226666666666674</v>
      </c>
      <c r="AE706" s="17">
        <v>58.540933333333328</v>
      </c>
      <c r="AF706" s="17">
        <v>43.212666666666671</v>
      </c>
      <c r="AG706" s="17">
        <v>15.266066666666667</v>
      </c>
      <c r="AH706" s="10" t="s">
        <v>34470</v>
      </c>
      <c r="AI706" s="10" t="s">
        <v>33878</v>
      </c>
      <c r="AJ706" s="54">
        <v>1</v>
      </c>
      <c r="AK706" s="27">
        <v>2</v>
      </c>
      <c r="AL706" t="s">
        <v>51</v>
      </c>
      <c r="AM706">
        <v>1</v>
      </c>
    </row>
    <row r="707" spans="1:39" x14ac:dyDescent="0.3">
      <c r="A707" s="6" t="str">
        <f t="shared" si="40"/>
        <v>Clinical Laboratory &amp; Pathology Procedures-Lab Test for Fats-84478</v>
      </c>
      <c r="B707" s="6" t="str">
        <f t="shared" si="41"/>
        <v>Lab Test for Fats</v>
      </c>
      <c r="C707" s="6" t="str">
        <f t="shared" si="42"/>
        <v>Clinical Laboratory &amp; Pathology Procedures</v>
      </c>
      <c r="D707" s="6" t="str">
        <f t="shared" si="43"/>
        <v>84478</v>
      </c>
      <c r="E707" s="19"/>
      <c r="F707" s="18"/>
      <c r="G707" s="59"/>
      <c r="H707" s="60"/>
      <c r="I707" s="20"/>
      <c r="J707" s="21"/>
      <c r="K707" s="21"/>
      <c r="L707" s="21"/>
      <c r="M707" s="21"/>
      <c r="N707" s="21"/>
      <c r="O707" s="21"/>
      <c r="P707" s="21"/>
      <c r="Q707" s="21"/>
      <c r="R707" s="21"/>
      <c r="S707" s="21"/>
      <c r="T707" s="21"/>
      <c r="U707" s="21"/>
      <c r="V707" s="21"/>
      <c r="W707" s="21"/>
      <c r="X707" s="21"/>
      <c r="Y707" s="21"/>
      <c r="Z707" s="21"/>
      <c r="AA707" s="21"/>
      <c r="AB707" s="21"/>
      <c r="AC707" s="21"/>
      <c r="AD707" s="21"/>
      <c r="AE707" s="21"/>
      <c r="AF707" s="21"/>
      <c r="AG707" s="21"/>
      <c r="AH707" s="10"/>
      <c r="AI707" s="10"/>
    </row>
    <row r="708" spans="1:39" ht="27.95" x14ac:dyDescent="0.3">
      <c r="A708" s="6" t="str">
        <f t="shared" si="40"/>
        <v>Clinical Laboratory &amp; Pathology Procedures-Thyroid hormone, T3 measurement, total-84480</v>
      </c>
      <c r="B708" s="6" t="str">
        <f t="shared" si="41"/>
        <v>Thyroid hormone, T3 measurement, total</v>
      </c>
      <c r="C708" s="6" t="str">
        <f t="shared" si="42"/>
        <v>Clinical Laboratory &amp; Pathology Procedures</v>
      </c>
      <c r="D708" s="6" t="str">
        <f t="shared" si="43"/>
        <v>84480</v>
      </c>
      <c r="E708" s="25" t="s">
        <v>984</v>
      </c>
      <c r="F708" s="25" t="s">
        <v>59</v>
      </c>
      <c r="G708" s="53" t="s">
        <v>628</v>
      </c>
      <c r="H708" s="25" t="s">
        <v>629</v>
      </c>
      <c r="I708" s="10" t="s">
        <v>208</v>
      </c>
      <c r="J708" s="17">
        <v>171</v>
      </c>
      <c r="K708" s="17">
        <v>34.200000000000003</v>
      </c>
      <c r="L708" s="17">
        <v>43.563600000000001</v>
      </c>
      <c r="M708" s="17">
        <v>193.61600000000001</v>
      </c>
      <c r="N708" s="17" t="s">
        <v>34096</v>
      </c>
      <c r="O708" s="17">
        <v>43.563600000000001</v>
      </c>
      <c r="P708" s="17" t="s">
        <v>34096</v>
      </c>
      <c r="Q708" s="17" t="s">
        <v>34096</v>
      </c>
      <c r="R708" s="17" t="s">
        <v>34096</v>
      </c>
      <c r="S708" s="17" t="s">
        <v>34096</v>
      </c>
      <c r="T708" s="17" t="s">
        <v>34096</v>
      </c>
      <c r="U708" s="17" t="s">
        <v>34096</v>
      </c>
      <c r="V708" s="17" t="s">
        <v>34096</v>
      </c>
      <c r="W708" s="17" t="s">
        <v>34096</v>
      </c>
      <c r="X708" s="17">
        <v>193.61600000000001</v>
      </c>
      <c r="Y708" s="17">
        <v>174.2544</v>
      </c>
      <c r="Z708" s="17">
        <v>181.51500000000001</v>
      </c>
      <c r="AA708" s="17">
        <v>189.98570000000001</v>
      </c>
      <c r="AB708" s="17">
        <v>193.61600000000001</v>
      </c>
      <c r="AC708" s="17">
        <v>193.61600000000001</v>
      </c>
      <c r="AD708" s="17">
        <v>193.61600000000001</v>
      </c>
      <c r="AE708" s="17">
        <v>173.77036000000001</v>
      </c>
      <c r="AF708" s="17">
        <v>128.2706</v>
      </c>
      <c r="AG708" s="17">
        <v>67.765600000000006</v>
      </c>
      <c r="AH708" s="10" t="s">
        <v>34471</v>
      </c>
      <c r="AI708" s="10" t="s">
        <v>627</v>
      </c>
      <c r="AJ708" s="54">
        <v>1</v>
      </c>
      <c r="AK708" s="27">
        <v>5</v>
      </c>
      <c r="AL708" t="s">
        <v>51</v>
      </c>
      <c r="AM708">
        <v>2</v>
      </c>
    </row>
    <row r="709" spans="1:39" x14ac:dyDescent="0.3">
      <c r="A709" s="6" t="str">
        <f t="shared" si="40"/>
        <v>Clinical Laboratory &amp; Pathology Procedures-Thyroid hormone, T3 measurement, total-84480</v>
      </c>
      <c r="B709" s="6" t="str">
        <f t="shared" si="41"/>
        <v>Thyroid hormone, T3 measurement, total</v>
      </c>
      <c r="C709" s="6" t="str">
        <f t="shared" si="42"/>
        <v>Clinical Laboratory &amp; Pathology Procedures</v>
      </c>
      <c r="D709" s="6" t="str">
        <f t="shared" si="43"/>
        <v>84480</v>
      </c>
      <c r="E709" s="25" t="s">
        <v>47</v>
      </c>
      <c r="F709" s="25" t="s">
        <v>47</v>
      </c>
      <c r="G709" s="53" t="s">
        <v>48</v>
      </c>
      <c r="H709" s="25" t="s">
        <v>49</v>
      </c>
      <c r="I709" s="10" t="s">
        <v>50</v>
      </c>
      <c r="J709" s="17">
        <v>35</v>
      </c>
      <c r="K709" s="17">
        <v>7</v>
      </c>
      <c r="L709" s="17">
        <v>4.9768000000000008</v>
      </c>
      <c r="M709" s="17">
        <v>22.119111111111113</v>
      </c>
      <c r="N709" s="17" t="s">
        <v>34096</v>
      </c>
      <c r="O709" s="17">
        <v>4.9768000000000008</v>
      </c>
      <c r="P709" s="17" t="s">
        <v>34096</v>
      </c>
      <c r="Q709" s="17" t="s">
        <v>34096</v>
      </c>
      <c r="R709" s="17" t="s">
        <v>34096</v>
      </c>
      <c r="S709" s="17" t="s">
        <v>34096</v>
      </c>
      <c r="T709" s="17" t="s">
        <v>34096</v>
      </c>
      <c r="U709" s="17" t="s">
        <v>34096</v>
      </c>
      <c r="V709" s="17">
        <v>8.5650999999999993</v>
      </c>
      <c r="W709" s="17">
        <v>7.9470000000000001</v>
      </c>
      <c r="X709" s="17">
        <v>22.119111111111113</v>
      </c>
      <c r="Y709" s="17">
        <v>19.907200000000003</v>
      </c>
      <c r="Z709" s="17">
        <v>20.736666666666668</v>
      </c>
      <c r="AA709" s="17">
        <v>21.704377777777776</v>
      </c>
      <c r="AB709" s="17">
        <v>22.119111111111113</v>
      </c>
      <c r="AC709" s="17">
        <v>22.119111111111113</v>
      </c>
      <c r="AD709" s="17">
        <v>22.119111111111113</v>
      </c>
      <c r="AE709" s="17">
        <v>19.851902222222225</v>
      </c>
      <c r="AF709" s="17">
        <v>14.653911111111114</v>
      </c>
      <c r="AG709" s="17">
        <v>7.7416888888888913</v>
      </c>
      <c r="AH709" s="10" t="s">
        <v>34472</v>
      </c>
      <c r="AI709" s="10" t="s">
        <v>627</v>
      </c>
      <c r="AJ709" s="54">
        <v>0</v>
      </c>
      <c r="AK709" s="27" t="s">
        <v>34143</v>
      </c>
      <c r="AL709" t="s">
        <v>51</v>
      </c>
      <c r="AM709" t="e">
        <v>#VALUE!</v>
      </c>
    </row>
    <row r="710" spans="1:39" x14ac:dyDescent="0.3">
      <c r="A710" s="6" t="str">
        <f t="shared" si="40"/>
        <v>Clinical Laboratory &amp; Pathology Procedures-Thyroid hormone, T3 measurement, total-84480</v>
      </c>
      <c r="B710" s="6" t="str">
        <f t="shared" si="41"/>
        <v>Thyroid hormone, T3 measurement, total</v>
      </c>
      <c r="C710" s="6" t="str">
        <f t="shared" si="42"/>
        <v>Clinical Laboratory &amp; Pathology Procedures</v>
      </c>
      <c r="D710" s="6" t="str">
        <f t="shared" si="43"/>
        <v>84480</v>
      </c>
      <c r="E710" s="25" t="s">
        <v>47</v>
      </c>
      <c r="F710" s="25" t="s">
        <v>47</v>
      </c>
      <c r="G710" s="53" t="s">
        <v>625</v>
      </c>
      <c r="H710" s="25" t="s">
        <v>626</v>
      </c>
      <c r="I710" s="10" t="s">
        <v>208</v>
      </c>
      <c r="J710" s="17">
        <v>164</v>
      </c>
      <c r="K710" s="17">
        <v>32.800000000000004</v>
      </c>
      <c r="L710" s="17">
        <v>36.0396</v>
      </c>
      <c r="M710" s="17">
        <v>160.17600000000002</v>
      </c>
      <c r="N710" s="17" t="s">
        <v>34096</v>
      </c>
      <c r="O710" s="17">
        <v>36.0396</v>
      </c>
      <c r="P710" s="17" t="s">
        <v>34096</v>
      </c>
      <c r="Q710" s="17" t="s">
        <v>34096</v>
      </c>
      <c r="R710" s="17" t="s">
        <v>34096</v>
      </c>
      <c r="S710" s="17" t="s">
        <v>34096</v>
      </c>
      <c r="T710" s="17" t="s">
        <v>34096</v>
      </c>
      <c r="U710" s="17" t="s">
        <v>34096</v>
      </c>
      <c r="V710" s="17" t="s">
        <v>34096</v>
      </c>
      <c r="W710" s="17" t="s">
        <v>34096</v>
      </c>
      <c r="X710" s="17">
        <v>160.17600000000002</v>
      </c>
      <c r="Y710" s="17">
        <v>144.1584</v>
      </c>
      <c r="Z710" s="17">
        <v>150.16499999999999</v>
      </c>
      <c r="AA710" s="17">
        <v>157.17269999999999</v>
      </c>
      <c r="AB710" s="17">
        <v>160.17600000000002</v>
      </c>
      <c r="AC710" s="17">
        <v>160.17600000000002</v>
      </c>
      <c r="AD710" s="17">
        <v>160.17600000000002</v>
      </c>
      <c r="AE710" s="17">
        <v>143.75796</v>
      </c>
      <c r="AF710" s="17">
        <v>106.11660000000001</v>
      </c>
      <c r="AG710" s="17">
        <v>56.061600000000006</v>
      </c>
      <c r="AH710" s="10" t="s">
        <v>34473</v>
      </c>
      <c r="AI710" s="10" t="s">
        <v>627</v>
      </c>
      <c r="AJ710" s="54">
        <v>0</v>
      </c>
      <c r="AK710" s="27" t="s">
        <v>34143</v>
      </c>
      <c r="AL710" t="s">
        <v>51</v>
      </c>
      <c r="AM710" t="e">
        <v>#VALUE!</v>
      </c>
    </row>
    <row r="711" spans="1:39" x14ac:dyDescent="0.3">
      <c r="A711" s="6" t="str">
        <f t="shared" si="40"/>
        <v>Clinical Laboratory &amp; Pathology Procedures-Thyroid hormone, T3 measurement, total-84480</v>
      </c>
      <c r="B711" s="6" t="str">
        <f t="shared" si="41"/>
        <v>Thyroid hormone, T3 measurement, total</v>
      </c>
      <c r="C711" s="6" t="str">
        <f t="shared" si="42"/>
        <v>Clinical Laboratory &amp; Pathology Procedures</v>
      </c>
      <c r="D711" s="6" t="str">
        <f t="shared" si="43"/>
        <v>84480</v>
      </c>
      <c r="E711" s="25"/>
      <c r="F711" s="25"/>
      <c r="G711" s="53"/>
      <c r="H711" s="25"/>
      <c r="I711" s="10"/>
      <c r="J711" s="39">
        <v>370</v>
      </c>
      <c r="K711" s="39">
        <v>74</v>
      </c>
      <c r="L711" s="39">
        <v>84.580000000000013</v>
      </c>
      <c r="M711" s="39">
        <v>375.91111111111115</v>
      </c>
      <c r="N711" s="39" t="s">
        <v>34096</v>
      </c>
      <c r="O711" s="39">
        <v>84.580000000000013</v>
      </c>
      <c r="P711" s="39" t="s">
        <v>34096</v>
      </c>
      <c r="Q711" s="39" t="s">
        <v>34096</v>
      </c>
      <c r="R711" s="39" t="s">
        <v>34096</v>
      </c>
      <c r="S711" s="39" t="s">
        <v>34096</v>
      </c>
      <c r="T711" s="39" t="s">
        <v>34096</v>
      </c>
      <c r="U711" s="39" t="s">
        <v>34096</v>
      </c>
      <c r="V711" s="39">
        <v>8.5650999999999993</v>
      </c>
      <c r="W711" s="39">
        <v>7.9470000000000001</v>
      </c>
      <c r="X711" s="39">
        <v>375.91111111111115</v>
      </c>
      <c r="Y711" s="39">
        <v>338.32000000000005</v>
      </c>
      <c r="Z711" s="39">
        <v>352.41666666666669</v>
      </c>
      <c r="AA711" s="39">
        <v>368.86277777777775</v>
      </c>
      <c r="AB711" s="39">
        <v>375.91111111111115</v>
      </c>
      <c r="AC711" s="39">
        <v>375.91111111111115</v>
      </c>
      <c r="AD711" s="39">
        <v>375.91111111111115</v>
      </c>
      <c r="AE711" s="39">
        <v>337.38022222222224</v>
      </c>
      <c r="AF711" s="39">
        <v>249.04111111111112</v>
      </c>
      <c r="AG711" s="39">
        <v>63.8032888888889</v>
      </c>
      <c r="AH711" s="10"/>
      <c r="AI711" s="10"/>
    </row>
    <row r="712" spans="1:39" x14ac:dyDescent="0.3">
      <c r="A712" s="6" t="str">
        <f t="shared" si="40"/>
        <v>Clinical Laboratory &amp; Pathology Procedures-Thyroid hormone, T3 measurement, total-84480</v>
      </c>
      <c r="B712" s="6" t="str">
        <f t="shared" si="41"/>
        <v>Thyroid hormone, T3 measurement, total</v>
      </c>
      <c r="C712" s="6" t="str">
        <f t="shared" si="42"/>
        <v>Clinical Laboratory &amp; Pathology Procedures</v>
      </c>
      <c r="D712" s="6" t="str">
        <f t="shared" si="43"/>
        <v>84480</v>
      </c>
      <c r="E712" s="19"/>
      <c r="F712" s="18"/>
      <c r="G712" s="59"/>
      <c r="H712" s="60"/>
      <c r="I712" s="20"/>
      <c r="J712" s="21"/>
      <c r="K712" s="21"/>
      <c r="L712" s="21"/>
      <c r="M712" s="21"/>
      <c r="N712" s="21"/>
      <c r="O712" s="21"/>
      <c r="P712" s="21"/>
      <c r="Q712" s="21"/>
      <c r="R712" s="21"/>
      <c r="S712" s="21"/>
      <c r="T712" s="21"/>
      <c r="U712" s="21"/>
      <c r="V712" s="21"/>
      <c r="W712" s="21"/>
      <c r="X712" s="21"/>
      <c r="Y712" s="21"/>
      <c r="Z712" s="21"/>
      <c r="AA712" s="21"/>
      <c r="AB712" s="21"/>
      <c r="AC712" s="21"/>
      <c r="AD712" s="21"/>
      <c r="AE712" s="21"/>
      <c r="AF712" s="21"/>
      <c r="AG712" s="21"/>
      <c r="AH712" s="10"/>
      <c r="AI712" s="10"/>
    </row>
    <row r="713" spans="1:39" ht="27.95" x14ac:dyDescent="0.3">
      <c r="A713" s="6" t="str">
        <f t="shared" ref="A713:A776" si="44">IF(OR($AJ713=1,$AJ713&gt;1),(C713&amp;"-"&amp;B713&amp;"-"&amp;D713),A712)</f>
        <v>Clinical Laboratory &amp; Pathology Procedures-Uric acid level, blood-84550</v>
      </c>
      <c r="B713" s="6" t="str">
        <f t="shared" ref="B713:B776" si="45">IF(OR($AJ713=1,$AJ713&gt;1),$G713,B712)</f>
        <v>Uric acid level, blood</v>
      </c>
      <c r="C713" s="6" t="str">
        <f t="shared" ref="C713:C776" si="46">IF(OR($AJ713=1,$AJ713&gt;1),$E713,C712)</f>
        <v>Clinical Laboratory &amp; Pathology Procedures</v>
      </c>
      <c r="D713" s="6" t="str">
        <f t="shared" ref="D713:D776" si="47">IF(OR($AJ713=1,$AJ713&gt;1),$H713,D712)</f>
        <v>84550</v>
      </c>
      <c r="E713" s="25" t="s">
        <v>984</v>
      </c>
      <c r="F713" s="25" t="s">
        <v>59</v>
      </c>
      <c r="G713" s="53" t="s">
        <v>31332</v>
      </c>
      <c r="H713" s="25" t="s">
        <v>26642</v>
      </c>
      <c r="I713" s="10" t="s">
        <v>208</v>
      </c>
      <c r="J713" s="17">
        <v>110</v>
      </c>
      <c r="K713" s="17">
        <v>22</v>
      </c>
      <c r="L713" s="17">
        <v>13.303799999999999</v>
      </c>
      <c r="M713" s="17">
        <v>59.128</v>
      </c>
      <c r="N713" s="17" t="s">
        <v>34096</v>
      </c>
      <c r="O713" s="17">
        <v>13.303799999999999</v>
      </c>
      <c r="P713" s="17" t="s">
        <v>34096</v>
      </c>
      <c r="Q713" s="17" t="s">
        <v>34096</v>
      </c>
      <c r="R713" s="17" t="s">
        <v>34096</v>
      </c>
      <c r="S713" s="17" t="s">
        <v>34096</v>
      </c>
      <c r="T713" s="17" t="s">
        <v>34096</v>
      </c>
      <c r="U713" s="17" t="s">
        <v>34096</v>
      </c>
      <c r="V713" s="17" t="s">
        <v>34096</v>
      </c>
      <c r="W713" s="17" t="s">
        <v>34096</v>
      </c>
      <c r="X713" s="17">
        <v>59.128</v>
      </c>
      <c r="Y713" s="17">
        <v>53.215199999999996</v>
      </c>
      <c r="Z713" s="17">
        <v>55.432499999999997</v>
      </c>
      <c r="AA713" s="17">
        <v>58.019350000000003</v>
      </c>
      <c r="AB713" s="17">
        <v>59.128</v>
      </c>
      <c r="AC713" s="17">
        <v>59.128</v>
      </c>
      <c r="AD713" s="17">
        <v>59.128</v>
      </c>
      <c r="AE713" s="17">
        <v>53.067379999999993</v>
      </c>
      <c r="AF713" s="17">
        <v>39.1723</v>
      </c>
      <c r="AG713" s="17">
        <v>20.694800000000001</v>
      </c>
      <c r="AH713" s="10" t="s">
        <v>34474</v>
      </c>
      <c r="AI713" s="10" t="s">
        <v>31046</v>
      </c>
      <c r="AJ713" s="54">
        <v>1</v>
      </c>
      <c r="AK713" s="27">
        <v>6</v>
      </c>
      <c r="AL713" t="s">
        <v>51</v>
      </c>
      <c r="AM713">
        <v>2</v>
      </c>
    </row>
    <row r="714" spans="1:39" x14ac:dyDescent="0.3">
      <c r="A714" s="6" t="str">
        <f t="shared" si="44"/>
        <v>Clinical Laboratory &amp; Pathology Procedures-Uric acid level, blood-84550</v>
      </c>
      <c r="B714" s="6" t="str">
        <f t="shared" si="45"/>
        <v>Uric acid level, blood</v>
      </c>
      <c r="C714" s="6" t="str">
        <f t="shared" si="46"/>
        <v>Clinical Laboratory &amp; Pathology Procedures</v>
      </c>
      <c r="D714" s="6" t="str">
        <f t="shared" si="47"/>
        <v>84550</v>
      </c>
      <c r="E714" s="25" t="s">
        <v>47</v>
      </c>
      <c r="F714" s="25" t="s">
        <v>47</v>
      </c>
      <c r="G714" s="53" t="s">
        <v>593</v>
      </c>
      <c r="H714" s="25" t="s">
        <v>594</v>
      </c>
      <c r="I714" s="10" t="s">
        <v>208</v>
      </c>
      <c r="J714" s="17">
        <v>99</v>
      </c>
      <c r="K714" s="17">
        <v>19.8</v>
      </c>
      <c r="L714" s="17">
        <v>5.8860000000000001</v>
      </c>
      <c r="M714" s="17">
        <v>93.062666666666658</v>
      </c>
      <c r="N714" s="17">
        <v>6.04</v>
      </c>
      <c r="O714" s="17">
        <v>14.823733333333335</v>
      </c>
      <c r="P714" s="17">
        <v>6.04</v>
      </c>
      <c r="Q714" s="17">
        <v>6.04</v>
      </c>
      <c r="R714" s="17" t="s">
        <v>34096</v>
      </c>
      <c r="S714" s="17">
        <v>6.644000000000001</v>
      </c>
      <c r="T714" s="17" t="s">
        <v>34096</v>
      </c>
      <c r="U714" s="17" t="s">
        <v>34096</v>
      </c>
      <c r="V714" s="17">
        <v>6.3437999999999999</v>
      </c>
      <c r="W714" s="17">
        <v>5.8860000000000001</v>
      </c>
      <c r="X714" s="17">
        <v>93.062666666666658</v>
      </c>
      <c r="Y714" s="17">
        <v>83.756399999999999</v>
      </c>
      <c r="Z714" s="17">
        <v>87.246249999999989</v>
      </c>
      <c r="AA714" s="17">
        <v>91.317741666666677</v>
      </c>
      <c r="AB714" s="17">
        <v>93.062666666666658</v>
      </c>
      <c r="AC714" s="17">
        <v>93.062666666666658</v>
      </c>
      <c r="AD714" s="17">
        <v>93.062666666666658</v>
      </c>
      <c r="AE714" s="17">
        <v>83.523743333333329</v>
      </c>
      <c r="AF714" s="17">
        <v>61.654016666666671</v>
      </c>
      <c r="AG714" s="17">
        <v>20.397066666666671</v>
      </c>
      <c r="AH714" s="10" t="s">
        <v>34475</v>
      </c>
      <c r="AI714" s="10" t="s">
        <v>31046</v>
      </c>
      <c r="AJ714" s="54">
        <v>0</v>
      </c>
      <c r="AK714" s="27" t="s">
        <v>34143</v>
      </c>
      <c r="AL714" t="s">
        <v>51</v>
      </c>
      <c r="AM714" t="e">
        <v>#VALUE!</v>
      </c>
    </row>
    <row r="715" spans="1:39" x14ac:dyDescent="0.3">
      <c r="A715" s="6" t="str">
        <f t="shared" si="44"/>
        <v>Clinical Laboratory &amp; Pathology Procedures-Uric acid level, blood-84550</v>
      </c>
      <c r="B715" s="6" t="str">
        <f t="shared" si="45"/>
        <v>Uric acid level, blood</v>
      </c>
      <c r="C715" s="6" t="str">
        <f t="shared" si="46"/>
        <v>Clinical Laboratory &amp; Pathology Procedures</v>
      </c>
      <c r="D715" s="6" t="str">
        <f t="shared" si="47"/>
        <v>84550</v>
      </c>
      <c r="E715" s="25" t="s">
        <v>47</v>
      </c>
      <c r="F715" s="25" t="s">
        <v>47</v>
      </c>
      <c r="G715" s="53" t="s">
        <v>314</v>
      </c>
      <c r="H715" s="25" t="s">
        <v>315</v>
      </c>
      <c r="I715" s="10" t="s">
        <v>208</v>
      </c>
      <c r="J715" s="17">
        <v>580</v>
      </c>
      <c r="K715" s="17">
        <v>116</v>
      </c>
      <c r="L715" s="17">
        <v>10.287000000000001</v>
      </c>
      <c r="M715" s="17">
        <v>784.49600000000009</v>
      </c>
      <c r="N715" s="17">
        <v>10.56</v>
      </c>
      <c r="O715" s="17">
        <v>11.616000000000001</v>
      </c>
      <c r="P715" s="17">
        <v>10.56</v>
      </c>
      <c r="Q715" s="17">
        <v>10.56</v>
      </c>
      <c r="R715" s="17" t="s">
        <v>34096</v>
      </c>
      <c r="S715" s="17">
        <v>11.616000000000001</v>
      </c>
      <c r="T715" s="17" t="s">
        <v>34096</v>
      </c>
      <c r="U715" s="17" t="s">
        <v>34096</v>
      </c>
      <c r="V715" s="17">
        <v>11.0871</v>
      </c>
      <c r="W715" s="17">
        <v>10.287000000000001</v>
      </c>
      <c r="X715" s="17">
        <v>784.49600000000009</v>
      </c>
      <c r="Y715" s="17">
        <v>706.04639999999995</v>
      </c>
      <c r="Z715" s="17">
        <v>735.46500000000003</v>
      </c>
      <c r="AA715" s="17">
        <v>769.7867</v>
      </c>
      <c r="AB715" s="17">
        <v>784.49600000000009</v>
      </c>
      <c r="AC715" s="17">
        <v>784.49600000000009</v>
      </c>
      <c r="AD715" s="17">
        <v>784.49600000000009</v>
      </c>
      <c r="AE715" s="17">
        <v>704.08515999999997</v>
      </c>
      <c r="AF715" s="17">
        <v>519.72860000000003</v>
      </c>
      <c r="AG715" s="17">
        <v>11.088000000000001</v>
      </c>
      <c r="AH715" s="10" t="s">
        <v>34476</v>
      </c>
      <c r="AI715" s="10" t="s">
        <v>31046</v>
      </c>
      <c r="AJ715" s="54">
        <v>0</v>
      </c>
      <c r="AK715" s="27" t="s">
        <v>34143</v>
      </c>
      <c r="AL715" t="s">
        <v>51</v>
      </c>
      <c r="AM715" t="e">
        <v>#VALUE!</v>
      </c>
    </row>
    <row r="716" spans="1:39" ht="41.95" x14ac:dyDescent="0.3">
      <c r="A716" s="6" t="str">
        <f t="shared" si="44"/>
        <v>Clinical Laboratory &amp; Pathology Procedures-Uric acid level, blood-84550</v>
      </c>
      <c r="B716" s="6" t="str">
        <f t="shared" si="45"/>
        <v>Uric acid level, blood</v>
      </c>
      <c r="C716" s="6" t="str">
        <f t="shared" si="46"/>
        <v>Clinical Laboratory &amp; Pathology Procedures</v>
      </c>
      <c r="D716" s="6" t="str">
        <f t="shared" si="47"/>
        <v>84550</v>
      </c>
      <c r="E716" s="25" t="s">
        <v>47</v>
      </c>
      <c r="F716" s="25" t="s">
        <v>47</v>
      </c>
      <c r="G716" s="53" t="s">
        <v>209</v>
      </c>
      <c r="H716" s="25" t="s">
        <v>210</v>
      </c>
      <c r="I716" s="10" t="s">
        <v>211</v>
      </c>
      <c r="J716" s="17">
        <v>161</v>
      </c>
      <c r="K716" s="17">
        <v>32.200000000000003</v>
      </c>
      <c r="L716" s="17">
        <v>7.569</v>
      </c>
      <c r="M716" s="17">
        <v>152.87200000000001</v>
      </c>
      <c r="N716" s="17">
        <v>7.77</v>
      </c>
      <c r="O716" s="17">
        <v>8.5470000000000006</v>
      </c>
      <c r="P716" s="17">
        <v>7.77</v>
      </c>
      <c r="Q716" s="17">
        <v>7.77</v>
      </c>
      <c r="R716" s="17" t="s">
        <v>34096</v>
      </c>
      <c r="S716" s="17">
        <v>8.5470000000000006</v>
      </c>
      <c r="T716" s="17" t="s">
        <v>34096</v>
      </c>
      <c r="U716" s="17" t="s">
        <v>34096</v>
      </c>
      <c r="V716" s="17">
        <v>8.1577000000000002</v>
      </c>
      <c r="W716" s="17">
        <v>7.569</v>
      </c>
      <c r="X716" s="17">
        <v>152.87200000000001</v>
      </c>
      <c r="Y716" s="17">
        <v>137.5848</v>
      </c>
      <c r="Z716" s="17">
        <v>143.3175</v>
      </c>
      <c r="AA716" s="17">
        <v>150.00565</v>
      </c>
      <c r="AB716" s="17">
        <v>152.87200000000001</v>
      </c>
      <c r="AC716" s="17">
        <v>152.87200000000001</v>
      </c>
      <c r="AD716" s="17">
        <v>152.87200000000001</v>
      </c>
      <c r="AE716" s="17">
        <v>137.20262</v>
      </c>
      <c r="AF716" s="17">
        <v>101.27770000000001</v>
      </c>
      <c r="AG716" s="17">
        <v>8.1585000000000001</v>
      </c>
      <c r="AH716" s="10" t="s">
        <v>34477</v>
      </c>
      <c r="AI716" s="10" t="s">
        <v>31046</v>
      </c>
      <c r="AJ716" s="54">
        <v>0</v>
      </c>
      <c r="AK716" s="27" t="s">
        <v>34143</v>
      </c>
      <c r="AL716" t="s">
        <v>51</v>
      </c>
      <c r="AM716" t="e">
        <v>#VALUE!</v>
      </c>
    </row>
    <row r="717" spans="1:39" x14ac:dyDescent="0.3">
      <c r="A717" s="6" t="str">
        <f t="shared" si="44"/>
        <v>Clinical Laboratory &amp; Pathology Procedures-Uric acid level, blood-84550</v>
      </c>
      <c r="B717" s="6" t="str">
        <f t="shared" si="45"/>
        <v>Uric acid level, blood</v>
      </c>
      <c r="C717" s="6" t="str">
        <f t="shared" si="46"/>
        <v>Clinical Laboratory &amp; Pathology Procedures</v>
      </c>
      <c r="D717" s="6" t="str">
        <f t="shared" si="47"/>
        <v>84550</v>
      </c>
      <c r="E717" s="25"/>
      <c r="F717" s="25"/>
      <c r="G717" s="53"/>
      <c r="H717" s="25"/>
      <c r="I717" s="10"/>
      <c r="J717" s="39">
        <v>950</v>
      </c>
      <c r="K717" s="39">
        <v>190</v>
      </c>
      <c r="L717" s="39">
        <v>37.0458</v>
      </c>
      <c r="M717" s="39">
        <v>1089.5586666666668</v>
      </c>
      <c r="N717" s="39">
        <v>24.37</v>
      </c>
      <c r="O717" s="39">
        <v>48.290533333333329</v>
      </c>
      <c r="P717" s="39">
        <v>24.37</v>
      </c>
      <c r="Q717" s="39">
        <v>24.37</v>
      </c>
      <c r="R717" s="39" t="s">
        <v>34096</v>
      </c>
      <c r="S717" s="39">
        <v>26.807000000000002</v>
      </c>
      <c r="T717" s="39" t="s">
        <v>34096</v>
      </c>
      <c r="U717" s="39" t="s">
        <v>34096</v>
      </c>
      <c r="V717" s="39">
        <v>25.5886</v>
      </c>
      <c r="W717" s="39">
        <v>23.742000000000001</v>
      </c>
      <c r="X717" s="39">
        <v>1089.5586666666668</v>
      </c>
      <c r="Y717" s="39">
        <v>980.60279999999989</v>
      </c>
      <c r="Z717" s="39">
        <v>1021.4612499999999</v>
      </c>
      <c r="AA717" s="39">
        <v>1069.1294416666667</v>
      </c>
      <c r="AB717" s="39">
        <v>1089.5586666666668</v>
      </c>
      <c r="AC717" s="39">
        <v>1089.5586666666668</v>
      </c>
      <c r="AD717" s="39">
        <v>1089.5586666666668</v>
      </c>
      <c r="AE717" s="39">
        <v>977.87890333333326</v>
      </c>
      <c r="AF717" s="39">
        <v>721.83261666666669</v>
      </c>
      <c r="AG717" s="39">
        <v>60.338366666666673</v>
      </c>
      <c r="AH717" s="10"/>
      <c r="AI717" s="10"/>
    </row>
    <row r="718" spans="1:39" x14ac:dyDescent="0.3">
      <c r="A718" s="6" t="str">
        <f t="shared" si="44"/>
        <v>Clinical Laboratory &amp; Pathology Procedures-Uric acid level, blood-84550</v>
      </c>
      <c r="B718" s="6" t="str">
        <f t="shared" si="45"/>
        <v>Uric acid level, blood</v>
      </c>
      <c r="C718" s="6" t="str">
        <f t="shared" si="46"/>
        <v>Clinical Laboratory &amp; Pathology Procedures</v>
      </c>
      <c r="D718" s="6" t="str">
        <f t="shared" si="47"/>
        <v>84550</v>
      </c>
      <c r="E718" s="19"/>
      <c r="F718" s="18"/>
      <c r="G718" s="59"/>
      <c r="H718" s="60"/>
      <c r="I718" s="20"/>
      <c r="J718" s="21"/>
      <c r="K718" s="21"/>
      <c r="L718" s="21"/>
      <c r="M718" s="21"/>
      <c r="N718" s="21"/>
      <c r="O718" s="21"/>
      <c r="P718" s="21"/>
      <c r="Q718" s="21"/>
      <c r="R718" s="21"/>
      <c r="S718" s="21"/>
      <c r="T718" s="21"/>
      <c r="U718" s="21"/>
      <c r="V718" s="21"/>
      <c r="W718" s="21"/>
      <c r="X718" s="21"/>
      <c r="Y718" s="21"/>
      <c r="Z718" s="21"/>
      <c r="AA718" s="21"/>
      <c r="AB718" s="21"/>
      <c r="AC718" s="21"/>
      <c r="AD718" s="21"/>
      <c r="AE718" s="21"/>
      <c r="AF718" s="21"/>
      <c r="AG718" s="21"/>
      <c r="AH718" s="10"/>
      <c r="AI718" s="10"/>
    </row>
    <row r="719" spans="1:39" ht="27.95" x14ac:dyDescent="0.3">
      <c r="A719" s="6" t="str">
        <f t="shared" si="44"/>
        <v>Clinical Laboratory &amp; Pathology Procedures-Lab Test Urine for Metabolism Process-84585</v>
      </c>
      <c r="B719" s="6" t="str">
        <f t="shared" si="45"/>
        <v>Lab Test Urine for Metabolism Process</v>
      </c>
      <c r="C719" s="6" t="str">
        <f t="shared" si="46"/>
        <v>Clinical Laboratory &amp; Pathology Procedures</v>
      </c>
      <c r="D719" s="6" t="str">
        <f t="shared" si="47"/>
        <v>84585</v>
      </c>
      <c r="E719" s="25" t="s">
        <v>984</v>
      </c>
      <c r="F719" s="25" t="s">
        <v>59</v>
      </c>
      <c r="G719" s="53" t="s">
        <v>32857</v>
      </c>
      <c r="H719" s="25" t="s">
        <v>26653</v>
      </c>
      <c r="I719" s="10" t="s">
        <v>208</v>
      </c>
      <c r="J719" s="17">
        <v>112</v>
      </c>
      <c r="K719" s="17">
        <v>22.400000000000002</v>
      </c>
      <c r="L719" s="17">
        <v>19.382400000000001</v>
      </c>
      <c r="M719" s="17">
        <v>86.144000000000005</v>
      </c>
      <c r="N719" s="17" t="s">
        <v>34096</v>
      </c>
      <c r="O719" s="17">
        <v>19.382400000000001</v>
      </c>
      <c r="P719" s="17" t="s">
        <v>34096</v>
      </c>
      <c r="Q719" s="17" t="s">
        <v>34096</v>
      </c>
      <c r="R719" s="17" t="s">
        <v>34096</v>
      </c>
      <c r="S719" s="17" t="s">
        <v>34096</v>
      </c>
      <c r="T719" s="17" t="s">
        <v>34096</v>
      </c>
      <c r="U719" s="17" t="s">
        <v>34096</v>
      </c>
      <c r="V719" s="17" t="s">
        <v>34096</v>
      </c>
      <c r="W719" s="17" t="s">
        <v>34096</v>
      </c>
      <c r="X719" s="17">
        <v>86.144000000000005</v>
      </c>
      <c r="Y719" s="17">
        <v>77.529600000000002</v>
      </c>
      <c r="Z719" s="17">
        <v>80.760000000000005</v>
      </c>
      <c r="AA719" s="17">
        <v>84.528800000000004</v>
      </c>
      <c r="AB719" s="17">
        <v>86.144000000000005</v>
      </c>
      <c r="AC719" s="17">
        <v>86.144000000000005</v>
      </c>
      <c r="AD719" s="17">
        <v>86.144000000000005</v>
      </c>
      <c r="AE719" s="17">
        <v>77.314239999999998</v>
      </c>
      <c r="AF719" s="17">
        <v>57.070400000000006</v>
      </c>
      <c r="AG719" s="17">
        <v>30.150400000000005</v>
      </c>
      <c r="AH719" s="10" t="s">
        <v>34478</v>
      </c>
      <c r="AI719" s="10" t="s">
        <v>33879</v>
      </c>
      <c r="AJ719" s="54">
        <v>1</v>
      </c>
      <c r="AK719" s="27">
        <v>5</v>
      </c>
      <c r="AL719" t="s">
        <v>51</v>
      </c>
      <c r="AM719">
        <v>2</v>
      </c>
    </row>
    <row r="720" spans="1:39" x14ac:dyDescent="0.3">
      <c r="A720" s="6" t="str">
        <f t="shared" si="44"/>
        <v>Clinical Laboratory &amp; Pathology Procedures-Lab Test Urine for Metabolism Process-84585</v>
      </c>
      <c r="B720" s="6" t="str">
        <f t="shared" si="45"/>
        <v>Lab Test Urine for Metabolism Process</v>
      </c>
      <c r="C720" s="6" t="str">
        <f t="shared" si="46"/>
        <v>Clinical Laboratory &amp; Pathology Procedures</v>
      </c>
      <c r="D720" s="6" t="str">
        <f t="shared" si="47"/>
        <v>84585</v>
      </c>
      <c r="E720" s="25" t="s">
        <v>47</v>
      </c>
      <c r="F720" s="25" t="s">
        <v>47</v>
      </c>
      <c r="G720" s="53" t="s">
        <v>31268</v>
      </c>
      <c r="H720" s="25" t="s">
        <v>26117</v>
      </c>
      <c r="I720" s="10" t="s">
        <v>208</v>
      </c>
      <c r="J720" s="17">
        <v>85</v>
      </c>
      <c r="K720" s="17">
        <v>17</v>
      </c>
      <c r="L720" s="17">
        <v>5.0490000000000004</v>
      </c>
      <c r="M720" s="17">
        <v>74.144000000000005</v>
      </c>
      <c r="N720" s="17">
        <v>5.18</v>
      </c>
      <c r="O720" s="17">
        <v>11.716885714285715</v>
      </c>
      <c r="P720" s="17">
        <v>5.18</v>
      </c>
      <c r="Q720" s="17">
        <v>5.18</v>
      </c>
      <c r="R720" s="17" t="s">
        <v>34096</v>
      </c>
      <c r="S720" s="17">
        <v>5.6980000000000004</v>
      </c>
      <c r="T720" s="17" t="s">
        <v>34096</v>
      </c>
      <c r="U720" s="17" t="s">
        <v>34096</v>
      </c>
      <c r="V720" s="17">
        <v>5.4417</v>
      </c>
      <c r="W720" s="17">
        <v>5.0490000000000004</v>
      </c>
      <c r="X720" s="17">
        <v>74.144000000000005</v>
      </c>
      <c r="Y720" s="17">
        <v>66.729599999999991</v>
      </c>
      <c r="Z720" s="17">
        <v>69.510000000000005</v>
      </c>
      <c r="AA720" s="17">
        <v>72.753799999999998</v>
      </c>
      <c r="AB720" s="17">
        <v>74.144000000000005</v>
      </c>
      <c r="AC720" s="17">
        <v>74.144000000000005</v>
      </c>
      <c r="AD720" s="17">
        <v>74.144000000000005</v>
      </c>
      <c r="AE720" s="17">
        <v>66.544239999999988</v>
      </c>
      <c r="AF720" s="17">
        <v>49.120400000000011</v>
      </c>
      <c r="AG720" s="17">
        <v>16.758600000000001</v>
      </c>
      <c r="AH720" s="10" t="s">
        <v>34479</v>
      </c>
      <c r="AI720" s="10" t="s">
        <v>33879</v>
      </c>
      <c r="AJ720" s="54">
        <v>0</v>
      </c>
      <c r="AK720" s="27" t="s">
        <v>34143</v>
      </c>
      <c r="AL720" t="s">
        <v>51</v>
      </c>
      <c r="AM720" t="e">
        <v>#VALUE!</v>
      </c>
    </row>
    <row r="721" spans="1:39" x14ac:dyDescent="0.3">
      <c r="A721" s="6" t="str">
        <f t="shared" si="44"/>
        <v>Clinical Laboratory &amp; Pathology Procedures-Lab Test Urine for Metabolism Process-84585</v>
      </c>
      <c r="B721" s="6" t="str">
        <f t="shared" si="45"/>
        <v>Lab Test Urine for Metabolism Process</v>
      </c>
      <c r="C721" s="6" t="str">
        <f t="shared" si="46"/>
        <v>Clinical Laboratory &amp; Pathology Procedures</v>
      </c>
      <c r="D721" s="6" t="str">
        <f t="shared" si="47"/>
        <v>84585</v>
      </c>
      <c r="E721" s="25" t="s">
        <v>47</v>
      </c>
      <c r="F721" s="25" t="s">
        <v>47</v>
      </c>
      <c r="G721" s="53" t="s">
        <v>32749</v>
      </c>
      <c r="H721" s="25" t="s">
        <v>26308</v>
      </c>
      <c r="I721" s="10" t="s">
        <v>208</v>
      </c>
      <c r="J721" s="17">
        <v>102</v>
      </c>
      <c r="K721" s="17">
        <v>20.400000000000002</v>
      </c>
      <c r="L721" s="17">
        <v>21.824999999999999</v>
      </c>
      <c r="M721" s="17">
        <v>63.951999999999998</v>
      </c>
      <c r="N721" s="17">
        <v>22.41</v>
      </c>
      <c r="O721" s="17">
        <v>24.651000000000003</v>
      </c>
      <c r="P721" s="17">
        <v>22.41</v>
      </c>
      <c r="Q721" s="17">
        <v>22.41</v>
      </c>
      <c r="R721" s="17" t="s">
        <v>34096</v>
      </c>
      <c r="S721" s="17">
        <v>24.651000000000003</v>
      </c>
      <c r="T721" s="17" t="s">
        <v>34096</v>
      </c>
      <c r="U721" s="17" t="s">
        <v>34096</v>
      </c>
      <c r="V721" s="17">
        <v>23.522500000000001</v>
      </c>
      <c r="W721" s="17">
        <v>21.824999999999999</v>
      </c>
      <c r="X721" s="17">
        <v>63.951999999999998</v>
      </c>
      <c r="Y721" s="17">
        <v>57.556799999999996</v>
      </c>
      <c r="Z721" s="17">
        <v>59.954999999999998</v>
      </c>
      <c r="AA721" s="17">
        <v>62.752900000000004</v>
      </c>
      <c r="AB721" s="17">
        <v>63.951999999999998</v>
      </c>
      <c r="AC721" s="17">
        <v>63.951999999999998</v>
      </c>
      <c r="AD721" s="17">
        <v>63.951999999999998</v>
      </c>
      <c r="AE721" s="17">
        <v>57.396919999999994</v>
      </c>
      <c r="AF721" s="17">
        <v>42.368200000000002</v>
      </c>
      <c r="AG721" s="17">
        <v>23.5305</v>
      </c>
      <c r="AH721" s="10" t="s">
        <v>34480</v>
      </c>
      <c r="AI721" s="10" t="s">
        <v>33879</v>
      </c>
      <c r="AJ721" s="54">
        <v>0</v>
      </c>
      <c r="AK721" s="27" t="s">
        <v>34143</v>
      </c>
      <c r="AL721" t="s">
        <v>51</v>
      </c>
      <c r="AM721" t="e">
        <v>#VALUE!</v>
      </c>
    </row>
    <row r="722" spans="1:39" x14ac:dyDescent="0.3">
      <c r="A722" s="6" t="str">
        <f t="shared" si="44"/>
        <v>Clinical Laboratory &amp; Pathology Procedures-Lab Test Urine for Metabolism Process-84585</v>
      </c>
      <c r="B722" s="6" t="str">
        <f t="shared" si="45"/>
        <v>Lab Test Urine for Metabolism Process</v>
      </c>
      <c r="C722" s="6" t="str">
        <f t="shared" si="46"/>
        <v>Clinical Laboratory &amp; Pathology Procedures</v>
      </c>
      <c r="D722" s="6" t="str">
        <f t="shared" si="47"/>
        <v>84585</v>
      </c>
      <c r="E722" s="25"/>
      <c r="F722" s="25"/>
      <c r="G722" s="53"/>
      <c r="H722" s="25"/>
      <c r="I722" s="10"/>
      <c r="J722" s="39">
        <v>299</v>
      </c>
      <c r="K722" s="39">
        <v>59.800000000000011</v>
      </c>
      <c r="L722" s="39">
        <v>46.256399999999999</v>
      </c>
      <c r="M722" s="39">
        <v>224.24</v>
      </c>
      <c r="N722" s="39">
        <v>27.59</v>
      </c>
      <c r="O722" s="39">
        <v>55.750285714285717</v>
      </c>
      <c r="P722" s="39">
        <v>27.59</v>
      </c>
      <c r="Q722" s="39">
        <v>27.59</v>
      </c>
      <c r="R722" s="39" t="s">
        <v>34096</v>
      </c>
      <c r="S722" s="39">
        <v>30.349000000000004</v>
      </c>
      <c r="T722" s="39" t="s">
        <v>34096</v>
      </c>
      <c r="U722" s="39" t="s">
        <v>34096</v>
      </c>
      <c r="V722" s="39">
        <v>28.964200000000002</v>
      </c>
      <c r="W722" s="39">
        <v>26.873999999999999</v>
      </c>
      <c r="X722" s="39">
        <v>224.24</v>
      </c>
      <c r="Y722" s="39">
        <v>201.81599999999997</v>
      </c>
      <c r="Z722" s="39">
        <v>210.22500000000002</v>
      </c>
      <c r="AA722" s="39">
        <v>220.03550000000001</v>
      </c>
      <c r="AB722" s="39">
        <v>224.24</v>
      </c>
      <c r="AC722" s="39">
        <v>224.24</v>
      </c>
      <c r="AD722" s="39">
        <v>224.24</v>
      </c>
      <c r="AE722" s="39">
        <v>201.25539999999998</v>
      </c>
      <c r="AF722" s="39">
        <v>148.55900000000003</v>
      </c>
      <c r="AG722" s="39">
        <v>40.289100000000005</v>
      </c>
      <c r="AH722" s="10"/>
      <c r="AI722" s="10"/>
    </row>
    <row r="723" spans="1:39" x14ac:dyDescent="0.3">
      <c r="A723" s="6" t="str">
        <f t="shared" si="44"/>
        <v>Clinical Laboratory &amp; Pathology Procedures-Lab Test Urine for Metabolism Process-84585</v>
      </c>
      <c r="B723" s="6" t="str">
        <f t="shared" si="45"/>
        <v>Lab Test Urine for Metabolism Process</v>
      </c>
      <c r="C723" s="6" t="str">
        <f t="shared" si="46"/>
        <v>Clinical Laboratory &amp; Pathology Procedures</v>
      </c>
      <c r="D723" s="6" t="str">
        <f t="shared" si="47"/>
        <v>84585</v>
      </c>
      <c r="E723" s="19"/>
      <c r="F723" s="18"/>
      <c r="G723" s="59"/>
      <c r="H723" s="60"/>
      <c r="I723" s="20"/>
      <c r="J723" s="21"/>
      <c r="K723" s="21"/>
      <c r="L723" s="21"/>
      <c r="M723" s="21"/>
      <c r="N723" s="21"/>
      <c r="O723" s="21"/>
      <c r="P723" s="21"/>
      <c r="Q723" s="21"/>
      <c r="R723" s="21"/>
      <c r="S723" s="21"/>
      <c r="T723" s="21"/>
      <c r="U723" s="21"/>
      <c r="V723" s="21"/>
      <c r="W723" s="21"/>
      <c r="X723" s="21"/>
      <c r="Y723" s="21"/>
      <c r="Z723" s="21"/>
      <c r="AA723" s="21"/>
      <c r="AB723" s="21"/>
      <c r="AC723" s="21"/>
      <c r="AD723" s="21"/>
      <c r="AE723" s="21"/>
      <c r="AF723" s="21"/>
      <c r="AG723" s="21"/>
      <c r="AH723" s="10"/>
      <c r="AI723" s="10"/>
    </row>
    <row r="724" spans="1:39" ht="27.95" x14ac:dyDescent="0.3">
      <c r="A724" s="6" t="str">
        <f t="shared" si="44"/>
        <v>Clinical Laboratory &amp; Pathology Procedures-Gonadotropin, chorionic (reproductive hormone) level-84702</v>
      </c>
      <c r="B724" s="6" t="str">
        <f t="shared" si="45"/>
        <v>Gonadotropin, chorionic (reproductive hormone) level</v>
      </c>
      <c r="C724" s="6" t="str">
        <f t="shared" si="46"/>
        <v>Clinical Laboratory &amp; Pathology Procedures</v>
      </c>
      <c r="D724" s="6" t="str">
        <f t="shared" si="47"/>
        <v>84702</v>
      </c>
      <c r="E724" s="25" t="s">
        <v>984</v>
      </c>
      <c r="F724" s="25" t="s">
        <v>59</v>
      </c>
      <c r="G724" s="53" t="s">
        <v>470</v>
      </c>
      <c r="H724" s="25" t="s">
        <v>471</v>
      </c>
      <c r="I724" s="10" t="s">
        <v>208</v>
      </c>
      <c r="J724" s="17">
        <v>211</v>
      </c>
      <c r="K724" s="17">
        <v>42.2</v>
      </c>
      <c r="L724" s="17">
        <v>14.661</v>
      </c>
      <c r="M724" s="17">
        <v>194.24800000000002</v>
      </c>
      <c r="N724" s="17">
        <v>15.050000000000002</v>
      </c>
      <c r="O724" s="17">
        <v>16.555000000000003</v>
      </c>
      <c r="P724" s="17">
        <v>15.050000000000002</v>
      </c>
      <c r="Q724" s="17">
        <v>15.050000000000002</v>
      </c>
      <c r="R724" s="17" t="s">
        <v>34096</v>
      </c>
      <c r="S724" s="17">
        <v>16.555000000000003</v>
      </c>
      <c r="T724" s="17" t="s">
        <v>34096</v>
      </c>
      <c r="U724" s="17" t="s">
        <v>34096</v>
      </c>
      <c r="V724" s="17">
        <v>15.801299999999999</v>
      </c>
      <c r="W724" s="17">
        <v>14.661</v>
      </c>
      <c r="X724" s="17">
        <v>194.24800000000002</v>
      </c>
      <c r="Y724" s="17">
        <v>174.82319999999996</v>
      </c>
      <c r="Z724" s="17">
        <v>182.10749999999999</v>
      </c>
      <c r="AA724" s="17">
        <v>190.60585</v>
      </c>
      <c r="AB724" s="17">
        <v>194.24800000000002</v>
      </c>
      <c r="AC724" s="17">
        <v>194.24800000000002</v>
      </c>
      <c r="AD724" s="17">
        <v>194.24800000000002</v>
      </c>
      <c r="AE724" s="17">
        <v>174.33758</v>
      </c>
      <c r="AF724" s="17">
        <v>128.6893</v>
      </c>
      <c r="AG724" s="17">
        <v>15.802500000000002</v>
      </c>
      <c r="AH724" s="10" t="s">
        <v>34481</v>
      </c>
      <c r="AI724" s="10" t="s">
        <v>472</v>
      </c>
      <c r="AJ724" s="54">
        <v>1</v>
      </c>
      <c r="AK724" s="27">
        <v>2</v>
      </c>
      <c r="AL724" t="s">
        <v>51</v>
      </c>
      <c r="AM724">
        <v>1</v>
      </c>
    </row>
    <row r="725" spans="1:39" x14ac:dyDescent="0.3">
      <c r="A725" s="6" t="str">
        <f t="shared" si="44"/>
        <v>Clinical Laboratory &amp; Pathology Procedures-Gonadotropin, chorionic (reproductive hormone) level-84702</v>
      </c>
      <c r="B725" s="6" t="str">
        <f t="shared" si="45"/>
        <v>Gonadotropin, chorionic (reproductive hormone) level</v>
      </c>
      <c r="C725" s="6" t="str">
        <f t="shared" si="46"/>
        <v>Clinical Laboratory &amp; Pathology Procedures</v>
      </c>
      <c r="D725" s="6" t="str">
        <f t="shared" si="47"/>
        <v>84702</v>
      </c>
      <c r="E725" s="19"/>
      <c r="F725" s="18"/>
      <c r="G725" s="59"/>
      <c r="H725" s="60"/>
      <c r="I725" s="20"/>
      <c r="J725" s="21"/>
      <c r="K725" s="21"/>
      <c r="L725" s="21"/>
      <c r="M725" s="21"/>
      <c r="N725" s="21"/>
      <c r="O725" s="21"/>
      <c r="P725" s="21"/>
      <c r="Q725" s="21"/>
      <c r="R725" s="21"/>
      <c r="S725" s="21"/>
      <c r="T725" s="21"/>
      <c r="U725" s="21"/>
      <c r="V725" s="21"/>
      <c r="W725" s="21"/>
      <c r="X725" s="21"/>
      <c r="Y725" s="21"/>
      <c r="Z725" s="21"/>
      <c r="AA725" s="21"/>
      <c r="AB725" s="21"/>
      <c r="AC725" s="21"/>
      <c r="AD725" s="21"/>
      <c r="AE725" s="21"/>
      <c r="AF725" s="21"/>
      <c r="AG725" s="21"/>
      <c r="AH725" s="10"/>
      <c r="AI725" s="10"/>
    </row>
    <row r="726" spans="1:39" ht="27.95" x14ac:dyDescent="0.3">
      <c r="A726" s="6" t="str">
        <f t="shared" si="44"/>
        <v>Clinical Laboratory &amp; Pathology Procedures-Gonadotropin (reproductive hormone) analysis-84703</v>
      </c>
      <c r="B726" s="6" t="str">
        <f t="shared" si="45"/>
        <v>Gonadotropin (reproductive hormone) analysis</v>
      </c>
      <c r="C726" s="6" t="str">
        <f t="shared" si="46"/>
        <v>Clinical Laboratory &amp; Pathology Procedures</v>
      </c>
      <c r="D726" s="6" t="str">
        <f t="shared" si="47"/>
        <v>84703</v>
      </c>
      <c r="E726" s="25" t="s">
        <v>984</v>
      </c>
      <c r="F726" s="25" t="s">
        <v>59</v>
      </c>
      <c r="G726" s="53" t="s">
        <v>633</v>
      </c>
      <c r="H726" s="25" t="s">
        <v>634</v>
      </c>
      <c r="I726" s="10" t="s">
        <v>208</v>
      </c>
      <c r="J726" s="17">
        <v>72</v>
      </c>
      <c r="K726" s="17">
        <v>14.4</v>
      </c>
      <c r="L726" s="17">
        <v>7.3260000000000005</v>
      </c>
      <c r="M726" s="17">
        <v>66.225333333333339</v>
      </c>
      <c r="N726" s="17">
        <v>7.5199999999999987</v>
      </c>
      <c r="O726" s="17">
        <v>8.2720000000000002</v>
      </c>
      <c r="P726" s="17">
        <v>7.5199999999999987</v>
      </c>
      <c r="Q726" s="17">
        <v>7.5199999999999987</v>
      </c>
      <c r="R726" s="17" t="s">
        <v>34096</v>
      </c>
      <c r="S726" s="17">
        <v>8.2720000000000002</v>
      </c>
      <c r="T726" s="17" t="s">
        <v>34096</v>
      </c>
      <c r="U726" s="17" t="s">
        <v>34096</v>
      </c>
      <c r="V726" s="17">
        <v>7.8958000000000004</v>
      </c>
      <c r="W726" s="17">
        <v>7.3260000000000005</v>
      </c>
      <c r="X726" s="17">
        <v>66.225333333333339</v>
      </c>
      <c r="Y726" s="17">
        <v>59.602799999999995</v>
      </c>
      <c r="Z726" s="17">
        <v>62.08625</v>
      </c>
      <c r="AA726" s="17">
        <v>64.983608333333336</v>
      </c>
      <c r="AB726" s="17">
        <v>66.225333333333339</v>
      </c>
      <c r="AC726" s="17">
        <v>66.225333333333339</v>
      </c>
      <c r="AD726" s="17">
        <v>66.225333333333339</v>
      </c>
      <c r="AE726" s="17">
        <v>59.437236666666671</v>
      </c>
      <c r="AF726" s="17">
        <v>43.874283333333345</v>
      </c>
      <c r="AG726" s="17">
        <v>7.8959999999999999</v>
      </c>
      <c r="AH726" s="10" t="s">
        <v>34482</v>
      </c>
      <c r="AI726" s="10" t="s">
        <v>632</v>
      </c>
      <c r="AJ726" s="54">
        <v>1</v>
      </c>
      <c r="AK726" s="27">
        <v>2</v>
      </c>
      <c r="AL726" t="s">
        <v>51</v>
      </c>
      <c r="AM726">
        <v>1</v>
      </c>
    </row>
    <row r="727" spans="1:39" x14ac:dyDescent="0.3">
      <c r="A727" s="6" t="str">
        <f t="shared" si="44"/>
        <v>Clinical Laboratory &amp; Pathology Procedures-Gonadotropin (reproductive hormone) analysis-84703</v>
      </c>
      <c r="B727" s="6" t="str">
        <f t="shared" si="45"/>
        <v>Gonadotropin (reproductive hormone) analysis</v>
      </c>
      <c r="C727" s="6" t="str">
        <f t="shared" si="46"/>
        <v>Clinical Laboratory &amp; Pathology Procedures</v>
      </c>
      <c r="D727" s="6" t="str">
        <f t="shared" si="47"/>
        <v>84703</v>
      </c>
      <c r="E727" s="19"/>
      <c r="F727" s="18"/>
      <c r="G727" s="59"/>
      <c r="H727" s="60"/>
      <c r="I727" s="20"/>
      <c r="J727" s="21"/>
      <c r="K727" s="21"/>
      <c r="L727" s="21"/>
      <c r="M727" s="21"/>
      <c r="N727" s="21"/>
      <c r="O727" s="21"/>
      <c r="P727" s="21"/>
      <c r="Q727" s="21"/>
      <c r="R727" s="21"/>
      <c r="S727" s="21"/>
      <c r="T727" s="21"/>
      <c r="U727" s="21"/>
      <c r="V727" s="21"/>
      <c r="W727" s="21"/>
      <c r="X727" s="21"/>
      <c r="Y727" s="21"/>
      <c r="Z727" s="21"/>
      <c r="AA727" s="21"/>
      <c r="AB727" s="21"/>
      <c r="AC727" s="21"/>
      <c r="AD727" s="21"/>
      <c r="AE727" s="21"/>
      <c r="AF727" s="21"/>
      <c r="AG727" s="21"/>
      <c r="AH727" s="10"/>
      <c r="AI727" s="10"/>
    </row>
    <row r="728" spans="1:39" ht="27.95" x14ac:dyDescent="0.3">
      <c r="A728" s="6" t="str">
        <f t="shared" si="44"/>
        <v>Clinical Laboratory &amp; Pathology Procedures-Microscopic examination for white blood cells with manual cell count-85007</v>
      </c>
      <c r="B728" s="6" t="str">
        <f t="shared" si="45"/>
        <v>Microscopic examination for white blood cells with manual cell count</v>
      </c>
      <c r="C728" s="6" t="str">
        <f t="shared" si="46"/>
        <v>Clinical Laboratory &amp; Pathology Procedures</v>
      </c>
      <c r="D728" s="6" t="str">
        <f t="shared" si="47"/>
        <v>85007</v>
      </c>
      <c r="E728" s="25" t="s">
        <v>984</v>
      </c>
      <c r="F728" s="25" t="s">
        <v>59</v>
      </c>
      <c r="G728" s="53" t="s">
        <v>31338</v>
      </c>
      <c r="H728" s="25" t="s">
        <v>26685</v>
      </c>
      <c r="I728" s="10" t="s">
        <v>211</v>
      </c>
      <c r="J728" s="17">
        <v>70</v>
      </c>
      <c r="K728" s="17">
        <v>14</v>
      </c>
      <c r="L728" s="17">
        <v>3.6990000000000003</v>
      </c>
      <c r="M728" s="17">
        <v>74.847999999999999</v>
      </c>
      <c r="N728" s="17">
        <v>3.8</v>
      </c>
      <c r="O728" s="17">
        <v>4.18</v>
      </c>
      <c r="P728" s="17">
        <v>3.8</v>
      </c>
      <c r="Q728" s="17">
        <v>3.8</v>
      </c>
      <c r="R728" s="17" t="s">
        <v>34096</v>
      </c>
      <c r="S728" s="17">
        <v>4.18</v>
      </c>
      <c r="T728" s="17" t="s">
        <v>34096</v>
      </c>
      <c r="U728" s="17" t="s">
        <v>34096</v>
      </c>
      <c r="V728" s="17">
        <v>3.9867000000000004</v>
      </c>
      <c r="W728" s="17">
        <v>3.6990000000000003</v>
      </c>
      <c r="X728" s="17">
        <v>74.847999999999999</v>
      </c>
      <c r="Y728" s="17">
        <v>67.363200000000006</v>
      </c>
      <c r="Z728" s="17">
        <v>70.17</v>
      </c>
      <c r="AA728" s="17">
        <v>73.444600000000008</v>
      </c>
      <c r="AB728" s="17">
        <v>74.847999999999999</v>
      </c>
      <c r="AC728" s="17">
        <v>74.847999999999999</v>
      </c>
      <c r="AD728" s="17">
        <v>74.847999999999999</v>
      </c>
      <c r="AE728" s="17">
        <v>67.176079999999999</v>
      </c>
      <c r="AF728" s="17">
        <v>49.586800000000004</v>
      </c>
      <c r="AG728" s="17">
        <v>3.9899999999999998</v>
      </c>
      <c r="AH728" s="10" t="s">
        <v>34483</v>
      </c>
      <c r="AI728" s="10" t="s">
        <v>31052</v>
      </c>
      <c r="AJ728" s="54">
        <v>1</v>
      </c>
      <c r="AK728" s="27">
        <v>5</v>
      </c>
      <c r="AL728" t="s">
        <v>51</v>
      </c>
      <c r="AM728">
        <v>2</v>
      </c>
    </row>
    <row r="729" spans="1:39" ht="27.95" x14ac:dyDescent="0.3">
      <c r="A729" s="6" t="str">
        <f t="shared" si="44"/>
        <v>Clinical Laboratory &amp; Pathology Procedures-Microscopic examination for white blood cells with manual cell count-85007</v>
      </c>
      <c r="B729" s="6" t="str">
        <f t="shared" si="45"/>
        <v>Microscopic examination for white blood cells with manual cell count</v>
      </c>
      <c r="C729" s="6" t="str">
        <f t="shared" si="46"/>
        <v>Clinical Laboratory &amp; Pathology Procedures</v>
      </c>
      <c r="D729" s="6" t="str">
        <f t="shared" si="47"/>
        <v>85007</v>
      </c>
      <c r="E729" s="25" t="s">
        <v>47</v>
      </c>
      <c r="F729" s="25" t="s">
        <v>47</v>
      </c>
      <c r="G729" s="53" t="s">
        <v>642</v>
      </c>
      <c r="H729" s="25" t="s">
        <v>643</v>
      </c>
      <c r="I729" s="10" t="s">
        <v>211</v>
      </c>
      <c r="J729" s="17">
        <v>130</v>
      </c>
      <c r="K729" s="17">
        <v>26</v>
      </c>
      <c r="L729" s="17">
        <v>6.3</v>
      </c>
      <c r="M729" s="17">
        <v>137.672</v>
      </c>
      <c r="N729" s="17">
        <v>6.47</v>
      </c>
      <c r="O729" s="17">
        <v>7.117</v>
      </c>
      <c r="P729" s="17">
        <v>6.47</v>
      </c>
      <c r="Q729" s="17">
        <v>6.47</v>
      </c>
      <c r="R729" s="17" t="s">
        <v>34096</v>
      </c>
      <c r="S729" s="17">
        <v>7.117</v>
      </c>
      <c r="T729" s="17" t="s">
        <v>34096</v>
      </c>
      <c r="U729" s="17" t="s">
        <v>34096</v>
      </c>
      <c r="V729" s="17">
        <v>6.79</v>
      </c>
      <c r="W729" s="17">
        <v>6.3</v>
      </c>
      <c r="X729" s="17">
        <v>137.672</v>
      </c>
      <c r="Y729" s="17">
        <v>123.90479999999999</v>
      </c>
      <c r="Z729" s="17">
        <v>129.0675</v>
      </c>
      <c r="AA729" s="17">
        <v>135.09065000000001</v>
      </c>
      <c r="AB729" s="17">
        <v>137.672</v>
      </c>
      <c r="AC729" s="17">
        <v>137.672</v>
      </c>
      <c r="AD729" s="17">
        <v>137.672</v>
      </c>
      <c r="AE729" s="17">
        <v>123.56062</v>
      </c>
      <c r="AF729" s="17">
        <v>91.207700000000003</v>
      </c>
      <c r="AG729" s="17">
        <v>6.7934999999999999</v>
      </c>
      <c r="AH729" s="10" t="s">
        <v>34484</v>
      </c>
      <c r="AI729" s="10" t="s">
        <v>31052</v>
      </c>
      <c r="AJ729" s="54">
        <v>0</v>
      </c>
      <c r="AK729" s="27" t="s">
        <v>34143</v>
      </c>
      <c r="AL729" t="s">
        <v>51</v>
      </c>
      <c r="AM729" t="e">
        <v>#VALUE!</v>
      </c>
    </row>
    <row r="730" spans="1:39" x14ac:dyDescent="0.3">
      <c r="A730" s="6" t="str">
        <f t="shared" si="44"/>
        <v>Clinical Laboratory &amp; Pathology Procedures-Microscopic examination for white blood cells with manual cell count-85007</v>
      </c>
      <c r="B730" s="6" t="str">
        <f t="shared" si="45"/>
        <v>Microscopic examination for white blood cells with manual cell count</v>
      </c>
      <c r="C730" s="6" t="str">
        <f t="shared" si="46"/>
        <v>Clinical Laboratory &amp; Pathology Procedures</v>
      </c>
      <c r="D730" s="6" t="str">
        <f t="shared" si="47"/>
        <v>85007</v>
      </c>
      <c r="E730" s="25" t="s">
        <v>47</v>
      </c>
      <c r="F730" s="25" t="s">
        <v>47</v>
      </c>
      <c r="G730" s="53" t="s">
        <v>314</v>
      </c>
      <c r="H730" s="25" t="s">
        <v>315</v>
      </c>
      <c r="I730" s="10" t="s">
        <v>208</v>
      </c>
      <c r="J730" s="17">
        <v>580</v>
      </c>
      <c r="K730" s="17">
        <v>116</v>
      </c>
      <c r="L730" s="17">
        <v>10.287000000000001</v>
      </c>
      <c r="M730" s="17">
        <v>784.49600000000009</v>
      </c>
      <c r="N730" s="17">
        <v>10.56</v>
      </c>
      <c r="O730" s="17">
        <v>11.616000000000001</v>
      </c>
      <c r="P730" s="17">
        <v>10.56</v>
      </c>
      <c r="Q730" s="17">
        <v>10.56</v>
      </c>
      <c r="R730" s="17" t="s">
        <v>34096</v>
      </c>
      <c r="S730" s="17">
        <v>11.616000000000001</v>
      </c>
      <c r="T730" s="17" t="s">
        <v>34096</v>
      </c>
      <c r="U730" s="17" t="s">
        <v>34096</v>
      </c>
      <c r="V730" s="17">
        <v>11.0871</v>
      </c>
      <c r="W730" s="17">
        <v>10.287000000000001</v>
      </c>
      <c r="X730" s="17">
        <v>784.49600000000009</v>
      </c>
      <c r="Y730" s="17">
        <v>706.04639999999995</v>
      </c>
      <c r="Z730" s="17">
        <v>735.46500000000003</v>
      </c>
      <c r="AA730" s="17">
        <v>769.7867</v>
      </c>
      <c r="AB730" s="17">
        <v>784.49600000000009</v>
      </c>
      <c r="AC730" s="17">
        <v>784.49600000000009</v>
      </c>
      <c r="AD730" s="17">
        <v>784.49600000000009</v>
      </c>
      <c r="AE730" s="17">
        <v>704.08515999999997</v>
      </c>
      <c r="AF730" s="17">
        <v>519.72860000000003</v>
      </c>
      <c r="AG730" s="17">
        <v>11.088000000000001</v>
      </c>
      <c r="AH730" s="10" t="s">
        <v>34485</v>
      </c>
      <c r="AI730" s="10" t="s">
        <v>31052</v>
      </c>
      <c r="AJ730" s="54">
        <v>0</v>
      </c>
      <c r="AK730" s="27" t="s">
        <v>34143</v>
      </c>
      <c r="AL730" t="s">
        <v>51</v>
      </c>
      <c r="AM730" t="e">
        <v>#VALUE!</v>
      </c>
    </row>
    <row r="731" spans="1:39" x14ac:dyDescent="0.3">
      <c r="A731" s="6" t="str">
        <f t="shared" si="44"/>
        <v>Clinical Laboratory &amp; Pathology Procedures-Microscopic examination for white blood cells with manual cell count-85007</v>
      </c>
      <c r="B731" s="6" t="str">
        <f t="shared" si="45"/>
        <v>Microscopic examination for white blood cells with manual cell count</v>
      </c>
      <c r="C731" s="6" t="str">
        <f t="shared" si="46"/>
        <v>Clinical Laboratory &amp; Pathology Procedures</v>
      </c>
      <c r="D731" s="6" t="str">
        <f t="shared" si="47"/>
        <v>85007</v>
      </c>
      <c r="E731" s="25"/>
      <c r="F731" s="25"/>
      <c r="G731" s="53"/>
      <c r="H731" s="25"/>
      <c r="I731" s="10"/>
      <c r="J731" s="39">
        <v>780</v>
      </c>
      <c r="K731" s="39">
        <v>156</v>
      </c>
      <c r="L731" s="39">
        <v>20.286000000000001</v>
      </c>
      <c r="M731" s="39">
        <v>997.01600000000008</v>
      </c>
      <c r="N731" s="39">
        <v>20.83</v>
      </c>
      <c r="O731" s="39">
        <v>22.913000000000004</v>
      </c>
      <c r="P731" s="39">
        <v>20.83</v>
      </c>
      <c r="Q731" s="39">
        <v>20.83</v>
      </c>
      <c r="R731" s="39" t="s">
        <v>34096</v>
      </c>
      <c r="S731" s="39">
        <v>22.913000000000004</v>
      </c>
      <c r="T731" s="39" t="s">
        <v>34096</v>
      </c>
      <c r="U731" s="39" t="s">
        <v>34096</v>
      </c>
      <c r="V731" s="39">
        <v>21.863799999999998</v>
      </c>
      <c r="W731" s="39">
        <v>20.286000000000001</v>
      </c>
      <c r="X731" s="39">
        <v>997.01600000000008</v>
      </c>
      <c r="Y731" s="39">
        <v>897.31439999999998</v>
      </c>
      <c r="Z731" s="39">
        <v>934.7025000000001</v>
      </c>
      <c r="AA731" s="39">
        <v>978.32195000000002</v>
      </c>
      <c r="AB731" s="39">
        <v>997.01600000000008</v>
      </c>
      <c r="AC731" s="39">
        <v>997.01600000000008</v>
      </c>
      <c r="AD731" s="39">
        <v>997.01600000000008</v>
      </c>
      <c r="AE731" s="39">
        <v>894.82186000000002</v>
      </c>
      <c r="AF731" s="39">
        <v>660.5231</v>
      </c>
      <c r="AG731" s="39">
        <v>17.881500000000003</v>
      </c>
      <c r="AH731" s="10"/>
      <c r="AI731" s="10"/>
    </row>
    <row r="732" spans="1:39" x14ac:dyDescent="0.3">
      <c r="A732" s="6" t="str">
        <f t="shared" si="44"/>
        <v>Clinical Laboratory &amp; Pathology Procedures-Microscopic examination for white blood cells with manual cell count-85007</v>
      </c>
      <c r="B732" s="6" t="str">
        <f t="shared" si="45"/>
        <v>Microscopic examination for white blood cells with manual cell count</v>
      </c>
      <c r="C732" s="6" t="str">
        <f t="shared" si="46"/>
        <v>Clinical Laboratory &amp; Pathology Procedures</v>
      </c>
      <c r="D732" s="6" t="str">
        <f t="shared" si="47"/>
        <v>85007</v>
      </c>
      <c r="E732" s="19"/>
      <c r="F732" s="18"/>
      <c r="G732" s="59"/>
      <c r="H732" s="60"/>
      <c r="I732" s="20"/>
      <c r="J732" s="21"/>
      <c r="K732" s="21"/>
      <c r="L732" s="21"/>
      <c r="M732" s="21"/>
      <c r="N732" s="21"/>
      <c r="O732" s="21"/>
      <c r="P732" s="21"/>
      <c r="Q732" s="21"/>
      <c r="R732" s="21"/>
      <c r="S732" s="21"/>
      <c r="T732" s="21"/>
      <c r="U732" s="21"/>
      <c r="V732" s="21"/>
      <c r="W732" s="21"/>
      <c r="X732" s="21"/>
      <c r="Y732" s="21"/>
      <c r="Z732" s="21"/>
      <c r="AA732" s="21"/>
      <c r="AB732" s="21"/>
      <c r="AC732" s="21"/>
      <c r="AD732" s="21"/>
      <c r="AE732" s="21"/>
      <c r="AF732" s="21"/>
      <c r="AG732" s="21"/>
      <c r="AH732" s="10"/>
      <c r="AI732" s="10"/>
    </row>
    <row r="733" spans="1:39" ht="27.95" x14ac:dyDescent="0.3">
      <c r="A733" s="6" t="str">
        <f t="shared" si="44"/>
        <v>Clinical Laboratory &amp; Pathology Procedures-Red blood cell concentration measurement-85014</v>
      </c>
      <c r="B733" s="6" t="str">
        <f t="shared" si="45"/>
        <v>Red blood cell concentration measurement</v>
      </c>
      <c r="C733" s="6" t="str">
        <f t="shared" si="46"/>
        <v>Clinical Laboratory &amp; Pathology Procedures</v>
      </c>
      <c r="D733" s="6" t="str">
        <f t="shared" si="47"/>
        <v>85014</v>
      </c>
      <c r="E733" s="25" t="s">
        <v>984</v>
      </c>
      <c r="F733" s="25" t="s">
        <v>59</v>
      </c>
      <c r="G733" s="53" t="s">
        <v>638</v>
      </c>
      <c r="H733" s="25" t="s">
        <v>639</v>
      </c>
      <c r="I733" s="10" t="s">
        <v>211</v>
      </c>
      <c r="J733" s="17">
        <v>52</v>
      </c>
      <c r="K733" s="17">
        <v>10.4</v>
      </c>
      <c r="L733" s="17">
        <v>12.2706</v>
      </c>
      <c r="M733" s="17">
        <v>54.536000000000001</v>
      </c>
      <c r="N733" s="17" t="s">
        <v>34096</v>
      </c>
      <c r="O733" s="17">
        <v>12.2706</v>
      </c>
      <c r="P733" s="17" t="s">
        <v>34096</v>
      </c>
      <c r="Q733" s="17" t="s">
        <v>34096</v>
      </c>
      <c r="R733" s="17" t="s">
        <v>34096</v>
      </c>
      <c r="S733" s="17" t="s">
        <v>34096</v>
      </c>
      <c r="T733" s="17" t="s">
        <v>34096</v>
      </c>
      <c r="U733" s="17" t="s">
        <v>34096</v>
      </c>
      <c r="V733" s="17" t="s">
        <v>34096</v>
      </c>
      <c r="W733" s="17" t="s">
        <v>34096</v>
      </c>
      <c r="X733" s="17">
        <v>54.536000000000001</v>
      </c>
      <c r="Y733" s="17">
        <v>49.0824</v>
      </c>
      <c r="Z733" s="17">
        <v>51.127499999999998</v>
      </c>
      <c r="AA733" s="17">
        <v>53.513450000000006</v>
      </c>
      <c r="AB733" s="17">
        <v>54.536000000000001</v>
      </c>
      <c r="AC733" s="17">
        <v>54.536000000000001</v>
      </c>
      <c r="AD733" s="17">
        <v>54.536000000000001</v>
      </c>
      <c r="AE733" s="17">
        <v>48.94606000000001</v>
      </c>
      <c r="AF733" s="17">
        <v>36.130100000000006</v>
      </c>
      <c r="AG733" s="17">
        <v>19.087600000000002</v>
      </c>
      <c r="AH733" s="10" t="s">
        <v>34486</v>
      </c>
      <c r="AI733" s="10" t="s">
        <v>640</v>
      </c>
      <c r="AJ733" s="54">
        <v>1</v>
      </c>
      <c r="AK733" s="27">
        <v>9</v>
      </c>
      <c r="AL733" t="s">
        <v>51</v>
      </c>
      <c r="AM733">
        <v>2</v>
      </c>
    </row>
    <row r="734" spans="1:39" x14ac:dyDescent="0.3">
      <c r="A734" s="6" t="str">
        <f t="shared" si="44"/>
        <v>Clinical Laboratory &amp; Pathology Procedures-Red blood cell concentration measurement-85014</v>
      </c>
      <c r="B734" s="6" t="str">
        <f t="shared" si="45"/>
        <v>Red blood cell concentration measurement</v>
      </c>
      <c r="C734" s="6" t="str">
        <f t="shared" si="46"/>
        <v>Clinical Laboratory &amp; Pathology Procedures</v>
      </c>
      <c r="D734" s="6" t="str">
        <f t="shared" si="47"/>
        <v>85014</v>
      </c>
      <c r="E734" s="25" t="s">
        <v>47</v>
      </c>
      <c r="F734" s="25" t="s">
        <v>47</v>
      </c>
      <c r="G734" s="53" t="s">
        <v>31256</v>
      </c>
      <c r="H734" s="25" t="s">
        <v>26033</v>
      </c>
      <c r="I734" s="10" t="s">
        <v>208</v>
      </c>
      <c r="J734" s="17">
        <v>214</v>
      </c>
      <c r="K734" s="17">
        <v>42.800000000000004</v>
      </c>
      <c r="L734" s="17">
        <v>13.329000000000001</v>
      </c>
      <c r="M734" s="17">
        <v>147.63200000000001</v>
      </c>
      <c r="N734" s="17">
        <v>13.68</v>
      </c>
      <c r="O734" s="17">
        <v>15.048</v>
      </c>
      <c r="P734" s="17">
        <v>13.68</v>
      </c>
      <c r="Q734" s="17">
        <v>13.68</v>
      </c>
      <c r="R734" s="17" t="s">
        <v>34096</v>
      </c>
      <c r="S734" s="17">
        <v>15.048</v>
      </c>
      <c r="T734" s="17" t="s">
        <v>34096</v>
      </c>
      <c r="U734" s="17" t="s">
        <v>34096</v>
      </c>
      <c r="V734" s="17">
        <v>14.365699999999999</v>
      </c>
      <c r="W734" s="17">
        <v>13.329000000000001</v>
      </c>
      <c r="X734" s="17">
        <v>147.63200000000001</v>
      </c>
      <c r="Y734" s="17">
        <v>132.86879999999999</v>
      </c>
      <c r="Z734" s="17">
        <v>138.405</v>
      </c>
      <c r="AA734" s="17">
        <v>144.8639</v>
      </c>
      <c r="AB734" s="17">
        <v>147.63200000000001</v>
      </c>
      <c r="AC734" s="17">
        <v>147.63200000000001</v>
      </c>
      <c r="AD734" s="17">
        <v>147.63200000000001</v>
      </c>
      <c r="AE734" s="17">
        <v>132.49972</v>
      </c>
      <c r="AF734" s="17">
        <v>97.806200000000004</v>
      </c>
      <c r="AG734" s="17">
        <v>14.363999999999999</v>
      </c>
      <c r="AH734" s="10" t="s">
        <v>34487</v>
      </c>
      <c r="AI734" s="10" t="s">
        <v>640</v>
      </c>
      <c r="AJ734" s="54">
        <v>0</v>
      </c>
      <c r="AK734" s="27" t="s">
        <v>34143</v>
      </c>
      <c r="AL734" t="s">
        <v>51</v>
      </c>
      <c r="AM734" t="e">
        <v>#VALUE!</v>
      </c>
    </row>
    <row r="735" spans="1:39" x14ac:dyDescent="0.3">
      <c r="A735" s="6" t="str">
        <f t="shared" si="44"/>
        <v>Clinical Laboratory &amp; Pathology Procedures-Red blood cell concentration measurement-85014</v>
      </c>
      <c r="B735" s="6" t="str">
        <f t="shared" si="45"/>
        <v>Red blood cell concentration measurement</v>
      </c>
      <c r="C735" s="6" t="str">
        <f t="shared" si="46"/>
        <v>Clinical Laboratory &amp; Pathology Procedures</v>
      </c>
      <c r="D735" s="6" t="str">
        <f t="shared" si="47"/>
        <v>85014</v>
      </c>
      <c r="E735" s="25" t="s">
        <v>47</v>
      </c>
      <c r="F735" s="25" t="s">
        <v>47</v>
      </c>
      <c r="G735" s="53" t="s">
        <v>573</v>
      </c>
      <c r="H735" s="25" t="s">
        <v>574</v>
      </c>
      <c r="I735" s="10" t="s">
        <v>208</v>
      </c>
      <c r="J735" s="17">
        <v>106</v>
      </c>
      <c r="K735" s="17">
        <v>21.200000000000003</v>
      </c>
      <c r="L735" s="17">
        <v>3.8250000000000002</v>
      </c>
      <c r="M735" s="17">
        <v>57.306285714285714</v>
      </c>
      <c r="N735" s="17">
        <v>3.93</v>
      </c>
      <c r="O735" s="17">
        <v>11.979857142857142</v>
      </c>
      <c r="P735" s="17">
        <v>3.93</v>
      </c>
      <c r="Q735" s="17">
        <v>3.93</v>
      </c>
      <c r="R735" s="17" t="s">
        <v>34096</v>
      </c>
      <c r="S735" s="17">
        <v>4.3230000000000004</v>
      </c>
      <c r="T735" s="17" t="s">
        <v>34096</v>
      </c>
      <c r="U735" s="17" t="s">
        <v>34096</v>
      </c>
      <c r="V735" s="17">
        <v>4.1224999999999996</v>
      </c>
      <c r="W735" s="17">
        <v>3.8250000000000002</v>
      </c>
      <c r="X735" s="17">
        <v>57.306285714285714</v>
      </c>
      <c r="Y735" s="17">
        <v>51.575657142857139</v>
      </c>
      <c r="Z735" s="17">
        <v>53.724642857142854</v>
      </c>
      <c r="AA735" s="17">
        <v>56.231792857142842</v>
      </c>
      <c r="AB735" s="17">
        <v>57.306285714285714</v>
      </c>
      <c r="AC735" s="17">
        <v>57.306285714285714</v>
      </c>
      <c r="AD735" s="17">
        <v>57.306285714285714</v>
      </c>
      <c r="AE735" s="17">
        <v>51.432391428571421</v>
      </c>
      <c r="AF735" s="17">
        <v>37.965414285714289</v>
      </c>
      <c r="AG735" s="17">
        <v>17.892999999999997</v>
      </c>
      <c r="AH735" s="10" t="s">
        <v>34488</v>
      </c>
      <c r="AI735" s="10" t="s">
        <v>640</v>
      </c>
      <c r="AJ735" s="54">
        <v>0</v>
      </c>
      <c r="AK735" s="27" t="s">
        <v>34143</v>
      </c>
      <c r="AL735" t="s">
        <v>51</v>
      </c>
      <c r="AM735" t="e">
        <v>#VALUE!</v>
      </c>
    </row>
    <row r="736" spans="1:39" x14ac:dyDescent="0.3">
      <c r="A736" s="6" t="str">
        <f t="shared" si="44"/>
        <v>Clinical Laboratory &amp; Pathology Procedures-Red blood cell concentration measurement-85014</v>
      </c>
      <c r="B736" s="6" t="str">
        <f t="shared" si="45"/>
        <v>Red blood cell concentration measurement</v>
      </c>
      <c r="C736" s="6" t="str">
        <f t="shared" si="46"/>
        <v>Clinical Laboratory &amp; Pathology Procedures</v>
      </c>
      <c r="D736" s="6" t="str">
        <f t="shared" si="47"/>
        <v>85014</v>
      </c>
      <c r="E736" s="25" t="s">
        <v>47</v>
      </c>
      <c r="F736" s="25" t="s">
        <v>47</v>
      </c>
      <c r="G736" s="53" t="s">
        <v>31317</v>
      </c>
      <c r="H736" s="25" t="s">
        <v>26558</v>
      </c>
      <c r="I736" s="10" t="s">
        <v>208</v>
      </c>
      <c r="J736" s="17">
        <v>85</v>
      </c>
      <c r="K736" s="17">
        <v>17</v>
      </c>
      <c r="L736" s="17">
        <v>4.6890000000000001</v>
      </c>
      <c r="M736" s="17">
        <v>75.320000000000007</v>
      </c>
      <c r="N736" s="17">
        <v>4.8099999999999996</v>
      </c>
      <c r="O736" s="17">
        <v>5.2910000000000004</v>
      </c>
      <c r="P736" s="17">
        <v>4.8099999999999996</v>
      </c>
      <c r="Q736" s="17">
        <v>4.8099999999999996</v>
      </c>
      <c r="R736" s="17" t="s">
        <v>34096</v>
      </c>
      <c r="S736" s="17">
        <v>5.2910000000000004</v>
      </c>
      <c r="T736" s="17" t="s">
        <v>34096</v>
      </c>
      <c r="U736" s="17" t="s">
        <v>34096</v>
      </c>
      <c r="V736" s="17">
        <v>5.0537000000000001</v>
      </c>
      <c r="W736" s="17">
        <v>4.6890000000000001</v>
      </c>
      <c r="X736" s="17">
        <v>75.320000000000007</v>
      </c>
      <c r="Y736" s="17">
        <v>67.787999999999997</v>
      </c>
      <c r="Z736" s="17">
        <v>70.612500000000011</v>
      </c>
      <c r="AA736" s="17">
        <v>73.907750000000007</v>
      </c>
      <c r="AB736" s="17">
        <v>75.320000000000007</v>
      </c>
      <c r="AC736" s="17">
        <v>75.320000000000007</v>
      </c>
      <c r="AD736" s="17">
        <v>75.320000000000007</v>
      </c>
      <c r="AE736" s="17">
        <v>67.599699999999999</v>
      </c>
      <c r="AF736" s="17">
        <v>49.899500000000003</v>
      </c>
      <c r="AG736" s="17">
        <v>5.0504999999999995</v>
      </c>
      <c r="AH736" s="10" t="s">
        <v>34489</v>
      </c>
      <c r="AI736" s="10" t="s">
        <v>640</v>
      </c>
      <c r="AJ736" s="54">
        <v>0</v>
      </c>
      <c r="AK736" s="27" t="s">
        <v>34143</v>
      </c>
      <c r="AL736" t="s">
        <v>51</v>
      </c>
      <c r="AM736" t="e">
        <v>#VALUE!</v>
      </c>
    </row>
    <row r="737" spans="1:39" x14ac:dyDescent="0.3">
      <c r="A737" s="6" t="str">
        <f t="shared" si="44"/>
        <v>Clinical Laboratory &amp; Pathology Procedures-Red blood cell concentration measurement-85014</v>
      </c>
      <c r="B737" s="6" t="str">
        <f t="shared" si="45"/>
        <v>Red blood cell concentration measurement</v>
      </c>
      <c r="C737" s="6" t="str">
        <f t="shared" si="46"/>
        <v>Clinical Laboratory &amp; Pathology Procedures</v>
      </c>
      <c r="D737" s="6" t="str">
        <f t="shared" si="47"/>
        <v>85014</v>
      </c>
      <c r="E737" s="25" t="s">
        <v>47</v>
      </c>
      <c r="F737" s="25" t="s">
        <v>47</v>
      </c>
      <c r="G737" s="53" t="s">
        <v>600</v>
      </c>
      <c r="H737" s="25" t="s">
        <v>601</v>
      </c>
      <c r="I737" s="10" t="s">
        <v>208</v>
      </c>
      <c r="J737" s="17">
        <v>50</v>
      </c>
      <c r="K737" s="17">
        <v>10</v>
      </c>
      <c r="L737" s="17">
        <v>4.6350000000000007</v>
      </c>
      <c r="M737" s="17">
        <v>52.596800000000009</v>
      </c>
      <c r="N737" s="17">
        <v>4.76</v>
      </c>
      <c r="O737" s="17">
        <v>6.5321200000000008</v>
      </c>
      <c r="P737" s="17">
        <v>4.76</v>
      </c>
      <c r="Q737" s="17">
        <v>4.76</v>
      </c>
      <c r="R737" s="17" t="s">
        <v>34096</v>
      </c>
      <c r="S737" s="17">
        <v>5.2359999999999998</v>
      </c>
      <c r="T737" s="17" t="s">
        <v>34096</v>
      </c>
      <c r="U737" s="17" t="s">
        <v>34096</v>
      </c>
      <c r="V737" s="17">
        <v>4.9954999999999998</v>
      </c>
      <c r="W737" s="17">
        <v>4.6350000000000007</v>
      </c>
      <c r="X737" s="17">
        <v>52.596800000000009</v>
      </c>
      <c r="Y737" s="17">
        <v>47.337119999999999</v>
      </c>
      <c r="Z737" s="17">
        <v>49.3095</v>
      </c>
      <c r="AA737" s="17">
        <v>51.610609999999994</v>
      </c>
      <c r="AB737" s="17">
        <v>52.596800000000009</v>
      </c>
      <c r="AC737" s="17">
        <v>52.596800000000009</v>
      </c>
      <c r="AD737" s="17">
        <v>52.596800000000009</v>
      </c>
      <c r="AE737" s="17">
        <v>47.205628000000004</v>
      </c>
      <c r="AF737" s="17">
        <v>34.845380000000006</v>
      </c>
      <c r="AG737" s="17">
        <v>8.9023200000000013</v>
      </c>
      <c r="AH737" s="10" t="s">
        <v>34490</v>
      </c>
      <c r="AI737" s="10" t="s">
        <v>640</v>
      </c>
      <c r="AJ737" s="54">
        <v>0</v>
      </c>
      <c r="AK737" s="27" t="s">
        <v>34143</v>
      </c>
      <c r="AL737" t="s">
        <v>51</v>
      </c>
      <c r="AM737" t="e">
        <v>#VALUE!</v>
      </c>
    </row>
    <row r="738" spans="1:39" x14ac:dyDescent="0.3">
      <c r="A738" s="6" t="str">
        <f t="shared" si="44"/>
        <v>Clinical Laboratory &amp; Pathology Procedures-Red blood cell concentration measurement-85014</v>
      </c>
      <c r="B738" s="6" t="str">
        <f t="shared" si="45"/>
        <v>Red blood cell concentration measurement</v>
      </c>
      <c r="C738" s="6" t="str">
        <f t="shared" si="46"/>
        <v>Clinical Laboratory &amp; Pathology Procedures</v>
      </c>
      <c r="D738" s="6" t="str">
        <f t="shared" si="47"/>
        <v>85014</v>
      </c>
      <c r="E738" s="25" t="s">
        <v>47</v>
      </c>
      <c r="F738" s="25" t="s">
        <v>47</v>
      </c>
      <c r="G738" s="53" t="s">
        <v>31262</v>
      </c>
      <c r="H738" s="25" t="s">
        <v>26074</v>
      </c>
      <c r="I738" s="10" t="s">
        <v>208</v>
      </c>
      <c r="J738" s="17">
        <v>62</v>
      </c>
      <c r="K738" s="17">
        <v>12.4</v>
      </c>
      <c r="L738" s="17">
        <v>4.4820000000000002</v>
      </c>
      <c r="M738" s="17">
        <v>49.988</v>
      </c>
      <c r="N738" s="17">
        <v>4.5999999999999996</v>
      </c>
      <c r="O738" s="17">
        <v>10.905349999999999</v>
      </c>
      <c r="P738" s="17">
        <v>4.5999999999999996</v>
      </c>
      <c r="Q738" s="17">
        <v>4.5999999999999996</v>
      </c>
      <c r="R738" s="17" t="s">
        <v>34096</v>
      </c>
      <c r="S738" s="17">
        <v>5.0599999999999996</v>
      </c>
      <c r="T738" s="17" t="s">
        <v>34096</v>
      </c>
      <c r="U738" s="17" t="s">
        <v>34096</v>
      </c>
      <c r="V738" s="17">
        <v>4.8306000000000004</v>
      </c>
      <c r="W738" s="17">
        <v>4.4820000000000002</v>
      </c>
      <c r="X738" s="17">
        <v>49.988</v>
      </c>
      <c r="Y738" s="17">
        <v>44.989199999999997</v>
      </c>
      <c r="Z738" s="17">
        <v>46.863750000000003</v>
      </c>
      <c r="AA738" s="17">
        <v>49.050725</v>
      </c>
      <c r="AB738" s="17">
        <v>49.988</v>
      </c>
      <c r="AC738" s="17">
        <v>49.988</v>
      </c>
      <c r="AD738" s="17">
        <v>49.988</v>
      </c>
      <c r="AE738" s="17">
        <v>44.864229999999999</v>
      </c>
      <c r="AF738" s="17">
        <v>33.117049999999999</v>
      </c>
      <c r="AG738" s="17">
        <v>16.203600000000002</v>
      </c>
      <c r="AH738" s="10" t="s">
        <v>34491</v>
      </c>
      <c r="AI738" s="10" t="s">
        <v>640</v>
      </c>
      <c r="AJ738" s="54">
        <v>0</v>
      </c>
      <c r="AK738" s="27" t="s">
        <v>34143</v>
      </c>
      <c r="AL738" t="s">
        <v>51</v>
      </c>
      <c r="AM738" t="e">
        <v>#VALUE!</v>
      </c>
    </row>
    <row r="739" spans="1:39" x14ac:dyDescent="0.3">
      <c r="A739" s="6" t="str">
        <f t="shared" si="44"/>
        <v>Clinical Laboratory &amp; Pathology Procedures-Red blood cell concentration measurement-85014</v>
      </c>
      <c r="B739" s="6" t="str">
        <f t="shared" si="45"/>
        <v>Red blood cell concentration measurement</v>
      </c>
      <c r="C739" s="6" t="str">
        <f t="shared" si="46"/>
        <v>Clinical Laboratory &amp; Pathology Procedures</v>
      </c>
      <c r="D739" s="6" t="str">
        <f t="shared" si="47"/>
        <v>85014</v>
      </c>
      <c r="E739" s="25" t="s">
        <v>47</v>
      </c>
      <c r="F739" s="25" t="s">
        <v>47</v>
      </c>
      <c r="G739" s="53" t="s">
        <v>31331</v>
      </c>
      <c r="H739" s="25" t="s">
        <v>26634</v>
      </c>
      <c r="I739" s="10" t="s">
        <v>208</v>
      </c>
      <c r="J739" s="17">
        <v>57</v>
      </c>
      <c r="K739" s="17">
        <v>11.4</v>
      </c>
      <c r="L739" s="17">
        <v>3.8520000000000003</v>
      </c>
      <c r="M739" s="17">
        <v>53.213333333333338</v>
      </c>
      <c r="N739" s="17">
        <v>3.9500000000000006</v>
      </c>
      <c r="O739" s="17">
        <v>4.3450000000000006</v>
      </c>
      <c r="P739" s="17">
        <v>3.9500000000000006</v>
      </c>
      <c r="Q739" s="17">
        <v>3.9500000000000006</v>
      </c>
      <c r="R739" s="17" t="s">
        <v>34096</v>
      </c>
      <c r="S739" s="17">
        <v>4.3450000000000006</v>
      </c>
      <c r="T739" s="17" t="s">
        <v>34096</v>
      </c>
      <c r="U739" s="17" t="s">
        <v>34096</v>
      </c>
      <c r="V739" s="17">
        <v>4.1516000000000002</v>
      </c>
      <c r="W739" s="17">
        <v>3.8520000000000003</v>
      </c>
      <c r="X739" s="17">
        <v>53.213333333333338</v>
      </c>
      <c r="Y739" s="17">
        <v>47.891999999999996</v>
      </c>
      <c r="Z739" s="17">
        <v>49.887499999999996</v>
      </c>
      <c r="AA739" s="17">
        <v>52.215583333333335</v>
      </c>
      <c r="AB739" s="17">
        <v>53.213333333333338</v>
      </c>
      <c r="AC739" s="17">
        <v>53.213333333333338</v>
      </c>
      <c r="AD739" s="17">
        <v>53.213333333333338</v>
      </c>
      <c r="AE739" s="17">
        <v>47.758966666666659</v>
      </c>
      <c r="AF739" s="17">
        <v>35.253833333333333</v>
      </c>
      <c r="AG739" s="17">
        <v>4.1475</v>
      </c>
      <c r="AH739" s="10" t="s">
        <v>34492</v>
      </c>
      <c r="AI739" s="10" t="s">
        <v>640</v>
      </c>
      <c r="AJ739" s="54">
        <v>0</v>
      </c>
      <c r="AK739" s="27" t="s">
        <v>34143</v>
      </c>
      <c r="AL739" t="s">
        <v>51</v>
      </c>
      <c r="AM739" t="e">
        <v>#VALUE!</v>
      </c>
    </row>
    <row r="740" spans="1:39" x14ac:dyDescent="0.3">
      <c r="A740" s="6" t="str">
        <f t="shared" si="44"/>
        <v>Clinical Laboratory &amp; Pathology Procedures-Red blood cell concentration measurement-85014</v>
      </c>
      <c r="B740" s="6" t="str">
        <f t="shared" si="45"/>
        <v>Red blood cell concentration measurement</v>
      </c>
      <c r="C740" s="6" t="str">
        <f t="shared" si="46"/>
        <v>Clinical Laboratory &amp; Pathology Procedures</v>
      </c>
      <c r="D740" s="6" t="str">
        <f t="shared" si="47"/>
        <v>85014</v>
      </c>
      <c r="E740" s="25"/>
      <c r="F740" s="25"/>
      <c r="G740" s="53"/>
      <c r="H740" s="25"/>
      <c r="I740" s="10"/>
      <c r="J740" s="39">
        <v>626</v>
      </c>
      <c r="K740" s="39">
        <v>125.20000000000002</v>
      </c>
      <c r="L740" s="39">
        <v>47.082599999999999</v>
      </c>
      <c r="M740" s="39">
        <v>490.59241904761905</v>
      </c>
      <c r="N740" s="39">
        <v>35.730000000000004</v>
      </c>
      <c r="O740" s="39">
        <v>66.371927142857146</v>
      </c>
      <c r="P740" s="39">
        <v>35.730000000000004</v>
      </c>
      <c r="Q740" s="39">
        <v>35.730000000000004</v>
      </c>
      <c r="R740" s="39" t="s">
        <v>34096</v>
      </c>
      <c r="S740" s="39">
        <v>39.303000000000004</v>
      </c>
      <c r="T740" s="39" t="s">
        <v>34096</v>
      </c>
      <c r="U740" s="39" t="s">
        <v>34096</v>
      </c>
      <c r="V740" s="39">
        <v>37.519599999999997</v>
      </c>
      <c r="W740" s="39">
        <v>34.811999999999998</v>
      </c>
      <c r="X740" s="39">
        <v>490.59241904761905</v>
      </c>
      <c r="Y740" s="39">
        <v>441.53317714285714</v>
      </c>
      <c r="Z740" s="39">
        <v>459.93039285714286</v>
      </c>
      <c r="AA740" s="39">
        <v>481.39381119047619</v>
      </c>
      <c r="AB740" s="39">
        <v>490.59241904761905</v>
      </c>
      <c r="AC740" s="39">
        <v>490.59241904761905</v>
      </c>
      <c r="AD740" s="39">
        <v>490.59241904761905</v>
      </c>
      <c r="AE740" s="39">
        <v>440.30669609523807</v>
      </c>
      <c r="AF740" s="39">
        <v>325.01747761904761</v>
      </c>
      <c r="AG740" s="39">
        <v>85.648520000000005</v>
      </c>
      <c r="AH740" s="10"/>
      <c r="AI740" s="10"/>
    </row>
    <row r="741" spans="1:39" x14ac:dyDescent="0.3">
      <c r="A741" s="6" t="str">
        <f t="shared" si="44"/>
        <v>Clinical Laboratory &amp; Pathology Procedures-Red blood cell concentration measurement-85014</v>
      </c>
      <c r="B741" s="6" t="str">
        <f t="shared" si="45"/>
        <v>Red blood cell concentration measurement</v>
      </c>
      <c r="C741" s="6" t="str">
        <f t="shared" si="46"/>
        <v>Clinical Laboratory &amp; Pathology Procedures</v>
      </c>
      <c r="D741" s="6" t="str">
        <f t="shared" si="47"/>
        <v>85014</v>
      </c>
      <c r="E741" s="19"/>
      <c r="F741" s="18"/>
      <c r="G741" s="59"/>
      <c r="H741" s="60"/>
      <c r="I741" s="20"/>
      <c r="J741" s="21"/>
      <c r="K741" s="21"/>
      <c r="L741" s="21"/>
      <c r="M741" s="21"/>
      <c r="N741" s="21"/>
      <c r="O741" s="21"/>
      <c r="P741" s="21"/>
      <c r="Q741" s="21"/>
      <c r="R741" s="21"/>
      <c r="S741" s="21"/>
      <c r="T741" s="21"/>
      <c r="U741" s="21"/>
      <c r="V741" s="21"/>
      <c r="W741" s="21"/>
      <c r="X741" s="21"/>
      <c r="Y741" s="21"/>
      <c r="Z741" s="21"/>
      <c r="AA741" s="21"/>
      <c r="AB741" s="21"/>
      <c r="AC741" s="21"/>
      <c r="AD741" s="21"/>
      <c r="AE741" s="21"/>
      <c r="AF741" s="21"/>
      <c r="AG741" s="21"/>
      <c r="AH741" s="10"/>
      <c r="AI741" s="10"/>
    </row>
    <row r="742" spans="1:39" ht="27.95" x14ac:dyDescent="0.3">
      <c r="A742" s="6" t="str">
        <f t="shared" si="44"/>
        <v>Clinical Laboratory &amp; Pathology Procedures-Blood count, hemoglobin-85018</v>
      </c>
      <c r="B742" s="6" t="str">
        <f t="shared" si="45"/>
        <v>Blood count, hemoglobin</v>
      </c>
      <c r="C742" s="6" t="str">
        <f t="shared" si="46"/>
        <v>Clinical Laboratory &amp; Pathology Procedures</v>
      </c>
      <c r="D742" s="6" t="str">
        <f t="shared" si="47"/>
        <v>85018</v>
      </c>
      <c r="E742" s="25" t="s">
        <v>984</v>
      </c>
      <c r="F742" s="25" t="s">
        <v>59</v>
      </c>
      <c r="G742" s="53" t="s">
        <v>636</v>
      </c>
      <c r="H742" s="25" t="s">
        <v>637</v>
      </c>
      <c r="I742" s="10" t="s">
        <v>211</v>
      </c>
      <c r="J742" s="17">
        <v>31</v>
      </c>
      <c r="K742" s="17">
        <v>6.2</v>
      </c>
      <c r="L742" s="17">
        <v>4.2858000000000001</v>
      </c>
      <c r="M742" s="17">
        <v>19.047999999999998</v>
      </c>
      <c r="N742" s="17" t="s">
        <v>34096</v>
      </c>
      <c r="O742" s="17">
        <v>4.2858000000000001</v>
      </c>
      <c r="P742" s="17" t="s">
        <v>34096</v>
      </c>
      <c r="Q742" s="17" t="s">
        <v>34096</v>
      </c>
      <c r="R742" s="17" t="s">
        <v>34096</v>
      </c>
      <c r="S742" s="17" t="s">
        <v>34096</v>
      </c>
      <c r="T742" s="17" t="s">
        <v>34096</v>
      </c>
      <c r="U742" s="17" t="s">
        <v>34096</v>
      </c>
      <c r="V742" s="17" t="s">
        <v>34096</v>
      </c>
      <c r="W742" s="17" t="s">
        <v>34096</v>
      </c>
      <c r="X742" s="17">
        <v>19.047999999999998</v>
      </c>
      <c r="Y742" s="17">
        <v>17.1432</v>
      </c>
      <c r="Z742" s="17">
        <v>17.857499999999998</v>
      </c>
      <c r="AA742" s="17">
        <v>18.690850000000001</v>
      </c>
      <c r="AB742" s="17">
        <v>19.047999999999998</v>
      </c>
      <c r="AC742" s="17">
        <v>19.047999999999998</v>
      </c>
      <c r="AD742" s="17">
        <v>19.047999999999998</v>
      </c>
      <c r="AE742" s="17">
        <v>17.095579999999998</v>
      </c>
      <c r="AF742" s="17">
        <v>12.619300000000001</v>
      </c>
      <c r="AG742" s="17">
        <v>6.6667999999999994</v>
      </c>
      <c r="AH742" s="10" t="s">
        <v>34493</v>
      </c>
      <c r="AI742" s="10" t="s">
        <v>635</v>
      </c>
      <c r="AJ742" s="54">
        <v>1</v>
      </c>
      <c r="AK742" s="27">
        <v>6</v>
      </c>
      <c r="AL742" t="s">
        <v>51</v>
      </c>
      <c r="AM742">
        <v>2</v>
      </c>
    </row>
    <row r="743" spans="1:39" x14ac:dyDescent="0.3">
      <c r="A743" s="6" t="str">
        <f t="shared" si="44"/>
        <v>Clinical Laboratory &amp; Pathology Procedures-Blood count, hemoglobin-85018</v>
      </c>
      <c r="B743" s="6" t="str">
        <f t="shared" si="45"/>
        <v>Blood count, hemoglobin</v>
      </c>
      <c r="C743" s="6" t="str">
        <f t="shared" si="46"/>
        <v>Clinical Laboratory &amp; Pathology Procedures</v>
      </c>
      <c r="D743" s="6" t="str">
        <f t="shared" si="47"/>
        <v>85018</v>
      </c>
      <c r="E743" s="25" t="s">
        <v>47</v>
      </c>
      <c r="F743" s="25" t="s">
        <v>47</v>
      </c>
      <c r="G743" s="53" t="s">
        <v>638</v>
      </c>
      <c r="H743" s="25" t="s">
        <v>639</v>
      </c>
      <c r="I743" s="10" t="s">
        <v>211</v>
      </c>
      <c r="J743" s="17">
        <v>52</v>
      </c>
      <c r="K743" s="17">
        <v>10.4</v>
      </c>
      <c r="L743" s="17">
        <v>12.2706</v>
      </c>
      <c r="M743" s="17">
        <v>54.536000000000001</v>
      </c>
      <c r="N743" s="17" t="s">
        <v>34096</v>
      </c>
      <c r="O743" s="17">
        <v>12.2706</v>
      </c>
      <c r="P743" s="17" t="s">
        <v>34096</v>
      </c>
      <c r="Q743" s="17" t="s">
        <v>34096</v>
      </c>
      <c r="R743" s="17" t="s">
        <v>34096</v>
      </c>
      <c r="S743" s="17" t="s">
        <v>34096</v>
      </c>
      <c r="T743" s="17" t="s">
        <v>34096</v>
      </c>
      <c r="U743" s="17" t="s">
        <v>34096</v>
      </c>
      <c r="V743" s="17" t="s">
        <v>34096</v>
      </c>
      <c r="W743" s="17" t="s">
        <v>34096</v>
      </c>
      <c r="X743" s="17">
        <v>54.536000000000001</v>
      </c>
      <c r="Y743" s="17">
        <v>49.0824</v>
      </c>
      <c r="Z743" s="17">
        <v>51.127499999999998</v>
      </c>
      <c r="AA743" s="17">
        <v>53.513450000000006</v>
      </c>
      <c r="AB743" s="17">
        <v>54.536000000000001</v>
      </c>
      <c r="AC743" s="17">
        <v>54.536000000000001</v>
      </c>
      <c r="AD743" s="17">
        <v>54.536000000000001</v>
      </c>
      <c r="AE743" s="17">
        <v>48.94606000000001</v>
      </c>
      <c r="AF743" s="17">
        <v>36.130100000000006</v>
      </c>
      <c r="AG743" s="17">
        <v>19.087600000000002</v>
      </c>
      <c r="AH743" s="10" t="s">
        <v>34494</v>
      </c>
      <c r="AI743" s="10" t="s">
        <v>635</v>
      </c>
      <c r="AJ743" s="54">
        <v>0</v>
      </c>
      <c r="AK743" s="27" t="s">
        <v>34143</v>
      </c>
      <c r="AL743" t="s">
        <v>51</v>
      </c>
      <c r="AM743" t="e">
        <v>#VALUE!</v>
      </c>
    </row>
    <row r="744" spans="1:39" ht="41.95" x14ac:dyDescent="0.3">
      <c r="A744" s="6" t="str">
        <f t="shared" si="44"/>
        <v>Clinical Laboratory &amp; Pathology Procedures-Blood count, hemoglobin-85018</v>
      </c>
      <c r="B744" s="6" t="str">
        <f t="shared" si="45"/>
        <v>Blood count, hemoglobin</v>
      </c>
      <c r="C744" s="6" t="str">
        <f t="shared" si="46"/>
        <v>Clinical Laboratory &amp; Pathology Procedures</v>
      </c>
      <c r="D744" s="6" t="str">
        <f t="shared" si="47"/>
        <v>85018</v>
      </c>
      <c r="E744" s="25" t="s">
        <v>47</v>
      </c>
      <c r="F744" s="25" t="s">
        <v>47</v>
      </c>
      <c r="G744" s="53" t="s">
        <v>209</v>
      </c>
      <c r="H744" s="25" t="s">
        <v>210</v>
      </c>
      <c r="I744" s="10" t="s">
        <v>211</v>
      </c>
      <c r="J744" s="17">
        <v>161</v>
      </c>
      <c r="K744" s="17">
        <v>32.200000000000003</v>
      </c>
      <c r="L744" s="17">
        <v>7.569</v>
      </c>
      <c r="M744" s="17">
        <v>152.87200000000001</v>
      </c>
      <c r="N744" s="17">
        <v>7.77</v>
      </c>
      <c r="O744" s="17">
        <v>8.5470000000000006</v>
      </c>
      <c r="P744" s="17">
        <v>7.77</v>
      </c>
      <c r="Q744" s="17">
        <v>7.77</v>
      </c>
      <c r="R744" s="17" t="s">
        <v>34096</v>
      </c>
      <c r="S744" s="17">
        <v>8.5470000000000006</v>
      </c>
      <c r="T744" s="17" t="s">
        <v>34096</v>
      </c>
      <c r="U744" s="17" t="s">
        <v>34096</v>
      </c>
      <c r="V744" s="17">
        <v>8.1577000000000002</v>
      </c>
      <c r="W744" s="17">
        <v>7.569</v>
      </c>
      <c r="X744" s="17">
        <v>152.87200000000001</v>
      </c>
      <c r="Y744" s="17">
        <v>137.5848</v>
      </c>
      <c r="Z744" s="17">
        <v>143.3175</v>
      </c>
      <c r="AA744" s="17">
        <v>150.00565</v>
      </c>
      <c r="AB744" s="17">
        <v>152.87200000000001</v>
      </c>
      <c r="AC744" s="17">
        <v>152.87200000000001</v>
      </c>
      <c r="AD744" s="17">
        <v>152.87200000000001</v>
      </c>
      <c r="AE744" s="17">
        <v>137.20262</v>
      </c>
      <c r="AF744" s="17">
        <v>101.27770000000001</v>
      </c>
      <c r="AG744" s="17">
        <v>8.1585000000000001</v>
      </c>
      <c r="AH744" s="10" t="s">
        <v>34495</v>
      </c>
      <c r="AI744" s="10" t="s">
        <v>635</v>
      </c>
      <c r="AJ744" s="54">
        <v>0</v>
      </c>
      <c r="AK744" s="27" t="s">
        <v>34143</v>
      </c>
      <c r="AL744" t="s">
        <v>51</v>
      </c>
      <c r="AM744" t="e">
        <v>#VALUE!</v>
      </c>
    </row>
    <row r="745" spans="1:39" x14ac:dyDescent="0.3">
      <c r="A745" s="6" t="str">
        <f t="shared" si="44"/>
        <v>Clinical Laboratory &amp; Pathology Procedures-Blood count, hemoglobin-85018</v>
      </c>
      <c r="B745" s="6" t="str">
        <f t="shared" si="45"/>
        <v>Blood count, hemoglobin</v>
      </c>
      <c r="C745" s="6" t="str">
        <f t="shared" si="46"/>
        <v>Clinical Laboratory &amp; Pathology Procedures</v>
      </c>
      <c r="D745" s="6" t="str">
        <f t="shared" si="47"/>
        <v>85018</v>
      </c>
      <c r="E745" s="25" t="s">
        <v>47</v>
      </c>
      <c r="F745" s="25" t="s">
        <v>47</v>
      </c>
      <c r="G745" s="53" t="s">
        <v>48</v>
      </c>
      <c r="H745" s="25" t="s">
        <v>49</v>
      </c>
      <c r="I745" s="10" t="s">
        <v>50</v>
      </c>
      <c r="J745" s="17">
        <v>35</v>
      </c>
      <c r="K745" s="17">
        <v>7</v>
      </c>
      <c r="L745" s="17">
        <v>4.9768000000000008</v>
      </c>
      <c r="M745" s="17">
        <v>22.119111111111113</v>
      </c>
      <c r="N745" s="17" t="s">
        <v>34096</v>
      </c>
      <c r="O745" s="17">
        <v>4.9768000000000008</v>
      </c>
      <c r="P745" s="17" t="s">
        <v>34096</v>
      </c>
      <c r="Q745" s="17" t="s">
        <v>34096</v>
      </c>
      <c r="R745" s="17" t="s">
        <v>34096</v>
      </c>
      <c r="S745" s="17" t="s">
        <v>34096</v>
      </c>
      <c r="T745" s="17" t="s">
        <v>34096</v>
      </c>
      <c r="U745" s="17" t="s">
        <v>34096</v>
      </c>
      <c r="V745" s="17">
        <v>8.5650999999999993</v>
      </c>
      <c r="W745" s="17">
        <v>7.9470000000000001</v>
      </c>
      <c r="X745" s="17">
        <v>22.119111111111113</v>
      </c>
      <c r="Y745" s="17">
        <v>19.907200000000003</v>
      </c>
      <c r="Z745" s="17">
        <v>20.736666666666668</v>
      </c>
      <c r="AA745" s="17">
        <v>21.704377777777776</v>
      </c>
      <c r="AB745" s="17">
        <v>22.119111111111113</v>
      </c>
      <c r="AC745" s="17">
        <v>22.119111111111113</v>
      </c>
      <c r="AD745" s="17">
        <v>22.119111111111113</v>
      </c>
      <c r="AE745" s="17">
        <v>19.851902222222225</v>
      </c>
      <c r="AF745" s="17">
        <v>14.653911111111114</v>
      </c>
      <c r="AG745" s="17">
        <v>7.7416888888888913</v>
      </c>
      <c r="AH745" s="10" t="s">
        <v>34496</v>
      </c>
      <c r="AI745" s="10" t="s">
        <v>635</v>
      </c>
      <c r="AJ745" s="54">
        <v>0</v>
      </c>
      <c r="AK745" s="27" t="s">
        <v>34143</v>
      </c>
      <c r="AL745" t="s">
        <v>51</v>
      </c>
      <c r="AM745" t="e">
        <v>#VALUE!</v>
      </c>
    </row>
    <row r="746" spans="1:39" x14ac:dyDescent="0.3">
      <c r="A746" s="6" t="str">
        <f t="shared" si="44"/>
        <v>Clinical Laboratory &amp; Pathology Procedures-Blood count, hemoglobin-85018</v>
      </c>
      <c r="B746" s="6" t="str">
        <f t="shared" si="45"/>
        <v>Blood count, hemoglobin</v>
      </c>
      <c r="C746" s="6" t="str">
        <f t="shared" si="46"/>
        <v>Clinical Laboratory &amp; Pathology Procedures</v>
      </c>
      <c r="D746" s="6" t="str">
        <f t="shared" si="47"/>
        <v>85018</v>
      </c>
      <c r="E746" s="25"/>
      <c r="F746" s="25"/>
      <c r="G746" s="53"/>
      <c r="H746" s="25"/>
      <c r="I746" s="10"/>
      <c r="J746" s="39">
        <v>279</v>
      </c>
      <c r="K746" s="39">
        <v>55.800000000000004</v>
      </c>
      <c r="L746" s="39">
        <v>29.1022</v>
      </c>
      <c r="M746" s="39">
        <v>248.57511111111114</v>
      </c>
      <c r="N746" s="39">
        <v>7.77</v>
      </c>
      <c r="O746" s="39">
        <v>30.080200000000001</v>
      </c>
      <c r="P746" s="39">
        <v>7.77</v>
      </c>
      <c r="Q746" s="39">
        <v>7.77</v>
      </c>
      <c r="R746" s="39" t="s">
        <v>34096</v>
      </c>
      <c r="S746" s="39">
        <v>8.5470000000000006</v>
      </c>
      <c r="T746" s="39" t="s">
        <v>34096</v>
      </c>
      <c r="U746" s="39" t="s">
        <v>34096</v>
      </c>
      <c r="V746" s="39">
        <v>16.722799999999999</v>
      </c>
      <c r="W746" s="39">
        <v>15.516</v>
      </c>
      <c r="X746" s="39">
        <v>248.57511111111114</v>
      </c>
      <c r="Y746" s="39">
        <v>223.7176</v>
      </c>
      <c r="Z746" s="39">
        <v>233.03916666666669</v>
      </c>
      <c r="AA746" s="39">
        <v>243.91432777777777</v>
      </c>
      <c r="AB746" s="39">
        <v>248.57511111111114</v>
      </c>
      <c r="AC746" s="39">
        <v>248.57511111111114</v>
      </c>
      <c r="AD746" s="39">
        <v>248.57511111111114</v>
      </c>
      <c r="AE746" s="39">
        <v>223.09616222222223</v>
      </c>
      <c r="AF746" s="39">
        <v>164.68101111111113</v>
      </c>
      <c r="AG746" s="39">
        <v>41.654588888888895</v>
      </c>
      <c r="AH746" s="10"/>
      <c r="AI746" s="10"/>
    </row>
    <row r="747" spans="1:39" x14ac:dyDescent="0.3">
      <c r="A747" s="6" t="str">
        <f t="shared" si="44"/>
        <v>Clinical Laboratory &amp; Pathology Procedures-Blood count, hemoglobin-85018</v>
      </c>
      <c r="B747" s="6" t="str">
        <f t="shared" si="45"/>
        <v>Blood count, hemoglobin</v>
      </c>
      <c r="C747" s="6" t="str">
        <f t="shared" si="46"/>
        <v>Clinical Laboratory &amp; Pathology Procedures</v>
      </c>
      <c r="D747" s="6" t="str">
        <f t="shared" si="47"/>
        <v>85018</v>
      </c>
      <c r="E747" s="19"/>
      <c r="F747" s="18"/>
      <c r="G747" s="59"/>
      <c r="H747" s="60"/>
      <c r="I747" s="20"/>
      <c r="J747" s="21"/>
      <c r="K747" s="21"/>
      <c r="L747" s="21"/>
      <c r="M747" s="21"/>
      <c r="N747" s="21"/>
      <c r="O747" s="21"/>
      <c r="P747" s="21"/>
      <c r="Q747" s="21"/>
      <c r="R747" s="21"/>
      <c r="S747" s="21"/>
      <c r="T747" s="21"/>
      <c r="U747" s="21"/>
      <c r="V747" s="21"/>
      <c r="W747" s="21"/>
      <c r="X747" s="21"/>
      <c r="Y747" s="21"/>
      <c r="Z747" s="21"/>
      <c r="AA747" s="21"/>
      <c r="AB747" s="21"/>
      <c r="AC747" s="21"/>
      <c r="AD747" s="21"/>
      <c r="AE747" s="21"/>
      <c r="AF747" s="21"/>
      <c r="AG747" s="21"/>
      <c r="AH747" s="10"/>
      <c r="AI747" s="10"/>
    </row>
    <row r="748" spans="1:39" ht="27.95" x14ac:dyDescent="0.3">
      <c r="A748" s="6" t="str">
        <f t="shared" si="44"/>
        <v>Clinical Laboratory &amp; Pathology Procedures-Red blood count automated, with additional calculations-85046</v>
      </c>
      <c r="B748" s="6" t="str">
        <f t="shared" si="45"/>
        <v>Red blood count automated, with additional calculations</v>
      </c>
      <c r="C748" s="6" t="str">
        <f t="shared" si="46"/>
        <v>Clinical Laboratory &amp; Pathology Procedures</v>
      </c>
      <c r="D748" s="6" t="str">
        <f t="shared" si="47"/>
        <v>85046</v>
      </c>
      <c r="E748" s="25" t="s">
        <v>984</v>
      </c>
      <c r="F748" s="25" t="s">
        <v>59</v>
      </c>
      <c r="G748" s="53" t="s">
        <v>31342</v>
      </c>
      <c r="H748" s="25" t="s">
        <v>26705</v>
      </c>
      <c r="I748" s="10" t="s">
        <v>211</v>
      </c>
      <c r="J748" s="17">
        <v>117</v>
      </c>
      <c r="K748" s="17">
        <v>23.400000000000002</v>
      </c>
      <c r="L748" s="17">
        <v>21.898799999999998</v>
      </c>
      <c r="M748" s="17">
        <v>97.328000000000003</v>
      </c>
      <c r="N748" s="17" t="s">
        <v>34096</v>
      </c>
      <c r="O748" s="17">
        <v>21.898799999999998</v>
      </c>
      <c r="P748" s="17" t="s">
        <v>34096</v>
      </c>
      <c r="Q748" s="17" t="s">
        <v>34096</v>
      </c>
      <c r="R748" s="17" t="s">
        <v>34096</v>
      </c>
      <c r="S748" s="17" t="s">
        <v>34096</v>
      </c>
      <c r="T748" s="17" t="s">
        <v>34096</v>
      </c>
      <c r="U748" s="17" t="s">
        <v>34096</v>
      </c>
      <c r="V748" s="17" t="s">
        <v>34096</v>
      </c>
      <c r="W748" s="17" t="s">
        <v>34096</v>
      </c>
      <c r="X748" s="17">
        <v>97.328000000000003</v>
      </c>
      <c r="Y748" s="17">
        <v>87.595199999999991</v>
      </c>
      <c r="Z748" s="17">
        <v>91.245000000000005</v>
      </c>
      <c r="AA748" s="17">
        <v>95.503100000000003</v>
      </c>
      <c r="AB748" s="17">
        <v>97.328000000000003</v>
      </c>
      <c r="AC748" s="17">
        <v>97.328000000000003</v>
      </c>
      <c r="AD748" s="17">
        <v>97.328000000000003</v>
      </c>
      <c r="AE748" s="17">
        <v>87.351879999999994</v>
      </c>
      <c r="AF748" s="17">
        <v>64.479799999999997</v>
      </c>
      <c r="AG748" s="17">
        <v>34.064800000000005</v>
      </c>
      <c r="AH748" s="10" t="s">
        <v>34497</v>
      </c>
      <c r="AI748" s="10" t="s">
        <v>31053</v>
      </c>
      <c r="AJ748" s="54">
        <v>1</v>
      </c>
      <c r="AK748" s="27">
        <v>4</v>
      </c>
      <c r="AL748" t="s">
        <v>51</v>
      </c>
      <c r="AM748">
        <v>2</v>
      </c>
    </row>
    <row r="749" spans="1:39" ht="41.95" x14ac:dyDescent="0.3">
      <c r="A749" s="6" t="str">
        <f t="shared" si="44"/>
        <v>Clinical Laboratory &amp; Pathology Procedures-Red blood count automated, with additional calculations-85046</v>
      </c>
      <c r="B749" s="6" t="str">
        <f t="shared" si="45"/>
        <v>Red blood count automated, with additional calculations</v>
      </c>
      <c r="C749" s="6" t="str">
        <f t="shared" si="46"/>
        <v>Clinical Laboratory &amp; Pathology Procedures</v>
      </c>
      <c r="D749" s="6" t="str">
        <f t="shared" si="47"/>
        <v>85046</v>
      </c>
      <c r="E749" s="25" t="s">
        <v>47</v>
      </c>
      <c r="F749" s="25" t="s">
        <v>47</v>
      </c>
      <c r="G749" s="53" t="s">
        <v>209</v>
      </c>
      <c r="H749" s="25" t="s">
        <v>210</v>
      </c>
      <c r="I749" s="10" t="s">
        <v>211</v>
      </c>
      <c r="J749" s="17">
        <v>161</v>
      </c>
      <c r="K749" s="17">
        <v>32.200000000000003</v>
      </c>
      <c r="L749" s="17">
        <v>7.569</v>
      </c>
      <c r="M749" s="17">
        <v>152.87200000000001</v>
      </c>
      <c r="N749" s="17">
        <v>7.77</v>
      </c>
      <c r="O749" s="17">
        <v>8.5470000000000006</v>
      </c>
      <c r="P749" s="17">
        <v>7.77</v>
      </c>
      <c r="Q749" s="17">
        <v>7.77</v>
      </c>
      <c r="R749" s="17" t="s">
        <v>34096</v>
      </c>
      <c r="S749" s="17">
        <v>8.5470000000000006</v>
      </c>
      <c r="T749" s="17" t="s">
        <v>34096</v>
      </c>
      <c r="U749" s="17" t="s">
        <v>34096</v>
      </c>
      <c r="V749" s="17">
        <v>8.1577000000000002</v>
      </c>
      <c r="W749" s="17">
        <v>7.569</v>
      </c>
      <c r="X749" s="17">
        <v>152.87200000000001</v>
      </c>
      <c r="Y749" s="17">
        <v>137.5848</v>
      </c>
      <c r="Z749" s="17">
        <v>143.3175</v>
      </c>
      <c r="AA749" s="17">
        <v>150.00565</v>
      </c>
      <c r="AB749" s="17">
        <v>152.87200000000001</v>
      </c>
      <c r="AC749" s="17">
        <v>152.87200000000001</v>
      </c>
      <c r="AD749" s="17">
        <v>152.87200000000001</v>
      </c>
      <c r="AE749" s="17">
        <v>137.20262</v>
      </c>
      <c r="AF749" s="17">
        <v>101.27770000000001</v>
      </c>
      <c r="AG749" s="17">
        <v>8.1585000000000001</v>
      </c>
      <c r="AH749" s="10" t="s">
        <v>34498</v>
      </c>
      <c r="AI749" s="10" t="s">
        <v>31053</v>
      </c>
      <c r="AJ749" s="54">
        <v>0</v>
      </c>
      <c r="AK749" s="27" t="s">
        <v>34143</v>
      </c>
      <c r="AL749" t="s">
        <v>51</v>
      </c>
      <c r="AM749" t="e">
        <v>#VALUE!</v>
      </c>
    </row>
    <row r="750" spans="1:39" x14ac:dyDescent="0.3">
      <c r="A750" s="6" t="str">
        <f t="shared" si="44"/>
        <v>Clinical Laboratory &amp; Pathology Procedures-Red blood count automated, with additional calculations-85046</v>
      </c>
      <c r="B750" s="6" t="str">
        <f t="shared" si="45"/>
        <v>Red blood count automated, with additional calculations</v>
      </c>
      <c r="C750" s="6" t="str">
        <f t="shared" si="46"/>
        <v>Clinical Laboratory &amp; Pathology Procedures</v>
      </c>
      <c r="D750" s="6" t="str">
        <f t="shared" si="47"/>
        <v>85046</v>
      </c>
      <c r="E750" s="25"/>
      <c r="F750" s="25"/>
      <c r="G750" s="53"/>
      <c r="H750" s="25"/>
      <c r="I750" s="10"/>
      <c r="J750" s="39">
        <v>278</v>
      </c>
      <c r="K750" s="39">
        <v>55.600000000000009</v>
      </c>
      <c r="L750" s="39">
        <v>29.467799999999997</v>
      </c>
      <c r="M750" s="39">
        <v>250.20000000000002</v>
      </c>
      <c r="N750" s="39">
        <v>7.77</v>
      </c>
      <c r="O750" s="39">
        <v>30.445799999999998</v>
      </c>
      <c r="P750" s="39">
        <v>7.77</v>
      </c>
      <c r="Q750" s="39">
        <v>7.77</v>
      </c>
      <c r="R750" s="39" t="s">
        <v>34096</v>
      </c>
      <c r="S750" s="39">
        <v>8.5470000000000006</v>
      </c>
      <c r="T750" s="39" t="s">
        <v>34096</v>
      </c>
      <c r="U750" s="39" t="s">
        <v>34096</v>
      </c>
      <c r="V750" s="39">
        <v>8.1577000000000002</v>
      </c>
      <c r="W750" s="39">
        <v>7.569</v>
      </c>
      <c r="X750" s="39">
        <v>250.20000000000002</v>
      </c>
      <c r="Y750" s="39">
        <v>225.18</v>
      </c>
      <c r="Z750" s="39">
        <v>234.5625</v>
      </c>
      <c r="AA750" s="39">
        <v>245.50875000000002</v>
      </c>
      <c r="AB750" s="39">
        <v>250.20000000000002</v>
      </c>
      <c r="AC750" s="39">
        <v>250.20000000000002</v>
      </c>
      <c r="AD750" s="39">
        <v>250.20000000000002</v>
      </c>
      <c r="AE750" s="39">
        <v>224.55449999999999</v>
      </c>
      <c r="AF750" s="39">
        <v>165.75749999999999</v>
      </c>
      <c r="AG750" s="39">
        <v>42.223300000000009</v>
      </c>
      <c r="AH750" s="10"/>
      <c r="AI750" s="10"/>
    </row>
    <row r="751" spans="1:39" x14ac:dyDescent="0.3">
      <c r="A751" s="6" t="str">
        <f t="shared" si="44"/>
        <v>Clinical Laboratory &amp; Pathology Procedures-Red blood count automated, with additional calculations-85046</v>
      </c>
      <c r="B751" s="6" t="str">
        <f t="shared" si="45"/>
        <v>Red blood count automated, with additional calculations</v>
      </c>
      <c r="C751" s="6" t="str">
        <f t="shared" si="46"/>
        <v>Clinical Laboratory &amp; Pathology Procedures</v>
      </c>
      <c r="D751" s="6" t="str">
        <f t="shared" si="47"/>
        <v>85046</v>
      </c>
      <c r="E751" s="19"/>
      <c r="F751" s="18"/>
      <c r="G751" s="59"/>
      <c r="H751" s="60"/>
      <c r="I751" s="20"/>
      <c r="J751" s="21"/>
      <c r="K751" s="21"/>
      <c r="L751" s="21"/>
      <c r="M751" s="21"/>
      <c r="N751" s="21"/>
      <c r="O751" s="21"/>
      <c r="P751" s="21"/>
      <c r="Q751" s="21"/>
      <c r="R751" s="21"/>
      <c r="S751" s="21"/>
      <c r="T751" s="21"/>
      <c r="U751" s="21"/>
      <c r="V751" s="21"/>
      <c r="W751" s="21"/>
      <c r="X751" s="21"/>
      <c r="Y751" s="21"/>
      <c r="Z751" s="21"/>
      <c r="AA751" s="21"/>
      <c r="AB751" s="21"/>
      <c r="AC751" s="21"/>
      <c r="AD751" s="21"/>
      <c r="AE751" s="21"/>
      <c r="AF751" s="21"/>
      <c r="AG751" s="21"/>
      <c r="AH751" s="10"/>
      <c r="AI751" s="10"/>
    </row>
    <row r="752" spans="1:39" ht="27.95" x14ac:dyDescent="0.3">
      <c r="A752" s="6" t="str">
        <f t="shared" si="44"/>
        <v>Clinical Laboratory &amp; Pathology Procedures-Clotting factor VIII (AHG) measurement-85240</v>
      </c>
      <c r="B752" s="6" t="str">
        <f t="shared" si="45"/>
        <v>Clotting factor VIII (AHG) measurement</v>
      </c>
      <c r="C752" s="6" t="str">
        <f t="shared" si="46"/>
        <v>Clinical Laboratory &amp; Pathology Procedures</v>
      </c>
      <c r="D752" s="6" t="str">
        <f t="shared" si="47"/>
        <v>85240</v>
      </c>
      <c r="E752" s="25" t="s">
        <v>984</v>
      </c>
      <c r="F752" s="25" t="s">
        <v>59</v>
      </c>
      <c r="G752" s="53" t="s">
        <v>31344</v>
      </c>
      <c r="H752" s="25" t="s">
        <v>26728</v>
      </c>
      <c r="I752" s="10" t="s">
        <v>211</v>
      </c>
      <c r="J752" s="17">
        <v>626</v>
      </c>
      <c r="K752" s="17">
        <v>125.2</v>
      </c>
      <c r="L752" s="17">
        <v>17.433</v>
      </c>
      <c r="M752" s="17">
        <v>349.12000000000006</v>
      </c>
      <c r="N752" s="17">
        <v>17.899999999999999</v>
      </c>
      <c r="O752" s="17">
        <v>19.690000000000001</v>
      </c>
      <c r="P752" s="17">
        <v>17.899999999999999</v>
      </c>
      <c r="Q752" s="17">
        <v>17.899999999999999</v>
      </c>
      <c r="R752" s="17" t="s">
        <v>34096</v>
      </c>
      <c r="S752" s="17">
        <v>19.690000000000001</v>
      </c>
      <c r="T752" s="17" t="s">
        <v>34096</v>
      </c>
      <c r="U752" s="17" t="s">
        <v>34096</v>
      </c>
      <c r="V752" s="17">
        <v>18.788900000000002</v>
      </c>
      <c r="W752" s="17">
        <v>17.433</v>
      </c>
      <c r="X752" s="17">
        <v>349.12000000000006</v>
      </c>
      <c r="Y752" s="17">
        <v>314.20799999999997</v>
      </c>
      <c r="Z752" s="17">
        <v>327.29999999999995</v>
      </c>
      <c r="AA752" s="17">
        <v>342.57400000000001</v>
      </c>
      <c r="AB752" s="17">
        <v>349.12000000000006</v>
      </c>
      <c r="AC752" s="17">
        <v>349.12000000000006</v>
      </c>
      <c r="AD752" s="17">
        <v>349.12000000000006</v>
      </c>
      <c r="AE752" s="17">
        <v>313.33519999999999</v>
      </c>
      <c r="AF752" s="17">
        <v>231.292</v>
      </c>
      <c r="AG752" s="17">
        <v>18.794999999999998</v>
      </c>
      <c r="AH752" s="10" t="s">
        <v>34499</v>
      </c>
      <c r="AI752" s="10" t="s">
        <v>33891</v>
      </c>
      <c r="AJ752" s="54">
        <v>1</v>
      </c>
      <c r="AK752" s="27">
        <v>8</v>
      </c>
      <c r="AL752" t="s">
        <v>51</v>
      </c>
      <c r="AM752">
        <v>2</v>
      </c>
    </row>
    <row r="753" spans="1:39" x14ac:dyDescent="0.3">
      <c r="A753" s="6" t="str">
        <f t="shared" si="44"/>
        <v>Clinical Laboratory &amp; Pathology Procedures-Clotting factor VIII (AHG) measurement-85240</v>
      </c>
      <c r="B753" s="6" t="str">
        <f t="shared" si="45"/>
        <v>Clotting factor VIII (AHG) measurement</v>
      </c>
      <c r="C753" s="6" t="str">
        <f t="shared" si="46"/>
        <v>Clinical Laboratory &amp; Pathology Procedures</v>
      </c>
      <c r="D753" s="6" t="str">
        <f t="shared" si="47"/>
        <v>85240</v>
      </c>
      <c r="E753" s="25" t="s">
        <v>47</v>
      </c>
      <c r="F753" s="25" t="s">
        <v>47</v>
      </c>
      <c r="G753" s="53" t="s">
        <v>31345</v>
      </c>
      <c r="H753" s="25" t="s">
        <v>26732</v>
      </c>
      <c r="I753" s="10" t="s">
        <v>211</v>
      </c>
      <c r="J753" s="17">
        <v>243</v>
      </c>
      <c r="K753" s="17">
        <v>48.6</v>
      </c>
      <c r="L753" s="17">
        <v>22.346999999999998</v>
      </c>
      <c r="M753" s="17">
        <v>268.59200000000004</v>
      </c>
      <c r="N753" s="17">
        <v>22.94</v>
      </c>
      <c r="O753" s="17">
        <v>25.234000000000002</v>
      </c>
      <c r="P753" s="17">
        <v>22.94</v>
      </c>
      <c r="Q753" s="17">
        <v>22.94</v>
      </c>
      <c r="R753" s="17" t="s">
        <v>34096</v>
      </c>
      <c r="S753" s="17">
        <v>25.234000000000002</v>
      </c>
      <c r="T753" s="17" t="s">
        <v>34096</v>
      </c>
      <c r="U753" s="17" t="s">
        <v>34096</v>
      </c>
      <c r="V753" s="17">
        <v>24.085099999999997</v>
      </c>
      <c r="W753" s="17">
        <v>22.346999999999998</v>
      </c>
      <c r="X753" s="17">
        <v>268.59200000000004</v>
      </c>
      <c r="Y753" s="17">
        <v>241.7328</v>
      </c>
      <c r="Z753" s="17">
        <v>251.80500000000001</v>
      </c>
      <c r="AA753" s="17">
        <v>263.55590000000001</v>
      </c>
      <c r="AB753" s="17">
        <v>268.59200000000004</v>
      </c>
      <c r="AC753" s="17">
        <v>268.59200000000004</v>
      </c>
      <c r="AD753" s="17">
        <v>268.59200000000004</v>
      </c>
      <c r="AE753" s="17">
        <v>241.06131999999999</v>
      </c>
      <c r="AF753" s="17">
        <v>177.94220000000001</v>
      </c>
      <c r="AG753" s="17">
        <v>24.087000000000003</v>
      </c>
      <c r="AH753" s="10" t="s">
        <v>34500</v>
      </c>
      <c r="AI753" s="10" t="s">
        <v>33891</v>
      </c>
      <c r="AJ753" s="54">
        <v>0</v>
      </c>
      <c r="AK753" s="27" t="s">
        <v>34143</v>
      </c>
      <c r="AL753" t="s">
        <v>51</v>
      </c>
      <c r="AM753" t="e">
        <v>#VALUE!</v>
      </c>
    </row>
    <row r="754" spans="1:39" x14ac:dyDescent="0.3">
      <c r="A754" s="6" t="str">
        <f t="shared" si="44"/>
        <v>Clinical Laboratory &amp; Pathology Procedures-Clotting factor VIII (AHG) measurement-85240</v>
      </c>
      <c r="B754" s="6" t="str">
        <f t="shared" si="45"/>
        <v>Clotting factor VIII (AHG) measurement</v>
      </c>
      <c r="C754" s="6" t="str">
        <f t="shared" si="46"/>
        <v>Clinical Laboratory &amp; Pathology Procedures</v>
      </c>
      <c r="D754" s="6" t="str">
        <f t="shared" si="47"/>
        <v>85240</v>
      </c>
      <c r="E754" s="25" t="s">
        <v>47</v>
      </c>
      <c r="F754" s="25" t="s">
        <v>47</v>
      </c>
      <c r="G754" s="53" t="s">
        <v>31346</v>
      </c>
      <c r="H754" s="25" t="s">
        <v>26734</v>
      </c>
      <c r="I754" s="10" t="s">
        <v>211</v>
      </c>
      <c r="J754" s="17">
        <v>219</v>
      </c>
      <c r="K754" s="17">
        <v>43.800000000000004</v>
      </c>
      <c r="L754" s="17">
        <v>22.346999999999998</v>
      </c>
      <c r="M754" s="17">
        <v>120.08800000000002</v>
      </c>
      <c r="N754" s="17">
        <v>22.94</v>
      </c>
      <c r="O754" s="17">
        <v>25.234000000000002</v>
      </c>
      <c r="P754" s="17">
        <v>22.94</v>
      </c>
      <c r="Q754" s="17">
        <v>22.94</v>
      </c>
      <c r="R754" s="17" t="s">
        <v>34096</v>
      </c>
      <c r="S754" s="17">
        <v>25.234000000000002</v>
      </c>
      <c r="T754" s="17" t="s">
        <v>34096</v>
      </c>
      <c r="U754" s="17" t="s">
        <v>34096</v>
      </c>
      <c r="V754" s="17">
        <v>24.085099999999997</v>
      </c>
      <c r="W754" s="17">
        <v>22.346999999999998</v>
      </c>
      <c r="X754" s="17">
        <v>120.08800000000002</v>
      </c>
      <c r="Y754" s="17">
        <v>108.0792</v>
      </c>
      <c r="Z754" s="17">
        <v>112.58250000000001</v>
      </c>
      <c r="AA754" s="17">
        <v>117.83635000000001</v>
      </c>
      <c r="AB754" s="17">
        <v>120.08800000000002</v>
      </c>
      <c r="AC754" s="17">
        <v>120.08800000000002</v>
      </c>
      <c r="AD754" s="17">
        <v>120.08800000000002</v>
      </c>
      <c r="AE754" s="17">
        <v>107.77898</v>
      </c>
      <c r="AF754" s="17">
        <v>79.558300000000017</v>
      </c>
      <c r="AG754" s="17">
        <v>24.087000000000003</v>
      </c>
      <c r="AH754" s="10" t="s">
        <v>34501</v>
      </c>
      <c r="AI754" s="10" t="s">
        <v>33891</v>
      </c>
      <c r="AJ754" s="54">
        <v>0</v>
      </c>
      <c r="AK754" s="27" t="s">
        <v>34143</v>
      </c>
      <c r="AL754" t="s">
        <v>51</v>
      </c>
      <c r="AM754" t="e">
        <v>#VALUE!</v>
      </c>
    </row>
    <row r="755" spans="1:39" x14ac:dyDescent="0.3">
      <c r="A755" s="6" t="str">
        <f t="shared" si="44"/>
        <v>Clinical Laboratory &amp; Pathology Procedures-Clotting factor VIII (AHG) measurement-85240</v>
      </c>
      <c r="B755" s="6" t="str">
        <f t="shared" si="45"/>
        <v>Clotting factor VIII (AHG) measurement</v>
      </c>
      <c r="C755" s="6" t="str">
        <f t="shared" si="46"/>
        <v>Clinical Laboratory &amp; Pathology Procedures</v>
      </c>
      <c r="D755" s="6" t="str">
        <f t="shared" si="47"/>
        <v>85240</v>
      </c>
      <c r="E755" s="25" t="s">
        <v>47</v>
      </c>
      <c r="F755" s="25" t="s">
        <v>47</v>
      </c>
      <c r="G755" s="53" t="s">
        <v>48</v>
      </c>
      <c r="H755" s="25" t="s">
        <v>49</v>
      </c>
      <c r="I755" s="10" t="s">
        <v>50</v>
      </c>
      <c r="J755" s="17">
        <v>35</v>
      </c>
      <c r="K755" s="17">
        <v>7</v>
      </c>
      <c r="L755" s="17">
        <v>4.9768000000000008</v>
      </c>
      <c r="M755" s="17">
        <v>22.119111111111113</v>
      </c>
      <c r="N755" s="17" t="s">
        <v>34096</v>
      </c>
      <c r="O755" s="17">
        <v>4.9768000000000008</v>
      </c>
      <c r="P755" s="17" t="s">
        <v>34096</v>
      </c>
      <c r="Q755" s="17" t="s">
        <v>34096</v>
      </c>
      <c r="R755" s="17" t="s">
        <v>34096</v>
      </c>
      <c r="S755" s="17" t="s">
        <v>34096</v>
      </c>
      <c r="T755" s="17" t="s">
        <v>34096</v>
      </c>
      <c r="U755" s="17" t="s">
        <v>34096</v>
      </c>
      <c r="V755" s="17">
        <v>8.5650999999999993</v>
      </c>
      <c r="W755" s="17">
        <v>7.9470000000000001</v>
      </c>
      <c r="X755" s="17">
        <v>22.119111111111113</v>
      </c>
      <c r="Y755" s="17">
        <v>19.907200000000003</v>
      </c>
      <c r="Z755" s="17">
        <v>20.736666666666668</v>
      </c>
      <c r="AA755" s="17">
        <v>21.704377777777776</v>
      </c>
      <c r="AB755" s="17">
        <v>22.119111111111113</v>
      </c>
      <c r="AC755" s="17">
        <v>22.119111111111113</v>
      </c>
      <c r="AD755" s="17">
        <v>22.119111111111113</v>
      </c>
      <c r="AE755" s="17">
        <v>19.851902222222225</v>
      </c>
      <c r="AF755" s="17">
        <v>14.653911111111114</v>
      </c>
      <c r="AG755" s="17">
        <v>7.7416888888888913</v>
      </c>
      <c r="AH755" s="10" t="s">
        <v>34502</v>
      </c>
      <c r="AI755" s="10" t="s">
        <v>33891</v>
      </c>
      <c r="AJ755" s="54">
        <v>0</v>
      </c>
      <c r="AK755" s="27" t="s">
        <v>34143</v>
      </c>
      <c r="AL755" t="s">
        <v>51</v>
      </c>
      <c r="AM755" t="e">
        <v>#VALUE!</v>
      </c>
    </row>
    <row r="756" spans="1:39" ht="41.95" x14ac:dyDescent="0.3">
      <c r="A756" s="6" t="str">
        <f t="shared" si="44"/>
        <v>Clinical Laboratory &amp; Pathology Procedures-Clotting factor VIII (AHG) measurement-85240</v>
      </c>
      <c r="B756" s="6" t="str">
        <f t="shared" si="45"/>
        <v>Clotting factor VIII (AHG) measurement</v>
      </c>
      <c r="C756" s="6" t="str">
        <f t="shared" si="46"/>
        <v>Clinical Laboratory &amp; Pathology Procedures</v>
      </c>
      <c r="D756" s="6" t="str">
        <f t="shared" si="47"/>
        <v>85240</v>
      </c>
      <c r="E756" s="25" t="s">
        <v>47</v>
      </c>
      <c r="F756" s="25" t="s">
        <v>47</v>
      </c>
      <c r="G756" s="53" t="s">
        <v>209</v>
      </c>
      <c r="H756" s="25" t="s">
        <v>210</v>
      </c>
      <c r="I756" s="10" t="s">
        <v>211</v>
      </c>
      <c r="J756" s="17">
        <v>161</v>
      </c>
      <c r="K756" s="17">
        <v>32.200000000000003</v>
      </c>
      <c r="L756" s="17">
        <v>7.569</v>
      </c>
      <c r="M756" s="17">
        <v>152.87200000000001</v>
      </c>
      <c r="N756" s="17">
        <v>7.77</v>
      </c>
      <c r="O756" s="17">
        <v>8.5470000000000006</v>
      </c>
      <c r="P756" s="17">
        <v>7.77</v>
      </c>
      <c r="Q756" s="17">
        <v>7.77</v>
      </c>
      <c r="R756" s="17" t="s">
        <v>34096</v>
      </c>
      <c r="S756" s="17">
        <v>8.5470000000000006</v>
      </c>
      <c r="T756" s="17" t="s">
        <v>34096</v>
      </c>
      <c r="U756" s="17" t="s">
        <v>34096</v>
      </c>
      <c r="V756" s="17">
        <v>8.1577000000000002</v>
      </c>
      <c r="W756" s="17">
        <v>7.569</v>
      </c>
      <c r="X756" s="17">
        <v>152.87200000000001</v>
      </c>
      <c r="Y756" s="17">
        <v>137.5848</v>
      </c>
      <c r="Z756" s="17">
        <v>143.3175</v>
      </c>
      <c r="AA756" s="17">
        <v>150.00565</v>
      </c>
      <c r="AB756" s="17">
        <v>152.87200000000001</v>
      </c>
      <c r="AC756" s="17">
        <v>152.87200000000001</v>
      </c>
      <c r="AD756" s="17">
        <v>152.87200000000001</v>
      </c>
      <c r="AE756" s="17">
        <v>137.20262</v>
      </c>
      <c r="AF756" s="17">
        <v>101.27770000000001</v>
      </c>
      <c r="AG756" s="17">
        <v>8.1585000000000001</v>
      </c>
      <c r="AH756" s="10" t="s">
        <v>34503</v>
      </c>
      <c r="AI756" s="10" t="s">
        <v>33891</v>
      </c>
      <c r="AJ756" s="54">
        <v>0</v>
      </c>
      <c r="AK756" s="27" t="s">
        <v>34143</v>
      </c>
      <c r="AL756" t="s">
        <v>51</v>
      </c>
      <c r="AM756" t="e">
        <v>#VALUE!</v>
      </c>
    </row>
    <row r="757" spans="1:39" x14ac:dyDescent="0.3">
      <c r="A757" s="6" t="str">
        <f t="shared" si="44"/>
        <v>Clinical Laboratory &amp; Pathology Procedures-Clotting factor VIII (AHG) measurement-85240</v>
      </c>
      <c r="B757" s="6" t="str">
        <f t="shared" si="45"/>
        <v>Clotting factor VIII (AHG) measurement</v>
      </c>
      <c r="C757" s="6" t="str">
        <f t="shared" si="46"/>
        <v>Clinical Laboratory &amp; Pathology Procedures</v>
      </c>
      <c r="D757" s="6" t="str">
        <f t="shared" si="47"/>
        <v>85240</v>
      </c>
      <c r="E757" s="25" t="s">
        <v>47</v>
      </c>
      <c r="F757" s="25" t="s">
        <v>47</v>
      </c>
      <c r="G757" s="53" t="s">
        <v>651</v>
      </c>
      <c r="H757" s="25" t="s">
        <v>652</v>
      </c>
      <c r="I757" s="10" t="s">
        <v>211</v>
      </c>
      <c r="J757" s="17">
        <v>204</v>
      </c>
      <c r="K757" s="17">
        <v>40.800000000000004</v>
      </c>
      <c r="L757" s="17">
        <v>26.570249999999998</v>
      </c>
      <c r="M757" s="17">
        <v>118.09</v>
      </c>
      <c r="N757" s="17" t="s">
        <v>34096</v>
      </c>
      <c r="O757" s="17">
        <v>26.570249999999998</v>
      </c>
      <c r="P757" s="17" t="s">
        <v>34096</v>
      </c>
      <c r="Q757" s="17" t="s">
        <v>34096</v>
      </c>
      <c r="R757" s="17" t="s">
        <v>34096</v>
      </c>
      <c r="S757" s="17" t="s">
        <v>34096</v>
      </c>
      <c r="T757" s="17" t="s">
        <v>34096</v>
      </c>
      <c r="U757" s="17" t="s">
        <v>34096</v>
      </c>
      <c r="V757" s="17" t="s">
        <v>34096</v>
      </c>
      <c r="W757" s="17" t="s">
        <v>34096</v>
      </c>
      <c r="X757" s="17">
        <v>118.09</v>
      </c>
      <c r="Y757" s="17">
        <v>106.28099999999999</v>
      </c>
      <c r="Z757" s="17">
        <v>110.70937499999999</v>
      </c>
      <c r="AA757" s="17">
        <v>115.87581249999999</v>
      </c>
      <c r="AB757" s="17">
        <v>118.09</v>
      </c>
      <c r="AC757" s="17">
        <v>118.09</v>
      </c>
      <c r="AD757" s="17">
        <v>118.09</v>
      </c>
      <c r="AE757" s="17">
        <v>105.98577499999999</v>
      </c>
      <c r="AF757" s="17">
        <v>78.234624999999994</v>
      </c>
      <c r="AG757" s="17">
        <v>41.331500000000005</v>
      </c>
      <c r="AH757" s="10" t="s">
        <v>34504</v>
      </c>
      <c r="AI757" s="10" t="s">
        <v>33891</v>
      </c>
      <c r="AJ757" s="54">
        <v>0</v>
      </c>
      <c r="AK757" s="27" t="s">
        <v>34143</v>
      </c>
      <c r="AL757" t="s">
        <v>51</v>
      </c>
      <c r="AM757" t="e">
        <v>#VALUE!</v>
      </c>
    </row>
    <row r="758" spans="1:39" x14ac:dyDescent="0.3">
      <c r="A758" s="6" t="str">
        <f t="shared" si="44"/>
        <v>Clinical Laboratory &amp; Pathology Procedures-Clotting factor VIII (AHG) measurement-85240</v>
      </c>
      <c r="B758" s="6" t="str">
        <f t="shared" si="45"/>
        <v>Clotting factor VIII (AHG) measurement</v>
      </c>
      <c r="C758" s="6" t="str">
        <f t="shared" si="46"/>
        <v>Clinical Laboratory &amp; Pathology Procedures</v>
      </c>
      <c r="D758" s="6" t="str">
        <f t="shared" si="47"/>
        <v>85240</v>
      </c>
      <c r="E758" s="25"/>
      <c r="F758" s="25"/>
      <c r="G758" s="53"/>
      <c r="H758" s="25"/>
      <c r="I758" s="10"/>
      <c r="J758" s="39">
        <v>1488</v>
      </c>
      <c r="K758" s="39">
        <v>297.60000000000002</v>
      </c>
      <c r="L758" s="39">
        <v>101.24305</v>
      </c>
      <c r="M758" s="39">
        <v>1030.8811111111113</v>
      </c>
      <c r="N758" s="39">
        <v>71.55</v>
      </c>
      <c r="O758" s="39">
        <v>110.25205000000001</v>
      </c>
      <c r="P758" s="39">
        <v>71.55</v>
      </c>
      <c r="Q758" s="39">
        <v>71.55</v>
      </c>
      <c r="R758" s="39" t="s">
        <v>34096</v>
      </c>
      <c r="S758" s="39">
        <v>78.705000000000013</v>
      </c>
      <c r="T758" s="39" t="s">
        <v>34096</v>
      </c>
      <c r="U758" s="39" t="s">
        <v>34096</v>
      </c>
      <c r="V758" s="39">
        <v>83.681899999999999</v>
      </c>
      <c r="W758" s="39">
        <v>77.643000000000001</v>
      </c>
      <c r="X758" s="39">
        <v>1030.8811111111113</v>
      </c>
      <c r="Y758" s="39">
        <v>927.79299999999989</v>
      </c>
      <c r="Z758" s="39">
        <v>966.4510416666667</v>
      </c>
      <c r="AA758" s="39">
        <v>1011.5520902777778</v>
      </c>
      <c r="AB758" s="39">
        <v>1030.8811111111113</v>
      </c>
      <c r="AC758" s="39">
        <v>1030.8811111111113</v>
      </c>
      <c r="AD758" s="39">
        <v>1030.8811111111113</v>
      </c>
      <c r="AE758" s="39">
        <v>925.21579722222225</v>
      </c>
      <c r="AF758" s="39">
        <v>682.95873611111119</v>
      </c>
      <c r="AG758" s="39">
        <v>124.20068888888891</v>
      </c>
      <c r="AH758" s="10"/>
      <c r="AI758" s="10"/>
    </row>
    <row r="759" spans="1:39" x14ac:dyDescent="0.3">
      <c r="A759" s="6" t="str">
        <f t="shared" si="44"/>
        <v>Clinical Laboratory &amp; Pathology Procedures-Clotting factor VIII (AHG) measurement-85240</v>
      </c>
      <c r="B759" s="6" t="str">
        <f t="shared" si="45"/>
        <v>Clotting factor VIII (AHG) measurement</v>
      </c>
      <c r="C759" s="6" t="str">
        <f t="shared" si="46"/>
        <v>Clinical Laboratory &amp; Pathology Procedures</v>
      </c>
      <c r="D759" s="6" t="str">
        <f t="shared" si="47"/>
        <v>85240</v>
      </c>
      <c r="E759" s="19"/>
      <c r="F759" s="18"/>
      <c r="G759" s="59"/>
      <c r="H759" s="60"/>
      <c r="I759" s="20"/>
      <c r="J759" s="21"/>
      <c r="K759" s="21"/>
      <c r="L759" s="21"/>
      <c r="M759" s="21"/>
      <c r="N759" s="21"/>
      <c r="O759" s="21"/>
      <c r="P759" s="21"/>
      <c r="Q759" s="21"/>
      <c r="R759" s="21"/>
      <c r="S759" s="21"/>
      <c r="T759" s="21"/>
      <c r="U759" s="21"/>
      <c r="V759" s="21"/>
      <c r="W759" s="21"/>
      <c r="X759" s="21"/>
      <c r="Y759" s="21"/>
      <c r="Z759" s="21"/>
      <c r="AA759" s="21"/>
      <c r="AB759" s="21"/>
      <c r="AC759" s="21"/>
      <c r="AD759" s="21"/>
      <c r="AE759" s="21"/>
      <c r="AF759" s="21"/>
      <c r="AG759" s="21"/>
      <c r="AH759" s="10"/>
      <c r="AI759" s="10"/>
    </row>
    <row r="760" spans="1:39" ht="27.95" x14ac:dyDescent="0.3">
      <c r="A760" s="6" t="str">
        <f t="shared" si="44"/>
        <v>Clinical Laboratory &amp; Pathology Procedures-Clotting factor VIII (VW factor) measurement-85245</v>
      </c>
      <c r="B760" s="6" t="str">
        <f t="shared" si="45"/>
        <v>Clotting factor VIII (VW factor) measurement</v>
      </c>
      <c r="C760" s="6" t="str">
        <f t="shared" si="46"/>
        <v>Clinical Laboratory &amp; Pathology Procedures</v>
      </c>
      <c r="D760" s="6" t="str">
        <f t="shared" si="47"/>
        <v>85245</v>
      </c>
      <c r="E760" s="25" t="s">
        <v>984</v>
      </c>
      <c r="F760" s="25" t="s">
        <v>59</v>
      </c>
      <c r="G760" s="53" t="s">
        <v>31345</v>
      </c>
      <c r="H760" s="25" t="s">
        <v>26732</v>
      </c>
      <c r="I760" s="10" t="s">
        <v>211</v>
      </c>
      <c r="J760" s="17">
        <v>243</v>
      </c>
      <c r="K760" s="17">
        <v>48.6</v>
      </c>
      <c r="L760" s="17">
        <v>22.346999999999998</v>
      </c>
      <c r="M760" s="17">
        <v>268.59200000000004</v>
      </c>
      <c r="N760" s="17">
        <v>22.94</v>
      </c>
      <c r="O760" s="17">
        <v>25.234000000000002</v>
      </c>
      <c r="P760" s="17">
        <v>22.94</v>
      </c>
      <c r="Q760" s="17">
        <v>22.94</v>
      </c>
      <c r="R760" s="17" t="s">
        <v>34096</v>
      </c>
      <c r="S760" s="17">
        <v>25.234000000000002</v>
      </c>
      <c r="T760" s="17" t="s">
        <v>34096</v>
      </c>
      <c r="U760" s="17" t="s">
        <v>34096</v>
      </c>
      <c r="V760" s="17">
        <v>24.085099999999997</v>
      </c>
      <c r="W760" s="17">
        <v>22.346999999999998</v>
      </c>
      <c r="X760" s="17">
        <v>268.59200000000004</v>
      </c>
      <c r="Y760" s="17">
        <v>241.7328</v>
      </c>
      <c r="Z760" s="17">
        <v>251.80500000000001</v>
      </c>
      <c r="AA760" s="17">
        <v>263.55590000000001</v>
      </c>
      <c r="AB760" s="17">
        <v>268.59200000000004</v>
      </c>
      <c r="AC760" s="17">
        <v>268.59200000000004</v>
      </c>
      <c r="AD760" s="17">
        <v>268.59200000000004</v>
      </c>
      <c r="AE760" s="17">
        <v>241.06131999999999</v>
      </c>
      <c r="AF760" s="17">
        <v>177.94220000000001</v>
      </c>
      <c r="AG760" s="17">
        <v>24.087000000000003</v>
      </c>
      <c r="AH760" s="10" t="s">
        <v>34505</v>
      </c>
      <c r="AI760" s="10" t="s">
        <v>33892</v>
      </c>
      <c r="AJ760" s="54">
        <v>1</v>
      </c>
      <c r="AK760" s="27">
        <v>8</v>
      </c>
      <c r="AL760" t="s">
        <v>51</v>
      </c>
      <c r="AM760">
        <v>2</v>
      </c>
    </row>
    <row r="761" spans="1:39" x14ac:dyDescent="0.3">
      <c r="A761" s="6" t="str">
        <f t="shared" si="44"/>
        <v>Clinical Laboratory &amp; Pathology Procedures-Clotting factor VIII (VW factor) measurement-85245</v>
      </c>
      <c r="B761" s="6" t="str">
        <f t="shared" si="45"/>
        <v>Clotting factor VIII (VW factor) measurement</v>
      </c>
      <c r="C761" s="6" t="str">
        <f t="shared" si="46"/>
        <v>Clinical Laboratory &amp; Pathology Procedures</v>
      </c>
      <c r="D761" s="6" t="str">
        <f t="shared" si="47"/>
        <v>85245</v>
      </c>
      <c r="E761" s="25" t="s">
        <v>47</v>
      </c>
      <c r="F761" s="25" t="s">
        <v>47</v>
      </c>
      <c r="G761" s="53" t="s">
        <v>31346</v>
      </c>
      <c r="H761" s="25" t="s">
        <v>26734</v>
      </c>
      <c r="I761" s="10" t="s">
        <v>211</v>
      </c>
      <c r="J761" s="17">
        <v>219</v>
      </c>
      <c r="K761" s="17">
        <v>43.800000000000004</v>
      </c>
      <c r="L761" s="17">
        <v>22.346999999999998</v>
      </c>
      <c r="M761" s="17">
        <v>120.08800000000002</v>
      </c>
      <c r="N761" s="17">
        <v>22.94</v>
      </c>
      <c r="O761" s="17">
        <v>25.234000000000002</v>
      </c>
      <c r="P761" s="17">
        <v>22.94</v>
      </c>
      <c r="Q761" s="17">
        <v>22.94</v>
      </c>
      <c r="R761" s="17" t="s">
        <v>34096</v>
      </c>
      <c r="S761" s="17">
        <v>25.234000000000002</v>
      </c>
      <c r="T761" s="17" t="s">
        <v>34096</v>
      </c>
      <c r="U761" s="17" t="s">
        <v>34096</v>
      </c>
      <c r="V761" s="17">
        <v>24.085099999999997</v>
      </c>
      <c r="W761" s="17">
        <v>22.346999999999998</v>
      </c>
      <c r="X761" s="17">
        <v>120.08800000000002</v>
      </c>
      <c r="Y761" s="17">
        <v>108.0792</v>
      </c>
      <c r="Z761" s="17">
        <v>112.58250000000001</v>
      </c>
      <c r="AA761" s="17">
        <v>117.83635000000001</v>
      </c>
      <c r="AB761" s="17">
        <v>120.08800000000002</v>
      </c>
      <c r="AC761" s="17">
        <v>120.08800000000002</v>
      </c>
      <c r="AD761" s="17">
        <v>120.08800000000002</v>
      </c>
      <c r="AE761" s="17">
        <v>107.77898</v>
      </c>
      <c r="AF761" s="17">
        <v>79.558300000000017</v>
      </c>
      <c r="AG761" s="17">
        <v>24.087000000000003</v>
      </c>
      <c r="AH761" s="10" t="s">
        <v>34506</v>
      </c>
      <c r="AI761" s="10" t="s">
        <v>33892</v>
      </c>
      <c r="AJ761" s="54">
        <v>0</v>
      </c>
      <c r="AK761" s="27" t="s">
        <v>34143</v>
      </c>
      <c r="AL761" t="s">
        <v>51</v>
      </c>
      <c r="AM761" t="e">
        <v>#VALUE!</v>
      </c>
    </row>
    <row r="762" spans="1:39" x14ac:dyDescent="0.3">
      <c r="A762" s="6" t="str">
        <f t="shared" si="44"/>
        <v>Clinical Laboratory &amp; Pathology Procedures-Clotting factor VIII (VW factor) measurement-85245</v>
      </c>
      <c r="B762" s="6" t="str">
        <f t="shared" si="45"/>
        <v>Clotting factor VIII (VW factor) measurement</v>
      </c>
      <c r="C762" s="6" t="str">
        <f t="shared" si="46"/>
        <v>Clinical Laboratory &amp; Pathology Procedures</v>
      </c>
      <c r="D762" s="6" t="str">
        <f t="shared" si="47"/>
        <v>85245</v>
      </c>
      <c r="E762" s="25" t="s">
        <v>47</v>
      </c>
      <c r="F762" s="25" t="s">
        <v>47</v>
      </c>
      <c r="G762" s="53" t="s">
        <v>31344</v>
      </c>
      <c r="H762" s="25" t="s">
        <v>26728</v>
      </c>
      <c r="I762" s="10" t="s">
        <v>211</v>
      </c>
      <c r="J762" s="17">
        <v>626</v>
      </c>
      <c r="K762" s="17">
        <v>125.2</v>
      </c>
      <c r="L762" s="17">
        <v>17.433</v>
      </c>
      <c r="M762" s="17">
        <v>349.12000000000006</v>
      </c>
      <c r="N762" s="17">
        <v>17.899999999999999</v>
      </c>
      <c r="O762" s="17">
        <v>19.690000000000001</v>
      </c>
      <c r="P762" s="17">
        <v>17.899999999999999</v>
      </c>
      <c r="Q762" s="17">
        <v>17.899999999999999</v>
      </c>
      <c r="R762" s="17" t="s">
        <v>34096</v>
      </c>
      <c r="S762" s="17">
        <v>19.690000000000001</v>
      </c>
      <c r="T762" s="17" t="s">
        <v>34096</v>
      </c>
      <c r="U762" s="17" t="s">
        <v>34096</v>
      </c>
      <c r="V762" s="17">
        <v>18.788900000000002</v>
      </c>
      <c r="W762" s="17">
        <v>17.433</v>
      </c>
      <c r="X762" s="17">
        <v>349.12000000000006</v>
      </c>
      <c r="Y762" s="17">
        <v>314.20799999999997</v>
      </c>
      <c r="Z762" s="17">
        <v>327.29999999999995</v>
      </c>
      <c r="AA762" s="17">
        <v>342.57400000000001</v>
      </c>
      <c r="AB762" s="17">
        <v>349.12000000000006</v>
      </c>
      <c r="AC762" s="17">
        <v>349.12000000000006</v>
      </c>
      <c r="AD762" s="17">
        <v>349.12000000000006</v>
      </c>
      <c r="AE762" s="17">
        <v>313.33519999999999</v>
      </c>
      <c r="AF762" s="17">
        <v>231.292</v>
      </c>
      <c r="AG762" s="17">
        <v>18.794999999999998</v>
      </c>
      <c r="AH762" s="10" t="s">
        <v>34507</v>
      </c>
      <c r="AI762" s="10" t="s">
        <v>33892</v>
      </c>
      <c r="AJ762" s="54">
        <v>0</v>
      </c>
      <c r="AK762" s="27" t="s">
        <v>34143</v>
      </c>
      <c r="AL762" t="s">
        <v>51</v>
      </c>
      <c r="AM762" t="e">
        <v>#VALUE!</v>
      </c>
    </row>
    <row r="763" spans="1:39" ht="41.95" x14ac:dyDescent="0.3">
      <c r="A763" s="6" t="str">
        <f t="shared" si="44"/>
        <v>Clinical Laboratory &amp; Pathology Procedures-Clotting factor VIII (VW factor) measurement-85245</v>
      </c>
      <c r="B763" s="6" t="str">
        <f t="shared" si="45"/>
        <v>Clotting factor VIII (VW factor) measurement</v>
      </c>
      <c r="C763" s="6" t="str">
        <f t="shared" si="46"/>
        <v>Clinical Laboratory &amp; Pathology Procedures</v>
      </c>
      <c r="D763" s="6" t="str">
        <f t="shared" si="47"/>
        <v>85245</v>
      </c>
      <c r="E763" s="25" t="s">
        <v>47</v>
      </c>
      <c r="F763" s="25" t="s">
        <v>47</v>
      </c>
      <c r="G763" s="53" t="s">
        <v>209</v>
      </c>
      <c r="H763" s="25" t="s">
        <v>210</v>
      </c>
      <c r="I763" s="10" t="s">
        <v>211</v>
      </c>
      <c r="J763" s="17">
        <v>161</v>
      </c>
      <c r="K763" s="17">
        <v>32.200000000000003</v>
      </c>
      <c r="L763" s="17">
        <v>7.569</v>
      </c>
      <c r="M763" s="17">
        <v>152.87200000000001</v>
      </c>
      <c r="N763" s="17">
        <v>7.77</v>
      </c>
      <c r="O763" s="17">
        <v>8.5470000000000006</v>
      </c>
      <c r="P763" s="17">
        <v>7.77</v>
      </c>
      <c r="Q763" s="17">
        <v>7.77</v>
      </c>
      <c r="R763" s="17" t="s">
        <v>34096</v>
      </c>
      <c r="S763" s="17">
        <v>8.5470000000000006</v>
      </c>
      <c r="T763" s="17" t="s">
        <v>34096</v>
      </c>
      <c r="U763" s="17" t="s">
        <v>34096</v>
      </c>
      <c r="V763" s="17">
        <v>8.1577000000000002</v>
      </c>
      <c r="W763" s="17">
        <v>7.569</v>
      </c>
      <c r="X763" s="17">
        <v>152.87200000000001</v>
      </c>
      <c r="Y763" s="17">
        <v>137.5848</v>
      </c>
      <c r="Z763" s="17">
        <v>143.3175</v>
      </c>
      <c r="AA763" s="17">
        <v>150.00565</v>
      </c>
      <c r="AB763" s="17">
        <v>152.87200000000001</v>
      </c>
      <c r="AC763" s="17">
        <v>152.87200000000001</v>
      </c>
      <c r="AD763" s="17">
        <v>152.87200000000001</v>
      </c>
      <c r="AE763" s="17">
        <v>137.20262</v>
      </c>
      <c r="AF763" s="17">
        <v>101.27770000000001</v>
      </c>
      <c r="AG763" s="17">
        <v>8.1585000000000001</v>
      </c>
      <c r="AH763" s="10" t="s">
        <v>34508</v>
      </c>
      <c r="AI763" s="10" t="s">
        <v>33892</v>
      </c>
      <c r="AJ763" s="54">
        <v>0</v>
      </c>
      <c r="AK763" s="27" t="s">
        <v>34143</v>
      </c>
      <c r="AL763" t="s">
        <v>51</v>
      </c>
      <c r="AM763" t="e">
        <v>#VALUE!</v>
      </c>
    </row>
    <row r="764" spans="1:39" x14ac:dyDescent="0.3">
      <c r="A764" s="6" t="str">
        <f t="shared" si="44"/>
        <v>Clinical Laboratory &amp; Pathology Procedures-Clotting factor VIII (VW factor) measurement-85245</v>
      </c>
      <c r="B764" s="6" t="str">
        <f t="shared" si="45"/>
        <v>Clotting factor VIII (VW factor) measurement</v>
      </c>
      <c r="C764" s="6" t="str">
        <f t="shared" si="46"/>
        <v>Clinical Laboratory &amp; Pathology Procedures</v>
      </c>
      <c r="D764" s="6" t="str">
        <f t="shared" si="47"/>
        <v>85245</v>
      </c>
      <c r="E764" s="25" t="s">
        <v>47</v>
      </c>
      <c r="F764" s="25" t="s">
        <v>47</v>
      </c>
      <c r="G764" s="53" t="s">
        <v>48</v>
      </c>
      <c r="H764" s="25" t="s">
        <v>49</v>
      </c>
      <c r="I764" s="10" t="s">
        <v>50</v>
      </c>
      <c r="J764" s="17">
        <v>35</v>
      </c>
      <c r="K764" s="17">
        <v>7</v>
      </c>
      <c r="L764" s="17">
        <v>4.9768000000000008</v>
      </c>
      <c r="M764" s="17">
        <v>22.119111111111113</v>
      </c>
      <c r="N764" s="17" t="s">
        <v>34096</v>
      </c>
      <c r="O764" s="17">
        <v>4.9768000000000008</v>
      </c>
      <c r="P764" s="17" t="s">
        <v>34096</v>
      </c>
      <c r="Q764" s="17" t="s">
        <v>34096</v>
      </c>
      <c r="R764" s="17" t="s">
        <v>34096</v>
      </c>
      <c r="S764" s="17" t="s">
        <v>34096</v>
      </c>
      <c r="T764" s="17" t="s">
        <v>34096</v>
      </c>
      <c r="U764" s="17" t="s">
        <v>34096</v>
      </c>
      <c r="V764" s="17">
        <v>8.5650999999999993</v>
      </c>
      <c r="W764" s="17">
        <v>7.9470000000000001</v>
      </c>
      <c r="X764" s="17">
        <v>22.119111111111113</v>
      </c>
      <c r="Y764" s="17">
        <v>19.907200000000003</v>
      </c>
      <c r="Z764" s="17">
        <v>20.736666666666668</v>
      </c>
      <c r="AA764" s="17">
        <v>21.704377777777776</v>
      </c>
      <c r="AB764" s="17">
        <v>22.119111111111113</v>
      </c>
      <c r="AC764" s="17">
        <v>22.119111111111113</v>
      </c>
      <c r="AD764" s="17">
        <v>22.119111111111113</v>
      </c>
      <c r="AE764" s="17">
        <v>19.851902222222225</v>
      </c>
      <c r="AF764" s="17">
        <v>14.653911111111114</v>
      </c>
      <c r="AG764" s="17">
        <v>7.7416888888888913</v>
      </c>
      <c r="AH764" s="10" t="s">
        <v>34509</v>
      </c>
      <c r="AI764" s="10" t="s">
        <v>33892</v>
      </c>
      <c r="AJ764" s="54">
        <v>0</v>
      </c>
      <c r="AK764" s="27" t="s">
        <v>34143</v>
      </c>
      <c r="AL764" t="s">
        <v>51</v>
      </c>
      <c r="AM764" t="e">
        <v>#VALUE!</v>
      </c>
    </row>
    <row r="765" spans="1:39" x14ac:dyDescent="0.3">
      <c r="A765" s="6" t="str">
        <f t="shared" si="44"/>
        <v>Clinical Laboratory &amp; Pathology Procedures-Clotting factor VIII (VW factor) measurement-85245</v>
      </c>
      <c r="B765" s="6" t="str">
        <f t="shared" si="45"/>
        <v>Clotting factor VIII (VW factor) measurement</v>
      </c>
      <c r="C765" s="6" t="str">
        <f t="shared" si="46"/>
        <v>Clinical Laboratory &amp; Pathology Procedures</v>
      </c>
      <c r="D765" s="6" t="str">
        <f t="shared" si="47"/>
        <v>85245</v>
      </c>
      <c r="E765" s="25" t="s">
        <v>47</v>
      </c>
      <c r="F765" s="25" t="s">
        <v>47</v>
      </c>
      <c r="G765" s="53" t="s">
        <v>651</v>
      </c>
      <c r="H765" s="25" t="s">
        <v>652</v>
      </c>
      <c r="I765" s="10" t="s">
        <v>211</v>
      </c>
      <c r="J765" s="17">
        <v>204</v>
      </c>
      <c r="K765" s="17">
        <v>40.800000000000004</v>
      </c>
      <c r="L765" s="17">
        <v>26.570249999999998</v>
      </c>
      <c r="M765" s="17">
        <v>118.09</v>
      </c>
      <c r="N765" s="17" t="s">
        <v>34096</v>
      </c>
      <c r="O765" s="17">
        <v>26.570249999999998</v>
      </c>
      <c r="P765" s="17" t="s">
        <v>34096</v>
      </c>
      <c r="Q765" s="17" t="s">
        <v>34096</v>
      </c>
      <c r="R765" s="17" t="s">
        <v>34096</v>
      </c>
      <c r="S765" s="17" t="s">
        <v>34096</v>
      </c>
      <c r="T765" s="17" t="s">
        <v>34096</v>
      </c>
      <c r="U765" s="17" t="s">
        <v>34096</v>
      </c>
      <c r="V765" s="17" t="s">
        <v>34096</v>
      </c>
      <c r="W765" s="17" t="s">
        <v>34096</v>
      </c>
      <c r="X765" s="17">
        <v>118.09</v>
      </c>
      <c r="Y765" s="17">
        <v>106.28099999999999</v>
      </c>
      <c r="Z765" s="17">
        <v>110.70937499999999</v>
      </c>
      <c r="AA765" s="17">
        <v>115.87581249999999</v>
      </c>
      <c r="AB765" s="17">
        <v>118.09</v>
      </c>
      <c r="AC765" s="17">
        <v>118.09</v>
      </c>
      <c r="AD765" s="17">
        <v>118.09</v>
      </c>
      <c r="AE765" s="17">
        <v>105.98577499999999</v>
      </c>
      <c r="AF765" s="17">
        <v>78.234624999999994</v>
      </c>
      <c r="AG765" s="17">
        <v>41.331500000000005</v>
      </c>
      <c r="AH765" s="10" t="s">
        <v>34510</v>
      </c>
      <c r="AI765" s="10" t="s">
        <v>33892</v>
      </c>
      <c r="AJ765" s="54">
        <v>0</v>
      </c>
      <c r="AK765" s="27" t="s">
        <v>34143</v>
      </c>
      <c r="AL765" t="s">
        <v>51</v>
      </c>
      <c r="AM765" t="e">
        <v>#VALUE!</v>
      </c>
    </row>
    <row r="766" spans="1:39" x14ac:dyDescent="0.3">
      <c r="A766" s="6" t="str">
        <f t="shared" si="44"/>
        <v>Clinical Laboratory &amp; Pathology Procedures-Clotting factor VIII (VW factor) measurement-85245</v>
      </c>
      <c r="B766" s="6" t="str">
        <f t="shared" si="45"/>
        <v>Clotting factor VIII (VW factor) measurement</v>
      </c>
      <c r="C766" s="6" t="str">
        <f t="shared" si="46"/>
        <v>Clinical Laboratory &amp; Pathology Procedures</v>
      </c>
      <c r="D766" s="6" t="str">
        <f t="shared" si="47"/>
        <v>85245</v>
      </c>
      <c r="E766" s="25"/>
      <c r="F766" s="25"/>
      <c r="G766" s="53"/>
      <c r="H766" s="25"/>
      <c r="I766" s="10"/>
      <c r="J766" s="39">
        <v>1488</v>
      </c>
      <c r="K766" s="39">
        <v>297.60000000000002</v>
      </c>
      <c r="L766" s="39">
        <v>101.24305</v>
      </c>
      <c r="M766" s="39">
        <v>1030.8811111111113</v>
      </c>
      <c r="N766" s="39">
        <v>71.55</v>
      </c>
      <c r="O766" s="39">
        <v>110.25205</v>
      </c>
      <c r="P766" s="39">
        <v>71.55</v>
      </c>
      <c r="Q766" s="39">
        <v>71.55</v>
      </c>
      <c r="R766" s="39" t="s">
        <v>34096</v>
      </c>
      <c r="S766" s="39">
        <v>78.704999999999998</v>
      </c>
      <c r="T766" s="39" t="s">
        <v>34096</v>
      </c>
      <c r="U766" s="39" t="s">
        <v>34096</v>
      </c>
      <c r="V766" s="39">
        <v>83.681899999999999</v>
      </c>
      <c r="W766" s="39">
        <v>77.643000000000001</v>
      </c>
      <c r="X766" s="39">
        <v>1030.8811111111113</v>
      </c>
      <c r="Y766" s="39">
        <v>927.79299999999989</v>
      </c>
      <c r="Z766" s="39">
        <v>966.4510416666667</v>
      </c>
      <c r="AA766" s="39">
        <v>1011.5520902777778</v>
      </c>
      <c r="AB766" s="39">
        <v>1030.8811111111113</v>
      </c>
      <c r="AC766" s="39">
        <v>1030.8811111111113</v>
      </c>
      <c r="AD766" s="39">
        <v>1030.8811111111113</v>
      </c>
      <c r="AE766" s="39">
        <v>925.21579722222225</v>
      </c>
      <c r="AF766" s="39">
        <v>682.95873611111119</v>
      </c>
      <c r="AG766" s="39">
        <v>124.20068888888891</v>
      </c>
      <c r="AH766" s="10"/>
      <c r="AI766" s="10"/>
    </row>
    <row r="767" spans="1:39" x14ac:dyDescent="0.3">
      <c r="A767" s="6" t="str">
        <f t="shared" si="44"/>
        <v>Clinical Laboratory &amp; Pathology Procedures-Clotting factor VIII (VW factor) measurement-85245</v>
      </c>
      <c r="B767" s="6" t="str">
        <f t="shared" si="45"/>
        <v>Clotting factor VIII (VW factor) measurement</v>
      </c>
      <c r="C767" s="6" t="str">
        <f t="shared" si="46"/>
        <v>Clinical Laboratory &amp; Pathology Procedures</v>
      </c>
      <c r="D767" s="6" t="str">
        <f t="shared" si="47"/>
        <v>85245</v>
      </c>
      <c r="E767" s="19"/>
      <c r="F767" s="18"/>
      <c r="G767" s="59"/>
      <c r="H767" s="60"/>
      <c r="I767" s="20"/>
      <c r="J767" s="21"/>
      <c r="K767" s="21"/>
      <c r="L767" s="21"/>
      <c r="M767" s="21"/>
      <c r="N767" s="21"/>
      <c r="O767" s="21"/>
      <c r="P767" s="21"/>
      <c r="Q767" s="21"/>
      <c r="R767" s="21"/>
      <c r="S767" s="21"/>
      <c r="T767" s="21"/>
      <c r="U767" s="21"/>
      <c r="V767" s="21"/>
      <c r="W767" s="21"/>
      <c r="X767" s="21"/>
      <c r="Y767" s="21"/>
      <c r="Z767" s="21"/>
      <c r="AA767" s="21"/>
      <c r="AB767" s="21"/>
      <c r="AC767" s="21"/>
      <c r="AD767" s="21"/>
      <c r="AE767" s="21"/>
      <c r="AF767" s="21"/>
      <c r="AG767" s="21"/>
      <c r="AH767" s="10"/>
      <c r="AI767" s="10"/>
    </row>
    <row r="768" spans="1:39" ht="27.95" x14ac:dyDescent="0.3">
      <c r="A768" s="6" t="str">
        <f t="shared" si="44"/>
        <v>Clinical Laboratory &amp; Pathology Procedures-Clotting factor VIII (VW factor) antigen-85246</v>
      </c>
      <c r="B768" s="6" t="str">
        <f t="shared" si="45"/>
        <v>Clotting factor VIII (VW factor) antigen</v>
      </c>
      <c r="C768" s="6" t="str">
        <f t="shared" si="46"/>
        <v>Clinical Laboratory &amp; Pathology Procedures</v>
      </c>
      <c r="D768" s="6" t="str">
        <f t="shared" si="47"/>
        <v>85246</v>
      </c>
      <c r="E768" s="25" t="s">
        <v>984</v>
      </c>
      <c r="F768" s="25" t="s">
        <v>59</v>
      </c>
      <c r="G768" s="53" t="s">
        <v>31346</v>
      </c>
      <c r="H768" s="25" t="s">
        <v>26734</v>
      </c>
      <c r="I768" s="10" t="s">
        <v>211</v>
      </c>
      <c r="J768" s="17">
        <v>219</v>
      </c>
      <c r="K768" s="17">
        <v>43.800000000000004</v>
      </c>
      <c r="L768" s="17">
        <v>22.346999999999998</v>
      </c>
      <c r="M768" s="17">
        <v>120.08800000000002</v>
      </c>
      <c r="N768" s="17">
        <v>22.94</v>
      </c>
      <c r="O768" s="17">
        <v>25.234000000000002</v>
      </c>
      <c r="P768" s="17">
        <v>22.94</v>
      </c>
      <c r="Q768" s="17">
        <v>22.94</v>
      </c>
      <c r="R768" s="17" t="s">
        <v>34096</v>
      </c>
      <c r="S768" s="17">
        <v>25.234000000000002</v>
      </c>
      <c r="T768" s="17" t="s">
        <v>34096</v>
      </c>
      <c r="U768" s="17" t="s">
        <v>34096</v>
      </c>
      <c r="V768" s="17">
        <v>24.085099999999997</v>
      </c>
      <c r="W768" s="17">
        <v>22.346999999999998</v>
      </c>
      <c r="X768" s="17">
        <v>120.08800000000002</v>
      </c>
      <c r="Y768" s="17">
        <v>108.0792</v>
      </c>
      <c r="Z768" s="17">
        <v>112.58250000000001</v>
      </c>
      <c r="AA768" s="17">
        <v>117.83635000000001</v>
      </c>
      <c r="AB768" s="17">
        <v>120.08800000000002</v>
      </c>
      <c r="AC768" s="17">
        <v>120.08800000000002</v>
      </c>
      <c r="AD768" s="17">
        <v>120.08800000000002</v>
      </c>
      <c r="AE768" s="17">
        <v>107.77898</v>
      </c>
      <c r="AF768" s="17">
        <v>79.558300000000017</v>
      </c>
      <c r="AG768" s="17">
        <v>24.087000000000003</v>
      </c>
      <c r="AH768" s="10" t="s">
        <v>34511</v>
      </c>
      <c r="AI768" s="10" t="s">
        <v>33893</v>
      </c>
      <c r="AJ768" s="54">
        <v>1</v>
      </c>
      <c r="AK768" s="27">
        <v>7</v>
      </c>
      <c r="AL768" t="s">
        <v>51</v>
      </c>
      <c r="AM768">
        <v>2</v>
      </c>
    </row>
    <row r="769" spans="1:39" x14ac:dyDescent="0.3">
      <c r="A769" s="6" t="str">
        <f t="shared" si="44"/>
        <v>Clinical Laboratory &amp; Pathology Procedures-Clotting factor VIII (VW factor) antigen-85246</v>
      </c>
      <c r="B769" s="6" t="str">
        <f t="shared" si="45"/>
        <v>Clotting factor VIII (VW factor) antigen</v>
      </c>
      <c r="C769" s="6" t="str">
        <f t="shared" si="46"/>
        <v>Clinical Laboratory &amp; Pathology Procedures</v>
      </c>
      <c r="D769" s="6" t="str">
        <f t="shared" si="47"/>
        <v>85246</v>
      </c>
      <c r="E769" s="25" t="s">
        <v>47</v>
      </c>
      <c r="F769" s="25" t="s">
        <v>47</v>
      </c>
      <c r="G769" s="53" t="s">
        <v>31345</v>
      </c>
      <c r="H769" s="25" t="s">
        <v>26732</v>
      </c>
      <c r="I769" s="10" t="s">
        <v>211</v>
      </c>
      <c r="J769" s="17">
        <v>243</v>
      </c>
      <c r="K769" s="17">
        <v>48.6</v>
      </c>
      <c r="L769" s="17">
        <v>22.346999999999998</v>
      </c>
      <c r="M769" s="17">
        <v>268.59200000000004</v>
      </c>
      <c r="N769" s="17">
        <v>22.94</v>
      </c>
      <c r="O769" s="17">
        <v>25.234000000000002</v>
      </c>
      <c r="P769" s="17">
        <v>22.94</v>
      </c>
      <c r="Q769" s="17">
        <v>22.94</v>
      </c>
      <c r="R769" s="17" t="s">
        <v>34096</v>
      </c>
      <c r="S769" s="17">
        <v>25.234000000000002</v>
      </c>
      <c r="T769" s="17" t="s">
        <v>34096</v>
      </c>
      <c r="U769" s="17" t="s">
        <v>34096</v>
      </c>
      <c r="V769" s="17">
        <v>24.085099999999997</v>
      </c>
      <c r="W769" s="17">
        <v>22.346999999999998</v>
      </c>
      <c r="X769" s="17">
        <v>268.59200000000004</v>
      </c>
      <c r="Y769" s="17">
        <v>241.7328</v>
      </c>
      <c r="Z769" s="17">
        <v>251.80500000000001</v>
      </c>
      <c r="AA769" s="17">
        <v>263.55590000000001</v>
      </c>
      <c r="AB769" s="17">
        <v>268.59200000000004</v>
      </c>
      <c r="AC769" s="17">
        <v>268.59200000000004</v>
      </c>
      <c r="AD769" s="17">
        <v>268.59200000000004</v>
      </c>
      <c r="AE769" s="17">
        <v>241.06131999999999</v>
      </c>
      <c r="AF769" s="17">
        <v>177.94220000000001</v>
      </c>
      <c r="AG769" s="17">
        <v>24.087000000000003</v>
      </c>
      <c r="AH769" s="10" t="s">
        <v>34512</v>
      </c>
      <c r="AI769" s="10" t="s">
        <v>33893</v>
      </c>
      <c r="AJ769" s="54">
        <v>0</v>
      </c>
      <c r="AK769" s="27" t="s">
        <v>34143</v>
      </c>
      <c r="AL769" t="s">
        <v>51</v>
      </c>
      <c r="AM769" t="e">
        <v>#VALUE!</v>
      </c>
    </row>
    <row r="770" spans="1:39" x14ac:dyDescent="0.3">
      <c r="A770" s="6" t="str">
        <f t="shared" si="44"/>
        <v>Clinical Laboratory &amp; Pathology Procedures-Clotting factor VIII (VW factor) antigen-85246</v>
      </c>
      <c r="B770" s="6" t="str">
        <f t="shared" si="45"/>
        <v>Clotting factor VIII (VW factor) antigen</v>
      </c>
      <c r="C770" s="6" t="str">
        <f t="shared" si="46"/>
        <v>Clinical Laboratory &amp; Pathology Procedures</v>
      </c>
      <c r="D770" s="6" t="str">
        <f t="shared" si="47"/>
        <v>85246</v>
      </c>
      <c r="E770" s="25" t="s">
        <v>47</v>
      </c>
      <c r="F770" s="25" t="s">
        <v>47</v>
      </c>
      <c r="G770" s="53" t="s">
        <v>31344</v>
      </c>
      <c r="H770" s="25" t="s">
        <v>26728</v>
      </c>
      <c r="I770" s="10" t="s">
        <v>211</v>
      </c>
      <c r="J770" s="17">
        <v>626</v>
      </c>
      <c r="K770" s="17">
        <v>125.2</v>
      </c>
      <c r="L770" s="17">
        <v>17.433</v>
      </c>
      <c r="M770" s="17">
        <v>349.12000000000006</v>
      </c>
      <c r="N770" s="17">
        <v>17.899999999999999</v>
      </c>
      <c r="O770" s="17">
        <v>19.690000000000001</v>
      </c>
      <c r="P770" s="17">
        <v>17.899999999999999</v>
      </c>
      <c r="Q770" s="17">
        <v>17.899999999999999</v>
      </c>
      <c r="R770" s="17" t="s">
        <v>34096</v>
      </c>
      <c r="S770" s="17">
        <v>19.690000000000001</v>
      </c>
      <c r="T770" s="17" t="s">
        <v>34096</v>
      </c>
      <c r="U770" s="17" t="s">
        <v>34096</v>
      </c>
      <c r="V770" s="17">
        <v>18.788900000000002</v>
      </c>
      <c r="W770" s="17">
        <v>17.433</v>
      </c>
      <c r="X770" s="17">
        <v>349.12000000000006</v>
      </c>
      <c r="Y770" s="17">
        <v>314.20799999999997</v>
      </c>
      <c r="Z770" s="17">
        <v>327.29999999999995</v>
      </c>
      <c r="AA770" s="17">
        <v>342.57400000000001</v>
      </c>
      <c r="AB770" s="17">
        <v>349.12000000000006</v>
      </c>
      <c r="AC770" s="17">
        <v>349.12000000000006</v>
      </c>
      <c r="AD770" s="17">
        <v>349.12000000000006</v>
      </c>
      <c r="AE770" s="17">
        <v>313.33519999999999</v>
      </c>
      <c r="AF770" s="17">
        <v>231.292</v>
      </c>
      <c r="AG770" s="17">
        <v>18.794999999999998</v>
      </c>
      <c r="AH770" s="10" t="s">
        <v>34513</v>
      </c>
      <c r="AI770" s="10" t="s">
        <v>33893</v>
      </c>
      <c r="AJ770" s="54">
        <v>0</v>
      </c>
      <c r="AK770" s="27" t="s">
        <v>34143</v>
      </c>
      <c r="AL770" t="s">
        <v>51</v>
      </c>
      <c r="AM770" t="e">
        <v>#VALUE!</v>
      </c>
    </row>
    <row r="771" spans="1:39" x14ac:dyDescent="0.3">
      <c r="A771" s="6" t="str">
        <f t="shared" si="44"/>
        <v>Clinical Laboratory &amp; Pathology Procedures-Clotting factor VIII (VW factor) antigen-85246</v>
      </c>
      <c r="B771" s="6" t="str">
        <f t="shared" si="45"/>
        <v>Clotting factor VIII (VW factor) antigen</v>
      </c>
      <c r="C771" s="6" t="str">
        <f t="shared" si="46"/>
        <v>Clinical Laboratory &amp; Pathology Procedures</v>
      </c>
      <c r="D771" s="6" t="str">
        <f t="shared" si="47"/>
        <v>85246</v>
      </c>
      <c r="E771" s="25" t="s">
        <v>47</v>
      </c>
      <c r="F771" s="25" t="s">
        <v>47</v>
      </c>
      <c r="G771" s="53" t="s">
        <v>651</v>
      </c>
      <c r="H771" s="25" t="s">
        <v>652</v>
      </c>
      <c r="I771" s="10" t="s">
        <v>211</v>
      </c>
      <c r="J771" s="17">
        <v>204</v>
      </c>
      <c r="K771" s="17">
        <v>40.800000000000004</v>
      </c>
      <c r="L771" s="17">
        <v>26.570249999999998</v>
      </c>
      <c r="M771" s="17">
        <v>118.09</v>
      </c>
      <c r="N771" s="17" t="s">
        <v>34096</v>
      </c>
      <c r="O771" s="17">
        <v>26.570249999999998</v>
      </c>
      <c r="P771" s="17" t="s">
        <v>34096</v>
      </c>
      <c r="Q771" s="17" t="s">
        <v>34096</v>
      </c>
      <c r="R771" s="17" t="s">
        <v>34096</v>
      </c>
      <c r="S771" s="17" t="s">
        <v>34096</v>
      </c>
      <c r="T771" s="17" t="s">
        <v>34096</v>
      </c>
      <c r="U771" s="17" t="s">
        <v>34096</v>
      </c>
      <c r="V771" s="17" t="s">
        <v>34096</v>
      </c>
      <c r="W771" s="17" t="s">
        <v>34096</v>
      </c>
      <c r="X771" s="17">
        <v>118.09</v>
      </c>
      <c r="Y771" s="17">
        <v>106.28099999999999</v>
      </c>
      <c r="Z771" s="17">
        <v>110.70937499999999</v>
      </c>
      <c r="AA771" s="17">
        <v>115.87581249999999</v>
      </c>
      <c r="AB771" s="17">
        <v>118.09</v>
      </c>
      <c r="AC771" s="17">
        <v>118.09</v>
      </c>
      <c r="AD771" s="17">
        <v>118.09</v>
      </c>
      <c r="AE771" s="17">
        <v>105.98577499999999</v>
      </c>
      <c r="AF771" s="17">
        <v>78.234624999999994</v>
      </c>
      <c r="AG771" s="17">
        <v>41.331500000000005</v>
      </c>
      <c r="AH771" s="10" t="s">
        <v>34514</v>
      </c>
      <c r="AI771" s="10" t="s">
        <v>33893</v>
      </c>
      <c r="AJ771" s="54">
        <v>0</v>
      </c>
      <c r="AK771" s="27" t="s">
        <v>34143</v>
      </c>
      <c r="AL771" t="s">
        <v>51</v>
      </c>
      <c r="AM771" t="e">
        <v>#VALUE!</v>
      </c>
    </row>
    <row r="772" spans="1:39" x14ac:dyDescent="0.3">
      <c r="A772" s="6" t="str">
        <f t="shared" si="44"/>
        <v>Clinical Laboratory &amp; Pathology Procedures-Clotting factor VIII (VW factor) antigen-85246</v>
      </c>
      <c r="B772" s="6" t="str">
        <f t="shared" si="45"/>
        <v>Clotting factor VIII (VW factor) antigen</v>
      </c>
      <c r="C772" s="6" t="str">
        <f t="shared" si="46"/>
        <v>Clinical Laboratory &amp; Pathology Procedures</v>
      </c>
      <c r="D772" s="6" t="str">
        <f t="shared" si="47"/>
        <v>85246</v>
      </c>
      <c r="E772" s="25" t="s">
        <v>47</v>
      </c>
      <c r="F772" s="25" t="s">
        <v>47</v>
      </c>
      <c r="G772" s="53" t="s">
        <v>48</v>
      </c>
      <c r="H772" s="25" t="s">
        <v>49</v>
      </c>
      <c r="I772" s="10" t="s">
        <v>50</v>
      </c>
      <c r="J772" s="17">
        <v>35</v>
      </c>
      <c r="K772" s="17">
        <v>7</v>
      </c>
      <c r="L772" s="17">
        <v>4.9768000000000008</v>
      </c>
      <c r="M772" s="17">
        <v>22.119111111111113</v>
      </c>
      <c r="N772" s="17" t="s">
        <v>34096</v>
      </c>
      <c r="O772" s="17">
        <v>4.9768000000000008</v>
      </c>
      <c r="P772" s="17" t="s">
        <v>34096</v>
      </c>
      <c r="Q772" s="17" t="s">
        <v>34096</v>
      </c>
      <c r="R772" s="17" t="s">
        <v>34096</v>
      </c>
      <c r="S772" s="17" t="s">
        <v>34096</v>
      </c>
      <c r="T772" s="17" t="s">
        <v>34096</v>
      </c>
      <c r="U772" s="17" t="s">
        <v>34096</v>
      </c>
      <c r="V772" s="17">
        <v>8.5650999999999993</v>
      </c>
      <c r="W772" s="17">
        <v>7.9470000000000001</v>
      </c>
      <c r="X772" s="17">
        <v>22.119111111111113</v>
      </c>
      <c r="Y772" s="17">
        <v>19.907200000000003</v>
      </c>
      <c r="Z772" s="17">
        <v>20.736666666666668</v>
      </c>
      <c r="AA772" s="17">
        <v>21.704377777777776</v>
      </c>
      <c r="AB772" s="17">
        <v>22.119111111111113</v>
      </c>
      <c r="AC772" s="17">
        <v>22.119111111111113</v>
      </c>
      <c r="AD772" s="17">
        <v>22.119111111111113</v>
      </c>
      <c r="AE772" s="17">
        <v>19.851902222222225</v>
      </c>
      <c r="AF772" s="17">
        <v>14.653911111111114</v>
      </c>
      <c r="AG772" s="17">
        <v>7.7416888888888913</v>
      </c>
      <c r="AH772" s="10" t="s">
        <v>34515</v>
      </c>
      <c r="AI772" s="10" t="s">
        <v>33893</v>
      </c>
      <c r="AJ772" s="54">
        <v>0</v>
      </c>
      <c r="AK772" s="27" t="s">
        <v>34143</v>
      </c>
      <c r="AL772" t="s">
        <v>51</v>
      </c>
      <c r="AM772" t="e">
        <v>#VALUE!</v>
      </c>
    </row>
    <row r="773" spans="1:39" x14ac:dyDescent="0.3">
      <c r="A773" s="6" t="str">
        <f t="shared" si="44"/>
        <v>Clinical Laboratory &amp; Pathology Procedures-Clotting factor VIII (VW factor) antigen-85246</v>
      </c>
      <c r="B773" s="6" t="str">
        <f t="shared" si="45"/>
        <v>Clotting factor VIII (VW factor) antigen</v>
      </c>
      <c r="C773" s="6" t="str">
        <f t="shared" si="46"/>
        <v>Clinical Laboratory &amp; Pathology Procedures</v>
      </c>
      <c r="D773" s="6" t="str">
        <f t="shared" si="47"/>
        <v>85246</v>
      </c>
      <c r="E773" s="25"/>
      <c r="F773" s="25"/>
      <c r="G773" s="53"/>
      <c r="H773" s="25"/>
      <c r="I773" s="10"/>
      <c r="J773" s="39">
        <v>1327</v>
      </c>
      <c r="K773" s="39">
        <v>265.40000000000003</v>
      </c>
      <c r="L773" s="39">
        <v>93.674049999999994</v>
      </c>
      <c r="M773" s="39">
        <v>878.00911111111134</v>
      </c>
      <c r="N773" s="39">
        <v>63.78</v>
      </c>
      <c r="O773" s="39">
        <v>101.70505</v>
      </c>
      <c r="P773" s="39">
        <v>63.78</v>
      </c>
      <c r="Q773" s="39">
        <v>63.78</v>
      </c>
      <c r="R773" s="39" t="s">
        <v>34096</v>
      </c>
      <c r="S773" s="39">
        <v>70.158000000000001</v>
      </c>
      <c r="T773" s="39" t="s">
        <v>34096</v>
      </c>
      <c r="U773" s="39" t="s">
        <v>34096</v>
      </c>
      <c r="V773" s="39">
        <v>75.524199999999993</v>
      </c>
      <c r="W773" s="39">
        <v>70.073999999999998</v>
      </c>
      <c r="X773" s="39">
        <v>878.00911111111134</v>
      </c>
      <c r="Y773" s="39">
        <v>790.20819999999992</v>
      </c>
      <c r="Z773" s="39">
        <v>823.1335416666667</v>
      </c>
      <c r="AA773" s="39">
        <v>861.54644027777761</v>
      </c>
      <c r="AB773" s="39">
        <v>878.00911111111134</v>
      </c>
      <c r="AC773" s="39">
        <v>878.00911111111134</v>
      </c>
      <c r="AD773" s="39">
        <v>878.00911111111134</v>
      </c>
      <c r="AE773" s="39">
        <v>788.01317722222223</v>
      </c>
      <c r="AF773" s="39">
        <v>581.68103611111121</v>
      </c>
      <c r="AG773" s="39">
        <v>116.0421888888889</v>
      </c>
      <c r="AH773" s="10"/>
      <c r="AI773" s="10"/>
    </row>
    <row r="774" spans="1:39" x14ac:dyDescent="0.3">
      <c r="A774" s="6" t="str">
        <f t="shared" si="44"/>
        <v>Clinical Laboratory &amp; Pathology Procedures-Clotting factor VIII (VW factor) antigen-85246</v>
      </c>
      <c r="B774" s="6" t="str">
        <f t="shared" si="45"/>
        <v>Clotting factor VIII (VW factor) antigen</v>
      </c>
      <c r="C774" s="6" t="str">
        <f t="shared" si="46"/>
        <v>Clinical Laboratory &amp; Pathology Procedures</v>
      </c>
      <c r="D774" s="6" t="str">
        <f t="shared" si="47"/>
        <v>85246</v>
      </c>
      <c r="E774" s="19"/>
      <c r="F774" s="18"/>
      <c r="G774" s="59"/>
      <c r="H774" s="60"/>
      <c r="I774" s="20"/>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10"/>
      <c r="AI774" s="10"/>
    </row>
    <row r="775" spans="1:39" ht="27.95" x14ac:dyDescent="0.3">
      <c r="A775" s="6" t="str">
        <f t="shared" si="44"/>
        <v>Clinical Laboratory &amp; Pathology Procedures-Clotting factor VIII (von Willebrand factor) measurement-85247</v>
      </c>
      <c r="B775" s="6" t="str">
        <f t="shared" si="45"/>
        <v>Clotting factor VIII (von Willebrand factor) measurement</v>
      </c>
      <c r="C775" s="6" t="str">
        <f t="shared" si="46"/>
        <v>Clinical Laboratory &amp; Pathology Procedures</v>
      </c>
      <c r="D775" s="6" t="str">
        <f t="shared" si="47"/>
        <v>85247</v>
      </c>
      <c r="E775" s="25" t="s">
        <v>984</v>
      </c>
      <c r="F775" s="25" t="s">
        <v>59</v>
      </c>
      <c r="G775" s="53" t="s">
        <v>31347</v>
      </c>
      <c r="H775" s="25" t="s">
        <v>26736</v>
      </c>
      <c r="I775" s="10" t="s">
        <v>211</v>
      </c>
      <c r="J775" s="17">
        <v>307</v>
      </c>
      <c r="K775" s="17">
        <v>61.400000000000006</v>
      </c>
      <c r="L775" s="17">
        <v>22.346999999999998</v>
      </c>
      <c r="M775" s="17">
        <v>315.11200000000002</v>
      </c>
      <c r="N775" s="17">
        <v>22.94</v>
      </c>
      <c r="O775" s="17">
        <v>25.234000000000002</v>
      </c>
      <c r="P775" s="17">
        <v>22.94</v>
      </c>
      <c r="Q775" s="17">
        <v>22.94</v>
      </c>
      <c r="R775" s="17" t="s">
        <v>34096</v>
      </c>
      <c r="S775" s="17">
        <v>25.234000000000002</v>
      </c>
      <c r="T775" s="17" t="s">
        <v>34096</v>
      </c>
      <c r="U775" s="17" t="s">
        <v>34096</v>
      </c>
      <c r="V775" s="17">
        <v>24.085099999999997</v>
      </c>
      <c r="W775" s="17">
        <v>22.346999999999998</v>
      </c>
      <c r="X775" s="17">
        <v>315.11200000000002</v>
      </c>
      <c r="Y775" s="17">
        <v>283.60079999999999</v>
      </c>
      <c r="Z775" s="17">
        <v>295.41750000000002</v>
      </c>
      <c r="AA775" s="17">
        <v>309.20364999999998</v>
      </c>
      <c r="AB775" s="17">
        <v>315.11200000000002</v>
      </c>
      <c r="AC775" s="17">
        <v>315.11200000000002</v>
      </c>
      <c r="AD775" s="17">
        <v>315.11200000000002</v>
      </c>
      <c r="AE775" s="17">
        <v>282.81301999999999</v>
      </c>
      <c r="AF775" s="17">
        <v>208.76169999999999</v>
      </c>
      <c r="AG775" s="17">
        <v>24.087000000000003</v>
      </c>
      <c r="AH775" s="10" t="s">
        <v>34516</v>
      </c>
      <c r="AI775" s="10" t="s">
        <v>33894</v>
      </c>
      <c r="AJ775" s="54">
        <v>1</v>
      </c>
      <c r="AK775" s="27">
        <v>9</v>
      </c>
      <c r="AL775" t="s">
        <v>51</v>
      </c>
      <c r="AM775">
        <v>2</v>
      </c>
    </row>
    <row r="776" spans="1:39" x14ac:dyDescent="0.3">
      <c r="A776" s="6" t="str">
        <f t="shared" si="44"/>
        <v>Clinical Laboratory &amp; Pathology Procedures-Clotting factor VIII (von Willebrand factor) measurement-85247</v>
      </c>
      <c r="B776" s="6" t="str">
        <f t="shared" si="45"/>
        <v>Clotting factor VIII (von Willebrand factor) measurement</v>
      </c>
      <c r="C776" s="6" t="str">
        <f t="shared" si="46"/>
        <v>Clinical Laboratory &amp; Pathology Procedures</v>
      </c>
      <c r="D776" s="6" t="str">
        <f t="shared" si="47"/>
        <v>85247</v>
      </c>
      <c r="E776" s="25" t="s">
        <v>47</v>
      </c>
      <c r="F776" s="25" t="s">
        <v>47</v>
      </c>
      <c r="G776" s="53" t="s">
        <v>31345</v>
      </c>
      <c r="H776" s="25" t="s">
        <v>26732</v>
      </c>
      <c r="I776" s="10" t="s">
        <v>211</v>
      </c>
      <c r="J776" s="17">
        <v>243</v>
      </c>
      <c r="K776" s="17">
        <v>48.6</v>
      </c>
      <c r="L776" s="17">
        <v>22.346999999999998</v>
      </c>
      <c r="M776" s="17">
        <v>268.59200000000004</v>
      </c>
      <c r="N776" s="17">
        <v>22.94</v>
      </c>
      <c r="O776" s="17">
        <v>25.234000000000002</v>
      </c>
      <c r="P776" s="17">
        <v>22.94</v>
      </c>
      <c r="Q776" s="17">
        <v>22.94</v>
      </c>
      <c r="R776" s="17" t="s">
        <v>34096</v>
      </c>
      <c r="S776" s="17">
        <v>25.234000000000002</v>
      </c>
      <c r="T776" s="17" t="s">
        <v>34096</v>
      </c>
      <c r="U776" s="17" t="s">
        <v>34096</v>
      </c>
      <c r="V776" s="17">
        <v>24.085099999999997</v>
      </c>
      <c r="W776" s="17">
        <v>22.346999999999998</v>
      </c>
      <c r="X776" s="17">
        <v>268.59200000000004</v>
      </c>
      <c r="Y776" s="17">
        <v>241.7328</v>
      </c>
      <c r="Z776" s="17">
        <v>251.80500000000001</v>
      </c>
      <c r="AA776" s="17">
        <v>263.55590000000001</v>
      </c>
      <c r="AB776" s="17">
        <v>268.59200000000004</v>
      </c>
      <c r="AC776" s="17">
        <v>268.59200000000004</v>
      </c>
      <c r="AD776" s="17">
        <v>268.59200000000004</v>
      </c>
      <c r="AE776" s="17">
        <v>241.06131999999999</v>
      </c>
      <c r="AF776" s="17">
        <v>177.94220000000001</v>
      </c>
      <c r="AG776" s="17">
        <v>24.087000000000003</v>
      </c>
      <c r="AH776" s="10" t="s">
        <v>34517</v>
      </c>
      <c r="AI776" s="10" t="s">
        <v>33894</v>
      </c>
      <c r="AJ776" s="54">
        <v>0</v>
      </c>
      <c r="AK776" s="27" t="s">
        <v>34143</v>
      </c>
      <c r="AL776" t="s">
        <v>51</v>
      </c>
      <c r="AM776" t="e">
        <v>#VALUE!</v>
      </c>
    </row>
    <row r="777" spans="1:39" x14ac:dyDescent="0.3">
      <c r="A777" s="6" t="str">
        <f t="shared" ref="A777:A840" si="48">IF(OR($AJ777=1,$AJ777&gt;1),(C777&amp;"-"&amp;B777&amp;"-"&amp;D777),A776)</f>
        <v>Clinical Laboratory &amp; Pathology Procedures-Clotting factor VIII (von Willebrand factor) measurement-85247</v>
      </c>
      <c r="B777" s="6" t="str">
        <f t="shared" ref="B777:B840" si="49">IF(OR($AJ777=1,$AJ777&gt;1),$G777,B776)</f>
        <v>Clotting factor VIII (von Willebrand factor) measurement</v>
      </c>
      <c r="C777" s="6" t="str">
        <f t="shared" ref="C777:C840" si="50">IF(OR($AJ777=1,$AJ777&gt;1),$E777,C776)</f>
        <v>Clinical Laboratory &amp; Pathology Procedures</v>
      </c>
      <c r="D777" s="6" t="str">
        <f t="shared" ref="D777:D840" si="51">IF(OR($AJ777=1,$AJ777&gt;1),$H777,D776)</f>
        <v>85247</v>
      </c>
      <c r="E777" s="25" t="s">
        <v>47</v>
      </c>
      <c r="F777" s="25" t="s">
        <v>47</v>
      </c>
      <c r="G777" s="53" t="s">
        <v>31346</v>
      </c>
      <c r="H777" s="25" t="s">
        <v>26734</v>
      </c>
      <c r="I777" s="10" t="s">
        <v>211</v>
      </c>
      <c r="J777" s="17">
        <v>219</v>
      </c>
      <c r="K777" s="17">
        <v>43.800000000000004</v>
      </c>
      <c r="L777" s="17">
        <v>22.346999999999998</v>
      </c>
      <c r="M777" s="17">
        <v>120.08800000000002</v>
      </c>
      <c r="N777" s="17">
        <v>22.94</v>
      </c>
      <c r="O777" s="17">
        <v>25.234000000000002</v>
      </c>
      <c r="P777" s="17">
        <v>22.94</v>
      </c>
      <c r="Q777" s="17">
        <v>22.94</v>
      </c>
      <c r="R777" s="17" t="s">
        <v>34096</v>
      </c>
      <c r="S777" s="17">
        <v>25.234000000000002</v>
      </c>
      <c r="T777" s="17" t="s">
        <v>34096</v>
      </c>
      <c r="U777" s="17" t="s">
        <v>34096</v>
      </c>
      <c r="V777" s="17">
        <v>24.085099999999997</v>
      </c>
      <c r="W777" s="17">
        <v>22.346999999999998</v>
      </c>
      <c r="X777" s="17">
        <v>120.08800000000002</v>
      </c>
      <c r="Y777" s="17">
        <v>108.0792</v>
      </c>
      <c r="Z777" s="17">
        <v>112.58250000000001</v>
      </c>
      <c r="AA777" s="17">
        <v>117.83635000000001</v>
      </c>
      <c r="AB777" s="17">
        <v>120.08800000000002</v>
      </c>
      <c r="AC777" s="17">
        <v>120.08800000000002</v>
      </c>
      <c r="AD777" s="17">
        <v>120.08800000000002</v>
      </c>
      <c r="AE777" s="17">
        <v>107.77898</v>
      </c>
      <c r="AF777" s="17">
        <v>79.558300000000017</v>
      </c>
      <c r="AG777" s="17">
        <v>24.087000000000003</v>
      </c>
      <c r="AH777" s="10" t="s">
        <v>34518</v>
      </c>
      <c r="AI777" s="10" t="s">
        <v>33894</v>
      </c>
      <c r="AJ777" s="54">
        <v>0</v>
      </c>
      <c r="AK777" s="27" t="s">
        <v>34143</v>
      </c>
      <c r="AL777" t="s">
        <v>51</v>
      </c>
      <c r="AM777" t="e">
        <v>#VALUE!</v>
      </c>
    </row>
    <row r="778" spans="1:39" x14ac:dyDescent="0.3">
      <c r="A778" s="6" t="str">
        <f t="shared" si="48"/>
        <v>Clinical Laboratory &amp; Pathology Procedures-Clotting factor VIII (von Willebrand factor) measurement-85247</v>
      </c>
      <c r="B778" s="6" t="str">
        <f t="shared" si="49"/>
        <v>Clotting factor VIII (von Willebrand factor) measurement</v>
      </c>
      <c r="C778" s="6" t="str">
        <f t="shared" si="50"/>
        <v>Clinical Laboratory &amp; Pathology Procedures</v>
      </c>
      <c r="D778" s="6" t="str">
        <f t="shared" si="51"/>
        <v>85247</v>
      </c>
      <c r="E778" s="25" t="s">
        <v>47</v>
      </c>
      <c r="F778" s="25" t="s">
        <v>47</v>
      </c>
      <c r="G778" s="53" t="s">
        <v>31344</v>
      </c>
      <c r="H778" s="25" t="s">
        <v>26728</v>
      </c>
      <c r="I778" s="10" t="s">
        <v>211</v>
      </c>
      <c r="J778" s="17">
        <v>626</v>
      </c>
      <c r="K778" s="17">
        <v>125.2</v>
      </c>
      <c r="L778" s="17">
        <v>17.433</v>
      </c>
      <c r="M778" s="17">
        <v>349.12000000000006</v>
      </c>
      <c r="N778" s="17">
        <v>17.899999999999999</v>
      </c>
      <c r="O778" s="17">
        <v>19.690000000000001</v>
      </c>
      <c r="P778" s="17">
        <v>17.899999999999999</v>
      </c>
      <c r="Q778" s="17">
        <v>17.899999999999999</v>
      </c>
      <c r="R778" s="17" t="s">
        <v>34096</v>
      </c>
      <c r="S778" s="17">
        <v>19.690000000000001</v>
      </c>
      <c r="T778" s="17" t="s">
        <v>34096</v>
      </c>
      <c r="U778" s="17" t="s">
        <v>34096</v>
      </c>
      <c r="V778" s="17">
        <v>18.788900000000002</v>
      </c>
      <c r="W778" s="17">
        <v>17.433</v>
      </c>
      <c r="X778" s="17">
        <v>349.12000000000006</v>
      </c>
      <c r="Y778" s="17">
        <v>314.20799999999997</v>
      </c>
      <c r="Z778" s="17">
        <v>327.29999999999995</v>
      </c>
      <c r="AA778" s="17">
        <v>342.57400000000001</v>
      </c>
      <c r="AB778" s="17">
        <v>349.12000000000006</v>
      </c>
      <c r="AC778" s="17">
        <v>349.12000000000006</v>
      </c>
      <c r="AD778" s="17">
        <v>349.12000000000006</v>
      </c>
      <c r="AE778" s="17">
        <v>313.33519999999999</v>
      </c>
      <c r="AF778" s="17">
        <v>231.292</v>
      </c>
      <c r="AG778" s="17">
        <v>18.794999999999998</v>
      </c>
      <c r="AH778" s="10" t="s">
        <v>34519</v>
      </c>
      <c r="AI778" s="10" t="s">
        <v>33894</v>
      </c>
      <c r="AJ778" s="54">
        <v>0</v>
      </c>
      <c r="AK778" s="27" t="s">
        <v>34143</v>
      </c>
      <c r="AL778" t="s">
        <v>51</v>
      </c>
      <c r="AM778" t="e">
        <v>#VALUE!</v>
      </c>
    </row>
    <row r="779" spans="1:39" x14ac:dyDescent="0.3">
      <c r="A779" s="6" t="str">
        <f t="shared" si="48"/>
        <v>Clinical Laboratory &amp; Pathology Procedures-Clotting factor VIII (von Willebrand factor) measurement-85247</v>
      </c>
      <c r="B779" s="6" t="str">
        <f t="shared" si="49"/>
        <v>Clotting factor VIII (von Willebrand factor) measurement</v>
      </c>
      <c r="C779" s="6" t="str">
        <f t="shared" si="50"/>
        <v>Clinical Laboratory &amp; Pathology Procedures</v>
      </c>
      <c r="D779" s="6" t="str">
        <f t="shared" si="51"/>
        <v>85247</v>
      </c>
      <c r="E779" s="25" t="s">
        <v>47</v>
      </c>
      <c r="F779" s="25" t="s">
        <v>47</v>
      </c>
      <c r="G779" s="53" t="s">
        <v>651</v>
      </c>
      <c r="H779" s="25" t="s">
        <v>652</v>
      </c>
      <c r="I779" s="10" t="s">
        <v>211</v>
      </c>
      <c r="J779" s="17">
        <v>204</v>
      </c>
      <c r="K779" s="17">
        <v>40.800000000000004</v>
      </c>
      <c r="L779" s="17">
        <v>26.570249999999998</v>
      </c>
      <c r="M779" s="17">
        <v>118.09</v>
      </c>
      <c r="N779" s="17" t="s">
        <v>34096</v>
      </c>
      <c r="O779" s="17">
        <v>26.570249999999998</v>
      </c>
      <c r="P779" s="17" t="s">
        <v>34096</v>
      </c>
      <c r="Q779" s="17" t="s">
        <v>34096</v>
      </c>
      <c r="R779" s="17" t="s">
        <v>34096</v>
      </c>
      <c r="S779" s="17" t="s">
        <v>34096</v>
      </c>
      <c r="T779" s="17" t="s">
        <v>34096</v>
      </c>
      <c r="U779" s="17" t="s">
        <v>34096</v>
      </c>
      <c r="V779" s="17" t="s">
        <v>34096</v>
      </c>
      <c r="W779" s="17" t="s">
        <v>34096</v>
      </c>
      <c r="X779" s="17">
        <v>118.09</v>
      </c>
      <c r="Y779" s="17">
        <v>106.28099999999999</v>
      </c>
      <c r="Z779" s="17">
        <v>110.70937499999999</v>
      </c>
      <c r="AA779" s="17">
        <v>115.87581249999999</v>
      </c>
      <c r="AB779" s="17">
        <v>118.09</v>
      </c>
      <c r="AC779" s="17">
        <v>118.09</v>
      </c>
      <c r="AD779" s="17">
        <v>118.09</v>
      </c>
      <c r="AE779" s="17">
        <v>105.98577499999999</v>
      </c>
      <c r="AF779" s="17">
        <v>78.234624999999994</v>
      </c>
      <c r="AG779" s="17">
        <v>41.331500000000005</v>
      </c>
      <c r="AH779" s="10" t="s">
        <v>34520</v>
      </c>
      <c r="AI779" s="10" t="s">
        <v>33894</v>
      </c>
      <c r="AJ779" s="54">
        <v>0</v>
      </c>
      <c r="AK779" s="27" t="s">
        <v>34143</v>
      </c>
      <c r="AL779" t="s">
        <v>51</v>
      </c>
      <c r="AM779" t="e">
        <v>#VALUE!</v>
      </c>
    </row>
    <row r="780" spans="1:39" ht="41.95" x14ac:dyDescent="0.3">
      <c r="A780" s="6" t="str">
        <f t="shared" si="48"/>
        <v>Clinical Laboratory &amp; Pathology Procedures-Clotting factor VIII (von Willebrand factor) measurement-85247</v>
      </c>
      <c r="B780" s="6" t="str">
        <f t="shared" si="49"/>
        <v>Clotting factor VIII (von Willebrand factor) measurement</v>
      </c>
      <c r="C780" s="6" t="str">
        <f t="shared" si="50"/>
        <v>Clinical Laboratory &amp; Pathology Procedures</v>
      </c>
      <c r="D780" s="6" t="str">
        <f t="shared" si="51"/>
        <v>85247</v>
      </c>
      <c r="E780" s="25" t="s">
        <v>47</v>
      </c>
      <c r="F780" s="25" t="s">
        <v>47</v>
      </c>
      <c r="G780" s="53" t="s">
        <v>209</v>
      </c>
      <c r="H780" s="25" t="s">
        <v>210</v>
      </c>
      <c r="I780" s="10" t="s">
        <v>211</v>
      </c>
      <c r="J780" s="17">
        <v>161</v>
      </c>
      <c r="K780" s="17">
        <v>32.200000000000003</v>
      </c>
      <c r="L780" s="17">
        <v>7.569</v>
      </c>
      <c r="M780" s="17">
        <v>152.87200000000001</v>
      </c>
      <c r="N780" s="17">
        <v>7.77</v>
      </c>
      <c r="O780" s="17">
        <v>8.5470000000000006</v>
      </c>
      <c r="P780" s="17">
        <v>7.77</v>
      </c>
      <c r="Q780" s="17">
        <v>7.77</v>
      </c>
      <c r="R780" s="17" t="s">
        <v>34096</v>
      </c>
      <c r="S780" s="17">
        <v>8.5470000000000006</v>
      </c>
      <c r="T780" s="17" t="s">
        <v>34096</v>
      </c>
      <c r="U780" s="17" t="s">
        <v>34096</v>
      </c>
      <c r="V780" s="17">
        <v>8.1577000000000002</v>
      </c>
      <c r="W780" s="17">
        <v>7.569</v>
      </c>
      <c r="X780" s="17">
        <v>152.87200000000001</v>
      </c>
      <c r="Y780" s="17">
        <v>137.5848</v>
      </c>
      <c r="Z780" s="17">
        <v>143.3175</v>
      </c>
      <c r="AA780" s="17">
        <v>150.00565</v>
      </c>
      <c r="AB780" s="17">
        <v>152.87200000000001</v>
      </c>
      <c r="AC780" s="17">
        <v>152.87200000000001</v>
      </c>
      <c r="AD780" s="17">
        <v>152.87200000000001</v>
      </c>
      <c r="AE780" s="17">
        <v>137.20262</v>
      </c>
      <c r="AF780" s="17">
        <v>101.27770000000001</v>
      </c>
      <c r="AG780" s="17">
        <v>8.1585000000000001</v>
      </c>
      <c r="AH780" s="10" t="s">
        <v>34521</v>
      </c>
      <c r="AI780" s="10" t="s">
        <v>33894</v>
      </c>
      <c r="AJ780" s="54">
        <v>0</v>
      </c>
      <c r="AK780" s="27" t="s">
        <v>34143</v>
      </c>
      <c r="AL780" t="s">
        <v>51</v>
      </c>
      <c r="AM780" t="e">
        <v>#VALUE!</v>
      </c>
    </row>
    <row r="781" spans="1:39" x14ac:dyDescent="0.3">
      <c r="A781" s="6" t="str">
        <f t="shared" si="48"/>
        <v>Clinical Laboratory &amp; Pathology Procedures-Clotting factor VIII (von Willebrand factor) measurement-85247</v>
      </c>
      <c r="B781" s="6" t="str">
        <f t="shared" si="49"/>
        <v>Clotting factor VIII (von Willebrand factor) measurement</v>
      </c>
      <c r="C781" s="6" t="str">
        <f t="shared" si="50"/>
        <v>Clinical Laboratory &amp; Pathology Procedures</v>
      </c>
      <c r="D781" s="6" t="str">
        <f t="shared" si="51"/>
        <v>85247</v>
      </c>
      <c r="E781" s="25" t="s">
        <v>47</v>
      </c>
      <c r="F781" s="25" t="s">
        <v>47</v>
      </c>
      <c r="G781" s="53" t="s">
        <v>48</v>
      </c>
      <c r="H781" s="25" t="s">
        <v>49</v>
      </c>
      <c r="I781" s="10" t="s">
        <v>50</v>
      </c>
      <c r="J781" s="17">
        <v>35</v>
      </c>
      <c r="K781" s="17">
        <v>7</v>
      </c>
      <c r="L781" s="17">
        <v>4.9768000000000008</v>
      </c>
      <c r="M781" s="17">
        <v>22.119111111111113</v>
      </c>
      <c r="N781" s="17" t="s">
        <v>34096</v>
      </c>
      <c r="O781" s="17">
        <v>4.9768000000000008</v>
      </c>
      <c r="P781" s="17" t="s">
        <v>34096</v>
      </c>
      <c r="Q781" s="17" t="s">
        <v>34096</v>
      </c>
      <c r="R781" s="17" t="s">
        <v>34096</v>
      </c>
      <c r="S781" s="17" t="s">
        <v>34096</v>
      </c>
      <c r="T781" s="17" t="s">
        <v>34096</v>
      </c>
      <c r="U781" s="17" t="s">
        <v>34096</v>
      </c>
      <c r="V781" s="17">
        <v>8.5650999999999993</v>
      </c>
      <c r="W781" s="17">
        <v>7.9470000000000001</v>
      </c>
      <c r="X781" s="17">
        <v>22.119111111111113</v>
      </c>
      <c r="Y781" s="17">
        <v>19.907200000000003</v>
      </c>
      <c r="Z781" s="17">
        <v>20.736666666666668</v>
      </c>
      <c r="AA781" s="17">
        <v>21.704377777777776</v>
      </c>
      <c r="AB781" s="17">
        <v>22.119111111111113</v>
      </c>
      <c r="AC781" s="17">
        <v>22.119111111111113</v>
      </c>
      <c r="AD781" s="17">
        <v>22.119111111111113</v>
      </c>
      <c r="AE781" s="17">
        <v>19.851902222222225</v>
      </c>
      <c r="AF781" s="17">
        <v>14.653911111111114</v>
      </c>
      <c r="AG781" s="17">
        <v>7.7416888888888913</v>
      </c>
      <c r="AH781" s="10" t="s">
        <v>34522</v>
      </c>
      <c r="AI781" s="10" t="s">
        <v>33894</v>
      </c>
      <c r="AJ781" s="54">
        <v>0</v>
      </c>
      <c r="AK781" s="27" t="s">
        <v>34143</v>
      </c>
      <c r="AL781" t="s">
        <v>51</v>
      </c>
      <c r="AM781" t="e">
        <v>#VALUE!</v>
      </c>
    </row>
    <row r="782" spans="1:39" x14ac:dyDescent="0.3">
      <c r="A782" s="6" t="str">
        <f t="shared" si="48"/>
        <v>Clinical Laboratory &amp; Pathology Procedures-Clotting factor VIII (von Willebrand factor) measurement-85247</v>
      </c>
      <c r="B782" s="6" t="str">
        <f t="shared" si="49"/>
        <v>Clotting factor VIII (von Willebrand factor) measurement</v>
      </c>
      <c r="C782" s="6" t="str">
        <f t="shared" si="50"/>
        <v>Clinical Laboratory &amp; Pathology Procedures</v>
      </c>
      <c r="D782" s="6" t="str">
        <f t="shared" si="51"/>
        <v>85247</v>
      </c>
      <c r="E782" s="25"/>
      <c r="F782" s="25"/>
      <c r="G782" s="53"/>
      <c r="H782" s="25"/>
      <c r="I782" s="10"/>
      <c r="J782" s="39">
        <v>1795</v>
      </c>
      <c r="K782" s="39">
        <v>359</v>
      </c>
      <c r="L782" s="39">
        <v>123.59004999999999</v>
      </c>
      <c r="M782" s="39">
        <v>1345.9931111111114</v>
      </c>
      <c r="N782" s="39">
        <v>94.49</v>
      </c>
      <c r="O782" s="39">
        <v>135.48605000000001</v>
      </c>
      <c r="P782" s="39">
        <v>94.49</v>
      </c>
      <c r="Q782" s="39">
        <v>94.49</v>
      </c>
      <c r="R782" s="39" t="s">
        <v>34096</v>
      </c>
      <c r="S782" s="39">
        <v>103.93899999999999</v>
      </c>
      <c r="T782" s="39" t="s">
        <v>34096</v>
      </c>
      <c r="U782" s="39" t="s">
        <v>34096</v>
      </c>
      <c r="V782" s="39">
        <v>107.767</v>
      </c>
      <c r="W782" s="39">
        <v>99.99</v>
      </c>
      <c r="X782" s="39">
        <v>1345.9931111111114</v>
      </c>
      <c r="Y782" s="39">
        <v>1211.3938000000001</v>
      </c>
      <c r="Z782" s="39">
        <v>1261.8685416666667</v>
      </c>
      <c r="AA782" s="39">
        <v>1320.7557402777779</v>
      </c>
      <c r="AB782" s="39">
        <v>1345.9931111111114</v>
      </c>
      <c r="AC782" s="39">
        <v>1345.9931111111114</v>
      </c>
      <c r="AD782" s="39">
        <v>1345.9931111111114</v>
      </c>
      <c r="AE782" s="39">
        <v>1208.0288172222222</v>
      </c>
      <c r="AF782" s="39">
        <v>891.72043611111121</v>
      </c>
      <c r="AG782" s="39">
        <v>148.28768888888891</v>
      </c>
      <c r="AH782" s="10"/>
      <c r="AI782" s="10"/>
    </row>
    <row r="783" spans="1:39" x14ac:dyDescent="0.3">
      <c r="A783" s="6" t="str">
        <f t="shared" si="48"/>
        <v>Clinical Laboratory &amp; Pathology Procedures-Clotting factor VIII (von Willebrand factor) measurement-85247</v>
      </c>
      <c r="B783" s="6" t="str">
        <f t="shared" si="49"/>
        <v>Clotting factor VIII (von Willebrand factor) measurement</v>
      </c>
      <c r="C783" s="6" t="str">
        <f t="shared" si="50"/>
        <v>Clinical Laboratory &amp; Pathology Procedures</v>
      </c>
      <c r="D783" s="6" t="str">
        <f t="shared" si="51"/>
        <v>85247</v>
      </c>
      <c r="E783" s="19"/>
      <c r="F783" s="18"/>
      <c r="G783" s="59"/>
      <c r="H783" s="60"/>
      <c r="I783" s="20"/>
      <c r="J783" s="21"/>
      <c r="K783" s="21"/>
      <c r="L783" s="21"/>
      <c r="M783" s="21"/>
      <c r="N783" s="21"/>
      <c r="O783" s="21"/>
      <c r="P783" s="21"/>
      <c r="Q783" s="21"/>
      <c r="R783" s="21"/>
      <c r="S783" s="21"/>
      <c r="T783" s="21"/>
      <c r="U783" s="21"/>
      <c r="V783" s="21"/>
      <c r="W783" s="21"/>
      <c r="X783" s="21"/>
      <c r="Y783" s="21"/>
      <c r="Z783" s="21"/>
      <c r="AA783" s="21"/>
      <c r="AB783" s="21"/>
      <c r="AC783" s="21"/>
      <c r="AD783" s="21"/>
      <c r="AE783" s="21"/>
      <c r="AF783" s="21"/>
      <c r="AG783" s="21"/>
      <c r="AH783" s="10"/>
      <c r="AI783" s="10"/>
    </row>
    <row r="784" spans="1:39" ht="27.95" x14ac:dyDescent="0.3">
      <c r="A784" s="6" t="str">
        <f t="shared" si="48"/>
        <v>Clinical Laboratory &amp; Pathology Procedures-Clotting factor IX (PTC or Christmas) measurement-85250</v>
      </c>
      <c r="B784" s="6" t="str">
        <f t="shared" si="49"/>
        <v>Clotting factor IX (PTC or Christmas) measurement</v>
      </c>
      <c r="C784" s="6" t="str">
        <f t="shared" si="50"/>
        <v>Clinical Laboratory &amp; Pathology Procedures</v>
      </c>
      <c r="D784" s="6" t="str">
        <f t="shared" si="51"/>
        <v>85250</v>
      </c>
      <c r="E784" s="25" t="s">
        <v>984</v>
      </c>
      <c r="F784" s="25" t="s">
        <v>59</v>
      </c>
      <c r="G784" s="53" t="s">
        <v>31348</v>
      </c>
      <c r="H784" s="25" t="s">
        <v>26738</v>
      </c>
      <c r="I784" s="10" t="s">
        <v>211</v>
      </c>
      <c r="J784" s="17">
        <v>356</v>
      </c>
      <c r="K784" s="17">
        <v>71.2</v>
      </c>
      <c r="L784" s="17">
        <v>80.206199999999995</v>
      </c>
      <c r="M784" s="17">
        <v>356.47199999999998</v>
      </c>
      <c r="N784" s="17" t="s">
        <v>34096</v>
      </c>
      <c r="O784" s="17">
        <v>80.206199999999995</v>
      </c>
      <c r="P784" s="17" t="s">
        <v>34096</v>
      </c>
      <c r="Q784" s="17" t="s">
        <v>34096</v>
      </c>
      <c r="R784" s="17" t="s">
        <v>34096</v>
      </c>
      <c r="S784" s="17" t="s">
        <v>34096</v>
      </c>
      <c r="T784" s="17" t="s">
        <v>34096</v>
      </c>
      <c r="U784" s="17" t="s">
        <v>34096</v>
      </c>
      <c r="V784" s="17" t="s">
        <v>34096</v>
      </c>
      <c r="W784" s="17" t="s">
        <v>34096</v>
      </c>
      <c r="X784" s="17">
        <v>356.47199999999998</v>
      </c>
      <c r="Y784" s="17">
        <v>320.82479999999998</v>
      </c>
      <c r="Z784" s="17">
        <v>334.1925</v>
      </c>
      <c r="AA784" s="17">
        <v>349.78814999999997</v>
      </c>
      <c r="AB784" s="17">
        <v>356.47199999999998</v>
      </c>
      <c r="AC784" s="17">
        <v>356.47199999999998</v>
      </c>
      <c r="AD784" s="17">
        <v>356.47199999999998</v>
      </c>
      <c r="AE784" s="17">
        <v>319.93361999999996</v>
      </c>
      <c r="AF784" s="17">
        <v>236.1627</v>
      </c>
      <c r="AG784" s="17">
        <v>124.76520000000001</v>
      </c>
      <c r="AH784" s="10" t="s">
        <v>34523</v>
      </c>
      <c r="AI784" s="10" t="s">
        <v>33895</v>
      </c>
      <c r="AJ784" s="54">
        <v>1</v>
      </c>
      <c r="AK784" s="27">
        <v>4</v>
      </c>
      <c r="AL784" t="s">
        <v>51</v>
      </c>
      <c r="AM784">
        <v>2</v>
      </c>
    </row>
    <row r="785" spans="1:39" x14ac:dyDescent="0.3">
      <c r="A785" s="6" t="str">
        <f t="shared" si="48"/>
        <v>Clinical Laboratory &amp; Pathology Procedures-Clotting factor IX (PTC or Christmas) measurement-85250</v>
      </c>
      <c r="B785" s="6" t="str">
        <f t="shared" si="49"/>
        <v>Clotting factor IX (PTC or Christmas) measurement</v>
      </c>
      <c r="C785" s="6" t="str">
        <f t="shared" si="50"/>
        <v>Clinical Laboratory &amp; Pathology Procedures</v>
      </c>
      <c r="D785" s="6" t="str">
        <f t="shared" si="51"/>
        <v>85250</v>
      </c>
      <c r="E785" s="25" t="s">
        <v>47</v>
      </c>
      <c r="F785" s="25" t="s">
        <v>47</v>
      </c>
      <c r="G785" s="53" t="s">
        <v>48</v>
      </c>
      <c r="H785" s="25" t="s">
        <v>49</v>
      </c>
      <c r="I785" s="10" t="s">
        <v>50</v>
      </c>
      <c r="J785" s="17">
        <v>35</v>
      </c>
      <c r="K785" s="17">
        <v>7</v>
      </c>
      <c r="L785" s="17">
        <v>4.9768000000000008</v>
      </c>
      <c r="M785" s="17">
        <v>22.119111111111113</v>
      </c>
      <c r="N785" s="17" t="s">
        <v>34096</v>
      </c>
      <c r="O785" s="17">
        <v>4.9768000000000008</v>
      </c>
      <c r="P785" s="17" t="s">
        <v>34096</v>
      </c>
      <c r="Q785" s="17" t="s">
        <v>34096</v>
      </c>
      <c r="R785" s="17" t="s">
        <v>34096</v>
      </c>
      <c r="S785" s="17" t="s">
        <v>34096</v>
      </c>
      <c r="T785" s="17" t="s">
        <v>34096</v>
      </c>
      <c r="U785" s="17" t="s">
        <v>34096</v>
      </c>
      <c r="V785" s="17">
        <v>8.5650999999999993</v>
      </c>
      <c r="W785" s="17">
        <v>7.9470000000000001</v>
      </c>
      <c r="X785" s="17">
        <v>22.119111111111113</v>
      </c>
      <c r="Y785" s="17">
        <v>19.907200000000003</v>
      </c>
      <c r="Z785" s="17">
        <v>20.736666666666668</v>
      </c>
      <c r="AA785" s="17">
        <v>21.704377777777776</v>
      </c>
      <c r="AB785" s="17">
        <v>22.119111111111113</v>
      </c>
      <c r="AC785" s="17">
        <v>22.119111111111113</v>
      </c>
      <c r="AD785" s="17">
        <v>22.119111111111113</v>
      </c>
      <c r="AE785" s="17">
        <v>19.851902222222225</v>
      </c>
      <c r="AF785" s="17">
        <v>14.653911111111114</v>
      </c>
      <c r="AG785" s="17">
        <v>7.7416888888888913</v>
      </c>
      <c r="AH785" s="10" t="s">
        <v>34524</v>
      </c>
      <c r="AI785" s="10" t="s">
        <v>33895</v>
      </c>
      <c r="AJ785" s="54">
        <v>0</v>
      </c>
      <c r="AK785" s="27" t="s">
        <v>34143</v>
      </c>
      <c r="AL785" t="s">
        <v>51</v>
      </c>
      <c r="AM785" t="e">
        <v>#VALUE!</v>
      </c>
    </row>
    <row r="786" spans="1:39" x14ac:dyDescent="0.3">
      <c r="A786" s="6" t="str">
        <f t="shared" si="48"/>
        <v>Clinical Laboratory &amp; Pathology Procedures-Clotting factor IX (PTC or Christmas) measurement-85250</v>
      </c>
      <c r="B786" s="6" t="str">
        <f t="shared" si="49"/>
        <v>Clotting factor IX (PTC or Christmas) measurement</v>
      </c>
      <c r="C786" s="6" t="str">
        <f t="shared" si="50"/>
        <v>Clinical Laboratory &amp; Pathology Procedures</v>
      </c>
      <c r="D786" s="6" t="str">
        <f t="shared" si="51"/>
        <v>85250</v>
      </c>
      <c r="E786" s="25"/>
      <c r="F786" s="25"/>
      <c r="G786" s="53"/>
      <c r="H786" s="25"/>
      <c r="I786" s="10"/>
      <c r="J786" s="39">
        <v>391</v>
      </c>
      <c r="K786" s="39">
        <v>78.2</v>
      </c>
      <c r="L786" s="39">
        <v>85.182999999999993</v>
      </c>
      <c r="M786" s="39">
        <v>378.5911111111111</v>
      </c>
      <c r="N786" s="39" t="s">
        <v>34096</v>
      </c>
      <c r="O786" s="39">
        <v>85.182999999999993</v>
      </c>
      <c r="P786" s="39" t="s">
        <v>34096</v>
      </c>
      <c r="Q786" s="39" t="s">
        <v>34096</v>
      </c>
      <c r="R786" s="39" t="s">
        <v>34096</v>
      </c>
      <c r="S786" s="39" t="s">
        <v>34096</v>
      </c>
      <c r="T786" s="39" t="s">
        <v>34096</v>
      </c>
      <c r="U786" s="39" t="s">
        <v>34096</v>
      </c>
      <c r="V786" s="39">
        <v>8.5650999999999993</v>
      </c>
      <c r="W786" s="39">
        <v>7.9470000000000001</v>
      </c>
      <c r="X786" s="39">
        <v>378.5911111111111</v>
      </c>
      <c r="Y786" s="39">
        <v>340.73199999999997</v>
      </c>
      <c r="Z786" s="39">
        <v>354.92916666666667</v>
      </c>
      <c r="AA786" s="39">
        <v>371.49252777777775</v>
      </c>
      <c r="AB786" s="39">
        <v>378.5911111111111</v>
      </c>
      <c r="AC786" s="39">
        <v>378.5911111111111</v>
      </c>
      <c r="AD786" s="39">
        <v>378.5911111111111</v>
      </c>
      <c r="AE786" s="39">
        <v>339.7855222222222</v>
      </c>
      <c r="AF786" s="39">
        <v>250.81661111111111</v>
      </c>
      <c r="AG786" s="39">
        <v>132.50688888888891</v>
      </c>
      <c r="AH786" s="10"/>
      <c r="AI786" s="10"/>
    </row>
    <row r="787" spans="1:39" x14ac:dyDescent="0.3">
      <c r="A787" s="6" t="str">
        <f t="shared" si="48"/>
        <v>Clinical Laboratory &amp; Pathology Procedures-Clotting factor IX (PTC or Christmas) measurement-85250</v>
      </c>
      <c r="B787" s="6" t="str">
        <f t="shared" si="49"/>
        <v>Clotting factor IX (PTC or Christmas) measurement</v>
      </c>
      <c r="C787" s="6" t="str">
        <f t="shared" si="50"/>
        <v>Clinical Laboratory &amp; Pathology Procedures</v>
      </c>
      <c r="D787" s="6" t="str">
        <f t="shared" si="51"/>
        <v>85250</v>
      </c>
      <c r="E787" s="19"/>
      <c r="F787" s="18"/>
      <c r="G787" s="59"/>
      <c r="H787" s="60"/>
      <c r="I787" s="20"/>
      <c r="J787" s="21"/>
      <c r="K787" s="21"/>
      <c r="L787" s="21"/>
      <c r="M787" s="21"/>
      <c r="N787" s="21"/>
      <c r="O787" s="21"/>
      <c r="P787" s="21"/>
      <c r="Q787" s="21"/>
      <c r="R787" s="21"/>
      <c r="S787" s="21"/>
      <c r="T787" s="21"/>
      <c r="U787" s="21"/>
      <c r="V787" s="21"/>
      <c r="W787" s="21"/>
      <c r="X787" s="21"/>
      <c r="Y787" s="21"/>
      <c r="Z787" s="21"/>
      <c r="AA787" s="21"/>
      <c r="AB787" s="21"/>
      <c r="AC787" s="21"/>
      <c r="AD787" s="21"/>
      <c r="AE787" s="21"/>
      <c r="AF787" s="21"/>
      <c r="AG787" s="21"/>
      <c r="AH787" s="10"/>
      <c r="AI787" s="10"/>
    </row>
    <row r="788" spans="1:39" ht="27.95" x14ac:dyDescent="0.3">
      <c r="A788" s="6" t="str">
        <f t="shared" si="48"/>
        <v>Clinical Laboratory &amp; Pathology Procedures-Lab Test for Protein-85335</v>
      </c>
      <c r="B788" s="6" t="str">
        <f t="shared" si="49"/>
        <v>Lab Test for Protein</v>
      </c>
      <c r="C788" s="6" t="str">
        <f t="shared" si="50"/>
        <v>Clinical Laboratory &amp; Pathology Procedures</v>
      </c>
      <c r="D788" s="6" t="str">
        <f t="shared" si="51"/>
        <v>85335</v>
      </c>
      <c r="E788" s="25" t="s">
        <v>984</v>
      </c>
      <c r="F788" s="25" t="s">
        <v>59</v>
      </c>
      <c r="G788" s="53" t="s">
        <v>32805</v>
      </c>
      <c r="H788" s="25" t="s">
        <v>26768</v>
      </c>
      <c r="I788" s="10" t="s">
        <v>211</v>
      </c>
      <c r="J788" s="17">
        <v>499</v>
      </c>
      <c r="K788" s="17">
        <v>99.800000000000011</v>
      </c>
      <c r="L788" s="17">
        <v>12.537000000000001</v>
      </c>
      <c r="M788" s="17">
        <v>334.8</v>
      </c>
      <c r="N788" s="17">
        <v>12.87</v>
      </c>
      <c r="O788" s="17">
        <v>14.157000000000002</v>
      </c>
      <c r="P788" s="17">
        <v>12.87</v>
      </c>
      <c r="Q788" s="17">
        <v>12.87</v>
      </c>
      <c r="R788" s="17" t="s">
        <v>34096</v>
      </c>
      <c r="S788" s="17">
        <v>14.157000000000002</v>
      </c>
      <c r="T788" s="17" t="s">
        <v>34096</v>
      </c>
      <c r="U788" s="17" t="s">
        <v>34096</v>
      </c>
      <c r="V788" s="17">
        <v>13.512099999999998</v>
      </c>
      <c r="W788" s="17">
        <v>12.537000000000001</v>
      </c>
      <c r="X788" s="17">
        <v>334.8</v>
      </c>
      <c r="Y788" s="17">
        <v>301.32</v>
      </c>
      <c r="Z788" s="17">
        <v>313.875</v>
      </c>
      <c r="AA788" s="17">
        <v>328.52250000000004</v>
      </c>
      <c r="AB788" s="17">
        <v>334.8</v>
      </c>
      <c r="AC788" s="17">
        <v>334.8</v>
      </c>
      <c r="AD788" s="17">
        <v>334.8</v>
      </c>
      <c r="AE788" s="17">
        <v>300.483</v>
      </c>
      <c r="AF788" s="17">
        <v>221.80499999999998</v>
      </c>
      <c r="AG788" s="17">
        <v>13.513500000000001</v>
      </c>
      <c r="AH788" s="10" t="s">
        <v>34525</v>
      </c>
      <c r="AI788" s="10" t="s">
        <v>33896</v>
      </c>
      <c r="AJ788" s="54">
        <v>1</v>
      </c>
      <c r="AK788" s="27">
        <v>4</v>
      </c>
      <c r="AL788" t="s">
        <v>51</v>
      </c>
      <c r="AM788">
        <v>2</v>
      </c>
    </row>
    <row r="789" spans="1:39" x14ac:dyDescent="0.3">
      <c r="A789" s="6" t="str">
        <f t="shared" si="48"/>
        <v>Clinical Laboratory &amp; Pathology Procedures-Lab Test for Protein-85335</v>
      </c>
      <c r="B789" s="6" t="str">
        <f t="shared" si="49"/>
        <v>Lab Test for Protein</v>
      </c>
      <c r="C789" s="6" t="str">
        <f t="shared" si="50"/>
        <v>Clinical Laboratory &amp; Pathology Procedures</v>
      </c>
      <c r="D789" s="6" t="str">
        <f t="shared" si="51"/>
        <v>85335</v>
      </c>
      <c r="E789" s="25" t="s">
        <v>47</v>
      </c>
      <c r="F789" s="25" t="s">
        <v>47</v>
      </c>
      <c r="G789" s="53" t="s">
        <v>48</v>
      </c>
      <c r="H789" s="25" t="s">
        <v>49</v>
      </c>
      <c r="I789" s="10" t="s">
        <v>50</v>
      </c>
      <c r="J789" s="17">
        <v>35</v>
      </c>
      <c r="K789" s="17">
        <v>7</v>
      </c>
      <c r="L789" s="17">
        <v>4.9768000000000008</v>
      </c>
      <c r="M789" s="17">
        <v>22.119111111111113</v>
      </c>
      <c r="N789" s="17" t="s">
        <v>34096</v>
      </c>
      <c r="O789" s="17">
        <v>4.9768000000000008</v>
      </c>
      <c r="P789" s="17" t="s">
        <v>34096</v>
      </c>
      <c r="Q789" s="17" t="s">
        <v>34096</v>
      </c>
      <c r="R789" s="17" t="s">
        <v>34096</v>
      </c>
      <c r="S789" s="17" t="s">
        <v>34096</v>
      </c>
      <c r="T789" s="17" t="s">
        <v>34096</v>
      </c>
      <c r="U789" s="17" t="s">
        <v>34096</v>
      </c>
      <c r="V789" s="17">
        <v>8.5650999999999993</v>
      </c>
      <c r="W789" s="17">
        <v>7.9470000000000001</v>
      </c>
      <c r="X789" s="17">
        <v>22.119111111111113</v>
      </c>
      <c r="Y789" s="17">
        <v>19.907200000000003</v>
      </c>
      <c r="Z789" s="17">
        <v>20.736666666666668</v>
      </c>
      <c r="AA789" s="17">
        <v>21.704377777777776</v>
      </c>
      <c r="AB789" s="17">
        <v>22.119111111111113</v>
      </c>
      <c r="AC789" s="17">
        <v>22.119111111111113</v>
      </c>
      <c r="AD789" s="17">
        <v>22.119111111111113</v>
      </c>
      <c r="AE789" s="17">
        <v>19.851902222222225</v>
      </c>
      <c r="AF789" s="17">
        <v>14.653911111111114</v>
      </c>
      <c r="AG789" s="17">
        <v>7.7416888888888913</v>
      </c>
      <c r="AH789" s="10" t="s">
        <v>34526</v>
      </c>
      <c r="AI789" s="10" t="s">
        <v>33896</v>
      </c>
      <c r="AJ789" s="54">
        <v>0</v>
      </c>
      <c r="AK789" s="27" t="s">
        <v>34143</v>
      </c>
      <c r="AL789" t="s">
        <v>51</v>
      </c>
      <c r="AM789" t="e">
        <v>#VALUE!</v>
      </c>
    </row>
    <row r="790" spans="1:39" x14ac:dyDescent="0.3">
      <c r="A790" s="6" t="str">
        <f t="shared" si="48"/>
        <v>Clinical Laboratory &amp; Pathology Procedures-Lab Test for Protein-85335</v>
      </c>
      <c r="B790" s="6" t="str">
        <f t="shared" si="49"/>
        <v>Lab Test for Protein</v>
      </c>
      <c r="C790" s="6" t="str">
        <f t="shared" si="50"/>
        <v>Clinical Laboratory &amp; Pathology Procedures</v>
      </c>
      <c r="D790" s="6" t="str">
        <f t="shared" si="51"/>
        <v>85335</v>
      </c>
      <c r="E790" s="25"/>
      <c r="F790" s="25"/>
      <c r="G790" s="53"/>
      <c r="H790" s="25"/>
      <c r="I790" s="10"/>
      <c r="J790" s="39">
        <v>534</v>
      </c>
      <c r="K790" s="39">
        <v>106.80000000000001</v>
      </c>
      <c r="L790" s="39">
        <v>17.513800000000003</v>
      </c>
      <c r="M790" s="39">
        <v>356.91911111111114</v>
      </c>
      <c r="N790" s="39">
        <v>12.87</v>
      </c>
      <c r="O790" s="39">
        <v>19.133800000000001</v>
      </c>
      <c r="P790" s="39">
        <v>12.87</v>
      </c>
      <c r="Q790" s="39">
        <v>12.87</v>
      </c>
      <c r="R790" s="39" t="s">
        <v>34096</v>
      </c>
      <c r="S790" s="39">
        <v>14.157000000000002</v>
      </c>
      <c r="T790" s="39" t="s">
        <v>34096</v>
      </c>
      <c r="U790" s="39" t="s">
        <v>34096</v>
      </c>
      <c r="V790" s="39">
        <v>22.077199999999998</v>
      </c>
      <c r="W790" s="39">
        <v>20.484000000000002</v>
      </c>
      <c r="X790" s="39">
        <v>356.91911111111114</v>
      </c>
      <c r="Y790" s="39">
        <v>321.22719999999998</v>
      </c>
      <c r="Z790" s="39">
        <v>334.61166666666668</v>
      </c>
      <c r="AA790" s="39">
        <v>350.22687777777782</v>
      </c>
      <c r="AB790" s="39">
        <v>356.91911111111114</v>
      </c>
      <c r="AC790" s="39">
        <v>356.91911111111114</v>
      </c>
      <c r="AD790" s="39">
        <v>356.91911111111114</v>
      </c>
      <c r="AE790" s="39">
        <v>320.33490222222224</v>
      </c>
      <c r="AF790" s="39">
        <v>236.45891111111109</v>
      </c>
      <c r="AG790" s="39">
        <v>21.255188888888892</v>
      </c>
      <c r="AH790" s="10"/>
      <c r="AI790" s="10"/>
    </row>
    <row r="791" spans="1:39" x14ac:dyDescent="0.3">
      <c r="A791" s="6" t="str">
        <f t="shared" si="48"/>
        <v>Clinical Laboratory &amp; Pathology Procedures-Lab Test for Protein-85335</v>
      </c>
      <c r="B791" s="6" t="str">
        <f t="shared" si="49"/>
        <v>Lab Test for Protein</v>
      </c>
      <c r="C791" s="6" t="str">
        <f t="shared" si="50"/>
        <v>Clinical Laboratory &amp; Pathology Procedures</v>
      </c>
      <c r="D791" s="6" t="str">
        <f t="shared" si="51"/>
        <v>85335</v>
      </c>
      <c r="E791" s="19"/>
      <c r="F791" s="18"/>
      <c r="G791" s="59"/>
      <c r="H791" s="60"/>
      <c r="I791" s="20"/>
      <c r="J791" s="21"/>
      <c r="K791" s="21"/>
      <c r="L791" s="21"/>
      <c r="M791" s="21"/>
      <c r="N791" s="21"/>
      <c r="O791" s="21"/>
      <c r="P791" s="21"/>
      <c r="Q791" s="21"/>
      <c r="R791" s="21"/>
      <c r="S791" s="21"/>
      <c r="T791" s="21"/>
      <c r="U791" s="21"/>
      <c r="V791" s="21"/>
      <c r="W791" s="21"/>
      <c r="X791" s="21"/>
      <c r="Y791" s="21"/>
      <c r="Z791" s="21"/>
      <c r="AA791" s="21"/>
      <c r="AB791" s="21"/>
      <c r="AC791" s="21"/>
      <c r="AD791" s="21"/>
      <c r="AE791" s="21"/>
      <c r="AF791" s="21"/>
      <c r="AG791" s="21"/>
      <c r="AH791" s="10"/>
      <c r="AI791" s="10"/>
    </row>
    <row r="792" spans="1:39" ht="27.95" x14ac:dyDescent="0.3">
      <c r="A792" s="6" t="str">
        <f t="shared" si="48"/>
        <v>Clinical Laboratory &amp; Pathology Procedures-Fibrinogen (factor 1) activity measurement-85384</v>
      </c>
      <c r="B792" s="6" t="str">
        <f t="shared" si="49"/>
        <v>Fibrinogen (factor 1) activity measurement</v>
      </c>
      <c r="C792" s="6" t="str">
        <f t="shared" si="50"/>
        <v>Clinical Laboratory &amp; Pathology Procedures</v>
      </c>
      <c r="D792" s="6" t="str">
        <f t="shared" si="51"/>
        <v>85384</v>
      </c>
      <c r="E792" s="25" t="s">
        <v>984</v>
      </c>
      <c r="F792" s="25" t="s">
        <v>59</v>
      </c>
      <c r="G792" s="53" t="s">
        <v>31355</v>
      </c>
      <c r="H792" s="25" t="s">
        <v>26790</v>
      </c>
      <c r="I792" s="10" t="s">
        <v>211</v>
      </c>
      <c r="J792" s="17">
        <v>146</v>
      </c>
      <c r="K792" s="17">
        <v>29.200000000000003</v>
      </c>
      <c r="L792" s="17">
        <v>35.991</v>
      </c>
      <c r="M792" s="17">
        <v>159.96</v>
      </c>
      <c r="N792" s="17" t="s">
        <v>34096</v>
      </c>
      <c r="O792" s="17">
        <v>35.991</v>
      </c>
      <c r="P792" s="17" t="s">
        <v>34096</v>
      </c>
      <c r="Q792" s="17" t="s">
        <v>34096</v>
      </c>
      <c r="R792" s="17" t="s">
        <v>34096</v>
      </c>
      <c r="S792" s="17" t="s">
        <v>34096</v>
      </c>
      <c r="T792" s="17" t="s">
        <v>34096</v>
      </c>
      <c r="U792" s="17" t="s">
        <v>34096</v>
      </c>
      <c r="V792" s="17" t="s">
        <v>34096</v>
      </c>
      <c r="W792" s="17" t="s">
        <v>34096</v>
      </c>
      <c r="X792" s="17">
        <v>159.96</v>
      </c>
      <c r="Y792" s="17">
        <v>143.964</v>
      </c>
      <c r="Z792" s="17">
        <v>149.96249999999998</v>
      </c>
      <c r="AA792" s="17">
        <v>156.96074999999999</v>
      </c>
      <c r="AB792" s="17">
        <v>159.96</v>
      </c>
      <c r="AC792" s="17">
        <v>159.96</v>
      </c>
      <c r="AD792" s="17">
        <v>159.96</v>
      </c>
      <c r="AE792" s="17">
        <v>143.5641</v>
      </c>
      <c r="AF792" s="17">
        <v>105.9735</v>
      </c>
      <c r="AG792" s="17">
        <v>55.986000000000004</v>
      </c>
      <c r="AH792" s="10" t="s">
        <v>34527</v>
      </c>
      <c r="AI792" s="10" t="s">
        <v>33897</v>
      </c>
      <c r="AJ792" s="54">
        <v>1</v>
      </c>
      <c r="AK792" s="27">
        <v>6</v>
      </c>
      <c r="AL792" t="s">
        <v>51</v>
      </c>
      <c r="AM792">
        <v>2</v>
      </c>
    </row>
    <row r="793" spans="1:39" ht="41.95" x14ac:dyDescent="0.3">
      <c r="A793" s="6" t="str">
        <f t="shared" si="48"/>
        <v>Clinical Laboratory &amp; Pathology Procedures-Fibrinogen (factor 1) activity measurement-85384</v>
      </c>
      <c r="B793" s="6" t="str">
        <f t="shared" si="49"/>
        <v>Fibrinogen (factor 1) activity measurement</v>
      </c>
      <c r="C793" s="6" t="str">
        <f t="shared" si="50"/>
        <v>Clinical Laboratory &amp; Pathology Procedures</v>
      </c>
      <c r="D793" s="6" t="str">
        <f t="shared" si="51"/>
        <v>85384</v>
      </c>
      <c r="E793" s="25" t="s">
        <v>47</v>
      </c>
      <c r="F793" s="25" t="s">
        <v>47</v>
      </c>
      <c r="G793" s="53" t="s">
        <v>209</v>
      </c>
      <c r="H793" s="25" t="s">
        <v>210</v>
      </c>
      <c r="I793" s="10" t="s">
        <v>211</v>
      </c>
      <c r="J793" s="17">
        <v>161</v>
      </c>
      <c r="K793" s="17">
        <v>32.200000000000003</v>
      </c>
      <c r="L793" s="17">
        <v>7.569</v>
      </c>
      <c r="M793" s="17">
        <v>152.87200000000001</v>
      </c>
      <c r="N793" s="17">
        <v>7.77</v>
      </c>
      <c r="O793" s="17">
        <v>8.5470000000000006</v>
      </c>
      <c r="P793" s="17">
        <v>7.77</v>
      </c>
      <c r="Q793" s="17">
        <v>7.77</v>
      </c>
      <c r="R793" s="17" t="s">
        <v>34096</v>
      </c>
      <c r="S793" s="17">
        <v>8.5470000000000006</v>
      </c>
      <c r="T793" s="17" t="s">
        <v>34096</v>
      </c>
      <c r="U793" s="17" t="s">
        <v>34096</v>
      </c>
      <c r="V793" s="17">
        <v>8.1577000000000002</v>
      </c>
      <c r="W793" s="17">
        <v>7.569</v>
      </c>
      <c r="X793" s="17">
        <v>152.87200000000001</v>
      </c>
      <c r="Y793" s="17">
        <v>137.5848</v>
      </c>
      <c r="Z793" s="17">
        <v>143.3175</v>
      </c>
      <c r="AA793" s="17">
        <v>150.00565</v>
      </c>
      <c r="AB793" s="17">
        <v>152.87200000000001</v>
      </c>
      <c r="AC793" s="17">
        <v>152.87200000000001</v>
      </c>
      <c r="AD793" s="17">
        <v>152.87200000000001</v>
      </c>
      <c r="AE793" s="17">
        <v>137.20262</v>
      </c>
      <c r="AF793" s="17">
        <v>101.27770000000001</v>
      </c>
      <c r="AG793" s="17">
        <v>8.1585000000000001</v>
      </c>
      <c r="AH793" s="10" t="s">
        <v>34528</v>
      </c>
      <c r="AI793" s="10" t="s">
        <v>33897</v>
      </c>
      <c r="AJ793" s="54">
        <v>0</v>
      </c>
      <c r="AK793" s="27" t="s">
        <v>34143</v>
      </c>
      <c r="AL793" t="s">
        <v>51</v>
      </c>
      <c r="AM793" t="e">
        <v>#VALUE!</v>
      </c>
    </row>
    <row r="794" spans="1:39" x14ac:dyDescent="0.3">
      <c r="A794" s="6" t="str">
        <f t="shared" si="48"/>
        <v>Clinical Laboratory &amp; Pathology Procedures-Fibrinogen (factor 1) activity measurement-85384</v>
      </c>
      <c r="B794" s="6" t="str">
        <f t="shared" si="49"/>
        <v>Fibrinogen (factor 1) activity measurement</v>
      </c>
      <c r="C794" s="6" t="str">
        <f t="shared" si="50"/>
        <v>Clinical Laboratory &amp; Pathology Procedures</v>
      </c>
      <c r="D794" s="6" t="str">
        <f t="shared" si="51"/>
        <v>85384</v>
      </c>
      <c r="E794" s="25" t="s">
        <v>47</v>
      </c>
      <c r="F794" s="25" t="s">
        <v>47</v>
      </c>
      <c r="G794" s="53" t="s">
        <v>651</v>
      </c>
      <c r="H794" s="25" t="s">
        <v>652</v>
      </c>
      <c r="I794" s="10" t="s">
        <v>211</v>
      </c>
      <c r="J794" s="17">
        <v>204</v>
      </c>
      <c r="K794" s="17">
        <v>40.800000000000004</v>
      </c>
      <c r="L794" s="17">
        <v>26.570249999999998</v>
      </c>
      <c r="M794" s="17">
        <v>118.09</v>
      </c>
      <c r="N794" s="17" t="s">
        <v>34096</v>
      </c>
      <c r="O794" s="17">
        <v>26.570249999999998</v>
      </c>
      <c r="P794" s="17" t="s">
        <v>34096</v>
      </c>
      <c r="Q794" s="17" t="s">
        <v>34096</v>
      </c>
      <c r="R794" s="17" t="s">
        <v>34096</v>
      </c>
      <c r="S794" s="17" t="s">
        <v>34096</v>
      </c>
      <c r="T794" s="17" t="s">
        <v>34096</v>
      </c>
      <c r="U794" s="17" t="s">
        <v>34096</v>
      </c>
      <c r="V794" s="17" t="s">
        <v>34096</v>
      </c>
      <c r="W794" s="17" t="s">
        <v>34096</v>
      </c>
      <c r="X794" s="17">
        <v>118.09</v>
      </c>
      <c r="Y794" s="17">
        <v>106.28099999999999</v>
      </c>
      <c r="Z794" s="17">
        <v>110.70937499999999</v>
      </c>
      <c r="AA794" s="17">
        <v>115.87581249999999</v>
      </c>
      <c r="AB794" s="17">
        <v>118.09</v>
      </c>
      <c r="AC794" s="17">
        <v>118.09</v>
      </c>
      <c r="AD794" s="17">
        <v>118.09</v>
      </c>
      <c r="AE794" s="17">
        <v>105.98577499999999</v>
      </c>
      <c r="AF794" s="17">
        <v>78.234624999999994</v>
      </c>
      <c r="AG794" s="17">
        <v>41.331500000000005</v>
      </c>
      <c r="AH794" s="10" t="s">
        <v>34529</v>
      </c>
      <c r="AI794" s="10" t="s">
        <v>33897</v>
      </c>
      <c r="AJ794" s="54">
        <v>0</v>
      </c>
      <c r="AK794" s="27" t="s">
        <v>34143</v>
      </c>
      <c r="AL794" t="s">
        <v>51</v>
      </c>
      <c r="AM794" t="e">
        <v>#VALUE!</v>
      </c>
    </row>
    <row r="795" spans="1:39" x14ac:dyDescent="0.3">
      <c r="A795" s="6" t="str">
        <f t="shared" si="48"/>
        <v>Clinical Laboratory &amp; Pathology Procedures-Fibrinogen (factor 1) activity measurement-85384</v>
      </c>
      <c r="B795" s="6" t="str">
        <f t="shared" si="49"/>
        <v>Fibrinogen (factor 1) activity measurement</v>
      </c>
      <c r="C795" s="6" t="str">
        <f t="shared" si="50"/>
        <v>Clinical Laboratory &amp; Pathology Procedures</v>
      </c>
      <c r="D795" s="6" t="str">
        <f t="shared" si="51"/>
        <v>85384</v>
      </c>
      <c r="E795" s="25" t="s">
        <v>47</v>
      </c>
      <c r="F795" s="25" t="s">
        <v>47</v>
      </c>
      <c r="G795" s="53" t="s">
        <v>649</v>
      </c>
      <c r="H795" s="25" t="s">
        <v>650</v>
      </c>
      <c r="I795" s="10" t="s">
        <v>211</v>
      </c>
      <c r="J795" s="17">
        <v>156</v>
      </c>
      <c r="K795" s="17">
        <v>31.200000000000003</v>
      </c>
      <c r="L795" s="17">
        <v>4.1760000000000002</v>
      </c>
      <c r="M795" s="17">
        <v>103.40533333333333</v>
      </c>
      <c r="N795" s="17">
        <v>4.29</v>
      </c>
      <c r="O795" s="17">
        <v>20.961400000000001</v>
      </c>
      <c r="P795" s="17">
        <v>4.29</v>
      </c>
      <c r="Q795" s="17">
        <v>4.29</v>
      </c>
      <c r="R795" s="17" t="s">
        <v>34096</v>
      </c>
      <c r="S795" s="17">
        <v>4.7190000000000003</v>
      </c>
      <c r="T795" s="17" t="s">
        <v>34096</v>
      </c>
      <c r="U795" s="17" t="s">
        <v>34096</v>
      </c>
      <c r="V795" s="17">
        <v>4.5007999999999999</v>
      </c>
      <c r="W795" s="17">
        <v>4.1760000000000002</v>
      </c>
      <c r="X795" s="17">
        <v>103.40533333333333</v>
      </c>
      <c r="Y795" s="17">
        <v>93.064799999999991</v>
      </c>
      <c r="Z795" s="17">
        <v>96.942499999999995</v>
      </c>
      <c r="AA795" s="17">
        <v>101.46648333333333</v>
      </c>
      <c r="AB795" s="17">
        <v>103.40533333333333</v>
      </c>
      <c r="AC795" s="17">
        <v>103.40533333333333</v>
      </c>
      <c r="AD795" s="17">
        <v>103.40533333333333</v>
      </c>
      <c r="AE795" s="17">
        <v>92.806286666666665</v>
      </c>
      <c r="AF795" s="17">
        <v>68.506033333333335</v>
      </c>
      <c r="AG795" s="17">
        <v>31.661233333333332</v>
      </c>
      <c r="AH795" s="10" t="s">
        <v>34530</v>
      </c>
      <c r="AI795" s="10" t="s">
        <v>33897</v>
      </c>
      <c r="AJ795" s="54">
        <v>0</v>
      </c>
      <c r="AK795" s="27" t="s">
        <v>34143</v>
      </c>
      <c r="AL795" t="s">
        <v>51</v>
      </c>
      <c r="AM795" t="e">
        <v>#VALUE!</v>
      </c>
    </row>
    <row r="796" spans="1:39" x14ac:dyDescent="0.3">
      <c r="A796" s="6" t="str">
        <f t="shared" si="48"/>
        <v>Clinical Laboratory &amp; Pathology Procedures-Fibrinogen (factor 1) activity measurement-85384</v>
      </c>
      <c r="B796" s="6" t="str">
        <f t="shared" si="49"/>
        <v>Fibrinogen (factor 1) activity measurement</v>
      </c>
      <c r="C796" s="6" t="str">
        <f t="shared" si="50"/>
        <v>Clinical Laboratory &amp; Pathology Procedures</v>
      </c>
      <c r="D796" s="6" t="str">
        <f t="shared" si="51"/>
        <v>85384</v>
      </c>
      <c r="E796" s="25"/>
      <c r="F796" s="25"/>
      <c r="G796" s="53"/>
      <c r="H796" s="25"/>
      <c r="I796" s="10"/>
      <c r="J796" s="39">
        <v>667</v>
      </c>
      <c r="K796" s="39">
        <v>133.40000000000003</v>
      </c>
      <c r="L796" s="39">
        <v>74.306250000000006</v>
      </c>
      <c r="M796" s="39">
        <v>534.3273333333334</v>
      </c>
      <c r="N796" s="39">
        <v>12.059999999999999</v>
      </c>
      <c r="O796" s="39">
        <v>92.069649999999996</v>
      </c>
      <c r="P796" s="39">
        <v>12.059999999999999</v>
      </c>
      <c r="Q796" s="39">
        <v>12.059999999999999</v>
      </c>
      <c r="R796" s="39" t="s">
        <v>34096</v>
      </c>
      <c r="S796" s="39">
        <v>13.266000000000002</v>
      </c>
      <c r="T796" s="39" t="s">
        <v>34096</v>
      </c>
      <c r="U796" s="39" t="s">
        <v>34096</v>
      </c>
      <c r="V796" s="39">
        <v>12.6585</v>
      </c>
      <c r="W796" s="39">
        <v>11.745000000000001</v>
      </c>
      <c r="X796" s="39">
        <v>534.3273333333334</v>
      </c>
      <c r="Y796" s="39">
        <v>480.89460000000003</v>
      </c>
      <c r="Z796" s="39">
        <v>500.93187499999999</v>
      </c>
      <c r="AA796" s="39">
        <v>524.30869583333333</v>
      </c>
      <c r="AB796" s="39">
        <v>534.3273333333334</v>
      </c>
      <c r="AC796" s="39">
        <v>534.3273333333334</v>
      </c>
      <c r="AD796" s="39">
        <v>534.3273333333334</v>
      </c>
      <c r="AE796" s="39">
        <v>479.55878166666662</v>
      </c>
      <c r="AF796" s="39">
        <v>353.99185833333331</v>
      </c>
      <c r="AG796" s="39">
        <v>137.13723333333334</v>
      </c>
      <c r="AH796" s="10"/>
      <c r="AI796" s="10"/>
    </row>
    <row r="797" spans="1:39" x14ac:dyDescent="0.3">
      <c r="A797" s="6" t="str">
        <f t="shared" si="48"/>
        <v>Clinical Laboratory &amp; Pathology Procedures-Fibrinogen (factor 1) activity measurement-85384</v>
      </c>
      <c r="B797" s="6" t="str">
        <f t="shared" si="49"/>
        <v>Fibrinogen (factor 1) activity measurement</v>
      </c>
      <c r="C797" s="6" t="str">
        <f t="shared" si="50"/>
        <v>Clinical Laboratory &amp; Pathology Procedures</v>
      </c>
      <c r="D797" s="6" t="str">
        <f t="shared" si="51"/>
        <v>85384</v>
      </c>
      <c r="E797" s="19"/>
      <c r="F797" s="18"/>
      <c r="G797" s="59"/>
      <c r="H797" s="60"/>
      <c r="I797" s="20"/>
      <c r="J797" s="21"/>
      <c r="K797" s="21"/>
      <c r="L797" s="21"/>
      <c r="M797" s="21"/>
      <c r="N797" s="21"/>
      <c r="O797" s="21"/>
      <c r="P797" s="21"/>
      <c r="Q797" s="21"/>
      <c r="R797" s="21"/>
      <c r="S797" s="21"/>
      <c r="T797" s="21"/>
      <c r="U797" s="21"/>
      <c r="V797" s="21"/>
      <c r="W797" s="21"/>
      <c r="X797" s="21"/>
      <c r="Y797" s="21"/>
      <c r="Z797" s="21"/>
      <c r="AA797" s="21"/>
      <c r="AB797" s="21"/>
      <c r="AC797" s="21"/>
      <c r="AD797" s="21"/>
      <c r="AE797" s="21"/>
      <c r="AF797" s="21"/>
      <c r="AG797" s="21"/>
      <c r="AH797" s="10"/>
      <c r="AI797" s="10"/>
    </row>
    <row r="798" spans="1:39" ht="27.95" x14ac:dyDescent="0.3">
      <c r="A798" s="6" t="str">
        <f t="shared" si="48"/>
        <v>Clinical Laboratory &amp; Pathology Procedures-Lab Test on Blood-85520</v>
      </c>
      <c r="B798" s="6" t="str">
        <f t="shared" si="49"/>
        <v>Lab Test on Blood</v>
      </c>
      <c r="C798" s="6" t="str">
        <f t="shared" si="50"/>
        <v>Clinical Laboratory &amp; Pathology Procedures</v>
      </c>
      <c r="D798" s="6" t="str">
        <f t="shared" si="51"/>
        <v>85520</v>
      </c>
      <c r="E798" s="25" t="s">
        <v>984</v>
      </c>
      <c r="F798" s="25" t="s">
        <v>59</v>
      </c>
      <c r="G798" s="53" t="s">
        <v>32825</v>
      </c>
      <c r="H798" s="25" t="s">
        <v>26818</v>
      </c>
      <c r="I798" s="10" t="s">
        <v>211</v>
      </c>
      <c r="J798" s="17">
        <v>146</v>
      </c>
      <c r="K798" s="17">
        <v>29.200000000000003</v>
      </c>
      <c r="L798" s="17">
        <v>22.9392</v>
      </c>
      <c r="M798" s="17">
        <v>101.952</v>
      </c>
      <c r="N798" s="17" t="s">
        <v>34096</v>
      </c>
      <c r="O798" s="17">
        <v>22.9392</v>
      </c>
      <c r="P798" s="17" t="s">
        <v>34096</v>
      </c>
      <c r="Q798" s="17" t="s">
        <v>34096</v>
      </c>
      <c r="R798" s="17" t="s">
        <v>34096</v>
      </c>
      <c r="S798" s="17" t="s">
        <v>34096</v>
      </c>
      <c r="T798" s="17" t="s">
        <v>34096</v>
      </c>
      <c r="U798" s="17" t="s">
        <v>34096</v>
      </c>
      <c r="V798" s="17" t="s">
        <v>34096</v>
      </c>
      <c r="W798" s="17" t="s">
        <v>34096</v>
      </c>
      <c r="X798" s="17">
        <v>101.952</v>
      </c>
      <c r="Y798" s="17">
        <v>91.756799999999998</v>
      </c>
      <c r="Z798" s="17">
        <v>95.58</v>
      </c>
      <c r="AA798" s="17">
        <v>100.04040000000001</v>
      </c>
      <c r="AB798" s="17">
        <v>101.952</v>
      </c>
      <c r="AC798" s="17">
        <v>101.952</v>
      </c>
      <c r="AD798" s="17">
        <v>101.952</v>
      </c>
      <c r="AE798" s="17">
        <v>91.501919999999998</v>
      </c>
      <c r="AF798" s="17">
        <v>67.543199999999999</v>
      </c>
      <c r="AG798" s="17">
        <v>35.683199999999999</v>
      </c>
      <c r="AH798" s="10" t="s">
        <v>34531</v>
      </c>
      <c r="AI798" s="10" t="s">
        <v>33898</v>
      </c>
      <c r="AJ798" s="54">
        <v>1</v>
      </c>
      <c r="AK798" s="27">
        <v>5</v>
      </c>
      <c r="AL798" t="s">
        <v>51</v>
      </c>
      <c r="AM798">
        <v>2</v>
      </c>
    </row>
    <row r="799" spans="1:39" x14ac:dyDescent="0.3">
      <c r="A799" s="6" t="str">
        <f t="shared" si="48"/>
        <v>Clinical Laboratory &amp; Pathology Procedures-Lab Test on Blood-85520</v>
      </c>
      <c r="B799" s="6" t="str">
        <f t="shared" si="49"/>
        <v>Lab Test on Blood</v>
      </c>
      <c r="C799" s="6" t="str">
        <f t="shared" si="50"/>
        <v>Clinical Laboratory &amp; Pathology Procedures</v>
      </c>
      <c r="D799" s="6" t="str">
        <f t="shared" si="51"/>
        <v>85520</v>
      </c>
      <c r="E799" s="25" t="s">
        <v>47</v>
      </c>
      <c r="F799" s="25" t="s">
        <v>47</v>
      </c>
      <c r="G799" s="53" t="s">
        <v>48</v>
      </c>
      <c r="H799" s="25" t="s">
        <v>49</v>
      </c>
      <c r="I799" s="10" t="s">
        <v>50</v>
      </c>
      <c r="J799" s="17">
        <v>35</v>
      </c>
      <c r="K799" s="17">
        <v>7</v>
      </c>
      <c r="L799" s="17">
        <v>4.9768000000000008</v>
      </c>
      <c r="M799" s="17">
        <v>22.119111111111113</v>
      </c>
      <c r="N799" s="17" t="s">
        <v>34096</v>
      </c>
      <c r="O799" s="17">
        <v>4.9768000000000008</v>
      </c>
      <c r="P799" s="17" t="s">
        <v>34096</v>
      </c>
      <c r="Q799" s="17" t="s">
        <v>34096</v>
      </c>
      <c r="R799" s="17" t="s">
        <v>34096</v>
      </c>
      <c r="S799" s="17" t="s">
        <v>34096</v>
      </c>
      <c r="T799" s="17" t="s">
        <v>34096</v>
      </c>
      <c r="U799" s="17" t="s">
        <v>34096</v>
      </c>
      <c r="V799" s="17">
        <v>8.5650999999999993</v>
      </c>
      <c r="W799" s="17">
        <v>7.9470000000000001</v>
      </c>
      <c r="X799" s="17">
        <v>22.119111111111113</v>
      </c>
      <c r="Y799" s="17">
        <v>19.907200000000003</v>
      </c>
      <c r="Z799" s="17">
        <v>20.736666666666668</v>
      </c>
      <c r="AA799" s="17">
        <v>21.704377777777776</v>
      </c>
      <c r="AB799" s="17">
        <v>22.119111111111113</v>
      </c>
      <c r="AC799" s="17">
        <v>22.119111111111113</v>
      </c>
      <c r="AD799" s="17">
        <v>22.119111111111113</v>
      </c>
      <c r="AE799" s="17">
        <v>19.851902222222225</v>
      </c>
      <c r="AF799" s="17">
        <v>14.653911111111114</v>
      </c>
      <c r="AG799" s="17">
        <v>7.7416888888888913</v>
      </c>
      <c r="AH799" s="10" t="s">
        <v>34532</v>
      </c>
      <c r="AI799" s="10" t="s">
        <v>33898</v>
      </c>
      <c r="AJ799" s="54">
        <v>0</v>
      </c>
      <c r="AK799" s="27" t="s">
        <v>34143</v>
      </c>
      <c r="AL799" t="s">
        <v>51</v>
      </c>
      <c r="AM799" t="e">
        <v>#VALUE!</v>
      </c>
    </row>
    <row r="800" spans="1:39" ht="27.95" x14ac:dyDescent="0.3">
      <c r="A800" s="6" t="str">
        <f t="shared" si="48"/>
        <v>Clinical Laboratory &amp; Pathology Procedures-Lab Test on Blood-85520</v>
      </c>
      <c r="B800" s="6" t="str">
        <f t="shared" si="49"/>
        <v>Lab Test on Blood</v>
      </c>
      <c r="C800" s="6" t="str">
        <f t="shared" si="50"/>
        <v>Clinical Laboratory &amp; Pathology Procedures</v>
      </c>
      <c r="D800" s="6" t="str">
        <f t="shared" si="51"/>
        <v>85520</v>
      </c>
      <c r="E800" s="25" t="s">
        <v>47</v>
      </c>
      <c r="F800" s="25" t="s">
        <v>47</v>
      </c>
      <c r="G800" s="53" t="s">
        <v>31564</v>
      </c>
      <c r="H800" s="25" t="s">
        <v>30583</v>
      </c>
      <c r="I800" s="10" t="s">
        <v>31087</v>
      </c>
      <c r="J800" s="17">
        <v>246</v>
      </c>
      <c r="K800" s="17">
        <v>20</v>
      </c>
      <c r="L800" s="17">
        <v>39.486600000000003</v>
      </c>
      <c r="M800" s="17">
        <v>175.49600000000001</v>
      </c>
      <c r="N800" s="17" t="s">
        <v>34096</v>
      </c>
      <c r="O800" s="17">
        <v>39.486600000000003</v>
      </c>
      <c r="P800" s="17" t="s">
        <v>34096</v>
      </c>
      <c r="Q800" s="17" t="s">
        <v>34096</v>
      </c>
      <c r="R800" s="17" t="s">
        <v>34096</v>
      </c>
      <c r="S800" s="17" t="s">
        <v>34096</v>
      </c>
      <c r="T800" s="17">
        <v>36.89</v>
      </c>
      <c r="U800" s="17" t="s">
        <v>34096</v>
      </c>
      <c r="V800" s="17" t="s">
        <v>34096</v>
      </c>
      <c r="W800" s="17" t="s">
        <v>34096</v>
      </c>
      <c r="X800" s="17">
        <v>137.30000000000001</v>
      </c>
      <c r="Y800" s="17">
        <v>123.57</v>
      </c>
      <c r="Z800" s="17">
        <v>128.72</v>
      </c>
      <c r="AA800" s="17">
        <v>134.72</v>
      </c>
      <c r="AB800" s="17">
        <v>137.30000000000001</v>
      </c>
      <c r="AC800" s="17">
        <v>137.30000000000001</v>
      </c>
      <c r="AD800" s="17">
        <v>137.30000000000001</v>
      </c>
      <c r="AE800" s="17">
        <v>123.22</v>
      </c>
      <c r="AF800" s="17">
        <v>90.96</v>
      </c>
      <c r="AG800" s="17">
        <v>31.22</v>
      </c>
      <c r="AH800" s="10" t="s">
        <v>34533</v>
      </c>
      <c r="AI800" s="10" t="s">
        <v>33898</v>
      </c>
      <c r="AJ800" s="54">
        <v>0</v>
      </c>
      <c r="AK800" s="27" t="s">
        <v>34143</v>
      </c>
      <c r="AL800" t="s">
        <v>51</v>
      </c>
      <c r="AM800" t="e">
        <v>#VALUE!</v>
      </c>
    </row>
    <row r="801" spans="1:39" x14ac:dyDescent="0.3">
      <c r="A801" s="6" t="str">
        <f t="shared" si="48"/>
        <v>Clinical Laboratory &amp; Pathology Procedures-Lab Test on Blood-85520</v>
      </c>
      <c r="B801" s="6" t="str">
        <f t="shared" si="49"/>
        <v>Lab Test on Blood</v>
      </c>
      <c r="C801" s="6" t="str">
        <f t="shared" si="50"/>
        <v>Clinical Laboratory &amp; Pathology Procedures</v>
      </c>
      <c r="D801" s="6" t="str">
        <f t="shared" si="51"/>
        <v>85520</v>
      </c>
      <c r="E801" s="25"/>
      <c r="F801" s="25"/>
      <c r="G801" s="53"/>
      <c r="H801" s="25"/>
      <c r="I801" s="10"/>
      <c r="J801" s="39">
        <v>427</v>
      </c>
      <c r="K801" s="39">
        <v>85.4</v>
      </c>
      <c r="L801" s="39">
        <v>67.402600000000007</v>
      </c>
      <c r="M801" s="39">
        <v>299.5671111111111</v>
      </c>
      <c r="N801" s="39" t="s">
        <v>34096</v>
      </c>
      <c r="O801" s="39">
        <v>67.402600000000007</v>
      </c>
      <c r="P801" s="39" t="s">
        <v>34096</v>
      </c>
      <c r="Q801" s="39" t="s">
        <v>34096</v>
      </c>
      <c r="R801" s="39" t="s">
        <v>34096</v>
      </c>
      <c r="S801" s="39" t="s">
        <v>34096</v>
      </c>
      <c r="T801" s="39" t="s">
        <v>34096</v>
      </c>
      <c r="U801" s="39" t="s">
        <v>34096</v>
      </c>
      <c r="V801" s="39">
        <v>8.5650999999999993</v>
      </c>
      <c r="W801" s="39">
        <v>7.9470000000000001</v>
      </c>
      <c r="X801" s="39">
        <v>299.5671111111111</v>
      </c>
      <c r="Y801" s="39">
        <v>269.61040000000003</v>
      </c>
      <c r="Z801" s="39">
        <v>280.84416666666664</v>
      </c>
      <c r="AA801" s="39">
        <v>293.9502277777778</v>
      </c>
      <c r="AB801" s="39">
        <v>299.5671111111111</v>
      </c>
      <c r="AC801" s="39">
        <v>299.5671111111111</v>
      </c>
      <c r="AD801" s="39">
        <v>299.5671111111111</v>
      </c>
      <c r="AE801" s="39">
        <v>268.86148222222221</v>
      </c>
      <c r="AF801" s="39">
        <v>198.46321111111112</v>
      </c>
      <c r="AG801" s="39">
        <v>69.165288888888895</v>
      </c>
      <c r="AH801" s="10"/>
      <c r="AI801" s="10"/>
    </row>
    <row r="802" spans="1:39" x14ac:dyDescent="0.3">
      <c r="A802" s="6" t="str">
        <f t="shared" si="48"/>
        <v>Clinical Laboratory &amp; Pathology Procedures-Lab Test on Blood-85520</v>
      </c>
      <c r="B802" s="6" t="str">
        <f t="shared" si="49"/>
        <v>Lab Test on Blood</v>
      </c>
      <c r="C802" s="6" t="str">
        <f t="shared" si="50"/>
        <v>Clinical Laboratory &amp; Pathology Procedures</v>
      </c>
      <c r="D802" s="6" t="str">
        <f t="shared" si="51"/>
        <v>85520</v>
      </c>
      <c r="E802" s="19"/>
      <c r="F802" s="18"/>
      <c r="G802" s="59"/>
      <c r="H802" s="60"/>
      <c r="I802" s="20"/>
      <c r="J802" s="21"/>
      <c r="K802" s="21"/>
      <c r="L802" s="21"/>
      <c r="M802" s="21"/>
      <c r="N802" s="21"/>
      <c r="O802" s="21"/>
      <c r="P802" s="21"/>
      <c r="Q802" s="21"/>
      <c r="R802" s="21"/>
      <c r="S802" s="21"/>
      <c r="T802" s="21"/>
      <c r="U802" s="21"/>
      <c r="V802" s="21"/>
      <c r="W802" s="21"/>
      <c r="X802" s="21"/>
      <c r="Y802" s="21"/>
      <c r="Z802" s="21"/>
      <c r="AA802" s="21"/>
      <c r="AB802" s="21"/>
      <c r="AC802" s="21"/>
      <c r="AD802" s="21"/>
      <c r="AE802" s="21"/>
      <c r="AF802" s="21"/>
      <c r="AG802" s="21"/>
      <c r="AH802" s="10"/>
      <c r="AI802" s="10"/>
    </row>
    <row r="803" spans="1:39" ht="27.95" x14ac:dyDescent="0.3">
      <c r="A803" s="6" t="str">
        <f t="shared" si="48"/>
        <v>Clinical Laboratory &amp; Pathology Procedures-Red blood cell sedimentation rate, to detect inflammation, non-automated-85651</v>
      </c>
      <c r="B803" s="6" t="str">
        <f t="shared" si="49"/>
        <v>Red blood cell sedimentation rate, to detect inflammation, non-automated</v>
      </c>
      <c r="C803" s="6" t="str">
        <f t="shared" si="50"/>
        <v>Clinical Laboratory &amp; Pathology Procedures</v>
      </c>
      <c r="D803" s="6" t="str">
        <f t="shared" si="51"/>
        <v>85651</v>
      </c>
      <c r="E803" s="25" t="s">
        <v>984</v>
      </c>
      <c r="F803" s="25" t="s">
        <v>59</v>
      </c>
      <c r="G803" s="53" t="s">
        <v>318</v>
      </c>
      <c r="H803" s="25" t="s">
        <v>319</v>
      </c>
      <c r="I803" s="10" t="s">
        <v>211</v>
      </c>
      <c r="J803" s="17">
        <v>113</v>
      </c>
      <c r="K803" s="17">
        <v>22.6</v>
      </c>
      <c r="L803" s="17">
        <v>24.354000000000003</v>
      </c>
      <c r="M803" s="17">
        <v>108.24000000000001</v>
      </c>
      <c r="N803" s="17" t="s">
        <v>34096</v>
      </c>
      <c r="O803" s="17">
        <v>24.354000000000003</v>
      </c>
      <c r="P803" s="17" t="s">
        <v>34096</v>
      </c>
      <c r="Q803" s="17" t="s">
        <v>34096</v>
      </c>
      <c r="R803" s="17" t="s">
        <v>34096</v>
      </c>
      <c r="S803" s="17" t="s">
        <v>34096</v>
      </c>
      <c r="T803" s="17" t="s">
        <v>34096</v>
      </c>
      <c r="U803" s="17" t="s">
        <v>34096</v>
      </c>
      <c r="V803" s="17" t="s">
        <v>34096</v>
      </c>
      <c r="W803" s="17" t="s">
        <v>34096</v>
      </c>
      <c r="X803" s="17">
        <v>108.24000000000001</v>
      </c>
      <c r="Y803" s="17">
        <v>97.416000000000011</v>
      </c>
      <c r="Z803" s="17">
        <v>101.47500000000001</v>
      </c>
      <c r="AA803" s="17">
        <v>106.21050000000001</v>
      </c>
      <c r="AB803" s="17">
        <v>108.24000000000001</v>
      </c>
      <c r="AC803" s="17">
        <v>108.24000000000001</v>
      </c>
      <c r="AD803" s="17">
        <v>108.24000000000001</v>
      </c>
      <c r="AE803" s="17">
        <v>97.145400000000009</v>
      </c>
      <c r="AF803" s="17">
        <v>71.709000000000003</v>
      </c>
      <c r="AG803" s="17">
        <v>37.884000000000007</v>
      </c>
      <c r="AH803" s="10" t="s">
        <v>34534</v>
      </c>
      <c r="AI803" s="10" t="s">
        <v>320</v>
      </c>
      <c r="AJ803" s="54">
        <v>1</v>
      </c>
      <c r="AK803" s="27">
        <v>5</v>
      </c>
      <c r="AL803" t="s">
        <v>51</v>
      </c>
      <c r="AM803">
        <v>2</v>
      </c>
    </row>
    <row r="804" spans="1:39" ht="27.95" x14ac:dyDescent="0.3">
      <c r="A804" s="6" t="str">
        <f t="shared" si="48"/>
        <v>Clinical Laboratory &amp; Pathology Procedures-Red blood cell sedimentation rate, to detect inflammation, non-automated-85651</v>
      </c>
      <c r="B804" s="6" t="str">
        <f t="shared" si="49"/>
        <v>Red blood cell sedimentation rate, to detect inflammation, non-automated</v>
      </c>
      <c r="C804" s="6" t="str">
        <f t="shared" si="50"/>
        <v>Clinical Laboratory &amp; Pathology Procedures</v>
      </c>
      <c r="D804" s="6" t="str">
        <f t="shared" si="51"/>
        <v>85651</v>
      </c>
      <c r="E804" s="25" t="s">
        <v>47</v>
      </c>
      <c r="F804" s="25" t="s">
        <v>47</v>
      </c>
      <c r="G804" s="53" t="s">
        <v>660</v>
      </c>
      <c r="H804" s="25" t="s">
        <v>661</v>
      </c>
      <c r="I804" s="10" t="s">
        <v>655</v>
      </c>
      <c r="J804" s="17">
        <v>120</v>
      </c>
      <c r="K804" s="17">
        <v>24</v>
      </c>
      <c r="L804" s="17">
        <v>24.904800000000002</v>
      </c>
      <c r="M804" s="17">
        <v>110.68800000000002</v>
      </c>
      <c r="N804" s="17" t="s">
        <v>34096</v>
      </c>
      <c r="O804" s="17">
        <v>24.904800000000002</v>
      </c>
      <c r="P804" s="17" t="s">
        <v>34096</v>
      </c>
      <c r="Q804" s="17" t="s">
        <v>34096</v>
      </c>
      <c r="R804" s="17" t="s">
        <v>34096</v>
      </c>
      <c r="S804" s="17" t="s">
        <v>34096</v>
      </c>
      <c r="T804" s="17" t="s">
        <v>34096</v>
      </c>
      <c r="U804" s="17" t="s">
        <v>34096</v>
      </c>
      <c r="V804" s="17" t="s">
        <v>34096</v>
      </c>
      <c r="W804" s="17" t="s">
        <v>34096</v>
      </c>
      <c r="X804" s="17">
        <v>110.68800000000002</v>
      </c>
      <c r="Y804" s="17">
        <v>99.619200000000006</v>
      </c>
      <c r="Z804" s="17">
        <v>103.77000000000001</v>
      </c>
      <c r="AA804" s="17">
        <v>108.61260000000001</v>
      </c>
      <c r="AB804" s="17">
        <v>110.68800000000002</v>
      </c>
      <c r="AC804" s="17">
        <v>110.68800000000002</v>
      </c>
      <c r="AD804" s="17">
        <v>110.68800000000002</v>
      </c>
      <c r="AE804" s="17">
        <v>99.342480000000009</v>
      </c>
      <c r="AF804" s="17">
        <v>73.330800000000011</v>
      </c>
      <c r="AG804" s="17">
        <v>38.740800000000007</v>
      </c>
      <c r="AH804" s="10" t="s">
        <v>34535</v>
      </c>
      <c r="AI804" s="10" t="s">
        <v>320</v>
      </c>
      <c r="AJ804" s="54">
        <v>0</v>
      </c>
      <c r="AK804" s="27" t="s">
        <v>34143</v>
      </c>
      <c r="AL804" t="s">
        <v>51</v>
      </c>
      <c r="AM804" t="e">
        <v>#VALUE!</v>
      </c>
    </row>
    <row r="805" spans="1:39" ht="41.95" x14ac:dyDescent="0.3">
      <c r="A805" s="6" t="str">
        <f t="shared" si="48"/>
        <v>Clinical Laboratory &amp; Pathology Procedures-Red blood cell sedimentation rate, to detect inflammation, non-automated-85651</v>
      </c>
      <c r="B805" s="6" t="str">
        <f t="shared" si="49"/>
        <v>Red blood cell sedimentation rate, to detect inflammation, non-automated</v>
      </c>
      <c r="C805" s="6" t="str">
        <f t="shared" si="50"/>
        <v>Clinical Laboratory &amp; Pathology Procedures</v>
      </c>
      <c r="D805" s="6" t="str">
        <f t="shared" si="51"/>
        <v>85651</v>
      </c>
      <c r="E805" s="25" t="s">
        <v>47</v>
      </c>
      <c r="F805" s="25" t="s">
        <v>47</v>
      </c>
      <c r="G805" s="53" t="s">
        <v>209</v>
      </c>
      <c r="H805" s="25" t="s">
        <v>210</v>
      </c>
      <c r="I805" s="10" t="s">
        <v>211</v>
      </c>
      <c r="J805" s="17">
        <v>161</v>
      </c>
      <c r="K805" s="17">
        <v>32.200000000000003</v>
      </c>
      <c r="L805" s="17">
        <v>7.569</v>
      </c>
      <c r="M805" s="17">
        <v>152.87200000000001</v>
      </c>
      <c r="N805" s="17">
        <v>7.77</v>
      </c>
      <c r="O805" s="17">
        <v>8.5470000000000006</v>
      </c>
      <c r="P805" s="17">
        <v>7.77</v>
      </c>
      <c r="Q805" s="17">
        <v>7.77</v>
      </c>
      <c r="R805" s="17" t="s">
        <v>34096</v>
      </c>
      <c r="S805" s="17">
        <v>8.5470000000000006</v>
      </c>
      <c r="T805" s="17" t="s">
        <v>34096</v>
      </c>
      <c r="U805" s="17" t="s">
        <v>34096</v>
      </c>
      <c r="V805" s="17">
        <v>8.1577000000000002</v>
      </c>
      <c r="W805" s="17">
        <v>7.569</v>
      </c>
      <c r="X805" s="17">
        <v>152.87200000000001</v>
      </c>
      <c r="Y805" s="17">
        <v>137.5848</v>
      </c>
      <c r="Z805" s="17">
        <v>143.3175</v>
      </c>
      <c r="AA805" s="17">
        <v>150.00565</v>
      </c>
      <c r="AB805" s="17">
        <v>152.87200000000001</v>
      </c>
      <c r="AC805" s="17">
        <v>152.87200000000001</v>
      </c>
      <c r="AD805" s="17">
        <v>152.87200000000001</v>
      </c>
      <c r="AE805" s="17">
        <v>137.20262</v>
      </c>
      <c r="AF805" s="17">
        <v>101.27770000000001</v>
      </c>
      <c r="AG805" s="17">
        <v>8.1585000000000001</v>
      </c>
      <c r="AH805" s="10" t="s">
        <v>34536</v>
      </c>
      <c r="AI805" s="10" t="s">
        <v>320</v>
      </c>
      <c r="AJ805" s="54">
        <v>0</v>
      </c>
      <c r="AK805" s="27" t="s">
        <v>34143</v>
      </c>
      <c r="AL805" t="s">
        <v>51</v>
      </c>
      <c r="AM805" t="e">
        <v>#VALUE!</v>
      </c>
    </row>
    <row r="806" spans="1:39" x14ac:dyDescent="0.3">
      <c r="A806" s="6" t="str">
        <f t="shared" si="48"/>
        <v>Clinical Laboratory &amp; Pathology Procedures-Red blood cell sedimentation rate, to detect inflammation, non-automated-85651</v>
      </c>
      <c r="B806" s="6" t="str">
        <f t="shared" si="49"/>
        <v>Red blood cell sedimentation rate, to detect inflammation, non-automated</v>
      </c>
      <c r="C806" s="6" t="str">
        <f t="shared" si="50"/>
        <v>Clinical Laboratory &amp; Pathology Procedures</v>
      </c>
      <c r="D806" s="6" t="str">
        <f t="shared" si="51"/>
        <v>85651</v>
      </c>
      <c r="E806" s="25"/>
      <c r="F806" s="25"/>
      <c r="G806" s="53"/>
      <c r="H806" s="25"/>
      <c r="I806" s="10"/>
      <c r="J806" s="39">
        <v>394</v>
      </c>
      <c r="K806" s="39">
        <v>78.800000000000011</v>
      </c>
      <c r="L806" s="39">
        <v>56.827800000000011</v>
      </c>
      <c r="M806" s="39">
        <v>371.80000000000007</v>
      </c>
      <c r="N806" s="39">
        <v>7.77</v>
      </c>
      <c r="O806" s="39">
        <v>57.805800000000005</v>
      </c>
      <c r="P806" s="39">
        <v>7.77</v>
      </c>
      <c r="Q806" s="39">
        <v>7.77</v>
      </c>
      <c r="R806" s="39" t="s">
        <v>34096</v>
      </c>
      <c r="S806" s="39">
        <v>8.5470000000000006</v>
      </c>
      <c r="T806" s="39" t="s">
        <v>34096</v>
      </c>
      <c r="U806" s="39" t="s">
        <v>34096</v>
      </c>
      <c r="V806" s="39">
        <v>8.1577000000000002</v>
      </c>
      <c r="W806" s="39">
        <v>7.569</v>
      </c>
      <c r="X806" s="39">
        <v>371.80000000000007</v>
      </c>
      <c r="Y806" s="39">
        <v>334.62</v>
      </c>
      <c r="Z806" s="39">
        <v>348.5625</v>
      </c>
      <c r="AA806" s="39">
        <v>364.82875000000001</v>
      </c>
      <c r="AB806" s="39">
        <v>371.80000000000007</v>
      </c>
      <c r="AC806" s="39">
        <v>371.80000000000007</v>
      </c>
      <c r="AD806" s="39">
        <v>371.80000000000007</v>
      </c>
      <c r="AE806" s="39">
        <v>333.69050000000004</v>
      </c>
      <c r="AF806" s="39">
        <v>246.31750000000002</v>
      </c>
      <c r="AG806" s="39">
        <v>46.899300000000011</v>
      </c>
      <c r="AH806" s="10"/>
      <c r="AI806" s="10"/>
    </row>
    <row r="807" spans="1:39" x14ac:dyDescent="0.3">
      <c r="A807" s="6" t="str">
        <f t="shared" si="48"/>
        <v>Clinical Laboratory &amp; Pathology Procedures-Red blood cell sedimentation rate, to detect inflammation, non-automated-85651</v>
      </c>
      <c r="B807" s="6" t="str">
        <f t="shared" si="49"/>
        <v>Red blood cell sedimentation rate, to detect inflammation, non-automated</v>
      </c>
      <c r="C807" s="6" t="str">
        <f t="shared" si="50"/>
        <v>Clinical Laboratory &amp; Pathology Procedures</v>
      </c>
      <c r="D807" s="6" t="str">
        <f t="shared" si="51"/>
        <v>85651</v>
      </c>
      <c r="E807" s="19"/>
      <c r="F807" s="18"/>
      <c r="G807" s="59"/>
      <c r="H807" s="60"/>
      <c r="I807" s="20"/>
      <c r="J807" s="21"/>
      <c r="K807" s="21"/>
      <c r="L807" s="21"/>
      <c r="M807" s="21"/>
      <c r="N807" s="21"/>
      <c r="O807" s="21"/>
      <c r="P807" s="21"/>
      <c r="Q807" s="21"/>
      <c r="R807" s="21"/>
      <c r="S807" s="21"/>
      <c r="T807" s="21"/>
      <c r="U807" s="21"/>
      <c r="V807" s="21"/>
      <c r="W807" s="21"/>
      <c r="X807" s="21"/>
      <c r="Y807" s="21"/>
      <c r="Z807" s="21"/>
      <c r="AA807" s="21"/>
      <c r="AB807" s="21"/>
      <c r="AC807" s="21"/>
      <c r="AD807" s="21"/>
      <c r="AE807" s="21"/>
      <c r="AF807" s="21"/>
      <c r="AG807" s="21"/>
      <c r="AH807" s="10"/>
      <c r="AI807" s="10"/>
    </row>
    <row r="808" spans="1:39" ht="27.95" x14ac:dyDescent="0.3">
      <c r="A808" s="6" t="str">
        <f t="shared" si="48"/>
        <v>Clinical Laboratory &amp; Pathology Procedures-Measurement of antibody (IgE) to allergic substance, crude allergen extract, each-86003</v>
      </c>
      <c r="B808" s="6" t="str">
        <f t="shared" si="49"/>
        <v>Measurement of antibody (IgE) to allergic substance, crude allergen extract, each</v>
      </c>
      <c r="C808" s="6" t="str">
        <f t="shared" si="50"/>
        <v>Clinical Laboratory &amp; Pathology Procedures</v>
      </c>
      <c r="D808" s="6" t="str">
        <f t="shared" si="51"/>
        <v>86003</v>
      </c>
      <c r="E808" s="25" t="s">
        <v>984</v>
      </c>
      <c r="F808" s="25" t="s">
        <v>59</v>
      </c>
      <c r="G808" s="53" t="s">
        <v>653</v>
      </c>
      <c r="H808" s="25" t="s">
        <v>654</v>
      </c>
      <c r="I808" s="10" t="s">
        <v>655</v>
      </c>
      <c r="J808" s="17">
        <v>610</v>
      </c>
      <c r="K808" s="17">
        <v>122</v>
      </c>
      <c r="L808" s="17">
        <v>5.0850000000000035</v>
      </c>
      <c r="M808" s="17">
        <v>23.309971830985891</v>
      </c>
      <c r="N808" s="17">
        <v>5.2200000000000033</v>
      </c>
      <c r="O808" s="17">
        <v>6.3372169014084534</v>
      </c>
      <c r="P808" s="17">
        <v>5.2200000000000033</v>
      </c>
      <c r="Q808" s="17">
        <v>5.2200000000000033</v>
      </c>
      <c r="R808" s="17" t="s">
        <v>34096</v>
      </c>
      <c r="S808" s="17">
        <v>5.7420000000000009</v>
      </c>
      <c r="T808" s="17" t="s">
        <v>34096</v>
      </c>
      <c r="U808" s="17" t="s">
        <v>34096</v>
      </c>
      <c r="V808" s="17">
        <v>5.4805000000000046</v>
      </c>
      <c r="W808" s="17">
        <v>5.0850000000000035</v>
      </c>
      <c r="X808" s="17">
        <v>23.309971830985891</v>
      </c>
      <c r="Y808" s="17">
        <v>20.978974647887348</v>
      </c>
      <c r="Z808" s="17">
        <v>21.853098591549305</v>
      </c>
      <c r="AA808" s="17">
        <v>22.872909859154934</v>
      </c>
      <c r="AB808" s="17">
        <v>23.309971830985891</v>
      </c>
      <c r="AC808" s="17">
        <v>23.309971830985891</v>
      </c>
      <c r="AD808" s="17">
        <v>23.309971830985891</v>
      </c>
      <c r="AE808" s="17">
        <v>20.920699718309873</v>
      </c>
      <c r="AF808" s="17">
        <v>15.442856338028186</v>
      </c>
      <c r="AG808" s="17">
        <v>7.0873718309859184</v>
      </c>
      <c r="AH808" s="10" t="s">
        <v>34537</v>
      </c>
      <c r="AI808" s="10" t="s">
        <v>33881</v>
      </c>
      <c r="AJ808" s="54">
        <v>1</v>
      </c>
      <c r="AK808" s="27">
        <v>5</v>
      </c>
      <c r="AL808" t="s">
        <v>51</v>
      </c>
      <c r="AM808">
        <v>2</v>
      </c>
    </row>
    <row r="809" spans="1:39" x14ac:dyDescent="0.3">
      <c r="A809" s="6" t="str">
        <f t="shared" si="48"/>
        <v>Clinical Laboratory &amp; Pathology Procedures-Measurement of antibody (IgE) to allergic substance, crude allergen extract, each-86003</v>
      </c>
      <c r="B809" s="6" t="str">
        <f t="shared" si="49"/>
        <v>Measurement of antibody (IgE) to allergic substance, crude allergen extract, each</v>
      </c>
      <c r="C809" s="6" t="str">
        <f t="shared" si="50"/>
        <v>Clinical Laboratory &amp; Pathology Procedures</v>
      </c>
      <c r="D809" s="6" t="str">
        <f t="shared" si="51"/>
        <v>86003</v>
      </c>
      <c r="E809" s="25" t="s">
        <v>47</v>
      </c>
      <c r="F809" s="25" t="s">
        <v>47</v>
      </c>
      <c r="G809" s="53" t="s">
        <v>33132</v>
      </c>
      <c r="H809" s="25" t="s">
        <v>30493</v>
      </c>
      <c r="I809" s="10" t="s">
        <v>50</v>
      </c>
      <c r="J809" s="17">
        <v>100</v>
      </c>
      <c r="K809" s="17">
        <v>20</v>
      </c>
      <c r="L809" s="17">
        <v>8.3315999999999999</v>
      </c>
      <c r="M809" s="17">
        <v>37.029333333333334</v>
      </c>
      <c r="N809" s="17" t="s">
        <v>34096</v>
      </c>
      <c r="O809" s="17">
        <v>8.3315999999999999</v>
      </c>
      <c r="P809" s="17" t="s">
        <v>34096</v>
      </c>
      <c r="Q809" s="17" t="s">
        <v>34096</v>
      </c>
      <c r="R809" s="17" t="s">
        <v>34096</v>
      </c>
      <c r="S809" s="17" t="s">
        <v>34096</v>
      </c>
      <c r="T809" s="17" t="s">
        <v>34096</v>
      </c>
      <c r="U809" s="17" t="s">
        <v>34096</v>
      </c>
      <c r="V809" s="17" t="s">
        <v>34096</v>
      </c>
      <c r="W809" s="17" t="s">
        <v>34096</v>
      </c>
      <c r="X809" s="17">
        <v>37.029333333333334</v>
      </c>
      <c r="Y809" s="17">
        <v>33.3264</v>
      </c>
      <c r="Z809" s="17">
        <v>34.715000000000003</v>
      </c>
      <c r="AA809" s="17">
        <v>36.335033333333335</v>
      </c>
      <c r="AB809" s="17">
        <v>37.029333333333334</v>
      </c>
      <c r="AC809" s="17">
        <v>37.029333333333334</v>
      </c>
      <c r="AD809" s="17">
        <v>37.029333333333334</v>
      </c>
      <c r="AE809" s="17">
        <v>33.233826666666666</v>
      </c>
      <c r="AF809" s="17">
        <v>24.531933333333331</v>
      </c>
      <c r="AG809" s="17">
        <v>12.960266666666669</v>
      </c>
      <c r="AH809" s="10" t="s">
        <v>34538</v>
      </c>
      <c r="AI809" s="10" t="s">
        <v>33881</v>
      </c>
      <c r="AJ809" s="54">
        <v>0</v>
      </c>
      <c r="AK809" s="27" t="s">
        <v>34143</v>
      </c>
      <c r="AL809" t="s">
        <v>51</v>
      </c>
      <c r="AM809" t="e">
        <v>#VALUE!</v>
      </c>
    </row>
    <row r="810" spans="1:39" x14ac:dyDescent="0.3">
      <c r="A810" s="6" t="str">
        <f t="shared" si="48"/>
        <v>Clinical Laboratory &amp; Pathology Procedures-Measurement of antibody (IgE) to allergic substance, crude allergen extract, each-86003</v>
      </c>
      <c r="B810" s="6" t="str">
        <f t="shared" si="49"/>
        <v>Measurement of antibody (IgE) to allergic substance, crude allergen extract, each</v>
      </c>
      <c r="C810" s="6" t="str">
        <f t="shared" si="50"/>
        <v>Clinical Laboratory &amp; Pathology Procedures</v>
      </c>
      <c r="D810" s="6" t="str">
        <f t="shared" si="51"/>
        <v>86003</v>
      </c>
      <c r="E810" s="25" t="s">
        <v>47</v>
      </c>
      <c r="F810" s="25" t="s">
        <v>47</v>
      </c>
      <c r="G810" s="53" t="s">
        <v>48</v>
      </c>
      <c r="H810" s="25" t="s">
        <v>49</v>
      </c>
      <c r="I810" s="10" t="s">
        <v>50</v>
      </c>
      <c r="J810" s="17">
        <v>35</v>
      </c>
      <c r="K810" s="17">
        <v>7</v>
      </c>
      <c r="L810" s="17">
        <v>4.9768000000000008</v>
      </c>
      <c r="M810" s="17">
        <v>22.119111111111113</v>
      </c>
      <c r="N810" s="17" t="s">
        <v>34096</v>
      </c>
      <c r="O810" s="17">
        <v>4.9768000000000008</v>
      </c>
      <c r="P810" s="17" t="s">
        <v>34096</v>
      </c>
      <c r="Q810" s="17" t="s">
        <v>34096</v>
      </c>
      <c r="R810" s="17" t="s">
        <v>34096</v>
      </c>
      <c r="S810" s="17" t="s">
        <v>34096</v>
      </c>
      <c r="T810" s="17" t="s">
        <v>34096</v>
      </c>
      <c r="U810" s="17" t="s">
        <v>34096</v>
      </c>
      <c r="V810" s="17">
        <v>8.5650999999999993</v>
      </c>
      <c r="W810" s="17">
        <v>7.9470000000000001</v>
      </c>
      <c r="X810" s="17">
        <v>22.119111111111113</v>
      </c>
      <c r="Y810" s="17">
        <v>19.907200000000003</v>
      </c>
      <c r="Z810" s="17">
        <v>20.736666666666668</v>
      </c>
      <c r="AA810" s="17">
        <v>21.704377777777776</v>
      </c>
      <c r="AB810" s="17">
        <v>22.119111111111113</v>
      </c>
      <c r="AC810" s="17">
        <v>22.119111111111113</v>
      </c>
      <c r="AD810" s="17">
        <v>22.119111111111113</v>
      </c>
      <c r="AE810" s="17">
        <v>19.851902222222225</v>
      </c>
      <c r="AF810" s="17">
        <v>14.653911111111114</v>
      </c>
      <c r="AG810" s="17">
        <v>7.7416888888888913</v>
      </c>
      <c r="AH810" s="10" t="s">
        <v>34539</v>
      </c>
      <c r="AI810" s="10" t="s">
        <v>33881</v>
      </c>
      <c r="AJ810" s="54">
        <v>0</v>
      </c>
      <c r="AK810" s="27" t="s">
        <v>34143</v>
      </c>
      <c r="AL810" t="s">
        <v>51</v>
      </c>
      <c r="AM810" t="e">
        <v>#VALUE!</v>
      </c>
    </row>
    <row r="811" spans="1:39" x14ac:dyDescent="0.3">
      <c r="A811" s="6" t="str">
        <f t="shared" si="48"/>
        <v>Clinical Laboratory &amp; Pathology Procedures-Measurement of antibody (IgE) to allergic substance, crude allergen extract, each-86003</v>
      </c>
      <c r="B811" s="6" t="str">
        <f t="shared" si="49"/>
        <v>Measurement of antibody (IgE) to allergic substance, crude allergen extract, each</v>
      </c>
      <c r="C811" s="6" t="str">
        <f t="shared" si="50"/>
        <v>Clinical Laboratory &amp; Pathology Procedures</v>
      </c>
      <c r="D811" s="6" t="str">
        <f t="shared" si="51"/>
        <v>86003</v>
      </c>
      <c r="E811" s="25"/>
      <c r="F811" s="25"/>
      <c r="G811" s="53"/>
      <c r="H811" s="25"/>
      <c r="I811" s="10"/>
      <c r="J811" s="39">
        <v>745</v>
      </c>
      <c r="K811" s="39">
        <v>149</v>
      </c>
      <c r="L811" s="39">
        <v>18.393400000000003</v>
      </c>
      <c r="M811" s="39">
        <v>82.458416275430338</v>
      </c>
      <c r="N811" s="39">
        <v>5.2200000000000033</v>
      </c>
      <c r="O811" s="39">
        <v>19.645616901408452</v>
      </c>
      <c r="P811" s="39">
        <v>5.2200000000000033</v>
      </c>
      <c r="Q811" s="39">
        <v>5.2200000000000033</v>
      </c>
      <c r="R811" s="39" t="s">
        <v>34096</v>
      </c>
      <c r="S811" s="39">
        <v>5.7420000000000009</v>
      </c>
      <c r="T811" s="39" t="s">
        <v>34096</v>
      </c>
      <c r="U811" s="39" t="s">
        <v>34096</v>
      </c>
      <c r="V811" s="39">
        <v>14.045600000000004</v>
      </c>
      <c r="W811" s="39">
        <v>13.032000000000004</v>
      </c>
      <c r="X811" s="39">
        <v>82.458416275430338</v>
      </c>
      <c r="Y811" s="39">
        <v>74.212574647887351</v>
      </c>
      <c r="Z811" s="39">
        <v>77.30476525821598</v>
      </c>
      <c r="AA811" s="39">
        <v>80.912320970266052</v>
      </c>
      <c r="AB811" s="39">
        <v>82.458416275430338</v>
      </c>
      <c r="AC811" s="39">
        <v>82.458416275430338</v>
      </c>
      <c r="AD811" s="39">
        <v>82.458416275430338</v>
      </c>
      <c r="AE811" s="39">
        <v>74.006428607198757</v>
      </c>
      <c r="AF811" s="39">
        <v>54.628700782472635</v>
      </c>
      <c r="AG811" s="39">
        <v>20.701955555555561</v>
      </c>
      <c r="AH811" s="10"/>
      <c r="AI811" s="10"/>
    </row>
    <row r="812" spans="1:39" x14ac:dyDescent="0.3">
      <c r="A812" s="6" t="str">
        <f t="shared" si="48"/>
        <v>Clinical Laboratory &amp; Pathology Procedures-Measurement of antibody (IgE) to allergic substance, crude allergen extract, each-86003</v>
      </c>
      <c r="B812" s="6" t="str">
        <f t="shared" si="49"/>
        <v>Measurement of antibody (IgE) to allergic substance, crude allergen extract, each</v>
      </c>
      <c r="C812" s="6" t="str">
        <f t="shared" si="50"/>
        <v>Clinical Laboratory &amp; Pathology Procedures</v>
      </c>
      <c r="D812" s="6" t="str">
        <f t="shared" si="51"/>
        <v>86003</v>
      </c>
      <c r="E812" s="19"/>
      <c r="F812" s="18"/>
      <c r="G812" s="59"/>
      <c r="H812" s="60"/>
      <c r="I812" s="20"/>
      <c r="J812" s="21"/>
      <c r="K812" s="21"/>
      <c r="L812" s="21"/>
      <c r="M812" s="21"/>
      <c r="N812" s="21"/>
      <c r="O812" s="21"/>
      <c r="P812" s="21"/>
      <c r="Q812" s="21"/>
      <c r="R812" s="21"/>
      <c r="S812" s="21"/>
      <c r="T812" s="21"/>
      <c r="U812" s="21"/>
      <c r="V812" s="21"/>
      <c r="W812" s="21"/>
      <c r="X812" s="21"/>
      <c r="Y812" s="21"/>
      <c r="Z812" s="21"/>
      <c r="AA812" s="21"/>
      <c r="AB812" s="21"/>
      <c r="AC812" s="21"/>
      <c r="AD812" s="21"/>
      <c r="AE812" s="21"/>
      <c r="AF812" s="21"/>
      <c r="AG812" s="21"/>
      <c r="AH812" s="10"/>
      <c r="AI812" s="10"/>
    </row>
    <row r="813" spans="1:39" ht="27.95" x14ac:dyDescent="0.3">
      <c r="A813" s="6" t="str">
        <f t="shared" si="48"/>
        <v>Clinical Laboratory &amp; Pathology Procedures-Screening test for autoimmune disorder-86038</v>
      </c>
      <c r="B813" s="6" t="str">
        <f t="shared" si="49"/>
        <v>Screening test for autoimmune disorder</v>
      </c>
      <c r="C813" s="6" t="str">
        <f t="shared" si="50"/>
        <v>Clinical Laboratory &amp; Pathology Procedures</v>
      </c>
      <c r="D813" s="6" t="str">
        <f t="shared" si="51"/>
        <v>86038</v>
      </c>
      <c r="E813" s="25" t="s">
        <v>984</v>
      </c>
      <c r="F813" s="25" t="s">
        <v>59</v>
      </c>
      <c r="G813" s="53" t="s">
        <v>657</v>
      </c>
      <c r="H813" s="25" t="s">
        <v>658</v>
      </c>
      <c r="I813" s="10" t="s">
        <v>655</v>
      </c>
      <c r="J813" s="17">
        <v>141</v>
      </c>
      <c r="K813" s="17">
        <v>28.200000000000003</v>
      </c>
      <c r="L813" s="17">
        <v>11.781000000000001</v>
      </c>
      <c r="M813" s="17">
        <v>162.16</v>
      </c>
      <c r="N813" s="17">
        <v>12.09</v>
      </c>
      <c r="O813" s="17">
        <v>13.299000000000001</v>
      </c>
      <c r="P813" s="17">
        <v>12.09</v>
      </c>
      <c r="Q813" s="17">
        <v>12.09</v>
      </c>
      <c r="R813" s="17" t="s">
        <v>34096</v>
      </c>
      <c r="S813" s="17">
        <v>13.299000000000001</v>
      </c>
      <c r="T813" s="17" t="s">
        <v>34096</v>
      </c>
      <c r="U813" s="17" t="s">
        <v>34096</v>
      </c>
      <c r="V813" s="17">
        <v>12.6973</v>
      </c>
      <c r="W813" s="17">
        <v>11.781000000000001</v>
      </c>
      <c r="X813" s="17">
        <v>162.16</v>
      </c>
      <c r="Y813" s="17">
        <v>145.94399999999999</v>
      </c>
      <c r="Z813" s="17">
        <v>152.02499999999998</v>
      </c>
      <c r="AA813" s="17">
        <v>159.11949999999999</v>
      </c>
      <c r="AB813" s="17">
        <v>162.16</v>
      </c>
      <c r="AC813" s="17">
        <v>162.16</v>
      </c>
      <c r="AD813" s="17">
        <v>162.16</v>
      </c>
      <c r="AE813" s="17">
        <v>145.53859999999997</v>
      </c>
      <c r="AF813" s="17">
        <v>107.431</v>
      </c>
      <c r="AG813" s="17">
        <v>12.6945</v>
      </c>
      <c r="AH813" s="10" t="s">
        <v>34540</v>
      </c>
      <c r="AI813" s="10" t="s">
        <v>656</v>
      </c>
      <c r="AJ813" s="54">
        <v>1</v>
      </c>
      <c r="AK813" s="27">
        <v>2</v>
      </c>
      <c r="AL813" t="s">
        <v>51</v>
      </c>
      <c r="AM813">
        <v>1</v>
      </c>
    </row>
    <row r="814" spans="1:39" x14ac:dyDescent="0.3">
      <c r="A814" s="6" t="str">
        <f t="shared" si="48"/>
        <v>Clinical Laboratory &amp; Pathology Procedures-Screening test for autoimmune disorder-86038</v>
      </c>
      <c r="B814" s="6" t="str">
        <f t="shared" si="49"/>
        <v>Screening test for autoimmune disorder</v>
      </c>
      <c r="C814" s="6" t="str">
        <f t="shared" si="50"/>
        <v>Clinical Laboratory &amp; Pathology Procedures</v>
      </c>
      <c r="D814" s="6" t="str">
        <f t="shared" si="51"/>
        <v>86038</v>
      </c>
      <c r="E814" s="19"/>
      <c r="F814" s="18"/>
      <c r="G814" s="59"/>
      <c r="H814" s="60"/>
      <c r="I814" s="20"/>
      <c r="J814" s="21"/>
      <c r="K814" s="21"/>
      <c r="L814" s="21"/>
      <c r="M814" s="21"/>
      <c r="N814" s="21"/>
      <c r="O814" s="21"/>
      <c r="P814" s="21"/>
      <c r="Q814" s="21"/>
      <c r="R814" s="21"/>
      <c r="S814" s="21"/>
      <c r="T814" s="21"/>
      <c r="U814" s="21"/>
      <c r="V814" s="21"/>
      <c r="W814" s="21"/>
      <c r="X814" s="21"/>
      <c r="Y814" s="21"/>
      <c r="Z814" s="21"/>
      <c r="AA814" s="21"/>
      <c r="AB814" s="21"/>
      <c r="AC814" s="21"/>
      <c r="AD814" s="21"/>
      <c r="AE814" s="21"/>
      <c r="AF814" s="21"/>
      <c r="AG814" s="21"/>
      <c r="AH814" s="10"/>
      <c r="AI814" s="10"/>
    </row>
    <row r="815" spans="1:39" ht="27.95" x14ac:dyDescent="0.3">
      <c r="A815" s="6" t="str">
        <f t="shared" si="48"/>
        <v>Clinical Laboratory &amp; Pathology Procedures-Measurement C-reactive protein for detection of infection or inflammation-86140</v>
      </c>
      <c r="B815" s="6" t="str">
        <f t="shared" si="49"/>
        <v>Measurement C-reactive protein for detection of infection or inflammation</v>
      </c>
      <c r="C815" s="6" t="str">
        <f t="shared" si="50"/>
        <v>Clinical Laboratory &amp; Pathology Procedures</v>
      </c>
      <c r="D815" s="6" t="str">
        <f t="shared" si="51"/>
        <v>86140</v>
      </c>
      <c r="E815" s="25" t="s">
        <v>984</v>
      </c>
      <c r="F815" s="25" t="s">
        <v>59</v>
      </c>
      <c r="G815" s="53" t="s">
        <v>660</v>
      </c>
      <c r="H815" s="25" t="s">
        <v>661</v>
      </c>
      <c r="I815" s="10" t="s">
        <v>655</v>
      </c>
      <c r="J815" s="17">
        <v>120</v>
      </c>
      <c r="K815" s="17">
        <v>24</v>
      </c>
      <c r="L815" s="17">
        <v>24.904800000000002</v>
      </c>
      <c r="M815" s="17">
        <v>110.68800000000002</v>
      </c>
      <c r="N815" s="17" t="s">
        <v>34096</v>
      </c>
      <c r="O815" s="17">
        <v>24.904800000000002</v>
      </c>
      <c r="P815" s="17" t="s">
        <v>34096</v>
      </c>
      <c r="Q815" s="17" t="s">
        <v>34096</v>
      </c>
      <c r="R815" s="17" t="s">
        <v>34096</v>
      </c>
      <c r="S815" s="17" t="s">
        <v>34096</v>
      </c>
      <c r="T815" s="17" t="s">
        <v>34096</v>
      </c>
      <c r="U815" s="17" t="s">
        <v>34096</v>
      </c>
      <c r="V815" s="17" t="s">
        <v>34096</v>
      </c>
      <c r="W815" s="17" t="s">
        <v>34096</v>
      </c>
      <c r="X815" s="17">
        <v>110.68800000000002</v>
      </c>
      <c r="Y815" s="17">
        <v>99.619200000000006</v>
      </c>
      <c r="Z815" s="17">
        <v>103.77000000000001</v>
      </c>
      <c r="AA815" s="17">
        <v>108.61260000000001</v>
      </c>
      <c r="AB815" s="17">
        <v>110.68800000000002</v>
      </c>
      <c r="AC815" s="17">
        <v>110.68800000000002</v>
      </c>
      <c r="AD815" s="17">
        <v>110.68800000000002</v>
      </c>
      <c r="AE815" s="17">
        <v>99.342480000000009</v>
      </c>
      <c r="AF815" s="17">
        <v>73.330800000000011</v>
      </c>
      <c r="AG815" s="17">
        <v>38.740800000000007</v>
      </c>
      <c r="AH815" s="10" t="s">
        <v>34541</v>
      </c>
      <c r="AI815" s="10" t="s">
        <v>659</v>
      </c>
      <c r="AJ815" s="54">
        <v>1</v>
      </c>
      <c r="AK815" s="27">
        <v>5</v>
      </c>
      <c r="AL815" t="s">
        <v>51</v>
      </c>
      <c r="AM815">
        <v>2</v>
      </c>
    </row>
    <row r="816" spans="1:39" ht="41.95" x14ac:dyDescent="0.3">
      <c r="A816" s="6" t="str">
        <f t="shared" si="48"/>
        <v>Clinical Laboratory &amp; Pathology Procedures-Measurement C-reactive protein for detection of infection or inflammation-86140</v>
      </c>
      <c r="B816" s="6" t="str">
        <f t="shared" si="49"/>
        <v>Measurement C-reactive protein for detection of infection or inflammation</v>
      </c>
      <c r="C816" s="6" t="str">
        <f t="shared" si="50"/>
        <v>Clinical Laboratory &amp; Pathology Procedures</v>
      </c>
      <c r="D816" s="6" t="str">
        <f t="shared" si="51"/>
        <v>86140</v>
      </c>
      <c r="E816" s="25" t="s">
        <v>47</v>
      </c>
      <c r="F816" s="25" t="s">
        <v>47</v>
      </c>
      <c r="G816" s="53" t="s">
        <v>209</v>
      </c>
      <c r="H816" s="25" t="s">
        <v>210</v>
      </c>
      <c r="I816" s="10" t="s">
        <v>211</v>
      </c>
      <c r="J816" s="17">
        <v>161</v>
      </c>
      <c r="K816" s="17">
        <v>32.200000000000003</v>
      </c>
      <c r="L816" s="17">
        <v>7.569</v>
      </c>
      <c r="M816" s="17">
        <v>152.87200000000001</v>
      </c>
      <c r="N816" s="17">
        <v>7.77</v>
      </c>
      <c r="O816" s="17">
        <v>8.5470000000000006</v>
      </c>
      <c r="P816" s="17">
        <v>7.77</v>
      </c>
      <c r="Q816" s="17">
        <v>7.77</v>
      </c>
      <c r="R816" s="17" t="s">
        <v>34096</v>
      </c>
      <c r="S816" s="17">
        <v>8.5470000000000006</v>
      </c>
      <c r="T816" s="17" t="s">
        <v>34096</v>
      </c>
      <c r="U816" s="17" t="s">
        <v>34096</v>
      </c>
      <c r="V816" s="17">
        <v>8.1577000000000002</v>
      </c>
      <c r="W816" s="17">
        <v>7.569</v>
      </c>
      <c r="X816" s="17">
        <v>152.87200000000001</v>
      </c>
      <c r="Y816" s="17">
        <v>137.5848</v>
      </c>
      <c r="Z816" s="17">
        <v>143.3175</v>
      </c>
      <c r="AA816" s="17">
        <v>150.00565</v>
      </c>
      <c r="AB816" s="17">
        <v>152.87200000000001</v>
      </c>
      <c r="AC816" s="17">
        <v>152.87200000000001</v>
      </c>
      <c r="AD816" s="17">
        <v>152.87200000000001</v>
      </c>
      <c r="AE816" s="17">
        <v>137.20262</v>
      </c>
      <c r="AF816" s="17">
        <v>101.27770000000001</v>
      </c>
      <c r="AG816" s="17">
        <v>8.1585000000000001</v>
      </c>
      <c r="AH816" s="10" t="s">
        <v>34542</v>
      </c>
      <c r="AI816" s="10" t="s">
        <v>659</v>
      </c>
      <c r="AJ816" s="54">
        <v>0</v>
      </c>
      <c r="AK816" s="27" t="s">
        <v>34143</v>
      </c>
      <c r="AL816" t="s">
        <v>51</v>
      </c>
      <c r="AM816" t="e">
        <v>#VALUE!</v>
      </c>
    </row>
    <row r="817" spans="1:39" x14ac:dyDescent="0.3">
      <c r="A817" s="6" t="str">
        <f t="shared" si="48"/>
        <v>Clinical Laboratory &amp; Pathology Procedures-Measurement C-reactive protein for detection of infection or inflammation-86140</v>
      </c>
      <c r="B817" s="6" t="str">
        <f t="shared" si="49"/>
        <v>Measurement C-reactive protein for detection of infection or inflammation</v>
      </c>
      <c r="C817" s="6" t="str">
        <f t="shared" si="50"/>
        <v>Clinical Laboratory &amp; Pathology Procedures</v>
      </c>
      <c r="D817" s="6" t="str">
        <f t="shared" si="51"/>
        <v>86140</v>
      </c>
      <c r="E817" s="25" t="s">
        <v>47</v>
      </c>
      <c r="F817" s="25" t="s">
        <v>47</v>
      </c>
      <c r="G817" s="53" t="s">
        <v>314</v>
      </c>
      <c r="H817" s="25" t="s">
        <v>315</v>
      </c>
      <c r="I817" s="10" t="s">
        <v>208</v>
      </c>
      <c r="J817" s="17">
        <v>580</v>
      </c>
      <c r="K817" s="17">
        <v>116</v>
      </c>
      <c r="L817" s="17">
        <v>10.287000000000001</v>
      </c>
      <c r="M817" s="17">
        <v>784.49600000000009</v>
      </c>
      <c r="N817" s="17">
        <v>10.56</v>
      </c>
      <c r="O817" s="17">
        <v>11.616000000000001</v>
      </c>
      <c r="P817" s="17">
        <v>10.56</v>
      </c>
      <c r="Q817" s="17">
        <v>10.56</v>
      </c>
      <c r="R817" s="17" t="s">
        <v>34096</v>
      </c>
      <c r="S817" s="17">
        <v>11.616000000000001</v>
      </c>
      <c r="T817" s="17" t="s">
        <v>34096</v>
      </c>
      <c r="U817" s="17" t="s">
        <v>34096</v>
      </c>
      <c r="V817" s="17">
        <v>11.0871</v>
      </c>
      <c r="W817" s="17">
        <v>10.287000000000001</v>
      </c>
      <c r="X817" s="17">
        <v>784.49600000000009</v>
      </c>
      <c r="Y817" s="17">
        <v>706.04639999999995</v>
      </c>
      <c r="Z817" s="17">
        <v>735.46500000000003</v>
      </c>
      <c r="AA817" s="17">
        <v>769.7867</v>
      </c>
      <c r="AB817" s="17">
        <v>784.49600000000009</v>
      </c>
      <c r="AC817" s="17">
        <v>784.49600000000009</v>
      </c>
      <c r="AD817" s="17">
        <v>784.49600000000009</v>
      </c>
      <c r="AE817" s="17">
        <v>704.08515999999997</v>
      </c>
      <c r="AF817" s="17">
        <v>519.72860000000003</v>
      </c>
      <c r="AG817" s="17">
        <v>11.088000000000001</v>
      </c>
      <c r="AH817" s="10" t="s">
        <v>34543</v>
      </c>
      <c r="AI817" s="10" t="s">
        <v>659</v>
      </c>
      <c r="AJ817" s="54">
        <v>0</v>
      </c>
      <c r="AK817" s="27" t="s">
        <v>34143</v>
      </c>
      <c r="AL817" t="s">
        <v>51</v>
      </c>
      <c r="AM817" t="e">
        <v>#VALUE!</v>
      </c>
    </row>
    <row r="818" spans="1:39" x14ac:dyDescent="0.3">
      <c r="A818" s="6" t="str">
        <f t="shared" si="48"/>
        <v>Clinical Laboratory &amp; Pathology Procedures-Measurement C-reactive protein for detection of infection or inflammation-86140</v>
      </c>
      <c r="B818" s="6" t="str">
        <f t="shared" si="49"/>
        <v>Measurement C-reactive protein for detection of infection or inflammation</v>
      </c>
      <c r="C818" s="6" t="str">
        <f t="shared" si="50"/>
        <v>Clinical Laboratory &amp; Pathology Procedures</v>
      </c>
      <c r="D818" s="6" t="str">
        <f t="shared" si="51"/>
        <v>86140</v>
      </c>
      <c r="E818" s="25"/>
      <c r="F818" s="25"/>
      <c r="G818" s="53"/>
      <c r="H818" s="25"/>
      <c r="I818" s="10"/>
      <c r="J818" s="39">
        <v>861</v>
      </c>
      <c r="K818" s="39">
        <v>172.2</v>
      </c>
      <c r="L818" s="39">
        <v>42.760800000000003</v>
      </c>
      <c r="M818" s="39">
        <v>1048.056</v>
      </c>
      <c r="N818" s="39">
        <v>18.329999999999998</v>
      </c>
      <c r="O818" s="39">
        <v>45.067800000000005</v>
      </c>
      <c r="P818" s="39">
        <v>18.329999999999998</v>
      </c>
      <c r="Q818" s="39">
        <v>18.329999999999998</v>
      </c>
      <c r="R818" s="39" t="s">
        <v>34096</v>
      </c>
      <c r="S818" s="39">
        <v>20.163000000000004</v>
      </c>
      <c r="T818" s="39" t="s">
        <v>34096</v>
      </c>
      <c r="U818" s="39" t="s">
        <v>34096</v>
      </c>
      <c r="V818" s="39">
        <v>19.244799999999998</v>
      </c>
      <c r="W818" s="39">
        <v>17.856000000000002</v>
      </c>
      <c r="X818" s="39">
        <v>1048.056</v>
      </c>
      <c r="Y818" s="39">
        <v>943.2503999999999</v>
      </c>
      <c r="Z818" s="39">
        <v>982.55250000000001</v>
      </c>
      <c r="AA818" s="39">
        <v>1028.4049500000001</v>
      </c>
      <c r="AB818" s="39">
        <v>1048.056</v>
      </c>
      <c r="AC818" s="39">
        <v>1048.056</v>
      </c>
      <c r="AD818" s="39">
        <v>1048.056</v>
      </c>
      <c r="AE818" s="39">
        <v>940.63025999999991</v>
      </c>
      <c r="AF818" s="39">
        <v>694.33710000000008</v>
      </c>
      <c r="AG818" s="39">
        <v>19.246500000000001</v>
      </c>
      <c r="AH818" s="10"/>
      <c r="AI818" s="10"/>
    </row>
    <row r="819" spans="1:39" x14ac:dyDescent="0.3">
      <c r="A819" s="6" t="str">
        <f t="shared" si="48"/>
        <v>Clinical Laboratory &amp; Pathology Procedures-Measurement C-reactive protein for detection of infection or inflammation-86140</v>
      </c>
      <c r="B819" s="6" t="str">
        <f t="shared" si="49"/>
        <v>Measurement C-reactive protein for detection of infection or inflammation</v>
      </c>
      <c r="C819" s="6" t="str">
        <f t="shared" si="50"/>
        <v>Clinical Laboratory &amp; Pathology Procedures</v>
      </c>
      <c r="D819" s="6" t="str">
        <f t="shared" si="51"/>
        <v>86140</v>
      </c>
      <c r="E819" s="19"/>
      <c r="F819" s="18"/>
      <c r="G819" s="59"/>
      <c r="H819" s="60"/>
      <c r="I819" s="20"/>
      <c r="J819" s="21"/>
      <c r="K819" s="21"/>
      <c r="L819" s="21"/>
      <c r="M819" s="21"/>
      <c r="N819" s="21"/>
      <c r="O819" s="21"/>
      <c r="P819" s="21"/>
      <c r="Q819" s="21"/>
      <c r="R819" s="21"/>
      <c r="S819" s="21"/>
      <c r="T819" s="21"/>
      <c r="U819" s="21"/>
      <c r="V819" s="21"/>
      <c r="W819" s="21"/>
      <c r="X819" s="21"/>
      <c r="Y819" s="21"/>
      <c r="Z819" s="21"/>
      <c r="AA819" s="21"/>
      <c r="AB819" s="21"/>
      <c r="AC819" s="21"/>
      <c r="AD819" s="21"/>
      <c r="AE819" s="21"/>
      <c r="AF819" s="21"/>
      <c r="AG819" s="21"/>
      <c r="AH819" s="10"/>
      <c r="AI819" s="10"/>
    </row>
    <row r="820" spans="1:39" ht="27.95" x14ac:dyDescent="0.3">
      <c r="A820" s="6" t="str">
        <f t="shared" si="48"/>
        <v>Clinical Laboratory &amp; Pathology Procedures-Measurement of complement (immune system proteins), antigen,-86160</v>
      </c>
      <c r="B820" s="6" t="str">
        <f t="shared" si="49"/>
        <v>Measurement of complement (immune system proteins), antigen,</v>
      </c>
      <c r="C820" s="6" t="str">
        <f t="shared" si="50"/>
        <v>Clinical Laboratory &amp; Pathology Procedures</v>
      </c>
      <c r="D820" s="6" t="str">
        <f t="shared" si="51"/>
        <v>86160</v>
      </c>
      <c r="E820" s="25" t="s">
        <v>984</v>
      </c>
      <c r="F820" s="25" t="s">
        <v>59</v>
      </c>
      <c r="G820" s="53" t="s">
        <v>31367</v>
      </c>
      <c r="H820" s="25" t="s">
        <v>26914</v>
      </c>
      <c r="I820" s="10" t="s">
        <v>655</v>
      </c>
      <c r="J820" s="17">
        <v>217</v>
      </c>
      <c r="K820" s="17">
        <v>43.400000000000006</v>
      </c>
      <c r="L820" s="17">
        <v>41.808600000000006</v>
      </c>
      <c r="M820" s="17">
        <v>185.81600000000003</v>
      </c>
      <c r="N820" s="17" t="s">
        <v>34096</v>
      </c>
      <c r="O820" s="17">
        <v>41.808600000000006</v>
      </c>
      <c r="P820" s="17" t="s">
        <v>34096</v>
      </c>
      <c r="Q820" s="17" t="s">
        <v>34096</v>
      </c>
      <c r="R820" s="17" t="s">
        <v>34096</v>
      </c>
      <c r="S820" s="17" t="s">
        <v>34096</v>
      </c>
      <c r="T820" s="17" t="s">
        <v>34096</v>
      </c>
      <c r="U820" s="17" t="s">
        <v>34096</v>
      </c>
      <c r="V820" s="17" t="s">
        <v>34096</v>
      </c>
      <c r="W820" s="17" t="s">
        <v>34096</v>
      </c>
      <c r="X820" s="17">
        <v>185.81600000000003</v>
      </c>
      <c r="Y820" s="17">
        <v>167.23440000000002</v>
      </c>
      <c r="Z820" s="17">
        <v>174.20250000000001</v>
      </c>
      <c r="AA820" s="17">
        <v>182.33195000000001</v>
      </c>
      <c r="AB820" s="17">
        <v>185.81600000000003</v>
      </c>
      <c r="AC820" s="17">
        <v>185.81600000000003</v>
      </c>
      <c r="AD820" s="17">
        <v>185.81600000000003</v>
      </c>
      <c r="AE820" s="17">
        <v>166.76985999999999</v>
      </c>
      <c r="AF820" s="17">
        <v>123.10310000000003</v>
      </c>
      <c r="AG820" s="17">
        <v>65.035600000000002</v>
      </c>
      <c r="AH820" s="10" t="s">
        <v>34544</v>
      </c>
      <c r="AI820" s="10" t="s">
        <v>31048</v>
      </c>
      <c r="AJ820" s="54">
        <v>1</v>
      </c>
      <c r="AK820" s="27">
        <v>5</v>
      </c>
      <c r="AL820" t="s">
        <v>51</v>
      </c>
      <c r="AM820">
        <v>2</v>
      </c>
    </row>
    <row r="821" spans="1:39" x14ac:dyDescent="0.3">
      <c r="A821" s="6" t="str">
        <f t="shared" si="48"/>
        <v>Clinical Laboratory &amp; Pathology Procedures-Measurement of complement (immune system proteins), antigen,-86160</v>
      </c>
      <c r="B821" s="6" t="str">
        <f t="shared" si="49"/>
        <v>Measurement of complement (immune system proteins), antigen,</v>
      </c>
      <c r="C821" s="6" t="str">
        <f t="shared" si="50"/>
        <v>Clinical Laboratory &amp; Pathology Procedures</v>
      </c>
      <c r="D821" s="6" t="str">
        <f t="shared" si="51"/>
        <v>86160</v>
      </c>
      <c r="E821" s="25" t="s">
        <v>47</v>
      </c>
      <c r="F821" s="25" t="s">
        <v>47</v>
      </c>
      <c r="G821" s="53" t="s">
        <v>314</v>
      </c>
      <c r="H821" s="25" t="s">
        <v>315</v>
      </c>
      <c r="I821" s="10" t="s">
        <v>208</v>
      </c>
      <c r="J821" s="17">
        <v>580</v>
      </c>
      <c r="K821" s="17">
        <v>116</v>
      </c>
      <c r="L821" s="17">
        <v>10.287000000000001</v>
      </c>
      <c r="M821" s="17">
        <v>784.49600000000009</v>
      </c>
      <c r="N821" s="17">
        <v>10.56</v>
      </c>
      <c r="O821" s="17">
        <v>11.616000000000001</v>
      </c>
      <c r="P821" s="17">
        <v>10.56</v>
      </c>
      <c r="Q821" s="17">
        <v>10.56</v>
      </c>
      <c r="R821" s="17" t="s">
        <v>34096</v>
      </c>
      <c r="S821" s="17">
        <v>11.616000000000001</v>
      </c>
      <c r="T821" s="17" t="s">
        <v>34096</v>
      </c>
      <c r="U821" s="17" t="s">
        <v>34096</v>
      </c>
      <c r="V821" s="17">
        <v>11.0871</v>
      </c>
      <c r="W821" s="17">
        <v>10.287000000000001</v>
      </c>
      <c r="X821" s="17">
        <v>784.49600000000009</v>
      </c>
      <c r="Y821" s="17">
        <v>706.04639999999995</v>
      </c>
      <c r="Z821" s="17">
        <v>735.46500000000003</v>
      </c>
      <c r="AA821" s="17">
        <v>769.7867</v>
      </c>
      <c r="AB821" s="17">
        <v>784.49600000000009</v>
      </c>
      <c r="AC821" s="17">
        <v>784.49600000000009</v>
      </c>
      <c r="AD821" s="17">
        <v>784.49600000000009</v>
      </c>
      <c r="AE821" s="17">
        <v>704.08515999999997</v>
      </c>
      <c r="AF821" s="17">
        <v>519.72860000000003</v>
      </c>
      <c r="AG821" s="17">
        <v>11.088000000000001</v>
      </c>
      <c r="AH821" s="10" t="s">
        <v>34545</v>
      </c>
      <c r="AI821" s="10" t="s">
        <v>31048</v>
      </c>
      <c r="AJ821" s="54">
        <v>0</v>
      </c>
      <c r="AK821" s="27" t="s">
        <v>34143</v>
      </c>
      <c r="AL821" t="s">
        <v>51</v>
      </c>
      <c r="AM821" t="e">
        <v>#VALUE!</v>
      </c>
    </row>
    <row r="822" spans="1:39" ht="41.95" x14ac:dyDescent="0.3">
      <c r="A822" s="6" t="str">
        <f t="shared" si="48"/>
        <v>Clinical Laboratory &amp; Pathology Procedures-Measurement of complement (immune system proteins), antigen,-86160</v>
      </c>
      <c r="B822" s="6" t="str">
        <f t="shared" si="49"/>
        <v>Measurement of complement (immune system proteins), antigen,</v>
      </c>
      <c r="C822" s="6" t="str">
        <f t="shared" si="50"/>
        <v>Clinical Laboratory &amp; Pathology Procedures</v>
      </c>
      <c r="D822" s="6" t="str">
        <f t="shared" si="51"/>
        <v>86160</v>
      </c>
      <c r="E822" s="25" t="s">
        <v>47</v>
      </c>
      <c r="F822" s="25" t="s">
        <v>47</v>
      </c>
      <c r="G822" s="53" t="s">
        <v>209</v>
      </c>
      <c r="H822" s="25" t="s">
        <v>210</v>
      </c>
      <c r="I822" s="10" t="s">
        <v>211</v>
      </c>
      <c r="J822" s="17">
        <v>161</v>
      </c>
      <c r="K822" s="17">
        <v>32.200000000000003</v>
      </c>
      <c r="L822" s="17">
        <v>7.569</v>
      </c>
      <c r="M822" s="17">
        <v>152.87200000000001</v>
      </c>
      <c r="N822" s="17">
        <v>7.77</v>
      </c>
      <c r="O822" s="17">
        <v>8.5470000000000006</v>
      </c>
      <c r="P822" s="17">
        <v>7.77</v>
      </c>
      <c r="Q822" s="17">
        <v>7.77</v>
      </c>
      <c r="R822" s="17" t="s">
        <v>34096</v>
      </c>
      <c r="S822" s="17">
        <v>8.5470000000000006</v>
      </c>
      <c r="T822" s="17" t="s">
        <v>34096</v>
      </c>
      <c r="U822" s="17" t="s">
        <v>34096</v>
      </c>
      <c r="V822" s="17">
        <v>8.1577000000000002</v>
      </c>
      <c r="W822" s="17">
        <v>7.569</v>
      </c>
      <c r="X822" s="17">
        <v>152.87200000000001</v>
      </c>
      <c r="Y822" s="17">
        <v>137.5848</v>
      </c>
      <c r="Z822" s="17">
        <v>143.3175</v>
      </c>
      <c r="AA822" s="17">
        <v>150.00565</v>
      </c>
      <c r="AB822" s="17">
        <v>152.87200000000001</v>
      </c>
      <c r="AC822" s="17">
        <v>152.87200000000001</v>
      </c>
      <c r="AD822" s="17">
        <v>152.87200000000001</v>
      </c>
      <c r="AE822" s="17">
        <v>137.20262</v>
      </c>
      <c r="AF822" s="17">
        <v>101.27770000000001</v>
      </c>
      <c r="AG822" s="17">
        <v>8.1585000000000001</v>
      </c>
      <c r="AH822" s="10" t="s">
        <v>34546</v>
      </c>
      <c r="AI822" s="10" t="s">
        <v>31048</v>
      </c>
      <c r="AJ822" s="54">
        <v>0</v>
      </c>
      <c r="AK822" s="27" t="s">
        <v>34143</v>
      </c>
      <c r="AL822" t="s">
        <v>51</v>
      </c>
      <c r="AM822" t="e">
        <v>#VALUE!</v>
      </c>
    </row>
    <row r="823" spans="1:39" x14ac:dyDescent="0.3">
      <c r="A823" s="6" t="str">
        <f t="shared" si="48"/>
        <v>Clinical Laboratory &amp; Pathology Procedures-Measurement of complement (immune system proteins), antigen,-86160</v>
      </c>
      <c r="B823" s="6" t="str">
        <f t="shared" si="49"/>
        <v>Measurement of complement (immune system proteins), antigen,</v>
      </c>
      <c r="C823" s="6" t="str">
        <f t="shared" si="50"/>
        <v>Clinical Laboratory &amp; Pathology Procedures</v>
      </c>
      <c r="D823" s="6" t="str">
        <f t="shared" si="51"/>
        <v>86160</v>
      </c>
      <c r="E823" s="25"/>
      <c r="F823" s="25"/>
      <c r="G823" s="53"/>
      <c r="H823" s="25"/>
      <c r="I823" s="10"/>
      <c r="J823" s="39">
        <v>958</v>
      </c>
      <c r="K823" s="39">
        <v>191.60000000000002</v>
      </c>
      <c r="L823" s="39">
        <v>59.664600000000007</v>
      </c>
      <c r="M823" s="39">
        <v>1123.1840000000002</v>
      </c>
      <c r="N823" s="39">
        <v>18.329999999999998</v>
      </c>
      <c r="O823" s="39">
        <v>61.971600000000009</v>
      </c>
      <c r="P823" s="39">
        <v>18.329999999999998</v>
      </c>
      <c r="Q823" s="39">
        <v>18.329999999999998</v>
      </c>
      <c r="R823" s="39" t="s">
        <v>34096</v>
      </c>
      <c r="S823" s="39">
        <v>20.163000000000004</v>
      </c>
      <c r="T823" s="39" t="s">
        <v>34096</v>
      </c>
      <c r="U823" s="39" t="s">
        <v>34096</v>
      </c>
      <c r="V823" s="39">
        <v>19.244799999999998</v>
      </c>
      <c r="W823" s="39">
        <v>17.856000000000002</v>
      </c>
      <c r="X823" s="39">
        <v>1123.1840000000002</v>
      </c>
      <c r="Y823" s="39">
        <v>1010.8656</v>
      </c>
      <c r="Z823" s="39">
        <v>1052.9850000000001</v>
      </c>
      <c r="AA823" s="39">
        <v>1102.1242999999999</v>
      </c>
      <c r="AB823" s="39">
        <v>1123.1840000000002</v>
      </c>
      <c r="AC823" s="39">
        <v>1123.1840000000002</v>
      </c>
      <c r="AD823" s="39">
        <v>1123.1840000000002</v>
      </c>
      <c r="AE823" s="39">
        <v>1008.05764</v>
      </c>
      <c r="AF823" s="39">
        <v>744.10940000000005</v>
      </c>
      <c r="AG823" s="39">
        <v>19.246500000000001</v>
      </c>
      <c r="AH823" s="10"/>
      <c r="AI823" s="10"/>
    </row>
    <row r="824" spans="1:39" x14ac:dyDescent="0.3">
      <c r="A824" s="6" t="str">
        <f t="shared" si="48"/>
        <v>Clinical Laboratory &amp; Pathology Procedures-Measurement of complement (immune system proteins), antigen,-86160</v>
      </c>
      <c r="B824" s="6" t="str">
        <f t="shared" si="49"/>
        <v>Measurement of complement (immune system proteins), antigen,</v>
      </c>
      <c r="C824" s="6" t="str">
        <f t="shared" si="50"/>
        <v>Clinical Laboratory &amp; Pathology Procedures</v>
      </c>
      <c r="D824" s="6" t="str">
        <f t="shared" si="51"/>
        <v>86160</v>
      </c>
      <c r="E824" s="19"/>
      <c r="F824" s="18"/>
      <c r="G824" s="59"/>
      <c r="H824" s="60"/>
      <c r="I824" s="20"/>
      <c r="J824" s="21"/>
      <c r="K824" s="21"/>
      <c r="L824" s="21"/>
      <c r="M824" s="21"/>
      <c r="N824" s="21"/>
      <c r="O824" s="21"/>
      <c r="P824" s="21"/>
      <c r="Q824" s="21"/>
      <c r="R824" s="21"/>
      <c r="S824" s="21"/>
      <c r="T824" s="21"/>
      <c r="U824" s="21"/>
      <c r="V824" s="21"/>
      <c r="W824" s="21"/>
      <c r="X824" s="21"/>
      <c r="Y824" s="21"/>
      <c r="Z824" s="21"/>
      <c r="AA824" s="21"/>
      <c r="AB824" s="21"/>
      <c r="AC824" s="21"/>
      <c r="AD824" s="21"/>
      <c r="AE824" s="21"/>
      <c r="AF824" s="21"/>
      <c r="AG824" s="21"/>
      <c r="AH824" s="10"/>
      <c r="AI824" s="10"/>
    </row>
    <row r="825" spans="1:39" ht="27.95" x14ac:dyDescent="0.3">
      <c r="A825" s="6" t="str">
        <f t="shared" si="48"/>
        <v>Clinical Laboratory &amp; Pathology Procedures-Total cell count for B cells (white blood cells)-86355</v>
      </c>
      <c r="B825" s="6" t="str">
        <f t="shared" si="49"/>
        <v>Total cell count for B cells (white blood cells)</v>
      </c>
      <c r="C825" s="6" t="str">
        <f t="shared" si="50"/>
        <v>Clinical Laboratory &amp; Pathology Procedures</v>
      </c>
      <c r="D825" s="6" t="str">
        <f t="shared" si="51"/>
        <v>86355</v>
      </c>
      <c r="E825" s="25" t="s">
        <v>984</v>
      </c>
      <c r="F825" s="25" t="s">
        <v>59</v>
      </c>
      <c r="G825" s="53" t="s">
        <v>31381</v>
      </c>
      <c r="H825" s="25" t="s">
        <v>27000</v>
      </c>
      <c r="I825" s="10" t="s">
        <v>655</v>
      </c>
      <c r="J825" s="17">
        <v>181</v>
      </c>
      <c r="K825" s="17">
        <v>36.200000000000003</v>
      </c>
      <c r="L825" s="17">
        <v>36.756000000000007</v>
      </c>
      <c r="M825" s="17">
        <v>182.39200000000002</v>
      </c>
      <c r="N825" s="17">
        <v>37.729999999999997</v>
      </c>
      <c r="O825" s="17">
        <v>41.503</v>
      </c>
      <c r="P825" s="17">
        <v>37.729999999999997</v>
      </c>
      <c r="Q825" s="17">
        <v>37.729999999999997</v>
      </c>
      <c r="R825" s="17" t="s">
        <v>34096</v>
      </c>
      <c r="S825" s="17">
        <v>41.503</v>
      </c>
      <c r="T825" s="17" t="s">
        <v>34096</v>
      </c>
      <c r="U825" s="17" t="s">
        <v>34096</v>
      </c>
      <c r="V825" s="17">
        <v>39.614800000000002</v>
      </c>
      <c r="W825" s="17">
        <v>36.756000000000007</v>
      </c>
      <c r="X825" s="17">
        <v>182.39200000000002</v>
      </c>
      <c r="Y825" s="17">
        <v>164.15280000000001</v>
      </c>
      <c r="Z825" s="17">
        <v>170.99250000000001</v>
      </c>
      <c r="AA825" s="17">
        <v>178.97215000000003</v>
      </c>
      <c r="AB825" s="17">
        <v>182.39200000000002</v>
      </c>
      <c r="AC825" s="17">
        <v>182.39200000000002</v>
      </c>
      <c r="AD825" s="17">
        <v>182.39200000000002</v>
      </c>
      <c r="AE825" s="17">
        <v>163.69682</v>
      </c>
      <c r="AF825" s="17">
        <v>120.83470000000001</v>
      </c>
      <c r="AG825" s="17">
        <v>39.616499999999995</v>
      </c>
      <c r="AH825" s="10" t="s">
        <v>34547</v>
      </c>
      <c r="AI825" s="10" t="s">
        <v>33882</v>
      </c>
      <c r="AJ825" s="54">
        <v>1</v>
      </c>
      <c r="AK825" s="27">
        <v>8</v>
      </c>
      <c r="AL825" t="s">
        <v>51</v>
      </c>
      <c r="AM825">
        <v>2</v>
      </c>
    </row>
    <row r="826" spans="1:39" x14ac:dyDescent="0.3">
      <c r="A826" s="6" t="str">
        <f t="shared" si="48"/>
        <v>Clinical Laboratory &amp; Pathology Procedures-Total cell count for B cells (white blood cells)-86355</v>
      </c>
      <c r="B826" s="6" t="str">
        <f t="shared" si="49"/>
        <v>Total cell count for B cells (white blood cells)</v>
      </c>
      <c r="C826" s="6" t="str">
        <f t="shared" si="50"/>
        <v>Clinical Laboratory &amp; Pathology Procedures</v>
      </c>
      <c r="D826" s="6" t="str">
        <f t="shared" si="51"/>
        <v>86355</v>
      </c>
      <c r="E826" s="25" t="s">
        <v>47</v>
      </c>
      <c r="F826" s="25" t="s">
        <v>47</v>
      </c>
      <c r="G826" s="53" t="s">
        <v>31384</v>
      </c>
      <c r="H826" s="25" t="s">
        <v>27006</v>
      </c>
      <c r="I826" s="10" t="s">
        <v>655</v>
      </c>
      <c r="J826" s="17">
        <v>193</v>
      </c>
      <c r="K826" s="17">
        <v>38.6</v>
      </c>
      <c r="L826" s="17">
        <v>26.8704</v>
      </c>
      <c r="M826" s="17">
        <v>119.42400000000001</v>
      </c>
      <c r="N826" s="17" t="s">
        <v>34096</v>
      </c>
      <c r="O826" s="17">
        <v>26.8704</v>
      </c>
      <c r="P826" s="17" t="s">
        <v>34096</v>
      </c>
      <c r="Q826" s="17" t="s">
        <v>34096</v>
      </c>
      <c r="R826" s="17" t="s">
        <v>34096</v>
      </c>
      <c r="S826" s="17" t="s">
        <v>34096</v>
      </c>
      <c r="T826" s="17" t="s">
        <v>34096</v>
      </c>
      <c r="U826" s="17" t="s">
        <v>34096</v>
      </c>
      <c r="V826" s="17" t="s">
        <v>34096</v>
      </c>
      <c r="W826" s="17" t="s">
        <v>34096</v>
      </c>
      <c r="X826" s="17">
        <v>119.42400000000001</v>
      </c>
      <c r="Y826" s="17">
        <v>107.4816</v>
      </c>
      <c r="Z826" s="17">
        <v>111.96000000000001</v>
      </c>
      <c r="AA826" s="17">
        <v>117.18480000000001</v>
      </c>
      <c r="AB826" s="17">
        <v>119.42400000000001</v>
      </c>
      <c r="AC826" s="17">
        <v>119.42400000000001</v>
      </c>
      <c r="AD826" s="17">
        <v>119.42400000000001</v>
      </c>
      <c r="AE826" s="17">
        <v>107.18303999999999</v>
      </c>
      <c r="AF826" s="17">
        <v>79.118400000000008</v>
      </c>
      <c r="AG826" s="17">
        <v>41.798400000000001</v>
      </c>
      <c r="AH826" s="10" t="s">
        <v>34548</v>
      </c>
      <c r="AI826" s="10" t="s">
        <v>33882</v>
      </c>
      <c r="AJ826" s="54">
        <v>0</v>
      </c>
      <c r="AK826" s="27" t="s">
        <v>34143</v>
      </c>
      <c r="AL826" t="s">
        <v>51</v>
      </c>
      <c r="AM826" t="e">
        <v>#VALUE!</v>
      </c>
    </row>
    <row r="827" spans="1:39" x14ac:dyDescent="0.3">
      <c r="A827" s="6" t="str">
        <f t="shared" si="48"/>
        <v>Clinical Laboratory &amp; Pathology Procedures-Total cell count for B cells (white blood cells)-86355</v>
      </c>
      <c r="B827" s="6" t="str">
        <f t="shared" si="49"/>
        <v>Total cell count for B cells (white blood cells)</v>
      </c>
      <c r="C827" s="6" t="str">
        <f t="shared" si="50"/>
        <v>Clinical Laboratory &amp; Pathology Procedures</v>
      </c>
      <c r="D827" s="6" t="str">
        <f t="shared" si="51"/>
        <v>86355</v>
      </c>
      <c r="E827" s="25" t="s">
        <v>47</v>
      </c>
      <c r="F827" s="25" t="s">
        <v>47</v>
      </c>
      <c r="G827" s="53" t="s">
        <v>31385</v>
      </c>
      <c r="H827" s="25" t="s">
        <v>27008</v>
      </c>
      <c r="I827" s="10" t="s">
        <v>655</v>
      </c>
      <c r="J827" s="17">
        <v>244</v>
      </c>
      <c r="K827" s="17">
        <v>48.800000000000004</v>
      </c>
      <c r="L827" s="17">
        <v>67.006799999999998</v>
      </c>
      <c r="M827" s="17">
        <v>297.80799999999999</v>
      </c>
      <c r="N827" s="17" t="s">
        <v>34096</v>
      </c>
      <c r="O827" s="17">
        <v>67.006799999999998</v>
      </c>
      <c r="P827" s="17" t="s">
        <v>34096</v>
      </c>
      <c r="Q827" s="17" t="s">
        <v>34096</v>
      </c>
      <c r="R827" s="17" t="s">
        <v>34096</v>
      </c>
      <c r="S827" s="17" t="s">
        <v>34096</v>
      </c>
      <c r="T827" s="17" t="s">
        <v>34096</v>
      </c>
      <c r="U827" s="17" t="s">
        <v>34096</v>
      </c>
      <c r="V827" s="17" t="s">
        <v>34096</v>
      </c>
      <c r="W827" s="17" t="s">
        <v>34096</v>
      </c>
      <c r="X827" s="17">
        <v>297.80799999999999</v>
      </c>
      <c r="Y827" s="17">
        <v>268.02719999999999</v>
      </c>
      <c r="Z827" s="17">
        <v>279.19499999999999</v>
      </c>
      <c r="AA827" s="17">
        <v>292.22410000000002</v>
      </c>
      <c r="AB827" s="17">
        <v>297.80799999999999</v>
      </c>
      <c r="AC827" s="17">
        <v>297.80799999999999</v>
      </c>
      <c r="AD827" s="17">
        <v>297.80799999999999</v>
      </c>
      <c r="AE827" s="17">
        <v>267.28267999999997</v>
      </c>
      <c r="AF827" s="17">
        <v>197.2978</v>
      </c>
      <c r="AG827" s="17">
        <v>104.23280000000001</v>
      </c>
      <c r="AH827" s="10" t="s">
        <v>34549</v>
      </c>
      <c r="AI827" s="10" t="s">
        <v>33882</v>
      </c>
      <c r="AJ827" s="54">
        <v>0</v>
      </c>
      <c r="AK827" s="27" t="s">
        <v>34143</v>
      </c>
      <c r="AL827" t="s">
        <v>51</v>
      </c>
      <c r="AM827" t="e">
        <v>#VALUE!</v>
      </c>
    </row>
    <row r="828" spans="1:39" x14ac:dyDescent="0.3">
      <c r="A828" s="6" t="str">
        <f t="shared" si="48"/>
        <v>Clinical Laboratory &amp; Pathology Procedures-Total cell count for B cells (white blood cells)-86355</v>
      </c>
      <c r="B828" s="6" t="str">
        <f t="shared" si="49"/>
        <v>Total cell count for B cells (white blood cells)</v>
      </c>
      <c r="C828" s="6" t="str">
        <f t="shared" si="50"/>
        <v>Clinical Laboratory &amp; Pathology Procedures</v>
      </c>
      <c r="D828" s="6" t="str">
        <f t="shared" si="51"/>
        <v>86355</v>
      </c>
      <c r="E828" s="25" t="s">
        <v>47</v>
      </c>
      <c r="F828" s="25" t="s">
        <v>47</v>
      </c>
      <c r="G828" s="53" t="s">
        <v>31383</v>
      </c>
      <c r="H828" s="25" t="s">
        <v>27004</v>
      </c>
      <c r="I828" s="10" t="s">
        <v>655</v>
      </c>
      <c r="J828" s="17">
        <v>174</v>
      </c>
      <c r="K828" s="17">
        <v>34.800000000000004</v>
      </c>
      <c r="L828" s="17">
        <v>39.549599999999998</v>
      </c>
      <c r="M828" s="17">
        <v>175.77600000000001</v>
      </c>
      <c r="N828" s="17" t="s">
        <v>34096</v>
      </c>
      <c r="O828" s="17">
        <v>39.549599999999998</v>
      </c>
      <c r="P828" s="17" t="s">
        <v>34096</v>
      </c>
      <c r="Q828" s="17" t="s">
        <v>34096</v>
      </c>
      <c r="R828" s="17" t="s">
        <v>34096</v>
      </c>
      <c r="S828" s="17" t="s">
        <v>34096</v>
      </c>
      <c r="T828" s="17" t="s">
        <v>34096</v>
      </c>
      <c r="U828" s="17" t="s">
        <v>34096</v>
      </c>
      <c r="V828" s="17" t="s">
        <v>34096</v>
      </c>
      <c r="W828" s="17" t="s">
        <v>34096</v>
      </c>
      <c r="X828" s="17">
        <v>175.77600000000001</v>
      </c>
      <c r="Y828" s="17">
        <v>158.19839999999999</v>
      </c>
      <c r="Z828" s="17">
        <v>164.79</v>
      </c>
      <c r="AA828" s="17">
        <v>172.4802</v>
      </c>
      <c r="AB828" s="17">
        <v>175.77600000000001</v>
      </c>
      <c r="AC828" s="17">
        <v>175.77600000000001</v>
      </c>
      <c r="AD828" s="17">
        <v>175.77600000000001</v>
      </c>
      <c r="AE828" s="17">
        <v>157.75896</v>
      </c>
      <c r="AF828" s="17">
        <v>116.4516</v>
      </c>
      <c r="AG828" s="17">
        <v>61.521600000000007</v>
      </c>
      <c r="AH828" s="10" t="s">
        <v>34550</v>
      </c>
      <c r="AI828" s="10" t="s">
        <v>33882</v>
      </c>
      <c r="AJ828" s="54">
        <v>0</v>
      </c>
      <c r="AK828" s="27" t="s">
        <v>34143</v>
      </c>
      <c r="AL828" t="s">
        <v>51</v>
      </c>
      <c r="AM828" t="e">
        <v>#VALUE!</v>
      </c>
    </row>
    <row r="829" spans="1:39" ht="41.95" x14ac:dyDescent="0.3">
      <c r="A829" s="6" t="str">
        <f t="shared" si="48"/>
        <v>Clinical Laboratory &amp; Pathology Procedures-Total cell count for B cells (white blood cells)-86355</v>
      </c>
      <c r="B829" s="6" t="str">
        <f t="shared" si="49"/>
        <v>Total cell count for B cells (white blood cells)</v>
      </c>
      <c r="C829" s="6" t="str">
        <f t="shared" si="50"/>
        <v>Clinical Laboratory &amp; Pathology Procedures</v>
      </c>
      <c r="D829" s="6" t="str">
        <f t="shared" si="51"/>
        <v>86355</v>
      </c>
      <c r="E829" s="25" t="s">
        <v>47</v>
      </c>
      <c r="F829" s="25" t="s">
        <v>47</v>
      </c>
      <c r="G829" s="53" t="s">
        <v>209</v>
      </c>
      <c r="H829" s="25" t="s">
        <v>210</v>
      </c>
      <c r="I829" s="10" t="s">
        <v>211</v>
      </c>
      <c r="J829" s="17">
        <v>161</v>
      </c>
      <c r="K829" s="17">
        <v>32.200000000000003</v>
      </c>
      <c r="L829" s="17">
        <v>7.569</v>
      </c>
      <c r="M829" s="17">
        <v>152.87200000000001</v>
      </c>
      <c r="N829" s="17">
        <v>7.77</v>
      </c>
      <c r="O829" s="17">
        <v>8.5470000000000006</v>
      </c>
      <c r="P829" s="17">
        <v>7.77</v>
      </c>
      <c r="Q829" s="17">
        <v>7.77</v>
      </c>
      <c r="R829" s="17" t="s">
        <v>34096</v>
      </c>
      <c r="S829" s="17">
        <v>8.5470000000000006</v>
      </c>
      <c r="T829" s="17" t="s">
        <v>34096</v>
      </c>
      <c r="U829" s="17" t="s">
        <v>34096</v>
      </c>
      <c r="V829" s="17">
        <v>8.1577000000000002</v>
      </c>
      <c r="W829" s="17">
        <v>7.569</v>
      </c>
      <c r="X829" s="17">
        <v>152.87200000000001</v>
      </c>
      <c r="Y829" s="17">
        <v>137.5848</v>
      </c>
      <c r="Z829" s="17">
        <v>143.3175</v>
      </c>
      <c r="AA829" s="17">
        <v>150.00565</v>
      </c>
      <c r="AB829" s="17">
        <v>152.87200000000001</v>
      </c>
      <c r="AC829" s="17">
        <v>152.87200000000001</v>
      </c>
      <c r="AD829" s="17">
        <v>152.87200000000001</v>
      </c>
      <c r="AE829" s="17">
        <v>137.20262</v>
      </c>
      <c r="AF829" s="17">
        <v>101.27770000000001</v>
      </c>
      <c r="AG829" s="17">
        <v>8.1585000000000001</v>
      </c>
      <c r="AH829" s="10" t="s">
        <v>34551</v>
      </c>
      <c r="AI829" s="10" t="s">
        <v>33882</v>
      </c>
      <c r="AJ829" s="54">
        <v>0</v>
      </c>
      <c r="AK829" s="27" t="s">
        <v>34143</v>
      </c>
      <c r="AL829" t="s">
        <v>51</v>
      </c>
      <c r="AM829" t="e">
        <v>#VALUE!</v>
      </c>
    </row>
    <row r="830" spans="1:39" x14ac:dyDescent="0.3">
      <c r="A830" s="6" t="str">
        <f t="shared" si="48"/>
        <v>Clinical Laboratory &amp; Pathology Procedures-Total cell count for B cells (white blood cells)-86355</v>
      </c>
      <c r="B830" s="6" t="str">
        <f t="shared" si="49"/>
        <v>Total cell count for B cells (white blood cells)</v>
      </c>
      <c r="C830" s="6" t="str">
        <f t="shared" si="50"/>
        <v>Clinical Laboratory &amp; Pathology Procedures</v>
      </c>
      <c r="D830" s="6" t="str">
        <f t="shared" si="51"/>
        <v>86355</v>
      </c>
      <c r="E830" s="25" t="s">
        <v>47</v>
      </c>
      <c r="F830" s="25" t="s">
        <v>47</v>
      </c>
      <c r="G830" s="53" t="s">
        <v>48</v>
      </c>
      <c r="H830" s="25" t="s">
        <v>49</v>
      </c>
      <c r="I830" s="10" t="s">
        <v>50</v>
      </c>
      <c r="J830" s="17">
        <v>35</v>
      </c>
      <c r="K830" s="17">
        <v>7</v>
      </c>
      <c r="L830" s="17">
        <v>4.9768000000000008</v>
      </c>
      <c r="M830" s="17">
        <v>22.119111111111113</v>
      </c>
      <c r="N830" s="17" t="s">
        <v>34096</v>
      </c>
      <c r="O830" s="17">
        <v>4.9768000000000008</v>
      </c>
      <c r="P830" s="17" t="s">
        <v>34096</v>
      </c>
      <c r="Q830" s="17" t="s">
        <v>34096</v>
      </c>
      <c r="R830" s="17" t="s">
        <v>34096</v>
      </c>
      <c r="S830" s="17" t="s">
        <v>34096</v>
      </c>
      <c r="T830" s="17" t="s">
        <v>34096</v>
      </c>
      <c r="U830" s="17" t="s">
        <v>34096</v>
      </c>
      <c r="V830" s="17">
        <v>8.5650999999999993</v>
      </c>
      <c r="W830" s="17">
        <v>7.9470000000000001</v>
      </c>
      <c r="X830" s="17">
        <v>22.119111111111113</v>
      </c>
      <c r="Y830" s="17">
        <v>19.907200000000003</v>
      </c>
      <c r="Z830" s="17">
        <v>20.736666666666668</v>
      </c>
      <c r="AA830" s="17">
        <v>21.704377777777776</v>
      </c>
      <c r="AB830" s="17">
        <v>22.119111111111113</v>
      </c>
      <c r="AC830" s="17">
        <v>22.119111111111113</v>
      </c>
      <c r="AD830" s="17">
        <v>22.119111111111113</v>
      </c>
      <c r="AE830" s="17">
        <v>19.851902222222225</v>
      </c>
      <c r="AF830" s="17">
        <v>14.653911111111114</v>
      </c>
      <c r="AG830" s="17">
        <v>7.7416888888888913</v>
      </c>
      <c r="AH830" s="10" t="s">
        <v>34552</v>
      </c>
      <c r="AI830" s="10" t="s">
        <v>33882</v>
      </c>
      <c r="AJ830" s="54">
        <v>0</v>
      </c>
      <c r="AK830" s="27" t="s">
        <v>34143</v>
      </c>
      <c r="AL830" t="s">
        <v>51</v>
      </c>
      <c r="AM830" t="e">
        <v>#VALUE!</v>
      </c>
    </row>
    <row r="831" spans="1:39" x14ac:dyDescent="0.3">
      <c r="A831" s="6" t="str">
        <f t="shared" si="48"/>
        <v>Clinical Laboratory &amp; Pathology Procedures-Total cell count for B cells (white blood cells)-86355</v>
      </c>
      <c r="B831" s="6" t="str">
        <f t="shared" si="49"/>
        <v>Total cell count for B cells (white blood cells)</v>
      </c>
      <c r="C831" s="6" t="str">
        <f t="shared" si="50"/>
        <v>Clinical Laboratory &amp; Pathology Procedures</v>
      </c>
      <c r="D831" s="6" t="str">
        <f t="shared" si="51"/>
        <v>86355</v>
      </c>
      <c r="E831" s="25"/>
      <c r="F831" s="25"/>
      <c r="G831" s="53"/>
      <c r="H831" s="25"/>
      <c r="I831" s="10"/>
      <c r="J831" s="39">
        <v>988</v>
      </c>
      <c r="K831" s="39">
        <v>197.60000000000002</v>
      </c>
      <c r="L831" s="39">
        <v>182.72859999999997</v>
      </c>
      <c r="M831" s="39">
        <v>950.39111111111129</v>
      </c>
      <c r="N831" s="39">
        <v>45.5</v>
      </c>
      <c r="O831" s="39">
        <v>188.45359999999999</v>
      </c>
      <c r="P831" s="39">
        <v>45.5</v>
      </c>
      <c r="Q831" s="39">
        <v>45.5</v>
      </c>
      <c r="R831" s="39" t="s">
        <v>34096</v>
      </c>
      <c r="S831" s="39">
        <v>50.05</v>
      </c>
      <c r="T831" s="39" t="s">
        <v>34096</v>
      </c>
      <c r="U831" s="39" t="s">
        <v>34096</v>
      </c>
      <c r="V831" s="39">
        <v>56.337600000000002</v>
      </c>
      <c r="W831" s="39">
        <v>52.272000000000013</v>
      </c>
      <c r="X831" s="39">
        <v>950.39111111111129</v>
      </c>
      <c r="Y831" s="39">
        <v>855.35199999999998</v>
      </c>
      <c r="Z831" s="39">
        <v>890.99166666666667</v>
      </c>
      <c r="AA831" s="39">
        <v>932.57127777777771</v>
      </c>
      <c r="AB831" s="39">
        <v>950.39111111111129</v>
      </c>
      <c r="AC831" s="39">
        <v>950.39111111111129</v>
      </c>
      <c r="AD831" s="39">
        <v>950.39111111111129</v>
      </c>
      <c r="AE831" s="39">
        <v>852.97602222222224</v>
      </c>
      <c r="AF831" s="39">
        <v>629.63411111111111</v>
      </c>
      <c r="AG831" s="39">
        <v>263.06948888888888</v>
      </c>
      <c r="AH831" s="10"/>
      <c r="AI831" s="10"/>
    </row>
    <row r="832" spans="1:39" x14ac:dyDescent="0.3">
      <c r="A832" s="6" t="str">
        <f t="shared" si="48"/>
        <v>Clinical Laboratory &amp; Pathology Procedures-Total cell count for B cells (white blood cells)-86355</v>
      </c>
      <c r="B832" s="6" t="str">
        <f t="shared" si="49"/>
        <v>Total cell count for B cells (white blood cells)</v>
      </c>
      <c r="C832" s="6" t="str">
        <f t="shared" si="50"/>
        <v>Clinical Laboratory &amp; Pathology Procedures</v>
      </c>
      <c r="D832" s="6" t="str">
        <f t="shared" si="51"/>
        <v>86355</v>
      </c>
      <c r="E832" s="19"/>
      <c r="F832" s="18"/>
      <c r="G832" s="59"/>
      <c r="H832" s="60"/>
      <c r="I832" s="20"/>
      <c r="J832" s="21"/>
      <c r="K832" s="21"/>
      <c r="L832" s="21"/>
      <c r="M832" s="21"/>
      <c r="N832" s="21"/>
      <c r="O832" s="21"/>
      <c r="P832" s="21"/>
      <c r="Q832" s="21"/>
      <c r="R832" s="21"/>
      <c r="S832" s="21"/>
      <c r="T832" s="21"/>
      <c r="U832" s="21"/>
      <c r="V832" s="21"/>
      <c r="W832" s="21"/>
      <c r="X832" s="21"/>
      <c r="Y832" s="21"/>
      <c r="Z832" s="21"/>
      <c r="AA832" s="21"/>
      <c r="AB832" s="21"/>
      <c r="AC832" s="21"/>
      <c r="AD832" s="21"/>
      <c r="AE832" s="21"/>
      <c r="AF832" s="21"/>
      <c r="AG832" s="21"/>
      <c r="AH832" s="10"/>
      <c r="AI832" s="10"/>
    </row>
    <row r="833" spans="1:39" ht="27.95" x14ac:dyDescent="0.3">
      <c r="A833" s="6" t="str">
        <f t="shared" si="48"/>
        <v>Clinical Laboratory &amp; Pathology Procedures-Total cell count for natural killer cells (white blood cell)-86357</v>
      </c>
      <c r="B833" s="6" t="str">
        <f t="shared" si="49"/>
        <v>Total cell count for natural killer cells (white blood cell)</v>
      </c>
      <c r="C833" s="6" t="str">
        <f t="shared" si="50"/>
        <v>Clinical Laboratory &amp; Pathology Procedures</v>
      </c>
      <c r="D833" s="6" t="str">
        <f t="shared" si="51"/>
        <v>86357</v>
      </c>
      <c r="E833" s="25" t="s">
        <v>984</v>
      </c>
      <c r="F833" s="25" t="s">
        <v>59</v>
      </c>
      <c r="G833" s="53" t="s">
        <v>31383</v>
      </c>
      <c r="H833" s="25" t="s">
        <v>27004</v>
      </c>
      <c r="I833" s="10" t="s">
        <v>655</v>
      </c>
      <c r="J833" s="17">
        <v>174</v>
      </c>
      <c r="K833" s="17">
        <v>34.800000000000004</v>
      </c>
      <c r="L833" s="17">
        <v>39.549599999999998</v>
      </c>
      <c r="M833" s="17">
        <v>175.77600000000001</v>
      </c>
      <c r="N833" s="17" t="s">
        <v>34096</v>
      </c>
      <c r="O833" s="17">
        <v>39.549599999999998</v>
      </c>
      <c r="P833" s="17" t="s">
        <v>34096</v>
      </c>
      <c r="Q833" s="17" t="s">
        <v>34096</v>
      </c>
      <c r="R833" s="17" t="s">
        <v>34096</v>
      </c>
      <c r="S833" s="17" t="s">
        <v>34096</v>
      </c>
      <c r="T833" s="17" t="s">
        <v>34096</v>
      </c>
      <c r="U833" s="17" t="s">
        <v>34096</v>
      </c>
      <c r="V833" s="17" t="s">
        <v>34096</v>
      </c>
      <c r="W833" s="17" t="s">
        <v>34096</v>
      </c>
      <c r="X833" s="17">
        <v>175.77600000000001</v>
      </c>
      <c r="Y833" s="17">
        <v>158.19839999999999</v>
      </c>
      <c r="Z833" s="17">
        <v>164.79</v>
      </c>
      <c r="AA833" s="17">
        <v>172.4802</v>
      </c>
      <c r="AB833" s="17">
        <v>175.77600000000001</v>
      </c>
      <c r="AC833" s="17">
        <v>175.77600000000001</v>
      </c>
      <c r="AD833" s="17">
        <v>175.77600000000001</v>
      </c>
      <c r="AE833" s="17">
        <v>157.75896</v>
      </c>
      <c r="AF833" s="17">
        <v>116.4516</v>
      </c>
      <c r="AG833" s="17">
        <v>61.521600000000007</v>
      </c>
      <c r="AH833" s="10" t="s">
        <v>34553</v>
      </c>
      <c r="AI833" s="10" t="s">
        <v>33883</v>
      </c>
      <c r="AJ833" s="54">
        <v>1</v>
      </c>
      <c r="AK833" s="27">
        <v>8</v>
      </c>
      <c r="AL833" t="s">
        <v>51</v>
      </c>
      <c r="AM833">
        <v>2</v>
      </c>
    </row>
    <row r="834" spans="1:39" x14ac:dyDescent="0.3">
      <c r="A834" s="6" t="str">
        <f t="shared" si="48"/>
        <v>Clinical Laboratory &amp; Pathology Procedures-Total cell count for natural killer cells (white blood cell)-86357</v>
      </c>
      <c r="B834" s="6" t="str">
        <f t="shared" si="49"/>
        <v>Total cell count for natural killer cells (white blood cell)</v>
      </c>
      <c r="C834" s="6" t="str">
        <f t="shared" si="50"/>
        <v>Clinical Laboratory &amp; Pathology Procedures</v>
      </c>
      <c r="D834" s="6" t="str">
        <f t="shared" si="51"/>
        <v>86357</v>
      </c>
      <c r="E834" s="25" t="s">
        <v>47</v>
      </c>
      <c r="F834" s="25" t="s">
        <v>47</v>
      </c>
      <c r="G834" s="53" t="s">
        <v>31381</v>
      </c>
      <c r="H834" s="25" t="s">
        <v>27000</v>
      </c>
      <c r="I834" s="10" t="s">
        <v>655</v>
      </c>
      <c r="J834" s="17">
        <v>181</v>
      </c>
      <c r="K834" s="17">
        <v>36.200000000000003</v>
      </c>
      <c r="L834" s="17">
        <v>36.756000000000007</v>
      </c>
      <c r="M834" s="17">
        <v>182.39200000000002</v>
      </c>
      <c r="N834" s="17">
        <v>37.729999999999997</v>
      </c>
      <c r="O834" s="17">
        <v>41.503</v>
      </c>
      <c r="P834" s="17">
        <v>37.729999999999997</v>
      </c>
      <c r="Q834" s="17">
        <v>37.729999999999997</v>
      </c>
      <c r="R834" s="17" t="s">
        <v>34096</v>
      </c>
      <c r="S834" s="17">
        <v>41.503</v>
      </c>
      <c r="T834" s="17" t="s">
        <v>34096</v>
      </c>
      <c r="U834" s="17" t="s">
        <v>34096</v>
      </c>
      <c r="V834" s="17">
        <v>39.614800000000002</v>
      </c>
      <c r="W834" s="17">
        <v>36.756000000000007</v>
      </c>
      <c r="X834" s="17">
        <v>182.39200000000002</v>
      </c>
      <c r="Y834" s="17">
        <v>164.15280000000001</v>
      </c>
      <c r="Z834" s="17">
        <v>170.99250000000001</v>
      </c>
      <c r="AA834" s="17">
        <v>178.97215000000003</v>
      </c>
      <c r="AB834" s="17">
        <v>182.39200000000002</v>
      </c>
      <c r="AC834" s="17">
        <v>182.39200000000002</v>
      </c>
      <c r="AD834" s="17">
        <v>182.39200000000002</v>
      </c>
      <c r="AE834" s="17">
        <v>163.69682</v>
      </c>
      <c r="AF834" s="17">
        <v>120.83470000000001</v>
      </c>
      <c r="AG834" s="17">
        <v>39.616499999999995</v>
      </c>
      <c r="AH834" s="10" t="s">
        <v>34554</v>
      </c>
      <c r="AI834" s="10" t="s">
        <v>33883</v>
      </c>
      <c r="AJ834" s="54">
        <v>0</v>
      </c>
      <c r="AK834" s="27" t="s">
        <v>34143</v>
      </c>
      <c r="AL834" t="s">
        <v>51</v>
      </c>
      <c r="AM834" t="e">
        <v>#VALUE!</v>
      </c>
    </row>
    <row r="835" spans="1:39" x14ac:dyDescent="0.3">
      <c r="A835" s="6" t="str">
        <f t="shared" si="48"/>
        <v>Clinical Laboratory &amp; Pathology Procedures-Total cell count for natural killer cells (white blood cell)-86357</v>
      </c>
      <c r="B835" s="6" t="str">
        <f t="shared" si="49"/>
        <v>Total cell count for natural killer cells (white blood cell)</v>
      </c>
      <c r="C835" s="6" t="str">
        <f t="shared" si="50"/>
        <v>Clinical Laboratory &amp; Pathology Procedures</v>
      </c>
      <c r="D835" s="6" t="str">
        <f t="shared" si="51"/>
        <v>86357</v>
      </c>
      <c r="E835" s="25" t="s">
        <v>47</v>
      </c>
      <c r="F835" s="25" t="s">
        <v>47</v>
      </c>
      <c r="G835" s="53" t="s">
        <v>31384</v>
      </c>
      <c r="H835" s="25" t="s">
        <v>27006</v>
      </c>
      <c r="I835" s="10" t="s">
        <v>655</v>
      </c>
      <c r="J835" s="17">
        <v>193</v>
      </c>
      <c r="K835" s="17">
        <v>38.6</v>
      </c>
      <c r="L835" s="17">
        <v>26.8704</v>
      </c>
      <c r="M835" s="17">
        <v>119.42400000000001</v>
      </c>
      <c r="N835" s="17" t="s">
        <v>34096</v>
      </c>
      <c r="O835" s="17">
        <v>26.8704</v>
      </c>
      <c r="P835" s="17" t="s">
        <v>34096</v>
      </c>
      <c r="Q835" s="17" t="s">
        <v>34096</v>
      </c>
      <c r="R835" s="17" t="s">
        <v>34096</v>
      </c>
      <c r="S835" s="17" t="s">
        <v>34096</v>
      </c>
      <c r="T835" s="17" t="s">
        <v>34096</v>
      </c>
      <c r="U835" s="17" t="s">
        <v>34096</v>
      </c>
      <c r="V835" s="17" t="s">
        <v>34096</v>
      </c>
      <c r="W835" s="17" t="s">
        <v>34096</v>
      </c>
      <c r="X835" s="17">
        <v>119.42400000000001</v>
      </c>
      <c r="Y835" s="17">
        <v>107.4816</v>
      </c>
      <c r="Z835" s="17">
        <v>111.96000000000001</v>
      </c>
      <c r="AA835" s="17">
        <v>117.18480000000001</v>
      </c>
      <c r="AB835" s="17">
        <v>119.42400000000001</v>
      </c>
      <c r="AC835" s="17">
        <v>119.42400000000001</v>
      </c>
      <c r="AD835" s="17">
        <v>119.42400000000001</v>
      </c>
      <c r="AE835" s="17">
        <v>107.18303999999999</v>
      </c>
      <c r="AF835" s="17">
        <v>79.118400000000008</v>
      </c>
      <c r="AG835" s="17">
        <v>41.798400000000001</v>
      </c>
      <c r="AH835" s="10" t="s">
        <v>34555</v>
      </c>
      <c r="AI835" s="10" t="s">
        <v>33883</v>
      </c>
      <c r="AJ835" s="54">
        <v>0</v>
      </c>
      <c r="AK835" s="27" t="s">
        <v>34143</v>
      </c>
      <c r="AL835" t="s">
        <v>51</v>
      </c>
      <c r="AM835" t="e">
        <v>#VALUE!</v>
      </c>
    </row>
    <row r="836" spans="1:39" x14ac:dyDescent="0.3">
      <c r="A836" s="6" t="str">
        <f t="shared" si="48"/>
        <v>Clinical Laboratory &amp; Pathology Procedures-Total cell count for natural killer cells (white blood cell)-86357</v>
      </c>
      <c r="B836" s="6" t="str">
        <f t="shared" si="49"/>
        <v>Total cell count for natural killer cells (white blood cell)</v>
      </c>
      <c r="C836" s="6" t="str">
        <f t="shared" si="50"/>
        <v>Clinical Laboratory &amp; Pathology Procedures</v>
      </c>
      <c r="D836" s="6" t="str">
        <f t="shared" si="51"/>
        <v>86357</v>
      </c>
      <c r="E836" s="25" t="s">
        <v>47</v>
      </c>
      <c r="F836" s="25" t="s">
        <v>47</v>
      </c>
      <c r="G836" s="53" t="s">
        <v>31385</v>
      </c>
      <c r="H836" s="25" t="s">
        <v>27008</v>
      </c>
      <c r="I836" s="10" t="s">
        <v>655</v>
      </c>
      <c r="J836" s="17">
        <v>244</v>
      </c>
      <c r="K836" s="17">
        <v>48.800000000000004</v>
      </c>
      <c r="L836" s="17">
        <v>67.006799999999998</v>
      </c>
      <c r="M836" s="17">
        <v>297.80799999999999</v>
      </c>
      <c r="N836" s="17" t="s">
        <v>34096</v>
      </c>
      <c r="O836" s="17">
        <v>67.006799999999998</v>
      </c>
      <c r="P836" s="17" t="s">
        <v>34096</v>
      </c>
      <c r="Q836" s="17" t="s">
        <v>34096</v>
      </c>
      <c r="R836" s="17" t="s">
        <v>34096</v>
      </c>
      <c r="S836" s="17" t="s">
        <v>34096</v>
      </c>
      <c r="T836" s="17" t="s">
        <v>34096</v>
      </c>
      <c r="U836" s="17" t="s">
        <v>34096</v>
      </c>
      <c r="V836" s="17" t="s">
        <v>34096</v>
      </c>
      <c r="W836" s="17" t="s">
        <v>34096</v>
      </c>
      <c r="X836" s="17">
        <v>297.80799999999999</v>
      </c>
      <c r="Y836" s="17">
        <v>268.02719999999999</v>
      </c>
      <c r="Z836" s="17">
        <v>279.19499999999999</v>
      </c>
      <c r="AA836" s="17">
        <v>292.22410000000002</v>
      </c>
      <c r="AB836" s="17">
        <v>297.80799999999999</v>
      </c>
      <c r="AC836" s="17">
        <v>297.80799999999999</v>
      </c>
      <c r="AD836" s="17">
        <v>297.80799999999999</v>
      </c>
      <c r="AE836" s="17">
        <v>267.28267999999997</v>
      </c>
      <c r="AF836" s="17">
        <v>197.2978</v>
      </c>
      <c r="AG836" s="17">
        <v>104.23280000000001</v>
      </c>
      <c r="AH836" s="10" t="s">
        <v>34556</v>
      </c>
      <c r="AI836" s="10" t="s">
        <v>33883</v>
      </c>
      <c r="AJ836" s="54">
        <v>0</v>
      </c>
      <c r="AK836" s="27" t="s">
        <v>34143</v>
      </c>
      <c r="AL836" t="s">
        <v>51</v>
      </c>
      <c r="AM836" t="e">
        <v>#VALUE!</v>
      </c>
    </row>
    <row r="837" spans="1:39" ht="41.95" x14ac:dyDescent="0.3">
      <c r="A837" s="6" t="str">
        <f t="shared" si="48"/>
        <v>Clinical Laboratory &amp; Pathology Procedures-Total cell count for natural killer cells (white blood cell)-86357</v>
      </c>
      <c r="B837" s="6" t="str">
        <f t="shared" si="49"/>
        <v>Total cell count for natural killer cells (white blood cell)</v>
      </c>
      <c r="C837" s="6" t="str">
        <f t="shared" si="50"/>
        <v>Clinical Laboratory &amp; Pathology Procedures</v>
      </c>
      <c r="D837" s="6" t="str">
        <f t="shared" si="51"/>
        <v>86357</v>
      </c>
      <c r="E837" s="25" t="s">
        <v>47</v>
      </c>
      <c r="F837" s="25" t="s">
        <v>47</v>
      </c>
      <c r="G837" s="53" t="s">
        <v>209</v>
      </c>
      <c r="H837" s="25" t="s">
        <v>210</v>
      </c>
      <c r="I837" s="10" t="s">
        <v>211</v>
      </c>
      <c r="J837" s="17">
        <v>161</v>
      </c>
      <c r="K837" s="17">
        <v>32.200000000000003</v>
      </c>
      <c r="L837" s="17">
        <v>7.569</v>
      </c>
      <c r="M837" s="17">
        <v>152.87200000000001</v>
      </c>
      <c r="N837" s="17">
        <v>7.77</v>
      </c>
      <c r="O837" s="17">
        <v>8.5470000000000006</v>
      </c>
      <c r="P837" s="17">
        <v>7.77</v>
      </c>
      <c r="Q837" s="17">
        <v>7.77</v>
      </c>
      <c r="R837" s="17" t="s">
        <v>34096</v>
      </c>
      <c r="S837" s="17">
        <v>8.5470000000000006</v>
      </c>
      <c r="T837" s="17" t="s">
        <v>34096</v>
      </c>
      <c r="U837" s="17" t="s">
        <v>34096</v>
      </c>
      <c r="V837" s="17">
        <v>8.1577000000000002</v>
      </c>
      <c r="W837" s="17">
        <v>7.569</v>
      </c>
      <c r="X837" s="17">
        <v>152.87200000000001</v>
      </c>
      <c r="Y837" s="17">
        <v>137.5848</v>
      </c>
      <c r="Z837" s="17">
        <v>143.3175</v>
      </c>
      <c r="AA837" s="17">
        <v>150.00565</v>
      </c>
      <c r="AB837" s="17">
        <v>152.87200000000001</v>
      </c>
      <c r="AC837" s="17">
        <v>152.87200000000001</v>
      </c>
      <c r="AD837" s="17">
        <v>152.87200000000001</v>
      </c>
      <c r="AE837" s="17">
        <v>137.20262</v>
      </c>
      <c r="AF837" s="17">
        <v>101.27770000000001</v>
      </c>
      <c r="AG837" s="17">
        <v>8.1585000000000001</v>
      </c>
      <c r="AH837" s="10" t="s">
        <v>34557</v>
      </c>
      <c r="AI837" s="10" t="s">
        <v>33883</v>
      </c>
      <c r="AJ837" s="54">
        <v>0</v>
      </c>
      <c r="AK837" s="27" t="s">
        <v>34143</v>
      </c>
      <c r="AL837" t="s">
        <v>51</v>
      </c>
      <c r="AM837" t="e">
        <v>#VALUE!</v>
      </c>
    </row>
    <row r="838" spans="1:39" x14ac:dyDescent="0.3">
      <c r="A838" s="6" t="str">
        <f t="shared" si="48"/>
        <v>Clinical Laboratory &amp; Pathology Procedures-Total cell count for natural killer cells (white blood cell)-86357</v>
      </c>
      <c r="B838" s="6" t="str">
        <f t="shared" si="49"/>
        <v>Total cell count for natural killer cells (white blood cell)</v>
      </c>
      <c r="C838" s="6" t="str">
        <f t="shared" si="50"/>
        <v>Clinical Laboratory &amp; Pathology Procedures</v>
      </c>
      <c r="D838" s="6" t="str">
        <f t="shared" si="51"/>
        <v>86357</v>
      </c>
      <c r="E838" s="25" t="s">
        <v>47</v>
      </c>
      <c r="F838" s="25" t="s">
        <v>47</v>
      </c>
      <c r="G838" s="53" t="s">
        <v>48</v>
      </c>
      <c r="H838" s="25" t="s">
        <v>49</v>
      </c>
      <c r="I838" s="10" t="s">
        <v>50</v>
      </c>
      <c r="J838" s="17">
        <v>35</v>
      </c>
      <c r="K838" s="17">
        <v>7</v>
      </c>
      <c r="L838" s="17">
        <v>4.9768000000000008</v>
      </c>
      <c r="M838" s="17">
        <v>22.119111111111113</v>
      </c>
      <c r="N838" s="17" t="s">
        <v>34096</v>
      </c>
      <c r="O838" s="17">
        <v>4.9768000000000008</v>
      </c>
      <c r="P838" s="17" t="s">
        <v>34096</v>
      </c>
      <c r="Q838" s="17" t="s">
        <v>34096</v>
      </c>
      <c r="R838" s="17" t="s">
        <v>34096</v>
      </c>
      <c r="S838" s="17" t="s">
        <v>34096</v>
      </c>
      <c r="T838" s="17" t="s">
        <v>34096</v>
      </c>
      <c r="U838" s="17" t="s">
        <v>34096</v>
      </c>
      <c r="V838" s="17">
        <v>8.5650999999999993</v>
      </c>
      <c r="W838" s="17">
        <v>7.9470000000000001</v>
      </c>
      <c r="X838" s="17">
        <v>22.119111111111113</v>
      </c>
      <c r="Y838" s="17">
        <v>19.907200000000003</v>
      </c>
      <c r="Z838" s="17">
        <v>20.736666666666668</v>
      </c>
      <c r="AA838" s="17">
        <v>21.704377777777776</v>
      </c>
      <c r="AB838" s="17">
        <v>22.119111111111113</v>
      </c>
      <c r="AC838" s="17">
        <v>22.119111111111113</v>
      </c>
      <c r="AD838" s="17">
        <v>22.119111111111113</v>
      </c>
      <c r="AE838" s="17">
        <v>19.851902222222225</v>
      </c>
      <c r="AF838" s="17">
        <v>14.653911111111114</v>
      </c>
      <c r="AG838" s="17">
        <v>7.7416888888888913</v>
      </c>
      <c r="AH838" s="10" t="s">
        <v>34558</v>
      </c>
      <c r="AI838" s="10" t="s">
        <v>33883</v>
      </c>
      <c r="AJ838" s="54">
        <v>0</v>
      </c>
      <c r="AK838" s="27" t="s">
        <v>34143</v>
      </c>
      <c r="AL838" t="s">
        <v>51</v>
      </c>
      <c r="AM838" t="e">
        <v>#VALUE!</v>
      </c>
    </row>
    <row r="839" spans="1:39" x14ac:dyDescent="0.3">
      <c r="A839" s="6" t="str">
        <f t="shared" si="48"/>
        <v>Clinical Laboratory &amp; Pathology Procedures-Total cell count for natural killer cells (white blood cell)-86357</v>
      </c>
      <c r="B839" s="6" t="str">
        <f t="shared" si="49"/>
        <v>Total cell count for natural killer cells (white blood cell)</v>
      </c>
      <c r="C839" s="6" t="str">
        <f t="shared" si="50"/>
        <v>Clinical Laboratory &amp; Pathology Procedures</v>
      </c>
      <c r="D839" s="6" t="str">
        <f t="shared" si="51"/>
        <v>86357</v>
      </c>
      <c r="E839" s="25"/>
      <c r="F839" s="25"/>
      <c r="G839" s="53"/>
      <c r="H839" s="25"/>
      <c r="I839" s="10"/>
      <c r="J839" s="39">
        <v>988</v>
      </c>
      <c r="K839" s="39">
        <v>197.60000000000002</v>
      </c>
      <c r="L839" s="39">
        <v>182.72859999999997</v>
      </c>
      <c r="M839" s="39">
        <v>950.39111111111106</v>
      </c>
      <c r="N839" s="39">
        <v>45.5</v>
      </c>
      <c r="O839" s="39">
        <v>188.45359999999999</v>
      </c>
      <c r="P839" s="39">
        <v>45.5</v>
      </c>
      <c r="Q839" s="39">
        <v>45.5</v>
      </c>
      <c r="R839" s="39" t="s">
        <v>34096</v>
      </c>
      <c r="S839" s="39">
        <v>50.05</v>
      </c>
      <c r="T839" s="39" t="s">
        <v>34096</v>
      </c>
      <c r="U839" s="39" t="s">
        <v>34096</v>
      </c>
      <c r="V839" s="39">
        <v>56.337600000000002</v>
      </c>
      <c r="W839" s="39">
        <v>52.272000000000013</v>
      </c>
      <c r="X839" s="39">
        <v>950.39111111111106</v>
      </c>
      <c r="Y839" s="39">
        <v>855.35199999999998</v>
      </c>
      <c r="Z839" s="39">
        <v>890.99166666666667</v>
      </c>
      <c r="AA839" s="39">
        <v>932.57127777777771</v>
      </c>
      <c r="AB839" s="39">
        <v>950.39111111111106</v>
      </c>
      <c r="AC839" s="39">
        <v>950.39111111111106</v>
      </c>
      <c r="AD839" s="39">
        <v>950.39111111111106</v>
      </c>
      <c r="AE839" s="39">
        <v>852.97602222222213</v>
      </c>
      <c r="AF839" s="39">
        <v>629.63411111111122</v>
      </c>
      <c r="AG839" s="39">
        <v>263.06948888888894</v>
      </c>
      <c r="AH839" s="10"/>
      <c r="AI839" s="10"/>
    </row>
    <row r="840" spans="1:39" x14ac:dyDescent="0.3">
      <c r="A840" s="6" t="str">
        <f t="shared" si="48"/>
        <v>Clinical Laboratory &amp; Pathology Procedures-Total cell count for natural killer cells (white blood cell)-86357</v>
      </c>
      <c r="B840" s="6" t="str">
        <f t="shared" si="49"/>
        <v>Total cell count for natural killer cells (white blood cell)</v>
      </c>
      <c r="C840" s="6" t="str">
        <f t="shared" si="50"/>
        <v>Clinical Laboratory &amp; Pathology Procedures</v>
      </c>
      <c r="D840" s="6" t="str">
        <f t="shared" si="51"/>
        <v>86357</v>
      </c>
      <c r="E840" s="19"/>
      <c r="F840" s="18"/>
      <c r="G840" s="59"/>
      <c r="H840" s="60"/>
      <c r="I840" s="20"/>
      <c r="J840" s="21"/>
      <c r="K840" s="21"/>
      <c r="L840" s="21"/>
      <c r="M840" s="21"/>
      <c r="N840" s="21"/>
      <c r="O840" s="21"/>
      <c r="P840" s="21"/>
      <c r="Q840" s="21"/>
      <c r="R840" s="21"/>
      <c r="S840" s="21"/>
      <c r="T840" s="21"/>
      <c r="U840" s="21"/>
      <c r="V840" s="21"/>
      <c r="W840" s="21"/>
      <c r="X840" s="21"/>
      <c r="Y840" s="21"/>
      <c r="Z840" s="21"/>
      <c r="AA840" s="21"/>
      <c r="AB840" s="21"/>
      <c r="AC840" s="21"/>
      <c r="AD840" s="21"/>
      <c r="AE840" s="21"/>
      <c r="AF840" s="21"/>
      <c r="AG840" s="21"/>
      <c r="AH840" s="10"/>
      <c r="AI840" s="10"/>
    </row>
    <row r="841" spans="1:39" ht="27.95" x14ac:dyDescent="0.3">
      <c r="A841" s="6" t="str">
        <f t="shared" ref="A841:A904" si="52">IF(OR($AJ841=1,$AJ841&gt;1),(C841&amp;"-"&amp;B841&amp;"-"&amp;D841),A840)</f>
        <v>Clinical Laboratory &amp; Pathology Procedures-T cells count, total-86359</v>
      </c>
      <c r="B841" s="6" t="str">
        <f t="shared" ref="B841:B904" si="53">IF(OR($AJ841=1,$AJ841&gt;1),$G841,B840)</f>
        <v>T cells count, total</v>
      </c>
      <c r="C841" s="6" t="str">
        <f t="shared" ref="C841:C904" si="54">IF(OR($AJ841=1,$AJ841&gt;1),$E841,C840)</f>
        <v>Clinical Laboratory &amp; Pathology Procedures</v>
      </c>
      <c r="D841" s="6" t="str">
        <f t="shared" ref="D841:D904" si="55">IF(OR($AJ841=1,$AJ841&gt;1),$H841,D840)</f>
        <v>86359</v>
      </c>
      <c r="E841" s="25" t="s">
        <v>984</v>
      </c>
      <c r="F841" s="25" t="s">
        <v>59</v>
      </c>
      <c r="G841" s="53" t="s">
        <v>31384</v>
      </c>
      <c r="H841" s="25" t="s">
        <v>27006</v>
      </c>
      <c r="I841" s="10" t="s">
        <v>655</v>
      </c>
      <c r="J841" s="17">
        <v>193</v>
      </c>
      <c r="K841" s="17">
        <v>38.6</v>
      </c>
      <c r="L841" s="17">
        <v>26.8704</v>
      </c>
      <c r="M841" s="17">
        <v>119.42400000000001</v>
      </c>
      <c r="N841" s="17" t="s">
        <v>34096</v>
      </c>
      <c r="O841" s="17">
        <v>26.8704</v>
      </c>
      <c r="P841" s="17" t="s">
        <v>34096</v>
      </c>
      <c r="Q841" s="17" t="s">
        <v>34096</v>
      </c>
      <c r="R841" s="17" t="s">
        <v>34096</v>
      </c>
      <c r="S841" s="17" t="s">
        <v>34096</v>
      </c>
      <c r="T841" s="17" t="s">
        <v>34096</v>
      </c>
      <c r="U841" s="17" t="s">
        <v>34096</v>
      </c>
      <c r="V841" s="17" t="s">
        <v>34096</v>
      </c>
      <c r="W841" s="17" t="s">
        <v>34096</v>
      </c>
      <c r="X841" s="17">
        <v>119.42400000000001</v>
      </c>
      <c r="Y841" s="17">
        <v>107.4816</v>
      </c>
      <c r="Z841" s="17">
        <v>111.96000000000001</v>
      </c>
      <c r="AA841" s="17">
        <v>117.18480000000001</v>
      </c>
      <c r="AB841" s="17">
        <v>119.42400000000001</v>
      </c>
      <c r="AC841" s="17">
        <v>119.42400000000001</v>
      </c>
      <c r="AD841" s="17">
        <v>119.42400000000001</v>
      </c>
      <c r="AE841" s="17">
        <v>107.18303999999999</v>
      </c>
      <c r="AF841" s="17">
        <v>79.118400000000008</v>
      </c>
      <c r="AG841" s="17">
        <v>41.798400000000001</v>
      </c>
      <c r="AH841" s="10" t="s">
        <v>34559</v>
      </c>
      <c r="AI841" s="10" t="s">
        <v>33884</v>
      </c>
      <c r="AJ841" s="54">
        <v>1</v>
      </c>
      <c r="AK841" s="27">
        <v>8</v>
      </c>
      <c r="AL841" t="s">
        <v>51</v>
      </c>
      <c r="AM841">
        <v>2</v>
      </c>
    </row>
    <row r="842" spans="1:39" x14ac:dyDescent="0.3">
      <c r="A842" s="6" t="str">
        <f t="shared" si="52"/>
        <v>Clinical Laboratory &amp; Pathology Procedures-T cells count, total-86359</v>
      </c>
      <c r="B842" s="6" t="str">
        <f t="shared" si="53"/>
        <v>T cells count, total</v>
      </c>
      <c r="C842" s="6" t="str">
        <f t="shared" si="54"/>
        <v>Clinical Laboratory &amp; Pathology Procedures</v>
      </c>
      <c r="D842" s="6" t="str">
        <f t="shared" si="55"/>
        <v>86359</v>
      </c>
      <c r="E842" s="25" t="s">
        <v>47</v>
      </c>
      <c r="F842" s="25" t="s">
        <v>47</v>
      </c>
      <c r="G842" s="53" t="s">
        <v>31385</v>
      </c>
      <c r="H842" s="25" t="s">
        <v>27008</v>
      </c>
      <c r="I842" s="10" t="s">
        <v>655</v>
      </c>
      <c r="J842" s="17">
        <v>244</v>
      </c>
      <c r="K842" s="17">
        <v>48.800000000000004</v>
      </c>
      <c r="L842" s="17">
        <v>67.006799999999998</v>
      </c>
      <c r="M842" s="17">
        <v>297.80799999999999</v>
      </c>
      <c r="N842" s="17" t="s">
        <v>34096</v>
      </c>
      <c r="O842" s="17">
        <v>67.006799999999998</v>
      </c>
      <c r="P842" s="17" t="s">
        <v>34096</v>
      </c>
      <c r="Q842" s="17" t="s">
        <v>34096</v>
      </c>
      <c r="R842" s="17" t="s">
        <v>34096</v>
      </c>
      <c r="S842" s="17" t="s">
        <v>34096</v>
      </c>
      <c r="T842" s="17" t="s">
        <v>34096</v>
      </c>
      <c r="U842" s="17" t="s">
        <v>34096</v>
      </c>
      <c r="V842" s="17" t="s">
        <v>34096</v>
      </c>
      <c r="W842" s="17" t="s">
        <v>34096</v>
      </c>
      <c r="X842" s="17">
        <v>297.80799999999999</v>
      </c>
      <c r="Y842" s="17">
        <v>268.02719999999999</v>
      </c>
      <c r="Z842" s="17">
        <v>279.19499999999999</v>
      </c>
      <c r="AA842" s="17">
        <v>292.22410000000002</v>
      </c>
      <c r="AB842" s="17">
        <v>297.80799999999999</v>
      </c>
      <c r="AC842" s="17">
        <v>297.80799999999999</v>
      </c>
      <c r="AD842" s="17">
        <v>297.80799999999999</v>
      </c>
      <c r="AE842" s="17">
        <v>267.28267999999997</v>
      </c>
      <c r="AF842" s="17">
        <v>197.2978</v>
      </c>
      <c r="AG842" s="17">
        <v>104.23280000000001</v>
      </c>
      <c r="AH842" s="10" t="s">
        <v>34560</v>
      </c>
      <c r="AI842" s="10" t="s">
        <v>33884</v>
      </c>
      <c r="AJ842" s="54">
        <v>0</v>
      </c>
      <c r="AK842" s="27" t="s">
        <v>34143</v>
      </c>
      <c r="AL842" t="s">
        <v>51</v>
      </c>
      <c r="AM842" t="e">
        <v>#VALUE!</v>
      </c>
    </row>
    <row r="843" spans="1:39" x14ac:dyDescent="0.3">
      <c r="A843" s="6" t="str">
        <f t="shared" si="52"/>
        <v>Clinical Laboratory &amp; Pathology Procedures-T cells count, total-86359</v>
      </c>
      <c r="B843" s="6" t="str">
        <f t="shared" si="53"/>
        <v>T cells count, total</v>
      </c>
      <c r="C843" s="6" t="str">
        <f t="shared" si="54"/>
        <v>Clinical Laboratory &amp; Pathology Procedures</v>
      </c>
      <c r="D843" s="6" t="str">
        <f t="shared" si="55"/>
        <v>86359</v>
      </c>
      <c r="E843" s="25" t="s">
        <v>47</v>
      </c>
      <c r="F843" s="25" t="s">
        <v>47</v>
      </c>
      <c r="G843" s="53" t="s">
        <v>31381</v>
      </c>
      <c r="H843" s="25" t="s">
        <v>27000</v>
      </c>
      <c r="I843" s="10" t="s">
        <v>655</v>
      </c>
      <c r="J843" s="17">
        <v>181</v>
      </c>
      <c r="K843" s="17">
        <v>36.200000000000003</v>
      </c>
      <c r="L843" s="17">
        <v>36.756000000000007</v>
      </c>
      <c r="M843" s="17">
        <v>182.39200000000002</v>
      </c>
      <c r="N843" s="17">
        <v>37.729999999999997</v>
      </c>
      <c r="O843" s="17">
        <v>41.503</v>
      </c>
      <c r="P843" s="17">
        <v>37.729999999999997</v>
      </c>
      <c r="Q843" s="17">
        <v>37.729999999999997</v>
      </c>
      <c r="R843" s="17" t="s">
        <v>34096</v>
      </c>
      <c r="S843" s="17">
        <v>41.503</v>
      </c>
      <c r="T843" s="17" t="s">
        <v>34096</v>
      </c>
      <c r="U843" s="17" t="s">
        <v>34096</v>
      </c>
      <c r="V843" s="17">
        <v>39.614800000000002</v>
      </c>
      <c r="W843" s="17">
        <v>36.756000000000007</v>
      </c>
      <c r="X843" s="17">
        <v>182.39200000000002</v>
      </c>
      <c r="Y843" s="17">
        <v>164.15280000000001</v>
      </c>
      <c r="Z843" s="17">
        <v>170.99250000000001</v>
      </c>
      <c r="AA843" s="17">
        <v>178.97215000000003</v>
      </c>
      <c r="AB843" s="17">
        <v>182.39200000000002</v>
      </c>
      <c r="AC843" s="17">
        <v>182.39200000000002</v>
      </c>
      <c r="AD843" s="17">
        <v>182.39200000000002</v>
      </c>
      <c r="AE843" s="17">
        <v>163.69682</v>
      </c>
      <c r="AF843" s="17">
        <v>120.83470000000001</v>
      </c>
      <c r="AG843" s="17">
        <v>39.616499999999995</v>
      </c>
      <c r="AH843" s="10" t="s">
        <v>34561</v>
      </c>
      <c r="AI843" s="10" t="s">
        <v>33884</v>
      </c>
      <c r="AJ843" s="54">
        <v>0</v>
      </c>
      <c r="AK843" s="27" t="s">
        <v>34143</v>
      </c>
      <c r="AL843" t="s">
        <v>51</v>
      </c>
      <c r="AM843" t="e">
        <v>#VALUE!</v>
      </c>
    </row>
    <row r="844" spans="1:39" x14ac:dyDescent="0.3">
      <c r="A844" s="6" t="str">
        <f t="shared" si="52"/>
        <v>Clinical Laboratory &amp; Pathology Procedures-T cells count, total-86359</v>
      </c>
      <c r="B844" s="6" t="str">
        <f t="shared" si="53"/>
        <v>T cells count, total</v>
      </c>
      <c r="C844" s="6" t="str">
        <f t="shared" si="54"/>
        <v>Clinical Laboratory &amp; Pathology Procedures</v>
      </c>
      <c r="D844" s="6" t="str">
        <f t="shared" si="55"/>
        <v>86359</v>
      </c>
      <c r="E844" s="25" t="s">
        <v>47</v>
      </c>
      <c r="F844" s="25" t="s">
        <v>47</v>
      </c>
      <c r="G844" s="53" t="s">
        <v>31383</v>
      </c>
      <c r="H844" s="25" t="s">
        <v>27004</v>
      </c>
      <c r="I844" s="10" t="s">
        <v>655</v>
      </c>
      <c r="J844" s="17">
        <v>174</v>
      </c>
      <c r="K844" s="17">
        <v>34.800000000000004</v>
      </c>
      <c r="L844" s="17">
        <v>39.549599999999998</v>
      </c>
      <c r="M844" s="17">
        <v>175.77600000000001</v>
      </c>
      <c r="N844" s="17" t="s">
        <v>34096</v>
      </c>
      <c r="O844" s="17">
        <v>39.549599999999998</v>
      </c>
      <c r="P844" s="17" t="s">
        <v>34096</v>
      </c>
      <c r="Q844" s="17" t="s">
        <v>34096</v>
      </c>
      <c r="R844" s="17" t="s">
        <v>34096</v>
      </c>
      <c r="S844" s="17" t="s">
        <v>34096</v>
      </c>
      <c r="T844" s="17" t="s">
        <v>34096</v>
      </c>
      <c r="U844" s="17" t="s">
        <v>34096</v>
      </c>
      <c r="V844" s="17" t="s">
        <v>34096</v>
      </c>
      <c r="W844" s="17" t="s">
        <v>34096</v>
      </c>
      <c r="X844" s="17">
        <v>175.77600000000001</v>
      </c>
      <c r="Y844" s="17">
        <v>158.19839999999999</v>
      </c>
      <c r="Z844" s="17">
        <v>164.79</v>
      </c>
      <c r="AA844" s="17">
        <v>172.4802</v>
      </c>
      <c r="AB844" s="17">
        <v>175.77600000000001</v>
      </c>
      <c r="AC844" s="17">
        <v>175.77600000000001</v>
      </c>
      <c r="AD844" s="17">
        <v>175.77600000000001</v>
      </c>
      <c r="AE844" s="17">
        <v>157.75896</v>
      </c>
      <c r="AF844" s="17">
        <v>116.4516</v>
      </c>
      <c r="AG844" s="17">
        <v>61.521600000000007</v>
      </c>
      <c r="AH844" s="10" t="s">
        <v>34562</v>
      </c>
      <c r="AI844" s="10" t="s">
        <v>33884</v>
      </c>
      <c r="AJ844" s="54">
        <v>0</v>
      </c>
      <c r="AK844" s="27" t="s">
        <v>34143</v>
      </c>
      <c r="AL844" t="s">
        <v>51</v>
      </c>
      <c r="AM844" t="e">
        <v>#VALUE!</v>
      </c>
    </row>
    <row r="845" spans="1:39" ht="41.95" x14ac:dyDescent="0.3">
      <c r="A845" s="6" t="str">
        <f t="shared" si="52"/>
        <v>Clinical Laboratory &amp; Pathology Procedures-T cells count, total-86359</v>
      </c>
      <c r="B845" s="6" t="str">
        <f t="shared" si="53"/>
        <v>T cells count, total</v>
      </c>
      <c r="C845" s="6" t="str">
        <f t="shared" si="54"/>
        <v>Clinical Laboratory &amp; Pathology Procedures</v>
      </c>
      <c r="D845" s="6" t="str">
        <f t="shared" si="55"/>
        <v>86359</v>
      </c>
      <c r="E845" s="25" t="s">
        <v>47</v>
      </c>
      <c r="F845" s="25" t="s">
        <v>47</v>
      </c>
      <c r="G845" s="53" t="s">
        <v>209</v>
      </c>
      <c r="H845" s="25" t="s">
        <v>210</v>
      </c>
      <c r="I845" s="10" t="s">
        <v>211</v>
      </c>
      <c r="J845" s="17">
        <v>161</v>
      </c>
      <c r="K845" s="17">
        <v>32.200000000000003</v>
      </c>
      <c r="L845" s="17">
        <v>7.569</v>
      </c>
      <c r="M845" s="17">
        <v>152.87200000000001</v>
      </c>
      <c r="N845" s="17">
        <v>7.77</v>
      </c>
      <c r="O845" s="17">
        <v>8.5470000000000006</v>
      </c>
      <c r="P845" s="17">
        <v>7.77</v>
      </c>
      <c r="Q845" s="17">
        <v>7.77</v>
      </c>
      <c r="R845" s="17" t="s">
        <v>34096</v>
      </c>
      <c r="S845" s="17">
        <v>8.5470000000000006</v>
      </c>
      <c r="T845" s="17" t="s">
        <v>34096</v>
      </c>
      <c r="U845" s="17" t="s">
        <v>34096</v>
      </c>
      <c r="V845" s="17">
        <v>8.1577000000000002</v>
      </c>
      <c r="W845" s="17">
        <v>7.569</v>
      </c>
      <c r="X845" s="17">
        <v>152.87200000000001</v>
      </c>
      <c r="Y845" s="17">
        <v>137.5848</v>
      </c>
      <c r="Z845" s="17">
        <v>143.3175</v>
      </c>
      <c r="AA845" s="17">
        <v>150.00565</v>
      </c>
      <c r="AB845" s="17">
        <v>152.87200000000001</v>
      </c>
      <c r="AC845" s="17">
        <v>152.87200000000001</v>
      </c>
      <c r="AD845" s="17">
        <v>152.87200000000001</v>
      </c>
      <c r="AE845" s="17">
        <v>137.20262</v>
      </c>
      <c r="AF845" s="17">
        <v>101.27770000000001</v>
      </c>
      <c r="AG845" s="17">
        <v>8.1585000000000001</v>
      </c>
      <c r="AH845" s="10" t="s">
        <v>34563</v>
      </c>
      <c r="AI845" s="10" t="s">
        <v>33884</v>
      </c>
      <c r="AJ845" s="54">
        <v>0</v>
      </c>
      <c r="AK845" s="27" t="s">
        <v>34143</v>
      </c>
      <c r="AL845" t="s">
        <v>51</v>
      </c>
      <c r="AM845" t="e">
        <v>#VALUE!</v>
      </c>
    </row>
    <row r="846" spans="1:39" x14ac:dyDescent="0.3">
      <c r="A846" s="6" t="str">
        <f t="shared" si="52"/>
        <v>Clinical Laboratory &amp; Pathology Procedures-T cells count, total-86359</v>
      </c>
      <c r="B846" s="6" t="str">
        <f t="shared" si="53"/>
        <v>T cells count, total</v>
      </c>
      <c r="C846" s="6" t="str">
        <f t="shared" si="54"/>
        <v>Clinical Laboratory &amp; Pathology Procedures</v>
      </c>
      <c r="D846" s="6" t="str">
        <f t="shared" si="55"/>
        <v>86359</v>
      </c>
      <c r="E846" s="25" t="s">
        <v>47</v>
      </c>
      <c r="F846" s="25" t="s">
        <v>47</v>
      </c>
      <c r="G846" s="53" t="s">
        <v>48</v>
      </c>
      <c r="H846" s="25" t="s">
        <v>49</v>
      </c>
      <c r="I846" s="10" t="s">
        <v>50</v>
      </c>
      <c r="J846" s="17">
        <v>35</v>
      </c>
      <c r="K846" s="17">
        <v>7</v>
      </c>
      <c r="L846" s="17">
        <v>4.9768000000000008</v>
      </c>
      <c r="M846" s="17">
        <v>22.119111111111113</v>
      </c>
      <c r="N846" s="17" t="s">
        <v>34096</v>
      </c>
      <c r="O846" s="17">
        <v>4.9768000000000008</v>
      </c>
      <c r="P846" s="17" t="s">
        <v>34096</v>
      </c>
      <c r="Q846" s="17" t="s">
        <v>34096</v>
      </c>
      <c r="R846" s="17" t="s">
        <v>34096</v>
      </c>
      <c r="S846" s="17" t="s">
        <v>34096</v>
      </c>
      <c r="T846" s="17" t="s">
        <v>34096</v>
      </c>
      <c r="U846" s="17" t="s">
        <v>34096</v>
      </c>
      <c r="V846" s="17">
        <v>8.5650999999999993</v>
      </c>
      <c r="W846" s="17">
        <v>7.9470000000000001</v>
      </c>
      <c r="X846" s="17">
        <v>22.119111111111113</v>
      </c>
      <c r="Y846" s="17">
        <v>19.907200000000003</v>
      </c>
      <c r="Z846" s="17">
        <v>20.736666666666668</v>
      </c>
      <c r="AA846" s="17">
        <v>21.704377777777776</v>
      </c>
      <c r="AB846" s="17">
        <v>22.119111111111113</v>
      </c>
      <c r="AC846" s="17">
        <v>22.119111111111113</v>
      </c>
      <c r="AD846" s="17">
        <v>22.119111111111113</v>
      </c>
      <c r="AE846" s="17">
        <v>19.851902222222225</v>
      </c>
      <c r="AF846" s="17">
        <v>14.653911111111114</v>
      </c>
      <c r="AG846" s="17">
        <v>7.7416888888888913</v>
      </c>
      <c r="AH846" s="10" t="s">
        <v>34564</v>
      </c>
      <c r="AI846" s="10" t="s">
        <v>33884</v>
      </c>
      <c r="AJ846" s="54">
        <v>0</v>
      </c>
      <c r="AK846" s="27" t="s">
        <v>34143</v>
      </c>
      <c r="AL846" t="s">
        <v>51</v>
      </c>
      <c r="AM846" t="e">
        <v>#VALUE!</v>
      </c>
    </row>
    <row r="847" spans="1:39" x14ac:dyDescent="0.3">
      <c r="A847" s="6" t="str">
        <f t="shared" si="52"/>
        <v>Clinical Laboratory &amp; Pathology Procedures-T cells count, total-86359</v>
      </c>
      <c r="B847" s="6" t="str">
        <f t="shared" si="53"/>
        <v>T cells count, total</v>
      </c>
      <c r="C847" s="6" t="str">
        <f t="shared" si="54"/>
        <v>Clinical Laboratory &amp; Pathology Procedures</v>
      </c>
      <c r="D847" s="6" t="str">
        <f t="shared" si="55"/>
        <v>86359</v>
      </c>
      <c r="E847" s="25"/>
      <c r="F847" s="25"/>
      <c r="G847" s="53"/>
      <c r="H847" s="25"/>
      <c r="I847" s="10"/>
      <c r="J847" s="39">
        <v>988</v>
      </c>
      <c r="K847" s="39">
        <v>197.60000000000002</v>
      </c>
      <c r="L847" s="39">
        <v>182.7286</v>
      </c>
      <c r="M847" s="39">
        <v>950.39111111111129</v>
      </c>
      <c r="N847" s="39">
        <v>45.5</v>
      </c>
      <c r="O847" s="39">
        <v>188.45359999999999</v>
      </c>
      <c r="P847" s="39">
        <v>45.5</v>
      </c>
      <c r="Q847" s="39">
        <v>45.5</v>
      </c>
      <c r="R847" s="39" t="s">
        <v>34096</v>
      </c>
      <c r="S847" s="39">
        <v>50.05</v>
      </c>
      <c r="T847" s="39" t="s">
        <v>34096</v>
      </c>
      <c r="U847" s="39" t="s">
        <v>34096</v>
      </c>
      <c r="V847" s="39">
        <v>56.337600000000002</v>
      </c>
      <c r="W847" s="39">
        <v>52.272000000000013</v>
      </c>
      <c r="X847" s="39">
        <v>950.39111111111129</v>
      </c>
      <c r="Y847" s="39">
        <v>855.35199999999998</v>
      </c>
      <c r="Z847" s="39">
        <v>890.99166666666667</v>
      </c>
      <c r="AA847" s="39">
        <v>932.57127777777771</v>
      </c>
      <c r="AB847" s="39">
        <v>950.39111111111129</v>
      </c>
      <c r="AC847" s="39">
        <v>950.39111111111129</v>
      </c>
      <c r="AD847" s="39">
        <v>950.39111111111129</v>
      </c>
      <c r="AE847" s="39">
        <v>852.97602222222224</v>
      </c>
      <c r="AF847" s="39">
        <v>629.63411111111111</v>
      </c>
      <c r="AG847" s="39">
        <v>263.06948888888894</v>
      </c>
      <c r="AH847" s="10"/>
      <c r="AI847" s="10"/>
    </row>
    <row r="848" spans="1:39" x14ac:dyDescent="0.3">
      <c r="A848" s="6" t="str">
        <f t="shared" si="52"/>
        <v>Clinical Laboratory &amp; Pathology Procedures-T cells count, total-86359</v>
      </c>
      <c r="B848" s="6" t="str">
        <f t="shared" si="53"/>
        <v>T cells count, total</v>
      </c>
      <c r="C848" s="6" t="str">
        <f t="shared" si="54"/>
        <v>Clinical Laboratory &amp; Pathology Procedures</v>
      </c>
      <c r="D848" s="6" t="str">
        <f t="shared" si="55"/>
        <v>86359</v>
      </c>
      <c r="E848" s="19"/>
      <c r="F848" s="18"/>
      <c r="G848" s="59"/>
      <c r="H848" s="60"/>
      <c r="I848" s="20"/>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10"/>
      <c r="AI848" s="10"/>
    </row>
    <row r="849" spans="1:39" ht="27.95" x14ac:dyDescent="0.3">
      <c r="A849" s="6" t="str">
        <f t="shared" si="52"/>
        <v>Clinical Laboratory &amp; Pathology Procedures-T cell count and ratio, including ratio-86360</v>
      </c>
      <c r="B849" s="6" t="str">
        <f t="shared" si="53"/>
        <v>T cell count and ratio, including ratio</v>
      </c>
      <c r="C849" s="6" t="str">
        <f t="shared" si="54"/>
        <v>Clinical Laboratory &amp; Pathology Procedures</v>
      </c>
      <c r="D849" s="6" t="str">
        <f t="shared" si="55"/>
        <v>86360</v>
      </c>
      <c r="E849" s="25" t="s">
        <v>984</v>
      </c>
      <c r="F849" s="25" t="s">
        <v>59</v>
      </c>
      <c r="G849" s="53" t="s">
        <v>31385</v>
      </c>
      <c r="H849" s="25" t="s">
        <v>27008</v>
      </c>
      <c r="I849" s="10" t="s">
        <v>655</v>
      </c>
      <c r="J849" s="17">
        <v>244</v>
      </c>
      <c r="K849" s="17">
        <v>48.800000000000004</v>
      </c>
      <c r="L849" s="17">
        <v>67.006799999999998</v>
      </c>
      <c r="M849" s="17">
        <v>297.80799999999999</v>
      </c>
      <c r="N849" s="17" t="s">
        <v>34096</v>
      </c>
      <c r="O849" s="17">
        <v>67.006799999999998</v>
      </c>
      <c r="P849" s="17" t="s">
        <v>34096</v>
      </c>
      <c r="Q849" s="17" t="s">
        <v>34096</v>
      </c>
      <c r="R849" s="17" t="s">
        <v>34096</v>
      </c>
      <c r="S849" s="17" t="s">
        <v>34096</v>
      </c>
      <c r="T849" s="17" t="s">
        <v>34096</v>
      </c>
      <c r="U849" s="17" t="s">
        <v>34096</v>
      </c>
      <c r="V849" s="17" t="s">
        <v>34096</v>
      </c>
      <c r="W849" s="17" t="s">
        <v>34096</v>
      </c>
      <c r="X849" s="17">
        <v>297.80799999999999</v>
      </c>
      <c r="Y849" s="17">
        <v>268.02719999999999</v>
      </c>
      <c r="Z849" s="17">
        <v>279.19499999999999</v>
      </c>
      <c r="AA849" s="17">
        <v>292.22410000000002</v>
      </c>
      <c r="AB849" s="17">
        <v>297.80799999999999</v>
      </c>
      <c r="AC849" s="17">
        <v>297.80799999999999</v>
      </c>
      <c r="AD849" s="17">
        <v>297.80799999999999</v>
      </c>
      <c r="AE849" s="17">
        <v>267.28267999999997</v>
      </c>
      <c r="AF849" s="17">
        <v>197.2978</v>
      </c>
      <c r="AG849" s="17">
        <v>104.23280000000001</v>
      </c>
      <c r="AH849" s="10" t="s">
        <v>34565</v>
      </c>
      <c r="AI849" s="10" t="s">
        <v>33885</v>
      </c>
      <c r="AJ849" s="54">
        <v>1</v>
      </c>
      <c r="AK849" s="27">
        <v>8</v>
      </c>
      <c r="AL849" t="s">
        <v>51</v>
      </c>
      <c r="AM849">
        <v>2</v>
      </c>
    </row>
    <row r="850" spans="1:39" x14ac:dyDescent="0.3">
      <c r="A850" s="6" t="str">
        <f t="shared" si="52"/>
        <v>Clinical Laboratory &amp; Pathology Procedures-T cell count and ratio, including ratio-86360</v>
      </c>
      <c r="B850" s="6" t="str">
        <f t="shared" si="53"/>
        <v>T cell count and ratio, including ratio</v>
      </c>
      <c r="C850" s="6" t="str">
        <f t="shared" si="54"/>
        <v>Clinical Laboratory &amp; Pathology Procedures</v>
      </c>
      <c r="D850" s="6" t="str">
        <f t="shared" si="55"/>
        <v>86360</v>
      </c>
      <c r="E850" s="25" t="s">
        <v>47</v>
      </c>
      <c r="F850" s="25" t="s">
        <v>47</v>
      </c>
      <c r="G850" s="53" t="s">
        <v>31384</v>
      </c>
      <c r="H850" s="25" t="s">
        <v>27006</v>
      </c>
      <c r="I850" s="10" t="s">
        <v>655</v>
      </c>
      <c r="J850" s="17">
        <v>193</v>
      </c>
      <c r="K850" s="17">
        <v>38.6</v>
      </c>
      <c r="L850" s="17">
        <v>26.8704</v>
      </c>
      <c r="M850" s="17">
        <v>119.42400000000001</v>
      </c>
      <c r="N850" s="17" t="s">
        <v>34096</v>
      </c>
      <c r="O850" s="17">
        <v>26.8704</v>
      </c>
      <c r="P850" s="17" t="s">
        <v>34096</v>
      </c>
      <c r="Q850" s="17" t="s">
        <v>34096</v>
      </c>
      <c r="R850" s="17" t="s">
        <v>34096</v>
      </c>
      <c r="S850" s="17" t="s">
        <v>34096</v>
      </c>
      <c r="T850" s="17" t="s">
        <v>34096</v>
      </c>
      <c r="U850" s="17" t="s">
        <v>34096</v>
      </c>
      <c r="V850" s="17" t="s">
        <v>34096</v>
      </c>
      <c r="W850" s="17" t="s">
        <v>34096</v>
      </c>
      <c r="X850" s="17">
        <v>119.42400000000001</v>
      </c>
      <c r="Y850" s="17">
        <v>107.4816</v>
      </c>
      <c r="Z850" s="17">
        <v>111.96000000000001</v>
      </c>
      <c r="AA850" s="17">
        <v>117.18480000000001</v>
      </c>
      <c r="AB850" s="17">
        <v>119.42400000000001</v>
      </c>
      <c r="AC850" s="17">
        <v>119.42400000000001</v>
      </c>
      <c r="AD850" s="17">
        <v>119.42400000000001</v>
      </c>
      <c r="AE850" s="17">
        <v>107.18303999999999</v>
      </c>
      <c r="AF850" s="17">
        <v>79.118400000000008</v>
      </c>
      <c r="AG850" s="17">
        <v>41.798400000000001</v>
      </c>
      <c r="AH850" s="10" t="s">
        <v>34566</v>
      </c>
      <c r="AI850" s="10" t="s">
        <v>33885</v>
      </c>
      <c r="AJ850" s="54">
        <v>0</v>
      </c>
      <c r="AK850" s="27" t="s">
        <v>34143</v>
      </c>
      <c r="AL850" t="s">
        <v>51</v>
      </c>
      <c r="AM850" t="e">
        <v>#VALUE!</v>
      </c>
    </row>
    <row r="851" spans="1:39" x14ac:dyDescent="0.3">
      <c r="A851" s="6" t="str">
        <f t="shared" si="52"/>
        <v>Clinical Laboratory &amp; Pathology Procedures-T cell count and ratio, including ratio-86360</v>
      </c>
      <c r="B851" s="6" t="str">
        <f t="shared" si="53"/>
        <v>T cell count and ratio, including ratio</v>
      </c>
      <c r="C851" s="6" t="str">
        <f t="shared" si="54"/>
        <v>Clinical Laboratory &amp; Pathology Procedures</v>
      </c>
      <c r="D851" s="6" t="str">
        <f t="shared" si="55"/>
        <v>86360</v>
      </c>
      <c r="E851" s="25" t="s">
        <v>47</v>
      </c>
      <c r="F851" s="25" t="s">
        <v>47</v>
      </c>
      <c r="G851" s="53" t="s">
        <v>31381</v>
      </c>
      <c r="H851" s="25" t="s">
        <v>27000</v>
      </c>
      <c r="I851" s="10" t="s">
        <v>655</v>
      </c>
      <c r="J851" s="17">
        <v>181</v>
      </c>
      <c r="K851" s="17">
        <v>36.200000000000003</v>
      </c>
      <c r="L851" s="17">
        <v>36.756000000000007</v>
      </c>
      <c r="M851" s="17">
        <v>182.39200000000002</v>
      </c>
      <c r="N851" s="17">
        <v>37.729999999999997</v>
      </c>
      <c r="O851" s="17">
        <v>41.503</v>
      </c>
      <c r="P851" s="17">
        <v>37.729999999999997</v>
      </c>
      <c r="Q851" s="17">
        <v>37.729999999999997</v>
      </c>
      <c r="R851" s="17" t="s">
        <v>34096</v>
      </c>
      <c r="S851" s="17">
        <v>41.503</v>
      </c>
      <c r="T851" s="17" t="s">
        <v>34096</v>
      </c>
      <c r="U851" s="17" t="s">
        <v>34096</v>
      </c>
      <c r="V851" s="17">
        <v>39.614800000000002</v>
      </c>
      <c r="W851" s="17">
        <v>36.756000000000007</v>
      </c>
      <c r="X851" s="17">
        <v>182.39200000000002</v>
      </c>
      <c r="Y851" s="17">
        <v>164.15280000000001</v>
      </c>
      <c r="Z851" s="17">
        <v>170.99250000000001</v>
      </c>
      <c r="AA851" s="17">
        <v>178.97215000000003</v>
      </c>
      <c r="AB851" s="17">
        <v>182.39200000000002</v>
      </c>
      <c r="AC851" s="17">
        <v>182.39200000000002</v>
      </c>
      <c r="AD851" s="17">
        <v>182.39200000000002</v>
      </c>
      <c r="AE851" s="17">
        <v>163.69682</v>
      </c>
      <c r="AF851" s="17">
        <v>120.83470000000001</v>
      </c>
      <c r="AG851" s="17">
        <v>39.616499999999995</v>
      </c>
      <c r="AH851" s="10" t="s">
        <v>34567</v>
      </c>
      <c r="AI851" s="10" t="s">
        <v>33885</v>
      </c>
      <c r="AJ851" s="54">
        <v>0</v>
      </c>
      <c r="AK851" s="27" t="s">
        <v>34143</v>
      </c>
      <c r="AL851" t="s">
        <v>51</v>
      </c>
      <c r="AM851" t="e">
        <v>#VALUE!</v>
      </c>
    </row>
    <row r="852" spans="1:39" x14ac:dyDescent="0.3">
      <c r="A852" s="6" t="str">
        <f t="shared" si="52"/>
        <v>Clinical Laboratory &amp; Pathology Procedures-T cell count and ratio, including ratio-86360</v>
      </c>
      <c r="B852" s="6" t="str">
        <f t="shared" si="53"/>
        <v>T cell count and ratio, including ratio</v>
      </c>
      <c r="C852" s="6" t="str">
        <f t="shared" si="54"/>
        <v>Clinical Laboratory &amp; Pathology Procedures</v>
      </c>
      <c r="D852" s="6" t="str">
        <f t="shared" si="55"/>
        <v>86360</v>
      </c>
      <c r="E852" s="25" t="s">
        <v>47</v>
      </c>
      <c r="F852" s="25" t="s">
        <v>47</v>
      </c>
      <c r="G852" s="53" t="s">
        <v>31383</v>
      </c>
      <c r="H852" s="25" t="s">
        <v>27004</v>
      </c>
      <c r="I852" s="10" t="s">
        <v>655</v>
      </c>
      <c r="J852" s="17">
        <v>174</v>
      </c>
      <c r="K852" s="17">
        <v>34.800000000000004</v>
      </c>
      <c r="L852" s="17">
        <v>39.549599999999998</v>
      </c>
      <c r="M852" s="17">
        <v>175.77600000000001</v>
      </c>
      <c r="N852" s="17" t="s">
        <v>34096</v>
      </c>
      <c r="O852" s="17">
        <v>39.549599999999998</v>
      </c>
      <c r="P852" s="17" t="s">
        <v>34096</v>
      </c>
      <c r="Q852" s="17" t="s">
        <v>34096</v>
      </c>
      <c r="R852" s="17" t="s">
        <v>34096</v>
      </c>
      <c r="S852" s="17" t="s">
        <v>34096</v>
      </c>
      <c r="T852" s="17" t="s">
        <v>34096</v>
      </c>
      <c r="U852" s="17" t="s">
        <v>34096</v>
      </c>
      <c r="V852" s="17" t="s">
        <v>34096</v>
      </c>
      <c r="W852" s="17" t="s">
        <v>34096</v>
      </c>
      <c r="X852" s="17">
        <v>175.77600000000001</v>
      </c>
      <c r="Y852" s="17">
        <v>158.19839999999999</v>
      </c>
      <c r="Z852" s="17">
        <v>164.79</v>
      </c>
      <c r="AA852" s="17">
        <v>172.4802</v>
      </c>
      <c r="AB852" s="17">
        <v>175.77600000000001</v>
      </c>
      <c r="AC852" s="17">
        <v>175.77600000000001</v>
      </c>
      <c r="AD852" s="17">
        <v>175.77600000000001</v>
      </c>
      <c r="AE852" s="17">
        <v>157.75896</v>
      </c>
      <c r="AF852" s="17">
        <v>116.4516</v>
      </c>
      <c r="AG852" s="17">
        <v>61.521600000000007</v>
      </c>
      <c r="AH852" s="10" t="s">
        <v>34568</v>
      </c>
      <c r="AI852" s="10" t="s">
        <v>33885</v>
      </c>
      <c r="AJ852" s="54">
        <v>0</v>
      </c>
      <c r="AK852" s="27" t="s">
        <v>34143</v>
      </c>
      <c r="AL852" t="s">
        <v>51</v>
      </c>
      <c r="AM852" t="e">
        <v>#VALUE!</v>
      </c>
    </row>
    <row r="853" spans="1:39" ht="41.95" x14ac:dyDescent="0.3">
      <c r="A853" s="6" t="str">
        <f t="shared" si="52"/>
        <v>Clinical Laboratory &amp; Pathology Procedures-T cell count and ratio, including ratio-86360</v>
      </c>
      <c r="B853" s="6" t="str">
        <f t="shared" si="53"/>
        <v>T cell count and ratio, including ratio</v>
      </c>
      <c r="C853" s="6" t="str">
        <f t="shared" si="54"/>
        <v>Clinical Laboratory &amp; Pathology Procedures</v>
      </c>
      <c r="D853" s="6" t="str">
        <f t="shared" si="55"/>
        <v>86360</v>
      </c>
      <c r="E853" s="25" t="s">
        <v>47</v>
      </c>
      <c r="F853" s="25" t="s">
        <v>47</v>
      </c>
      <c r="G853" s="53" t="s">
        <v>209</v>
      </c>
      <c r="H853" s="25" t="s">
        <v>210</v>
      </c>
      <c r="I853" s="10" t="s">
        <v>211</v>
      </c>
      <c r="J853" s="17">
        <v>161</v>
      </c>
      <c r="K853" s="17">
        <v>32.200000000000003</v>
      </c>
      <c r="L853" s="17">
        <v>7.569</v>
      </c>
      <c r="M853" s="17">
        <v>152.87200000000001</v>
      </c>
      <c r="N853" s="17">
        <v>7.77</v>
      </c>
      <c r="O853" s="17">
        <v>8.5470000000000006</v>
      </c>
      <c r="P853" s="17">
        <v>7.77</v>
      </c>
      <c r="Q853" s="17">
        <v>7.77</v>
      </c>
      <c r="R853" s="17" t="s">
        <v>34096</v>
      </c>
      <c r="S853" s="17">
        <v>8.5470000000000006</v>
      </c>
      <c r="T853" s="17" t="s">
        <v>34096</v>
      </c>
      <c r="U853" s="17" t="s">
        <v>34096</v>
      </c>
      <c r="V853" s="17">
        <v>8.1577000000000002</v>
      </c>
      <c r="W853" s="17">
        <v>7.569</v>
      </c>
      <c r="X853" s="17">
        <v>152.87200000000001</v>
      </c>
      <c r="Y853" s="17">
        <v>137.5848</v>
      </c>
      <c r="Z853" s="17">
        <v>143.3175</v>
      </c>
      <c r="AA853" s="17">
        <v>150.00565</v>
      </c>
      <c r="AB853" s="17">
        <v>152.87200000000001</v>
      </c>
      <c r="AC853" s="17">
        <v>152.87200000000001</v>
      </c>
      <c r="AD853" s="17">
        <v>152.87200000000001</v>
      </c>
      <c r="AE853" s="17">
        <v>137.20262</v>
      </c>
      <c r="AF853" s="17">
        <v>101.27770000000001</v>
      </c>
      <c r="AG853" s="17">
        <v>8.1585000000000001</v>
      </c>
      <c r="AH853" s="10" t="s">
        <v>34569</v>
      </c>
      <c r="AI853" s="10" t="s">
        <v>33885</v>
      </c>
      <c r="AJ853" s="54">
        <v>0</v>
      </c>
      <c r="AK853" s="27" t="s">
        <v>34143</v>
      </c>
      <c r="AL853" t="s">
        <v>51</v>
      </c>
      <c r="AM853" t="e">
        <v>#VALUE!</v>
      </c>
    </row>
    <row r="854" spans="1:39" x14ac:dyDescent="0.3">
      <c r="A854" s="6" t="str">
        <f t="shared" si="52"/>
        <v>Clinical Laboratory &amp; Pathology Procedures-T cell count and ratio, including ratio-86360</v>
      </c>
      <c r="B854" s="6" t="str">
        <f t="shared" si="53"/>
        <v>T cell count and ratio, including ratio</v>
      </c>
      <c r="C854" s="6" t="str">
        <f t="shared" si="54"/>
        <v>Clinical Laboratory &amp; Pathology Procedures</v>
      </c>
      <c r="D854" s="6" t="str">
        <f t="shared" si="55"/>
        <v>86360</v>
      </c>
      <c r="E854" s="25" t="s">
        <v>47</v>
      </c>
      <c r="F854" s="25" t="s">
        <v>47</v>
      </c>
      <c r="G854" s="53" t="s">
        <v>48</v>
      </c>
      <c r="H854" s="25" t="s">
        <v>49</v>
      </c>
      <c r="I854" s="10" t="s">
        <v>50</v>
      </c>
      <c r="J854" s="17">
        <v>35</v>
      </c>
      <c r="K854" s="17">
        <v>7</v>
      </c>
      <c r="L854" s="17">
        <v>4.9768000000000008</v>
      </c>
      <c r="M854" s="17">
        <v>22.119111111111113</v>
      </c>
      <c r="N854" s="17" t="s">
        <v>34096</v>
      </c>
      <c r="O854" s="17">
        <v>4.9768000000000008</v>
      </c>
      <c r="P854" s="17" t="s">
        <v>34096</v>
      </c>
      <c r="Q854" s="17" t="s">
        <v>34096</v>
      </c>
      <c r="R854" s="17" t="s">
        <v>34096</v>
      </c>
      <c r="S854" s="17" t="s">
        <v>34096</v>
      </c>
      <c r="T854" s="17" t="s">
        <v>34096</v>
      </c>
      <c r="U854" s="17" t="s">
        <v>34096</v>
      </c>
      <c r="V854" s="17">
        <v>8.5650999999999993</v>
      </c>
      <c r="W854" s="17">
        <v>7.9470000000000001</v>
      </c>
      <c r="X854" s="17">
        <v>22.119111111111113</v>
      </c>
      <c r="Y854" s="17">
        <v>19.907200000000003</v>
      </c>
      <c r="Z854" s="17">
        <v>20.736666666666668</v>
      </c>
      <c r="AA854" s="17">
        <v>21.704377777777776</v>
      </c>
      <c r="AB854" s="17">
        <v>22.119111111111113</v>
      </c>
      <c r="AC854" s="17">
        <v>22.119111111111113</v>
      </c>
      <c r="AD854" s="17">
        <v>22.119111111111113</v>
      </c>
      <c r="AE854" s="17">
        <v>19.851902222222225</v>
      </c>
      <c r="AF854" s="17">
        <v>14.653911111111114</v>
      </c>
      <c r="AG854" s="17">
        <v>7.7416888888888913</v>
      </c>
      <c r="AH854" s="10" t="s">
        <v>34570</v>
      </c>
      <c r="AI854" s="10" t="s">
        <v>33885</v>
      </c>
      <c r="AJ854" s="54">
        <v>0</v>
      </c>
      <c r="AK854" s="27" t="s">
        <v>34143</v>
      </c>
      <c r="AL854" t="s">
        <v>51</v>
      </c>
      <c r="AM854" t="e">
        <v>#VALUE!</v>
      </c>
    </row>
    <row r="855" spans="1:39" x14ac:dyDescent="0.3">
      <c r="A855" s="6" t="str">
        <f t="shared" si="52"/>
        <v>Clinical Laboratory &amp; Pathology Procedures-T cell count and ratio, including ratio-86360</v>
      </c>
      <c r="B855" s="6" t="str">
        <f t="shared" si="53"/>
        <v>T cell count and ratio, including ratio</v>
      </c>
      <c r="C855" s="6" t="str">
        <f t="shared" si="54"/>
        <v>Clinical Laboratory &amp; Pathology Procedures</v>
      </c>
      <c r="D855" s="6" t="str">
        <f t="shared" si="55"/>
        <v>86360</v>
      </c>
      <c r="E855" s="25"/>
      <c r="F855" s="25"/>
      <c r="G855" s="53"/>
      <c r="H855" s="25"/>
      <c r="I855" s="10"/>
      <c r="J855" s="39">
        <v>988</v>
      </c>
      <c r="K855" s="39">
        <v>197.60000000000002</v>
      </c>
      <c r="L855" s="39">
        <v>182.7286</v>
      </c>
      <c r="M855" s="39">
        <v>950.39111111111129</v>
      </c>
      <c r="N855" s="39">
        <v>45.5</v>
      </c>
      <c r="O855" s="39">
        <v>188.45359999999999</v>
      </c>
      <c r="P855" s="39">
        <v>45.5</v>
      </c>
      <c r="Q855" s="39">
        <v>45.5</v>
      </c>
      <c r="R855" s="39" t="s">
        <v>34096</v>
      </c>
      <c r="S855" s="39">
        <v>50.05</v>
      </c>
      <c r="T855" s="39" t="s">
        <v>34096</v>
      </c>
      <c r="U855" s="39" t="s">
        <v>34096</v>
      </c>
      <c r="V855" s="39">
        <v>56.337600000000002</v>
      </c>
      <c r="W855" s="39">
        <v>52.272000000000013</v>
      </c>
      <c r="X855" s="39">
        <v>950.39111111111129</v>
      </c>
      <c r="Y855" s="39">
        <v>855.35199999999998</v>
      </c>
      <c r="Z855" s="39">
        <v>890.99166666666667</v>
      </c>
      <c r="AA855" s="39">
        <v>932.57127777777771</v>
      </c>
      <c r="AB855" s="39">
        <v>950.39111111111129</v>
      </c>
      <c r="AC855" s="39">
        <v>950.39111111111129</v>
      </c>
      <c r="AD855" s="39">
        <v>950.39111111111129</v>
      </c>
      <c r="AE855" s="39">
        <v>852.97602222222224</v>
      </c>
      <c r="AF855" s="39">
        <v>629.63411111111111</v>
      </c>
      <c r="AG855" s="39">
        <v>263.06948888888894</v>
      </c>
      <c r="AH855" s="10"/>
      <c r="AI855" s="10"/>
    </row>
    <row r="856" spans="1:39" x14ac:dyDescent="0.3">
      <c r="A856" s="6" t="str">
        <f t="shared" si="52"/>
        <v>Clinical Laboratory &amp; Pathology Procedures-T cell count and ratio, including ratio-86360</v>
      </c>
      <c r="B856" s="6" t="str">
        <f t="shared" si="53"/>
        <v>T cell count and ratio, including ratio</v>
      </c>
      <c r="C856" s="6" t="str">
        <f t="shared" si="54"/>
        <v>Clinical Laboratory &amp; Pathology Procedures</v>
      </c>
      <c r="D856" s="6" t="str">
        <f t="shared" si="55"/>
        <v>86360</v>
      </c>
      <c r="E856" s="19"/>
      <c r="F856" s="18"/>
      <c r="G856" s="59"/>
      <c r="H856" s="60"/>
      <c r="I856" s="20"/>
      <c r="J856" s="21"/>
      <c r="K856" s="21"/>
      <c r="L856" s="21"/>
      <c r="M856" s="21"/>
      <c r="N856" s="21"/>
      <c r="O856" s="21"/>
      <c r="P856" s="21"/>
      <c r="Q856" s="21"/>
      <c r="R856" s="21"/>
      <c r="S856" s="21"/>
      <c r="T856" s="21"/>
      <c r="U856" s="21"/>
      <c r="V856" s="21"/>
      <c r="W856" s="21"/>
      <c r="X856" s="21"/>
      <c r="Y856" s="21"/>
      <c r="Z856" s="21"/>
      <c r="AA856" s="21"/>
      <c r="AB856" s="21"/>
      <c r="AC856" s="21"/>
      <c r="AD856" s="21"/>
      <c r="AE856" s="21"/>
      <c r="AF856" s="21"/>
      <c r="AG856" s="21"/>
      <c r="AH856" s="10"/>
      <c r="AI856" s="10"/>
    </row>
    <row r="857" spans="1:39" ht="27.95" x14ac:dyDescent="0.3">
      <c r="A857" s="6" t="str">
        <f t="shared" si="52"/>
        <v>Clinical Laboratory &amp; Pathology Procedures-Microsomal antibodies (autoantibody) measurement-86376</v>
      </c>
      <c r="B857" s="6" t="str">
        <f t="shared" si="53"/>
        <v>Microsomal antibodies (autoantibody) measurement</v>
      </c>
      <c r="C857" s="6" t="str">
        <f t="shared" si="54"/>
        <v>Clinical Laboratory &amp; Pathology Procedures</v>
      </c>
      <c r="D857" s="6" t="str">
        <f t="shared" si="55"/>
        <v>86376</v>
      </c>
      <c r="E857" s="25" t="s">
        <v>984</v>
      </c>
      <c r="F857" s="25" t="s">
        <v>59</v>
      </c>
      <c r="G857" s="53" t="s">
        <v>664</v>
      </c>
      <c r="H857" s="25" t="s">
        <v>665</v>
      </c>
      <c r="I857" s="10" t="s">
        <v>655</v>
      </c>
      <c r="J857" s="17">
        <v>129</v>
      </c>
      <c r="K857" s="17">
        <v>25.8</v>
      </c>
      <c r="L857" s="17">
        <v>14.175000000000001</v>
      </c>
      <c r="M857" s="17">
        <v>120.52000000000001</v>
      </c>
      <c r="N857" s="17">
        <v>14.55</v>
      </c>
      <c r="O857" s="17">
        <v>16.005000000000003</v>
      </c>
      <c r="P857" s="17">
        <v>14.55</v>
      </c>
      <c r="Q857" s="17">
        <v>14.55</v>
      </c>
      <c r="R857" s="17" t="s">
        <v>34096</v>
      </c>
      <c r="S857" s="17">
        <v>16.005000000000003</v>
      </c>
      <c r="T857" s="17" t="s">
        <v>34096</v>
      </c>
      <c r="U857" s="17" t="s">
        <v>34096</v>
      </c>
      <c r="V857" s="17">
        <v>15.2775</v>
      </c>
      <c r="W857" s="17">
        <v>14.175000000000001</v>
      </c>
      <c r="X857" s="17">
        <v>120.52000000000001</v>
      </c>
      <c r="Y857" s="17">
        <v>108.468</v>
      </c>
      <c r="Z857" s="17">
        <v>112.98750000000001</v>
      </c>
      <c r="AA857" s="17">
        <v>118.26025000000001</v>
      </c>
      <c r="AB857" s="17">
        <v>120.52000000000001</v>
      </c>
      <c r="AC857" s="17">
        <v>120.52000000000001</v>
      </c>
      <c r="AD857" s="17">
        <v>120.52000000000001</v>
      </c>
      <c r="AE857" s="17">
        <v>108.16670000000001</v>
      </c>
      <c r="AF857" s="17">
        <v>79.844500000000011</v>
      </c>
      <c r="AG857" s="17">
        <v>15.277500000000002</v>
      </c>
      <c r="AH857" s="10" t="s">
        <v>34571</v>
      </c>
      <c r="AI857" s="10" t="s">
        <v>69</v>
      </c>
      <c r="AJ857" s="54">
        <v>1</v>
      </c>
      <c r="AK857" s="27">
        <v>5</v>
      </c>
      <c r="AL857" t="s">
        <v>51</v>
      </c>
      <c r="AM857">
        <v>2</v>
      </c>
    </row>
    <row r="858" spans="1:39" x14ac:dyDescent="0.3">
      <c r="A858" s="6" t="str">
        <f t="shared" si="52"/>
        <v>Clinical Laboratory &amp; Pathology Procedures-Microsomal antibodies (autoantibody) measurement-86376</v>
      </c>
      <c r="B858" s="6" t="str">
        <f t="shared" si="53"/>
        <v>Microsomal antibodies (autoantibody) measurement</v>
      </c>
      <c r="C858" s="6" t="str">
        <f t="shared" si="54"/>
        <v>Clinical Laboratory &amp; Pathology Procedures</v>
      </c>
      <c r="D858" s="6" t="str">
        <f t="shared" si="55"/>
        <v>86376</v>
      </c>
      <c r="E858" s="25" t="s">
        <v>47</v>
      </c>
      <c r="F858" s="25" t="s">
        <v>47</v>
      </c>
      <c r="G858" s="53" t="s">
        <v>625</v>
      </c>
      <c r="H858" s="25" t="s">
        <v>626</v>
      </c>
      <c r="I858" s="10" t="s">
        <v>208</v>
      </c>
      <c r="J858" s="17">
        <v>164</v>
      </c>
      <c r="K858" s="17">
        <v>32.800000000000004</v>
      </c>
      <c r="L858" s="17">
        <v>36.0396</v>
      </c>
      <c r="M858" s="17">
        <v>160.17600000000002</v>
      </c>
      <c r="N858" s="17" t="s">
        <v>34096</v>
      </c>
      <c r="O858" s="17">
        <v>36.0396</v>
      </c>
      <c r="P858" s="17" t="s">
        <v>34096</v>
      </c>
      <c r="Q858" s="17" t="s">
        <v>34096</v>
      </c>
      <c r="R858" s="17" t="s">
        <v>34096</v>
      </c>
      <c r="S858" s="17" t="s">
        <v>34096</v>
      </c>
      <c r="T858" s="17" t="s">
        <v>34096</v>
      </c>
      <c r="U858" s="17" t="s">
        <v>34096</v>
      </c>
      <c r="V858" s="17" t="s">
        <v>34096</v>
      </c>
      <c r="W858" s="17" t="s">
        <v>34096</v>
      </c>
      <c r="X858" s="17">
        <v>160.17600000000002</v>
      </c>
      <c r="Y858" s="17">
        <v>144.1584</v>
      </c>
      <c r="Z858" s="17">
        <v>150.16499999999999</v>
      </c>
      <c r="AA858" s="17">
        <v>157.17269999999999</v>
      </c>
      <c r="AB858" s="17">
        <v>160.17600000000002</v>
      </c>
      <c r="AC858" s="17">
        <v>160.17600000000002</v>
      </c>
      <c r="AD858" s="17">
        <v>160.17600000000002</v>
      </c>
      <c r="AE858" s="17">
        <v>143.75796</v>
      </c>
      <c r="AF858" s="17">
        <v>106.11660000000001</v>
      </c>
      <c r="AG858" s="17">
        <v>56.061600000000006</v>
      </c>
      <c r="AH858" s="10" t="s">
        <v>34572</v>
      </c>
      <c r="AI858" s="10" t="s">
        <v>69</v>
      </c>
      <c r="AJ858" s="54">
        <v>0</v>
      </c>
      <c r="AK858" s="27" t="s">
        <v>34143</v>
      </c>
      <c r="AL858" t="s">
        <v>51</v>
      </c>
      <c r="AM858" t="e">
        <v>#VALUE!</v>
      </c>
    </row>
    <row r="859" spans="1:39" x14ac:dyDescent="0.3">
      <c r="A859" s="6" t="str">
        <f t="shared" si="52"/>
        <v>Clinical Laboratory &amp; Pathology Procedures-Microsomal antibodies (autoantibody) measurement-86376</v>
      </c>
      <c r="B859" s="6" t="str">
        <f t="shared" si="53"/>
        <v>Microsomal antibodies (autoantibody) measurement</v>
      </c>
      <c r="C859" s="6" t="str">
        <f t="shared" si="54"/>
        <v>Clinical Laboratory &amp; Pathology Procedures</v>
      </c>
      <c r="D859" s="6" t="str">
        <f t="shared" si="55"/>
        <v>86376</v>
      </c>
      <c r="E859" s="25" t="s">
        <v>47</v>
      </c>
      <c r="F859" s="25" t="s">
        <v>47</v>
      </c>
      <c r="G859" s="53" t="s">
        <v>31408</v>
      </c>
      <c r="H859" s="25" t="s">
        <v>27205</v>
      </c>
      <c r="I859" s="10" t="s">
        <v>655</v>
      </c>
      <c r="J859" s="17">
        <v>145</v>
      </c>
      <c r="K859" s="17">
        <v>29</v>
      </c>
      <c r="L859" s="17">
        <v>15.497999999999999</v>
      </c>
      <c r="M859" s="17">
        <v>137.04</v>
      </c>
      <c r="N859" s="17">
        <v>15.910000000000002</v>
      </c>
      <c r="O859" s="17">
        <v>17.501000000000001</v>
      </c>
      <c r="P859" s="17">
        <v>15.910000000000002</v>
      </c>
      <c r="Q859" s="17">
        <v>15.910000000000002</v>
      </c>
      <c r="R859" s="17" t="s">
        <v>34096</v>
      </c>
      <c r="S859" s="17">
        <v>17.501000000000001</v>
      </c>
      <c r="T859" s="17" t="s">
        <v>34096</v>
      </c>
      <c r="U859" s="17" t="s">
        <v>34096</v>
      </c>
      <c r="V859" s="17">
        <v>16.703399999999998</v>
      </c>
      <c r="W859" s="17">
        <v>15.497999999999999</v>
      </c>
      <c r="X859" s="17">
        <v>137.04</v>
      </c>
      <c r="Y859" s="17">
        <v>123.336</v>
      </c>
      <c r="Z859" s="17">
        <v>128.47499999999999</v>
      </c>
      <c r="AA859" s="17">
        <v>134.47049999999999</v>
      </c>
      <c r="AB859" s="17">
        <v>137.04</v>
      </c>
      <c r="AC859" s="17">
        <v>137.04</v>
      </c>
      <c r="AD859" s="17">
        <v>137.04</v>
      </c>
      <c r="AE859" s="17">
        <v>122.99339999999999</v>
      </c>
      <c r="AF859" s="17">
        <v>90.789000000000001</v>
      </c>
      <c r="AG859" s="17">
        <v>16.705500000000001</v>
      </c>
      <c r="AH859" s="10" t="s">
        <v>34573</v>
      </c>
      <c r="AI859" s="10" t="s">
        <v>69</v>
      </c>
      <c r="AJ859" s="54">
        <v>0</v>
      </c>
      <c r="AK859" s="27" t="s">
        <v>34143</v>
      </c>
      <c r="AL859" t="s">
        <v>51</v>
      </c>
      <c r="AM859" t="e">
        <v>#VALUE!</v>
      </c>
    </row>
    <row r="860" spans="1:39" x14ac:dyDescent="0.3">
      <c r="A860" s="6" t="str">
        <f t="shared" si="52"/>
        <v>Clinical Laboratory &amp; Pathology Procedures-Microsomal antibodies (autoantibody) measurement-86376</v>
      </c>
      <c r="B860" s="6" t="str">
        <f t="shared" si="53"/>
        <v>Microsomal antibodies (autoantibody) measurement</v>
      </c>
      <c r="C860" s="6" t="str">
        <f t="shared" si="54"/>
        <v>Clinical Laboratory &amp; Pathology Procedures</v>
      </c>
      <c r="D860" s="6" t="str">
        <f t="shared" si="55"/>
        <v>86376</v>
      </c>
      <c r="E860" s="25"/>
      <c r="F860" s="25"/>
      <c r="G860" s="53"/>
      <c r="H860" s="25"/>
      <c r="I860" s="10"/>
      <c r="J860" s="39">
        <v>438</v>
      </c>
      <c r="K860" s="39">
        <v>87.600000000000009</v>
      </c>
      <c r="L860" s="39">
        <v>65.712600000000009</v>
      </c>
      <c r="M860" s="39">
        <v>417.73599999999999</v>
      </c>
      <c r="N860" s="39">
        <v>30.46</v>
      </c>
      <c r="O860" s="39">
        <v>69.545600000000007</v>
      </c>
      <c r="P860" s="39">
        <v>30.46</v>
      </c>
      <c r="Q860" s="39">
        <v>30.46</v>
      </c>
      <c r="R860" s="39" t="s">
        <v>34096</v>
      </c>
      <c r="S860" s="39">
        <v>33.506</v>
      </c>
      <c r="T860" s="39" t="s">
        <v>34096</v>
      </c>
      <c r="U860" s="39" t="s">
        <v>34096</v>
      </c>
      <c r="V860" s="39">
        <v>31.980899999999998</v>
      </c>
      <c r="W860" s="39">
        <v>29.673000000000002</v>
      </c>
      <c r="X860" s="39">
        <v>417.73599999999999</v>
      </c>
      <c r="Y860" s="39">
        <v>375.9624</v>
      </c>
      <c r="Z860" s="39">
        <v>391.62750000000005</v>
      </c>
      <c r="AA860" s="39">
        <v>409.90345000000002</v>
      </c>
      <c r="AB860" s="39">
        <v>417.73599999999999</v>
      </c>
      <c r="AC860" s="39">
        <v>417.73599999999999</v>
      </c>
      <c r="AD860" s="39">
        <v>417.73599999999999</v>
      </c>
      <c r="AE860" s="39">
        <v>374.91806000000003</v>
      </c>
      <c r="AF860" s="39">
        <v>276.75010000000003</v>
      </c>
      <c r="AG860" s="39">
        <v>72.767099999999999</v>
      </c>
      <c r="AH860" s="10"/>
      <c r="AI860" s="10"/>
    </row>
    <row r="861" spans="1:39" x14ac:dyDescent="0.3">
      <c r="A861" s="6" t="str">
        <f t="shared" si="52"/>
        <v>Clinical Laboratory &amp; Pathology Procedures-Microsomal antibodies (autoantibody) measurement-86376</v>
      </c>
      <c r="B861" s="6" t="str">
        <f t="shared" si="53"/>
        <v>Microsomal antibodies (autoantibody) measurement</v>
      </c>
      <c r="C861" s="6" t="str">
        <f t="shared" si="54"/>
        <v>Clinical Laboratory &amp; Pathology Procedures</v>
      </c>
      <c r="D861" s="6" t="str">
        <f t="shared" si="55"/>
        <v>86376</v>
      </c>
      <c r="E861" s="19"/>
      <c r="F861" s="18"/>
      <c r="G861" s="59"/>
      <c r="H861" s="60"/>
      <c r="I861" s="20"/>
      <c r="J861" s="21"/>
      <c r="K861" s="21"/>
      <c r="L861" s="21"/>
      <c r="M861" s="21"/>
      <c r="N861" s="21"/>
      <c r="O861" s="21"/>
      <c r="P861" s="21"/>
      <c r="Q861" s="21"/>
      <c r="R861" s="21"/>
      <c r="S861" s="21"/>
      <c r="T861" s="21"/>
      <c r="U861" s="21"/>
      <c r="V861" s="21"/>
      <c r="W861" s="21"/>
      <c r="X861" s="21"/>
      <c r="Y861" s="21"/>
      <c r="Z861" s="21"/>
      <c r="AA861" s="21"/>
      <c r="AB861" s="21"/>
      <c r="AC861" s="21"/>
      <c r="AD861" s="21"/>
      <c r="AE861" s="21"/>
      <c r="AF861" s="21"/>
      <c r="AG861" s="21"/>
      <c r="AH861" s="10"/>
      <c r="AI861" s="10"/>
    </row>
    <row r="862" spans="1:39" ht="27.95" x14ac:dyDescent="0.3">
      <c r="A862" s="6" t="str">
        <f t="shared" si="52"/>
        <v>Clinical Laboratory &amp; Pathology Procedures-Syphilis detection test-86592</v>
      </c>
      <c r="B862" s="6" t="str">
        <f t="shared" si="53"/>
        <v>Syphilis detection test</v>
      </c>
      <c r="C862" s="6" t="str">
        <f t="shared" si="54"/>
        <v>Clinical Laboratory &amp; Pathology Procedures</v>
      </c>
      <c r="D862" s="6" t="str">
        <f t="shared" si="55"/>
        <v>86592</v>
      </c>
      <c r="E862" s="25" t="s">
        <v>984</v>
      </c>
      <c r="F862" s="25" t="s">
        <v>59</v>
      </c>
      <c r="G862" s="53" t="s">
        <v>31387</v>
      </c>
      <c r="H862" s="25" t="s">
        <v>27042</v>
      </c>
      <c r="I862" s="10" t="s">
        <v>655</v>
      </c>
      <c r="J862" s="17">
        <v>51</v>
      </c>
      <c r="K862" s="17">
        <v>10.200000000000001</v>
      </c>
      <c r="L862" s="17">
        <v>6.0533999999999999</v>
      </c>
      <c r="M862" s="17">
        <v>26.904000000000003</v>
      </c>
      <c r="N862" s="17" t="s">
        <v>34096</v>
      </c>
      <c r="O862" s="17">
        <v>6.0533999999999999</v>
      </c>
      <c r="P862" s="17" t="s">
        <v>34096</v>
      </c>
      <c r="Q862" s="17" t="s">
        <v>34096</v>
      </c>
      <c r="R862" s="17" t="s">
        <v>34096</v>
      </c>
      <c r="S862" s="17" t="s">
        <v>34096</v>
      </c>
      <c r="T862" s="17" t="s">
        <v>34096</v>
      </c>
      <c r="U862" s="17" t="s">
        <v>34096</v>
      </c>
      <c r="V862" s="17" t="s">
        <v>34096</v>
      </c>
      <c r="W862" s="17" t="s">
        <v>34096</v>
      </c>
      <c r="X862" s="17">
        <v>26.904000000000003</v>
      </c>
      <c r="Y862" s="17">
        <v>24.2136</v>
      </c>
      <c r="Z862" s="17">
        <v>25.222500000000004</v>
      </c>
      <c r="AA862" s="17">
        <v>26.399550000000001</v>
      </c>
      <c r="AB862" s="17">
        <v>26.904000000000003</v>
      </c>
      <c r="AC862" s="17">
        <v>26.904000000000003</v>
      </c>
      <c r="AD862" s="17">
        <v>26.904000000000003</v>
      </c>
      <c r="AE862" s="17">
        <v>24.146340000000002</v>
      </c>
      <c r="AF862" s="17">
        <v>17.823900000000002</v>
      </c>
      <c r="AG862" s="17">
        <v>9.4164000000000012</v>
      </c>
      <c r="AH862" s="10" t="s">
        <v>34574</v>
      </c>
      <c r="AI862" s="10" t="s">
        <v>31049</v>
      </c>
      <c r="AJ862" s="54">
        <v>1</v>
      </c>
      <c r="AK862" s="27">
        <v>5</v>
      </c>
      <c r="AL862" t="s">
        <v>51</v>
      </c>
      <c r="AM862">
        <v>2</v>
      </c>
    </row>
    <row r="863" spans="1:39" ht="27.95" x14ac:dyDescent="0.3">
      <c r="A863" s="6" t="str">
        <f t="shared" si="52"/>
        <v>Clinical Laboratory &amp; Pathology Procedures-Syphilis detection test-86592</v>
      </c>
      <c r="B863" s="6" t="str">
        <f t="shared" si="53"/>
        <v>Syphilis detection test</v>
      </c>
      <c r="C863" s="6" t="str">
        <f t="shared" si="54"/>
        <v>Clinical Laboratory &amp; Pathology Procedures</v>
      </c>
      <c r="D863" s="6" t="str">
        <f t="shared" si="55"/>
        <v>86592</v>
      </c>
      <c r="E863" s="25" t="s">
        <v>47</v>
      </c>
      <c r="F863" s="25" t="s">
        <v>47</v>
      </c>
      <c r="G863" s="53" t="s">
        <v>713</v>
      </c>
      <c r="H863" s="25" t="s">
        <v>714</v>
      </c>
      <c r="I863" s="10" t="s">
        <v>323</v>
      </c>
      <c r="J863" s="17">
        <v>129</v>
      </c>
      <c r="K863" s="17">
        <v>25.8</v>
      </c>
      <c r="L863" s="17">
        <v>30.181133333333332</v>
      </c>
      <c r="M863" s="17">
        <v>94.270666666666671</v>
      </c>
      <c r="N863" s="17">
        <v>35.090000000000003</v>
      </c>
      <c r="O863" s="17">
        <v>30.181133333333332</v>
      </c>
      <c r="P863" s="17">
        <v>35.090000000000003</v>
      </c>
      <c r="Q863" s="17">
        <v>35.090000000000003</v>
      </c>
      <c r="R863" s="17" t="s">
        <v>34096</v>
      </c>
      <c r="S863" s="17">
        <v>38.599000000000004</v>
      </c>
      <c r="T863" s="17" t="s">
        <v>34096</v>
      </c>
      <c r="U863" s="17" t="s">
        <v>34096</v>
      </c>
      <c r="V863" s="17">
        <v>36.840599999999995</v>
      </c>
      <c r="W863" s="17">
        <v>34.181999999999995</v>
      </c>
      <c r="X863" s="17">
        <v>94.270666666666671</v>
      </c>
      <c r="Y863" s="17">
        <v>84.843599999999995</v>
      </c>
      <c r="Z863" s="17">
        <v>88.378749999999982</v>
      </c>
      <c r="AA863" s="17">
        <v>92.503091666666663</v>
      </c>
      <c r="AB863" s="17">
        <v>94.270666666666671</v>
      </c>
      <c r="AC863" s="17">
        <v>94.270666666666671</v>
      </c>
      <c r="AD863" s="17">
        <v>94.270666666666671</v>
      </c>
      <c r="AE863" s="17">
        <v>84.607923333333318</v>
      </c>
      <c r="AF863" s="17">
        <v>62.454316666666671</v>
      </c>
      <c r="AG863" s="17">
        <v>39.215633333333336</v>
      </c>
      <c r="AH863" s="10" t="s">
        <v>34575</v>
      </c>
      <c r="AI863" s="10" t="s">
        <v>31049</v>
      </c>
      <c r="AJ863" s="54">
        <v>0</v>
      </c>
      <c r="AK863" s="27" t="s">
        <v>34143</v>
      </c>
      <c r="AL863" t="s">
        <v>51</v>
      </c>
      <c r="AM863" t="e">
        <v>#VALUE!</v>
      </c>
    </row>
    <row r="864" spans="1:39" ht="27.95" x14ac:dyDescent="0.3">
      <c r="A864" s="6" t="str">
        <f t="shared" si="52"/>
        <v>Clinical Laboratory &amp; Pathology Procedures-Syphilis detection test-86592</v>
      </c>
      <c r="B864" s="6" t="str">
        <f t="shared" si="53"/>
        <v>Syphilis detection test</v>
      </c>
      <c r="C864" s="6" t="str">
        <f t="shared" si="54"/>
        <v>Clinical Laboratory &amp; Pathology Procedures</v>
      </c>
      <c r="D864" s="6" t="str">
        <f t="shared" si="55"/>
        <v>86592</v>
      </c>
      <c r="E864" s="25" t="s">
        <v>47</v>
      </c>
      <c r="F864" s="25" t="s">
        <v>47</v>
      </c>
      <c r="G864" s="53" t="s">
        <v>711</v>
      </c>
      <c r="H864" s="25" t="s">
        <v>712</v>
      </c>
      <c r="I864" s="10" t="s">
        <v>323</v>
      </c>
      <c r="J864" s="17">
        <v>130</v>
      </c>
      <c r="K864" s="17">
        <v>26</v>
      </c>
      <c r="L864" s="17">
        <v>22.459679999999999</v>
      </c>
      <c r="M864" s="17">
        <v>99.820799999999991</v>
      </c>
      <c r="N864" s="17" t="s">
        <v>34096</v>
      </c>
      <c r="O864" s="17">
        <v>22.459679999999999</v>
      </c>
      <c r="P864" s="17" t="s">
        <v>34096</v>
      </c>
      <c r="Q864" s="17" t="s">
        <v>34096</v>
      </c>
      <c r="R864" s="17" t="s">
        <v>34096</v>
      </c>
      <c r="S864" s="17" t="s">
        <v>34096</v>
      </c>
      <c r="T864" s="17" t="s">
        <v>34096</v>
      </c>
      <c r="U864" s="17" t="s">
        <v>34096</v>
      </c>
      <c r="V864" s="17" t="s">
        <v>34096</v>
      </c>
      <c r="W864" s="17" t="s">
        <v>34096</v>
      </c>
      <c r="X864" s="17">
        <v>99.820799999999991</v>
      </c>
      <c r="Y864" s="17">
        <v>89.838719999999995</v>
      </c>
      <c r="Z864" s="17">
        <v>93.581999999999994</v>
      </c>
      <c r="AA864" s="17">
        <v>97.949159999999992</v>
      </c>
      <c r="AB864" s="17">
        <v>99.820799999999991</v>
      </c>
      <c r="AC864" s="17">
        <v>99.820799999999991</v>
      </c>
      <c r="AD864" s="17">
        <v>99.820799999999991</v>
      </c>
      <c r="AE864" s="17">
        <v>89.589168000000001</v>
      </c>
      <c r="AF864" s="17">
        <v>66.13127999999999</v>
      </c>
      <c r="AG864" s="17">
        <v>34.937280000000001</v>
      </c>
      <c r="AH864" s="10" t="s">
        <v>34576</v>
      </c>
      <c r="AI864" s="10" t="s">
        <v>31049</v>
      </c>
      <c r="AJ864" s="54">
        <v>0</v>
      </c>
      <c r="AK864" s="27" t="s">
        <v>34143</v>
      </c>
      <c r="AL864" t="s">
        <v>51</v>
      </c>
      <c r="AM864" t="e">
        <v>#VALUE!</v>
      </c>
    </row>
    <row r="865" spans="1:39" x14ac:dyDescent="0.3">
      <c r="A865" s="6" t="str">
        <f t="shared" si="52"/>
        <v>Clinical Laboratory &amp; Pathology Procedures-Syphilis detection test-86592</v>
      </c>
      <c r="B865" s="6" t="str">
        <f t="shared" si="53"/>
        <v>Syphilis detection test</v>
      </c>
      <c r="C865" s="6" t="str">
        <f t="shared" si="54"/>
        <v>Clinical Laboratory &amp; Pathology Procedures</v>
      </c>
      <c r="D865" s="6" t="str">
        <f t="shared" si="55"/>
        <v>86592</v>
      </c>
      <c r="E865" s="25"/>
      <c r="F865" s="25"/>
      <c r="G865" s="53"/>
      <c r="H865" s="25"/>
      <c r="I865" s="10"/>
      <c r="J865" s="39">
        <v>310</v>
      </c>
      <c r="K865" s="39">
        <v>62</v>
      </c>
      <c r="L865" s="39">
        <v>58.69421333333333</v>
      </c>
      <c r="M865" s="39">
        <v>220.99546666666666</v>
      </c>
      <c r="N865" s="39">
        <v>35.090000000000003</v>
      </c>
      <c r="O865" s="39">
        <v>58.69421333333333</v>
      </c>
      <c r="P865" s="39">
        <v>35.090000000000003</v>
      </c>
      <c r="Q865" s="39">
        <v>35.090000000000003</v>
      </c>
      <c r="R865" s="39" t="s">
        <v>34096</v>
      </c>
      <c r="S865" s="39">
        <v>38.599000000000004</v>
      </c>
      <c r="T865" s="39" t="s">
        <v>34096</v>
      </c>
      <c r="U865" s="39" t="s">
        <v>34096</v>
      </c>
      <c r="V865" s="39">
        <v>36.840599999999995</v>
      </c>
      <c r="W865" s="39">
        <v>34.181999999999995</v>
      </c>
      <c r="X865" s="39">
        <v>220.99546666666666</v>
      </c>
      <c r="Y865" s="39">
        <v>198.89591999999999</v>
      </c>
      <c r="Z865" s="39">
        <v>207.18324999999999</v>
      </c>
      <c r="AA865" s="39">
        <v>216.85180166666666</v>
      </c>
      <c r="AB865" s="39">
        <v>220.99546666666666</v>
      </c>
      <c r="AC865" s="39">
        <v>220.99546666666666</v>
      </c>
      <c r="AD865" s="39">
        <v>220.99546666666666</v>
      </c>
      <c r="AE865" s="39">
        <v>198.34343133333331</v>
      </c>
      <c r="AF865" s="39">
        <v>146.40949666666666</v>
      </c>
      <c r="AG865" s="39">
        <v>74.152913333333345</v>
      </c>
      <c r="AH865" s="10"/>
      <c r="AI865" s="10"/>
    </row>
    <row r="866" spans="1:39" x14ac:dyDescent="0.3">
      <c r="A866" s="6" t="str">
        <f t="shared" si="52"/>
        <v>Clinical Laboratory &amp; Pathology Procedures-Syphilis detection test-86592</v>
      </c>
      <c r="B866" s="6" t="str">
        <f t="shared" si="53"/>
        <v>Syphilis detection test</v>
      </c>
      <c r="C866" s="6" t="str">
        <f t="shared" si="54"/>
        <v>Clinical Laboratory &amp; Pathology Procedures</v>
      </c>
      <c r="D866" s="6" t="str">
        <f t="shared" si="55"/>
        <v>86592</v>
      </c>
      <c r="E866" s="19"/>
      <c r="F866" s="18"/>
      <c r="G866" s="59"/>
      <c r="H866" s="60"/>
      <c r="I866" s="20"/>
      <c r="J866" s="21"/>
      <c r="K866" s="21"/>
      <c r="L866" s="21"/>
      <c r="M866" s="21"/>
      <c r="N866" s="21"/>
      <c r="O866" s="21"/>
      <c r="P866" s="21"/>
      <c r="Q866" s="21"/>
      <c r="R866" s="21"/>
      <c r="S866" s="21"/>
      <c r="T866" s="21"/>
      <c r="U866" s="21"/>
      <c r="V866" s="21"/>
      <c r="W866" s="21"/>
      <c r="X866" s="21"/>
      <c r="Y866" s="21"/>
      <c r="Z866" s="21"/>
      <c r="AA866" s="21"/>
      <c r="AB866" s="21"/>
      <c r="AC866" s="21"/>
      <c r="AD866" s="21"/>
      <c r="AE866" s="21"/>
      <c r="AF866" s="21"/>
      <c r="AG866" s="21"/>
      <c r="AH866" s="10"/>
      <c r="AI866" s="10"/>
    </row>
    <row r="867" spans="1:39" ht="27.95" x14ac:dyDescent="0.3">
      <c r="A867" s="6" t="str">
        <f t="shared" si="52"/>
        <v>Clinical Laboratory &amp; Pathology Procedures-Analysis for antibody to HIV -1 virus-86701</v>
      </c>
      <c r="B867" s="6" t="str">
        <f t="shared" si="53"/>
        <v>Analysis for antibody to HIV -1 virus</v>
      </c>
      <c r="C867" s="6" t="str">
        <f t="shared" si="54"/>
        <v>Clinical Laboratory &amp; Pathology Procedures</v>
      </c>
      <c r="D867" s="6" t="str">
        <f t="shared" si="55"/>
        <v>86701</v>
      </c>
      <c r="E867" s="25" t="s">
        <v>984</v>
      </c>
      <c r="F867" s="25" t="s">
        <v>59</v>
      </c>
      <c r="G867" s="53" t="s">
        <v>31395</v>
      </c>
      <c r="H867" s="25" t="s">
        <v>27128</v>
      </c>
      <c r="I867" s="10" t="s">
        <v>655</v>
      </c>
      <c r="J867" s="17">
        <v>60</v>
      </c>
      <c r="K867" s="17">
        <v>12</v>
      </c>
      <c r="L867" s="17">
        <v>8.6579999999999995</v>
      </c>
      <c r="M867" s="17">
        <v>53.024000000000001</v>
      </c>
      <c r="N867" s="17">
        <v>8.89</v>
      </c>
      <c r="O867" s="17">
        <v>9.7790000000000017</v>
      </c>
      <c r="P867" s="17">
        <v>8.89</v>
      </c>
      <c r="Q867" s="17">
        <v>8.89</v>
      </c>
      <c r="R867" s="17" t="s">
        <v>34096</v>
      </c>
      <c r="S867" s="17">
        <v>9.7790000000000017</v>
      </c>
      <c r="T867" s="17" t="s">
        <v>34096</v>
      </c>
      <c r="U867" s="17" t="s">
        <v>34096</v>
      </c>
      <c r="V867" s="17">
        <v>9.3313999999999986</v>
      </c>
      <c r="W867" s="17">
        <v>8.6579999999999995</v>
      </c>
      <c r="X867" s="17">
        <v>53.024000000000001</v>
      </c>
      <c r="Y867" s="17">
        <v>47.721600000000002</v>
      </c>
      <c r="Z867" s="17">
        <v>49.71</v>
      </c>
      <c r="AA867" s="17">
        <v>52.029800000000002</v>
      </c>
      <c r="AB867" s="17">
        <v>53.024000000000001</v>
      </c>
      <c r="AC867" s="17">
        <v>53.024000000000001</v>
      </c>
      <c r="AD867" s="17">
        <v>53.024000000000001</v>
      </c>
      <c r="AE867" s="17">
        <v>47.589039999999997</v>
      </c>
      <c r="AF867" s="17">
        <v>35.128399999999999</v>
      </c>
      <c r="AG867" s="17">
        <v>9.3345000000000002</v>
      </c>
      <c r="AH867" s="10" t="s">
        <v>34577</v>
      </c>
      <c r="AI867" s="10" t="s">
        <v>33886</v>
      </c>
      <c r="AJ867" s="54">
        <v>1</v>
      </c>
      <c r="AK867" s="27">
        <v>2</v>
      </c>
      <c r="AL867" t="s">
        <v>51</v>
      </c>
      <c r="AM867">
        <v>1</v>
      </c>
    </row>
    <row r="868" spans="1:39" x14ac:dyDescent="0.3">
      <c r="A868" s="6" t="str">
        <f t="shared" si="52"/>
        <v>Clinical Laboratory &amp; Pathology Procedures-Analysis for antibody to HIV -1 virus-86701</v>
      </c>
      <c r="B868" s="6" t="str">
        <f t="shared" si="53"/>
        <v>Analysis for antibody to HIV -1 virus</v>
      </c>
      <c r="C868" s="6" t="str">
        <f t="shared" si="54"/>
        <v>Clinical Laboratory &amp; Pathology Procedures</v>
      </c>
      <c r="D868" s="6" t="str">
        <f t="shared" si="55"/>
        <v>86701</v>
      </c>
      <c r="E868" s="19"/>
      <c r="F868" s="18"/>
      <c r="G868" s="59"/>
      <c r="H868" s="60"/>
      <c r="I868" s="20"/>
      <c r="J868" s="21"/>
      <c r="K868" s="21"/>
      <c r="L868" s="21"/>
      <c r="M868" s="21"/>
      <c r="N868" s="21"/>
      <c r="O868" s="21"/>
      <c r="P868" s="21"/>
      <c r="Q868" s="21"/>
      <c r="R868" s="21"/>
      <c r="S868" s="21"/>
      <c r="T868" s="21"/>
      <c r="U868" s="21"/>
      <c r="V868" s="21"/>
      <c r="W868" s="21"/>
      <c r="X868" s="21"/>
      <c r="Y868" s="21"/>
      <c r="Z868" s="21"/>
      <c r="AA868" s="21"/>
      <c r="AB868" s="21"/>
      <c r="AC868" s="21"/>
      <c r="AD868" s="21"/>
      <c r="AE868" s="21"/>
      <c r="AF868" s="21"/>
      <c r="AG868" s="21"/>
      <c r="AH868" s="10"/>
      <c r="AI868" s="10"/>
    </row>
    <row r="869" spans="1:39" ht="27.95" x14ac:dyDescent="0.3">
      <c r="A869" s="6" t="str">
        <f t="shared" si="52"/>
        <v>Clinical Laboratory &amp; Pathology Procedures-Thyroglobulin (thyroid protein) antibody measurement-86800</v>
      </c>
      <c r="B869" s="6" t="str">
        <f t="shared" si="53"/>
        <v>Thyroglobulin (thyroid protein) antibody measurement</v>
      </c>
      <c r="C869" s="6" t="str">
        <f t="shared" si="54"/>
        <v>Clinical Laboratory &amp; Pathology Procedures</v>
      </c>
      <c r="D869" s="6" t="str">
        <f t="shared" si="55"/>
        <v>86800</v>
      </c>
      <c r="E869" s="25" t="s">
        <v>984</v>
      </c>
      <c r="F869" s="25" t="s">
        <v>59</v>
      </c>
      <c r="G869" s="53" t="s">
        <v>31408</v>
      </c>
      <c r="H869" s="25" t="s">
        <v>27205</v>
      </c>
      <c r="I869" s="10" t="s">
        <v>655</v>
      </c>
      <c r="J869" s="17">
        <v>145</v>
      </c>
      <c r="K869" s="17">
        <v>29</v>
      </c>
      <c r="L869" s="17">
        <v>15.497999999999999</v>
      </c>
      <c r="M869" s="17">
        <v>137.04</v>
      </c>
      <c r="N869" s="17">
        <v>15.910000000000002</v>
      </c>
      <c r="O869" s="17">
        <v>17.501000000000001</v>
      </c>
      <c r="P869" s="17">
        <v>15.910000000000002</v>
      </c>
      <c r="Q869" s="17">
        <v>15.910000000000002</v>
      </c>
      <c r="R869" s="17" t="s">
        <v>34096</v>
      </c>
      <c r="S869" s="17">
        <v>17.501000000000001</v>
      </c>
      <c r="T869" s="17" t="s">
        <v>34096</v>
      </c>
      <c r="U869" s="17" t="s">
        <v>34096</v>
      </c>
      <c r="V869" s="17">
        <v>16.703399999999998</v>
      </c>
      <c r="W869" s="17">
        <v>15.497999999999999</v>
      </c>
      <c r="X869" s="17">
        <v>137.04</v>
      </c>
      <c r="Y869" s="17">
        <v>123.336</v>
      </c>
      <c r="Z869" s="17">
        <v>128.47499999999999</v>
      </c>
      <c r="AA869" s="17">
        <v>134.47049999999999</v>
      </c>
      <c r="AB869" s="17">
        <v>137.04</v>
      </c>
      <c r="AC869" s="17">
        <v>137.04</v>
      </c>
      <c r="AD869" s="17">
        <v>137.04</v>
      </c>
      <c r="AE869" s="17">
        <v>122.99339999999999</v>
      </c>
      <c r="AF869" s="17">
        <v>90.789000000000001</v>
      </c>
      <c r="AG869" s="17">
        <v>16.705500000000001</v>
      </c>
      <c r="AH869" s="10" t="s">
        <v>34578</v>
      </c>
      <c r="AI869" s="10" t="s">
        <v>31050</v>
      </c>
      <c r="AJ869" s="54">
        <v>1</v>
      </c>
      <c r="AK869" s="27">
        <v>4</v>
      </c>
      <c r="AL869" t="s">
        <v>51</v>
      </c>
      <c r="AM869">
        <v>2</v>
      </c>
    </row>
    <row r="870" spans="1:39" x14ac:dyDescent="0.3">
      <c r="A870" s="6" t="str">
        <f t="shared" si="52"/>
        <v>Clinical Laboratory &amp; Pathology Procedures-Thyroglobulin (thyroid protein) antibody measurement-86800</v>
      </c>
      <c r="B870" s="6" t="str">
        <f t="shared" si="53"/>
        <v>Thyroglobulin (thyroid protein) antibody measurement</v>
      </c>
      <c r="C870" s="6" t="str">
        <f t="shared" si="54"/>
        <v>Clinical Laboratory &amp; Pathology Procedures</v>
      </c>
      <c r="D870" s="6" t="str">
        <f t="shared" si="55"/>
        <v>86800</v>
      </c>
      <c r="E870" s="25" t="s">
        <v>47</v>
      </c>
      <c r="F870" s="25" t="s">
        <v>47</v>
      </c>
      <c r="G870" s="53" t="s">
        <v>625</v>
      </c>
      <c r="H870" s="25" t="s">
        <v>626</v>
      </c>
      <c r="I870" s="10" t="s">
        <v>208</v>
      </c>
      <c r="J870" s="17">
        <v>164</v>
      </c>
      <c r="K870" s="17">
        <v>32.800000000000004</v>
      </c>
      <c r="L870" s="17">
        <v>36.0396</v>
      </c>
      <c r="M870" s="17">
        <v>160.17600000000002</v>
      </c>
      <c r="N870" s="17" t="s">
        <v>34096</v>
      </c>
      <c r="O870" s="17">
        <v>36.0396</v>
      </c>
      <c r="P870" s="17" t="s">
        <v>34096</v>
      </c>
      <c r="Q870" s="17" t="s">
        <v>34096</v>
      </c>
      <c r="R870" s="17" t="s">
        <v>34096</v>
      </c>
      <c r="S870" s="17" t="s">
        <v>34096</v>
      </c>
      <c r="T870" s="17" t="s">
        <v>34096</v>
      </c>
      <c r="U870" s="17" t="s">
        <v>34096</v>
      </c>
      <c r="V870" s="17" t="s">
        <v>34096</v>
      </c>
      <c r="W870" s="17" t="s">
        <v>34096</v>
      </c>
      <c r="X870" s="17">
        <v>160.17600000000002</v>
      </c>
      <c r="Y870" s="17">
        <v>144.1584</v>
      </c>
      <c r="Z870" s="17">
        <v>150.16499999999999</v>
      </c>
      <c r="AA870" s="17">
        <v>157.17269999999999</v>
      </c>
      <c r="AB870" s="17">
        <v>160.17600000000002</v>
      </c>
      <c r="AC870" s="17">
        <v>160.17600000000002</v>
      </c>
      <c r="AD870" s="17">
        <v>160.17600000000002</v>
      </c>
      <c r="AE870" s="17">
        <v>143.75796</v>
      </c>
      <c r="AF870" s="17">
        <v>106.11660000000001</v>
      </c>
      <c r="AG870" s="17">
        <v>56.061600000000006</v>
      </c>
      <c r="AH870" s="10" t="s">
        <v>34579</v>
      </c>
      <c r="AI870" s="10" t="s">
        <v>31050</v>
      </c>
      <c r="AJ870" s="54">
        <v>0</v>
      </c>
      <c r="AK870" s="27" t="s">
        <v>34143</v>
      </c>
      <c r="AL870" t="s">
        <v>51</v>
      </c>
      <c r="AM870" t="e">
        <v>#VALUE!</v>
      </c>
    </row>
    <row r="871" spans="1:39" x14ac:dyDescent="0.3">
      <c r="A871" s="6" t="str">
        <f t="shared" si="52"/>
        <v>Clinical Laboratory &amp; Pathology Procedures-Thyroglobulin (thyroid protein) antibody measurement-86800</v>
      </c>
      <c r="B871" s="6" t="str">
        <f t="shared" si="53"/>
        <v>Thyroglobulin (thyroid protein) antibody measurement</v>
      </c>
      <c r="C871" s="6" t="str">
        <f t="shared" si="54"/>
        <v>Clinical Laboratory &amp; Pathology Procedures</v>
      </c>
      <c r="D871" s="6" t="str">
        <f t="shared" si="55"/>
        <v>86800</v>
      </c>
      <c r="E871" s="25"/>
      <c r="F871" s="25"/>
      <c r="G871" s="53"/>
      <c r="H871" s="25"/>
      <c r="I871" s="10"/>
      <c r="J871" s="39">
        <v>309</v>
      </c>
      <c r="K871" s="39">
        <v>61.800000000000004</v>
      </c>
      <c r="L871" s="39">
        <v>51.537599999999998</v>
      </c>
      <c r="M871" s="39">
        <v>297.21600000000001</v>
      </c>
      <c r="N871" s="39">
        <v>15.910000000000002</v>
      </c>
      <c r="O871" s="39">
        <v>53.540599999999998</v>
      </c>
      <c r="P871" s="39">
        <v>15.910000000000002</v>
      </c>
      <c r="Q871" s="39">
        <v>15.910000000000002</v>
      </c>
      <c r="R871" s="39" t="s">
        <v>34096</v>
      </c>
      <c r="S871" s="39">
        <v>17.501000000000001</v>
      </c>
      <c r="T871" s="39" t="s">
        <v>34096</v>
      </c>
      <c r="U871" s="39" t="s">
        <v>34096</v>
      </c>
      <c r="V871" s="39">
        <v>16.703399999999998</v>
      </c>
      <c r="W871" s="39">
        <v>15.497999999999999</v>
      </c>
      <c r="X871" s="39">
        <v>297.21600000000001</v>
      </c>
      <c r="Y871" s="39">
        <v>267.49439999999998</v>
      </c>
      <c r="Z871" s="39">
        <v>278.64</v>
      </c>
      <c r="AA871" s="39">
        <v>291.64319999999998</v>
      </c>
      <c r="AB871" s="39">
        <v>297.21600000000001</v>
      </c>
      <c r="AC871" s="39">
        <v>297.21600000000001</v>
      </c>
      <c r="AD871" s="39">
        <v>297.21600000000001</v>
      </c>
      <c r="AE871" s="39">
        <v>266.75135999999998</v>
      </c>
      <c r="AF871" s="39">
        <v>196.90559999999999</v>
      </c>
      <c r="AG871" s="39">
        <v>72.767099999999999</v>
      </c>
      <c r="AH871" s="10"/>
      <c r="AI871" s="10"/>
    </row>
    <row r="872" spans="1:39" x14ac:dyDescent="0.3">
      <c r="A872" s="6" t="str">
        <f t="shared" si="52"/>
        <v>Clinical Laboratory &amp; Pathology Procedures-Thyroglobulin (thyroid protein) antibody measurement-86800</v>
      </c>
      <c r="B872" s="6" t="str">
        <f t="shared" si="53"/>
        <v>Thyroglobulin (thyroid protein) antibody measurement</v>
      </c>
      <c r="C872" s="6" t="str">
        <f t="shared" si="54"/>
        <v>Clinical Laboratory &amp; Pathology Procedures</v>
      </c>
      <c r="D872" s="6" t="str">
        <f t="shared" si="55"/>
        <v>86800</v>
      </c>
      <c r="E872" s="19"/>
      <c r="F872" s="18"/>
      <c r="G872" s="59"/>
      <c r="H872" s="60"/>
      <c r="I872" s="20"/>
      <c r="J872" s="21"/>
      <c r="K872" s="21"/>
      <c r="L872" s="21"/>
      <c r="M872" s="21"/>
      <c r="N872" s="21"/>
      <c r="O872" s="21"/>
      <c r="P872" s="21"/>
      <c r="Q872" s="21"/>
      <c r="R872" s="21"/>
      <c r="S872" s="21"/>
      <c r="T872" s="21"/>
      <c r="U872" s="21"/>
      <c r="V872" s="21"/>
      <c r="W872" s="21"/>
      <c r="X872" s="21"/>
      <c r="Y872" s="21"/>
      <c r="Z872" s="21"/>
      <c r="AA872" s="21"/>
      <c r="AB872" s="21"/>
      <c r="AC872" s="21"/>
      <c r="AD872" s="21"/>
      <c r="AE872" s="21"/>
      <c r="AF872" s="21"/>
      <c r="AG872" s="21"/>
      <c r="AH872" s="10"/>
      <c r="AI872" s="10"/>
    </row>
    <row r="873" spans="1:39" ht="27.95" x14ac:dyDescent="0.3">
      <c r="A873" s="6" t="str">
        <f t="shared" si="52"/>
        <v>Clinical Laboratory &amp; Pathology Procedures-Hepatitis C antibody measurement-86803</v>
      </c>
      <c r="B873" s="6" t="str">
        <f t="shared" si="53"/>
        <v>Hepatitis C antibody measurement</v>
      </c>
      <c r="C873" s="6" t="str">
        <f t="shared" si="54"/>
        <v>Clinical Laboratory &amp; Pathology Procedures</v>
      </c>
      <c r="D873" s="6" t="str">
        <f t="shared" si="55"/>
        <v>86803</v>
      </c>
      <c r="E873" s="25" t="s">
        <v>984</v>
      </c>
      <c r="F873" s="25" t="s">
        <v>59</v>
      </c>
      <c r="G873" s="53" t="s">
        <v>697</v>
      </c>
      <c r="H873" s="25" t="s">
        <v>698</v>
      </c>
      <c r="I873" s="10" t="s">
        <v>655</v>
      </c>
      <c r="J873" s="17">
        <v>23</v>
      </c>
      <c r="K873" s="17">
        <v>4.6000000000000005</v>
      </c>
      <c r="L873" s="17">
        <v>13.895999999999999</v>
      </c>
      <c r="M873" s="17">
        <v>38.802666666666674</v>
      </c>
      <c r="N873" s="17">
        <v>14.27</v>
      </c>
      <c r="O873" s="17">
        <v>14.736666666666666</v>
      </c>
      <c r="P873" s="17">
        <v>14.27</v>
      </c>
      <c r="Q873" s="17">
        <v>14.27</v>
      </c>
      <c r="R873" s="17" t="s">
        <v>34096</v>
      </c>
      <c r="S873" s="17">
        <v>15.697000000000001</v>
      </c>
      <c r="T873" s="17" t="s">
        <v>34096</v>
      </c>
      <c r="U873" s="17" t="s">
        <v>34096</v>
      </c>
      <c r="V873" s="17">
        <v>14.976799999999999</v>
      </c>
      <c r="W873" s="17">
        <v>13.895999999999999</v>
      </c>
      <c r="X873" s="17">
        <v>38.802666666666674</v>
      </c>
      <c r="Y873" s="17">
        <v>34.922400000000003</v>
      </c>
      <c r="Z873" s="17">
        <v>36.377500000000005</v>
      </c>
      <c r="AA873" s="17">
        <v>38.075116666666666</v>
      </c>
      <c r="AB873" s="17">
        <v>38.802666666666674</v>
      </c>
      <c r="AC873" s="17">
        <v>38.802666666666674</v>
      </c>
      <c r="AD873" s="17">
        <v>38.802666666666674</v>
      </c>
      <c r="AE873" s="17">
        <v>34.825393333333331</v>
      </c>
      <c r="AF873" s="17">
        <v>25.70676666666667</v>
      </c>
      <c r="AG873" s="17">
        <v>16.634333333333334</v>
      </c>
      <c r="AH873" s="10" t="s">
        <v>34580</v>
      </c>
      <c r="AI873" s="10" t="s">
        <v>696</v>
      </c>
      <c r="AJ873" s="54">
        <v>1</v>
      </c>
      <c r="AK873" s="27">
        <v>5</v>
      </c>
      <c r="AL873" t="s">
        <v>51</v>
      </c>
      <c r="AM873">
        <v>2</v>
      </c>
    </row>
    <row r="874" spans="1:39" x14ac:dyDescent="0.3">
      <c r="A874" s="6" t="str">
        <f t="shared" si="52"/>
        <v>Clinical Laboratory &amp; Pathology Procedures-Hepatitis C antibody measurement-86803</v>
      </c>
      <c r="B874" s="6" t="str">
        <f t="shared" si="53"/>
        <v>Hepatitis C antibody measurement</v>
      </c>
      <c r="C874" s="6" t="str">
        <f t="shared" si="54"/>
        <v>Clinical Laboratory &amp; Pathology Procedures</v>
      </c>
      <c r="D874" s="6" t="str">
        <f t="shared" si="55"/>
        <v>86803</v>
      </c>
      <c r="E874" s="25" t="s">
        <v>47</v>
      </c>
      <c r="F874" s="25" t="s">
        <v>47</v>
      </c>
      <c r="G874" s="53" t="s">
        <v>31387</v>
      </c>
      <c r="H874" s="25" t="s">
        <v>27042</v>
      </c>
      <c r="I874" s="10" t="s">
        <v>655</v>
      </c>
      <c r="J874" s="17">
        <v>51</v>
      </c>
      <c r="K874" s="17">
        <v>10.200000000000001</v>
      </c>
      <c r="L874" s="17">
        <v>6.0533999999999999</v>
      </c>
      <c r="M874" s="17">
        <v>26.904000000000003</v>
      </c>
      <c r="N874" s="17" t="s">
        <v>34096</v>
      </c>
      <c r="O874" s="17">
        <v>6.0533999999999999</v>
      </c>
      <c r="P874" s="17" t="s">
        <v>34096</v>
      </c>
      <c r="Q874" s="17" t="s">
        <v>34096</v>
      </c>
      <c r="R874" s="17" t="s">
        <v>34096</v>
      </c>
      <c r="S874" s="17" t="s">
        <v>34096</v>
      </c>
      <c r="T874" s="17" t="s">
        <v>34096</v>
      </c>
      <c r="U874" s="17" t="s">
        <v>34096</v>
      </c>
      <c r="V874" s="17" t="s">
        <v>34096</v>
      </c>
      <c r="W874" s="17" t="s">
        <v>34096</v>
      </c>
      <c r="X874" s="17">
        <v>26.904000000000003</v>
      </c>
      <c r="Y874" s="17">
        <v>24.2136</v>
      </c>
      <c r="Z874" s="17">
        <v>25.222500000000004</v>
      </c>
      <c r="AA874" s="17">
        <v>26.399550000000001</v>
      </c>
      <c r="AB874" s="17">
        <v>26.904000000000003</v>
      </c>
      <c r="AC874" s="17">
        <v>26.904000000000003</v>
      </c>
      <c r="AD874" s="17">
        <v>26.904000000000003</v>
      </c>
      <c r="AE874" s="17">
        <v>24.146340000000002</v>
      </c>
      <c r="AF874" s="17">
        <v>17.823900000000002</v>
      </c>
      <c r="AG874" s="17">
        <v>9.4164000000000012</v>
      </c>
      <c r="AH874" s="10" t="s">
        <v>34581</v>
      </c>
      <c r="AI874" s="10" t="s">
        <v>696</v>
      </c>
      <c r="AJ874" s="54">
        <v>0</v>
      </c>
      <c r="AK874" s="27" t="s">
        <v>34143</v>
      </c>
      <c r="AL874" t="s">
        <v>51</v>
      </c>
      <c r="AM874" t="e">
        <v>#VALUE!</v>
      </c>
    </row>
    <row r="875" spans="1:39" ht="27.95" x14ac:dyDescent="0.3">
      <c r="A875" s="6" t="str">
        <f t="shared" si="52"/>
        <v>Clinical Laboratory &amp; Pathology Procedures-Hepatitis C antibody measurement-86803</v>
      </c>
      <c r="B875" s="6" t="str">
        <f t="shared" si="53"/>
        <v>Hepatitis C antibody measurement</v>
      </c>
      <c r="C875" s="6" t="str">
        <f t="shared" si="54"/>
        <v>Clinical Laboratory &amp; Pathology Procedures</v>
      </c>
      <c r="D875" s="6" t="str">
        <f t="shared" si="55"/>
        <v>86803</v>
      </c>
      <c r="E875" s="25" t="s">
        <v>47</v>
      </c>
      <c r="F875" s="25" t="s">
        <v>47</v>
      </c>
      <c r="G875" s="53" t="s">
        <v>31430</v>
      </c>
      <c r="H875" s="25" t="s">
        <v>27504</v>
      </c>
      <c r="I875" s="10" t="s">
        <v>323</v>
      </c>
      <c r="J875" s="17">
        <v>93</v>
      </c>
      <c r="K875" s="17">
        <v>18.600000000000001</v>
      </c>
      <c r="L875" s="17">
        <v>10.061999999999999</v>
      </c>
      <c r="M875" s="17">
        <v>46.808</v>
      </c>
      <c r="N875" s="17">
        <v>10.33</v>
      </c>
      <c r="O875" s="17">
        <v>11.363000000000001</v>
      </c>
      <c r="P875" s="17">
        <v>10.33</v>
      </c>
      <c r="Q875" s="17">
        <v>10.33</v>
      </c>
      <c r="R875" s="17" t="s">
        <v>34096</v>
      </c>
      <c r="S875" s="17">
        <v>11.363000000000001</v>
      </c>
      <c r="T875" s="17" t="s">
        <v>34096</v>
      </c>
      <c r="U875" s="17" t="s">
        <v>34096</v>
      </c>
      <c r="V875" s="17">
        <v>10.8446</v>
      </c>
      <c r="W875" s="17">
        <v>10.061999999999999</v>
      </c>
      <c r="X875" s="17">
        <v>46.808</v>
      </c>
      <c r="Y875" s="17">
        <v>42.127199999999995</v>
      </c>
      <c r="Z875" s="17">
        <v>43.8825</v>
      </c>
      <c r="AA875" s="17">
        <v>45.930349999999997</v>
      </c>
      <c r="AB875" s="17">
        <v>46.808</v>
      </c>
      <c r="AC875" s="17">
        <v>46.808</v>
      </c>
      <c r="AD875" s="17">
        <v>46.808</v>
      </c>
      <c r="AE875" s="17">
        <v>42.010179999999998</v>
      </c>
      <c r="AF875" s="17">
        <v>31.010300000000001</v>
      </c>
      <c r="AG875" s="17">
        <v>10.846500000000001</v>
      </c>
      <c r="AH875" s="10" t="s">
        <v>34582</v>
      </c>
      <c r="AI875" s="10" t="s">
        <v>696</v>
      </c>
      <c r="AJ875" s="54">
        <v>0</v>
      </c>
      <c r="AK875" s="27" t="s">
        <v>34143</v>
      </c>
      <c r="AL875" t="s">
        <v>51</v>
      </c>
      <c r="AM875" t="e">
        <v>#VALUE!</v>
      </c>
    </row>
    <row r="876" spans="1:39" x14ac:dyDescent="0.3">
      <c r="A876" s="6" t="str">
        <f t="shared" si="52"/>
        <v>Clinical Laboratory &amp; Pathology Procedures-Hepatitis C antibody measurement-86803</v>
      </c>
      <c r="B876" s="6" t="str">
        <f t="shared" si="53"/>
        <v>Hepatitis C antibody measurement</v>
      </c>
      <c r="C876" s="6" t="str">
        <f t="shared" si="54"/>
        <v>Clinical Laboratory &amp; Pathology Procedures</v>
      </c>
      <c r="D876" s="6" t="str">
        <f t="shared" si="55"/>
        <v>86803</v>
      </c>
      <c r="E876" s="25"/>
      <c r="F876" s="25"/>
      <c r="G876" s="53"/>
      <c r="H876" s="25"/>
      <c r="I876" s="10"/>
      <c r="J876" s="39">
        <v>167</v>
      </c>
      <c r="K876" s="39">
        <v>33.400000000000006</v>
      </c>
      <c r="L876" s="39">
        <v>30.011399999999995</v>
      </c>
      <c r="M876" s="39">
        <v>112.51466666666667</v>
      </c>
      <c r="N876" s="39">
        <v>24.6</v>
      </c>
      <c r="O876" s="39">
        <v>32.153066666666668</v>
      </c>
      <c r="P876" s="39">
        <v>24.6</v>
      </c>
      <c r="Q876" s="39">
        <v>24.6</v>
      </c>
      <c r="R876" s="39" t="s">
        <v>34096</v>
      </c>
      <c r="S876" s="39">
        <v>27.060000000000002</v>
      </c>
      <c r="T876" s="39" t="s">
        <v>34096</v>
      </c>
      <c r="U876" s="39" t="s">
        <v>34096</v>
      </c>
      <c r="V876" s="39">
        <v>25.821399999999997</v>
      </c>
      <c r="W876" s="39">
        <v>23.957999999999998</v>
      </c>
      <c r="X876" s="39">
        <v>112.51466666666667</v>
      </c>
      <c r="Y876" s="39">
        <v>101.2632</v>
      </c>
      <c r="Z876" s="39">
        <v>105.48250000000002</v>
      </c>
      <c r="AA876" s="39">
        <v>110.40501666666665</v>
      </c>
      <c r="AB876" s="39">
        <v>112.51466666666667</v>
      </c>
      <c r="AC876" s="39">
        <v>112.51466666666667</v>
      </c>
      <c r="AD876" s="39">
        <v>112.51466666666667</v>
      </c>
      <c r="AE876" s="39">
        <v>100.98191333333332</v>
      </c>
      <c r="AF876" s="39">
        <v>74.540966666666677</v>
      </c>
      <c r="AG876" s="39">
        <v>20.262900000000002</v>
      </c>
      <c r="AH876" s="10"/>
      <c r="AI876" s="10"/>
    </row>
    <row r="877" spans="1:39" x14ac:dyDescent="0.3">
      <c r="A877" s="6" t="str">
        <f t="shared" si="52"/>
        <v>Clinical Laboratory &amp; Pathology Procedures-Hepatitis C antibody measurement-86803</v>
      </c>
      <c r="B877" s="6" t="str">
        <f t="shared" si="53"/>
        <v>Hepatitis C antibody measurement</v>
      </c>
      <c r="C877" s="6" t="str">
        <f t="shared" si="54"/>
        <v>Clinical Laboratory &amp; Pathology Procedures</v>
      </c>
      <c r="D877" s="6" t="str">
        <f t="shared" si="55"/>
        <v>86803</v>
      </c>
      <c r="E877" s="19"/>
      <c r="F877" s="18"/>
      <c r="G877" s="59"/>
      <c r="H877" s="60"/>
      <c r="I877" s="20"/>
      <c r="J877" s="21"/>
      <c r="K877" s="21"/>
      <c r="L877" s="21"/>
      <c r="M877" s="21"/>
      <c r="N877" s="21"/>
      <c r="O877" s="21"/>
      <c r="P877" s="21"/>
      <c r="Q877" s="21"/>
      <c r="R877" s="21"/>
      <c r="S877" s="21"/>
      <c r="T877" s="21"/>
      <c r="U877" s="21"/>
      <c r="V877" s="21"/>
      <c r="W877" s="21"/>
      <c r="X877" s="21"/>
      <c r="Y877" s="21"/>
      <c r="Z877" s="21"/>
      <c r="AA877" s="21"/>
      <c r="AB877" s="21"/>
      <c r="AC877" s="21"/>
      <c r="AD877" s="21"/>
      <c r="AE877" s="21"/>
      <c r="AF877" s="21"/>
      <c r="AG877" s="21"/>
      <c r="AH877" s="10"/>
      <c r="AI877" s="10"/>
    </row>
    <row r="878" spans="1:39" ht="27.95" x14ac:dyDescent="0.3">
      <c r="A878" s="6" t="str">
        <f t="shared" si="52"/>
        <v>Clinical Laboratory &amp; Pathology Procedures-Screening test for red blood cell antibodies-86850</v>
      </c>
      <c r="B878" s="6" t="str">
        <f t="shared" si="53"/>
        <v>Screening test for red blood cell antibodies</v>
      </c>
      <c r="C878" s="6" t="str">
        <f t="shared" si="54"/>
        <v>Clinical Laboratory &amp; Pathology Procedures</v>
      </c>
      <c r="D878" s="6" t="str">
        <f t="shared" si="55"/>
        <v>86850</v>
      </c>
      <c r="E878" s="25" t="s">
        <v>984</v>
      </c>
      <c r="F878" s="25" t="s">
        <v>59</v>
      </c>
      <c r="G878" s="53" t="s">
        <v>31409</v>
      </c>
      <c r="H878" s="25" t="s">
        <v>27246</v>
      </c>
      <c r="I878" s="10" t="s">
        <v>655</v>
      </c>
      <c r="J878" s="17">
        <v>159</v>
      </c>
      <c r="K878" s="17">
        <v>31.8</v>
      </c>
      <c r="L878" s="17">
        <v>34.187399999999997</v>
      </c>
      <c r="M878" s="17">
        <v>151.94400000000002</v>
      </c>
      <c r="N878" s="17" t="s">
        <v>34096</v>
      </c>
      <c r="O878" s="17">
        <v>34.187399999999997</v>
      </c>
      <c r="P878" s="17" t="s">
        <v>34096</v>
      </c>
      <c r="Q878" s="17" t="s">
        <v>34096</v>
      </c>
      <c r="R878" s="17" t="s">
        <v>34096</v>
      </c>
      <c r="S878" s="17" t="s">
        <v>34096</v>
      </c>
      <c r="T878" s="17" t="s">
        <v>34096</v>
      </c>
      <c r="U878" s="17" t="s">
        <v>34096</v>
      </c>
      <c r="V878" s="17" t="s">
        <v>34096</v>
      </c>
      <c r="W878" s="17" t="s">
        <v>34096</v>
      </c>
      <c r="X878" s="17">
        <v>151.94400000000002</v>
      </c>
      <c r="Y878" s="17">
        <v>136.74959999999999</v>
      </c>
      <c r="Z878" s="17">
        <v>142.44749999999999</v>
      </c>
      <c r="AA878" s="17">
        <v>149.09505000000001</v>
      </c>
      <c r="AB878" s="17">
        <v>151.94400000000002</v>
      </c>
      <c r="AC878" s="17">
        <v>151.94400000000002</v>
      </c>
      <c r="AD878" s="17">
        <v>151.94400000000002</v>
      </c>
      <c r="AE878" s="17">
        <v>136.36974000000001</v>
      </c>
      <c r="AF878" s="17">
        <v>100.66290000000001</v>
      </c>
      <c r="AG878" s="17">
        <v>53.180400000000006</v>
      </c>
      <c r="AH878" s="10" t="s">
        <v>34583</v>
      </c>
      <c r="AI878" s="10" t="s">
        <v>33887</v>
      </c>
      <c r="AJ878" s="54">
        <v>1</v>
      </c>
      <c r="AK878" s="27">
        <v>6</v>
      </c>
      <c r="AL878" t="s">
        <v>51</v>
      </c>
      <c r="AM878">
        <v>2</v>
      </c>
    </row>
    <row r="879" spans="1:39" x14ac:dyDescent="0.3">
      <c r="A879" s="6" t="str">
        <f t="shared" si="52"/>
        <v>Clinical Laboratory &amp; Pathology Procedures-Screening test for red blood cell antibodies-86850</v>
      </c>
      <c r="B879" s="6" t="str">
        <f t="shared" si="53"/>
        <v>Screening test for red blood cell antibodies</v>
      </c>
      <c r="C879" s="6" t="str">
        <f t="shared" si="54"/>
        <v>Clinical Laboratory &amp; Pathology Procedures</v>
      </c>
      <c r="D879" s="6" t="str">
        <f t="shared" si="55"/>
        <v>86850</v>
      </c>
      <c r="E879" s="25" t="s">
        <v>47</v>
      </c>
      <c r="F879" s="25" t="s">
        <v>47</v>
      </c>
      <c r="G879" s="53" t="s">
        <v>31410</v>
      </c>
      <c r="H879" s="25" t="s">
        <v>27262</v>
      </c>
      <c r="I879" s="10" t="s">
        <v>655</v>
      </c>
      <c r="J879" s="17">
        <v>151</v>
      </c>
      <c r="K879" s="17">
        <v>30.200000000000003</v>
      </c>
      <c r="L879" s="17">
        <v>26.384400000000003</v>
      </c>
      <c r="M879" s="17">
        <v>117.26400000000001</v>
      </c>
      <c r="N879" s="17" t="s">
        <v>34096</v>
      </c>
      <c r="O879" s="17">
        <v>26.384400000000003</v>
      </c>
      <c r="P879" s="17" t="s">
        <v>34096</v>
      </c>
      <c r="Q879" s="17" t="s">
        <v>34096</v>
      </c>
      <c r="R879" s="17" t="s">
        <v>34096</v>
      </c>
      <c r="S879" s="17" t="s">
        <v>34096</v>
      </c>
      <c r="T879" s="17" t="s">
        <v>34096</v>
      </c>
      <c r="U879" s="17" t="s">
        <v>34096</v>
      </c>
      <c r="V879" s="17" t="s">
        <v>34096</v>
      </c>
      <c r="W879" s="17" t="s">
        <v>34096</v>
      </c>
      <c r="X879" s="17">
        <v>117.26400000000001</v>
      </c>
      <c r="Y879" s="17">
        <v>105.53760000000001</v>
      </c>
      <c r="Z879" s="17">
        <v>109.935</v>
      </c>
      <c r="AA879" s="17">
        <v>115.06530000000001</v>
      </c>
      <c r="AB879" s="17">
        <v>117.26400000000001</v>
      </c>
      <c r="AC879" s="17">
        <v>117.26400000000001</v>
      </c>
      <c r="AD879" s="17">
        <v>117.26400000000001</v>
      </c>
      <c r="AE879" s="17">
        <v>105.24444000000001</v>
      </c>
      <c r="AF879" s="17">
        <v>77.687400000000011</v>
      </c>
      <c r="AG879" s="17">
        <v>41.042400000000008</v>
      </c>
      <c r="AH879" s="10" t="s">
        <v>34584</v>
      </c>
      <c r="AI879" s="10" t="s">
        <v>33887</v>
      </c>
      <c r="AJ879" s="54">
        <v>0</v>
      </c>
      <c r="AK879" s="27" t="s">
        <v>34143</v>
      </c>
      <c r="AL879" t="s">
        <v>51</v>
      </c>
      <c r="AM879" t="e">
        <v>#VALUE!</v>
      </c>
    </row>
    <row r="880" spans="1:39" x14ac:dyDescent="0.3">
      <c r="A880" s="6" t="str">
        <f t="shared" si="52"/>
        <v>Clinical Laboratory &amp; Pathology Procedures-Screening test for red blood cell antibodies-86850</v>
      </c>
      <c r="B880" s="6" t="str">
        <f t="shared" si="53"/>
        <v>Screening test for red blood cell antibodies</v>
      </c>
      <c r="C880" s="6" t="str">
        <f t="shared" si="54"/>
        <v>Clinical Laboratory &amp; Pathology Procedures</v>
      </c>
      <c r="D880" s="6" t="str">
        <f t="shared" si="55"/>
        <v>86850</v>
      </c>
      <c r="E880" s="25" t="s">
        <v>47</v>
      </c>
      <c r="F880" s="25" t="s">
        <v>47</v>
      </c>
      <c r="G880" s="53" t="s">
        <v>31411</v>
      </c>
      <c r="H880" s="25" t="s">
        <v>27264</v>
      </c>
      <c r="I880" s="10" t="s">
        <v>655</v>
      </c>
      <c r="J880" s="17">
        <v>108</v>
      </c>
      <c r="K880" s="17">
        <v>21.6</v>
      </c>
      <c r="L880" s="17">
        <v>2.9160000000000004</v>
      </c>
      <c r="M880" s="17">
        <v>98.68</v>
      </c>
      <c r="N880" s="17">
        <v>2.99</v>
      </c>
      <c r="O880" s="17">
        <v>3.2890000000000006</v>
      </c>
      <c r="P880" s="17">
        <v>2.99</v>
      </c>
      <c r="Q880" s="17">
        <v>2.99</v>
      </c>
      <c r="R880" s="17" t="s">
        <v>34096</v>
      </c>
      <c r="S880" s="17">
        <v>3.2890000000000006</v>
      </c>
      <c r="T880" s="17">
        <v>38.21</v>
      </c>
      <c r="U880" s="17" t="s">
        <v>34096</v>
      </c>
      <c r="V880" s="17">
        <v>3.1428000000000003</v>
      </c>
      <c r="W880" s="17">
        <v>2.9160000000000004</v>
      </c>
      <c r="X880" s="17">
        <v>98.68</v>
      </c>
      <c r="Y880" s="17">
        <v>88.811999999999998</v>
      </c>
      <c r="Z880" s="17">
        <v>92.512499999999989</v>
      </c>
      <c r="AA880" s="17">
        <v>96.829750000000004</v>
      </c>
      <c r="AB880" s="17">
        <v>98.68</v>
      </c>
      <c r="AC880" s="17">
        <v>98.68</v>
      </c>
      <c r="AD880" s="17">
        <v>98.68</v>
      </c>
      <c r="AE880" s="17">
        <v>88.565299999999993</v>
      </c>
      <c r="AF880" s="17">
        <v>65.375500000000002</v>
      </c>
      <c r="AG880" s="17">
        <v>3.1395000000000004</v>
      </c>
      <c r="AH880" s="10" t="s">
        <v>34585</v>
      </c>
      <c r="AI880" s="10" t="s">
        <v>33887</v>
      </c>
      <c r="AJ880" s="54">
        <v>0</v>
      </c>
      <c r="AK880" s="27" t="s">
        <v>34143</v>
      </c>
      <c r="AL880" t="s">
        <v>51</v>
      </c>
      <c r="AM880" t="e">
        <v>#VALUE!</v>
      </c>
    </row>
    <row r="881" spans="1:39" ht="41.95" x14ac:dyDescent="0.3">
      <c r="A881" s="6" t="str">
        <f t="shared" si="52"/>
        <v>Clinical Laboratory &amp; Pathology Procedures-Screening test for red blood cell antibodies-86850</v>
      </c>
      <c r="B881" s="6" t="str">
        <f t="shared" si="53"/>
        <v>Screening test for red blood cell antibodies</v>
      </c>
      <c r="C881" s="6" t="str">
        <f t="shared" si="54"/>
        <v>Clinical Laboratory &amp; Pathology Procedures</v>
      </c>
      <c r="D881" s="6" t="str">
        <f t="shared" si="55"/>
        <v>86850</v>
      </c>
      <c r="E881" s="25" t="s">
        <v>47</v>
      </c>
      <c r="F881" s="25" t="s">
        <v>47</v>
      </c>
      <c r="G881" s="53" t="s">
        <v>209</v>
      </c>
      <c r="H881" s="25" t="s">
        <v>210</v>
      </c>
      <c r="I881" s="10" t="s">
        <v>211</v>
      </c>
      <c r="J881" s="17">
        <v>161</v>
      </c>
      <c r="K881" s="17">
        <v>32.200000000000003</v>
      </c>
      <c r="L881" s="17">
        <v>7.569</v>
      </c>
      <c r="M881" s="17">
        <v>152.87200000000001</v>
      </c>
      <c r="N881" s="17">
        <v>7.77</v>
      </c>
      <c r="O881" s="17">
        <v>8.5470000000000006</v>
      </c>
      <c r="P881" s="17">
        <v>7.77</v>
      </c>
      <c r="Q881" s="17">
        <v>7.77</v>
      </c>
      <c r="R881" s="17" t="s">
        <v>34096</v>
      </c>
      <c r="S881" s="17">
        <v>8.5470000000000006</v>
      </c>
      <c r="T881" s="17" t="s">
        <v>34096</v>
      </c>
      <c r="U881" s="17" t="s">
        <v>34096</v>
      </c>
      <c r="V881" s="17">
        <v>8.1577000000000002</v>
      </c>
      <c r="W881" s="17">
        <v>7.569</v>
      </c>
      <c r="X881" s="17">
        <v>152.87200000000001</v>
      </c>
      <c r="Y881" s="17">
        <v>137.5848</v>
      </c>
      <c r="Z881" s="17">
        <v>143.3175</v>
      </c>
      <c r="AA881" s="17">
        <v>150.00565</v>
      </c>
      <c r="AB881" s="17">
        <v>152.87200000000001</v>
      </c>
      <c r="AC881" s="17">
        <v>108.21600000000001</v>
      </c>
      <c r="AD881" s="17">
        <v>108.21600000000001</v>
      </c>
      <c r="AE881" s="17">
        <v>137.20262</v>
      </c>
      <c r="AF881" s="17">
        <v>101.27770000000001</v>
      </c>
      <c r="AG881" s="17">
        <v>8.1585000000000001</v>
      </c>
      <c r="AH881" s="10" t="s">
        <v>34586</v>
      </c>
      <c r="AI881" s="10" t="s">
        <v>33887</v>
      </c>
      <c r="AJ881" s="54">
        <v>0</v>
      </c>
      <c r="AK881" s="27" t="s">
        <v>34143</v>
      </c>
      <c r="AL881" t="s">
        <v>51</v>
      </c>
      <c r="AM881" t="e">
        <v>#VALUE!</v>
      </c>
    </row>
    <row r="882" spans="1:39" x14ac:dyDescent="0.3">
      <c r="A882" s="6" t="str">
        <f t="shared" si="52"/>
        <v>Clinical Laboratory &amp; Pathology Procedures-Screening test for red blood cell antibodies-86850</v>
      </c>
      <c r="B882" s="6" t="str">
        <f t="shared" si="53"/>
        <v>Screening test for red blood cell antibodies</v>
      </c>
      <c r="C882" s="6" t="str">
        <f t="shared" si="54"/>
        <v>Clinical Laboratory &amp; Pathology Procedures</v>
      </c>
      <c r="D882" s="6" t="str">
        <f t="shared" si="55"/>
        <v>86850</v>
      </c>
      <c r="E882" s="25"/>
      <c r="F882" s="25"/>
      <c r="G882" s="53"/>
      <c r="H882" s="25"/>
      <c r="I882" s="10"/>
      <c r="J882" s="39">
        <v>579</v>
      </c>
      <c r="K882" s="39">
        <v>115.8</v>
      </c>
      <c r="L882" s="39">
        <v>71.056799999999996</v>
      </c>
      <c r="M882" s="39">
        <v>520.76</v>
      </c>
      <c r="N882" s="39">
        <v>10.76</v>
      </c>
      <c r="O882" s="39">
        <v>72.407799999999995</v>
      </c>
      <c r="P882" s="39">
        <v>10.76</v>
      </c>
      <c r="Q882" s="39">
        <v>10.76</v>
      </c>
      <c r="R882" s="39" t="s">
        <v>34096</v>
      </c>
      <c r="S882" s="39">
        <v>11.836000000000002</v>
      </c>
      <c r="T882" s="39">
        <v>38.21</v>
      </c>
      <c r="U882" s="39" t="s">
        <v>34096</v>
      </c>
      <c r="V882" s="39">
        <v>11.3005</v>
      </c>
      <c r="W882" s="39">
        <v>10.484999999999999</v>
      </c>
      <c r="X882" s="39">
        <v>520.76</v>
      </c>
      <c r="Y882" s="39">
        <v>468.68399999999997</v>
      </c>
      <c r="Z882" s="39">
        <v>488.21249999999998</v>
      </c>
      <c r="AA882" s="39">
        <v>510.99574999999999</v>
      </c>
      <c r="AB882" s="39">
        <v>520.76</v>
      </c>
      <c r="AC882" s="39">
        <v>476.10400000000004</v>
      </c>
      <c r="AD882" s="39">
        <v>476.10400000000004</v>
      </c>
      <c r="AE882" s="39">
        <v>467.38210000000004</v>
      </c>
      <c r="AF882" s="39">
        <v>345.00350000000003</v>
      </c>
      <c r="AG882" s="39">
        <v>105.52080000000001</v>
      </c>
      <c r="AH882" s="10"/>
      <c r="AI882" s="10"/>
    </row>
    <row r="883" spans="1:39" x14ac:dyDescent="0.3">
      <c r="A883" s="6" t="str">
        <f t="shared" si="52"/>
        <v>Clinical Laboratory &amp; Pathology Procedures-Screening test for red blood cell antibodies-86850</v>
      </c>
      <c r="B883" s="6" t="str">
        <f t="shared" si="53"/>
        <v>Screening test for red blood cell antibodies</v>
      </c>
      <c r="C883" s="6" t="str">
        <f t="shared" si="54"/>
        <v>Clinical Laboratory &amp; Pathology Procedures</v>
      </c>
      <c r="D883" s="6" t="str">
        <f t="shared" si="55"/>
        <v>86850</v>
      </c>
      <c r="E883" s="19"/>
      <c r="F883" s="18"/>
      <c r="G883" s="59"/>
      <c r="H883" s="60"/>
      <c r="I883" s="20"/>
      <c r="J883" s="21"/>
      <c r="K883" s="21"/>
      <c r="L883" s="21"/>
      <c r="M883" s="21"/>
      <c r="N883" s="21"/>
      <c r="O883" s="21"/>
      <c r="P883" s="21"/>
      <c r="Q883" s="21"/>
      <c r="R883" s="21"/>
      <c r="S883" s="21"/>
      <c r="T883" s="21"/>
      <c r="U883" s="21"/>
      <c r="V883" s="21"/>
      <c r="W883" s="21"/>
      <c r="X883" s="21"/>
      <c r="Y883" s="21"/>
      <c r="Z883" s="21"/>
      <c r="AA883" s="21"/>
      <c r="AB883" s="21"/>
      <c r="AC883" s="21"/>
      <c r="AD883" s="21"/>
      <c r="AE883" s="21"/>
      <c r="AF883" s="21"/>
      <c r="AG883" s="21"/>
      <c r="AH883" s="10"/>
      <c r="AI883" s="10"/>
    </row>
    <row r="884" spans="1:39" ht="27.95" x14ac:dyDescent="0.3">
      <c r="A884" s="6" t="str">
        <f t="shared" si="52"/>
        <v>Clinical Laboratory &amp; Pathology Procedures-Lab Test Blood for Protein-86880</v>
      </c>
      <c r="B884" s="6" t="str">
        <f t="shared" si="53"/>
        <v>Lab Test Blood for Protein</v>
      </c>
      <c r="C884" s="6" t="str">
        <f t="shared" si="54"/>
        <v>Clinical Laboratory &amp; Pathology Procedures</v>
      </c>
      <c r="D884" s="6" t="str">
        <f t="shared" si="55"/>
        <v>86880</v>
      </c>
      <c r="E884" s="25" t="s">
        <v>984</v>
      </c>
      <c r="F884" s="25" t="s">
        <v>59</v>
      </c>
      <c r="G884" s="53" t="s">
        <v>32797</v>
      </c>
      <c r="H884" s="25" t="s">
        <v>27252</v>
      </c>
      <c r="I884" s="10" t="s">
        <v>50</v>
      </c>
      <c r="J884" s="17">
        <v>117</v>
      </c>
      <c r="K884" s="17">
        <v>23.400000000000002</v>
      </c>
      <c r="L884" s="17">
        <v>5.2469999999999999</v>
      </c>
      <c r="M884" s="17">
        <v>108.21600000000001</v>
      </c>
      <c r="N884" s="17">
        <v>5.39</v>
      </c>
      <c r="O884" s="17">
        <v>5.9290000000000003</v>
      </c>
      <c r="P884" s="17">
        <v>5.39</v>
      </c>
      <c r="Q884" s="17">
        <v>5.39</v>
      </c>
      <c r="R884" s="17" t="s">
        <v>34096</v>
      </c>
      <c r="S884" s="17">
        <v>5.9290000000000003</v>
      </c>
      <c r="T884" s="17">
        <v>58.28</v>
      </c>
      <c r="U884" s="17" t="s">
        <v>34096</v>
      </c>
      <c r="V884" s="17">
        <v>5.6551</v>
      </c>
      <c r="W884" s="17">
        <v>5.2469999999999999</v>
      </c>
      <c r="X884" s="17">
        <v>108.21600000000001</v>
      </c>
      <c r="Y884" s="17">
        <v>97.394400000000005</v>
      </c>
      <c r="Z884" s="17">
        <v>101.45250000000001</v>
      </c>
      <c r="AA884" s="17">
        <v>106.18695000000001</v>
      </c>
      <c r="AB884" s="17">
        <v>108.21600000000001</v>
      </c>
      <c r="AC884" s="17">
        <v>98.68</v>
      </c>
      <c r="AD884" s="17">
        <v>98.68</v>
      </c>
      <c r="AE884" s="17">
        <v>97.123860000000008</v>
      </c>
      <c r="AF884" s="17">
        <v>71.693100000000015</v>
      </c>
      <c r="AG884" s="17">
        <v>5.6594999999999995</v>
      </c>
      <c r="AH884" s="10" t="s">
        <v>34587</v>
      </c>
      <c r="AI884" s="10" t="s">
        <v>33856</v>
      </c>
      <c r="AJ884" s="54">
        <v>1</v>
      </c>
      <c r="AK884" s="27">
        <v>2</v>
      </c>
      <c r="AL884" t="s">
        <v>51</v>
      </c>
      <c r="AM884">
        <v>1</v>
      </c>
    </row>
    <row r="885" spans="1:39" x14ac:dyDescent="0.3">
      <c r="A885" s="6" t="str">
        <f t="shared" si="52"/>
        <v>Clinical Laboratory &amp; Pathology Procedures-Lab Test Blood for Protein-86880</v>
      </c>
      <c r="B885" s="6" t="str">
        <f t="shared" si="53"/>
        <v>Lab Test Blood for Protein</v>
      </c>
      <c r="C885" s="6" t="str">
        <f t="shared" si="54"/>
        <v>Clinical Laboratory &amp; Pathology Procedures</v>
      </c>
      <c r="D885" s="6" t="str">
        <f t="shared" si="55"/>
        <v>86880</v>
      </c>
      <c r="E885" s="19"/>
      <c r="F885" s="18"/>
      <c r="G885" s="59"/>
      <c r="H885" s="60"/>
      <c r="I885" s="20"/>
      <c r="J885" s="21"/>
      <c r="K885" s="21"/>
      <c r="L885" s="21"/>
      <c r="M885" s="21"/>
      <c r="N885" s="21"/>
      <c r="O885" s="21"/>
      <c r="P885" s="21"/>
      <c r="Q885" s="21"/>
      <c r="R885" s="21"/>
      <c r="S885" s="21"/>
      <c r="T885" s="21"/>
      <c r="U885" s="21"/>
      <c r="V885" s="21"/>
      <c r="W885" s="21"/>
      <c r="X885" s="21"/>
      <c r="Y885" s="21"/>
      <c r="Z885" s="21"/>
      <c r="AA885" s="21"/>
      <c r="AB885" s="21"/>
      <c r="AC885" s="21"/>
      <c r="AD885" s="21"/>
      <c r="AE885" s="21"/>
      <c r="AF885" s="21"/>
      <c r="AG885" s="21"/>
      <c r="AH885" s="10"/>
      <c r="AI885" s="10"/>
    </row>
    <row r="886" spans="1:39" ht="27.95" x14ac:dyDescent="0.3">
      <c r="A886" s="6" t="str">
        <f t="shared" si="52"/>
        <v>Clinical Laboratory &amp; Pathology Procedures-Blood group typing (ABO)-86900</v>
      </c>
      <c r="B886" s="6" t="str">
        <f t="shared" si="53"/>
        <v>Blood group typing (ABO)</v>
      </c>
      <c r="C886" s="6" t="str">
        <f t="shared" si="54"/>
        <v>Clinical Laboratory &amp; Pathology Procedures</v>
      </c>
      <c r="D886" s="6" t="str">
        <f t="shared" si="55"/>
        <v>86900</v>
      </c>
      <c r="E886" s="25" t="s">
        <v>984</v>
      </c>
      <c r="F886" s="25" t="s">
        <v>59</v>
      </c>
      <c r="G886" s="53" t="s">
        <v>31410</v>
      </c>
      <c r="H886" s="25" t="s">
        <v>27262</v>
      </c>
      <c r="I886" s="10" t="s">
        <v>655</v>
      </c>
      <c r="J886" s="17">
        <v>151</v>
      </c>
      <c r="K886" s="17">
        <v>30.200000000000003</v>
      </c>
      <c r="L886" s="17">
        <v>26.384400000000003</v>
      </c>
      <c r="M886" s="17">
        <v>117.26400000000001</v>
      </c>
      <c r="N886" s="17" t="s">
        <v>34096</v>
      </c>
      <c r="O886" s="17">
        <v>26.384400000000003</v>
      </c>
      <c r="P886" s="17" t="s">
        <v>34096</v>
      </c>
      <c r="Q886" s="17" t="s">
        <v>34096</v>
      </c>
      <c r="R886" s="17" t="s">
        <v>34096</v>
      </c>
      <c r="S886" s="17" t="s">
        <v>34096</v>
      </c>
      <c r="T886" s="17" t="s">
        <v>34096</v>
      </c>
      <c r="U886" s="17" t="s">
        <v>34096</v>
      </c>
      <c r="V886" s="17" t="s">
        <v>34096</v>
      </c>
      <c r="W886" s="17" t="s">
        <v>34096</v>
      </c>
      <c r="X886" s="17">
        <v>117.26400000000001</v>
      </c>
      <c r="Y886" s="17">
        <v>105.53760000000001</v>
      </c>
      <c r="Z886" s="17">
        <v>109.935</v>
      </c>
      <c r="AA886" s="17">
        <v>115.06530000000001</v>
      </c>
      <c r="AB886" s="17">
        <v>117.26400000000001</v>
      </c>
      <c r="AC886" s="17">
        <v>117.26400000000001</v>
      </c>
      <c r="AD886" s="17">
        <v>117.26400000000001</v>
      </c>
      <c r="AE886" s="17">
        <v>105.24444000000001</v>
      </c>
      <c r="AF886" s="17">
        <v>77.687400000000011</v>
      </c>
      <c r="AG886" s="17">
        <v>41.042400000000008</v>
      </c>
      <c r="AH886" s="10" t="s">
        <v>34588</v>
      </c>
      <c r="AI886" s="10" t="s">
        <v>33888</v>
      </c>
      <c r="AJ886" s="54">
        <v>1</v>
      </c>
      <c r="AK886" s="27">
        <v>6</v>
      </c>
      <c r="AL886" t="s">
        <v>51</v>
      </c>
      <c r="AM886">
        <v>2</v>
      </c>
    </row>
    <row r="887" spans="1:39" x14ac:dyDescent="0.3">
      <c r="A887" s="6" t="str">
        <f t="shared" si="52"/>
        <v>Clinical Laboratory &amp; Pathology Procedures-Blood group typing (ABO)-86900</v>
      </c>
      <c r="B887" s="6" t="str">
        <f t="shared" si="53"/>
        <v>Blood group typing (ABO)</v>
      </c>
      <c r="C887" s="6" t="str">
        <f t="shared" si="54"/>
        <v>Clinical Laboratory &amp; Pathology Procedures</v>
      </c>
      <c r="D887" s="6" t="str">
        <f t="shared" si="55"/>
        <v>86900</v>
      </c>
      <c r="E887" s="25" t="s">
        <v>47</v>
      </c>
      <c r="F887" s="25" t="s">
        <v>47</v>
      </c>
      <c r="G887" s="53" t="s">
        <v>31411</v>
      </c>
      <c r="H887" s="25" t="s">
        <v>27264</v>
      </c>
      <c r="I887" s="10" t="s">
        <v>655</v>
      </c>
      <c r="J887" s="17">
        <v>108</v>
      </c>
      <c r="K887" s="17">
        <v>21.6</v>
      </c>
      <c r="L887" s="17">
        <v>2.9160000000000004</v>
      </c>
      <c r="M887" s="17">
        <v>98.68</v>
      </c>
      <c r="N887" s="17">
        <v>2.99</v>
      </c>
      <c r="O887" s="17">
        <v>3.2890000000000006</v>
      </c>
      <c r="P887" s="17">
        <v>2.99</v>
      </c>
      <c r="Q887" s="17">
        <v>2.99</v>
      </c>
      <c r="R887" s="17" t="s">
        <v>34096</v>
      </c>
      <c r="S887" s="17">
        <v>3.2890000000000006</v>
      </c>
      <c r="T887" s="17">
        <v>38.21</v>
      </c>
      <c r="U887" s="17" t="s">
        <v>34096</v>
      </c>
      <c r="V887" s="17">
        <v>3.1428000000000003</v>
      </c>
      <c r="W887" s="17">
        <v>2.9160000000000004</v>
      </c>
      <c r="X887" s="17">
        <v>98.68</v>
      </c>
      <c r="Y887" s="17">
        <v>88.811999999999998</v>
      </c>
      <c r="Z887" s="17">
        <v>92.512499999999989</v>
      </c>
      <c r="AA887" s="17">
        <v>96.829750000000004</v>
      </c>
      <c r="AB887" s="17">
        <v>98.68</v>
      </c>
      <c r="AC887" s="17">
        <v>98.68</v>
      </c>
      <c r="AD887" s="17">
        <v>98.68</v>
      </c>
      <c r="AE887" s="17">
        <v>88.565299999999993</v>
      </c>
      <c r="AF887" s="17">
        <v>65.375500000000002</v>
      </c>
      <c r="AG887" s="17">
        <v>3.1395000000000004</v>
      </c>
      <c r="AH887" s="10" t="s">
        <v>34589</v>
      </c>
      <c r="AI887" s="10" t="s">
        <v>33888</v>
      </c>
      <c r="AJ887" s="54">
        <v>0</v>
      </c>
      <c r="AK887" s="27" t="s">
        <v>34143</v>
      </c>
      <c r="AL887" t="s">
        <v>51</v>
      </c>
      <c r="AM887" t="e">
        <v>#VALUE!</v>
      </c>
    </row>
    <row r="888" spans="1:39" x14ac:dyDescent="0.3">
      <c r="A888" s="6" t="str">
        <f t="shared" si="52"/>
        <v>Clinical Laboratory &amp; Pathology Procedures-Blood group typing (ABO)-86900</v>
      </c>
      <c r="B888" s="6" t="str">
        <f t="shared" si="53"/>
        <v>Blood group typing (ABO)</v>
      </c>
      <c r="C888" s="6" t="str">
        <f t="shared" si="54"/>
        <v>Clinical Laboratory &amp; Pathology Procedures</v>
      </c>
      <c r="D888" s="6" t="str">
        <f t="shared" si="55"/>
        <v>86900</v>
      </c>
      <c r="E888" s="25" t="s">
        <v>47</v>
      </c>
      <c r="F888" s="25" t="s">
        <v>47</v>
      </c>
      <c r="G888" s="53" t="s">
        <v>31409</v>
      </c>
      <c r="H888" s="25" t="s">
        <v>27246</v>
      </c>
      <c r="I888" s="10" t="s">
        <v>655</v>
      </c>
      <c r="J888" s="17">
        <v>159</v>
      </c>
      <c r="K888" s="17">
        <v>31.8</v>
      </c>
      <c r="L888" s="17">
        <v>34.187399999999997</v>
      </c>
      <c r="M888" s="17">
        <v>151.94400000000002</v>
      </c>
      <c r="N888" s="17" t="s">
        <v>34096</v>
      </c>
      <c r="O888" s="17">
        <v>34.187399999999997</v>
      </c>
      <c r="P888" s="17" t="s">
        <v>34096</v>
      </c>
      <c r="Q888" s="17" t="s">
        <v>34096</v>
      </c>
      <c r="R888" s="17" t="s">
        <v>34096</v>
      </c>
      <c r="S888" s="17" t="s">
        <v>34096</v>
      </c>
      <c r="T888" s="17" t="s">
        <v>34096</v>
      </c>
      <c r="U888" s="17" t="s">
        <v>34096</v>
      </c>
      <c r="V888" s="17" t="s">
        <v>34096</v>
      </c>
      <c r="W888" s="17" t="s">
        <v>34096</v>
      </c>
      <c r="X888" s="17">
        <v>151.94400000000002</v>
      </c>
      <c r="Y888" s="17">
        <v>136.74959999999999</v>
      </c>
      <c r="Z888" s="17">
        <v>142.44749999999999</v>
      </c>
      <c r="AA888" s="17">
        <v>149.09505000000001</v>
      </c>
      <c r="AB888" s="17">
        <v>151.94400000000002</v>
      </c>
      <c r="AC888" s="17">
        <v>151.94400000000002</v>
      </c>
      <c r="AD888" s="17">
        <v>151.94400000000002</v>
      </c>
      <c r="AE888" s="17">
        <v>136.36974000000001</v>
      </c>
      <c r="AF888" s="17">
        <v>100.66290000000001</v>
      </c>
      <c r="AG888" s="17">
        <v>53.180400000000006</v>
      </c>
      <c r="AH888" s="10" t="s">
        <v>34590</v>
      </c>
      <c r="AI888" s="10" t="s">
        <v>33888</v>
      </c>
      <c r="AJ888" s="54">
        <v>0</v>
      </c>
      <c r="AK888" s="27" t="s">
        <v>34143</v>
      </c>
      <c r="AL888" t="s">
        <v>51</v>
      </c>
      <c r="AM888" t="e">
        <v>#VALUE!</v>
      </c>
    </row>
    <row r="889" spans="1:39" ht="41.95" x14ac:dyDescent="0.3">
      <c r="A889" s="6" t="str">
        <f t="shared" si="52"/>
        <v>Clinical Laboratory &amp; Pathology Procedures-Blood group typing (ABO)-86900</v>
      </c>
      <c r="B889" s="6" t="str">
        <f t="shared" si="53"/>
        <v>Blood group typing (ABO)</v>
      </c>
      <c r="C889" s="6" t="str">
        <f t="shared" si="54"/>
        <v>Clinical Laboratory &amp; Pathology Procedures</v>
      </c>
      <c r="D889" s="6" t="str">
        <f t="shared" si="55"/>
        <v>86900</v>
      </c>
      <c r="E889" s="25" t="s">
        <v>47</v>
      </c>
      <c r="F889" s="25" t="s">
        <v>47</v>
      </c>
      <c r="G889" s="53" t="s">
        <v>209</v>
      </c>
      <c r="H889" s="25" t="s">
        <v>210</v>
      </c>
      <c r="I889" s="10" t="s">
        <v>211</v>
      </c>
      <c r="J889" s="17">
        <v>161</v>
      </c>
      <c r="K889" s="17">
        <v>32.200000000000003</v>
      </c>
      <c r="L889" s="17">
        <v>7.569</v>
      </c>
      <c r="M889" s="17">
        <v>152.87200000000001</v>
      </c>
      <c r="N889" s="17">
        <v>7.77</v>
      </c>
      <c r="O889" s="17">
        <v>8.5470000000000006</v>
      </c>
      <c r="P889" s="17">
        <v>7.77</v>
      </c>
      <c r="Q889" s="17">
        <v>7.77</v>
      </c>
      <c r="R889" s="17" t="s">
        <v>34096</v>
      </c>
      <c r="S889" s="17">
        <v>8.5470000000000006</v>
      </c>
      <c r="T889" s="17" t="s">
        <v>34096</v>
      </c>
      <c r="U889" s="17" t="s">
        <v>34096</v>
      </c>
      <c r="V889" s="17">
        <v>8.1577000000000002</v>
      </c>
      <c r="W889" s="17">
        <v>7.569</v>
      </c>
      <c r="X889" s="17">
        <v>152.87200000000001</v>
      </c>
      <c r="Y889" s="17">
        <v>137.5848</v>
      </c>
      <c r="Z889" s="17">
        <v>143.3175</v>
      </c>
      <c r="AA889" s="17">
        <v>150.00565</v>
      </c>
      <c r="AB889" s="17">
        <v>152.87200000000001</v>
      </c>
      <c r="AC889" s="17">
        <v>152.87200000000001</v>
      </c>
      <c r="AD889" s="17">
        <v>152.87200000000001</v>
      </c>
      <c r="AE889" s="17">
        <v>137.20262</v>
      </c>
      <c r="AF889" s="17">
        <v>101.27770000000001</v>
      </c>
      <c r="AG889" s="17">
        <v>8.1585000000000001</v>
      </c>
      <c r="AH889" s="10" t="s">
        <v>34591</v>
      </c>
      <c r="AI889" s="10" t="s">
        <v>33888</v>
      </c>
      <c r="AJ889" s="54">
        <v>0</v>
      </c>
      <c r="AK889" s="27" t="s">
        <v>34143</v>
      </c>
      <c r="AL889" t="s">
        <v>51</v>
      </c>
      <c r="AM889" t="e">
        <v>#VALUE!</v>
      </c>
    </row>
    <row r="890" spans="1:39" x14ac:dyDescent="0.3">
      <c r="A890" s="6" t="str">
        <f t="shared" si="52"/>
        <v>Clinical Laboratory &amp; Pathology Procedures-Blood group typing (ABO)-86900</v>
      </c>
      <c r="B890" s="6" t="str">
        <f t="shared" si="53"/>
        <v>Blood group typing (ABO)</v>
      </c>
      <c r="C890" s="6" t="str">
        <f t="shared" si="54"/>
        <v>Clinical Laboratory &amp; Pathology Procedures</v>
      </c>
      <c r="D890" s="6" t="str">
        <f t="shared" si="55"/>
        <v>86900</v>
      </c>
      <c r="E890" s="25"/>
      <c r="F890" s="25"/>
      <c r="G890" s="53"/>
      <c r="H890" s="25"/>
      <c r="I890" s="10"/>
      <c r="J890" s="39">
        <v>579</v>
      </c>
      <c r="K890" s="39">
        <v>115.80000000000001</v>
      </c>
      <c r="L890" s="39">
        <v>71.056799999999996</v>
      </c>
      <c r="M890" s="39">
        <v>520.76</v>
      </c>
      <c r="N890" s="39">
        <v>10.76</v>
      </c>
      <c r="O890" s="39">
        <v>72.407799999999995</v>
      </c>
      <c r="P890" s="39">
        <v>10.76</v>
      </c>
      <c r="Q890" s="39">
        <v>10.76</v>
      </c>
      <c r="R890" s="39" t="s">
        <v>34096</v>
      </c>
      <c r="S890" s="39">
        <v>11.836000000000002</v>
      </c>
      <c r="T890" s="39">
        <v>38.21</v>
      </c>
      <c r="U890" s="39" t="s">
        <v>34096</v>
      </c>
      <c r="V890" s="39">
        <v>11.3005</v>
      </c>
      <c r="W890" s="39">
        <v>10.484999999999999</v>
      </c>
      <c r="X890" s="39">
        <v>520.76</v>
      </c>
      <c r="Y890" s="39">
        <v>468.68399999999997</v>
      </c>
      <c r="Z890" s="39">
        <v>488.21249999999998</v>
      </c>
      <c r="AA890" s="39">
        <v>510.99575000000004</v>
      </c>
      <c r="AB890" s="39">
        <v>520.76</v>
      </c>
      <c r="AC890" s="39">
        <v>520.76</v>
      </c>
      <c r="AD890" s="39">
        <v>520.76</v>
      </c>
      <c r="AE890" s="39">
        <v>467.38210000000004</v>
      </c>
      <c r="AF890" s="39">
        <v>345.00350000000003</v>
      </c>
      <c r="AG890" s="39">
        <v>105.52080000000001</v>
      </c>
      <c r="AH890" s="10"/>
      <c r="AI890" s="10"/>
    </row>
    <row r="891" spans="1:39" x14ac:dyDescent="0.3">
      <c r="A891" s="6" t="str">
        <f t="shared" si="52"/>
        <v>Clinical Laboratory &amp; Pathology Procedures-Blood group typing (ABO)-86900</v>
      </c>
      <c r="B891" s="6" t="str">
        <f t="shared" si="53"/>
        <v>Blood group typing (ABO)</v>
      </c>
      <c r="C891" s="6" t="str">
        <f t="shared" si="54"/>
        <v>Clinical Laboratory &amp; Pathology Procedures</v>
      </c>
      <c r="D891" s="6" t="str">
        <f t="shared" si="55"/>
        <v>86900</v>
      </c>
      <c r="E891" s="19"/>
      <c r="F891" s="18"/>
      <c r="G891" s="59"/>
      <c r="H891" s="60"/>
      <c r="I891" s="20"/>
      <c r="J891" s="21"/>
      <c r="K891" s="21"/>
      <c r="L891" s="21"/>
      <c r="M891" s="21"/>
      <c r="N891" s="21"/>
      <c r="O891" s="21"/>
      <c r="P891" s="21"/>
      <c r="Q891" s="21"/>
      <c r="R891" s="21"/>
      <c r="S891" s="21"/>
      <c r="T891" s="21"/>
      <c r="U891" s="21"/>
      <c r="V891" s="21"/>
      <c r="W891" s="21"/>
      <c r="X891" s="21"/>
      <c r="Y891" s="21"/>
      <c r="Z891" s="21"/>
      <c r="AA891" s="21"/>
      <c r="AB891" s="21"/>
      <c r="AC891" s="21"/>
      <c r="AD891" s="21"/>
      <c r="AE891" s="21"/>
      <c r="AF891" s="21"/>
      <c r="AG891" s="21"/>
      <c r="AH891" s="10"/>
      <c r="AI891" s="10"/>
    </row>
    <row r="892" spans="1:39" ht="27.95" x14ac:dyDescent="0.3">
      <c r="A892" s="6" t="str">
        <f t="shared" si="52"/>
        <v>Clinical Laboratory &amp; Pathology Procedures-Blood typing for Rh (D) antigen-86901</v>
      </c>
      <c r="B892" s="6" t="str">
        <f t="shared" si="53"/>
        <v>Blood typing for Rh (D) antigen</v>
      </c>
      <c r="C892" s="6" t="str">
        <f t="shared" si="54"/>
        <v>Clinical Laboratory &amp; Pathology Procedures</v>
      </c>
      <c r="D892" s="6" t="str">
        <f t="shared" si="55"/>
        <v>86901</v>
      </c>
      <c r="E892" s="25" t="s">
        <v>984</v>
      </c>
      <c r="F892" s="25" t="s">
        <v>59</v>
      </c>
      <c r="G892" s="53" t="s">
        <v>31411</v>
      </c>
      <c r="H892" s="25" t="s">
        <v>27264</v>
      </c>
      <c r="I892" s="10" t="s">
        <v>655</v>
      </c>
      <c r="J892" s="17">
        <v>108</v>
      </c>
      <c r="K892" s="17">
        <v>21.6</v>
      </c>
      <c r="L892" s="17">
        <v>2.9160000000000004</v>
      </c>
      <c r="M892" s="17">
        <v>98.68</v>
      </c>
      <c r="N892" s="17">
        <v>2.99</v>
      </c>
      <c r="O892" s="17">
        <v>3.2890000000000006</v>
      </c>
      <c r="P892" s="17">
        <v>2.99</v>
      </c>
      <c r="Q892" s="17">
        <v>2.99</v>
      </c>
      <c r="R892" s="17" t="s">
        <v>34096</v>
      </c>
      <c r="S892" s="17">
        <v>3.2890000000000006</v>
      </c>
      <c r="T892" s="17">
        <v>38.21</v>
      </c>
      <c r="U892" s="17" t="s">
        <v>34096</v>
      </c>
      <c r="V892" s="17">
        <v>3.1428000000000003</v>
      </c>
      <c r="W892" s="17">
        <v>2.9160000000000004</v>
      </c>
      <c r="X892" s="17">
        <v>98.68</v>
      </c>
      <c r="Y892" s="17">
        <v>88.811999999999998</v>
      </c>
      <c r="Z892" s="17">
        <v>92.512499999999989</v>
      </c>
      <c r="AA892" s="17">
        <v>96.829750000000004</v>
      </c>
      <c r="AB892" s="17">
        <v>98.68</v>
      </c>
      <c r="AC892" s="17">
        <v>98.68</v>
      </c>
      <c r="AD892" s="17">
        <v>98.68</v>
      </c>
      <c r="AE892" s="17">
        <v>88.565299999999993</v>
      </c>
      <c r="AF892" s="17">
        <v>65.375500000000002</v>
      </c>
      <c r="AG892" s="17">
        <v>3.1395000000000004</v>
      </c>
      <c r="AH892" s="10" t="s">
        <v>34592</v>
      </c>
      <c r="AI892" s="10" t="s">
        <v>33889</v>
      </c>
      <c r="AJ892" s="54">
        <v>1</v>
      </c>
      <c r="AK892" s="27">
        <v>6</v>
      </c>
      <c r="AL892" t="s">
        <v>51</v>
      </c>
      <c r="AM892">
        <v>2</v>
      </c>
    </row>
    <row r="893" spans="1:39" x14ac:dyDescent="0.3">
      <c r="A893" s="6" t="str">
        <f t="shared" si="52"/>
        <v>Clinical Laboratory &amp; Pathology Procedures-Blood typing for Rh (D) antigen-86901</v>
      </c>
      <c r="B893" s="6" t="str">
        <f t="shared" si="53"/>
        <v>Blood typing for Rh (D) antigen</v>
      </c>
      <c r="C893" s="6" t="str">
        <f t="shared" si="54"/>
        <v>Clinical Laboratory &amp; Pathology Procedures</v>
      </c>
      <c r="D893" s="6" t="str">
        <f t="shared" si="55"/>
        <v>86901</v>
      </c>
      <c r="E893" s="25" t="s">
        <v>47</v>
      </c>
      <c r="F893" s="25" t="s">
        <v>47</v>
      </c>
      <c r="G893" s="53" t="s">
        <v>31410</v>
      </c>
      <c r="H893" s="25" t="s">
        <v>27262</v>
      </c>
      <c r="I893" s="10" t="s">
        <v>655</v>
      </c>
      <c r="J893" s="17">
        <v>151</v>
      </c>
      <c r="K893" s="17">
        <v>30.200000000000003</v>
      </c>
      <c r="L893" s="17">
        <v>26.384400000000003</v>
      </c>
      <c r="M893" s="17">
        <v>117.26400000000001</v>
      </c>
      <c r="N893" s="17" t="s">
        <v>34096</v>
      </c>
      <c r="O893" s="17">
        <v>26.384400000000003</v>
      </c>
      <c r="P893" s="17" t="s">
        <v>34096</v>
      </c>
      <c r="Q893" s="17" t="s">
        <v>34096</v>
      </c>
      <c r="R893" s="17" t="s">
        <v>34096</v>
      </c>
      <c r="S893" s="17" t="s">
        <v>34096</v>
      </c>
      <c r="T893" s="17" t="s">
        <v>34096</v>
      </c>
      <c r="U893" s="17" t="s">
        <v>34096</v>
      </c>
      <c r="V893" s="17" t="s">
        <v>34096</v>
      </c>
      <c r="W893" s="17" t="s">
        <v>34096</v>
      </c>
      <c r="X893" s="17">
        <v>117.26400000000001</v>
      </c>
      <c r="Y893" s="17">
        <v>105.53760000000001</v>
      </c>
      <c r="Z893" s="17">
        <v>109.935</v>
      </c>
      <c r="AA893" s="17">
        <v>115.06530000000001</v>
      </c>
      <c r="AB893" s="17">
        <v>117.26400000000001</v>
      </c>
      <c r="AC893" s="17">
        <v>117.26400000000001</v>
      </c>
      <c r="AD893" s="17">
        <v>117.26400000000001</v>
      </c>
      <c r="AE893" s="17">
        <v>105.24444000000001</v>
      </c>
      <c r="AF893" s="17">
        <v>77.687400000000011</v>
      </c>
      <c r="AG893" s="17">
        <v>41.042400000000008</v>
      </c>
      <c r="AH893" s="10" t="s">
        <v>34593</v>
      </c>
      <c r="AI893" s="10" t="s">
        <v>33889</v>
      </c>
      <c r="AJ893" s="54">
        <v>0</v>
      </c>
      <c r="AK893" s="27" t="s">
        <v>34143</v>
      </c>
      <c r="AL893" t="s">
        <v>51</v>
      </c>
      <c r="AM893" t="e">
        <v>#VALUE!</v>
      </c>
    </row>
    <row r="894" spans="1:39" x14ac:dyDescent="0.3">
      <c r="A894" s="6" t="str">
        <f t="shared" si="52"/>
        <v>Clinical Laboratory &amp; Pathology Procedures-Blood typing for Rh (D) antigen-86901</v>
      </c>
      <c r="B894" s="6" t="str">
        <f t="shared" si="53"/>
        <v>Blood typing for Rh (D) antigen</v>
      </c>
      <c r="C894" s="6" t="str">
        <f t="shared" si="54"/>
        <v>Clinical Laboratory &amp; Pathology Procedures</v>
      </c>
      <c r="D894" s="6" t="str">
        <f t="shared" si="55"/>
        <v>86901</v>
      </c>
      <c r="E894" s="25" t="s">
        <v>47</v>
      </c>
      <c r="F894" s="25" t="s">
        <v>47</v>
      </c>
      <c r="G894" s="53" t="s">
        <v>31409</v>
      </c>
      <c r="H894" s="25" t="s">
        <v>27246</v>
      </c>
      <c r="I894" s="10" t="s">
        <v>655</v>
      </c>
      <c r="J894" s="17">
        <v>159</v>
      </c>
      <c r="K894" s="17">
        <v>31.8</v>
      </c>
      <c r="L894" s="17">
        <v>34.187399999999997</v>
      </c>
      <c r="M894" s="17">
        <v>151.94400000000002</v>
      </c>
      <c r="N894" s="17" t="s">
        <v>34096</v>
      </c>
      <c r="O894" s="17">
        <v>34.187399999999997</v>
      </c>
      <c r="P894" s="17" t="s">
        <v>34096</v>
      </c>
      <c r="Q894" s="17" t="s">
        <v>34096</v>
      </c>
      <c r="R894" s="17" t="s">
        <v>34096</v>
      </c>
      <c r="S894" s="17" t="s">
        <v>34096</v>
      </c>
      <c r="T894" s="17" t="s">
        <v>34096</v>
      </c>
      <c r="U894" s="17" t="s">
        <v>34096</v>
      </c>
      <c r="V894" s="17" t="s">
        <v>34096</v>
      </c>
      <c r="W894" s="17" t="s">
        <v>34096</v>
      </c>
      <c r="X894" s="17">
        <v>151.94400000000002</v>
      </c>
      <c r="Y894" s="17">
        <v>136.74959999999999</v>
      </c>
      <c r="Z894" s="17">
        <v>142.44749999999999</v>
      </c>
      <c r="AA894" s="17">
        <v>149.09505000000001</v>
      </c>
      <c r="AB894" s="17">
        <v>151.94400000000002</v>
      </c>
      <c r="AC894" s="17">
        <v>151.94400000000002</v>
      </c>
      <c r="AD894" s="17">
        <v>151.94400000000002</v>
      </c>
      <c r="AE894" s="17">
        <v>136.36974000000001</v>
      </c>
      <c r="AF894" s="17">
        <v>100.66290000000001</v>
      </c>
      <c r="AG894" s="17">
        <v>53.180400000000006</v>
      </c>
      <c r="AH894" s="10" t="s">
        <v>34594</v>
      </c>
      <c r="AI894" s="10" t="s">
        <v>33889</v>
      </c>
      <c r="AJ894" s="54">
        <v>0</v>
      </c>
      <c r="AK894" s="27" t="s">
        <v>34143</v>
      </c>
      <c r="AL894" t="s">
        <v>51</v>
      </c>
      <c r="AM894" t="e">
        <v>#VALUE!</v>
      </c>
    </row>
    <row r="895" spans="1:39" ht="41.95" x14ac:dyDescent="0.3">
      <c r="A895" s="6" t="str">
        <f t="shared" si="52"/>
        <v>Clinical Laboratory &amp; Pathology Procedures-Blood typing for Rh (D) antigen-86901</v>
      </c>
      <c r="B895" s="6" t="str">
        <f t="shared" si="53"/>
        <v>Blood typing for Rh (D) antigen</v>
      </c>
      <c r="C895" s="6" t="str">
        <f t="shared" si="54"/>
        <v>Clinical Laboratory &amp; Pathology Procedures</v>
      </c>
      <c r="D895" s="6" t="str">
        <f t="shared" si="55"/>
        <v>86901</v>
      </c>
      <c r="E895" s="25" t="s">
        <v>47</v>
      </c>
      <c r="F895" s="25" t="s">
        <v>47</v>
      </c>
      <c r="G895" s="53" t="s">
        <v>209</v>
      </c>
      <c r="H895" s="25" t="s">
        <v>210</v>
      </c>
      <c r="I895" s="10" t="s">
        <v>211</v>
      </c>
      <c r="J895" s="17">
        <v>161</v>
      </c>
      <c r="K895" s="17">
        <v>32.200000000000003</v>
      </c>
      <c r="L895" s="17">
        <v>7.569</v>
      </c>
      <c r="M895" s="17">
        <v>212.304</v>
      </c>
      <c r="N895" s="17">
        <v>7.77</v>
      </c>
      <c r="O895" s="17">
        <v>8.5470000000000006</v>
      </c>
      <c r="P895" s="17">
        <v>7.77</v>
      </c>
      <c r="Q895" s="17">
        <v>7.77</v>
      </c>
      <c r="R895" s="17" t="s">
        <v>34096</v>
      </c>
      <c r="S895" s="17">
        <v>8.5470000000000006</v>
      </c>
      <c r="T895" s="17" t="s">
        <v>34096</v>
      </c>
      <c r="U895" s="17" t="s">
        <v>34096</v>
      </c>
      <c r="V895" s="17">
        <v>8.1577000000000002</v>
      </c>
      <c r="W895" s="17">
        <v>7.569</v>
      </c>
      <c r="X895" s="17">
        <v>152.87200000000001</v>
      </c>
      <c r="Y895" s="17">
        <v>137.5848</v>
      </c>
      <c r="Z895" s="17">
        <v>143.3175</v>
      </c>
      <c r="AA895" s="17">
        <v>150.00565</v>
      </c>
      <c r="AB895" s="17">
        <v>152.87200000000001</v>
      </c>
      <c r="AC895" s="17">
        <v>212.304</v>
      </c>
      <c r="AD895" s="17">
        <v>212.304</v>
      </c>
      <c r="AE895" s="17">
        <v>137.20262</v>
      </c>
      <c r="AF895" s="17">
        <v>101.27770000000001</v>
      </c>
      <c r="AG895" s="17">
        <v>8.1585000000000001</v>
      </c>
      <c r="AH895" s="10" t="s">
        <v>34595</v>
      </c>
      <c r="AI895" s="10" t="s">
        <v>33889</v>
      </c>
      <c r="AJ895" s="54">
        <v>0</v>
      </c>
      <c r="AK895" s="27" t="s">
        <v>34143</v>
      </c>
      <c r="AL895" t="s">
        <v>51</v>
      </c>
      <c r="AM895" t="e">
        <v>#VALUE!</v>
      </c>
    </row>
    <row r="896" spans="1:39" x14ac:dyDescent="0.3">
      <c r="A896" s="6" t="str">
        <f t="shared" si="52"/>
        <v>Clinical Laboratory &amp; Pathology Procedures-Blood typing for Rh (D) antigen-86901</v>
      </c>
      <c r="B896" s="6" t="str">
        <f t="shared" si="53"/>
        <v>Blood typing for Rh (D) antigen</v>
      </c>
      <c r="C896" s="6" t="str">
        <f t="shared" si="54"/>
        <v>Clinical Laboratory &amp; Pathology Procedures</v>
      </c>
      <c r="D896" s="6" t="str">
        <f t="shared" si="55"/>
        <v>86901</v>
      </c>
      <c r="E896" s="25"/>
      <c r="F896" s="25"/>
      <c r="G896" s="53"/>
      <c r="H896" s="25"/>
      <c r="I896" s="10"/>
      <c r="J896" s="39">
        <v>579</v>
      </c>
      <c r="K896" s="39">
        <v>115.80000000000001</v>
      </c>
      <c r="L896" s="39">
        <v>71.056799999999996</v>
      </c>
      <c r="M896" s="39">
        <v>580.19200000000001</v>
      </c>
      <c r="N896" s="39">
        <v>10.76</v>
      </c>
      <c r="O896" s="39">
        <v>72.407799999999995</v>
      </c>
      <c r="P896" s="39">
        <v>10.76</v>
      </c>
      <c r="Q896" s="39">
        <v>10.76</v>
      </c>
      <c r="R896" s="39" t="s">
        <v>34096</v>
      </c>
      <c r="S896" s="39">
        <v>11.836000000000002</v>
      </c>
      <c r="T896" s="39">
        <v>38.21</v>
      </c>
      <c r="U896" s="39" t="s">
        <v>34096</v>
      </c>
      <c r="V896" s="39">
        <v>11.3005</v>
      </c>
      <c r="W896" s="39">
        <v>10.484999999999999</v>
      </c>
      <c r="X896" s="39">
        <v>520.76</v>
      </c>
      <c r="Y896" s="39">
        <v>468.68399999999997</v>
      </c>
      <c r="Z896" s="39">
        <v>488.21249999999998</v>
      </c>
      <c r="AA896" s="39">
        <v>510.99575000000004</v>
      </c>
      <c r="AB896" s="39">
        <v>520.76</v>
      </c>
      <c r="AC896" s="39">
        <v>580.19200000000001</v>
      </c>
      <c r="AD896" s="39">
        <v>580.19200000000001</v>
      </c>
      <c r="AE896" s="39">
        <v>467.38210000000004</v>
      </c>
      <c r="AF896" s="39">
        <v>345.00350000000003</v>
      </c>
      <c r="AG896" s="39">
        <v>105.52080000000001</v>
      </c>
      <c r="AH896" s="10"/>
      <c r="AI896" s="10"/>
    </row>
    <row r="897" spans="1:39" x14ac:dyDescent="0.3">
      <c r="A897" s="6" t="str">
        <f t="shared" si="52"/>
        <v>Clinical Laboratory &amp; Pathology Procedures-Blood typing for Rh (D) antigen-86901</v>
      </c>
      <c r="B897" s="6" t="str">
        <f t="shared" si="53"/>
        <v>Blood typing for Rh (D) antigen</v>
      </c>
      <c r="C897" s="6" t="str">
        <f t="shared" si="54"/>
        <v>Clinical Laboratory &amp; Pathology Procedures</v>
      </c>
      <c r="D897" s="6" t="str">
        <f t="shared" si="55"/>
        <v>86901</v>
      </c>
      <c r="E897" s="19"/>
      <c r="F897" s="18"/>
      <c r="G897" s="59"/>
      <c r="H897" s="60"/>
      <c r="I897" s="20"/>
      <c r="J897" s="21"/>
      <c r="K897" s="21"/>
      <c r="L897" s="21"/>
      <c r="M897" s="21"/>
      <c r="N897" s="21"/>
      <c r="O897" s="21"/>
      <c r="P897" s="21"/>
      <c r="Q897" s="21"/>
      <c r="R897" s="21"/>
      <c r="S897" s="21"/>
      <c r="T897" s="21"/>
      <c r="U897" s="21"/>
      <c r="V897" s="21"/>
      <c r="W897" s="21"/>
      <c r="X897" s="21"/>
      <c r="Y897" s="21"/>
      <c r="Z897" s="21"/>
      <c r="AA897" s="21"/>
      <c r="AB897" s="21"/>
      <c r="AC897" s="21"/>
      <c r="AD897" s="21"/>
      <c r="AE897" s="21"/>
      <c r="AF897" s="21"/>
      <c r="AG897" s="21"/>
      <c r="AH897" s="10"/>
      <c r="AI897" s="10"/>
    </row>
    <row r="898" spans="1:39" ht="27.95" x14ac:dyDescent="0.3">
      <c r="A898" s="6" t="str">
        <f t="shared" si="52"/>
        <v>Clinical Laboratory &amp; Pathology Procedures-Blood unit compatibility test, antiglobulin technique-86922</v>
      </c>
      <c r="B898" s="6" t="str">
        <f t="shared" si="53"/>
        <v>Blood unit compatibility test, antiglobulin technique</v>
      </c>
      <c r="C898" s="6" t="str">
        <f t="shared" si="54"/>
        <v>Clinical Laboratory &amp; Pathology Procedures</v>
      </c>
      <c r="D898" s="6" t="str">
        <f t="shared" si="55"/>
        <v>86922</v>
      </c>
      <c r="E898" s="25" t="s">
        <v>984</v>
      </c>
      <c r="F898" s="25" t="s">
        <v>59</v>
      </c>
      <c r="G898" s="53" t="s">
        <v>31413</v>
      </c>
      <c r="H898" s="25" t="s">
        <v>27281</v>
      </c>
      <c r="I898" s="10" t="s">
        <v>655</v>
      </c>
      <c r="J898" s="17">
        <v>396</v>
      </c>
      <c r="K898" s="17">
        <v>79.2</v>
      </c>
      <c r="L898" s="17">
        <v>47.7684</v>
      </c>
      <c r="M898" s="17">
        <v>212.304</v>
      </c>
      <c r="N898" s="17" t="s">
        <v>34096</v>
      </c>
      <c r="O898" s="17">
        <v>47.7684</v>
      </c>
      <c r="P898" s="17" t="s">
        <v>34096</v>
      </c>
      <c r="Q898" s="17" t="s">
        <v>34096</v>
      </c>
      <c r="R898" s="17" t="s">
        <v>34096</v>
      </c>
      <c r="S898" s="17" t="s">
        <v>34096</v>
      </c>
      <c r="T898" s="17">
        <v>162.74</v>
      </c>
      <c r="U898" s="17" t="s">
        <v>34096</v>
      </c>
      <c r="V898" s="17">
        <v>113.38329999999999</v>
      </c>
      <c r="W898" s="17">
        <v>105.20100000000001</v>
      </c>
      <c r="X898" s="17">
        <v>212.304</v>
      </c>
      <c r="Y898" s="17">
        <v>191.0736</v>
      </c>
      <c r="Z898" s="17">
        <v>199.035</v>
      </c>
      <c r="AA898" s="17">
        <v>208.32330000000002</v>
      </c>
      <c r="AB898" s="17">
        <v>212.304</v>
      </c>
      <c r="AC898" s="17">
        <v>212.304</v>
      </c>
      <c r="AD898" s="17">
        <v>212.304</v>
      </c>
      <c r="AE898" s="17">
        <v>190.54283999999998</v>
      </c>
      <c r="AF898" s="17">
        <v>140.6514</v>
      </c>
      <c r="AG898" s="17">
        <v>74.306400000000011</v>
      </c>
      <c r="AH898" s="10" t="s">
        <v>34596</v>
      </c>
      <c r="AI898" s="10" t="s">
        <v>31051</v>
      </c>
      <c r="AJ898" s="54">
        <v>1</v>
      </c>
      <c r="AK898" s="27">
        <v>9</v>
      </c>
      <c r="AL898" t="s">
        <v>51</v>
      </c>
      <c r="AM898">
        <v>2</v>
      </c>
    </row>
    <row r="899" spans="1:39" x14ac:dyDescent="0.3">
      <c r="A899" s="6" t="str">
        <f t="shared" si="52"/>
        <v>Clinical Laboratory &amp; Pathology Procedures-Blood unit compatibility test, antiglobulin technique-86922</v>
      </c>
      <c r="B899" s="6" t="str">
        <f t="shared" si="53"/>
        <v>Blood unit compatibility test, antiglobulin technique</v>
      </c>
      <c r="C899" s="6" t="str">
        <f t="shared" si="54"/>
        <v>Clinical Laboratory &amp; Pathology Procedures</v>
      </c>
      <c r="D899" s="6" t="str">
        <f t="shared" si="55"/>
        <v>86922</v>
      </c>
      <c r="E899" s="25" t="s">
        <v>47</v>
      </c>
      <c r="F899" s="25" t="s">
        <v>47</v>
      </c>
      <c r="G899" s="53" t="s">
        <v>31409</v>
      </c>
      <c r="H899" s="25" t="s">
        <v>27246</v>
      </c>
      <c r="I899" s="10" t="s">
        <v>655</v>
      </c>
      <c r="J899" s="17">
        <v>159</v>
      </c>
      <c r="K899" s="17">
        <v>31.8</v>
      </c>
      <c r="L899" s="17">
        <v>34.187399999999997</v>
      </c>
      <c r="M899" s="17">
        <v>151.94400000000002</v>
      </c>
      <c r="N899" s="17" t="s">
        <v>34096</v>
      </c>
      <c r="O899" s="17">
        <v>34.187399999999997</v>
      </c>
      <c r="P899" s="17" t="s">
        <v>34096</v>
      </c>
      <c r="Q899" s="17" t="s">
        <v>34096</v>
      </c>
      <c r="R899" s="17" t="s">
        <v>34096</v>
      </c>
      <c r="S899" s="17" t="s">
        <v>34096</v>
      </c>
      <c r="T899" s="17" t="s">
        <v>34096</v>
      </c>
      <c r="U899" s="17" t="s">
        <v>34096</v>
      </c>
      <c r="V899" s="17" t="s">
        <v>34096</v>
      </c>
      <c r="W899" s="17" t="s">
        <v>34096</v>
      </c>
      <c r="X899" s="17">
        <v>151.94400000000002</v>
      </c>
      <c r="Y899" s="17">
        <v>136.74959999999999</v>
      </c>
      <c r="Z899" s="17">
        <v>142.44749999999999</v>
      </c>
      <c r="AA899" s="17">
        <v>149.09505000000001</v>
      </c>
      <c r="AB899" s="17">
        <v>151.94400000000002</v>
      </c>
      <c r="AC899" s="17">
        <v>151.94400000000002</v>
      </c>
      <c r="AD899" s="17">
        <v>151.94400000000002</v>
      </c>
      <c r="AE899" s="17">
        <v>136.36974000000001</v>
      </c>
      <c r="AF899" s="17">
        <v>100.66290000000001</v>
      </c>
      <c r="AG899" s="17">
        <v>53.180400000000006</v>
      </c>
      <c r="AH899" s="10" t="s">
        <v>34597</v>
      </c>
      <c r="AI899" s="10" t="s">
        <v>31051</v>
      </c>
      <c r="AJ899" s="54">
        <v>0</v>
      </c>
      <c r="AK899" s="27" t="s">
        <v>34143</v>
      </c>
      <c r="AL899" t="s">
        <v>51</v>
      </c>
      <c r="AM899" t="e">
        <v>#VALUE!</v>
      </c>
    </row>
    <row r="900" spans="1:39" x14ac:dyDescent="0.3">
      <c r="A900" s="6" t="str">
        <f t="shared" si="52"/>
        <v>Clinical Laboratory &amp; Pathology Procedures-Blood unit compatibility test, antiglobulin technique-86922</v>
      </c>
      <c r="B900" s="6" t="str">
        <f t="shared" si="53"/>
        <v>Blood unit compatibility test, antiglobulin technique</v>
      </c>
      <c r="C900" s="6" t="str">
        <f t="shared" si="54"/>
        <v>Clinical Laboratory &amp; Pathology Procedures</v>
      </c>
      <c r="D900" s="6" t="str">
        <f t="shared" si="55"/>
        <v>86922</v>
      </c>
      <c r="E900" s="25" t="s">
        <v>47</v>
      </c>
      <c r="F900" s="25" t="s">
        <v>47</v>
      </c>
      <c r="G900" s="53" t="s">
        <v>31410</v>
      </c>
      <c r="H900" s="25" t="s">
        <v>27262</v>
      </c>
      <c r="I900" s="10" t="s">
        <v>655</v>
      </c>
      <c r="J900" s="17">
        <v>151</v>
      </c>
      <c r="K900" s="17">
        <v>30.200000000000003</v>
      </c>
      <c r="L900" s="17">
        <v>26.384400000000003</v>
      </c>
      <c r="M900" s="17">
        <v>117.26400000000001</v>
      </c>
      <c r="N900" s="17" t="s">
        <v>34096</v>
      </c>
      <c r="O900" s="17">
        <v>26.384400000000003</v>
      </c>
      <c r="P900" s="17" t="s">
        <v>34096</v>
      </c>
      <c r="Q900" s="17" t="s">
        <v>34096</v>
      </c>
      <c r="R900" s="17" t="s">
        <v>34096</v>
      </c>
      <c r="S900" s="17" t="s">
        <v>34096</v>
      </c>
      <c r="T900" s="17" t="s">
        <v>34096</v>
      </c>
      <c r="U900" s="17" t="s">
        <v>34096</v>
      </c>
      <c r="V900" s="17" t="s">
        <v>34096</v>
      </c>
      <c r="W900" s="17" t="s">
        <v>34096</v>
      </c>
      <c r="X900" s="17">
        <v>117.26400000000001</v>
      </c>
      <c r="Y900" s="17">
        <v>105.53760000000001</v>
      </c>
      <c r="Z900" s="17">
        <v>109.935</v>
      </c>
      <c r="AA900" s="17">
        <v>115.06530000000001</v>
      </c>
      <c r="AB900" s="17">
        <v>117.26400000000001</v>
      </c>
      <c r="AC900" s="17">
        <v>117.26400000000001</v>
      </c>
      <c r="AD900" s="17">
        <v>117.26400000000001</v>
      </c>
      <c r="AE900" s="17">
        <v>105.24444000000001</v>
      </c>
      <c r="AF900" s="17">
        <v>77.687400000000011</v>
      </c>
      <c r="AG900" s="17">
        <v>41.042400000000008</v>
      </c>
      <c r="AH900" s="10" t="s">
        <v>34598</v>
      </c>
      <c r="AI900" s="10" t="s">
        <v>31051</v>
      </c>
      <c r="AJ900" s="54">
        <v>0</v>
      </c>
      <c r="AK900" s="27" t="s">
        <v>34143</v>
      </c>
      <c r="AL900" t="s">
        <v>51</v>
      </c>
      <c r="AM900" t="e">
        <v>#VALUE!</v>
      </c>
    </row>
    <row r="901" spans="1:39" x14ac:dyDescent="0.3">
      <c r="A901" s="6" t="str">
        <f t="shared" si="52"/>
        <v>Clinical Laboratory &amp; Pathology Procedures-Blood unit compatibility test, antiglobulin technique-86922</v>
      </c>
      <c r="B901" s="6" t="str">
        <f t="shared" si="53"/>
        <v>Blood unit compatibility test, antiglobulin technique</v>
      </c>
      <c r="C901" s="6" t="str">
        <f t="shared" si="54"/>
        <v>Clinical Laboratory &amp; Pathology Procedures</v>
      </c>
      <c r="D901" s="6" t="str">
        <f t="shared" si="55"/>
        <v>86922</v>
      </c>
      <c r="E901" s="25" t="s">
        <v>47</v>
      </c>
      <c r="F901" s="25" t="s">
        <v>47</v>
      </c>
      <c r="G901" s="53" t="s">
        <v>31411</v>
      </c>
      <c r="H901" s="25" t="s">
        <v>27264</v>
      </c>
      <c r="I901" s="10" t="s">
        <v>655</v>
      </c>
      <c r="J901" s="17">
        <v>108</v>
      </c>
      <c r="K901" s="17">
        <v>21.6</v>
      </c>
      <c r="L901" s="17">
        <v>2.9160000000000004</v>
      </c>
      <c r="M901" s="17">
        <v>98.68</v>
      </c>
      <c r="N901" s="17">
        <v>2.99</v>
      </c>
      <c r="O901" s="17">
        <v>3.2890000000000006</v>
      </c>
      <c r="P901" s="17">
        <v>2.99</v>
      </c>
      <c r="Q901" s="17">
        <v>2.99</v>
      </c>
      <c r="R901" s="17" t="s">
        <v>34096</v>
      </c>
      <c r="S901" s="17">
        <v>3.2890000000000006</v>
      </c>
      <c r="T901" s="17">
        <v>38.21</v>
      </c>
      <c r="U901" s="17" t="s">
        <v>34096</v>
      </c>
      <c r="V901" s="17">
        <v>3.1428000000000003</v>
      </c>
      <c r="W901" s="17">
        <v>2.9160000000000004</v>
      </c>
      <c r="X901" s="17">
        <v>98.68</v>
      </c>
      <c r="Y901" s="17">
        <v>88.811999999999998</v>
      </c>
      <c r="Z901" s="17">
        <v>92.512499999999989</v>
      </c>
      <c r="AA901" s="17">
        <v>96.829750000000004</v>
      </c>
      <c r="AB901" s="17">
        <v>98.68</v>
      </c>
      <c r="AC901" s="17">
        <v>98.68</v>
      </c>
      <c r="AD901" s="17">
        <v>98.68</v>
      </c>
      <c r="AE901" s="17">
        <v>88.565299999999993</v>
      </c>
      <c r="AF901" s="17">
        <v>65.375500000000002</v>
      </c>
      <c r="AG901" s="17">
        <v>3.1395000000000004</v>
      </c>
      <c r="AH901" s="10" t="s">
        <v>34599</v>
      </c>
      <c r="AI901" s="10" t="s">
        <v>31051</v>
      </c>
      <c r="AJ901" s="54">
        <v>0</v>
      </c>
      <c r="AK901" s="27" t="s">
        <v>34143</v>
      </c>
      <c r="AL901" t="s">
        <v>51</v>
      </c>
      <c r="AM901" t="e">
        <v>#VALUE!</v>
      </c>
    </row>
    <row r="902" spans="1:39" x14ac:dyDescent="0.3">
      <c r="A902" s="6" t="str">
        <f t="shared" si="52"/>
        <v>Clinical Laboratory &amp; Pathology Procedures-Blood unit compatibility test, antiglobulin technique-86922</v>
      </c>
      <c r="B902" s="6" t="str">
        <f t="shared" si="53"/>
        <v>Blood unit compatibility test, antiglobulin technique</v>
      </c>
      <c r="C902" s="6" t="str">
        <f t="shared" si="54"/>
        <v>Clinical Laboratory &amp; Pathology Procedures</v>
      </c>
      <c r="D902" s="6" t="str">
        <f t="shared" si="55"/>
        <v>86922</v>
      </c>
      <c r="E902" s="25" t="s">
        <v>47</v>
      </c>
      <c r="F902" s="25" t="s">
        <v>47</v>
      </c>
      <c r="G902" s="53" t="s">
        <v>188</v>
      </c>
      <c r="H902" s="25" t="s">
        <v>34124</v>
      </c>
      <c r="I902" s="10" t="s">
        <v>189</v>
      </c>
      <c r="J902" s="17">
        <v>109</v>
      </c>
      <c r="K902" s="17">
        <v>21.8</v>
      </c>
      <c r="L902" s="17">
        <v>18.753891883872999</v>
      </c>
      <c r="M902" s="17">
        <v>83.350630594991259</v>
      </c>
      <c r="N902" s="17" t="s">
        <v>34096</v>
      </c>
      <c r="O902" s="17">
        <v>18.753891883872999</v>
      </c>
      <c r="P902" s="17" t="s">
        <v>34096</v>
      </c>
      <c r="Q902" s="17" t="s">
        <v>34096</v>
      </c>
      <c r="R902" s="17" t="s">
        <v>34096</v>
      </c>
      <c r="S902" s="17" t="s">
        <v>34096</v>
      </c>
      <c r="T902" s="17" t="s">
        <v>34096</v>
      </c>
      <c r="U902" s="17" t="s">
        <v>34096</v>
      </c>
      <c r="V902" s="17" t="s">
        <v>34096</v>
      </c>
      <c r="W902" s="17" t="s">
        <v>34096</v>
      </c>
      <c r="X902" s="17">
        <v>83.350630594991259</v>
      </c>
      <c r="Y902" s="17">
        <v>75.015567535491996</v>
      </c>
      <c r="Z902" s="17">
        <v>78.141216182804158</v>
      </c>
      <c r="AA902" s="17">
        <v>81.787806271335128</v>
      </c>
      <c r="AB902" s="17">
        <v>83.350630594991259</v>
      </c>
      <c r="AC902" s="17">
        <v>83.350630594991259</v>
      </c>
      <c r="AD902" s="17">
        <v>83.350630594991259</v>
      </c>
      <c r="AE902" s="17">
        <v>74.807190959004515</v>
      </c>
      <c r="AF902" s="17">
        <v>55.219792769181737</v>
      </c>
      <c r="AG902" s="17">
        <v>29.172720708246931</v>
      </c>
      <c r="AH902" s="10" t="s">
        <v>34600</v>
      </c>
      <c r="AI902" s="10" t="s">
        <v>31051</v>
      </c>
      <c r="AJ902" s="54">
        <v>0</v>
      </c>
      <c r="AK902" s="27" t="s">
        <v>34143</v>
      </c>
      <c r="AL902" t="s">
        <v>51</v>
      </c>
      <c r="AM902" t="e">
        <v>#VALUE!</v>
      </c>
    </row>
    <row r="903" spans="1:39" ht="41.95" x14ac:dyDescent="0.3">
      <c r="A903" s="6" t="str">
        <f t="shared" si="52"/>
        <v>Clinical Laboratory &amp; Pathology Procedures-Blood unit compatibility test, antiglobulin technique-86922</v>
      </c>
      <c r="B903" s="6" t="str">
        <f t="shared" si="53"/>
        <v>Blood unit compatibility test, antiglobulin technique</v>
      </c>
      <c r="C903" s="6" t="str">
        <f t="shared" si="54"/>
        <v>Clinical Laboratory &amp; Pathology Procedures</v>
      </c>
      <c r="D903" s="6" t="str">
        <f t="shared" si="55"/>
        <v>86922</v>
      </c>
      <c r="E903" s="25" t="s">
        <v>47</v>
      </c>
      <c r="F903" s="25" t="s">
        <v>47</v>
      </c>
      <c r="G903" s="53" t="s">
        <v>209</v>
      </c>
      <c r="H903" s="25" t="s">
        <v>210</v>
      </c>
      <c r="I903" s="10" t="s">
        <v>211</v>
      </c>
      <c r="J903" s="17">
        <v>161</v>
      </c>
      <c r="K903" s="17">
        <v>32.200000000000003</v>
      </c>
      <c r="L903" s="17">
        <v>7.569</v>
      </c>
      <c r="M903" s="17">
        <v>152.87200000000001</v>
      </c>
      <c r="N903" s="17">
        <v>7.77</v>
      </c>
      <c r="O903" s="17">
        <v>8.5470000000000006</v>
      </c>
      <c r="P903" s="17">
        <v>7.77</v>
      </c>
      <c r="Q903" s="17">
        <v>7.77</v>
      </c>
      <c r="R903" s="17" t="s">
        <v>34096</v>
      </c>
      <c r="S903" s="17">
        <v>8.5470000000000006</v>
      </c>
      <c r="T903" s="17" t="s">
        <v>34096</v>
      </c>
      <c r="U903" s="17" t="s">
        <v>34096</v>
      </c>
      <c r="V903" s="17">
        <v>8.1577000000000002</v>
      </c>
      <c r="W903" s="17">
        <v>7.569</v>
      </c>
      <c r="X903" s="17">
        <v>152.87200000000001</v>
      </c>
      <c r="Y903" s="17">
        <v>137.5848</v>
      </c>
      <c r="Z903" s="17">
        <v>143.3175</v>
      </c>
      <c r="AA903" s="17">
        <v>150.00565</v>
      </c>
      <c r="AB903" s="17">
        <v>152.87200000000001</v>
      </c>
      <c r="AC903" s="17">
        <v>152.87200000000001</v>
      </c>
      <c r="AD903" s="17">
        <v>152.87200000000001</v>
      </c>
      <c r="AE903" s="17">
        <v>137.20262</v>
      </c>
      <c r="AF903" s="17">
        <v>101.27770000000001</v>
      </c>
      <c r="AG903" s="17">
        <v>8.1585000000000001</v>
      </c>
      <c r="AH903" s="10" t="s">
        <v>34601</v>
      </c>
      <c r="AI903" s="10" t="s">
        <v>31051</v>
      </c>
      <c r="AJ903" s="54">
        <v>0</v>
      </c>
      <c r="AK903" s="27" t="s">
        <v>34143</v>
      </c>
      <c r="AL903" t="s">
        <v>51</v>
      </c>
      <c r="AM903" t="e">
        <v>#VALUE!</v>
      </c>
    </row>
    <row r="904" spans="1:39" x14ac:dyDescent="0.3">
      <c r="A904" s="6" t="str">
        <f t="shared" si="52"/>
        <v>Clinical Laboratory &amp; Pathology Procedures-Blood unit compatibility test, antiglobulin technique-86922</v>
      </c>
      <c r="B904" s="6" t="str">
        <f t="shared" si="53"/>
        <v>Blood unit compatibility test, antiglobulin technique</v>
      </c>
      <c r="C904" s="6" t="str">
        <f t="shared" si="54"/>
        <v>Clinical Laboratory &amp; Pathology Procedures</v>
      </c>
      <c r="D904" s="6" t="str">
        <f t="shared" si="55"/>
        <v>86922</v>
      </c>
      <c r="E904" s="25" t="s">
        <v>47</v>
      </c>
      <c r="F904" s="25" t="s">
        <v>47</v>
      </c>
      <c r="G904" s="53" t="s">
        <v>314</v>
      </c>
      <c r="H904" s="25" t="s">
        <v>315</v>
      </c>
      <c r="I904" s="10" t="s">
        <v>208</v>
      </c>
      <c r="J904" s="17">
        <v>580</v>
      </c>
      <c r="K904" s="17">
        <v>116</v>
      </c>
      <c r="L904" s="17">
        <v>10.287000000000001</v>
      </c>
      <c r="M904" s="17">
        <v>784.49600000000009</v>
      </c>
      <c r="N904" s="17">
        <v>10.56</v>
      </c>
      <c r="O904" s="17">
        <v>11.616000000000001</v>
      </c>
      <c r="P904" s="17">
        <v>10.56</v>
      </c>
      <c r="Q904" s="17">
        <v>10.56</v>
      </c>
      <c r="R904" s="17" t="s">
        <v>34096</v>
      </c>
      <c r="S904" s="17">
        <v>11.616000000000001</v>
      </c>
      <c r="T904" s="17" t="s">
        <v>34096</v>
      </c>
      <c r="U904" s="17" t="s">
        <v>34096</v>
      </c>
      <c r="V904" s="17">
        <v>11.0871</v>
      </c>
      <c r="W904" s="17">
        <v>10.287000000000001</v>
      </c>
      <c r="X904" s="17">
        <v>784.49600000000009</v>
      </c>
      <c r="Y904" s="17">
        <v>706.04639999999995</v>
      </c>
      <c r="Z904" s="17">
        <v>735.46500000000003</v>
      </c>
      <c r="AA904" s="17">
        <v>769.7867</v>
      </c>
      <c r="AB904" s="17">
        <v>784.49600000000009</v>
      </c>
      <c r="AC904" s="17">
        <v>784.49600000000009</v>
      </c>
      <c r="AD904" s="17">
        <v>784.49600000000009</v>
      </c>
      <c r="AE904" s="17">
        <v>704.08515999999997</v>
      </c>
      <c r="AF904" s="17">
        <v>519.72860000000003</v>
      </c>
      <c r="AG904" s="17">
        <v>11.088000000000001</v>
      </c>
      <c r="AH904" s="10" t="s">
        <v>34602</v>
      </c>
      <c r="AI904" s="10" t="s">
        <v>31051</v>
      </c>
      <c r="AJ904" s="54">
        <v>0</v>
      </c>
      <c r="AK904" s="27" t="s">
        <v>34143</v>
      </c>
      <c r="AL904" t="s">
        <v>51</v>
      </c>
      <c r="AM904" t="e">
        <v>#VALUE!</v>
      </c>
    </row>
    <row r="905" spans="1:39" x14ac:dyDescent="0.3">
      <c r="A905" s="6" t="str">
        <f t="shared" ref="A905:A968" si="56">IF(OR($AJ905=1,$AJ905&gt;1),(C905&amp;"-"&amp;B905&amp;"-"&amp;D905),A904)</f>
        <v>Clinical Laboratory &amp; Pathology Procedures-Blood unit compatibility test, antiglobulin technique-86922</v>
      </c>
      <c r="B905" s="6" t="str">
        <f t="shared" ref="B905:B968" si="57">IF(OR($AJ905=1,$AJ905&gt;1),$G905,B904)</f>
        <v>Blood unit compatibility test, antiglobulin technique</v>
      </c>
      <c r="C905" s="6" t="str">
        <f t="shared" ref="C905:C968" si="58">IF(OR($AJ905=1,$AJ905&gt;1),$E905,C904)</f>
        <v>Clinical Laboratory &amp; Pathology Procedures</v>
      </c>
      <c r="D905" s="6" t="str">
        <f t="shared" ref="D905:D968" si="59">IF(OR($AJ905=1,$AJ905&gt;1),$H905,D904)</f>
        <v>86922</v>
      </c>
      <c r="E905" s="25"/>
      <c r="F905" s="25"/>
      <c r="G905" s="53"/>
      <c r="H905" s="25"/>
      <c r="I905" s="10"/>
      <c r="J905" s="39">
        <v>1664</v>
      </c>
      <c r="K905" s="39">
        <v>332.8</v>
      </c>
      <c r="L905" s="39">
        <v>147.866091883873</v>
      </c>
      <c r="M905" s="39">
        <v>1600.9106305949913</v>
      </c>
      <c r="N905" s="39">
        <v>21.32</v>
      </c>
      <c r="O905" s="39">
        <v>150.546091883873</v>
      </c>
      <c r="P905" s="39">
        <v>21.32</v>
      </c>
      <c r="Q905" s="39">
        <v>21.32</v>
      </c>
      <c r="R905" s="39" t="s">
        <v>34096</v>
      </c>
      <c r="S905" s="39">
        <v>23.452000000000005</v>
      </c>
      <c r="T905" s="39">
        <v>200.95000000000002</v>
      </c>
      <c r="U905" s="39" t="s">
        <v>34096</v>
      </c>
      <c r="V905" s="39">
        <v>135.77089999999998</v>
      </c>
      <c r="W905" s="39">
        <v>125.97300000000001</v>
      </c>
      <c r="X905" s="39">
        <v>1600.9106305949913</v>
      </c>
      <c r="Y905" s="39">
        <v>1440.8195675354918</v>
      </c>
      <c r="Z905" s="39">
        <v>1500.8537161828042</v>
      </c>
      <c r="AA905" s="39">
        <v>1570.893556271335</v>
      </c>
      <c r="AB905" s="39">
        <v>1600.9106305949913</v>
      </c>
      <c r="AC905" s="39">
        <v>1600.9106305949913</v>
      </c>
      <c r="AD905" s="39">
        <v>1600.9106305949913</v>
      </c>
      <c r="AE905" s="39">
        <v>1436.8172909590044</v>
      </c>
      <c r="AF905" s="39">
        <v>1060.6032927691817</v>
      </c>
      <c r="AG905" s="39">
        <v>220.08792070824697</v>
      </c>
      <c r="AH905" s="10"/>
      <c r="AI905" s="10"/>
    </row>
    <row r="906" spans="1:39" x14ac:dyDescent="0.3">
      <c r="A906" s="6" t="str">
        <f t="shared" si="56"/>
        <v>Clinical Laboratory &amp; Pathology Procedures-Blood unit compatibility test, antiglobulin technique-86922</v>
      </c>
      <c r="B906" s="6" t="str">
        <f t="shared" si="57"/>
        <v>Blood unit compatibility test, antiglobulin technique</v>
      </c>
      <c r="C906" s="6" t="str">
        <f t="shared" si="58"/>
        <v>Clinical Laboratory &amp; Pathology Procedures</v>
      </c>
      <c r="D906" s="6" t="str">
        <f t="shared" si="59"/>
        <v>86922</v>
      </c>
      <c r="E906" s="19"/>
      <c r="F906" s="18"/>
      <c r="G906" s="59"/>
      <c r="H906" s="60"/>
      <c r="I906" s="20"/>
      <c r="J906" s="21"/>
      <c r="K906" s="21"/>
      <c r="L906" s="21"/>
      <c r="M906" s="21"/>
      <c r="N906" s="21"/>
      <c r="O906" s="21"/>
      <c r="P906" s="21"/>
      <c r="Q906" s="21"/>
      <c r="R906" s="21"/>
      <c r="S906" s="21"/>
      <c r="T906" s="21"/>
      <c r="U906" s="21"/>
      <c r="V906" s="21"/>
      <c r="W906" s="21"/>
      <c r="X906" s="21"/>
      <c r="Y906" s="21"/>
      <c r="Z906" s="21"/>
      <c r="AA906" s="21"/>
      <c r="AB906" s="21"/>
      <c r="AC906" s="21"/>
      <c r="AD906" s="21"/>
      <c r="AE906" s="21"/>
      <c r="AF906" s="21"/>
      <c r="AG906" s="21"/>
      <c r="AH906" s="10"/>
      <c r="AI906" s="10"/>
    </row>
    <row r="907" spans="1:39" ht="27.95" x14ac:dyDescent="0.3">
      <c r="A907" s="6" t="str">
        <f t="shared" si="56"/>
        <v>Clinical Laboratory &amp; Pathology Procedures-Lab Test Blood to Identify Bacteria-87040</v>
      </c>
      <c r="B907" s="6" t="str">
        <f t="shared" si="57"/>
        <v>Lab Test Blood to Identify Bacteria</v>
      </c>
      <c r="C907" s="6" t="str">
        <f t="shared" si="58"/>
        <v>Clinical Laboratory &amp; Pathology Procedures</v>
      </c>
      <c r="D907" s="6" t="str">
        <f t="shared" si="59"/>
        <v>87040</v>
      </c>
      <c r="E907" s="25" t="s">
        <v>984</v>
      </c>
      <c r="F907" s="25" t="s">
        <v>59</v>
      </c>
      <c r="G907" s="53" t="s">
        <v>701</v>
      </c>
      <c r="H907" s="25" t="s">
        <v>702</v>
      </c>
      <c r="I907" s="10" t="s">
        <v>323</v>
      </c>
      <c r="J907" s="17">
        <v>238</v>
      </c>
      <c r="K907" s="17">
        <v>47.6</v>
      </c>
      <c r="L907" s="17">
        <v>10.053000000000001</v>
      </c>
      <c r="M907" s="17">
        <v>301.31200000000001</v>
      </c>
      <c r="N907" s="17">
        <v>10.32</v>
      </c>
      <c r="O907" s="17">
        <v>11.352000000000002</v>
      </c>
      <c r="P907" s="17">
        <v>10.32</v>
      </c>
      <c r="Q907" s="17">
        <v>10.32</v>
      </c>
      <c r="R907" s="17" t="s">
        <v>34096</v>
      </c>
      <c r="S907" s="17">
        <v>11.352000000000002</v>
      </c>
      <c r="T907" s="17" t="s">
        <v>34096</v>
      </c>
      <c r="U907" s="17" t="s">
        <v>34096</v>
      </c>
      <c r="V907" s="17">
        <v>10.834899999999999</v>
      </c>
      <c r="W907" s="17">
        <v>10.053000000000001</v>
      </c>
      <c r="X907" s="17">
        <v>301.31200000000001</v>
      </c>
      <c r="Y907" s="17">
        <v>271.18079999999998</v>
      </c>
      <c r="Z907" s="17">
        <v>282.48</v>
      </c>
      <c r="AA907" s="17">
        <v>295.66239999999999</v>
      </c>
      <c r="AB907" s="17">
        <v>301.31200000000001</v>
      </c>
      <c r="AC907" s="17">
        <v>301.31200000000001</v>
      </c>
      <c r="AD907" s="17">
        <v>301.31200000000001</v>
      </c>
      <c r="AE907" s="17">
        <v>270.42751999999996</v>
      </c>
      <c r="AF907" s="17">
        <v>199.61920000000001</v>
      </c>
      <c r="AG907" s="17">
        <v>10.836</v>
      </c>
      <c r="AH907" s="10" t="s">
        <v>34603</v>
      </c>
      <c r="AI907" s="10" t="s">
        <v>33899</v>
      </c>
      <c r="AJ907" s="54">
        <v>1</v>
      </c>
      <c r="AK907" s="27">
        <v>5</v>
      </c>
      <c r="AL907" t="s">
        <v>51</v>
      </c>
      <c r="AM907">
        <v>2</v>
      </c>
    </row>
    <row r="908" spans="1:39" ht="41.95" x14ac:dyDescent="0.3">
      <c r="A908" s="6" t="str">
        <f t="shared" si="56"/>
        <v>Clinical Laboratory &amp; Pathology Procedures-Lab Test Blood to Identify Bacteria-87040</v>
      </c>
      <c r="B908" s="6" t="str">
        <f t="shared" si="57"/>
        <v>Lab Test Blood to Identify Bacteria</v>
      </c>
      <c r="C908" s="6" t="str">
        <f t="shared" si="58"/>
        <v>Clinical Laboratory &amp; Pathology Procedures</v>
      </c>
      <c r="D908" s="6" t="str">
        <f t="shared" si="59"/>
        <v>87040</v>
      </c>
      <c r="E908" s="25" t="s">
        <v>47</v>
      </c>
      <c r="F908" s="25" t="s">
        <v>47</v>
      </c>
      <c r="G908" s="53" t="s">
        <v>209</v>
      </c>
      <c r="H908" s="25" t="s">
        <v>210</v>
      </c>
      <c r="I908" s="10" t="s">
        <v>211</v>
      </c>
      <c r="J908" s="17">
        <v>161</v>
      </c>
      <c r="K908" s="17">
        <v>32.200000000000003</v>
      </c>
      <c r="L908" s="17">
        <v>7.569</v>
      </c>
      <c r="M908" s="17">
        <v>152.87200000000001</v>
      </c>
      <c r="N908" s="17">
        <v>7.77</v>
      </c>
      <c r="O908" s="17">
        <v>8.5470000000000006</v>
      </c>
      <c r="P908" s="17">
        <v>7.77</v>
      </c>
      <c r="Q908" s="17">
        <v>7.77</v>
      </c>
      <c r="R908" s="17" t="s">
        <v>34096</v>
      </c>
      <c r="S908" s="17">
        <v>8.5470000000000006</v>
      </c>
      <c r="T908" s="17" t="s">
        <v>34096</v>
      </c>
      <c r="U908" s="17" t="s">
        <v>34096</v>
      </c>
      <c r="V908" s="17">
        <v>8.1577000000000002</v>
      </c>
      <c r="W908" s="17">
        <v>7.569</v>
      </c>
      <c r="X908" s="17">
        <v>152.87200000000001</v>
      </c>
      <c r="Y908" s="17">
        <v>137.5848</v>
      </c>
      <c r="Z908" s="17">
        <v>143.3175</v>
      </c>
      <c r="AA908" s="17">
        <v>150.00565</v>
      </c>
      <c r="AB908" s="17">
        <v>152.87200000000001</v>
      </c>
      <c r="AC908" s="17">
        <v>152.87200000000001</v>
      </c>
      <c r="AD908" s="17">
        <v>152.87200000000001</v>
      </c>
      <c r="AE908" s="17">
        <v>137.20262</v>
      </c>
      <c r="AF908" s="17">
        <v>101.27770000000001</v>
      </c>
      <c r="AG908" s="17">
        <v>8.1585000000000001</v>
      </c>
      <c r="AH908" s="10" t="s">
        <v>34604</v>
      </c>
      <c r="AI908" s="10" t="s">
        <v>33899</v>
      </c>
      <c r="AJ908" s="54">
        <v>0</v>
      </c>
      <c r="AK908" s="27" t="s">
        <v>34143</v>
      </c>
      <c r="AL908" t="s">
        <v>51</v>
      </c>
      <c r="AM908" t="e">
        <v>#VALUE!</v>
      </c>
    </row>
    <row r="909" spans="1:39" x14ac:dyDescent="0.3">
      <c r="A909" s="6" t="str">
        <f t="shared" si="56"/>
        <v>Clinical Laboratory &amp; Pathology Procedures-Lab Test Blood to Identify Bacteria-87040</v>
      </c>
      <c r="B909" s="6" t="str">
        <f t="shared" si="57"/>
        <v>Lab Test Blood to Identify Bacteria</v>
      </c>
      <c r="C909" s="6" t="str">
        <f t="shared" si="58"/>
        <v>Clinical Laboratory &amp; Pathology Procedures</v>
      </c>
      <c r="D909" s="6" t="str">
        <f t="shared" si="59"/>
        <v>87040</v>
      </c>
      <c r="E909" s="25" t="s">
        <v>47</v>
      </c>
      <c r="F909" s="25" t="s">
        <v>47</v>
      </c>
      <c r="G909" s="53" t="s">
        <v>314</v>
      </c>
      <c r="H909" s="25" t="s">
        <v>315</v>
      </c>
      <c r="I909" s="10" t="s">
        <v>208</v>
      </c>
      <c r="J909" s="17">
        <v>580</v>
      </c>
      <c r="K909" s="17">
        <v>116</v>
      </c>
      <c r="L909" s="17">
        <v>10.287000000000001</v>
      </c>
      <c r="M909" s="17">
        <v>784.49600000000009</v>
      </c>
      <c r="N909" s="17">
        <v>10.56</v>
      </c>
      <c r="O909" s="17">
        <v>11.616000000000001</v>
      </c>
      <c r="P909" s="17">
        <v>10.56</v>
      </c>
      <c r="Q909" s="17">
        <v>10.56</v>
      </c>
      <c r="R909" s="17" t="s">
        <v>34096</v>
      </c>
      <c r="S909" s="17">
        <v>11.616000000000001</v>
      </c>
      <c r="T909" s="17" t="s">
        <v>34096</v>
      </c>
      <c r="U909" s="17" t="s">
        <v>34096</v>
      </c>
      <c r="V909" s="17">
        <v>11.0871</v>
      </c>
      <c r="W909" s="17">
        <v>10.287000000000001</v>
      </c>
      <c r="X909" s="17">
        <v>784.49600000000009</v>
      </c>
      <c r="Y909" s="17">
        <v>706.04639999999995</v>
      </c>
      <c r="Z909" s="17">
        <v>735.46500000000003</v>
      </c>
      <c r="AA909" s="17">
        <v>769.7867</v>
      </c>
      <c r="AB909" s="17">
        <v>784.49600000000009</v>
      </c>
      <c r="AC909" s="17">
        <v>784.49600000000009</v>
      </c>
      <c r="AD909" s="17">
        <v>784.49600000000009</v>
      </c>
      <c r="AE909" s="17">
        <v>704.08515999999997</v>
      </c>
      <c r="AF909" s="17">
        <v>519.72860000000003</v>
      </c>
      <c r="AG909" s="17">
        <v>11.088000000000001</v>
      </c>
      <c r="AH909" s="10" t="s">
        <v>34605</v>
      </c>
      <c r="AI909" s="10" t="s">
        <v>33899</v>
      </c>
      <c r="AJ909" s="54">
        <v>0</v>
      </c>
      <c r="AK909" s="27" t="s">
        <v>34143</v>
      </c>
      <c r="AL909" t="s">
        <v>51</v>
      </c>
      <c r="AM909" t="e">
        <v>#VALUE!</v>
      </c>
    </row>
    <row r="910" spans="1:39" x14ac:dyDescent="0.3">
      <c r="A910" s="6" t="str">
        <f t="shared" si="56"/>
        <v>Clinical Laboratory &amp; Pathology Procedures-Lab Test Blood to Identify Bacteria-87040</v>
      </c>
      <c r="B910" s="6" t="str">
        <f t="shared" si="57"/>
        <v>Lab Test Blood to Identify Bacteria</v>
      </c>
      <c r="C910" s="6" t="str">
        <f t="shared" si="58"/>
        <v>Clinical Laboratory &amp; Pathology Procedures</v>
      </c>
      <c r="D910" s="6" t="str">
        <f t="shared" si="59"/>
        <v>87040</v>
      </c>
      <c r="E910" s="25"/>
      <c r="F910" s="25"/>
      <c r="G910" s="53"/>
      <c r="H910" s="25"/>
      <c r="I910" s="10"/>
      <c r="J910" s="39">
        <v>979</v>
      </c>
      <c r="K910" s="39">
        <v>195.8</v>
      </c>
      <c r="L910" s="39">
        <v>27.908999999999999</v>
      </c>
      <c r="M910" s="39">
        <v>1238.68</v>
      </c>
      <c r="N910" s="39">
        <v>28.65</v>
      </c>
      <c r="O910" s="39">
        <v>31.515000000000001</v>
      </c>
      <c r="P910" s="39">
        <v>28.65</v>
      </c>
      <c r="Q910" s="39">
        <v>28.65</v>
      </c>
      <c r="R910" s="39" t="s">
        <v>34096</v>
      </c>
      <c r="S910" s="39">
        <v>31.515000000000001</v>
      </c>
      <c r="T910" s="39" t="s">
        <v>34096</v>
      </c>
      <c r="U910" s="39" t="s">
        <v>34096</v>
      </c>
      <c r="V910" s="39">
        <v>30.079699999999999</v>
      </c>
      <c r="W910" s="39">
        <v>27.908999999999999</v>
      </c>
      <c r="X910" s="39">
        <v>1238.68</v>
      </c>
      <c r="Y910" s="39">
        <v>1114.8119999999999</v>
      </c>
      <c r="Z910" s="39">
        <v>1161.2625</v>
      </c>
      <c r="AA910" s="39">
        <v>1215.4547499999999</v>
      </c>
      <c r="AB910" s="39">
        <v>1238.68</v>
      </c>
      <c r="AC910" s="39">
        <v>1238.68</v>
      </c>
      <c r="AD910" s="39">
        <v>1238.68</v>
      </c>
      <c r="AE910" s="39">
        <v>1111.7152999999998</v>
      </c>
      <c r="AF910" s="39">
        <v>820.6255000000001</v>
      </c>
      <c r="AG910" s="39">
        <v>19.246500000000001</v>
      </c>
      <c r="AH910" s="10"/>
      <c r="AI910" s="10"/>
    </row>
    <row r="911" spans="1:39" x14ac:dyDescent="0.3">
      <c r="A911" s="6" t="str">
        <f t="shared" si="56"/>
        <v>Clinical Laboratory &amp; Pathology Procedures-Lab Test Blood to Identify Bacteria-87040</v>
      </c>
      <c r="B911" s="6" t="str">
        <f t="shared" si="57"/>
        <v>Lab Test Blood to Identify Bacteria</v>
      </c>
      <c r="C911" s="6" t="str">
        <f t="shared" si="58"/>
        <v>Clinical Laboratory &amp; Pathology Procedures</v>
      </c>
      <c r="D911" s="6" t="str">
        <f t="shared" si="59"/>
        <v>87040</v>
      </c>
      <c r="E911" s="19"/>
      <c r="F911" s="18"/>
      <c r="G911" s="59"/>
      <c r="H911" s="60"/>
      <c r="I911" s="20"/>
      <c r="J911" s="21"/>
      <c r="K911" s="21"/>
      <c r="L911" s="21"/>
      <c r="M911" s="21"/>
      <c r="N911" s="21"/>
      <c r="O911" s="21"/>
      <c r="P911" s="21"/>
      <c r="Q911" s="21"/>
      <c r="R911" s="21"/>
      <c r="S911" s="21"/>
      <c r="T911" s="21"/>
      <c r="U911" s="21"/>
      <c r="V911" s="21"/>
      <c r="W911" s="21"/>
      <c r="X911" s="21"/>
      <c r="Y911" s="21"/>
      <c r="Z911" s="21"/>
      <c r="AA911" s="21"/>
      <c r="AB911" s="21"/>
      <c r="AC911" s="21"/>
      <c r="AD911" s="21"/>
      <c r="AE911" s="21"/>
      <c r="AF911" s="21"/>
      <c r="AG911" s="21"/>
      <c r="AH911" s="10"/>
      <c r="AI911" s="10"/>
    </row>
    <row r="912" spans="1:39" ht="27.95" x14ac:dyDescent="0.3">
      <c r="A912" s="6" t="str">
        <f t="shared" si="56"/>
        <v>Clinical Laboratory &amp; Pathology Procedures-Lab Test to Identify Bacteria-87070</v>
      </c>
      <c r="B912" s="6" t="str">
        <f t="shared" si="57"/>
        <v>Lab Test to Identify Bacteria</v>
      </c>
      <c r="C912" s="6" t="str">
        <f t="shared" si="58"/>
        <v>Clinical Laboratory &amp; Pathology Procedures</v>
      </c>
      <c r="D912" s="6" t="str">
        <f t="shared" si="59"/>
        <v>87070</v>
      </c>
      <c r="E912" s="25" t="s">
        <v>984</v>
      </c>
      <c r="F912" s="25" t="s">
        <v>59</v>
      </c>
      <c r="G912" s="53" t="s">
        <v>32867</v>
      </c>
      <c r="H912" s="25" t="s">
        <v>27330</v>
      </c>
      <c r="I912" s="10" t="s">
        <v>323</v>
      </c>
      <c r="J912" s="17">
        <v>251</v>
      </c>
      <c r="K912" s="17">
        <v>50.2</v>
      </c>
      <c r="L912" s="17">
        <v>8.3970000000000002</v>
      </c>
      <c r="M912" s="17">
        <v>252.39200000000002</v>
      </c>
      <c r="N912" s="17">
        <v>8.6199999999999992</v>
      </c>
      <c r="O912" s="17">
        <v>9.4819999999999993</v>
      </c>
      <c r="P912" s="17">
        <v>8.6199999999999992</v>
      </c>
      <c r="Q912" s="17">
        <v>8.6199999999999992</v>
      </c>
      <c r="R912" s="17" t="s">
        <v>34096</v>
      </c>
      <c r="S912" s="17">
        <v>9.4819999999999993</v>
      </c>
      <c r="T912" s="17" t="s">
        <v>34096</v>
      </c>
      <c r="U912" s="17" t="s">
        <v>34096</v>
      </c>
      <c r="V912" s="17">
        <v>9.0501000000000005</v>
      </c>
      <c r="W912" s="17">
        <v>8.3970000000000002</v>
      </c>
      <c r="X912" s="17">
        <v>252.39200000000002</v>
      </c>
      <c r="Y912" s="17">
        <v>227.15280000000001</v>
      </c>
      <c r="Z912" s="17">
        <v>236.61750000000004</v>
      </c>
      <c r="AA912" s="17">
        <v>247.65965000000003</v>
      </c>
      <c r="AB912" s="17">
        <v>252.39200000000002</v>
      </c>
      <c r="AC912" s="17">
        <v>252.39200000000002</v>
      </c>
      <c r="AD912" s="17">
        <v>252.39200000000002</v>
      </c>
      <c r="AE912" s="17">
        <v>226.52181999999996</v>
      </c>
      <c r="AF912" s="17">
        <v>167.20970000000003</v>
      </c>
      <c r="AG912" s="17">
        <v>9.0510000000000002</v>
      </c>
      <c r="AH912" s="10" t="s">
        <v>34606</v>
      </c>
      <c r="AI912" s="10" t="s">
        <v>33900</v>
      </c>
      <c r="AJ912" s="54">
        <v>1</v>
      </c>
      <c r="AK912" s="27">
        <v>4</v>
      </c>
      <c r="AL912" t="s">
        <v>51</v>
      </c>
      <c r="AM912">
        <v>2</v>
      </c>
    </row>
    <row r="913" spans="1:39" x14ac:dyDescent="0.3">
      <c r="A913" s="6" t="str">
        <f t="shared" si="56"/>
        <v>Clinical Laboratory &amp; Pathology Procedures-Lab Test to Identify Bacteria-87070</v>
      </c>
      <c r="B913" s="6" t="str">
        <f t="shared" si="57"/>
        <v>Lab Test to Identify Bacteria</v>
      </c>
      <c r="C913" s="6" t="str">
        <f t="shared" si="58"/>
        <v>Clinical Laboratory &amp; Pathology Procedures</v>
      </c>
      <c r="D913" s="6" t="str">
        <f t="shared" si="59"/>
        <v>87070</v>
      </c>
      <c r="E913" s="25" t="s">
        <v>47</v>
      </c>
      <c r="F913" s="25" t="s">
        <v>47</v>
      </c>
      <c r="G913" s="53" t="s">
        <v>31418</v>
      </c>
      <c r="H913" s="25" t="s">
        <v>27413</v>
      </c>
      <c r="I913" s="10" t="s">
        <v>323</v>
      </c>
      <c r="J913" s="17">
        <v>81</v>
      </c>
      <c r="K913" s="17">
        <v>16.2</v>
      </c>
      <c r="L913" s="17">
        <v>4.1580000000000004</v>
      </c>
      <c r="M913" s="17">
        <v>91.16</v>
      </c>
      <c r="N913" s="17">
        <v>4.2699999999999996</v>
      </c>
      <c r="O913" s="17">
        <v>4.6970000000000001</v>
      </c>
      <c r="P913" s="17">
        <v>4.2699999999999996</v>
      </c>
      <c r="Q913" s="17">
        <v>4.2699999999999996</v>
      </c>
      <c r="R913" s="17" t="s">
        <v>34096</v>
      </c>
      <c r="S913" s="17">
        <v>4.6970000000000001</v>
      </c>
      <c r="T913" s="17" t="s">
        <v>34096</v>
      </c>
      <c r="U913" s="17" t="s">
        <v>34096</v>
      </c>
      <c r="V913" s="17">
        <v>4.4813999999999998</v>
      </c>
      <c r="W913" s="17">
        <v>4.1580000000000004</v>
      </c>
      <c r="X913" s="17">
        <v>91.16</v>
      </c>
      <c r="Y913" s="17">
        <v>82.043999999999997</v>
      </c>
      <c r="Z913" s="17">
        <v>85.462500000000006</v>
      </c>
      <c r="AA913" s="17">
        <v>89.450749999999999</v>
      </c>
      <c r="AB913" s="17">
        <v>91.16</v>
      </c>
      <c r="AC913" s="17">
        <v>91.16</v>
      </c>
      <c r="AD913" s="17">
        <v>91.16</v>
      </c>
      <c r="AE913" s="17">
        <v>81.816099999999992</v>
      </c>
      <c r="AF913" s="17">
        <v>60.393500000000003</v>
      </c>
      <c r="AG913" s="17">
        <v>4.4834999999999994</v>
      </c>
      <c r="AH913" s="10" t="s">
        <v>34607</v>
      </c>
      <c r="AI913" s="10" t="s">
        <v>33900</v>
      </c>
      <c r="AJ913" s="54">
        <v>0</v>
      </c>
      <c r="AK913" s="27" t="s">
        <v>34143</v>
      </c>
      <c r="AL913" t="s">
        <v>51</v>
      </c>
      <c r="AM913" t="e">
        <v>#VALUE!</v>
      </c>
    </row>
    <row r="914" spans="1:39" x14ac:dyDescent="0.3">
      <c r="A914" s="6" t="str">
        <f t="shared" si="56"/>
        <v>Clinical Laboratory &amp; Pathology Procedures-Lab Test to Identify Bacteria-87070</v>
      </c>
      <c r="B914" s="6" t="str">
        <f t="shared" si="57"/>
        <v>Lab Test to Identify Bacteria</v>
      </c>
      <c r="C914" s="6" t="str">
        <f t="shared" si="58"/>
        <v>Clinical Laboratory &amp; Pathology Procedures</v>
      </c>
      <c r="D914" s="6" t="str">
        <f t="shared" si="59"/>
        <v>87070</v>
      </c>
      <c r="E914" s="25"/>
      <c r="F914" s="25"/>
      <c r="G914" s="53"/>
      <c r="H914" s="25"/>
      <c r="I914" s="10"/>
      <c r="J914" s="39">
        <v>332</v>
      </c>
      <c r="K914" s="39">
        <v>66.400000000000006</v>
      </c>
      <c r="L914" s="39">
        <v>12.555</v>
      </c>
      <c r="M914" s="39">
        <v>343.55200000000002</v>
      </c>
      <c r="N914" s="39">
        <v>12.889999999999999</v>
      </c>
      <c r="O914" s="39">
        <v>14.178999999999998</v>
      </c>
      <c r="P914" s="39">
        <v>12.889999999999999</v>
      </c>
      <c r="Q914" s="39">
        <v>12.889999999999999</v>
      </c>
      <c r="R914" s="39" t="s">
        <v>34096</v>
      </c>
      <c r="S914" s="39">
        <v>14.178999999999998</v>
      </c>
      <c r="T914" s="39" t="s">
        <v>34096</v>
      </c>
      <c r="U914" s="39" t="s">
        <v>34096</v>
      </c>
      <c r="V914" s="39">
        <v>13.531500000000001</v>
      </c>
      <c r="W914" s="39">
        <v>12.555</v>
      </c>
      <c r="X914" s="39">
        <v>343.55200000000002</v>
      </c>
      <c r="Y914" s="39">
        <v>309.1968</v>
      </c>
      <c r="Z914" s="39">
        <v>322.08000000000004</v>
      </c>
      <c r="AA914" s="39">
        <v>337.11040000000003</v>
      </c>
      <c r="AB914" s="39">
        <v>343.55200000000002</v>
      </c>
      <c r="AC914" s="39">
        <v>343.55200000000002</v>
      </c>
      <c r="AD914" s="39">
        <v>343.55200000000002</v>
      </c>
      <c r="AE914" s="39">
        <v>308.33791999999994</v>
      </c>
      <c r="AF914" s="39">
        <v>227.60320000000002</v>
      </c>
      <c r="AG914" s="39">
        <v>13.5345</v>
      </c>
      <c r="AH914" s="10"/>
      <c r="AI914" s="10"/>
    </row>
    <row r="915" spans="1:39" x14ac:dyDescent="0.3">
      <c r="A915" s="6" t="str">
        <f t="shared" si="56"/>
        <v>Clinical Laboratory &amp; Pathology Procedures-Lab Test to Identify Bacteria-87070</v>
      </c>
      <c r="B915" s="6" t="str">
        <f t="shared" si="57"/>
        <v>Lab Test to Identify Bacteria</v>
      </c>
      <c r="C915" s="6" t="str">
        <f t="shared" si="58"/>
        <v>Clinical Laboratory &amp; Pathology Procedures</v>
      </c>
      <c r="D915" s="6" t="str">
        <f t="shared" si="59"/>
        <v>87070</v>
      </c>
      <c r="E915" s="19"/>
      <c r="F915" s="18"/>
      <c r="G915" s="59"/>
      <c r="H915" s="60"/>
      <c r="I915" s="20"/>
      <c r="J915" s="21"/>
      <c r="K915" s="21"/>
      <c r="L915" s="21"/>
      <c r="M915" s="21"/>
      <c r="N915" s="21"/>
      <c r="O915" s="21"/>
      <c r="P915" s="21"/>
      <c r="Q915" s="21"/>
      <c r="R915" s="21"/>
      <c r="S915" s="21"/>
      <c r="T915" s="21"/>
      <c r="U915" s="21"/>
      <c r="V915" s="21"/>
      <c r="W915" s="21"/>
      <c r="X915" s="21"/>
      <c r="Y915" s="21"/>
      <c r="Z915" s="21"/>
      <c r="AA915" s="21"/>
      <c r="AB915" s="21"/>
      <c r="AC915" s="21"/>
      <c r="AD915" s="21"/>
      <c r="AE915" s="21"/>
      <c r="AF915" s="21"/>
      <c r="AG915" s="21"/>
      <c r="AH915" s="10"/>
      <c r="AI915" s="10"/>
    </row>
    <row r="916" spans="1:39" ht="27.95" x14ac:dyDescent="0.3">
      <c r="A916" s="6" t="str">
        <f t="shared" si="56"/>
        <v>Clinical Laboratory &amp; Pathology Procedures-Lab Test to Identify Bacteria-87077</v>
      </c>
      <c r="B916" s="6" t="str">
        <f t="shared" si="57"/>
        <v>Lab Test to Identify Bacteria</v>
      </c>
      <c r="C916" s="6" t="str">
        <f t="shared" si="58"/>
        <v>Clinical Laboratory &amp; Pathology Procedures</v>
      </c>
      <c r="D916" s="6" t="str">
        <f t="shared" si="59"/>
        <v>87077</v>
      </c>
      <c r="E916" s="25" t="s">
        <v>984</v>
      </c>
      <c r="F916" s="25" t="s">
        <v>59</v>
      </c>
      <c r="G916" s="53" t="s">
        <v>32867</v>
      </c>
      <c r="H916" s="25" t="s">
        <v>27340</v>
      </c>
      <c r="I916" s="10" t="s">
        <v>323</v>
      </c>
      <c r="J916" s="17">
        <v>104</v>
      </c>
      <c r="K916" s="17">
        <v>20.8</v>
      </c>
      <c r="L916" s="17">
        <v>7.8660000000000005</v>
      </c>
      <c r="M916" s="17">
        <v>78.972000000000008</v>
      </c>
      <c r="N916" s="17">
        <v>8.08</v>
      </c>
      <c r="O916" s="17">
        <v>8.8880000000000017</v>
      </c>
      <c r="P916" s="17">
        <v>8.08</v>
      </c>
      <c r="Q916" s="17">
        <v>8.08</v>
      </c>
      <c r="R916" s="17" t="s">
        <v>34096</v>
      </c>
      <c r="S916" s="17">
        <v>8.8880000000000017</v>
      </c>
      <c r="T916" s="17" t="s">
        <v>34096</v>
      </c>
      <c r="U916" s="17" t="s">
        <v>34096</v>
      </c>
      <c r="V916" s="17">
        <v>8.4778000000000002</v>
      </c>
      <c r="W916" s="17">
        <v>7.8660000000000005</v>
      </c>
      <c r="X916" s="17">
        <v>78.972000000000008</v>
      </c>
      <c r="Y916" s="17">
        <v>71.07480000000001</v>
      </c>
      <c r="Z916" s="17">
        <v>74.036249999999995</v>
      </c>
      <c r="AA916" s="17">
        <v>77.491275000000002</v>
      </c>
      <c r="AB916" s="17">
        <v>78.972000000000008</v>
      </c>
      <c r="AC916" s="17">
        <v>78.972000000000008</v>
      </c>
      <c r="AD916" s="17">
        <v>78.972000000000008</v>
      </c>
      <c r="AE916" s="17">
        <v>70.877369999999999</v>
      </c>
      <c r="AF916" s="17">
        <v>52.318950000000001</v>
      </c>
      <c r="AG916" s="17">
        <v>8.484</v>
      </c>
      <c r="AH916" s="10" t="s">
        <v>34608</v>
      </c>
      <c r="AI916" s="10" t="s">
        <v>33901</v>
      </c>
      <c r="AJ916" s="54">
        <v>1</v>
      </c>
      <c r="AK916" s="27">
        <v>4</v>
      </c>
      <c r="AL916" t="s">
        <v>51</v>
      </c>
      <c r="AM916">
        <v>2</v>
      </c>
    </row>
    <row r="917" spans="1:39" ht="27.95" x14ac:dyDescent="0.3">
      <c r="A917" s="6" t="str">
        <f t="shared" si="56"/>
        <v>Clinical Laboratory &amp; Pathology Procedures-Lab Test to Identify Bacteria-87077</v>
      </c>
      <c r="B917" s="6" t="str">
        <f t="shared" si="57"/>
        <v>Lab Test to Identify Bacteria</v>
      </c>
      <c r="C917" s="6" t="str">
        <f t="shared" si="58"/>
        <v>Clinical Laboratory &amp; Pathology Procedures</v>
      </c>
      <c r="D917" s="6" t="str">
        <f t="shared" si="59"/>
        <v>87077</v>
      </c>
      <c r="E917" s="25" t="s">
        <v>47</v>
      </c>
      <c r="F917" s="25" t="s">
        <v>47</v>
      </c>
      <c r="G917" s="53" t="s">
        <v>31417</v>
      </c>
      <c r="H917" s="25" t="s">
        <v>27403</v>
      </c>
      <c r="I917" s="10" t="s">
        <v>323</v>
      </c>
      <c r="J917" s="17">
        <v>158</v>
      </c>
      <c r="K917" s="17">
        <v>31.6</v>
      </c>
      <c r="L917" s="17">
        <v>8.4239999999999995</v>
      </c>
      <c r="M917" s="17">
        <v>162.25600000000003</v>
      </c>
      <c r="N917" s="17">
        <v>8.65</v>
      </c>
      <c r="O917" s="17">
        <v>9.5150000000000006</v>
      </c>
      <c r="P917" s="17">
        <v>8.65</v>
      </c>
      <c r="Q917" s="17">
        <v>8.65</v>
      </c>
      <c r="R917" s="17" t="s">
        <v>34096</v>
      </c>
      <c r="S917" s="17">
        <v>9.5150000000000006</v>
      </c>
      <c r="T917" s="17" t="s">
        <v>34096</v>
      </c>
      <c r="U917" s="17" t="s">
        <v>34096</v>
      </c>
      <c r="V917" s="17">
        <v>9.0791999999999984</v>
      </c>
      <c r="W917" s="17">
        <v>8.4239999999999995</v>
      </c>
      <c r="X917" s="17">
        <v>162.25600000000003</v>
      </c>
      <c r="Y917" s="17">
        <v>146.03040000000001</v>
      </c>
      <c r="Z917" s="17">
        <v>152.11500000000001</v>
      </c>
      <c r="AA917" s="17">
        <v>159.21370000000002</v>
      </c>
      <c r="AB917" s="17">
        <v>162.25600000000003</v>
      </c>
      <c r="AC917" s="17">
        <v>162.25600000000003</v>
      </c>
      <c r="AD917" s="17">
        <v>162.25600000000003</v>
      </c>
      <c r="AE917" s="17">
        <v>145.62476000000001</v>
      </c>
      <c r="AF917" s="17">
        <v>107.49460000000002</v>
      </c>
      <c r="AG917" s="17">
        <v>9.0825000000000014</v>
      </c>
      <c r="AH917" s="10" t="s">
        <v>34609</v>
      </c>
      <c r="AI917" s="10" t="s">
        <v>33901</v>
      </c>
      <c r="AJ917" s="54">
        <v>0</v>
      </c>
      <c r="AK917" s="27" t="s">
        <v>34143</v>
      </c>
      <c r="AL917" t="s">
        <v>51</v>
      </c>
      <c r="AM917" t="e">
        <v>#VALUE!</v>
      </c>
    </row>
    <row r="918" spans="1:39" x14ac:dyDescent="0.3">
      <c r="A918" s="6" t="str">
        <f t="shared" si="56"/>
        <v>Clinical Laboratory &amp; Pathology Procedures-Lab Test to Identify Bacteria-87077</v>
      </c>
      <c r="B918" s="6" t="str">
        <f t="shared" si="57"/>
        <v>Lab Test to Identify Bacteria</v>
      </c>
      <c r="C918" s="6" t="str">
        <f t="shared" si="58"/>
        <v>Clinical Laboratory &amp; Pathology Procedures</v>
      </c>
      <c r="D918" s="6" t="str">
        <f t="shared" si="59"/>
        <v>87077</v>
      </c>
      <c r="E918" s="25"/>
      <c r="F918" s="25"/>
      <c r="G918" s="53"/>
      <c r="H918" s="25"/>
      <c r="I918" s="10"/>
      <c r="J918" s="39">
        <v>262</v>
      </c>
      <c r="K918" s="39">
        <v>52.400000000000006</v>
      </c>
      <c r="L918" s="39">
        <v>16.29</v>
      </c>
      <c r="M918" s="39">
        <v>241.22800000000004</v>
      </c>
      <c r="N918" s="39">
        <v>16.73</v>
      </c>
      <c r="O918" s="39">
        <v>18.403000000000002</v>
      </c>
      <c r="P918" s="39">
        <v>16.73</v>
      </c>
      <c r="Q918" s="39">
        <v>16.73</v>
      </c>
      <c r="R918" s="39" t="s">
        <v>34096</v>
      </c>
      <c r="S918" s="39">
        <v>18.403000000000002</v>
      </c>
      <c r="T918" s="39" t="s">
        <v>34096</v>
      </c>
      <c r="U918" s="39" t="s">
        <v>34096</v>
      </c>
      <c r="V918" s="39">
        <v>17.556999999999999</v>
      </c>
      <c r="W918" s="39">
        <v>16.29</v>
      </c>
      <c r="X918" s="39">
        <v>241.22800000000004</v>
      </c>
      <c r="Y918" s="39">
        <v>217.10520000000002</v>
      </c>
      <c r="Z918" s="39">
        <v>226.15125</v>
      </c>
      <c r="AA918" s="39">
        <v>236.70497500000002</v>
      </c>
      <c r="AB918" s="39">
        <v>241.22800000000004</v>
      </c>
      <c r="AC918" s="39">
        <v>241.22800000000004</v>
      </c>
      <c r="AD918" s="39">
        <v>241.22800000000004</v>
      </c>
      <c r="AE918" s="39">
        <v>216.50213000000002</v>
      </c>
      <c r="AF918" s="39">
        <v>159.81355000000002</v>
      </c>
      <c r="AG918" s="39">
        <v>17.566500000000001</v>
      </c>
      <c r="AH918" s="10"/>
      <c r="AI918" s="10"/>
    </row>
    <row r="919" spans="1:39" x14ac:dyDescent="0.3">
      <c r="A919" s="6" t="str">
        <f t="shared" si="56"/>
        <v>Clinical Laboratory &amp; Pathology Procedures-Lab Test to Identify Bacteria-87077</v>
      </c>
      <c r="B919" s="6" t="str">
        <f t="shared" si="57"/>
        <v>Lab Test to Identify Bacteria</v>
      </c>
      <c r="C919" s="6" t="str">
        <f t="shared" si="58"/>
        <v>Clinical Laboratory &amp; Pathology Procedures</v>
      </c>
      <c r="D919" s="6" t="str">
        <f t="shared" si="59"/>
        <v>87077</v>
      </c>
      <c r="E919" s="19"/>
      <c r="F919" s="18"/>
      <c r="G919" s="59"/>
      <c r="H919" s="60"/>
      <c r="I919" s="20"/>
      <c r="J919" s="21"/>
      <c r="K919" s="21"/>
      <c r="L919" s="21"/>
      <c r="M919" s="21"/>
      <c r="N919" s="21"/>
      <c r="O919" s="21"/>
      <c r="P919" s="21"/>
      <c r="Q919" s="21"/>
      <c r="R919" s="21"/>
      <c r="S919" s="21"/>
      <c r="T919" s="21"/>
      <c r="U919" s="21"/>
      <c r="V919" s="21"/>
      <c r="W919" s="21"/>
      <c r="X919" s="21"/>
      <c r="Y919" s="21"/>
      <c r="Z919" s="21"/>
      <c r="AA919" s="21"/>
      <c r="AB919" s="21"/>
      <c r="AC919" s="21"/>
      <c r="AD919" s="21"/>
      <c r="AE919" s="21"/>
      <c r="AF919" s="21"/>
      <c r="AG919" s="21"/>
      <c r="AH919" s="10"/>
      <c r="AI919" s="10"/>
    </row>
    <row r="920" spans="1:39" ht="27.95" x14ac:dyDescent="0.3">
      <c r="A920" s="6" t="str">
        <f t="shared" si="56"/>
        <v>Clinical Laboratory &amp; Pathology Procedures-Lab Test Urine to Identify Bacteria-87086</v>
      </c>
      <c r="B920" s="6" t="str">
        <f t="shared" si="57"/>
        <v>Lab Test Urine to Identify Bacteria</v>
      </c>
      <c r="C920" s="6" t="str">
        <f t="shared" si="58"/>
        <v>Clinical Laboratory &amp; Pathology Procedures</v>
      </c>
      <c r="D920" s="6" t="str">
        <f t="shared" si="59"/>
        <v>87086</v>
      </c>
      <c r="E920" s="25" t="s">
        <v>984</v>
      </c>
      <c r="F920" s="25" t="s">
        <v>59</v>
      </c>
      <c r="G920" s="53" t="s">
        <v>321</v>
      </c>
      <c r="H920" s="25" t="s">
        <v>322</v>
      </c>
      <c r="I920" s="10" t="s">
        <v>323</v>
      </c>
      <c r="J920" s="17">
        <v>100</v>
      </c>
      <c r="K920" s="17">
        <v>20</v>
      </c>
      <c r="L920" s="17">
        <v>42.429600000000001</v>
      </c>
      <c r="M920" s="17">
        <v>188.57600000000002</v>
      </c>
      <c r="N920" s="17" t="s">
        <v>34096</v>
      </c>
      <c r="O920" s="17">
        <v>42.429600000000001</v>
      </c>
      <c r="P920" s="17" t="s">
        <v>34096</v>
      </c>
      <c r="Q920" s="17" t="s">
        <v>34096</v>
      </c>
      <c r="R920" s="17" t="s">
        <v>34096</v>
      </c>
      <c r="S920" s="17" t="s">
        <v>34096</v>
      </c>
      <c r="T920" s="17" t="s">
        <v>34096</v>
      </c>
      <c r="U920" s="17" t="s">
        <v>34096</v>
      </c>
      <c r="V920" s="17" t="s">
        <v>34096</v>
      </c>
      <c r="W920" s="17" t="s">
        <v>34096</v>
      </c>
      <c r="X920" s="17">
        <v>188.57600000000002</v>
      </c>
      <c r="Y920" s="17">
        <v>169.7184</v>
      </c>
      <c r="Z920" s="17">
        <v>176.79</v>
      </c>
      <c r="AA920" s="17">
        <v>185.0402</v>
      </c>
      <c r="AB920" s="17">
        <v>188.57600000000002</v>
      </c>
      <c r="AC920" s="17">
        <v>188.57600000000002</v>
      </c>
      <c r="AD920" s="17">
        <v>188.57600000000002</v>
      </c>
      <c r="AE920" s="17">
        <v>169.24696</v>
      </c>
      <c r="AF920" s="17">
        <v>124.9316</v>
      </c>
      <c r="AG920" s="17">
        <v>66.00160000000001</v>
      </c>
      <c r="AH920" s="10" t="s">
        <v>34610</v>
      </c>
      <c r="AI920" s="10" t="s">
        <v>33902</v>
      </c>
      <c r="AJ920" s="54">
        <v>1</v>
      </c>
      <c r="AK920" s="27">
        <v>4</v>
      </c>
      <c r="AL920" t="s">
        <v>51</v>
      </c>
      <c r="AM920">
        <v>2</v>
      </c>
    </row>
    <row r="921" spans="1:39" ht="27.95" x14ac:dyDescent="0.3">
      <c r="A921" s="6" t="str">
        <f t="shared" si="56"/>
        <v>Clinical Laboratory &amp; Pathology Procedures-Lab Test Urine to Identify Bacteria-87086</v>
      </c>
      <c r="B921" s="6" t="str">
        <f t="shared" si="57"/>
        <v>Lab Test Urine to Identify Bacteria</v>
      </c>
      <c r="C921" s="6" t="str">
        <f t="shared" si="58"/>
        <v>Clinical Laboratory &amp; Pathology Procedures</v>
      </c>
      <c r="D921" s="6" t="str">
        <f t="shared" si="59"/>
        <v>87086</v>
      </c>
      <c r="E921" s="25" t="s">
        <v>47</v>
      </c>
      <c r="F921" s="25" t="s">
        <v>47</v>
      </c>
      <c r="G921" s="53" t="s">
        <v>537</v>
      </c>
      <c r="H921" s="25" t="s">
        <v>538</v>
      </c>
      <c r="I921" s="10" t="s">
        <v>62</v>
      </c>
      <c r="J921" s="17">
        <v>112</v>
      </c>
      <c r="K921" s="17">
        <v>22.400000000000002</v>
      </c>
      <c r="L921" s="17">
        <v>3.0870000000000002</v>
      </c>
      <c r="M921" s="17">
        <v>122.80000000000001</v>
      </c>
      <c r="N921" s="17">
        <v>3.17</v>
      </c>
      <c r="O921" s="17">
        <v>3.4870000000000001</v>
      </c>
      <c r="P921" s="17">
        <v>3.17</v>
      </c>
      <c r="Q921" s="17">
        <v>3.17</v>
      </c>
      <c r="R921" s="17" t="s">
        <v>34096</v>
      </c>
      <c r="S921" s="17">
        <v>3.4870000000000001</v>
      </c>
      <c r="T921" s="17" t="s">
        <v>34096</v>
      </c>
      <c r="U921" s="17" t="s">
        <v>34096</v>
      </c>
      <c r="V921" s="17">
        <v>3.3271000000000002</v>
      </c>
      <c r="W921" s="17">
        <v>3.0870000000000002</v>
      </c>
      <c r="X921" s="17">
        <v>122.80000000000001</v>
      </c>
      <c r="Y921" s="17">
        <v>110.52</v>
      </c>
      <c r="Z921" s="17">
        <v>115.125</v>
      </c>
      <c r="AA921" s="17">
        <v>120.4975</v>
      </c>
      <c r="AB921" s="17">
        <v>122.80000000000001</v>
      </c>
      <c r="AC921" s="17">
        <v>122.80000000000001</v>
      </c>
      <c r="AD921" s="17">
        <v>122.80000000000001</v>
      </c>
      <c r="AE921" s="17">
        <v>110.21299999999999</v>
      </c>
      <c r="AF921" s="17">
        <v>81.355000000000004</v>
      </c>
      <c r="AG921" s="17">
        <v>3.3285</v>
      </c>
      <c r="AH921" s="10" t="s">
        <v>34611</v>
      </c>
      <c r="AI921" s="10" t="s">
        <v>33902</v>
      </c>
      <c r="AJ921" s="54">
        <v>0</v>
      </c>
      <c r="AK921" s="27" t="s">
        <v>34143</v>
      </c>
      <c r="AL921" t="s">
        <v>51</v>
      </c>
      <c r="AM921" t="e">
        <v>#VALUE!</v>
      </c>
    </row>
    <row r="922" spans="1:39" x14ac:dyDescent="0.3">
      <c r="A922" s="6" t="str">
        <f t="shared" si="56"/>
        <v>Clinical Laboratory &amp; Pathology Procedures-Lab Test Urine to Identify Bacteria-87086</v>
      </c>
      <c r="B922" s="6" t="str">
        <f t="shared" si="57"/>
        <v>Lab Test Urine to Identify Bacteria</v>
      </c>
      <c r="C922" s="6" t="str">
        <f t="shared" si="58"/>
        <v>Clinical Laboratory &amp; Pathology Procedures</v>
      </c>
      <c r="D922" s="6" t="str">
        <f t="shared" si="59"/>
        <v>87086</v>
      </c>
      <c r="E922" s="25"/>
      <c r="F922" s="25"/>
      <c r="G922" s="53"/>
      <c r="H922" s="25"/>
      <c r="I922" s="10"/>
      <c r="J922" s="39">
        <v>212</v>
      </c>
      <c r="K922" s="39">
        <v>42.400000000000006</v>
      </c>
      <c r="L922" s="39">
        <v>45.516600000000004</v>
      </c>
      <c r="M922" s="39">
        <v>311.37600000000003</v>
      </c>
      <c r="N922" s="39">
        <v>3.17</v>
      </c>
      <c r="O922" s="39">
        <v>45.916600000000003</v>
      </c>
      <c r="P922" s="39">
        <v>3.17</v>
      </c>
      <c r="Q922" s="39">
        <v>3.17</v>
      </c>
      <c r="R922" s="39" t="s">
        <v>34096</v>
      </c>
      <c r="S922" s="39">
        <v>3.4870000000000001</v>
      </c>
      <c r="T922" s="39" t="s">
        <v>34096</v>
      </c>
      <c r="U922" s="39" t="s">
        <v>34096</v>
      </c>
      <c r="V922" s="39">
        <v>3.3271000000000002</v>
      </c>
      <c r="W922" s="39">
        <v>3.0870000000000002</v>
      </c>
      <c r="X922" s="39">
        <v>311.37600000000003</v>
      </c>
      <c r="Y922" s="39">
        <v>280.23840000000001</v>
      </c>
      <c r="Z922" s="39">
        <v>291.91499999999996</v>
      </c>
      <c r="AA922" s="39">
        <v>305.53769999999997</v>
      </c>
      <c r="AB922" s="39">
        <v>311.37600000000003</v>
      </c>
      <c r="AC922" s="39">
        <v>311.37600000000003</v>
      </c>
      <c r="AD922" s="39">
        <v>311.37600000000003</v>
      </c>
      <c r="AE922" s="39">
        <v>279.45996000000002</v>
      </c>
      <c r="AF922" s="39">
        <v>206.28660000000002</v>
      </c>
      <c r="AG922" s="39">
        <v>69.330100000000016</v>
      </c>
      <c r="AH922" s="10"/>
      <c r="AI922" s="10"/>
    </row>
    <row r="923" spans="1:39" x14ac:dyDescent="0.3">
      <c r="A923" s="6" t="str">
        <f t="shared" si="56"/>
        <v>Clinical Laboratory &amp; Pathology Procedures-Lab Test Urine to Identify Bacteria-87086</v>
      </c>
      <c r="B923" s="6" t="str">
        <f t="shared" si="57"/>
        <v>Lab Test Urine to Identify Bacteria</v>
      </c>
      <c r="C923" s="6" t="str">
        <f t="shared" si="58"/>
        <v>Clinical Laboratory &amp; Pathology Procedures</v>
      </c>
      <c r="D923" s="6" t="str">
        <f t="shared" si="59"/>
        <v>87086</v>
      </c>
      <c r="E923" s="19"/>
      <c r="F923" s="18"/>
      <c r="G923" s="59"/>
      <c r="H923" s="60"/>
      <c r="I923" s="20"/>
      <c r="J923" s="21"/>
      <c r="K923" s="21"/>
      <c r="L923" s="21"/>
      <c r="M923" s="21"/>
      <c r="N923" s="21"/>
      <c r="O923" s="21"/>
      <c r="P923" s="21"/>
      <c r="Q923" s="21"/>
      <c r="R923" s="21"/>
      <c r="S923" s="21"/>
      <c r="T923" s="21"/>
      <c r="U923" s="21"/>
      <c r="V923" s="21"/>
      <c r="W923" s="21"/>
      <c r="X923" s="21"/>
      <c r="Y923" s="21"/>
      <c r="Z923" s="21"/>
      <c r="AA923" s="21"/>
      <c r="AB923" s="21"/>
      <c r="AC923" s="21"/>
      <c r="AD923" s="21"/>
      <c r="AE923" s="21"/>
      <c r="AF923" s="21"/>
      <c r="AG923" s="21"/>
      <c r="AH923" s="10"/>
      <c r="AI923" s="10"/>
    </row>
    <row r="924" spans="1:39" ht="27.95" x14ac:dyDescent="0.3">
      <c r="A924" s="6" t="str">
        <f t="shared" si="56"/>
        <v>Clinical Laboratory &amp; Pathology Procedures-Lab Test to Identify Fungus-87102</v>
      </c>
      <c r="B924" s="6" t="str">
        <f t="shared" si="57"/>
        <v>Lab Test to Identify Fungus</v>
      </c>
      <c r="C924" s="6" t="str">
        <f t="shared" si="58"/>
        <v>Clinical Laboratory &amp; Pathology Procedures</v>
      </c>
      <c r="D924" s="6" t="str">
        <f t="shared" si="59"/>
        <v>87102</v>
      </c>
      <c r="E924" s="25" t="s">
        <v>984</v>
      </c>
      <c r="F924" s="25" t="s">
        <v>59</v>
      </c>
      <c r="G924" s="53" t="s">
        <v>32868</v>
      </c>
      <c r="H924" s="25" t="s">
        <v>27351</v>
      </c>
      <c r="I924" s="10" t="s">
        <v>323</v>
      </c>
      <c r="J924" s="17">
        <v>55</v>
      </c>
      <c r="K924" s="17">
        <v>11</v>
      </c>
      <c r="L924" s="17">
        <v>23.5044</v>
      </c>
      <c r="M924" s="17">
        <v>104.46400000000001</v>
      </c>
      <c r="N924" s="17" t="s">
        <v>34096</v>
      </c>
      <c r="O924" s="17">
        <v>23.5044</v>
      </c>
      <c r="P924" s="17" t="s">
        <v>34096</v>
      </c>
      <c r="Q924" s="17" t="s">
        <v>34096</v>
      </c>
      <c r="R924" s="17" t="s">
        <v>34096</v>
      </c>
      <c r="S924" s="17" t="s">
        <v>34096</v>
      </c>
      <c r="T924" s="17" t="s">
        <v>34096</v>
      </c>
      <c r="U924" s="17" t="s">
        <v>34096</v>
      </c>
      <c r="V924" s="17" t="s">
        <v>34096</v>
      </c>
      <c r="W924" s="17" t="s">
        <v>34096</v>
      </c>
      <c r="X924" s="17">
        <v>104.46400000000001</v>
      </c>
      <c r="Y924" s="17">
        <v>94.017600000000002</v>
      </c>
      <c r="Z924" s="17">
        <v>97.935000000000002</v>
      </c>
      <c r="AA924" s="17">
        <v>102.50530000000002</v>
      </c>
      <c r="AB924" s="17">
        <v>104.46400000000001</v>
      </c>
      <c r="AC924" s="17">
        <v>104.46400000000001</v>
      </c>
      <c r="AD924" s="17">
        <v>104.46400000000001</v>
      </c>
      <c r="AE924" s="17">
        <v>93.756440000000012</v>
      </c>
      <c r="AF924" s="17">
        <v>69.207400000000007</v>
      </c>
      <c r="AG924" s="17">
        <v>36.562400000000004</v>
      </c>
      <c r="AH924" s="10" t="s">
        <v>34612</v>
      </c>
      <c r="AI924" s="10" t="s">
        <v>33903</v>
      </c>
      <c r="AJ924" s="54">
        <v>1</v>
      </c>
      <c r="AK924" s="27">
        <v>2</v>
      </c>
      <c r="AL924" t="s">
        <v>51</v>
      </c>
      <c r="AM924">
        <v>1</v>
      </c>
    </row>
    <row r="925" spans="1:39" x14ac:dyDescent="0.3">
      <c r="A925" s="6" t="str">
        <f t="shared" si="56"/>
        <v>Clinical Laboratory &amp; Pathology Procedures-Lab Test to Identify Fungus-87102</v>
      </c>
      <c r="B925" s="6" t="str">
        <f t="shared" si="57"/>
        <v>Lab Test to Identify Fungus</v>
      </c>
      <c r="C925" s="6" t="str">
        <f t="shared" si="58"/>
        <v>Clinical Laboratory &amp; Pathology Procedures</v>
      </c>
      <c r="D925" s="6" t="str">
        <f t="shared" si="59"/>
        <v>87102</v>
      </c>
      <c r="E925" s="19"/>
      <c r="F925" s="18"/>
      <c r="G925" s="59"/>
      <c r="H925" s="60"/>
      <c r="I925" s="20"/>
      <c r="J925" s="21"/>
      <c r="K925" s="21"/>
      <c r="L925" s="21"/>
      <c r="M925" s="21"/>
      <c r="N925" s="21"/>
      <c r="O925" s="21"/>
      <c r="P925" s="21"/>
      <c r="Q925" s="21"/>
      <c r="R925" s="21"/>
      <c r="S925" s="21"/>
      <c r="T925" s="21"/>
      <c r="U925" s="21"/>
      <c r="V925" s="21"/>
      <c r="W925" s="21"/>
      <c r="X925" s="21"/>
      <c r="Y925" s="21"/>
      <c r="Z925" s="21"/>
      <c r="AA925" s="21"/>
      <c r="AB925" s="21"/>
      <c r="AC925" s="21"/>
      <c r="AD925" s="21"/>
      <c r="AE925" s="21"/>
      <c r="AF925" s="21"/>
      <c r="AG925" s="21"/>
      <c r="AH925" s="10"/>
      <c r="AI925" s="10"/>
    </row>
    <row r="926" spans="1:39" ht="27.95" x14ac:dyDescent="0.3">
      <c r="A926" s="6" t="str">
        <f t="shared" si="56"/>
        <v>Clinical Laboratory &amp; Pathology Procedures-Evaluation of antimicrobial drug (antibiotic, antifungal, antiviral), microdilution or agar dilution-87186</v>
      </c>
      <c r="B926" s="6" t="str">
        <f t="shared" si="57"/>
        <v>Evaluation of antimicrobial drug (antibiotic, antifungal, antiviral), microdilution or agar dilution</v>
      </c>
      <c r="C926" s="6" t="str">
        <f t="shared" si="58"/>
        <v>Clinical Laboratory &amp; Pathology Procedures</v>
      </c>
      <c r="D926" s="6" t="str">
        <f t="shared" si="59"/>
        <v>87186</v>
      </c>
      <c r="E926" s="25" t="s">
        <v>984</v>
      </c>
      <c r="F926" s="25" t="s">
        <v>59</v>
      </c>
      <c r="G926" s="53" t="s">
        <v>31417</v>
      </c>
      <c r="H926" s="25" t="s">
        <v>27403</v>
      </c>
      <c r="I926" s="10" t="s">
        <v>323</v>
      </c>
      <c r="J926" s="17">
        <v>158</v>
      </c>
      <c r="K926" s="17">
        <v>31.6</v>
      </c>
      <c r="L926" s="17">
        <v>8.4239999999999995</v>
      </c>
      <c r="M926" s="17">
        <v>162.25600000000003</v>
      </c>
      <c r="N926" s="17">
        <v>8.65</v>
      </c>
      <c r="O926" s="17">
        <v>9.5150000000000006</v>
      </c>
      <c r="P926" s="17">
        <v>8.65</v>
      </c>
      <c r="Q926" s="17">
        <v>8.65</v>
      </c>
      <c r="R926" s="17" t="s">
        <v>34096</v>
      </c>
      <c r="S926" s="17">
        <v>9.5150000000000006</v>
      </c>
      <c r="T926" s="17" t="s">
        <v>34096</v>
      </c>
      <c r="U926" s="17" t="s">
        <v>34096</v>
      </c>
      <c r="V926" s="17">
        <v>9.0791999999999984</v>
      </c>
      <c r="W926" s="17">
        <v>8.4239999999999995</v>
      </c>
      <c r="X926" s="17">
        <v>162.25600000000003</v>
      </c>
      <c r="Y926" s="17">
        <v>146.03040000000001</v>
      </c>
      <c r="Z926" s="17">
        <v>152.11500000000001</v>
      </c>
      <c r="AA926" s="17">
        <v>159.21370000000002</v>
      </c>
      <c r="AB926" s="17">
        <v>162.25600000000003</v>
      </c>
      <c r="AC926" s="17">
        <v>162.25600000000003</v>
      </c>
      <c r="AD926" s="17">
        <v>162.25600000000003</v>
      </c>
      <c r="AE926" s="17">
        <v>145.62476000000001</v>
      </c>
      <c r="AF926" s="17">
        <v>107.49460000000002</v>
      </c>
      <c r="AG926" s="17">
        <v>9.0825000000000014</v>
      </c>
      <c r="AH926" s="10" t="s">
        <v>34613</v>
      </c>
      <c r="AI926" s="10" t="s">
        <v>31054</v>
      </c>
      <c r="AJ926" s="54">
        <v>1</v>
      </c>
      <c r="AK926" s="27">
        <v>4</v>
      </c>
      <c r="AL926" t="s">
        <v>51</v>
      </c>
      <c r="AM926">
        <v>2</v>
      </c>
    </row>
    <row r="927" spans="1:39" x14ac:dyDescent="0.3">
      <c r="A927" s="6" t="str">
        <f t="shared" si="56"/>
        <v>Clinical Laboratory &amp; Pathology Procedures-Evaluation of antimicrobial drug (antibiotic, antifungal, antiviral), microdilution or agar dilution-87186</v>
      </c>
      <c r="B927" s="6" t="str">
        <f t="shared" si="57"/>
        <v>Evaluation of antimicrobial drug (antibiotic, antifungal, antiviral), microdilution or agar dilution</v>
      </c>
      <c r="C927" s="6" t="str">
        <f t="shared" si="58"/>
        <v>Clinical Laboratory &amp; Pathology Procedures</v>
      </c>
      <c r="D927" s="6" t="str">
        <f t="shared" si="59"/>
        <v>87186</v>
      </c>
      <c r="E927" s="25" t="s">
        <v>47</v>
      </c>
      <c r="F927" s="25" t="s">
        <v>47</v>
      </c>
      <c r="G927" s="53" t="s">
        <v>32867</v>
      </c>
      <c r="H927" s="25" t="s">
        <v>27340</v>
      </c>
      <c r="I927" s="10" t="s">
        <v>323</v>
      </c>
      <c r="J927" s="17">
        <v>104</v>
      </c>
      <c r="K927" s="17">
        <v>20.8</v>
      </c>
      <c r="L927" s="17">
        <v>7.8660000000000005</v>
      </c>
      <c r="M927" s="17">
        <v>78.972000000000008</v>
      </c>
      <c r="N927" s="17">
        <v>8.08</v>
      </c>
      <c r="O927" s="17">
        <v>8.8880000000000017</v>
      </c>
      <c r="P927" s="17">
        <v>8.08</v>
      </c>
      <c r="Q927" s="17">
        <v>8.08</v>
      </c>
      <c r="R927" s="17" t="s">
        <v>34096</v>
      </c>
      <c r="S927" s="17">
        <v>8.8880000000000017</v>
      </c>
      <c r="T927" s="17" t="s">
        <v>34096</v>
      </c>
      <c r="U927" s="17" t="s">
        <v>34096</v>
      </c>
      <c r="V927" s="17">
        <v>8.4778000000000002</v>
      </c>
      <c r="W927" s="17">
        <v>7.8660000000000005</v>
      </c>
      <c r="X927" s="17">
        <v>78.972000000000008</v>
      </c>
      <c r="Y927" s="17">
        <v>71.07480000000001</v>
      </c>
      <c r="Z927" s="17">
        <v>74.036249999999995</v>
      </c>
      <c r="AA927" s="17">
        <v>77.491275000000002</v>
      </c>
      <c r="AB927" s="17">
        <v>78.972000000000008</v>
      </c>
      <c r="AC927" s="17">
        <v>78.972000000000008</v>
      </c>
      <c r="AD927" s="17">
        <v>78.972000000000008</v>
      </c>
      <c r="AE927" s="17">
        <v>70.877369999999999</v>
      </c>
      <c r="AF927" s="17">
        <v>52.318950000000001</v>
      </c>
      <c r="AG927" s="17">
        <v>8.484</v>
      </c>
      <c r="AH927" s="10" t="s">
        <v>34614</v>
      </c>
      <c r="AI927" s="10" t="s">
        <v>31054</v>
      </c>
      <c r="AJ927" s="54">
        <v>0</v>
      </c>
      <c r="AK927" s="27" t="s">
        <v>34143</v>
      </c>
      <c r="AL927" t="s">
        <v>51</v>
      </c>
      <c r="AM927" t="e">
        <v>#VALUE!</v>
      </c>
    </row>
    <row r="928" spans="1:39" x14ac:dyDescent="0.3">
      <c r="A928" s="6" t="str">
        <f t="shared" si="56"/>
        <v>Clinical Laboratory &amp; Pathology Procedures-Evaluation of antimicrobial drug (antibiotic, antifungal, antiviral), microdilution or agar dilution-87186</v>
      </c>
      <c r="B928" s="6" t="str">
        <f t="shared" si="57"/>
        <v>Evaluation of antimicrobial drug (antibiotic, antifungal, antiviral), microdilution or agar dilution</v>
      </c>
      <c r="C928" s="6" t="str">
        <f t="shared" si="58"/>
        <v>Clinical Laboratory &amp; Pathology Procedures</v>
      </c>
      <c r="D928" s="6" t="str">
        <f t="shared" si="59"/>
        <v>87186</v>
      </c>
      <c r="E928" s="25"/>
      <c r="F928" s="25"/>
      <c r="G928" s="53"/>
      <c r="H928" s="25"/>
      <c r="I928" s="10"/>
      <c r="J928" s="39">
        <v>262</v>
      </c>
      <c r="K928" s="39">
        <v>52.400000000000006</v>
      </c>
      <c r="L928" s="39">
        <v>16.29</v>
      </c>
      <c r="M928" s="39">
        <v>241.22800000000004</v>
      </c>
      <c r="N928" s="39">
        <v>16.73</v>
      </c>
      <c r="O928" s="39">
        <v>18.403000000000002</v>
      </c>
      <c r="P928" s="39">
        <v>16.73</v>
      </c>
      <c r="Q928" s="39">
        <v>16.73</v>
      </c>
      <c r="R928" s="39" t="s">
        <v>34096</v>
      </c>
      <c r="S928" s="39">
        <v>18.403000000000002</v>
      </c>
      <c r="T928" s="39" t="s">
        <v>34096</v>
      </c>
      <c r="U928" s="39" t="s">
        <v>34096</v>
      </c>
      <c r="V928" s="39">
        <v>17.556999999999999</v>
      </c>
      <c r="W928" s="39">
        <v>16.29</v>
      </c>
      <c r="X928" s="39">
        <v>241.22800000000004</v>
      </c>
      <c r="Y928" s="39">
        <v>217.10520000000002</v>
      </c>
      <c r="Z928" s="39">
        <v>226.15125</v>
      </c>
      <c r="AA928" s="39">
        <v>236.70497500000002</v>
      </c>
      <c r="AB928" s="39">
        <v>241.22800000000004</v>
      </c>
      <c r="AC928" s="39">
        <v>241.22800000000004</v>
      </c>
      <c r="AD928" s="39">
        <v>241.22800000000004</v>
      </c>
      <c r="AE928" s="39">
        <v>216.50213000000002</v>
      </c>
      <c r="AF928" s="39">
        <v>159.81355000000002</v>
      </c>
      <c r="AG928" s="39">
        <v>17.566500000000001</v>
      </c>
      <c r="AH928" s="10"/>
      <c r="AI928" s="10"/>
    </row>
    <row r="929" spans="1:39" x14ac:dyDescent="0.3">
      <c r="A929" s="6" t="str">
        <f t="shared" si="56"/>
        <v>Clinical Laboratory &amp; Pathology Procedures-Evaluation of antimicrobial drug (antibiotic, antifungal, antiviral), microdilution or agar dilution-87186</v>
      </c>
      <c r="B929" s="6" t="str">
        <f t="shared" si="57"/>
        <v>Evaluation of antimicrobial drug (antibiotic, antifungal, antiviral), microdilution or agar dilution</v>
      </c>
      <c r="C929" s="6" t="str">
        <f t="shared" si="58"/>
        <v>Clinical Laboratory &amp; Pathology Procedures</v>
      </c>
      <c r="D929" s="6" t="str">
        <f t="shared" si="59"/>
        <v>87186</v>
      </c>
      <c r="E929" s="19"/>
      <c r="F929" s="18"/>
      <c r="G929" s="59"/>
      <c r="H929" s="60"/>
      <c r="I929" s="20"/>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10"/>
      <c r="AI929" s="10"/>
    </row>
    <row r="930" spans="1:39" ht="27.95" x14ac:dyDescent="0.3">
      <c r="A930" s="6" t="str">
        <f t="shared" si="56"/>
        <v>Clinical Laboratory &amp; Pathology Procedures-Special Gram or Giemsa stain for microorganism-87205</v>
      </c>
      <c r="B930" s="6" t="str">
        <f t="shared" si="57"/>
        <v>Special Gram or Giemsa stain for microorganism</v>
      </c>
      <c r="C930" s="6" t="str">
        <f t="shared" si="58"/>
        <v>Clinical Laboratory &amp; Pathology Procedures</v>
      </c>
      <c r="D930" s="6" t="str">
        <f t="shared" si="59"/>
        <v>87205</v>
      </c>
      <c r="E930" s="25" t="s">
        <v>984</v>
      </c>
      <c r="F930" s="25" t="s">
        <v>59</v>
      </c>
      <c r="G930" s="53" t="s">
        <v>31418</v>
      </c>
      <c r="H930" s="25" t="s">
        <v>27413</v>
      </c>
      <c r="I930" s="10" t="s">
        <v>323</v>
      </c>
      <c r="J930" s="17">
        <v>81</v>
      </c>
      <c r="K930" s="17">
        <v>16.2</v>
      </c>
      <c r="L930" s="17">
        <v>4.1580000000000004</v>
      </c>
      <c r="M930" s="17">
        <v>91.16</v>
      </c>
      <c r="N930" s="17">
        <v>4.2699999999999996</v>
      </c>
      <c r="O930" s="17">
        <v>4.6970000000000001</v>
      </c>
      <c r="P930" s="17">
        <v>4.2699999999999996</v>
      </c>
      <c r="Q930" s="17">
        <v>4.2699999999999996</v>
      </c>
      <c r="R930" s="17" t="s">
        <v>34096</v>
      </c>
      <c r="S930" s="17">
        <v>4.6970000000000001</v>
      </c>
      <c r="T930" s="17" t="s">
        <v>34096</v>
      </c>
      <c r="U930" s="17" t="s">
        <v>34096</v>
      </c>
      <c r="V930" s="17">
        <v>4.4813999999999998</v>
      </c>
      <c r="W930" s="17">
        <v>4.1580000000000004</v>
      </c>
      <c r="X930" s="17">
        <v>91.16</v>
      </c>
      <c r="Y930" s="17">
        <v>82.043999999999997</v>
      </c>
      <c r="Z930" s="17">
        <v>85.462500000000006</v>
      </c>
      <c r="AA930" s="17">
        <v>89.450749999999999</v>
      </c>
      <c r="AB930" s="17">
        <v>91.16</v>
      </c>
      <c r="AC930" s="17">
        <v>91.16</v>
      </c>
      <c r="AD930" s="17">
        <v>91.16</v>
      </c>
      <c r="AE930" s="17">
        <v>81.816099999999992</v>
      </c>
      <c r="AF930" s="17">
        <v>60.393500000000003</v>
      </c>
      <c r="AG930" s="17">
        <v>4.4834999999999994</v>
      </c>
      <c r="AH930" s="10" t="s">
        <v>34615</v>
      </c>
      <c r="AI930" s="10" t="s">
        <v>31055</v>
      </c>
      <c r="AJ930" s="54">
        <v>1</v>
      </c>
      <c r="AK930" s="27">
        <v>5</v>
      </c>
      <c r="AL930" t="s">
        <v>51</v>
      </c>
      <c r="AM930">
        <v>2</v>
      </c>
    </row>
    <row r="931" spans="1:39" x14ac:dyDescent="0.3">
      <c r="A931" s="6" t="str">
        <f t="shared" si="56"/>
        <v>Clinical Laboratory &amp; Pathology Procedures-Special Gram or Giemsa stain for microorganism-87205</v>
      </c>
      <c r="B931" s="6" t="str">
        <f t="shared" si="57"/>
        <v>Special Gram or Giemsa stain for microorganism</v>
      </c>
      <c r="C931" s="6" t="str">
        <f t="shared" si="58"/>
        <v>Clinical Laboratory &amp; Pathology Procedures</v>
      </c>
      <c r="D931" s="6" t="str">
        <f t="shared" si="59"/>
        <v>87205</v>
      </c>
      <c r="E931" s="25" t="s">
        <v>47</v>
      </c>
      <c r="F931" s="25" t="s">
        <v>47</v>
      </c>
      <c r="G931" s="53" t="s">
        <v>32867</v>
      </c>
      <c r="H931" s="25" t="s">
        <v>27330</v>
      </c>
      <c r="I931" s="10" t="s">
        <v>323</v>
      </c>
      <c r="J931" s="17">
        <v>251</v>
      </c>
      <c r="K931" s="17">
        <v>50.2</v>
      </c>
      <c r="L931" s="17">
        <v>8.3970000000000002</v>
      </c>
      <c r="M931" s="17">
        <v>252.39200000000002</v>
      </c>
      <c r="N931" s="17">
        <v>8.6199999999999992</v>
      </c>
      <c r="O931" s="17">
        <v>9.4819999999999993</v>
      </c>
      <c r="P931" s="17">
        <v>8.6199999999999992</v>
      </c>
      <c r="Q931" s="17">
        <v>8.6199999999999992</v>
      </c>
      <c r="R931" s="17" t="s">
        <v>34096</v>
      </c>
      <c r="S931" s="17">
        <v>9.4819999999999993</v>
      </c>
      <c r="T931" s="17" t="s">
        <v>34096</v>
      </c>
      <c r="U931" s="17" t="s">
        <v>34096</v>
      </c>
      <c r="V931" s="17">
        <v>9.0501000000000005</v>
      </c>
      <c r="W931" s="17">
        <v>8.3970000000000002</v>
      </c>
      <c r="X931" s="17">
        <v>252.39200000000002</v>
      </c>
      <c r="Y931" s="17">
        <v>227.15280000000001</v>
      </c>
      <c r="Z931" s="17">
        <v>236.61750000000004</v>
      </c>
      <c r="AA931" s="17">
        <v>247.65965000000003</v>
      </c>
      <c r="AB931" s="17">
        <v>252.39200000000002</v>
      </c>
      <c r="AC931" s="17">
        <v>252.39200000000002</v>
      </c>
      <c r="AD931" s="17">
        <v>252.39200000000002</v>
      </c>
      <c r="AE931" s="17">
        <v>226.52181999999996</v>
      </c>
      <c r="AF931" s="17">
        <v>167.20970000000003</v>
      </c>
      <c r="AG931" s="17">
        <v>9.0510000000000002</v>
      </c>
      <c r="AH931" s="10" t="s">
        <v>34616</v>
      </c>
      <c r="AI931" s="10" t="s">
        <v>31055</v>
      </c>
      <c r="AJ931" s="54">
        <v>0</v>
      </c>
      <c r="AK931" s="27" t="s">
        <v>34143</v>
      </c>
      <c r="AL931" t="s">
        <v>51</v>
      </c>
      <c r="AM931" t="e">
        <v>#VALUE!</v>
      </c>
    </row>
    <row r="932" spans="1:39" x14ac:dyDescent="0.3">
      <c r="A932" s="6" t="str">
        <f t="shared" si="56"/>
        <v>Clinical Laboratory &amp; Pathology Procedures-Special Gram or Giemsa stain for microorganism-87205</v>
      </c>
      <c r="B932" s="6" t="str">
        <f t="shared" si="57"/>
        <v>Special Gram or Giemsa stain for microorganism</v>
      </c>
      <c r="C932" s="6" t="str">
        <f t="shared" si="58"/>
        <v>Clinical Laboratory &amp; Pathology Procedures</v>
      </c>
      <c r="D932" s="6" t="str">
        <f t="shared" si="59"/>
        <v>87205</v>
      </c>
      <c r="E932" s="25" t="s">
        <v>47</v>
      </c>
      <c r="F932" s="25" t="s">
        <v>47</v>
      </c>
      <c r="G932" s="53" t="s">
        <v>188</v>
      </c>
      <c r="H932" s="25" t="s">
        <v>34125</v>
      </c>
      <c r="I932" s="10" t="s">
        <v>189</v>
      </c>
      <c r="J932" s="17">
        <v>109</v>
      </c>
      <c r="K932" s="17">
        <v>21.8</v>
      </c>
      <c r="L932" s="17">
        <v>18.753891883872999</v>
      </c>
      <c r="M932" s="17">
        <v>83.350630594991259</v>
      </c>
      <c r="N932" s="17" t="s">
        <v>34096</v>
      </c>
      <c r="O932" s="17">
        <v>18.753891883872999</v>
      </c>
      <c r="P932" s="17" t="s">
        <v>34096</v>
      </c>
      <c r="Q932" s="17" t="s">
        <v>34096</v>
      </c>
      <c r="R932" s="17" t="s">
        <v>34096</v>
      </c>
      <c r="S932" s="17" t="s">
        <v>34096</v>
      </c>
      <c r="T932" s="17" t="s">
        <v>34096</v>
      </c>
      <c r="U932" s="17" t="s">
        <v>34096</v>
      </c>
      <c r="V932" s="17" t="s">
        <v>34096</v>
      </c>
      <c r="W932" s="17" t="s">
        <v>34096</v>
      </c>
      <c r="X932" s="17">
        <v>83.350630594991259</v>
      </c>
      <c r="Y932" s="17">
        <v>75.015567535491996</v>
      </c>
      <c r="Z932" s="17">
        <v>78.141216182804158</v>
      </c>
      <c r="AA932" s="17">
        <v>81.787806271335128</v>
      </c>
      <c r="AB932" s="17">
        <v>83.350630594991259</v>
      </c>
      <c r="AC932" s="17">
        <v>83.350630594991259</v>
      </c>
      <c r="AD932" s="17">
        <v>83.350630594991259</v>
      </c>
      <c r="AE932" s="17">
        <v>74.807190959004515</v>
      </c>
      <c r="AF932" s="17">
        <v>55.219792769181737</v>
      </c>
      <c r="AG932" s="17">
        <v>29.172720708246931</v>
      </c>
      <c r="AH932" s="10" t="s">
        <v>34617</v>
      </c>
      <c r="AI932" s="10" t="s">
        <v>31055</v>
      </c>
      <c r="AJ932" s="54">
        <v>0</v>
      </c>
      <c r="AK932" s="27" t="s">
        <v>34143</v>
      </c>
      <c r="AL932" t="s">
        <v>51</v>
      </c>
      <c r="AM932" t="e">
        <v>#VALUE!</v>
      </c>
    </row>
    <row r="933" spans="1:39" x14ac:dyDescent="0.3">
      <c r="A933" s="6" t="str">
        <f t="shared" si="56"/>
        <v>Clinical Laboratory &amp; Pathology Procedures-Special Gram or Giemsa stain for microorganism-87205</v>
      </c>
      <c r="B933" s="6" t="str">
        <f t="shared" si="57"/>
        <v>Special Gram or Giemsa stain for microorganism</v>
      </c>
      <c r="C933" s="6" t="str">
        <f t="shared" si="58"/>
        <v>Clinical Laboratory &amp; Pathology Procedures</v>
      </c>
      <c r="D933" s="6" t="str">
        <f t="shared" si="59"/>
        <v>87205</v>
      </c>
      <c r="E933" s="25"/>
      <c r="F933" s="25"/>
      <c r="G933" s="53"/>
      <c r="H933" s="25"/>
      <c r="I933" s="10"/>
      <c r="J933" s="39">
        <v>441</v>
      </c>
      <c r="K933" s="39">
        <v>88.2</v>
      </c>
      <c r="L933" s="39">
        <v>31.308891883872999</v>
      </c>
      <c r="M933" s="39">
        <v>426.90263059499125</v>
      </c>
      <c r="N933" s="39">
        <v>12.889999999999999</v>
      </c>
      <c r="O933" s="39">
        <v>32.932891883872998</v>
      </c>
      <c r="P933" s="39">
        <v>12.889999999999999</v>
      </c>
      <c r="Q933" s="39">
        <v>12.889999999999999</v>
      </c>
      <c r="R933" s="39" t="s">
        <v>34096</v>
      </c>
      <c r="S933" s="39">
        <v>14.178999999999998</v>
      </c>
      <c r="T933" s="39" t="s">
        <v>34096</v>
      </c>
      <c r="U933" s="39" t="s">
        <v>34096</v>
      </c>
      <c r="V933" s="39">
        <v>13.531500000000001</v>
      </c>
      <c r="W933" s="39">
        <v>12.555</v>
      </c>
      <c r="X933" s="39">
        <v>426.90263059499125</v>
      </c>
      <c r="Y933" s="39">
        <v>384.21236753549198</v>
      </c>
      <c r="Z933" s="39">
        <v>400.2212161828042</v>
      </c>
      <c r="AA933" s="39">
        <v>418.89820627133514</v>
      </c>
      <c r="AB933" s="39">
        <v>426.90263059499125</v>
      </c>
      <c r="AC933" s="39">
        <v>426.90263059499125</v>
      </c>
      <c r="AD933" s="39">
        <v>426.90263059499125</v>
      </c>
      <c r="AE933" s="39">
        <v>383.14511095900446</v>
      </c>
      <c r="AF933" s="39">
        <v>282.82299276918172</v>
      </c>
      <c r="AG933" s="39">
        <v>38.22372070824693</v>
      </c>
      <c r="AH933" s="10"/>
      <c r="AI933" s="10"/>
    </row>
    <row r="934" spans="1:39" x14ac:dyDescent="0.3">
      <c r="A934" s="6" t="str">
        <f t="shared" si="56"/>
        <v>Clinical Laboratory &amp; Pathology Procedures-Special Gram or Giemsa stain for microorganism-87205</v>
      </c>
      <c r="B934" s="6" t="str">
        <f t="shared" si="57"/>
        <v>Special Gram or Giemsa stain for microorganism</v>
      </c>
      <c r="C934" s="6" t="str">
        <f t="shared" si="58"/>
        <v>Clinical Laboratory &amp; Pathology Procedures</v>
      </c>
      <c r="D934" s="6" t="str">
        <f t="shared" si="59"/>
        <v>87205</v>
      </c>
      <c r="E934" s="19"/>
      <c r="F934" s="18"/>
      <c r="G934" s="59"/>
      <c r="H934" s="60"/>
      <c r="I934" s="20"/>
      <c r="J934" s="21"/>
      <c r="K934" s="21"/>
      <c r="L934" s="21"/>
      <c r="M934" s="21"/>
      <c r="N934" s="21"/>
      <c r="O934" s="21"/>
      <c r="P934" s="21"/>
      <c r="Q934" s="21"/>
      <c r="R934" s="21"/>
      <c r="S934" s="21"/>
      <c r="T934" s="21"/>
      <c r="U934" s="21"/>
      <c r="V934" s="21"/>
      <c r="W934" s="21"/>
      <c r="X934" s="21"/>
      <c r="Y934" s="21"/>
      <c r="Z934" s="21"/>
      <c r="AA934" s="21"/>
      <c r="AB934" s="21"/>
      <c r="AC934" s="21"/>
      <c r="AD934" s="21"/>
      <c r="AE934" s="21"/>
      <c r="AF934" s="21"/>
      <c r="AG934" s="21"/>
      <c r="AH934" s="10"/>
      <c r="AI934" s="10"/>
    </row>
    <row r="935" spans="1:39" ht="27.95" x14ac:dyDescent="0.3">
      <c r="A935" s="6" t="str">
        <f t="shared" si="56"/>
        <v>Clinical Laboratory &amp; Pathology Procedures-Detection test by immunoassay technique for Hepatitis B surface antigen-87340</v>
      </c>
      <c r="B935" s="6" t="str">
        <f t="shared" si="57"/>
        <v>Detection test by immunoassay technique for Hepatitis B surface antigen</v>
      </c>
      <c r="C935" s="6" t="str">
        <f t="shared" si="58"/>
        <v>Clinical Laboratory &amp; Pathology Procedures</v>
      </c>
      <c r="D935" s="6" t="str">
        <f t="shared" si="59"/>
        <v>87340</v>
      </c>
      <c r="E935" s="25" t="s">
        <v>984</v>
      </c>
      <c r="F935" s="25" t="s">
        <v>59</v>
      </c>
      <c r="G935" s="53" t="s">
        <v>31430</v>
      </c>
      <c r="H935" s="25" t="s">
        <v>27504</v>
      </c>
      <c r="I935" s="10" t="s">
        <v>323</v>
      </c>
      <c r="J935" s="17">
        <v>93</v>
      </c>
      <c r="K935" s="17">
        <v>18.600000000000001</v>
      </c>
      <c r="L935" s="17">
        <v>10.061999999999999</v>
      </c>
      <c r="M935" s="17">
        <v>46.808</v>
      </c>
      <c r="N935" s="17">
        <v>10.33</v>
      </c>
      <c r="O935" s="17">
        <v>11.363000000000001</v>
      </c>
      <c r="P935" s="17">
        <v>10.33</v>
      </c>
      <c r="Q935" s="17">
        <v>10.33</v>
      </c>
      <c r="R935" s="17" t="s">
        <v>34096</v>
      </c>
      <c r="S935" s="17">
        <v>11.363000000000001</v>
      </c>
      <c r="T935" s="17" t="s">
        <v>34096</v>
      </c>
      <c r="U935" s="17" t="s">
        <v>34096</v>
      </c>
      <c r="V935" s="17">
        <v>10.8446</v>
      </c>
      <c r="W935" s="17">
        <v>10.061999999999999</v>
      </c>
      <c r="X935" s="17">
        <v>46.808</v>
      </c>
      <c r="Y935" s="17">
        <v>42.127199999999995</v>
      </c>
      <c r="Z935" s="17">
        <v>43.8825</v>
      </c>
      <c r="AA935" s="17">
        <v>45.930349999999997</v>
      </c>
      <c r="AB935" s="17">
        <v>46.808</v>
      </c>
      <c r="AC935" s="17">
        <v>46.808</v>
      </c>
      <c r="AD935" s="17">
        <v>46.808</v>
      </c>
      <c r="AE935" s="17">
        <v>42.010179999999998</v>
      </c>
      <c r="AF935" s="17">
        <v>31.010300000000001</v>
      </c>
      <c r="AG935" s="17">
        <v>10.846500000000001</v>
      </c>
      <c r="AH935" s="10" t="s">
        <v>34618</v>
      </c>
      <c r="AI935" s="10" t="s">
        <v>31056</v>
      </c>
      <c r="AJ935" s="54">
        <v>1</v>
      </c>
      <c r="AK935" s="27">
        <v>6</v>
      </c>
      <c r="AL935" t="s">
        <v>51</v>
      </c>
      <c r="AM935">
        <v>2</v>
      </c>
    </row>
    <row r="936" spans="1:39" x14ac:dyDescent="0.3">
      <c r="A936" s="6" t="str">
        <f t="shared" si="56"/>
        <v>Clinical Laboratory &amp; Pathology Procedures-Detection test by immunoassay technique for Hepatitis B surface antigen-87340</v>
      </c>
      <c r="B936" s="6" t="str">
        <f t="shared" si="57"/>
        <v>Detection test by immunoassay technique for Hepatitis B surface antigen</v>
      </c>
      <c r="C936" s="6" t="str">
        <f t="shared" si="58"/>
        <v>Clinical Laboratory &amp; Pathology Procedures</v>
      </c>
      <c r="D936" s="6" t="str">
        <f t="shared" si="59"/>
        <v>87340</v>
      </c>
      <c r="E936" s="25" t="s">
        <v>47</v>
      </c>
      <c r="F936" s="25" t="s">
        <v>47</v>
      </c>
      <c r="G936" s="53" t="s">
        <v>31387</v>
      </c>
      <c r="H936" s="25" t="s">
        <v>27042</v>
      </c>
      <c r="I936" s="10" t="s">
        <v>655</v>
      </c>
      <c r="J936" s="17">
        <v>51</v>
      </c>
      <c r="K936" s="17">
        <v>10.200000000000001</v>
      </c>
      <c r="L936" s="17">
        <v>6.0533999999999999</v>
      </c>
      <c r="M936" s="17">
        <v>26.904000000000003</v>
      </c>
      <c r="N936" s="17" t="s">
        <v>34096</v>
      </c>
      <c r="O936" s="17">
        <v>6.0533999999999999</v>
      </c>
      <c r="P936" s="17" t="s">
        <v>34096</v>
      </c>
      <c r="Q936" s="17" t="s">
        <v>34096</v>
      </c>
      <c r="R936" s="17" t="s">
        <v>34096</v>
      </c>
      <c r="S936" s="17" t="s">
        <v>34096</v>
      </c>
      <c r="T936" s="17" t="s">
        <v>34096</v>
      </c>
      <c r="U936" s="17" t="s">
        <v>34096</v>
      </c>
      <c r="V936" s="17" t="s">
        <v>34096</v>
      </c>
      <c r="W936" s="17" t="s">
        <v>34096</v>
      </c>
      <c r="X936" s="17">
        <v>26.904000000000003</v>
      </c>
      <c r="Y936" s="17">
        <v>24.2136</v>
      </c>
      <c r="Z936" s="17">
        <v>25.222500000000004</v>
      </c>
      <c r="AA936" s="17">
        <v>26.399550000000001</v>
      </c>
      <c r="AB936" s="17">
        <v>26.904000000000003</v>
      </c>
      <c r="AC936" s="17">
        <v>26.904000000000003</v>
      </c>
      <c r="AD936" s="17">
        <v>26.904000000000003</v>
      </c>
      <c r="AE936" s="17">
        <v>24.146340000000002</v>
      </c>
      <c r="AF936" s="17">
        <v>17.823900000000002</v>
      </c>
      <c r="AG936" s="17">
        <v>9.4164000000000012</v>
      </c>
      <c r="AH936" s="10" t="s">
        <v>34619</v>
      </c>
      <c r="AI936" s="10" t="s">
        <v>31056</v>
      </c>
      <c r="AJ936" s="54">
        <v>0</v>
      </c>
      <c r="AK936" s="27" t="s">
        <v>34143</v>
      </c>
      <c r="AL936" t="s">
        <v>51</v>
      </c>
      <c r="AM936" t="e">
        <v>#VALUE!</v>
      </c>
    </row>
    <row r="937" spans="1:39" x14ac:dyDescent="0.3">
      <c r="A937" s="6" t="str">
        <f t="shared" si="56"/>
        <v>Clinical Laboratory &amp; Pathology Procedures-Detection test by immunoassay technique for Hepatitis B surface antigen-87340</v>
      </c>
      <c r="B937" s="6" t="str">
        <f t="shared" si="57"/>
        <v>Detection test by immunoassay technique for Hepatitis B surface antigen</v>
      </c>
      <c r="C937" s="6" t="str">
        <f t="shared" si="58"/>
        <v>Clinical Laboratory &amp; Pathology Procedures</v>
      </c>
      <c r="D937" s="6" t="str">
        <f t="shared" si="59"/>
        <v>87340</v>
      </c>
      <c r="E937" s="25" t="s">
        <v>47</v>
      </c>
      <c r="F937" s="25" t="s">
        <v>47</v>
      </c>
      <c r="G937" s="53" t="s">
        <v>697</v>
      </c>
      <c r="H937" s="25" t="s">
        <v>698</v>
      </c>
      <c r="I937" s="10" t="s">
        <v>655</v>
      </c>
      <c r="J937" s="17">
        <v>23</v>
      </c>
      <c r="K937" s="17">
        <v>4.6000000000000005</v>
      </c>
      <c r="L937" s="17">
        <v>13.895999999999999</v>
      </c>
      <c r="M937" s="17">
        <v>38.802666666666674</v>
      </c>
      <c r="N937" s="17">
        <v>14.27</v>
      </c>
      <c r="O937" s="17">
        <v>14.736666666666666</v>
      </c>
      <c r="P937" s="17">
        <v>14.27</v>
      </c>
      <c r="Q937" s="17">
        <v>14.27</v>
      </c>
      <c r="R937" s="17" t="s">
        <v>34096</v>
      </c>
      <c r="S937" s="17">
        <v>15.697000000000001</v>
      </c>
      <c r="T937" s="17" t="s">
        <v>34096</v>
      </c>
      <c r="U937" s="17" t="s">
        <v>34096</v>
      </c>
      <c r="V937" s="17">
        <v>14.976799999999999</v>
      </c>
      <c r="W937" s="17">
        <v>13.895999999999999</v>
      </c>
      <c r="X937" s="17">
        <v>38.802666666666674</v>
      </c>
      <c r="Y937" s="17">
        <v>34.922400000000003</v>
      </c>
      <c r="Z937" s="17">
        <v>36.377500000000005</v>
      </c>
      <c r="AA937" s="17">
        <v>38.075116666666666</v>
      </c>
      <c r="AB937" s="17">
        <v>38.802666666666674</v>
      </c>
      <c r="AC937" s="17">
        <v>38.802666666666674</v>
      </c>
      <c r="AD937" s="17">
        <v>38.802666666666674</v>
      </c>
      <c r="AE937" s="17">
        <v>34.825393333333331</v>
      </c>
      <c r="AF937" s="17">
        <v>25.70676666666667</v>
      </c>
      <c r="AG937" s="17">
        <v>16.634333333333334</v>
      </c>
      <c r="AH937" s="10" t="s">
        <v>34620</v>
      </c>
      <c r="AI937" s="10" t="s">
        <v>31056</v>
      </c>
      <c r="AJ937" s="54">
        <v>0</v>
      </c>
      <c r="AK937" s="27" t="s">
        <v>34143</v>
      </c>
      <c r="AL937" t="s">
        <v>51</v>
      </c>
      <c r="AM937" t="e">
        <v>#VALUE!</v>
      </c>
    </row>
    <row r="938" spans="1:39" x14ac:dyDescent="0.3">
      <c r="A938" s="6" t="str">
        <f t="shared" si="56"/>
        <v>Clinical Laboratory &amp; Pathology Procedures-Detection test by immunoassay technique for Hepatitis B surface antigen-87340</v>
      </c>
      <c r="B938" s="6" t="str">
        <f t="shared" si="57"/>
        <v>Detection test by immunoassay technique for Hepatitis B surface antigen</v>
      </c>
      <c r="C938" s="6" t="str">
        <f t="shared" si="58"/>
        <v>Clinical Laboratory &amp; Pathology Procedures</v>
      </c>
      <c r="D938" s="6" t="str">
        <f t="shared" si="59"/>
        <v>87340</v>
      </c>
      <c r="E938" s="25" t="s">
        <v>47</v>
      </c>
      <c r="F938" s="25" t="s">
        <v>47</v>
      </c>
      <c r="G938" s="53" t="s">
        <v>48</v>
      </c>
      <c r="H938" s="25" t="s">
        <v>49</v>
      </c>
      <c r="I938" s="10" t="s">
        <v>50</v>
      </c>
      <c r="J938" s="17">
        <v>35</v>
      </c>
      <c r="K938" s="17">
        <v>7</v>
      </c>
      <c r="L938" s="17">
        <v>4.9768000000000008</v>
      </c>
      <c r="M938" s="17">
        <v>22.119111111111113</v>
      </c>
      <c r="N938" s="17" t="s">
        <v>34096</v>
      </c>
      <c r="O938" s="17">
        <v>4.9768000000000008</v>
      </c>
      <c r="P938" s="17" t="s">
        <v>34096</v>
      </c>
      <c r="Q938" s="17" t="s">
        <v>34096</v>
      </c>
      <c r="R938" s="17" t="s">
        <v>34096</v>
      </c>
      <c r="S938" s="17" t="s">
        <v>34096</v>
      </c>
      <c r="T938" s="17" t="s">
        <v>34096</v>
      </c>
      <c r="U938" s="17" t="s">
        <v>34096</v>
      </c>
      <c r="V938" s="17">
        <v>8.5650999999999993</v>
      </c>
      <c r="W938" s="17">
        <v>7.9470000000000001</v>
      </c>
      <c r="X938" s="17">
        <v>22.119111111111113</v>
      </c>
      <c r="Y938" s="17">
        <v>19.907200000000003</v>
      </c>
      <c r="Z938" s="17">
        <v>20.736666666666668</v>
      </c>
      <c r="AA938" s="17">
        <v>21.704377777777776</v>
      </c>
      <c r="AB938" s="17">
        <v>22.119111111111113</v>
      </c>
      <c r="AC938" s="17">
        <v>22.119111111111113</v>
      </c>
      <c r="AD938" s="17">
        <v>22.119111111111113</v>
      </c>
      <c r="AE938" s="17">
        <v>19.851902222222225</v>
      </c>
      <c r="AF938" s="17">
        <v>14.653911111111114</v>
      </c>
      <c r="AG938" s="17">
        <v>7.7416888888888913</v>
      </c>
      <c r="AH938" s="10" t="s">
        <v>34621</v>
      </c>
      <c r="AI938" s="10" t="s">
        <v>31056</v>
      </c>
      <c r="AJ938" s="54">
        <v>0</v>
      </c>
      <c r="AK938" s="27" t="s">
        <v>34143</v>
      </c>
      <c r="AL938" t="s">
        <v>51</v>
      </c>
      <c r="AM938" t="e">
        <v>#VALUE!</v>
      </c>
    </row>
    <row r="939" spans="1:39" x14ac:dyDescent="0.3">
      <c r="A939" s="6" t="str">
        <f t="shared" si="56"/>
        <v>Clinical Laboratory &amp; Pathology Procedures-Detection test by immunoassay technique for Hepatitis B surface antigen-87340</v>
      </c>
      <c r="B939" s="6" t="str">
        <f t="shared" si="57"/>
        <v>Detection test by immunoassay technique for Hepatitis B surface antigen</v>
      </c>
      <c r="C939" s="6" t="str">
        <f t="shared" si="58"/>
        <v>Clinical Laboratory &amp; Pathology Procedures</v>
      </c>
      <c r="D939" s="6" t="str">
        <f t="shared" si="59"/>
        <v>87340</v>
      </c>
      <c r="E939" s="25"/>
      <c r="F939" s="25"/>
      <c r="G939" s="53"/>
      <c r="H939" s="25"/>
      <c r="I939" s="10"/>
      <c r="J939" s="39">
        <v>202</v>
      </c>
      <c r="K939" s="39">
        <v>40.400000000000006</v>
      </c>
      <c r="L939" s="39">
        <v>34.988200000000006</v>
      </c>
      <c r="M939" s="39">
        <v>134.63377777777779</v>
      </c>
      <c r="N939" s="39">
        <v>24.6</v>
      </c>
      <c r="O939" s="39">
        <v>37.129866666666672</v>
      </c>
      <c r="P939" s="39">
        <v>24.6</v>
      </c>
      <c r="Q939" s="39">
        <v>24.6</v>
      </c>
      <c r="R939" s="39" t="s">
        <v>34096</v>
      </c>
      <c r="S939" s="39">
        <v>27.060000000000002</v>
      </c>
      <c r="T939" s="39" t="s">
        <v>34096</v>
      </c>
      <c r="U939" s="39" t="s">
        <v>34096</v>
      </c>
      <c r="V939" s="39">
        <v>34.386499999999998</v>
      </c>
      <c r="W939" s="39">
        <v>31.904999999999998</v>
      </c>
      <c r="X939" s="39">
        <v>134.63377777777779</v>
      </c>
      <c r="Y939" s="39">
        <v>121.17040000000001</v>
      </c>
      <c r="Z939" s="39">
        <v>126.21916666666668</v>
      </c>
      <c r="AA939" s="39">
        <v>132.10939444444443</v>
      </c>
      <c r="AB939" s="39">
        <v>134.63377777777779</v>
      </c>
      <c r="AC939" s="39">
        <v>134.63377777777779</v>
      </c>
      <c r="AD939" s="39">
        <v>134.63377777777779</v>
      </c>
      <c r="AE939" s="39">
        <v>120.83381555555555</v>
      </c>
      <c r="AF939" s="39">
        <v>89.194877777777791</v>
      </c>
      <c r="AG939" s="39">
        <v>44.63892222222222</v>
      </c>
      <c r="AH939" s="10"/>
      <c r="AI939" s="10"/>
    </row>
    <row r="940" spans="1:39" x14ac:dyDescent="0.3">
      <c r="A940" s="6" t="str">
        <f t="shared" si="56"/>
        <v>Clinical Laboratory &amp; Pathology Procedures-Detection test by immunoassay technique for Hepatitis B surface antigen-87340</v>
      </c>
      <c r="B940" s="6" t="str">
        <f t="shared" si="57"/>
        <v>Detection test by immunoassay technique for Hepatitis B surface antigen</v>
      </c>
      <c r="C940" s="6" t="str">
        <f t="shared" si="58"/>
        <v>Clinical Laboratory &amp; Pathology Procedures</v>
      </c>
      <c r="D940" s="6" t="str">
        <f t="shared" si="59"/>
        <v>87340</v>
      </c>
      <c r="E940" s="19"/>
      <c r="F940" s="18"/>
      <c r="G940" s="59"/>
      <c r="H940" s="60"/>
      <c r="I940" s="20"/>
      <c r="J940" s="21"/>
      <c r="K940" s="21"/>
      <c r="L940" s="21"/>
      <c r="M940" s="21"/>
      <c r="N940" s="21"/>
      <c r="O940" s="21"/>
      <c r="P940" s="21"/>
      <c r="Q940" s="21"/>
      <c r="R940" s="21"/>
      <c r="S940" s="21"/>
      <c r="T940" s="21"/>
      <c r="U940" s="21"/>
      <c r="V940" s="21"/>
      <c r="W940" s="21"/>
      <c r="X940" s="21"/>
      <c r="Y940" s="21"/>
      <c r="Z940" s="21"/>
      <c r="AA940" s="21"/>
      <c r="AB940" s="21"/>
      <c r="AC940" s="21"/>
      <c r="AD940" s="21"/>
      <c r="AE940" s="21"/>
      <c r="AF940" s="21"/>
      <c r="AG940" s="21"/>
      <c r="AH940" s="10"/>
      <c r="AI940" s="10"/>
    </row>
    <row r="941" spans="1:39" ht="27.95" x14ac:dyDescent="0.3">
      <c r="A941" s="6" t="str">
        <f t="shared" si="56"/>
        <v>Clinical Laboratory &amp; Pathology Procedures-Detection test by immunoassay technique for HIV-1 and HIV-2-87389</v>
      </c>
      <c r="B941" s="6" t="str">
        <f t="shared" si="57"/>
        <v>Detection test by immunoassay technique for HIV-1 and HIV-2</v>
      </c>
      <c r="C941" s="6" t="str">
        <f t="shared" si="58"/>
        <v>Clinical Laboratory &amp; Pathology Procedures</v>
      </c>
      <c r="D941" s="6" t="str">
        <f t="shared" si="59"/>
        <v>87389</v>
      </c>
      <c r="E941" s="25" t="s">
        <v>984</v>
      </c>
      <c r="F941" s="25" t="s">
        <v>59</v>
      </c>
      <c r="G941" s="53" t="s">
        <v>708</v>
      </c>
      <c r="H941" s="25" t="s">
        <v>709</v>
      </c>
      <c r="I941" s="10" t="s">
        <v>655</v>
      </c>
      <c r="J941" s="17">
        <v>180</v>
      </c>
      <c r="K941" s="17">
        <v>36</v>
      </c>
      <c r="L941" s="17">
        <v>23.454000000000001</v>
      </c>
      <c r="M941" s="17">
        <v>126.36</v>
      </c>
      <c r="N941" s="17">
        <v>24.08</v>
      </c>
      <c r="O941" s="17">
        <v>26.488</v>
      </c>
      <c r="P941" s="17">
        <v>24.08</v>
      </c>
      <c r="Q941" s="17">
        <v>24.08</v>
      </c>
      <c r="R941" s="17" t="s">
        <v>34096</v>
      </c>
      <c r="S941" s="17">
        <v>26.488</v>
      </c>
      <c r="T941" s="17" t="s">
        <v>34096</v>
      </c>
      <c r="U941" s="17" t="s">
        <v>34096</v>
      </c>
      <c r="V941" s="17">
        <v>25.278199999999998</v>
      </c>
      <c r="W941" s="17">
        <v>23.454000000000001</v>
      </c>
      <c r="X941" s="17">
        <v>126.36</v>
      </c>
      <c r="Y941" s="17">
        <v>113.72399999999999</v>
      </c>
      <c r="Z941" s="17">
        <v>118.46249999999999</v>
      </c>
      <c r="AA941" s="17">
        <v>123.99074999999999</v>
      </c>
      <c r="AB941" s="17">
        <v>126.36</v>
      </c>
      <c r="AC941" s="17">
        <v>126.36</v>
      </c>
      <c r="AD941" s="17">
        <v>126.36</v>
      </c>
      <c r="AE941" s="17">
        <v>113.40809999999999</v>
      </c>
      <c r="AF941" s="17">
        <v>83.713499999999996</v>
      </c>
      <c r="AG941" s="17">
        <v>25.283999999999999</v>
      </c>
      <c r="AH941" s="10" t="s">
        <v>34622</v>
      </c>
      <c r="AI941" s="10" t="s">
        <v>33890</v>
      </c>
      <c r="AJ941" s="54">
        <v>1</v>
      </c>
      <c r="AK941" s="27">
        <v>5</v>
      </c>
      <c r="AL941" t="s">
        <v>51</v>
      </c>
      <c r="AM941">
        <v>2</v>
      </c>
    </row>
    <row r="942" spans="1:39" x14ac:dyDescent="0.3">
      <c r="A942" s="6" t="str">
        <f t="shared" si="56"/>
        <v>Clinical Laboratory &amp; Pathology Procedures-Detection test by immunoassay technique for HIV-1 and HIV-2-87389</v>
      </c>
      <c r="B942" s="6" t="str">
        <f t="shared" si="57"/>
        <v>Detection test by immunoassay technique for HIV-1 and HIV-2</v>
      </c>
      <c r="C942" s="6" t="str">
        <f t="shared" si="58"/>
        <v>Clinical Laboratory &amp; Pathology Procedures</v>
      </c>
      <c r="D942" s="6" t="str">
        <f t="shared" si="59"/>
        <v>87389</v>
      </c>
      <c r="E942" s="25" t="s">
        <v>47</v>
      </c>
      <c r="F942" s="25" t="s">
        <v>47</v>
      </c>
      <c r="G942" s="53" t="s">
        <v>33132</v>
      </c>
      <c r="H942" s="25" t="s">
        <v>30493</v>
      </c>
      <c r="I942" s="10" t="s">
        <v>50</v>
      </c>
      <c r="J942" s="17">
        <v>100</v>
      </c>
      <c r="K942" s="17">
        <v>20</v>
      </c>
      <c r="L942" s="17">
        <v>8.3315999999999999</v>
      </c>
      <c r="M942" s="17">
        <v>37.029333333333334</v>
      </c>
      <c r="N942" s="17" t="s">
        <v>34096</v>
      </c>
      <c r="O942" s="17">
        <v>8.3315999999999999</v>
      </c>
      <c r="P942" s="17" t="s">
        <v>34096</v>
      </c>
      <c r="Q942" s="17" t="s">
        <v>34096</v>
      </c>
      <c r="R942" s="17" t="s">
        <v>34096</v>
      </c>
      <c r="S942" s="17" t="s">
        <v>34096</v>
      </c>
      <c r="T942" s="17" t="s">
        <v>34096</v>
      </c>
      <c r="U942" s="17" t="s">
        <v>34096</v>
      </c>
      <c r="V942" s="17" t="s">
        <v>34096</v>
      </c>
      <c r="W942" s="17" t="s">
        <v>34096</v>
      </c>
      <c r="X942" s="17">
        <v>37.029333333333334</v>
      </c>
      <c r="Y942" s="17">
        <v>33.3264</v>
      </c>
      <c r="Z942" s="17">
        <v>34.715000000000003</v>
      </c>
      <c r="AA942" s="17">
        <v>36.335033333333335</v>
      </c>
      <c r="AB942" s="17">
        <v>37.029333333333334</v>
      </c>
      <c r="AC942" s="17">
        <v>37.029333333333334</v>
      </c>
      <c r="AD942" s="17">
        <v>37.029333333333334</v>
      </c>
      <c r="AE942" s="17">
        <v>33.233826666666666</v>
      </c>
      <c r="AF942" s="17">
        <v>24.531933333333331</v>
      </c>
      <c r="AG942" s="17">
        <v>12.960266666666669</v>
      </c>
      <c r="AH942" s="10" t="s">
        <v>34623</v>
      </c>
      <c r="AI942" s="10" t="s">
        <v>33890</v>
      </c>
      <c r="AJ942" s="54">
        <v>0</v>
      </c>
      <c r="AK942" s="27" t="s">
        <v>34143</v>
      </c>
      <c r="AL942" t="s">
        <v>51</v>
      </c>
      <c r="AM942" t="e">
        <v>#VALUE!</v>
      </c>
    </row>
    <row r="943" spans="1:39" x14ac:dyDescent="0.3">
      <c r="A943" s="6" t="str">
        <f t="shared" si="56"/>
        <v>Clinical Laboratory &amp; Pathology Procedures-Detection test by immunoassay technique for HIV-1 and HIV-2-87389</v>
      </c>
      <c r="B943" s="6" t="str">
        <f t="shared" si="57"/>
        <v>Detection test by immunoassay technique for HIV-1 and HIV-2</v>
      </c>
      <c r="C943" s="6" t="str">
        <f t="shared" si="58"/>
        <v>Clinical Laboratory &amp; Pathology Procedures</v>
      </c>
      <c r="D943" s="6" t="str">
        <f t="shared" si="59"/>
        <v>87389</v>
      </c>
      <c r="E943" s="25" t="s">
        <v>47</v>
      </c>
      <c r="F943" s="25" t="s">
        <v>47</v>
      </c>
      <c r="G943" s="53" t="s">
        <v>48</v>
      </c>
      <c r="H943" s="25" t="s">
        <v>49</v>
      </c>
      <c r="I943" s="10" t="s">
        <v>50</v>
      </c>
      <c r="J943" s="17">
        <v>35</v>
      </c>
      <c r="K943" s="17">
        <v>7</v>
      </c>
      <c r="L943" s="17">
        <v>4.9768000000000008</v>
      </c>
      <c r="M943" s="17">
        <v>22.119111111111113</v>
      </c>
      <c r="N943" s="17" t="s">
        <v>34096</v>
      </c>
      <c r="O943" s="17">
        <v>4.9768000000000008</v>
      </c>
      <c r="P943" s="17" t="s">
        <v>34096</v>
      </c>
      <c r="Q943" s="17" t="s">
        <v>34096</v>
      </c>
      <c r="R943" s="17" t="s">
        <v>34096</v>
      </c>
      <c r="S943" s="17" t="s">
        <v>34096</v>
      </c>
      <c r="T943" s="17" t="s">
        <v>34096</v>
      </c>
      <c r="U943" s="17" t="s">
        <v>34096</v>
      </c>
      <c r="V943" s="17">
        <v>8.5650999999999993</v>
      </c>
      <c r="W943" s="17">
        <v>7.9470000000000001</v>
      </c>
      <c r="X943" s="17">
        <v>22.119111111111113</v>
      </c>
      <c r="Y943" s="17">
        <v>19.907200000000003</v>
      </c>
      <c r="Z943" s="17">
        <v>20.736666666666668</v>
      </c>
      <c r="AA943" s="17">
        <v>21.704377777777776</v>
      </c>
      <c r="AB943" s="17">
        <v>22.119111111111113</v>
      </c>
      <c r="AC943" s="17">
        <v>22.119111111111113</v>
      </c>
      <c r="AD943" s="17">
        <v>22.119111111111113</v>
      </c>
      <c r="AE943" s="17">
        <v>19.851902222222225</v>
      </c>
      <c r="AF943" s="17">
        <v>14.653911111111114</v>
      </c>
      <c r="AG943" s="17">
        <v>7.7416888888888913</v>
      </c>
      <c r="AH943" s="10" t="s">
        <v>34624</v>
      </c>
      <c r="AI943" s="10" t="s">
        <v>33890</v>
      </c>
      <c r="AJ943" s="54">
        <v>0</v>
      </c>
      <c r="AK943" s="27" t="s">
        <v>34143</v>
      </c>
      <c r="AL943" t="s">
        <v>51</v>
      </c>
      <c r="AM943" t="e">
        <v>#VALUE!</v>
      </c>
    </row>
    <row r="944" spans="1:39" x14ac:dyDescent="0.3">
      <c r="A944" s="6" t="str">
        <f t="shared" si="56"/>
        <v>Clinical Laboratory &amp; Pathology Procedures-Detection test by immunoassay technique for HIV-1 and HIV-2-87389</v>
      </c>
      <c r="B944" s="6" t="str">
        <f t="shared" si="57"/>
        <v>Detection test by immunoassay technique for HIV-1 and HIV-2</v>
      </c>
      <c r="C944" s="6" t="str">
        <f t="shared" si="58"/>
        <v>Clinical Laboratory &amp; Pathology Procedures</v>
      </c>
      <c r="D944" s="6" t="str">
        <f t="shared" si="59"/>
        <v>87389</v>
      </c>
      <c r="E944" s="25"/>
      <c r="F944" s="25"/>
      <c r="G944" s="53"/>
      <c r="H944" s="25"/>
      <c r="I944" s="10"/>
      <c r="J944" s="39">
        <v>315</v>
      </c>
      <c r="K944" s="39">
        <v>63</v>
      </c>
      <c r="L944" s="39">
        <v>36.7624</v>
      </c>
      <c r="M944" s="39">
        <v>185.50844444444445</v>
      </c>
      <c r="N944" s="39">
        <v>24.08</v>
      </c>
      <c r="O944" s="39">
        <v>39.796400000000006</v>
      </c>
      <c r="P944" s="39">
        <v>24.08</v>
      </c>
      <c r="Q944" s="39">
        <v>24.08</v>
      </c>
      <c r="R944" s="39" t="s">
        <v>34096</v>
      </c>
      <c r="S944" s="39">
        <v>26.488</v>
      </c>
      <c r="T944" s="39" t="s">
        <v>34096</v>
      </c>
      <c r="U944" s="39" t="s">
        <v>34096</v>
      </c>
      <c r="V944" s="39">
        <v>33.843299999999999</v>
      </c>
      <c r="W944" s="39">
        <v>31.401</v>
      </c>
      <c r="X944" s="39">
        <v>185.50844444444445</v>
      </c>
      <c r="Y944" s="39">
        <v>166.95760000000001</v>
      </c>
      <c r="Z944" s="39">
        <v>173.91416666666669</v>
      </c>
      <c r="AA944" s="39">
        <v>182.03016111111111</v>
      </c>
      <c r="AB944" s="39">
        <v>185.50844444444445</v>
      </c>
      <c r="AC944" s="39">
        <v>185.50844444444445</v>
      </c>
      <c r="AD944" s="39">
        <v>185.50844444444445</v>
      </c>
      <c r="AE944" s="39">
        <v>166.49382888888888</v>
      </c>
      <c r="AF944" s="39">
        <v>122.89934444444444</v>
      </c>
      <c r="AG944" s="39">
        <v>20.701955555555561</v>
      </c>
      <c r="AH944" s="10"/>
      <c r="AI944" s="10"/>
    </row>
    <row r="945" spans="1:39" x14ac:dyDescent="0.3">
      <c r="A945" s="6" t="str">
        <f t="shared" si="56"/>
        <v>Clinical Laboratory &amp; Pathology Procedures-Detection test by immunoassay technique for HIV-1 and HIV-2-87389</v>
      </c>
      <c r="B945" s="6" t="str">
        <f t="shared" si="57"/>
        <v>Detection test by immunoassay technique for HIV-1 and HIV-2</v>
      </c>
      <c r="C945" s="6" t="str">
        <f t="shared" si="58"/>
        <v>Clinical Laboratory &amp; Pathology Procedures</v>
      </c>
      <c r="D945" s="6" t="str">
        <f t="shared" si="59"/>
        <v>87389</v>
      </c>
      <c r="E945" s="19"/>
      <c r="F945" s="18"/>
      <c r="G945" s="59"/>
      <c r="H945" s="60"/>
      <c r="I945" s="20"/>
      <c r="J945" s="21"/>
      <c r="K945" s="21"/>
      <c r="L945" s="21"/>
      <c r="M945" s="21"/>
      <c r="N945" s="21"/>
      <c r="O945" s="21"/>
      <c r="P945" s="21"/>
      <c r="Q945" s="21"/>
      <c r="R945" s="21"/>
      <c r="S945" s="21"/>
      <c r="T945" s="21"/>
      <c r="U945" s="21"/>
      <c r="V945" s="21"/>
      <c r="W945" s="21"/>
      <c r="X945" s="21"/>
      <c r="Y945" s="21"/>
      <c r="Z945" s="21"/>
      <c r="AA945" s="21"/>
      <c r="AB945" s="21"/>
      <c r="AC945" s="21"/>
      <c r="AD945" s="21"/>
      <c r="AE945" s="21"/>
      <c r="AF945" s="21"/>
      <c r="AG945" s="21"/>
      <c r="AH945" s="10"/>
      <c r="AI945" s="10"/>
    </row>
    <row r="946" spans="1:39" ht="27.95" x14ac:dyDescent="0.3">
      <c r="A946" s="6" t="str">
        <f t="shared" si="56"/>
        <v>Clinical Laboratory &amp; Pathology Procedures-Detection test by nucleic acid for chlamydia trachomatis, amplified probe technique-87491</v>
      </c>
      <c r="B946" s="6" t="str">
        <f t="shared" si="57"/>
        <v>Detection test by nucleic acid for chlamydia trachomatis, amplified probe technique</v>
      </c>
      <c r="C946" s="6" t="str">
        <f t="shared" si="58"/>
        <v>Clinical Laboratory &amp; Pathology Procedures</v>
      </c>
      <c r="D946" s="6" t="str">
        <f t="shared" si="59"/>
        <v>87491</v>
      </c>
      <c r="E946" s="25" t="s">
        <v>984</v>
      </c>
      <c r="F946" s="25" t="s">
        <v>59</v>
      </c>
      <c r="G946" s="53" t="s">
        <v>713</v>
      </c>
      <c r="H946" s="25" t="s">
        <v>714</v>
      </c>
      <c r="I946" s="10" t="s">
        <v>323</v>
      </c>
      <c r="J946" s="17">
        <v>129</v>
      </c>
      <c r="K946" s="17">
        <v>25.8</v>
      </c>
      <c r="L946" s="17">
        <v>30.181133333333332</v>
      </c>
      <c r="M946" s="17">
        <v>94.270666666666671</v>
      </c>
      <c r="N946" s="17">
        <v>35.090000000000003</v>
      </c>
      <c r="O946" s="17">
        <v>30.181133333333332</v>
      </c>
      <c r="P946" s="17">
        <v>35.090000000000003</v>
      </c>
      <c r="Q946" s="17">
        <v>35.090000000000003</v>
      </c>
      <c r="R946" s="17" t="s">
        <v>34096</v>
      </c>
      <c r="S946" s="17">
        <v>38.599000000000004</v>
      </c>
      <c r="T946" s="17" t="s">
        <v>34096</v>
      </c>
      <c r="U946" s="17" t="s">
        <v>34096</v>
      </c>
      <c r="V946" s="17">
        <v>36.840599999999995</v>
      </c>
      <c r="W946" s="17">
        <v>34.181999999999995</v>
      </c>
      <c r="X946" s="17">
        <v>94.270666666666671</v>
      </c>
      <c r="Y946" s="17">
        <v>84.843599999999995</v>
      </c>
      <c r="Z946" s="17">
        <v>88.378749999999982</v>
      </c>
      <c r="AA946" s="17">
        <v>92.503091666666663</v>
      </c>
      <c r="AB946" s="17">
        <v>94.270666666666671</v>
      </c>
      <c r="AC946" s="17">
        <v>94.270666666666671</v>
      </c>
      <c r="AD946" s="17">
        <v>94.270666666666671</v>
      </c>
      <c r="AE946" s="17">
        <v>84.607923333333318</v>
      </c>
      <c r="AF946" s="17">
        <v>62.454316666666671</v>
      </c>
      <c r="AG946" s="17">
        <v>39.215633333333336</v>
      </c>
      <c r="AH946" s="10" t="s">
        <v>34625</v>
      </c>
      <c r="AI946" s="10" t="s">
        <v>715</v>
      </c>
      <c r="AJ946" s="54">
        <v>1</v>
      </c>
      <c r="AK946" s="27">
        <v>5</v>
      </c>
      <c r="AL946" t="s">
        <v>51</v>
      </c>
      <c r="AM946">
        <v>2</v>
      </c>
    </row>
    <row r="947" spans="1:39" ht="27.95" x14ac:dyDescent="0.3">
      <c r="A947" s="6" t="str">
        <f t="shared" si="56"/>
        <v>Clinical Laboratory &amp; Pathology Procedures-Detection test by nucleic acid for chlamydia trachomatis, amplified probe technique-87491</v>
      </c>
      <c r="B947" s="6" t="str">
        <f t="shared" si="57"/>
        <v>Detection test by nucleic acid for chlamydia trachomatis, amplified probe technique</v>
      </c>
      <c r="C947" s="6" t="str">
        <f t="shared" si="58"/>
        <v>Clinical Laboratory &amp; Pathology Procedures</v>
      </c>
      <c r="D947" s="6" t="str">
        <f t="shared" si="59"/>
        <v>87491</v>
      </c>
      <c r="E947" s="25" t="s">
        <v>47</v>
      </c>
      <c r="F947" s="25" t="s">
        <v>47</v>
      </c>
      <c r="G947" s="53" t="s">
        <v>711</v>
      </c>
      <c r="H947" s="25" t="s">
        <v>712</v>
      </c>
      <c r="I947" s="10" t="s">
        <v>323</v>
      </c>
      <c r="J947" s="17">
        <v>130</v>
      </c>
      <c r="K947" s="17">
        <v>26</v>
      </c>
      <c r="L947" s="17">
        <v>22.459679999999999</v>
      </c>
      <c r="M947" s="17">
        <v>99.820799999999991</v>
      </c>
      <c r="N947" s="17" t="s">
        <v>34096</v>
      </c>
      <c r="O947" s="17">
        <v>22.459679999999999</v>
      </c>
      <c r="P947" s="17" t="s">
        <v>34096</v>
      </c>
      <c r="Q947" s="17" t="s">
        <v>34096</v>
      </c>
      <c r="R947" s="17" t="s">
        <v>34096</v>
      </c>
      <c r="S947" s="17" t="s">
        <v>34096</v>
      </c>
      <c r="T947" s="17" t="s">
        <v>34096</v>
      </c>
      <c r="U947" s="17" t="s">
        <v>34096</v>
      </c>
      <c r="V947" s="17" t="s">
        <v>34096</v>
      </c>
      <c r="W947" s="17" t="s">
        <v>34096</v>
      </c>
      <c r="X947" s="17">
        <v>99.820799999999991</v>
      </c>
      <c r="Y947" s="17">
        <v>89.838719999999995</v>
      </c>
      <c r="Z947" s="17">
        <v>93.581999999999994</v>
      </c>
      <c r="AA947" s="17">
        <v>97.949159999999992</v>
      </c>
      <c r="AB947" s="17">
        <v>99.820799999999991</v>
      </c>
      <c r="AC947" s="17">
        <v>99.820799999999991</v>
      </c>
      <c r="AD947" s="17">
        <v>99.820799999999991</v>
      </c>
      <c r="AE947" s="17">
        <v>89.589168000000001</v>
      </c>
      <c r="AF947" s="17">
        <v>66.13127999999999</v>
      </c>
      <c r="AG947" s="17">
        <v>34.937280000000001</v>
      </c>
      <c r="AH947" s="10" t="s">
        <v>34626</v>
      </c>
      <c r="AI947" s="10" t="s">
        <v>715</v>
      </c>
      <c r="AJ947" s="54">
        <v>0</v>
      </c>
      <c r="AK947" s="27" t="s">
        <v>34143</v>
      </c>
      <c r="AL947" t="s">
        <v>51</v>
      </c>
      <c r="AM947" t="e">
        <v>#VALUE!</v>
      </c>
    </row>
    <row r="948" spans="1:39" ht="27.95" x14ac:dyDescent="0.3">
      <c r="A948" s="6" t="str">
        <f t="shared" si="56"/>
        <v>Clinical Laboratory &amp; Pathology Procedures-Detection test by nucleic acid for chlamydia trachomatis, amplified probe technique-87491</v>
      </c>
      <c r="B948" s="6" t="str">
        <f t="shared" si="57"/>
        <v>Detection test by nucleic acid for chlamydia trachomatis, amplified probe technique</v>
      </c>
      <c r="C948" s="6" t="str">
        <f t="shared" si="58"/>
        <v>Clinical Laboratory &amp; Pathology Procedures</v>
      </c>
      <c r="D948" s="6" t="str">
        <f t="shared" si="59"/>
        <v>87491</v>
      </c>
      <c r="E948" s="25" t="s">
        <v>47</v>
      </c>
      <c r="F948" s="25" t="s">
        <v>47</v>
      </c>
      <c r="G948" s="53" t="s">
        <v>537</v>
      </c>
      <c r="H948" s="25" t="s">
        <v>538</v>
      </c>
      <c r="I948" s="10" t="s">
        <v>62</v>
      </c>
      <c r="J948" s="17">
        <v>112</v>
      </c>
      <c r="K948" s="17">
        <v>22.400000000000002</v>
      </c>
      <c r="L948" s="17">
        <v>3.0870000000000002</v>
      </c>
      <c r="M948" s="17">
        <v>122.80000000000001</v>
      </c>
      <c r="N948" s="17">
        <v>3.17</v>
      </c>
      <c r="O948" s="17">
        <v>3.4870000000000001</v>
      </c>
      <c r="P948" s="17">
        <v>3.17</v>
      </c>
      <c r="Q948" s="17">
        <v>3.17</v>
      </c>
      <c r="R948" s="17" t="s">
        <v>34096</v>
      </c>
      <c r="S948" s="17">
        <v>3.4870000000000001</v>
      </c>
      <c r="T948" s="17" t="s">
        <v>34096</v>
      </c>
      <c r="U948" s="17" t="s">
        <v>34096</v>
      </c>
      <c r="V948" s="17">
        <v>3.3271000000000002</v>
      </c>
      <c r="W948" s="17">
        <v>3.0870000000000002</v>
      </c>
      <c r="X948" s="17">
        <v>122.80000000000001</v>
      </c>
      <c r="Y948" s="17">
        <v>110.52</v>
      </c>
      <c r="Z948" s="17">
        <v>115.125</v>
      </c>
      <c r="AA948" s="17">
        <v>120.4975</v>
      </c>
      <c r="AB948" s="17">
        <v>122.80000000000001</v>
      </c>
      <c r="AC948" s="17">
        <v>122.80000000000001</v>
      </c>
      <c r="AD948" s="17">
        <v>122.80000000000001</v>
      </c>
      <c r="AE948" s="17">
        <v>110.21299999999999</v>
      </c>
      <c r="AF948" s="17">
        <v>81.355000000000004</v>
      </c>
      <c r="AG948" s="17">
        <v>3.3285</v>
      </c>
      <c r="AH948" s="10" t="s">
        <v>34627</v>
      </c>
      <c r="AI948" s="10" t="s">
        <v>715</v>
      </c>
      <c r="AJ948" s="54">
        <v>0</v>
      </c>
      <c r="AK948" s="27" t="s">
        <v>34143</v>
      </c>
      <c r="AL948" t="s">
        <v>51</v>
      </c>
      <c r="AM948" t="e">
        <v>#VALUE!</v>
      </c>
    </row>
    <row r="949" spans="1:39" x14ac:dyDescent="0.3">
      <c r="A949" s="6" t="str">
        <f t="shared" si="56"/>
        <v>Clinical Laboratory &amp; Pathology Procedures-Detection test by nucleic acid for chlamydia trachomatis, amplified probe technique-87491</v>
      </c>
      <c r="B949" s="6" t="str">
        <f t="shared" si="57"/>
        <v>Detection test by nucleic acid for chlamydia trachomatis, amplified probe technique</v>
      </c>
      <c r="C949" s="6" t="str">
        <f t="shared" si="58"/>
        <v>Clinical Laboratory &amp; Pathology Procedures</v>
      </c>
      <c r="D949" s="6" t="str">
        <f t="shared" si="59"/>
        <v>87491</v>
      </c>
      <c r="E949" s="25"/>
      <c r="F949" s="25"/>
      <c r="G949" s="53"/>
      <c r="H949" s="25"/>
      <c r="I949" s="10"/>
      <c r="J949" s="39">
        <v>371</v>
      </c>
      <c r="K949" s="39">
        <v>74.2</v>
      </c>
      <c r="L949" s="39">
        <v>55.72781333333333</v>
      </c>
      <c r="M949" s="39">
        <v>316.8914666666667</v>
      </c>
      <c r="N949" s="39">
        <v>38.260000000000005</v>
      </c>
      <c r="O949" s="39">
        <v>56.127813333333329</v>
      </c>
      <c r="P949" s="39">
        <v>38.260000000000005</v>
      </c>
      <c r="Q949" s="39">
        <v>38.260000000000005</v>
      </c>
      <c r="R949" s="39" t="s">
        <v>34096</v>
      </c>
      <c r="S949" s="39">
        <v>42.086000000000006</v>
      </c>
      <c r="T949" s="39" t="s">
        <v>34096</v>
      </c>
      <c r="U949" s="39" t="s">
        <v>34096</v>
      </c>
      <c r="V949" s="39">
        <v>40.167699999999996</v>
      </c>
      <c r="W949" s="39">
        <v>37.268999999999998</v>
      </c>
      <c r="X949" s="39">
        <v>316.8914666666667</v>
      </c>
      <c r="Y949" s="39">
        <v>285.20231999999999</v>
      </c>
      <c r="Z949" s="39">
        <v>297.08574999999996</v>
      </c>
      <c r="AA949" s="39">
        <v>310.94975166666666</v>
      </c>
      <c r="AB949" s="39">
        <v>316.8914666666667</v>
      </c>
      <c r="AC949" s="39">
        <v>316.8914666666667</v>
      </c>
      <c r="AD949" s="39">
        <v>316.8914666666667</v>
      </c>
      <c r="AE949" s="39">
        <v>284.4100913333333</v>
      </c>
      <c r="AF949" s="39">
        <v>209.94059666666669</v>
      </c>
      <c r="AG949" s="39">
        <v>38.265779999999999</v>
      </c>
      <c r="AH949" s="10"/>
      <c r="AI949" s="10"/>
    </row>
    <row r="950" spans="1:39" x14ac:dyDescent="0.3">
      <c r="A950" s="6" t="str">
        <f t="shared" si="56"/>
        <v>Clinical Laboratory &amp; Pathology Procedures-Detection test by nucleic acid for chlamydia trachomatis, amplified probe technique-87491</v>
      </c>
      <c r="B950" s="6" t="str">
        <f t="shared" si="57"/>
        <v>Detection test by nucleic acid for chlamydia trachomatis, amplified probe technique</v>
      </c>
      <c r="C950" s="6" t="str">
        <f t="shared" si="58"/>
        <v>Clinical Laboratory &amp; Pathology Procedures</v>
      </c>
      <c r="D950" s="6" t="str">
        <f t="shared" si="59"/>
        <v>87491</v>
      </c>
      <c r="E950" s="19"/>
      <c r="F950" s="18"/>
      <c r="G950" s="59"/>
      <c r="H950" s="60"/>
      <c r="I950" s="20"/>
      <c r="J950" s="21"/>
      <c r="K950" s="21"/>
      <c r="L950" s="21"/>
      <c r="M950" s="21"/>
      <c r="N950" s="21"/>
      <c r="O950" s="21"/>
      <c r="P950" s="21"/>
      <c r="Q950" s="21"/>
      <c r="R950" s="21"/>
      <c r="S950" s="21"/>
      <c r="T950" s="21"/>
      <c r="U950" s="21"/>
      <c r="V950" s="21"/>
      <c r="W950" s="21"/>
      <c r="X950" s="21"/>
      <c r="Y950" s="21"/>
      <c r="Z950" s="21"/>
      <c r="AA950" s="21"/>
      <c r="AB950" s="21"/>
      <c r="AC950" s="21"/>
      <c r="AD950" s="21"/>
      <c r="AE950" s="21"/>
      <c r="AF950" s="21"/>
      <c r="AG950" s="21"/>
      <c r="AH950" s="10"/>
      <c r="AI950" s="10"/>
    </row>
    <row r="951" spans="1:39" ht="27.95" x14ac:dyDescent="0.3">
      <c r="A951" s="6" t="str">
        <f t="shared" si="56"/>
        <v>Clinical Laboratory &amp; Pathology Procedures-Detection test by nucleic acid for Neisseria gonorrhoeae (gonorrhoeae bacteria), amplified probe technique-87591</v>
      </c>
      <c r="B951" s="6" t="str">
        <f t="shared" si="57"/>
        <v>Detection test by nucleic acid for Neisseria gonorrhoeae (gonorrhoeae bacteria), amplified probe technique</v>
      </c>
      <c r="C951" s="6" t="str">
        <f t="shared" si="58"/>
        <v>Clinical Laboratory &amp; Pathology Procedures</v>
      </c>
      <c r="D951" s="6" t="str">
        <f t="shared" si="59"/>
        <v>87591</v>
      </c>
      <c r="E951" s="25" t="s">
        <v>984</v>
      </c>
      <c r="F951" s="25" t="s">
        <v>59</v>
      </c>
      <c r="G951" s="53" t="s">
        <v>711</v>
      </c>
      <c r="H951" s="25" t="s">
        <v>712</v>
      </c>
      <c r="I951" s="10" t="s">
        <v>323</v>
      </c>
      <c r="J951" s="17">
        <v>130</v>
      </c>
      <c r="K951" s="17">
        <v>26</v>
      </c>
      <c r="L951" s="17">
        <v>22.459679999999999</v>
      </c>
      <c r="M951" s="17">
        <v>99.820799999999991</v>
      </c>
      <c r="N951" s="17" t="s">
        <v>34096</v>
      </c>
      <c r="O951" s="17">
        <v>22.459679999999999</v>
      </c>
      <c r="P951" s="17" t="s">
        <v>34096</v>
      </c>
      <c r="Q951" s="17" t="s">
        <v>34096</v>
      </c>
      <c r="R951" s="17" t="s">
        <v>34096</v>
      </c>
      <c r="S951" s="17" t="s">
        <v>34096</v>
      </c>
      <c r="T951" s="17" t="s">
        <v>34096</v>
      </c>
      <c r="U951" s="17" t="s">
        <v>34096</v>
      </c>
      <c r="V951" s="17" t="s">
        <v>34096</v>
      </c>
      <c r="W951" s="17" t="s">
        <v>34096</v>
      </c>
      <c r="X951" s="17">
        <v>99.820799999999991</v>
      </c>
      <c r="Y951" s="17">
        <v>89.838719999999995</v>
      </c>
      <c r="Z951" s="17">
        <v>93.581999999999994</v>
      </c>
      <c r="AA951" s="17">
        <v>97.949159999999992</v>
      </c>
      <c r="AB951" s="17">
        <v>99.820799999999991</v>
      </c>
      <c r="AC951" s="17">
        <v>99.820799999999991</v>
      </c>
      <c r="AD951" s="17">
        <v>99.820799999999991</v>
      </c>
      <c r="AE951" s="17">
        <v>89.589168000000001</v>
      </c>
      <c r="AF951" s="17">
        <v>66.13127999999999</v>
      </c>
      <c r="AG951" s="17">
        <v>34.937280000000001</v>
      </c>
      <c r="AH951" s="10" t="s">
        <v>34628</v>
      </c>
      <c r="AI951" s="10" t="s">
        <v>710</v>
      </c>
      <c r="AJ951" s="54">
        <v>1</v>
      </c>
      <c r="AK951" s="27">
        <v>5</v>
      </c>
      <c r="AL951" t="s">
        <v>51</v>
      </c>
      <c r="AM951">
        <v>2</v>
      </c>
    </row>
    <row r="952" spans="1:39" ht="27.95" x14ac:dyDescent="0.3">
      <c r="A952" s="6" t="str">
        <f t="shared" si="56"/>
        <v>Clinical Laboratory &amp; Pathology Procedures-Detection test by nucleic acid for Neisseria gonorrhoeae (gonorrhoeae bacteria), amplified probe technique-87591</v>
      </c>
      <c r="B952" s="6" t="str">
        <f t="shared" si="57"/>
        <v>Detection test by nucleic acid for Neisseria gonorrhoeae (gonorrhoeae bacteria), amplified probe technique</v>
      </c>
      <c r="C952" s="6" t="str">
        <f t="shared" si="58"/>
        <v>Clinical Laboratory &amp; Pathology Procedures</v>
      </c>
      <c r="D952" s="6" t="str">
        <f t="shared" si="59"/>
        <v>87591</v>
      </c>
      <c r="E952" s="25" t="s">
        <v>47</v>
      </c>
      <c r="F952" s="25" t="s">
        <v>47</v>
      </c>
      <c r="G952" s="53" t="s">
        <v>713</v>
      </c>
      <c r="H952" s="25" t="s">
        <v>714</v>
      </c>
      <c r="I952" s="10" t="s">
        <v>323</v>
      </c>
      <c r="J952" s="17">
        <v>129</v>
      </c>
      <c r="K952" s="17">
        <v>25.8</v>
      </c>
      <c r="L952" s="17">
        <v>30.181133333333332</v>
      </c>
      <c r="M952" s="17">
        <v>94.270666666666671</v>
      </c>
      <c r="N952" s="17">
        <v>35.090000000000003</v>
      </c>
      <c r="O952" s="17">
        <v>30.181133333333332</v>
      </c>
      <c r="P952" s="17">
        <v>35.090000000000003</v>
      </c>
      <c r="Q952" s="17">
        <v>35.090000000000003</v>
      </c>
      <c r="R952" s="17" t="s">
        <v>34096</v>
      </c>
      <c r="S952" s="17">
        <v>38.599000000000004</v>
      </c>
      <c r="T952" s="17" t="s">
        <v>34096</v>
      </c>
      <c r="U952" s="17" t="s">
        <v>34096</v>
      </c>
      <c r="V952" s="17">
        <v>36.840599999999995</v>
      </c>
      <c r="W952" s="17">
        <v>34.181999999999995</v>
      </c>
      <c r="X952" s="17">
        <v>94.270666666666671</v>
      </c>
      <c r="Y952" s="17">
        <v>84.843599999999995</v>
      </c>
      <c r="Z952" s="17">
        <v>88.378749999999982</v>
      </c>
      <c r="AA952" s="17">
        <v>92.503091666666663</v>
      </c>
      <c r="AB952" s="17">
        <v>94.270666666666671</v>
      </c>
      <c r="AC952" s="17">
        <v>94.270666666666671</v>
      </c>
      <c r="AD952" s="17">
        <v>94.270666666666671</v>
      </c>
      <c r="AE952" s="17">
        <v>84.607923333333318</v>
      </c>
      <c r="AF952" s="17">
        <v>62.454316666666671</v>
      </c>
      <c r="AG952" s="17">
        <v>39.215633333333336</v>
      </c>
      <c r="AH952" s="10" t="s">
        <v>34629</v>
      </c>
      <c r="AI952" s="10" t="s">
        <v>710</v>
      </c>
      <c r="AJ952" s="54">
        <v>0</v>
      </c>
      <c r="AK952" s="27" t="s">
        <v>34143</v>
      </c>
      <c r="AL952" t="s">
        <v>51</v>
      </c>
      <c r="AM952" t="e">
        <v>#VALUE!</v>
      </c>
    </row>
    <row r="953" spans="1:39" ht="27.95" x14ac:dyDescent="0.3">
      <c r="A953" s="6" t="str">
        <f t="shared" si="56"/>
        <v>Clinical Laboratory &amp; Pathology Procedures-Detection test by nucleic acid for Neisseria gonorrhoeae (gonorrhoeae bacteria), amplified probe technique-87591</v>
      </c>
      <c r="B953" s="6" t="str">
        <f t="shared" si="57"/>
        <v>Detection test by nucleic acid for Neisseria gonorrhoeae (gonorrhoeae bacteria), amplified probe technique</v>
      </c>
      <c r="C953" s="6" t="str">
        <f t="shared" si="58"/>
        <v>Clinical Laboratory &amp; Pathology Procedures</v>
      </c>
      <c r="D953" s="6" t="str">
        <f t="shared" si="59"/>
        <v>87591</v>
      </c>
      <c r="E953" s="25" t="s">
        <v>47</v>
      </c>
      <c r="F953" s="25" t="s">
        <v>47</v>
      </c>
      <c r="G953" s="53" t="s">
        <v>537</v>
      </c>
      <c r="H953" s="25" t="s">
        <v>538</v>
      </c>
      <c r="I953" s="10" t="s">
        <v>62</v>
      </c>
      <c r="J953" s="17">
        <v>112</v>
      </c>
      <c r="K953" s="17">
        <v>22.400000000000002</v>
      </c>
      <c r="L953" s="17">
        <v>3.0870000000000002</v>
      </c>
      <c r="M953" s="17">
        <v>122.80000000000001</v>
      </c>
      <c r="N953" s="17">
        <v>3.17</v>
      </c>
      <c r="O953" s="17">
        <v>3.4870000000000001</v>
      </c>
      <c r="P953" s="17">
        <v>3.17</v>
      </c>
      <c r="Q953" s="17">
        <v>3.17</v>
      </c>
      <c r="R953" s="17" t="s">
        <v>34096</v>
      </c>
      <c r="S953" s="17">
        <v>3.4870000000000001</v>
      </c>
      <c r="T953" s="17" t="s">
        <v>34096</v>
      </c>
      <c r="U953" s="17" t="s">
        <v>34096</v>
      </c>
      <c r="V953" s="17">
        <v>3.3271000000000002</v>
      </c>
      <c r="W953" s="17">
        <v>3.0870000000000002</v>
      </c>
      <c r="X953" s="17">
        <v>122.80000000000001</v>
      </c>
      <c r="Y953" s="17">
        <v>110.52</v>
      </c>
      <c r="Z953" s="17">
        <v>115.125</v>
      </c>
      <c r="AA953" s="17">
        <v>120.4975</v>
      </c>
      <c r="AB953" s="17">
        <v>122.80000000000001</v>
      </c>
      <c r="AC953" s="17">
        <v>122.80000000000001</v>
      </c>
      <c r="AD953" s="17">
        <v>122.80000000000001</v>
      </c>
      <c r="AE953" s="17">
        <v>110.21299999999999</v>
      </c>
      <c r="AF953" s="17">
        <v>81.355000000000004</v>
      </c>
      <c r="AG953" s="17">
        <v>3.3285</v>
      </c>
      <c r="AH953" s="10" t="s">
        <v>34630</v>
      </c>
      <c r="AI953" s="10" t="s">
        <v>710</v>
      </c>
      <c r="AJ953" s="54">
        <v>0</v>
      </c>
      <c r="AK953" s="27" t="s">
        <v>34143</v>
      </c>
      <c r="AL953" t="s">
        <v>51</v>
      </c>
      <c r="AM953" t="e">
        <v>#VALUE!</v>
      </c>
    </row>
    <row r="954" spans="1:39" x14ac:dyDescent="0.3">
      <c r="A954" s="6" t="str">
        <f t="shared" si="56"/>
        <v>Clinical Laboratory &amp; Pathology Procedures-Detection test by nucleic acid for Neisseria gonorrhoeae (gonorrhoeae bacteria), amplified probe technique-87591</v>
      </c>
      <c r="B954" s="6" t="str">
        <f t="shared" si="57"/>
        <v>Detection test by nucleic acid for Neisseria gonorrhoeae (gonorrhoeae bacteria), amplified probe technique</v>
      </c>
      <c r="C954" s="6" t="str">
        <f t="shared" si="58"/>
        <v>Clinical Laboratory &amp; Pathology Procedures</v>
      </c>
      <c r="D954" s="6" t="str">
        <f t="shared" si="59"/>
        <v>87591</v>
      </c>
      <c r="E954" s="25"/>
      <c r="F954" s="25"/>
      <c r="G954" s="53"/>
      <c r="H954" s="25"/>
      <c r="I954" s="10"/>
      <c r="J954" s="39">
        <v>371</v>
      </c>
      <c r="K954" s="39">
        <v>74.2</v>
      </c>
      <c r="L954" s="39">
        <v>55.72781333333333</v>
      </c>
      <c r="M954" s="39">
        <v>316.8914666666667</v>
      </c>
      <c r="N954" s="39">
        <v>38.260000000000005</v>
      </c>
      <c r="O954" s="39">
        <v>56.127813333333329</v>
      </c>
      <c r="P954" s="39">
        <v>38.260000000000005</v>
      </c>
      <c r="Q954" s="39">
        <v>38.260000000000005</v>
      </c>
      <c r="R954" s="39" t="s">
        <v>34096</v>
      </c>
      <c r="S954" s="39">
        <v>42.086000000000006</v>
      </c>
      <c r="T954" s="39" t="s">
        <v>34096</v>
      </c>
      <c r="U954" s="39" t="s">
        <v>34096</v>
      </c>
      <c r="V954" s="39">
        <v>40.167699999999996</v>
      </c>
      <c r="W954" s="39">
        <v>37.268999999999998</v>
      </c>
      <c r="X954" s="39">
        <v>316.8914666666667</v>
      </c>
      <c r="Y954" s="39">
        <v>285.20231999999999</v>
      </c>
      <c r="Z954" s="39">
        <v>297.08574999999996</v>
      </c>
      <c r="AA954" s="39">
        <v>310.94975166666666</v>
      </c>
      <c r="AB954" s="39">
        <v>316.8914666666667</v>
      </c>
      <c r="AC954" s="39">
        <v>316.8914666666667</v>
      </c>
      <c r="AD954" s="39">
        <v>316.8914666666667</v>
      </c>
      <c r="AE954" s="39">
        <v>284.4100913333333</v>
      </c>
      <c r="AF954" s="39">
        <v>209.94059666666669</v>
      </c>
      <c r="AG954" s="39">
        <v>42.544133333333335</v>
      </c>
      <c r="AH954" s="10"/>
      <c r="AI954" s="10"/>
    </row>
    <row r="955" spans="1:39" x14ac:dyDescent="0.3">
      <c r="A955" s="6" t="str">
        <f t="shared" si="56"/>
        <v>Clinical Laboratory &amp; Pathology Procedures-Detection test by nucleic acid for Neisseria gonorrhoeae (gonorrhoeae bacteria), amplified probe technique-87591</v>
      </c>
      <c r="B955" s="6" t="str">
        <f t="shared" si="57"/>
        <v>Detection test by nucleic acid for Neisseria gonorrhoeae (gonorrhoeae bacteria), amplified probe technique</v>
      </c>
      <c r="C955" s="6" t="str">
        <f t="shared" si="58"/>
        <v>Clinical Laboratory &amp; Pathology Procedures</v>
      </c>
      <c r="D955" s="6" t="str">
        <f t="shared" si="59"/>
        <v>87591</v>
      </c>
      <c r="E955" s="19"/>
      <c r="F955" s="18"/>
      <c r="G955" s="59"/>
      <c r="H955" s="60"/>
      <c r="I955" s="20"/>
      <c r="J955" s="21"/>
      <c r="K955" s="21"/>
      <c r="L955" s="21"/>
      <c r="M955" s="21"/>
      <c r="N955" s="21"/>
      <c r="O955" s="21"/>
      <c r="P955" s="21"/>
      <c r="Q955" s="21"/>
      <c r="R955" s="21"/>
      <c r="S955" s="21"/>
      <c r="T955" s="21"/>
      <c r="U955" s="21"/>
      <c r="V955" s="21"/>
      <c r="W955" s="21"/>
      <c r="X955" s="21"/>
      <c r="Y955" s="21"/>
      <c r="Z955" s="21"/>
      <c r="AA955" s="21"/>
      <c r="AB955" s="21"/>
      <c r="AC955" s="21"/>
      <c r="AD955" s="21"/>
      <c r="AE955" s="21"/>
      <c r="AF955" s="21"/>
      <c r="AG955" s="21"/>
      <c r="AH955" s="10"/>
      <c r="AI955" s="10"/>
    </row>
    <row r="956" spans="1:39" ht="27.95" x14ac:dyDescent="0.3">
      <c r="A956" s="6" t="str">
        <f t="shared" si="56"/>
        <v>Clinical Laboratory &amp; Pathology Procedures-Detection test by nucleic acid for multiple types of respiratory virus, multiple types or subtypes, 12-25 targets-87633</v>
      </c>
      <c r="B956" s="6" t="str">
        <f t="shared" si="57"/>
        <v>Detection test by nucleic acid for multiple types of respiratory virus, multiple types or subtypes, 12-25 targets</v>
      </c>
      <c r="C956" s="6" t="str">
        <f t="shared" si="58"/>
        <v>Clinical Laboratory &amp; Pathology Procedures</v>
      </c>
      <c r="D956" s="6" t="str">
        <f t="shared" si="59"/>
        <v>87633</v>
      </c>
      <c r="E956" s="25" t="s">
        <v>984</v>
      </c>
      <c r="F956" s="25" t="s">
        <v>59</v>
      </c>
      <c r="G956" s="53" t="s">
        <v>31446</v>
      </c>
      <c r="H956" s="25" t="s">
        <v>27677</v>
      </c>
      <c r="I956" s="10" t="s">
        <v>323</v>
      </c>
      <c r="J956" s="17">
        <v>930</v>
      </c>
      <c r="K956" s="17">
        <v>186</v>
      </c>
      <c r="L956" s="17">
        <v>405.97199999999998</v>
      </c>
      <c r="M956" s="17">
        <v>833.38666666666666</v>
      </c>
      <c r="N956" s="17">
        <v>416.78</v>
      </c>
      <c r="O956" s="17">
        <v>458.45800000000003</v>
      </c>
      <c r="P956" s="17">
        <v>416.78</v>
      </c>
      <c r="Q956" s="17">
        <v>416.78</v>
      </c>
      <c r="R956" s="17" t="s">
        <v>34096</v>
      </c>
      <c r="S956" s="17">
        <v>458.45800000000003</v>
      </c>
      <c r="T956" s="17" t="s">
        <v>34096</v>
      </c>
      <c r="U956" s="17" t="s">
        <v>34096</v>
      </c>
      <c r="V956" s="17">
        <v>437.54760000000005</v>
      </c>
      <c r="W956" s="17">
        <v>405.97199999999998</v>
      </c>
      <c r="X956" s="17">
        <v>833.38666666666666</v>
      </c>
      <c r="Y956" s="17">
        <v>750.04799999999989</v>
      </c>
      <c r="Z956" s="17">
        <v>781.29999999999984</v>
      </c>
      <c r="AA956" s="17">
        <v>817.76066666666668</v>
      </c>
      <c r="AB956" s="17">
        <v>833.38666666666666</v>
      </c>
      <c r="AC956" s="17">
        <v>833.38666666666666</v>
      </c>
      <c r="AD956" s="17">
        <v>833.38666666666666</v>
      </c>
      <c r="AE956" s="17">
        <v>747.96453333333329</v>
      </c>
      <c r="AF956" s="17">
        <v>552.11866666666663</v>
      </c>
      <c r="AG956" s="17">
        <v>437.61899999999997</v>
      </c>
      <c r="AH956" s="10" t="s">
        <v>34631</v>
      </c>
      <c r="AI956" s="10" t="s">
        <v>31057</v>
      </c>
      <c r="AJ956" s="54">
        <v>1</v>
      </c>
      <c r="AK956" s="27">
        <v>2</v>
      </c>
      <c r="AL956" t="s">
        <v>51</v>
      </c>
      <c r="AM956">
        <v>1</v>
      </c>
    </row>
    <row r="957" spans="1:39" x14ac:dyDescent="0.3">
      <c r="A957" s="6" t="str">
        <f t="shared" si="56"/>
        <v>Clinical Laboratory &amp; Pathology Procedures-Detection test by nucleic acid for multiple types of respiratory virus, multiple types or subtypes, 12-25 targets-87633</v>
      </c>
      <c r="B957" s="6" t="str">
        <f t="shared" si="57"/>
        <v>Detection test by nucleic acid for multiple types of respiratory virus, multiple types or subtypes, 12-25 targets</v>
      </c>
      <c r="C957" s="6" t="str">
        <f t="shared" si="58"/>
        <v>Clinical Laboratory &amp; Pathology Procedures</v>
      </c>
      <c r="D957" s="6" t="str">
        <f t="shared" si="59"/>
        <v>87633</v>
      </c>
      <c r="E957" s="19"/>
      <c r="F957" s="18"/>
      <c r="G957" s="59"/>
      <c r="H957" s="60"/>
      <c r="I957" s="20"/>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10"/>
      <c r="AI957" s="10"/>
    </row>
    <row r="958" spans="1:39" ht="27.95" x14ac:dyDescent="0.3">
      <c r="A958" s="6" t="str">
        <f t="shared" si="56"/>
        <v>Clinical Laboratory &amp; Pathology Procedures-Detection test by nucleic acid for Trichomonas vaginalis (genital parasite), amplified probe technique-87661</v>
      </c>
      <c r="B958" s="6" t="str">
        <f t="shared" si="57"/>
        <v>Detection test by nucleic acid for Trichomonas vaginalis (genital parasite), amplified probe technique</v>
      </c>
      <c r="C958" s="6" t="str">
        <f t="shared" si="58"/>
        <v>Clinical Laboratory &amp; Pathology Procedures</v>
      </c>
      <c r="D958" s="6" t="str">
        <f t="shared" si="59"/>
        <v>87661</v>
      </c>
      <c r="E958" s="25" t="s">
        <v>984</v>
      </c>
      <c r="F958" s="25" t="s">
        <v>59</v>
      </c>
      <c r="G958" s="53" t="s">
        <v>31451</v>
      </c>
      <c r="H958" s="25" t="s">
        <v>27695</v>
      </c>
      <c r="I958" s="10" t="s">
        <v>323</v>
      </c>
      <c r="J958" s="17">
        <v>131</v>
      </c>
      <c r="K958" s="17">
        <v>26.200000000000003</v>
      </c>
      <c r="L958" s="17">
        <v>34.181999999999995</v>
      </c>
      <c r="M958" s="17">
        <v>76.055999999999997</v>
      </c>
      <c r="N958" s="17">
        <v>35.090000000000003</v>
      </c>
      <c r="O958" s="17">
        <v>38.599000000000004</v>
      </c>
      <c r="P958" s="17">
        <v>35.090000000000003</v>
      </c>
      <c r="Q958" s="17">
        <v>35.090000000000003</v>
      </c>
      <c r="R958" s="17" t="s">
        <v>34096</v>
      </c>
      <c r="S958" s="17">
        <v>38.599000000000004</v>
      </c>
      <c r="T958" s="17" t="s">
        <v>34096</v>
      </c>
      <c r="U958" s="17" t="s">
        <v>34096</v>
      </c>
      <c r="V958" s="17">
        <v>36.840599999999995</v>
      </c>
      <c r="W958" s="17">
        <v>34.181999999999995</v>
      </c>
      <c r="X958" s="17">
        <v>76.055999999999997</v>
      </c>
      <c r="Y958" s="17">
        <v>68.450399999999988</v>
      </c>
      <c r="Z958" s="17">
        <v>71.302499999999995</v>
      </c>
      <c r="AA958" s="17">
        <v>74.629949999999994</v>
      </c>
      <c r="AB958" s="17">
        <v>76.055999999999997</v>
      </c>
      <c r="AC958" s="17">
        <v>76.055999999999997</v>
      </c>
      <c r="AD958" s="17">
        <v>76.055999999999997</v>
      </c>
      <c r="AE958" s="17">
        <v>68.260259999999988</v>
      </c>
      <c r="AF958" s="17">
        <v>50.387099999999997</v>
      </c>
      <c r="AG958" s="17">
        <v>36.844500000000004</v>
      </c>
      <c r="AH958" s="10" t="s">
        <v>34632</v>
      </c>
      <c r="AI958" s="10" t="s">
        <v>31058</v>
      </c>
      <c r="AJ958" s="54">
        <v>1</v>
      </c>
      <c r="AK958" s="27">
        <v>12</v>
      </c>
      <c r="AL958" t="s">
        <v>51</v>
      </c>
      <c r="AM958">
        <v>2</v>
      </c>
    </row>
    <row r="959" spans="1:39" ht="27.95" x14ac:dyDescent="0.3">
      <c r="A959" s="6" t="str">
        <f t="shared" si="56"/>
        <v>Clinical Laboratory &amp; Pathology Procedures-Detection test by nucleic acid for Trichomonas vaginalis (genital parasite), amplified probe technique-87661</v>
      </c>
      <c r="B959" s="6" t="str">
        <f t="shared" si="57"/>
        <v>Detection test by nucleic acid for Trichomonas vaginalis (genital parasite), amplified probe technique</v>
      </c>
      <c r="C959" s="6" t="str">
        <f t="shared" si="58"/>
        <v>Clinical Laboratory &amp; Pathology Procedures</v>
      </c>
      <c r="D959" s="6" t="str">
        <f t="shared" si="59"/>
        <v>87661</v>
      </c>
      <c r="E959" s="25" t="s">
        <v>47</v>
      </c>
      <c r="F959" s="25" t="s">
        <v>47</v>
      </c>
      <c r="G959" s="53" t="s">
        <v>713</v>
      </c>
      <c r="H959" s="25" t="s">
        <v>714</v>
      </c>
      <c r="I959" s="10" t="s">
        <v>323</v>
      </c>
      <c r="J959" s="17">
        <v>129</v>
      </c>
      <c r="K959" s="17">
        <v>25.8</v>
      </c>
      <c r="L959" s="17">
        <v>30.181133333333332</v>
      </c>
      <c r="M959" s="17">
        <v>94.270666666666671</v>
      </c>
      <c r="N959" s="17">
        <v>35.090000000000003</v>
      </c>
      <c r="O959" s="17">
        <v>30.181133333333332</v>
      </c>
      <c r="P959" s="17">
        <v>35.090000000000003</v>
      </c>
      <c r="Q959" s="17">
        <v>35.090000000000003</v>
      </c>
      <c r="R959" s="17" t="s">
        <v>34096</v>
      </c>
      <c r="S959" s="17">
        <v>38.599000000000004</v>
      </c>
      <c r="T959" s="17" t="s">
        <v>34096</v>
      </c>
      <c r="U959" s="17" t="s">
        <v>34096</v>
      </c>
      <c r="V959" s="17">
        <v>36.840599999999995</v>
      </c>
      <c r="W959" s="17">
        <v>34.181999999999995</v>
      </c>
      <c r="X959" s="17">
        <v>94.270666666666671</v>
      </c>
      <c r="Y959" s="17">
        <v>84.843599999999995</v>
      </c>
      <c r="Z959" s="17">
        <v>88.378749999999982</v>
      </c>
      <c r="AA959" s="17">
        <v>92.503091666666663</v>
      </c>
      <c r="AB959" s="17">
        <v>94.270666666666671</v>
      </c>
      <c r="AC959" s="17">
        <v>94.270666666666671</v>
      </c>
      <c r="AD959" s="17">
        <v>94.270666666666671</v>
      </c>
      <c r="AE959" s="17">
        <v>84.607923333333318</v>
      </c>
      <c r="AF959" s="17">
        <v>62.454316666666671</v>
      </c>
      <c r="AG959" s="17">
        <v>39.215633333333336</v>
      </c>
      <c r="AH959" s="10" t="s">
        <v>34633</v>
      </c>
      <c r="AI959" s="10" t="s">
        <v>31058</v>
      </c>
      <c r="AJ959" s="54">
        <v>0</v>
      </c>
      <c r="AK959" s="27" t="s">
        <v>34143</v>
      </c>
      <c r="AL959" t="s">
        <v>51</v>
      </c>
      <c r="AM959" t="e">
        <v>#VALUE!</v>
      </c>
    </row>
    <row r="960" spans="1:39" ht="27.95" x14ac:dyDescent="0.3">
      <c r="A960" s="6" t="str">
        <f t="shared" si="56"/>
        <v>Clinical Laboratory &amp; Pathology Procedures-Detection test by nucleic acid for Trichomonas vaginalis (genital parasite), amplified probe technique-87661</v>
      </c>
      <c r="B960" s="6" t="str">
        <f t="shared" si="57"/>
        <v>Detection test by nucleic acid for Trichomonas vaginalis (genital parasite), amplified probe technique</v>
      </c>
      <c r="C960" s="6" t="str">
        <f t="shared" si="58"/>
        <v>Clinical Laboratory &amp; Pathology Procedures</v>
      </c>
      <c r="D960" s="6" t="str">
        <f t="shared" si="59"/>
        <v>87661</v>
      </c>
      <c r="E960" s="25" t="s">
        <v>47</v>
      </c>
      <c r="F960" s="25" t="s">
        <v>47</v>
      </c>
      <c r="G960" s="53" t="s">
        <v>711</v>
      </c>
      <c r="H960" s="25" t="s">
        <v>712</v>
      </c>
      <c r="I960" s="10" t="s">
        <v>323</v>
      </c>
      <c r="J960" s="17">
        <v>130</v>
      </c>
      <c r="K960" s="17">
        <v>26</v>
      </c>
      <c r="L960" s="17">
        <v>22.459679999999999</v>
      </c>
      <c r="M960" s="17">
        <v>99.820799999999991</v>
      </c>
      <c r="N960" s="17" t="s">
        <v>34096</v>
      </c>
      <c r="O960" s="17">
        <v>22.459679999999999</v>
      </c>
      <c r="P960" s="17" t="s">
        <v>34096</v>
      </c>
      <c r="Q960" s="17" t="s">
        <v>34096</v>
      </c>
      <c r="R960" s="17" t="s">
        <v>34096</v>
      </c>
      <c r="S960" s="17" t="s">
        <v>34096</v>
      </c>
      <c r="T960" s="17" t="s">
        <v>34096</v>
      </c>
      <c r="U960" s="17" t="s">
        <v>34096</v>
      </c>
      <c r="V960" s="17" t="s">
        <v>34096</v>
      </c>
      <c r="W960" s="17" t="s">
        <v>34096</v>
      </c>
      <c r="X960" s="17">
        <v>99.820799999999991</v>
      </c>
      <c r="Y960" s="17">
        <v>89.838719999999995</v>
      </c>
      <c r="Z960" s="17">
        <v>93.581999999999994</v>
      </c>
      <c r="AA960" s="17">
        <v>97.949159999999992</v>
      </c>
      <c r="AB960" s="17">
        <v>99.820799999999991</v>
      </c>
      <c r="AC960" s="17">
        <v>99.820799999999991</v>
      </c>
      <c r="AD960" s="17">
        <v>99.820799999999991</v>
      </c>
      <c r="AE960" s="17">
        <v>89.589168000000001</v>
      </c>
      <c r="AF960" s="17">
        <v>66.13127999999999</v>
      </c>
      <c r="AG960" s="17">
        <v>34.937280000000001</v>
      </c>
      <c r="AH960" s="10" t="s">
        <v>34634</v>
      </c>
      <c r="AI960" s="10" t="s">
        <v>31058</v>
      </c>
      <c r="AJ960" s="54">
        <v>0</v>
      </c>
      <c r="AK960" s="27" t="s">
        <v>34143</v>
      </c>
      <c r="AL960" t="s">
        <v>51</v>
      </c>
      <c r="AM960" t="e">
        <v>#VALUE!</v>
      </c>
    </row>
    <row r="961" spans="1:39" ht="27.95" x14ac:dyDescent="0.3">
      <c r="A961" s="6" t="str">
        <f t="shared" si="56"/>
        <v>Clinical Laboratory &amp; Pathology Procedures-Detection test by nucleic acid for Trichomonas vaginalis (genital parasite), amplified probe technique-87661</v>
      </c>
      <c r="B961" s="6" t="str">
        <f t="shared" si="57"/>
        <v>Detection test by nucleic acid for Trichomonas vaginalis (genital parasite), amplified probe technique</v>
      </c>
      <c r="C961" s="6" t="str">
        <f t="shared" si="58"/>
        <v>Clinical Laboratory &amp; Pathology Procedures</v>
      </c>
      <c r="D961" s="6" t="str">
        <f t="shared" si="59"/>
        <v>87661</v>
      </c>
      <c r="E961" s="25" t="s">
        <v>47</v>
      </c>
      <c r="F961" s="25" t="s">
        <v>47</v>
      </c>
      <c r="G961" s="53" t="s">
        <v>537</v>
      </c>
      <c r="H961" s="25" t="s">
        <v>538</v>
      </c>
      <c r="I961" s="10" t="s">
        <v>62</v>
      </c>
      <c r="J961" s="17">
        <v>112</v>
      </c>
      <c r="K961" s="17">
        <v>22.400000000000002</v>
      </c>
      <c r="L961" s="17">
        <v>3.0870000000000002</v>
      </c>
      <c r="M961" s="17">
        <v>122.80000000000001</v>
      </c>
      <c r="N961" s="17">
        <v>3.17</v>
      </c>
      <c r="O961" s="17">
        <v>3.4870000000000001</v>
      </c>
      <c r="P961" s="17">
        <v>3.17</v>
      </c>
      <c r="Q961" s="17">
        <v>3.17</v>
      </c>
      <c r="R961" s="17" t="s">
        <v>34096</v>
      </c>
      <c r="S961" s="17">
        <v>3.4870000000000001</v>
      </c>
      <c r="T961" s="17" t="s">
        <v>34096</v>
      </c>
      <c r="U961" s="17" t="s">
        <v>34096</v>
      </c>
      <c r="V961" s="17">
        <v>3.3271000000000002</v>
      </c>
      <c r="W961" s="17">
        <v>3.0870000000000002</v>
      </c>
      <c r="X961" s="17">
        <v>122.80000000000001</v>
      </c>
      <c r="Y961" s="17">
        <v>110.52</v>
      </c>
      <c r="Z961" s="17">
        <v>115.125</v>
      </c>
      <c r="AA961" s="17">
        <v>120.4975</v>
      </c>
      <c r="AB961" s="17">
        <v>122.80000000000001</v>
      </c>
      <c r="AC961" s="17">
        <v>122.80000000000001</v>
      </c>
      <c r="AD961" s="17">
        <v>122.80000000000001</v>
      </c>
      <c r="AE961" s="17">
        <v>110.21299999999999</v>
      </c>
      <c r="AF961" s="17">
        <v>81.355000000000004</v>
      </c>
      <c r="AG961" s="17">
        <v>3.3285</v>
      </c>
      <c r="AH961" s="10" t="s">
        <v>34635</v>
      </c>
      <c r="AI961" s="10" t="s">
        <v>31058</v>
      </c>
      <c r="AJ961" s="54">
        <v>0</v>
      </c>
      <c r="AK961" s="27" t="s">
        <v>34143</v>
      </c>
      <c r="AL961" t="s">
        <v>51</v>
      </c>
      <c r="AM961" t="e">
        <v>#VALUE!</v>
      </c>
    </row>
    <row r="962" spans="1:39" x14ac:dyDescent="0.3">
      <c r="A962" s="6" t="str">
        <f t="shared" si="56"/>
        <v>Clinical Laboratory &amp; Pathology Procedures-Detection test by nucleic acid for Trichomonas vaginalis (genital parasite), amplified probe technique-87661</v>
      </c>
      <c r="B962" s="6" t="str">
        <f t="shared" si="57"/>
        <v>Detection test by nucleic acid for Trichomonas vaginalis (genital parasite), amplified probe technique</v>
      </c>
      <c r="C962" s="6" t="str">
        <f t="shared" si="58"/>
        <v>Clinical Laboratory &amp; Pathology Procedures</v>
      </c>
      <c r="D962" s="6" t="str">
        <f t="shared" si="59"/>
        <v>87661</v>
      </c>
      <c r="E962" s="25" t="s">
        <v>47</v>
      </c>
      <c r="F962" s="25" t="s">
        <v>47</v>
      </c>
      <c r="G962" s="53" t="s">
        <v>31387</v>
      </c>
      <c r="H962" s="25" t="s">
        <v>27042</v>
      </c>
      <c r="I962" s="10" t="s">
        <v>655</v>
      </c>
      <c r="J962" s="17">
        <v>51</v>
      </c>
      <c r="K962" s="17">
        <v>10.200000000000001</v>
      </c>
      <c r="L962" s="17">
        <v>6.0533999999999999</v>
      </c>
      <c r="M962" s="17">
        <v>26.904000000000003</v>
      </c>
      <c r="N962" s="17" t="s">
        <v>34096</v>
      </c>
      <c r="O962" s="17">
        <v>6.0533999999999999</v>
      </c>
      <c r="P962" s="17" t="s">
        <v>34096</v>
      </c>
      <c r="Q962" s="17" t="s">
        <v>34096</v>
      </c>
      <c r="R962" s="17" t="s">
        <v>34096</v>
      </c>
      <c r="S962" s="17" t="s">
        <v>34096</v>
      </c>
      <c r="T962" s="17" t="s">
        <v>34096</v>
      </c>
      <c r="U962" s="17" t="s">
        <v>34096</v>
      </c>
      <c r="V962" s="17" t="s">
        <v>34096</v>
      </c>
      <c r="W962" s="17" t="s">
        <v>34096</v>
      </c>
      <c r="X962" s="17">
        <v>26.904000000000003</v>
      </c>
      <c r="Y962" s="17">
        <v>24.2136</v>
      </c>
      <c r="Z962" s="17">
        <v>25.222500000000004</v>
      </c>
      <c r="AA962" s="17">
        <v>26.399550000000001</v>
      </c>
      <c r="AB962" s="17">
        <v>26.904000000000003</v>
      </c>
      <c r="AC962" s="17">
        <v>26.904000000000003</v>
      </c>
      <c r="AD962" s="17">
        <v>26.904000000000003</v>
      </c>
      <c r="AE962" s="17">
        <v>24.146340000000002</v>
      </c>
      <c r="AF962" s="17">
        <v>17.823900000000002</v>
      </c>
      <c r="AG962" s="17">
        <v>9.4164000000000012</v>
      </c>
      <c r="AH962" s="10" t="s">
        <v>34636</v>
      </c>
      <c r="AI962" s="10" t="s">
        <v>31058</v>
      </c>
      <c r="AJ962" s="54">
        <v>0</v>
      </c>
      <c r="AK962" s="27" t="s">
        <v>34143</v>
      </c>
      <c r="AL962" t="s">
        <v>51</v>
      </c>
      <c r="AM962" t="e">
        <v>#VALUE!</v>
      </c>
    </row>
    <row r="963" spans="1:39" x14ac:dyDescent="0.3">
      <c r="A963" s="6" t="str">
        <f t="shared" si="56"/>
        <v>Clinical Laboratory &amp; Pathology Procedures-Detection test by nucleic acid for Trichomonas vaginalis (genital parasite), amplified probe technique-87661</v>
      </c>
      <c r="B963" s="6" t="str">
        <f t="shared" si="57"/>
        <v>Detection test by nucleic acid for Trichomonas vaginalis (genital parasite), amplified probe technique</v>
      </c>
      <c r="C963" s="6" t="str">
        <f t="shared" si="58"/>
        <v>Clinical Laboratory &amp; Pathology Procedures</v>
      </c>
      <c r="D963" s="6" t="str">
        <f t="shared" si="59"/>
        <v>87661</v>
      </c>
      <c r="E963" s="25" t="s">
        <v>47</v>
      </c>
      <c r="F963" s="25" t="s">
        <v>47</v>
      </c>
      <c r="G963" s="53" t="s">
        <v>697</v>
      </c>
      <c r="H963" s="25" t="s">
        <v>698</v>
      </c>
      <c r="I963" s="10" t="s">
        <v>655</v>
      </c>
      <c r="J963" s="17">
        <v>23</v>
      </c>
      <c r="K963" s="17">
        <v>4.6000000000000005</v>
      </c>
      <c r="L963" s="17">
        <v>13.895999999999999</v>
      </c>
      <c r="M963" s="17">
        <v>38.802666666666674</v>
      </c>
      <c r="N963" s="17">
        <v>14.27</v>
      </c>
      <c r="O963" s="17">
        <v>14.736666666666666</v>
      </c>
      <c r="P963" s="17">
        <v>14.27</v>
      </c>
      <c r="Q963" s="17">
        <v>14.27</v>
      </c>
      <c r="R963" s="17" t="s">
        <v>34096</v>
      </c>
      <c r="S963" s="17">
        <v>15.697000000000001</v>
      </c>
      <c r="T963" s="17" t="s">
        <v>34096</v>
      </c>
      <c r="U963" s="17" t="s">
        <v>34096</v>
      </c>
      <c r="V963" s="17">
        <v>14.976799999999999</v>
      </c>
      <c r="W963" s="17">
        <v>13.895999999999999</v>
      </c>
      <c r="X963" s="17">
        <v>38.802666666666674</v>
      </c>
      <c r="Y963" s="17">
        <v>34.922400000000003</v>
      </c>
      <c r="Z963" s="17">
        <v>36.377500000000005</v>
      </c>
      <c r="AA963" s="17">
        <v>38.075116666666666</v>
      </c>
      <c r="AB963" s="17">
        <v>38.802666666666674</v>
      </c>
      <c r="AC963" s="17">
        <v>38.802666666666674</v>
      </c>
      <c r="AD963" s="17">
        <v>38.802666666666674</v>
      </c>
      <c r="AE963" s="17">
        <v>34.825393333333331</v>
      </c>
      <c r="AF963" s="17">
        <v>25.70676666666667</v>
      </c>
      <c r="AG963" s="17">
        <v>16.634333333333334</v>
      </c>
      <c r="AH963" s="10" t="s">
        <v>34637</v>
      </c>
      <c r="AI963" s="10" t="s">
        <v>31058</v>
      </c>
      <c r="AJ963" s="54">
        <v>0</v>
      </c>
      <c r="AK963" s="27" t="s">
        <v>34143</v>
      </c>
      <c r="AL963" t="s">
        <v>51</v>
      </c>
      <c r="AM963" t="e">
        <v>#VALUE!</v>
      </c>
    </row>
    <row r="964" spans="1:39" x14ac:dyDescent="0.3">
      <c r="A964" s="6" t="str">
        <f t="shared" si="56"/>
        <v>Clinical Laboratory &amp; Pathology Procedures-Detection test by nucleic acid for Trichomonas vaginalis (genital parasite), amplified probe technique-87661</v>
      </c>
      <c r="B964" s="6" t="str">
        <f t="shared" si="57"/>
        <v>Detection test by nucleic acid for Trichomonas vaginalis (genital parasite), amplified probe technique</v>
      </c>
      <c r="C964" s="6" t="str">
        <f t="shared" si="58"/>
        <v>Clinical Laboratory &amp; Pathology Procedures</v>
      </c>
      <c r="D964" s="6" t="str">
        <f t="shared" si="59"/>
        <v>87661</v>
      </c>
      <c r="E964" s="25" t="s">
        <v>47</v>
      </c>
      <c r="F964" s="25" t="s">
        <v>47</v>
      </c>
      <c r="G964" s="53" t="s">
        <v>33132</v>
      </c>
      <c r="H964" s="25" t="s">
        <v>30493</v>
      </c>
      <c r="I964" s="10" t="s">
        <v>50</v>
      </c>
      <c r="J964" s="17">
        <v>100</v>
      </c>
      <c r="K964" s="17">
        <v>20</v>
      </c>
      <c r="L964" s="17">
        <v>8.3315999999999999</v>
      </c>
      <c r="M964" s="17">
        <v>37.029333333333334</v>
      </c>
      <c r="N964" s="17" t="s">
        <v>34096</v>
      </c>
      <c r="O964" s="17">
        <v>8.3315999999999999</v>
      </c>
      <c r="P964" s="17" t="s">
        <v>34096</v>
      </c>
      <c r="Q964" s="17" t="s">
        <v>34096</v>
      </c>
      <c r="R964" s="17" t="s">
        <v>34096</v>
      </c>
      <c r="S964" s="17" t="s">
        <v>34096</v>
      </c>
      <c r="T964" s="17" t="s">
        <v>34096</v>
      </c>
      <c r="U964" s="17" t="s">
        <v>34096</v>
      </c>
      <c r="V964" s="17" t="s">
        <v>34096</v>
      </c>
      <c r="W964" s="17" t="s">
        <v>34096</v>
      </c>
      <c r="X964" s="17">
        <v>37.029333333333334</v>
      </c>
      <c r="Y964" s="17">
        <v>33.3264</v>
      </c>
      <c r="Z964" s="17">
        <v>34.715000000000003</v>
      </c>
      <c r="AA964" s="17">
        <v>36.335033333333335</v>
      </c>
      <c r="AB964" s="17">
        <v>37.029333333333334</v>
      </c>
      <c r="AC964" s="17">
        <v>37.029333333333334</v>
      </c>
      <c r="AD964" s="17">
        <v>37.029333333333334</v>
      </c>
      <c r="AE964" s="17">
        <v>33.233826666666666</v>
      </c>
      <c r="AF964" s="17">
        <v>24.531933333333331</v>
      </c>
      <c r="AG964" s="17">
        <v>12.960266666666669</v>
      </c>
      <c r="AH964" s="10" t="s">
        <v>34638</v>
      </c>
      <c r="AI964" s="10" t="s">
        <v>31058</v>
      </c>
      <c r="AJ964" s="54">
        <v>0</v>
      </c>
      <c r="AK964" s="27" t="s">
        <v>34143</v>
      </c>
      <c r="AL964" t="s">
        <v>51</v>
      </c>
      <c r="AM964" t="e">
        <v>#VALUE!</v>
      </c>
    </row>
    <row r="965" spans="1:39" x14ac:dyDescent="0.3">
      <c r="A965" s="6" t="str">
        <f t="shared" si="56"/>
        <v>Clinical Laboratory &amp; Pathology Procedures-Detection test by nucleic acid for Trichomonas vaginalis (genital parasite), amplified probe technique-87661</v>
      </c>
      <c r="B965" s="6" t="str">
        <f t="shared" si="57"/>
        <v>Detection test by nucleic acid for Trichomonas vaginalis (genital parasite), amplified probe technique</v>
      </c>
      <c r="C965" s="6" t="str">
        <f t="shared" si="58"/>
        <v>Clinical Laboratory &amp; Pathology Procedures</v>
      </c>
      <c r="D965" s="6" t="str">
        <f t="shared" si="59"/>
        <v>87661</v>
      </c>
      <c r="E965" s="25" t="s">
        <v>47</v>
      </c>
      <c r="F965" s="25" t="s">
        <v>47</v>
      </c>
      <c r="G965" s="53" t="s">
        <v>48</v>
      </c>
      <c r="H965" s="25" t="s">
        <v>49</v>
      </c>
      <c r="I965" s="10" t="s">
        <v>50</v>
      </c>
      <c r="J965" s="17">
        <v>35</v>
      </c>
      <c r="K965" s="17">
        <v>7</v>
      </c>
      <c r="L965" s="17">
        <v>4.9768000000000008</v>
      </c>
      <c r="M965" s="17">
        <v>22.119111111111113</v>
      </c>
      <c r="N965" s="17" t="s">
        <v>34096</v>
      </c>
      <c r="O965" s="17">
        <v>4.9768000000000008</v>
      </c>
      <c r="P965" s="17" t="s">
        <v>34096</v>
      </c>
      <c r="Q965" s="17" t="s">
        <v>34096</v>
      </c>
      <c r="R965" s="17" t="s">
        <v>34096</v>
      </c>
      <c r="S965" s="17" t="s">
        <v>34096</v>
      </c>
      <c r="T965" s="17" t="s">
        <v>34096</v>
      </c>
      <c r="U965" s="17" t="s">
        <v>34096</v>
      </c>
      <c r="V965" s="17">
        <v>8.5650999999999993</v>
      </c>
      <c r="W965" s="17">
        <v>7.9470000000000001</v>
      </c>
      <c r="X965" s="17">
        <v>22.119111111111113</v>
      </c>
      <c r="Y965" s="17">
        <v>19.907200000000003</v>
      </c>
      <c r="Z965" s="17">
        <v>20.736666666666668</v>
      </c>
      <c r="AA965" s="17">
        <v>21.704377777777776</v>
      </c>
      <c r="AB965" s="17">
        <v>22.119111111111113</v>
      </c>
      <c r="AC965" s="17">
        <v>22.119111111111113</v>
      </c>
      <c r="AD965" s="17">
        <v>22.119111111111113</v>
      </c>
      <c r="AE965" s="17">
        <v>19.851902222222225</v>
      </c>
      <c r="AF965" s="17">
        <v>14.653911111111114</v>
      </c>
      <c r="AG965" s="17">
        <v>7.7416888888888913</v>
      </c>
      <c r="AH965" s="10" t="s">
        <v>34639</v>
      </c>
      <c r="AI965" s="10" t="s">
        <v>31058</v>
      </c>
      <c r="AJ965" s="54">
        <v>0</v>
      </c>
      <c r="AK965" s="27" t="s">
        <v>34143</v>
      </c>
      <c r="AL965" t="s">
        <v>51</v>
      </c>
      <c r="AM965" t="e">
        <v>#VALUE!</v>
      </c>
    </row>
    <row r="966" spans="1:39" ht="27.95" x14ac:dyDescent="0.3">
      <c r="A966" s="6" t="str">
        <f t="shared" si="56"/>
        <v>Clinical Laboratory &amp; Pathology Procedures-Detection test by nucleic acid for Trichomonas vaginalis (genital parasite), amplified probe technique-87661</v>
      </c>
      <c r="B966" s="6" t="str">
        <f t="shared" si="57"/>
        <v>Detection test by nucleic acid for Trichomonas vaginalis (genital parasite), amplified probe technique</v>
      </c>
      <c r="C966" s="6" t="str">
        <f t="shared" si="58"/>
        <v>Clinical Laboratory &amp; Pathology Procedures</v>
      </c>
      <c r="D966" s="6" t="str">
        <f t="shared" si="59"/>
        <v>87661</v>
      </c>
      <c r="E966" s="25" t="s">
        <v>47</v>
      </c>
      <c r="F966" s="25" t="s">
        <v>47</v>
      </c>
      <c r="G966" s="53" t="s">
        <v>31430</v>
      </c>
      <c r="H966" s="25" t="s">
        <v>27504</v>
      </c>
      <c r="I966" s="10" t="s">
        <v>323</v>
      </c>
      <c r="J966" s="17">
        <v>93</v>
      </c>
      <c r="K966" s="17">
        <v>18.600000000000001</v>
      </c>
      <c r="L966" s="17">
        <v>10.061999999999999</v>
      </c>
      <c r="M966" s="17">
        <v>46.808</v>
      </c>
      <c r="N966" s="17">
        <v>10.33</v>
      </c>
      <c r="O966" s="17">
        <v>11.363000000000001</v>
      </c>
      <c r="P966" s="17">
        <v>10.33</v>
      </c>
      <c r="Q966" s="17">
        <v>10.33</v>
      </c>
      <c r="R966" s="17" t="s">
        <v>34096</v>
      </c>
      <c r="S966" s="17">
        <v>11.363000000000001</v>
      </c>
      <c r="T966" s="17" t="s">
        <v>34096</v>
      </c>
      <c r="U966" s="17" t="s">
        <v>34096</v>
      </c>
      <c r="V966" s="17">
        <v>10.8446</v>
      </c>
      <c r="W966" s="17">
        <v>10.061999999999999</v>
      </c>
      <c r="X966" s="17">
        <v>46.808</v>
      </c>
      <c r="Y966" s="17">
        <v>42.127199999999995</v>
      </c>
      <c r="Z966" s="17">
        <v>43.8825</v>
      </c>
      <c r="AA966" s="17">
        <v>45.930349999999997</v>
      </c>
      <c r="AB966" s="17">
        <v>46.808</v>
      </c>
      <c r="AC966" s="17">
        <v>46.808</v>
      </c>
      <c r="AD966" s="17">
        <v>46.808</v>
      </c>
      <c r="AE966" s="17">
        <v>42.010179999999998</v>
      </c>
      <c r="AF966" s="17">
        <v>31.010300000000001</v>
      </c>
      <c r="AG966" s="17">
        <v>10.846500000000001</v>
      </c>
      <c r="AH966" s="10" t="s">
        <v>34640</v>
      </c>
      <c r="AI966" s="10" t="s">
        <v>31058</v>
      </c>
      <c r="AJ966" s="54">
        <v>0</v>
      </c>
      <c r="AK966" s="27" t="s">
        <v>34143</v>
      </c>
      <c r="AL966" t="s">
        <v>51</v>
      </c>
      <c r="AM966" t="e">
        <v>#VALUE!</v>
      </c>
    </row>
    <row r="967" spans="1:39" x14ac:dyDescent="0.3">
      <c r="A967" s="6" t="str">
        <f t="shared" si="56"/>
        <v>Clinical Laboratory &amp; Pathology Procedures-Detection test by nucleic acid for Trichomonas vaginalis (genital parasite), amplified probe technique-87661</v>
      </c>
      <c r="B967" s="6" t="str">
        <f t="shared" si="57"/>
        <v>Detection test by nucleic acid for Trichomonas vaginalis (genital parasite), amplified probe technique</v>
      </c>
      <c r="C967" s="6" t="str">
        <f t="shared" si="58"/>
        <v>Clinical Laboratory &amp; Pathology Procedures</v>
      </c>
      <c r="D967" s="6" t="str">
        <f t="shared" si="59"/>
        <v>87661</v>
      </c>
      <c r="E967" s="25" t="s">
        <v>47</v>
      </c>
      <c r="F967" s="25" t="s">
        <v>47</v>
      </c>
      <c r="G967" s="53" t="s">
        <v>708</v>
      </c>
      <c r="H967" s="25" t="s">
        <v>709</v>
      </c>
      <c r="I967" s="10" t="s">
        <v>655</v>
      </c>
      <c r="J967" s="17">
        <v>180</v>
      </c>
      <c r="K967" s="17">
        <v>36</v>
      </c>
      <c r="L967" s="17">
        <v>23.454000000000001</v>
      </c>
      <c r="M967" s="17">
        <v>126.36</v>
      </c>
      <c r="N967" s="17">
        <v>24.08</v>
      </c>
      <c r="O967" s="17">
        <v>26.488</v>
      </c>
      <c r="P967" s="17">
        <v>24.08</v>
      </c>
      <c r="Q967" s="17">
        <v>24.08</v>
      </c>
      <c r="R967" s="17" t="s">
        <v>34096</v>
      </c>
      <c r="S967" s="17">
        <v>26.488</v>
      </c>
      <c r="T967" s="17" t="s">
        <v>34096</v>
      </c>
      <c r="U967" s="17" t="s">
        <v>34096</v>
      </c>
      <c r="V967" s="17">
        <v>25.278199999999998</v>
      </c>
      <c r="W967" s="17">
        <v>23.454000000000001</v>
      </c>
      <c r="X967" s="17">
        <v>126.36</v>
      </c>
      <c r="Y967" s="17">
        <v>113.72399999999999</v>
      </c>
      <c r="Z967" s="17">
        <v>118.46249999999999</v>
      </c>
      <c r="AA967" s="17">
        <v>123.99074999999999</v>
      </c>
      <c r="AB967" s="17">
        <v>126.36</v>
      </c>
      <c r="AC967" s="17">
        <v>126.36</v>
      </c>
      <c r="AD967" s="17">
        <v>126.36</v>
      </c>
      <c r="AE967" s="17">
        <v>113.40809999999999</v>
      </c>
      <c r="AF967" s="17">
        <v>83.713499999999996</v>
      </c>
      <c r="AG967" s="17">
        <v>25.283999999999999</v>
      </c>
      <c r="AH967" s="10" t="s">
        <v>34641</v>
      </c>
      <c r="AI967" s="10" t="s">
        <v>31058</v>
      </c>
      <c r="AJ967" s="54">
        <v>0</v>
      </c>
      <c r="AK967" s="27" t="s">
        <v>34143</v>
      </c>
      <c r="AL967" t="s">
        <v>51</v>
      </c>
      <c r="AM967" t="e">
        <v>#VALUE!</v>
      </c>
    </row>
    <row r="968" spans="1:39" x14ac:dyDescent="0.3">
      <c r="A968" s="6" t="str">
        <f t="shared" si="56"/>
        <v>Clinical Laboratory &amp; Pathology Procedures-Detection test by nucleic acid for Trichomonas vaginalis (genital parasite), amplified probe technique-87661</v>
      </c>
      <c r="B968" s="6" t="str">
        <f t="shared" si="57"/>
        <v>Detection test by nucleic acid for Trichomonas vaginalis (genital parasite), amplified probe technique</v>
      </c>
      <c r="C968" s="6" t="str">
        <f t="shared" si="58"/>
        <v>Clinical Laboratory &amp; Pathology Procedures</v>
      </c>
      <c r="D968" s="6" t="str">
        <f t="shared" si="59"/>
        <v>87661</v>
      </c>
      <c r="E968" s="25"/>
      <c r="F968" s="25"/>
      <c r="G968" s="53"/>
      <c r="H968" s="25"/>
      <c r="I968" s="10"/>
      <c r="J968" s="39">
        <v>984</v>
      </c>
      <c r="K968" s="39">
        <v>196.79999999999998</v>
      </c>
      <c r="L968" s="39">
        <v>156.68361333333334</v>
      </c>
      <c r="M968" s="39">
        <v>690.97057777777775</v>
      </c>
      <c r="N968" s="39">
        <v>122.03</v>
      </c>
      <c r="O968" s="39">
        <v>166.67627999999999</v>
      </c>
      <c r="P968" s="39">
        <v>122.03</v>
      </c>
      <c r="Q968" s="39">
        <v>122.03</v>
      </c>
      <c r="R968" s="39" t="s">
        <v>34096</v>
      </c>
      <c r="S968" s="39">
        <v>134.233</v>
      </c>
      <c r="T968" s="39" t="s">
        <v>34096</v>
      </c>
      <c r="U968" s="39" t="s">
        <v>34096</v>
      </c>
      <c r="V968" s="39">
        <v>136.673</v>
      </c>
      <c r="W968" s="39">
        <v>126.81</v>
      </c>
      <c r="X968" s="39">
        <v>690.97057777777775</v>
      </c>
      <c r="Y968" s="39">
        <v>621.87351999999987</v>
      </c>
      <c r="Z968" s="39">
        <v>647.78491666666673</v>
      </c>
      <c r="AA968" s="39">
        <v>678.01487944444443</v>
      </c>
      <c r="AB968" s="39">
        <v>690.97057777777775</v>
      </c>
      <c r="AC968" s="39">
        <v>690.97057777777775</v>
      </c>
      <c r="AD968" s="39">
        <v>690.97057777777775</v>
      </c>
      <c r="AE968" s="39">
        <v>620.14609355555558</v>
      </c>
      <c r="AF968" s="39">
        <v>457.76800777777777</v>
      </c>
      <c r="AG968" s="39">
        <v>197.20910222222224</v>
      </c>
      <c r="AH968" s="10"/>
      <c r="AI968" s="10"/>
    </row>
    <row r="969" spans="1:39" x14ac:dyDescent="0.3">
      <c r="A969" s="6" t="str">
        <f t="shared" ref="A969:A1032" si="60">IF(OR($AJ969=1,$AJ969&gt;1),(C969&amp;"-"&amp;B969&amp;"-"&amp;D969),A968)</f>
        <v>Clinical Laboratory &amp; Pathology Procedures-Detection test by nucleic acid for Trichomonas vaginalis (genital parasite), amplified probe technique-87661</v>
      </c>
      <c r="B969" s="6" t="str">
        <f t="shared" ref="B969:B1032" si="61">IF(OR($AJ969=1,$AJ969&gt;1),$G969,B968)</f>
        <v>Detection test by nucleic acid for Trichomonas vaginalis (genital parasite), amplified probe technique</v>
      </c>
      <c r="C969" s="6" t="str">
        <f t="shared" ref="C969:C1032" si="62">IF(OR($AJ969=1,$AJ969&gt;1),$E969,C968)</f>
        <v>Clinical Laboratory &amp; Pathology Procedures</v>
      </c>
      <c r="D969" s="6" t="str">
        <f t="shared" ref="D969:D1032" si="63">IF(OR($AJ969=1,$AJ969&gt;1),$H969,D968)</f>
        <v>87661</v>
      </c>
      <c r="E969" s="19"/>
      <c r="F969" s="18"/>
      <c r="G969" s="59"/>
      <c r="H969" s="60"/>
      <c r="I969" s="20"/>
      <c r="J969" s="21"/>
      <c r="K969" s="21"/>
      <c r="L969" s="21"/>
      <c r="M969" s="21"/>
      <c r="N969" s="21"/>
      <c r="O969" s="21"/>
      <c r="P969" s="21"/>
      <c r="Q969" s="21"/>
      <c r="R969" s="21"/>
      <c r="S969" s="21"/>
      <c r="T969" s="21"/>
      <c r="U969" s="21"/>
      <c r="V969" s="21"/>
      <c r="W969" s="21"/>
      <c r="X969" s="21"/>
      <c r="Y969" s="21"/>
      <c r="Z969" s="21"/>
      <c r="AA969" s="21"/>
      <c r="AB969" s="21"/>
      <c r="AC969" s="21"/>
      <c r="AD969" s="21"/>
      <c r="AE969" s="21"/>
      <c r="AF969" s="21"/>
      <c r="AG969" s="21"/>
      <c r="AH969" s="10"/>
      <c r="AI969" s="10"/>
    </row>
    <row r="970" spans="1:39" ht="27.95" x14ac:dyDescent="0.3">
      <c r="A970" s="6" t="str">
        <f t="shared" si="60"/>
        <v>Clinical Laboratory &amp; Pathology Procedures-Detection test by nucleic acid for organism, amplified probe technique-87798</v>
      </c>
      <c r="B970" s="6" t="str">
        <f t="shared" si="61"/>
        <v>Detection test by nucleic acid for organism, amplified probe technique</v>
      </c>
      <c r="C970" s="6" t="str">
        <f t="shared" si="62"/>
        <v>Clinical Laboratory &amp; Pathology Procedures</v>
      </c>
      <c r="D970" s="6" t="str">
        <f t="shared" si="63"/>
        <v>87798</v>
      </c>
      <c r="E970" s="25" t="s">
        <v>984</v>
      </c>
      <c r="F970" s="25" t="s">
        <v>59</v>
      </c>
      <c r="G970" s="53" t="s">
        <v>31452</v>
      </c>
      <c r="H970" s="25" t="s">
        <v>27701</v>
      </c>
      <c r="I970" s="10" t="s">
        <v>323</v>
      </c>
      <c r="J970" s="17">
        <v>201</v>
      </c>
      <c r="K970" s="17">
        <v>40.200000000000003</v>
      </c>
      <c r="L970" s="17">
        <v>34.181999999999995</v>
      </c>
      <c r="M970" s="17">
        <v>167.22560000000001</v>
      </c>
      <c r="N970" s="17">
        <v>35.090000000000003</v>
      </c>
      <c r="O970" s="17">
        <v>44.189819999999997</v>
      </c>
      <c r="P970" s="17">
        <v>35.090000000000003</v>
      </c>
      <c r="Q970" s="17">
        <v>35.090000000000003</v>
      </c>
      <c r="R970" s="17" t="s">
        <v>34096</v>
      </c>
      <c r="S970" s="17">
        <v>38.598999999999997</v>
      </c>
      <c r="T970" s="17" t="s">
        <v>34096</v>
      </c>
      <c r="U970" s="17" t="s">
        <v>34096</v>
      </c>
      <c r="V970" s="17">
        <v>36.840599999999995</v>
      </c>
      <c r="W970" s="17">
        <v>34.181999999999995</v>
      </c>
      <c r="X970" s="17">
        <v>167.22560000000001</v>
      </c>
      <c r="Y970" s="17">
        <v>150.50304</v>
      </c>
      <c r="Z970" s="17">
        <v>156.77400000000003</v>
      </c>
      <c r="AA970" s="17">
        <v>164.09011999999998</v>
      </c>
      <c r="AB970" s="17">
        <v>167.22560000000001</v>
      </c>
      <c r="AC970" s="17">
        <v>167.22560000000001</v>
      </c>
      <c r="AD970" s="17">
        <v>167.22560000000001</v>
      </c>
      <c r="AE970" s="17">
        <v>150.08497600000001</v>
      </c>
      <c r="AF970" s="17">
        <v>110.78695999999999</v>
      </c>
      <c r="AG970" s="17">
        <v>47.861170000000001</v>
      </c>
      <c r="AH970" s="10" t="s">
        <v>34642</v>
      </c>
      <c r="AI970" s="10" t="s">
        <v>33904</v>
      </c>
      <c r="AJ970" s="54">
        <v>1</v>
      </c>
      <c r="AK970" s="27">
        <v>4</v>
      </c>
      <c r="AL970" t="s">
        <v>51</v>
      </c>
      <c r="AM970">
        <v>2</v>
      </c>
    </row>
    <row r="971" spans="1:39" x14ac:dyDescent="0.3">
      <c r="A971" s="6" t="str">
        <f t="shared" si="60"/>
        <v>Clinical Laboratory &amp; Pathology Procedures-Detection test by nucleic acid for organism, amplified probe technique-87798</v>
      </c>
      <c r="B971" s="6" t="str">
        <f t="shared" si="61"/>
        <v>Detection test by nucleic acid for organism, amplified probe technique</v>
      </c>
      <c r="C971" s="6" t="str">
        <f t="shared" si="62"/>
        <v>Clinical Laboratory &amp; Pathology Procedures</v>
      </c>
      <c r="D971" s="6" t="str">
        <f t="shared" si="63"/>
        <v>87798</v>
      </c>
      <c r="E971" s="25" t="s">
        <v>47</v>
      </c>
      <c r="F971" s="25" t="s">
        <v>47</v>
      </c>
      <c r="G971" s="53" t="s">
        <v>724</v>
      </c>
      <c r="H971" s="25" t="s">
        <v>725</v>
      </c>
      <c r="I971" s="10" t="s">
        <v>323</v>
      </c>
      <c r="J971" s="17">
        <v>69</v>
      </c>
      <c r="K971" s="17">
        <v>13.8</v>
      </c>
      <c r="L971" s="17">
        <v>16.101000000000003</v>
      </c>
      <c r="M971" s="17">
        <v>113.96</v>
      </c>
      <c r="N971" s="17">
        <v>16.53</v>
      </c>
      <c r="O971" s="17">
        <v>21.911999999999999</v>
      </c>
      <c r="P971" s="17">
        <v>16.53</v>
      </c>
      <c r="Q971" s="17">
        <v>16.53</v>
      </c>
      <c r="R971" s="17" t="s">
        <v>34096</v>
      </c>
      <c r="S971" s="17">
        <v>18.183000000000003</v>
      </c>
      <c r="T971" s="17" t="s">
        <v>34096</v>
      </c>
      <c r="U971" s="17" t="s">
        <v>34096</v>
      </c>
      <c r="V971" s="17">
        <v>17.353300000000001</v>
      </c>
      <c r="W971" s="17">
        <v>16.101000000000003</v>
      </c>
      <c r="X971" s="17">
        <v>113.96</v>
      </c>
      <c r="Y971" s="17">
        <v>102.56399999999999</v>
      </c>
      <c r="Z971" s="17">
        <v>106.83749999999999</v>
      </c>
      <c r="AA971" s="17">
        <v>111.82325</v>
      </c>
      <c r="AB971" s="17">
        <v>113.96</v>
      </c>
      <c r="AC971" s="17">
        <v>113.96</v>
      </c>
      <c r="AD971" s="17">
        <v>113.96</v>
      </c>
      <c r="AE971" s="17">
        <v>102.27909999999999</v>
      </c>
      <c r="AF971" s="17">
        <v>75.498499999999993</v>
      </c>
      <c r="AG971" s="17">
        <v>28.621250000000003</v>
      </c>
      <c r="AH971" s="10" t="s">
        <v>34643</v>
      </c>
      <c r="AI971" s="10" t="s">
        <v>33904</v>
      </c>
      <c r="AJ971" s="54">
        <v>0</v>
      </c>
      <c r="AK971" s="27" t="s">
        <v>34143</v>
      </c>
      <c r="AL971" t="s">
        <v>51</v>
      </c>
      <c r="AM971" t="e">
        <v>#VALUE!</v>
      </c>
    </row>
    <row r="972" spans="1:39" x14ac:dyDescent="0.3">
      <c r="A972" s="6" t="str">
        <f t="shared" si="60"/>
        <v>Clinical Laboratory &amp; Pathology Procedures-Detection test by nucleic acid for organism, amplified probe technique-87798</v>
      </c>
      <c r="B972" s="6" t="str">
        <f t="shared" si="61"/>
        <v>Detection test by nucleic acid for organism, amplified probe technique</v>
      </c>
      <c r="C972" s="6" t="str">
        <f t="shared" si="62"/>
        <v>Clinical Laboratory &amp; Pathology Procedures</v>
      </c>
      <c r="D972" s="6" t="str">
        <f t="shared" si="63"/>
        <v>87798</v>
      </c>
      <c r="E972" s="25"/>
      <c r="F972" s="25"/>
      <c r="G972" s="53"/>
      <c r="H972" s="25"/>
      <c r="I972" s="10"/>
      <c r="J972" s="39">
        <v>270</v>
      </c>
      <c r="K972" s="39">
        <v>54</v>
      </c>
      <c r="L972" s="39">
        <v>50.283000000000001</v>
      </c>
      <c r="M972" s="39">
        <v>281.18560000000002</v>
      </c>
      <c r="N972" s="39">
        <v>51.620000000000005</v>
      </c>
      <c r="O972" s="39">
        <v>66.101820000000004</v>
      </c>
      <c r="P972" s="39">
        <v>51.620000000000005</v>
      </c>
      <c r="Q972" s="39">
        <v>51.620000000000005</v>
      </c>
      <c r="R972" s="39" t="s">
        <v>34096</v>
      </c>
      <c r="S972" s="39">
        <v>56.781999999999996</v>
      </c>
      <c r="T972" s="39" t="s">
        <v>34096</v>
      </c>
      <c r="U972" s="39" t="s">
        <v>34096</v>
      </c>
      <c r="V972" s="39">
        <v>54.193899999999999</v>
      </c>
      <c r="W972" s="39">
        <v>50.283000000000001</v>
      </c>
      <c r="X972" s="39">
        <v>281.18560000000002</v>
      </c>
      <c r="Y972" s="39">
        <v>253.06703999999999</v>
      </c>
      <c r="Z972" s="39">
        <v>263.61150000000004</v>
      </c>
      <c r="AA972" s="39">
        <v>275.91336999999999</v>
      </c>
      <c r="AB972" s="39">
        <v>281.18560000000002</v>
      </c>
      <c r="AC972" s="39">
        <v>281.18560000000002</v>
      </c>
      <c r="AD972" s="39">
        <v>281.18560000000002</v>
      </c>
      <c r="AE972" s="39">
        <v>252.36407600000001</v>
      </c>
      <c r="AF972" s="39">
        <v>186.28546</v>
      </c>
      <c r="AG972" s="39">
        <v>76.482420000000005</v>
      </c>
      <c r="AH972" s="10"/>
      <c r="AI972" s="10"/>
    </row>
    <row r="973" spans="1:39" x14ac:dyDescent="0.3">
      <c r="A973" s="6" t="str">
        <f t="shared" si="60"/>
        <v>Clinical Laboratory &amp; Pathology Procedures-Detection test by nucleic acid for organism, amplified probe technique-87798</v>
      </c>
      <c r="B973" s="6" t="str">
        <f t="shared" si="61"/>
        <v>Detection test by nucleic acid for organism, amplified probe technique</v>
      </c>
      <c r="C973" s="6" t="str">
        <f t="shared" si="62"/>
        <v>Clinical Laboratory &amp; Pathology Procedures</v>
      </c>
      <c r="D973" s="6" t="str">
        <f t="shared" si="63"/>
        <v>87798</v>
      </c>
      <c r="E973" s="19"/>
      <c r="F973" s="18"/>
      <c r="G973" s="59"/>
      <c r="H973" s="60"/>
      <c r="I973" s="20"/>
      <c r="J973" s="21"/>
      <c r="K973" s="21"/>
      <c r="L973" s="21"/>
      <c r="M973" s="21"/>
      <c r="N973" s="21"/>
      <c r="O973" s="21"/>
      <c r="P973" s="21"/>
      <c r="Q973" s="21"/>
      <c r="R973" s="21"/>
      <c r="S973" s="21"/>
      <c r="T973" s="21"/>
      <c r="U973" s="21"/>
      <c r="V973" s="21"/>
      <c r="W973" s="21"/>
      <c r="X973" s="21"/>
      <c r="Y973" s="21"/>
      <c r="Z973" s="21"/>
      <c r="AA973" s="21"/>
      <c r="AB973" s="21"/>
      <c r="AC973" s="21"/>
      <c r="AD973" s="21"/>
      <c r="AE973" s="21"/>
      <c r="AF973" s="21"/>
      <c r="AG973" s="21"/>
      <c r="AH973" s="10"/>
      <c r="AI973" s="10"/>
    </row>
    <row r="974" spans="1:39" ht="27.95" x14ac:dyDescent="0.3">
      <c r="A974" s="6" t="str">
        <f t="shared" si="60"/>
        <v>Clinical Laboratory &amp; Pathology Procedures-Detection test by nucleic acid for organism, quantification-87799</v>
      </c>
      <c r="B974" s="6" t="str">
        <f t="shared" si="61"/>
        <v>Detection test by nucleic acid for organism, quantification</v>
      </c>
      <c r="C974" s="6" t="str">
        <f t="shared" si="62"/>
        <v>Clinical Laboratory &amp; Pathology Procedures</v>
      </c>
      <c r="D974" s="6" t="str">
        <f t="shared" si="63"/>
        <v>87799</v>
      </c>
      <c r="E974" s="25" t="s">
        <v>984</v>
      </c>
      <c r="F974" s="25" t="s">
        <v>59</v>
      </c>
      <c r="G974" s="53" t="s">
        <v>31453</v>
      </c>
      <c r="H974" s="25" t="s">
        <v>27703</v>
      </c>
      <c r="I974" s="10" t="s">
        <v>323</v>
      </c>
      <c r="J974" s="17">
        <v>498</v>
      </c>
      <c r="K974" s="17">
        <v>99.600000000000009</v>
      </c>
      <c r="L974" s="17">
        <v>56.221199999999996</v>
      </c>
      <c r="M974" s="17">
        <v>249.87199999999999</v>
      </c>
      <c r="N974" s="17" t="s">
        <v>34096</v>
      </c>
      <c r="O974" s="17">
        <v>56.221199999999996</v>
      </c>
      <c r="P974" s="17" t="s">
        <v>34096</v>
      </c>
      <c r="Q974" s="17" t="s">
        <v>34096</v>
      </c>
      <c r="R974" s="17" t="s">
        <v>34096</v>
      </c>
      <c r="S974" s="17" t="s">
        <v>34096</v>
      </c>
      <c r="T974" s="17" t="s">
        <v>34096</v>
      </c>
      <c r="U974" s="17" t="s">
        <v>34096</v>
      </c>
      <c r="V974" s="17" t="s">
        <v>34096</v>
      </c>
      <c r="W974" s="17" t="s">
        <v>34096</v>
      </c>
      <c r="X974" s="17">
        <v>249.87199999999999</v>
      </c>
      <c r="Y974" s="17">
        <v>224.88479999999998</v>
      </c>
      <c r="Z974" s="17">
        <v>234.255</v>
      </c>
      <c r="AA974" s="17">
        <v>245.18689999999998</v>
      </c>
      <c r="AB974" s="17">
        <v>249.87199999999999</v>
      </c>
      <c r="AC974" s="17">
        <v>249.87199999999999</v>
      </c>
      <c r="AD974" s="17">
        <v>249.87199999999999</v>
      </c>
      <c r="AE974" s="17">
        <v>224.26011999999997</v>
      </c>
      <c r="AF974" s="17">
        <v>165.5402</v>
      </c>
      <c r="AG974" s="17">
        <v>87.455200000000005</v>
      </c>
      <c r="AH974" s="10" t="s">
        <v>34644</v>
      </c>
      <c r="AI974" s="10" t="s">
        <v>33905</v>
      </c>
      <c r="AJ974" s="54">
        <v>1</v>
      </c>
      <c r="AK974" s="27">
        <v>5</v>
      </c>
      <c r="AL974" t="s">
        <v>51</v>
      </c>
      <c r="AM974">
        <v>2</v>
      </c>
    </row>
    <row r="975" spans="1:39" ht="41.95" x14ac:dyDescent="0.3">
      <c r="A975" s="6" t="str">
        <f t="shared" si="60"/>
        <v>Clinical Laboratory &amp; Pathology Procedures-Detection test by nucleic acid for organism, quantification-87799</v>
      </c>
      <c r="B975" s="6" t="str">
        <f t="shared" si="61"/>
        <v>Detection test by nucleic acid for organism, quantification</v>
      </c>
      <c r="C975" s="6" t="str">
        <f t="shared" si="62"/>
        <v>Clinical Laboratory &amp; Pathology Procedures</v>
      </c>
      <c r="D975" s="6" t="str">
        <f t="shared" si="63"/>
        <v>87799</v>
      </c>
      <c r="E975" s="25" t="s">
        <v>47</v>
      </c>
      <c r="F975" s="25" t="s">
        <v>47</v>
      </c>
      <c r="G975" s="53" t="s">
        <v>209</v>
      </c>
      <c r="H975" s="25" t="s">
        <v>210</v>
      </c>
      <c r="I975" s="10" t="s">
        <v>211</v>
      </c>
      <c r="J975" s="17">
        <v>161</v>
      </c>
      <c r="K975" s="17">
        <v>32.200000000000003</v>
      </c>
      <c r="L975" s="17">
        <v>7.569</v>
      </c>
      <c r="M975" s="17">
        <v>152.87200000000001</v>
      </c>
      <c r="N975" s="17">
        <v>7.77</v>
      </c>
      <c r="O975" s="17">
        <v>8.5470000000000006</v>
      </c>
      <c r="P975" s="17">
        <v>7.77</v>
      </c>
      <c r="Q975" s="17">
        <v>7.77</v>
      </c>
      <c r="R975" s="17" t="s">
        <v>34096</v>
      </c>
      <c r="S975" s="17">
        <v>8.5470000000000006</v>
      </c>
      <c r="T975" s="17" t="s">
        <v>34096</v>
      </c>
      <c r="U975" s="17" t="s">
        <v>34096</v>
      </c>
      <c r="V975" s="17">
        <v>8.1577000000000002</v>
      </c>
      <c r="W975" s="17">
        <v>7.569</v>
      </c>
      <c r="X975" s="17">
        <v>152.87200000000001</v>
      </c>
      <c r="Y975" s="17">
        <v>137.5848</v>
      </c>
      <c r="Z975" s="17">
        <v>143.3175</v>
      </c>
      <c r="AA975" s="17">
        <v>150.00565</v>
      </c>
      <c r="AB975" s="17">
        <v>152.87200000000001</v>
      </c>
      <c r="AC975" s="17">
        <v>152.87200000000001</v>
      </c>
      <c r="AD975" s="17">
        <v>152.87200000000001</v>
      </c>
      <c r="AE975" s="17">
        <v>137.20262</v>
      </c>
      <c r="AF975" s="17">
        <v>101.27770000000001</v>
      </c>
      <c r="AG975" s="17">
        <v>8.1585000000000001</v>
      </c>
      <c r="AH975" s="10" t="s">
        <v>34645</v>
      </c>
      <c r="AI975" s="10" t="s">
        <v>33905</v>
      </c>
      <c r="AJ975" s="54">
        <v>0</v>
      </c>
      <c r="AK975" s="27" t="s">
        <v>34143</v>
      </c>
      <c r="AL975" t="s">
        <v>51</v>
      </c>
      <c r="AM975" t="e">
        <v>#VALUE!</v>
      </c>
    </row>
    <row r="976" spans="1:39" x14ac:dyDescent="0.3">
      <c r="A976" s="6" t="str">
        <f t="shared" si="60"/>
        <v>Clinical Laboratory &amp; Pathology Procedures-Detection test by nucleic acid for organism, quantification-87799</v>
      </c>
      <c r="B976" s="6" t="str">
        <f t="shared" si="61"/>
        <v>Detection test by nucleic acid for organism, quantification</v>
      </c>
      <c r="C976" s="6" t="str">
        <f t="shared" si="62"/>
        <v>Clinical Laboratory &amp; Pathology Procedures</v>
      </c>
      <c r="D976" s="6" t="str">
        <f t="shared" si="63"/>
        <v>87799</v>
      </c>
      <c r="E976" s="25" t="s">
        <v>47</v>
      </c>
      <c r="F976" s="25" t="s">
        <v>47</v>
      </c>
      <c r="G976" s="53" t="s">
        <v>314</v>
      </c>
      <c r="H976" s="25" t="s">
        <v>315</v>
      </c>
      <c r="I976" s="10" t="s">
        <v>208</v>
      </c>
      <c r="J976" s="17">
        <v>580</v>
      </c>
      <c r="K976" s="17">
        <v>116</v>
      </c>
      <c r="L976" s="17">
        <v>10.287000000000001</v>
      </c>
      <c r="M976" s="17">
        <v>784.49600000000009</v>
      </c>
      <c r="N976" s="17">
        <v>10.56</v>
      </c>
      <c r="O976" s="17">
        <v>11.616000000000001</v>
      </c>
      <c r="P976" s="17">
        <v>10.56</v>
      </c>
      <c r="Q976" s="17">
        <v>10.56</v>
      </c>
      <c r="R976" s="17" t="s">
        <v>34096</v>
      </c>
      <c r="S976" s="17">
        <v>11.616000000000001</v>
      </c>
      <c r="T976" s="17" t="s">
        <v>34096</v>
      </c>
      <c r="U976" s="17" t="s">
        <v>34096</v>
      </c>
      <c r="V976" s="17">
        <v>11.0871</v>
      </c>
      <c r="W976" s="17">
        <v>10.287000000000001</v>
      </c>
      <c r="X976" s="17">
        <v>784.49600000000009</v>
      </c>
      <c r="Y976" s="17">
        <v>706.04639999999995</v>
      </c>
      <c r="Z976" s="17">
        <v>735.46500000000003</v>
      </c>
      <c r="AA976" s="17">
        <v>769.7867</v>
      </c>
      <c r="AB976" s="17">
        <v>784.49600000000009</v>
      </c>
      <c r="AC976" s="17">
        <v>784.49600000000009</v>
      </c>
      <c r="AD976" s="17">
        <v>784.49600000000009</v>
      </c>
      <c r="AE976" s="17">
        <v>704.08515999999997</v>
      </c>
      <c r="AF976" s="17">
        <v>519.72860000000003</v>
      </c>
      <c r="AG976" s="17">
        <v>11.088000000000001</v>
      </c>
      <c r="AH976" s="10" t="s">
        <v>34646</v>
      </c>
      <c r="AI976" s="10" t="s">
        <v>33905</v>
      </c>
      <c r="AJ976" s="54">
        <v>0</v>
      </c>
      <c r="AK976" s="27" t="s">
        <v>34143</v>
      </c>
      <c r="AL976" t="s">
        <v>51</v>
      </c>
      <c r="AM976" t="e">
        <v>#VALUE!</v>
      </c>
    </row>
    <row r="977" spans="1:39" x14ac:dyDescent="0.3">
      <c r="A977" s="6" t="str">
        <f t="shared" si="60"/>
        <v>Clinical Laboratory &amp; Pathology Procedures-Detection test by nucleic acid for organism, quantification-87799</v>
      </c>
      <c r="B977" s="6" t="str">
        <f t="shared" si="61"/>
        <v>Detection test by nucleic acid for organism, quantification</v>
      </c>
      <c r="C977" s="6" t="str">
        <f t="shared" si="62"/>
        <v>Clinical Laboratory &amp; Pathology Procedures</v>
      </c>
      <c r="D977" s="6" t="str">
        <f t="shared" si="63"/>
        <v>87799</v>
      </c>
      <c r="E977" s="25"/>
      <c r="F977" s="25"/>
      <c r="G977" s="53"/>
      <c r="H977" s="25"/>
      <c r="I977" s="10"/>
      <c r="J977" s="39">
        <v>1239</v>
      </c>
      <c r="K977" s="39">
        <v>247.8</v>
      </c>
      <c r="L977" s="39">
        <v>74.077200000000005</v>
      </c>
      <c r="M977" s="39">
        <v>1187.2400000000002</v>
      </c>
      <c r="N977" s="39">
        <v>18.329999999999998</v>
      </c>
      <c r="O977" s="39">
        <v>76.384199999999993</v>
      </c>
      <c r="P977" s="39">
        <v>18.329999999999998</v>
      </c>
      <c r="Q977" s="39">
        <v>18.329999999999998</v>
      </c>
      <c r="R977" s="39" t="s">
        <v>34096</v>
      </c>
      <c r="S977" s="39">
        <v>20.163000000000004</v>
      </c>
      <c r="T977" s="39" t="s">
        <v>34096</v>
      </c>
      <c r="U977" s="39" t="s">
        <v>34096</v>
      </c>
      <c r="V977" s="39">
        <v>19.244799999999998</v>
      </c>
      <c r="W977" s="39">
        <v>17.856000000000002</v>
      </c>
      <c r="X977" s="39">
        <v>1187.2400000000002</v>
      </c>
      <c r="Y977" s="39">
        <v>1068.5160000000001</v>
      </c>
      <c r="Z977" s="39">
        <v>1113.0374999999999</v>
      </c>
      <c r="AA977" s="39">
        <v>1164.9792499999999</v>
      </c>
      <c r="AB977" s="39">
        <v>1187.2400000000002</v>
      </c>
      <c r="AC977" s="39">
        <v>1187.2400000000002</v>
      </c>
      <c r="AD977" s="39">
        <v>1187.2400000000002</v>
      </c>
      <c r="AE977" s="39">
        <v>1065.5479</v>
      </c>
      <c r="AF977" s="39">
        <v>786.54650000000004</v>
      </c>
      <c r="AG977" s="39">
        <v>19.246500000000001</v>
      </c>
      <c r="AH977" s="10"/>
      <c r="AI977" s="10"/>
    </row>
    <row r="978" spans="1:39" x14ac:dyDescent="0.3">
      <c r="A978" s="6" t="str">
        <f t="shared" si="60"/>
        <v>Clinical Laboratory &amp; Pathology Procedures-Detection test by nucleic acid for organism, quantification-87799</v>
      </c>
      <c r="B978" s="6" t="str">
        <f t="shared" si="61"/>
        <v>Detection test by nucleic acid for organism, quantification</v>
      </c>
      <c r="C978" s="6" t="str">
        <f t="shared" si="62"/>
        <v>Clinical Laboratory &amp; Pathology Procedures</v>
      </c>
      <c r="D978" s="6" t="str">
        <f t="shared" si="63"/>
        <v>87799</v>
      </c>
      <c r="E978" s="19"/>
      <c r="F978" s="18"/>
      <c r="G978" s="59"/>
      <c r="H978" s="60"/>
      <c r="I978" s="20"/>
      <c r="J978" s="21"/>
      <c r="K978" s="21"/>
      <c r="L978" s="21"/>
      <c r="M978" s="21"/>
      <c r="N978" s="21"/>
      <c r="O978" s="21"/>
      <c r="P978" s="21"/>
      <c r="Q978" s="21"/>
      <c r="R978" s="21"/>
      <c r="S978" s="21"/>
      <c r="T978" s="21"/>
      <c r="U978" s="21"/>
      <c r="V978" s="21"/>
      <c r="W978" s="21"/>
      <c r="X978" s="21"/>
      <c r="Y978" s="21"/>
      <c r="Z978" s="21"/>
      <c r="AA978" s="21"/>
      <c r="AB978" s="21"/>
      <c r="AC978" s="21"/>
      <c r="AD978" s="21"/>
      <c r="AE978" s="21"/>
      <c r="AF978" s="21"/>
      <c r="AG978" s="21"/>
      <c r="AH978" s="10"/>
      <c r="AI978" s="10"/>
    </row>
    <row r="979" spans="1:39" ht="27.95" x14ac:dyDescent="0.3">
      <c r="A979" s="6" t="str">
        <f t="shared" si="60"/>
        <v>Clinical Laboratory &amp; Pathology Procedures-Strep test by immunoassay for Streptococcus-87880</v>
      </c>
      <c r="B979" s="6" t="str">
        <f t="shared" si="61"/>
        <v>Strep test by immunoassay for Streptococcus</v>
      </c>
      <c r="C979" s="6" t="str">
        <f t="shared" si="62"/>
        <v>Clinical Laboratory &amp; Pathology Procedures</v>
      </c>
      <c r="D979" s="6" t="str">
        <f t="shared" si="63"/>
        <v>87880</v>
      </c>
      <c r="E979" s="25" t="s">
        <v>984</v>
      </c>
      <c r="F979" s="25" t="s">
        <v>59</v>
      </c>
      <c r="G979" s="53" t="s">
        <v>724</v>
      </c>
      <c r="H979" s="25" t="s">
        <v>725</v>
      </c>
      <c r="I979" s="10" t="s">
        <v>323</v>
      </c>
      <c r="J979" s="17">
        <v>69</v>
      </c>
      <c r="K979" s="17">
        <v>13.8</v>
      </c>
      <c r="L979" s="17">
        <v>16.101000000000003</v>
      </c>
      <c r="M979" s="17">
        <v>113.96</v>
      </c>
      <c r="N979" s="17">
        <v>16.53</v>
      </c>
      <c r="O979" s="17">
        <v>21.911999999999999</v>
      </c>
      <c r="P979" s="17">
        <v>16.53</v>
      </c>
      <c r="Q979" s="17">
        <v>16.53</v>
      </c>
      <c r="R979" s="17" t="s">
        <v>34096</v>
      </c>
      <c r="S979" s="17">
        <v>18.183000000000003</v>
      </c>
      <c r="T979" s="17" t="s">
        <v>34096</v>
      </c>
      <c r="U979" s="17" t="s">
        <v>34096</v>
      </c>
      <c r="V979" s="17">
        <v>17.353300000000001</v>
      </c>
      <c r="W979" s="17">
        <v>16.101000000000003</v>
      </c>
      <c r="X979" s="17">
        <v>113.96</v>
      </c>
      <c r="Y979" s="17">
        <v>102.56399999999999</v>
      </c>
      <c r="Z979" s="17">
        <v>106.83749999999999</v>
      </c>
      <c r="AA979" s="17">
        <v>111.82325</v>
      </c>
      <c r="AB979" s="17">
        <v>113.96</v>
      </c>
      <c r="AC979" s="17">
        <v>113.96</v>
      </c>
      <c r="AD979" s="17">
        <v>113.96</v>
      </c>
      <c r="AE979" s="17">
        <v>102.27909999999999</v>
      </c>
      <c r="AF979" s="17">
        <v>75.498499999999993</v>
      </c>
      <c r="AG979" s="17">
        <v>28.621250000000003</v>
      </c>
      <c r="AH979" s="10" t="s">
        <v>34647</v>
      </c>
      <c r="AI979" s="10" t="s">
        <v>723</v>
      </c>
      <c r="AJ979" s="54">
        <v>1</v>
      </c>
      <c r="AK979" s="27">
        <v>2</v>
      </c>
      <c r="AL979" t="s">
        <v>51</v>
      </c>
      <c r="AM979">
        <v>1</v>
      </c>
    </row>
    <row r="980" spans="1:39" x14ac:dyDescent="0.3">
      <c r="A980" s="6" t="str">
        <f t="shared" si="60"/>
        <v>Clinical Laboratory &amp; Pathology Procedures-Strep test by immunoassay for Streptococcus-87880</v>
      </c>
      <c r="B980" s="6" t="str">
        <f t="shared" si="61"/>
        <v>Strep test by immunoassay for Streptococcus</v>
      </c>
      <c r="C980" s="6" t="str">
        <f t="shared" si="62"/>
        <v>Clinical Laboratory &amp; Pathology Procedures</v>
      </c>
      <c r="D980" s="6" t="str">
        <f t="shared" si="63"/>
        <v>87880</v>
      </c>
      <c r="E980" s="19"/>
      <c r="F980" s="18"/>
      <c r="G980" s="59"/>
      <c r="H980" s="60"/>
      <c r="I980" s="20"/>
      <c r="J980" s="21"/>
      <c r="K980" s="21"/>
      <c r="L980" s="21"/>
      <c r="M980" s="21"/>
      <c r="N980" s="21"/>
      <c r="O980" s="21"/>
      <c r="P980" s="21"/>
      <c r="Q980" s="21"/>
      <c r="R980" s="21"/>
      <c r="S980" s="21"/>
      <c r="T980" s="21"/>
      <c r="U980" s="21"/>
      <c r="V980" s="21"/>
      <c r="W980" s="21"/>
      <c r="X980" s="21"/>
      <c r="Y980" s="21"/>
      <c r="Z980" s="21"/>
      <c r="AA980" s="21"/>
      <c r="AB980" s="21"/>
      <c r="AC980" s="21"/>
      <c r="AD980" s="21"/>
      <c r="AE980" s="21"/>
      <c r="AF980" s="21"/>
      <c r="AG980" s="21"/>
      <c r="AH980" s="10"/>
      <c r="AI980" s="10"/>
    </row>
    <row r="981" spans="1:39" ht="27.95" x14ac:dyDescent="0.3">
      <c r="A981" s="6" t="str">
        <f t="shared" si="60"/>
        <v>Clinical Laboratory &amp; Pathology Procedures-Cell examination of specimen, concentration technique-88108</v>
      </c>
      <c r="B981" s="6" t="str">
        <f t="shared" si="61"/>
        <v>Cell examination of specimen, concentration technique</v>
      </c>
      <c r="C981" s="6" t="str">
        <f t="shared" si="62"/>
        <v>Clinical Laboratory &amp; Pathology Procedures</v>
      </c>
      <c r="D981" s="6" t="str">
        <f t="shared" si="63"/>
        <v>88108</v>
      </c>
      <c r="E981" s="25" t="s">
        <v>984</v>
      </c>
      <c r="F981" s="25" t="s">
        <v>59</v>
      </c>
      <c r="G981" s="53" t="s">
        <v>31455</v>
      </c>
      <c r="H981" s="25" t="s">
        <v>27778</v>
      </c>
      <c r="I981" s="10" t="s">
        <v>728</v>
      </c>
      <c r="J981" s="17">
        <v>346</v>
      </c>
      <c r="K981" s="17">
        <v>69.2</v>
      </c>
      <c r="L981" s="17">
        <v>51.071400000000004</v>
      </c>
      <c r="M981" s="17">
        <v>226.98400000000004</v>
      </c>
      <c r="N981" s="17" t="s">
        <v>34096</v>
      </c>
      <c r="O981" s="17">
        <v>51.071400000000004</v>
      </c>
      <c r="P981" s="17" t="s">
        <v>34096</v>
      </c>
      <c r="Q981" s="17" t="s">
        <v>34096</v>
      </c>
      <c r="R981" s="17" t="s">
        <v>34096</v>
      </c>
      <c r="S981" s="17" t="s">
        <v>34096</v>
      </c>
      <c r="T981" s="17" t="s">
        <v>34096</v>
      </c>
      <c r="U981" s="17" t="s">
        <v>34096</v>
      </c>
      <c r="V981" s="17" t="s">
        <v>34096</v>
      </c>
      <c r="W981" s="17" t="s">
        <v>34096</v>
      </c>
      <c r="X981" s="17">
        <v>226.98400000000004</v>
      </c>
      <c r="Y981" s="17">
        <v>204.28560000000002</v>
      </c>
      <c r="Z981" s="17">
        <v>212.79750000000001</v>
      </c>
      <c r="AA981" s="17">
        <v>222.72805000000002</v>
      </c>
      <c r="AB981" s="17">
        <v>226.98400000000004</v>
      </c>
      <c r="AC981" s="17">
        <v>226.98400000000004</v>
      </c>
      <c r="AD981" s="17">
        <v>226.98400000000004</v>
      </c>
      <c r="AE981" s="17">
        <v>203.71814000000001</v>
      </c>
      <c r="AF981" s="17">
        <v>150.37690000000001</v>
      </c>
      <c r="AG981" s="17">
        <v>79.444400000000016</v>
      </c>
      <c r="AH981" s="10" t="s">
        <v>34648</v>
      </c>
      <c r="AI981" s="10" t="s">
        <v>33910</v>
      </c>
      <c r="AJ981" s="54">
        <v>1</v>
      </c>
      <c r="AK981" s="27">
        <v>14</v>
      </c>
      <c r="AL981" t="s">
        <v>175</v>
      </c>
      <c r="AM981">
        <v>4</v>
      </c>
    </row>
    <row r="982" spans="1:39" ht="27.95" x14ac:dyDescent="0.3">
      <c r="A982" s="6" t="str">
        <f t="shared" si="60"/>
        <v>Clinical Laboratory &amp; Pathology Procedures-Cell examination of specimen, concentration technique-88108</v>
      </c>
      <c r="B982" s="6" t="str">
        <f t="shared" si="61"/>
        <v>Cell examination of specimen, concentration technique</v>
      </c>
      <c r="C982" s="6" t="str">
        <f t="shared" si="62"/>
        <v>Clinical Laboratory &amp; Pathology Procedures</v>
      </c>
      <c r="D982" s="6" t="str">
        <f t="shared" si="63"/>
        <v>88108</v>
      </c>
      <c r="E982" s="25" t="s">
        <v>47</v>
      </c>
      <c r="F982" s="25" t="s">
        <v>47</v>
      </c>
      <c r="G982" s="53" t="s">
        <v>31465</v>
      </c>
      <c r="H982" s="25" t="s">
        <v>27945</v>
      </c>
      <c r="I982" s="10" t="s">
        <v>734</v>
      </c>
      <c r="J982" s="17">
        <v>1016</v>
      </c>
      <c r="K982" s="17">
        <v>203.20000000000002</v>
      </c>
      <c r="L982" s="17">
        <v>51.63</v>
      </c>
      <c r="M982" s="17">
        <v>270.86399999999998</v>
      </c>
      <c r="N982" s="17" t="s">
        <v>34096</v>
      </c>
      <c r="O982" s="17">
        <v>60.944399999999995</v>
      </c>
      <c r="P982" s="17" t="s">
        <v>34096</v>
      </c>
      <c r="Q982" s="17" t="s">
        <v>34096</v>
      </c>
      <c r="R982" s="17" t="s">
        <v>34096</v>
      </c>
      <c r="S982" s="17" t="s">
        <v>34096</v>
      </c>
      <c r="T982" s="17">
        <v>51.63</v>
      </c>
      <c r="U982" s="17">
        <v>107.3</v>
      </c>
      <c r="V982" s="17">
        <v>104.08099999999999</v>
      </c>
      <c r="W982" s="17">
        <v>96.57</v>
      </c>
      <c r="X982" s="17">
        <v>270.86399999999998</v>
      </c>
      <c r="Y982" s="17">
        <v>243.77759999999998</v>
      </c>
      <c r="Z982" s="17">
        <v>253.935</v>
      </c>
      <c r="AA982" s="17">
        <v>265.78530000000001</v>
      </c>
      <c r="AB982" s="17">
        <v>270.86399999999998</v>
      </c>
      <c r="AC982" s="17">
        <v>270.86399999999998</v>
      </c>
      <c r="AD982" s="17">
        <v>270.86399999999998</v>
      </c>
      <c r="AE982" s="17">
        <v>243.10043999999999</v>
      </c>
      <c r="AF982" s="17">
        <v>179.44739999999999</v>
      </c>
      <c r="AG982" s="17">
        <v>94.802400000000006</v>
      </c>
      <c r="AH982" s="10" t="s">
        <v>34649</v>
      </c>
      <c r="AI982" s="10" t="s">
        <v>33910</v>
      </c>
      <c r="AJ982" s="54">
        <v>0</v>
      </c>
      <c r="AK982" s="27" t="s">
        <v>34143</v>
      </c>
      <c r="AL982" t="s">
        <v>175</v>
      </c>
      <c r="AM982" t="e">
        <v>#VALUE!</v>
      </c>
    </row>
    <row r="983" spans="1:39" ht="27.95" x14ac:dyDescent="0.3">
      <c r="A983" s="6" t="str">
        <f t="shared" si="60"/>
        <v>Clinical Laboratory &amp; Pathology Procedures-Cell examination of specimen, concentration technique-88108</v>
      </c>
      <c r="B983" s="6" t="str">
        <f t="shared" si="61"/>
        <v>Cell examination of specimen, concentration technique</v>
      </c>
      <c r="C983" s="6" t="str">
        <f t="shared" si="62"/>
        <v>Clinical Laboratory &amp; Pathology Procedures</v>
      </c>
      <c r="D983" s="6" t="str">
        <f t="shared" si="63"/>
        <v>88108</v>
      </c>
      <c r="E983" s="25" t="s">
        <v>47</v>
      </c>
      <c r="F983" s="25" t="s">
        <v>47</v>
      </c>
      <c r="G983" s="53" t="s">
        <v>31458</v>
      </c>
      <c r="H983" s="25" t="s">
        <v>27823</v>
      </c>
      <c r="I983" s="10" t="s">
        <v>728</v>
      </c>
      <c r="J983" s="17">
        <v>146</v>
      </c>
      <c r="K983" s="17">
        <v>29.200000000000003</v>
      </c>
      <c r="L983" s="17">
        <v>28.369999999999997</v>
      </c>
      <c r="M983" s="17">
        <v>381</v>
      </c>
      <c r="N983" s="17" t="s">
        <v>34096</v>
      </c>
      <c r="O983" s="17">
        <v>85.724999999999994</v>
      </c>
      <c r="P983" s="17" t="s">
        <v>34096</v>
      </c>
      <c r="Q983" s="17" t="s">
        <v>34096</v>
      </c>
      <c r="R983" s="17" t="s">
        <v>34096</v>
      </c>
      <c r="S983" s="17" t="s">
        <v>34096</v>
      </c>
      <c r="T983" s="17">
        <v>28.369999999999997</v>
      </c>
      <c r="U983" s="17">
        <v>77.66</v>
      </c>
      <c r="V983" s="17">
        <v>75.330199999999991</v>
      </c>
      <c r="W983" s="17">
        <v>69.894000000000005</v>
      </c>
      <c r="X983" s="17">
        <v>381</v>
      </c>
      <c r="Y983" s="17">
        <v>342.9</v>
      </c>
      <c r="Z983" s="17">
        <v>357.1875</v>
      </c>
      <c r="AA983" s="17">
        <v>373.85624999999999</v>
      </c>
      <c r="AB983" s="17">
        <v>381</v>
      </c>
      <c r="AC983" s="17">
        <v>381</v>
      </c>
      <c r="AD983" s="17">
        <v>381</v>
      </c>
      <c r="AE983" s="17">
        <v>341.94749999999999</v>
      </c>
      <c r="AF983" s="17">
        <v>252.41250000000002</v>
      </c>
      <c r="AG983" s="17">
        <v>133.35000000000002</v>
      </c>
      <c r="AH983" s="10" t="s">
        <v>34650</v>
      </c>
      <c r="AI983" s="10" t="s">
        <v>33910</v>
      </c>
      <c r="AJ983" s="54">
        <v>0</v>
      </c>
      <c r="AK983" s="27" t="s">
        <v>34143</v>
      </c>
      <c r="AL983" t="s">
        <v>175</v>
      </c>
      <c r="AM983" t="e">
        <v>#VALUE!</v>
      </c>
    </row>
    <row r="984" spans="1:39" x14ac:dyDescent="0.3">
      <c r="A984" s="6" t="str">
        <f t="shared" si="60"/>
        <v>Clinical Laboratory &amp; Pathology Procedures-Cell examination of specimen, concentration technique-88108</v>
      </c>
      <c r="B984" s="6" t="str">
        <f t="shared" si="61"/>
        <v>Cell examination of specimen, concentration technique</v>
      </c>
      <c r="C984" s="6" t="str">
        <f t="shared" si="62"/>
        <v>Clinical Laboratory &amp; Pathology Procedures</v>
      </c>
      <c r="D984" s="6" t="str">
        <f t="shared" si="63"/>
        <v>88108</v>
      </c>
      <c r="E984" s="25" t="s">
        <v>47</v>
      </c>
      <c r="F984" s="25" t="s">
        <v>47</v>
      </c>
      <c r="G984" s="53" t="s">
        <v>31312</v>
      </c>
      <c r="H984" s="25" t="s">
        <v>26508</v>
      </c>
      <c r="I984" s="10" t="s">
        <v>208</v>
      </c>
      <c r="J984" s="17">
        <v>145</v>
      </c>
      <c r="K984" s="17">
        <v>29</v>
      </c>
      <c r="L984" s="17">
        <v>3.8970000000000002</v>
      </c>
      <c r="M984" s="17">
        <v>123.68800000000003</v>
      </c>
      <c r="N984" s="17">
        <v>4</v>
      </c>
      <c r="O984" s="17">
        <v>4.4000000000000004</v>
      </c>
      <c r="P984" s="17">
        <v>4</v>
      </c>
      <c r="Q984" s="17">
        <v>4</v>
      </c>
      <c r="R984" s="17" t="s">
        <v>34096</v>
      </c>
      <c r="S984" s="17">
        <v>4.4000000000000004</v>
      </c>
      <c r="T984" s="17" t="s">
        <v>34096</v>
      </c>
      <c r="U984" s="17" t="s">
        <v>34096</v>
      </c>
      <c r="V984" s="17">
        <v>4.2000999999999999</v>
      </c>
      <c r="W984" s="17">
        <v>3.8970000000000002</v>
      </c>
      <c r="X984" s="17">
        <v>123.68800000000003</v>
      </c>
      <c r="Y984" s="17">
        <v>111.31920000000001</v>
      </c>
      <c r="Z984" s="17">
        <v>115.95750000000002</v>
      </c>
      <c r="AA984" s="17">
        <v>121.36885000000001</v>
      </c>
      <c r="AB984" s="17">
        <v>123.68800000000003</v>
      </c>
      <c r="AC984" s="17">
        <v>123.68800000000003</v>
      </c>
      <c r="AD984" s="17">
        <v>123.68800000000003</v>
      </c>
      <c r="AE984" s="17">
        <v>111.00998</v>
      </c>
      <c r="AF984" s="17">
        <v>81.943300000000008</v>
      </c>
      <c r="AG984" s="17">
        <v>4.2</v>
      </c>
      <c r="AH984" s="10" t="s">
        <v>34651</v>
      </c>
      <c r="AI984" s="10" t="s">
        <v>33910</v>
      </c>
      <c r="AJ984" s="54">
        <v>0</v>
      </c>
      <c r="AK984" s="27" t="s">
        <v>34143</v>
      </c>
      <c r="AL984" t="s">
        <v>175</v>
      </c>
      <c r="AM984" t="e">
        <v>#VALUE!</v>
      </c>
    </row>
    <row r="985" spans="1:39" x14ac:dyDescent="0.3">
      <c r="A985" s="6" t="str">
        <f t="shared" si="60"/>
        <v>Clinical Laboratory &amp; Pathology Procedures-Cell examination of specimen, concentration technique-88108</v>
      </c>
      <c r="B985" s="6" t="str">
        <f t="shared" si="61"/>
        <v>Cell examination of specimen, concentration technique</v>
      </c>
      <c r="C985" s="6" t="str">
        <f t="shared" si="62"/>
        <v>Clinical Laboratory &amp; Pathology Procedures</v>
      </c>
      <c r="D985" s="6" t="str">
        <f t="shared" si="63"/>
        <v>88108</v>
      </c>
      <c r="E985" s="25" t="s">
        <v>47</v>
      </c>
      <c r="F985" s="25" t="s">
        <v>47</v>
      </c>
      <c r="G985" s="53" t="s">
        <v>31280</v>
      </c>
      <c r="H985" s="25" t="s">
        <v>26222</v>
      </c>
      <c r="I985" s="10" t="s">
        <v>208</v>
      </c>
      <c r="J985" s="17">
        <v>66</v>
      </c>
      <c r="K985" s="17">
        <v>13.200000000000001</v>
      </c>
      <c r="L985" s="17">
        <v>3.8250000000000002</v>
      </c>
      <c r="M985" s="17">
        <v>97.704000000000008</v>
      </c>
      <c r="N985" s="17">
        <v>3.93</v>
      </c>
      <c r="O985" s="17">
        <v>17.880899999999997</v>
      </c>
      <c r="P985" s="17">
        <v>3.93</v>
      </c>
      <c r="Q985" s="17">
        <v>3.93</v>
      </c>
      <c r="R985" s="17" t="s">
        <v>34096</v>
      </c>
      <c r="S985" s="17">
        <v>4.3230000000000004</v>
      </c>
      <c r="T985" s="17" t="s">
        <v>34096</v>
      </c>
      <c r="U985" s="17" t="s">
        <v>34096</v>
      </c>
      <c r="V985" s="17">
        <v>4.1224999999999996</v>
      </c>
      <c r="W985" s="17">
        <v>3.8250000000000002</v>
      </c>
      <c r="X985" s="17">
        <v>97.704000000000008</v>
      </c>
      <c r="Y985" s="17">
        <v>87.933599999999984</v>
      </c>
      <c r="Z985" s="17">
        <v>91.597499999999997</v>
      </c>
      <c r="AA985" s="17">
        <v>95.872050000000002</v>
      </c>
      <c r="AB985" s="17">
        <v>97.704000000000008</v>
      </c>
      <c r="AC985" s="17">
        <v>97.704000000000008</v>
      </c>
      <c r="AD985" s="17">
        <v>97.704000000000008</v>
      </c>
      <c r="AE985" s="17">
        <v>87.689339999999987</v>
      </c>
      <c r="AF985" s="17">
        <v>64.728899999999996</v>
      </c>
      <c r="AG985" s="17">
        <v>26.515650000000001</v>
      </c>
      <c r="AH985" s="10" t="s">
        <v>34652</v>
      </c>
      <c r="AI985" s="10" t="s">
        <v>33910</v>
      </c>
      <c r="AJ985" s="54">
        <v>0</v>
      </c>
      <c r="AK985" s="27" t="s">
        <v>34143</v>
      </c>
      <c r="AL985" t="s">
        <v>175</v>
      </c>
      <c r="AM985" t="e">
        <v>#VALUE!</v>
      </c>
    </row>
    <row r="986" spans="1:39" x14ac:dyDescent="0.3">
      <c r="A986" s="6" t="str">
        <f t="shared" si="60"/>
        <v>Clinical Laboratory &amp; Pathology Procedures-Cell examination of specimen, concentration technique-88108</v>
      </c>
      <c r="B986" s="6" t="str">
        <f t="shared" si="61"/>
        <v>Cell examination of specimen, concentration technique</v>
      </c>
      <c r="C986" s="6" t="str">
        <f t="shared" si="62"/>
        <v>Clinical Laboratory &amp; Pathology Procedures</v>
      </c>
      <c r="D986" s="6" t="str">
        <f t="shared" si="63"/>
        <v>88108</v>
      </c>
      <c r="E986" s="25" t="s">
        <v>47</v>
      </c>
      <c r="F986" s="25" t="s">
        <v>47</v>
      </c>
      <c r="G986" s="53" t="s">
        <v>188</v>
      </c>
      <c r="H986" s="25" t="s">
        <v>34126</v>
      </c>
      <c r="I986" s="10" t="s">
        <v>189</v>
      </c>
      <c r="J986" s="17">
        <v>109</v>
      </c>
      <c r="K986" s="17">
        <v>21.8</v>
      </c>
      <c r="L986" s="17">
        <v>18.753891883872999</v>
      </c>
      <c r="M986" s="17">
        <v>83.350630594991259</v>
      </c>
      <c r="N986" s="17" t="s">
        <v>34096</v>
      </c>
      <c r="O986" s="17">
        <v>18.753891883872999</v>
      </c>
      <c r="P986" s="17" t="s">
        <v>34096</v>
      </c>
      <c r="Q986" s="17" t="s">
        <v>34096</v>
      </c>
      <c r="R986" s="17" t="s">
        <v>34096</v>
      </c>
      <c r="S986" s="17" t="s">
        <v>34096</v>
      </c>
      <c r="T986" s="17" t="s">
        <v>34096</v>
      </c>
      <c r="U986" s="17" t="s">
        <v>34096</v>
      </c>
      <c r="V986" s="17" t="s">
        <v>34096</v>
      </c>
      <c r="W986" s="17" t="s">
        <v>34096</v>
      </c>
      <c r="X986" s="17">
        <v>83.350630594991259</v>
      </c>
      <c r="Y986" s="17">
        <v>75.015567535491996</v>
      </c>
      <c r="Z986" s="17">
        <v>78.141216182804158</v>
      </c>
      <c r="AA986" s="17">
        <v>81.787806271335128</v>
      </c>
      <c r="AB986" s="17">
        <v>83.350630594991259</v>
      </c>
      <c r="AC986" s="17">
        <v>83.350630594991259</v>
      </c>
      <c r="AD986" s="17">
        <v>83.350630594991259</v>
      </c>
      <c r="AE986" s="17">
        <v>74.807190959004515</v>
      </c>
      <c r="AF986" s="17">
        <v>55.219792769181737</v>
      </c>
      <c r="AG986" s="17">
        <v>29.172720708246931</v>
      </c>
      <c r="AH986" s="10" t="s">
        <v>34653</v>
      </c>
      <c r="AI986" s="10" t="s">
        <v>33910</v>
      </c>
      <c r="AJ986" s="54">
        <v>0</v>
      </c>
      <c r="AK986" s="27" t="s">
        <v>34143</v>
      </c>
      <c r="AL986" t="s">
        <v>175</v>
      </c>
      <c r="AM986" t="e">
        <v>#VALUE!</v>
      </c>
    </row>
    <row r="987" spans="1:39" x14ac:dyDescent="0.3">
      <c r="A987" s="6" t="str">
        <f t="shared" si="60"/>
        <v>Clinical Laboratory &amp; Pathology Procedures-Cell examination of specimen, concentration technique-88108</v>
      </c>
      <c r="B987" s="6" t="str">
        <f t="shared" si="61"/>
        <v>Cell examination of specimen, concentration technique</v>
      </c>
      <c r="C987" s="6" t="str">
        <f t="shared" si="62"/>
        <v>Clinical Laboratory &amp; Pathology Procedures</v>
      </c>
      <c r="D987" s="6" t="str">
        <f t="shared" si="63"/>
        <v>88108</v>
      </c>
      <c r="E987" s="25" t="s">
        <v>47</v>
      </c>
      <c r="F987" s="25" t="s">
        <v>47</v>
      </c>
      <c r="G987" s="53" t="s">
        <v>826</v>
      </c>
      <c r="H987" s="25" t="s">
        <v>34126</v>
      </c>
      <c r="I987" s="10" t="s">
        <v>804</v>
      </c>
      <c r="J987" s="17">
        <v>3852</v>
      </c>
      <c r="K987" s="17">
        <v>770.40000000000009</v>
      </c>
      <c r="L987" s="17">
        <v>193.59257142857138</v>
      </c>
      <c r="M987" s="17">
        <v>860.41142857142859</v>
      </c>
      <c r="N987" s="17" t="s">
        <v>34096</v>
      </c>
      <c r="O987" s="17">
        <v>193.59257142857138</v>
      </c>
      <c r="P987" s="17" t="s">
        <v>34096</v>
      </c>
      <c r="Q987" s="17" t="s">
        <v>34096</v>
      </c>
      <c r="R987" s="17" t="s">
        <v>34096</v>
      </c>
      <c r="S987" s="17" t="s">
        <v>34096</v>
      </c>
      <c r="T987" s="17" t="s">
        <v>34096</v>
      </c>
      <c r="U987" s="17" t="s">
        <v>34096</v>
      </c>
      <c r="V987" s="17" t="s">
        <v>34096</v>
      </c>
      <c r="W987" s="17" t="s">
        <v>34096</v>
      </c>
      <c r="X987" s="17">
        <v>860.41142857142859</v>
      </c>
      <c r="Y987" s="17">
        <v>774.3702857142855</v>
      </c>
      <c r="Z987" s="17">
        <v>806.63571428571424</v>
      </c>
      <c r="AA987" s="17">
        <v>844.27871428571427</v>
      </c>
      <c r="AB987" s="17">
        <v>860.41142857142859</v>
      </c>
      <c r="AC987" s="17">
        <v>860.41142857142859</v>
      </c>
      <c r="AD987" s="17">
        <v>860.41142857142859</v>
      </c>
      <c r="AE987" s="17">
        <v>772.21925714285703</v>
      </c>
      <c r="AF987" s="17">
        <v>570.0225714285715</v>
      </c>
      <c r="AG987" s="17">
        <v>301.14400000000006</v>
      </c>
      <c r="AH987" s="10" t="s">
        <v>34654</v>
      </c>
      <c r="AI987" s="10" t="s">
        <v>33910</v>
      </c>
      <c r="AJ987" s="54">
        <v>0</v>
      </c>
      <c r="AK987" s="27" t="s">
        <v>34143</v>
      </c>
      <c r="AL987" t="s">
        <v>175</v>
      </c>
      <c r="AM987" t="e">
        <v>#VALUE!</v>
      </c>
    </row>
    <row r="988" spans="1:39" x14ac:dyDescent="0.3">
      <c r="A988" s="6" t="str">
        <f t="shared" si="60"/>
        <v>Clinical Laboratory &amp; Pathology Procedures-Cell examination of specimen, concentration technique-88108</v>
      </c>
      <c r="B988" s="6" t="str">
        <f t="shared" si="61"/>
        <v>Cell examination of specimen, concentration technique</v>
      </c>
      <c r="C988" s="6" t="str">
        <f t="shared" si="62"/>
        <v>Clinical Laboratory &amp; Pathology Procedures</v>
      </c>
      <c r="D988" s="6" t="str">
        <f t="shared" si="63"/>
        <v>88108</v>
      </c>
      <c r="E988" s="25" t="s">
        <v>47</v>
      </c>
      <c r="F988" s="25" t="s">
        <v>47</v>
      </c>
      <c r="G988" s="53" t="s">
        <v>735</v>
      </c>
      <c r="H988" s="25" t="s">
        <v>34126</v>
      </c>
      <c r="I988" s="10" t="s">
        <v>736</v>
      </c>
      <c r="J988" s="17">
        <v>1794</v>
      </c>
      <c r="K988" s="17">
        <v>358.8</v>
      </c>
      <c r="L988" s="17">
        <v>108.18979999999999</v>
      </c>
      <c r="M988" s="17">
        <v>480.8435555555555</v>
      </c>
      <c r="N988" s="17" t="s">
        <v>34096</v>
      </c>
      <c r="O988" s="17">
        <v>108.18979999999999</v>
      </c>
      <c r="P988" s="17" t="s">
        <v>34096</v>
      </c>
      <c r="Q988" s="17" t="s">
        <v>34096</v>
      </c>
      <c r="R988" s="17" t="s">
        <v>34096</v>
      </c>
      <c r="S988" s="17" t="s">
        <v>34096</v>
      </c>
      <c r="T988" s="17" t="s">
        <v>34096</v>
      </c>
      <c r="U988" s="17" t="s">
        <v>34096</v>
      </c>
      <c r="V988" s="17" t="s">
        <v>34096</v>
      </c>
      <c r="W988" s="17" t="s">
        <v>34096</v>
      </c>
      <c r="X988" s="17">
        <v>480.8435555555555</v>
      </c>
      <c r="Y988" s="17">
        <v>432.75919999999996</v>
      </c>
      <c r="Z988" s="17">
        <v>450.7908333333333</v>
      </c>
      <c r="AA988" s="17">
        <v>471.82773888888892</v>
      </c>
      <c r="AB988" s="17">
        <v>480.8435555555555</v>
      </c>
      <c r="AC988" s="17">
        <v>480.8435555555555</v>
      </c>
      <c r="AD988" s="17">
        <v>480.8435555555555</v>
      </c>
      <c r="AE988" s="17">
        <v>431.55709111111105</v>
      </c>
      <c r="AF988" s="17">
        <v>318.55885555555562</v>
      </c>
      <c r="AG988" s="17">
        <v>168.29524444444445</v>
      </c>
      <c r="AH988" s="10" t="s">
        <v>34655</v>
      </c>
      <c r="AI988" s="10" t="s">
        <v>33910</v>
      </c>
      <c r="AJ988" s="54">
        <v>0</v>
      </c>
      <c r="AK988" s="27" t="s">
        <v>34143</v>
      </c>
      <c r="AL988" t="s">
        <v>175</v>
      </c>
      <c r="AM988" t="e">
        <v>#VALUE!</v>
      </c>
    </row>
    <row r="989" spans="1:39" x14ac:dyDescent="0.3">
      <c r="A989" s="6" t="str">
        <f t="shared" si="60"/>
        <v>Clinical Laboratory &amp; Pathology Procedures-Cell examination of specimen, concentration technique-88108</v>
      </c>
      <c r="B989" s="6" t="str">
        <f t="shared" si="61"/>
        <v>Cell examination of specimen, concentration technique</v>
      </c>
      <c r="C989" s="6" t="str">
        <f t="shared" si="62"/>
        <v>Clinical Laboratory &amp; Pathology Procedures</v>
      </c>
      <c r="D989" s="6" t="str">
        <f t="shared" si="63"/>
        <v>88108</v>
      </c>
      <c r="E989" s="25" t="s">
        <v>47</v>
      </c>
      <c r="F989" s="25" t="s">
        <v>47</v>
      </c>
      <c r="G989" s="53" t="s">
        <v>314</v>
      </c>
      <c r="H989" s="25" t="s">
        <v>315</v>
      </c>
      <c r="I989" s="10" t="s">
        <v>208</v>
      </c>
      <c r="J989" s="17">
        <v>580</v>
      </c>
      <c r="K989" s="17">
        <v>116</v>
      </c>
      <c r="L989" s="17">
        <v>10.287000000000001</v>
      </c>
      <c r="M989" s="17">
        <v>784.49600000000009</v>
      </c>
      <c r="N989" s="17">
        <v>10.56</v>
      </c>
      <c r="O989" s="17">
        <v>11.616000000000001</v>
      </c>
      <c r="P989" s="17">
        <v>10.56</v>
      </c>
      <c r="Q989" s="17">
        <v>10.56</v>
      </c>
      <c r="R989" s="17" t="s">
        <v>34096</v>
      </c>
      <c r="S989" s="17">
        <v>11.616000000000001</v>
      </c>
      <c r="T989" s="17" t="s">
        <v>34096</v>
      </c>
      <c r="U989" s="17" t="s">
        <v>34096</v>
      </c>
      <c r="V989" s="17">
        <v>11.0871</v>
      </c>
      <c r="W989" s="17">
        <v>10.287000000000001</v>
      </c>
      <c r="X989" s="17">
        <v>784.49600000000009</v>
      </c>
      <c r="Y989" s="17">
        <v>706.04639999999995</v>
      </c>
      <c r="Z989" s="17">
        <v>735.46500000000003</v>
      </c>
      <c r="AA989" s="17">
        <v>769.7867</v>
      </c>
      <c r="AB989" s="17">
        <v>784.49600000000009</v>
      </c>
      <c r="AC989" s="17">
        <v>784.49600000000009</v>
      </c>
      <c r="AD989" s="17">
        <v>784.49600000000009</v>
      </c>
      <c r="AE989" s="17">
        <v>704.08515999999997</v>
      </c>
      <c r="AF989" s="17">
        <v>519.72860000000003</v>
      </c>
      <c r="AG989" s="17">
        <v>11.088000000000001</v>
      </c>
      <c r="AH989" s="10" t="s">
        <v>34656</v>
      </c>
      <c r="AI989" s="10" t="s">
        <v>33910</v>
      </c>
      <c r="AJ989" s="54">
        <v>0</v>
      </c>
      <c r="AK989" s="27" t="s">
        <v>34143</v>
      </c>
      <c r="AL989" t="s">
        <v>175</v>
      </c>
      <c r="AM989" t="e">
        <v>#VALUE!</v>
      </c>
    </row>
    <row r="990" spans="1:39" ht="41.95" x14ac:dyDescent="0.3">
      <c r="A990" s="6" t="str">
        <f t="shared" si="60"/>
        <v>Clinical Laboratory &amp; Pathology Procedures-Cell examination of specimen, concentration technique-88108</v>
      </c>
      <c r="B990" s="6" t="str">
        <f t="shared" si="61"/>
        <v>Cell examination of specimen, concentration technique</v>
      </c>
      <c r="C990" s="6" t="str">
        <f t="shared" si="62"/>
        <v>Clinical Laboratory &amp; Pathology Procedures</v>
      </c>
      <c r="D990" s="6" t="str">
        <f t="shared" si="63"/>
        <v>88108</v>
      </c>
      <c r="E990" s="25" t="s">
        <v>47</v>
      </c>
      <c r="F990" s="25" t="s">
        <v>47</v>
      </c>
      <c r="G990" s="53" t="s">
        <v>209</v>
      </c>
      <c r="H990" s="25" t="s">
        <v>210</v>
      </c>
      <c r="I990" s="10" t="s">
        <v>211</v>
      </c>
      <c r="J990" s="17">
        <v>161</v>
      </c>
      <c r="K990" s="17">
        <v>32.200000000000003</v>
      </c>
      <c r="L990" s="17">
        <v>7.569</v>
      </c>
      <c r="M990" s="17">
        <v>152.87200000000001</v>
      </c>
      <c r="N990" s="17">
        <v>7.77</v>
      </c>
      <c r="O990" s="17">
        <v>8.5470000000000006</v>
      </c>
      <c r="P990" s="17">
        <v>7.77</v>
      </c>
      <c r="Q990" s="17">
        <v>7.77</v>
      </c>
      <c r="R990" s="17" t="s">
        <v>34096</v>
      </c>
      <c r="S990" s="17">
        <v>8.5470000000000006</v>
      </c>
      <c r="T990" s="17" t="s">
        <v>34096</v>
      </c>
      <c r="U990" s="17" t="s">
        <v>34096</v>
      </c>
      <c r="V990" s="17">
        <v>8.1577000000000002</v>
      </c>
      <c r="W990" s="17">
        <v>7.569</v>
      </c>
      <c r="X990" s="17">
        <v>152.87200000000001</v>
      </c>
      <c r="Y990" s="17">
        <v>137.5848</v>
      </c>
      <c r="Z990" s="17">
        <v>143.3175</v>
      </c>
      <c r="AA990" s="17">
        <v>150.00565</v>
      </c>
      <c r="AB990" s="17">
        <v>152.87200000000001</v>
      </c>
      <c r="AC990" s="17">
        <v>152.87200000000001</v>
      </c>
      <c r="AD990" s="17">
        <v>152.87200000000001</v>
      </c>
      <c r="AE990" s="17">
        <v>137.20262</v>
      </c>
      <c r="AF990" s="17">
        <v>101.27770000000001</v>
      </c>
      <c r="AG990" s="17">
        <v>8.1585000000000001</v>
      </c>
      <c r="AH990" s="10" t="s">
        <v>34657</v>
      </c>
      <c r="AI990" s="10" t="s">
        <v>33910</v>
      </c>
      <c r="AJ990" s="54">
        <v>0</v>
      </c>
      <c r="AK990" s="27" t="s">
        <v>34143</v>
      </c>
      <c r="AL990" t="s">
        <v>175</v>
      </c>
      <c r="AM990" t="e">
        <v>#VALUE!</v>
      </c>
    </row>
    <row r="991" spans="1:39" x14ac:dyDescent="0.3">
      <c r="A991" s="6" t="str">
        <f t="shared" si="60"/>
        <v>Clinical Laboratory &amp; Pathology Procedures-Cell examination of specimen, concentration technique-88108</v>
      </c>
      <c r="B991" s="6" t="str">
        <f t="shared" si="61"/>
        <v>Cell examination of specimen, concentration technique</v>
      </c>
      <c r="C991" s="6" t="str">
        <f t="shared" si="62"/>
        <v>Clinical Laboratory &amp; Pathology Procedures</v>
      </c>
      <c r="D991" s="6" t="str">
        <f t="shared" si="63"/>
        <v>88108</v>
      </c>
      <c r="E991" s="25"/>
      <c r="F991" s="25"/>
      <c r="G991" s="53"/>
      <c r="H991" s="25"/>
      <c r="I991" s="10"/>
      <c r="J991" s="39">
        <v>8215</v>
      </c>
      <c r="K991" s="39">
        <v>1643</v>
      </c>
      <c r="L991" s="39">
        <v>477.18566331244438</v>
      </c>
      <c r="M991" s="39">
        <v>3462.2136147219753</v>
      </c>
      <c r="N991" s="39">
        <v>26.26</v>
      </c>
      <c r="O991" s="39">
        <v>560.72096331244438</v>
      </c>
      <c r="P991" s="39">
        <v>26.26</v>
      </c>
      <c r="Q991" s="39">
        <v>26.26</v>
      </c>
      <c r="R991" s="39" t="s">
        <v>34096</v>
      </c>
      <c r="S991" s="39">
        <v>28.886000000000003</v>
      </c>
      <c r="T991" s="39">
        <v>80</v>
      </c>
      <c r="U991" s="39">
        <v>184.95999999999998</v>
      </c>
      <c r="V991" s="39">
        <v>206.97859999999997</v>
      </c>
      <c r="W991" s="39">
        <v>192.04199999999997</v>
      </c>
      <c r="X991" s="39">
        <v>3462.2136147219753</v>
      </c>
      <c r="Y991" s="39">
        <v>3115.9922532497771</v>
      </c>
      <c r="Z991" s="39">
        <v>3245.8252638018521</v>
      </c>
      <c r="AA991" s="39">
        <v>3397.2971094459385</v>
      </c>
      <c r="AB991" s="39">
        <v>3462.2136147219753</v>
      </c>
      <c r="AC991" s="39">
        <v>3462.2136147219753</v>
      </c>
      <c r="AD991" s="39">
        <v>3462.2136147219753</v>
      </c>
      <c r="AE991" s="39">
        <v>3107.3367192129726</v>
      </c>
      <c r="AF991" s="39">
        <v>2293.7165197533086</v>
      </c>
      <c r="AG991" s="39">
        <v>856.17091515269135</v>
      </c>
      <c r="AH991" s="10"/>
      <c r="AI991" s="10"/>
    </row>
    <row r="992" spans="1:39" x14ac:dyDescent="0.3">
      <c r="A992" s="6" t="str">
        <f t="shared" si="60"/>
        <v>Clinical Laboratory &amp; Pathology Procedures-Cell examination of specimen, concentration technique-88108</v>
      </c>
      <c r="B992" s="6" t="str">
        <f t="shared" si="61"/>
        <v>Cell examination of specimen, concentration technique</v>
      </c>
      <c r="C992" s="6" t="str">
        <f t="shared" si="62"/>
        <v>Clinical Laboratory &amp; Pathology Procedures</v>
      </c>
      <c r="D992" s="6" t="str">
        <f t="shared" si="63"/>
        <v>88108</v>
      </c>
      <c r="E992" s="25"/>
      <c r="F992" s="25"/>
      <c r="G992" s="53"/>
      <c r="H992" s="25"/>
      <c r="I992" s="10"/>
      <c r="J992" s="17"/>
      <c r="K992" s="17"/>
      <c r="L992" s="17"/>
      <c r="M992" s="17"/>
      <c r="N992" s="17"/>
      <c r="O992" s="17"/>
      <c r="P992" s="17"/>
      <c r="Q992" s="17"/>
      <c r="R992" s="17"/>
      <c r="S992" s="17"/>
      <c r="T992" s="17"/>
      <c r="U992" s="17"/>
      <c r="V992" s="17"/>
      <c r="W992" s="17"/>
      <c r="X992" s="17"/>
      <c r="Y992" s="17"/>
      <c r="Z992" s="17"/>
      <c r="AA992" s="17"/>
      <c r="AB992" s="17"/>
      <c r="AC992" s="17"/>
      <c r="AD992" s="17"/>
      <c r="AE992" s="17"/>
      <c r="AF992" s="17"/>
      <c r="AG992" s="17"/>
      <c r="AH992" s="10"/>
      <c r="AI992" s="10"/>
    </row>
    <row r="993" spans="1:39" x14ac:dyDescent="0.3">
      <c r="A993" s="6" t="str">
        <f t="shared" si="60"/>
        <v>Clinical Laboratory &amp; Pathology Procedures-Cell examination of specimen, concentration technique-88108</v>
      </c>
      <c r="B993" s="6" t="str">
        <f t="shared" si="61"/>
        <v>Cell examination of specimen, concentration technique</v>
      </c>
      <c r="C993" s="6" t="str">
        <f t="shared" si="62"/>
        <v>Clinical Laboratory &amp; Pathology Procedures</v>
      </c>
      <c r="D993" s="6" t="str">
        <f t="shared" si="63"/>
        <v>88108</v>
      </c>
      <c r="E993" s="8"/>
      <c r="G993" s="56" t="s">
        <v>43</v>
      </c>
      <c r="AH993" s="10"/>
      <c r="AI993" s="10"/>
    </row>
    <row r="994" spans="1:39" x14ac:dyDescent="0.3">
      <c r="A994" s="6" t="str">
        <f t="shared" si="60"/>
        <v>Clinical Laboratory &amp; Pathology Procedures-Cell examination of specimen, concentration technique-88108</v>
      </c>
      <c r="B994" s="6" t="str">
        <f t="shared" si="61"/>
        <v>Cell examination of specimen, concentration technique</v>
      </c>
      <c r="C994" s="6" t="str">
        <f t="shared" si="62"/>
        <v>Clinical Laboratory &amp; Pathology Procedures</v>
      </c>
      <c r="D994" s="6" t="str">
        <f t="shared" si="63"/>
        <v>88108</v>
      </c>
      <c r="E994" s="19"/>
      <c r="F994" s="18"/>
      <c r="G994" s="59"/>
      <c r="H994" s="60"/>
      <c r="I994" s="20"/>
      <c r="J994" s="21"/>
      <c r="K994" s="21"/>
      <c r="L994" s="21"/>
      <c r="M994" s="21"/>
      <c r="N994" s="21"/>
      <c r="O994" s="21"/>
      <c r="P994" s="21"/>
      <c r="Q994" s="21"/>
      <c r="R994" s="21"/>
      <c r="S994" s="21"/>
      <c r="T994" s="21"/>
      <c r="U994" s="21"/>
      <c r="V994" s="21"/>
      <c r="W994" s="21"/>
      <c r="X994" s="21"/>
      <c r="Y994" s="21"/>
      <c r="Z994" s="21"/>
      <c r="AA994" s="21"/>
      <c r="AB994" s="21"/>
      <c r="AC994" s="21"/>
      <c r="AD994" s="21"/>
      <c r="AE994" s="21"/>
      <c r="AF994" s="21"/>
      <c r="AG994" s="21"/>
      <c r="AH994" s="10"/>
      <c r="AI994" s="10"/>
    </row>
    <row r="995" spans="1:39" ht="27.95" x14ac:dyDescent="0.3">
      <c r="A995" s="6" t="str">
        <f t="shared" si="60"/>
        <v>Clinical Laboratory &amp; Pathology Procedures-Screening examination of specimen cells, preparation, screening and interpretation-88161</v>
      </c>
      <c r="B995" s="6" t="str">
        <f t="shared" si="61"/>
        <v>Screening examination of specimen cells, preparation, screening and interpretation</v>
      </c>
      <c r="C995" s="6" t="str">
        <f t="shared" si="62"/>
        <v>Clinical Laboratory &amp; Pathology Procedures</v>
      </c>
      <c r="D995" s="6" t="str">
        <f t="shared" si="63"/>
        <v>88161</v>
      </c>
      <c r="E995" s="25" t="s">
        <v>984</v>
      </c>
      <c r="F995" s="25" t="s">
        <v>59</v>
      </c>
      <c r="G995" s="53" t="s">
        <v>31458</v>
      </c>
      <c r="H995" s="25" t="s">
        <v>27823</v>
      </c>
      <c r="I995" s="10" t="s">
        <v>728</v>
      </c>
      <c r="J995" s="17">
        <v>146</v>
      </c>
      <c r="K995" s="17">
        <v>29.200000000000003</v>
      </c>
      <c r="L995" s="17">
        <v>28.369999999999997</v>
      </c>
      <c r="M995" s="17">
        <v>381</v>
      </c>
      <c r="N995" s="17" t="s">
        <v>34096</v>
      </c>
      <c r="O995" s="17">
        <v>85.724999999999994</v>
      </c>
      <c r="P995" s="17" t="s">
        <v>34096</v>
      </c>
      <c r="Q995" s="17" t="s">
        <v>34096</v>
      </c>
      <c r="R995" s="17" t="s">
        <v>34096</v>
      </c>
      <c r="S995" s="17" t="s">
        <v>34096</v>
      </c>
      <c r="T995" s="17">
        <v>28.369999999999997</v>
      </c>
      <c r="U995" s="17">
        <v>77.66</v>
      </c>
      <c r="V995" s="17">
        <v>75.330199999999991</v>
      </c>
      <c r="W995" s="17">
        <v>69.894000000000005</v>
      </c>
      <c r="X995" s="17">
        <v>381</v>
      </c>
      <c r="Y995" s="17">
        <v>342.9</v>
      </c>
      <c r="Z995" s="17">
        <v>357.1875</v>
      </c>
      <c r="AA995" s="17">
        <v>373.85624999999999</v>
      </c>
      <c r="AB995" s="17">
        <v>381</v>
      </c>
      <c r="AC995" s="17">
        <v>381</v>
      </c>
      <c r="AD995" s="17">
        <v>381</v>
      </c>
      <c r="AE995" s="17">
        <v>341.94749999999999</v>
      </c>
      <c r="AF995" s="17">
        <v>252.41250000000002</v>
      </c>
      <c r="AG995" s="17">
        <v>133.35000000000002</v>
      </c>
      <c r="AH995" s="10" t="s">
        <v>34658</v>
      </c>
      <c r="AI995" s="10" t="s">
        <v>33911</v>
      </c>
      <c r="AJ995" s="54">
        <v>1</v>
      </c>
      <c r="AK995" s="27">
        <v>11</v>
      </c>
      <c r="AL995" t="s">
        <v>175</v>
      </c>
      <c r="AM995">
        <v>4</v>
      </c>
    </row>
    <row r="996" spans="1:39" x14ac:dyDescent="0.3">
      <c r="A996" s="6" t="str">
        <f t="shared" si="60"/>
        <v>Clinical Laboratory &amp; Pathology Procedures-Screening examination of specimen cells, preparation, screening and interpretation-88161</v>
      </c>
      <c r="B996" s="6" t="str">
        <f t="shared" si="61"/>
        <v>Screening examination of specimen cells, preparation, screening and interpretation</v>
      </c>
      <c r="C996" s="6" t="str">
        <f t="shared" si="62"/>
        <v>Clinical Laboratory &amp; Pathology Procedures</v>
      </c>
      <c r="D996" s="6" t="str">
        <f t="shared" si="63"/>
        <v>88161</v>
      </c>
      <c r="E996" s="25" t="s">
        <v>47</v>
      </c>
      <c r="F996" s="25" t="s">
        <v>47</v>
      </c>
      <c r="G996" s="53" t="s">
        <v>31312</v>
      </c>
      <c r="H996" s="25" t="s">
        <v>26508</v>
      </c>
      <c r="I996" s="10" t="s">
        <v>208</v>
      </c>
      <c r="J996" s="17">
        <v>145</v>
      </c>
      <c r="K996" s="17">
        <v>29</v>
      </c>
      <c r="L996" s="17">
        <v>3.8970000000000002</v>
      </c>
      <c r="M996" s="17">
        <v>123.68800000000003</v>
      </c>
      <c r="N996" s="17">
        <v>4</v>
      </c>
      <c r="O996" s="17">
        <v>4.4000000000000004</v>
      </c>
      <c r="P996" s="17">
        <v>4</v>
      </c>
      <c r="Q996" s="17">
        <v>4</v>
      </c>
      <c r="R996" s="17" t="s">
        <v>34096</v>
      </c>
      <c r="S996" s="17">
        <v>4.4000000000000004</v>
      </c>
      <c r="T996" s="17" t="s">
        <v>34096</v>
      </c>
      <c r="U996" s="17" t="s">
        <v>34096</v>
      </c>
      <c r="V996" s="17">
        <v>4.2000999999999999</v>
      </c>
      <c r="W996" s="17">
        <v>3.8970000000000002</v>
      </c>
      <c r="X996" s="17">
        <v>123.68800000000003</v>
      </c>
      <c r="Y996" s="17">
        <v>111.31920000000001</v>
      </c>
      <c r="Z996" s="17">
        <v>115.95750000000002</v>
      </c>
      <c r="AA996" s="17">
        <v>121.36885000000001</v>
      </c>
      <c r="AB996" s="17">
        <v>123.68800000000003</v>
      </c>
      <c r="AC996" s="17">
        <v>123.68800000000003</v>
      </c>
      <c r="AD996" s="17">
        <v>123.68800000000003</v>
      </c>
      <c r="AE996" s="17">
        <v>111.00998</v>
      </c>
      <c r="AF996" s="17">
        <v>81.943300000000008</v>
      </c>
      <c r="AG996" s="17">
        <v>4.2</v>
      </c>
      <c r="AH996" s="10" t="s">
        <v>34659</v>
      </c>
      <c r="AI996" s="10" t="s">
        <v>33911</v>
      </c>
      <c r="AJ996" s="54">
        <v>0</v>
      </c>
      <c r="AK996" s="27" t="s">
        <v>34143</v>
      </c>
      <c r="AL996" t="s">
        <v>175</v>
      </c>
      <c r="AM996" t="e">
        <v>#VALUE!</v>
      </c>
    </row>
    <row r="997" spans="1:39" x14ac:dyDescent="0.3">
      <c r="A997" s="6" t="str">
        <f t="shared" si="60"/>
        <v>Clinical Laboratory &amp; Pathology Procedures-Screening examination of specimen cells, preparation, screening and interpretation-88161</v>
      </c>
      <c r="B997" s="6" t="str">
        <f t="shared" si="61"/>
        <v>Screening examination of specimen cells, preparation, screening and interpretation</v>
      </c>
      <c r="C997" s="6" t="str">
        <f t="shared" si="62"/>
        <v>Clinical Laboratory &amp; Pathology Procedures</v>
      </c>
      <c r="D997" s="6" t="str">
        <f t="shared" si="63"/>
        <v>88161</v>
      </c>
      <c r="E997" s="25" t="s">
        <v>47</v>
      </c>
      <c r="F997" s="25" t="s">
        <v>47</v>
      </c>
      <c r="G997" s="53" t="s">
        <v>31280</v>
      </c>
      <c r="H997" s="25" t="s">
        <v>26222</v>
      </c>
      <c r="I997" s="10" t="s">
        <v>208</v>
      </c>
      <c r="J997" s="17">
        <v>66</v>
      </c>
      <c r="K997" s="17">
        <v>13.200000000000001</v>
      </c>
      <c r="L997" s="17">
        <v>3.8250000000000002</v>
      </c>
      <c r="M997" s="17">
        <v>97.704000000000008</v>
      </c>
      <c r="N997" s="17">
        <v>3.93</v>
      </c>
      <c r="O997" s="17">
        <v>17.880899999999997</v>
      </c>
      <c r="P997" s="17">
        <v>3.93</v>
      </c>
      <c r="Q997" s="17">
        <v>3.93</v>
      </c>
      <c r="R997" s="17" t="s">
        <v>34096</v>
      </c>
      <c r="S997" s="17">
        <v>4.3230000000000004</v>
      </c>
      <c r="T997" s="17" t="s">
        <v>34096</v>
      </c>
      <c r="U997" s="17" t="s">
        <v>34096</v>
      </c>
      <c r="V997" s="17">
        <v>4.1224999999999996</v>
      </c>
      <c r="W997" s="17">
        <v>3.8250000000000002</v>
      </c>
      <c r="X997" s="17">
        <v>97.704000000000008</v>
      </c>
      <c r="Y997" s="17">
        <v>87.933599999999984</v>
      </c>
      <c r="Z997" s="17">
        <v>91.597499999999997</v>
      </c>
      <c r="AA997" s="17">
        <v>95.872050000000002</v>
      </c>
      <c r="AB997" s="17">
        <v>97.704000000000008</v>
      </c>
      <c r="AC997" s="17">
        <v>97.704000000000008</v>
      </c>
      <c r="AD997" s="17">
        <v>97.704000000000008</v>
      </c>
      <c r="AE997" s="17">
        <v>87.689339999999987</v>
      </c>
      <c r="AF997" s="17">
        <v>64.728899999999996</v>
      </c>
      <c r="AG997" s="17">
        <v>26.515650000000001</v>
      </c>
      <c r="AH997" s="10" t="s">
        <v>34660</v>
      </c>
      <c r="AI997" s="10" t="s">
        <v>33911</v>
      </c>
      <c r="AJ997" s="54">
        <v>0</v>
      </c>
      <c r="AK997" s="27" t="s">
        <v>34143</v>
      </c>
      <c r="AL997" t="s">
        <v>175</v>
      </c>
      <c r="AM997" t="e">
        <v>#VALUE!</v>
      </c>
    </row>
    <row r="998" spans="1:39" ht="27.95" x14ac:dyDescent="0.3">
      <c r="A998" s="6" t="str">
        <f t="shared" si="60"/>
        <v>Clinical Laboratory &amp; Pathology Procedures-Screening examination of specimen cells, preparation, screening and interpretation-88161</v>
      </c>
      <c r="B998" s="6" t="str">
        <f t="shared" si="61"/>
        <v>Screening examination of specimen cells, preparation, screening and interpretation</v>
      </c>
      <c r="C998" s="6" t="str">
        <f t="shared" si="62"/>
        <v>Clinical Laboratory &amp; Pathology Procedures</v>
      </c>
      <c r="D998" s="6" t="str">
        <f t="shared" si="63"/>
        <v>88161</v>
      </c>
      <c r="E998" s="25" t="s">
        <v>47</v>
      </c>
      <c r="F998" s="25" t="s">
        <v>47</v>
      </c>
      <c r="G998" s="53" t="s">
        <v>31465</v>
      </c>
      <c r="H998" s="25" t="s">
        <v>27945</v>
      </c>
      <c r="I998" s="10" t="s">
        <v>734</v>
      </c>
      <c r="J998" s="17">
        <v>1016</v>
      </c>
      <c r="K998" s="17">
        <v>203.20000000000002</v>
      </c>
      <c r="L998" s="17">
        <v>51.63</v>
      </c>
      <c r="M998" s="17">
        <v>270.86399999999998</v>
      </c>
      <c r="N998" s="17" t="s">
        <v>34096</v>
      </c>
      <c r="O998" s="17">
        <v>60.944399999999995</v>
      </c>
      <c r="P998" s="17" t="s">
        <v>34096</v>
      </c>
      <c r="Q998" s="17" t="s">
        <v>34096</v>
      </c>
      <c r="R998" s="17" t="s">
        <v>34096</v>
      </c>
      <c r="S998" s="17" t="s">
        <v>34096</v>
      </c>
      <c r="T998" s="17">
        <v>51.63</v>
      </c>
      <c r="U998" s="17">
        <v>107.3</v>
      </c>
      <c r="V998" s="17">
        <v>104.08099999999999</v>
      </c>
      <c r="W998" s="17">
        <v>96.57</v>
      </c>
      <c r="X998" s="17">
        <v>270.86399999999998</v>
      </c>
      <c r="Y998" s="17">
        <v>243.77759999999998</v>
      </c>
      <c r="Z998" s="17">
        <v>253.935</v>
      </c>
      <c r="AA998" s="17">
        <v>265.78530000000001</v>
      </c>
      <c r="AB998" s="17">
        <v>270.86399999999998</v>
      </c>
      <c r="AC998" s="17">
        <v>270.86399999999998</v>
      </c>
      <c r="AD998" s="17">
        <v>270.86399999999998</v>
      </c>
      <c r="AE998" s="17">
        <v>243.10043999999999</v>
      </c>
      <c r="AF998" s="17">
        <v>179.44739999999999</v>
      </c>
      <c r="AG998" s="17">
        <v>94.802400000000006</v>
      </c>
      <c r="AH998" s="10" t="s">
        <v>34661</v>
      </c>
      <c r="AI998" s="10" t="s">
        <v>33911</v>
      </c>
      <c r="AJ998" s="54">
        <v>0</v>
      </c>
      <c r="AK998" s="27" t="s">
        <v>34143</v>
      </c>
      <c r="AL998" t="s">
        <v>175</v>
      </c>
      <c r="AM998" t="e">
        <v>#VALUE!</v>
      </c>
    </row>
    <row r="999" spans="1:39" x14ac:dyDescent="0.3">
      <c r="A999" s="6" t="str">
        <f t="shared" si="60"/>
        <v>Clinical Laboratory &amp; Pathology Procedures-Screening examination of specimen cells, preparation, screening and interpretation-88161</v>
      </c>
      <c r="B999" s="6" t="str">
        <f t="shared" si="61"/>
        <v>Screening examination of specimen cells, preparation, screening and interpretation</v>
      </c>
      <c r="C999" s="6" t="str">
        <f t="shared" si="62"/>
        <v>Clinical Laboratory &amp; Pathology Procedures</v>
      </c>
      <c r="D999" s="6" t="str">
        <f t="shared" si="63"/>
        <v>88161</v>
      </c>
      <c r="E999" s="25" t="s">
        <v>47</v>
      </c>
      <c r="F999" s="25" t="s">
        <v>47</v>
      </c>
      <c r="G999" s="53" t="s">
        <v>188</v>
      </c>
      <c r="H999" s="25" t="s">
        <v>34126</v>
      </c>
      <c r="I999" s="10" t="s">
        <v>189</v>
      </c>
      <c r="J999" s="17">
        <v>109</v>
      </c>
      <c r="K999" s="17">
        <v>21.8</v>
      </c>
      <c r="L999" s="17">
        <v>18.753891883872999</v>
      </c>
      <c r="M999" s="17">
        <v>83.350630594991259</v>
      </c>
      <c r="N999" s="17" t="s">
        <v>34096</v>
      </c>
      <c r="O999" s="17">
        <v>18.753891883872999</v>
      </c>
      <c r="P999" s="17" t="s">
        <v>34096</v>
      </c>
      <c r="Q999" s="17" t="s">
        <v>34096</v>
      </c>
      <c r="R999" s="17" t="s">
        <v>34096</v>
      </c>
      <c r="S999" s="17" t="s">
        <v>34096</v>
      </c>
      <c r="T999" s="17" t="s">
        <v>34096</v>
      </c>
      <c r="U999" s="17" t="s">
        <v>34096</v>
      </c>
      <c r="V999" s="17" t="s">
        <v>34096</v>
      </c>
      <c r="W999" s="17" t="s">
        <v>34096</v>
      </c>
      <c r="X999" s="17">
        <v>83.350630594991259</v>
      </c>
      <c r="Y999" s="17">
        <v>75.015567535491996</v>
      </c>
      <c r="Z999" s="17">
        <v>78.141216182804158</v>
      </c>
      <c r="AA999" s="17">
        <v>81.787806271335128</v>
      </c>
      <c r="AB999" s="17">
        <v>83.350630594991259</v>
      </c>
      <c r="AC999" s="17">
        <v>83.350630594991259</v>
      </c>
      <c r="AD999" s="17">
        <v>83.350630594991259</v>
      </c>
      <c r="AE999" s="17">
        <v>74.807190959004515</v>
      </c>
      <c r="AF999" s="17">
        <v>55.219792769181737</v>
      </c>
      <c r="AG999" s="17">
        <v>29.172720708246931</v>
      </c>
      <c r="AH999" s="10" t="s">
        <v>34662</v>
      </c>
      <c r="AI999" s="10" t="s">
        <v>33911</v>
      </c>
      <c r="AJ999" s="54">
        <v>0</v>
      </c>
      <c r="AK999" s="27" t="s">
        <v>34143</v>
      </c>
      <c r="AL999" t="s">
        <v>175</v>
      </c>
      <c r="AM999" t="e">
        <v>#VALUE!</v>
      </c>
    </row>
    <row r="1000" spans="1:39" x14ac:dyDescent="0.3">
      <c r="A1000" s="6" t="str">
        <f t="shared" si="60"/>
        <v>Clinical Laboratory &amp; Pathology Procedures-Screening examination of specimen cells, preparation, screening and interpretation-88161</v>
      </c>
      <c r="B1000" s="6" t="str">
        <f t="shared" si="61"/>
        <v>Screening examination of specimen cells, preparation, screening and interpretation</v>
      </c>
      <c r="C1000" s="6" t="str">
        <f t="shared" si="62"/>
        <v>Clinical Laboratory &amp; Pathology Procedures</v>
      </c>
      <c r="D1000" s="6" t="str">
        <f t="shared" si="63"/>
        <v>88161</v>
      </c>
      <c r="E1000" s="25" t="s">
        <v>47</v>
      </c>
      <c r="F1000" s="25" t="s">
        <v>47</v>
      </c>
      <c r="G1000" s="53" t="s">
        <v>31455</v>
      </c>
      <c r="H1000" s="25" t="s">
        <v>27778</v>
      </c>
      <c r="I1000" s="10" t="s">
        <v>728</v>
      </c>
      <c r="J1000" s="17">
        <v>346</v>
      </c>
      <c r="K1000" s="17">
        <v>69.2</v>
      </c>
      <c r="L1000" s="17">
        <v>51.071400000000004</v>
      </c>
      <c r="M1000" s="17">
        <v>226.98400000000004</v>
      </c>
      <c r="N1000" s="17" t="s">
        <v>34096</v>
      </c>
      <c r="O1000" s="17">
        <v>51.071400000000004</v>
      </c>
      <c r="P1000" s="17" t="s">
        <v>34096</v>
      </c>
      <c r="Q1000" s="17" t="s">
        <v>34096</v>
      </c>
      <c r="R1000" s="17" t="s">
        <v>34096</v>
      </c>
      <c r="S1000" s="17" t="s">
        <v>34096</v>
      </c>
      <c r="T1000" s="17" t="s">
        <v>34096</v>
      </c>
      <c r="U1000" s="17" t="s">
        <v>34096</v>
      </c>
      <c r="V1000" s="17" t="s">
        <v>34096</v>
      </c>
      <c r="W1000" s="17" t="s">
        <v>34096</v>
      </c>
      <c r="X1000" s="17">
        <v>226.98400000000004</v>
      </c>
      <c r="Y1000" s="17">
        <v>204.28560000000002</v>
      </c>
      <c r="Z1000" s="17">
        <v>212.79750000000001</v>
      </c>
      <c r="AA1000" s="17">
        <v>222.72805000000002</v>
      </c>
      <c r="AB1000" s="17">
        <v>226.98400000000004</v>
      </c>
      <c r="AC1000" s="17">
        <v>226.98400000000004</v>
      </c>
      <c r="AD1000" s="17">
        <v>226.98400000000004</v>
      </c>
      <c r="AE1000" s="17">
        <v>203.71814000000001</v>
      </c>
      <c r="AF1000" s="17">
        <v>150.37690000000001</v>
      </c>
      <c r="AG1000" s="17">
        <v>79.444400000000016</v>
      </c>
      <c r="AH1000" s="10" t="s">
        <v>34663</v>
      </c>
      <c r="AI1000" s="10" t="s">
        <v>33911</v>
      </c>
      <c r="AJ1000" s="54">
        <v>0</v>
      </c>
      <c r="AK1000" s="27" t="s">
        <v>34143</v>
      </c>
      <c r="AL1000" t="s">
        <v>175</v>
      </c>
      <c r="AM1000" t="e">
        <v>#VALUE!</v>
      </c>
    </row>
    <row r="1001" spans="1:39" x14ac:dyDescent="0.3">
      <c r="A1001" s="6" t="str">
        <f t="shared" si="60"/>
        <v>Clinical Laboratory &amp; Pathology Procedures-Screening examination of specimen cells, preparation, screening and interpretation-88161</v>
      </c>
      <c r="B1001" s="6" t="str">
        <f t="shared" si="61"/>
        <v>Screening examination of specimen cells, preparation, screening and interpretation</v>
      </c>
      <c r="C1001" s="6" t="str">
        <f t="shared" si="62"/>
        <v>Clinical Laboratory &amp; Pathology Procedures</v>
      </c>
      <c r="D1001" s="6" t="str">
        <f t="shared" si="63"/>
        <v>88161</v>
      </c>
      <c r="E1001" s="25" t="s">
        <v>47</v>
      </c>
      <c r="F1001" s="25" t="s">
        <v>47</v>
      </c>
      <c r="G1001" s="53" t="s">
        <v>826</v>
      </c>
      <c r="H1001" s="25" t="s">
        <v>34126</v>
      </c>
      <c r="I1001" s="10" t="s">
        <v>804</v>
      </c>
      <c r="J1001" s="17">
        <v>3852</v>
      </c>
      <c r="K1001" s="17">
        <v>770.40000000000009</v>
      </c>
      <c r="L1001" s="17">
        <v>193.59257142857138</v>
      </c>
      <c r="M1001" s="17">
        <v>860.41142857142859</v>
      </c>
      <c r="N1001" s="17" t="s">
        <v>34096</v>
      </c>
      <c r="O1001" s="17">
        <v>193.59257142857138</v>
      </c>
      <c r="P1001" s="17" t="s">
        <v>34096</v>
      </c>
      <c r="Q1001" s="17" t="s">
        <v>34096</v>
      </c>
      <c r="R1001" s="17" t="s">
        <v>34096</v>
      </c>
      <c r="S1001" s="17" t="s">
        <v>34096</v>
      </c>
      <c r="T1001" s="17" t="s">
        <v>34096</v>
      </c>
      <c r="U1001" s="17" t="s">
        <v>34096</v>
      </c>
      <c r="V1001" s="17" t="s">
        <v>34096</v>
      </c>
      <c r="W1001" s="17" t="s">
        <v>34096</v>
      </c>
      <c r="X1001" s="17">
        <v>860.41142857142859</v>
      </c>
      <c r="Y1001" s="17">
        <v>774.3702857142855</v>
      </c>
      <c r="Z1001" s="17">
        <v>806.63571428571424</v>
      </c>
      <c r="AA1001" s="17">
        <v>844.27871428571427</v>
      </c>
      <c r="AB1001" s="17">
        <v>860.41142857142859</v>
      </c>
      <c r="AC1001" s="17">
        <v>860.41142857142859</v>
      </c>
      <c r="AD1001" s="17">
        <v>860.41142857142859</v>
      </c>
      <c r="AE1001" s="17">
        <v>772.21925714285703</v>
      </c>
      <c r="AF1001" s="17">
        <v>570.0225714285715</v>
      </c>
      <c r="AG1001" s="17">
        <v>301.14400000000006</v>
      </c>
      <c r="AH1001" s="10" t="s">
        <v>34664</v>
      </c>
      <c r="AI1001" s="10" t="s">
        <v>33911</v>
      </c>
      <c r="AJ1001" s="54">
        <v>0</v>
      </c>
      <c r="AK1001" s="27" t="s">
        <v>34143</v>
      </c>
      <c r="AL1001" t="s">
        <v>175</v>
      </c>
      <c r="AM1001" t="e">
        <v>#VALUE!</v>
      </c>
    </row>
    <row r="1002" spans="1:39" x14ac:dyDescent="0.3">
      <c r="A1002" s="6" t="str">
        <f t="shared" si="60"/>
        <v>Clinical Laboratory &amp; Pathology Procedures-Screening examination of specimen cells, preparation, screening and interpretation-88161</v>
      </c>
      <c r="B1002" s="6" t="str">
        <f t="shared" si="61"/>
        <v>Screening examination of specimen cells, preparation, screening and interpretation</v>
      </c>
      <c r="C1002" s="6" t="str">
        <f t="shared" si="62"/>
        <v>Clinical Laboratory &amp; Pathology Procedures</v>
      </c>
      <c r="D1002" s="6" t="str">
        <f t="shared" si="63"/>
        <v>88161</v>
      </c>
      <c r="E1002" s="25"/>
      <c r="F1002" s="25"/>
      <c r="G1002" s="53"/>
      <c r="H1002" s="25"/>
      <c r="I1002" s="10"/>
      <c r="J1002" s="39">
        <v>5680</v>
      </c>
      <c r="K1002" s="39">
        <v>1136</v>
      </c>
      <c r="L1002" s="39">
        <v>351.13986331244439</v>
      </c>
      <c r="M1002" s="39">
        <v>2044.0020591664199</v>
      </c>
      <c r="N1002" s="39">
        <v>7.93</v>
      </c>
      <c r="O1002" s="39">
        <v>432.36816331244438</v>
      </c>
      <c r="P1002" s="39">
        <v>7.93</v>
      </c>
      <c r="Q1002" s="39">
        <v>7.93</v>
      </c>
      <c r="R1002" s="39" t="s">
        <v>34096</v>
      </c>
      <c r="S1002" s="39">
        <v>8.7230000000000008</v>
      </c>
      <c r="T1002" s="39">
        <v>80</v>
      </c>
      <c r="U1002" s="39">
        <v>184.95999999999998</v>
      </c>
      <c r="V1002" s="39">
        <v>187.73379999999997</v>
      </c>
      <c r="W1002" s="39">
        <v>174.18600000000001</v>
      </c>
      <c r="X1002" s="39">
        <v>2044.0020591664199</v>
      </c>
      <c r="Y1002" s="39">
        <v>1839.6018532497774</v>
      </c>
      <c r="Z1002" s="39">
        <v>1916.2519304685184</v>
      </c>
      <c r="AA1002" s="39">
        <v>2005.6770205570497</v>
      </c>
      <c r="AB1002" s="39">
        <v>2044.0020591664199</v>
      </c>
      <c r="AC1002" s="39">
        <v>2044.0020591664199</v>
      </c>
      <c r="AD1002" s="39">
        <v>2044.0020591664199</v>
      </c>
      <c r="AE1002" s="39">
        <v>1834.4918481018615</v>
      </c>
      <c r="AF1002" s="39">
        <v>1354.1513641977531</v>
      </c>
      <c r="AG1002" s="39">
        <v>668.6291707082471</v>
      </c>
      <c r="AH1002" s="10"/>
      <c r="AI1002" s="10"/>
    </row>
    <row r="1003" spans="1:39" x14ac:dyDescent="0.3">
      <c r="A1003" s="6" t="str">
        <f t="shared" si="60"/>
        <v>Clinical Laboratory &amp; Pathology Procedures-Screening examination of specimen cells, preparation, screening and interpretation-88161</v>
      </c>
      <c r="B1003" s="6" t="str">
        <f t="shared" si="61"/>
        <v>Screening examination of specimen cells, preparation, screening and interpretation</v>
      </c>
      <c r="C1003" s="6" t="str">
        <f t="shared" si="62"/>
        <v>Clinical Laboratory &amp; Pathology Procedures</v>
      </c>
      <c r="D1003" s="6" t="str">
        <f t="shared" si="63"/>
        <v>88161</v>
      </c>
      <c r="E1003" s="25"/>
      <c r="F1003" s="25"/>
      <c r="G1003" s="53"/>
      <c r="H1003" s="25"/>
      <c r="I1003" s="10"/>
      <c r="J1003" s="17"/>
      <c r="K1003" s="17"/>
      <c r="L1003" s="17"/>
      <c r="M1003" s="17"/>
      <c r="N1003" s="17"/>
      <c r="O1003" s="17"/>
      <c r="P1003" s="17"/>
      <c r="Q1003" s="17"/>
      <c r="R1003" s="17"/>
      <c r="S1003" s="17"/>
      <c r="T1003" s="17"/>
      <c r="U1003" s="17"/>
      <c r="V1003" s="17"/>
      <c r="W1003" s="17"/>
      <c r="X1003" s="17"/>
      <c r="Y1003" s="17"/>
      <c r="Z1003" s="17"/>
      <c r="AA1003" s="17"/>
      <c r="AB1003" s="17"/>
      <c r="AC1003" s="17"/>
      <c r="AD1003" s="17"/>
      <c r="AE1003" s="17"/>
      <c r="AF1003" s="17"/>
      <c r="AG1003" s="17"/>
      <c r="AH1003" s="10"/>
      <c r="AI1003" s="10"/>
    </row>
    <row r="1004" spans="1:39" x14ac:dyDescent="0.3">
      <c r="A1004" s="6" t="str">
        <f t="shared" si="60"/>
        <v>Clinical Laboratory &amp; Pathology Procedures-Screening examination of specimen cells, preparation, screening and interpretation-88161</v>
      </c>
      <c r="B1004" s="6" t="str">
        <f t="shared" si="61"/>
        <v>Screening examination of specimen cells, preparation, screening and interpretation</v>
      </c>
      <c r="C1004" s="6" t="str">
        <f t="shared" si="62"/>
        <v>Clinical Laboratory &amp; Pathology Procedures</v>
      </c>
      <c r="D1004" s="6" t="str">
        <f t="shared" si="63"/>
        <v>88161</v>
      </c>
      <c r="E1004" s="8"/>
      <c r="G1004" s="56" t="s">
        <v>43</v>
      </c>
      <c r="AH1004" s="10"/>
      <c r="AI1004" s="10"/>
    </row>
    <row r="1005" spans="1:39" x14ac:dyDescent="0.3">
      <c r="A1005" s="6" t="str">
        <f t="shared" si="60"/>
        <v>Clinical Laboratory &amp; Pathology Procedures-Screening examination of specimen cells, preparation, screening and interpretation-88161</v>
      </c>
      <c r="B1005" s="6" t="str">
        <f t="shared" si="61"/>
        <v>Screening examination of specimen cells, preparation, screening and interpretation</v>
      </c>
      <c r="C1005" s="6" t="str">
        <f t="shared" si="62"/>
        <v>Clinical Laboratory &amp; Pathology Procedures</v>
      </c>
      <c r="D1005" s="6" t="str">
        <f t="shared" si="63"/>
        <v>88161</v>
      </c>
      <c r="E1005" s="19"/>
      <c r="F1005" s="18"/>
      <c r="G1005" s="59"/>
      <c r="H1005" s="60"/>
      <c r="I1005" s="20"/>
      <c r="J1005" s="21"/>
      <c r="K1005" s="21"/>
      <c r="L1005" s="21"/>
      <c r="M1005" s="21"/>
      <c r="N1005" s="21"/>
      <c r="O1005" s="21"/>
      <c r="P1005" s="21"/>
      <c r="Q1005" s="21"/>
      <c r="R1005" s="21"/>
      <c r="S1005" s="21"/>
      <c r="T1005" s="21"/>
      <c r="U1005" s="21"/>
      <c r="V1005" s="21"/>
      <c r="W1005" s="21"/>
      <c r="X1005" s="21"/>
      <c r="Y1005" s="21"/>
      <c r="Z1005" s="21"/>
      <c r="AA1005" s="21"/>
      <c r="AB1005" s="21"/>
      <c r="AC1005" s="21"/>
      <c r="AD1005" s="21"/>
      <c r="AE1005" s="21"/>
      <c r="AF1005" s="21"/>
      <c r="AG1005" s="21"/>
      <c r="AH1005" s="10"/>
      <c r="AI1005" s="10"/>
    </row>
    <row r="1006" spans="1:39" ht="27.95" x14ac:dyDescent="0.3">
      <c r="A1006" s="6" t="str">
        <f t="shared" si="60"/>
        <v>Clinical Laboratory &amp; Pathology Procedures-Flow cytometry technique for DNA or cell analysis, first marker-88184</v>
      </c>
      <c r="B1006" s="6" t="str">
        <f t="shared" si="61"/>
        <v>Flow cytometry technique for DNA or cell analysis, first marker</v>
      </c>
      <c r="C1006" s="6" t="str">
        <f t="shared" si="62"/>
        <v>Clinical Laboratory &amp; Pathology Procedures</v>
      </c>
      <c r="D1006" s="6" t="str">
        <f t="shared" si="63"/>
        <v>88184</v>
      </c>
      <c r="E1006" s="25" t="s">
        <v>984</v>
      </c>
      <c r="F1006" s="25" t="s">
        <v>59</v>
      </c>
      <c r="G1006" s="53" t="s">
        <v>730</v>
      </c>
      <c r="H1006" s="25" t="s">
        <v>731</v>
      </c>
      <c r="I1006" s="10" t="s">
        <v>728</v>
      </c>
      <c r="J1006" s="17">
        <v>273</v>
      </c>
      <c r="K1006" s="17">
        <v>54.6</v>
      </c>
      <c r="L1006" s="17">
        <v>108.95219999999999</v>
      </c>
      <c r="M1006" s="17">
        <v>484.23199999999997</v>
      </c>
      <c r="N1006" s="17" t="s">
        <v>34096</v>
      </c>
      <c r="O1006" s="17">
        <v>108.95219999999999</v>
      </c>
      <c r="P1006" s="17" t="s">
        <v>34096</v>
      </c>
      <c r="Q1006" s="17" t="s">
        <v>34096</v>
      </c>
      <c r="R1006" s="17" t="s">
        <v>34096</v>
      </c>
      <c r="S1006" s="17" t="s">
        <v>34096</v>
      </c>
      <c r="T1006" s="17" t="s">
        <v>34096</v>
      </c>
      <c r="U1006" s="17" t="s">
        <v>34096</v>
      </c>
      <c r="V1006" s="17" t="s">
        <v>34096</v>
      </c>
      <c r="W1006" s="17" t="s">
        <v>34096</v>
      </c>
      <c r="X1006" s="17">
        <v>484.23199999999997</v>
      </c>
      <c r="Y1006" s="17">
        <v>435.80879999999996</v>
      </c>
      <c r="Z1006" s="17">
        <v>453.96749999999997</v>
      </c>
      <c r="AA1006" s="17">
        <v>475.15264999999999</v>
      </c>
      <c r="AB1006" s="17">
        <v>484.23199999999997</v>
      </c>
      <c r="AC1006" s="17">
        <v>484.23199999999997</v>
      </c>
      <c r="AD1006" s="17">
        <v>484.23199999999997</v>
      </c>
      <c r="AE1006" s="17">
        <v>434.59821999999997</v>
      </c>
      <c r="AF1006" s="17">
        <v>320.80369999999999</v>
      </c>
      <c r="AG1006" s="17">
        <v>169.4812</v>
      </c>
      <c r="AH1006" s="10" t="s">
        <v>34665</v>
      </c>
      <c r="AI1006" s="10" t="s">
        <v>33912</v>
      </c>
      <c r="AJ1006" s="54">
        <v>1</v>
      </c>
      <c r="AK1006" s="27">
        <v>5</v>
      </c>
      <c r="AL1006" t="s">
        <v>51</v>
      </c>
      <c r="AM1006">
        <v>2</v>
      </c>
    </row>
    <row r="1007" spans="1:39" x14ac:dyDescent="0.3">
      <c r="A1007" s="6" t="str">
        <f t="shared" si="60"/>
        <v>Clinical Laboratory &amp; Pathology Procedures-Flow cytometry technique for DNA or cell analysis, first marker-88184</v>
      </c>
      <c r="B1007" s="6" t="str">
        <f t="shared" si="61"/>
        <v>Flow cytometry technique for DNA or cell analysis, first marker</v>
      </c>
      <c r="C1007" s="6" t="str">
        <f t="shared" si="62"/>
        <v>Clinical Laboratory &amp; Pathology Procedures</v>
      </c>
      <c r="D1007" s="6" t="str">
        <f t="shared" si="63"/>
        <v>88184</v>
      </c>
      <c r="E1007" s="25" t="s">
        <v>47</v>
      </c>
      <c r="F1007" s="25" t="s">
        <v>47</v>
      </c>
      <c r="G1007" s="53" t="s">
        <v>726</v>
      </c>
      <c r="H1007" s="25" t="s">
        <v>727</v>
      </c>
      <c r="I1007" s="10" t="s">
        <v>728</v>
      </c>
      <c r="J1007" s="17">
        <v>1900</v>
      </c>
      <c r="K1007" s="17">
        <v>380</v>
      </c>
      <c r="L1007" s="17">
        <v>20.096999999999998</v>
      </c>
      <c r="M1007" s="17">
        <v>113.06400000000002</v>
      </c>
      <c r="N1007" s="17" t="s">
        <v>34096</v>
      </c>
      <c r="O1007" s="17">
        <v>25.439400000000003</v>
      </c>
      <c r="P1007" s="17" t="s">
        <v>34096</v>
      </c>
      <c r="Q1007" s="17" t="s">
        <v>34096</v>
      </c>
      <c r="R1007" s="17" t="s">
        <v>34096</v>
      </c>
      <c r="S1007" s="17" t="s">
        <v>34096</v>
      </c>
      <c r="T1007" s="17" t="s">
        <v>34096</v>
      </c>
      <c r="U1007" s="17" t="s">
        <v>34096</v>
      </c>
      <c r="V1007" s="17">
        <v>21.660099999999996</v>
      </c>
      <c r="W1007" s="17">
        <v>20.096999999999998</v>
      </c>
      <c r="X1007" s="17">
        <v>113.06400000000002</v>
      </c>
      <c r="Y1007" s="17">
        <v>101.75760000000001</v>
      </c>
      <c r="Z1007" s="17">
        <v>105.9975</v>
      </c>
      <c r="AA1007" s="17">
        <v>110.94405000000003</v>
      </c>
      <c r="AB1007" s="17">
        <v>113.06400000000002</v>
      </c>
      <c r="AC1007" s="17">
        <v>113.06400000000002</v>
      </c>
      <c r="AD1007" s="17">
        <v>113.06400000000002</v>
      </c>
      <c r="AE1007" s="17">
        <v>101.47494</v>
      </c>
      <c r="AF1007" s="17">
        <v>74.904900000000012</v>
      </c>
      <c r="AG1007" s="17">
        <v>39.572399999999995</v>
      </c>
      <c r="AH1007" s="10" t="s">
        <v>34666</v>
      </c>
      <c r="AI1007" s="10" t="s">
        <v>33912</v>
      </c>
      <c r="AJ1007" s="54">
        <v>0</v>
      </c>
      <c r="AK1007" s="27" t="s">
        <v>34143</v>
      </c>
      <c r="AL1007" t="s">
        <v>51</v>
      </c>
      <c r="AM1007" t="e">
        <v>#VALUE!</v>
      </c>
    </row>
    <row r="1008" spans="1:39" ht="27.95" x14ac:dyDescent="0.3">
      <c r="A1008" s="6" t="str">
        <f t="shared" si="60"/>
        <v>Clinical Laboratory &amp; Pathology Procedures-Flow cytometry technique for DNA or cell analysis, first marker-88184</v>
      </c>
      <c r="B1008" s="6" t="str">
        <f t="shared" si="61"/>
        <v>Flow cytometry technique for DNA or cell analysis, first marker</v>
      </c>
      <c r="C1008" s="6" t="str">
        <f t="shared" si="62"/>
        <v>Clinical Laboratory &amp; Pathology Procedures</v>
      </c>
      <c r="D1008" s="6" t="str">
        <f t="shared" si="63"/>
        <v>88184</v>
      </c>
      <c r="E1008" s="25" t="s">
        <v>47</v>
      </c>
      <c r="F1008" s="25" t="s">
        <v>47</v>
      </c>
      <c r="G1008" s="53" t="s">
        <v>31465</v>
      </c>
      <c r="H1008" s="25" t="s">
        <v>27945</v>
      </c>
      <c r="I1008" s="10" t="s">
        <v>734</v>
      </c>
      <c r="J1008" s="17">
        <v>1016</v>
      </c>
      <c r="K1008" s="17">
        <v>203.20000000000002</v>
      </c>
      <c r="L1008" s="17">
        <v>51.63</v>
      </c>
      <c r="M1008" s="17">
        <v>270.86399999999998</v>
      </c>
      <c r="N1008" s="17" t="s">
        <v>34096</v>
      </c>
      <c r="O1008" s="17">
        <v>60.944399999999995</v>
      </c>
      <c r="P1008" s="17" t="s">
        <v>34096</v>
      </c>
      <c r="Q1008" s="17" t="s">
        <v>34096</v>
      </c>
      <c r="R1008" s="17" t="s">
        <v>34096</v>
      </c>
      <c r="S1008" s="17" t="s">
        <v>34096</v>
      </c>
      <c r="T1008" s="17">
        <v>51.63</v>
      </c>
      <c r="U1008" s="17">
        <v>107.3</v>
      </c>
      <c r="V1008" s="17">
        <v>104.08099999999999</v>
      </c>
      <c r="W1008" s="17">
        <v>96.57</v>
      </c>
      <c r="X1008" s="17">
        <v>270.86399999999998</v>
      </c>
      <c r="Y1008" s="17">
        <v>243.77759999999998</v>
      </c>
      <c r="Z1008" s="17">
        <v>253.935</v>
      </c>
      <c r="AA1008" s="17">
        <v>265.78530000000001</v>
      </c>
      <c r="AB1008" s="17">
        <v>270.86399999999998</v>
      </c>
      <c r="AC1008" s="17">
        <v>270.86399999999998</v>
      </c>
      <c r="AD1008" s="17">
        <v>270.86399999999998</v>
      </c>
      <c r="AE1008" s="17">
        <v>243.10043999999999</v>
      </c>
      <c r="AF1008" s="17">
        <v>179.44739999999999</v>
      </c>
      <c r="AG1008" s="17">
        <v>94.802400000000006</v>
      </c>
      <c r="AH1008" s="10" t="s">
        <v>34667</v>
      </c>
      <c r="AI1008" s="10" t="s">
        <v>33912</v>
      </c>
      <c r="AJ1008" s="54">
        <v>0</v>
      </c>
      <c r="AK1008" s="27" t="s">
        <v>34143</v>
      </c>
      <c r="AL1008" t="s">
        <v>51</v>
      </c>
      <c r="AM1008" t="e">
        <v>#VALUE!</v>
      </c>
    </row>
    <row r="1009" spans="1:39" x14ac:dyDescent="0.3">
      <c r="A1009" s="6" t="str">
        <f t="shared" si="60"/>
        <v>Clinical Laboratory &amp; Pathology Procedures-Flow cytometry technique for DNA or cell analysis, first marker-88184</v>
      </c>
      <c r="B1009" s="6" t="str">
        <f t="shared" si="61"/>
        <v>Flow cytometry technique for DNA or cell analysis, first marker</v>
      </c>
      <c r="C1009" s="6" t="str">
        <f t="shared" si="62"/>
        <v>Clinical Laboratory &amp; Pathology Procedures</v>
      </c>
      <c r="D1009" s="6" t="str">
        <f t="shared" si="63"/>
        <v>88184</v>
      </c>
      <c r="E1009" s="25"/>
      <c r="F1009" s="25"/>
      <c r="G1009" s="53"/>
      <c r="H1009" s="25"/>
      <c r="I1009" s="10"/>
      <c r="J1009" s="39">
        <v>3189</v>
      </c>
      <c r="K1009" s="39">
        <v>637.80000000000007</v>
      </c>
      <c r="L1009" s="39">
        <v>180.67919999999998</v>
      </c>
      <c r="M1009" s="39">
        <v>868.16000000000008</v>
      </c>
      <c r="N1009" s="39" t="s">
        <v>34096</v>
      </c>
      <c r="O1009" s="39">
        <v>195.33599999999998</v>
      </c>
      <c r="P1009" s="39" t="s">
        <v>34096</v>
      </c>
      <c r="Q1009" s="39" t="s">
        <v>34096</v>
      </c>
      <c r="R1009" s="39" t="s">
        <v>34096</v>
      </c>
      <c r="S1009" s="39" t="s">
        <v>34096</v>
      </c>
      <c r="T1009" s="39">
        <v>51.63</v>
      </c>
      <c r="U1009" s="39">
        <v>107.3</v>
      </c>
      <c r="V1009" s="39">
        <v>125.74109999999999</v>
      </c>
      <c r="W1009" s="39">
        <v>116.66699999999999</v>
      </c>
      <c r="X1009" s="39">
        <v>868.16000000000008</v>
      </c>
      <c r="Y1009" s="39">
        <v>781.34399999999994</v>
      </c>
      <c r="Z1009" s="39">
        <v>813.89999999999986</v>
      </c>
      <c r="AA1009" s="39">
        <v>851.88200000000006</v>
      </c>
      <c r="AB1009" s="39">
        <v>868.16000000000008</v>
      </c>
      <c r="AC1009" s="39">
        <v>868.16000000000008</v>
      </c>
      <c r="AD1009" s="39">
        <v>868.16000000000008</v>
      </c>
      <c r="AE1009" s="39">
        <v>779.17359999999985</v>
      </c>
      <c r="AF1009" s="39">
        <v>575.15599999999995</v>
      </c>
      <c r="AG1009" s="39">
        <v>134.37479999999999</v>
      </c>
      <c r="AH1009" s="10"/>
      <c r="AI1009" s="10"/>
    </row>
    <row r="1010" spans="1:39" x14ac:dyDescent="0.3">
      <c r="A1010" s="6" t="str">
        <f t="shared" si="60"/>
        <v>Clinical Laboratory &amp; Pathology Procedures-Flow cytometry technique for DNA or cell analysis, first marker-88184</v>
      </c>
      <c r="B1010" s="6" t="str">
        <f t="shared" si="61"/>
        <v>Flow cytometry technique for DNA or cell analysis, first marker</v>
      </c>
      <c r="C1010" s="6" t="str">
        <f t="shared" si="62"/>
        <v>Clinical Laboratory &amp; Pathology Procedures</v>
      </c>
      <c r="D1010" s="6" t="str">
        <f t="shared" si="63"/>
        <v>88184</v>
      </c>
      <c r="E1010" s="19"/>
      <c r="F1010" s="18"/>
      <c r="G1010" s="59"/>
      <c r="H1010" s="60"/>
      <c r="I1010" s="20"/>
      <c r="J1010" s="21"/>
      <c r="K1010" s="21"/>
      <c r="L1010" s="21"/>
      <c r="M1010" s="21"/>
      <c r="N1010" s="21"/>
      <c r="O1010" s="21"/>
      <c r="P1010" s="21"/>
      <c r="Q1010" s="21"/>
      <c r="R1010" s="21"/>
      <c r="S1010" s="21"/>
      <c r="T1010" s="21"/>
      <c r="U1010" s="21"/>
      <c r="V1010" s="21"/>
      <c r="W1010" s="21"/>
      <c r="X1010" s="21"/>
      <c r="Y1010" s="21"/>
      <c r="Z1010" s="21"/>
      <c r="AA1010" s="21"/>
      <c r="AB1010" s="21"/>
      <c r="AC1010" s="21"/>
      <c r="AD1010" s="21"/>
      <c r="AE1010" s="21"/>
      <c r="AF1010" s="21"/>
      <c r="AG1010" s="21"/>
      <c r="AH1010" s="10"/>
      <c r="AI1010" s="10"/>
    </row>
    <row r="1011" spans="1:39" ht="27.95" x14ac:dyDescent="0.3">
      <c r="A1011" s="6" t="str">
        <f t="shared" si="60"/>
        <v>Clinical Laboratory &amp; Pathology Procedures-Lab Test Individual Cell Analysis Each-88185</v>
      </c>
      <c r="B1011" s="6" t="str">
        <f t="shared" si="61"/>
        <v>Lab Test Individual Cell Analysis Each</v>
      </c>
      <c r="C1011" s="6" t="str">
        <f t="shared" si="62"/>
        <v>Clinical Laboratory &amp; Pathology Procedures</v>
      </c>
      <c r="D1011" s="6" t="str">
        <f t="shared" si="63"/>
        <v>88185</v>
      </c>
      <c r="E1011" s="25" t="s">
        <v>984</v>
      </c>
      <c r="F1011" s="25" t="s">
        <v>59</v>
      </c>
      <c r="G1011" s="53" t="s">
        <v>726</v>
      </c>
      <c r="H1011" s="25" t="s">
        <v>727</v>
      </c>
      <c r="I1011" s="10" t="s">
        <v>728</v>
      </c>
      <c r="J1011" s="17">
        <v>1900</v>
      </c>
      <c r="K1011" s="17">
        <v>380</v>
      </c>
      <c r="L1011" s="17">
        <v>20.096999999999998</v>
      </c>
      <c r="M1011" s="17">
        <v>113.06400000000002</v>
      </c>
      <c r="N1011" s="17" t="s">
        <v>34096</v>
      </c>
      <c r="O1011" s="17">
        <v>25.439400000000003</v>
      </c>
      <c r="P1011" s="17" t="s">
        <v>34096</v>
      </c>
      <c r="Q1011" s="17" t="s">
        <v>34096</v>
      </c>
      <c r="R1011" s="17" t="s">
        <v>34096</v>
      </c>
      <c r="S1011" s="17" t="s">
        <v>34096</v>
      </c>
      <c r="T1011" s="17" t="s">
        <v>34096</v>
      </c>
      <c r="U1011" s="17" t="s">
        <v>34096</v>
      </c>
      <c r="V1011" s="17">
        <v>21.660099999999996</v>
      </c>
      <c r="W1011" s="17">
        <v>20.096999999999998</v>
      </c>
      <c r="X1011" s="17">
        <v>113.06400000000002</v>
      </c>
      <c r="Y1011" s="17">
        <v>101.75760000000001</v>
      </c>
      <c r="Z1011" s="17">
        <v>105.9975</v>
      </c>
      <c r="AA1011" s="17">
        <v>110.94405000000003</v>
      </c>
      <c r="AB1011" s="17">
        <v>113.06400000000002</v>
      </c>
      <c r="AC1011" s="17">
        <v>113.06400000000002</v>
      </c>
      <c r="AD1011" s="17">
        <v>113.06400000000002</v>
      </c>
      <c r="AE1011" s="17">
        <v>101.47494</v>
      </c>
      <c r="AF1011" s="17">
        <v>74.904900000000012</v>
      </c>
      <c r="AG1011" s="17">
        <v>39.572399999999995</v>
      </c>
      <c r="AH1011" s="10" t="s">
        <v>34668</v>
      </c>
      <c r="AI1011" s="10" t="s">
        <v>33913</v>
      </c>
      <c r="AJ1011" s="54">
        <v>1</v>
      </c>
      <c r="AK1011" s="27">
        <v>5</v>
      </c>
      <c r="AL1011" t="s">
        <v>51</v>
      </c>
      <c r="AM1011">
        <v>2</v>
      </c>
    </row>
    <row r="1012" spans="1:39" x14ac:dyDescent="0.3">
      <c r="A1012" s="6" t="str">
        <f t="shared" si="60"/>
        <v>Clinical Laboratory &amp; Pathology Procedures-Lab Test Individual Cell Analysis Each-88185</v>
      </c>
      <c r="B1012" s="6" t="str">
        <f t="shared" si="61"/>
        <v>Lab Test Individual Cell Analysis Each</v>
      </c>
      <c r="C1012" s="6" t="str">
        <f t="shared" si="62"/>
        <v>Clinical Laboratory &amp; Pathology Procedures</v>
      </c>
      <c r="D1012" s="6" t="str">
        <f t="shared" si="63"/>
        <v>88185</v>
      </c>
      <c r="E1012" s="25" t="s">
        <v>47</v>
      </c>
      <c r="F1012" s="25" t="s">
        <v>47</v>
      </c>
      <c r="G1012" s="53" t="s">
        <v>730</v>
      </c>
      <c r="H1012" s="25" t="s">
        <v>731</v>
      </c>
      <c r="I1012" s="10" t="s">
        <v>728</v>
      </c>
      <c r="J1012" s="17">
        <v>273</v>
      </c>
      <c r="K1012" s="17">
        <v>54.6</v>
      </c>
      <c r="L1012" s="17">
        <v>108.95219999999999</v>
      </c>
      <c r="M1012" s="17">
        <v>484.23199999999997</v>
      </c>
      <c r="N1012" s="17" t="s">
        <v>34096</v>
      </c>
      <c r="O1012" s="17">
        <v>108.95219999999999</v>
      </c>
      <c r="P1012" s="17" t="s">
        <v>34096</v>
      </c>
      <c r="Q1012" s="17" t="s">
        <v>34096</v>
      </c>
      <c r="R1012" s="17" t="s">
        <v>34096</v>
      </c>
      <c r="S1012" s="17" t="s">
        <v>34096</v>
      </c>
      <c r="T1012" s="17" t="s">
        <v>34096</v>
      </c>
      <c r="U1012" s="17" t="s">
        <v>34096</v>
      </c>
      <c r="V1012" s="17" t="s">
        <v>34096</v>
      </c>
      <c r="W1012" s="17" t="s">
        <v>34096</v>
      </c>
      <c r="X1012" s="17">
        <v>484.23199999999997</v>
      </c>
      <c r="Y1012" s="17">
        <v>435.80879999999996</v>
      </c>
      <c r="Z1012" s="17">
        <v>453.96749999999997</v>
      </c>
      <c r="AA1012" s="17">
        <v>475.15264999999999</v>
      </c>
      <c r="AB1012" s="17">
        <v>484.23199999999997</v>
      </c>
      <c r="AC1012" s="17">
        <v>484.23199999999997</v>
      </c>
      <c r="AD1012" s="17">
        <v>484.23199999999997</v>
      </c>
      <c r="AE1012" s="17">
        <v>434.59821999999997</v>
      </c>
      <c r="AF1012" s="17">
        <v>320.80369999999999</v>
      </c>
      <c r="AG1012" s="17">
        <v>169.4812</v>
      </c>
      <c r="AH1012" s="10" t="s">
        <v>34669</v>
      </c>
      <c r="AI1012" s="10" t="s">
        <v>33913</v>
      </c>
      <c r="AJ1012" s="54">
        <v>0</v>
      </c>
      <c r="AK1012" s="27" t="s">
        <v>34143</v>
      </c>
      <c r="AL1012" t="s">
        <v>51</v>
      </c>
      <c r="AM1012" t="e">
        <v>#VALUE!</v>
      </c>
    </row>
    <row r="1013" spans="1:39" ht="27.95" x14ac:dyDescent="0.3">
      <c r="A1013" s="6" t="str">
        <f t="shared" si="60"/>
        <v>Clinical Laboratory &amp; Pathology Procedures-Lab Test Individual Cell Analysis Each-88185</v>
      </c>
      <c r="B1013" s="6" t="str">
        <f t="shared" si="61"/>
        <v>Lab Test Individual Cell Analysis Each</v>
      </c>
      <c r="C1013" s="6" t="str">
        <f t="shared" si="62"/>
        <v>Clinical Laboratory &amp; Pathology Procedures</v>
      </c>
      <c r="D1013" s="6" t="str">
        <f t="shared" si="63"/>
        <v>88185</v>
      </c>
      <c r="E1013" s="25" t="s">
        <v>47</v>
      </c>
      <c r="F1013" s="25" t="s">
        <v>47</v>
      </c>
      <c r="G1013" s="53" t="s">
        <v>31465</v>
      </c>
      <c r="H1013" s="25" t="s">
        <v>27945</v>
      </c>
      <c r="I1013" s="10" t="s">
        <v>734</v>
      </c>
      <c r="J1013" s="17">
        <v>1016</v>
      </c>
      <c r="K1013" s="17">
        <v>203.20000000000002</v>
      </c>
      <c r="L1013" s="17">
        <v>51.63</v>
      </c>
      <c r="M1013" s="17">
        <v>270.86399999999998</v>
      </c>
      <c r="N1013" s="17" t="s">
        <v>34096</v>
      </c>
      <c r="O1013" s="17">
        <v>60.944399999999995</v>
      </c>
      <c r="P1013" s="17" t="s">
        <v>34096</v>
      </c>
      <c r="Q1013" s="17" t="s">
        <v>34096</v>
      </c>
      <c r="R1013" s="17" t="s">
        <v>34096</v>
      </c>
      <c r="S1013" s="17" t="s">
        <v>34096</v>
      </c>
      <c r="T1013" s="17">
        <v>51.63</v>
      </c>
      <c r="U1013" s="17">
        <v>107.3</v>
      </c>
      <c r="V1013" s="17">
        <v>104.08099999999999</v>
      </c>
      <c r="W1013" s="17">
        <v>96.57</v>
      </c>
      <c r="X1013" s="17">
        <v>270.86399999999998</v>
      </c>
      <c r="Y1013" s="17">
        <v>243.77759999999998</v>
      </c>
      <c r="Z1013" s="17">
        <v>253.935</v>
      </c>
      <c r="AA1013" s="17">
        <v>265.78530000000001</v>
      </c>
      <c r="AB1013" s="17">
        <v>270.86399999999998</v>
      </c>
      <c r="AC1013" s="17">
        <v>270.86399999999998</v>
      </c>
      <c r="AD1013" s="17">
        <v>270.86399999999998</v>
      </c>
      <c r="AE1013" s="17">
        <v>243.10043999999999</v>
      </c>
      <c r="AF1013" s="17">
        <v>179.44739999999999</v>
      </c>
      <c r="AG1013" s="17">
        <v>94.802400000000006</v>
      </c>
      <c r="AH1013" s="10" t="s">
        <v>34670</v>
      </c>
      <c r="AI1013" s="10" t="s">
        <v>33913</v>
      </c>
      <c r="AJ1013" s="54">
        <v>0</v>
      </c>
      <c r="AK1013" s="27" t="s">
        <v>34143</v>
      </c>
      <c r="AL1013" t="s">
        <v>51</v>
      </c>
      <c r="AM1013" t="e">
        <v>#VALUE!</v>
      </c>
    </row>
    <row r="1014" spans="1:39" x14ac:dyDescent="0.3">
      <c r="A1014" s="6" t="str">
        <f t="shared" si="60"/>
        <v>Clinical Laboratory &amp; Pathology Procedures-Lab Test Individual Cell Analysis Each-88185</v>
      </c>
      <c r="B1014" s="6" t="str">
        <f t="shared" si="61"/>
        <v>Lab Test Individual Cell Analysis Each</v>
      </c>
      <c r="C1014" s="6" t="str">
        <f t="shared" si="62"/>
        <v>Clinical Laboratory &amp; Pathology Procedures</v>
      </c>
      <c r="D1014" s="6" t="str">
        <f t="shared" si="63"/>
        <v>88185</v>
      </c>
      <c r="E1014" s="25"/>
      <c r="F1014" s="25"/>
      <c r="G1014" s="53"/>
      <c r="H1014" s="25"/>
      <c r="I1014" s="10"/>
      <c r="J1014" s="39">
        <v>3189</v>
      </c>
      <c r="K1014" s="39">
        <v>637.80000000000007</v>
      </c>
      <c r="L1014" s="39">
        <v>180.67919999999998</v>
      </c>
      <c r="M1014" s="39">
        <v>868.16000000000008</v>
      </c>
      <c r="N1014" s="39" t="s">
        <v>34096</v>
      </c>
      <c r="O1014" s="39">
        <v>195.33599999999998</v>
      </c>
      <c r="P1014" s="39" t="s">
        <v>34096</v>
      </c>
      <c r="Q1014" s="39" t="s">
        <v>34096</v>
      </c>
      <c r="R1014" s="39" t="s">
        <v>34096</v>
      </c>
      <c r="S1014" s="39" t="s">
        <v>34096</v>
      </c>
      <c r="T1014" s="39">
        <v>51.63</v>
      </c>
      <c r="U1014" s="39">
        <v>107.3</v>
      </c>
      <c r="V1014" s="39">
        <v>125.74109999999999</v>
      </c>
      <c r="W1014" s="39">
        <v>116.66699999999999</v>
      </c>
      <c r="X1014" s="39">
        <v>868.16000000000008</v>
      </c>
      <c r="Y1014" s="39">
        <v>781.34399999999994</v>
      </c>
      <c r="Z1014" s="39">
        <v>813.89999999999986</v>
      </c>
      <c r="AA1014" s="39">
        <v>851.88200000000006</v>
      </c>
      <c r="AB1014" s="39">
        <v>868.16000000000008</v>
      </c>
      <c r="AC1014" s="39">
        <v>868.16000000000008</v>
      </c>
      <c r="AD1014" s="39">
        <v>868.16000000000008</v>
      </c>
      <c r="AE1014" s="39">
        <v>779.17359999999985</v>
      </c>
      <c r="AF1014" s="39">
        <v>575.15599999999995</v>
      </c>
      <c r="AG1014" s="39">
        <v>264.28359999999998</v>
      </c>
      <c r="AH1014" s="10"/>
      <c r="AI1014" s="10"/>
    </row>
    <row r="1015" spans="1:39" x14ac:dyDescent="0.3">
      <c r="A1015" s="6" t="str">
        <f t="shared" si="60"/>
        <v>Clinical Laboratory &amp; Pathology Procedures-Lab Test Individual Cell Analysis Each-88185</v>
      </c>
      <c r="B1015" s="6" t="str">
        <f t="shared" si="61"/>
        <v>Lab Test Individual Cell Analysis Each</v>
      </c>
      <c r="C1015" s="6" t="str">
        <f t="shared" si="62"/>
        <v>Clinical Laboratory &amp; Pathology Procedures</v>
      </c>
      <c r="D1015" s="6" t="str">
        <f t="shared" si="63"/>
        <v>88185</v>
      </c>
      <c r="E1015" s="19"/>
      <c r="F1015" s="18"/>
      <c r="G1015" s="59"/>
      <c r="H1015" s="60"/>
      <c r="I1015" s="20"/>
      <c r="J1015" s="21"/>
      <c r="K1015" s="21"/>
      <c r="L1015" s="21"/>
      <c r="M1015" s="21"/>
      <c r="N1015" s="21"/>
      <c r="O1015" s="21"/>
      <c r="P1015" s="21"/>
      <c r="Q1015" s="21"/>
      <c r="R1015" s="21"/>
      <c r="S1015" s="21"/>
      <c r="T1015" s="21"/>
      <c r="U1015" s="21"/>
      <c r="V1015" s="21"/>
      <c r="W1015" s="21"/>
      <c r="X1015" s="21"/>
      <c r="Y1015" s="21"/>
      <c r="Z1015" s="21"/>
      <c r="AA1015" s="21"/>
      <c r="AB1015" s="21"/>
      <c r="AC1015" s="21"/>
      <c r="AD1015" s="21"/>
      <c r="AE1015" s="21"/>
      <c r="AF1015" s="21"/>
      <c r="AG1015" s="21"/>
      <c r="AH1015" s="10"/>
      <c r="AI1015" s="10"/>
    </row>
    <row r="1016" spans="1:39" ht="27.95" x14ac:dyDescent="0.3">
      <c r="A1016" s="6" t="str">
        <f t="shared" si="60"/>
        <v>Clinical Laboratory &amp; Pathology Procedures-Examine Removed Tissue-88302</v>
      </c>
      <c r="B1016" s="6" t="str">
        <f t="shared" si="61"/>
        <v>Examine Removed Tissue</v>
      </c>
      <c r="C1016" s="6" t="str">
        <f t="shared" si="62"/>
        <v>Clinical Laboratory &amp; Pathology Procedures</v>
      </c>
      <c r="D1016" s="6" t="str">
        <f t="shared" si="63"/>
        <v>88302</v>
      </c>
      <c r="E1016" s="25" t="s">
        <v>984</v>
      </c>
      <c r="F1016" s="25" t="s">
        <v>59</v>
      </c>
      <c r="G1016" s="53" t="s">
        <v>32883</v>
      </c>
      <c r="H1016" s="25" t="s">
        <v>27926</v>
      </c>
      <c r="I1016" s="10" t="s">
        <v>31084</v>
      </c>
      <c r="J1016" s="17">
        <v>453</v>
      </c>
      <c r="K1016" s="17">
        <v>90.600000000000009</v>
      </c>
      <c r="L1016" s="17">
        <v>28.369999999999997</v>
      </c>
      <c r="M1016" s="17">
        <v>323.24800000000005</v>
      </c>
      <c r="N1016" s="17" t="s">
        <v>34096</v>
      </c>
      <c r="O1016" s="17">
        <v>72.730800000000002</v>
      </c>
      <c r="P1016" s="17" t="s">
        <v>34096</v>
      </c>
      <c r="Q1016" s="17" t="s">
        <v>34096</v>
      </c>
      <c r="R1016" s="17" t="s">
        <v>34096</v>
      </c>
      <c r="S1016" s="17" t="s">
        <v>34096</v>
      </c>
      <c r="T1016" s="17">
        <v>28.369999999999997</v>
      </c>
      <c r="U1016" s="17">
        <v>31.69</v>
      </c>
      <c r="V1016" s="17">
        <v>30.7393</v>
      </c>
      <c r="W1016" s="17">
        <v>28.521000000000001</v>
      </c>
      <c r="X1016" s="17">
        <v>323.24800000000005</v>
      </c>
      <c r="Y1016" s="17">
        <v>290.92320000000001</v>
      </c>
      <c r="Z1016" s="17">
        <v>303.04500000000002</v>
      </c>
      <c r="AA1016" s="17">
        <v>317.18709999999999</v>
      </c>
      <c r="AB1016" s="17">
        <v>323.24800000000005</v>
      </c>
      <c r="AC1016" s="17">
        <v>323.24800000000005</v>
      </c>
      <c r="AD1016" s="17">
        <v>323.24800000000005</v>
      </c>
      <c r="AE1016" s="17">
        <v>290.11507999999998</v>
      </c>
      <c r="AF1016" s="17">
        <v>214.15180000000001</v>
      </c>
      <c r="AG1016" s="17">
        <v>113.13680000000001</v>
      </c>
      <c r="AH1016" s="10" t="s">
        <v>34671</v>
      </c>
      <c r="AI1016" s="10" t="s">
        <v>33914</v>
      </c>
      <c r="AJ1016" s="54">
        <v>1</v>
      </c>
      <c r="AK1016" s="27">
        <v>7</v>
      </c>
      <c r="AL1016" t="s">
        <v>51</v>
      </c>
      <c r="AM1016">
        <v>2</v>
      </c>
    </row>
    <row r="1017" spans="1:39" x14ac:dyDescent="0.3">
      <c r="A1017" s="6" t="str">
        <f t="shared" si="60"/>
        <v>Clinical Laboratory &amp; Pathology Procedures-Examine Removed Tissue-88302</v>
      </c>
      <c r="B1017" s="6" t="str">
        <f t="shared" si="61"/>
        <v>Examine Removed Tissue</v>
      </c>
      <c r="C1017" s="6" t="str">
        <f t="shared" si="62"/>
        <v>Clinical Laboratory &amp; Pathology Procedures</v>
      </c>
      <c r="D1017" s="6" t="str">
        <f t="shared" si="63"/>
        <v>88302</v>
      </c>
      <c r="E1017" s="25" t="s">
        <v>47</v>
      </c>
      <c r="F1017" s="25" t="s">
        <v>47</v>
      </c>
      <c r="G1017" s="53" t="s">
        <v>826</v>
      </c>
      <c r="H1017" s="25" t="s">
        <v>34127</v>
      </c>
      <c r="I1017" s="10" t="s">
        <v>804</v>
      </c>
      <c r="J1017" s="17">
        <v>3852</v>
      </c>
      <c r="K1017" s="17">
        <v>770.40000000000009</v>
      </c>
      <c r="L1017" s="17">
        <v>193.59257142857138</v>
      </c>
      <c r="M1017" s="17">
        <v>860.41142857142859</v>
      </c>
      <c r="N1017" s="17" t="s">
        <v>34096</v>
      </c>
      <c r="O1017" s="17">
        <v>193.59257142857138</v>
      </c>
      <c r="P1017" s="17" t="s">
        <v>34096</v>
      </c>
      <c r="Q1017" s="17" t="s">
        <v>34096</v>
      </c>
      <c r="R1017" s="17" t="s">
        <v>34096</v>
      </c>
      <c r="S1017" s="17" t="s">
        <v>34096</v>
      </c>
      <c r="T1017" s="17" t="s">
        <v>34096</v>
      </c>
      <c r="U1017" s="17" t="s">
        <v>34096</v>
      </c>
      <c r="V1017" s="17" t="s">
        <v>34096</v>
      </c>
      <c r="W1017" s="17" t="s">
        <v>34096</v>
      </c>
      <c r="X1017" s="17">
        <v>860.41142857142859</v>
      </c>
      <c r="Y1017" s="17">
        <v>774.3702857142855</v>
      </c>
      <c r="Z1017" s="17">
        <v>806.63571428571424</v>
      </c>
      <c r="AA1017" s="17">
        <v>844.27871428571427</v>
      </c>
      <c r="AB1017" s="17">
        <v>860.41142857142859</v>
      </c>
      <c r="AC1017" s="17">
        <v>860.41142857142859</v>
      </c>
      <c r="AD1017" s="17">
        <v>860.41142857142859</v>
      </c>
      <c r="AE1017" s="17">
        <v>772.21925714285703</v>
      </c>
      <c r="AF1017" s="17">
        <v>570.0225714285715</v>
      </c>
      <c r="AG1017" s="17">
        <v>301.14400000000006</v>
      </c>
      <c r="AH1017" s="10" t="s">
        <v>34672</v>
      </c>
      <c r="AI1017" s="10" t="s">
        <v>33914</v>
      </c>
      <c r="AJ1017" s="54">
        <v>0</v>
      </c>
      <c r="AK1017" s="27" t="s">
        <v>34143</v>
      </c>
      <c r="AL1017" t="s">
        <v>51</v>
      </c>
      <c r="AM1017" t="e">
        <v>#VALUE!</v>
      </c>
    </row>
    <row r="1018" spans="1:39" x14ac:dyDescent="0.3">
      <c r="A1018" s="6" t="str">
        <f t="shared" si="60"/>
        <v>Clinical Laboratory &amp; Pathology Procedures-Examine Removed Tissue-88302</v>
      </c>
      <c r="B1018" s="6" t="str">
        <f t="shared" si="61"/>
        <v>Examine Removed Tissue</v>
      </c>
      <c r="C1018" s="6" t="str">
        <f t="shared" si="62"/>
        <v>Clinical Laboratory &amp; Pathology Procedures</v>
      </c>
      <c r="D1018" s="6" t="str">
        <f t="shared" si="63"/>
        <v>88302</v>
      </c>
      <c r="E1018" s="25" t="s">
        <v>47</v>
      </c>
      <c r="F1018" s="25" t="s">
        <v>47</v>
      </c>
      <c r="G1018" s="53" t="s">
        <v>188</v>
      </c>
      <c r="H1018" s="25" t="s">
        <v>34127</v>
      </c>
      <c r="I1018" s="10" t="s">
        <v>189</v>
      </c>
      <c r="J1018" s="17">
        <v>109</v>
      </c>
      <c r="K1018" s="17">
        <v>21.8</v>
      </c>
      <c r="L1018" s="17">
        <v>18.753891883872999</v>
      </c>
      <c r="M1018" s="17">
        <v>83.350630594991259</v>
      </c>
      <c r="N1018" s="17" t="s">
        <v>34096</v>
      </c>
      <c r="O1018" s="17">
        <v>18.753891883872999</v>
      </c>
      <c r="P1018" s="17" t="s">
        <v>34096</v>
      </c>
      <c r="Q1018" s="17" t="s">
        <v>34096</v>
      </c>
      <c r="R1018" s="17" t="s">
        <v>34096</v>
      </c>
      <c r="S1018" s="17" t="s">
        <v>34096</v>
      </c>
      <c r="T1018" s="17" t="s">
        <v>34096</v>
      </c>
      <c r="U1018" s="17" t="s">
        <v>34096</v>
      </c>
      <c r="V1018" s="17" t="s">
        <v>34096</v>
      </c>
      <c r="W1018" s="17" t="s">
        <v>34096</v>
      </c>
      <c r="X1018" s="17">
        <v>83.350630594991259</v>
      </c>
      <c r="Y1018" s="17">
        <v>75.015567535491996</v>
      </c>
      <c r="Z1018" s="17">
        <v>78.141216182804158</v>
      </c>
      <c r="AA1018" s="17">
        <v>81.787806271335128</v>
      </c>
      <c r="AB1018" s="17">
        <v>83.350630594991259</v>
      </c>
      <c r="AC1018" s="17">
        <v>83.350630594991259</v>
      </c>
      <c r="AD1018" s="17">
        <v>83.350630594991259</v>
      </c>
      <c r="AE1018" s="17">
        <v>74.807190959004515</v>
      </c>
      <c r="AF1018" s="17">
        <v>55.219792769181737</v>
      </c>
      <c r="AG1018" s="17">
        <v>29.172720708246931</v>
      </c>
      <c r="AH1018" s="10" t="s">
        <v>34673</v>
      </c>
      <c r="AI1018" s="10" t="s">
        <v>33914</v>
      </c>
      <c r="AJ1018" s="54">
        <v>0</v>
      </c>
      <c r="AK1018" s="27" t="s">
        <v>34143</v>
      </c>
      <c r="AL1018" t="s">
        <v>51</v>
      </c>
      <c r="AM1018" t="e">
        <v>#VALUE!</v>
      </c>
    </row>
    <row r="1019" spans="1:39" x14ac:dyDescent="0.3">
      <c r="A1019" s="6" t="str">
        <f t="shared" si="60"/>
        <v>Clinical Laboratory &amp; Pathology Procedures-Examine Removed Tissue-88302</v>
      </c>
      <c r="B1019" s="6" t="str">
        <f t="shared" si="61"/>
        <v>Examine Removed Tissue</v>
      </c>
      <c r="C1019" s="6" t="str">
        <f t="shared" si="62"/>
        <v>Clinical Laboratory &amp; Pathology Procedures</v>
      </c>
      <c r="D1019" s="6" t="str">
        <f t="shared" si="63"/>
        <v>88302</v>
      </c>
      <c r="E1019" s="25" t="s">
        <v>47</v>
      </c>
      <c r="F1019" s="25" t="s">
        <v>47</v>
      </c>
      <c r="G1019" s="53" t="s">
        <v>735</v>
      </c>
      <c r="H1019" s="25" t="s">
        <v>34127</v>
      </c>
      <c r="I1019" s="10" t="s">
        <v>736</v>
      </c>
      <c r="J1019" s="17">
        <v>1794</v>
      </c>
      <c r="K1019" s="17">
        <v>358.8</v>
      </c>
      <c r="L1019" s="17">
        <v>108.18979999999999</v>
      </c>
      <c r="M1019" s="17">
        <v>480.8435555555555</v>
      </c>
      <c r="N1019" s="17" t="s">
        <v>34096</v>
      </c>
      <c r="O1019" s="17">
        <v>108.18979999999999</v>
      </c>
      <c r="P1019" s="17" t="s">
        <v>34096</v>
      </c>
      <c r="Q1019" s="17" t="s">
        <v>34096</v>
      </c>
      <c r="R1019" s="17" t="s">
        <v>34096</v>
      </c>
      <c r="S1019" s="17" t="s">
        <v>34096</v>
      </c>
      <c r="T1019" s="17" t="s">
        <v>34096</v>
      </c>
      <c r="U1019" s="17" t="s">
        <v>34096</v>
      </c>
      <c r="V1019" s="17" t="s">
        <v>34096</v>
      </c>
      <c r="W1019" s="17" t="s">
        <v>34096</v>
      </c>
      <c r="X1019" s="17">
        <v>480.8435555555555</v>
      </c>
      <c r="Y1019" s="17">
        <v>432.75919999999996</v>
      </c>
      <c r="Z1019" s="17">
        <v>450.7908333333333</v>
      </c>
      <c r="AA1019" s="17">
        <v>471.82773888888892</v>
      </c>
      <c r="AB1019" s="17">
        <v>480.8435555555555</v>
      </c>
      <c r="AC1019" s="17">
        <v>480.8435555555555</v>
      </c>
      <c r="AD1019" s="17">
        <v>480.8435555555555</v>
      </c>
      <c r="AE1019" s="17">
        <v>431.55709111111105</v>
      </c>
      <c r="AF1019" s="17">
        <v>318.55885555555562</v>
      </c>
      <c r="AG1019" s="17">
        <v>168.29524444444445</v>
      </c>
      <c r="AH1019" s="10" t="s">
        <v>34674</v>
      </c>
      <c r="AI1019" s="10" t="s">
        <v>33914</v>
      </c>
      <c r="AJ1019" s="54">
        <v>0</v>
      </c>
      <c r="AK1019" s="27" t="s">
        <v>34143</v>
      </c>
      <c r="AL1019" t="s">
        <v>51</v>
      </c>
      <c r="AM1019" t="e">
        <v>#VALUE!</v>
      </c>
    </row>
    <row r="1020" spans="1:39" x14ac:dyDescent="0.3">
      <c r="A1020" s="6" t="str">
        <f t="shared" si="60"/>
        <v>Clinical Laboratory &amp; Pathology Procedures-Examine Removed Tissue-88302</v>
      </c>
      <c r="B1020" s="6" t="str">
        <f t="shared" si="61"/>
        <v>Examine Removed Tissue</v>
      </c>
      <c r="C1020" s="6" t="str">
        <f t="shared" si="62"/>
        <v>Clinical Laboratory &amp; Pathology Procedures</v>
      </c>
      <c r="D1020" s="6" t="str">
        <f t="shared" si="63"/>
        <v>88302</v>
      </c>
      <c r="E1020" s="25" t="s">
        <v>47</v>
      </c>
      <c r="F1020" s="25" t="s">
        <v>47</v>
      </c>
      <c r="G1020" s="53" t="s">
        <v>31585</v>
      </c>
      <c r="H1020" s="25" t="s">
        <v>5</v>
      </c>
      <c r="I1020" s="10" t="s">
        <v>214</v>
      </c>
      <c r="J1020" s="17">
        <v>21</v>
      </c>
      <c r="K1020" s="17">
        <v>4.2</v>
      </c>
      <c r="L1020" s="17">
        <v>0.108</v>
      </c>
      <c r="M1020" s="17">
        <v>0.95892000000000011</v>
      </c>
      <c r="N1020" s="17" t="s">
        <v>34096</v>
      </c>
      <c r="O1020" s="17">
        <v>0.21575699999999998</v>
      </c>
      <c r="P1020" s="17" t="s">
        <v>34096</v>
      </c>
      <c r="Q1020" s="17" t="s">
        <v>34096</v>
      </c>
      <c r="R1020" s="17" t="s">
        <v>34096</v>
      </c>
      <c r="S1020" s="17" t="s">
        <v>34096</v>
      </c>
      <c r="T1020" s="17" t="s">
        <v>34096</v>
      </c>
      <c r="U1020" s="17">
        <v>0.12</v>
      </c>
      <c r="V1020" s="17">
        <v>0.11639999999999999</v>
      </c>
      <c r="W1020" s="17">
        <v>0.108</v>
      </c>
      <c r="X1020" s="17">
        <v>0.95892000000000011</v>
      </c>
      <c r="Y1020" s="17">
        <v>0.86302799999999991</v>
      </c>
      <c r="Z1020" s="17">
        <v>0.89898749999999994</v>
      </c>
      <c r="AA1020" s="17">
        <v>0.94094025000000003</v>
      </c>
      <c r="AB1020" s="17">
        <v>0.95892000000000011</v>
      </c>
      <c r="AC1020" s="17">
        <v>0.95892000000000011</v>
      </c>
      <c r="AD1020" s="17">
        <v>0.95892000000000011</v>
      </c>
      <c r="AE1020" s="17">
        <v>0.86063070000000008</v>
      </c>
      <c r="AF1020" s="17">
        <v>0.63528450000000003</v>
      </c>
      <c r="AG1020" s="17">
        <v>0.17979749999999997</v>
      </c>
      <c r="AH1020" s="10" t="s">
        <v>34675</v>
      </c>
      <c r="AI1020" s="10" t="s">
        <v>33914</v>
      </c>
      <c r="AJ1020" s="54">
        <v>0</v>
      </c>
      <c r="AK1020" s="27" t="s">
        <v>34143</v>
      </c>
      <c r="AL1020" t="s">
        <v>51</v>
      </c>
      <c r="AM1020" t="e">
        <v>#VALUE!</v>
      </c>
    </row>
    <row r="1021" spans="1:39" x14ac:dyDescent="0.3">
      <c r="A1021" s="6" t="str">
        <f t="shared" si="60"/>
        <v>Clinical Laboratory &amp; Pathology Procedures-Examine Removed Tissue-88302</v>
      </c>
      <c r="B1021" s="6" t="str">
        <f t="shared" si="61"/>
        <v>Examine Removed Tissue</v>
      </c>
      <c r="C1021" s="6" t="str">
        <f t="shared" si="62"/>
        <v>Clinical Laboratory &amp; Pathology Procedures</v>
      </c>
      <c r="D1021" s="6" t="str">
        <f t="shared" si="63"/>
        <v>88302</v>
      </c>
      <c r="E1021" s="25"/>
      <c r="F1021" s="25"/>
      <c r="G1021" s="53"/>
      <c r="H1021" s="25"/>
      <c r="I1021" s="10"/>
      <c r="J1021" s="39">
        <v>6229</v>
      </c>
      <c r="K1021" s="39">
        <v>1245.8000000000002</v>
      </c>
      <c r="L1021" s="39">
        <v>349.01426331244437</v>
      </c>
      <c r="M1021" s="39">
        <v>1748.8125347219755</v>
      </c>
      <c r="N1021" s="39" t="s">
        <v>34096</v>
      </c>
      <c r="O1021" s="39">
        <v>393.48282031244435</v>
      </c>
      <c r="P1021" s="39" t="s">
        <v>34096</v>
      </c>
      <c r="Q1021" s="39" t="s">
        <v>34096</v>
      </c>
      <c r="R1021" s="39" t="s">
        <v>34096</v>
      </c>
      <c r="S1021" s="39" t="s">
        <v>34096</v>
      </c>
      <c r="T1021" s="39">
        <v>28.369999999999997</v>
      </c>
      <c r="U1021" s="39">
        <v>31.810000000000002</v>
      </c>
      <c r="V1021" s="39">
        <v>30.855699999999999</v>
      </c>
      <c r="W1021" s="39">
        <v>28.629000000000001</v>
      </c>
      <c r="X1021" s="39">
        <v>1748.8125347219755</v>
      </c>
      <c r="Y1021" s="39">
        <v>1573.9312812497774</v>
      </c>
      <c r="Z1021" s="39">
        <v>1639.5117513018515</v>
      </c>
      <c r="AA1021" s="39">
        <v>1716.0222996959383</v>
      </c>
      <c r="AB1021" s="39">
        <v>1748.8125347219755</v>
      </c>
      <c r="AC1021" s="39">
        <v>1748.8125347219755</v>
      </c>
      <c r="AD1021" s="39">
        <v>1748.8125347219755</v>
      </c>
      <c r="AE1021" s="39">
        <v>1569.5592499129727</v>
      </c>
      <c r="AF1021" s="39">
        <v>1158.5883042533087</v>
      </c>
      <c r="AG1021" s="39">
        <v>611.92856265269143</v>
      </c>
      <c r="AH1021" s="10"/>
      <c r="AI1021" s="10"/>
    </row>
    <row r="1022" spans="1:39" x14ac:dyDescent="0.3">
      <c r="A1022" s="6" t="str">
        <f t="shared" si="60"/>
        <v>Clinical Laboratory &amp; Pathology Procedures-Examine Removed Tissue-88302</v>
      </c>
      <c r="B1022" s="6" t="str">
        <f t="shared" si="61"/>
        <v>Examine Removed Tissue</v>
      </c>
      <c r="C1022" s="6" t="str">
        <f t="shared" si="62"/>
        <v>Clinical Laboratory &amp; Pathology Procedures</v>
      </c>
      <c r="D1022" s="6" t="str">
        <f t="shared" si="63"/>
        <v>88302</v>
      </c>
      <c r="E1022" s="19"/>
      <c r="F1022" s="18"/>
      <c r="G1022" s="59"/>
      <c r="H1022" s="60"/>
      <c r="I1022" s="20"/>
      <c r="J1022" s="21"/>
      <c r="K1022" s="21"/>
      <c r="L1022" s="21"/>
      <c r="M1022" s="21"/>
      <c r="N1022" s="21"/>
      <c r="O1022" s="21"/>
      <c r="P1022" s="21"/>
      <c r="Q1022" s="21"/>
      <c r="R1022" s="21"/>
      <c r="S1022" s="21"/>
      <c r="T1022" s="21"/>
      <c r="U1022" s="21"/>
      <c r="V1022" s="21"/>
      <c r="W1022" s="21"/>
      <c r="X1022" s="21"/>
      <c r="Y1022" s="21"/>
      <c r="Z1022" s="21"/>
      <c r="AA1022" s="21"/>
      <c r="AB1022" s="21"/>
      <c r="AC1022" s="21"/>
      <c r="AD1022" s="21"/>
      <c r="AE1022" s="21"/>
      <c r="AF1022" s="21"/>
      <c r="AG1022" s="21"/>
      <c r="AH1022" s="10"/>
      <c r="AI1022" s="10"/>
    </row>
    <row r="1023" spans="1:39" ht="27.95" x14ac:dyDescent="0.3">
      <c r="A1023" s="6" t="str">
        <f t="shared" si="60"/>
        <v>Clinical Laboratory &amp; Pathology Procedures-Pathology examination of tissue using a microscope, moderately low complexity-88304</v>
      </c>
      <c r="B1023" s="6" t="str">
        <f t="shared" si="61"/>
        <v>Pathology examination of tissue using a microscope, moderately low complexity</v>
      </c>
      <c r="C1023" s="6" t="str">
        <f t="shared" si="62"/>
        <v>Clinical Laboratory &amp; Pathology Procedures</v>
      </c>
      <c r="D1023" s="6" t="str">
        <f t="shared" si="63"/>
        <v>88304</v>
      </c>
      <c r="E1023" s="25" t="s">
        <v>984</v>
      </c>
      <c r="F1023" s="25" t="s">
        <v>59</v>
      </c>
      <c r="G1023" s="53" t="s">
        <v>31579</v>
      </c>
      <c r="H1023" s="25" t="s">
        <v>27930</v>
      </c>
      <c r="I1023" s="10" t="s">
        <v>31084</v>
      </c>
      <c r="J1023" s="17">
        <v>607</v>
      </c>
      <c r="K1023" s="17">
        <v>121.4</v>
      </c>
      <c r="L1023" s="17">
        <v>36.872999999999998</v>
      </c>
      <c r="M1023" s="17">
        <v>489.48</v>
      </c>
      <c r="N1023" s="17" t="s">
        <v>34096</v>
      </c>
      <c r="O1023" s="17">
        <v>110.133</v>
      </c>
      <c r="P1023" s="17" t="s">
        <v>34096</v>
      </c>
      <c r="Q1023" s="17" t="s">
        <v>34096</v>
      </c>
      <c r="R1023" s="17" t="s">
        <v>34096</v>
      </c>
      <c r="S1023" s="17" t="s">
        <v>34096</v>
      </c>
      <c r="T1023" s="17">
        <v>51.63</v>
      </c>
      <c r="U1023" s="17">
        <v>40.97</v>
      </c>
      <c r="V1023" s="17">
        <v>39.740899999999996</v>
      </c>
      <c r="W1023" s="17">
        <v>36.872999999999998</v>
      </c>
      <c r="X1023" s="17">
        <v>489.48</v>
      </c>
      <c r="Y1023" s="17">
        <v>440.53199999999998</v>
      </c>
      <c r="Z1023" s="17">
        <v>458.88750000000005</v>
      </c>
      <c r="AA1023" s="17">
        <v>480.30225000000002</v>
      </c>
      <c r="AB1023" s="17">
        <v>489.48</v>
      </c>
      <c r="AC1023" s="17">
        <v>489.48</v>
      </c>
      <c r="AD1023" s="17">
        <v>489.48</v>
      </c>
      <c r="AE1023" s="17">
        <v>439.30829999999997</v>
      </c>
      <c r="AF1023" s="17">
        <v>324.28050000000002</v>
      </c>
      <c r="AG1023" s="17">
        <v>171.31800000000001</v>
      </c>
      <c r="AH1023" s="10" t="s">
        <v>34676</v>
      </c>
      <c r="AI1023" s="10" t="s">
        <v>33915</v>
      </c>
      <c r="AJ1023" s="54">
        <v>1</v>
      </c>
      <c r="AK1023" s="27">
        <v>8</v>
      </c>
      <c r="AL1023" t="s">
        <v>51</v>
      </c>
      <c r="AM1023">
        <v>2</v>
      </c>
    </row>
    <row r="1024" spans="1:39" x14ac:dyDescent="0.3">
      <c r="A1024" s="6" t="str">
        <f t="shared" si="60"/>
        <v>Clinical Laboratory &amp; Pathology Procedures-Pathology examination of tissue using a microscope, moderately low complexity-88304</v>
      </c>
      <c r="B1024" s="6" t="str">
        <f t="shared" si="61"/>
        <v>Pathology examination of tissue using a microscope, moderately low complexity</v>
      </c>
      <c r="C1024" s="6" t="str">
        <f t="shared" si="62"/>
        <v>Clinical Laboratory &amp; Pathology Procedures</v>
      </c>
      <c r="D1024" s="6" t="str">
        <f t="shared" si="63"/>
        <v>88304</v>
      </c>
      <c r="E1024" s="25" t="s">
        <v>47</v>
      </c>
      <c r="F1024" s="25" t="s">
        <v>47</v>
      </c>
      <c r="G1024" s="53" t="s">
        <v>826</v>
      </c>
      <c r="H1024" s="25" t="s">
        <v>34127</v>
      </c>
      <c r="I1024" s="10" t="s">
        <v>804</v>
      </c>
      <c r="J1024" s="17">
        <v>3852</v>
      </c>
      <c r="K1024" s="17">
        <v>770.40000000000009</v>
      </c>
      <c r="L1024" s="17">
        <v>193.59257142857138</v>
      </c>
      <c r="M1024" s="17">
        <v>860.41142857142859</v>
      </c>
      <c r="N1024" s="17" t="s">
        <v>34096</v>
      </c>
      <c r="O1024" s="17">
        <v>193.59257142857138</v>
      </c>
      <c r="P1024" s="17" t="s">
        <v>34096</v>
      </c>
      <c r="Q1024" s="17" t="s">
        <v>34096</v>
      </c>
      <c r="R1024" s="17" t="s">
        <v>34096</v>
      </c>
      <c r="S1024" s="17" t="s">
        <v>34096</v>
      </c>
      <c r="T1024" s="17" t="s">
        <v>34096</v>
      </c>
      <c r="U1024" s="17" t="s">
        <v>34096</v>
      </c>
      <c r="V1024" s="17" t="s">
        <v>34096</v>
      </c>
      <c r="W1024" s="17" t="s">
        <v>34096</v>
      </c>
      <c r="X1024" s="17">
        <v>860.41142857142859</v>
      </c>
      <c r="Y1024" s="17">
        <v>774.3702857142855</v>
      </c>
      <c r="Z1024" s="17">
        <v>806.63571428571424</v>
      </c>
      <c r="AA1024" s="17">
        <v>844.27871428571427</v>
      </c>
      <c r="AB1024" s="17">
        <v>860.41142857142859</v>
      </c>
      <c r="AC1024" s="17">
        <v>860.41142857142859</v>
      </c>
      <c r="AD1024" s="17">
        <v>860.41142857142859</v>
      </c>
      <c r="AE1024" s="17">
        <v>772.21925714285703</v>
      </c>
      <c r="AF1024" s="17">
        <v>570.0225714285715</v>
      </c>
      <c r="AG1024" s="17">
        <v>301.14400000000006</v>
      </c>
      <c r="AH1024" s="10" t="s">
        <v>34677</v>
      </c>
      <c r="AI1024" s="10" t="s">
        <v>33915</v>
      </c>
      <c r="AJ1024" s="54">
        <v>0</v>
      </c>
      <c r="AK1024" s="27" t="s">
        <v>34143</v>
      </c>
      <c r="AL1024" t="s">
        <v>51</v>
      </c>
      <c r="AM1024" t="e">
        <v>#VALUE!</v>
      </c>
    </row>
    <row r="1025" spans="1:39" x14ac:dyDescent="0.3">
      <c r="A1025" s="6" t="str">
        <f t="shared" si="60"/>
        <v>Clinical Laboratory &amp; Pathology Procedures-Pathology examination of tissue using a microscope, moderately low complexity-88304</v>
      </c>
      <c r="B1025" s="6" t="str">
        <f t="shared" si="61"/>
        <v>Pathology examination of tissue using a microscope, moderately low complexity</v>
      </c>
      <c r="C1025" s="6" t="str">
        <f t="shared" si="62"/>
        <v>Clinical Laboratory &amp; Pathology Procedures</v>
      </c>
      <c r="D1025" s="6" t="str">
        <f t="shared" si="63"/>
        <v>88304</v>
      </c>
      <c r="E1025" s="25" t="s">
        <v>47</v>
      </c>
      <c r="F1025" s="25" t="s">
        <v>47</v>
      </c>
      <c r="G1025" s="53" t="s">
        <v>188</v>
      </c>
      <c r="H1025" s="25" t="s">
        <v>34127</v>
      </c>
      <c r="I1025" s="10" t="s">
        <v>189</v>
      </c>
      <c r="J1025" s="17">
        <v>109</v>
      </c>
      <c r="K1025" s="17">
        <v>21.8</v>
      </c>
      <c r="L1025" s="17">
        <v>18.753891883872999</v>
      </c>
      <c r="M1025" s="17">
        <v>83.350630594991259</v>
      </c>
      <c r="N1025" s="17" t="s">
        <v>34096</v>
      </c>
      <c r="O1025" s="17">
        <v>18.753891883872999</v>
      </c>
      <c r="P1025" s="17" t="s">
        <v>34096</v>
      </c>
      <c r="Q1025" s="17" t="s">
        <v>34096</v>
      </c>
      <c r="R1025" s="17" t="s">
        <v>34096</v>
      </c>
      <c r="S1025" s="17" t="s">
        <v>34096</v>
      </c>
      <c r="T1025" s="17" t="s">
        <v>34096</v>
      </c>
      <c r="U1025" s="17" t="s">
        <v>34096</v>
      </c>
      <c r="V1025" s="17" t="s">
        <v>34096</v>
      </c>
      <c r="W1025" s="17" t="s">
        <v>34096</v>
      </c>
      <c r="X1025" s="17">
        <v>83.350630594991259</v>
      </c>
      <c r="Y1025" s="17">
        <v>75.015567535491996</v>
      </c>
      <c r="Z1025" s="17">
        <v>78.141216182804158</v>
      </c>
      <c r="AA1025" s="17">
        <v>81.787806271335128</v>
      </c>
      <c r="AB1025" s="17">
        <v>83.350630594991259</v>
      </c>
      <c r="AC1025" s="17">
        <v>83.350630594991259</v>
      </c>
      <c r="AD1025" s="17">
        <v>83.350630594991259</v>
      </c>
      <c r="AE1025" s="17">
        <v>74.807190959004515</v>
      </c>
      <c r="AF1025" s="17">
        <v>55.219792769181737</v>
      </c>
      <c r="AG1025" s="17">
        <v>29.172720708246931</v>
      </c>
      <c r="AH1025" s="10" t="s">
        <v>34678</v>
      </c>
      <c r="AI1025" s="10" t="s">
        <v>33915</v>
      </c>
      <c r="AJ1025" s="54">
        <v>0</v>
      </c>
      <c r="AK1025" s="27" t="s">
        <v>34143</v>
      </c>
      <c r="AL1025" t="s">
        <v>51</v>
      </c>
      <c r="AM1025" t="e">
        <v>#VALUE!</v>
      </c>
    </row>
    <row r="1026" spans="1:39" x14ac:dyDescent="0.3">
      <c r="A1026" s="6" t="str">
        <f t="shared" si="60"/>
        <v>Clinical Laboratory &amp; Pathology Procedures-Pathology examination of tissue using a microscope, moderately low complexity-88304</v>
      </c>
      <c r="B1026" s="6" t="str">
        <f t="shared" si="61"/>
        <v>Pathology examination of tissue using a microscope, moderately low complexity</v>
      </c>
      <c r="C1026" s="6" t="str">
        <f t="shared" si="62"/>
        <v>Clinical Laboratory &amp; Pathology Procedures</v>
      </c>
      <c r="D1026" s="6" t="str">
        <f t="shared" si="63"/>
        <v>88304</v>
      </c>
      <c r="E1026" s="25" t="s">
        <v>47</v>
      </c>
      <c r="F1026" s="25" t="s">
        <v>47</v>
      </c>
      <c r="G1026" s="53" t="s">
        <v>735</v>
      </c>
      <c r="H1026" s="25" t="s">
        <v>34127</v>
      </c>
      <c r="I1026" s="10" t="s">
        <v>736</v>
      </c>
      <c r="J1026" s="17">
        <v>1794</v>
      </c>
      <c r="K1026" s="17">
        <v>358.8</v>
      </c>
      <c r="L1026" s="17">
        <v>108.18979999999999</v>
      </c>
      <c r="M1026" s="17">
        <v>480.8435555555555</v>
      </c>
      <c r="N1026" s="17" t="s">
        <v>34096</v>
      </c>
      <c r="O1026" s="17">
        <v>108.18979999999999</v>
      </c>
      <c r="P1026" s="17" t="s">
        <v>34096</v>
      </c>
      <c r="Q1026" s="17" t="s">
        <v>34096</v>
      </c>
      <c r="R1026" s="17" t="s">
        <v>34096</v>
      </c>
      <c r="S1026" s="17" t="s">
        <v>34096</v>
      </c>
      <c r="T1026" s="17" t="s">
        <v>34096</v>
      </c>
      <c r="U1026" s="17" t="s">
        <v>34096</v>
      </c>
      <c r="V1026" s="17" t="s">
        <v>34096</v>
      </c>
      <c r="W1026" s="17" t="s">
        <v>34096</v>
      </c>
      <c r="X1026" s="17">
        <v>480.8435555555555</v>
      </c>
      <c r="Y1026" s="17">
        <v>432.75919999999996</v>
      </c>
      <c r="Z1026" s="17">
        <v>450.7908333333333</v>
      </c>
      <c r="AA1026" s="17">
        <v>471.82773888888892</v>
      </c>
      <c r="AB1026" s="17">
        <v>480.8435555555555</v>
      </c>
      <c r="AC1026" s="17">
        <v>480.8435555555555</v>
      </c>
      <c r="AD1026" s="17">
        <v>480.8435555555555</v>
      </c>
      <c r="AE1026" s="17">
        <v>431.55709111111105</v>
      </c>
      <c r="AF1026" s="17">
        <v>318.55885555555562</v>
      </c>
      <c r="AG1026" s="17">
        <v>168.29524444444445</v>
      </c>
      <c r="AH1026" s="10" t="s">
        <v>34679</v>
      </c>
      <c r="AI1026" s="10" t="s">
        <v>33915</v>
      </c>
      <c r="AJ1026" s="54">
        <v>0</v>
      </c>
      <c r="AK1026" s="27" t="s">
        <v>34143</v>
      </c>
      <c r="AL1026" t="s">
        <v>51</v>
      </c>
      <c r="AM1026" t="e">
        <v>#VALUE!</v>
      </c>
    </row>
    <row r="1027" spans="1:39" x14ac:dyDescent="0.3">
      <c r="A1027" s="6" t="str">
        <f t="shared" si="60"/>
        <v>Clinical Laboratory &amp; Pathology Procedures-Pathology examination of tissue using a microscope, moderately low complexity-88304</v>
      </c>
      <c r="B1027" s="6" t="str">
        <f t="shared" si="61"/>
        <v>Pathology examination of tissue using a microscope, moderately low complexity</v>
      </c>
      <c r="C1027" s="6" t="str">
        <f t="shared" si="62"/>
        <v>Clinical Laboratory &amp; Pathology Procedures</v>
      </c>
      <c r="D1027" s="6" t="str">
        <f t="shared" si="63"/>
        <v>88304</v>
      </c>
      <c r="E1027" s="25" t="s">
        <v>47</v>
      </c>
      <c r="F1027" s="25" t="s">
        <v>47</v>
      </c>
      <c r="G1027" s="53" t="s">
        <v>31585</v>
      </c>
      <c r="H1027" s="25" t="s">
        <v>5</v>
      </c>
      <c r="I1027" s="10" t="s">
        <v>214</v>
      </c>
      <c r="J1027" s="17">
        <v>21</v>
      </c>
      <c r="K1027" s="17">
        <v>4.2</v>
      </c>
      <c r="L1027" s="17">
        <v>0.108</v>
      </c>
      <c r="M1027" s="17">
        <v>0.95892000000000011</v>
      </c>
      <c r="N1027" s="17" t="s">
        <v>34096</v>
      </c>
      <c r="O1027" s="17">
        <v>0.21575699999999998</v>
      </c>
      <c r="P1027" s="17" t="s">
        <v>34096</v>
      </c>
      <c r="Q1027" s="17" t="s">
        <v>34096</v>
      </c>
      <c r="R1027" s="17" t="s">
        <v>34096</v>
      </c>
      <c r="S1027" s="17" t="s">
        <v>34096</v>
      </c>
      <c r="T1027" s="17" t="s">
        <v>34096</v>
      </c>
      <c r="U1027" s="17">
        <v>0.12</v>
      </c>
      <c r="V1027" s="17">
        <v>0.11639999999999999</v>
      </c>
      <c r="W1027" s="17">
        <v>0.108</v>
      </c>
      <c r="X1027" s="17">
        <v>0.95892000000000011</v>
      </c>
      <c r="Y1027" s="17">
        <v>0.86302799999999991</v>
      </c>
      <c r="Z1027" s="17">
        <v>0.89898749999999994</v>
      </c>
      <c r="AA1027" s="17">
        <v>0.94094025000000003</v>
      </c>
      <c r="AB1027" s="17">
        <v>0.95892000000000011</v>
      </c>
      <c r="AC1027" s="17">
        <v>0.95892000000000011</v>
      </c>
      <c r="AD1027" s="17">
        <v>0.95892000000000011</v>
      </c>
      <c r="AE1027" s="17">
        <v>0.86063070000000008</v>
      </c>
      <c r="AF1027" s="17">
        <v>0.63528450000000003</v>
      </c>
      <c r="AG1027" s="17">
        <v>0.17979749999999997</v>
      </c>
      <c r="AH1027" s="10" t="s">
        <v>34680</v>
      </c>
      <c r="AI1027" s="10" t="s">
        <v>33915</v>
      </c>
      <c r="AJ1027" s="54">
        <v>0</v>
      </c>
      <c r="AK1027" s="27" t="s">
        <v>34143</v>
      </c>
      <c r="AL1027" t="s">
        <v>51</v>
      </c>
      <c r="AM1027" t="e">
        <v>#VALUE!</v>
      </c>
    </row>
    <row r="1028" spans="1:39" x14ac:dyDescent="0.3">
      <c r="A1028" s="6" t="str">
        <f t="shared" si="60"/>
        <v>Clinical Laboratory &amp; Pathology Procedures-Pathology examination of tissue using a microscope, moderately low complexity-88304</v>
      </c>
      <c r="B1028" s="6" t="str">
        <f t="shared" si="61"/>
        <v>Pathology examination of tissue using a microscope, moderately low complexity</v>
      </c>
      <c r="C1028" s="6" t="str">
        <f t="shared" si="62"/>
        <v>Clinical Laboratory &amp; Pathology Procedures</v>
      </c>
      <c r="D1028" s="6" t="str">
        <f t="shared" si="63"/>
        <v>88304</v>
      </c>
      <c r="E1028" s="25" t="s">
        <v>47</v>
      </c>
      <c r="F1028" s="25" t="s">
        <v>47</v>
      </c>
      <c r="G1028" s="53" t="s">
        <v>31588</v>
      </c>
      <c r="H1028" s="25" t="s">
        <v>7172</v>
      </c>
      <c r="I1028" s="10" t="s">
        <v>214</v>
      </c>
      <c r="J1028" s="17">
        <v>25</v>
      </c>
      <c r="K1028" s="17">
        <v>5</v>
      </c>
      <c r="L1028" s="17">
        <v>0.11700000000000001</v>
      </c>
      <c r="M1028" s="17">
        <v>3.4492799999999999</v>
      </c>
      <c r="N1028" s="17" t="s">
        <v>34096</v>
      </c>
      <c r="O1028" s="17">
        <v>0.77608799999999989</v>
      </c>
      <c r="P1028" s="17" t="s">
        <v>34096</v>
      </c>
      <c r="Q1028" s="17" t="s">
        <v>34096</v>
      </c>
      <c r="R1028" s="17" t="s">
        <v>34096</v>
      </c>
      <c r="S1028" s="17" t="s">
        <v>34096</v>
      </c>
      <c r="T1028" s="17" t="s">
        <v>34096</v>
      </c>
      <c r="U1028" s="17">
        <v>0.13</v>
      </c>
      <c r="V1028" s="17">
        <v>0.12609999999999999</v>
      </c>
      <c r="W1028" s="17">
        <v>0.11700000000000001</v>
      </c>
      <c r="X1028" s="17">
        <v>3.4492799999999999</v>
      </c>
      <c r="Y1028" s="17">
        <v>3.1043519999999996</v>
      </c>
      <c r="Z1028" s="17">
        <v>3.2336999999999998</v>
      </c>
      <c r="AA1028" s="17">
        <v>3.3846059999999998</v>
      </c>
      <c r="AB1028" s="17">
        <v>3.4492799999999999</v>
      </c>
      <c r="AC1028" s="17">
        <v>3.4492799999999999</v>
      </c>
      <c r="AD1028" s="17">
        <v>3.4492799999999999</v>
      </c>
      <c r="AE1028" s="17">
        <v>3.0957287999999998</v>
      </c>
      <c r="AF1028" s="17">
        <v>2.2851479999999995</v>
      </c>
      <c r="AG1028" s="17">
        <v>0.64673999999999987</v>
      </c>
      <c r="AH1028" s="10" t="s">
        <v>34681</v>
      </c>
      <c r="AI1028" s="10" t="s">
        <v>33915</v>
      </c>
      <c r="AJ1028" s="54">
        <v>0</v>
      </c>
      <c r="AK1028" s="27" t="s">
        <v>34143</v>
      </c>
      <c r="AL1028" t="s">
        <v>51</v>
      </c>
      <c r="AM1028" t="e">
        <v>#VALUE!</v>
      </c>
    </row>
    <row r="1029" spans="1:39" x14ac:dyDescent="0.3">
      <c r="A1029" s="6" t="str">
        <f t="shared" si="60"/>
        <v>Clinical Laboratory &amp; Pathology Procedures-Pathology examination of tissue using a microscope, moderately low complexity-88304</v>
      </c>
      <c r="B1029" s="6" t="str">
        <f t="shared" si="61"/>
        <v>Pathology examination of tissue using a microscope, moderately low complexity</v>
      </c>
      <c r="C1029" s="6" t="str">
        <f t="shared" si="62"/>
        <v>Clinical Laboratory &amp; Pathology Procedures</v>
      </c>
      <c r="D1029" s="6" t="str">
        <f t="shared" si="63"/>
        <v>88304</v>
      </c>
      <c r="E1029" s="25"/>
      <c r="F1029" s="25"/>
      <c r="G1029" s="53"/>
      <c r="H1029" s="25"/>
      <c r="I1029" s="10"/>
      <c r="J1029" s="39">
        <v>6408</v>
      </c>
      <c r="K1029" s="39">
        <v>1281.6000000000001</v>
      </c>
      <c r="L1029" s="39">
        <v>357.63426331244438</v>
      </c>
      <c r="M1029" s="39">
        <v>1918.4938147219755</v>
      </c>
      <c r="N1029" s="39" t="s">
        <v>34096</v>
      </c>
      <c r="O1029" s="39">
        <v>431.66110831244436</v>
      </c>
      <c r="P1029" s="39" t="s">
        <v>34096</v>
      </c>
      <c r="Q1029" s="39" t="s">
        <v>34096</v>
      </c>
      <c r="R1029" s="39" t="s">
        <v>34096</v>
      </c>
      <c r="S1029" s="39" t="s">
        <v>34096</v>
      </c>
      <c r="T1029" s="39">
        <v>51.63</v>
      </c>
      <c r="U1029" s="39">
        <v>41.22</v>
      </c>
      <c r="V1029" s="39">
        <v>39.983399999999996</v>
      </c>
      <c r="W1029" s="39">
        <v>37.097999999999992</v>
      </c>
      <c r="X1029" s="39">
        <v>1918.4938147219755</v>
      </c>
      <c r="Y1029" s="39">
        <v>1726.6444332497774</v>
      </c>
      <c r="Z1029" s="39">
        <v>1798.5879513018517</v>
      </c>
      <c r="AA1029" s="39">
        <v>1882.5220556959384</v>
      </c>
      <c r="AB1029" s="39">
        <v>1918.4938147219755</v>
      </c>
      <c r="AC1029" s="39">
        <v>1918.4938147219755</v>
      </c>
      <c r="AD1029" s="39">
        <v>1918.4938147219755</v>
      </c>
      <c r="AE1029" s="39">
        <v>1721.8481987129724</v>
      </c>
      <c r="AF1029" s="39">
        <v>1271.0021522533086</v>
      </c>
      <c r="AG1029" s="39">
        <v>670.75650265269144</v>
      </c>
      <c r="AH1029" s="10"/>
      <c r="AI1029" s="10"/>
    </row>
    <row r="1030" spans="1:39" x14ac:dyDescent="0.3">
      <c r="A1030" s="6" t="str">
        <f t="shared" si="60"/>
        <v>Clinical Laboratory &amp; Pathology Procedures-Pathology examination of tissue using a microscope, moderately low complexity-88304</v>
      </c>
      <c r="B1030" s="6" t="str">
        <f t="shared" si="61"/>
        <v>Pathology examination of tissue using a microscope, moderately low complexity</v>
      </c>
      <c r="C1030" s="6" t="str">
        <f t="shared" si="62"/>
        <v>Clinical Laboratory &amp; Pathology Procedures</v>
      </c>
      <c r="D1030" s="6" t="str">
        <f t="shared" si="63"/>
        <v>88304</v>
      </c>
      <c r="E1030" s="19"/>
      <c r="F1030" s="18"/>
      <c r="G1030" s="59"/>
      <c r="H1030" s="60"/>
      <c r="I1030" s="20"/>
      <c r="J1030" s="21"/>
      <c r="K1030" s="21"/>
      <c r="L1030" s="21"/>
      <c r="M1030" s="21"/>
      <c r="N1030" s="21"/>
      <c r="O1030" s="21"/>
      <c r="P1030" s="21"/>
      <c r="Q1030" s="21"/>
      <c r="R1030" s="21"/>
      <c r="S1030" s="21"/>
      <c r="T1030" s="21"/>
      <c r="U1030" s="21"/>
      <c r="V1030" s="21"/>
      <c r="W1030" s="21"/>
      <c r="X1030" s="21"/>
      <c r="Y1030" s="21"/>
      <c r="Z1030" s="21"/>
      <c r="AA1030" s="21"/>
      <c r="AB1030" s="21"/>
      <c r="AC1030" s="21"/>
      <c r="AD1030" s="21"/>
      <c r="AE1030" s="21"/>
      <c r="AF1030" s="21"/>
      <c r="AG1030" s="21"/>
      <c r="AH1030" s="10"/>
      <c r="AI1030" s="10"/>
    </row>
    <row r="1031" spans="1:39" ht="27.95" x14ac:dyDescent="0.3">
      <c r="A1031" s="6" t="str">
        <f t="shared" si="60"/>
        <v>Clinical Laboratory &amp; Pathology Procedures-Pathology examination of tissue using a microscope, intermediate complexity-88305</v>
      </c>
      <c r="B1031" s="6" t="str">
        <f t="shared" si="61"/>
        <v>Pathology examination of tissue using a microscope, intermediate complexity</v>
      </c>
      <c r="C1031" s="6" t="str">
        <f t="shared" si="62"/>
        <v>Clinical Laboratory &amp; Pathology Procedures</v>
      </c>
      <c r="D1031" s="6" t="str">
        <f t="shared" si="63"/>
        <v>88305</v>
      </c>
      <c r="E1031" s="25" t="s">
        <v>984</v>
      </c>
      <c r="F1031" s="25" t="s">
        <v>59</v>
      </c>
      <c r="G1031" s="53" t="s">
        <v>732</v>
      </c>
      <c r="H1031" s="25" t="s">
        <v>733</v>
      </c>
      <c r="I1031" s="10" t="s">
        <v>31084</v>
      </c>
      <c r="J1031" s="17">
        <v>1093</v>
      </c>
      <c r="K1031" s="17">
        <v>218.60000000000002</v>
      </c>
      <c r="L1031" s="17">
        <v>51.63</v>
      </c>
      <c r="M1031" s="17">
        <v>673.07799999999997</v>
      </c>
      <c r="N1031" s="17" t="s">
        <v>34096</v>
      </c>
      <c r="O1031" s="17">
        <v>151.44254999999998</v>
      </c>
      <c r="P1031" s="17" t="s">
        <v>34096</v>
      </c>
      <c r="Q1031" s="17" t="s">
        <v>34096</v>
      </c>
      <c r="R1031" s="17" t="s">
        <v>34096</v>
      </c>
      <c r="S1031" s="17" t="s">
        <v>34096</v>
      </c>
      <c r="T1031" s="17">
        <v>51.63</v>
      </c>
      <c r="U1031" s="17">
        <v>69</v>
      </c>
      <c r="V1031" s="17">
        <v>66.929999999999993</v>
      </c>
      <c r="W1031" s="17">
        <v>62.1</v>
      </c>
      <c r="X1031" s="17">
        <v>673.07799999999997</v>
      </c>
      <c r="Y1031" s="17">
        <v>605.77019999999993</v>
      </c>
      <c r="Z1031" s="17">
        <v>631.010625</v>
      </c>
      <c r="AA1031" s="17">
        <v>660.45778749999999</v>
      </c>
      <c r="AB1031" s="17">
        <v>673.07799999999997</v>
      </c>
      <c r="AC1031" s="17">
        <v>673.07799999999997</v>
      </c>
      <c r="AD1031" s="17">
        <v>673.07799999999997</v>
      </c>
      <c r="AE1031" s="17">
        <v>604.08750499999996</v>
      </c>
      <c r="AF1031" s="17">
        <v>445.914175</v>
      </c>
      <c r="AG1031" s="17">
        <v>235.57730000000001</v>
      </c>
      <c r="AH1031" s="10" t="s">
        <v>34682</v>
      </c>
      <c r="AI1031" s="10" t="s">
        <v>33916</v>
      </c>
      <c r="AJ1031" s="54">
        <v>1</v>
      </c>
      <c r="AK1031" s="27">
        <v>7</v>
      </c>
      <c r="AL1031" t="s">
        <v>51</v>
      </c>
      <c r="AM1031">
        <v>2</v>
      </c>
    </row>
    <row r="1032" spans="1:39" x14ac:dyDescent="0.3">
      <c r="A1032" s="6" t="str">
        <f t="shared" si="60"/>
        <v>Clinical Laboratory &amp; Pathology Procedures-Pathology examination of tissue using a microscope, intermediate complexity-88305</v>
      </c>
      <c r="B1032" s="6" t="str">
        <f t="shared" si="61"/>
        <v>Pathology examination of tissue using a microscope, intermediate complexity</v>
      </c>
      <c r="C1032" s="6" t="str">
        <f t="shared" si="62"/>
        <v>Clinical Laboratory &amp; Pathology Procedures</v>
      </c>
      <c r="D1032" s="6" t="str">
        <f t="shared" si="63"/>
        <v>88305</v>
      </c>
      <c r="E1032" s="25" t="s">
        <v>47</v>
      </c>
      <c r="F1032" s="25" t="s">
        <v>47</v>
      </c>
      <c r="G1032" s="53" t="s">
        <v>826</v>
      </c>
      <c r="H1032" s="25" t="s">
        <v>34127</v>
      </c>
      <c r="I1032" s="10" t="s">
        <v>804</v>
      </c>
      <c r="J1032" s="17">
        <v>3852</v>
      </c>
      <c r="K1032" s="17">
        <v>770.40000000000009</v>
      </c>
      <c r="L1032" s="17">
        <v>193.59257142857138</v>
      </c>
      <c r="M1032" s="17">
        <v>860.41142857142859</v>
      </c>
      <c r="N1032" s="17" t="s">
        <v>34096</v>
      </c>
      <c r="O1032" s="17">
        <v>193.59257142857138</v>
      </c>
      <c r="P1032" s="17" t="s">
        <v>34096</v>
      </c>
      <c r="Q1032" s="17" t="s">
        <v>34096</v>
      </c>
      <c r="R1032" s="17" t="s">
        <v>34096</v>
      </c>
      <c r="S1032" s="17" t="s">
        <v>34096</v>
      </c>
      <c r="T1032" s="17" t="s">
        <v>34096</v>
      </c>
      <c r="U1032" s="17" t="s">
        <v>34096</v>
      </c>
      <c r="V1032" s="17" t="s">
        <v>34096</v>
      </c>
      <c r="W1032" s="17" t="s">
        <v>34096</v>
      </c>
      <c r="X1032" s="17">
        <v>860.41142857142859</v>
      </c>
      <c r="Y1032" s="17">
        <v>774.3702857142855</v>
      </c>
      <c r="Z1032" s="17">
        <v>806.63571428571424</v>
      </c>
      <c r="AA1032" s="17">
        <v>844.27871428571427</v>
      </c>
      <c r="AB1032" s="17">
        <v>860.41142857142859</v>
      </c>
      <c r="AC1032" s="17">
        <v>860.41142857142859</v>
      </c>
      <c r="AD1032" s="17">
        <v>860.41142857142859</v>
      </c>
      <c r="AE1032" s="17">
        <v>772.21925714285703</v>
      </c>
      <c r="AF1032" s="17">
        <v>570.0225714285715</v>
      </c>
      <c r="AG1032" s="17">
        <v>301.14400000000006</v>
      </c>
      <c r="AH1032" s="10" t="s">
        <v>34683</v>
      </c>
      <c r="AI1032" s="10" t="s">
        <v>33916</v>
      </c>
      <c r="AJ1032" s="54">
        <v>0</v>
      </c>
      <c r="AK1032" s="27" t="s">
        <v>34143</v>
      </c>
      <c r="AL1032" t="s">
        <v>51</v>
      </c>
      <c r="AM1032" t="e">
        <v>#VALUE!</v>
      </c>
    </row>
    <row r="1033" spans="1:39" x14ac:dyDescent="0.3">
      <c r="A1033" s="6" t="str">
        <f t="shared" ref="A1033:A1096" si="64">IF(OR($AJ1033=1,$AJ1033&gt;1),(C1033&amp;"-"&amp;B1033&amp;"-"&amp;D1033),A1032)</f>
        <v>Clinical Laboratory &amp; Pathology Procedures-Pathology examination of tissue using a microscope, intermediate complexity-88305</v>
      </c>
      <c r="B1033" s="6" t="str">
        <f t="shared" ref="B1033:B1099" si="65">IF(OR($AJ1033=1,$AJ1033&gt;1),$G1033,B1032)</f>
        <v>Pathology examination of tissue using a microscope, intermediate complexity</v>
      </c>
      <c r="C1033" s="6" t="str">
        <f t="shared" ref="C1033:C1099" si="66">IF(OR($AJ1033=1,$AJ1033&gt;1),$E1033,C1032)</f>
        <v>Clinical Laboratory &amp; Pathology Procedures</v>
      </c>
      <c r="D1033" s="6" t="str">
        <f t="shared" ref="D1033:D1099" si="67">IF(OR($AJ1033=1,$AJ1033&gt;1),$H1033,D1032)</f>
        <v>88305</v>
      </c>
      <c r="E1033" s="25" t="s">
        <v>47</v>
      </c>
      <c r="F1033" s="25" t="s">
        <v>47</v>
      </c>
      <c r="G1033" s="53" t="s">
        <v>735</v>
      </c>
      <c r="H1033" s="25" t="s">
        <v>34127</v>
      </c>
      <c r="I1033" s="10" t="s">
        <v>736</v>
      </c>
      <c r="J1033" s="17">
        <v>1794</v>
      </c>
      <c r="K1033" s="17">
        <v>358.8</v>
      </c>
      <c r="L1033" s="17">
        <v>108.18979999999999</v>
      </c>
      <c r="M1033" s="17">
        <v>480.8435555555555</v>
      </c>
      <c r="N1033" s="17" t="s">
        <v>34096</v>
      </c>
      <c r="O1033" s="17">
        <v>108.18979999999999</v>
      </c>
      <c r="P1033" s="17" t="s">
        <v>34096</v>
      </c>
      <c r="Q1033" s="17" t="s">
        <v>34096</v>
      </c>
      <c r="R1033" s="17" t="s">
        <v>34096</v>
      </c>
      <c r="S1033" s="17" t="s">
        <v>34096</v>
      </c>
      <c r="T1033" s="17" t="s">
        <v>34096</v>
      </c>
      <c r="U1033" s="17" t="s">
        <v>34096</v>
      </c>
      <c r="V1033" s="17" t="s">
        <v>34096</v>
      </c>
      <c r="W1033" s="17" t="s">
        <v>34096</v>
      </c>
      <c r="X1033" s="17">
        <v>480.8435555555555</v>
      </c>
      <c r="Y1033" s="17">
        <v>432.75919999999996</v>
      </c>
      <c r="Z1033" s="17">
        <v>450.7908333333333</v>
      </c>
      <c r="AA1033" s="17">
        <v>471.82773888888892</v>
      </c>
      <c r="AB1033" s="17">
        <v>480.8435555555555</v>
      </c>
      <c r="AC1033" s="17">
        <v>480.8435555555555</v>
      </c>
      <c r="AD1033" s="17">
        <v>480.8435555555555</v>
      </c>
      <c r="AE1033" s="17">
        <v>431.55709111111105</v>
      </c>
      <c r="AF1033" s="17">
        <v>318.55885555555562</v>
      </c>
      <c r="AG1033" s="17">
        <v>168.29524444444445</v>
      </c>
      <c r="AH1033" s="10" t="s">
        <v>34684</v>
      </c>
      <c r="AI1033" s="10" t="s">
        <v>33916</v>
      </c>
      <c r="AJ1033" s="54">
        <v>0</v>
      </c>
      <c r="AK1033" s="27" t="s">
        <v>34143</v>
      </c>
      <c r="AL1033" t="s">
        <v>51</v>
      </c>
      <c r="AM1033" t="e">
        <v>#VALUE!</v>
      </c>
    </row>
    <row r="1034" spans="1:39" x14ac:dyDescent="0.3">
      <c r="A1034" s="6" t="str">
        <f t="shared" si="64"/>
        <v>Clinical Laboratory &amp; Pathology Procedures-Pathology examination of tissue using a microscope, intermediate complexity-88305</v>
      </c>
      <c r="B1034" s="6" t="str">
        <f t="shared" si="65"/>
        <v>Pathology examination of tissue using a microscope, intermediate complexity</v>
      </c>
      <c r="C1034" s="6" t="str">
        <f t="shared" si="66"/>
        <v>Clinical Laboratory &amp; Pathology Procedures</v>
      </c>
      <c r="D1034" s="6" t="str">
        <f t="shared" si="67"/>
        <v>88305</v>
      </c>
      <c r="E1034" s="25" t="s">
        <v>47</v>
      </c>
      <c r="F1034" s="25" t="s">
        <v>47</v>
      </c>
      <c r="G1034" s="53" t="s">
        <v>31588</v>
      </c>
      <c r="H1034" s="25" t="s">
        <v>7172</v>
      </c>
      <c r="I1034" s="10" t="s">
        <v>214</v>
      </c>
      <c r="J1034" s="17">
        <v>25</v>
      </c>
      <c r="K1034" s="17">
        <v>5</v>
      </c>
      <c r="L1034" s="17">
        <v>0.11700000000000001</v>
      </c>
      <c r="M1034" s="17">
        <v>3.4492799999999999</v>
      </c>
      <c r="N1034" s="17" t="s">
        <v>34096</v>
      </c>
      <c r="O1034" s="17">
        <v>0.77608799999999989</v>
      </c>
      <c r="P1034" s="17" t="s">
        <v>34096</v>
      </c>
      <c r="Q1034" s="17" t="s">
        <v>34096</v>
      </c>
      <c r="R1034" s="17" t="s">
        <v>34096</v>
      </c>
      <c r="S1034" s="17" t="s">
        <v>34096</v>
      </c>
      <c r="T1034" s="17" t="s">
        <v>34096</v>
      </c>
      <c r="U1034" s="17">
        <v>0.13</v>
      </c>
      <c r="V1034" s="17">
        <v>0.12609999999999999</v>
      </c>
      <c r="W1034" s="17">
        <v>0.11700000000000001</v>
      </c>
      <c r="X1034" s="17">
        <v>3.4492799999999999</v>
      </c>
      <c r="Y1034" s="17">
        <v>3.1043519999999996</v>
      </c>
      <c r="Z1034" s="17">
        <v>3.2336999999999998</v>
      </c>
      <c r="AA1034" s="17">
        <v>3.3846059999999998</v>
      </c>
      <c r="AB1034" s="17">
        <v>3.4492799999999999</v>
      </c>
      <c r="AC1034" s="17">
        <v>3.4492799999999999</v>
      </c>
      <c r="AD1034" s="17">
        <v>3.4492799999999999</v>
      </c>
      <c r="AE1034" s="17">
        <v>3.0957287999999998</v>
      </c>
      <c r="AF1034" s="17">
        <v>2.2851479999999995</v>
      </c>
      <c r="AG1034" s="17">
        <v>0.64673999999999987</v>
      </c>
      <c r="AH1034" s="10" t="s">
        <v>34685</v>
      </c>
      <c r="AI1034" s="10" t="s">
        <v>33916</v>
      </c>
      <c r="AJ1034" s="54">
        <v>0</v>
      </c>
      <c r="AK1034" s="27" t="s">
        <v>34143</v>
      </c>
      <c r="AL1034" t="s">
        <v>51</v>
      </c>
      <c r="AM1034" t="e">
        <v>#VALUE!</v>
      </c>
    </row>
    <row r="1035" spans="1:39" ht="27.95" x14ac:dyDescent="0.3">
      <c r="A1035" s="6" t="str">
        <f t="shared" si="64"/>
        <v>Clinical Laboratory &amp; Pathology Procedures-Pathology examination of tissue using a microscope, intermediate complexity-88305</v>
      </c>
      <c r="B1035" s="6" t="str">
        <f t="shared" si="65"/>
        <v>Pathology examination of tissue using a microscope, intermediate complexity</v>
      </c>
      <c r="C1035" s="6" t="str">
        <f t="shared" si="66"/>
        <v>Clinical Laboratory &amp; Pathology Procedures</v>
      </c>
      <c r="D1035" s="6" t="str">
        <f t="shared" si="67"/>
        <v>88305</v>
      </c>
      <c r="E1035" s="25" t="s">
        <v>47</v>
      </c>
      <c r="F1035" s="25" t="s">
        <v>47</v>
      </c>
      <c r="G1035" s="53" t="s">
        <v>31465</v>
      </c>
      <c r="H1035" s="25" t="s">
        <v>27945</v>
      </c>
      <c r="I1035" s="10" t="s">
        <v>734</v>
      </c>
      <c r="J1035" s="17">
        <v>1016</v>
      </c>
      <c r="K1035" s="17">
        <v>203.20000000000002</v>
      </c>
      <c r="L1035" s="17">
        <v>51.63</v>
      </c>
      <c r="M1035" s="17">
        <v>270.86399999999998</v>
      </c>
      <c r="N1035" s="17" t="s">
        <v>34096</v>
      </c>
      <c r="O1035" s="17">
        <v>60.944399999999995</v>
      </c>
      <c r="P1035" s="17" t="s">
        <v>34096</v>
      </c>
      <c r="Q1035" s="17" t="s">
        <v>34096</v>
      </c>
      <c r="R1035" s="17" t="s">
        <v>34096</v>
      </c>
      <c r="S1035" s="17" t="s">
        <v>34096</v>
      </c>
      <c r="T1035" s="17">
        <v>51.63</v>
      </c>
      <c r="U1035" s="17">
        <v>107.3</v>
      </c>
      <c r="V1035" s="17">
        <v>104.08099999999999</v>
      </c>
      <c r="W1035" s="17">
        <v>96.57</v>
      </c>
      <c r="X1035" s="17">
        <v>270.86399999999998</v>
      </c>
      <c r="Y1035" s="17">
        <v>243.77759999999998</v>
      </c>
      <c r="Z1035" s="17">
        <v>253.935</v>
      </c>
      <c r="AA1035" s="17">
        <v>265.78530000000001</v>
      </c>
      <c r="AB1035" s="17">
        <v>270.86399999999998</v>
      </c>
      <c r="AC1035" s="17">
        <v>270.86399999999998</v>
      </c>
      <c r="AD1035" s="17">
        <v>270.86399999999998</v>
      </c>
      <c r="AE1035" s="17">
        <v>243.10043999999999</v>
      </c>
      <c r="AF1035" s="17">
        <v>179.44739999999999</v>
      </c>
      <c r="AG1035" s="17">
        <v>94.802400000000006</v>
      </c>
      <c r="AH1035" s="10" t="s">
        <v>34686</v>
      </c>
      <c r="AI1035" s="10" t="s">
        <v>33916</v>
      </c>
      <c r="AJ1035" s="54">
        <v>0</v>
      </c>
      <c r="AK1035" s="27" t="s">
        <v>34143</v>
      </c>
      <c r="AL1035" t="s">
        <v>51</v>
      </c>
      <c r="AM1035" t="e">
        <v>#VALUE!</v>
      </c>
    </row>
    <row r="1036" spans="1:39" x14ac:dyDescent="0.3">
      <c r="A1036" s="6" t="str">
        <f t="shared" si="64"/>
        <v>Clinical Laboratory &amp; Pathology Procedures-Pathology examination of tissue using a microscope, intermediate complexity-88305</v>
      </c>
      <c r="B1036" s="6" t="str">
        <f t="shared" si="65"/>
        <v>Pathology examination of tissue using a microscope, intermediate complexity</v>
      </c>
      <c r="C1036" s="6" t="str">
        <f t="shared" si="66"/>
        <v>Clinical Laboratory &amp; Pathology Procedures</v>
      </c>
      <c r="D1036" s="6" t="str">
        <f t="shared" si="67"/>
        <v>88305</v>
      </c>
      <c r="E1036" s="25"/>
      <c r="F1036" s="25"/>
      <c r="G1036" s="53"/>
      <c r="H1036" s="25"/>
      <c r="I1036" s="10"/>
      <c r="J1036" s="39">
        <v>7780</v>
      </c>
      <c r="K1036" s="39">
        <v>1556.0000000000002</v>
      </c>
      <c r="L1036" s="39">
        <v>405.15937142857138</v>
      </c>
      <c r="M1036" s="39">
        <v>2288.6462641269841</v>
      </c>
      <c r="N1036" s="39" t="s">
        <v>34096</v>
      </c>
      <c r="O1036" s="39">
        <v>514.94540942857134</v>
      </c>
      <c r="P1036" s="39" t="s">
        <v>34096</v>
      </c>
      <c r="Q1036" s="39" t="s">
        <v>34096</v>
      </c>
      <c r="R1036" s="39" t="s">
        <v>34096</v>
      </c>
      <c r="S1036" s="39" t="s">
        <v>34096</v>
      </c>
      <c r="T1036" s="39">
        <v>103.26</v>
      </c>
      <c r="U1036" s="39">
        <v>176.43</v>
      </c>
      <c r="V1036" s="39">
        <v>171.13709999999998</v>
      </c>
      <c r="W1036" s="39">
        <v>158.78699999999998</v>
      </c>
      <c r="X1036" s="39">
        <v>2288.6462641269841</v>
      </c>
      <c r="Y1036" s="39">
        <v>2059.7816377142854</v>
      </c>
      <c r="Z1036" s="39">
        <v>2145.6058726190477</v>
      </c>
      <c r="AA1036" s="39">
        <v>2245.7341466746029</v>
      </c>
      <c r="AB1036" s="39">
        <v>2288.6462641269841</v>
      </c>
      <c r="AC1036" s="39">
        <v>2288.6462641269841</v>
      </c>
      <c r="AD1036" s="39">
        <v>2288.6462641269841</v>
      </c>
      <c r="AE1036" s="39">
        <v>2054.0600220539682</v>
      </c>
      <c r="AF1036" s="39">
        <v>1516.228149984127</v>
      </c>
      <c r="AG1036" s="39">
        <v>800.46568444444449</v>
      </c>
      <c r="AH1036" s="10"/>
      <c r="AI1036" s="10"/>
    </row>
    <row r="1037" spans="1:39" x14ac:dyDescent="0.3">
      <c r="A1037" s="6" t="str">
        <f t="shared" si="64"/>
        <v>Clinical Laboratory &amp; Pathology Procedures-Pathology examination of tissue using a microscope, intermediate complexity-88305</v>
      </c>
      <c r="B1037" s="6" t="str">
        <f t="shared" si="65"/>
        <v>Pathology examination of tissue using a microscope, intermediate complexity</v>
      </c>
      <c r="C1037" s="6" t="str">
        <f t="shared" si="66"/>
        <v>Clinical Laboratory &amp; Pathology Procedures</v>
      </c>
      <c r="D1037" s="6" t="str">
        <f t="shared" si="67"/>
        <v>88305</v>
      </c>
      <c r="E1037" s="19"/>
      <c r="F1037" s="18"/>
      <c r="G1037" s="59"/>
      <c r="H1037" s="60"/>
      <c r="I1037" s="20"/>
      <c r="J1037" s="21"/>
      <c r="K1037" s="21"/>
      <c r="L1037" s="21"/>
      <c r="M1037" s="21"/>
      <c r="N1037" s="21"/>
      <c r="O1037" s="21"/>
      <c r="P1037" s="21"/>
      <c r="Q1037" s="21"/>
      <c r="R1037" s="21"/>
      <c r="S1037" s="21"/>
      <c r="T1037" s="21"/>
      <c r="U1037" s="21"/>
      <c r="V1037" s="21"/>
      <c r="W1037" s="21"/>
      <c r="X1037" s="21"/>
      <c r="Y1037" s="21"/>
      <c r="Z1037" s="21"/>
      <c r="AA1037" s="21"/>
      <c r="AB1037" s="21"/>
      <c r="AC1037" s="21"/>
      <c r="AD1037" s="21"/>
      <c r="AE1037" s="21"/>
      <c r="AF1037" s="21"/>
      <c r="AG1037" s="21"/>
      <c r="AH1037" s="10"/>
      <c r="AI1037" s="10"/>
    </row>
    <row r="1038" spans="1:39" ht="27.95" x14ac:dyDescent="0.3">
      <c r="A1038" s="6" t="str">
        <f t="shared" si="64"/>
        <v>Clinical Laboratory &amp; Pathology Procedures-Pathology examination of tissue using a microscope, moderately high complexity-88307</v>
      </c>
      <c r="B1038" s="6" t="str">
        <f t="shared" si="65"/>
        <v>Pathology examination of tissue using a microscope, moderately high complexity</v>
      </c>
      <c r="C1038" s="6" t="str">
        <f t="shared" si="66"/>
        <v>Clinical Laboratory &amp; Pathology Procedures</v>
      </c>
      <c r="D1038" s="6" t="str">
        <f t="shared" si="67"/>
        <v>88307</v>
      </c>
      <c r="E1038" s="25" t="s">
        <v>984</v>
      </c>
      <c r="F1038" s="25" t="s">
        <v>59</v>
      </c>
      <c r="G1038" s="53" t="s">
        <v>31593</v>
      </c>
      <c r="H1038" s="25" t="s">
        <v>27935</v>
      </c>
      <c r="I1038" s="10" t="s">
        <v>31084</v>
      </c>
      <c r="J1038" s="17">
        <v>1667</v>
      </c>
      <c r="K1038" s="17">
        <v>333.40000000000003</v>
      </c>
      <c r="L1038" s="17">
        <v>217.47060000000002</v>
      </c>
      <c r="M1038" s="17">
        <v>966.53600000000006</v>
      </c>
      <c r="N1038" s="17" t="s">
        <v>34096</v>
      </c>
      <c r="O1038" s="17">
        <v>217.47060000000002</v>
      </c>
      <c r="P1038" s="17" t="s">
        <v>34096</v>
      </c>
      <c r="Q1038" s="17" t="s">
        <v>34096</v>
      </c>
      <c r="R1038" s="17" t="s">
        <v>34096</v>
      </c>
      <c r="S1038" s="17" t="s">
        <v>34096</v>
      </c>
      <c r="T1038" s="17">
        <v>342.48</v>
      </c>
      <c r="U1038" s="17">
        <v>274.67</v>
      </c>
      <c r="V1038" s="17">
        <v>266.42990000000003</v>
      </c>
      <c r="W1038" s="17">
        <v>247.20300000000003</v>
      </c>
      <c r="X1038" s="17">
        <v>966.53600000000006</v>
      </c>
      <c r="Y1038" s="17">
        <v>869.88240000000008</v>
      </c>
      <c r="Z1038" s="17">
        <v>906.12750000000005</v>
      </c>
      <c r="AA1038" s="17">
        <v>948.41345000000013</v>
      </c>
      <c r="AB1038" s="17">
        <v>966.53600000000006</v>
      </c>
      <c r="AC1038" s="17">
        <v>966.53600000000006</v>
      </c>
      <c r="AD1038" s="17">
        <v>966.53600000000006</v>
      </c>
      <c r="AE1038" s="17">
        <v>867.46605999999997</v>
      </c>
      <c r="AF1038" s="17">
        <v>640.33010000000002</v>
      </c>
      <c r="AG1038" s="17">
        <v>338.28760000000005</v>
      </c>
      <c r="AH1038" s="10" t="s">
        <v>34687</v>
      </c>
      <c r="AI1038" s="10" t="s">
        <v>33917</v>
      </c>
      <c r="AJ1038" s="54">
        <v>1</v>
      </c>
      <c r="AK1038" s="27">
        <v>8</v>
      </c>
      <c r="AL1038" t="s">
        <v>51</v>
      </c>
      <c r="AM1038">
        <v>2</v>
      </c>
    </row>
    <row r="1039" spans="1:39" x14ac:dyDescent="0.3">
      <c r="A1039" s="6" t="str">
        <f t="shared" si="64"/>
        <v>Clinical Laboratory &amp; Pathology Procedures-Pathology examination of tissue using a microscope, moderately high complexity-88307</v>
      </c>
      <c r="B1039" s="6" t="str">
        <f t="shared" si="65"/>
        <v>Pathology examination of tissue using a microscope, moderately high complexity</v>
      </c>
      <c r="C1039" s="6" t="str">
        <f t="shared" si="66"/>
        <v>Clinical Laboratory &amp; Pathology Procedures</v>
      </c>
      <c r="D1039" s="6" t="str">
        <f t="shared" si="67"/>
        <v>88307</v>
      </c>
      <c r="E1039" s="25" t="s">
        <v>47</v>
      </c>
      <c r="F1039" s="25" t="s">
        <v>47</v>
      </c>
      <c r="G1039" s="53" t="s">
        <v>826</v>
      </c>
      <c r="H1039" s="25" t="s">
        <v>34127</v>
      </c>
      <c r="I1039" s="10" t="s">
        <v>804</v>
      </c>
      <c r="J1039" s="17">
        <v>3852</v>
      </c>
      <c r="K1039" s="17">
        <v>770.40000000000009</v>
      </c>
      <c r="L1039" s="17">
        <v>193.59257142857138</v>
      </c>
      <c r="M1039" s="17">
        <v>860.41142857142859</v>
      </c>
      <c r="N1039" s="17" t="s">
        <v>34096</v>
      </c>
      <c r="O1039" s="17">
        <v>193.59257142857138</v>
      </c>
      <c r="P1039" s="17" t="s">
        <v>34096</v>
      </c>
      <c r="Q1039" s="17" t="s">
        <v>34096</v>
      </c>
      <c r="R1039" s="17" t="s">
        <v>34096</v>
      </c>
      <c r="S1039" s="17" t="s">
        <v>34096</v>
      </c>
      <c r="T1039" s="17" t="s">
        <v>34096</v>
      </c>
      <c r="U1039" s="17" t="s">
        <v>34096</v>
      </c>
      <c r="V1039" s="17" t="s">
        <v>34096</v>
      </c>
      <c r="W1039" s="17" t="s">
        <v>34096</v>
      </c>
      <c r="X1039" s="17">
        <v>860.41142857142859</v>
      </c>
      <c r="Y1039" s="17">
        <v>774.3702857142855</v>
      </c>
      <c r="Z1039" s="17">
        <v>806.63571428571424</v>
      </c>
      <c r="AA1039" s="17">
        <v>844.27871428571427</v>
      </c>
      <c r="AB1039" s="17">
        <v>860.41142857142859</v>
      </c>
      <c r="AC1039" s="17">
        <v>860.41142857142859</v>
      </c>
      <c r="AD1039" s="17">
        <v>860.41142857142859</v>
      </c>
      <c r="AE1039" s="17">
        <v>772.21925714285703</v>
      </c>
      <c r="AF1039" s="17">
        <v>570.0225714285715</v>
      </c>
      <c r="AG1039" s="17">
        <v>301.14400000000006</v>
      </c>
      <c r="AH1039" s="10" t="s">
        <v>34688</v>
      </c>
      <c r="AI1039" s="10" t="s">
        <v>33917</v>
      </c>
      <c r="AJ1039" s="54">
        <v>0</v>
      </c>
      <c r="AK1039" s="27" t="s">
        <v>34143</v>
      </c>
      <c r="AL1039" t="s">
        <v>51</v>
      </c>
      <c r="AM1039" t="e">
        <v>#VALUE!</v>
      </c>
    </row>
    <row r="1040" spans="1:39" x14ac:dyDescent="0.3">
      <c r="A1040" s="6" t="str">
        <f t="shared" si="64"/>
        <v>Clinical Laboratory &amp; Pathology Procedures-Pathology examination of tissue using a microscope, moderately high complexity-88307</v>
      </c>
      <c r="B1040" s="6" t="str">
        <f t="shared" si="65"/>
        <v>Pathology examination of tissue using a microscope, moderately high complexity</v>
      </c>
      <c r="C1040" s="6" t="str">
        <f t="shared" si="66"/>
        <v>Clinical Laboratory &amp; Pathology Procedures</v>
      </c>
      <c r="D1040" s="6" t="str">
        <f t="shared" si="67"/>
        <v>88307</v>
      </c>
      <c r="E1040" s="25" t="s">
        <v>47</v>
      </c>
      <c r="F1040" s="25" t="s">
        <v>47</v>
      </c>
      <c r="G1040" s="53" t="s">
        <v>735</v>
      </c>
      <c r="H1040" s="25" t="s">
        <v>34127</v>
      </c>
      <c r="I1040" s="10" t="s">
        <v>736</v>
      </c>
      <c r="J1040" s="17">
        <v>1794</v>
      </c>
      <c r="K1040" s="17">
        <v>358.8</v>
      </c>
      <c r="L1040" s="17">
        <v>108.18979999999999</v>
      </c>
      <c r="M1040" s="17">
        <v>480.8435555555555</v>
      </c>
      <c r="N1040" s="17" t="s">
        <v>34096</v>
      </c>
      <c r="O1040" s="17">
        <v>108.18979999999999</v>
      </c>
      <c r="P1040" s="17" t="s">
        <v>34096</v>
      </c>
      <c r="Q1040" s="17" t="s">
        <v>34096</v>
      </c>
      <c r="R1040" s="17" t="s">
        <v>34096</v>
      </c>
      <c r="S1040" s="17" t="s">
        <v>34096</v>
      </c>
      <c r="T1040" s="17" t="s">
        <v>34096</v>
      </c>
      <c r="U1040" s="17" t="s">
        <v>34096</v>
      </c>
      <c r="V1040" s="17" t="s">
        <v>34096</v>
      </c>
      <c r="W1040" s="17" t="s">
        <v>34096</v>
      </c>
      <c r="X1040" s="17">
        <v>480.8435555555555</v>
      </c>
      <c r="Y1040" s="17">
        <v>432.75919999999996</v>
      </c>
      <c r="Z1040" s="17">
        <v>450.7908333333333</v>
      </c>
      <c r="AA1040" s="17">
        <v>471.82773888888892</v>
      </c>
      <c r="AB1040" s="17">
        <v>480.8435555555555</v>
      </c>
      <c r="AC1040" s="17">
        <v>480.8435555555555</v>
      </c>
      <c r="AD1040" s="17">
        <v>480.8435555555555</v>
      </c>
      <c r="AE1040" s="17">
        <v>431.55709111111105</v>
      </c>
      <c r="AF1040" s="17">
        <v>318.55885555555562</v>
      </c>
      <c r="AG1040" s="17">
        <v>168.29524444444445</v>
      </c>
      <c r="AH1040" s="10" t="s">
        <v>34689</v>
      </c>
      <c r="AI1040" s="10" t="s">
        <v>33917</v>
      </c>
      <c r="AJ1040" s="54">
        <v>0</v>
      </c>
      <c r="AK1040" s="27" t="s">
        <v>34143</v>
      </c>
      <c r="AL1040" t="s">
        <v>51</v>
      </c>
      <c r="AM1040" t="e">
        <v>#VALUE!</v>
      </c>
    </row>
    <row r="1041" spans="1:39" x14ac:dyDescent="0.3">
      <c r="A1041" s="6" t="str">
        <f t="shared" si="64"/>
        <v>Clinical Laboratory &amp; Pathology Procedures-Pathology examination of tissue using a microscope, moderately high complexity-88307</v>
      </c>
      <c r="B1041" s="6" t="str">
        <f t="shared" si="65"/>
        <v>Pathology examination of tissue using a microscope, moderately high complexity</v>
      </c>
      <c r="C1041" s="6" t="str">
        <f t="shared" si="66"/>
        <v>Clinical Laboratory &amp; Pathology Procedures</v>
      </c>
      <c r="D1041" s="6" t="str">
        <f t="shared" si="67"/>
        <v>88307</v>
      </c>
      <c r="E1041" s="25" t="s">
        <v>47</v>
      </c>
      <c r="F1041" s="25" t="s">
        <v>47</v>
      </c>
      <c r="G1041" s="53" t="s">
        <v>188</v>
      </c>
      <c r="H1041" s="25" t="s">
        <v>34127</v>
      </c>
      <c r="I1041" s="10" t="s">
        <v>189</v>
      </c>
      <c r="J1041" s="17">
        <v>109</v>
      </c>
      <c r="K1041" s="17">
        <v>21.8</v>
      </c>
      <c r="L1041" s="17">
        <v>18.753891883872999</v>
      </c>
      <c r="M1041" s="17">
        <v>83.350630594991259</v>
      </c>
      <c r="N1041" s="17" t="s">
        <v>34096</v>
      </c>
      <c r="O1041" s="17">
        <v>18.753891883872999</v>
      </c>
      <c r="P1041" s="17" t="s">
        <v>34096</v>
      </c>
      <c r="Q1041" s="17" t="s">
        <v>34096</v>
      </c>
      <c r="R1041" s="17" t="s">
        <v>34096</v>
      </c>
      <c r="S1041" s="17" t="s">
        <v>34096</v>
      </c>
      <c r="T1041" s="17" t="s">
        <v>34096</v>
      </c>
      <c r="U1041" s="17" t="s">
        <v>34096</v>
      </c>
      <c r="V1041" s="17" t="s">
        <v>34096</v>
      </c>
      <c r="W1041" s="17" t="s">
        <v>34096</v>
      </c>
      <c r="X1041" s="17">
        <v>83.350630594991259</v>
      </c>
      <c r="Y1041" s="17">
        <v>75.015567535491996</v>
      </c>
      <c r="Z1041" s="17">
        <v>78.141216182804158</v>
      </c>
      <c r="AA1041" s="17">
        <v>81.787806271335128</v>
      </c>
      <c r="AB1041" s="17">
        <v>83.350630594991259</v>
      </c>
      <c r="AC1041" s="17">
        <v>83.350630594991259</v>
      </c>
      <c r="AD1041" s="17">
        <v>83.350630594991259</v>
      </c>
      <c r="AE1041" s="17">
        <v>74.807190959004515</v>
      </c>
      <c r="AF1041" s="17">
        <v>55.219792769181737</v>
      </c>
      <c r="AG1041" s="17">
        <v>29.172720708246931</v>
      </c>
      <c r="AH1041" s="10" t="s">
        <v>34690</v>
      </c>
      <c r="AI1041" s="10" t="s">
        <v>33917</v>
      </c>
      <c r="AJ1041" s="54">
        <v>0</v>
      </c>
      <c r="AK1041" s="27" t="s">
        <v>34143</v>
      </c>
      <c r="AL1041" t="s">
        <v>51</v>
      </c>
      <c r="AM1041" t="e">
        <v>#VALUE!</v>
      </c>
    </row>
    <row r="1042" spans="1:39" x14ac:dyDescent="0.3">
      <c r="A1042" s="6" t="str">
        <f t="shared" si="64"/>
        <v>Clinical Laboratory &amp; Pathology Procedures-Pathology examination of tissue using a microscope, moderately high complexity-88307</v>
      </c>
      <c r="B1042" s="6" t="str">
        <f t="shared" si="65"/>
        <v>Pathology examination of tissue using a microscope, moderately high complexity</v>
      </c>
      <c r="C1042" s="6" t="str">
        <f t="shared" si="66"/>
        <v>Clinical Laboratory &amp; Pathology Procedures</v>
      </c>
      <c r="D1042" s="6" t="str">
        <f t="shared" si="67"/>
        <v>88307</v>
      </c>
      <c r="E1042" s="25" t="s">
        <v>47</v>
      </c>
      <c r="F1042" s="25" t="s">
        <v>47</v>
      </c>
      <c r="G1042" s="53" t="s">
        <v>31588</v>
      </c>
      <c r="H1042" s="25" t="s">
        <v>7172</v>
      </c>
      <c r="I1042" s="10" t="s">
        <v>214</v>
      </c>
      <c r="J1042" s="17">
        <v>25</v>
      </c>
      <c r="K1042" s="17">
        <v>5</v>
      </c>
      <c r="L1042" s="17">
        <v>0.11700000000000001</v>
      </c>
      <c r="M1042" s="17">
        <v>3.4492799999999999</v>
      </c>
      <c r="N1042" s="17" t="s">
        <v>34096</v>
      </c>
      <c r="O1042" s="17">
        <v>0.77608799999999989</v>
      </c>
      <c r="P1042" s="17" t="s">
        <v>34096</v>
      </c>
      <c r="Q1042" s="17" t="s">
        <v>34096</v>
      </c>
      <c r="R1042" s="17" t="s">
        <v>34096</v>
      </c>
      <c r="S1042" s="17" t="s">
        <v>34096</v>
      </c>
      <c r="T1042" s="17" t="s">
        <v>34096</v>
      </c>
      <c r="U1042" s="17">
        <v>0.13</v>
      </c>
      <c r="V1042" s="17">
        <v>0.12609999999999999</v>
      </c>
      <c r="W1042" s="17">
        <v>0.11700000000000001</v>
      </c>
      <c r="X1042" s="17">
        <v>3.4492799999999999</v>
      </c>
      <c r="Y1042" s="17">
        <v>3.1043519999999996</v>
      </c>
      <c r="Z1042" s="17">
        <v>3.2336999999999998</v>
      </c>
      <c r="AA1042" s="17">
        <v>3.3846059999999998</v>
      </c>
      <c r="AB1042" s="17">
        <v>3.4492799999999999</v>
      </c>
      <c r="AC1042" s="17">
        <v>3.4492799999999999</v>
      </c>
      <c r="AD1042" s="17">
        <v>3.4492799999999999</v>
      </c>
      <c r="AE1042" s="17">
        <v>3.0957287999999998</v>
      </c>
      <c r="AF1042" s="17">
        <v>2.2851479999999995</v>
      </c>
      <c r="AG1042" s="17">
        <v>0.64673999999999987</v>
      </c>
      <c r="AH1042" s="10" t="s">
        <v>34691</v>
      </c>
      <c r="AI1042" s="10" t="s">
        <v>33917</v>
      </c>
      <c r="AJ1042" s="54">
        <v>0</v>
      </c>
      <c r="AK1042" s="27" t="s">
        <v>34143</v>
      </c>
      <c r="AL1042" t="s">
        <v>51</v>
      </c>
      <c r="AM1042" t="e">
        <v>#VALUE!</v>
      </c>
    </row>
    <row r="1043" spans="1:39" x14ac:dyDescent="0.3">
      <c r="A1043" s="6" t="str">
        <f t="shared" si="64"/>
        <v>Clinical Laboratory &amp; Pathology Procedures-Pathology examination of tissue using a microscope, moderately high complexity-88307</v>
      </c>
      <c r="B1043" s="6" t="str">
        <f t="shared" si="65"/>
        <v>Pathology examination of tissue using a microscope, moderately high complexity</v>
      </c>
      <c r="C1043" s="6" t="str">
        <f t="shared" si="66"/>
        <v>Clinical Laboratory &amp; Pathology Procedures</v>
      </c>
      <c r="D1043" s="6" t="str">
        <f t="shared" si="67"/>
        <v>88307</v>
      </c>
      <c r="E1043" s="25" t="s">
        <v>47</v>
      </c>
      <c r="F1043" s="25" t="s">
        <v>47</v>
      </c>
      <c r="G1043" s="53" t="s">
        <v>31585</v>
      </c>
      <c r="H1043" s="25" t="s">
        <v>5</v>
      </c>
      <c r="I1043" s="10" t="s">
        <v>214</v>
      </c>
      <c r="J1043" s="17">
        <v>21</v>
      </c>
      <c r="K1043" s="17">
        <v>4.2</v>
      </c>
      <c r="L1043" s="17">
        <v>0.108</v>
      </c>
      <c r="M1043" s="17">
        <v>0.95892000000000011</v>
      </c>
      <c r="N1043" s="17" t="s">
        <v>34096</v>
      </c>
      <c r="O1043" s="17">
        <v>0.21575699999999998</v>
      </c>
      <c r="P1043" s="17" t="s">
        <v>34096</v>
      </c>
      <c r="Q1043" s="17" t="s">
        <v>34096</v>
      </c>
      <c r="R1043" s="17" t="s">
        <v>34096</v>
      </c>
      <c r="S1043" s="17" t="s">
        <v>34096</v>
      </c>
      <c r="T1043" s="17" t="s">
        <v>34096</v>
      </c>
      <c r="U1043" s="17">
        <v>0.12</v>
      </c>
      <c r="V1043" s="17">
        <v>0.11639999999999999</v>
      </c>
      <c r="W1043" s="17">
        <v>0.108</v>
      </c>
      <c r="X1043" s="17">
        <v>0.95892000000000011</v>
      </c>
      <c r="Y1043" s="17">
        <v>0.86302799999999991</v>
      </c>
      <c r="Z1043" s="17">
        <v>0.89898749999999994</v>
      </c>
      <c r="AA1043" s="17">
        <v>0.94094025000000003</v>
      </c>
      <c r="AB1043" s="17">
        <v>0.95892000000000011</v>
      </c>
      <c r="AC1043" s="17">
        <v>0.95892000000000011</v>
      </c>
      <c r="AD1043" s="17">
        <v>0.95892000000000011</v>
      </c>
      <c r="AE1043" s="17">
        <v>0.86063070000000008</v>
      </c>
      <c r="AF1043" s="17">
        <v>0.63528450000000003</v>
      </c>
      <c r="AG1043" s="17">
        <v>0.17979749999999997</v>
      </c>
      <c r="AH1043" s="10" t="s">
        <v>34692</v>
      </c>
      <c r="AI1043" s="10" t="s">
        <v>33917</v>
      </c>
      <c r="AJ1043" s="54">
        <v>0</v>
      </c>
      <c r="AK1043" s="27" t="s">
        <v>34143</v>
      </c>
      <c r="AL1043" t="s">
        <v>51</v>
      </c>
      <c r="AM1043" t="e">
        <v>#VALUE!</v>
      </c>
    </row>
    <row r="1044" spans="1:39" x14ac:dyDescent="0.3">
      <c r="A1044" s="6" t="str">
        <f t="shared" si="64"/>
        <v>Clinical Laboratory &amp; Pathology Procedures-Pathology examination of tissue using a microscope, moderately high complexity-88307</v>
      </c>
      <c r="B1044" s="6" t="str">
        <f t="shared" si="65"/>
        <v>Pathology examination of tissue using a microscope, moderately high complexity</v>
      </c>
      <c r="C1044" s="6" t="str">
        <f t="shared" si="66"/>
        <v>Clinical Laboratory &amp; Pathology Procedures</v>
      </c>
      <c r="D1044" s="6" t="str">
        <f t="shared" si="67"/>
        <v>88307</v>
      </c>
      <c r="E1044" s="25"/>
      <c r="F1044" s="25"/>
      <c r="G1044" s="53"/>
      <c r="H1044" s="25"/>
      <c r="I1044" s="10"/>
      <c r="J1044" s="39">
        <v>7468</v>
      </c>
      <c r="K1044" s="39">
        <v>1493.6000000000001</v>
      </c>
      <c r="L1044" s="39">
        <v>538.23186331244437</v>
      </c>
      <c r="M1044" s="39">
        <v>2395.5498147219755</v>
      </c>
      <c r="N1044" s="39" t="s">
        <v>34096</v>
      </c>
      <c r="O1044" s="39">
        <v>538.99870831244448</v>
      </c>
      <c r="P1044" s="39" t="s">
        <v>34096</v>
      </c>
      <c r="Q1044" s="39" t="s">
        <v>34096</v>
      </c>
      <c r="R1044" s="39" t="s">
        <v>34096</v>
      </c>
      <c r="S1044" s="39" t="s">
        <v>34096</v>
      </c>
      <c r="T1044" s="39">
        <v>342.48</v>
      </c>
      <c r="U1044" s="39">
        <v>274.92</v>
      </c>
      <c r="V1044" s="39">
        <v>266.67240000000004</v>
      </c>
      <c r="W1044" s="39">
        <v>247.42800000000003</v>
      </c>
      <c r="X1044" s="39">
        <v>2395.5498147219755</v>
      </c>
      <c r="Y1044" s="39">
        <v>2155.9948332497779</v>
      </c>
      <c r="Z1044" s="39">
        <v>2245.8279513018524</v>
      </c>
      <c r="AA1044" s="39">
        <v>2350.6332556959387</v>
      </c>
      <c r="AB1044" s="39">
        <v>2395.5498147219755</v>
      </c>
      <c r="AC1044" s="39">
        <v>2395.5498147219755</v>
      </c>
      <c r="AD1044" s="39">
        <v>2395.5498147219755</v>
      </c>
      <c r="AE1044" s="39">
        <v>2150.0059587129726</v>
      </c>
      <c r="AF1044" s="39">
        <v>1587.0517522533089</v>
      </c>
      <c r="AG1044" s="39">
        <v>837.72610265269157</v>
      </c>
      <c r="AH1044" s="10"/>
      <c r="AI1044" s="10"/>
    </row>
    <row r="1045" spans="1:39" x14ac:dyDescent="0.3">
      <c r="A1045" s="6" t="str">
        <f t="shared" si="64"/>
        <v>Clinical Laboratory &amp; Pathology Procedures-Pathology examination of tissue using a microscope, moderately high complexity-88307</v>
      </c>
      <c r="B1045" s="6" t="str">
        <f t="shared" si="65"/>
        <v>Pathology examination of tissue using a microscope, moderately high complexity</v>
      </c>
      <c r="C1045" s="6" t="str">
        <f t="shared" si="66"/>
        <v>Clinical Laboratory &amp; Pathology Procedures</v>
      </c>
      <c r="D1045" s="6" t="str">
        <f t="shared" si="67"/>
        <v>88307</v>
      </c>
      <c r="E1045" s="19"/>
      <c r="F1045" s="18"/>
      <c r="G1045" s="59"/>
      <c r="H1045" s="60"/>
      <c r="I1045" s="20"/>
      <c r="J1045" s="21"/>
      <c r="K1045" s="21"/>
      <c r="L1045" s="21"/>
      <c r="M1045" s="21"/>
      <c r="N1045" s="21"/>
      <c r="O1045" s="21"/>
      <c r="P1045" s="21"/>
      <c r="Q1045" s="21"/>
      <c r="R1045" s="21"/>
      <c r="S1045" s="21"/>
      <c r="T1045" s="21"/>
      <c r="U1045" s="21"/>
      <c r="V1045" s="21"/>
      <c r="W1045" s="21"/>
      <c r="X1045" s="21"/>
      <c r="Y1045" s="21"/>
      <c r="Z1045" s="21"/>
      <c r="AA1045" s="21"/>
      <c r="AB1045" s="21"/>
      <c r="AC1045" s="21"/>
      <c r="AD1045" s="21"/>
      <c r="AE1045" s="21"/>
      <c r="AF1045" s="21"/>
      <c r="AG1045" s="21"/>
      <c r="AH1045" s="10"/>
      <c r="AI1045" s="10"/>
    </row>
    <row r="1046" spans="1:39" ht="27.95" x14ac:dyDescent="0.3">
      <c r="A1046" s="6" t="str">
        <f t="shared" si="64"/>
        <v>Clinical Laboratory &amp; Pathology Procedures-Prepare Tissue for Lab Test-88311</v>
      </c>
      <c r="B1046" s="6" t="str">
        <f t="shared" si="65"/>
        <v>Prepare Tissue for Lab Test</v>
      </c>
      <c r="C1046" s="6" t="str">
        <f t="shared" si="66"/>
        <v>Clinical Laboratory &amp; Pathology Procedures</v>
      </c>
      <c r="D1046" s="6" t="str">
        <f t="shared" si="67"/>
        <v>88311</v>
      </c>
      <c r="E1046" s="25" t="s">
        <v>984</v>
      </c>
      <c r="F1046" s="25" t="s">
        <v>59</v>
      </c>
      <c r="G1046" s="53" t="s">
        <v>32870</v>
      </c>
      <c r="H1046" s="25" t="s">
        <v>27941</v>
      </c>
      <c r="I1046" s="10" t="s">
        <v>734</v>
      </c>
      <c r="J1046" s="17">
        <v>209</v>
      </c>
      <c r="K1046" s="17">
        <v>41.800000000000004</v>
      </c>
      <c r="L1046" s="17">
        <v>26.337599999999998</v>
      </c>
      <c r="M1046" s="17">
        <v>117.056</v>
      </c>
      <c r="N1046" s="17" t="s">
        <v>34096</v>
      </c>
      <c r="O1046" s="17">
        <v>26.337599999999998</v>
      </c>
      <c r="P1046" s="17" t="s">
        <v>34096</v>
      </c>
      <c r="Q1046" s="17" t="s">
        <v>34096</v>
      </c>
      <c r="R1046" s="17" t="s">
        <v>34096</v>
      </c>
      <c r="S1046" s="17" t="s">
        <v>34096</v>
      </c>
      <c r="T1046" s="17" t="s">
        <v>34096</v>
      </c>
      <c r="U1046" s="17" t="s">
        <v>34096</v>
      </c>
      <c r="V1046" s="17" t="s">
        <v>34096</v>
      </c>
      <c r="W1046" s="17" t="s">
        <v>34096</v>
      </c>
      <c r="X1046" s="17">
        <v>117.056</v>
      </c>
      <c r="Y1046" s="17">
        <v>105.35039999999999</v>
      </c>
      <c r="Z1046" s="17">
        <v>109.74</v>
      </c>
      <c r="AA1046" s="17">
        <v>114.8612</v>
      </c>
      <c r="AB1046" s="17">
        <v>117.056</v>
      </c>
      <c r="AC1046" s="17">
        <v>117.056</v>
      </c>
      <c r="AD1046" s="17">
        <v>117.056</v>
      </c>
      <c r="AE1046" s="17">
        <v>105.05775999999999</v>
      </c>
      <c r="AF1046" s="17">
        <v>77.549599999999998</v>
      </c>
      <c r="AG1046" s="17">
        <v>40.9696</v>
      </c>
      <c r="AH1046" s="10" t="s">
        <v>34693</v>
      </c>
      <c r="AI1046" s="10" t="s">
        <v>33907</v>
      </c>
      <c r="AJ1046" s="54">
        <v>1</v>
      </c>
      <c r="AK1046" s="27">
        <v>7</v>
      </c>
      <c r="AL1046" t="s">
        <v>51</v>
      </c>
      <c r="AM1046">
        <v>2</v>
      </c>
    </row>
    <row r="1047" spans="1:39" x14ac:dyDescent="0.3">
      <c r="A1047" s="6" t="str">
        <f t="shared" si="64"/>
        <v>Clinical Laboratory &amp; Pathology Procedures-Prepare Tissue for Lab Test-88311</v>
      </c>
      <c r="B1047" s="6" t="str">
        <f t="shared" si="65"/>
        <v>Prepare Tissue for Lab Test</v>
      </c>
      <c r="C1047" s="6" t="str">
        <f t="shared" si="66"/>
        <v>Clinical Laboratory &amp; Pathology Procedures</v>
      </c>
      <c r="D1047" s="6" t="str">
        <f t="shared" si="67"/>
        <v>88311</v>
      </c>
      <c r="E1047" s="25" t="s">
        <v>47</v>
      </c>
      <c r="F1047" s="25" t="s">
        <v>47</v>
      </c>
      <c r="G1047" s="53" t="s">
        <v>826</v>
      </c>
      <c r="H1047" s="25" t="s">
        <v>34128</v>
      </c>
      <c r="I1047" s="10" t="s">
        <v>804</v>
      </c>
      <c r="J1047" s="17">
        <v>3852</v>
      </c>
      <c r="K1047" s="17">
        <v>770.40000000000009</v>
      </c>
      <c r="L1047" s="17">
        <v>193.59257142857138</v>
      </c>
      <c r="M1047" s="17">
        <v>860.41142857142859</v>
      </c>
      <c r="N1047" s="17" t="s">
        <v>34096</v>
      </c>
      <c r="O1047" s="17">
        <v>193.59257142857138</v>
      </c>
      <c r="P1047" s="17" t="s">
        <v>34096</v>
      </c>
      <c r="Q1047" s="17" t="s">
        <v>34096</v>
      </c>
      <c r="R1047" s="17" t="s">
        <v>34096</v>
      </c>
      <c r="S1047" s="17" t="s">
        <v>34096</v>
      </c>
      <c r="T1047" s="17" t="s">
        <v>34096</v>
      </c>
      <c r="U1047" s="17" t="s">
        <v>34096</v>
      </c>
      <c r="V1047" s="17" t="s">
        <v>34096</v>
      </c>
      <c r="W1047" s="17" t="s">
        <v>34096</v>
      </c>
      <c r="X1047" s="17">
        <v>860.41142857142859</v>
      </c>
      <c r="Y1047" s="17">
        <v>774.3702857142855</v>
      </c>
      <c r="Z1047" s="17">
        <v>806.63571428571424</v>
      </c>
      <c r="AA1047" s="17">
        <v>844.27871428571427</v>
      </c>
      <c r="AB1047" s="17">
        <v>860.41142857142859</v>
      </c>
      <c r="AC1047" s="17">
        <v>860.41142857142859</v>
      </c>
      <c r="AD1047" s="17">
        <v>860.41142857142859</v>
      </c>
      <c r="AE1047" s="17">
        <v>772.21925714285703</v>
      </c>
      <c r="AF1047" s="17">
        <v>570.0225714285715</v>
      </c>
      <c r="AG1047" s="17">
        <v>301.14400000000006</v>
      </c>
      <c r="AH1047" s="10" t="s">
        <v>34694</v>
      </c>
      <c r="AI1047" s="10" t="s">
        <v>33907</v>
      </c>
      <c r="AJ1047" s="54">
        <v>0</v>
      </c>
      <c r="AK1047" s="27" t="s">
        <v>34143</v>
      </c>
      <c r="AL1047" t="s">
        <v>51</v>
      </c>
      <c r="AM1047" t="e">
        <v>#VALUE!</v>
      </c>
    </row>
    <row r="1048" spans="1:39" x14ac:dyDescent="0.3">
      <c r="A1048" s="6" t="str">
        <f t="shared" si="64"/>
        <v>Clinical Laboratory &amp; Pathology Procedures-Prepare Tissue for Lab Test-88311</v>
      </c>
      <c r="B1048" s="6" t="str">
        <f t="shared" si="65"/>
        <v>Prepare Tissue for Lab Test</v>
      </c>
      <c r="C1048" s="6" t="str">
        <f t="shared" si="66"/>
        <v>Clinical Laboratory &amp; Pathology Procedures</v>
      </c>
      <c r="D1048" s="6" t="str">
        <f t="shared" si="67"/>
        <v>88311</v>
      </c>
      <c r="E1048" s="25" t="s">
        <v>47</v>
      </c>
      <c r="F1048" s="25" t="s">
        <v>47</v>
      </c>
      <c r="G1048" s="53" t="s">
        <v>735</v>
      </c>
      <c r="H1048" s="25" t="s">
        <v>34128</v>
      </c>
      <c r="I1048" s="10" t="s">
        <v>736</v>
      </c>
      <c r="J1048" s="17">
        <v>1794</v>
      </c>
      <c r="K1048" s="17">
        <v>358.8</v>
      </c>
      <c r="L1048" s="17">
        <v>108.18979999999999</v>
      </c>
      <c r="M1048" s="17">
        <v>480.8435555555555</v>
      </c>
      <c r="N1048" s="17" t="s">
        <v>34096</v>
      </c>
      <c r="O1048" s="17">
        <v>108.18979999999999</v>
      </c>
      <c r="P1048" s="17" t="s">
        <v>34096</v>
      </c>
      <c r="Q1048" s="17" t="s">
        <v>34096</v>
      </c>
      <c r="R1048" s="17" t="s">
        <v>34096</v>
      </c>
      <c r="S1048" s="17" t="s">
        <v>34096</v>
      </c>
      <c r="T1048" s="17" t="s">
        <v>34096</v>
      </c>
      <c r="U1048" s="17" t="s">
        <v>34096</v>
      </c>
      <c r="V1048" s="17" t="s">
        <v>34096</v>
      </c>
      <c r="W1048" s="17" t="s">
        <v>34096</v>
      </c>
      <c r="X1048" s="17">
        <v>480.8435555555555</v>
      </c>
      <c r="Y1048" s="17">
        <v>432.75919999999996</v>
      </c>
      <c r="Z1048" s="17">
        <v>450.7908333333333</v>
      </c>
      <c r="AA1048" s="17">
        <v>471.82773888888892</v>
      </c>
      <c r="AB1048" s="17">
        <v>480.8435555555555</v>
      </c>
      <c r="AC1048" s="17">
        <v>480.8435555555555</v>
      </c>
      <c r="AD1048" s="17">
        <v>480.8435555555555</v>
      </c>
      <c r="AE1048" s="17">
        <v>431.55709111111105</v>
      </c>
      <c r="AF1048" s="17">
        <v>318.55885555555562</v>
      </c>
      <c r="AG1048" s="17">
        <v>168.29524444444445</v>
      </c>
      <c r="AH1048" s="10" t="s">
        <v>34695</v>
      </c>
      <c r="AI1048" s="10" t="s">
        <v>33907</v>
      </c>
      <c r="AJ1048" s="54">
        <v>0</v>
      </c>
      <c r="AK1048" s="27" t="s">
        <v>34143</v>
      </c>
      <c r="AL1048" t="s">
        <v>51</v>
      </c>
      <c r="AM1048" t="e">
        <v>#VALUE!</v>
      </c>
    </row>
    <row r="1049" spans="1:39" x14ac:dyDescent="0.3">
      <c r="A1049" s="6" t="str">
        <f t="shared" si="64"/>
        <v>Clinical Laboratory &amp; Pathology Procedures-Prepare Tissue for Lab Test-88311</v>
      </c>
      <c r="B1049" s="6" t="str">
        <f t="shared" si="65"/>
        <v>Prepare Tissue for Lab Test</v>
      </c>
      <c r="C1049" s="6" t="str">
        <f t="shared" si="66"/>
        <v>Clinical Laboratory &amp; Pathology Procedures</v>
      </c>
      <c r="D1049" s="6" t="str">
        <f t="shared" si="67"/>
        <v>88311</v>
      </c>
      <c r="E1049" s="25" t="s">
        <v>47</v>
      </c>
      <c r="F1049" s="25" t="s">
        <v>47</v>
      </c>
      <c r="G1049" s="53" t="s">
        <v>31588</v>
      </c>
      <c r="H1049" s="25" t="s">
        <v>7172</v>
      </c>
      <c r="I1049" s="10" t="s">
        <v>214</v>
      </c>
      <c r="J1049" s="17">
        <v>25</v>
      </c>
      <c r="K1049" s="17">
        <v>5</v>
      </c>
      <c r="L1049" s="17">
        <v>0.11700000000000001</v>
      </c>
      <c r="M1049" s="17">
        <v>3.4492799999999999</v>
      </c>
      <c r="N1049" s="17" t="s">
        <v>34096</v>
      </c>
      <c r="O1049" s="17">
        <v>0.77608799999999989</v>
      </c>
      <c r="P1049" s="17" t="s">
        <v>34096</v>
      </c>
      <c r="Q1049" s="17" t="s">
        <v>34096</v>
      </c>
      <c r="R1049" s="17" t="s">
        <v>34096</v>
      </c>
      <c r="S1049" s="17" t="s">
        <v>34096</v>
      </c>
      <c r="T1049" s="17" t="s">
        <v>34096</v>
      </c>
      <c r="U1049" s="17">
        <v>0.13</v>
      </c>
      <c r="V1049" s="17">
        <v>0.12609999999999999</v>
      </c>
      <c r="W1049" s="17">
        <v>0.11700000000000001</v>
      </c>
      <c r="X1049" s="17">
        <v>3.4492799999999999</v>
      </c>
      <c r="Y1049" s="17">
        <v>3.1043519999999996</v>
      </c>
      <c r="Z1049" s="17">
        <v>3.2336999999999998</v>
      </c>
      <c r="AA1049" s="17">
        <v>3.3846059999999998</v>
      </c>
      <c r="AB1049" s="17">
        <v>3.4492799999999999</v>
      </c>
      <c r="AC1049" s="17">
        <v>3.4492799999999999</v>
      </c>
      <c r="AD1049" s="17">
        <v>3.4492799999999999</v>
      </c>
      <c r="AE1049" s="17">
        <v>3.0957287999999998</v>
      </c>
      <c r="AF1049" s="17">
        <v>2.2851479999999995</v>
      </c>
      <c r="AG1049" s="17">
        <v>0.64673999999999987</v>
      </c>
      <c r="AH1049" s="10" t="s">
        <v>34696</v>
      </c>
      <c r="AI1049" s="10" t="s">
        <v>33907</v>
      </c>
      <c r="AJ1049" s="54">
        <v>0</v>
      </c>
      <c r="AK1049" s="27" t="s">
        <v>34143</v>
      </c>
      <c r="AL1049" t="s">
        <v>51</v>
      </c>
      <c r="AM1049" t="e">
        <v>#VALUE!</v>
      </c>
    </row>
    <row r="1050" spans="1:39" x14ac:dyDescent="0.3">
      <c r="A1050" s="6" t="str">
        <f t="shared" si="64"/>
        <v>Clinical Laboratory &amp; Pathology Procedures-Prepare Tissue for Lab Test-88311</v>
      </c>
      <c r="B1050" s="6" t="str">
        <f t="shared" si="65"/>
        <v>Prepare Tissue for Lab Test</v>
      </c>
      <c r="C1050" s="6" t="str">
        <f t="shared" si="66"/>
        <v>Clinical Laboratory &amp; Pathology Procedures</v>
      </c>
      <c r="D1050" s="6" t="str">
        <f t="shared" si="67"/>
        <v>88311</v>
      </c>
      <c r="E1050" s="25" t="s">
        <v>47</v>
      </c>
      <c r="F1050" s="25" t="s">
        <v>47</v>
      </c>
      <c r="G1050" s="53" t="s">
        <v>188</v>
      </c>
      <c r="H1050" s="25" t="s">
        <v>34128</v>
      </c>
      <c r="I1050" s="10" t="s">
        <v>189</v>
      </c>
      <c r="J1050" s="17">
        <v>109</v>
      </c>
      <c r="K1050" s="17">
        <v>21.8</v>
      </c>
      <c r="L1050" s="17">
        <v>18.753891883872999</v>
      </c>
      <c r="M1050" s="17">
        <v>83.350630594991259</v>
      </c>
      <c r="N1050" s="17" t="s">
        <v>34096</v>
      </c>
      <c r="O1050" s="17">
        <v>18.753891883872999</v>
      </c>
      <c r="P1050" s="17" t="s">
        <v>34096</v>
      </c>
      <c r="Q1050" s="17" t="s">
        <v>34096</v>
      </c>
      <c r="R1050" s="17" t="s">
        <v>34096</v>
      </c>
      <c r="S1050" s="17" t="s">
        <v>34096</v>
      </c>
      <c r="T1050" s="17" t="s">
        <v>34096</v>
      </c>
      <c r="U1050" s="17" t="s">
        <v>34096</v>
      </c>
      <c r="V1050" s="17" t="s">
        <v>34096</v>
      </c>
      <c r="W1050" s="17" t="s">
        <v>34096</v>
      </c>
      <c r="X1050" s="17">
        <v>83.350630594991259</v>
      </c>
      <c r="Y1050" s="17">
        <v>75.015567535491996</v>
      </c>
      <c r="Z1050" s="17">
        <v>78.141216182804158</v>
      </c>
      <c r="AA1050" s="17">
        <v>81.787806271335128</v>
      </c>
      <c r="AB1050" s="17">
        <v>83.350630594991259</v>
      </c>
      <c r="AC1050" s="17">
        <v>83.350630594991259</v>
      </c>
      <c r="AD1050" s="17">
        <v>83.350630594991259</v>
      </c>
      <c r="AE1050" s="17">
        <v>74.807190959004515</v>
      </c>
      <c r="AF1050" s="17">
        <v>55.219792769181737</v>
      </c>
      <c r="AG1050" s="17">
        <v>29.172720708246931</v>
      </c>
      <c r="AH1050" s="10" t="s">
        <v>34697</v>
      </c>
      <c r="AI1050" s="10" t="s">
        <v>33907</v>
      </c>
      <c r="AJ1050" s="54">
        <v>0</v>
      </c>
      <c r="AK1050" s="27" t="s">
        <v>34143</v>
      </c>
      <c r="AL1050" t="s">
        <v>51</v>
      </c>
      <c r="AM1050" t="e">
        <v>#VALUE!</v>
      </c>
    </row>
    <row r="1051" spans="1:39" x14ac:dyDescent="0.3">
      <c r="A1051" s="6" t="str">
        <f t="shared" si="64"/>
        <v>Clinical Laboratory &amp; Pathology Procedures-Prepare Tissue for Lab Test-88311</v>
      </c>
      <c r="B1051" s="6" t="str">
        <f t="shared" si="65"/>
        <v>Prepare Tissue for Lab Test</v>
      </c>
      <c r="C1051" s="6" t="str">
        <f t="shared" si="66"/>
        <v>Clinical Laboratory &amp; Pathology Procedures</v>
      </c>
      <c r="D1051" s="6" t="str">
        <f t="shared" si="67"/>
        <v>88311</v>
      </c>
      <c r="E1051" s="25"/>
      <c r="F1051" s="25"/>
      <c r="G1051" s="53"/>
      <c r="H1051" s="25"/>
      <c r="I1051" s="10"/>
      <c r="J1051" s="39">
        <v>5989</v>
      </c>
      <c r="K1051" s="39">
        <v>1197.8</v>
      </c>
      <c r="L1051" s="39">
        <v>346.99086331244439</v>
      </c>
      <c r="M1051" s="39">
        <v>1545.1108947219755</v>
      </c>
      <c r="N1051" s="39" t="s">
        <v>34096</v>
      </c>
      <c r="O1051" s="39">
        <v>347.64995131244439</v>
      </c>
      <c r="P1051" s="39" t="s">
        <v>34096</v>
      </c>
      <c r="Q1051" s="39" t="s">
        <v>34096</v>
      </c>
      <c r="R1051" s="39" t="s">
        <v>34096</v>
      </c>
      <c r="S1051" s="39" t="s">
        <v>34096</v>
      </c>
      <c r="T1051" s="39" t="s">
        <v>34096</v>
      </c>
      <c r="U1051" s="39">
        <v>0.13</v>
      </c>
      <c r="V1051" s="39">
        <v>0.12609999999999999</v>
      </c>
      <c r="W1051" s="39">
        <v>0.11700000000000001</v>
      </c>
      <c r="X1051" s="39">
        <v>1545.1108947219755</v>
      </c>
      <c r="Y1051" s="39">
        <v>1390.5998052497775</v>
      </c>
      <c r="Z1051" s="39">
        <v>1448.5414638018517</v>
      </c>
      <c r="AA1051" s="39">
        <v>1516.1400654459383</v>
      </c>
      <c r="AB1051" s="39">
        <v>1545.1108947219755</v>
      </c>
      <c r="AC1051" s="39">
        <v>1545.1108947219755</v>
      </c>
      <c r="AD1051" s="39">
        <v>1545.1108947219755</v>
      </c>
      <c r="AE1051" s="39">
        <v>1386.7370280129726</v>
      </c>
      <c r="AF1051" s="39">
        <v>1023.6359677533088</v>
      </c>
      <c r="AG1051" s="39">
        <v>540.22830515269152</v>
      </c>
      <c r="AH1051" s="10"/>
      <c r="AI1051" s="10"/>
    </row>
    <row r="1052" spans="1:39" x14ac:dyDescent="0.3">
      <c r="A1052" s="6" t="str">
        <f t="shared" si="64"/>
        <v>Clinical Laboratory &amp; Pathology Procedures-Prepare Tissue for Lab Test-88311</v>
      </c>
      <c r="B1052" s="6" t="str">
        <f t="shared" si="65"/>
        <v>Prepare Tissue for Lab Test</v>
      </c>
      <c r="C1052" s="6" t="str">
        <f t="shared" si="66"/>
        <v>Clinical Laboratory &amp; Pathology Procedures</v>
      </c>
      <c r="D1052" s="6" t="str">
        <f t="shared" si="67"/>
        <v>88311</v>
      </c>
      <c r="E1052" s="19"/>
      <c r="F1052" s="18"/>
      <c r="G1052" s="59"/>
      <c r="H1052" s="60"/>
      <c r="I1052" s="20"/>
      <c r="J1052" s="21"/>
      <c r="K1052" s="21"/>
      <c r="L1052" s="21"/>
      <c r="M1052" s="21"/>
      <c r="N1052" s="21"/>
      <c r="O1052" s="21"/>
      <c r="P1052" s="21"/>
      <c r="Q1052" s="21"/>
      <c r="R1052" s="21"/>
      <c r="S1052" s="21"/>
      <c r="T1052" s="21"/>
      <c r="U1052" s="21"/>
      <c r="V1052" s="21"/>
      <c r="W1052" s="21"/>
      <c r="X1052" s="21"/>
      <c r="Y1052" s="21"/>
      <c r="Z1052" s="21"/>
      <c r="AA1052" s="21"/>
      <c r="AB1052" s="21"/>
      <c r="AC1052" s="21"/>
      <c r="AD1052" s="21"/>
      <c r="AE1052" s="21"/>
      <c r="AF1052" s="21"/>
      <c r="AG1052" s="21"/>
      <c r="AH1052" s="10"/>
      <c r="AI1052" s="10"/>
    </row>
    <row r="1053" spans="1:39" ht="27.95" x14ac:dyDescent="0.3">
      <c r="A1053" s="6" t="str">
        <f t="shared" si="64"/>
        <v>Clinical Laboratory &amp; Pathology Procedures-Special stained specimen slides to identify organisms including interpretation and report-88312</v>
      </c>
      <c r="B1053" s="6" t="str">
        <f t="shared" si="65"/>
        <v>Special stained specimen slides to identify organisms including interpretation and report</v>
      </c>
      <c r="C1053" s="6" t="str">
        <f t="shared" si="66"/>
        <v>Clinical Laboratory &amp; Pathology Procedures</v>
      </c>
      <c r="D1053" s="6" t="str">
        <f t="shared" si="67"/>
        <v>88312</v>
      </c>
      <c r="E1053" s="25" t="s">
        <v>984</v>
      </c>
      <c r="F1053" s="25" t="s">
        <v>59</v>
      </c>
      <c r="G1053" s="53" t="s">
        <v>31465</v>
      </c>
      <c r="H1053" s="25" t="s">
        <v>27945</v>
      </c>
      <c r="I1053" s="10" t="s">
        <v>734</v>
      </c>
      <c r="J1053" s="17">
        <v>1016</v>
      </c>
      <c r="K1053" s="17">
        <v>203.20000000000002</v>
      </c>
      <c r="L1053" s="17">
        <v>51.63</v>
      </c>
      <c r="M1053" s="17">
        <v>270.86399999999998</v>
      </c>
      <c r="N1053" s="17" t="s">
        <v>34096</v>
      </c>
      <c r="O1053" s="17">
        <v>60.944399999999995</v>
      </c>
      <c r="P1053" s="17" t="s">
        <v>34096</v>
      </c>
      <c r="Q1053" s="17" t="s">
        <v>34096</v>
      </c>
      <c r="R1053" s="17" t="s">
        <v>34096</v>
      </c>
      <c r="S1053" s="17" t="s">
        <v>34096</v>
      </c>
      <c r="T1053" s="17">
        <v>51.63</v>
      </c>
      <c r="U1053" s="17">
        <v>107.3</v>
      </c>
      <c r="V1053" s="17">
        <v>104.08099999999999</v>
      </c>
      <c r="W1053" s="17">
        <v>96.57</v>
      </c>
      <c r="X1053" s="17">
        <v>270.86399999999998</v>
      </c>
      <c r="Y1053" s="17">
        <v>243.77759999999998</v>
      </c>
      <c r="Z1053" s="17">
        <v>253.935</v>
      </c>
      <c r="AA1053" s="17">
        <v>265.78530000000001</v>
      </c>
      <c r="AB1053" s="17">
        <v>270.86399999999998</v>
      </c>
      <c r="AC1053" s="17">
        <v>270.86399999999998</v>
      </c>
      <c r="AD1053" s="17">
        <v>270.86399999999998</v>
      </c>
      <c r="AE1053" s="17">
        <v>243.10043999999999</v>
      </c>
      <c r="AF1053" s="17">
        <v>179.44739999999999</v>
      </c>
      <c r="AG1053" s="17">
        <v>94.802400000000006</v>
      </c>
      <c r="AH1053" s="10" t="s">
        <v>34698</v>
      </c>
      <c r="AI1053" s="10" t="s">
        <v>33908</v>
      </c>
      <c r="AJ1053" s="54">
        <v>1</v>
      </c>
      <c r="AK1053" s="27">
        <v>4</v>
      </c>
      <c r="AL1053" t="s">
        <v>51</v>
      </c>
      <c r="AM1053">
        <v>2</v>
      </c>
    </row>
    <row r="1054" spans="1:39" x14ac:dyDescent="0.3">
      <c r="A1054" s="6" t="str">
        <f t="shared" si="64"/>
        <v>Clinical Laboratory &amp; Pathology Procedures-Special stained specimen slides to identify organisms including interpretation and report-88312</v>
      </c>
      <c r="B1054" s="6" t="str">
        <f t="shared" si="65"/>
        <v>Special stained specimen slides to identify organisms including interpretation and report</v>
      </c>
      <c r="C1054" s="6" t="str">
        <f t="shared" si="66"/>
        <v>Clinical Laboratory &amp; Pathology Procedures</v>
      </c>
      <c r="D1054" s="6" t="str">
        <f t="shared" si="67"/>
        <v>88312</v>
      </c>
      <c r="E1054" s="25" t="s">
        <v>47</v>
      </c>
      <c r="F1054" s="25" t="s">
        <v>47</v>
      </c>
      <c r="G1054" s="53" t="s">
        <v>826</v>
      </c>
      <c r="H1054" s="25" t="s">
        <v>34128</v>
      </c>
      <c r="I1054" s="10" t="s">
        <v>804</v>
      </c>
      <c r="J1054" s="17">
        <v>3852</v>
      </c>
      <c r="K1054" s="17">
        <v>770.40000000000009</v>
      </c>
      <c r="L1054" s="17">
        <v>193.59257142857138</v>
      </c>
      <c r="M1054" s="17">
        <v>860.41142857142859</v>
      </c>
      <c r="N1054" s="17" t="s">
        <v>34096</v>
      </c>
      <c r="O1054" s="17">
        <v>193.59257142857138</v>
      </c>
      <c r="P1054" s="17" t="s">
        <v>34096</v>
      </c>
      <c r="Q1054" s="17" t="s">
        <v>34096</v>
      </c>
      <c r="R1054" s="17" t="s">
        <v>34096</v>
      </c>
      <c r="S1054" s="17" t="s">
        <v>34096</v>
      </c>
      <c r="T1054" s="17" t="s">
        <v>34096</v>
      </c>
      <c r="U1054" s="17" t="s">
        <v>34096</v>
      </c>
      <c r="V1054" s="17" t="s">
        <v>34096</v>
      </c>
      <c r="W1054" s="17" t="s">
        <v>34096</v>
      </c>
      <c r="X1054" s="17">
        <v>860.41142857142859</v>
      </c>
      <c r="Y1054" s="17">
        <v>774.3702857142855</v>
      </c>
      <c r="Z1054" s="17">
        <v>806.63571428571424</v>
      </c>
      <c r="AA1054" s="17">
        <v>844.27871428571427</v>
      </c>
      <c r="AB1054" s="17">
        <v>860.41142857142859</v>
      </c>
      <c r="AC1054" s="17">
        <v>860.41142857142859</v>
      </c>
      <c r="AD1054" s="17">
        <v>860.41142857142859</v>
      </c>
      <c r="AE1054" s="17">
        <v>772.21925714285703</v>
      </c>
      <c r="AF1054" s="17">
        <v>570.0225714285715</v>
      </c>
      <c r="AG1054" s="17">
        <v>301.14400000000006</v>
      </c>
      <c r="AH1054" s="10" t="s">
        <v>34699</v>
      </c>
      <c r="AI1054" s="10" t="s">
        <v>33908</v>
      </c>
      <c r="AJ1054" s="54">
        <v>0</v>
      </c>
      <c r="AK1054" s="27" t="s">
        <v>34143</v>
      </c>
      <c r="AL1054" t="s">
        <v>51</v>
      </c>
      <c r="AM1054" t="e">
        <v>#VALUE!</v>
      </c>
    </row>
    <row r="1055" spans="1:39" x14ac:dyDescent="0.3">
      <c r="A1055" s="6" t="str">
        <f t="shared" si="64"/>
        <v>Clinical Laboratory &amp; Pathology Procedures-Special stained specimen slides to identify organisms including interpretation and report-88312</v>
      </c>
      <c r="B1055" s="6" t="str">
        <f t="shared" si="65"/>
        <v>Special stained specimen slides to identify organisms including interpretation and report</v>
      </c>
      <c r="C1055" s="6" t="str">
        <f t="shared" si="66"/>
        <v>Clinical Laboratory &amp; Pathology Procedures</v>
      </c>
      <c r="D1055" s="6" t="str">
        <f t="shared" si="67"/>
        <v>88312</v>
      </c>
      <c r="E1055" s="25"/>
      <c r="F1055" s="25"/>
      <c r="G1055" s="53"/>
      <c r="H1055" s="25"/>
      <c r="I1055" s="10"/>
      <c r="J1055" s="39">
        <v>4868</v>
      </c>
      <c r="K1055" s="39">
        <v>973.60000000000014</v>
      </c>
      <c r="L1055" s="39">
        <v>245.22257142857137</v>
      </c>
      <c r="M1055" s="39">
        <v>1131.2754285714286</v>
      </c>
      <c r="N1055" s="39" t="s">
        <v>34096</v>
      </c>
      <c r="O1055" s="39">
        <v>254.53697142857138</v>
      </c>
      <c r="P1055" s="39" t="s">
        <v>34096</v>
      </c>
      <c r="Q1055" s="39" t="s">
        <v>34096</v>
      </c>
      <c r="R1055" s="39" t="s">
        <v>34096</v>
      </c>
      <c r="S1055" s="39" t="s">
        <v>34096</v>
      </c>
      <c r="T1055" s="39">
        <v>51.63</v>
      </c>
      <c r="U1055" s="39">
        <v>107.3</v>
      </c>
      <c r="V1055" s="39">
        <v>104.08099999999999</v>
      </c>
      <c r="W1055" s="39">
        <v>96.57</v>
      </c>
      <c r="X1055" s="39">
        <v>1131.2754285714286</v>
      </c>
      <c r="Y1055" s="39">
        <v>1018.1478857142855</v>
      </c>
      <c r="Z1055" s="39">
        <v>1060.5707142857143</v>
      </c>
      <c r="AA1055" s="39">
        <v>1110.0640142857142</v>
      </c>
      <c r="AB1055" s="39">
        <v>1131.2754285714286</v>
      </c>
      <c r="AC1055" s="39">
        <v>1131.2754285714286</v>
      </c>
      <c r="AD1055" s="39">
        <v>1131.2754285714286</v>
      </c>
      <c r="AE1055" s="39">
        <v>1015.319697142857</v>
      </c>
      <c r="AF1055" s="39">
        <v>749.46997142857151</v>
      </c>
      <c r="AG1055" s="39">
        <v>395.94640000000004</v>
      </c>
      <c r="AH1055" s="10"/>
      <c r="AI1055" s="10"/>
    </row>
    <row r="1056" spans="1:39" x14ac:dyDescent="0.3">
      <c r="A1056" s="6" t="str">
        <f t="shared" si="64"/>
        <v>Clinical Laboratory &amp; Pathology Procedures-Special stained specimen slides to identify organisms including interpretation and report-88312</v>
      </c>
      <c r="B1056" s="6" t="str">
        <f t="shared" si="65"/>
        <v>Special stained specimen slides to identify organisms including interpretation and report</v>
      </c>
      <c r="C1056" s="6" t="str">
        <f t="shared" si="66"/>
        <v>Clinical Laboratory &amp; Pathology Procedures</v>
      </c>
      <c r="D1056" s="6" t="str">
        <f t="shared" si="67"/>
        <v>88312</v>
      </c>
      <c r="E1056" s="19"/>
      <c r="F1056" s="18"/>
      <c r="G1056" s="59"/>
      <c r="H1056" s="60"/>
      <c r="I1056" s="20"/>
      <c r="J1056" s="21"/>
      <c r="K1056" s="21"/>
      <c r="L1056" s="21"/>
      <c r="M1056" s="21"/>
      <c r="N1056" s="21"/>
      <c r="O1056" s="21"/>
      <c r="P1056" s="21"/>
      <c r="Q1056" s="21"/>
      <c r="R1056" s="21"/>
      <c r="S1056" s="21"/>
      <c r="T1056" s="21"/>
      <c r="U1056" s="21"/>
      <c r="V1056" s="21"/>
      <c r="W1056" s="21"/>
      <c r="X1056" s="21"/>
      <c r="Y1056" s="21"/>
      <c r="Z1056" s="21"/>
      <c r="AA1056" s="21"/>
      <c r="AB1056" s="21"/>
      <c r="AC1056" s="21"/>
      <c r="AD1056" s="21"/>
      <c r="AE1056" s="21"/>
      <c r="AF1056" s="21"/>
      <c r="AG1056" s="21"/>
      <c r="AH1056" s="10"/>
      <c r="AI1056" s="10"/>
    </row>
    <row r="1057" spans="1:39" ht="27.95" x14ac:dyDescent="0.3">
      <c r="A1057" s="6" t="str">
        <f t="shared" si="64"/>
        <v>Clinical Laboratory &amp; Pathology Procedures-Special stained specimen slides to examine tissue including interpretation and report-88313</v>
      </c>
      <c r="B1057" s="6" t="str">
        <f t="shared" si="65"/>
        <v>Special stained specimen slides to examine tissue including interpretation and report</v>
      </c>
      <c r="C1057" s="6" t="str">
        <f t="shared" si="66"/>
        <v>Clinical Laboratory &amp; Pathology Procedures</v>
      </c>
      <c r="D1057" s="6" t="str">
        <f t="shared" si="67"/>
        <v>88313</v>
      </c>
      <c r="E1057" s="25" t="s">
        <v>984</v>
      </c>
      <c r="F1057" s="25" t="s">
        <v>59</v>
      </c>
      <c r="G1057" s="53" t="s">
        <v>31466</v>
      </c>
      <c r="H1057" s="25" t="s">
        <v>27949</v>
      </c>
      <c r="I1057" s="10" t="s">
        <v>31084</v>
      </c>
      <c r="J1057" s="17">
        <v>504</v>
      </c>
      <c r="K1057" s="17">
        <v>100.80000000000001</v>
      </c>
      <c r="L1057" s="17">
        <v>68.7834</v>
      </c>
      <c r="M1057" s="17">
        <v>305.70400000000001</v>
      </c>
      <c r="N1057" s="17" t="s">
        <v>34096</v>
      </c>
      <c r="O1057" s="17">
        <v>68.7834</v>
      </c>
      <c r="P1057" s="17" t="s">
        <v>34096</v>
      </c>
      <c r="Q1057" s="17" t="s">
        <v>34096</v>
      </c>
      <c r="R1057" s="17" t="s">
        <v>34096</v>
      </c>
      <c r="S1057" s="17" t="s">
        <v>34096</v>
      </c>
      <c r="T1057" s="17" t="s">
        <v>34096</v>
      </c>
      <c r="U1057" s="17" t="s">
        <v>34096</v>
      </c>
      <c r="V1057" s="17" t="s">
        <v>34096</v>
      </c>
      <c r="W1057" s="17" t="s">
        <v>34096</v>
      </c>
      <c r="X1057" s="17">
        <v>305.70400000000001</v>
      </c>
      <c r="Y1057" s="17">
        <v>275.1336</v>
      </c>
      <c r="Z1057" s="17">
        <v>286.59749999999997</v>
      </c>
      <c r="AA1057" s="17">
        <v>299.97205000000002</v>
      </c>
      <c r="AB1057" s="17">
        <v>305.70400000000001</v>
      </c>
      <c r="AC1057" s="17">
        <v>305.70400000000001</v>
      </c>
      <c r="AD1057" s="17">
        <v>305.70400000000001</v>
      </c>
      <c r="AE1057" s="17">
        <v>274.36933999999997</v>
      </c>
      <c r="AF1057" s="17">
        <v>202.52890000000002</v>
      </c>
      <c r="AG1057" s="17">
        <v>106.99640000000001</v>
      </c>
      <c r="AH1057" s="10" t="s">
        <v>34700</v>
      </c>
      <c r="AI1057" s="10" t="s">
        <v>31059</v>
      </c>
      <c r="AJ1057" s="54">
        <v>1</v>
      </c>
      <c r="AK1057" s="27">
        <v>8</v>
      </c>
      <c r="AL1057" t="s">
        <v>175</v>
      </c>
      <c r="AM1057">
        <v>4</v>
      </c>
    </row>
    <row r="1058" spans="1:39" x14ac:dyDescent="0.3">
      <c r="A1058" s="6" t="str">
        <f t="shared" si="64"/>
        <v>Clinical Laboratory &amp; Pathology Procedures-Special stained specimen slides to examine tissue including interpretation and report-88313</v>
      </c>
      <c r="B1058" s="6" t="str">
        <f t="shared" si="65"/>
        <v>Special stained specimen slides to examine tissue including interpretation and report</v>
      </c>
      <c r="C1058" s="6" t="str">
        <f t="shared" si="66"/>
        <v>Clinical Laboratory &amp; Pathology Procedures</v>
      </c>
      <c r="D1058" s="6" t="str">
        <f t="shared" si="67"/>
        <v>88313</v>
      </c>
      <c r="E1058" s="25" t="s">
        <v>47</v>
      </c>
      <c r="F1058" s="25" t="s">
        <v>47</v>
      </c>
      <c r="G1058" s="53" t="s">
        <v>826</v>
      </c>
      <c r="H1058" s="25" t="s">
        <v>34127</v>
      </c>
      <c r="I1058" s="10" t="s">
        <v>804</v>
      </c>
      <c r="J1058" s="17">
        <v>3852</v>
      </c>
      <c r="K1058" s="17">
        <v>770.40000000000009</v>
      </c>
      <c r="L1058" s="17">
        <v>193.59257142857138</v>
      </c>
      <c r="M1058" s="17">
        <v>860.41142857142859</v>
      </c>
      <c r="N1058" s="17" t="s">
        <v>34096</v>
      </c>
      <c r="O1058" s="17">
        <v>193.59257142857138</v>
      </c>
      <c r="P1058" s="17" t="s">
        <v>34096</v>
      </c>
      <c r="Q1058" s="17" t="s">
        <v>34096</v>
      </c>
      <c r="R1058" s="17" t="s">
        <v>34096</v>
      </c>
      <c r="S1058" s="17" t="s">
        <v>34096</v>
      </c>
      <c r="T1058" s="17" t="s">
        <v>34096</v>
      </c>
      <c r="U1058" s="17" t="s">
        <v>34096</v>
      </c>
      <c r="V1058" s="17" t="s">
        <v>34096</v>
      </c>
      <c r="W1058" s="17" t="s">
        <v>34096</v>
      </c>
      <c r="X1058" s="17">
        <v>860.41142857142859</v>
      </c>
      <c r="Y1058" s="17">
        <v>774.3702857142855</v>
      </c>
      <c r="Z1058" s="17">
        <v>806.63571428571424</v>
      </c>
      <c r="AA1058" s="17">
        <v>844.27871428571427</v>
      </c>
      <c r="AB1058" s="17">
        <v>860.41142857142859</v>
      </c>
      <c r="AC1058" s="17">
        <v>860.41142857142859</v>
      </c>
      <c r="AD1058" s="17">
        <v>860.41142857142859</v>
      </c>
      <c r="AE1058" s="17">
        <v>772.21925714285703</v>
      </c>
      <c r="AF1058" s="17">
        <v>570.0225714285715</v>
      </c>
      <c r="AG1058" s="17">
        <v>301.14400000000006</v>
      </c>
      <c r="AH1058" s="10" t="s">
        <v>34701</v>
      </c>
      <c r="AI1058" s="10" t="s">
        <v>31059</v>
      </c>
      <c r="AJ1058" s="54">
        <v>0</v>
      </c>
      <c r="AK1058" s="27" t="s">
        <v>34143</v>
      </c>
      <c r="AL1058" t="s">
        <v>175</v>
      </c>
      <c r="AM1058" t="e">
        <v>#VALUE!</v>
      </c>
    </row>
    <row r="1059" spans="1:39" x14ac:dyDescent="0.3">
      <c r="A1059" s="6" t="str">
        <f t="shared" si="64"/>
        <v>Clinical Laboratory &amp; Pathology Procedures-Special stained specimen slides to examine tissue including interpretation and report-88313</v>
      </c>
      <c r="B1059" s="6" t="str">
        <f t="shared" si="65"/>
        <v>Special stained specimen slides to examine tissue including interpretation and report</v>
      </c>
      <c r="C1059" s="6" t="str">
        <f t="shared" si="66"/>
        <v>Clinical Laboratory &amp; Pathology Procedures</v>
      </c>
      <c r="D1059" s="6" t="str">
        <f t="shared" si="67"/>
        <v>88313</v>
      </c>
      <c r="E1059" s="25" t="s">
        <v>47</v>
      </c>
      <c r="F1059" s="25" t="s">
        <v>47</v>
      </c>
      <c r="G1059" s="53" t="s">
        <v>735</v>
      </c>
      <c r="H1059" s="25" t="s">
        <v>34127</v>
      </c>
      <c r="I1059" s="10" t="s">
        <v>736</v>
      </c>
      <c r="J1059" s="17">
        <v>1794</v>
      </c>
      <c r="K1059" s="17">
        <v>358.8</v>
      </c>
      <c r="L1059" s="17">
        <v>108.18979999999999</v>
      </c>
      <c r="M1059" s="17">
        <v>480.8435555555555</v>
      </c>
      <c r="N1059" s="17" t="s">
        <v>34096</v>
      </c>
      <c r="O1059" s="17">
        <v>108.18979999999999</v>
      </c>
      <c r="P1059" s="17" t="s">
        <v>34096</v>
      </c>
      <c r="Q1059" s="17" t="s">
        <v>34096</v>
      </c>
      <c r="R1059" s="17" t="s">
        <v>34096</v>
      </c>
      <c r="S1059" s="17" t="s">
        <v>34096</v>
      </c>
      <c r="T1059" s="17" t="s">
        <v>34096</v>
      </c>
      <c r="U1059" s="17" t="s">
        <v>34096</v>
      </c>
      <c r="V1059" s="17" t="s">
        <v>34096</v>
      </c>
      <c r="W1059" s="17" t="s">
        <v>34096</v>
      </c>
      <c r="X1059" s="17">
        <v>480.8435555555555</v>
      </c>
      <c r="Y1059" s="17">
        <v>432.75919999999996</v>
      </c>
      <c r="Z1059" s="17">
        <v>450.7908333333333</v>
      </c>
      <c r="AA1059" s="17">
        <v>471.82773888888892</v>
      </c>
      <c r="AB1059" s="17">
        <v>480.8435555555555</v>
      </c>
      <c r="AC1059" s="17">
        <v>480.8435555555555</v>
      </c>
      <c r="AD1059" s="17">
        <v>480.8435555555555</v>
      </c>
      <c r="AE1059" s="17">
        <v>431.55709111111105</v>
      </c>
      <c r="AF1059" s="17">
        <v>318.55885555555562</v>
      </c>
      <c r="AG1059" s="17">
        <v>168.29524444444445</v>
      </c>
      <c r="AH1059" s="10" t="s">
        <v>34702</v>
      </c>
      <c r="AI1059" s="10" t="s">
        <v>31059</v>
      </c>
      <c r="AJ1059" s="54">
        <v>0</v>
      </c>
      <c r="AK1059" s="27" t="s">
        <v>34143</v>
      </c>
      <c r="AL1059" t="s">
        <v>175</v>
      </c>
      <c r="AM1059" t="e">
        <v>#VALUE!</v>
      </c>
    </row>
    <row r="1060" spans="1:39" x14ac:dyDescent="0.3">
      <c r="A1060" s="6" t="str">
        <f t="shared" si="64"/>
        <v>Clinical Laboratory &amp; Pathology Procedures-Special stained specimen slides to examine tissue including interpretation and report-88313</v>
      </c>
      <c r="B1060" s="6" t="str">
        <f t="shared" si="65"/>
        <v>Special stained specimen slides to examine tissue including interpretation and report</v>
      </c>
      <c r="C1060" s="6" t="str">
        <f t="shared" si="66"/>
        <v>Clinical Laboratory &amp; Pathology Procedures</v>
      </c>
      <c r="D1060" s="6" t="str">
        <f t="shared" si="67"/>
        <v>88313</v>
      </c>
      <c r="E1060" s="25" t="s">
        <v>47</v>
      </c>
      <c r="F1060" s="25" t="s">
        <v>47</v>
      </c>
      <c r="G1060" s="53" t="s">
        <v>31588</v>
      </c>
      <c r="H1060" s="25" t="s">
        <v>7172</v>
      </c>
      <c r="I1060" s="10" t="s">
        <v>214</v>
      </c>
      <c r="J1060" s="17">
        <v>25</v>
      </c>
      <c r="K1060" s="17">
        <v>5</v>
      </c>
      <c r="L1060" s="17">
        <v>0.11700000000000001</v>
      </c>
      <c r="M1060" s="17">
        <v>3.4492799999999999</v>
      </c>
      <c r="N1060" s="17" t="s">
        <v>34096</v>
      </c>
      <c r="O1060" s="17">
        <v>0.77608799999999989</v>
      </c>
      <c r="P1060" s="17" t="s">
        <v>34096</v>
      </c>
      <c r="Q1060" s="17" t="s">
        <v>34096</v>
      </c>
      <c r="R1060" s="17" t="s">
        <v>34096</v>
      </c>
      <c r="S1060" s="17" t="s">
        <v>34096</v>
      </c>
      <c r="T1060" s="17" t="s">
        <v>34096</v>
      </c>
      <c r="U1060" s="17">
        <v>0.13</v>
      </c>
      <c r="V1060" s="17">
        <v>0.12609999999999999</v>
      </c>
      <c r="W1060" s="17">
        <v>0.11700000000000001</v>
      </c>
      <c r="X1060" s="17">
        <v>3.4492799999999999</v>
      </c>
      <c r="Y1060" s="17">
        <v>3.1043519999999996</v>
      </c>
      <c r="Z1060" s="17">
        <v>3.2336999999999998</v>
      </c>
      <c r="AA1060" s="17">
        <v>3.3846059999999998</v>
      </c>
      <c r="AB1060" s="17">
        <v>3.4492799999999999</v>
      </c>
      <c r="AC1060" s="17">
        <v>3.4492799999999999</v>
      </c>
      <c r="AD1060" s="17">
        <v>3.4492799999999999</v>
      </c>
      <c r="AE1060" s="17">
        <v>3.0957287999999998</v>
      </c>
      <c r="AF1060" s="17">
        <v>2.2851479999999995</v>
      </c>
      <c r="AG1060" s="17">
        <v>0.64673999999999987</v>
      </c>
      <c r="AH1060" s="10" t="s">
        <v>34703</v>
      </c>
      <c r="AI1060" s="10" t="s">
        <v>31059</v>
      </c>
      <c r="AJ1060" s="54">
        <v>0</v>
      </c>
      <c r="AK1060" s="27" t="s">
        <v>34143</v>
      </c>
      <c r="AL1060" t="s">
        <v>175</v>
      </c>
      <c r="AM1060" t="e">
        <v>#VALUE!</v>
      </c>
    </row>
    <row r="1061" spans="1:39" x14ac:dyDescent="0.3">
      <c r="A1061" s="6" t="str">
        <f t="shared" si="64"/>
        <v>Clinical Laboratory &amp; Pathology Procedures-Special stained specimen slides to examine tissue including interpretation and report-88313</v>
      </c>
      <c r="B1061" s="6" t="str">
        <f t="shared" si="65"/>
        <v>Special stained specimen slides to examine tissue including interpretation and report</v>
      </c>
      <c r="C1061" s="6" t="str">
        <f t="shared" si="66"/>
        <v>Clinical Laboratory &amp; Pathology Procedures</v>
      </c>
      <c r="D1061" s="6" t="str">
        <f t="shared" si="67"/>
        <v>88313</v>
      </c>
      <c r="E1061" s="25"/>
      <c r="F1061" s="25"/>
      <c r="G1061" s="53"/>
      <c r="H1061" s="25"/>
      <c r="I1061" s="10"/>
      <c r="J1061" s="39">
        <v>6175</v>
      </c>
      <c r="K1061" s="39">
        <v>1235</v>
      </c>
      <c r="L1061" s="39">
        <v>370.68277142857136</v>
      </c>
      <c r="M1061" s="39">
        <v>1650.408264126984</v>
      </c>
      <c r="N1061" s="39" t="s">
        <v>34096</v>
      </c>
      <c r="O1061" s="39">
        <v>371.34185942857135</v>
      </c>
      <c r="P1061" s="39" t="s">
        <v>34096</v>
      </c>
      <c r="Q1061" s="39" t="s">
        <v>34096</v>
      </c>
      <c r="R1061" s="39" t="s">
        <v>34096</v>
      </c>
      <c r="S1061" s="39" t="s">
        <v>34096</v>
      </c>
      <c r="T1061" s="39" t="s">
        <v>34096</v>
      </c>
      <c r="U1061" s="39">
        <v>0.13</v>
      </c>
      <c r="V1061" s="39">
        <v>0.12609999999999999</v>
      </c>
      <c r="W1061" s="39">
        <v>0.11700000000000001</v>
      </c>
      <c r="X1061" s="39">
        <v>1650.408264126984</v>
      </c>
      <c r="Y1061" s="39">
        <v>1485.3674377142854</v>
      </c>
      <c r="Z1061" s="39">
        <v>1547.2577476190474</v>
      </c>
      <c r="AA1061" s="39">
        <v>1619.4631091746032</v>
      </c>
      <c r="AB1061" s="39">
        <v>1650.408264126984</v>
      </c>
      <c r="AC1061" s="39">
        <v>1650.408264126984</v>
      </c>
      <c r="AD1061" s="39">
        <v>1650.408264126984</v>
      </c>
      <c r="AE1061" s="39">
        <v>1481.241417053968</v>
      </c>
      <c r="AF1061" s="39">
        <v>1093.3954749841271</v>
      </c>
      <c r="AG1061" s="39">
        <v>577.08238444444453</v>
      </c>
      <c r="AH1061" s="10"/>
      <c r="AI1061" s="10"/>
    </row>
    <row r="1062" spans="1:39" x14ac:dyDescent="0.3">
      <c r="A1062" s="6" t="str">
        <f t="shared" si="64"/>
        <v>Clinical Laboratory &amp; Pathology Procedures-Special stained specimen slides to examine tissue including interpretation and report-88313</v>
      </c>
      <c r="B1062" s="6" t="str">
        <f t="shared" si="65"/>
        <v>Special stained specimen slides to examine tissue including interpretation and report</v>
      </c>
      <c r="C1062" s="6" t="str">
        <f t="shared" si="66"/>
        <v>Clinical Laboratory &amp; Pathology Procedures</v>
      </c>
      <c r="D1062" s="6" t="str">
        <f t="shared" si="67"/>
        <v>88313</v>
      </c>
      <c r="E1062" s="25"/>
      <c r="F1062" s="25"/>
      <c r="G1062" s="53"/>
      <c r="H1062" s="25"/>
      <c r="I1062" s="10"/>
      <c r="J1062" s="17"/>
      <c r="K1062" s="17"/>
      <c r="L1062" s="17"/>
      <c r="M1062" s="17"/>
      <c r="N1062" s="17"/>
      <c r="O1062" s="17"/>
      <c r="P1062" s="17"/>
      <c r="Q1062" s="17"/>
      <c r="R1062" s="17"/>
      <c r="S1062" s="17"/>
      <c r="T1062" s="17"/>
      <c r="U1062" s="17"/>
      <c r="V1062" s="17"/>
      <c r="W1062" s="17"/>
      <c r="X1062" s="17"/>
      <c r="Y1062" s="17"/>
      <c r="Z1062" s="17"/>
      <c r="AA1062" s="17"/>
      <c r="AB1062" s="17"/>
      <c r="AC1062" s="17"/>
      <c r="AD1062" s="17"/>
      <c r="AE1062" s="17"/>
      <c r="AF1062" s="17"/>
      <c r="AG1062" s="17"/>
      <c r="AH1062" s="10"/>
      <c r="AI1062" s="10"/>
    </row>
    <row r="1063" spans="1:39" x14ac:dyDescent="0.3">
      <c r="A1063" s="6" t="str">
        <f t="shared" si="64"/>
        <v>Clinical Laboratory &amp; Pathology Procedures-Special stained specimen slides to examine tissue including interpretation and report-88313</v>
      </c>
      <c r="B1063" s="6" t="str">
        <f t="shared" si="65"/>
        <v>Special stained specimen slides to examine tissue including interpretation and report</v>
      </c>
      <c r="C1063" s="6" t="str">
        <f t="shared" si="66"/>
        <v>Clinical Laboratory &amp; Pathology Procedures</v>
      </c>
      <c r="D1063" s="6" t="str">
        <f t="shared" si="67"/>
        <v>88313</v>
      </c>
      <c r="E1063" s="8"/>
      <c r="G1063" s="56" t="s">
        <v>43</v>
      </c>
      <c r="AH1063" s="10"/>
      <c r="AI1063" s="10"/>
    </row>
    <row r="1064" spans="1:39" x14ac:dyDescent="0.3">
      <c r="A1064" s="6" t="str">
        <f t="shared" si="64"/>
        <v>Clinical Laboratory &amp; Pathology Procedures-Special stained specimen slides to examine tissue including interpretation and report-88313</v>
      </c>
      <c r="B1064" s="6" t="str">
        <f t="shared" si="65"/>
        <v>Special stained specimen slides to examine tissue including interpretation and report</v>
      </c>
      <c r="C1064" s="6" t="str">
        <f t="shared" si="66"/>
        <v>Clinical Laboratory &amp; Pathology Procedures</v>
      </c>
      <c r="D1064" s="6" t="str">
        <f t="shared" si="67"/>
        <v>88313</v>
      </c>
      <c r="E1064" s="19"/>
      <c r="F1064" s="18"/>
      <c r="G1064" s="59"/>
      <c r="H1064" s="60"/>
      <c r="I1064" s="20"/>
      <c r="J1064" s="21"/>
      <c r="K1064" s="21"/>
      <c r="L1064" s="21"/>
      <c r="M1064" s="21"/>
      <c r="N1064" s="21"/>
      <c r="O1064" s="21"/>
      <c r="P1064" s="21"/>
      <c r="Q1064" s="21"/>
      <c r="R1064" s="21"/>
      <c r="S1064" s="21"/>
      <c r="T1064" s="21"/>
      <c r="U1064" s="21"/>
      <c r="V1064" s="21"/>
      <c r="W1064" s="21"/>
      <c r="X1064" s="21"/>
      <c r="Y1064" s="21"/>
      <c r="Z1064" s="21"/>
      <c r="AA1064" s="21"/>
      <c r="AB1064" s="21"/>
      <c r="AC1064" s="21"/>
      <c r="AD1064" s="21"/>
      <c r="AE1064" s="21"/>
      <c r="AF1064" s="21"/>
      <c r="AG1064" s="21"/>
      <c r="AH1064" s="10"/>
      <c r="AI1064" s="10"/>
    </row>
    <row r="1065" spans="1:39" ht="27.95" x14ac:dyDescent="0.3">
      <c r="A1065" s="6" t="str">
        <f t="shared" si="64"/>
        <v>Clinical Laboratory &amp; Pathology Procedures-Pathology cytologic examination of specimen during surgery, initial site-88333</v>
      </c>
      <c r="B1065" s="6" t="str">
        <f t="shared" si="65"/>
        <v>Pathology cytologic examination of specimen during surgery, initial site</v>
      </c>
      <c r="C1065" s="6" t="str">
        <f t="shared" si="66"/>
        <v>Clinical Laboratory &amp; Pathology Procedures</v>
      </c>
      <c r="D1065" s="6" t="str">
        <f t="shared" si="67"/>
        <v>88333</v>
      </c>
      <c r="E1065" s="25" t="s">
        <v>984</v>
      </c>
      <c r="F1065" s="25" t="s">
        <v>59</v>
      </c>
      <c r="G1065" s="53" t="s">
        <v>31467</v>
      </c>
      <c r="H1065" s="25" t="s">
        <v>27978</v>
      </c>
      <c r="I1065" s="10" t="s">
        <v>31084</v>
      </c>
      <c r="J1065" s="17">
        <v>188</v>
      </c>
      <c r="K1065" s="17">
        <v>37.6</v>
      </c>
      <c r="L1065" s="17">
        <v>39.703500000000005</v>
      </c>
      <c r="M1065" s="17">
        <v>819.29</v>
      </c>
      <c r="N1065" s="17" t="s">
        <v>34096</v>
      </c>
      <c r="O1065" s="17">
        <v>39.703500000000005</v>
      </c>
      <c r="P1065" s="17" t="s">
        <v>34096</v>
      </c>
      <c r="Q1065" s="17" t="s">
        <v>34096</v>
      </c>
      <c r="R1065" s="17" t="s">
        <v>34096</v>
      </c>
      <c r="S1065" s="17" t="s">
        <v>34096</v>
      </c>
      <c r="T1065" s="17">
        <v>819.29</v>
      </c>
      <c r="U1065" s="17">
        <v>88.38</v>
      </c>
      <c r="V1065" s="17">
        <v>85.7286</v>
      </c>
      <c r="W1065" s="17">
        <v>79.542000000000002</v>
      </c>
      <c r="X1065" s="17">
        <v>176.46000000000004</v>
      </c>
      <c r="Y1065" s="17">
        <v>158.81400000000002</v>
      </c>
      <c r="Z1065" s="17">
        <v>165.43125000000001</v>
      </c>
      <c r="AA1065" s="17">
        <v>173.15137500000003</v>
      </c>
      <c r="AB1065" s="17">
        <v>176.46000000000004</v>
      </c>
      <c r="AC1065" s="17">
        <v>176.46000000000004</v>
      </c>
      <c r="AD1065" s="17">
        <v>176.46000000000004</v>
      </c>
      <c r="AE1065" s="17">
        <v>158.37285</v>
      </c>
      <c r="AF1065" s="17">
        <v>116.90475000000001</v>
      </c>
      <c r="AG1065" s="17">
        <v>61.76100000000001</v>
      </c>
      <c r="AH1065" s="10" t="s">
        <v>34704</v>
      </c>
      <c r="AI1065" s="10" t="s">
        <v>33918</v>
      </c>
      <c r="AJ1065" s="54">
        <v>1</v>
      </c>
      <c r="AK1065" s="27">
        <v>9</v>
      </c>
      <c r="AL1065" t="s">
        <v>175</v>
      </c>
      <c r="AM1065">
        <v>4</v>
      </c>
    </row>
    <row r="1066" spans="1:39" x14ac:dyDescent="0.3">
      <c r="A1066" s="6" t="str">
        <f t="shared" si="64"/>
        <v>Clinical Laboratory &amp; Pathology Procedures-Pathology cytologic examination of specimen during surgery, initial site-88333</v>
      </c>
      <c r="B1066" s="6" t="str">
        <f t="shared" si="65"/>
        <v>Pathology cytologic examination of specimen during surgery, initial site</v>
      </c>
      <c r="C1066" s="6" t="str">
        <f t="shared" si="66"/>
        <v>Clinical Laboratory &amp; Pathology Procedures</v>
      </c>
      <c r="D1066" s="6" t="str">
        <f t="shared" si="67"/>
        <v>88333</v>
      </c>
      <c r="E1066" s="25" t="s">
        <v>47</v>
      </c>
      <c r="F1066" s="25" t="s">
        <v>47</v>
      </c>
      <c r="G1066" s="53" t="s">
        <v>826</v>
      </c>
      <c r="H1066" s="25" t="s">
        <v>34127</v>
      </c>
      <c r="I1066" s="10" t="s">
        <v>804</v>
      </c>
      <c r="J1066" s="17">
        <v>3852</v>
      </c>
      <c r="K1066" s="17">
        <v>770.40000000000009</v>
      </c>
      <c r="L1066" s="17">
        <v>193.59257142857138</v>
      </c>
      <c r="M1066" s="17">
        <v>860.41142857142859</v>
      </c>
      <c r="N1066" s="17" t="s">
        <v>34096</v>
      </c>
      <c r="O1066" s="17">
        <v>193.59257142857138</v>
      </c>
      <c r="P1066" s="17" t="s">
        <v>34096</v>
      </c>
      <c r="Q1066" s="17" t="s">
        <v>34096</v>
      </c>
      <c r="R1066" s="17" t="s">
        <v>34096</v>
      </c>
      <c r="S1066" s="17" t="s">
        <v>34096</v>
      </c>
      <c r="T1066" s="17" t="s">
        <v>34096</v>
      </c>
      <c r="U1066" s="17" t="s">
        <v>34096</v>
      </c>
      <c r="V1066" s="17" t="s">
        <v>34096</v>
      </c>
      <c r="W1066" s="17" t="s">
        <v>34096</v>
      </c>
      <c r="X1066" s="17">
        <v>860.41142857142859</v>
      </c>
      <c r="Y1066" s="17">
        <v>774.3702857142855</v>
      </c>
      <c r="Z1066" s="17">
        <v>806.63571428571424</v>
      </c>
      <c r="AA1066" s="17">
        <v>844.27871428571427</v>
      </c>
      <c r="AB1066" s="17">
        <v>860.41142857142859</v>
      </c>
      <c r="AC1066" s="17">
        <v>860.41142857142859</v>
      </c>
      <c r="AD1066" s="17">
        <v>860.41142857142859</v>
      </c>
      <c r="AE1066" s="17">
        <v>772.21925714285703</v>
      </c>
      <c r="AF1066" s="17">
        <v>570.0225714285715</v>
      </c>
      <c r="AG1066" s="17">
        <v>301.14400000000006</v>
      </c>
      <c r="AH1066" s="10" t="s">
        <v>34705</v>
      </c>
      <c r="AI1066" s="10" t="s">
        <v>33918</v>
      </c>
      <c r="AJ1066" s="54">
        <v>0</v>
      </c>
      <c r="AK1066" s="27" t="s">
        <v>34143</v>
      </c>
      <c r="AL1066" t="s">
        <v>175</v>
      </c>
      <c r="AM1066" t="e">
        <v>#VALUE!</v>
      </c>
    </row>
    <row r="1067" spans="1:39" x14ac:dyDescent="0.3">
      <c r="A1067" s="6" t="str">
        <f t="shared" si="64"/>
        <v>Clinical Laboratory &amp; Pathology Procedures-Pathology cytologic examination of specimen during surgery, initial site-88333</v>
      </c>
      <c r="B1067" s="6" t="str">
        <f t="shared" si="65"/>
        <v>Pathology cytologic examination of specimen during surgery, initial site</v>
      </c>
      <c r="C1067" s="6" t="str">
        <f t="shared" si="66"/>
        <v>Clinical Laboratory &amp; Pathology Procedures</v>
      </c>
      <c r="D1067" s="6" t="str">
        <f t="shared" si="67"/>
        <v>88333</v>
      </c>
      <c r="E1067" s="25" t="s">
        <v>47</v>
      </c>
      <c r="F1067" s="25" t="s">
        <v>47</v>
      </c>
      <c r="G1067" s="53" t="s">
        <v>735</v>
      </c>
      <c r="H1067" s="25" t="s">
        <v>34127</v>
      </c>
      <c r="I1067" s="10" t="s">
        <v>736</v>
      </c>
      <c r="J1067" s="17">
        <v>1794</v>
      </c>
      <c r="K1067" s="17">
        <v>358.8</v>
      </c>
      <c r="L1067" s="17">
        <v>108.18979999999999</v>
      </c>
      <c r="M1067" s="17">
        <v>480.8435555555555</v>
      </c>
      <c r="N1067" s="17" t="s">
        <v>34096</v>
      </c>
      <c r="O1067" s="17">
        <v>108.18979999999999</v>
      </c>
      <c r="P1067" s="17" t="s">
        <v>34096</v>
      </c>
      <c r="Q1067" s="17" t="s">
        <v>34096</v>
      </c>
      <c r="R1067" s="17" t="s">
        <v>34096</v>
      </c>
      <c r="S1067" s="17" t="s">
        <v>34096</v>
      </c>
      <c r="T1067" s="17" t="s">
        <v>34096</v>
      </c>
      <c r="U1067" s="17" t="s">
        <v>34096</v>
      </c>
      <c r="V1067" s="17" t="s">
        <v>34096</v>
      </c>
      <c r="W1067" s="17" t="s">
        <v>34096</v>
      </c>
      <c r="X1067" s="17">
        <v>480.8435555555555</v>
      </c>
      <c r="Y1067" s="17">
        <v>432.75919999999996</v>
      </c>
      <c r="Z1067" s="17">
        <v>450.7908333333333</v>
      </c>
      <c r="AA1067" s="17">
        <v>471.82773888888892</v>
      </c>
      <c r="AB1067" s="17">
        <v>480.8435555555555</v>
      </c>
      <c r="AC1067" s="17">
        <v>480.8435555555555</v>
      </c>
      <c r="AD1067" s="17">
        <v>480.8435555555555</v>
      </c>
      <c r="AE1067" s="17">
        <v>431.55709111111105</v>
      </c>
      <c r="AF1067" s="17">
        <v>318.55885555555562</v>
      </c>
      <c r="AG1067" s="17">
        <v>168.29524444444445</v>
      </c>
      <c r="AH1067" s="10" t="s">
        <v>34706</v>
      </c>
      <c r="AI1067" s="10" t="s">
        <v>33918</v>
      </c>
      <c r="AJ1067" s="54">
        <v>0</v>
      </c>
      <c r="AK1067" s="27" t="s">
        <v>34143</v>
      </c>
      <c r="AL1067" t="s">
        <v>175</v>
      </c>
      <c r="AM1067" t="e">
        <v>#VALUE!</v>
      </c>
    </row>
    <row r="1068" spans="1:39" x14ac:dyDescent="0.3">
      <c r="A1068" s="6" t="str">
        <f t="shared" si="64"/>
        <v>Clinical Laboratory &amp; Pathology Procedures-Pathology cytologic examination of specimen during surgery, initial site-88333</v>
      </c>
      <c r="B1068" s="6" t="str">
        <f t="shared" si="65"/>
        <v>Pathology cytologic examination of specimen during surgery, initial site</v>
      </c>
      <c r="C1068" s="6" t="str">
        <f t="shared" si="66"/>
        <v>Clinical Laboratory &amp; Pathology Procedures</v>
      </c>
      <c r="D1068" s="6" t="str">
        <f t="shared" si="67"/>
        <v>88333</v>
      </c>
      <c r="E1068" s="25" t="s">
        <v>47</v>
      </c>
      <c r="F1068" s="25" t="s">
        <v>47</v>
      </c>
      <c r="G1068" s="53" t="s">
        <v>188</v>
      </c>
      <c r="H1068" s="25" t="s">
        <v>34127</v>
      </c>
      <c r="I1068" s="10" t="s">
        <v>189</v>
      </c>
      <c r="J1068" s="17">
        <v>109</v>
      </c>
      <c r="K1068" s="17">
        <v>21.8</v>
      </c>
      <c r="L1068" s="17">
        <v>18.753891883872999</v>
      </c>
      <c r="M1068" s="17">
        <v>83.350630594991259</v>
      </c>
      <c r="N1068" s="17" t="s">
        <v>34096</v>
      </c>
      <c r="O1068" s="17">
        <v>18.753891883872999</v>
      </c>
      <c r="P1068" s="17" t="s">
        <v>34096</v>
      </c>
      <c r="Q1068" s="17" t="s">
        <v>34096</v>
      </c>
      <c r="R1068" s="17" t="s">
        <v>34096</v>
      </c>
      <c r="S1068" s="17" t="s">
        <v>34096</v>
      </c>
      <c r="T1068" s="17" t="s">
        <v>34096</v>
      </c>
      <c r="U1068" s="17" t="s">
        <v>34096</v>
      </c>
      <c r="V1068" s="17" t="s">
        <v>34096</v>
      </c>
      <c r="W1068" s="17" t="s">
        <v>34096</v>
      </c>
      <c r="X1068" s="17">
        <v>83.350630594991259</v>
      </c>
      <c r="Y1068" s="17">
        <v>75.015567535491996</v>
      </c>
      <c r="Z1068" s="17">
        <v>78.141216182804158</v>
      </c>
      <c r="AA1068" s="17">
        <v>81.787806271335128</v>
      </c>
      <c r="AB1068" s="17">
        <v>83.350630594991259</v>
      </c>
      <c r="AC1068" s="17">
        <v>83.350630594991259</v>
      </c>
      <c r="AD1068" s="17">
        <v>83.350630594991259</v>
      </c>
      <c r="AE1068" s="17">
        <v>74.807190959004515</v>
      </c>
      <c r="AF1068" s="17">
        <v>55.219792769181737</v>
      </c>
      <c r="AG1068" s="17">
        <v>29.172720708246931</v>
      </c>
      <c r="AH1068" s="10" t="s">
        <v>34707</v>
      </c>
      <c r="AI1068" s="10" t="s">
        <v>33918</v>
      </c>
      <c r="AJ1068" s="54">
        <v>0</v>
      </c>
      <c r="AK1068" s="27" t="s">
        <v>34143</v>
      </c>
      <c r="AL1068" t="s">
        <v>175</v>
      </c>
      <c r="AM1068" t="e">
        <v>#VALUE!</v>
      </c>
    </row>
    <row r="1069" spans="1:39" ht="27.95" x14ac:dyDescent="0.3">
      <c r="A1069" s="6" t="str">
        <f t="shared" si="64"/>
        <v>Clinical Laboratory &amp; Pathology Procedures-Pathology cytologic examination of specimen during surgery, initial site-88333</v>
      </c>
      <c r="B1069" s="6" t="str">
        <f t="shared" si="65"/>
        <v>Pathology cytologic examination of specimen during surgery, initial site</v>
      </c>
      <c r="C1069" s="6" t="str">
        <f t="shared" si="66"/>
        <v>Clinical Laboratory &amp; Pathology Procedures</v>
      </c>
      <c r="D1069" s="6" t="str">
        <f t="shared" si="67"/>
        <v>88333</v>
      </c>
      <c r="E1069" s="25" t="s">
        <v>47</v>
      </c>
      <c r="F1069" s="25" t="s">
        <v>47</v>
      </c>
      <c r="G1069" s="53" t="s">
        <v>31466</v>
      </c>
      <c r="H1069" s="25" t="s">
        <v>27949</v>
      </c>
      <c r="I1069" s="10" t="s">
        <v>31084</v>
      </c>
      <c r="J1069" s="17">
        <v>504</v>
      </c>
      <c r="K1069" s="17">
        <v>100.80000000000001</v>
      </c>
      <c r="L1069" s="17">
        <v>68.7834</v>
      </c>
      <c r="M1069" s="17">
        <v>305.70400000000001</v>
      </c>
      <c r="N1069" s="17" t="s">
        <v>34096</v>
      </c>
      <c r="O1069" s="17">
        <v>68.7834</v>
      </c>
      <c r="P1069" s="17" t="s">
        <v>34096</v>
      </c>
      <c r="Q1069" s="17" t="s">
        <v>34096</v>
      </c>
      <c r="R1069" s="17" t="s">
        <v>34096</v>
      </c>
      <c r="S1069" s="17" t="s">
        <v>34096</v>
      </c>
      <c r="T1069" s="17" t="s">
        <v>34096</v>
      </c>
      <c r="U1069" s="17" t="s">
        <v>34096</v>
      </c>
      <c r="V1069" s="17" t="s">
        <v>34096</v>
      </c>
      <c r="W1069" s="17" t="s">
        <v>34096</v>
      </c>
      <c r="X1069" s="17">
        <v>305.70400000000001</v>
      </c>
      <c r="Y1069" s="17">
        <v>275.1336</v>
      </c>
      <c r="Z1069" s="17">
        <v>286.59749999999997</v>
      </c>
      <c r="AA1069" s="17">
        <v>299.97205000000002</v>
      </c>
      <c r="AB1069" s="17">
        <v>305.70400000000001</v>
      </c>
      <c r="AC1069" s="17">
        <v>305.70400000000001</v>
      </c>
      <c r="AD1069" s="17">
        <v>305.70400000000001</v>
      </c>
      <c r="AE1069" s="17">
        <v>274.36933999999997</v>
      </c>
      <c r="AF1069" s="17">
        <v>202.52890000000002</v>
      </c>
      <c r="AG1069" s="17">
        <v>106.99640000000001</v>
      </c>
      <c r="AH1069" s="10" t="s">
        <v>34708</v>
      </c>
      <c r="AI1069" s="10" t="s">
        <v>33918</v>
      </c>
      <c r="AJ1069" s="54">
        <v>0</v>
      </c>
      <c r="AK1069" s="27" t="s">
        <v>34143</v>
      </c>
      <c r="AL1069" t="s">
        <v>175</v>
      </c>
      <c r="AM1069" t="e">
        <v>#VALUE!</v>
      </c>
    </row>
    <row r="1070" spans="1:39" x14ac:dyDescent="0.3">
      <c r="A1070" s="6" t="str">
        <f t="shared" si="64"/>
        <v>Clinical Laboratory &amp; Pathology Procedures-Pathology cytologic examination of specimen during surgery, initial site-88333</v>
      </c>
      <c r="B1070" s="6" t="str">
        <f t="shared" si="65"/>
        <v>Pathology cytologic examination of specimen during surgery, initial site</v>
      </c>
      <c r="C1070" s="6" t="str">
        <f t="shared" si="66"/>
        <v>Clinical Laboratory &amp; Pathology Procedures</v>
      </c>
      <c r="D1070" s="6" t="str">
        <f t="shared" si="67"/>
        <v>88333</v>
      </c>
      <c r="E1070" s="25"/>
      <c r="F1070" s="25"/>
      <c r="G1070" s="53"/>
      <c r="H1070" s="25"/>
      <c r="I1070" s="10"/>
      <c r="J1070" s="39">
        <v>6447</v>
      </c>
      <c r="K1070" s="39">
        <v>1289.4000000000001</v>
      </c>
      <c r="L1070" s="39">
        <v>429.02316331244435</v>
      </c>
      <c r="M1070" s="39">
        <v>2549.5996147219757</v>
      </c>
      <c r="N1070" s="39" t="s">
        <v>34096</v>
      </c>
      <c r="O1070" s="39">
        <v>429.02316331244435</v>
      </c>
      <c r="P1070" s="39" t="s">
        <v>34096</v>
      </c>
      <c r="Q1070" s="39" t="s">
        <v>34096</v>
      </c>
      <c r="R1070" s="39" t="s">
        <v>34096</v>
      </c>
      <c r="S1070" s="39" t="s">
        <v>34096</v>
      </c>
      <c r="T1070" s="39">
        <v>819.29</v>
      </c>
      <c r="U1070" s="39">
        <v>88.38</v>
      </c>
      <c r="V1070" s="39">
        <v>85.7286</v>
      </c>
      <c r="W1070" s="39">
        <v>79.542000000000002</v>
      </c>
      <c r="X1070" s="39">
        <v>1906.7696147219754</v>
      </c>
      <c r="Y1070" s="39">
        <v>1716.0926532497774</v>
      </c>
      <c r="Z1070" s="39">
        <v>1787.5965138018514</v>
      </c>
      <c r="AA1070" s="39">
        <v>1871.0176844459384</v>
      </c>
      <c r="AB1070" s="39">
        <v>1906.7696147219754</v>
      </c>
      <c r="AC1070" s="39">
        <v>1906.7696147219754</v>
      </c>
      <c r="AD1070" s="39">
        <v>1906.7696147219754</v>
      </c>
      <c r="AE1070" s="39">
        <v>1711.3257292129726</v>
      </c>
      <c r="AF1070" s="39">
        <v>1263.2348697533089</v>
      </c>
      <c r="AG1070" s="39">
        <v>667.36936515269144</v>
      </c>
      <c r="AH1070" s="10"/>
      <c r="AI1070" s="10"/>
    </row>
    <row r="1071" spans="1:39" x14ac:dyDescent="0.3">
      <c r="A1071" s="6" t="str">
        <f t="shared" si="64"/>
        <v>Clinical Laboratory &amp; Pathology Procedures-Pathology cytologic examination of specimen during surgery, initial site-88333</v>
      </c>
      <c r="B1071" s="6" t="str">
        <f t="shared" si="65"/>
        <v>Pathology cytologic examination of specimen during surgery, initial site</v>
      </c>
      <c r="C1071" s="6" t="str">
        <f t="shared" si="66"/>
        <v>Clinical Laboratory &amp; Pathology Procedures</v>
      </c>
      <c r="D1071" s="6" t="str">
        <f t="shared" si="67"/>
        <v>88333</v>
      </c>
      <c r="E1071" s="25"/>
      <c r="F1071" s="25"/>
      <c r="G1071" s="53"/>
      <c r="H1071" s="25"/>
      <c r="I1071" s="10"/>
      <c r="J1071" s="17"/>
      <c r="K1071" s="17"/>
      <c r="L1071" s="17"/>
      <c r="M1071" s="17"/>
      <c r="N1071" s="17"/>
      <c r="O1071" s="17"/>
      <c r="P1071" s="17"/>
      <c r="Q1071" s="17"/>
      <c r="R1071" s="17"/>
      <c r="S1071" s="17"/>
      <c r="T1071" s="17"/>
      <c r="U1071" s="17"/>
      <c r="V1071" s="17"/>
      <c r="W1071" s="17"/>
      <c r="X1071" s="17"/>
      <c r="Y1071" s="17"/>
      <c r="Z1071" s="17"/>
      <c r="AA1071" s="17"/>
      <c r="AB1071" s="17"/>
      <c r="AC1071" s="17"/>
      <c r="AD1071" s="17"/>
      <c r="AE1071" s="17"/>
      <c r="AF1071" s="17"/>
      <c r="AG1071" s="17"/>
      <c r="AH1071" s="10"/>
      <c r="AI1071" s="10"/>
    </row>
    <row r="1072" spans="1:39" x14ac:dyDescent="0.3">
      <c r="A1072" s="6" t="str">
        <f t="shared" si="64"/>
        <v>Clinical Laboratory &amp; Pathology Procedures-Pathology cytologic examination of specimen during surgery, initial site-88333</v>
      </c>
      <c r="B1072" s="6" t="str">
        <f t="shared" si="65"/>
        <v>Pathology cytologic examination of specimen during surgery, initial site</v>
      </c>
      <c r="C1072" s="6" t="str">
        <f t="shared" si="66"/>
        <v>Clinical Laboratory &amp; Pathology Procedures</v>
      </c>
      <c r="D1072" s="6" t="str">
        <f t="shared" si="67"/>
        <v>88333</v>
      </c>
      <c r="E1072" s="8"/>
      <c r="G1072" s="56" t="s">
        <v>43</v>
      </c>
      <c r="AH1072" s="10"/>
      <c r="AI1072" s="10"/>
    </row>
    <row r="1073" spans="1:39" x14ac:dyDescent="0.3">
      <c r="A1073" s="6" t="str">
        <f t="shared" si="64"/>
        <v>Clinical Laboratory &amp; Pathology Procedures-Pathology cytologic examination of specimen during surgery, initial site-88333</v>
      </c>
      <c r="B1073" s="6" t="str">
        <f t="shared" si="65"/>
        <v>Pathology cytologic examination of specimen during surgery, initial site</v>
      </c>
      <c r="C1073" s="6" t="str">
        <f t="shared" si="66"/>
        <v>Clinical Laboratory &amp; Pathology Procedures</v>
      </c>
      <c r="D1073" s="6" t="str">
        <f t="shared" si="67"/>
        <v>88333</v>
      </c>
      <c r="E1073" s="19"/>
      <c r="F1073" s="18"/>
      <c r="G1073" s="59"/>
      <c r="H1073" s="60"/>
      <c r="I1073" s="20"/>
      <c r="J1073" s="21"/>
      <c r="K1073" s="21"/>
      <c r="L1073" s="21"/>
      <c r="M1073" s="21"/>
      <c r="N1073" s="21"/>
      <c r="O1073" s="21"/>
      <c r="P1073" s="21"/>
      <c r="Q1073" s="21"/>
      <c r="R1073" s="21"/>
      <c r="S1073" s="21"/>
      <c r="T1073" s="21"/>
      <c r="U1073" s="21"/>
      <c r="V1073" s="21"/>
      <c r="W1073" s="21"/>
      <c r="X1073" s="21"/>
      <c r="Y1073" s="21"/>
      <c r="Z1073" s="21"/>
      <c r="AA1073" s="21"/>
      <c r="AB1073" s="21"/>
      <c r="AC1073" s="21"/>
      <c r="AD1073" s="21"/>
      <c r="AE1073" s="21"/>
      <c r="AF1073" s="21"/>
      <c r="AG1073" s="21"/>
      <c r="AH1073" s="10"/>
      <c r="AI1073" s="10"/>
    </row>
    <row r="1074" spans="1:39" ht="27.95" x14ac:dyDescent="0.3">
      <c r="A1074" s="6" t="str">
        <f t="shared" si="64"/>
        <v>Clinical Laboratory &amp; Pathology Procedures-Lab Test on Cells to Identify Disease-88341</v>
      </c>
      <c r="B1074" s="6" t="str">
        <f t="shared" si="65"/>
        <v>Lab Test on Cells to Identify Disease</v>
      </c>
      <c r="C1074" s="6" t="str">
        <f t="shared" si="66"/>
        <v>Clinical Laboratory &amp; Pathology Procedures</v>
      </c>
      <c r="D1074" s="6" t="str">
        <f t="shared" si="67"/>
        <v>88341</v>
      </c>
      <c r="E1074" s="25" t="s">
        <v>984</v>
      </c>
      <c r="F1074" s="25" t="s">
        <v>59</v>
      </c>
      <c r="G1074" s="53" t="s">
        <v>32875</v>
      </c>
      <c r="H1074" s="25" t="s">
        <v>27986</v>
      </c>
      <c r="I1074" s="10" t="s">
        <v>734</v>
      </c>
      <c r="J1074" s="17">
        <v>948</v>
      </c>
      <c r="K1074" s="17">
        <v>189.60000000000002</v>
      </c>
      <c r="L1074" s="17">
        <v>59.702399999999997</v>
      </c>
      <c r="M1074" s="17">
        <v>265.34399999999999</v>
      </c>
      <c r="N1074" s="17" t="s">
        <v>34096</v>
      </c>
      <c r="O1074" s="17">
        <v>59.702399999999997</v>
      </c>
      <c r="P1074" s="17" t="s">
        <v>34096</v>
      </c>
      <c r="Q1074" s="17" t="s">
        <v>34096</v>
      </c>
      <c r="R1074" s="17" t="s">
        <v>34096</v>
      </c>
      <c r="S1074" s="17" t="s">
        <v>34096</v>
      </c>
      <c r="T1074" s="17" t="s">
        <v>34096</v>
      </c>
      <c r="U1074" s="17" t="s">
        <v>34096</v>
      </c>
      <c r="V1074" s="17" t="s">
        <v>34096</v>
      </c>
      <c r="W1074" s="17" t="s">
        <v>34096</v>
      </c>
      <c r="X1074" s="17">
        <v>265.34399999999999</v>
      </c>
      <c r="Y1074" s="17">
        <v>238.80959999999999</v>
      </c>
      <c r="Z1074" s="17">
        <v>248.76</v>
      </c>
      <c r="AA1074" s="17">
        <v>260.36880000000002</v>
      </c>
      <c r="AB1074" s="17">
        <v>265.34399999999999</v>
      </c>
      <c r="AC1074" s="17">
        <v>265.34399999999999</v>
      </c>
      <c r="AD1074" s="17">
        <v>265.34399999999999</v>
      </c>
      <c r="AE1074" s="17">
        <v>238.14624000000001</v>
      </c>
      <c r="AF1074" s="17">
        <v>175.79040000000001</v>
      </c>
      <c r="AG1074" s="17">
        <v>92.870400000000018</v>
      </c>
      <c r="AH1074" s="10" t="s">
        <v>34709</v>
      </c>
      <c r="AI1074" s="10" t="s">
        <v>33909</v>
      </c>
      <c r="AJ1074" s="54">
        <v>1</v>
      </c>
      <c r="AK1074" s="27">
        <v>5</v>
      </c>
      <c r="AL1074" t="s">
        <v>51</v>
      </c>
      <c r="AM1074">
        <v>2</v>
      </c>
    </row>
    <row r="1075" spans="1:39" ht="27.95" x14ac:dyDescent="0.3">
      <c r="A1075" s="6" t="str">
        <f t="shared" si="64"/>
        <v>Clinical Laboratory &amp; Pathology Procedures-Lab Test on Cells to Identify Disease-88341</v>
      </c>
      <c r="B1075" s="6" t="str">
        <f t="shared" si="65"/>
        <v>Lab Test on Cells to Identify Disease</v>
      </c>
      <c r="C1075" s="6" t="str">
        <f t="shared" si="66"/>
        <v>Clinical Laboratory &amp; Pathology Procedures</v>
      </c>
      <c r="D1075" s="6" t="str">
        <f t="shared" si="67"/>
        <v>88341</v>
      </c>
      <c r="E1075" s="25" t="s">
        <v>47</v>
      </c>
      <c r="F1075" s="25" t="s">
        <v>47</v>
      </c>
      <c r="G1075" s="53" t="s">
        <v>31468</v>
      </c>
      <c r="H1075" s="25" t="s">
        <v>27990</v>
      </c>
      <c r="I1075" s="10" t="s">
        <v>31084</v>
      </c>
      <c r="J1075" s="17">
        <v>383</v>
      </c>
      <c r="K1075" s="17">
        <v>76.600000000000009</v>
      </c>
      <c r="L1075" s="17">
        <v>46.568999999999996</v>
      </c>
      <c r="M1075" s="17">
        <v>206.97333333333336</v>
      </c>
      <c r="N1075" s="17" t="s">
        <v>34096</v>
      </c>
      <c r="O1075" s="17">
        <v>46.568999999999996</v>
      </c>
      <c r="P1075" s="17" t="s">
        <v>34096</v>
      </c>
      <c r="Q1075" s="17" t="s">
        <v>34096</v>
      </c>
      <c r="R1075" s="17" t="s">
        <v>34096</v>
      </c>
      <c r="S1075" s="17" t="s">
        <v>34096</v>
      </c>
      <c r="T1075" s="17">
        <v>162.74</v>
      </c>
      <c r="U1075" s="17">
        <v>101.3</v>
      </c>
      <c r="V1075" s="17">
        <v>98.26100000000001</v>
      </c>
      <c r="W1075" s="17">
        <v>91.17</v>
      </c>
      <c r="X1075" s="17">
        <v>206.97333333333336</v>
      </c>
      <c r="Y1075" s="17">
        <v>186.27599999999998</v>
      </c>
      <c r="Z1075" s="17">
        <v>194.03749999999999</v>
      </c>
      <c r="AA1075" s="17">
        <v>203.09258333333332</v>
      </c>
      <c r="AB1075" s="17">
        <v>206.97333333333336</v>
      </c>
      <c r="AC1075" s="17">
        <v>206.97333333333336</v>
      </c>
      <c r="AD1075" s="17">
        <v>206.97333333333336</v>
      </c>
      <c r="AE1075" s="17">
        <v>185.75856666666664</v>
      </c>
      <c r="AF1075" s="17">
        <v>137.11983333333333</v>
      </c>
      <c r="AG1075" s="17">
        <v>72.440666666666672</v>
      </c>
      <c r="AH1075" s="10" t="s">
        <v>34710</v>
      </c>
      <c r="AI1075" s="10" t="s">
        <v>33909</v>
      </c>
      <c r="AJ1075" s="54">
        <v>0</v>
      </c>
      <c r="AK1075" s="27" t="s">
        <v>34143</v>
      </c>
      <c r="AL1075" t="s">
        <v>51</v>
      </c>
      <c r="AM1075" t="e">
        <v>#VALUE!</v>
      </c>
    </row>
    <row r="1076" spans="1:39" x14ac:dyDescent="0.3">
      <c r="A1076" s="6" t="str">
        <f t="shared" si="64"/>
        <v>Clinical Laboratory &amp; Pathology Procedures-Lab Test on Cells to Identify Disease-88341</v>
      </c>
      <c r="B1076" s="6" t="str">
        <f t="shared" si="65"/>
        <v>Lab Test on Cells to Identify Disease</v>
      </c>
      <c r="C1076" s="6" t="str">
        <f t="shared" si="66"/>
        <v>Clinical Laboratory &amp; Pathology Procedures</v>
      </c>
      <c r="D1076" s="6" t="str">
        <f t="shared" si="67"/>
        <v>88341</v>
      </c>
      <c r="E1076" s="25" t="s">
        <v>47</v>
      </c>
      <c r="F1076" s="25" t="s">
        <v>47</v>
      </c>
      <c r="G1076" s="53" t="s">
        <v>826</v>
      </c>
      <c r="H1076" s="25" t="s">
        <v>34128</v>
      </c>
      <c r="I1076" s="10" t="s">
        <v>804</v>
      </c>
      <c r="J1076" s="17">
        <v>3852</v>
      </c>
      <c r="K1076" s="17">
        <v>770.40000000000009</v>
      </c>
      <c r="L1076" s="17">
        <v>193.59257142857138</v>
      </c>
      <c r="M1076" s="17">
        <v>860.41142857142859</v>
      </c>
      <c r="N1076" s="17" t="s">
        <v>34096</v>
      </c>
      <c r="O1076" s="17">
        <v>193.59257142857138</v>
      </c>
      <c r="P1076" s="17" t="s">
        <v>34096</v>
      </c>
      <c r="Q1076" s="17" t="s">
        <v>34096</v>
      </c>
      <c r="R1076" s="17" t="s">
        <v>34096</v>
      </c>
      <c r="S1076" s="17" t="s">
        <v>34096</v>
      </c>
      <c r="T1076" s="17" t="s">
        <v>34096</v>
      </c>
      <c r="U1076" s="17" t="s">
        <v>34096</v>
      </c>
      <c r="V1076" s="17" t="s">
        <v>34096</v>
      </c>
      <c r="W1076" s="17" t="s">
        <v>34096</v>
      </c>
      <c r="X1076" s="17">
        <v>860.41142857142859</v>
      </c>
      <c r="Y1076" s="17">
        <v>774.3702857142855</v>
      </c>
      <c r="Z1076" s="17">
        <v>806.63571428571424</v>
      </c>
      <c r="AA1076" s="17">
        <v>844.27871428571427</v>
      </c>
      <c r="AB1076" s="17">
        <v>860.41142857142859</v>
      </c>
      <c r="AC1076" s="17">
        <v>860.41142857142859</v>
      </c>
      <c r="AD1076" s="17">
        <v>860.41142857142859</v>
      </c>
      <c r="AE1076" s="17">
        <v>772.21925714285703</v>
      </c>
      <c r="AF1076" s="17">
        <v>570.0225714285715</v>
      </c>
      <c r="AG1076" s="17">
        <v>301.14400000000006</v>
      </c>
      <c r="AH1076" s="10" t="s">
        <v>34711</v>
      </c>
      <c r="AI1076" s="10" t="s">
        <v>33909</v>
      </c>
      <c r="AJ1076" s="54">
        <v>0</v>
      </c>
      <c r="AK1076" s="27" t="s">
        <v>34143</v>
      </c>
      <c r="AL1076" t="s">
        <v>51</v>
      </c>
      <c r="AM1076" t="e">
        <v>#VALUE!</v>
      </c>
    </row>
    <row r="1077" spans="1:39" x14ac:dyDescent="0.3">
      <c r="A1077" s="6" t="str">
        <f t="shared" si="64"/>
        <v>Clinical Laboratory &amp; Pathology Procedures-Lab Test on Cells to Identify Disease-88341</v>
      </c>
      <c r="B1077" s="6" t="str">
        <f t="shared" si="65"/>
        <v>Lab Test on Cells to Identify Disease</v>
      </c>
      <c r="C1077" s="6" t="str">
        <f t="shared" si="66"/>
        <v>Clinical Laboratory &amp; Pathology Procedures</v>
      </c>
      <c r="D1077" s="6" t="str">
        <f t="shared" si="67"/>
        <v>88341</v>
      </c>
      <c r="E1077" s="25"/>
      <c r="F1077" s="25"/>
      <c r="G1077" s="53"/>
      <c r="H1077" s="25"/>
      <c r="I1077" s="10"/>
      <c r="J1077" s="39">
        <v>5183</v>
      </c>
      <c r="K1077" s="39">
        <v>1036.6000000000001</v>
      </c>
      <c r="L1077" s="39">
        <v>299.8639714285714</v>
      </c>
      <c r="M1077" s="39">
        <v>1332.728761904762</v>
      </c>
      <c r="N1077" s="39" t="s">
        <v>34096</v>
      </c>
      <c r="O1077" s="39">
        <v>299.8639714285714</v>
      </c>
      <c r="P1077" s="39" t="s">
        <v>34096</v>
      </c>
      <c r="Q1077" s="39" t="s">
        <v>34096</v>
      </c>
      <c r="R1077" s="39" t="s">
        <v>34096</v>
      </c>
      <c r="S1077" s="39" t="s">
        <v>34096</v>
      </c>
      <c r="T1077" s="39">
        <v>162.74</v>
      </c>
      <c r="U1077" s="39">
        <v>101.3</v>
      </c>
      <c r="V1077" s="39">
        <v>98.26100000000001</v>
      </c>
      <c r="W1077" s="39">
        <v>91.17</v>
      </c>
      <c r="X1077" s="39">
        <v>1332.728761904762</v>
      </c>
      <c r="Y1077" s="39">
        <v>1199.4558857142856</v>
      </c>
      <c r="Z1077" s="39">
        <v>1249.4332142857143</v>
      </c>
      <c r="AA1077" s="39">
        <v>1307.7400976190477</v>
      </c>
      <c r="AB1077" s="39">
        <v>1332.728761904762</v>
      </c>
      <c r="AC1077" s="39">
        <v>1332.728761904762</v>
      </c>
      <c r="AD1077" s="39">
        <v>1332.728761904762</v>
      </c>
      <c r="AE1077" s="39">
        <v>1196.1240638095237</v>
      </c>
      <c r="AF1077" s="39">
        <v>882.93280476190489</v>
      </c>
      <c r="AG1077" s="39">
        <v>373.58466666666675</v>
      </c>
      <c r="AH1077" s="10"/>
      <c r="AI1077" s="10"/>
    </row>
    <row r="1078" spans="1:39" x14ac:dyDescent="0.3">
      <c r="A1078" s="6" t="str">
        <f t="shared" si="64"/>
        <v>Clinical Laboratory &amp; Pathology Procedures-Lab Test on Cells to Identify Disease-88341</v>
      </c>
      <c r="B1078" s="6" t="str">
        <f t="shared" si="65"/>
        <v>Lab Test on Cells to Identify Disease</v>
      </c>
      <c r="C1078" s="6" t="str">
        <f t="shared" si="66"/>
        <v>Clinical Laboratory &amp; Pathology Procedures</v>
      </c>
      <c r="D1078" s="6" t="str">
        <f t="shared" si="67"/>
        <v>88341</v>
      </c>
      <c r="E1078" s="19"/>
      <c r="F1078" s="18"/>
      <c r="G1078" s="59"/>
      <c r="H1078" s="60"/>
      <c r="I1078" s="20"/>
      <c r="J1078" s="21"/>
      <c r="K1078" s="21"/>
      <c r="L1078" s="21"/>
      <c r="M1078" s="21"/>
      <c r="N1078" s="21"/>
      <c r="O1078" s="21"/>
      <c r="P1078" s="21"/>
      <c r="Q1078" s="21"/>
      <c r="R1078" s="21"/>
      <c r="S1078" s="21"/>
      <c r="T1078" s="21"/>
      <c r="U1078" s="21"/>
      <c r="V1078" s="21"/>
      <c r="W1078" s="21"/>
      <c r="X1078" s="21"/>
      <c r="Y1078" s="21"/>
      <c r="Z1078" s="21"/>
      <c r="AA1078" s="21"/>
      <c r="AB1078" s="21"/>
      <c r="AC1078" s="21"/>
      <c r="AD1078" s="21"/>
      <c r="AE1078" s="21"/>
      <c r="AF1078" s="21"/>
      <c r="AG1078" s="21"/>
      <c r="AH1078" s="10"/>
      <c r="AI1078" s="10"/>
    </row>
    <row r="1079" spans="1:39" ht="27.95" x14ac:dyDescent="0.3">
      <c r="A1079" s="6" t="str">
        <f t="shared" si="64"/>
        <v>Clinical Laboratory &amp; Pathology Procedures-Special stained specimen slides to examine tissue, initial procedure-88342</v>
      </c>
      <c r="B1079" s="6" t="str">
        <f t="shared" si="65"/>
        <v>Special stained specimen slides to examine tissue, initial procedure</v>
      </c>
      <c r="C1079" s="6" t="str">
        <f t="shared" si="66"/>
        <v>Clinical Laboratory &amp; Pathology Procedures</v>
      </c>
      <c r="D1079" s="6" t="str">
        <f t="shared" si="67"/>
        <v>88342</v>
      </c>
      <c r="E1079" s="25" t="s">
        <v>984</v>
      </c>
      <c r="F1079" s="25" t="s">
        <v>59</v>
      </c>
      <c r="G1079" s="53" t="s">
        <v>31468</v>
      </c>
      <c r="H1079" s="25" t="s">
        <v>27990</v>
      </c>
      <c r="I1079" s="10" t="s">
        <v>31084</v>
      </c>
      <c r="J1079" s="17">
        <v>383</v>
      </c>
      <c r="K1079" s="17">
        <v>76.600000000000009</v>
      </c>
      <c r="L1079" s="17">
        <v>46.568999999999996</v>
      </c>
      <c r="M1079" s="17">
        <v>206.97333333333336</v>
      </c>
      <c r="N1079" s="17" t="s">
        <v>34096</v>
      </c>
      <c r="O1079" s="17">
        <v>46.568999999999996</v>
      </c>
      <c r="P1079" s="17" t="s">
        <v>34096</v>
      </c>
      <c r="Q1079" s="17" t="s">
        <v>34096</v>
      </c>
      <c r="R1079" s="17" t="s">
        <v>34096</v>
      </c>
      <c r="S1079" s="17" t="s">
        <v>34096</v>
      </c>
      <c r="T1079" s="17">
        <v>162.74</v>
      </c>
      <c r="U1079" s="17">
        <v>101.3</v>
      </c>
      <c r="V1079" s="17">
        <v>98.26100000000001</v>
      </c>
      <c r="W1079" s="17">
        <v>91.17</v>
      </c>
      <c r="X1079" s="17">
        <v>206.97333333333336</v>
      </c>
      <c r="Y1079" s="17">
        <v>186.27599999999998</v>
      </c>
      <c r="Z1079" s="17">
        <v>194.03749999999999</v>
      </c>
      <c r="AA1079" s="17">
        <v>203.09258333333332</v>
      </c>
      <c r="AB1079" s="17">
        <v>206.97333333333336</v>
      </c>
      <c r="AC1079" s="17">
        <v>206.97333333333336</v>
      </c>
      <c r="AD1079" s="17">
        <v>206.97333333333336</v>
      </c>
      <c r="AE1079" s="17">
        <v>185.75856666666664</v>
      </c>
      <c r="AF1079" s="17">
        <v>137.11983333333333</v>
      </c>
      <c r="AG1079" s="17">
        <v>72.440666666666672</v>
      </c>
      <c r="AH1079" s="10" t="s">
        <v>34712</v>
      </c>
      <c r="AI1079" s="10" t="s">
        <v>31060</v>
      </c>
      <c r="AJ1079" s="54">
        <v>1</v>
      </c>
      <c r="AK1079" s="27">
        <v>7</v>
      </c>
      <c r="AL1079" t="s">
        <v>175</v>
      </c>
      <c r="AM1079">
        <v>4</v>
      </c>
    </row>
    <row r="1080" spans="1:39" x14ac:dyDescent="0.3">
      <c r="A1080" s="6" t="str">
        <f t="shared" si="64"/>
        <v>Clinical Laboratory &amp; Pathology Procedures-Special stained specimen slides to examine tissue, initial procedure-88342</v>
      </c>
      <c r="B1080" s="6" t="str">
        <f t="shared" si="65"/>
        <v>Special stained specimen slides to examine tissue, initial procedure</v>
      </c>
      <c r="C1080" s="6" t="str">
        <f t="shared" si="66"/>
        <v>Clinical Laboratory &amp; Pathology Procedures</v>
      </c>
      <c r="D1080" s="6" t="str">
        <f t="shared" si="67"/>
        <v>88342</v>
      </c>
      <c r="E1080" s="25" t="s">
        <v>47</v>
      </c>
      <c r="F1080" s="25" t="s">
        <v>47</v>
      </c>
      <c r="G1080" s="53" t="s">
        <v>32875</v>
      </c>
      <c r="H1080" s="25" t="s">
        <v>27986</v>
      </c>
      <c r="I1080" s="10" t="s">
        <v>734</v>
      </c>
      <c r="J1080" s="17">
        <v>948</v>
      </c>
      <c r="K1080" s="17">
        <v>189.60000000000002</v>
      </c>
      <c r="L1080" s="17">
        <v>59.702399999999997</v>
      </c>
      <c r="M1080" s="17">
        <v>265.34399999999999</v>
      </c>
      <c r="N1080" s="17" t="s">
        <v>34096</v>
      </c>
      <c r="O1080" s="17">
        <v>59.702399999999997</v>
      </c>
      <c r="P1080" s="17" t="s">
        <v>34096</v>
      </c>
      <c r="Q1080" s="17" t="s">
        <v>34096</v>
      </c>
      <c r="R1080" s="17" t="s">
        <v>34096</v>
      </c>
      <c r="S1080" s="17" t="s">
        <v>34096</v>
      </c>
      <c r="T1080" s="17" t="s">
        <v>34096</v>
      </c>
      <c r="U1080" s="17" t="s">
        <v>34096</v>
      </c>
      <c r="V1080" s="17" t="s">
        <v>34096</v>
      </c>
      <c r="W1080" s="17" t="s">
        <v>34096</v>
      </c>
      <c r="X1080" s="17">
        <v>265.34399999999999</v>
      </c>
      <c r="Y1080" s="17">
        <v>238.80959999999999</v>
      </c>
      <c r="Z1080" s="17">
        <v>248.76</v>
      </c>
      <c r="AA1080" s="17">
        <v>260.36880000000002</v>
      </c>
      <c r="AB1080" s="17">
        <v>265.34399999999999</v>
      </c>
      <c r="AC1080" s="17">
        <v>265.34399999999999</v>
      </c>
      <c r="AD1080" s="17">
        <v>265.34399999999999</v>
      </c>
      <c r="AE1080" s="17">
        <v>238.14624000000001</v>
      </c>
      <c r="AF1080" s="17">
        <v>175.79040000000001</v>
      </c>
      <c r="AG1080" s="17">
        <v>92.870400000000018</v>
      </c>
      <c r="AH1080" s="10" t="s">
        <v>34713</v>
      </c>
      <c r="AI1080" s="10" t="s">
        <v>31060</v>
      </c>
      <c r="AJ1080" s="54">
        <v>0</v>
      </c>
      <c r="AK1080" s="27" t="s">
        <v>34143</v>
      </c>
      <c r="AL1080" t="s">
        <v>175</v>
      </c>
      <c r="AM1080" t="e">
        <v>#VALUE!</v>
      </c>
    </row>
    <row r="1081" spans="1:39" x14ac:dyDescent="0.3">
      <c r="A1081" s="6" t="str">
        <f t="shared" si="64"/>
        <v>Clinical Laboratory &amp; Pathology Procedures-Special stained specimen slides to examine tissue, initial procedure-88342</v>
      </c>
      <c r="B1081" s="6" t="str">
        <f t="shared" si="65"/>
        <v>Special stained specimen slides to examine tissue, initial procedure</v>
      </c>
      <c r="C1081" s="6" t="str">
        <f t="shared" si="66"/>
        <v>Clinical Laboratory &amp; Pathology Procedures</v>
      </c>
      <c r="D1081" s="6" t="str">
        <f t="shared" si="67"/>
        <v>88342</v>
      </c>
      <c r="E1081" s="25" t="s">
        <v>47</v>
      </c>
      <c r="F1081" s="25" t="s">
        <v>47</v>
      </c>
      <c r="G1081" s="53" t="s">
        <v>826</v>
      </c>
      <c r="H1081" s="25" t="s">
        <v>34127</v>
      </c>
      <c r="I1081" s="10" t="s">
        <v>804</v>
      </c>
      <c r="J1081" s="17">
        <v>3852</v>
      </c>
      <c r="K1081" s="17">
        <v>770.40000000000009</v>
      </c>
      <c r="L1081" s="17">
        <v>193.59257142857138</v>
      </c>
      <c r="M1081" s="17">
        <v>860.41142857142859</v>
      </c>
      <c r="N1081" s="17" t="s">
        <v>34096</v>
      </c>
      <c r="O1081" s="17">
        <v>193.59257142857138</v>
      </c>
      <c r="P1081" s="17" t="s">
        <v>34096</v>
      </c>
      <c r="Q1081" s="17" t="s">
        <v>34096</v>
      </c>
      <c r="R1081" s="17" t="s">
        <v>34096</v>
      </c>
      <c r="S1081" s="17" t="s">
        <v>34096</v>
      </c>
      <c r="T1081" s="17" t="s">
        <v>34096</v>
      </c>
      <c r="U1081" s="17" t="s">
        <v>34096</v>
      </c>
      <c r="V1081" s="17" t="s">
        <v>34096</v>
      </c>
      <c r="W1081" s="17" t="s">
        <v>34096</v>
      </c>
      <c r="X1081" s="17">
        <v>860.41142857142859</v>
      </c>
      <c r="Y1081" s="17">
        <v>774.3702857142855</v>
      </c>
      <c r="Z1081" s="17">
        <v>806.63571428571424</v>
      </c>
      <c r="AA1081" s="17">
        <v>844.27871428571427</v>
      </c>
      <c r="AB1081" s="17">
        <v>860.41142857142859</v>
      </c>
      <c r="AC1081" s="17">
        <v>860.41142857142859</v>
      </c>
      <c r="AD1081" s="17">
        <v>860.41142857142859</v>
      </c>
      <c r="AE1081" s="17">
        <v>772.21925714285703</v>
      </c>
      <c r="AF1081" s="17">
        <v>570.0225714285715</v>
      </c>
      <c r="AG1081" s="17">
        <v>301.14400000000006</v>
      </c>
      <c r="AH1081" s="10" t="s">
        <v>34714</v>
      </c>
      <c r="AI1081" s="10" t="s">
        <v>31060</v>
      </c>
      <c r="AJ1081" s="54">
        <v>0</v>
      </c>
      <c r="AK1081" s="27" t="s">
        <v>34143</v>
      </c>
      <c r="AL1081" t="s">
        <v>175</v>
      </c>
      <c r="AM1081" t="e">
        <v>#VALUE!</v>
      </c>
    </row>
    <row r="1082" spans="1:39" x14ac:dyDescent="0.3">
      <c r="A1082" s="6" t="str">
        <f t="shared" si="64"/>
        <v>Clinical Laboratory &amp; Pathology Procedures-Special stained specimen slides to examine tissue, initial procedure-88342</v>
      </c>
      <c r="B1082" s="6" t="str">
        <f t="shared" si="65"/>
        <v>Special stained specimen slides to examine tissue, initial procedure</v>
      </c>
      <c r="C1082" s="6" t="str">
        <f t="shared" si="66"/>
        <v>Clinical Laboratory &amp; Pathology Procedures</v>
      </c>
      <c r="D1082" s="6" t="str">
        <f t="shared" si="67"/>
        <v>88342</v>
      </c>
      <c r="E1082" s="25"/>
      <c r="F1082" s="25"/>
      <c r="G1082" s="53"/>
      <c r="H1082" s="25"/>
      <c r="I1082" s="10"/>
      <c r="J1082" s="39">
        <v>5183</v>
      </c>
      <c r="K1082" s="39">
        <v>1036.6000000000001</v>
      </c>
      <c r="L1082" s="39">
        <v>299.8639714285714</v>
      </c>
      <c r="M1082" s="39">
        <v>1332.728761904762</v>
      </c>
      <c r="N1082" s="39" t="s">
        <v>34096</v>
      </c>
      <c r="O1082" s="39">
        <v>299.8639714285714</v>
      </c>
      <c r="P1082" s="39" t="s">
        <v>34096</v>
      </c>
      <c r="Q1082" s="39" t="s">
        <v>34096</v>
      </c>
      <c r="R1082" s="39" t="s">
        <v>34096</v>
      </c>
      <c r="S1082" s="39" t="s">
        <v>34096</v>
      </c>
      <c r="T1082" s="39">
        <v>162.74</v>
      </c>
      <c r="U1082" s="39">
        <v>101.3</v>
      </c>
      <c r="V1082" s="39">
        <v>98.26100000000001</v>
      </c>
      <c r="W1082" s="39">
        <v>91.17</v>
      </c>
      <c r="X1082" s="39">
        <v>1332.728761904762</v>
      </c>
      <c r="Y1082" s="39">
        <v>1199.4558857142856</v>
      </c>
      <c r="Z1082" s="39">
        <v>1249.4332142857143</v>
      </c>
      <c r="AA1082" s="39">
        <v>1307.7400976190477</v>
      </c>
      <c r="AB1082" s="39">
        <v>1332.728761904762</v>
      </c>
      <c r="AC1082" s="39">
        <v>1332.728761904762</v>
      </c>
      <c r="AD1082" s="39">
        <v>1332.728761904762</v>
      </c>
      <c r="AE1082" s="39">
        <v>1196.1240638095237</v>
      </c>
      <c r="AF1082" s="39">
        <v>882.93280476190489</v>
      </c>
      <c r="AG1082" s="39">
        <v>394.01440000000008</v>
      </c>
      <c r="AH1082" s="10"/>
      <c r="AI1082" s="10"/>
    </row>
    <row r="1083" spans="1:39" x14ac:dyDescent="0.3">
      <c r="A1083" s="6" t="str">
        <f t="shared" si="64"/>
        <v>Clinical Laboratory &amp; Pathology Procedures-Special stained specimen slides to examine tissue, initial procedure-88342</v>
      </c>
      <c r="B1083" s="6" t="str">
        <f t="shared" si="65"/>
        <v>Special stained specimen slides to examine tissue, initial procedure</v>
      </c>
      <c r="C1083" s="6" t="str">
        <f t="shared" si="66"/>
        <v>Clinical Laboratory &amp; Pathology Procedures</v>
      </c>
      <c r="D1083" s="6" t="str">
        <f t="shared" si="67"/>
        <v>88342</v>
      </c>
      <c r="E1083" s="25"/>
      <c r="F1083" s="25"/>
      <c r="G1083" s="53"/>
      <c r="H1083" s="25"/>
      <c r="I1083" s="10"/>
      <c r="J1083" s="17"/>
      <c r="K1083" s="17"/>
      <c r="L1083" s="17"/>
      <c r="M1083" s="17"/>
      <c r="N1083" s="17"/>
      <c r="O1083" s="17"/>
      <c r="P1083" s="17"/>
      <c r="Q1083" s="17"/>
      <c r="R1083" s="17"/>
      <c r="S1083" s="17"/>
      <c r="T1083" s="17"/>
      <c r="U1083" s="17"/>
      <c r="V1083" s="17"/>
      <c r="W1083" s="17"/>
      <c r="X1083" s="17"/>
      <c r="Y1083" s="17"/>
      <c r="Z1083" s="17"/>
      <c r="AA1083" s="17"/>
      <c r="AB1083" s="17"/>
      <c r="AC1083" s="17"/>
      <c r="AD1083" s="17"/>
      <c r="AE1083" s="17"/>
      <c r="AF1083" s="17"/>
      <c r="AG1083" s="17"/>
      <c r="AH1083" s="10"/>
      <c r="AI1083" s="10"/>
    </row>
    <row r="1084" spans="1:39" x14ac:dyDescent="0.3">
      <c r="A1084" s="6" t="str">
        <f t="shared" si="64"/>
        <v>Clinical Laboratory &amp; Pathology Procedures-Special stained specimen slides to examine tissue, initial procedure-88342</v>
      </c>
      <c r="B1084" s="6" t="str">
        <f t="shared" si="65"/>
        <v>Special stained specimen slides to examine tissue, initial procedure</v>
      </c>
      <c r="C1084" s="6" t="str">
        <f t="shared" si="66"/>
        <v>Clinical Laboratory &amp; Pathology Procedures</v>
      </c>
      <c r="D1084" s="6" t="str">
        <f t="shared" si="67"/>
        <v>88342</v>
      </c>
      <c r="E1084" s="8"/>
      <c r="G1084" s="56" t="s">
        <v>43</v>
      </c>
      <c r="AH1084" s="10"/>
      <c r="AI1084" s="10"/>
    </row>
    <row r="1085" spans="1:39" x14ac:dyDescent="0.3">
      <c r="A1085" s="6" t="str">
        <f t="shared" si="64"/>
        <v>Clinical Laboratory &amp; Pathology Procedures-Special stained specimen slides to examine tissue, initial procedure-88342</v>
      </c>
      <c r="B1085" s="6" t="str">
        <f t="shared" si="65"/>
        <v>Special stained specimen slides to examine tissue, initial procedure</v>
      </c>
      <c r="C1085" s="6" t="str">
        <f t="shared" si="66"/>
        <v>Clinical Laboratory &amp; Pathology Procedures</v>
      </c>
      <c r="D1085" s="6" t="str">
        <f t="shared" si="67"/>
        <v>88342</v>
      </c>
      <c r="E1085" s="19"/>
      <c r="F1085" s="18"/>
      <c r="G1085" s="59"/>
      <c r="H1085" s="60"/>
      <c r="I1085" s="20"/>
      <c r="J1085" s="21"/>
      <c r="K1085" s="21"/>
      <c r="L1085" s="21"/>
      <c r="M1085" s="21"/>
      <c r="N1085" s="21"/>
      <c r="O1085" s="21"/>
      <c r="P1085" s="21"/>
      <c r="Q1085" s="21"/>
      <c r="R1085" s="21"/>
      <c r="S1085" s="21"/>
      <c r="T1085" s="21"/>
      <c r="U1085" s="21"/>
      <c r="V1085" s="21"/>
      <c r="W1085" s="21"/>
      <c r="X1085" s="21"/>
      <c r="Y1085" s="21"/>
      <c r="Z1085" s="21"/>
      <c r="AA1085" s="21"/>
      <c r="AB1085" s="21"/>
      <c r="AC1085" s="21"/>
      <c r="AD1085" s="21"/>
      <c r="AE1085" s="21"/>
      <c r="AF1085" s="21"/>
      <c r="AG1085" s="21"/>
      <c r="AH1085" s="10"/>
      <c r="AI1085" s="10"/>
    </row>
    <row r="1086" spans="1:39" ht="27.95" x14ac:dyDescent="0.3">
      <c r="A1086" s="6" t="str">
        <f t="shared" si="64"/>
        <v>Clinical Laboratory &amp; Pathology Procedures-Body fluid cell count with cell identification-89051</v>
      </c>
      <c r="B1086" s="6" t="str">
        <f t="shared" si="65"/>
        <v>Body fluid cell count with cell identification</v>
      </c>
      <c r="C1086" s="6" t="str">
        <f t="shared" si="66"/>
        <v>Clinical Laboratory &amp; Pathology Procedures</v>
      </c>
      <c r="D1086" s="6" t="str">
        <f t="shared" si="67"/>
        <v>89051</v>
      </c>
      <c r="E1086" s="25" t="s">
        <v>984</v>
      </c>
      <c r="F1086" s="25" t="s">
        <v>59</v>
      </c>
      <c r="G1086" s="53" t="s">
        <v>31471</v>
      </c>
      <c r="H1086" s="25" t="s">
        <v>28109</v>
      </c>
      <c r="I1086" s="10" t="s">
        <v>50</v>
      </c>
      <c r="J1086" s="17">
        <v>274</v>
      </c>
      <c r="K1086" s="17">
        <v>54.800000000000004</v>
      </c>
      <c r="L1086" s="17">
        <v>5.4539999999999997</v>
      </c>
      <c r="M1086" s="17">
        <v>167.49600000000001</v>
      </c>
      <c r="N1086" s="17">
        <v>5.6</v>
      </c>
      <c r="O1086" s="17">
        <v>6.16</v>
      </c>
      <c r="P1086" s="17">
        <v>5.6</v>
      </c>
      <c r="Q1086" s="17">
        <v>5.6</v>
      </c>
      <c r="R1086" s="17" t="s">
        <v>34096</v>
      </c>
      <c r="S1086" s="17">
        <v>6.16</v>
      </c>
      <c r="T1086" s="17" t="s">
        <v>34096</v>
      </c>
      <c r="U1086" s="17" t="s">
        <v>34096</v>
      </c>
      <c r="V1086" s="17">
        <v>5.8781999999999996</v>
      </c>
      <c r="W1086" s="17">
        <v>5.4539999999999997</v>
      </c>
      <c r="X1086" s="17">
        <v>167.49600000000001</v>
      </c>
      <c r="Y1086" s="17">
        <v>150.74639999999999</v>
      </c>
      <c r="Z1086" s="17">
        <v>157.0275</v>
      </c>
      <c r="AA1086" s="17">
        <v>164.35545000000002</v>
      </c>
      <c r="AB1086" s="17">
        <v>167.49600000000001</v>
      </c>
      <c r="AC1086" s="17">
        <v>167.49600000000001</v>
      </c>
      <c r="AD1086" s="17">
        <v>167.49600000000001</v>
      </c>
      <c r="AE1086" s="17">
        <v>150.32766000000001</v>
      </c>
      <c r="AF1086" s="17">
        <v>110.96610000000001</v>
      </c>
      <c r="AG1086" s="17">
        <v>5.88</v>
      </c>
      <c r="AH1086" s="10" t="s">
        <v>34715</v>
      </c>
      <c r="AI1086" s="10" t="s">
        <v>33857</v>
      </c>
      <c r="AJ1086" s="54">
        <v>1</v>
      </c>
      <c r="AK1086" s="27">
        <v>14</v>
      </c>
      <c r="AL1086" t="s">
        <v>51</v>
      </c>
      <c r="AM1086">
        <v>2</v>
      </c>
    </row>
    <row r="1087" spans="1:39" ht="27.95" x14ac:dyDescent="0.3">
      <c r="A1087" s="6" t="str">
        <f t="shared" si="64"/>
        <v>Clinical Laboratory &amp; Pathology Procedures-Body fluid cell count with cell identification-89051</v>
      </c>
      <c r="B1087" s="6" t="str">
        <f t="shared" si="65"/>
        <v>Body fluid cell count with cell identification</v>
      </c>
      <c r="C1087" s="6" t="str">
        <f t="shared" si="66"/>
        <v>Clinical Laboratory &amp; Pathology Procedures</v>
      </c>
      <c r="D1087" s="6" t="str">
        <f t="shared" si="67"/>
        <v>89051</v>
      </c>
      <c r="E1087" s="25" t="s">
        <v>47</v>
      </c>
      <c r="F1087" s="25" t="s">
        <v>47</v>
      </c>
      <c r="G1087" s="53" t="s">
        <v>31458</v>
      </c>
      <c r="H1087" s="25" t="s">
        <v>27823</v>
      </c>
      <c r="I1087" s="10" t="s">
        <v>728</v>
      </c>
      <c r="J1087" s="17">
        <v>146</v>
      </c>
      <c r="K1087" s="17">
        <v>29.200000000000003</v>
      </c>
      <c r="L1087" s="17">
        <v>28.369999999999997</v>
      </c>
      <c r="M1087" s="17">
        <v>381</v>
      </c>
      <c r="N1087" s="17" t="s">
        <v>34096</v>
      </c>
      <c r="O1087" s="17">
        <v>85.724999999999994</v>
      </c>
      <c r="P1087" s="17" t="s">
        <v>34096</v>
      </c>
      <c r="Q1087" s="17" t="s">
        <v>34096</v>
      </c>
      <c r="R1087" s="17" t="s">
        <v>34096</v>
      </c>
      <c r="S1087" s="17" t="s">
        <v>34096</v>
      </c>
      <c r="T1087" s="17">
        <v>28.369999999999997</v>
      </c>
      <c r="U1087" s="17">
        <v>77.66</v>
      </c>
      <c r="V1087" s="17">
        <v>75.330199999999991</v>
      </c>
      <c r="W1087" s="17">
        <v>69.894000000000005</v>
      </c>
      <c r="X1087" s="17">
        <v>381</v>
      </c>
      <c r="Y1087" s="17">
        <v>342.9</v>
      </c>
      <c r="Z1087" s="17">
        <v>357.1875</v>
      </c>
      <c r="AA1087" s="17">
        <v>373.85624999999999</v>
      </c>
      <c r="AB1087" s="17">
        <v>381</v>
      </c>
      <c r="AC1087" s="17">
        <v>381</v>
      </c>
      <c r="AD1087" s="17">
        <v>381</v>
      </c>
      <c r="AE1087" s="17">
        <v>341.94749999999999</v>
      </c>
      <c r="AF1087" s="17">
        <v>252.41250000000002</v>
      </c>
      <c r="AG1087" s="17">
        <v>133.35000000000002</v>
      </c>
      <c r="AH1087" s="10" t="s">
        <v>34716</v>
      </c>
      <c r="AI1087" s="10" t="s">
        <v>33857</v>
      </c>
      <c r="AJ1087" s="54">
        <v>0</v>
      </c>
      <c r="AK1087" s="27" t="s">
        <v>34143</v>
      </c>
      <c r="AL1087" t="s">
        <v>51</v>
      </c>
      <c r="AM1087" t="e">
        <v>#VALUE!</v>
      </c>
    </row>
    <row r="1088" spans="1:39" x14ac:dyDescent="0.3">
      <c r="A1088" s="6" t="str">
        <f t="shared" si="64"/>
        <v>Clinical Laboratory &amp; Pathology Procedures-Body fluid cell count with cell identification-89051</v>
      </c>
      <c r="B1088" s="6" t="str">
        <f t="shared" si="65"/>
        <v>Body fluid cell count with cell identification</v>
      </c>
      <c r="C1088" s="6" t="str">
        <f t="shared" si="66"/>
        <v>Clinical Laboratory &amp; Pathology Procedures</v>
      </c>
      <c r="D1088" s="6" t="str">
        <f t="shared" si="67"/>
        <v>89051</v>
      </c>
      <c r="E1088" s="25" t="s">
        <v>47</v>
      </c>
      <c r="F1088" s="25" t="s">
        <v>47</v>
      </c>
      <c r="G1088" s="53" t="s">
        <v>31280</v>
      </c>
      <c r="H1088" s="25" t="s">
        <v>26222</v>
      </c>
      <c r="I1088" s="10" t="s">
        <v>208</v>
      </c>
      <c r="J1088" s="17">
        <v>66</v>
      </c>
      <c r="K1088" s="17">
        <v>13.200000000000001</v>
      </c>
      <c r="L1088" s="17">
        <v>3.8250000000000002</v>
      </c>
      <c r="M1088" s="17">
        <v>97.704000000000008</v>
      </c>
      <c r="N1088" s="17">
        <v>3.93</v>
      </c>
      <c r="O1088" s="17">
        <v>17.880899999999997</v>
      </c>
      <c r="P1088" s="17">
        <v>3.93</v>
      </c>
      <c r="Q1088" s="17">
        <v>3.93</v>
      </c>
      <c r="R1088" s="17" t="s">
        <v>34096</v>
      </c>
      <c r="S1088" s="17">
        <v>4.3230000000000004</v>
      </c>
      <c r="T1088" s="17" t="s">
        <v>34096</v>
      </c>
      <c r="U1088" s="17" t="s">
        <v>34096</v>
      </c>
      <c r="V1088" s="17">
        <v>4.1224999999999996</v>
      </c>
      <c r="W1088" s="17">
        <v>3.8250000000000002</v>
      </c>
      <c r="X1088" s="17">
        <v>97.704000000000008</v>
      </c>
      <c r="Y1088" s="17">
        <v>87.933599999999984</v>
      </c>
      <c r="Z1088" s="17">
        <v>91.597499999999997</v>
      </c>
      <c r="AA1088" s="17">
        <v>95.872050000000002</v>
      </c>
      <c r="AB1088" s="17">
        <v>97.704000000000008</v>
      </c>
      <c r="AC1088" s="17">
        <v>97.704000000000008</v>
      </c>
      <c r="AD1088" s="17">
        <v>97.704000000000008</v>
      </c>
      <c r="AE1088" s="17">
        <v>87.689339999999987</v>
      </c>
      <c r="AF1088" s="17">
        <v>64.728899999999996</v>
      </c>
      <c r="AG1088" s="17">
        <v>26.515650000000001</v>
      </c>
      <c r="AH1088" s="10" t="s">
        <v>34717</v>
      </c>
      <c r="AI1088" s="10" t="s">
        <v>33857</v>
      </c>
      <c r="AJ1088" s="54">
        <v>0</v>
      </c>
      <c r="AK1088" s="27" t="s">
        <v>34143</v>
      </c>
      <c r="AL1088" t="s">
        <v>51</v>
      </c>
      <c r="AM1088" t="e">
        <v>#VALUE!</v>
      </c>
    </row>
    <row r="1089" spans="1:39" x14ac:dyDescent="0.3">
      <c r="A1089" s="6" t="str">
        <f t="shared" si="64"/>
        <v>Clinical Laboratory &amp; Pathology Procedures-Body fluid cell count with cell identification-89051</v>
      </c>
      <c r="B1089" s="6" t="str">
        <f t="shared" si="65"/>
        <v>Body fluid cell count with cell identification</v>
      </c>
      <c r="C1089" s="6" t="str">
        <f t="shared" si="66"/>
        <v>Clinical Laboratory &amp; Pathology Procedures</v>
      </c>
      <c r="D1089" s="6" t="str">
        <f t="shared" si="67"/>
        <v>89051</v>
      </c>
      <c r="E1089" s="25" t="s">
        <v>47</v>
      </c>
      <c r="F1089" s="25" t="s">
        <v>47</v>
      </c>
      <c r="G1089" s="53" t="s">
        <v>31312</v>
      </c>
      <c r="H1089" s="25" t="s">
        <v>26508</v>
      </c>
      <c r="I1089" s="10" t="s">
        <v>208</v>
      </c>
      <c r="J1089" s="17">
        <v>145</v>
      </c>
      <c r="K1089" s="17">
        <v>29</v>
      </c>
      <c r="L1089" s="17">
        <v>3.8970000000000002</v>
      </c>
      <c r="M1089" s="17">
        <v>123.68800000000003</v>
      </c>
      <c r="N1089" s="17">
        <v>4</v>
      </c>
      <c r="O1089" s="17">
        <v>4.4000000000000004</v>
      </c>
      <c r="P1089" s="17">
        <v>4</v>
      </c>
      <c r="Q1089" s="17">
        <v>4</v>
      </c>
      <c r="R1089" s="17" t="s">
        <v>34096</v>
      </c>
      <c r="S1089" s="17">
        <v>4.4000000000000004</v>
      </c>
      <c r="T1089" s="17" t="s">
        <v>34096</v>
      </c>
      <c r="U1089" s="17" t="s">
        <v>34096</v>
      </c>
      <c r="V1089" s="17">
        <v>4.2000999999999999</v>
      </c>
      <c r="W1089" s="17">
        <v>3.8970000000000002</v>
      </c>
      <c r="X1089" s="17">
        <v>123.68800000000003</v>
      </c>
      <c r="Y1089" s="17">
        <v>111.31920000000001</v>
      </c>
      <c r="Z1089" s="17">
        <v>115.95750000000002</v>
      </c>
      <c r="AA1089" s="17">
        <v>121.36885000000001</v>
      </c>
      <c r="AB1089" s="17">
        <v>123.68800000000003</v>
      </c>
      <c r="AC1089" s="17">
        <v>123.68800000000003</v>
      </c>
      <c r="AD1089" s="17">
        <v>123.68800000000003</v>
      </c>
      <c r="AE1089" s="17">
        <v>111.00998</v>
      </c>
      <c r="AF1089" s="17">
        <v>81.943300000000008</v>
      </c>
      <c r="AG1089" s="17">
        <v>4.2</v>
      </c>
      <c r="AH1089" s="10" t="s">
        <v>34718</v>
      </c>
      <c r="AI1089" s="10" t="s">
        <v>33857</v>
      </c>
      <c r="AJ1089" s="54">
        <v>0</v>
      </c>
      <c r="AK1089" s="27" t="s">
        <v>34143</v>
      </c>
      <c r="AL1089" t="s">
        <v>51</v>
      </c>
      <c r="AM1089" t="e">
        <v>#VALUE!</v>
      </c>
    </row>
    <row r="1090" spans="1:39" x14ac:dyDescent="0.3">
      <c r="A1090" s="6" t="str">
        <f t="shared" si="64"/>
        <v>Clinical Laboratory &amp; Pathology Procedures-Body fluid cell count with cell identification-89051</v>
      </c>
      <c r="B1090" s="6" t="str">
        <f t="shared" si="65"/>
        <v>Body fluid cell count with cell identification</v>
      </c>
      <c r="C1090" s="6" t="str">
        <f t="shared" si="66"/>
        <v>Clinical Laboratory &amp; Pathology Procedures</v>
      </c>
      <c r="D1090" s="6" t="str">
        <f t="shared" si="67"/>
        <v>89051</v>
      </c>
      <c r="E1090" s="25" t="s">
        <v>47</v>
      </c>
      <c r="F1090" s="25" t="s">
        <v>47</v>
      </c>
      <c r="G1090" s="53" t="s">
        <v>188</v>
      </c>
      <c r="H1090" s="25" t="s">
        <v>34119</v>
      </c>
      <c r="I1090" s="10" t="s">
        <v>189</v>
      </c>
      <c r="J1090" s="17">
        <v>109</v>
      </c>
      <c r="K1090" s="17">
        <v>21.8</v>
      </c>
      <c r="L1090" s="17">
        <v>18.753891883872999</v>
      </c>
      <c r="M1090" s="17">
        <v>83.350630594991259</v>
      </c>
      <c r="N1090" s="17" t="s">
        <v>34096</v>
      </c>
      <c r="O1090" s="17">
        <v>18.753891883872999</v>
      </c>
      <c r="P1090" s="17" t="s">
        <v>34096</v>
      </c>
      <c r="Q1090" s="17" t="s">
        <v>34096</v>
      </c>
      <c r="R1090" s="17" t="s">
        <v>34096</v>
      </c>
      <c r="S1090" s="17" t="s">
        <v>34096</v>
      </c>
      <c r="T1090" s="17" t="s">
        <v>34096</v>
      </c>
      <c r="U1090" s="17" t="s">
        <v>34096</v>
      </c>
      <c r="V1090" s="17" t="s">
        <v>34096</v>
      </c>
      <c r="W1090" s="17" t="s">
        <v>34096</v>
      </c>
      <c r="X1090" s="17">
        <v>83.350630594991259</v>
      </c>
      <c r="Y1090" s="17">
        <v>75.015567535491996</v>
      </c>
      <c r="Z1090" s="17">
        <v>78.141216182804158</v>
      </c>
      <c r="AA1090" s="17">
        <v>81.787806271335128</v>
      </c>
      <c r="AB1090" s="17">
        <v>83.350630594991259</v>
      </c>
      <c r="AC1090" s="17">
        <v>83.350630594991259</v>
      </c>
      <c r="AD1090" s="17">
        <v>83.350630594991259</v>
      </c>
      <c r="AE1090" s="17">
        <v>74.807190959004515</v>
      </c>
      <c r="AF1090" s="17">
        <v>55.219792769181737</v>
      </c>
      <c r="AG1090" s="17">
        <v>29.172720708246931</v>
      </c>
      <c r="AH1090" s="10" t="s">
        <v>34719</v>
      </c>
      <c r="AI1090" s="10" t="s">
        <v>33857</v>
      </c>
      <c r="AJ1090" s="54">
        <v>0</v>
      </c>
      <c r="AK1090" s="27" t="s">
        <v>34143</v>
      </c>
      <c r="AL1090" t="s">
        <v>51</v>
      </c>
      <c r="AM1090" t="e">
        <v>#VALUE!</v>
      </c>
    </row>
    <row r="1091" spans="1:39" x14ac:dyDescent="0.3">
      <c r="A1091" s="6" t="str">
        <f t="shared" si="64"/>
        <v>Clinical Laboratory &amp; Pathology Procedures-Body fluid cell count with cell identification-89051</v>
      </c>
      <c r="B1091" s="6" t="str">
        <f t="shared" si="65"/>
        <v>Body fluid cell count with cell identification</v>
      </c>
      <c r="C1091" s="6" t="str">
        <f t="shared" si="66"/>
        <v>Clinical Laboratory &amp; Pathology Procedures</v>
      </c>
      <c r="D1091" s="6" t="str">
        <f t="shared" si="67"/>
        <v>89051</v>
      </c>
      <c r="E1091" s="25" t="s">
        <v>47</v>
      </c>
      <c r="F1091" s="25" t="s">
        <v>47</v>
      </c>
      <c r="G1091" s="53" t="s">
        <v>31455</v>
      </c>
      <c r="H1091" s="25" t="s">
        <v>27778</v>
      </c>
      <c r="I1091" s="10" t="s">
        <v>728</v>
      </c>
      <c r="J1091" s="17">
        <v>346</v>
      </c>
      <c r="K1091" s="17">
        <v>69.2</v>
      </c>
      <c r="L1091" s="17">
        <v>51.071400000000004</v>
      </c>
      <c r="M1091" s="17">
        <v>226.98400000000004</v>
      </c>
      <c r="N1091" s="17" t="s">
        <v>34096</v>
      </c>
      <c r="O1091" s="17">
        <v>51.071400000000004</v>
      </c>
      <c r="P1091" s="17" t="s">
        <v>34096</v>
      </c>
      <c r="Q1091" s="17" t="s">
        <v>34096</v>
      </c>
      <c r="R1091" s="17" t="s">
        <v>34096</v>
      </c>
      <c r="S1091" s="17" t="s">
        <v>34096</v>
      </c>
      <c r="T1091" s="17" t="s">
        <v>34096</v>
      </c>
      <c r="U1091" s="17" t="s">
        <v>34096</v>
      </c>
      <c r="V1091" s="17" t="s">
        <v>34096</v>
      </c>
      <c r="W1091" s="17" t="s">
        <v>34096</v>
      </c>
      <c r="X1091" s="17">
        <v>226.98400000000004</v>
      </c>
      <c r="Y1091" s="17">
        <v>204.28560000000002</v>
      </c>
      <c r="Z1091" s="17">
        <v>212.79750000000001</v>
      </c>
      <c r="AA1091" s="17">
        <v>222.72805000000002</v>
      </c>
      <c r="AB1091" s="17">
        <v>226.98400000000004</v>
      </c>
      <c r="AC1091" s="17">
        <v>226.98400000000004</v>
      </c>
      <c r="AD1091" s="17">
        <v>226.98400000000004</v>
      </c>
      <c r="AE1091" s="17">
        <v>203.71814000000001</v>
      </c>
      <c r="AF1091" s="17">
        <v>150.37690000000001</v>
      </c>
      <c r="AG1091" s="17">
        <v>79.444400000000016</v>
      </c>
      <c r="AH1091" s="10" t="s">
        <v>34720</v>
      </c>
      <c r="AI1091" s="10" t="s">
        <v>33857</v>
      </c>
      <c r="AJ1091" s="54">
        <v>0</v>
      </c>
      <c r="AK1091" s="27" t="s">
        <v>34143</v>
      </c>
      <c r="AL1091" t="s">
        <v>51</v>
      </c>
      <c r="AM1091" t="e">
        <v>#VALUE!</v>
      </c>
    </row>
    <row r="1092" spans="1:39" ht="27.95" x14ac:dyDescent="0.3">
      <c r="A1092" s="6" t="str">
        <f t="shared" si="64"/>
        <v>Clinical Laboratory &amp; Pathology Procedures-Body fluid cell count with cell identification-89051</v>
      </c>
      <c r="B1092" s="6" t="str">
        <f t="shared" si="65"/>
        <v>Body fluid cell count with cell identification</v>
      </c>
      <c r="C1092" s="6" t="str">
        <f t="shared" si="66"/>
        <v>Clinical Laboratory &amp; Pathology Procedures</v>
      </c>
      <c r="D1092" s="6" t="str">
        <f t="shared" si="67"/>
        <v>89051</v>
      </c>
      <c r="E1092" s="25" t="s">
        <v>47</v>
      </c>
      <c r="F1092" s="25" t="s">
        <v>47</v>
      </c>
      <c r="G1092" s="53" t="s">
        <v>31465</v>
      </c>
      <c r="H1092" s="25" t="s">
        <v>27945</v>
      </c>
      <c r="I1092" s="10" t="s">
        <v>734</v>
      </c>
      <c r="J1092" s="17">
        <v>1016</v>
      </c>
      <c r="K1092" s="17">
        <v>203.20000000000002</v>
      </c>
      <c r="L1092" s="17">
        <v>51.63</v>
      </c>
      <c r="M1092" s="17">
        <v>270.86399999999998</v>
      </c>
      <c r="N1092" s="17" t="s">
        <v>34096</v>
      </c>
      <c r="O1092" s="17">
        <v>60.944399999999995</v>
      </c>
      <c r="P1092" s="17" t="s">
        <v>34096</v>
      </c>
      <c r="Q1092" s="17" t="s">
        <v>34096</v>
      </c>
      <c r="R1092" s="17" t="s">
        <v>34096</v>
      </c>
      <c r="S1092" s="17" t="s">
        <v>34096</v>
      </c>
      <c r="T1092" s="17">
        <v>51.63</v>
      </c>
      <c r="U1092" s="17">
        <v>107.3</v>
      </c>
      <c r="V1092" s="17">
        <v>104.08099999999999</v>
      </c>
      <c r="W1092" s="17">
        <v>96.57</v>
      </c>
      <c r="X1092" s="17">
        <v>270.86399999999998</v>
      </c>
      <c r="Y1092" s="17">
        <v>243.77759999999998</v>
      </c>
      <c r="Z1092" s="17">
        <v>253.935</v>
      </c>
      <c r="AA1092" s="17">
        <v>265.78530000000001</v>
      </c>
      <c r="AB1092" s="17">
        <v>270.86399999999998</v>
      </c>
      <c r="AC1092" s="17">
        <v>270.86399999999998</v>
      </c>
      <c r="AD1092" s="17">
        <v>270.86399999999998</v>
      </c>
      <c r="AE1092" s="17">
        <v>243.10043999999999</v>
      </c>
      <c r="AF1092" s="17">
        <v>179.44739999999999</v>
      </c>
      <c r="AG1092" s="17">
        <v>94.802400000000006</v>
      </c>
      <c r="AH1092" s="10" t="s">
        <v>34721</v>
      </c>
      <c r="AI1092" s="10" t="s">
        <v>33857</v>
      </c>
      <c r="AJ1092" s="54">
        <v>0</v>
      </c>
      <c r="AK1092" s="27" t="s">
        <v>34143</v>
      </c>
      <c r="AL1092" t="s">
        <v>51</v>
      </c>
      <c r="AM1092" t="e">
        <v>#VALUE!</v>
      </c>
    </row>
    <row r="1093" spans="1:39" x14ac:dyDescent="0.3">
      <c r="A1093" s="6" t="str">
        <f t="shared" si="64"/>
        <v>Clinical Laboratory &amp; Pathology Procedures-Body fluid cell count with cell identification-89051</v>
      </c>
      <c r="B1093" s="6" t="str">
        <f t="shared" si="65"/>
        <v>Body fluid cell count with cell identification</v>
      </c>
      <c r="C1093" s="6" t="str">
        <f t="shared" si="66"/>
        <v>Clinical Laboratory &amp; Pathology Procedures</v>
      </c>
      <c r="D1093" s="6" t="str">
        <f t="shared" si="67"/>
        <v>89051</v>
      </c>
      <c r="E1093" s="25" t="s">
        <v>47</v>
      </c>
      <c r="F1093" s="25" t="s">
        <v>47</v>
      </c>
      <c r="G1093" s="53" t="s">
        <v>826</v>
      </c>
      <c r="H1093" s="25" t="s">
        <v>34119</v>
      </c>
      <c r="I1093" s="10" t="s">
        <v>804</v>
      </c>
      <c r="J1093" s="17">
        <v>3852</v>
      </c>
      <c r="K1093" s="17">
        <v>770.40000000000009</v>
      </c>
      <c r="L1093" s="17">
        <v>193.59257142857138</v>
      </c>
      <c r="M1093" s="17">
        <v>860.41142857142859</v>
      </c>
      <c r="N1093" s="17" t="s">
        <v>34096</v>
      </c>
      <c r="O1093" s="17">
        <v>193.59257142857138</v>
      </c>
      <c r="P1093" s="17" t="s">
        <v>34096</v>
      </c>
      <c r="Q1093" s="17" t="s">
        <v>34096</v>
      </c>
      <c r="R1093" s="17" t="s">
        <v>34096</v>
      </c>
      <c r="S1093" s="17" t="s">
        <v>34096</v>
      </c>
      <c r="T1093" s="17" t="s">
        <v>34096</v>
      </c>
      <c r="U1093" s="17" t="s">
        <v>34096</v>
      </c>
      <c r="V1093" s="17" t="s">
        <v>34096</v>
      </c>
      <c r="W1093" s="17" t="s">
        <v>34096</v>
      </c>
      <c r="X1093" s="17">
        <v>860.41142857142859</v>
      </c>
      <c r="Y1093" s="17">
        <v>774.3702857142855</v>
      </c>
      <c r="Z1093" s="17">
        <v>806.63571428571424</v>
      </c>
      <c r="AA1093" s="17">
        <v>844.27871428571427</v>
      </c>
      <c r="AB1093" s="17">
        <v>860.41142857142859</v>
      </c>
      <c r="AC1093" s="17">
        <v>860.41142857142859</v>
      </c>
      <c r="AD1093" s="17">
        <v>860.41142857142859</v>
      </c>
      <c r="AE1093" s="17">
        <v>772.21925714285703</v>
      </c>
      <c r="AF1093" s="17">
        <v>570.0225714285715</v>
      </c>
      <c r="AG1093" s="17">
        <v>301.14400000000006</v>
      </c>
      <c r="AH1093" s="10" t="s">
        <v>34722</v>
      </c>
      <c r="AI1093" s="10" t="s">
        <v>33857</v>
      </c>
      <c r="AJ1093" s="54">
        <v>0</v>
      </c>
      <c r="AK1093" s="27" t="s">
        <v>34143</v>
      </c>
      <c r="AL1093" t="s">
        <v>51</v>
      </c>
      <c r="AM1093" t="e">
        <v>#VALUE!</v>
      </c>
    </row>
    <row r="1094" spans="1:39" x14ac:dyDescent="0.3">
      <c r="A1094" s="6" t="str">
        <f t="shared" si="64"/>
        <v>Clinical Laboratory &amp; Pathology Procedures-Body fluid cell count with cell identification-89051</v>
      </c>
      <c r="B1094" s="6" t="str">
        <f t="shared" si="65"/>
        <v>Body fluid cell count with cell identification</v>
      </c>
      <c r="C1094" s="6" t="str">
        <f t="shared" si="66"/>
        <v>Clinical Laboratory &amp; Pathology Procedures</v>
      </c>
      <c r="D1094" s="6" t="str">
        <f t="shared" si="67"/>
        <v>89051</v>
      </c>
      <c r="E1094" s="25" t="s">
        <v>47</v>
      </c>
      <c r="F1094" s="25" t="s">
        <v>47</v>
      </c>
      <c r="G1094" s="53" t="s">
        <v>735</v>
      </c>
      <c r="H1094" s="25" t="s">
        <v>34119</v>
      </c>
      <c r="I1094" s="10" t="s">
        <v>736</v>
      </c>
      <c r="J1094" s="17">
        <v>1794</v>
      </c>
      <c r="K1094" s="17">
        <v>358.8</v>
      </c>
      <c r="L1094" s="17">
        <v>108.18979999999999</v>
      </c>
      <c r="M1094" s="17">
        <v>480.8435555555555</v>
      </c>
      <c r="N1094" s="17" t="s">
        <v>34096</v>
      </c>
      <c r="O1094" s="17">
        <v>108.18979999999999</v>
      </c>
      <c r="P1094" s="17" t="s">
        <v>34096</v>
      </c>
      <c r="Q1094" s="17" t="s">
        <v>34096</v>
      </c>
      <c r="R1094" s="17" t="s">
        <v>34096</v>
      </c>
      <c r="S1094" s="17" t="s">
        <v>34096</v>
      </c>
      <c r="T1094" s="17" t="s">
        <v>34096</v>
      </c>
      <c r="U1094" s="17" t="s">
        <v>34096</v>
      </c>
      <c r="V1094" s="17" t="s">
        <v>34096</v>
      </c>
      <c r="W1094" s="17" t="s">
        <v>34096</v>
      </c>
      <c r="X1094" s="17">
        <v>480.8435555555555</v>
      </c>
      <c r="Y1094" s="17">
        <v>432.75919999999996</v>
      </c>
      <c r="Z1094" s="17">
        <v>450.7908333333333</v>
      </c>
      <c r="AA1094" s="17">
        <v>471.82773888888892</v>
      </c>
      <c r="AB1094" s="17">
        <v>480.8435555555555</v>
      </c>
      <c r="AC1094" s="17">
        <v>480.8435555555555</v>
      </c>
      <c r="AD1094" s="17">
        <v>480.8435555555555</v>
      </c>
      <c r="AE1094" s="17">
        <v>431.55709111111105</v>
      </c>
      <c r="AF1094" s="17">
        <v>318.55885555555562</v>
      </c>
      <c r="AG1094" s="17">
        <v>168.29524444444445</v>
      </c>
      <c r="AH1094" s="10" t="s">
        <v>34723</v>
      </c>
      <c r="AI1094" s="10" t="s">
        <v>33857</v>
      </c>
      <c r="AJ1094" s="54">
        <v>0</v>
      </c>
      <c r="AK1094" s="27" t="s">
        <v>34143</v>
      </c>
      <c r="AL1094" t="s">
        <v>51</v>
      </c>
      <c r="AM1094" t="e">
        <v>#VALUE!</v>
      </c>
    </row>
    <row r="1095" spans="1:39" x14ac:dyDescent="0.3">
      <c r="A1095" s="6" t="str">
        <f t="shared" si="64"/>
        <v>Clinical Laboratory &amp; Pathology Procedures-Body fluid cell count with cell identification-89051</v>
      </c>
      <c r="B1095" s="6" t="str">
        <f t="shared" si="65"/>
        <v>Body fluid cell count with cell identification</v>
      </c>
      <c r="C1095" s="6" t="str">
        <f t="shared" si="66"/>
        <v>Clinical Laboratory &amp; Pathology Procedures</v>
      </c>
      <c r="D1095" s="6" t="str">
        <f t="shared" si="67"/>
        <v>89051</v>
      </c>
      <c r="E1095" s="25" t="s">
        <v>47</v>
      </c>
      <c r="F1095" s="25" t="s">
        <v>47</v>
      </c>
      <c r="G1095" s="53" t="s">
        <v>314</v>
      </c>
      <c r="H1095" s="25" t="s">
        <v>315</v>
      </c>
      <c r="I1095" s="10" t="s">
        <v>208</v>
      </c>
      <c r="J1095" s="17">
        <v>580</v>
      </c>
      <c r="K1095" s="17">
        <v>116</v>
      </c>
      <c r="L1095" s="17">
        <v>10.287000000000001</v>
      </c>
      <c r="M1095" s="17">
        <v>784.49600000000009</v>
      </c>
      <c r="N1095" s="17">
        <v>10.56</v>
      </c>
      <c r="O1095" s="17">
        <v>11.616000000000001</v>
      </c>
      <c r="P1095" s="17">
        <v>10.56</v>
      </c>
      <c r="Q1095" s="17">
        <v>10.56</v>
      </c>
      <c r="R1095" s="17" t="s">
        <v>34096</v>
      </c>
      <c r="S1095" s="17">
        <v>11.616000000000001</v>
      </c>
      <c r="T1095" s="17" t="s">
        <v>34096</v>
      </c>
      <c r="U1095" s="17" t="s">
        <v>34096</v>
      </c>
      <c r="V1095" s="17">
        <v>11.0871</v>
      </c>
      <c r="W1095" s="17">
        <v>10.287000000000001</v>
      </c>
      <c r="X1095" s="17">
        <v>784.49600000000009</v>
      </c>
      <c r="Y1095" s="17">
        <v>706.04639999999995</v>
      </c>
      <c r="Z1095" s="17">
        <v>735.46500000000003</v>
      </c>
      <c r="AA1095" s="17">
        <v>769.7867</v>
      </c>
      <c r="AB1095" s="17">
        <v>784.49600000000009</v>
      </c>
      <c r="AC1095" s="17">
        <v>784.49600000000009</v>
      </c>
      <c r="AD1095" s="17">
        <v>784.49600000000009</v>
      </c>
      <c r="AE1095" s="17">
        <v>704.08515999999997</v>
      </c>
      <c r="AF1095" s="17">
        <v>519.72860000000003</v>
      </c>
      <c r="AG1095" s="17">
        <v>11.088000000000001</v>
      </c>
      <c r="AH1095" s="10" t="s">
        <v>34724</v>
      </c>
      <c r="AI1095" s="10" t="s">
        <v>33857</v>
      </c>
      <c r="AJ1095" s="54">
        <v>0</v>
      </c>
      <c r="AK1095" s="27" t="s">
        <v>34143</v>
      </c>
      <c r="AL1095" t="s">
        <v>51</v>
      </c>
      <c r="AM1095" t="e">
        <v>#VALUE!</v>
      </c>
    </row>
    <row r="1096" spans="1:39" x14ac:dyDescent="0.3">
      <c r="A1096" s="6" t="str">
        <f t="shared" si="64"/>
        <v>Clinical Laboratory &amp; Pathology Procedures-Body fluid cell count with cell identification-89051</v>
      </c>
      <c r="B1096" s="6" t="str">
        <f t="shared" si="65"/>
        <v>Body fluid cell count with cell identification</v>
      </c>
      <c r="C1096" s="6" t="str">
        <f t="shared" si="66"/>
        <v>Clinical Laboratory &amp; Pathology Procedures</v>
      </c>
      <c r="D1096" s="6" t="str">
        <f t="shared" si="67"/>
        <v>89051</v>
      </c>
      <c r="E1096" s="25" t="s">
        <v>47</v>
      </c>
      <c r="F1096" s="25" t="s">
        <v>47</v>
      </c>
      <c r="G1096" s="53" t="s">
        <v>829</v>
      </c>
      <c r="H1096" s="25" t="s">
        <v>830</v>
      </c>
      <c r="I1096" s="10" t="s">
        <v>214</v>
      </c>
      <c r="J1096" s="17">
        <v>19</v>
      </c>
      <c r="K1096" s="17">
        <v>3.8000000000000003</v>
      </c>
      <c r="L1096" s="17">
        <v>0.12600000000000003</v>
      </c>
      <c r="M1096" s="17">
        <v>1.8420479999999999</v>
      </c>
      <c r="N1096" s="17" t="s">
        <v>34096</v>
      </c>
      <c r="O1096" s="17">
        <v>0.41446079999999991</v>
      </c>
      <c r="P1096" s="17" t="s">
        <v>34096</v>
      </c>
      <c r="Q1096" s="17" t="s">
        <v>34096</v>
      </c>
      <c r="R1096" s="17" t="s">
        <v>34096</v>
      </c>
      <c r="S1096" s="17" t="s">
        <v>34096</v>
      </c>
      <c r="T1096" s="17" t="s">
        <v>34096</v>
      </c>
      <c r="U1096" s="17">
        <v>0.14000000000000001</v>
      </c>
      <c r="V1096" s="17">
        <v>0.1358</v>
      </c>
      <c r="W1096" s="17">
        <v>0.12600000000000003</v>
      </c>
      <c r="X1096" s="17">
        <v>1.8420479999999999</v>
      </c>
      <c r="Y1096" s="17">
        <v>1.6578431999999996</v>
      </c>
      <c r="Z1096" s="17">
        <v>1.7269199999999998</v>
      </c>
      <c r="AA1096" s="17">
        <v>1.8075095999999999</v>
      </c>
      <c r="AB1096" s="17">
        <v>1.8420479999999999</v>
      </c>
      <c r="AC1096" s="17">
        <v>1.8420479999999999</v>
      </c>
      <c r="AD1096" s="17">
        <v>1.8420479999999999</v>
      </c>
      <c r="AE1096" s="17">
        <v>1.6532380799999999</v>
      </c>
      <c r="AF1096" s="17">
        <v>1.2203568</v>
      </c>
      <c r="AG1096" s="17">
        <v>0.34538400000000002</v>
      </c>
      <c r="AH1096" s="10" t="s">
        <v>34725</v>
      </c>
      <c r="AI1096" s="10" t="s">
        <v>33857</v>
      </c>
      <c r="AJ1096" s="54">
        <v>0</v>
      </c>
      <c r="AK1096" s="27" t="s">
        <v>34143</v>
      </c>
      <c r="AL1096" t="s">
        <v>51</v>
      </c>
      <c r="AM1096" t="e">
        <v>#VALUE!</v>
      </c>
    </row>
    <row r="1097" spans="1:39" ht="41.95" x14ac:dyDescent="0.3">
      <c r="A1097" s="6" t="str">
        <f t="shared" ref="A1097:A1099" si="68">IF(OR($AJ1097=1,$AJ1097&gt;1),(C1097&amp;"-"&amp;B1097&amp;"-"&amp;D1097),A1096)</f>
        <v>Clinical Laboratory &amp; Pathology Procedures-Body fluid cell count with cell identification-89051</v>
      </c>
      <c r="B1097" s="6" t="str">
        <f t="shared" si="65"/>
        <v>Body fluid cell count with cell identification</v>
      </c>
      <c r="C1097" s="6" t="str">
        <f t="shared" si="66"/>
        <v>Clinical Laboratory &amp; Pathology Procedures</v>
      </c>
      <c r="D1097" s="6" t="str">
        <f t="shared" si="67"/>
        <v>89051</v>
      </c>
      <c r="E1097" s="25" t="s">
        <v>47</v>
      </c>
      <c r="F1097" s="25" t="s">
        <v>47</v>
      </c>
      <c r="G1097" s="53" t="s">
        <v>209</v>
      </c>
      <c r="H1097" s="25" t="s">
        <v>210</v>
      </c>
      <c r="I1097" s="10" t="s">
        <v>211</v>
      </c>
      <c r="J1097" s="17">
        <v>161</v>
      </c>
      <c r="K1097" s="17">
        <v>32.200000000000003</v>
      </c>
      <c r="L1097" s="17">
        <v>7.569</v>
      </c>
      <c r="M1097" s="17">
        <v>152.87200000000001</v>
      </c>
      <c r="N1097" s="17">
        <v>7.77</v>
      </c>
      <c r="O1097" s="17">
        <v>8.5470000000000006</v>
      </c>
      <c r="P1097" s="17">
        <v>7.77</v>
      </c>
      <c r="Q1097" s="17">
        <v>7.77</v>
      </c>
      <c r="R1097" s="17" t="s">
        <v>34096</v>
      </c>
      <c r="S1097" s="17">
        <v>8.5470000000000006</v>
      </c>
      <c r="T1097" s="17" t="s">
        <v>34096</v>
      </c>
      <c r="U1097" s="17" t="s">
        <v>34096</v>
      </c>
      <c r="V1097" s="17">
        <v>8.1577000000000002</v>
      </c>
      <c r="W1097" s="17">
        <v>7.569</v>
      </c>
      <c r="X1097" s="17">
        <v>152.87200000000001</v>
      </c>
      <c r="Y1097" s="17">
        <v>137.5848</v>
      </c>
      <c r="Z1097" s="17">
        <v>143.3175</v>
      </c>
      <c r="AA1097" s="17">
        <v>150.00565</v>
      </c>
      <c r="AB1097" s="17">
        <v>152.87200000000001</v>
      </c>
      <c r="AC1097" s="17">
        <v>152.87200000000001</v>
      </c>
      <c r="AD1097" s="17">
        <v>152.87200000000001</v>
      </c>
      <c r="AE1097" s="17">
        <v>137.20262</v>
      </c>
      <c r="AF1097" s="17">
        <v>101.27770000000001</v>
      </c>
      <c r="AG1097" s="17">
        <v>8.1585000000000001</v>
      </c>
      <c r="AH1097" s="10" t="s">
        <v>34726</v>
      </c>
      <c r="AI1097" s="10" t="s">
        <v>33857</v>
      </c>
      <c r="AJ1097" s="54">
        <v>0</v>
      </c>
      <c r="AK1097" s="27" t="s">
        <v>34143</v>
      </c>
      <c r="AL1097" t="s">
        <v>51</v>
      </c>
      <c r="AM1097" t="e">
        <v>#VALUE!</v>
      </c>
    </row>
    <row r="1098" spans="1:39" x14ac:dyDescent="0.3">
      <c r="A1098" s="6" t="str">
        <f t="shared" si="68"/>
        <v>Clinical Laboratory &amp; Pathology Procedures-Body fluid cell count with cell identification-89051</v>
      </c>
      <c r="B1098" s="6" t="str">
        <f t="shared" si="65"/>
        <v>Body fluid cell count with cell identification</v>
      </c>
      <c r="C1098" s="6" t="str">
        <f t="shared" si="66"/>
        <v>Clinical Laboratory &amp; Pathology Procedures</v>
      </c>
      <c r="D1098" s="6" t="str">
        <f t="shared" si="67"/>
        <v>89051</v>
      </c>
      <c r="E1098" s="25"/>
      <c r="F1098" s="25"/>
      <c r="G1098" s="53"/>
      <c r="H1098" s="25"/>
      <c r="I1098" s="10"/>
      <c r="J1098" s="39">
        <v>8508</v>
      </c>
      <c r="K1098" s="39">
        <v>1701.6000000000001</v>
      </c>
      <c r="L1098" s="39">
        <v>482.7656633124443</v>
      </c>
      <c r="M1098" s="39">
        <v>3631.5516627219754</v>
      </c>
      <c r="N1098" s="39">
        <v>31.86</v>
      </c>
      <c r="O1098" s="39">
        <v>567.29542411244438</v>
      </c>
      <c r="P1098" s="39">
        <v>31.86</v>
      </c>
      <c r="Q1098" s="39">
        <v>31.86</v>
      </c>
      <c r="R1098" s="39" t="s">
        <v>34096</v>
      </c>
      <c r="S1098" s="39">
        <v>35.046000000000006</v>
      </c>
      <c r="T1098" s="39">
        <v>80</v>
      </c>
      <c r="U1098" s="39">
        <v>185.09999999999997</v>
      </c>
      <c r="V1098" s="39">
        <v>212.99259999999995</v>
      </c>
      <c r="W1098" s="39">
        <v>197.62199999999999</v>
      </c>
      <c r="X1098" s="39">
        <v>3631.5516627219754</v>
      </c>
      <c r="Y1098" s="39">
        <v>3268.3964964497773</v>
      </c>
      <c r="Z1098" s="39">
        <v>3404.5796838018523</v>
      </c>
      <c r="AA1098" s="39">
        <v>3563.4600690459383</v>
      </c>
      <c r="AB1098" s="39">
        <v>3631.5516627219754</v>
      </c>
      <c r="AC1098" s="39">
        <v>3631.5516627219754</v>
      </c>
      <c r="AD1098" s="39">
        <v>3631.5516627219754</v>
      </c>
      <c r="AE1098" s="39">
        <v>3259.317617292973</v>
      </c>
      <c r="AF1098" s="39">
        <v>2405.9029765533087</v>
      </c>
      <c r="AG1098" s="39">
        <v>862.39629915269143</v>
      </c>
      <c r="AH1098" s="10"/>
      <c r="AI1098" s="10"/>
    </row>
    <row r="1099" spans="1:39" x14ac:dyDescent="0.3">
      <c r="A1099" s="6" t="str">
        <f t="shared" si="68"/>
        <v>Clinical Laboratory &amp; Pathology Procedures-Body fluid cell count with cell identification-89051</v>
      </c>
      <c r="B1099" s="6" t="str">
        <f t="shared" si="65"/>
        <v>Body fluid cell count with cell identification</v>
      </c>
      <c r="C1099" s="6" t="str">
        <f t="shared" si="66"/>
        <v>Clinical Laboratory &amp; Pathology Procedures</v>
      </c>
      <c r="D1099" s="6" t="str">
        <f t="shared" si="67"/>
        <v>89051</v>
      </c>
      <c r="E1099" s="19"/>
      <c r="F1099" s="18"/>
      <c r="G1099" s="59"/>
      <c r="H1099" s="60"/>
      <c r="I1099" s="20"/>
      <c r="J1099" s="21"/>
      <c r="K1099" s="21"/>
      <c r="L1099" s="21"/>
      <c r="M1099" s="21"/>
      <c r="N1099" s="21"/>
      <c r="O1099" s="21"/>
      <c r="P1099" s="21"/>
      <c r="Q1099" s="21"/>
      <c r="R1099" s="21"/>
      <c r="S1099" s="21"/>
      <c r="T1099" s="21"/>
      <c r="U1099" s="21"/>
      <c r="V1099" s="21"/>
      <c r="W1099" s="21"/>
      <c r="X1099" s="21"/>
      <c r="Y1099" s="21"/>
      <c r="Z1099" s="21"/>
      <c r="AA1099" s="21"/>
      <c r="AB1099" s="21"/>
      <c r="AC1099" s="21"/>
      <c r="AD1099" s="21"/>
      <c r="AE1099" s="21"/>
      <c r="AF1099" s="21"/>
      <c r="AG1099" s="21"/>
      <c r="AH1099" s="10"/>
      <c r="AI1099" s="10"/>
    </row>
    <row r="1100" spans="1:39" x14ac:dyDescent="0.3">
      <c r="A1100" s="6" t="str">
        <f>IF(OR($AJ1100=1,$AJ1100&gt;1),(C1100&amp;"-"&amp;B1100&amp;"-"&amp;D1100),#REF!)</f>
        <v>Medicine Services-Talk Therapy 60 Minutes-90837</v>
      </c>
      <c r="B1100" s="6" t="str">
        <f>IF(OR($AJ1100=1,$AJ1100&gt;1),$G1100,#REF!)</f>
        <v>Talk Therapy 60 Minutes</v>
      </c>
      <c r="C1100" s="6" t="str">
        <f>IF(OR($AJ1100=1,$AJ1100&gt;1),$E1100,#REF!)</f>
        <v>Medicine Services</v>
      </c>
      <c r="D1100" s="6" t="str">
        <f>IF(OR($AJ1100=1,$AJ1100&gt;1),$H1100,#REF!)</f>
        <v>90837</v>
      </c>
      <c r="E1100" s="25" t="s">
        <v>987</v>
      </c>
      <c r="F1100" s="25" t="s">
        <v>44</v>
      </c>
      <c r="G1100" s="53" t="s">
        <v>32902</v>
      </c>
      <c r="H1100" s="25" t="s">
        <v>81</v>
      </c>
      <c r="I1100" s="10" t="s">
        <v>34017</v>
      </c>
      <c r="J1100" s="17">
        <v>350</v>
      </c>
      <c r="K1100" s="17">
        <v>70</v>
      </c>
      <c r="L1100" s="17">
        <v>51.676199999999994</v>
      </c>
      <c r="M1100" s="17">
        <v>229.672</v>
      </c>
      <c r="N1100" s="17" t="s">
        <v>34096</v>
      </c>
      <c r="O1100" s="17">
        <v>51.676199999999994</v>
      </c>
      <c r="P1100" s="17" t="s">
        <v>34096</v>
      </c>
      <c r="Q1100" s="17" t="s">
        <v>34096</v>
      </c>
      <c r="R1100" s="17" t="s">
        <v>34096</v>
      </c>
      <c r="S1100" s="17" t="s">
        <v>34096</v>
      </c>
      <c r="T1100" s="17">
        <v>151.91</v>
      </c>
      <c r="U1100" s="17" t="s">
        <v>34096</v>
      </c>
      <c r="V1100" s="17">
        <v>128.18549999999999</v>
      </c>
      <c r="W1100" s="17">
        <v>118.935</v>
      </c>
      <c r="X1100" s="17">
        <v>229.672</v>
      </c>
      <c r="Y1100" s="17">
        <v>206.70479999999998</v>
      </c>
      <c r="Z1100" s="17">
        <v>215.3175</v>
      </c>
      <c r="AA1100" s="17">
        <v>225.36564999999999</v>
      </c>
      <c r="AB1100" s="17">
        <v>229.672</v>
      </c>
      <c r="AC1100" s="17">
        <v>229.672</v>
      </c>
      <c r="AD1100" s="17">
        <v>229.672</v>
      </c>
      <c r="AE1100" s="17">
        <v>206.13061999999996</v>
      </c>
      <c r="AF1100" s="17">
        <v>152.15770000000001</v>
      </c>
      <c r="AG1100" s="17">
        <v>80.385199999999998</v>
      </c>
      <c r="AH1100" s="10" t="s">
        <v>34727</v>
      </c>
      <c r="AI1100" s="10" t="s">
        <v>33981</v>
      </c>
      <c r="AJ1100" s="54">
        <v>1</v>
      </c>
      <c r="AK1100" s="27">
        <v>4</v>
      </c>
      <c r="AL1100" t="s">
        <v>175</v>
      </c>
      <c r="AM1100">
        <v>3</v>
      </c>
    </row>
    <row r="1101" spans="1:39" x14ac:dyDescent="0.3">
      <c r="A1101" s="6" t="str">
        <f t="shared" ref="A1101:A1164" si="69">IF(OR($AJ1101=1,$AJ1101&gt;1),(C1101&amp;"-"&amp;B1101&amp;"-"&amp;D1101),A1100)</f>
        <v>Medicine Services-Talk Therapy 60 Minutes-90837</v>
      </c>
      <c r="B1101" s="6" t="str">
        <f t="shared" ref="B1101:B1164" si="70">IF(OR($AJ1101=1,$AJ1101&gt;1),$G1101,B1100)</f>
        <v>Talk Therapy 60 Minutes</v>
      </c>
      <c r="C1101" s="6" t="str">
        <f t="shared" ref="C1101:C1164" si="71">IF(OR($AJ1101=1,$AJ1101&gt;1),$E1101,C1100)</f>
        <v>Medicine Services</v>
      </c>
      <c r="D1101" s="6" t="str">
        <f t="shared" ref="D1101:D1164" si="72">IF(OR($AJ1101=1,$AJ1101&gt;1),$H1101,D1100)</f>
        <v>90837</v>
      </c>
      <c r="E1101" s="8"/>
      <c r="G1101" s="56" t="s">
        <v>43</v>
      </c>
      <c r="AH1101" s="10"/>
      <c r="AI1101" s="10"/>
    </row>
    <row r="1102" spans="1:39" x14ac:dyDescent="0.3">
      <c r="A1102" s="6" t="str">
        <f t="shared" si="69"/>
        <v>Medicine Services-Talk Therapy 60 Minutes-90837</v>
      </c>
      <c r="B1102" s="6" t="str">
        <f t="shared" si="70"/>
        <v>Talk Therapy 60 Minutes</v>
      </c>
      <c r="C1102" s="6" t="str">
        <f t="shared" si="71"/>
        <v>Medicine Services</v>
      </c>
      <c r="D1102" s="6" t="str">
        <f t="shared" si="72"/>
        <v>90837</v>
      </c>
      <c r="E1102" s="19"/>
      <c r="F1102" s="18"/>
      <c r="G1102" s="59"/>
      <c r="H1102" s="60"/>
      <c r="I1102" s="20"/>
      <c r="J1102" s="21"/>
      <c r="K1102" s="21"/>
      <c r="L1102" s="21"/>
      <c r="M1102" s="21"/>
      <c r="N1102" s="21"/>
      <c r="O1102" s="21"/>
      <c r="P1102" s="21"/>
      <c r="Q1102" s="21"/>
      <c r="R1102" s="21"/>
      <c r="S1102" s="21"/>
      <c r="T1102" s="21"/>
      <c r="U1102" s="21"/>
      <c r="V1102" s="21"/>
      <c r="W1102" s="21"/>
      <c r="X1102" s="21"/>
      <c r="Y1102" s="21"/>
      <c r="Z1102" s="21"/>
      <c r="AA1102" s="21"/>
      <c r="AB1102" s="21"/>
      <c r="AC1102" s="21"/>
      <c r="AD1102" s="21"/>
      <c r="AE1102" s="21"/>
      <c r="AF1102" s="21"/>
      <c r="AG1102" s="21"/>
      <c r="AH1102" s="10"/>
      <c r="AI1102" s="10"/>
    </row>
    <row r="1103" spans="1:39" ht="27.95" x14ac:dyDescent="0.3">
      <c r="A1103" s="6" t="str">
        <f t="shared" si="69"/>
        <v>Medicine Services-Treatment of speech, language, voice, communication, and/or hearing processing disorder-92507</v>
      </c>
      <c r="B1103" s="6" t="str">
        <f t="shared" si="70"/>
        <v>Treatment of speech, language, voice, communication, and/or hearing processing disorder</v>
      </c>
      <c r="C1103" s="6" t="str">
        <f t="shared" si="71"/>
        <v>Medicine Services</v>
      </c>
      <c r="D1103" s="6" t="str">
        <f t="shared" si="72"/>
        <v>92507</v>
      </c>
      <c r="E1103" s="25" t="s">
        <v>987</v>
      </c>
      <c r="F1103" s="25" t="s">
        <v>44</v>
      </c>
      <c r="G1103" s="53" t="s">
        <v>31488</v>
      </c>
      <c r="H1103" s="25" t="s">
        <v>28783</v>
      </c>
      <c r="I1103" s="10" t="s">
        <v>31086</v>
      </c>
      <c r="J1103" s="17">
        <v>621</v>
      </c>
      <c r="K1103" s="17">
        <v>124.2</v>
      </c>
      <c r="L1103" s="17">
        <v>66.968999999999994</v>
      </c>
      <c r="M1103" s="17">
        <v>377.96799999999996</v>
      </c>
      <c r="N1103" s="17" t="s">
        <v>34096</v>
      </c>
      <c r="O1103" s="17" t="s">
        <v>34096</v>
      </c>
      <c r="P1103" s="17" t="s">
        <v>34096</v>
      </c>
      <c r="Q1103" s="17" t="s">
        <v>34096</v>
      </c>
      <c r="R1103" s="17" t="s">
        <v>34096</v>
      </c>
      <c r="S1103" s="17" t="s">
        <v>34096</v>
      </c>
      <c r="T1103" s="17" t="s">
        <v>34096</v>
      </c>
      <c r="U1103" s="17" t="s">
        <v>34096</v>
      </c>
      <c r="V1103" s="17">
        <v>72.177700000000002</v>
      </c>
      <c r="W1103" s="17">
        <v>66.968999999999994</v>
      </c>
      <c r="X1103" s="17">
        <v>377.96799999999996</v>
      </c>
      <c r="Y1103" s="17">
        <v>340.1712</v>
      </c>
      <c r="Z1103" s="17">
        <v>354.34499999999991</v>
      </c>
      <c r="AA1103" s="17">
        <v>370.8811</v>
      </c>
      <c r="AB1103" s="17">
        <v>377.96799999999996</v>
      </c>
      <c r="AC1103" s="17">
        <v>377.96799999999996</v>
      </c>
      <c r="AD1103" s="17">
        <v>377.96799999999996</v>
      </c>
      <c r="AE1103" s="17">
        <v>339.22627999999992</v>
      </c>
      <c r="AF1103" s="17">
        <v>250.40380000000002</v>
      </c>
      <c r="AG1103" s="17">
        <v>132.28880000000001</v>
      </c>
      <c r="AH1103" s="10" t="s">
        <v>34728</v>
      </c>
      <c r="AI1103" s="10" t="s">
        <v>31066</v>
      </c>
      <c r="AJ1103" s="54">
        <v>1</v>
      </c>
      <c r="AK1103" s="27">
        <v>2</v>
      </c>
      <c r="AL1103" t="s">
        <v>51</v>
      </c>
      <c r="AM1103">
        <v>1</v>
      </c>
    </row>
    <row r="1104" spans="1:39" x14ac:dyDescent="0.3">
      <c r="A1104" s="6" t="str">
        <f t="shared" si="69"/>
        <v>Medicine Services-Treatment of speech, language, voice, communication, and/or hearing processing disorder-92507</v>
      </c>
      <c r="B1104" s="6" t="str">
        <f t="shared" si="70"/>
        <v>Treatment of speech, language, voice, communication, and/or hearing processing disorder</v>
      </c>
      <c r="C1104" s="6" t="str">
        <f t="shared" si="71"/>
        <v>Medicine Services</v>
      </c>
      <c r="D1104" s="6" t="str">
        <f t="shared" si="72"/>
        <v>92507</v>
      </c>
      <c r="E1104" s="19"/>
      <c r="F1104" s="18"/>
      <c r="G1104" s="59"/>
      <c r="H1104" s="60"/>
      <c r="I1104" s="20"/>
      <c r="J1104" s="21"/>
      <c r="K1104" s="21"/>
      <c r="L1104" s="21"/>
      <c r="M1104" s="21"/>
      <c r="N1104" s="21"/>
      <c r="O1104" s="21"/>
      <c r="P1104" s="21"/>
      <c r="Q1104" s="21"/>
      <c r="R1104" s="21"/>
      <c r="S1104" s="21"/>
      <c r="T1104" s="21"/>
      <c r="U1104" s="21"/>
      <c r="V1104" s="21"/>
      <c r="W1104" s="21"/>
      <c r="X1104" s="21"/>
      <c r="Y1104" s="21"/>
      <c r="Z1104" s="21"/>
      <c r="AA1104" s="21"/>
      <c r="AB1104" s="21"/>
      <c r="AC1104" s="21"/>
      <c r="AD1104" s="21"/>
      <c r="AE1104" s="21"/>
      <c r="AF1104" s="21"/>
      <c r="AG1104" s="21"/>
      <c r="AH1104" s="10"/>
      <c r="AI1104" s="10"/>
    </row>
    <row r="1105" spans="1:39" ht="27.95" x14ac:dyDescent="0.3">
      <c r="A1105" s="6" t="str">
        <f t="shared" si="69"/>
        <v>Medicine Services-Fluoroscopic and video recorded motion evaluation of swallowing function-92611</v>
      </c>
      <c r="B1105" s="6" t="str">
        <f t="shared" si="70"/>
        <v>Fluoroscopic and video recorded motion evaluation of swallowing function</v>
      </c>
      <c r="C1105" s="6" t="str">
        <f t="shared" si="71"/>
        <v>Medicine Services</v>
      </c>
      <c r="D1105" s="6" t="str">
        <f t="shared" si="72"/>
        <v>92611</v>
      </c>
      <c r="E1105" s="25" t="s">
        <v>987</v>
      </c>
      <c r="F1105" s="25" t="s">
        <v>44</v>
      </c>
      <c r="G1105" s="53" t="s">
        <v>31491</v>
      </c>
      <c r="H1105" s="25" t="s">
        <v>28954</v>
      </c>
      <c r="I1105" s="10" t="s">
        <v>34014</v>
      </c>
      <c r="J1105" s="17">
        <v>443</v>
      </c>
      <c r="K1105" s="17">
        <v>88.600000000000009</v>
      </c>
      <c r="L1105" s="17">
        <v>57.1158</v>
      </c>
      <c r="M1105" s="17">
        <v>253.84800000000001</v>
      </c>
      <c r="N1105" s="17" t="s">
        <v>34096</v>
      </c>
      <c r="O1105" s="17">
        <v>57.1158</v>
      </c>
      <c r="P1105" s="17" t="s">
        <v>34096</v>
      </c>
      <c r="Q1105" s="17" t="s">
        <v>34096</v>
      </c>
      <c r="R1105" s="17" t="s">
        <v>34096</v>
      </c>
      <c r="S1105" s="17" t="s">
        <v>34096</v>
      </c>
      <c r="T1105" s="17" t="s">
        <v>34096</v>
      </c>
      <c r="U1105" s="17" t="s">
        <v>34096</v>
      </c>
      <c r="V1105" s="17" t="s">
        <v>34096</v>
      </c>
      <c r="W1105" s="17" t="s">
        <v>34096</v>
      </c>
      <c r="X1105" s="17">
        <v>253.84800000000001</v>
      </c>
      <c r="Y1105" s="17">
        <v>228.4632</v>
      </c>
      <c r="Z1105" s="17">
        <v>237.98250000000002</v>
      </c>
      <c r="AA1105" s="17">
        <v>249.08835000000002</v>
      </c>
      <c r="AB1105" s="17">
        <v>253.84800000000001</v>
      </c>
      <c r="AC1105" s="17">
        <v>253.84800000000001</v>
      </c>
      <c r="AD1105" s="17">
        <v>253.84800000000001</v>
      </c>
      <c r="AE1105" s="17">
        <v>227.82857999999999</v>
      </c>
      <c r="AF1105" s="17">
        <v>168.17430000000002</v>
      </c>
      <c r="AG1105" s="17">
        <v>88.846800000000016</v>
      </c>
      <c r="AH1105" s="10" t="s">
        <v>34729</v>
      </c>
      <c r="AI1105" s="10" t="s">
        <v>33957</v>
      </c>
      <c r="AJ1105" s="54">
        <v>1</v>
      </c>
      <c r="AK1105" s="27">
        <v>2</v>
      </c>
      <c r="AL1105" t="s">
        <v>51</v>
      </c>
      <c r="AM1105">
        <v>1</v>
      </c>
    </row>
    <row r="1106" spans="1:39" x14ac:dyDescent="0.3">
      <c r="A1106" s="6" t="str">
        <f t="shared" si="69"/>
        <v>Medicine Services-Fluoroscopic and video recorded motion evaluation of swallowing function-92611</v>
      </c>
      <c r="B1106" s="6" t="str">
        <f t="shared" si="70"/>
        <v>Fluoroscopic and video recorded motion evaluation of swallowing function</v>
      </c>
      <c r="C1106" s="6" t="str">
        <f t="shared" si="71"/>
        <v>Medicine Services</v>
      </c>
      <c r="D1106" s="6" t="str">
        <f t="shared" si="72"/>
        <v>92611</v>
      </c>
      <c r="E1106" s="19"/>
      <c r="F1106" s="18"/>
      <c r="G1106" s="59"/>
      <c r="H1106" s="60"/>
      <c r="I1106" s="20"/>
      <c r="J1106" s="21"/>
      <c r="K1106" s="21"/>
      <c r="L1106" s="21"/>
      <c r="M1106" s="21"/>
      <c r="N1106" s="21"/>
      <c r="O1106" s="21"/>
      <c r="P1106" s="21"/>
      <c r="Q1106" s="21"/>
      <c r="R1106" s="21"/>
      <c r="S1106" s="21"/>
      <c r="T1106" s="21"/>
      <c r="U1106" s="21"/>
      <c r="V1106" s="21"/>
      <c r="W1106" s="21"/>
      <c r="X1106" s="21"/>
      <c r="Y1106" s="21"/>
      <c r="Z1106" s="21"/>
      <c r="AA1106" s="21"/>
      <c r="AB1106" s="21"/>
      <c r="AC1106" s="21"/>
      <c r="AD1106" s="21"/>
      <c r="AE1106" s="21"/>
      <c r="AF1106" s="21"/>
      <c r="AG1106" s="21"/>
      <c r="AH1106" s="10"/>
      <c r="AI1106" s="10"/>
    </row>
    <row r="1107" spans="1:39" ht="27.95" x14ac:dyDescent="0.3">
      <c r="A1107" s="6" t="str">
        <f t="shared" si="69"/>
        <v>Medicine Services-Routine electrocardiogram (EKG) with tracing using at least 12 leads-93005</v>
      </c>
      <c r="B1107" s="6" t="str">
        <f t="shared" si="70"/>
        <v>Routine electrocardiogram (EKG) with tracing using at least 12 leads</v>
      </c>
      <c r="C1107" s="6" t="str">
        <f t="shared" si="71"/>
        <v>Medicine Services</v>
      </c>
      <c r="D1107" s="6" t="str">
        <f t="shared" si="72"/>
        <v>93005</v>
      </c>
      <c r="E1107" s="25" t="s">
        <v>987</v>
      </c>
      <c r="F1107" s="25" t="s">
        <v>44</v>
      </c>
      <c r="G1107" s="53" t="s">
        <v>241</v>
      </c>
      <c r="H1107" s="25" t="s">
        <v>242</v>
      </c>
      <c r="I1107" s="10" t="s">
        <v>243</v>
      </c>
      <c r="J1107" s="17">
        <v>558</v>
      </c>
      <c r="K1107" s="17">
        <v>111.60000000000001</v>
      </c>
      <c r="L1107" s="17">
        <v>5.3730000000000002</v>
      </c>
      <c r="M1107" s="17">
        <v>359.01600000000002</v>
      </c>
      <c r="N1107" s="17" t="s">
        <v>34096</v>
      </c>
      <c r="O1107" s="17">
        <v>80.778599999999997</v>
      </c>
      <c r="P1107" s="17" t="s">
        <v>34096</v>
      </c>
      <c r="Q1107" s="17" t="s">
        <v>34096</v>
      </c>
      <c r="R1107" s="17" t="s">
        <v>34096</v>
      </c>
      <c r="S1107" s="17" t="s">
        <v>34096</v>
      </c>
      <c r="T1107" s="17">
        <v>58.28</v>
      </c>
      <c r="U1107" s="17" t="s">
        <v>34096</v>
      </c>
      <c r="V1107" s="17">
        <v>5.7908999999999997</v>
      </c>
      <c r="W1107" s="17">
        <v>5.3730000000000002</v>
      </c>
      <c r="X1107" s="17">
        <v>359.01600000000002</v>
      </c>
      <c r="Y1107" s="17">
        <v>323.11439999999999</v>
      </c>
      <c r="Z1107" s="17">
        <v>336.57749999999999</v>
      </c>
      <c r="AA1107" s="17">
        <v>352.28444999999999</v>
      </c>
      <c r="AB1107" s="17">
        <v>359.01600000000002</v>
      </c>
      <c r="AC1107" s="17">
        <v>359.01600000000002</v>
      </c>
      <c r="AD1107" s="17">
        <v>359.01600000000002</v>
      </c>
      <c r="AE1107" s="17">
        <v>322.21686</v>
      </c>
      <c r="AF1107" s="17">
        <v>237.84810000000002</v>
      </c>
      <c r="AG1107" s="17">
        <v>125.65560000000001</v>
      </c>
      <c r="AH1107" s="10" t="s">
        <v>34730</v>
      </c>
      <c r="AI1107" s="10" t="s">
        <v>244</v>
      </c>
      <c r="AJ1107" s="54">
        <v>1</v>
      </c>
      <c r="AK1107" s="27">
        <v>4</v>
      </c>
      <c r="AL1107" t="s">
        <v>175</v>
      </c>
      <c r="AM1107">
        <v>3</v>
      </c>
    </row>
    <row r="1108" spans="1:39" x14ac:dyDescent="0.3">
      <c r="A1108" s="6" t="str">
        <f t="shared" si="69"/>
        <v>Medicine Services-Routine electrocardiogram (EKG) with tracing using at least 12 leads-93005</v>
      </c>
      <c r="B1108" s="6" t="str">
        <f t="shared" si="70"/>
        <v>Routine electrocardiogram (EKG) with tracing using at least 12 leads</v>
      </c>
      <c r="C1108" s="6" t="str">
        <f t="shared" si="71"/>
        <v>Medicine Services</v>
      </c>
      <c r="D1108" s="6" t="str">
        <f t="shared" si="72"/>
        <v>93005</v>
      </c>
      <c r="E1108" s="25"/>
      <c r="F1108" s="25"/>
      <c r="G1108" s="53"/>
      <c r="H1108" s="25"/>
      <c r="I1108" s="10"/>
      <c r="J1108" s="17"/>
      <c r="K1108" s="17"/>
      <c r="L1108" s="17"/>
      <c r="M1108" s="17"/>
      <c r="N1108" s="17"/>
      <c r="O1108" s="17"/>
      <c r="P1108" s="17"/>
      <c r="Q1108" s="17"/>
      <c r="R1108" s="17"/>
      <c r="S1108" s="17"/>
      <c r="T1108" s="17"/>
      <c r="U1108" s="17"/>
      <c r="V1108" s="17"/>
      <c r="W1108" s="17"/>
      <c r="X1108" s="17"/>
      <c r="Y1108" s="17"/>
      <c r="Z1108" s="17"/>
      <c r="AA1108" s="17"/>
      <c r="AB1108" s="17"/>
      <c r="AC1108" s="17"/>
      <c r="AD1108" s="17"/>
      <c r="AE1108" s="17"/>
      <c r="AF1108" s="17"/>
      <c r="AG1108" s="17"/>
      <c r="AH1108" s="10"/>
      <c r="AI1108" s="10"/>
    </row>
    <row r="1109" spans="1:39" x14ac:dyDescent="0.3">
      <c r="A1109" s="6" t="str">
        <f t="shared" si="69"/>
        <v>Medicine Services-Routine electrocardiogram (EKG) with tracing using at least 12 leads-93005</v>
      </c>
      <c r="B1109" s="6" t="str">
        <f t="shared" si="70"/>
        <v>Routine electrocardiogram (EKG) with tracing using at least 12 leads</v>
      </c>
      <c r="C1109" s="6" t="str">
        <f t="shared" si="71"/>
        <v>Medicine Services</v>
      </c>
      <c r="D1109" s="6" t="str">
        <f t="shared" si="72"/>
        <v>93005</v>
      </c>
      <c r="E1109" s="8"/>
      <c r="G1109" s="56" t="s">
        <v>43</v>
      </c>
      <c r="AH1109" s="10"/>
      <c r="AI1109" s="10"/>
    </row>
    <row r="1110" spans="1:39" x14ac:dyDescent="0.3">
      <c r="A1110" s="6" t="str">
        <f t="shared" si="69"/>
        <v>Medicine Services-Routine electrocardiogram (EKG) with tracing using at least 12 leads-93005</v>
      </c>
      <c r="B1110" s="6" t="str">
        <f t="shared" si="70"/>
        <v>Routine electrocardiogram (EKG) with tracing using at least 12 leads</v>
      </c>
      <c r="C1110" s="6" t="str">
        <f t="shared" si="71"/>
        <v>Medicine Services</v>
      </c>
      <c r="D1110" s="6" t="str">
        <f t="shared" si="72"/>
        <v>93005</v>
      </c>
      <c r="E1110" s="19"/>
      <c r="F1110" s="18"/>
      <c r="G1110" s="59"/>
      <c r="H1110" s="60"/>
      <c r="I1110" s="20"/>
      <c r="J1110" s="21"/>
      <c r="K1110" s="21"/>
      <c r="L1110" s="21"/>
      <c r="M1110" s="21"/>
      <c r="N1110" s="21"/>
      <c r="O1110" s="21"/>
      <c r="P1110" s="21"/>
      <c r="Q1110" s="21"/>
      <c r="R1110" s="21"/>
      <c r="S1110" s="21"/>
      <c r="T1110" s="21"/>
      <c r="U1110" s="21"/>
      <c r="V1110" s="21"/>
      <c r="W1110" s="21"/>
      <c r="X1110" s="21"/>
      <c r="Y1110" s="21"/>
      <c r="Z1110" s="21"/>
      <c r="AA1110" s="21"/>
      <c r="AB1110" s="21"/>
      <c r="AC1110" s="21"/>
      <c r="AD1110" s="21"/>
      <c r="AE1110" s="21"/>
      <c r="AF1110" s="21"/>
      <c r="AG1110" s="21"/>
      <c r="AH1110" s="10"/>
      <c r="AI1110" s="10"/>
    </row>
    <row r="1111" spans="1:39" x14ac:dyDescent="0.3">
      <c r="A1111" s="6" t="str">
        <f t="shared" si="69"/>
        <v>Medicine Services-Heart rhythm tracing of 48-hour EKG-93225</v>
      </c>
      <c r="B1111" s="6" t="str">
        <f t="shared" si="70"/>
        <v>Heart rhythm tracing of 48-hour EKG</v>
      </c>
      <c r="C1111" s="6" t="str">
        <f t="shared" si="71"/>
        <v>Medicine Services</v>
      </c>
      <c r="D1111" s="6" t="str">
        <f t="shared" si="72"/>
        <v>93225</v>
      </c>
      <c r="E1111" s="25" t="s">
        <v>987</v>
      </c>
      <c r="F1111" s="25" t="s">
        <v>44</v>
      </c>
      <c r="G1111" s="53" t="s">
        <v>754</v>
      </c>
      <c r="H1111" s="25" t="s">
        <v>755</v>
      </c>
      <c r="I1111" s="10" t="s">
        <v>756</v>
      </c>
      <c r="J1111" s="17">
        <v>725</v>
      </c>
      <c r="K1111" s="17">
        <v>145</v>
      </c>
      <c r="L1111" s="17">
        <v>15.57</v>
      </c>
      <c r="M1111" s="17">
        <v>434.30400000000003</v>
      </c>
      <c r="N1111" s="17" t="s">
        <v>34096</v>
      </c>
      <c r="O1111" s="17">
        <v>97.718400000000003</v>
      </c>
      <c r="P1111" s="17" t="s">
        <v>34096</v>
      </c>
      <c r="Q1111" s="17" t="s">
        <v>34096</v>
      </c>
      <c r="R1111" s="17" t="s">
        <v>34096</v>
      </c>
      <c r="S1111" s="17" t="s">
        <v>34096</v>
      </c>
      <c r="T1111" s="17">
        <v>121.71</v>
      </c>
      <c r="U1111" s="17" t="s">
        <v>34096</v>
      </c>
      <c r="V1111" s="17">
        <v>16.780999999999999</v>
      </c>
      <c r="W1111" s="17">
        <v>15.57</v>
      </c>
      <c r="X1111" s="17">
        <v>434.30400000000003</v>
      </c>
      <c r="Y1111" s="17">
        <v>390.87360000000001</v>
      </c>
      <c r="Z1111" s="17">
        <v>407.15999999999997</v>
      </c>
      <c r="AA1111" s="17">
        <v>426.16079999999999</v>
      </c>
      <c r="AB1111" s="17">
        <v>434.30400000000003</v>
      </c>
      <c r="AC1111" s="17">
        <v>434.30400000000003</v>
      </c>
      <c r="AD1111" s="17">
        <v>434.30400000000003</v>
      </c>
      <c r="AE1111" s="17">
        <v>389.78783999999996</v>
      </c>
      <c r="AF1111" s="17">
        <v>287.72640000000001</v>
      </c>
      <c r="AG1111" s="17">
        <v>152.00640000000001</v>
      </c>
      <c r="AH1111" s="10" t="s">
        <v>34731</v>
      </c>
      <c r="AI1111" s="10" t="s">
        <v>753</v>
      </c>
      <c r="AJ1111" s="54">
        <v>1</v>
      </c>
      <c r="AK1111" s="27">
        <v>4</v>
      </c>
      <c r="AL1111" t="s">
        <v>175</v>
      </c>
      <c r="AM1111">
        <v>3</v>
      </c>
    </row>
    <row r="1112" spans="1:39" x14ac:dyDescent="0.3">
      <c r="A1112" s="6" t="str">
        <f t="shared" si="69"/>
        <v>Medicine Services-Heart rhythm tracing of 48-hour EKG-93225</v>
      </c>
      <c r="B1112" s="6" t="str">
        <f t="shared" si="70"/>
        <v>Heart rhythm tracing of 48-hour EKG</v>
      </c>
      <c r="C1112" s="6" t="str">
        <f t="shared" si="71"/>
        <v>Medicine Services</v>
      </c>
      <c r="D1112" s="6" t="str">
        <f t="shared" si="72"/>
        <v>93225</v>
      </c>
      <c r="E1112" s="25"/>
      <c r="F1112" s="25"/>
      <c r="G1112" s="53"/>
      <c r="H1112" s="25"/>
      <c r="I1112" s="10"/>
      <c r="J1112" s="17"/>
      <c r="K1112" s="17"/>
      <c r="L1112" s="17"/>
      <c r="M1112" s="17"/>
      <c r="N1112" s="17"/>
      <c r="O1112" s="17"/>
      <c r="P1112" s="17"/>
      <c r="Q1112" s="17"/>
      <c r="R1112" s="17"/>
      <c r="S1112" s="17"/>
      <c r="T1112" s="17"/>
      <c r="U1112" s="17"/>
      <c r="V1112" s="17"/>
      <c r="W1112" s="17"/>
      <c r="X1112" s="17"/>
      <c r="Y1112" s="17"/>
      <c r="Z1112" s="17"/>
      <c r="AA1112" s="17"/>
      <c r="AB1112" s="17"/>
      <c r="AC1112" s="17"/>
      <c r="AD1112" s="17"/>
      <c r="AE1112" s="17"/>
      <c r="AF1112" s="17"/>
      <c r="AG1112" s="17"/>
      <c r="AH1112" s="10"/>
      <c r="AI1112" s="10"/>
    </row>
    <row r="1113" spans="1:39" x14ac:dyDescent="0.3">
      <c r="A1113" s="6" t="str">
        <f t="shared" si="69"/>
        <v>Medicine Services-Heart rhythm tracing of 48-hour EKG-93225</v>
      </c>
      <c r="B1113" s="6" t="str">
        <f t="shared" si="70"/>
        <v>Heart rhythm tracing of 48-hour EKG</v>
      </c>
      <c r="C1113" s="6" t="str">
        <f t="shared" si="71"/>
        <v>Medicine Services</v>
      </c>
      <c r="D1113" s="6" t="str">
        <f t="shared" si="72"/>
        <v>93225</v>
      </c>
      <c r="E1113" s="8"/>
      <c r="G1113" s="56" t="s">
        <v>43</v>
      </c>
      <c r="AH1113" s="10"/>
      <c r="AI1113" s="10"/>
    </row>
    <row r="1114" spans="1:39" x14ac:dyDescent="0.3">
      <c r="A1114" s="6" t="str">
        <f t="shared" si="69"/>
        <v>Medicine Services-Heart rhythm tracing of 48-hour EKG-93225</v>
      </c>
      <c r="B1114" s="6" t="str">
        <f t="shared" si="70"/>
        <v>Heart rhythm tracing of 48-hour EKG</v>
      </c>
      <c r="C1114" s="6" t="str">
        <f t="shared" si="71"/>
        <v>Medicine Services</v>
      </c>
      <c r="D1114" s="6" t="str">
        <f t="shared" si="72"/>
        <v>93225</v>
      </c>
      <c r="E1114" s="19"/>
      <c r="F1114" s="18"/>
      <c r="G1114" s="59"/>
      <c r="H1114" s="60"/>
      <c r="I1114" s="20"/>
      <c r="J1114" s="21"/>
      <c r="K1114" s="21"/>
      <c r="L1114" s="21"/>
      <c r="M1114" s="21"/>
      <c r="N1114" s="21"/>
      <c r="O1114" s="21"/>
      <c r="P1114" s="21"/>
      <c r="Q1114" s="21"/>
      <c r="R1114" s="21"/>
      <c r="S1114" s="21"/>
      <c r="T1114" s="21"/>
      <c r="U1114" s="21"/>
      <c r="V1114" s="21"/>
      <c r="W1114" s="21"/>
      <c r="X1114" s="21"/>
      <c r="Y1114" s="21"/>
      <c r="Z1114" s="21"/>
      <c r="AA1114" s="21"/>
      <c r="AB1114" s="21"/>
      <c r="AC1114" s="21"/>
      <c r="AD1114" s="21"/>
      <c r="AE1114" s="21"/>
      <c r="AF1114" s="21"/>
      <c r="AG1114" s="21"/>
      <c r="AH1114" s="10"/>
      <c r="AI1114" s="10"/>
    </row>
    <row r="1115" spans="1:39" x14ac:dyDescent="0.3">
      <c r="A1115" s="6" t="str">
        <f t="shared" si="69"/>
        <v>Medicine Services-Ultrasound examination of congenital heart defect-93303</v>
      </c>
      <c r="B1115" s="6" t="str">
        <f t="shared" si="70"/>
        <v>Ultrasound examination of congenital heart defect</v>
      </c>
      <c r="C1115" s="6" t="str">
        <f t="shared" si="71"/>
        <v>Medicine Services</v>
      </c>
      <c r="D1115" s="6" t="str">
        <f t="shared" si="72"/>
        <v>93303</v>
      </c>
      <c r="E1115" s="25" t="s">
        <v>987</v>
      </c>
      <c r="F1115" s="25" t="s">
        <v>44</v>
      </c>
      <c r="G1115" s="53" t="s">
        <v>31494</v>
      </c>
      <c r="H1115" s="25" t="s">
        <v>29171</v>
      </c>
      <c r="I1115" s="10" t="s">
        <v>759</v>
      </c>
      <c r="J1115" s="17">
        <v>2287</v>
      </c>
      <c r="K1115" s="17">
        <v>457.40000000000003</v>
      </c>
      <c r="L1115" s="17">
        <v>188.40600000000001</v>
      </c>
      <c r="M1115" s="17">
        <v>2562.16</v>
      </c>
      <c r="N1115" s="17" t="s">
        <v>34096</v>
      </c>
      <c r="O1115" s="17">
        <v>576.48599999999999</v>
      </c>
      <c r="P1115" s="17" t="s">
        <v>34096</v>
      </c>
      <c r="Q1115" s="17" t="s">
        <v>34096</v>
      </c>
      <c r="R1115" s="17" t="s">
        <v>34096</v>
      </c>
      <c r="S1115" s="17" t="s">
        <v>34096</v>
      </c>
      <c r="T1115" s="17">
        <v>525.63</v>
      </c>
      <c r="U1115" s="17">
        <v>209.34</v>
      </c>
      <c r="V1115" s="17">
        <v>203.0598</v>
      </c>
      <c r="W1115" s="17">
        <v>188.40600000000001</v>
      </c>
      <c r="X1115" s="17">
        <v>2562.16</v>
      </c>
      <c r="Y1115" s="17">
        <v>2305.944</v>
      </c>
      <c r="Z1115" s="17">
        <v>2402.0249999999996</v>
      </c>
      <c r="AA1115" s="17">
        <v>2514.1194999999998</v>
      </c>
      <c r="AB1115" s="17">
        <v>2562.16</v>
      </c>
      <c r="AC1115" s="17">
        <v>2562.16</v>
      </c>
      <c r="AD1115" s="17">
        <v>2562.16</v>
      </c>
      <c r="AE1115" s="17">
        <v>2299.5385999999999</v>
      </c>
      <c r="AF1115" s="17">
        <v>1697.431</v>
      </c>
      <c r="AG1115" s="17">
        <v>896.75600000000009</v>
      </c>
      <c r="AH1115" s="10" t="s">
        <v>34732</v>
      </c>
      <c r="AI1115" s="10" t="s">
        <v>33959</v>
      </c>
      <c r="AJ1115" s="54">
        <v>1</v>
      </c>
      <c r="AK1115" s="27">
        <v>4</v>
      </c>
      <c r="AL1115" t="s">
        <v>175</v>
      </c>
      <c r="AM1115">
        <v>3</v>
      </c>
    </row>
    <row r="1116" spans="1:39" x14ac:dyDescent="0.3">
      <c r="A1116" s="6" t="str">
        <f t="shared" si="69"/>
        <v>Medicine Services-Ultrasound examination of congenital heart defect-93303</v>
      </c>
      <c r="B1116" s="6" t="str">
        <f t="shared" si="70"/>
        <v>Ultrasound examination of congenital heart defect</v>
      </c>
      <c r="C1116" s="6" t="str">
        <f t="shared" si="71"/>
        <v>Medicine Services</v>
      </c>
      <c r="D1116" s="6" t="str">
        <f t="shared" si="72"/>
        <v>93303</v>
      </c>
      <c r="E1116" s="25"/>
      <c r="F1116" s="25"/>
      <c r="G1116" s="53"/>
      <c r="H1116" s="25"/>
      <c r="I1116" s="10"/>
      <c r="J1116" s="17"/>
      <c r="K1116" s="17"/>
      <c r="L1116" s="17"/>
      <c r="M1116" s="17"/>
      <c r="N1116" s="17"/>
      <c r="O1116" s="17"/>
      <c r="P1116" s="17"/>
      <c r="Q1116" s="17"/>
      <c r="R1116" s="17"/>
      <c r="S1116" s="17"/>
      <c r="T1116" s="17"/>
      <c r="U1116" s="17"/>
      <c r="V1116" s="17"/>
      <c r="W1116" s="17"/>
      <c r="X1116" s="17"/>
      <c r="Y1116" s="17"/>
      <c r="Z1116" s="17"/>
      <c r="AA1116" s="17"/>
      <c r="AB1116" s="17"/>
      <c r="AC1116" s="17"/>
      <c r="AD1116" s="17"/>
      <c r="AE1116" s="17"/>
      <c r="AF1116" s="17"/>
      <c r="AG1116" s="17"/>
      <c r="AH1116" s="10"/>
      <c r="AI1116" s="10"/>
    </row>
    <row r="1117" spans="1:39" x14ac:dyDescent="0.3">
      <c r="A1117" s="6" t="str">
        <f t="shared" si="69"/>
        <v>Medicine Services-Ultrasound examination of congenital heart defect-93303</v>
      </c>
      <c r="B1117" s="6" t="str">
        <f t="shared" si="70"/>
        <v>Ultrasound examination of congenital heart defect</v>
      </c>
      <c r="C1117" s="6" t="str">
        <f t="shared" si="71"/>
        <v>Medicine Services</v>
      </c>
      <c r="D1117" s="6" t="str">
        <f t="shared" si="72"/>
        <v>93303</v>
      </c>
      <c r="E1117" s="8"/>
      <c r="G1117" s="56" t="s">
        <v>43</v>
      </c>
      <c r="AH1117" s="10"/>
      <c r="AI1117" s="10"/>
    </row>
    <row r="1118" spans="1:39" x14ac:dyDescent="0.3">
      <c r="A1118" s="6" t="str">
        <f t="shared" si="69"/>
        <v>Medicine Services-Ultrasound examination of congenital heart defect-93303</v>
      </c>
      <c r="B1118" s="6" t="str">
        <f t="shared" si="70"/>
        <v>Ultrasound examination of congenital heart defect</v>
      </c>
      <c r="C1118" s="6" t="str">
        <f t="shared" si="71"/>
        <v>Medicine Services</v>
      </c>
      <c r="D1118" s="6" t="str">
        <f t="shared" si="72"/>
        <v>93303</v>
      </c>
      <c r="E1118" s="19"/>
      <c r="F1118" s="18"/>
      <c r="G1118" s="59"/>
      <c r="H1118" s="60"/>
      <c r="I1118" s="20"/>
      <c r="J1118" s="21"/>
      <c r="K1118" s="21"/>
      <c r="L1118" s="21"/>
      <c r="M1118" s="21"/>
      <c r="N1118" s="21"/>
      <c r="O1118" s="21"/>
      <c r="P1118" s="21"/>
      <c r="Q1118" s="21"/>
      <c r="R1118" s="21"/>
      <c r="S1118" s="21"/>
      <c r="T1118" s="21"/>
      <c r="U1118" s="21"/>
      <c r="V1118" s="21"/>
      <c r="W1118" s="21"/>
      <c r="X1118" s="21"/>
      <c r="Y1118" s="21"/>
      <c r="Z1118" s="21"/>
      <c r="AA1118" s="21"/>
      <c r="AB1118" s="21"/>
      <c r="AC1118" s="21"/>
      <c r="AD1118" s="21"/>
      <c r="AE1118" s="21"/>
      <c r="AF1118" s="21"/>
      <c r="AG1118" s="21"/>
      <c r="AH1118" s="10"/>
      <c r="AI1118" s="10"/>
    </row>
    <row r="1119" spans="1:39" ht="27.95" x14ac:dyDescent="0.3">
      <c r="A1119" s="6" t="str">
        <f t="shared" si="69"/>
        <v>Medicine Services-Ultrasound examination of heart including color-depicted blood flow rate, direction, and valve function-93306</v>
      </c>
      <c r="B1119" s="6" t="str">
        <f t="shared" si="70"/>
        <v>Ultrasound examination of heart including color-depicted blood flow rate, direction, and valve function</v>
      </c>
      <c r="C1119" s="6" t="str">
        <f t="shared" si="71"/>
        <v>Medicine Services</v>
      </c>
      <c r="D1119" s="6" t="str">
        <f t="shared" si="72"/>
        <v>93306</v>
      </c>
      <c r="E1119" s="25" t="s">
        <v>987</v>
      </c>
      <c r="F1119" s="25" t="s">
        <v>44</v>
      </c>
      <c r="G1119" s="53" t="s">
        <v>757</v>
      </c>
      <c r="H1119" s="25" t="s">
        <v>758</v>
      </c>
      <c r="I1119" s="10" t="s">
        <v>759</v>
      </c>
      <c r="J1119" s="17">
        <v>3207</v>
      </c>
      <c r="K1119" s="17">
        <v>641.40000000000009</v>
      </c>
      <c r="L1119" s="17">
        <v>611.75519999999995</v>
      </c>
      <c r="M1119" s="17">
        <v>2718.9120000000003</v>
      </c>
      <c r="N1119" s="17" t="s">
        <v>34096</v>
      </c>
      <c r="O1119" s="17">
        <v>611.75519999999995</v>
      </c>
      <c r="P1119" s="17" t="s">
        <v>34096</v>
      </c>
      <c r="Q1119" s="17" t="s">
        <v>34096</v>
      </c>
      <c r="R1119" s="17" t="s">
        <v>34096</v>
      </c>
      <c r="S1119" s="17" t="s">
        <v>34096</v>
      </c>
      <c r="T1119" s="17" t="s">
        <v>34096</v>
      </c>
      <c r="U1119" s="17" t="s">
        <v>34096</v>
      </c>
      <c r="V1119" s="17" t="s">
        <v>34096</v>
      </c>
      <c r="W1119" s="17" t="s">
        <v>34096</v>
      </c>
      <c r="X1119" s="17">
        <v>2718.9120000000003</v>
      </c>
      <c r="Y1119" s="17">
        <v>2447.0207999999998</v>
      </c>
      <c r="Z1119" s="17">
        <v>2548.98</v>
      </c>
      <c r="AA1119" s="17">
        <v>2667.9324000000001</v>
      </c>
      <c r="AB1119" s="17">
        <v>2718.9120000000003</v>
      </c>
      <c r="AC1119" s="17">
        <v>2718.9120000000003</v>
      </c>
      <c r="AD1119" s="17">
        <v>2718.9120000000003</v>
      </c>
      <c r="AE1119" s="17">
        <v>2440.22352</v>
      </c>
      <c r="AF1119" s="17">
        <v>1801.2791999999999</v>
      </c>
      <c r="AG1119" s="17">
        <v>951.61920000000009</v>
      </c>
      <c r="AH1119" s="10" t="s">
        <v>34733</v>
      </c>
      <c r="AI1119" s="10" t="s">
        <v>33960</v>
      </c>
      <c r="AJ1119" s="54">
        <v>1</v>
      </c>
      <c r="AK1119" s="27">
        <v>4</v>
      </c>
      <c r="AL1119" t="s">
        <v>175</v>
      </c>
      <c r="AM1119">
        <v>3</v>
      </c>
    </row>
    <row r="1120" spans="1:39" x14ac:dyDescent="0.3">
      <c r="A1120" s="6" t="str">
        <f t="shared" si="69"/>
        <v>Medicine Services-Ultrasound examination of heart including color-depicted blood flow rate, direction, and valve function-93306</v>
      </c>
      <c r="B1120" s="6" t="str">
        <f t="shared" si="70"/>
        <v>Ultrasound examination of heart including color-depicted blood flow rate, direction, and valve function</v>
      </c>
      <c r="C1120" s="6" t="str">
        <f t="shared" si="71"/>
        <v>Medicine Services</v>
      </c>
      <c r="D1120" s="6" t="str">
        <f t="shared" si="72"/>
        <v>93306</v>
      </c>
      <c r="E1120" s="25"/>
      <c r="F1120" s="25"/>
      <c r="G1120" s="53"/>
      <c r="H1120" s="25"/>
      <c r="I1120" s="10"/>
      <c r="J1120" s="17"/>
      <c r="K1120" s="17"/>
      <c r="L1120" s="17"/>
      <c r="M1120" s="17"/>
      <c r="N1120" s="17"/>
      <c r="O1120" s="17"/>
      <c r="P1120" s="17"/>
      <c r="Q1120" s="17"/>
      <c r="R1120" s="17"/>
      <c r="S1120" s="17"/>
      <c r="T1120" s="17"/>
      <c r="U1120" s="17"/>
      <c r="V1120" s="17"/>
      <c r="W1120" s="17"/>
      <c r="X1120" s="17"/>
      <c r="Y1120" s="17"/>
      <c r="Z1120" s="17"/>
      <c r="AA1120" s="17"/>
      <c r="AB1120" s="17"/>
      <c r="AC1120" s="17"/>
      <c r="AD1120" s="17"/>
      <c r="AE1120" s="17"/>
      <c r="AF1120" s="17"/>
      <c r="AG1120" s="17"/>
      <c r="AH1120" s="10"/>
      <c r="AI1120" s="10"/>
    </row>
    <row r="1121" spans="1:39" x14ac:dyDescent="0.3">
      <c r="A1121" s="6" t="str">
        <f t="shared" si="69"/>
        <v>Medicine Services-Ultrasound examination of heart including color-depicted blood flow rate, direction, and valve function-93306</v>
      </c>
      <c r="B1121" s="6" t="str">
        <f t="shared" si="70"/>
        <v>Ultrasound examination of heart including color-depicted blood flow rate, direction, and valve function</v>
      </c>
      <c r="C1121" s="6" t="str">
        <f t="shared" si="71"/>
        <v>Medicine Services</v>
      </c>
      <c r="D1121" s="6" t="str">
        <f t="shared" si="72"/>
        <v>93306</v>
      </c>
      <c r="E1121" s="8"/>
      <c r="G1121" s="56" t="s">
        <v>43</v>
      </c>
      <c r="AH1121" s="10"/>
      <c r="AI1121" s="10"/>
    </row>
    <row r="1122" spans="1:39" x14ac:dyDescent="0.3">
      <c r="A1122" s="6" t="str">
        <f t="shared" si="69"/>
        <v>Medicine Services-Ultrasound examination of heart including color-depicted blood flow rate, direction, and valve function-93306</v>
      </c>
      <c r="B1122" s="6" t="str">
        <f t="shared" si="70"/>
        <v>Ultrasound examination of heart including color-depicted blood flow rate, direction, and valve function</v>
      </c>
      <c r="C1122" s="6" t="str">
        <f t="shared" si="71"/>
        <v>Medicine Services</v>
      </c>
      <c r="D1122" s="6" t="str">
        <f t="shared" si="72"/>
        <v>93306</v>
      </c>
      <c r="E1122" s="19"/>
      <c r="F1122" s="18"/>
      <c r="G1122" s="59"/>
      <c r="H1122" s="60"/>
      <c r="I1122" s="20"/>
      <c r="J1122" s="21"/>
      <c r="K1122" s="21"/>
      <c r="L1122" s="21"/>
      <c r="M1122" s="21"/>
      <c r="N1122" s="21"/>
      <c r="O1122" s="21"/>
      <c r="P1122" s="21"/>
      <c r="Q1122" s="21"/>
      <c r="R1122" s="21"/>
      <c r="S1122" s="21"/>
      <c r="T1122" s="21"/>
      <c r="U1122" s="21"/>
      <c r="V1122" s="21"/>
      <c r="W1122" s="21"/>
      <c r="X1122" s="21"/>
      <c r="Y1122" s="21"/>
      <c r="Z1122" s="21"/>
      <c r="AA1122" s="21"/>
      <c r="AB1122" s="21"/>
      <c r="AC1122" s="21"/>
      <c r="AD1122" s="21"/>
      <c r="AE1122" s="21"/>
      <c r="AF1122" s="21"/>
      <c r="AG1122" s="21"/>
      <c r="AH1122" s="10"/>
      <c r="AI1122" s="10"/>
    </row>
    <row r="1123" spans="1:39" x14ac:dyDescent="0.3">
      <c r="A1123" s="6" t="str">
        <f t="shared" si="69"/>
        <v>Medicine Services-Chest ultrasound examination of heart-93307</v>
      </c>
      <c r="B1123" s="6" t="str">
        <f t="shared" si="70"/>
        <v>Chest ultrasound examination of heart</v>
      </c>
      <c r="C1123" s="6" t="str">
        <f t="shared" si="71"/>
        <v>Medicine Services</v>
      </c>
      <c r="D1123" s="6" t="str">
        <f t="shared" si="72"/>
        <v>93307</v>
      </c>
      <c r="E1123" s="25" t="s">
        <v>987</v>
      </c>
      <c r="F1123" s="25" t="s">
        <v>44</v>
      </c>
      <c r="G1123" s="53" t="s">
        <v>31495</v>
      </c>
      <c r="H1123" s="25" t="s">
        <v>29181</v>
      </c>
      <c r="I1123" s="10" t="s">
        <v>759</v>
      </c>
      <c r="J1123" s="17">
        <v>1857</v>
      </c>
      <c r="K1123" s="17">
        <v>371.40000000000003</v>
      </c>
      <c r="L1123" s="17">
        <v>421.04159999999996</v>
      </c>
      <c r="M1123" s="17">
        <v>1871.296</v>
      </c>
      <c r="N1123" s="17" t="s">
        <v>34096</v>
      </c>
      <c r="O1123" s="17">
        <v>421.04159999999996</v>
      </c>
      <c r="P1123" s="17" t="s">
        <v>34096</v>
      </c>
      <c r="Q1123" s="17" t="s">
        <v>34096</v>
      </c>
      <c r="R1123" s="17" t="s">
        <v>34096</v>
      </c>
      <c r="S1123" s="17" t="s">
        <v>34096</v>
      </c>
      <c r="T1123" s="17" t="s">
        <v>34096</v>
      </c>
      <c r="U1123" s="17" t="s">
        <v>34096</v>
      </c>
      <c r="V1123" s="17" t="s">
        <v>34096</v>
      </c>
      <c r="W1123" s="17" t="s">
        <v>34096</v>
      </c>
      <c r="X1123" s="17">
        <v>1871.296</v>
      </c>
      <c r="Y1123" s="17">
        <v>1684.1663999999998</v>
      </c>
      <c r="Z1123" s="17">
        <v>1754.34</v>
      </c>
      <c r="AA1123" s="17">
        <v>1836.2092</v>
      </c>
      <c r="AB1123" s="17">
        <v>1871.296</v>
      </c>
      <c r="AC1123" s="17">
        <v>1871.296</v>
      </c>
      <c r="AD1123" s="17">
        <v>1871.296</v>
      </c>
      <c r="AE1123" s="17">
        <v>1679.4881599999999</v>
      </c>
      <c r="AF1123" s="17">
        <v>1239.7336</v>
      </c>
      <c r="AG1123" s="17">
        <v>654.95360000000005</v>
      </c>
      <c r="AH1123" s="10" t="s">
        <v>34734</v>
      </c>
      <c r="AI1123" s="10" t="s">
        <v>33961</v>
      </c>
      <c r="AJ1123" s="54">
        <v>1</v>
      </c>
      <c r="AK1123" s="27">
        <v>4</v>
      </c>
      <c r="AL1123" t="s">
        <v>175</v>
      </c>
      <c r="AM1123">
        <v>3</v>
      </c>
    </row>
    <row r="1124" spans="1:39" x14ac:dyDescent="0.3">
      <c r="A1124" s="6" t="str">
        <f t="shared" si="69"/>
        <v>Medicine Services-Chest ultrasound examination of heart-93307</v>
      </c>
      <c r="B1124" s="6" t="str">
        <f t="shared" si="70"/>
        <v>Chest ultrasound examination of heart</v>
      </c>
      <c r="C1124" s="6" t="str">
        <f t="shared" si="71"/>
        <v>Medicine Services</v>
      </c>
      <c r="D1124" s="6" t="str">
        <f t="shared" si="72"/>
        <v>93307</v>
      </c>
      <c r="E1124" s="25"/>
      <c r="F1124" s="25"/>
      <c r="G1124" s="53"/>
      <c r="H1124" s="25"/>
      <c r="I1124" s="10"/>
      <c r="J1124" s="17"/>
      <c r="K1124" s="17"/>
      <c r="L1124" s="17"/>
      <c r="M1124" s="17"/>
      <c r="N1124" s="17"/>
      <c r="O1124" s="17"/>
      <c r="P1124" s="17"/>
      <c r="Q1124" s="17"/>
      <c r="R1124" s="17"/>
      <c r="S1124" s="17"/>
      <c r="T1124" s="17"/>
      <c r="U1124" s="17"/>
      <c r="V1124" s="17"/>
      <c r="W1124" s="17"/>
      <c r="X1124" s="17"/>
      <c r="Y1124" s="17"/>
      <c r="Z1124" s="17"/>
      <c r="AA1124" s="17"/>
      <c r="AB1124" s="17"/>
      <c r="AC1124" s="17"/>
      <c r="AD1124" s="17"/>
      <c r="AE1124" s="17"/>
      <c r="AF1124" s="17"/>
      <c r="AG1124" s="17"/>
      <c r="AH1124" s="10"/>
      <c r="AI1124" s="10"/>
    </row>
    <row r="1125" spans="1:39" x14ac:dyDescent="0.3">
      <c r="A1125" s="6" t="str">
        <f t="shared" si="69"/>
        <v>Medicine Services-Chest ultrasound examination of heart-93307</v>
      </c>
      <c r="B1125" s="6" t="str">
        <f t="shared" si="70"/>
        <v>Chest ultrasound examination of heart</v>
      </c>
      <c r="C1125" s="6" t="str">
        <f t="shared" si="71"/>
        <v>Medicine Services</v>
      </c>
      <c r="D1125" s="6" t="str">
        <f t="shared" si="72"/>
        <v>93307</v>
      </c>
      <c r="E1125" s="8"/>
      <c r="G1125" s="56" t="s">
        <v>43</v>
      </c>
      <c r="AH1125" s="10"/>
      <c r="AI1125" s="10"/>
    </row>
    <row r="1126" spans="1:39" x14ac:dyDescent="0.3">
      <c r="A1126" s="6" t="str">
        <f t="shared" si="69"/>
        <v>Medicine Services-Chest ultrasound examination of heart-93307</v>
      </c>
      <c r="B1126" s="6" t="str">
        <f t="shared" si="70"/>
        <v>Chest ultrasound examination of heart</v>
      </c>
      <c r="C1126" s="6" t="str">
        <f t="shared" si="71"/>
        <v>Medicine Services</v>
      </c>
      <c r="D1126" s="6" t="str">
        <f t="shared" si="72"/>
        <v>93307</v>
      </c>
      <c r="E1126" s="19"/>
      <c r="F1126" s="18"/>
      <c r="G1126" s="59"/>
      <c r="H1126" s="60"/>
      <c r="I1126" s="20"/>
      <c r="J1126" s="21"/>
      <c r="K1126" s="21"/>
      <c r="L1126" s="21"/>
      <c r="M1126" s="21"/>
      <c r="N1126" s="21"/>
      <c r="O1126" s="21"/>
      <c r="P1126" s="21"/>
      <c r="Q1126" s="21"/>
      <c r="R1126" s="21"/>
      <c r="S1126" s="21"/>
      <c r="T1126" s="21"/>
      <c r="U1126" s="21"/>
      <c r="V1126" s="21"/>
      <c r="W1126" s="21"/>
      <c r="X1126" s="21"/>
      <c r="Y1126" s="21"/>
      <c r="Z1126" s="21"/>
      <c r="AA1126" s="21"/>
      <c r="AB1126" s="21"/>
      <c r="AC1126" s="21"/>
      <c r="AD1126" s="21"/>
      <c r="AE1126" s="21"/>
      <c r="AF1126" s="21"/>
      <c r="AG1126" s="21"/>
      <c r="AH1126" s="10"/>
      <c r="AI1126" s="10"/>
    </row>
    <row r="1127" spans="1:39" ht="27.95" x14ac:dyDescent="0.3">
      <c r="A1127" s="6" t="str">
        <f t="shared" si="69"/>
        <v>Medicine Services-Ultrasound scan of abdominal, pelvic, and/or scrotal arterial inflow and venous outflow-93975</v>
      </c>
      <c r="B1127" s="6" t="str">
        <f t="shared" si="70"/>
        <v>Ultrasound scan of abdominal, pelvic, and/or scrotal arterial inflow and venous outflow</v>
      </c>
      <c r="C1127" s="6" t="str">
        <f t="shared" si="71"/>
        <v>Medicine Services</v>
      </c>
      <c r="D1127" s="6" t="str">
        <f t="shared" si="72"/>
        <v>93975</v>
      </c>
      <c r="E1127" s="25" t="s">
        <v>987</v>
      </c>
      <c r="F1127" s="25" t="s">
        <v>44</v>
      </c>
      <c r="G1127" s="53" t="s">
        <v>771</v>
      </c>
      <c r="H1127" s="25" t="s">
        <v>772</v>
      </c>
      <c r="I1127" s="10" t="s">
        <v>451</v>
      </c>
      <c r="J1127" s="17">
        <v>780</v>
      </c>
      <c r="K1127" s="17">
        <v>156</v>
      </c>
      <c r="L1127" s="17">
        <v>226.37700000000001</v>
      </c>
      <c r="M1127" s="17">
        <v>1193.912</v>
      </c>
      <c r="N1127" s="17" t="s">
        <v>34096</v>
      </c>
      <c r="O1127" s="17">
        <v>268.6302</v>
      </c>
      <c r="P1127" s="17" t="s">
        <v>34096</v>
      </c>
      <c r="Q1127" s="17" t="s">
        <v>34096</v>
      </c>
      <c r="R1127" s="17" t="s">
        <v>34096</v>
      </c>
      <c r="S1127" s="17" t="s">
        <v>34096</v>
      </c>
      <c r="T1127" s="17">
        <v>233.47</v>
      </c>
      <c r="U1127" s="17">
        <v>251.53</v>
      </c>
      <c r="V1127" s="17">
        <v>243.98409999999998</v>
      </c>
      <c r="W1127" s="17">
        <v>226.37700000000001</v>
      </c>
      <c r="X1127" s="17">
        <v>1193.912</v>
      </c>
      <c r="Y1127" s="17">
        <v>1074.5208</v>
      </c>
      <c r="Z1127" s="17">
        <v>1119.2925</v>
      </c>
      <c r="AA1127" s="17">
        <v>1171.5261500000001</v>
      </c>
      <c r="AB1127" s="17">
        <v>1193.912</v>
      </c>
      <c r="AC1127" s="17">
        <v>1193.912</v>
      </c>
      <c r="AD1127" s="17">
        <v>1193.912</v>
      </c>
      <c r="AE1127" s="17">
        <v>1071.53602</v>
      </c>
      <c r="AF1127" s="17">
        <v>790.96670000000006</v>
      </c>
      <c r="AG1127" s="17">
        <v>417.86920000000009</v>
      </c>
      <c r="AH1127" s="10" t="s">
        <v>34735</v>
      </c>
      <c r="AI1127" s="10" t="s">
        <v>770</v>
      </c>
      <c r="AJ1127" s="54">
        <v>1</v>
      </c>
      <c r="AK1127" s="27">
        <v>4</v>
      </c>
      <c r="AL1127" t="s">
        <v>175</v>
      </c>
      <c r="AM1127">
        <v>3</v>
      </c>
    </row>
    <row r="1128" spans="1:39" x14ac:dyDescent="0.3">
      <c r="A1128" s="6" t="str">
        <f t="shared" si="69"/>
        <v>Medicine Services-Ultrasound scan of abdominal, pelvic, and/or scrotal arterial inflow and venous outflow-93975</v>
      </c>
      <c r="B1128" s="6" t="str">
        <f t="shared" si="70"/>
        <v>Ultrasound scan of abdominal, pelvic, and/or scrotal arterial inflow and venous outflow</v>
      </c>
      <c r="C1128" s="6" t="str">
        <f t="shared" si="71"/>
        <v>Medicine Services</v>
      </c>
      <c r="D1128" s="6" t="str">
        <f t="shared" si="72"/>
        <v>93975</v>
      </c>
      <c r="E1128" s="25"/>
      <c r="F1128" s="25"/>
      <c r="G1128" s="53"/>
      <c r="H1128" s="25"/>
      <c r="I1128" s="10"/>
      <c r="J1128" s="17"/>
      <c r="K1128" s="17"/>
      <c r="L1128" s="17"/>
      <c r="M1128" s="17"/>
      <c r="N1128" s="17"/>
      <c r="O1128" s="17"/>
      <c r="P1128" s="17"/>
      <c r="Q1128" s="17"/>
      <c r="R1128" s="17"/>
      <c r="S1128" s="17"/>
      <c r="T1128" s="17"/>
      <c r="U1128" s="17"/>
      <c r="V1128" s="17"/>
      <c r="W1128" s="17"/>
      <c r="X1128" s="17"/>
      <c r="Y1128" s="17"/>
      <c r="Z1128" s="17"/>
      <c r="AA1128" s="17"/>
      <c r="AB1128" s="17"/>
      <c r="AC1128" s="17"/>
      <c r="AD1128" s="17"/>
      <c r="AE1128" s="17"/>
      <c r="AF1128" s="17"/>
      <c r="AG1128" s="17"/>
      <c r="AH1128" s="10"/>
      <c r="AI1128" s="10"/>
    </row>
    <row r="1129" spans="1:39" x14ac:dyDescent="0.3">
      <c r="A1129" s="6" t="str">
        <f t="shared" si="69"/>
        <v>Medicine Services-Ultrasound scan of abdominal, pelvic, and/or scrotal arterial inflow and venous outflow-93975</v>
      </c>
      <c r="B1129" s="6" t="str">
        <f t="shared" si="70"/>
        <v>Ultrasound scan of abdominal, pelvic, and/or scrotal arterial inflow and venous outflow</v>
      </c>
      <c r="C1129" s="6" t="str">
        <f t="shared" si="71"/>
        <v>Medicine Services</v>
      </c>
      <c r="D1129" s="6" t="str">
        <f t="shared" si="72"/>
        <v>93975</v>
      </c>
      <c r="E1129" s="8"/>
      <c r="G1129" s="56" t="s">
        <v>43</v>
      </c>
      <c r="AH1129" s="10"/>
      <c r="AI1129" s="10"/>
    </row>
    <row r="1130" spans="1:39" x14ac:dyDescent="0.3">
      <c r="A1130" s="6" t="str">
        <f t="shared" si="69"/>
        <v>Medicine Services-Ultrasound scan of abdominal, pelvic, and/or scrotal arterial inflow and venous outflow-93975</v>
      </c>
      <c r="B1130" s="6" t="str">
        <f t="shared" si="70"/>
        <v>Ultrasound scan of abdominal, pelvic, and/or scrotal arterial inflow and venous outflow</v>
      </c>
      <c r="C1130" s="6" t="str">
        <f t="shared" si="71"/>
        <v>Medicine Services</v>
      </c>
      <c r="D1130" s="6" t="str">
        <f t="shared" si="72"/>
        <v>93975</v>
      </c>
      <c r="E1130" s="19"/>
      <c r="F1130" s="18"/>
      <c r="G1130" s="59"/>
      <c r="H1130" s="60"/>
      <c r="I1130" s="20"/>
      <c r="J1130" s="21"/>
      <c r="K1130" s="21"/>
      <c r="L1130" s="21"/>
      <c r="M1130" s="21"/>
      <c r="N1130" s="21"/>
      <c r="O1130" s="21"/>
      <c r="P1130" s="21"/>
      <c r="Q1130" s="21"/>
      <c r="R1130" s="21"/>
      <c r="S1130" s="21"/>
      <c r="T1130" s="21"/>
      <c r="U1130" s="21"/>
      <c r="V1130" s="21"/>
      <c r="W1130" s="21"/>
      <c r="X1130" s="21"/>
      <c r="Y1130" s="21"/>
      <c r="Z1130" s="21"/>
      <c r="AA1130" s="21"/>
      <c r="AB1130" s="21"/>
      <c r="AC1130" s="21"/>
      <c r="AD1130" s="21"/>
      <c r="AE1130" s="21"/>
      <c r="AF1130" s="21"/>
      <c r="AG1130" s="21"/>
      <c r="AH1130" s="10"/>
      <c r="AI1130" s="10"/>
    </row>
    <row r="1131" spans="1:39" ht="27.95" x14ac:dyDescent="0.3">
      <c r="A1131" s="6" t="str">
        <f t="shared" si="69"/>
        <v>Medicine Services-Measurement and graphic recording of the amount and speed of breathed air, before and following medication administration-94060</v>
      </c>
      <c r="B1131" s="6" t="str">
        <f t="shared" si="70"/>
        <v>Measurement and graphic recording of the amount and speed of breathed air, before and following medication administration</v>
      </c>
      <c r="C1131" s="6" t="str">
        <f t="shared" si="71"/>
        <v>Medicine Services</v>
      </c>
      <c r="D1131" s="6" t="str">
        <f t="shared" si="72"/>
        <v>94060</v>
      </c>
      <c r="E1131" s="25" t="s">
        <v>987</v>
      </c>
      <c r="F1131" s="25" t="s">
        <v>44</v>
      </c>
      <c r="G1131" s="53" t="s">
        <v>774</v>
      </c>
      <c r="H1131" s="25" t="s">
        <v>775</v>
      </c>
      <c r="I1131" s="10" t="s">
        <v>150</v>
      </c>
      <c r="J1131" s="17">
        <v>946</v>
      </c>
      <c r="K1131" s="17">
        <v>189.20000000000002</v>
      </c>
      <c r="L1131" s="17">
        <v>33.480000000000004</v>
      </c>
      <c r="M1131" s="17">
        <v>773.39200000000005</v>
      </c>
      <c r="N1131" s="17" t="s">
        <v>34096</v>
      </c>
      <c r="O1131" s="17">
        <v>174.01319999999998</v>
      </c>
      <c r="P1131" s="17" t="s">
        <v>34096</v>
      </c>
      <c r="Q1131" s="17" t="s">
        <v>34096</v>
      </c>
      <c r="R1131" s="17" t="s">
        <v>34096</v>
      </c>
      <c r="S1131" s="17" t="s">
        <v>34096</v>
      </c>
      <c r="T1131" s="17">
        <v>299.06</v>
      </c>
      <c r="U1131" s="17">
        <v>37.200000000000003</v>
      </c>
      <c r="V1131" s="17">
        <v>36.084000000000003</v>
      </c>
      <c r="W1131" s="17">
        <v>33.480000000000004</v>
      </c>
      <c r="X1131" s="17">
        <v>773.39200000000005</v>
      </c>
      <c r="Y1131" s="17">
        <v>696.05279999999993</v>
      </c>
      <c r="Z1131" s="17">
        <v>725.05500000000006</v>
      </c>
      <c r="AA1131" s="17">
        <v>758.8909000000001</v>
      </c>
      <c r="AB1131" s="17">
        <v>773.39200000000005</v>
      </c>
      <c r="AC1131" s="17">
        <v>773.39200000000005</v>
      </c>
      <c r="AD1131" s="17">
        <v>773.39200000000005</v>
      </c>
      <c r="AE1131" s="17">
        <v>694.11932000000002</v>
      </c>
      <c r="AF1131" s="17">
        <v>512.37220000000002</v>
      </c>
      <c r="AG1131" s="17">
        <v>270.68720000000002</v>
      </c>
      <c r="AH1131" s="10" t="s">
        <v>34736</v>
      </c>
      <c r="AI1131" s="10" t="s">
        <v>773</v>
      </c>
      <c r="AJ1131" s="54">
        <v>1</v>
      </c>
      <c r="AK1131" s="27">
        <v>7</v>
      </c>
      <c r="AL1131" t="s">
        <v>175</v>
      </c>
      <c r="AM1131">
        <v>4</v>
      </c>
    </row>
    <row r="1132" spans="1:39" x14ac:dyDescent="0.3">
      <c r="A1132" s="6" t="str">
        <f t="shared" si="69"/>
        <v>Medicine Services-Measurement and graphic recording of the amount and speed of breathed air, before and following medication administration-94060</v>
      </c>
      <c r="B1132" s="6" t="str">
        <f t="shared" si="70"/>
        <v>Measurement and graphic recording of the amount and speed of breathed air, before and following medication administration</v>
      </c>
      <c r="C1132" s="6" t="str">
        <f t="shared" si="71"/>
        <v>Medicine Services</v>
      </c>
      <c r="D1132" s="6" t="str">
        <f t="shared" si="72"/>
        <v>94060</v>
      </c>
      <c r="E1132" s="25" t="s">
        <v>47</v>
      </c>
      <c r="F1132" s="25" t="s">
        <v>47</v>
      </c>
      <c r="G1132" s="53" t="s">
        <v>31516</v>
      </c>
      <c r="H1132" s="25" t="s">
        <v>29674</v>
      </c>
      <c r="I1132" s="10" t="s">
        <v>150</v>
      </c>
      <c r="J1132" s="17">
        <v>706</v>
      </c>
      <c r="K1132" s="17">
        <v>141.20000000000002</v>
      </c>
      <c r="L1132" s="17">
        <v>135.56699999999998</v>
      </c>
      <c r="M1132" s="17">
        <v>602.52</v>
      </c>
      <c r="N1132" s="17" t="s">
        <v>34096</v>
      </c>
      <c r="O1132" s="17">
        <v>135.56699999999998</v>
      </c>
      <c r="P1132" s="17" t="s">
        <v>34096</v>
      </c>
      <c r="Q1132" s="17" t="s">
        <v>34096</v>
      </c>
      <c r="R1132" s="17" t="s">
        <v>34096</v>
      </c>
      <c r="S1132" s="17" t="s">
        <v>34096</v>
      </c>
      <c r="T1132" s="17" t="s">
        <v>34096</v>
      </c>
      <c r="U1132" s="17" t="s">
        <v>34096</v>
      </c>
      <c r="V1132" s="17" t="s">
        <v>34096</v>
      </c>
      <c r="W1132" s="17" t="s">
        <v>34096</v>
      </c>
      <c r="X1132" s="17">
        <v>602.52</v>
      </c>
      <c r="Y1132" s="17">
        <v>542.26799999999992</v>
      </c>
      <c r="Z1132" s="17">
        <v>564.86249999999995</v>
      </c>
      <c r="AA1132" s="17">
        <v>591.22275000000002</v>
      </c>
      <c r="AB1132" s="17">
        <v>602.52</v>
      </c>
      <c r="AC1132" s="17">
        <v>602.52</v>
      </c>
      <c r="AD1132" s="17">
        <v>602.52</v>
      </c>
      <c r="AE1132" s="17">
        <v>540.76170000000002</v>
      </c>
      <c r="AF1132" s="17">
        <v>399.16950000000003</v>
      </c>
      <c r="AG1132" s="17">
        <v>210.88200000000001</v>
      </c>
      <c r="AH1132" s="10" t="s">
        <v>34737</v>
      </c>
      <c r="AI1132" s="10" t="s">
        <v>773</v>
      </c>
      <c r="AJ1132" s="54">
        <v>0</v>
      </c>
      <c r="AK1132" s="27" t="s">
        <v>34143</v>
      </c>
      <c r="AL1132" t="s">
        <v>175</v>
      </c>
      <c r="AM1132" t="e">
        <v>#VALUE!</v>
      </c>
    </row>
    <row r="1133" spans="1:39" x14ac:dyDescent="0.3">
      <c r="A1133" s="6" t="str">
        <f t="shared" si="69"/>
        <v>Medicine Services-Measurement and graphic recording of the amount and speed of breathed air, before and following medication administration-94060</v>
      </c>
      <c r="B1133" s="6" t="str">
        <f t="shared" si="70"/>
        <v>Measurement and graphic recording of the amount and speed of breathed air, before and following medication administration</v>
      </c>
      <c r="C1133" s="6" t="str">
        <f t="shared" si="71"/>
        <v>Medicine Services</v>
      </c>
      <c r="D1133" s="6" t="str">
        <f t="shared" si="72"/>
        <v>94060</v>
      </c>
      <c r="E1133" s="25" t="s">
        <v>47</v>
      </c>
      <c r="F1133" s="25" t="s">
        <v>47</v>
      </c>
      <c r="G1133" s="53" t="s">
        <v>29687</v>
      </c>
      <c r="H1133" s="25" t="s">
        <v>29686</v>
      </c>
      <c r="I1133" s="10" t="s">
        <v>150</v>
      </c>
      <c r="J1133" s="17">
        <v>734</v>
      </c>
      <c r="K1133" s="17">
        <v>146.80000000000001</v>
      </c>
      <c r="L1133" s="17">
        <v>48.438000000000002</v>
      </c>
      <c r="M1133" s="17">
        <v>498.69866666666667</v>
      </c>
      <c r="N1133" s="17" t="s">
        <v>34096</v>
      </c>
      <c r="O1133" s="17">
        <v>112.2072</v>
      </c>
      <c r="P1133" s="17" t="s">
        <v>34096</v>
      </c>
      <c r="Q1133" s="17" t="s">
        <v>34096</v>
      </c>
      <c r="R1133" s="17" t="s">
        <v>34096</v>
      </c>
      <c r="S1133" s="17" t="s">
        <v>34096</v>
      </c>
      <c r="T1133" s="17" t="s">
        <v>34096</v>
      </c>
      <c r="U1133" s="17">
        <v>53.82</v>
      </c>
      <c r="V1133" s="17">
        <v>52.205399999999997</v>
      </c>
      <c r="W1133" s="17">
        <v>48.438000000000002</v>
      </c>
      <c r="X1133" s="17">
        <v>498.69866666666667</v>
      </c>
      <c r="Y1133" s="17">
        <v>448.8288</v>
      </c>
      <c r="Z1133" s="17">
        <v>467.53000000000003</v>
      </c>
      <c r="AA1133" s="17">
        <v>489.34806666666668</v>
      </c>
      <c r="AB1133" s="17">
        <v>498.69866666666667</v>
      </c>
      <c r="AC1133" s="17">
        <v>498.69866666666667</v>
      </c>
      <c r="AD1133" s="17">
        <v>498.69866666666667</v>
      </c>
      <c r="AE1133" s="17">
        <v>447.58205333333336</v>
      </c>
      <c r="AF1133" s="17">
        <v>330.3878666666667</v>
      </c>
      <c r="AG1133" s="17">
        <v>174.54453333333336</v>
      </c>
      <c r="AH1133" s="10" t="s">
        <v>34738</v>
      </c>
      <c r="AI1133" s="10" t="s">
        <v>773</v>
      </c>
      <c r="AJ1133" s="54">
        <v>0</v>
      </c>
      <c r="AK1133" s="27" t="s">
        <v>34143</v>
      </c>
      <c r="AL1133" t="s">
        <v>175</v>
      </c>
      <c r="AM1133" t="e">
        <v>#VALUE!</v>
      </c>
    </row>
    <row r="1134" spans="1:39" x14ac:dyDescent="0.3">
      <c r="A1134" s="6" t="str">
        <f t="shared" si="69"/>
        <v>Medicine Services-Measurement and graphic recording of the amount and speed of breathed air, before and following medication administration-94060</v>
      </c>
      <c r="B1134" s="6" t="str">
        <f t="shared" si="70"/>
        <v>Measurement and graphic recording of the amount and speed of breathed air, before and following medication administration</v>
      </c>
      <c r="C1134" s="6" t="str">
        <f t="shared" si="71"/>
        <v>Medicine Services</v>
      </c>
      <c r="D1134" s="6" t="str">
        <f t="shared" si="72"/>
        <v>94060</v>
      </c>
      <c r="E1134" s="25"/>
      <c r="F1134" s="25"/>
      <c r="G1134" s="53"/>
      <c r="H1134" s="25"/>
      <c r="I1134" s="10"/>
      <c r="J1134" s="39">
        <v>2386</v>
      </c>
      <c r="K1134" s="39">
        <v>477.20000000000005</v>
      </c>
      <c r="L1134" s="39">
        <v>217.48499999999996</v>
      </c>
      <c r="M1134" s="39">
        <v>1874.6106666666667</v>
      </c>
      <c r="N1134" s="39" t="s">
        <v>34096</v>
      </c>
      <c r="O1134" s="39">
        <v>421.78739999999999</v>
      </c>
      <c r="P1134" s="39" t="s">
        <v>34096</v>
      </c>
      <c r="Q1134" s="39" t="s">
        <v>34096</v>
      </c>
      <c r="R1134" s="39" t="s">
        <v>34096</v>
      </c>
      <c r="S1134" s="39" t="s">
        <v>34096</v>
      </c>
      <c r="T1134" s="39">
        <v>299.06</v>
      </c>
      <c r="U1134" s="39">
        <v>91.02000000000001</v>
      </c>
      <c r="V1134" s="39">
        <v>88.289400000000001</v>
      </c>
      <c r="W1134" s="39">
        <v>81.918000000000006</v>
      </c>
      <c r="X1134" s="39">
        <v>1874.6106666666667</v>
      </c>
      <c r="Y1134" s="39">
        <v>1687.1496</v>
      </c>
      <c r="Z1134" s="39">
        <v>1757.4475</v>
      </c>
      <c r="AA1134" s="39">
        <v>1839.4617166666669</v>
      </c>
      <c r="AB1134" s="39">
        <v>1874.6106666666667</v>
      </c>
      <c r="AC1134" s="39">
        <v>1874.6106666666667</v>
      </c>
      <c r="AD1134" s="39">
        <v>1874.6106666666667</v>
      </c>
      <c r="AE1134" s="39">
        <v>1682.4630733333333</v>
      </c>
      <c r="AF1134" s="39">
        <v>1241.9295666666667</v>
      </c>
      <c r="AG1134" s="39">
        <v>385.4265333333334</v>
      </c>
      <c r="AH1134" s="10"/>
      <c r="AI1134" s="10"/>
    </row>
    <row r="1135" spans="1:39" x14ac:dyDescent="0.3">
      <c r="A1135" s="6" t="str">
        <f t="shared" si="69"/>
        <v>Medicine Services-Measurement and graphic recording of the amount and speed of breathed air, before and following medication administration-94060</v>
      </c>
      <c r="B1135" s="6" t="str">
        <f t="shared" si="70"/>
        <v>Measurement and graphic recording of the amount and speed of breathed air, before and following medication administration</v>
      </c>
      <c r="C1135" s="6" t="str">
        <f t="shared" si="71"/>
        <v>Medicine Services</v>
      </c>
      <c r="D1135" s="6" t="str">
        <f t="shared" si="72"/>
        <v>94060</v>
      </c>
      <c r="E1135" s="25"/>
      <c r="F1135" s="25"/>
      <c r="G1135" s="53"/>
      <c r="H1135" s="25"/>
      <c r="I1135" s="10"/>
      <c r="J1135" s="17"/>
      <c r="K1135" s="17"/>
      <c r="L1135" s="17"/>
      <c r="M1135" s="17"/>
      <c r="N1135" s="17"/>
      <c r="O1135" s="17"/>
      <c r="P1135" s="17"/>
      <c r="Q1135" s="17"/>
      <c r="R1135" s="17"/>
      <c r="S1135" s="17"/>
      <c r="T1135" s="17"/>
      <c r="U1135" s="17"/>
      <c r="V1135" s="17"/>
      <c r="W1135" s="17"/>
      <c r="X1135" s="17"/>
      <c r="Y1135" s="17"/>
      <c r="Z1135" s="17"/>
      <c r="AA1135" s="17"/>
      <c r="AB1135" s="17"/>
      <c r="AC1135" s="17"/>
      <c r="AD1135" s="17"/>
      <c r="AE1135" s="17"/>
      <c r="AF1135" s="17"/>
      <c r="AG1135" s="17"/>
      <c r="AH1135" s="10"/>
      <c r="AI1135" s="10"/>
    </row>
    <row r="1136" spans="1:39" x14ac:dyDescent="0.3">
      <c r="A1136" s="6" t="str">
        <f t="shared" si="69"/>
        <v>Medicine Services-Measurement and graphic recording of the amount and speed of breathed air, before and following medication administration-94060</v>
      </c>
      <c r="B1136" s="6" t="str">
        <f t="shared" si="70"/>
        <v>Measurement and graphic recording of the amount and speed of breathed air, before and following medication administration</v>
      </c>
      <c r="C1136" s="6" t="str">
        <f t="shared" si="71"/>
        <v>Medicine Services</v>
      </c>
      <c r="D1136" s="6" t="str">
        <f t="shared" si="72"/>
        <v>94060</v>
      </c>
      <c r="E1136" s="8"/>
      <c r="G1136" s="56" t="s">
        <v>43</v>
      </c>
      <c r="AH1136" s="10"/>
      <c r="AI1136" s="10"/>
    </row>
    <row r="1137" spans="1:39" x14ac:dyDescent="0.3">
      <c r="A1137" s="6" t="str">
        <f t="shared" si="69"/>
        <v>Medicine Services-Measurement and graphic recording of the amount and speed of breathed air, before and following medication administration-94060</v>
      </c>
      <c r="B1137" s="6" t="str">
        <f t="shared" si="70"/>
        <v>Measurement and graphic recording of the amount and speed of breathed air, before and following medication administration</v>
      </c>
      <c r="C1137" s="6" t="str">
        <f t="shared" si="71"/>
        <v>Medicine Services</v>
      </c>
      <c r="D1137" s="6" t="str">
        <f t="shared" si="72"/>
        <v>94060</v>
      </c>
      <c r="E1137" s="19"/>
      <c r="F1137" s="18"/>
      <c r="G1137" s="59"/>
      <c r="H1137" s="60"/>
      <c r="I1137" s="20"/>
      <c r="J1137" s="21"/>
      <c r="K1137" s="21"/>
      <c r="L1137" s="21"/>
      <c r="M1137" s="21"/>
      <c r="N1137" s="21"/>
      <c r="O1137" s="21"/>
      <c r="P1137" s="21"/>
      <c r="Q1137" s="21"/>
      <c r="R1137" s="21"/>
      <c r="S1137" s="21"/>
      <c r="T1137" s="21"/>
      <c r="U1137" s="21"/>
      <c r="V1137" s="21"/>
      <c r="W1137" s="21"/>
      <c r="X1137" s="21"/>
      <c r="Y1137" s="21"/>
      <c r="Z1137" s="21"/>
      <c r="AA1137" s="21"/>
      <c r="AB1137" s="21"/>
      <c r="AC1137" s="21"/>
      <c r="AD1137" s="21"/>
      <c r="AE1137" s="21"/>
      <c r="AF1137" s="21"/>
      <c r="AG1137" s="21"/>
      <c r="AH1137" s="10"/>
      <c r="AI1137" s="10"/>
    </row>
    <row r="1138" spans="1:39" ht="27.95" x14ac:dyDescent="0.3">
      <c r="A1138" s="6" t="str">
        <f t="shared" si="69"/>
        <v>Medicine Services-Respiratory inhaled pressure or nonpressure treatment to relieve airway obstruction or for sputum specimen-94640</v>
      </c>
      <c r="B1138" s="6" t="str">
        <f t="shared" si="70"/>
        <v>Respiratory inhaled pressure or nonpressure treatment to relieve airway obstruction or for sputum specimen</v>
      </c>
      <c r="C1138" s="6" t="str">
        <f t="shared" si="71"/>
        <v>Medicine Services</v>
      </c>
      <c r="D1138" s="6" t="str">
        <f t="shared" si="72"/>
        <v>94640</v>
      </c>
      <c r="E1138" s="25" t="s">
        <v>987</v>
      </c>
      <c r="F1138" s="25" t="s">
        <v>44</v>
      </c>
      <c r="G1138" s="53" t="s">
        <v>779</v>
      </c>
      <c r="H1138" s="25" t="s">
        <v>780</v>
      </c>
      <c r="I1138" s="10" t="s">
        <v>34013</v>
      </c>
      <c r="J1138" s="17">
        <v>297</v>
      </c>
      <c r="K1138" s="17">
        <v>59.400000000000006</v>
      </c>
      <c r="L1138" s="17">
        <v>6.794999999999999</v>
      </c>
      <c r="M1138" s="17">
        <v>203.22</v>
      </c>
      <c r="N1138" s="17" t="s">
        <v>34096</v>
      </c>
      <c r="O1138" s="17">
        <v>35.304599999999994</v>
      </c>
      <c r="P1138" s="17" t="s">
        <v>34096</v>
      </c>
      <c r="Q1138" s="17" t="s">
        <v>34096</v>
      </c>
      <c r="R1138" s="17" t="s">
        <v>34096</v>
      </c>
      <c r="S1138" s="17" t="s">
        <v>34096</v>
      </c>
      <c r="T1138" s="17">
        <v>203.22</v>
      </c>
      <c r="U1138" s="17" t="s">
        <v>34096</v>
      </c>
      <c r="V1138" s="17">
        <v>7.3234999999999992</v>
      </c>
      <c r="W1138" s="17">
        <v>6.794999999999999</v>
      </c>
      <c r="X1138" s="17">
        <v>156.90933333333334</v>
      </c>
      <c r="Y1138" s="17">
        <v>141.21839999999997</v>
      </c>
      <c r="Z1138" s="17">
        <v>147.10249999999999</v>
      </c>
      <c r="AA1138" s="17">
        <v>153.96728333333331</v>
      </c>
      <c r="AB1138" s="17">
        <v>156.90933333333334</v>
      </c>
      <c r="AC1138" s="17">
        <v>156.90933333333334</v>
      </c>
      <c r="AD1138" s="17">
        <v>156.90933333333334</v>
      </c>
      <c r="AE1138" s="17">
        <v>140.82612666666665</v>
      </c>
      <c r="AF1138" s="17">
        <v>103.95243333333333</v>
      </c>
      <c r="AG1138" s="17">
        <v>54.918266666666661</v>
      </c>
      <c r="AH1138" s="10" t="s">
        <v>34739</v>
      </c>
      <c r="AI1138" s="10" t="s">
        <v>33955</v>
      </c>
      <c r="AJ1138" s="54">
        <v>1</v>
      </c>
      <c r="AK1138" s="27">
        <v>6</v>
      </c>
      <c r="AL1138" t="s">
        <v>175</v>
      </c>
      <c r="AM1138">
        <v>4</v>
      </c>
    </row>
    <row r="1139" spans="1:39" x14ac:dyDescent="0.3">
      <c r="A1139" s="6" t="str">
        <f t="shared" si="69"/>
        <v>Medicine Services-Respiratory inhaled pressure or nonpressure treatment to relieve airway obstruction or for sputum specimen-94640</v>
      </c>
      <c r="B1139" s="6" t="str">
        <f t="shared" si="70"/>
        <v>Respiratory inhaled pressure or nonpressure treatment to relieve airway obstruction or for sputum specimen</v>
      </c>
      <c r="C1139" s="6" t="str">
        <f t="shared" si="71"/>
        <v>Medicine Services</v>
      </c>
      <c r="D1139" s="6" t="str">
        <f t="shared" si="72"/>
        <v>94640</v>
      </c>
      <c r="E1139" s="25" t="s">
        <v>47</v>
      </c>
      <c r="F1139" s="25" t="s">
        <v>47</v>
      </c>
      <c r="G1139" s="53" t="s">
        <v>188</v>
      </c>
      <c r="H1139" s="25" t="s">
        <v>34129</v>
      </c>
      <c r="I1139" s="10" t="s">
        <v>189</v>
      </c>
      <c r="J1139" s="17">
        <v>109</v>
      </c>
      <c r="K1139" s="17">
        <v>21.8</v>
      </c>
      <c r="L1139" s="17">
        <v>18.753891883872999</v>
      </c>
      <c r="M1139" s="17">
        <v>83.350630594991259</v>
      </c>
      <c r="N1139" s="17" t="s">
        <v>34096</v>
      </c>
      <c r="O1139" s="17">
        <v>18.753891883872999</v>
      </c>
      <c r="P1139" s="17" t="s">
        <v>34096</v>
      </c>
      <c r="Q1139" s="17" t="s">
        <v>34096</v>
      </c>
      <c r="R1139" s="17" t="s">
        <v>34096</v>
      </c>
      <c r="S1139" s="17" t="s">
        <v>34096</v>
      </c>
      <c r="T1139" s="17" t="s">
        <v>34096</v>
      </c>
      <c r="U1139" s="17" t="s">
        <v>34096</v>
      </c>
      <c r="V1139" s="17" t="s">
        <v>34096</v>
      </c>
      <c r="W1139" s="17" t="s">
        <v>34096</v>
      </c>
      <c r="X1139" s="17">
        <v>83.350630594991259</v>
      </c>
      <c r="Y1139" s="17">
        <v>75.015567535491996</v>
      </c>
      <c r="Z1139" s="17">
        <v>78.141216182804158</v>
      </c>
      <c r="AA1139" s="17">
        <v>81.787806271335128</v>
      </c>
      <c r="AB1139" s="17">
        <v>83.350630594991259</v>
      </c>
      <c r="AC1139" s="17">
        <v>83.350630594991259</v>
      </c>
      <c r="AD1139" s="17">
        <v>83.350630594991259</v>
      </c>
      <c r="AE1139" s="17">
        <v>74.807190959004515</v>
      </c>
      <c r="AF1139" s="17">
        <v>55.219792769181737</v>
      </c>
      <c r="AG1139" s="17">
        <v>29.172720708246931</v>
      </c>
      <c r="AH1139" s="10" t="s">
        <v>34740</v>
      </c>
      <c r="AI1139" s="10" t="s">
        <v>33955</v>
      </c>
      <c r="AJ1139" s="54">
        <v>0</v>
      </c>
      <c r="AK1139" s="27" t="s">
        <v>34143</v>
      </c>
      <c r="AL1139" t="s">
        <v>175</v>
      </c>
      <c r="AM1139" t="e">
        <v>#VALUE!</v>
      </c>
    </row>
    <row r="1140" spans="1:39" x14ac:dyDescent="0.3">
      <c r="A1140" s="6" t="str">
        <f t="shared" si="69"/>
        <v>Medicine Services-Respiratory inhaled pressure or nonpressure treatment to relieve airway obstruction or for sputum specimen-94640</v>
      </c>
      <c r="B1140" s="6" t="str">
        <f t="shared" si="70"/>
        <v>Respiratory inhaled pressure or nonpressure treatment to relieve airway obstruction or for sputum specimen</v>
      </c>
      <c r="C1140" s="6" t="str">
        <f t="shared" si="71"/>
        <v>Medicine Services</v>
      </c>
      <c r="D1140" s="6" t="str">
        <f t="shared" si="72"/>
        <v>94640</v>
      </c>
      <c r="E1140" s="25"/>
      <c r="F1140" s="25"/>
      <c r="G1140" s="53"/>
      <c r="H1140" s="25"/>
      <c r="I1140" s="10"/>
      <c r="J1140" s="39">
        <v>406</v>
      </c>
      <c r="K1140" s="39">
        <v>81.2</v>
      </c>
      <c r="L1140" s="39">
        <v>25.548891883872997</v>
      </c>
      <c r="M1140" s="39">
        <v>286.57063059499126</v>
      </c>
      <c r="N1140" s="39" t="s">
        <v>34096</v>
      </c>
      <c r="O1140" s="39">
        <v>54.058491883872989</v>
      </c>
      <c r="P1140" s="39" t="s">
        <v>34096</v>
      </c>
      <c r="Q1140" s="39" t="s">
        <v>34096</v>
      </c>
      <c r="R1140" s="39" t="s">
        <v>34096</v>
      </c>
      <c r="S1140" s="39" t="s">
        <v>34096</v>
      </c>
      <c r="T1140" s="39">
        <v>203.22</v>
      </c>
      <c r="U1140" s="39" t="s">
        <v>34096</v>
      </c>
      <c r="V1140" s="39">
        <v>7.3234999999999992</v>
      </c>
      <c r="W1140" s="39">
        <v>6.794999999999999</v>
      </c>
      <c r="X1140" s="39">
        <v>240.25996392832459</v>
      </c>
      <c r="Y1140" s="39">
        <v>216.23396753549196</v>
      </c>
      <c r="Z1140" s="39">
        <v>225.24371618280415</v>
      </c>
      <c r="AA1140" s="39">
        <v>235.75508960466846</v>
      </c>
      <c r="AB1140" s="39">
        <v>240.25996392832459</v>
      </c>
      <c r="AC1140" s="39">
        <v>240.25996392832459</v>
      </c>
      <c r="AD1140" s="39">
        <v>240.25996392832459</v>
      </c>
      <c r="AE1140" s="39">
        <v>215.63331762567117</v>
      </c>
      <c r="AF1140" s="39">
        <v>159.17222610251508</v>
      </c>
      <c r="AG1140" s="39">
        <v>84.090987374913595</v>
      </c>
      <c r="AH1140" s="10"/>
      <c r="AI1140" s="10"/>
    </row>
    <row r="1141" spans="1:39" x14ac:dyDescent="0.3">
      <c r="A1141" s="6" t="str">
        <f t="shared" si="69"/>
        <v>Medicine Services-Respiratory inhaled pressure or nonpressure treatment to relieve airway obstruction or for sputum specimen-94640</v>
      </c>
      <c r="B1141" s="6" t="str">
        <f t="shared" si="70"/>
        <v>Respiratory inhaled pressure or nonpressure treatment to relieve airway obstruction or for sputum specimen</v>
      </c>
      <c r="C1141" s="6" t="str">
        <f t="shared" si="71"/>
        <v>Medicine Services</v>
      </c>
      <c r="D1141" s="6" t="str">
        <f t="shared" si="72"/>
        <v>94640</v>
      </c>
      <c r="E1141" s="25"/>
      <c r="F1141" s="25"/>
      <c r="G1141" s="53"/>
      <c r="H1141" s="25"/>
      <c r="I1141" s="10"/>
      <c r="J1141" s="17"/>
      <c r="K1141" s="17"/>
      <c r="L1141" s="17"/>
      <c r="M1141" s="17"/>
      <c r="N1141" s="17"/>
      <c r="O1141" s="17"/>
      <c r="P1141" s="17"/>
      <c r="Q1141" s="17"/>
      <c r="R1141" s="17"/>
      <c r="S1141" s="17"/>
      <c r="T1141" s="17"/>
      <c r="U1141" s="17"/>
      <c r="V1141" s="17"/>
      <c r="W1141" s="17"/>
      <c r="X1141" s="17"/>
      <c r="Y1141" s="17"/>
      <c r="Z1141" s="17"/>
      <c r="AA1141" s="17"/>
      <c r="AB1141" s="17"/>
      <c r="AC1141" s="17"/>
      <c r="AD1141" s="17"/>
      <c r="AE1141" s="17"/>
      <c r="AF1141" s="17"/>
      <c r="AG1141" s="17"/>
      <c r="AH1141" s="10"/>
      <c r="AI1141" s="10"/>
    </row>
    <row r="1142" spans="1:39" x14ac:dyDescent="0.3">
      <c r="A1142" s="6" t="str">
        <f t="shared" si="69"/>
        <v>Medicine Services-Respiratory inhaled pressure or nonpressure treatment to relieve airway obstruction or for sputum specimen-94640</v>
      </c>
      <c r="B1142" s="6" t="str">
        <f t="shared" si="70"/>
        <v>Respiratory inhaled pressure or nonpressure treatment to relieve airway obstruction or for sputum specimen</v>
      </c>
      <c r="C1142" s="6" t="str">
        <f t="shared" si="71"/>
        <v>Medicine Services</v>
      </c>
      <c r="D1142" s="6" t="str">
        <f t="shared" si="72"/>
        <v>94640</v>
      </c>
      <c r="E1142" s="8"/>
      <c r="G1142" s="56" t="s">
        <v>43</v>
      </c>
      <c r="AH1142" s="10"/>
      <c r="AI1142" s="10"/>
    </row>
    <row r="1143" spans="1:39" x14ac:dyDescent="0.3">
      <c r="A1143" s="6" t="str">
        <f t="shared" si="69"/>
        <v>Medicine Services-Respiratory inhaled pressure or nonpressure treatment to relieve airway obstruction or for sputum specimen-94640</v>
      </c>
      <c r="B1143" s="6" t="str">
        <f t="shared" si="70"/>
        <v>Respiratory inhaled pressure or nonpressure treatment to relieve airway obstruction or for sputum specimen</v>
      </c>
      <c r="C1143" s="6" t="str">
        <f t="shared" si="71"/>
        <v>Medicine Services</v>
      </c>
      <c r="D1143" s="6" t="str">
        <f t="shared" si="72"/>
        <v>94640</v>
      </c>
      <c r="E1143" s="19"/>
      <c r="F1143" s="18"/>
      <c r="G1143" s="59"/>
      <c r="H1143" s="60"/>
      <c r="I1143" s="20"/>
      <c r="J1143" s="21"/>
      <c r="K1143" s="21"/>
      <c r="L1143" s="21"/>
      <c r="M1143" s="21"/>
      <c r="N1143" s="21"/>
      <c r="O1143" s="21"/>
      <c r="P1143" s="21"/>
      <c r="Q1143" s="21"/>
      <c r="R1143" s="21"/>
      <c r="S1143" s="21"/>
      <c r="T1143" s="21"/>
      <c r="U1143" s="21"/>
      <c r="V1143" s="21"/>
      <c r="W1143" s="21"/>
      <c r="X1143" s="21"/>
      <c r="Y1143" s="21"/>
      <c r="Z1143" s="21"/>
      <c r="AA1143" s="21"/>
      <c r="AB1143" s="21"/>
      <c r="AC1143" s="21"/>
      <c r="AD1143" s="21"/>
      <c r="AE1143" s="21"/>
      <c r="AF1143" s="21"/>
      <c r="AG1143" s="21"/>
      <c r="AH1143" s="10"/>
      <c r="AI1143" s="10"/>
    </row>
    <row r="1144" spans="1:39" x14ac:dyDescent="0.3">
      <c r="A1144" s="6" t="str">
        <f t="shared" si="69"/>
        <v>Medicine Services-Inhaled pneumonia treatment-94642</v>
      </c>
      <c r="B1144" s="6" t="str">
        <f t="shared" si="70"/>
        <v>Inhaled pneumonia treatment</v>
      </c>
      <c r="C1144" s="6" t="str">
        <f t="shared" si="71"/>
        <v>Medicine Services</v>
      </c>
      <c r="D1144" s="6" t="str">
        <f t="shared" si="72"/>
        <v>94642</v>
      </c>
      <c r="E1144" s="25" t="s">
        <v>987</v>
      </c>
      <c r="F1144" s="25" t="s">
        <v>44</v>
      </c>
      <c r="G1144" s="53" t="s">
        <v>31514</v>
      </c>
      <c r="H1144" s="25" t="s">
        <v>29645</v>
      </c>
      <c r="I1144" s="10" t="s">
        <v>34013</v>
      </c>
      <c r="J1144" s="17">
        <v>559</v>
      </c>
      <c r="K1144" s="17">
        <v>111.80000000000001</v>
      </c>
      <c r="L1144" s="17" t="s">
        <v>34096</v>
      </c>
      <c r="M1144" s="17" t="s">
        <v>34096</v>
      </c>
      <c r="N1144" s="17" t="s">
        <v>34096</v>
      </c>
      <c r="O1144" s="17" t="s">
        <v>34096</v>
      </c>
      <c r="P1144" s="17" t="s">
        <v>34096</v>
      </c>
      <c r="Q1144" s="17" t="s">
        <v>34096</v>
      </c>
      <c r="R1144" s="17" t="s">
        <v>34096</v>
      </c>
      <c r="S1144" s="17" t="s">
        <v>34096</v>
      </c>
      <c r="T1144" s="17" t="s">
        <v>34096</v>
      </c>
      <c r="U1144" s="17" t="s">
        <v>34096</v>
      </c>
      <c r="V1144" s="17" t="s">
        <v>34096</v>
      </c>
      <c r="W1144" s="17" t="s">
        <v>34096</v>
      </c>
      <c r="X1144" s="17" t="s">
        <v>34096</v>
      </c>
      <c r="Y1144" s="17" t="s">
        <v>34096</v>
      </c>
      <c r="Z1144" s="17" t="s">
        <v>34096</v>
      </c>
      <c r="AA1144" s="17" t="s">
        <v>34096</v>
      </c>
      <c r="AB1144" s="17" t="s">
        <v>34096</v>
      </c>
      <c r="AC1144" s="17" t="s">
        <v>34096</v>
      </c>
      <c r="AD1144" s="17" t="s">
        <v>34096</v>
      </c>
      <c r="AE1144" s="17" t="s">
        <v>34096</v>
      </c>
      <c r="AF1144" s="17" t="s">
        <v>34096</v>
      </c>
      <c r="AG1144" s="17" t="s">
        <v>34096</v>
      </c>
      <c r="AH1144" s="10" t="s">
        <v>34741</v>
      </c>
      <c r="AI1144" s="10" t="s">
        <v>33956</v>
      </c>
      <c r="AJ1144" s="54">
        <v>1</v>
      </c>
      <c r="AK1144" s="27">
        <v>8</v>
      </c>
      <c r="AL1144" t="s">
        <v>51</v>
      </c>
      <c r="AM1144">
        <v>2</v>
      </c>
    </row>
    <row r="1145" spans="1:39" x14ac:dyDescent="0.3">
      <c r="A1145" s="6" t="str">
        <f t="shared" si="69"/>
        <v>Medicine Services-Inhaled pneumonia treatment-94642</v>
      </c>
      <c r="B1145" s="6" t="str">
        <f t="shared" si="70"/>
        <v>Inhaled pneumonia treatment</v>
      </c>
      <c r="C1145" s="6" t="str">
        <f t="shared" si="71"/>
        <v>Medicine Services</v>
      </c>
      <c r="D1145" s="6" t="str">
        <f t="shared" si="72"/>
        <v>94642</v>
      </c>
      <c r="E1145" s="25" t="s">
        <v>47</v>
      </c>
      <c r="F1145" s="25" t="s">
        <v>47</v>
      </c>
      <c r="G1145" s="53" t="s">
        <v>188</v>
      </c>
      <c r="H1145" s="25" t="s">
        <v>34129</v>
      </c>
      <c r="I1145" s="10" t="s">
        <v>189</v>
      </c>
      <c r="J1145" s="17">
        <v>109</v>
      </c>
      <c r="K1145" s="17">
        <v>21.8</v>
      </c>
      <c r="L1145" s="17">
        <v>18.753891883872999</v>
      </c>
      <c r="M1145" s="17">
        <v>83.350630594991259</v>
      </c>
      <c r="N1145" s="17" t="s">
        <v>34096</v>
      </c>
      <c r="O1145" s="17">
        <v>18.753891883872999</v>
      </c>
      <c r="P1145" s="17" t="s">
        <v>34096</v>
      </c>
      <c r="Q1145" s="17" t="s">
        <v>34096</v>
      </c>
      <c r="R1145" s="17" t="s">
        <v>34096</v>
      </c>
      <c r="S1145" s="17" t="s">
        <v>34096</v>
      </c>
      <c r="T1145" s="17" t="s">
        <v>34096</v>
      </c>
      <c r="U1145" s="17" t="s">
        <v>34096</v>
      </c>
      <c r="V1145" s="17" t="s">
        <v>34096</v>
      </c>
      <c r="W1145" s="17" t="s">
        <v>34096</v>
      </c>
      <c r="X1145" s="17">
        <v>83.350630594991259</v>
      </c>
      <c r="Y1145" s="17">
        <v>75.015567535491996</v>
      </c>
      <c r="Z1145" s="17">
        <v>78.141216182804158</v>
      </c>
      <c r="AA1145" s="17">
        <v>81.787806271335128</v>
      </c>
      <c r="AB1145" s="17">
        <v>83.350630594991259</v>
      </c>
      <c r="AC1145" s="17">
        <v>83.350630594991259</v>
      </c>
      <c r="AD1145" s="17">
        <v>83.350630594991259</v>
      </c>
      <c r="AE1145" s="17">
        <v>74.807190959004515</v>
      </c>
      <c r="AF1145" s="17">
        <v>55.219792769181737</v>
      </c>
      <c r="AG1145" s="17">
        <v>29.172720708246931</v>
      </c>
      <c r="AH1145" s="10" t="s">
        <v>34742</v>
      </c>
      <c r="AI1145" s="10" t="s">
        <v>33956</v>
      </c>
      <c r="AJ1145" s="54">
        <v>0</v>
      </c>
      <c r="AK1145" s="27" t="s">
        <v>34143</v>
      </c>
      <c r="AL1145" t="s">
        <v>51</v>
      </c>
      <c r="AM1145" t="e">
        <v>#VALUE!</v>
      </c>
    </row>
    <row r="1146" spans="1:39" x14ac:dyDescent="0.3">
      <c r="A1146" s="6" t="str">
        <f t="shared" si="69"/>
        <v>Medicine Services-Inhaled pneumonia treatment-94642</v>
      </c>
      <c r="B1146" s="6" t="str">
        <f t="shared" si="70"/>
        <v>Inhaled pneumonia treatment</v>
      </c>
      <c r="C1146" s="6" t="str">
        <f t="shared" si="71"/>
        <v>Medicine Services</v>
      </c>
      <c r="D1146" s="6" t="str">
        <f t="shared" si="72"/>
        <v>94642</v>
      </c>
      <c r="E1146" s="25" t="s">
        <v>47</v>
      </c>
      <c r="F1146" s="25" t="s">
        <v>47</v>
      </c>
      <c r="G1146" s="53" t="s">
        <v>314</v>
      </c>
      <c r="H1146" s="25" t="s">
        <v>315</v>
      </c>
      <c r="I1146" s="10" t="s">
        <v>208</v>
      </c>
      <c r="J1146" s="17">
        <v>580</v>
      </c>
      <c r="K1146" s="17">
        <v>116</v>
      </c>
      <c r="L1146" s="17">
        <v>10.287000000000001</v>
      </c>
      <c r="M1146" s="17">
        <v>784.49600000000009</v>
      </c>
      <c r="N1146" s="17">
        <v>10.56</v>
      </c>
      <c r="O1146" s="17">
        <v>11.616000000000001</v>
      </c>
      <c r="P1146" s="17">
        <v>10.56</v>
      </c>
      <c r="Q1146" s="17">
        <v>10.56</v>
      </c>
      <c r="R1146" s="17" t="s">
        <v>34096</v>
      </c>
      <c r="S1146" s="17">
        <v>11.616000000000001</v>
      </c>
      <c r="T1146" s="17" t="s">
        <v>34096</v>
      </c>
      <c r="U1146" s="17" t="s">
        <v>34096</v>
      </c>
      <c r="V1146" s="17">
        <v>11.0871</v>
      </c>
      <c r="W1146" s="17">
        <v>10.287000000000001</v>
      </c>
      <c r="X1146" s="17">
        <v>784.49600000000009</v>
      </c>
      <c r="Y1146" s="17">
        <v>706.04639999999995</v>
      </c>
      <c r="Z1146" s="17">
        <v>735.46500000000003</v>
      </c>
      <c r="AA1146" s="17">
        <v>769.7867</v>
      </c>
      <c r="AB1146" s="17">
        <v>784.49600000000009</v>
      </c>
      <c r="AC1146" s="17">
        <v>784.49600000000009</v>
      </c>
      <c r="AD1146" s="17">
        <v>784.49600000000009</v>
      </c>
      <c r="AE1146" s="17">
        <v>704.08515999999997</v>
      </c>
      <c r="AF1146" s="17">
        <v>519.72860000000003</v>
      </c>
      <c r="AG1146" s="17">
        <v>11.088000000000001</v>
      </c>
      <c r="AH1146" s="10" t="s">
        <v>34743</v>
      </c>
      <c r="AI1146" s="10" t="s">
        <v>33956</v>
      </c>
      <c r="AJ1146" s="54">
        <v>0</v>
      </c>
      <c r="AK1146" s="27" t="s">
        <v>34143</v>
      </c>
      <c r="AL1146" t="s">
        <v>51</v>
      </c>
      <c r="AM1146" t="e">
        <v>#VALUE!</v>
      </c>
    </row>
    <row r="1147" spans="1:39" ht="41.95" x14ac:dyDescent="0.3">
      <c r="A1147" s="6" t="str">
        <f t="shared" si="69"/>
        <v>Medicine Services-Inhaled pneumonia treatment-94642</v>
      </c>
      <c r="B1147" s="6" t="str">
        <f t="shared" si="70"/>
        <v>Inhaled pneumonia treatment</v>
      </c>
      <c r="C1147" s="6" t="str">
        <f t="shared" si="71"/>
        <v>Medicine Services</v>
      </c>
      <c r="D1147" s="6" t="str">
        <f t="shared" si="72"/>
        <v>94642</v>
      </c>
      <c r="E1147" s="25" t="s">
        <v>47</v>
      </c>
      <c r="F1147" s="25" t="s">
        <v>47</v>
      </c>
      <c r="G1147" s="53" t="s">
        <v>209</v>
      </c>
      <c r="H1147" s="25" t="s">
        <v>210</v>
      </c>
      <c r="I1147" s="10" t="s">
        <v>211</v>
      </c>
      <c r="J1147" s="17">
        <v>161</v>
      </c>
      <c r="K1147" s="17">
        <v>32.200000000000003</v>
      </c>
      <c r="L1147" s="17">
        <v>7.569</v>
      </c>
      <c r="M1147" s="17">
        <v>152.87200000000001</v>
      </c>
      <c r="N1147" s="17">
        <v>7.77</v>
      </c>
      <c r="O1147" s="17">
        <v>8.5470000000000006</v>
      </c>
      <c r="P1147" s="17">
        <v>7.77</v>
      </c>
      <c r="Q1147" s="17">
        <v>7.77</v>
      </c>
      <c r="R1147" s="17" t="s">
        <v>34096</v>
      </c>
      <c r="S1147" s="17">
        <v>8.5470000000000006</v>
      </c>
      <c r="T1147" s="17" t="s">
        <v>34096</v>
      </c>
      <c r="U1147" s="17" t="s">
        <v>34096</v>
      </c>
      <c r="V1147" s="17">
        <v>8.1577000000000002</v>
      </c>
      <c r="W1147" s="17">
        <v>7.569</v>
      </c>
      <c r="X1147" s="17">
        <v>152.87200000000001</v>
      </c>
      <c r="Y1147" s="17">
        <v>137.5848</v>
      </c>
      <c r="Z1147" s="17">
        <v>143.3175</v>
      </c>
      <c r="AA1147" s="17">
        <v>150.00565</v>
      </c>
      <c r="AB1147" s="17">
        <v>152.87200000000001</v>
      </c>
      <c r="AC1147" s="17">
        <v>152.87200000000001</v>
      </c>
      <c r="AD1147" s="17">
        <v>152.87200000000001</v>
      </c>
      <c r="AE1147" s="17">
        <v>137.20262</v>
      </c>
      <c r="AF1147" s="17">
        <v>101.27770000000001</v>
      </c>
      <c r="AG1147" s="17">
        <v>8.1585000000000001</v>
      </c>
      <c r="AH1147" s="10" t="s">
        <v>34744</v>
      </c>
      <c r="AI1147" s="10" t="s">
        <v>33956</v>
      </c>
      <c r="AJ1147" s="54">
        <v>0</v>
      </c>
      <c r="AK1147" s="27" t="s">
        <v>34143</v>
      </c>
      <c r="AL1147" t="s">
        <v>51</v>
      </c>
      <c r="AM1147" t="e">
        <v>#VALUE!</v>
      </c>
    </row>
    <row r="1148" spans="1:39" x14ac:dyDescent="0.3">
      <c r="A1148" s="6" t="str">
        <f t="shared" si="69"/>
        <v>Medicine Services-Inhaled pneumonia treatment-94642</v>
      </c>
      <c r="B1148" s="6" t="str">
        <f t="shared" si="70"/>
        <v>Inhaled pneumonia treatment</v>
      </c>
      <c r="C1148" s="6" t="str">
        <f t="shared" si="71"/>
        <v>Medicine Services</v>
      </c>
      <c r="D1148" s="6" t="str">
        <f t="shared" si="72"/>
        <v>94642</v>
      </c>
      <c r="E1148" s="25" t="s">
        <v>47</v>
      </c>
      <c r="F1148" s="25" t="s">
        <v>47</v>
      </c>
      <c r="G1148" s="53" t="s">
        <v>6934</v>
      </c>
      <c r="H1148" s="25" t="s">
        <v>6933</v>
      </c>
      <c r="I1148" s="10" t="s">
        <v>214</v>
      </c>
      <c r="J1148" s="17">
        <v>20</v>
      </c>
      <c r="K1148" s="17">
        <v>4</v>
      </c>
      <c r="L1148" s="17">
        <v>1.8000000000000002E-2</v>
      </c>
      <c r="M1148" s="17">
        <v>1.6969599999999994</v>
      </c>
      <c r="N1148" s="17" t="s">
        <v>34096</v>
      </c>
      <c r="O1148" s="17">
        <v>0.38181599999999988</v>
      </c>
      <c r="P1148" s="17" t="s">
        <v>34096</v>
      </c>
      <c r="Q1148" s="17" t="s">
        <v>34096</v>
      </c>
      <c r="R1148" s="17" t="s">
        <v>34096</v>
      </c>
      <c r="S1148" s="17" t="s">
        <v>34096</v>
      </c>
      <c r="T1148" s="17" t="s">
        <v>34096</v>
      </c>
      <c r="U1148" s="17">
        <v>0.02</v>
      </c>
      <c r="V1148" s="17">
        <v>1.9400000000000001E-2</v>
      </c>
      <c r="W1148" s="17">
        <v>1.8000000000000002E-2</v>
      </c>
      <c r="X1148" s="17">
        <v>1.6969599999999994</v>
      </c>
      <c r="Y1148" s="17">
        <v>1.5272639999999995</v>
      </c>
      <c r="Z1148" s="17">
        <v>1.5908999999999995</v>
      </c>
      <c r="AA1148" s="17">
        <v>1.6651419999999995</v>
      </c>
      <c r="AB1148" s="17">
        <v>1.6969599999999994</v>
      </c>
      <c r="AC1148" s="17">
        <v>1.6969599999999994</v>
      </c>
      <c r="AD1148" s="17">
        <v>1.6969599999999994</v>
      </c>
      <c r="AE1148" s="17">
        <v>1.5230215999999994</v>
      </c>
      <c r="AF1148" s="17">
        <v>1.1242359999999998</v>
      </c>
      <c r="AG1148" s="17">
        <v>0.31817999999999991</v>
      </c>
      <c r="AH1148" s="10" t="s">
        <v>34745</v>
      </c>
      <c r="AI1148" s="10" t="s">
        <v>33956</v>
      </c>
      <c r="AJ1148" s="54">
        <v>0</v>
      </c>
      <c r="AK1148" s="27" t="s">
        <v>34143</v>
      </c>
      <c r="AL1148" t="s">
        <v>51</v>
      </c>
      <c r="AM1148" t="e">
        <v>#VALUE!</v>
      </c>
    </row>
    <row r="1149" spans="1:39" ht="27.95" x14ac:dyDescent="0.3">
      <c r="A1149" s="6" t="str">
        <f t="shared" si="69"/>
        <v>Medicine Services-Inhaled pneumonia treatment-94642</v>
      </c>
      <c r="B1149" s="6" t="str">
        <f t="shared" si="70"/>
        <v>Inhaled pneumonia treatment</v>
      </c>
      <c r="C1149" s="6" t="str">
        <f t="shared" si="71"/>
        <v>Medicine Services</v>
      </c>
      <c r="D1149" s="6" t="str">
        <f t="shared" si="72"/>
        <v>94642</v>
      </c>
      <c r="E1149" s="25" t="s">
        <v>47</v>
      </c>
      <c r="F1149" s="25" t="s">
        <v>47</v>
      </c>
      <c r="G1149" s="53" t="s">
        <v>31114</v>
      </c>
      <c r="H1149" s="25" t="s">
        <v>17487</v>
      </c>
      <c r="I1149" s="10" t="s">
        <v>50</v>
      </c>
      <c r="J1149" s="17">
        <v>244</v>
      </c>
      <c r="K1149" s="17">
        <v>48.800000000000004</v>
      </c>
      <c r="L1149" s="17">
        <v>23.498999999999999</v>
      </c>
      <c r="M1149" s="17">
        <v>176.98400000000001</v>
      </c>
      <c r="N1149" s="17" t="s">
        <v>34096</v>
      </c>
      <c r="O1149" s="17">
        <v>39.821400000000004</v>
      </c>
      <c r="P1149" s="17" t="s">
        <v>34096</v>
      </c>
      <c r="Q1149" s="17" t="s">
        <v>34096</v>
      </c>
      <c r="R1149" s="17" t="s">
        <v>34096</v>
      </c>
      <c r="S1149" s="17" t="s">
        <v>34096</v>
      </c>
      <c r="T1149" s="17">
        <v>121.71</v>
      </c>
      <c r="U1149" s="17" t="s">
        <v>34096</v>
      </c>
      <c r="V1149" s="17">
        <v>25.326699999999999</v>
      </c>
      <c r="W1149" s="17">
        <v>23.498999999999999</v>
      </c>
      <c r="X1149" s="17">
        <v>176.98400000000001</v>
      </c>
      <c r="Y1149" s="17">
        <v>159.28560000000002</v>
      </c>
      <c r="Z1149" s="17">
        <v>165.92249999999999</v>
      </c>
      <c r="AA1149" s="17">
        <v>173.66555000000002</v>
      </c>
      <c r="AB1149" s="17">
        <v>176.98400000000001</v>
      </c>
      <c r="AC1149" s="17">
        <v>176.98400000000001</v>
      </c>
      <c r="AD1149" s="17">
        <v>176.98400000000001</v>
      </c>
      <c r="AE1149" s="17">
        <v>158.84314000000001</v>
      </c>
      <c r="AF1149" s="17">
        <v>117.25190000000002</v>
      </c>
      <c r="AG1149" s="17">
        <v>61.944400000000009</v>
      </c>
      <c r="AH1149" s="10" t="s">
        <v>34746</v>
      </c>
      <c r="AI1149" s="10" t="s">
        <v>33956</v>
      </c>
      <c r="AJ1149" s="54">
        <v>0</v>
      </c>
      <c r="AK1149" s="27" t="s">
        <v>34143</v>
      </c>
      <c r="AL1149" t="s">
        <v>51</v>
      </c>
      <c r="AM1149" t="e">
        <v>#VALUE!</v>
      </c>
    </row>
    <row r="1150" spans="1:39" x14ac:dyDescent="0.3">
      <c r="A1150" s="6" t="str">
        <f t="shared" si="69"/>
        <v>Medicine Services-Inhaled pneumonia treatment-94642</v>
      </c>
      <c r="B1150" s="6" t="str">
        <f t="shared" si="70"/>
        <v>Inhaled pneumonia treatment</v>
      </c>
      <c r="C1150" s="6" t="str">
        <f t="shared" si="71"/>
        <v>Medicine Services</v>
      </c>
      <c r="D1150" s="6" t="str">
        <f t="shared" si="72"/>
        <v>94642</v>
      </c>
      <c r="E1150" s="25"/>
      <c r="F1150" s="25"/>
      <c r="G1150" s="53"/>
      <c r="H1150" s="25"/>
      <c r="I1150" s="10"/>
      <c r="J1150" s="39">
        <v>1673</v>
      </c>
      <c r="K1150" s="39">
        <v>334.6</v>
      </c>
      <c r="L1150" s="39">
        <v>60.126891883873</v>
      </c>
      <c r="M1150" s="39">
        <v>1199.3995905949912</v>
      </c>
      <c r="N1150" s="39">
        <v>18.329999999999998</v>
      </c>
      <c r="O1150" s="39">
        <v>79.120107883873004</v>
      </c>
      <c r="P1150" s="39">
        <v>18.329999999999998</v>
      </c>
      <c r="Q1150" s="39">
        <v>18.329999999999998</v>
      </c>
      <c r="R1150" s="39" t="s">
        <v>34096</v>
      </c>
      <c r="S1150" s="39">
        <v>20.163000000000004</v>
      </c>
      <c r="T1150" s="39">
        <v>121.71</v>
      </c>
      <c r="U1150" s="39">
        <v>0.02</v>
      </c>
      <c r="V1150" s="39">
        <v>44.590899999999998</v>
      </c>
      <c r="W1150" s="39">
        <v>41.373000000000005</v>
      </c>
      <c r="X1150" s="39">
        <v>1199.3995905949912</v>
      </c>
      <c r="Y1150" s="39">
        <v>1079.4596315354918</v>
      </c>
      <c r="Z1150" s="39">
        <v>1124.4371161828042</v>
      </c>
      <c r="AA1150" s="39">
        <v>1176.9108482713352</v>
      </c>
      <c r="AB1150" s="39">
        <v>1199.3995905949912</v>
      </c>
      <c r="AC1150" s="39">
        <v>1199.3995905949912</v>
      </c>
      <c r="AD1150" s="39">
        <v>1199.3995905949912</v>
      </c>
      <c r="AE1150" s="39">
        <v>1076.4611325590045</v>
      </c>
      <c r="AF1150" s="39">
        <v>794.60222876918169</v>
      </c>
      <c r="AG1150" s="39">
        <v>110.68180070824695</v>
      </c>
      <c r="AH1150" s="10"/>
      <c r="AI1150" s="10"/>
    </row>
    <row r="1151" spans="1:39" x14ac:dyDescent="0.3">
      <c r="A1151" s="6" t="str">
        <f t="shared" si="69"/>
        <v>Medicine Services-Inhaled pneumonia treatment-94642</v>
      </c>
      <c r="B1151" s="6" t="str">
        <f t="shared" si="70"/>
        <v>Inhaled pneumonia treatment</v>
      </c>
      <c r="C1151" s="6" t="str">
        <f t="shared" si="71"/>
        <v>Medicine Services</v>
      </c>
      <c r="D1151" s="6" t="str">
        <f t="shared" si="72"/>
        <v>94642</v>
      </c>
      <c r="E1151" s="25"/>
      <c r="F1151" s="25"/>
      <c r="G1151" s="53"/>
      <c r="H1151" s="25"/>
      <c r="I1151" s="10"/>
      <c r="J1151" s="17"/>
      <c r="K1151" s="17"/>
      <c r="L1151" s="17"/>
      <c r="M1151" s="17"/>
      <c r="N1151" s="17"/>
      <c r="O1151" s="17"/>
      <c r="P1151" s="17"/>
      <c r="Q1151" s="17"/>
      <c r="R1151" s="17"/>
      <c r="S1151" s="17"/>
      <c r="T1151" s="17"/>
      <c r="U1151" s="17"/>
      <c r="V1151" s="17"/>
      <c r="W1151" s="17"/>
      <c r="X1151" s="17"/>
      <c r="Y1151" s="17"/>
      <c r="Z1151" s="17"/>
      <c r="AA1151" s="17"/>
      <c r="AB1151" s="17"/>
      <c r="AC1151" s="17"/>
      <c r="AD1151" s="17"/>
      <c r="AE1151" s="17"/>
      <c r="AF1151" s="17"/>
      <c r="AG1151" s="17"/>
      <c r="AH1151" s="10"/>
      <c r="AI1151" s="10"/>
    </row>
    <row r="1152" spans="1:39" x14ac:dyDescent="0.3">
      <c r="A1152" s="6" t="str">
        <f t="shared" si="69"/>
        <v>Medicine Services-Inhaled pneumonia treatment-94642</v>
      </c>
      <c r="B1152" s="6" t="str">
        <f t="shared" si="70"/>
        <v>Inhaled pneumonia treatment</v>
      </c>
      <c r="C1152" s="6" t="str">
        <f t="shared" si="71"/>
        <v>Medicine Services</v>
      </c>
      <c r="D1152" s="6" t="str">
        <f t="shared" si="72"/>
        <v>94642</v>
      </c>
      <c r="E1152" s="8"/>
      <c r="G1152" s="56" t="s">
        <v>43</v>
      </c>
      <c r="AH1152" s="10"/>
      <c r="AI1152" s="10"/>
    </row>
    <row r="1153" spans="1:39" x14ac:dyDescent="0.3">
      <c r="A1153" s="6" t="str">
        <f t="shared" si="69"/>
        <v>Medicine Services-Inhaled pneumonia treatment-94642</v>
      </c>
      <c r="B1153" s="6" t="str">
        <f t="shared" si="70"/>
        <v>Inhaled pneumonia treatment</v>
      </c>
      <c r="C1153" s="6" t="str">
        <f t="shared" si="71"/>
        <v>Medicine Services</v>
      </c>
      <c r="D1153" s="6" t="str">
        <f t="shared" si="72"/>
        <v>94642</v>
      </c>
      <c r="E1153" s="19"/>
      <c r="F1153" s="18"/>
      <c r="G1153" s="59"/>
      <c r="H1153" s="60"/>
      <c r="I1153" s="20"/>
      <c r="J1153" s="21"/>
      <c r="K1153" s="21"/>
      <c r="L1153" s="21"/>
      <c r="M1153" s="21"/>
      <c r="N1153" s="21"/>
      <c r="O1153" s="21"/>
      <c r="P1153" s="21"/>
      <c r="Q1153" s="21"/>
      <c r="R1153" s="21"/>
      <c r="S1153" s="21"/>
      <c r="T1153" s="21"/>
      <c r="U1153" s="21"/>
      <c r="V1153" s="21"/>
      <c r="W1153" s="21"/>
      <c r="X1153" s="21"/>
      <c r="Y1153" s="21"/>
      <c r="Z1153" s="21"/>
      <c r="AA1153" s="21"/>
      <c r="AB1153" s="21"/>
      <c r="AC1153" s="21"/>
      <c r="AD1153" s="21"/>
      <c r="AE1153" s="21"/>
      <c r="AF1153" s="21"/>
      <c r="AG1153" s="21"/>
      <c r="AH1153" s="10"/>
      <c r="AI1153" s="10"/>
    </row>
    <row r="1154" spans="1:39" x14ac:dyDescent="0.3">
      <c r="A1154" s="6" t="str">
        <f t="shared" si="69"/>
        <v>Medicine Services-Determination of lung volumes using plethysmography-94726</v>
      </c>
      <c r="B1154" s="6" t="str">
        <f t="shared" si="70"/>
        <v>Determination of lung volumes using plethysmography</v>
      </c>
      <c r="C1154" s="6" t="str">
        <f t="shared" si="71"/>
        <v>Medicine Services</v>
      </c>
      <c r="D1154" s="6" t="str">
        <f t="shared" si="72"/>
        <v>94726</v>
      </c>
      <c r="E1154" s="25" t="s">
        <v>987</v>
      </c>
      <c r="F1154" s="25" t="s">
        <v>44</v>
      </c>
      <c r="G1154" s="53" t="s">
        <v>31516</v>
      </c>
      <c r="H1154" s="25" t="s">
        <v>29674</v>
      </c>
      <c r="I1154" s="10" t="s">
        <v>150</v>
      </c>
      <c r="J1154" s="17">
        <v>706</v>
      </c>
      <c r="K1154" s="17">
        <v>141.20000000000002</v>
      </c>
      <c r="L1154" s="17">
        <v>135.56699999999998</v>
      </c>
      <c r="M1154" s="17">
        <v>602.52</v>
      </c>
      <c r="N1154" s="17" t="s">
        <v>34096</v>
      </c>
      <c r="O1154" s="17">
        <v>135.56699999999998</v>
      </c>
      <c r="P1154" s="17" t="s">
        <v>34096</v>
      </c>
      <c r="Q1154" s="17" t="s">
        <v>34096</v>
      </c>
      <c r="R1154" s="17" t="s">
        <v>34096</v>
      </c>
      <c r="S1154" s="17" t="s">
        <v>34096</v>
      </c>
      <c r="T1154" s="17" t="s">
        <v>34096</v>
      </c>
      <c r="U1154" s="17" t="s">
        <v>34096</v>
      </c>
      <c r="V1154" s="17" t="s">
        <v>34096</v>
      </c>
      <c r="W1154" s="17" t="s">
        <v>34096</v>
      </c>
      <c r="X1154" s="17">
        <v>602.52</v>
      </c>
      <c r="Y1154" s="17">
        <v>542.26799999999992</v>
      </c>
      <c r="Z1154" s="17">
        <v>564.86249999999995</v>
      </c>
      <c r="AA1154" s="17">
        <v>591.22275000000002</v>
      </c>
      <c r="AB1154" s="17">
        <v>602.52</v>
      </c>
      <c r="AC1154" s="17">
        <v>602.52</v>
      </c>
      <c r="AD1154" s="17">
        <v>602.52</v>
      </c>
      <c r="AE1154" s="17">
        <v>540.76170000000002</v>
      </c>
      <c r="AF1154" s="17">
        <v>399.16950000000003</v>
      </c>
      <c r="AG1154" s="17">
        <v>210.88200000000001</v>
      </c>
      <c r="AH1154" s="10" t="s">
        <v>34747</v>
      </c>
      <c r="AI1154" s="10" t="s">
        <v>31067</v>
      </c>
      <c r="AJ1154" s="54">
        <v>1</v>
      </c>
      <c r="AK1154" s="27">
        <v>7</v>
      </c>
      <c r="AL1154" t="s">
        <v>175</v>
      </c>
      <c r="AM1154">
        <v>4</v>
      </c>
    </row>
    <row r="1155" spans="1:39" ht="27.95" x14ac:dyDescent="0.3">
      <c r="A1155" s="6" t="str">
        <f t="shared" si="69"/>
        <v>Medicine Services-Determination of lung volumes using plethysmography-94726</v>
      </c>
      <c r="B1155" s="6" t="str">
        <f t="shared" si="70"/>
        <v>Determination of lung volumes using plethysmography</v>
      </c>
      <c r="C1155" s="6" t="str">
        <f t="shared" si="71"/>
        <v>Medicine Services</v>
      </c>
      <c r="D1155" s="6" t="str">
        <f t="shared" si="72"/>
        <v>94726</v>
      </c>
      <c r="E1155" s="25" t="s">
        <v>47</v>
      </c>
      <c r="F1155" s="25" t="s">
        <v>47</v>
      </c>
      <c r="G1155" s="53" t="s">
        <v>774</v>
      </c>
      <c r="H1155" s="25" t="s">
        <v>775</v>
      </c>
      <c r="I1155" s="10" t="s">
        <v>150</v>
      </c>
      <c r="J1155" s="17">
        <v>946</v>
      </c>
      <c r="K1155" s="17">
        <v>189.20000000000002</v>
      </c>
      <c r="L1155" s="17">
        <v>33.480000000000004</v>
      </c>
      <c r="M1155" s="17">
        <v>773.39200000000005</v>
      </c>
      <c r="N1155" s="17" t="s">
        <v>34096</v>
      </c>
      <c r="O1155" s="17">
        <v>174.01319999999998</v>
      </c>
      <c r="P1155" s="17" t="s">
        <v>34096</v>
      </c>
      <c r="Q1155" s="17" t="s">
        <v>34096</v>
      </c>
      <c r="R1155" s="17" t="s">
        <v>34096</v>
      </c>
      <c r="S1155" s="17" t="s">
        <v>34096</v>
      </c>
      <c r="T1155" s="17">
        <v>299.06</v>
      </c>
      <c r="U1155" s="17">
        <v>37.200000000000003</v>
      </c>
      <c r="V1155" s="17">
        <v>36.084000000000003</v>
      </c>
      <c r="W1155" s="17">
        <v>33.480000000000004</v>
      </c>
      <c r="X1155" s="17">
        <v>773.39200000000005</v>
      </c>
      <c r="Y1155" s="17">
        <v>696.05279999999993</v>
      </c>
      <c r="Z1155" s="17">
        <v>725.05500000000006</v>
      </c>
      <c r="AA1155" s="17">
        <v>758.8909000000001</v>
      </c>
      <c r="AB1155" s="17">
        <v>773.39200000000005</v>
      </c>
      <c r="AC1155" s="17">
        <v>773.39200000000005</v>
      </c>
      <c r="AD1155" s="17">
        <v>773.39200000000005</v>
      </c>
      <c r="AE1155" s="17">
        <v>694.11932000000002</v>
      </c>
      <c r="AF1155" s="17">
        <v>512.37220000000002</v>
      </c>
      <c r="AG1155" s="17">
        <v>270.68720000000002</v>
      </c>
      <c r="AH1155" s="10" t="s">
        <v>34748</v>
      </c>
      <c r="AI1155" s="10" t="s">
        <v>31067</v>
      </c>
      <c r="AJ1155" s="54">
        <v>0</v>
      </c>
      <c r="AK1155" s="27" t="s">
        <v>34143</v>
      </c>
      <c r="AL1155" t="s">
        <v>175</v>
      </c>
      <c r="AM1155" t="e">
        <v>#VALUE!</v>
      </c>
    </row>
    <row r="1156" spans="1:39" x14ac:dyDescent="0.3">
      <c r="A1156" s="6" t="str">
        <f t="shared" si="69"/>
        <v>Medicine Services-Determination of lung volumes using plethysmography-94726</v>
      </c>
      <c r="B1156" s="6" t="str">
        <f t="shared" si="70"/>
        <v>Determination of lung volumes using plethysmography</v>
      </c>
      <c r="C1156" s="6" t="str">
        <f t="shared" si="71"/>
        <v>Medicine Services</v>
      </c>
      <c r="D1156" s="6" t="str">
        <f t="shared" si="72"/>
        <v>94726</v>
      </c>
      <c r="E1156" s="25" t="s">
        <v>47</v>
      </c>
      <c r="F1156" s="25" t="s">
        <v>47</v>
      </c>
      <c r="G1156" s="53" t="s">
        <v>29687</v>
      </c>
      <c r="H1156" s="25" t="s">
        <v>29686</v>
      </c>
      <c r="I1156" s="10" t="s">
        <v>150</v>
      </c>
      <c r="J1156" s="17">
        <v>734</v>
      </c>
      <c r="K1156" s="17">
        <v>146.80000000000001</v>
      </c>
      <c r="L1156" s="17">
        <v>48.438000000000002</v>
      </c>
      <c r="M1156" s="17">
        <v>498.69866666666667</v>
      </c>
      <c r="N1156" s="17" t="s">
        <v>34096</v>
      </c>
      <c r="O1156" s="17">
        <v>112.2072</v>
      </c>
      <c r="P1156" s="17" t="s">
        <v>34096</v>
      </c>
      <c r="Q1156" s="17" t="s">
        <v>34096</v>
      </c>
      <c r="R1156" s="17" t="s">
        <v>34096</v>
      </c>
      <c r="S1156" s="17" t="s">
        <v>34096</v>
      </c>
      <c r="T1156" s="17" t="s">
        <v>34096</v>
      </c>
      <c r="U1156" s="17">
        <v>53.82</v>
      </c>
      <c r="V1156" s="17">
        <v>52.205399999999997</v>
      </c>
      <c r="W1156" s="17">
        <v>48.438000000000002</v>
      </c>
      <c r="X1156" s="17">
        <v>498.69866666666667</v>
      </c>
      <c r="Y1156" s="17">
        <v>448.8288</v>
      </c>
      <c r="Z1156" s="17">
        <v>467.53000000000003</v>
      </c>
      <c r="AA1156" s="17">
        <v>489.34806666666668</v>
      </c>
      <c r="AB1156" s="17">
        <v>498.69866666666667</v>
      </c>
      <c r="AC1156" s="17">
        <v>498.69866666666667</v>
      </c>
      <c r="AD1156" s="17">
        <v>498.69866666666667</v>
      </c>
      <c r="AE1156" s="17">
        <v>447.58205333333336</v>
      </c>
      <c r="AF1156" s="17">
        <v>330.3878666666667</v>
      </c>
      <c r="AG1156" s="17">
        <v>174.54453333333336</v>
      </c>
      <c r="AH1156" s="10" t="s">
        <v>34749</v>
      </c>
      <c r="AI1156" s="10" t="s">
        <v>31067</v>
      </c>
      <c r="AJ1156" s="54">
        <v>0</v>
      </c>
      <c r="AK1156" s="27" t="s">
        <v>34143</v>
      </c>
      <c r="AL1156" t="s">
        <v>175</v>
      </c>
      <c r="AM1156" t="e">
        <v>#VALUE!</v>
      </c>
    </row>
    <row r="1157" spans="1:39" x14ac:dyDescent="0.3">
      <c r="A1157" s="6" t="str">
        <f t="shared" si="69"/>
        <v>Medicine Services-Determination of lung volumes using plethysmography-94726</v>
      </c>
      <c r="B1157" s="6" t="str">
        <f t="shared" si="70"/>
        <v>Determination of lung volumes using plethysmography</v>
      </c>
      <c r="C1157" s="6" t="str">
        <f t="shared" si="71"/>
        <v>Medicine Services</v>
      </c>
      <c r="D1157" s="6" t="str">
        <f t="shared" si="72"/>
        <v>94726</v>
      </c>
      <c r="E1157" s="25"/>
      <c r="F1157" s="25"/>
      <c r="G1157" s="53"/>
      <c r="H1157" s="25"/>
      <c r="I1157" s="10"/>
      <c r="J1157" s="39">
        <v>2386</v>
      </c>
      <c r="K1157" s="39">
        <v>477.20000000000005</v>
      </c>
      <c r="L1157" s="39">
        <v>217.48499999999996</v>
      </c>
      <c r="M1157" s="39">
        <v>1874.6106666666667</v>
      </c>
      <c r="N1157" s="39" t="s">
        <v>34096</v>
      </c>
      <c r="O1157" s="39">
        <v>421.78739999999999</v>
      </c>
      <c r="P1157" s="39" t="s">
        <v>34096</v>
      </c>
      <c r="Q1157" s="39" t="s">
        <v>34096</v>
      </c>
      <c r="R1157" s="39" t="s">
        <v>34096</v>
      </c>
      <c r="S1157" s="39" t="s">
        <v>34096</v>
      </c>
      <c r="T1157" s="39">
        <v>299.06</v>
      </c>
      <c r="U1157" s="39">
        <v>91.02000000000001</v>
      </c>
      <c r="V1157" s="39">
        <v>88.289400000000001</v>
      </c>
      <c r="W1157" s="39">
        <v>81.918000000000006</v>
      </c>
      <c r="X1157" s="39">
        <v>1874.6106666666667</v>
      </c>
      <c r="Y1157" s="39">
        <v>1687.1496</v>
      </c>
      <c r="Z1157" s="39">
        <v>1757.4475</v>
      </c>
      <c r="AA1157" s="39">
        <v>1839.4617166666669</v>
      </c>
      <c r="AB1157" s="39">
        <v>1874.6106666666667</v>
      </c>
      <c r="AC1157" s="39">
        <v>1874.6106666666667</v>
      </c>
      <c r="AD1157" s="39">
        <v>1874.6106666666667</v>
      </c>
      <c r="AE1157" s="39">
        <v>1682.4630733333333</v>
      </c>
      <c r="AF1157" s="39">
        <v>1241.9295666666667</v>
      </c>
      <c r="AG1157" s="39">
        <v>445.23173333333341</v>
      </c>
      <c r="AH1157" s="10"/>
      <c r="AI1157" s="10"/>
    </row>
    <row r="1158" spans="1:39" x14ac:dyDescent="0.3">
      <c r="A1158" s="6" t="str">
        <f t="shared" si="69"/>
        <v>Medicine Services-Determination of lung volumes using plethysmography-94726</v>
      </c>
      <c r="B1158" s="6" t="str">
        <f t="shared" si="70"/>
        <v>Determination of lung volumes using plethysmography</v>
      </c>
      <c r="C1158" s="6" t="str">
        <f t="shared" si="71"/>
        <v>Medicine Services</v>
      </c>
      <c r="D1158" s="6" t="str">
        <f t="shared" si="72"/>
        <v>94726</v>
      </c>
      <c r="E1158" s="25"/>
      <c r="F1158" s="25"/>
      <c r="G1158" s="53"/>
      <c r="H1158" s="25"/>
      <c r="I1158" s="10"/>
      <c r="J1158" s="17"/>
      <c r="K1158" s="17"/>
      <c r="L1158" s="17"/>
      <c r="M1158" s="17"/>
      <c r="N1158" s="17"/>
      <c r="O1158" s="17"/>
      <c r="P1158" s="17"/>
      <c r="Q1158" s="17"/>
      <c r="R1158" s="17"/>
      <c r="S1158" s="17"/>
      <c r="T1158" s="17"/>
      <c r="U1158" s="17"/>
      <c r="V1158" s="17"/>
      <c r="W1158" s="17"/>
      <c r="X1158" s="17"/>
      <c r="Y1158" s="17"/>
      <c r="Z1158" s="17"/>
      <c r="AA1158" s="17"/>
      <c r="AB1158" s="17"/>
      <c r="AC1158" s="17"/>
      <c r="AD1158" s="17"/>
      <c r="AE1158" s="17"/>
      <c r="AF1158" s="17"/>
      <c r="AG1158" s="17"/>
      <c r="AH1158" s="10"/>
      <c r="AI1158" s="10"/>
    </row>
    <row r="1159" spans="1:39" x14ac:dyDescent="0.3">
      <c r="A1159" s="6" t="str">
        <f t="shared" si="69"/>
        <v>Medicine Services-Determination of lung volumes using plethysmography-94726</v>
      </c>
      <c r="B1159" s="6" t="str">
        <f t="shared" si="70"/>
        <v>Determination of lung volumes using plethysmography</v>
      </c>
      <c r="C1159" s="6" t="str">
        <f t="shared" si="71"/>
        <v>Medicine Services</v>
      </c>
      <c r="D1159" s="6" t="str">
        <f t="shared" si="72"/>
        <v>94726</v>
      </c>
      <c r="E1159" s="8"/>
      <c r="G1159" s="56" t="s">
        <v>43</v>
      </c>
      <c r="AH1159" s="10"/>
      <c r="AI1159" s="10"/>
    </row>
    <row r="1160" spans="1:39" x14ac:dyDescent="0.3">
      <c r="A1160" s="6" t="str">
        <f t="shared" si="69"/>
        <v>Medicine Services-Determination of lung volumes using plethysmography-94726</v>
      </c>
      <c r="B1160" s="6" t="str">
        <f t="shared" si="70"/>
        <v>Determination of lung volumes using plethysmography</v>
      </c>
      <c r="C1160" s="6" t="str">
        <f t="shared" si="71"/>
        <v>Medicine Services</v>
      </c>
      <c r="D1160" s="6" t="str">
        <f t="shared" si="72"/>
        <v>94726</v>
      </c>
      <c r="E1160" s="19"/>
      <c r="F1160" s="18"/>
      <c r="G1160" s="59"/>
      <c r="H1160" s="60"/>
      <c r="I1160" s="20"/>
      <c r="J1160" s="21"/>
      <c r="K1160" s="21"/>
      <c r="L1160" s="21"/>
      <c r="M1160" s="21"/>
      <c r="N1160" s="21"/>
      <c r="O1160" s="21"/>
      <c r="P1160" s="21"/>
      <c r="Q1160" s="21"/>
      <c r="R1160" s="21"/>
      <c r="S1160" s="21"/>
      <c r="T1160" s="21"/>
      <c r="U1160" s="21"/>
      <c r="V1160" s="21"/>
      <c r="W1160" s="21"/>
      <c r="X1160" s="21"/>
      <c r="Y1160" s="21"/>
      <c r="Z1160" s="21"/>
      <c r="AA1160" s="21"/>
      <c r="AB1160" s="21"/>
      <c r="AC1160" s="21"/>
      <c r="AD1160" s="21"/>
      <c r="AE1160" s="21"/>
      <c r="AF1160" s="21"/>
      <c r="AG1160" s="21"/>
      <c r="AH1160" s="10"/>
      <c r="AI1160" s="10"/>
    </row>
    <row r="1161" spans="1:39" x14ac:dyDescent="0.3">
      <c r="A1161" s="6" t="str">
        <f t="shared" si="69"/>
        <v>Medicine Services-Co/membane diffuse capacity-94729</v>
      </c>
      <c r="B1161" s="6" t="str">
        <f t="shared" si="70"/>
        <v>Co/membane diffuse capacity</v>
      </c>
      <c r="C1161" s="6" t="str">
        <f t="shared" si="71"/>
        <v>Medicine Services</v>
      </c>
      <c r="D1161" s="6" t="str">
        <f t="shared" si="72"/>
        <v>94729</v>
      </c>
      <c r="E1161" s="25" t="s">
        <v>987</v>
      </c>
      <c r="F1161" s="25" t="s">
        <v>44</v>
      </c>
      <c r="G1161" s="53" t="s">
        <v>29687</v>
      </c>
      <c r="H1161" s="25" t="s">
        <v>29686</v>
      </c>
      <c r="I1161" s="10" t="s">
        <v>150</v>
      </c>
      <c r="J1161" s="17">
        <v>734</v>
      </c>
      <c r="K1161" s="17">
        <v>146.80000000000001</v>
      </c>
      <c r="L1161" s="17">
        <v>48.438000000000002</v>
      </c>
      <c r="M1161" s="17">
        <v>498.69866666666667</v>
      </c>
      <c r="N1161" s="17" t="s">
        <v>34096</v>
      </c>
      <c r="O1161" s="17">
        <v>112.2072</v>
      </c>
      <c r="P1161" s="17" t="s">
        <v>34096</v>
      </c>
      <c r="Q1161" s="17" t="s">
        <v>34096</v>
      </c>
      <c r="R1161" s="17" t="s">
        <v>34096</v>
      </c>
      <c r="S1161" s="17" t="s">
        <v>34096</v>
      </c>
      <c r="T1161" s="17" t="s">
        <v>34096</v>
      </c>
      <c r="U1161" s="17">
        <v>53.82</v>
      </c>
      <c r="V1161" s="17">
        <v>52.205399999999997</v>
      </c>
      <c r="W1161" s="17">
        <v>48.438000000000002</v>
      </c>
      <c r="X1161" s="17">
        <v>498.69866666666667</v>
      </c>
      <c r="Y1161" s="17">
        <v>448.8288</v>
      </c>
      <c r="Z1161" s="17">
        <v>467.53000000000003</v>
      </c>
      <c r="AA1161" s="17">
        <v>489.34806666666668</v>
      </c>
      <c r="AB1161" s="17">
        <v>498.69866666666667</v>
      </c>
      <c r="AC1161" s="17">
        <v>498.69866666666667</v>
      </c>
      <c r="AD1161" s="17">
        <v>498.69866666666667</v>
      </c>
      <c r="AE1161" s="17">
        <v>447.58205333333336</v>
      </c>
      <c r="AF1161" s="17">
        <v>330.3878666666667</v>
      </c>
      <c r="AG1161" s="17">
        <v>174.54453333333336</v>
      </c>
      <c r="AH1161" s="10" t="s">
        <v>34750</v>
      </c>
      <c r="AI1161" s="10" t="s">
        <v>33958</v>
      </c>
      <c r="AJ1161" s="54">
        <v>1</v>
      </c>
      <c r="AK1161" s="27">
        <v>7</v>
      </c>
      <c r="AL1161" t="s">
        <v>175</v>
      </c>
      <c r="AM1161">
        <v>4</v>
      </c>
    </row>
    <row r="1162" spans="1:39" x14ac:dyDescent="0.3">
      <c r="A1162" s="6" t="str">
        <f t="shared" si="69"/>
        <v>Medicine Services-Co/membane diffuse capacity-94729</v>
      </c>
      <c r="B1162" s="6" t="str">
        <f t="shared" si="70"/>
        <v>Co/membane diffuse capacity</v>
      </c>
      <c r="C1162" s="6" t="str">
        <f t="shared" si="71"/>
        <v>Medicine Services</v>
      </c>
      <c r="D1162" s="6" t="str">
        <f t="shared" si="72"/>
        <v>94729</v>
      </c>
      <c r="E1162" s="25" t="s">
        <v>47</v>
      </c>
      <c r="F1162" s="25" t="s">
        <v>47</v>
      </c>
      <c r="G1162" s="53" t="s">
        <v>31516</v>
      </c>
      <c r="H1162" s="25" t="s">
        <v>29674</v>
      </c>
      <c r="I1162" s="10" t="s">
        <v>150</v>
      </c>
      <c r="J1162" s="17">
        <v>706</v>
      </c>
      <c r="K1162" s="17">
        <v>141.20000000000002</v>
      </c>
      <c r="L1162" s="17">
        <v>135.56699999999998</v>
      </c>
      <c r="M1162" s="17">
        <v>602.52</v>
      </c>
      <c r="N1162" s="17" t="s">
        <v>34096</v>
      </c>
      <c r="O1162" s="17">
        <v>135.56699999999998</v>
      </c>
      <c r="P1162" s="17" t="s">
        <v>34096</v>
      </c>
      <c r="Q1162" s="17" t="s">
        <v>34096</v>
      </c>
      <c r="R1162" s="17" t="s">
        <v>34096</v>
      </c>
      <c r="S1162" s="17" t="s">
        <v>34096</v>
      </c>
      <c r="T1162" s="17" t="s">
        <v>34096</v>
      </c>
      <c r="U1162" s="17" t="s">
        <v>34096</v>
      </c>
      <c r="V1162" s="17" t="s">
        <v>34096</v>
      </c>
      <c r="W1162" s="17" t="s">
        <v>34096</v>
      </c>
      <c r="X1162" s="17">
        <v>602.52</v>
      </c>
      <c r="Y1162" s="17">
        <v>542.26799999999992</v>
      </c>
      <c r="Z1162" s="17">
        <v>564.86249999999995</v>
      </c>
      <c r="AA1162" s="17">
        <v>591.22275000000002</v>
      </c>
      <c r="AB1162" s="17">
        <v>602.52</v>
      </c>
      <c r="AC1162" s="17">
        <v>602.52</v>
      </c>
      <c r="AD1162" s="17">
        <v>602.52</v>
      </c>
      <c r="AE1162" s="17">
        <v>540.76170000000002</v>
      </c>
      <c r="AF1162" s="17">
        <v>399.16950000000003</v>
      </c>
      <c r="AG1162" s="17">
        <v>210.88200000000001</v>
      </c>
      <c r="AH1162" s="10" t="s">
        <v>34751</v>
      </c>
      <c r="AI1162" s="10" t="s">
        <v>33958</v>
      </c>
      <c r="AJ1162" s="54">
        <v>0</v>
      </c>
      <c r="AK1162" s="27" t="s">
        <v>34143</v>
      </c>
      <c r="AL1162" t="s">
        <v>175</v>
      </c>
      <c r="AM1162" t="e">
        <v>#VALUE!</v>
      </c>
    </row>
    <row r="1163" spans="1:39" ht="27.95" x14ac:dyDescent="0.3">
      <c r="A1163" s="6" t="str">
        <f t="shared" si="69"/>
        <v>Medicine Services-Co/membane diffuse capacity-94729</v>
      </c>
      <c r="B1163" s="6" t="str">
        <f t="shared" si="70"/>
        <v>Co/membane diffuse capacity</v>
      </c>
      <c r="C1163" s="6" t="str">
        <f t="shared" si="71"/>
        <v>Medicine Services</v>
      </c>
      <c r="D1163" s="6" t="str">
        <f t="shared" si="72"/>
        <v>94729</v>
      </c>
      <c r="E1163" s="25" t="s">
        <v>47</v>
      </c>
      <c r="F1163" s="25" t="s">
        <v>47</v>
      </c>
      <c r="G1163" s="53" t="s">
        <v>774</v>
      </c>
      <c r="H1163" s="25" t="s">
        <v>775</v>
      </c>
      <c r="I1163" s="10" t="s">
        <v>150</v>
      </c>
      <c r="J1163" s="17">
        <v>946</v>
      </c>
      <c r="K1163" s="17">
        <v>189.20000000000002</v>
      </c>
      <c r="L1163" s="17">
        <v>33.480000000000004</v>
      </c>
      <c r="M1163" s="17">
        <v>773.39200000000005</v>
      </c>
      <c r="N1163" s="17" t="s">
        <v>34096</v>
      </c>
      <c r="O1163" s="17">
        <v>174.01319999999998</v>
      </c>
      <c r="P1163" s="17" t="s">
        <v>34096</v>
      </c>
      <c r="Q1163" s="17" t="s">
        <v>34096</v>
      </c>
      <c r="R1163" s="17" t="s">
        <v>34096</v>
      </c>
      <c r="S1163" s="17" t="s">
        <v>34096</v>
      </c>
      <c r="T1163" s="17">
        <v>299.06</v>
      </c>
      <c r="U1163" s="17">
        <v>37.200000000000003</v>
      </c>
      <c r="V1163" s="17">
        <v>36.084000000000003</v>
      </c>
      <c r="W1163" s="17">
        <v>33.480000000000004</v>
      </c>
      <c r="X1163" s="17">
        <v>773.39200000000005</v>
      </c>
      <c r="Y1163" s="17">
        <v>696.05279999999993</v>
      </c>
      <c r="Z1163" s="17">
        <v>725.05500000000006</v>
      </c>
      <c r="AA1163" s="17">
        <v>758.8909000000001</v>
      </c>
      <c r="AB1163" s="17">
        <v>773.39200000000005</v>
      </c>
      <c r="AC1163" s="17">
        <v>773.39200000000005</v>
      </c>
      <c r="AD1163" s="17">
        <v>773.39200000000005</v>
      </c>
      <c r="AE1163" s="17">
        <v>694.11932000000002</v>
      </c>
      <c r="AF1163" s="17">
        <v>512.37220000000002</v>
      </c>
      <c r="AG1163" s="17">
        <v>270.68720000000002</v>
      </c>
      <c r="AH1163" s="10" t="s">
        <v>34752</v>
      </c>
      <c r="AI1163" s="10" t="s">
        <v>33958</v>
      </c>
      <c r="AJ1163" s="54">
        <v>0</v>
      </c>
      <c r="AK1163" s="27" t="s">
        <v>34143</v>
      </c>
      <c r="AL1163" t="s">
        <v>175</v>
      </c>
      <c r="AM1163" t="e">
        <v>#VALUE!</v>
      </c>
    </row>
    <row r="1164" spans="1:39" x14ac:dyDescent="0.3">
      <c r="A1164" s="6" t="str">
        <f t="shared" si="69"/>
        <v>Medicine Services-Co/membane diffuse capacity-94729</v>
      </c>
      <c r="B1164" s="6" t="str">
        <f t="shared" si="70"/>
        <v>Co/membane diffuse capacity</v>
      </c>
      <c r="C1164" s="6" t="str">
        <f t="shared" si="71"/>
        <v>Medicine Services</v>
      </c>
      <c r="D1164" s="6" t="str">
        <f t="shared" si="72"/>
        <v>94729</v>
      </c>
      <c r="E1164" s="25"/>
      <c r="F1164" s="25"/>
      <c r="G1164" s="53"/>
      <c r="H1164" s="25"/>
      <c r="I1164" s="10"/>
      <c r="J1164" s="39">
        <v>2386</v>
      </c>
      <c r="K1164" s="39">
        <v>477.20000000000005</v>
      </c>
      <c r="L1164" s="39">
        <v>217.48500000000001</v>
      </c>
      <c r="M1164" s="39">
        <v>1874.6106666666667</v>
      </c>
      <c r="N1164" s="39" t="s">
        <v>34096</v>
      </c>
      <c r="O1164" s="39">
        <v>421.78739999999993</v>
      </c>
      <c r="P1164" s="39" t="s">
        <v>34096</v>
      </c>
      <c r="Q1164" s="39" t="s">
        <v>34096</v>
      </c>
      <c r="R1164" s="39" t="s">
        <v>34096</v>
      </c>
      <c r="S1164" s="39" t="s">
        <v>34096</v>
      </c>
      <c r="T1164" s="39">
        <v>299.06</v>
      </c>
      <c r="U1164" s="39">
        <v>91.02000000000001</v>
      </c>
      <c r="V1164" s="39">
        <v>88.289400000000001</v>
      </c>
      <c r="W1164" s="39">
        <v>81.918000000000006</v>
      </c>
      <c r="X1164" s="39">
        <v>1874.6106666666667</v>
      </c>
      <c r="Y1164" s="39">
        <v>1687.1495999999997</v>
      </c>
      <c r="Z1164" s="39">
        <v>1757.4475</v>
      </c>
      <c r="AA1164" s="39">
        <v>1839.4617166666669</v>
      </c>
      <c r="AB1164" s="39">
        <v>1874.6106666666667</v>
      </c>
      <c r="AC1164" s="39">
        <v>1874.6106666666667</v>
      </c>
      <c r="AD1164" s="39">
        <v>1874.6106666666667</v>
      </c>
      <c r="AE1164" s="39">
        <v>1682.4630733333333</v>
      </c>
      <c r="AF1164" s="39">
        <v>1241.9295666666667</v>
      </c>
      <c r="AG1164" s="39">
        <v>481.56920000000002</v>
      </c>
      <c r="AH1164" s="10"/>
      <c r="AI1164" s="10"/>
    </row>
    <row r="1165" spans="1:39" x14ac:dyDescent="0.3">
      <c r="A1165" s="6" t="str">
        <f t="shared" ref="A1165:A1228" si="73">IF(OR($AJ1165=1,$AJ1165&gt;1),(C1165&amp;"-"&amp;B1165&amp;"-"&amp;D1165),A1164)</f>
        <v>Medicine Services-Co/membane diffuse capacity-94729</v>
      </c>
      <c r="B1165" s="6" t="str">
        <f t="shared" ref="B1165:B1228" si="74">IF(OR($AJ1165=1,$AJ1165&gt;1),$G1165,B1164)</f>
        <v>Co/membane diffuse capacity</v>
      </c>
      <c r="C1165" s="6" t="str">
        <f t="shared" ref="C1165:C1228" si="75">IF(OR($AJ1165=1,$AJ1165&gt;1),$E1165,C1164)</f>
        <v>Medicine Services</v>
      </c>
      <c r="D1165" s="6" t="str">
        <f t="shared" ref="D1165:D1228" si="76">IF(OR($AJ1165=1,$AJ1165&gt;1),$H1165,D1164)</f>
        <v>94729</v>
      </c>
      <c r="E1165" s="25"/>
      <c r="F1165" s="25"/>
      <c r="G1165" s="53"/>
      <c r="H1165" s="25"/>
      <c r="I1165" s="10"/>
      <c r="J1165" s="17"/>
      <c r="K1165" s="17"/>
      <c r="L1165" s="17"/>
      <c r="M1165" s="17"/>
      <c r="N1165" s="17"/>
      <c r="O1165" s="17"/>
      <c r="P1165" s="17"/>
      <c r="Q1165" s="17"/>
      <c r="R1165" s="17"/>
      <c r="S1165" s="17"/>
      <c r="T1165" s="17"/>
      <c r="U1165" s="17"/>
      <c r="V1165" s="17"/>
      <c r="W1165" s="17"/>
      <c r="X1165" s="17"/>
      <c r="Y1165" s="17"/>
      <c r="Z1165" s="17"/>
      <c r="AA1165" s="17"/>
      <c r="AB1165" s="17"/>
      <c r="AC1165" s="17"/>
      <c r="AD1165" s="17"/>
      <c r="AE1165" s="17"/>
      <c r="AF1165" s="17"/>
      <c r="AG1165" s="17"/>
      <c r="AH1165" s="10"/>
      <c r="AI1165" s="10"/>
    </row>
    <row r="1166" spans="1:39" x14ac:dyDescent="0.3">
      <c r="A1166" s="6" t="str">
        <f t="shared" si="73"/>
        <v>Medicine Services-Co/membane diffuse capacity-94729</v>
      </c>
      <c r="B1166" s="6" t="str">
        <f t="shared" si="74"/>
        <v>Co/membane diffuse capacity</v>
      </c>
      <c r="C1166" s="6" t="str">
        <f t="shared" si="75"/>
        <v>Medicine Services</v>
      </c>
      <c r="D1166" s="6" t="str">
        <f t="shared" si="76"/>
        <v>94729</v>
      </c>
      <c r="E1166" s="8"/>
      <c r="G1166" s="56" t="s">
        <v>43</v>
      </c>
      <c r="AH1166" s="10"/>
      <c r="AI1166" s="10"/>
    </row>
    <row r="1167" spans="1:39" x14ac:dyDescent="0.3">
      <c r="A1167" s="6" t="str">
        <f t="shared" si="73"/>
        <v>Medicine Services-Co/membane diffuse capacity-94729</v>
      </c>
      <c r="B1167" s="6" t="str">
        <f t="shared" si="74"/>
        <v>Co/membane diffuse capacity</v>
      </c>
      <c r="C1167" s="6" t="str">
        <f t="shared" si="75"/>
        <v>Medicine Services</v>
      </c>
      <c r="D1167" s="6" t="str">
        <f t="shared" si="76"/>
        <v>94729</v>
      </c>
      <c r="E1167" s="19"/>
      <c r="F1167" s="18"/>
      <c r="G1167" s="59"/>
      <c r="H1167" s="60"/>
      <c r="I1167" s="20"/>
      <c r="J1167" s="21"/>
      <c r="K1167" s="21"/>
      <c r="L1167" s="21"/>
      <c r="M1167" s="21"/>
      <c r="N1167" s="21"/>
      <c r="O1167" s="21"/>
      <c r="P1167" s="21"/>
      <c r="Q1167" s="21"/>
      <c r="R1167" s="21"/>
      <c r="S1167" s="21"/>
      <c r="T1167" s="21"/>
      <c r="U1167" s="21"/>
      <c r="V1167" s="21"/>
      <c r="W1167" s="21"/>
      <c r="X1167" s="21"/>
      <c r="Y1167" s="21"/>
      <c r="Z1167" s="21"/>
      <c r="AA1167" s="21"/>
      <c r="AB1167" s="21"/>
      <c r="AC1167" s="21"/>
      <c r="AD1167" s="21"/>
      <c r="AE1167" s="21"/>
      <c r="AF1167" s="21"/>
      <c r="AG1167" s="21"/>
      <c r="AH1167" s="10"/>
      <c r="AI1167" s="10"/>
    </row>
    <row r="1168" spans="1:39" x14ac:dyDescent="0.3">
      <c r="A1168" s="6" t="str">
        <f t="shared" si="73"/>
        <v>Medicine Services-Measurement of brain wave (EEG) activity, 41-60 minutes-95812</v>
      </c>
      <c r="B1168" s="6" t="str">
        <f t="shared" si="74"/>
        <v>Measurement of brain wave (EEG) activity, 41-60 minutes</v>
      </c>
      <c r="C1168" s="6" t="str">
        <f t="shared" si="75"/>
        <v>Medicine Services</v>
      </c>
      <c r="D1168" s="6" t="str">
        <f t="shared" si="76"/>
        <v>95812</v>
      </c>
      <c r="E1168" s="25" t="s">
        <v>987</v>
      </c>
      <c r="F1168" s="25" t="s">
        <v>44</v>
      </c>
      <c r="G1168" s="53" t="s">
        <v>31523</v>
      </c>
      <c r="H1168" s="25" t="s">
        <v>29876</v>
      </c>
      <c r="I1168" s="10" t="s">
        <v>31028</v>
      </c>
      <c r="J1168" s="17">
        <v>2213</v>
      </c>
      <c r="K1168" s="17">
        <v>442.6</v>
      </c>
      <c r="L1168" s="17">
        <v>375.91559999999998</v>
      </c>
      <c r="M1168" s="17">
        <v>1670.7360000000001</v>
      </c>
      <c r="N1168" s="17" t="s">
        <v>34096</v>
      </c>
      <c r="O1168" s="17">
        <v>375.91559999999998</v>
      </c>
      <c r="P1168" s="17" t="s">
        <v>34096</v>
      </c>
      <c r="Q1168" s="17" t="s">
        <v>34096</v>
      </c>
      <c r="R1168" s="17" t="s">
        <v>34096</v>
      </c>
      <c r="S1168" s="17" t="s">
        <v>34096</v>
      </c>
      <c r="T1168" s="17" t="s">
        <v>34096</v>
      </c>
      <c r="U1168" s="17" t="s">
        <v>34096</v>
      </c>
      <c r="V1168" s="17" t="s">
        <v>34096</v>
      </c>
      <c r="W1168" s="17" t="s">
        <v>34096</v>
      </c>
      <c r="X1168" s="17">
        <v>1670.7360000000001</v>
      </c>
      <c r="Y1168" s="17">
        <v>1503.6623999999999</v>
      </c>
      <c r="Z1168" s="17">
        <v>1566.3150000000001</v>
      </c>
      <c r="AA1168" s="17">
        <v>1639.4097000000002</v>
      </c>
      <c r="AB1168" s="17">
        <v>1670.7360000000001</v>
      </c>
      <c r="AC1168" s="17">
        <v>1670.7360000000001</v>
      </c>
      <c r="AD1168" s="17">
        <v>1670.7360000000001</v>
      </c>
      <c r="AE1168" s="17">
        <v>1499.4855600000001</v>
      </c>
      <c r="AF1168" s="17">
        <v>1106.8626000000002</v>
      </c>
      <c r="AG1168" s="17">
        <v>584.75760000000002</v>
      </c>
      <c r="AH1168" s="10" t="s">
        <v>34753</v>
      </c>
      <c r="AI1168" s="10" t="s">
        <v>31072</v>
      </c>
      <c r="AJ1168" s="54">
        <v>1</v>
      </c>
      <c r="AK1168" s="27">
        <v>4</v>
      </c>
      <c r="AL1168" t="s">
        <v>175</v>
      </c>
      <c r="AM1168">
        <v>3</v>
      </c>
    </row>
    <row r="1169" spans="1:39" x14ac:dyDescent="0.3">
      <c r="A1169" s="6" t="str">
        <f t="shared" si="73"/>
        <v>Medicine Services-Measurement of brain wave (EEG) activity, 41-60 minutes-95812</v>
      </c>
      <c r="B1169" s="6" t="str">
        <f t="shared" si="74"/>
        <v>Measurement of brain wave (EEG) activity, 41-60 minutes</v>
      </c>
      <c r="C1169" s="6" t="str">
        <f t="shared" si="75"/>
        <v>Medicine Services</v>
      </c>
      <c r="D1169" s="6" t="str">
        <f t="shared" si="76"/>
        <v>95812</v>
      </c>
      <c r="E1169" s="25"/>
      <c r="F1169" s="25"/>
      <c r="G1169" s="53"/>
      <c r="H1169" s="25"/>
      <c r="I1169" s="10"/>
      <c r="J1169" s="17"/>
      <c r="K1169" s="17"/>
      <c r="L1169" s="17"/>
      <c r="M1169" s="17"/>
      <c r="N1169" s="17"/>
      <c r="O1169" s="17"/>
      <c r="P1169" s="17"/>
      <c r="Q1169" s="17"/>
      <c r="R1169" s="17"/>
      <c r="S1169" s="17"/>
      <c r="T1169" s="17"/>
      <c r="U1169" s="17"/>
      <c r="V1169" s="17"/>
      <c r="W1169" s="17"/>
      <c r="X1169" s="17"/>
      <c r="Y1169" s="17"/>
      <c r="Z1169" s="17"/>
      <c r="AA1169" s="17"/>
      <c r="AB1169" s="17"/>
      <c r="AC1169" s="17"/>
      <c r="AD1169" s="17"/>
      <c r="AE1169" s="17"/>
      <c r="AF1169" s="17"/>
      <c r="AG1169" s="17"/>
      <c r="AH1169" s="10"/>
      <c r="AI1169" s="10"/>
    </row>
    <row r="1170" spans="1:39" x14ac:dyDescent="0.3">
      <c r="A1170" s="6" t="str">
        <f t="shared" si="73"/>
        <v>Medicine Services-Measurement of brain wave (EEG) activity, 41-60 minutes-95812</v>
      </c>
      <c r="B1170" s="6" t="str">
        <f t="shared" si="74"/>
        <v>Measurement of brain wave (EEG) activity, 41-60 minutes</v>
      </c>
      <c r="C1170" s="6" t="str">
        <f t="shared" si="75"/>
        <v>Medicine Services</v>
      </c>
      <c r="D1170" s="6" t="str">
        <f t="shared" si="76"/>
        <v>95812</v>
      </c>
      <c r="E1170" s="8"/>
      <c r="G1170" s="56" t="s">
        <v>43</v>
      </c>
      <c r="AH1170" s="10"/>
      <c r="AI1170" s="10"/>
    </row>
    <row r="1171" spans="1:39" x14ac:dyDescent="0.3">
      <c r="A1171" s="6" t="str">
        <f t="shared" si="73"/>
        <v>Medicine Services-Measurement of brain wave (EEG) activity, 41-60 minutes-95812</v>
      </c>
      <c r="B1171" s="6" t="str">
        <f t="shared" si="74"/>
        <v>Measurement of brain wave (EEG) activity, 41-60 minutes</v>
      </c>
      <c r="C1171" s="6" t="str">
        <f t="shared" si="75"/>
        <v>Medicine Services</v>
      </c>
      <c r="D1171" s="6" t="str">
        <f t="shared" si="76"/>
        <v>95812</v>
      </c>
      <c r="E1171" s="19"/>
      <c r="F1171" s="18"/>
      <c r="G1171" s="59"/>
      <c r="H1171" s="60"/>
      <c r="I1171" s="20"/>
      <c r="J1171" s="21"/>
      <c r="K1171" s="21"/>
      <c r="L1171" s="21"/>
      <c r="M1171" s="21"/>
      <c r="N1171" s="21"/>
      <c r="O1171" s="21"/>
      <c r="P1171" s="21"/>
      <c r="Q1171" s="21"/>
      <c r="R1171" s="21"/>
      <c r="S1171" s="21"/>
      <c r="T1171" s="21"/>
      <c r="U1171" s="21"/>
      <c r="V1171" s="21"/>
      <c r="W1171" s="21"/>
      <c r="X1171" s="21"/>
      <c r="Y1171" s="21"/>
      <c r="Z1171" s="21"/>
      <c r="AA1171" s="21"/>
      <c r="AB1171" s="21"/>
      <c r="AC1171" s="21"/>
      <c r="AD1171" s="21"/>
      <c r="AE1171" s="21"/>
      <c r="AF1171" s="21"/>
      <c r="AG1171" s="21"/>
      <c r="AH1171" s="10"/>
      <c r="AI1171" s="10"/>
    </row>
    <row r="1172" spans="1:39" ht="27.95" x14ac:dyDescent="0.3">
      <c r="A1172" s="6" t="str">
        <f t="shared" si="73"/>
        <v>Medicine Services-Infusion into a vein for therapy, prevention, or diagnosis up to 1 hour-96365</v>
      </c>
      <c r="B1172" s="6" t="str">
        <f t="shared" si="74"/>
        <v>Infusion into a vein for therapy, prevention, or diagnosis up to 1 hour</v>
      </c>
      <c r="C1172" s="6" t="str">
        <f t="shared" si="75"/>
        <v>Medicine Services</v>
      </c>
      <c r="D1172" s="6" t="str">
        <f t="shared" si="76"/>
        <v>96365</v>
      </c>
      <c r="E1172" s="25" t="s">
        <v>987</v>
      </c>
      <c r="F1172" s="25" t="s">
        <v>44</v>
      </c>
      <c r="G1172" s="53" t="s">
        <v>792</v>
      </c>
      <c r="H1172" s="25" t="s">
        <v>793</v>
      </c>
      <c r="I1172" s="10" t="s">
        <v>34011</v>
      </c>
      <c r="J1172" s="17">
        <v>613</v>
      </c>
      <c r="K1172" s="17">
        <v>122.60000000000001</v>
      </c>
      <c r="L1172" s="17">
        <v>53.558999999999997</v>
      </c>
      <c r="M1172" s="17">
        <v>532.16133333333346</v>
      </c>
      <c r="N1172" s="17" t="s">
        <v>34096</v>
      </c>
      <c r="O1172" s="17">
        <v>119.73629999999999</v>
      </c>
      <c r="P1172" s="17" t="s">
        <v>34096</v>
      </c>
      <c r="Q1172" s="17" t="s">
        <v>34096</v>
      </c>
      <c r="R1172" s="17" t="s">
        <v>34096</v>
      </c>
      <c r="S1172" s="17" t="s">
        <v>34096</v>
      </c>
      <c r="T1172" s="17">
        <v>204.22</v>
      </c>
      <c r="U1172" s="17" t="s">
        <v>34096</v>
      </c>
      <c r="V1172" s="17">
        <v>57.724700000000006</v>
      </c>
      <c r="W1172" s="17">
        <v>53.558999999999997</v>
      </c>
      <c r="X1172" s="17">
        <v>532.16133333333346</v>
      </c>
      <c r="Y1172" s="17">
        <v>478.94519999999994</v>
      </c>
      <c r="Z1172" s="17">
        <v>498.90125000000006</v>
      </c>
      <c r="AA1172" s="17">
        <v>522.18330833333323</v>
      </c>
      <c r="AB1172" s="17">
        <v>532.16133333333346</v>
      </c>
      <c r="AC1172" s="17">
        <v>532.16133333333346</v>
      </c>
      <c r="AD1172" s="17">
        <v>532.16133333333346</v>
      </c>
      <c r="AE1172" s="17">
        <v>477.61479666666673</v>
      </c>
      <c r="AF1172" s="17">
        <v>352.55688333333342</v>
      </c>
      <c r="AG1172" s="17">
        <v>186.25646666666668</v>
      </c>
      <c r="AH1172" s="10" t="s">
        <v>34754</v>
      </c>
      <c r="AI1172" s="10" t="s">
        <v>33854</v>
      </c>
      <c r="AJ1172" s="54">
        <v>1</v>
      </c>
      <c r="AK1172" s="27">
        <v>6</v>
      </c>
      <c r="AL1172" t="s">
        <v>175</v>
      </c>
      <c r="AM1172">
        <v>4</v>
      </c>
    </row>
    <row r="1173" spans="1:39" x14ac:dyDescent="0.3">
      <c r="A1173" s="6" t="str">
        <f t="shared" si="73"/>
        <v>Medicine Services-Infusion into a vein for therapy, prevention, or diagnosis up to 1 hour-96365</v>
      </c>
      <c r="B1173" s="6" t="str">
        <f t="shared" si="74"/>
        <v>Infusion into a vein for therapy, prevention, or diagnosis up to 1 hour</v>
      </c>
      <c r="C1173" s="6" t="str">
        <f t="shared" si="75"/>
        <v>Medicine Services</v>
      </c>
      <c r="D1173" s="6" t="str">
        <f t="shared" si="76"/>
        <v>96365</v>
      </c>
      <c r="E1173" s="25" t="s">
        <v>47</v>
      </c>
      <c r="F1173" s="25" t="s">
        <v>47</v>
      </c>
      <c r="G1173" s="53" t="s">
        <v>188</v>
      </c>
      <c r="H1173" s="25" t="s">
        <v>34130</v>
      </c>
      <c r="I1173" s="10" t="s">
        <v>189</v>
      </c>
      <c r="J1173" s="17">
        <v>109</v>
      </c>
      <c r="K1173" s="17">
        <v>21.8</v>
      </c>
      <c r="L1173" s="17">
        <v>18.753891883872999</v>
      </c>
      <c r="M1173" s="17">
        <v>83.350630594991259</v>
      </c>
      <c r="N1173" s="17" t="s">
        <v>34096</v>
      </c>
      <c r="O1173" s="17">
        <v>18.753891883872999</v>
      </c>
      <c r="P1173" s="17" t="s">
        <v>34096</v>
      </c>
      <c r="Q1173" s="17" t="s">
        <v>34096</v>
      </c>
      <c r="R1173" s="17" t="s">
        <v>34096</v>
      </c>
      <c r="S1173" s="17" t="s">
        <v>34096</v>
      </c>
      <c r="T1173" s="17" t="s">
        <v>34096</v>
      </c>
      <c r="U1173" s="17" t="s">
        <v>34096</v>
      </c>
      <c r="V1173" s="17" t="s">
        <v>34096</v>
      </c>
      <c r="W1173" s="17" t="s">
        <v>34096</v>
      </c>
      <c r="X1173" s="17">
        <v>83.350630594991259</v>
      </c>
      <c r="Y1173" s="17">
        <v>75.015567535491996</v>
      </c>
      <c r="Z1173" s="17">
        <v>78.141216182804158</v>
      </c>
      <c r="AA1173" s="17">
        <v>81.787806271335128</v>
      </c>
      <c r="AB1173" s="17">
        <v>83.350630594991259</v>
      </c>
      <c r="AC1173" s="17">
        <v>83.350630594991259</v>
      </c>
      <c r="AD1173" s="17">
        <v>83.350630594991259</v>
      </c>
      <c r="AE1173" s="17">
        <v>74.807190959004515</v>
      </c>
      <c r="AF1173" s="17">
        <v>55.219792769181737</v>
      </c>
      <c r="AG1173" s="17">
        <v>29.172720708246931</v>
      </c>
      <c r="AH1173" s="10" t="s">
        <v>34755</v>
      </c>
      <c r="AI1173" s="10" t="s">
        <v>33854</v>
      </c>
      <c r="AJ1173" s="54">
        <v>0</v>
      </c>
      <c r="AK1173" s="27" t="s">
        <v>34143</v>
      </c>
      <c r="AL1173" t="s">
        <v>175</v>
      </c>
      <c r="AM1173" t="e">
        <v>#VALUE!</v>
      </c>
    </row>
    <row r="1174" spans="1:39" x14ac:dyDescent="0.3">
      <c r="A1174" s="6" t="str">
        <f t="shared" si="73"/>
        <v>Medicine Services-Infusion into a vein for therapy, prevention, or diagnosis up to 1 hour-96365</v>
      </c>
      <c r="B1174" s="6" t="str">
        <f t="shared" si="74"/>
        <v>Infusion into a vein for therapy, prevention, or diagnosis up to 1 hour</v>
      </c>
      <c r="C1174" s="6" t="str">
        <f t="shared" si="75"/>
        <v>Medicine Services</v>
      </c>
      <c r="D1174" s="6" t="str">
        <f t="shared" si="76"/>
        <v>96365</v>
      </c>
      <c r="E1174" s="25"/>
      <c r="F1174" s="25"/>
      <c r="G1174" s="53"/>
      <c r="H1174" s="25"/>
      <c r="I1174" s="10"/>
      <c r="J1174" s="39">
        <v>722</v>
      </c>
      <c r="K1174" s="39">
        <v>144.4</v>
      </c>
      <c r="L1174" s="39">
        <v>72.312891883872993</v>
      </c>
      <c r="M1174" s="39">
        <v>615.51196392832469</v>
      </c>
      <c r="N1174" s="39" t="s">
        <v>34096</v>
      </c>
      <c r="O1174" s="39">
        <v>138.490191883873</v>
      </c>
      <c r="P1174" s="39" t="s">
        <v>34096</v>
      </c>
      <c r="Q1174" s="39" t="s">
        <v>34096</v>
      </c>
      <c r="R1174" s="39" t="s">
        <v>34096</v>
      </c>
      <c r="S1174" s="39" t="s">
        <v>34096</v>
      </c>
      <c r="T1174" s="39">
        <v>204.22</v>
      </c>
      <c r="U1174" s="39" t="s">
        <v>34096</v>
      </c>
      <c r="V1174" s="39">
        <v>57.724700000000006</v>
      </c>
      <c r="W1174" s="39">
        <v>53.558999999999997</v>
      </c>
      <c r="X1174" s="39">
        <v>615.51196392832469</v>
      </c>
      <c r="Y1174" s="39">
        <v>553.96076753549198</v>
      </c>
      <c r="Z1174" s="39">
        <v>577.04246618280422</v>
      </c>
      <c r="AA1174" s="39">
        <v>603.9711146046684</v>
      </c>
      <c r="AB1174" s="39">
        <v>615.51196392832469</v>
      </c>
      <c r="AC1174" s="39">
        <v>615.51196392832469</v>
      </c>
      <c r="AD1174" s="39">
        <v>615.51196392832469</v>
      </c>
      <c r="AE1174" s="39">
        <v>552.42198762567125</v>
      </c>
      <c r="AF1174" s="39">
        <v>407.77667610251513</v>
      </c>
      <c r="AG1174" s="39">
        <v>215.42918737491362</v>
      </c>
      <c r="AH1174" s="10"/>
      <c r="AI1174" s="10"/>
    </row>
    <row r="1175" spans="1:39" x14ac:dyDescent="0.3">
      <c r="A1175" s="6" t="str">
        <f t="shared" si="73"/>
        <v>Medicine Services-Infusion into a vein for therapy, prevention, or diagnosis up to 1 hour-96365</v>
      </c>
      <c r="B1175" s="6" t="str">
        <f t="shared" si="74"/>
        <v>Infusion into a vein for therapy, prevention, or diagnosis up to 1 hour</v>
      </c>
      <c r="C1175" s="6" t="str">
        <f t="shared" si="75"/>
        <v>Medicine Services</v>
      </c>
      <c r="D1175" s="6" t="str">
        <f t="shared" si="76"/>
        <v>96365</v>
      </c>
      <c r="E1175" s="25"/>
      <c r="F1175" s="25"/>
      <c r="G1175" s="53"/>
      <c r="H1175" s="25"/>
      <c r="I1175" s="10"/>
      <c r="J1175" s="17"/>
      <c r="K1175" s="17"/>
      <c r="L1175" s="17"/>
      <c r="M1175" s="17"/>
      <c r="N1175" s="17"/>
      <c r="O1175" s="17"/>
      <c r="P1175" s="17"/>
      <c r="Q1175" s="17"/>
      <c r="R1175" s="17"/>
      <c r="S1175" s="17"/>
      <c r="T1175" s="17"/>
      <c r="U1175" s="17"/>
      <c r="V1175" s="17"/>
      <c r="W1175" s="17"/>
      <c r="X1175" s="17"/>
      <c r="Y1175" s="17"/>
      <c r="Z1175" s="17"/>
      <c r="AA1175" s="17"/>
      <c r="AB1175" s="17"/>
      <c r="AC1175" s="17"/>
      <c r="AD1175" s="17"/>
      <c r="AE1175" s="17"/>
      <c r="AF1175" s="17"/>
      <c r="AG1175" s="17"/>
      <c r="AH1175" s="10"/>
      <c r="AI1175" s="10"/>
    </row>
    <row r="1176" spans="1:39" x14ac:dyDescent="0.3">
      <c r="A1176" s="6" t="str">
        <f t="shared" si="73"/>
        <v>Medicine Services-Infusion into a vein for therapy, prevention, or diagnosis up to 1 hour-96365</v>
      </c>
      <c r="B1176" s="6" t="str">
        <f t="shared" si="74"/>
        <v>Infusion into a vein for therapy, prevention, or diagnosis up to 1 hour</v>
      </c>
      <c r="C1176" s="6" t="str">
        <f t="shared" si="75"/>
        <v>Medicine Services</v>
      </c>
      <c r="D1176" s="6" t="str">
        <f t="shared" si="76"/>
        <v>96365</v>
      </c>
      <c r="E1176" s="8"/>
      <c r="G1176" s="56" t="s">
        <v>43</v>
      </c>
      <c r="AH1176" s="10"/>
      <c r="AI1176" s="10"/>
    </row>
    <row r="1177" spans="1:39" x14ac:dyDescent="0.3">
      <c r="A1177" s="6" t="str">
        <f t="shared" si="73"/>
        <v>Medicine Services-Infusion into a vein for therapy, prevention, or diagnosis up to 1 hour-96365</v>
      </c>
      <c r="B1177" s="6" t="str">
        <f t="shared" si="74"/>
        <v>Infusion into a vein for therapy, prevention, or diagnosis up to 1 hour</v>
      </c>
      <c r="C1177" s="6" t="str">
        <f t="shared" si="75"/>
        <v>Medicine Services</v>
      </c>
      <c r="D1177" s="6" t="str">
        <f t="shared" si="76"/>
        <v>96365</v>
      </c>
      <c r="E1177" s="19"/>
      <c r="F1177" s="18"/>
      <c r="G1177" s="59"/>
      <c r="H1177" s="60"/>
      <c r="I1177" s="20"/>
      <c r="J1177" s="21"/>
      <c r="K1177" s="21"/>
      <c r="L1177" s="21"/>
      <c r="M1177" s="21"/>
      <c r="N1177" s="21"/>
      <c r="O1177" s="21"/>
      <c r="P1177" s="21"/>
      <c r="Q1177" s="21"/>
      <c r="R1177" s="21"/>
      <c r="S1177" s="21"/>
      <c r="T1177" s="21"/>
      <c r="U1177" s="21"/>
      <c r="V1177" s="21"/>
      <c r="W1177" s="21"/>
      <c r="X1177" s="21"/>
      <c r="Y1177" s="21"/>
      <c r="Z1177" s="21"/>
      <c r="AA1177" s="21"/>
      <c r="AB1177" s="21"/>
      <c r="AC1177" s="21"/>
      <c r="AD1177" s="21"/>
      <c r="AE1177" s="21"/>
      <c r="AF1177" s="21"/>
      <c r="AG1177" s="21"/>
      <c r="AH1177" s="10"/>
      <c r="AI1177" s="10"/>
    </row>
    <row r="1178" spans="1:39" x14ac:dyDescent="0.3">
      <c r="A1178" s="6" t="str">
        <f t="shared" si="73"/>
        <v>Medicine Services-Give IV Medication Each Addl 60 Minutes-96366</v>
      </c>
      <c r="B1178" s="6" t="str">
        <f t="shared" si="74"/>
        <v>Give IV Medication Each Addl 60 Minutes</v>
      </c>
      <c r="C1178" s="6" t="str">
        <f t="shared" si="75"/>
        <v>Medicine Services</v>
      </c>
      <c r="D1178" s="6" t="str">
        <f t="shared" si="76"/>
        <v>96366</v>
      </c>
      <c r="E1178" s="25" t="s">
        <v>987</v>
      </c>
      <c r="F1178" s="25" t="s">
        <v>44</v>
      </c>
      <c r="G1178" s="53" t="s">
        <v>794</v>
      </c>
      <c r="H1178" s="25" t="s">
        <v>795</v>
      </c>
      <c r="I1178" s="10" t="s">
        <v>34011</v>
      </c>
      <c r="J1178" s="17">
        <v>915</v>
      </c>
      <c r="K1178" s="17">
        <v>183</v>
      </c>
      <c r="L1178" s="17">
        <v>17.568000000000001</v>
      </c>
      <c r="M1178" s="17">
        <v>223.36685714285719</v>
      </c>
      <c r="N1178" s="17" t="s">
        <v>34096</v>
      </c>
      <c r="O1178" s="17">
        <v>50.257542857142866</v>
      </c>
      <c r="P1178" s="17" t="s">
        <v>34096</v>
      </c>
      <c r="Q1178" s="17" t="s">
        <v>34096</v>
      </c>
      <c r="R1178" s="17" t="s">
        <v>34096</v>
      </c>
      <c r="S1178" s="17" t="s">
        <v>34096</v>
      </c>
      <c r="T1178" s="17">
        <v>45.26</v>
      </c>
      <c r="U1178" s="17" t="s">
        <v>34096</v>
      </c>
      <c r="V1178" s="17">
        <v>18.9344</v>
      </c>
      <c r="W1178" s="17">
        <v>17.568000000000001</v>
      </c>
      <c r="X1178" s="17">
        <v>223.36685714285719</v>
      </c>
      <c r="Y1178" s="17">
        <v>201.03017142857146</v>
      </c>
      <c r="Z1178" s="17">
        <v>209.40642857142853</v>
      </c>
      <c r="AA1178" s="17">
        <v>219.17872857142859</v>
      </c>
      <c r="AB1178" s="17">
        <v>223.36685714285719</v>
      </c>
      <c r="AC1178" s="17">
        <v>223.36685714285719</v>
      </c>
      <c r="AD1178" s="17">
        <v>223.36685714285719</v>
      </c>
      <c r="AE1178" s="17">
        <v>200.47175428571427</v>
      </c>
      <c r="AF1178" s="17">
        <v>147.98054285714289</v>
      </c>
      <c r="AG1178" s="17">
        <v>78.178400000000025</v>
      </c>
      <c r="AH1178" s="10" t="s">
        <v>34756</v>
      </c>
      <c r="AI1178" s="10" t="s">
        <v>33982</v>
      </c>
      <c r="AJ1178" s="54">
        <v>1</v>
      </c>
      <c r="AK1178" s="27">
        <v>5</v>
      </c>
      <c r="AL1178" t="s">
        <v>51</v>
      </c>
      <c r="AM1178">
        <v>2</v>
      </c>
    </row>
    <row r="1179" spans="1:39" ht="27.95" x14ac:dyDescent="0.3">
      <c r="A1179" s="6" t="str">
        <f t="shared" si="73"/>
        <v>Medicine Services-Give IV Medication Each Addl 60 Minutes-96366</v>
      </c>
      <c r="B1179" s="6" t="str">
        <f t="shared" si="74"/>
        <v>Give IV Medication Each Addl 60 Minutes</v>
      </c>
      <c r="C1179" s="6" t="str">
        <f t="shared" si="75"/>
        <v>Medicine Services</v>
      </c>
      <c r="D1179" s="6" t="str">
        <f t="shared" si="76"/>
        <v>96366</v>
      </c>
      <c r="E1179" s="25" t="s">
        <v>47</v>
      </c>
      <c r="F1179" s="25" t="s">
        <v>47</v>
      </c>
      <c r="G1179" s="53" t="s">
        <v>792</v>
      </c>
      <c r="H1179" s="25" t="s">
        <v>793</v>
      </c>
      <c r="I1179" s="10" t="s">
        <v>34011</v>
      </c>
      <c r="J1179" s="17">
        <v>613</v>
      </c>
      <c r="K1179" s="17">
        <v>122.60000000000001</v>
      </c>
      <c r="L1179" s="17">
        <v>53.558999999999997</v>
      </c>
      <c r="M1179" s="17">
        <v>532.16133333333346</v>
      </c>
      <c r="N1179" s="17" t="s">
        <v>34096</v>
      </c>
      <c r="O1179" s="17">
        <v>119.73629999999999</v>
      </c>
      <c r="P1179" s="17" t="s">
        <v>34096</v>
      </c>
      <c r="Q1179" s="17" t="s">
        <v>34096</v>
      </c>
      <c r="R1179" s="17" t="s">
        <v>34096</v>
      </c>
      <c r="S1179" s="17" t="s">
        <v>34096</v>
      </c>
      <c r="T1179" s="17">
        <v>204.22</v>
      </c>
      <c r="U1179" s="17" t="s">
        <v>34096</v>
      </c>
      <c r="V1179" s="17">
        <v>57.724700000000006</v>
      </c>
      <c r="W1179" s="17">
        <v>53.558999999999997</v>
      </c>
      <c r="X1179" s="17">
        <v>532.16133333333346</v>
      </c>
      <c r="Y1179" s="17">
        <v>478.94519999999994</v>
      </c>
      <c r="Z1179" s="17">
        <v>498.90125000000006</v>
      </c>
      <c r="AA1179" s="17">
        <v>522.18330833333323</v>
      </c>
      <c r="AB1179" s="17">
        <v>532.16133333333346</v>
      </c>
      <c r="AC1179" s="17">
        <v>532.16133333333346</v>
      </c>
      <c r="AD1179" s="17">
        <v>532.16133333333346</v>
      </c>
      <c r="AE1179" s="17">
        <v>477.61479666666673</v>
      </c>
      <c r="AF1179" s="17">
        <v>352.55688333333342</v>
      </c>
      <c r="AG1179" s="17">
        <v>186.25646666666668</v>
      </c>
      <c r="AH1179" s="10" t="s">
        <v>34757</v>
      </c>
      <c r="AI1179" s="10" t="s">
        <v>33982</v>
      </c>
      <c r="AJ1179" s="54">
        <v>0</v>
      </c>
      <c r="AK1179" s="27" t="s">
        <v>34143</v>
      </c>
      <c r="AL1179" t="s">
        <v>51</v>
      </c>
      <c r="AM1179" t="e">
        <v>#VALUE!</v>
      </c>
    </row>
    <row r="1180" spans="1:39" x14ac:dyDescent="0.3">
      <c r="A1180" s="6" t="str">
        <f t="shared" si="73"/>
        <v>Medicine Services-Give IV Medication Each Addl 60 Minutes-96366</v>
      </c>
      <c r="B1180" s="6" t="str">
        <f t="shared" si="74"/>
        <v>Give IV Medication Each Addl 60 Minutes</v>
      </c>
      <c r="C1180" s="6" t="str">
        <f t="shared" si="75"/>
        <v>Medicine Services</v>
      </c>
      <c r="D1180" s="6" t="str">
        <f t="shared" si="76"/>
        <v>96366</v>
      </c>
      <c r="E1180" s="25" t="s">
        <v>47</v>
      </c>
      <c r="F1180" s="25" t="s">
        <v>47</v>
      </c>
      <c r="G1180" s="53" t="s">
        <v>188</v>
      </c>
      <c r="H1180" s="25" t="s">
        <v>34130</v>
      </c>
      <c r="I1180" s="10" t="s">
        <v>189</v>
      </c>
      <c r="J1180" s="17">
        <v>109</v>
      </c>
      <c r="K1180" s="17">
        <v>21.8</v>
      </c>
      <c r="L1180" s="17">
        <v>18.753891883872999</v>
      </c>
      <c r="M1180" s="17">
        <v>83.350630594991259</v>
      </c>
      <c r="N1180" s="17" t="s">
        <v>34096</v>
      </c>
      <c r="O1180" s="17">
        <v>18.753891883872999</v>
      </c>
      <c r="P1180" s="17" t="s">
        <v>34096</v>
      </c>
      <c r="Q1180" s="17" t="s">
        <v>34096</v>
      </c>
      <c r="R1180" s="17" t="s">
        <v>34096</v>
      </c>
      <c r="S1180" s="17" t="s">
        <v>34096</v>
      </c>
      <c r="T1180" s="17" t="s">
        <v>34096</v>
      </c>
      <c r="U1180" s="17" t="s">
        <v>34096</v>
      </c>
      <c r="V1180" s="17" t="s">
        <v>34096</v>
      </c>
      <c r="W1180" s="17" t="s">
        <v>34096</v>
      </c>
      <c r="X1180" s="17">
        <v>83.350630594991259</v>
      </c>
      <c r="Y1180" s="17">
        <v>75.015567535491996</v>
      </c>
      <c r="Z1180" s="17">
        <v>78.141216182804158</v>
      </c>
      <c r="AA1180" s="17">
        <v>81.787806271335128</v>
      </c>
      <c r="AB1180" s="17">
        <v>83.350630594991259</v>
      </c>
      <c r="AC1180" s="17">
        <v>83.350630594991259</v>
      </c>
      <c r="AD1180" s="17">
        <v>83.350630594991259</v>
      </c>
      <c r="AE1180" s="17">
        <v>74.807190959004515</v>
      </c>
      <c r="AF1180" s="17">
        <v>55.219792769181737</v>
      </c>
      <c r="AG1180" s="17">
        <v>29.172720708246931</v>
      </c>
      <c r="AH1180" s="10" t="s">
        <v>34758</v>
      </c>
      <c r="AI1180" s="10" t="s">
        <v>33982</v>
      </c>
      <c r="AJ1180" s="54">
        <v>0</v>
      </c>
      <c r="AK1180" s="27" t="s">
        <v>34143</v>
      </c>
      <c r="AL1180" t="s">
        <v>51</v>
      </c>
      <c r="AM1180" t="e">
        <v>#VALUE!</v>
      </c>
    </row>
    <row r="1181" spans="1:39" x14ac:dyDescent="0.3">
      <c r="A1181" s="6" t="str">
        <f t="shared" si="73"/>
        <v>Medicine Services-Give IV Medication Each Addl 60 Minutes-96366</v>
      </c>
      <c r="B1181" s="6" t="str">
        <f t="shared" si="74"/>
        <v>Give IV Medication Each Addl 60 Minutes</v>
      </c>
      <c r="C1181" s="6" t="str">
        <f t="shared" si="75"/>
        <v>Medicine Services</v>
      </c>
      <c r="D1181" s="6" t="str">
        <f t="shared" si="76"/>
        <v>96366</v>
      </c>
      <c r="E1181" s="8"/>
      <c r="G1181" s="56"/>
      <c r="J1181" s="39">
        <v>1637</v>
      </c>
      <c r="K1181" s="39">
        <v>327.40000000000003</v>
      </c>
      <c r="L1181" s="39">
        <v>89.880891883872991</v>
      </c>
      <c r="M1181" s="39">
        <v>838.87882107118185</v>
      </c>
      <c r="N1181" s="39" t="s">
        <v>34096</v>
      </c>
      <c r="O1181" s="39">
        <v>188.74773474101585</v>
      </c>
      <c r="P1181" s="39" t="s">
        <v>34096</v>
      </c>
      <c r="Q1181" s="39" t="s">
        <v>34096</v>
      </c>
      <c r="R1181" s="39" t="s">
        <v>34096</v>
      </c>
      <c r="S1181" s="39" t="s">
        <v>34096</v>
      </c>
      <c r="T1181" s="39">
        <v>249.48</v>
      </c>
      <c r="U1181" s="39" t="s">
        <v>34096</v>
      </c>
      <c r="V1181" s="39">
        <v>76.659100000000009</v>
      </c>
      <c r="W1181" s="39">
        <v>71.126999999999995</v>
      </c>
      <c r="X1181" s="39">
        <v>838.87882107118185</v>
      </c>
      <c r="Y1181" s="39">
        <v>754.99093896406339</v>
      </c>
      <c r="Z1181" s="39">
        <v>786.4488947542327</v>
      </c>
      <c r="AA1181" s="39">
        <v>823.14984317609697</v>
      </c>
      <c r="AB1181" s="39">
        <v>838.87882107118185</v>
      </c>
      <c r="AC1181" s="39">
        <v>838.87882107118185</v>
      </c>
      <c r="AD1181" s="39">
        <v>838.87882107118185</v>
      </c>
      <c r="AE1181" s="39">
        <v>752.89374191138552</v>
      </c>
      <c r="AF1181" s="39">
        <v>555.75721895965808</v>
      </c>
      <c r="AG1181" s="39">
        <v>215.42918737491362</v>
      </c>
      <c r="AH1181" s="10"/>
      <c r="AI1181" s="10"/>
    </row>
    <row r="1182" spans="1:39" x14ac:dyDescent="0.3">
      <c r="A1182" s="6" t="str">
        <f t="shared" si="73"/>
        <v>Medicine Services-Give IV Medication Each Addl 60 Minutes-96366</v>
      </c>
      <c r="B1182" s="6" t="str">
        <f t="shared" si="74"/>
        <v>Give IV Medication Each Addl 60 Minutes</v>
      </c>
      <c r="C1182" s="6" t="str">
        <f t="shared" si="75"/>
        <v>Medicine Services</v>
      </c>
      <c r="D1182" s="6" t="str">
        <f t="shared" si="76"/>
        <v>96366</v>
      </c>
      <c r="E1182" s="19"/>
      <c r="F1182" s="18"/>
      <c r="G1182" s="59"/>
      <c r="H1182" s="60"/>
      <c r="I1182" s="20"/>
      <c r="J1182" s="21"/>
      <c r="K1182" s="21"/>
      <c r="L1182" s="21"/>
      <c r="M1182" s="21"/>
      <c r="N1182" s="21"/>
      <c r="O1182" s="21"/>
      <c r="P1182" s="21"/>
      <c r="Q1182" s="21"/>
      <c r="R1182" s="21"/>
      <c r="S1182" s="21"/>
      <c r="T1182" s="21"/>
      <c r="U1182" s="21"/>
      <c r="V1182" s="21"/>
      <c r="W1182" s="21"/>
      <c r="X1182" s="21"/>
      <c r="Y1182" s="21"/>
      <c r="Z1182" s="21"/>
      <c r="AA1182" s="21"/>
      <c r="AB1182" s="21"/>
      <c r="AC1182" s="21"/>
      <c r="AD1182" s="21"/>
      <c r="AE1182" s="21"/>
      <c r="AF1182" s="21"/>
      <c r="AG1182" s="21"/>
      <c r="AH1182" s="10"/>
      <c r="AI1182" s="10"/>
    </row>
    <row r="1183" spans="1:39" x14ac:dyDescent="0.3">
      <c r="A1183" s="6" t="str">
        <f t="shared" si="73"/>
        <v>Medicine Services-Inject Medication in IV-96375</v>
      </c>
      <c r="B1183" s="6" t="str">
        <f t="shared" si="74"/>
        <v>Inject Medication in IV</v>
      </c>
      <c r="C1183" s="6" t="str">
        <f t="shared" si="75"/>
        <v>Medicine Services</v>
      </c>
      <c r="D1183" s="6" t="str">
        <f t="shared" si="76"/>
        <v>96375</v>
      </c>
      <c r="E1183" s="25" t="s">
        <v>987</v>
      </c>
      <c r="F1183" s="25" t="s">
        <v>44</v>
      </c>
      <c r="G1183" s="53" t="s">
        <v>306</v>
      </c>
      <c r="H1183" s="25" t="s">
        <v>781</v>
      </c>
      <c r="I1183" s="10" t="s">
        <v>34011</v>
      </c>
      <c r="J1183" s="17">
        <v>371</v>
      </c>
      <c r="K1183" s="17">
        <v>74.2</v>
      </c>
      <c r="L1183" s="17">
        <v>33.708599999999997</v>
      </c>
      <c r="M1183" s="17">
        <v>149.816</v>
      </c>
      <c r="N1183" s="17" t="s">
        <v>34096</v>
      </c>
      <c r="O1183" s="17">
        <v>33.708599999999997</v>
      </c>
      <c r="P1183" s="17" t="s">
        <v>34096</v>
      </c>
      <c r="Q1183" s="17" t="s">
        <v>34096</v>
      </c>
      <c r="R1183" s="17" t="s">
        <v>34096</v>
      </c>
      <c r="S1183" s="17" t="s">
        <v>34096</v>
      </c>
      <c r="T1183" s="17" t="s">
        <v>34096</v>
      </c>
      <c r="U1183" s="17" t="s">
        <v>34096</v>
      </c>
      <c r="V1183" s="17" t="s">
        <v>34096</v>
      </c>
      <c r="W1183" s="17" t="s">
        <v>34096</v>
      </c>
      <c r="X1183" s="17">
        <v>149.816</v>
      </c>
      <c r="Y1183" s="17">
        <v>134.83439999999999</v>
      </c>
      <c r="Z1183" s="17">
        <v>140.45250000000004</v>
      </c>
      <c r="AA1183" s="17">
        <v>147.00694999999999</v>
      </c>
      <c r="AB1183" s="17">
        <v>149.816</v>
      </c>
      <c r="AC1183" s="17">
        <v>149.816</v>
      </c>
      <c r="AD1183" s="17">
        <v>149.816</v>
      </c>
      <c r="AE1183" s="17">
        <v>134.45985999999996</v>
      </c>
      <c r="AF1183" s="17">
        <v>99.253100000000003</v>
      </c>
      <c r="AG1183" s="17">
        <v>52.435600000000008</v>
      </c>
      <c r="AH1183" s="10" t="s">
        <v>34759</v>
      </c>
      <c r="AI1183" s="10" t="s">
        <v>33983</v>
      </c>
      <c r="AJ1183" s="54">
        <v>1</v>
      </c>
      <c r="AK1183" s="27">
        <v>4</v>
      </c>
      <c r="AL1183" t="s">
        <v>51</v>
      </c>
      <c r="AM1183">
        <v>2</v>
      </c>
    </row>
    <row r="1184" spans="1:39" x14ac:dyDescent="0.3">
      <c r="A1184" s="6" t="str">
        <f t="shared" si="73"/>
        <v>Medicine Services-Inject Medication in IV-96375</v>
      </c>
      <c r="B1184" s="6" t="str">
        <f t="shared" si="74"/>
        <v>Inject Medication in IV</v>
      </c>
      <c r="C1184" s="6" t="str">
        <f t="shared" si="75"/>
        <v>Medicine Services</v>
      </c>
      <c r="D1184" s="6" t="str">
        <f t="shared" si="76"/>
        <v>96375</v>
      </c>
      <c r="E1184" s="25" t="s">
        <v>47</v>
      </c>
      <c r="F1184" s="25" t="s">
        <v>47</v>
      </c>
      <c r="G1184" s="53" t="s">
        <v>188</v>
      </c>
      <c r="H1184" s="25" t="s">
        <v>34130</v>
      </c>
      <c r="I1184" s="10" t="s">
        <v>189</v>
      </c>
      <c r="J1184" s="17">
        <v>109</v>
      </c>
      <c r="K1184" s="17">
        <v>21.8</v>
      </c>
      <c r="L1184" s="17">
        <v>18.753891883872999</v>
      </c>
      <c r="M1184" s="17">
        <v>83.350630594991259</v>
      </c>
      <c r="N1184" s="17" t="s">
        <v>34096</v>
      </c>
      <c r="O1184" s="17">
        <v>18.753891883872999</v>
      </c>
      <c r="P1184" s="17" t="s">
        <v>34096</v>
      </c>
      <c r="Q1184" s="17" t="s">
        <v>34096</v>
      </c>
      <c r="R1184" s="17" t="s">
        <v>34096</v>
      </c>
      <c r="S1184" s="17" t="s">
        <v>34096</v>
      </c>
      <c r="T1184" s="17" t="s">
        <v>34096</v>
      </c>
      <c r="U1184" s="17" t="s">
        <v>34096</v>
      </c>
      <c r="V1184" s="17" t="s">
        <v>34096</v>
      </c>
      <c r="W1184" s="17" t="s">
        <v>34096</v>
      </c>
      <c r="X1184" s="17">
        <v>83.350630594991259</v>
      </c>
      <c r="Y1184" s="17">
        <v>75.015567535491996</v>
      </c>
      <c r="Z1184" s="17">
        <v>78.141216182804158</v>
      </c>
      <c r="AA1184" s="17">
        <v>81.787806271335128</v>
      </c>
      <c r="AB1184" s="17">
        <v>83.350630594991259</v>
      </c>
      <c r="AC1184" s="17">
        <v>83.350630594991259</v>
      </c>
      <c r="AD1184" s="17">
        <v>83.350630594991259</v>
      </c>
      <c r="AE1184" s="17">
        <v>74.807190959004515</v>
      </c>
      <c r="AF1184" s="17">
        <v>55.219792769181737</v>
      </c>
      <c r="AG1184" s="17">
        <v>29.172720708246931</v>
      </c>
      <c r="AH1184" s="10" t="s">
        <v>34760</v>
      </c>
      <c r="AI1184" s="10" t="s">
        <v>33983</v>
      </c>
      <c r="AJ1184" s="54">
        <v>0</v>
      </c>
      <c r="AK1184" s="27" t="s">
        <v>34143</v>
      </c>
      <c r="AL1184" t="s">
        <v>51</v>
      </c>
      <c r="AM1184" t="e">
        <v>#VALUE!</v>
      </c>
    </row>
    <row r="1185" spans="1:39" x14ac:dyDescent="0.3">
      <c r="A1185" s="6" t="str">
        <f t="shared" si="73"/>
        <v>Medicine Services-Inject Medication in IV-96375</v>
      </c>
      <c r="B1185" s="6" t="str">
        <f t="shared" si="74"/>
        <v>Inject Medication in IV</v>
      </c>
      <c r="C1185" s="6" t="str">
        <f t="shared" si="75"/>
        <v>Medicine Services</v>
      </c>
      <c r="D1185" s="6" t="str">
        <f t="shared" si="76"/>
        <v>96375</v>
      </c>
      <c r="E1185" s="25"/>
      <c r="F1185" s="25"/>
      <c r="G1185" s="53"/>
      <c r="H1185" s="25"/>
      <c r="I1185" s="10"/>
      <c r="J1185" s="39">
        <v>480</v>
      </c>
      <c r="K1185" s="39">
        <v>96</v>
      </c>
      <c r="L1185" s="39">
        <v>52.462491883873</v>
      </c>
      <c r="M1185" s="39">
        <v>233.16663059499126</v>
      </c>
      <c r="N1185" s="39" t="s">
        <v>34096</v>
      </c>
      <c r="O1185" s="39">
        <v>52.462491883873</v>
      </c>
      <c r="P1185" s="39" t="s">
        <v>34096</v>
      </c>
      <c r="Q1185" s="39" t="s">
        <v>34096</v>
      </c>
      <c r="R1185" s="39" t="s">
        <v>34096</v>
      </c>
      <c r="S1185" s="39" t="s">
        <v>34096</v>
      </c>
      <c r="T1185" s="39" t="s">
        <v>34096</v>
      </c>
      <c r="U1185" s="39" t="s">
        <v>34096</v>
      </c>
      <c r="V1185" s="39" t="s">
        <v>34096</v>
      </c>
      <c r="W1185" s="39" t="s">
        <v>34096</v>
      </c>
      <c r="X1185" s="39">
        <v>233.16663059499126</v>
      </c>
      <c r="Y1185" s="39">
        <v>209.849967535492</v>
      </c>
      <c r="Z1185" s="39">
        <v>218.5937161828042</v>
      </c>
      <c r="AA1185" s="39">
        <v>228.79475627133513</v>
      </c>
      <c r="AB1185" s="39">
        <v>233.16663059499126</v>
      </c>
      <c r="AC1185" s="39">
        <v>233.16663059499126</v>
      </c>
      <c r="AD1185" s="39">
        <v>233.16663059499126</v>
      </c>
      <c r="AE1185" s="39">
        <v>209.26705095900448</v>
      </c>
      <c r="AF1185" s="39">
        <v>154.47289276918173</v>
      </c>
      <c r="AG1185" s="39">
        <v>81.608320708246936</v>
      </c>
      <c r="AH1185" s="10"/>
      <c r="AI1185" s="10"/>
    </row>
    <row r="1186" spans="1:39" x14ac:dyDescent="0.3">
      <c r="A1186" s="6" t="str">
        <f t="shared" si="73"/>
        <v>Medicine Services-Inject Medication in IV-96375</v>
      </c>
      <c r="B1186" s="6" t="str">
        <f t="shared" si="74"/>
        <v>Inject Medication in IV</v>
      </c>
      <c r="C1186" s="6" t="str">
        <f t="shared" si="75"/>
        <v>Medicine Services</v>
      </c>
      <c r="D1186" s="6" t="str">
        <f t="shared" si="76"/>
        <v>96375</v>
      </c>
      <c r="E1186" s="19"/>
      <c r="F1186" s="18"/>
      <c r="G1186" s="59"/>
      <c r="H1186" s="60"/>
      <c r="I1186" s="20"/>
      <c r="J1186" s="21"/>
      <c r="K1186" s="21"/>
      <c r="L1186" s="21"/>
      <c r="M1186" s="21"/>
      <c r="N1186" s="21"/>
      <c r="O1186" s="21"/>
      <c r="P1186" s="21"/>
      <c r="Q1186" s="21"/>
      <c r="R1186" s="21"/>
      <c r="S1186" s="21"/>
      <c r="T1186" s="21"/>
      <c r="U1186" s="21"/>
      <c r="V1186" s="21"/>
      <c r="W1186" s="21"/>
      <c r="X1186" s="21"/>
      <c r="Y1186" s="21"/>
      <c r="Z1186" s="21"/>
      <c r="AA1186" s="21"/>
      <c r="AB1186" s="21"/>
      <c r="AC1186" s="21"/>
      <c r="AD1186" s="21"/>
      <c r="AE1186" s="21"/>
      <c r="AF1186" s="21"/>
      <c r="AG1186" s="21"/>
      <c r="AH1186" s="10"/>
      <c r="AI1186" s="10"/>
    </row>
    <row r="1187" spans="1:39" x14ac:dyDescent="0.3">
      <c r="A1187" s="6" t="str">
        <f t="shared" si="73"/>
        <v>Medicine Services-Injection Medication in IV-96409</v>
      </c>
      <c r="B1187" s="6" t="str">
        <f t="shared" si="74"/>
        <v>Injection Medication in IV</v>
      </c>
      <c r="C1187" s="6" t="str">
        <f t="shared" si="75"/>
        <v>Medicine Services</v>
      </c>
      <c r="D1187" s="6" t="str">
        <f t="shared" si="76"/>
        <v>96409</v>
      </c>
      <c r="E1187" s="25" t="s">
        <v>987</v>
      </c>
      <c r="F1187" s="25" t="s">
        <v>44</v>
      </c>
      <c r="G1187" s="53" t="s">
        <v>33077</v>
      </c>
      <c r="H1187" s="25" t="s">
        <v>30240</v>
      </c>
      <c r="I1187" s="10" t="s">
        <v>34018</v>
      </c>
      <c r="J1187" s="17">
        <v>857</v>
      </c>
      <c r="K1187" s="17">
        <v>171.4</v>
      </c>
      <c r="L1187" s="17">
        <v>116.94420000000001</v>
      </c>
      <c r="M1187" s="17">
        <v>519.75200000000007</v>
      </c>
      <c r="N1187" s="17" t="s">
        <v>34096</v>
      </c>
      <c r="O1187" s="17">
        <v>116.94420000000001</v>
      </c>
      <c r="P1187" s="17" t="s">
        <v>34096</v>
      </c>
      <c r="Q1187" s="17" t="s">
        <v>34096</v>
      </c>
      <c r="R1187" s="17" t="s">
        <v>34096</v>
      </c>
      <c r="S1187" s="17" t="s">
        <v>34096</v>
      </c>
      <c r="T1187" s="17" t="s">
        <v>34096</v>
      </c>
      <c r="U1187" s="17" t="s">
        <v>34096</v>
      </c>
      <c r="V1187" s="17" t="s">
        <v>34096</v>
      </c>
      <c r="W1187" s="17" t="s">
        <v>34096</v>
      </c>
      <c r="X1187" s="17">
        <v>519.75200000000007</v>
      </c>
      <c r="Y1187" s="17">
        <v>467.77680000000004</v>
      </c>
      <c r="Z1187" s="17">
        <v>487.26750000000004</v>
      </c>
      <c r="AA1187" s="17">
        <v>510.00665000000004</v>
      </c>
      <c r="AB1187" s="17">
        <v>519.75200000000007</v>
      </c>
      <c r="AC1187" s="17">
        <v>519.75200000000007</v>
      </c>
      <c r="AD1187" s="17">
        <v>519.75200000000007</v>
      </c>
      <c r="AE1187" s="17">
        <v>466.47742</v>
      </c>
      <c r="AF1187" s="17">
        <v>344.33570000000003</v>
      </c>
      <c r="AG1187" s="17">
        <v>181.91320000000005</v>
      </c>
      <c r="AH1187" s="10" t="s">
        <v>34761</v>
      </c>
      <c r="AI1187" s="10" t="s">
        <v>33984</v>
      </c>
      <c r="AJ1187" s="54">
        <v>1</v>
      </c>
      <c r="AK1187" s="27">
        <v>8</v>
      </c>
      <c r="AL1187" t="s">
        <v>51</v>
      </c>
      <c r="AM1187">
        <v>2</v>
      </c>
    </row>
    <row r="1188" spans="1:39" x14ac:dyDescent="0.3">
      <c r="A1188" s="6" t="str">
        <f t="shared" si="73"/>
        <v>Medicine Services-Injection Medication in IV-96409</v>
      </c>
      <c r="B1188" s="6" t="str">
        <f t="shared" si="74"/>
        <v>Injection Medication in IV</v>
      </c>
      <c r="C1188" s="6" t="str">
        <f t="shared" si="75"/>
        <v>Medicine Services</v>
      </c>
      <c r="D1188" s="6" t="str">
        <f t="shared" si="76"/>
        <v>96409</v>
      </c>
      <c r="E1188" s="25" t="s">
        <v>47</v>
      </c>
      <c r="F1188" s="25" t="s">
        <v>47</v>
      </c>
      <c r="G1188" s="53" t="s">
        <v>314</v>
      </c>
      <c r="H1188" s="25" t="s">
        <v>315</v>
      </c>
      <c r="I1188" s="10" t="s">
        <v>208</v>
      </c>
      <c r="J1188" s="17">
        <v>580</v>
      </c>
      <c r="K1188" s="17">
        <v>116</v>
      </c>
      <c r="L1188" s="17">
        <v>10.287000000000001</v>
      </c>
      <c r="M1188" s="17">
        <v>784.49600000000009</v>
      </c>
      <c r="N1188" s="17">
        <v>10.56</v>
      </c>
      <c r="O1188" s="17">
        <v>11.616000000000001</v>
      </c>
      <c r="P1188" s="17">
        <v>10.56</v>
      </c>
      <c r="Q1188" s="17">
        <v>10.56</v>
      </c>
      <c r="R1188" s="17" t="s">
        <v>34096</v>
      </c>
      <c r="S1188" s="17">
        <v>11.616000000000001</v>
      </c>
      <c r="T1188" s="17" t="s">
        <v>34096</v>
      </c>
      <c r="U1188" s="17" t="s">
        <v>34096</v>
      </c>
      <c r="V1188" s="17">
        <v>11.0871</v>
      </c>
      <c r="W1188" s="17">
        <v>10.287000000000001</v>
      </c>
      <c r="X1188" s="17">
        <v>784.49600000000009</v>
      </c>
      <c r="Y1188" s="17">
        <v>706.04639999999995</v>
      </c>
      <c r="Z1188" s="17">
        <v>735.46500000000003</v>
      </c>
      <c r="AA1188" s="17">
        <v>769.7867</v>
      </c>
      <c r="AB1188" s="17">
        <v>784.49600000000009</v>
      </c>
      <c r="AC1188" s="17">
        <v>784.49600000000009</v>
      </c>
      <c r="AD1188" s="17">
        <v>784.49600000000009</v>
      </c>
      <c r="AE1188" s="17">
        <v>704.08515999999997</v>
      </c>
      <c r="AF1188" s="17">
        <v>519.72860000000003</v>
      </c>
      <c r="AG1188" s="17">
        <v>11.088000000000001</v>
      </c>
      <c r="AH1188" s="10" t="s">
        <v>34762</v>
      </c>
      <c r="AI1188" s="10" t="s">
        <v>33984</v>
      </c>
      <c r="AJ1188" s="54">
        <v>0</v>
      </c>
      <c r="AK1188" s="27" t="s">
        <v>34143</v>
      </c>
      <c r="AL1188" t="s">
        <v>51</v>
      </c>
      <c r="AM1188" t="e">
        <v>#VALUE!</v>
      </c>
    </row>
    <row r="1189" spans="1:39" x14ac:dyDescent="0.3">
      <c r="A1189" s="6" t="str">
        <f t="shared" si="73"/>
        <v>Medicine Services-Injection Medication in IV-96409</v>
      </c>
      <c r="B1189" s="6" t="str">
        <f t="shared" si="74"/>
        <v>Injection Medication in IV</v>
      </c>
      <c r="C1189" s="6" t="str">
        <f t="shared" si="75"/>
        <v>Medicine Services</v>
      </c>
      <c r="D1189" s="6" t="str">
        <f t="shared" si="76"/>
        <v>96409</v>
      </c>
      <c r="E1189" s="25" t="s">
        <v>47</v>
      </c>
      <c r="F1189" s="25" t="s">
        <v>47</v>
      </c>
      <c r="G1189" s="53" t="s">
        <v>188</v>
      </c>
      <c r="H1189" s="25" t="s">
        <v>34131</v>
      </c>
      <c r="I1189" s="10" t="s">
        <v>189</v>
      </c>
      <c r="J1189" s="17">
        <v>109</v>
      </c>
      <c r="K1189" s="17">
        <v>21.8</v>
      </c>
      <c r="L1189" s="17">
        <v>18.753891883872999</v>
      </c>
      <c r="M1189" s="17">
        <v>83.350630594991259</v>
      </c>
      <c r="N1189" s="17" t="s">
        <v>34096</v>
      </c>
      <c r="O1189" s="17">
        <v>18.753891883872999</v>
      </c>
      <c r="P1189" s="17" t="s">
        <v>34096</v>
      </c>
      <c r="Q1189" s="17" t="s">
        <v>34096</v>
      </c>
      <c r="R1189" s="17" t="s">
        <v>34096</v>
      </c>
      <c r="S1189" s="17" t="s">
        <v>34096</v>
      </c>
      <c r="T1189" s="17" t="s">
        <v>34096</v>
      </c>
      <c r="U1189" s="17" t="s">
        <v>34096</v>
      </c>
      <c r="V1189" s="17" t="s">
        <v>34096</v>
      </c>
      <c r="W1189" s="17" t="s">
        <v>34096</v>
      </c>
      <c r="X1189" s="17">
        <v>83.350630594991259</v>
      </c>
      <c r="Y1189" s="17">
        <v>75.015567535491996</v>
      </c>
      <c r="Z1189" s="17">
        <v>78.141216182804158</v>
      </c>
      <c r="AA1189" s="17">
        <v>81.787806271335128</v>
      </c>
      <c r="AB1189" s="17">
        <v>83.350630594991259</v>
      </c>
      <c r="AC1189" s="17">
        <v>83.350630594991259</v>
      </c>
      <c r="AD1189" s="17">
        <v>83.350630594991259</v>
      </c>
      <c r="AE1189" s="17">
        <v>74.807190959004515</v>
      </c>
      <c r="AF1189" s="17">
        <v>55.219792769181737</v>
      </c>
      <c r="AG1189" s="17">
        <v>29.172720708246931</v>
      </c>
      <c r="AH1189" s="10" t="s">
        <v>34763</v>
      </c>
      <c r="AI1189" s="10" t="s">
        <v>33984</v>
      </c>
      <c r="AJ1189" s="54">
        <v>0</v>
      </c>
      <c r="AK1189" s="27" t="s">
        <v>34143</v>
      </c>
      <c r="AL1189" t="s">
        <v>51</v>
      </c>
      <c r="AM1189" t="e">
        <v>#VALUE!</v>
      </c>
    </row>
    <row r="1190" spans="1:39" ht="41.95" x14ac:dyDescent="0.3">
      <c r="A1190" s="6" t="str">
        <f t="shared" si="73"/>
        <v>Medicine Services-Injection Medication in IV-96409</v>
      </c>
      <c r="B1190" s="6" t="str">
        <f t="shared" si="74"/>
        <v>Injection Medication in IV</v>
      </c>
      <c r="C1190" s="6" t="str">
        <f t="shared" si="75"/>
        <v>Medicine Services</v>
      </c>
      <c r="D1190" s="6" t="str">
        <f t="shared" si="76"/>
        <v>96409</v>
      </c>
      <c r="E1190" s="25" t="s">
        <v>47</v>
      </c>
      <c r="F1190" s="25" t="s">
        <v>47</v>
      </c>
      <c r="G1190" s="53" t="s">
        <v>209</v>
      </c>
      <c r="H1190" s="25" t="s">
        <v>210</v>
      </c>
      <c r="I1190" s="10" t="s">
        <v>211</v>
      </c>
      <c r="J1190" s="17">
        <v>161</v>
      </c>
      <c r="K1190" s="17">
        <v>32.200000000000003</v>
      </c>
      <c r="L1190" s="17">
        <v>7.569</v>
      </c>
      <c r="M1190" s="17">
        <v>152.87200000000001</v>
      </c>
      <c r="N1190" s="17">
        <v>7.77</v>
      </c>
      <c r="O1190" s="17">
        <v>8.5470000000000006</v>
      </c>
      <c r="P1190" s="17">
        <v>7.77</v>
      </c>
      <c r="Q1190" s="17">
        <v>7.77</v>
      </c>
      <c r="R1190" s="17" t="s">
        <v>34096</v>
      </c>
      <c r="S1190" s="17">
        <v>8.5470000000000006</v>
      </c>
      <c r="T1190" s="17" t="s">
        <v>34096</v>
      </c>
      <c r="U1190" s="17" t="s">
        <v>34096</v>
      </c>
      <c r="V1190" s="17">
        <v>8.1577000000000002</v>
      </c>
      <c r="W1190" s="17">
        <v>7.569</v>
      </c>
      <c r="X1190" s="17">
        <v>152.87200000000001</v>
      </c>
      <c r="Y1190" s="17">
        <v>137.5848</v>
      </c>
      <c r="Z1190" s="17">
        <v>143.3175</v>
      </c>
      <c r="AA1190" s="17">
        <v>150.00565</v>
      </c>
      <c r="AB1190" s="17">
        <v>152.87200000000001</v>
      </c>
      <c r="AC1190" s="17">
        <v>152.87200000000001</v>
      </c>
      <c r="AD1190" s="17">
        <v>152.87200000000001</v>
      </c>
      <c r="AE1190" s="17">
        <v>137.20262</v>
      </c>
      <c r="AF1190" s="17">
        <v>101.27770000000001</v>
      </c>
      <c r="AG1190" s="17">
        <v>8.1585000000000001</v>
      </c>
      <c r="AH1190" s="10" t="s">
        <v>34764</v>
      </c>
      <c r="AI1190" s="10" t="s">
        <v>33984</v>
      </c>
      <c r="AJ1190" s="54">
        <v>0</v>
      </c>
      <c r="AK1190" s="27" t="s">
        <v>34143</v>
      </c>
      <c r="AL1190" t="s">
        <v>51</v>
      </c>
      <c r="AM1190" t="e">
        <v>#VALUE!</v>
      </c>
    </row>
    <row r="1191" spans="1:39" ht="27.95" x14ac:dyDescent="0.3">
      <c r="A1191" s="6" t="str">
        <f t="shared" si="73"/>
        <v>Medicine Services-Injection Medication in IV-96409</v>
      </c>
      <c r="B1191" s="6" t="str">
        <f t="shared" si="74"/>
        <v>Injection Medication in IV</v>
      </c>
      <c r="C1191" s="6" t="str">
        <f t="shared" si="75"/>
        <v>Medicine Services</v>
      </c>
      <c r="D1191" s="6" t="str">
        <f t="shared" si="76"/>
        <v>96409</v>
      </c>
      <c r="E1191" s="25" t="s">
        <v>47</v>
      </c>
      <c r="F1191" s="25" t="s">
        <v>47</v>
      </c>
      <c r="G1191" s="53" t="s">
        <v>31114</v>
      </c>
      <c r="H1191" s="25" t="s">
        <v>17487</v>
      </c>
      <c r="I1191" s="10" t="s">
        <v>50</v>
      </c>
      <c r="J1191" s="17">
        <v>244</v>
      </c>
      <c r="K1191" s="17">
        <v>48.800000000000004</v>
      </c>
      <c r="L1191" s="17">
        <v>23.498999999999999</v>
      </c>
      <c r="M1191" s="17">
        <v>176.98400000000001</v>
      </c>
      <c r="N1191" s="17" t="s">
        <v>34096</v>
      </c>
      <c r="O1191" s="17">
        <v>39.821400000000004</v>
      </c>
      <c r="P1191" s="17" t="s">
        <v>34096</v>
      </c>
      <c r="Q1191" s="17" t="s">
        <v>34096</v>
      </c>
      <c r="R1191" s="17" t="s">
        <v>34096</v>
      </c>
      <c r="S1191" s="17" t="s">
        <v>34096</v>
      </c>
      <c r="T1191" s="17">
        <v>121.71</v>
      </c>
      <c r="U1191" s="17" t="s">
        <v>34096</v>
      </c>
      <c r="V1191" s="17">
        <v>25.326699999999999</v>
      </c>
      <c r="W1191" s="17">
        <v>23.498999999999999</v>
      </c>
      <c r="X1191" s="17">
        <v>176.98400000000001</v>
      </c>
      <c r="Y1191" s="17">
        <v>159.28560000000002</v>
      </c>
      <c r="Z1191" s="17">
        <v>165.92249999999999</v>
      </c>
      <c r="AA1191" s="17">
        <v>173.66555000000002</v>
      </c>
      <c r="AB1191" s="17">
        <v>176.98400000000001</v>
      </c>
      <c r="AC1191" s="17">
        <v>176.98400000000001</v>
      </c>
      <c r="AD1191" s="17">
        <v>176.98400000000001</v>
      </c>
      <c r="AE1191" s="17">
        <v>158.84314000000001</v>
      </c>
      <c r="AF1191" s="17">
        <v>117.25190000000002</v>
      </c>
      <c r="AG1191" s="17">
        <v>61.944400000000009</v>
      </c>
      <c r="AH1191" s="10" t="s">
        <v>34765</v>
      </c>
      <c r="AI1191" s="10" t="s">
        <v>33984</v>
      </c>
      <c r="AJ1191" s="54">
        <v>0</v>
      </c>
      <c r="AK1191" s="27" t="s">
        <v>34143</v>
      </c>
      <c r="AL1191" t="s">
        <v>51</v>
      </c>
      <c r="AM1191" t="e">
        <v>#VALUE!</v>
      </c>
    </row>
    <row r="1192" spans="1:39" x14ac:dyDescent="0.3">
      <c r="A1192" s="6" t="str">
        <f t="shared" si="73"/>
        <v>Medicine Services-Injection Medication in IV-96409</v>
      </c>
      <c r="B1192" s="6" t="str">
        <f t="shared" si="74"/>
        <v>Injection Medication in IV</v>
      </c>
      <c r="C1192" s="6" t="str">
        <f t="shared" si="75"/>
        <v>Medicine Services</v>
      </c>
      <c r="D1192" s="6" t="str">
        <f t="shared" si="76"/>
        <v>96409</v>
      </c>
      <c r="E1192" s="25" t="s">
        <v>47</v>
      </c>
      <c r="F1192" s="25" t="s">
        <v>47</v>
      </c>
      <c r="G1192" s="53" t="s">
        <v>33745</v>
      </c>
      <c r="H1192" s="25" t="s">
        <v>7992</v>
      </c>
      <c r="I1192" s="10" t="s">
        <v>214</v>
      </c>
      <c r="J1192" s="17">
        <v>78</v>
      </c>
      <c r="K1192" s="17">
        <v>15.600000000000001</v>
      </c>
      <c r="L1192" s="17">
        <v>1.0042499999999999</v>
      </c>
      <c r="M1192" s="17">
        <v>7.91</v>
      </c>
      <c r="N1192" s="17" t="s">
        <v>34096</v>
      </c>
      <c r="O1192" s="17">
        <v>1.2051000000000001</v>
      </c>
      <c r="P1192" s="17" t="s">
        <v>34096</v>
      </c>
      <c r="Q1192" s="17" t="s">
        <v>34096</v>
      </c>
      <c r="R1192" s="17" t="s">
        <v>34096</v>
      </c>
      <c r="S1192" s="17" t="s">
        <v>34096</v>
      </c>
      <c r="T1192" s="17" t="s">
        <v>34096</v>
      </c>
      <c r="U1192" s="17">
        <v>7.91</v>
      </c>
      <c r="V1192" s="17">
        <v>7.6726999999999999</v>
      </c>
      <c r="W1192" s="17">
        <v>7.1190000000000007</v>
      </c>
      <c r="X1192" s="17">
        <v>5.3559999999999999</v>
      </c>
      <c r="Y1192" s="17">
        <v>4.8204000000000002</v>
      </c>
      <c r="Z1192" s="17">
        <v>5.0212500000000002</v>
      </c>
      <c r="AA1192" s="17">
        <v>5.2555750000000003</v>
      </c>
      <c r="AB1192" s="17">
        <v>5.3559999999999999</v>
      </c>
      <c r="AC1192" s="17">
        <v>5.3559999999999999</v>
      </c>
      <c r="AD1192" s="17">
        <v>5.3559999999999999</v>
      </c>
      <c r="AE1192" s="17">
        <v>4.80701</v>
      </c>
      <c r="AF1192" s="17">
        <v>3.5483500000000001</v>
      </c>
      <c r="AG1192" s="17">
        <v>1.0042499999999999</v>
      </c>
      <c r="AH1192" s="10" t="s">
        <v>34766</v>
      </c>
      <c r="AI1192" s="10" t="s">
        <v>33984</v>
      </c>
      <c r="AJ1192" s="54">
        <v>0</v>
      </c>
      <c r="AK1192" s="27" t="s">
        <v>34143</v>
      </c>
      <c r="AL1192" t="s">
        <v>51</v>
      </c>
      <c r="AM1192" t="e">
        <v>#VALUE!</v>
      </c>
    </row>
    <row r="1193" spans="1:39" x14ac:dyDescent="0.3">
      <c r="A1193" s="6" t="str">
        <f t="shared" si="73"/>
        <v>Medicine Services-Injection Medication in IV-96409</v>
      </c>
      <c r="B1193" s="6" t="str">
        <f t="shared" si="74"/>
        <v>Injection Medication in IV</v>
      </c>
      <c r="C1193" s="6" t="str">
        <f t="shared" si="75"/>
        <v>Medicine Services</v>
      </c>
      <c r="D1193" s="6" t="str">
        <f t="shared" si="76"/>
        <v>96409</v>
      </c>
      <c r="E1193" s="25"/>
      <c r="F1193" s="25"/>
      <c r="G1193" s="53"/>
      <c r="H1193" s="25"/>
      <c r="I1193" s="10"/>
      <c r="J1193" s="39">
        <v>2029</v>
      </c>
      <c r="K1193" s="39">
        <v>405.8</v>
      </c>
      <c r="L1193" s="39">
        <v>178.05734188387302</v>
      </c>
      <c r="M1193" s="39">
        <v>1725.3646305949915</v>
      </c>
      <c r="N1193" s="39">
        <v>18.329999999999998</v>
      </c>
      <c r="O1193" s="39">
        <v>196.887591883873</v>
      </c>
      <c r="P1193" s="39">
        <v>18.329999999999998</v>
      </c>
      <c r="Q1193" s="39">
        <v>18.329999999999998</v>
      </c>
      <c r="R1193" s="39" t="s">
        <v>34096</v>
      </c>
      <c r="S1193" s="39">
        <v>20.163000000000004</v>
      </c>
      <c r="T1193" s="39">
        <v>121.71</v>
      </c>
      <c r="U1193" s="39">
        <v>7.91</v>
      </c>
      <c r="V1193" s="39">
        <v>52.244199999999999</v>
      </c>
      <c r="W1193" s="39">
        <v>48.474000000000004</v>
      </c>
      <c r="X1193" s="39">
        <v>1722.8106305949914</v>
      </c>
      <c r="Y1193" s="39">
        <v>1550.5295675354921</v>
      </c>
      <c r="Z1193" s="39">
        <v>1615.134966182804</v>
      </c>
      <c r="AA1193" s="39">
        <v>1690.5079312713349</v>
      </c>
      <c r="AB1193" s="39">
        <v>1722.8106305949914</v>
      </c>
      <c r="AC1193" s="39">
        <v>1722.8106305949914</v>
      </c>
      <c r="AD1193" s="39">
        <v>1722.8106305949914</v>
      </c>
      <c r="AE1193" s="39">
        <v>1546.2225409590046</v>
      </c>
      <c r="AF1193" s="39">
        <v>1141.3620427691817</v>
      </c>
      <c r="AG1193" s="39">
        <v>293.281070708247</v>
      </c>
      <c r="AH1193" s="10"/>
      <c r="AI1193" s="10"/>
    </row>
    <row r="1194" spans="1:39" x14ac:dyDescent="0.3">
      <c r="A1194" s="6" t="str">
        <f t="shared" si="73"/>
        <v>Medicine Services-Injection Medication in IV-96409</v>
      </c>
      <c r="B1194" s="6" t="str">
        <f t="shared" si="74"/>
        <v>Injection Medication in IV</v>
      </c>
      <c r="C1194" s="6" t="str">
        <f t="shared" si="75"/>
        <v>Medicine Services</v>
      </c>
      <c r="D1194" s="6" t="str">
        <f t="shared" si="76"/>
        <v>96409</v>
      </c>
      <c r="E1194" s="19"/>
      <c r="F1194" s="18"/>
      <c r="G1194" s="59"/>
      <c r="H1194" s="60"/>
      <c r="I1194" s="20"/>
      <c r="J1194" s="21"/>
      <c r="K1194" s="21"/>
      <c r="L1194" s="21"/>
      <c r="M1194" s="21"/>
      <c r="N1194" s="21"/>
      <c r="O1194" s="21"/>
      <c r="P1194" s="21"/>
      <c r="Q1194" s="21"/>
      <c r="R1194" s="21"/>
      <c r="S1194" s="21"/>
      <c r="T1194" s="21"/>
      <c r="U1194" s="21"/>
      <c r="V1194" s="21"/>
      <c r="W1194" s="21"/>
      <c r="X1194" s="21"/>
      <c r="Y1194" s="21"/>
      <c r="Z1194" s="21"/>
      <c r="AA1194" s="21"/>
      <c r="AB1194" s="21"/>
      <c r="AC1194" s="21"/>
      <c r="AD1194" s="21"/>
      <c r="AE1194" s="21"/>
      <c r="AF1194" s="21"/>
      <c r="AG1194" s="21"/>
      <c r="AH1194" s="10"/>
      <c r="AI1194" s="10"/>
    </row>
    <row r="1195" spans="1:39" ht="27.95" x14ac:dyDescent="0.3">
      <c r="A1195" s="6" t="str">
        <f t="shared" si="73"/>
        <v>Medicine Services-Therapeutic procedure to re-educate brain-to-nerve-to-muscle function, each 15 minutes-97112</v>
      </c>
      <c r="B1195" s="6" t="str">
        <f t="shared" si="74"/>
        <v>Therapeutic procedure to re-educate brain-to-nerve-to-muscle function, each 15 minutes</v>
      </c>
      <c r="C1195" s="6" t="str">
        <f t="shared" si="75"/>
        <v>Medicine Services</v>
      </c>
      <c r="D1195" s="6" t="str">
        <f t="shared" si="76"/>
        <v>97112</v>
      </c>
      <c r="E1195" s="25" t="s">
        <v>987</v>
      </c>
      <c r="F1195" s="25" t="s">
        <v>44</v>
      </c>
      <c r="G1195" s="53" t="s">
        <v>31537</v>
      </c>
      <c r="H1195" s="25" t="s">
        <v>30345</v>
      </c>
      <c r="I1195" s="10" t="s">
        <v>31029</v>
      </c>
      <c r="J1195" s="17">
        <v>272</v>
      </c>
      <c r="K1195" s="17">
        <v>54.400000000000006</v>
      </c>
      <c r="L1195" s="17">
        <v>29.411999999999999</v>
      </c>
      <c r="M1195" s="17">
        <v>158.376</v>
      </c>
      <c r="N1195" s="17" t="s">
        <v>34096</v>
      </c>
      <c r="O1195" s="17" t="s">
        <v>34096</v>
      </c>
      <c r="P1195" s="17" t="s">
        <v>34096</v>
      </c>
      <c r="Q1195" s="17" t="s">
        <v>34096</v>
      </c>
      <c r="R1195" s="17" t="s">
        <v>34096</v>
      </c>
      <c r="S1195" s="17" t="s">
        <v>34096</v>
      </c>
      <c r="T1195" s="17" t="s">
        <v>34096</v>
      </c>
      <c r="U1195" s="17" t="s">
        <v>34096</v>
      </c>
      <c r="V1195" s="17">
        <v>31.6996</v>
      </c>
      <c r="W1195" s="17">
        <v>29.411999999999999</v>
      </c>
      <c r="X1195" s="17">
        <v>158.376</v>
      </c>
      <c r="Y1195" s="17">
        <v>142.5384</v>
      </c>
      <c r="Z1195" s="17">
        <v>148.47749999999999</v>
      </c>
      <c r="AA1195" s="17">
        <v>155.40645000000001</v>
      </c>
      <c r="AB1195" s="17">
        <v>158.376</v>
      </c>
      <c r="AC1195" s="17">
        <v>158.376</v>
      </c>
      <c r="AD1195" s="17">
        <v>158.376</v>
      </c>
      <c r="AE1195" s="17">
        <v>142.14246</v>
      </c>
      <c r="AF1195" s="17">
        <v>104.92410000000001</v>
      </c>
      <c r="AG1195" s="17">
        <v>55.431600000000003</v>
      </c>
      <c r="AH1195" s="10" t="s">
        <v>34767</v>
      </c>
      <c r="AI1195" s="10" t="s">
        <v>31065</v>
      </c>
      <c r="AJ1195" s="54">
        <v>1</v>
      </c>
      <c r="AK1195" s="27">
        <v>2</v>
      </c>
      <c r="AL1195" t="s">
        <v>51</v>
      </c>
      <c r="AM1195">
        <v>1</v>
      </c>
    </row>
    <row r="1196" spans="1:39" x14ac:dyDescent="0.3">
      <c r="A1196" s="6" t="str">
        <f t="shared" si="73"/>
        <v>Medicine Services-Therapeutic procedure to re-educate brain-to-nerve-to-muscle function, each 15 minutes-97112</v>
      </c>
      <c r="B1196" s="6" t="str">
        <f t="shared" si="74"/>
        <v>Therapeutic procedure to re-educate brain-to-nerve-to-muscle function, each 15 minutes</v>
      </c>
      <c r="C1196" s="6" t="str">
        <f t="shared" si="75"/>
        <v>Medicine Services</v>
      </c>
      <c r="D1196" s="6" t="str">
        <f t="shared" si="76"/>
        <v>97112</v>
      </c>
      <c r="E1196" s="19"/>
      <c r="F1196" s="18"/>
      <c r="G1196" s="59"/>
      <c r="H1196" s="60"/>
      <c r="I1196" s="20"/>
      <c r="J1196" s="21"/>
      <c r="K1196" s="21"/>
      <c r="L1196" s="21"/>
      <c r="M1196" s="21"/>
      <c r="N1196" s="21"/>
      <c r="O1196" s="21"/>
      <c r="P1196" s="21"/>
      <c r="Q1196" s="21"/>
      <c r="R1196" s="21"/>
      <c r="S1196" s="21"/>
      <c r="T1196" s="21"/>
      <c r="U1196" s="21"/>
      <c r="V1196" s="21"/>
      <c r="W1196" s="21"/>
      <c r="X1196" s="21"/>
      <c r="Y1196" s="21"/>
      <c r="Z1196" s="21"/>
      <c r="AA1196" s="21"/>
      <c r="AB1196" s="21"/>
      <c r="AC1196" s="21"/>
      <c r="AD1196" s="21"/>
      <c r="AE1196" s="21"/>
      <c r="AF1196" s="21"/>
      <c r="AG1196" s="21"/>
      <c r="AH1196" s="10"/>
      <c r="AI1196" s="10"/>
    </row>
    <row r="1197" spans="1:39" ht="27.95" x14ac:dyDescent="0.3">
      <c r="A1197" s="6" t="str">
        <f t="shared" si="73"/>
        <v>Medicine Services-Therapeutic activities to improve function, with one-on-one contact between patient and provider, each 15 minutes-97530</v>
      </c>
      <c r="B1197" s="6" t="str">
        <f t="shared" si="74"/>
        <v>Therapeutic activities to improve function, with one-on-one contact between patient and provider, each 15 minutes</v>
      </c>
      <c r="C1197" s="6" t="str">
        <f t="shared" si="75"/>
        <v>Medicine Services</v>
      </c>
      <c r="D1197" s="6" t="str">
        <f t="shared" si="76"/>
        <v>97530</v>
      </c>
      <c r="E1197" s="25" t="s">
        <v>987</v>
      </c>
      <c r="F1197" s="25" t="s">
        <v>44</v>
      </c>
      <c r="G1197" s="53" t="s">
        <v>31551</v>
      </c>
      <c r="H1197" s="25" t="s">
        <v>30403</v>
      </c>
      <c r="I1197" s="10" t="s">
        <v>31029</v>
      </c>
      <c r="J1197" s="17">
        <v>423</v>
      </c>
      <c r="K1197" s="17">
        <v>84.600000000000009</v>
      </c>
      <c r="L1197" s="17">
        <v>34.552799999999998</v>
      </c>
      <c r="M1197" s="17">
        <v>153.56800000000001</v>
      </c>
      <c r="N1197" s="17" t="s">
        <v>34096</v>
      </c>
      <c r="O1197" s="17">
        <v>34.552799999999998</v>
      </c>
      <c r="P1197" s="17" t="s">
        <v>34096</v>
      </c>
      <c r="Q1197" s="17" t="s">
        <v>34096</v>
      </c>
      <c r="R1197" s="17" t="s">
        <v>34096</v>
      </c>
      <c r="S1197" s="17" t="s">
        <v>34096</v>
      </c>
      <c r="T1197" s="17" t="s">
        <v>34096</v>
      </c>
      <c r="U1197" s="17" t="s">
        <v>34096</v>
      </c>
      <c r="V1197" s="17" t="s">
        <v>34096</v>
      </c>
      <c r="W1197" s="17" t="s">
        <v>34096</v>
      </c>
      <c r="X1197" s="17">
        <v>153.56800000000001</v>
      </c>
      <c r="Y1197" s="17">
        <v>138.21119999999999</v>
      </c>
      <c r="Z1197" s="17">
        <v>143.97</v>
      </c>
      <c r="AA1197" s="17">
        <v>150.68860000000001</v>
      </c>
      <c r="AB1197" s="17">
        <v>153.56800000000001</v>
      </c>
      <c r="AC1197" s="17">
        <v>153.56800000000001</v>
      </c>
      <c r="AD1197" s="17">
        <v>153.56800000000001</v>
      </c>
      <c r="AE1197" s="17">
        <v>137.82728</v>
      </c>
      <c r="AF1197" s="17">
        <v>101.73880000000001</v>
      </c>
      <c r="AG1197" s="17">
        <v>53.74880000000001</v>
      </c>
      <c r="AH1197" s="10" t="s">
        <v>34768</v>
      </c>
      <c r="AI1197" s="10" t="s">
        <v>33985</v>
      </c>
      <c r="AJ1197" s="54">
        <v>1</v>
      </c>
      <c r="AK1197" s="27">
        <v>2</v>
      </c>
      <c r="AL1197" t="s">
        <v>51</v>
      </c>
      <c r="AM1197">
        <v>1</v>
      </c>
    </row>
    <row r="1198" spans="1:39" x14ac:dyDescent="0.3">
      <c r="A1198" s="6" t="str">
        <f t="shared" si="73"/>
        <v>Medicine Services-Therapeutic activities to improve function, with one-on-one contact between patient and provider, each 15 minutes-97530</v>
      </c>
      <c r="B1198" s="6" t="str">
        <f t="shared" si="74"/>
        <v>Therapeutic activities to improve function, with one-on-one contact between patient and provider, each 15 minutes</v>
      </c>
      <c r="C1198" s="6" t="str">
        <f t="shared" si="75"/>
        <v>Medicine Services</v>
      </c>
      <c r="D1198" s="6" t="str">
        <f t="shared" si="76"/>
        <v>97530</v>
      </c>
      <c r="E1198" s="19"/>
      <c r="F1198" s="18"/>
      <c r="G1198" s="59"/>
      <c r="H1198" s="60"/>
      <c r="I1198" s="20"/>
      <c r="J1198" s="21"/>
      <c r="K1198" s="21"/>
      <c r="L1198" s="21"/>
      <c r="M1198" s="21"/>
      <c r="N1198" s="21"/>
      <c r="O1198" s="21"/>
      <c r="P1198" s="21"/>
      <c r="Q1198" s="21"/>
      <c r="R1198" s="21"/>
      <c r="S1198" s="21"/>
      <c r="T1198" s="21"/>
      <c r="U1198" s="21"/>
      <c r="V1198" s="21"/>
      <c r="W1198" s="21"/>
      <c r="X1198" s="21"/>
      <c r="Y1198" s="21"/>
      <c r="Z1198" s="21"/>
      <c r="AA1198" s="21"/>
      <c r="AB1198" s="21"/>
      <c r="AC1198" s="21"/>
      <c r="AD1198" s="21"/>
      <c r="AE1198" s="21"/>
      <c r="AF1198" s="21"/>
      <c r="AG1198" s="21"/>
      <c r="AH1198" s="10"/>
      <c r="AI1198" s="10"/>
    </row>
    <row r="1199" spans="1:39" ht="27.95" x14ac:dyDescent="0.3">
      <c r="A1199" s="6" t="str">
        <f t="shared" si="73"/>
        <v>E&amp;M-Office/outpatient visit new-99202</v>
      </c>
      <c r="B1199" s="6" t="str">
        <f t="shared" si="74"/>
        <v>Office/outpatient visit new</v>
      </c>
      <c r="C1199" s="6" t="str">
        <f t="shared" si="75"/>
        <v>E&amp;M</v>
      </c>
      <c r="D1199" s="6" t="str">
        <f t="shared" si="76"/>
        <v>99202</v>
      </c>
      <c r="E1199" s="25" t="s">
        <v>990</v>
      </c>
      <c r="F1199" s="25" t="s">
        <v>72</v>
      </c>
      <c r="G1199" s="53" t="s">
        <v>30576</v>
      </c>
      <c r="H1199" s="25" t="s">
        <v>30577</v>
      </c>
      <c r="I1199" s="10" t="s">
        <v>34015</v>
      </c>
      <c r="J1199" s="17">
        <v>281.08</v>
      </c>
      <c r="K1199" s="17">
        <v>56.216000000000001</v>
      </c>
      <c r="L1199" s="17">
        <v>40</v>
      </c>
      <c r="M1199" s="17">
        <v>244.32800000000003</v>
      </c>
      <c r="N1199" s="17" t="s">
        <v>34096</v>
      </c>
      <c r="O1199" s="17" t="s">
        <v>34096</v>
      </c>
      <c r="P1199" s="17">
        <v>54.97</v>
      </c>
      <c r="Q1199" s="17" t="s">
        <v>34096</v>
      </c>
      <c r="R1199" s="17" t="s">
        <v>34096</v>
      </c>
      <c r="S1199" s="17" t="s">
        <v>34096</v>
      </c>
      <c r="T1199" s="17">
        <v>62.74</v>
      </c>
      <c r="U1199" s="17" t="s">
        <v>34096</v>
      </c>
      <c r="V1199" s="17">
        <v>44.649099999999997</v>
      </c>
      <c r="W1199" s="17">
        <v>41.427</v>
      </c>
      <c r="X1199" s="17">
        <v>221.33</v>
      </c>
      <c r="Y1199" s="17">
        <v>199.2</v>
      </c>
      <c r="Z1199" s="17">
        <v>207.5</v>
      </c>
      <c r="AA1199" s="17">
        <v>217.18</v>
      </c>
      <c r="AB1199" s="17">
        <v>221.33</v>
      </c>
      <c r="AC1199" s="17">
        <v>221.33</v>
      </c>
      <c r="AD1199" s="17">
        <v>221.33</v>
      </c>
      <c r="AE1199" s="17">
        <v>198.64</v>
      </c>
      <c r="AF1199" s="17">
        <v>164.63</v>
      </c>
      <c r="AG1199" s="17">
        <v>85.51</v>
      </c>
      <c r="AH1199" s="10" t="s">
        <v>34769</v>
      </c>
      <c r="AI1199" s="10" t="s">
        <v>33968</v>
      </c>
      <c r="AJ1199" s="54">
        <v>1</v>
      </c>
      <c r="AK1199" s="27">
        <v>4</v>
      </c>
      <c r="AL1199" t="s">
        <v>175</v>
      </c>
      <c r="AM1199">
        <v>3</v>
      </c>
    </row>
    <row r="1200" spans="1:39" x14ac:dyDescent="0.3">
      <c r="A1200" s="6" t="str">
        <f t="shared" si="73"/>
        <v>E&amp;M-Office/outpatient visit new-99202</v>
      </c>
      <c r="B1200" s="6" t="str">
        <f t="shared" si="74"/>
        <v>Office/outpatient visit new</v>
      </c>
      <c r="C1200" s="6" t="str">
        <f t="shared" si="75"/>
        <v>E&amp;M</v>
      </c>
      <c r="D1200" s="6" t="str">
        <f t="shared" si="76"/>
        <v>99202</v>
      </c>
      <c r="E1200" s="25"/>
      <c r="F1200" s="25"/>
      <c r="G1200" s="53"/>
      <c r="H1200" s="25"/>
      <c r="I1200" s="10"/>
      <c r="J1200" s="17"/>
      <c r="K1200" s="17"/>
      <c r="L1200" s="17"/>
      <c r="M1200" s="17"/>
      <c r="N1200" s="17"/>
      <c r="O1200" s="17"/>
      <c r="P1200" s="17"/>
      <c r="Q1200" s="17"/>
      <c r="R1200" s="17"/>
      <c r="S1200" s="17"/>
      <c r="T1200" s="17"/>
      <c r="U1200" s="17"/>
      <c r="V1200" s="17"/>
      <c r="W1200" s="17"/>
      <c r="X1200" s="17"/>
      <c r="Y1200" s="17"/>
      <c r="Z1200" s="17"/>
      <c r="AA1200" s="17"/>
      <c r="AB1200" s="17"/>
      <c r="AC1200" s="17"/>
      <c r="AD1200" s="17"/>
      <c r="AE1200" s="17"/>
      <c r="AF1200" s="17"/>
      <c r="AG1200" s="17"/>
      <c r="AH1200" s="10"/>
      <c r="AI1200" s="10"/>
    </row>
    <row r="1201" spans="1:39" x14ac:dyDescent="0.3">
      <c r="A1201" s="6" t="str">
        <f t="shared" si="73"/>
        <v>E&amp;M-Office/outpatient visit new-99202</v>
      </c>
      <c r="B1201" s="6" t="str">
        <f t="shared" si="74"/>
        <v>Office/outpatient visit new</v>
      </c>
      <c r="C1201" s="6" t="str">
        <f t="shared" si="75"/>
        <v>E&amp;M</v>
      </c>
      <c r="D1201" s="6" t="str">
        <f t="shared" si="76"/>
        <v>99202</v>
      </c>
      <c r="E1201" s="8"/>
      <c r="G1201" s="56" t="s">
        <v>43</v>
      </c>
      <c r="AH1201" s="10"/>
      <c r="AI1201" s="10"/>
    </row>
    <row r="1202" spans="1:39" x14ac:dyDescent="0.3">
      <c r="A1202" s="6" t="str">
        <f t="shared" si="73"/>
        <v>E&amp;M-Office/outpatient visit new-99202</v>
      </c>
      <c r="B1202" s="6" t="str">
        <f t="shared" si="74"/>
        <v>Office/outpatient visit new</v>
      </c>
      <c r="C1202" s="6" t="str">
        <f t="shared" si="75"/>
        <v>E&amp;M</v>
      </c>
      <c r="D1202" s="6" t="str">
        <f t="shared" si="76"/>
        <v>99202</v>
      </c>
      <c r="E1202" s="19"/>
      <c r="F1202" s="18"/>
      <c r="G1202" s="59"/>
      <c r="H1202" s="60"/>
      <c r="I1202" s="20"/>
      <c r="J1202" s="21"/>
      <c r="K1202" s="21"/>
      <c r="L1202" s="21"/>
      <c r="M1202" s="21"/>
      <c r="N1202" s="21"/>
      <c r="O1202" s="21"/>
      <c r="P1202" s="21"/>
      <c r="Q1202" s="21"/>
      <c r="R1202" s="21"/>
      <c r="S1202" s="21"/>
      <c r="T1202" s="21"/>
      <c r="U1202" s="21"/>
      <c r="V1202" s="21"/>
      <c r="W1202" s="21"/>
      <c r="X1202" s="21"/>
      <c r="Y1202" s="21"/>
      <c r="Z1202" s="21"/>
      <c r="AA1202" s="21"/>
      <c r="AB1202" s="21"/>
      <c r="AC1202" s="21"/>
      <c r="AD1202" s="21"/>
      <c r="AE1202" s="21"/>
      <c r="AF1202" s="21"/>
      <c r="AG1202" s="21"/>
      <c r="AH1202" s="10"/>
      <c r="AI1202" s="10"/>
    </row>
    <row r="1203" spans="1:39" ht="27.95" x14ac:dyDescent="0.3">
      <c r="A1203" s="6" t="str">
        <f t="shared" si="73"/>
        <v>E&amp;M-Established patient office or other outpatient visit, typically 5 minutes-99211</v>
      </c>
      <c r="B1203" s="6" t="str">
        <f t="shared" si="74"/>
        <v>Established patient office or other outpatient visit, typically 5 minutes</v>
      </c>
      <c r="C1203" s="6" t="str">
        <f t="shared" si="75"/>
        <v>E&amp;M</v>
      </c>
      <c r="D1203" s="6" t="str">
        <f t="shared" si="76"/>
        <v>99211</v>
      </c>
      <c r="E1203" s="25" t="s">
        <v>990</v>
      </c>
      <c r="F1203" s="25" t="s">
        <v>72</v>
      </c>
      <c r="G1203" s="53" t="s">
        <v>31563</v>
      </c>
      <c r="H1203" s="25" t="s">
        <v>30581</v>
      </c>
      <c r="I1203" s="10" t="s">
        <v>31087</v>
      </c>
      <c r="J1203" s="17">
        <v>185</v>
      </c>
      <c r="K1203" s="17">
        <v>37</v>
      </c>
      <c r="L1203" s="17">
        <v>7.65</v>
      </c>
      <c r="M1203" s="17">
        <v>136.75200000000001</v>
      </c>
      <c r="N1203" s="17" t="s">
        <v>34096</v>
      </c>
      <c r="O1203" s="17">
        <v>30.769199999999998</v>
      </c>
      <c r="P1203" s="17" t="s">
        <v>34096</v>
      </c>
      <c r="Q1203" s="17" t="s">
        <v>34096</v>
      </c>
      <c r="R1203" s="17" t="s">
        <v>34096</v>
      </c>
      <c r="S1203" s="17" t="s">
        <v>34096</v>
      </c>
      <c r="T1203" s="17" t="s">
        <v>34096</v>
      </c>
      <c r="U1203" s="17" t="s">
        <v>34096</v>
      </c>
      <c r="V1203" s="17">
        <v>8.2449999999999992</v>
      </c>
      <c r="W1203" s="17">
        <v>7.65</v>
      </c>
      <c r="X1203" s="17">
        <v>136.75200000000001</v>
      </c>
      <c r="Y1203" s="17">
        <v>123.07679999999999</v>
      </c>
      <c r="Z1203" s="17">
        <v>128.20499999999998</v>
      </c>
      <c r="AA1203" s="17">
        <v>134.18790000000001</v>
      </c>
      <c r="AB1203" s="17">
        <v>136.75200000000001</v>
      </c>
      <c r="AC1203" s="17">
        <v>136.75200000000001</v>
      </c>
      <c r="AD1203" s="17">
        <v>136.75200000000001</v>
      </c>
      <c r="AE1203" s="17">
        <v>122.73491999999999</v>
      </c>
      <c r="AF1203" s="17">
        <v>90.598200000000006</v>
      </c>
      <c r="AG1203" s="17">
        <v>47.863200000000006</v>
      </c>
      <c r="AH1203" s="10" t="s">
        <v>34770</v>
      </c>
      <c r="AI1203" s="10" t="s">
        <v>34028</v>
      </c>
      <c r="AJ1203" s="54">
        <v>1</v>
      </c>
      <c r="AK1203" s="27" t="s">
        <v>34143</v>
      </c>
      <c r="AL1203" t="s">
        <v>175</v>
      </c>
      <c r="AM1203" t="e">
        <v>#VALUE!</v>
      </c>
    </row>
    <row r="1204" spans="1:39" x14ac:dyDescent="0.3">
      <c r="A1204" s="6" t="str">
        <f t="shared" si="73"/>
        <v>E&amp;M-Established patient office or other outpatient visit, typically 5 minutes-99211</v>
      </c>
      <c r="B1204" s="6" t="str">
        <f t="shared" si="74"/>
        <v>Established patient office or other outpatient visit, typically 5 minutes</v>
      </c>
      <c r="C1204" s="6" t="str">
        <f t="shared" si="75"/>
        <v>E&amp;M</v>
      </c>
      <c r="D1204" s="6" t="str">
        <f t="shared" si="76"/>
        <v>99211</v>
      </c>
      <c r="E1204" s="8"/>
      <c r="G1204" s="56" t="s">
        <v>43</v>
      </c>
      <c r="AH1204" s="10"/>
      <c r="AI1204" s="10"/>
    </row>
    <row r="1205" spans="1:39" x14ac:dyDescent="0.3">
      <c r="A1205" s="6" t="str">
        <f t="shared" si="73"/>
        <v>E&amp;M-Established patient office or other outpatient visit, typically 5 minutes-99211</v>
      </c>
      <c r="B1205" s="6" t="str">
        <f t="shared" si="74"/>
        <v>Established patient office or other outpatient visit, typically 5 minutes</v>
      </c>
      <c r="C1205" s="6" t="str">
        <f t="shared" si="75"/>
        <v>E&amp;M</v>
      </c>
      <c r="D1205" s="6" t="str">
        <f t="shared" si="76"/>
        <v>99211</v>
      </c>
      <c r="E1205" s="19"/>
      <c r="F1205" s="18"/>
      <c r="G1205" s="59"/>
      <c r="H1205" s="60"/>
      <c r="I1205" s="20"/>
      <c r="J1205" s="21"/>
      <c r="K1205" s="21"/>
      <c r="L1205" s="21"/>
      <c r="M1205" s="21"/>
      <c r="N1205" s="21"/>
      <c r="O1205" s="21"/>
      <c r="P1205" s="21"/>
      <c r="Q1205" s="21"/>
      <c r="R1205" s="21"/>
      <c r="S1205" s="21"/>
      <c r="T1205" s="21"/>
      <c r="U1205" s="21"/>
      <c r="V1205" s="21"/>
      <c r="W1205" s="21"/>
      <c r="X1205" s="21"/>
      <c r="Y1205" s="21"/>
      <c r="Z1205" s="21"/>
      <c r="AA1205" s="21"/>
      <c r="AB1205" s="21"/>
      <c r="AC1205" s="21"/>
      <c r="AD1205" s="21"/>
      <c r="AE1205" s="21"/>
      <c r="AF1205" s="21"/>
      <c r="AG1205" s="21"/>
      <c r="AH1205" s="10"/>
      <c r="AI1205" s="10"/>
    </row>
    <row r="1206" spans="1:39" ht="27.95" x14ac:dyDescent="0.3">
      <c r="A1206" s="6" t="str">
        <f t="shared" si="73"/>
        <v>E&amp;M-Established patient office or other outpatient visit, typically 5 minutes-99211</v>
      </c>
      <c r="B1206" s="6" t="str">
        <f t="shared" si="74"/>
        <v>Established patient office or other outpatient visit, typically 5 minutes</v>
      </c>
      <c r="C1206" s="6" t="str">
        <f t="shared" si="75"/>
        <v>E&amp;M</v>
      </c>
      <c r="D1206" s="6" t="str">
        <f t="shared" si="76"/>
        <v>99211</v>
      </c>
      <c r="E1206" s="25" t="s">
        <v>990</v>
      </c>
      <c r="F1206" s="25" t="s">
        <v>72</v>
      </c>
      <c r="G1206" s="53" t="s">
        <v>31563</v>
      </c>
      <c r="H1206" s="25" t="s">
        <v>30581</v>
      </c>
      <c r="I1206" s="10" t="s">
        <v>34015</v>
      </c>
      <c r="J1206" s="17">
        <v>135</v>
      </c>
      <c r="K1206" s="17">
        <v>27</v>
      </c>
      <c r="L1206" s="17">
        <v>7.6499999999999995</v>
      </c>
      <c r="M1206" s="17">
        <v>123.14400000000001</v>
      </c>
      <c r="N1206" s="17" t="s">
        <v>34096</v>
      </c>
      <c r="O1206" s="17" t="s">
        <v>34096</v>
      </c>
      <c r="P1206" s="17" t="s">
        <v>34096</v>
      </c>
      <c r="Q1206" s="17" t="s">
        <v>34096</v>
      </c>
      <c r="R1206" s="17" t="s">
        <v>34096</v>
      </c>
      <c r="S1206" s="17" t="s">
        <v>34096</v>
      </c>
      <c r="T1206" s="17" t="s">
        <v>34096</v>
      </c>
      <c r="U1206" s="17" t="s">
        <v>34096</v>
      </c>
      <c r="V1206" s="17">
        <v>8.2449999999999992</v>
      </c>
      <c r="W1206" s="17">
        <v>7.6499999999999995</v>
      </c>
      <c r="X1206" s="17">
        <v>123.14400000000001</v>
      </c>
      <c r="Y1206" s="17">
        <v>110.82960000000001</v>
      </c>
      <c r="Z1206" s="17">
        <v>115.44750000000001</v>
      </c>
      <c r="AA1206" s="17">
        <v>120.83505000000001</v>
      </c>
      <c r="AB1206" s="17">
        <v>123.14400000000001</v>
      </c>
      <c r="AC1206" s="17">
        <v>123.14400000000001</v>
      </c>
      <c r="AD1206" s="17">
        <v>123.14400000000001</v>
      </c>
      <c r="AE1206" s="17">
        <v>110.52174000000001</v>
      </c>
      <c r="AF1206" s="17">
        <v>81.582900000000009</v>
      </c>
      <c r="AG1206" s="17" t="s">
        <v>34096</v>
      </c>
      <c r="AH1206" s="10" t="s">
        <v>34771</v>
      </c>
      <c r="AI1206" s="10" t="s">
        <v>33969</v>
      </c>
      <c r="AJ1206" s="54">
        <v>1</v>
      </c>
      <c r="AK1206" s="27" t="s">
        <v>34143</v>
      </c>
      <c r="AL1206" t="s">
        <v>175</v>
      </c>
      <c r="AM1206" t="e">
        <v>#VALUE!</v>
      </c>
    </row>
    <row r="1207" spans="1:39" x14ac:dyDescent="0.3">
      <c r="A1207" s="6" t="str">
        <f t="shared" si="73"/>
        <v>E&amp;M-Established patient office or other outpatient visit, typically 5 minutes-99211</v>
      </c>
      <c r="B1207" s="6" t="str">
        <f t="shared" si="74"/>
        <v>Established patient office or other outpatient visit, typically 5 minutes</v>
      </c>
      <c r="C1207" s="6" t="str">
        <f t="shared" si="75"/>
        <v>E&amp;M</v>
      </c>
      <c r="D1207" s="6" t="str">
        <f t="shared" si="76"/>
        <v>99211</v>
      </c>
      <c r="E1207" s="8"/>
      <c r="G1207" s="56" t="s">
        <v>43</v>
      </c>
      <c r="AH1207" s="10"/>
      <c r="AI1207" s="10"/>
    </row>
    <row r="1208" spans="1:39" x14ac:dyDescent="0.3">
      <c r="A1208" s="6" t="str">
        <f t="shared" si="73"/>
        <v>E&amp;M-Established patient office or other outpatient visit, typically 5 minutes-99211</v>
      </c>
      <c r="B1208" s="6" t="str">
        <f t="shared" si="74"/>
        <v>Established patient office or other outpatient visit, typically 5 minutes</v>
      </c>
      <c r="C1208" s="6" t="str">
        <f t="shared" si="75"/>
        <v>E&amp;M</v>
      </c>
      <c r="D1208" s="6" t="str">
        <f t="shared" si="76"/>
        <v>99211</v>
      </c>
      <c r="E1208" s="19"/>
      <c r="F1208" s="18"/>
      <c r="G1208" s="59"/>
      <c r="H1208" s="60"/>
      <c r="I1208" s="20"/>
      <c r="J1208" s="21"/>
      <c r="K1208" s="21"/>
      <c r="L1208" s="21"/>
      <c r="M1208" s="21"/>
      <c r="N1208" s="21"/>
      <c r="O1208" s="21"/>
      <c r="P1208" s="21"/>
      <c r="Q1208" s="21"/>
      <c r="R1208" s="21"/>
      <c r="S1208" s="21"/>
      <c r="T1208" s="21"/>
      <c r="U1208" s="21"/>
      <c r="V1208" s="21"/>
      <c r="W1208" s="21"/>
      <c r="X1208" s="21"/>
      <c r="Y1208" s="21"/>
      <c r="Z1208" s="21"/>
      <c r="AA1208" s="21"/>
      <c r="AB1208" s="21"/>
      <c r="AC1208" s="21"/>
      <c r="AD1208" s="21"/>
      <c r="AE1208" s="21"/>
      <c r="AF1208" s="21"/>
      <c r="AG1208" s="21"/>
      <c r="AH1208" s="10"/>
      <c r="AI1208" s="10"/>
    </row>
    <row r="1209" spans="1:39" ht="27.95" x14ac:dyDescent="0.3">
      <c r="A1209" s="6" t="str">
        <f t="shared" si="73"/>
        <v>E&amp;M-Established patient office or other outpatient visit, typically 10 minutes-99212</v>
      </c>
      <c r="B1209" s="6" t="str">
        <f t="shared" si="74"/>
        <v>Established patient office or other outpatient visit, typically 10 minutes</v>
      </c>
      <c r="C1209" s="6" t="str">
        <f t="shared" si="75"/>
        <v>E&amp;M</v>
      </c>
      <c r="D1209" s="6" t="str">
        <f t="shared" si="76"/>
        <v>99212</v>
      </c>
      <c r="E1209" s="25" t="s">
        <v>990</v>
      </c>
      <c r="F1209" s="25" t="s">
        <v>72</v>
      </c>
      <c r="G1209" s="53" t="s">
        <v>31564</v>
      </c>
      <c r="H1209" s="25" t="s">
        <v>30583</v>
      </c>
      <c r="I1209" s="10" t="s">
        <v>31087</v>
      </c>
      <c r="J1209" s="17">
        <v>246</v>
      </c>
      <c r="K1209" s="17">
        <v>20</v>
      </c>
      <c r="L1209" s="17">
        <v>39.486600000000003</v>
      </c>
      <c r="M1209" s="17">
        <v>175.49600000000001</v>
      </c>
      <c r="N1209" s="17" t="s">
        <v>34096</v>
      </c>
      <c r="O1209" s="17">
        <v>39.486600000000003</v>
      </c>
      <c r="P1209" s="17" t="s">
        <v>34096</v>
      </c>
      <c r="Q1209" s="17" t="s">
        <v>34096</v>
      </c>
      <c r="R1209" s="17" t="s">
        <v>34096</v>
      </c>
      <c r="S1209" s="17" t="s">
        <v>34096</v>
      </c>
      <c r="T1209" s="17">
        <v>36.89</v>
      </c>
      <c r="U1209" s="17" t="s">
        <v>34096</v>
      </c>
      <c r="V1209" s="17" t="s">
        <v>34096</v>
      </c>
      <c r="W1209" s="17" t="s">
        <v>34096</v>
      </c>
      <c r="X1209" s="17">
        <v>137.30000000000001</v>
      </c>
      <c r="Y1209" s="17">
        <v>123.57</v>
      </c>
      <c r="Z1209" s="17">
        <v>128.72</v>
      </c>
      <c r="AA1209" s="17">
        <v>134.72</v>
      </c>
      <c r="AB1209" s="17">
        <v>137.30000000000001</v>
      </c>
      <c r="AC1209" s="17">
        <v>137.30000000000001</v>
      </c>
      <c r="AD1209" s="17">
        <v>137.30000000000001</v>
      </c>
      <c r="AE1209" s="17">
        <v>123.22</v>
      </c>
      <c r="AF1209" s="17">
        <v>90.96</v>
      </c>
      <c r="AG1209" s="17">
        <v>31.22</v>
      </c>
      <c r="AH1209" s="10" t="s">
        <v>34772</v>
      </c>
      <c r="AI1209" s="10" t="s">
        <v>33962</v>
      </c>
      <c r="AJ1209" s="54">
        <v>1</v>
      </c>
      <c r="AK1209" s="27">
        <v>6</v>
      </c>
      <c r="AL1209" t="s">
        <v>175</v>
      </c>
      <c r="AM1209">
        <v>4</v>
      </c>
    </row>
    <row r="1210" spans="1:39" ht="41.95" x14ac:dyDescent="0.3">
      <c r="A1210" s="6" t="str">
        <f t="shared" si="73"/>
        <v>E&amp;M-Established patient office or other outpatient visit, typically 10 minutes-99212</v>
      </c>
      <c r="B1210" s="6" t="str">
        <f t="shared" si="74"/>
        <v>Established patient office or other outpatient visit, typically 10 minutes</v>
      </c>
      <c r="C1210" s="6" t="str">
        <f t="shared" si="75"/>
        <v>E&amp;M</v>
      </c>
      <c r="D1210" s="6" t="str">
        <f t="shared" si="76"/>
        <v>99212</v>
      </c>
      <c r="E1210" s="25" t="s">
        <v>47</v>
      </c>
      <c r="F1210" s="25" t="s">
        <v>47</v>
      </c>
      <c r="G1210" s="53" t="s">
        <v>209</v>
      </c>
      <c r="H1210" s="25" t="s">
        <v>210</v>
      </c>
      <c r="I1210" s="10" t="s">
        <v>211</v>
      </c>
      <c r="J1210" s="17">
        <v>161</v>
      </c>
      <c r="K1210" s="17">
        <v>32.200000000000003</v>
      </c>
      <c r="L1210" s="17">
        <v>7.569</v>
      </c>
      <c r="M1210" s="17">
        <v>152.87200000000001</v>
      </c>
      <c r="N1210" s="17">
        <v>7.77</v>
      </c>
      <c r="O1210" s="17">
        <v>8.5470000000000006</v>
      </c>
      <c r="P1210" s="17">
        <v>7.77</v>
      </c>
      <c r="Q1210" s="17">
        <v>7.77</v>
      </c>
      <c r="R1210" s="17" t="s">
        <v>34096</v>
      </c>
      <c r="S1210" s="17">
        <v>8.5470000000000006</v>
      </c>
      <c r="T1210" s="17" t="s">
        <v>34096</v>
      </c>
      <c r="U1210" s="17" t="s">
        <v>34096</v>
      </c>
      <c r="V1210" s="17">
        <v>8.1577000000000002</v>
      </c>
      <c r="W1210" s="17">
        <v>7.569</v>
      </c>
      <c r="X1210" s="17">
        <v>152.87200000000001</v>
      </c>
      <c r="Y1210" s="17">
        <v>137.5848</v>
      </c>
      <c r="Z1210" s="17">
        <v>143.3175</v>
      </c>
      <c r="AA1210" s="17">
        <v>150.00565</v>
      </c>
      <c r="AB1210" s="17">
        <v>152.87200000000001</v>
      </c>
      <c r="AC1210" s="17">
        <v>152.87200000000001</v>
      </c>
      <c r="AD1210" s="17">
        <v>152.87200000000001</v>
      </c>
      <c r="AE1210" s="17">
        <v>137.20262</v>
      </c>
      <c r="AF1210" s="17">
        <v>101.27770000000001</v>
      </c>
      <c r="AG1210" s="17">
        <v>8.1585000000000001</v>
      </c>
      <c r="AH1210" s="10" t="s">
        <v>34773</v>
      </c>
      <c r="AI1210" s="10" t="s">
        <v>33962</v>
      </c>
      <c r="AJ1210" s="54">
        <v>0</v>
      </c>
      <c r="AK1210" s="27" t="s">
        <v>34143</v>
      </c>
      <c r="AL1210" t="s">
        <v>175</v>
      </c>
      <c r="AM1210" t="e">
        <v>#VALUE!</v>
      </c>
    </row>
    <row r="1211" spans="1:39" x14ac:dyDescent="0.3">
      <c r="A1211" s="6" t="str">
        <f t="shared" si="73"/>
        <v>E&amp;M-Established patient office or other outpatient visit, typically 10 minutes-99212</v>
      </c>
      <c r="B1211" s="6" t="str">
        <f t="shared" si="74"/>
        <v>Established patient office or other outpatient visit, typically 10 minutes</v>
      </c>
      <c r="C1211" s="6" t="str">
        <f t="shared" si="75"/>
        <v>E&amp;M</v>
      </c>
      <c r="D1211" s="6" t="str">
        <f t="shared" si="76"/>
        <v>99212</v>
      </c>
      <c r="E1211" s="25"/>
      <c r="F1211" s="25"/>
      <c r="G1211" s="53"/>
      <c r="H1211" s="25"/>
      <c r="I1211" s="10"/>
      <c r="J1211" s="39">
        <v>407</v>
      </c>
      <c r="K1211" s="39">
        <v>81.400000000000006</v>
      </c>
      <c r="L1211" s="39">
        <v>47.055600000000005</v>
      </c>
      <c r="M1211" s="39">
        <v>328.36800000000005</v>
      </c>
      <c r="N1211" s="39">
        <v>7.77</v>
      </c>
      <c r="O1211" s="39">
        <v>48.033600000000007</v>
      </c>
      <c r="P1211" s="39">
        <v>7.77</v>
      </c>
      <c r="Q1211" s="39">
        <v>7.77</v>
      </c>
      <c r="R1211" s="39" t="s">
        <v>34096</v>
      </c>
      <c r="S1211" s="39">
        <v>8.5470000000000006</v>
      </c>
      <c r="T1211" s="39" t="s">
        <v>34096</v>
      </c>
      <c r="U1211" s="39" t="s">
        <v>34096</v>
      </c>
      <c r="V1211" s="39">
        <v>8.1577000000000002</v>
      </c>
      <c r="W1211" s="39">
        <v>7.569</v>
      </c>
      <c r="X1211" s="39">
        <v>328.36800000000005</v>
      </c>
      <c r="Y1211" s="39">
        <v>295.53120000000001</v>
      </c>
      <c r="Z1211" s="39">
        <v>307.84500000000003</v>
      </c>
      <c r="AA1211" s="39">
        <v>322.21109999999999</v>
      </c>
      <c r="AB1211" s="39">
        <v>328.36800000000005</v>
      </c>
      <c r="AC1211" s="39">
        <v>328.36800000000005</v>
      </c>
      <c r="AD1211" s="39">
        <v>328.36800000000005</v>
      </c>
      <c r="AE1211" s="39">
        <v>294.71028000000001</v>
      </c>
      <c r="AF1211" s="39">
        <v>217.54380000000003</v>
      </c>
      <c r="AG1211" s="39">
        <v>69.582100000000011</v>
      </c>
      <c r="AH1211" s="10"/>
      <c r="AI1211" s="10"/>
    </row>
    <row r="1212" spans="1:39" x14ac:dyDescent="0.3">
      <c r="A1212" s="6" t="str">
        <f t="shared" si="73"/>
        <v>E&amp;M-Established patient office or other outpatient visit, typically 10 minutes-99212</v>
      </c>
      <c r="B1212" s="6" t="str">
        <f t="shared" si="74"/>
        <v>Established patient office or other outpatient visit, typically 10 minutes</v>
      </c>
      <c r="C1212" s="6" t="str">
        <f t="shared" si="75"/>
        <v>E&amp;M</v>
      </c>
      <c r="D1212" s="6" t="str">
        <f t="shared" si="76"/>
        <v>99212</v>
      </c>
      <c r="E1212" s="25"/>
      <c r="F1212" s="25"/>
      <c r="G1212" s="53"/>
      <c r="H1212" s="25"/>
      <c r="I1212" s="10"/>
      <c r="J1212" s="17"/>
      <c r="K1212" s="17"/>
      <c r="L1212" s="17"/>
      <c r="M1212" s="17"/>
      <c r="N1212" s="17"/>
      <c r="O1212" s="17"/>
      <c r="P1212" s="17"/>
      <c r="Q1212" s="17"/>
      <c r="R1212" s="17"/>
      <c r="S1212" s="17"/>
      <c r="T1212" s="17"/>
      <c r="U1212" s="17"/>
      <c r="V1212" s="17"/>
      <c r="W1212" s="17"/>
      <c r="X1212" s="17"/>
      <c r="Y1212" s="17"/>
      <c r="Z1212" s="17"/>
      <c r="AA1212" s="17"/>
      <c r="AB1212" s="17"/>
      <c r="AC1212" s="17"/>
      <c r="AD1212" s="17"/>
      <c r="AE1212" s="17"/>
      <c r="AF1212" s="17"/>
      <c r="AG1212" s="17"/>
      <c r="AH1212" s="10"/>
      <c r="AI1212" s="10"/>
    </row>
    <row r="1213" spans="1:39" x14ac:dyDescent="0.3">
      <c r="A1213" s="6" t="str">
        <f t="shared" si="73"/>
        <v>E&amp;M-Established patient office or other outpatient visit, typically 10 minutes-99212</v>
      </c>
      <c r="B1213" s="6" t="str">
        <f t="shared" si="74"/>
        <v>Established patient office or other outpatient visit, typically 10 minutes</v>
      </c>
      <c r="C1213" s="6" t="str">
        <f t="shared" si="75"/>
        <v>E&amp;M</v>
      </c>
      <c r="D1213" s="6" t="str">
        <f t="shared" si="76"/>
        <v>99212</v>
      </c>
      <c r="E1213" s="8"/>
      <c r="G1213" s="56" t="s">
        <v>43</v>
      </c>
      <c r="AH1213" s="10"/>
      <c r="AI1213" s="10"/>
    </row>
    <row r="1214" spans="1:39" x14ac:dyDescent="0.3">
      <c r="A1214" s="6" t="str">
        <f t="shared" si="73"/>
        <v>E&amp;M-Established patient office or other outpatient visit, typically 10 minutes-99212</v>
      </c>
      <c r="B1214" s="6" t="str">
        <f t="shared" si="74"/>
        <v>Established patient office or other outpatient visit, typically 10 minutes</v>
      </c>
      <c r="C1214" s="6" t="str">
        <f t="shared" si="75"/>
        <v>E&amp;M</v>
      </c>
      <c r="D1214" s="6" t="str">
        <f t="shared" si="76"/>
        <v>99212</v>
      </c>
      <c r="E1214" s="19"/>
      <c r="F1214" s="18"/>
      <c r="G1214" s="59"/>
      <c r="H1214" s="60"/>
      <c r="I1214" s="20"/>
      <c r="J1214" s="21"/>
      <c r="K1214" s="21"/>
      <c r="L1214" s="21"/>
      <c r="M1214" s="21"/>
      <c r="N1214" s="21"/>
      <c r="O1214" s="21"/>
      <c r="P1214" s="21"/>
      <c r="Q1214" s="21"/>
      <c r="R1214" s="21"/>
      <c r="S1214" s="21"/>
      <c r="T1214" s="21"/>
      <c r="U1214" s="21"/>
      <c r="V1214" s="21"/>
      <c r="W1214" s="21"/>
      <c r="X1214" s="21"/>
      <c r="Y1214" s="21"/>
      <c r="Z1214" s="21"/>
      <c r="AA1214" s="21"/>
      <c r="AB1214" s="21"/>
      <c r="AC1214" s="21"/>
      <c r="AD1214" s="21"/>
      <c r="AE1214" s="21"/>
      <c r="AF1214" s="21"/>
      <c r="AG1214" s="21"/>
      <c r="AH1214" s="10"/>
      <c r="AI1214" s="10"/>
    </row>
    <row r="1215" spans="1:39" ht="27.95" x14ac:dyDescent="0.3">
      <c r="A1215" s="6" t="str">
        <f t="shared" si="73"/>
        <v>E&amp;M-Established patient office or other outpatient visit, typically 15 minutes-99213</v>
      </c>
      <c r="B1215" s="6" t="str">
        <f t="shared" si="74"/>
        <v>Established patient office or other outpatient visit, typically 15 minutes</v>
      </c>
      <c r="C1215" s="6" t="str">
        <f t="shared" si="75"/>
        <v>E&amp;M</v>
      </c>
      <c r="D1215" s="6" t="str">
        <f t="shared" si="76"/>
        <v>99213</v>
      </c>
      <c r="E1215" s="25" t="s">
        <v>990</v>
      </c>
      <c r="F1215" s="25" t="s">
        <v>72</v>
      </c>
      <c r="G1215" s="53" t="s">
        <v>31565</v>
      </c>
      <c r="H1215" s="25" t="s">
        <v>30584</v>
      </c>
      <c r="I1215" s="10" t="s">
        <v>31087</v>
      </c>
      <c r="J1215" s="17">
        <v>286</v>
      </c>
      <c r="K1215" s="17">
        <v>57.2</v>
      </c>
      <c r="L1215" s="17">
        <v>51.740999999999993</v>
      </c>
      <c r="M1215" s="17">
        <v>229.96</v>
      </c>
      <c r="N1215" s="17" t="s">
        <v>34096</v>
      </c>
      <c r="O1215" s="17">
        <v>51.740999999999993</v>
      </c>
      <c r="P1215" s="17" t="s">
        <v>34096</v>
      </c>
      <c r="Q1215" s="17" t="s">
        <v>34096</v>
      </c>
      <c r="R1215" s="17" t="s">
        <v>34096</v>
      </c>
      <c r="S1215" s="17" t="s">
        <v>34096</v>
      </c>
      <c r="T1215" s="17" t="s">
        <v>34096</v>
      </c>
      <c r="U1215" s="17" t="s">
        <v>34096</v>
      </c>
      <c r="V1215" s="17" t="s">
        <v>34096</v>
      </c>
      <c r="W1215" s="17" t="s">
        <v>34096</v>
      </c>
      <c r="X1215" s="17">
        <v>229.96</v>
      </c>
      <c r="Y1215" s="17">
        <v>206.96399999999997</v>
      </c>
      <c r="Z1215" s="17">
        <v>215.58749999999998</v>
      </c>
      <c r="AA1215" s="17">
        <v>225.64824999999999</v>
      </c>
      <c r="AB1215" s="17">
        <v>229.96</v>
      </c>
      <c r="AC1215" s="17">
        <v>229.96</v>
      </c>
      <c r="AD1215" s="17">
        <v>229.96</v>
      </c>
      <c r="AE1215" s="17">
        <v>206.38909999999998</v>
      </c>
      <c r="AF1215" s="17">
        <v>152.3485</v>
      </c>
      <c r="AG1215" s="17">
        <v>80.486000000000004</v>
      </c>
      <c r="AH1215" s="10" t="s">
        <v>34774</v>
      </c>
      <c r="AI1215" s="10" t="s">
        <v>33963</v>
      </c>
      <c r="AJ1215" s="54">
        <v>1</v>
      </c>
      <c r="AK1215" s="27">
        <v>4</v>
      </c>
      <c r="AL1215" t="s">
        <v>175</v>
      </c>
      <c r="AM1215">
        <v>3</v>
      </c>
    </row>
    <row r="1216" spans="1:39" x14ac:dyDescent="0.3">
      <c r="A1216" s="6" t="str">
        <f t="shared" si="73"/>
        <v>E&amp;M-Established patient office or other outpatient visit, typically 15 minutes-99213</v>
      </c>
      <c r="B1216" s="6" t="str">
        <f t="shared" si="74"/>
        <v>Established patient office or other outpatient visit, typically 15 minutes</v>
      </c>
      <c r="C1216" s="6" t="str">
        <f t="shared" si="75"/>
        <v>E&amp;M</v>
      </c>
      <c r="D1216" s="6" t="str">
        <f t="shared" si="76"/>
        <v>99213</v>
      </c>
      <c r="E1216" s="25"/>
      <c r="F1216" s="25"/>
      <c r="G1216" s="53"/>
      <c r="H1216" s="25"/>
      <c r="I1216" s="10"/>
      <c r="J1216" s="17"/>
      <c r="K1216" s="17"/>
      <c r="L1216" s="17"/>
      <c r="M1216" s="17"/>
      <c r="N1216" s="17"/>
      <c r="O1216" s="17"/>
      <c r="P1216" s="17"/>
      <c r="Q1216" s="17"/>
      <c r="R1216" s="17"/>
      <c r="S1216" s="17"/>
      <c r="T1216" s="17"/>
      <c r="U1216" s="17"/>
      <c r="V1216" s="17"/>
      <c r="W1216" s="17"/>
      <c r="X1216" s="17"/>
      <c r="Y1216" s="17"/>
      <c r="Z1216" s="17"/>
      <c r="AA1216" s="17"/>
      <c r="AB1216" s="17"/>
      <c r="AC1216" s="17"/>
      <c r="AD1216" s="17"/>
      <c r="AE1216" s="17"/>
      <c r="AF1216" s="17"/>
      <c r="AG1216" s="17"/>
      <c r="AH1216" s="10"/>
      <c r="AI1216" s="10"/>
    </row>
    <row r="1217" spans="1:39" x14ac:dyDescent="0.3">
      <c r="A1217" s="6" t="str">
        <f t="shared" si="73"/>
        <v>E&amp;M-Established patient office or other outpatient visit, typically 15 minutes-99213</v>
      </c>
      <c r="B1217" s="6" t="str">
        <f t="shared" si="74"/>
        <v>Established patient office or other outpatient visit, typically 15 minutes</v>
      </c>
      <c r="C1217" s="6" t="str">
        <f t="shared" si="75"/>
        <v>E&amp;M</v>
      </c>
      <c r="D1217" s="6" t="str">
        <f t="shared" si="76"/>
        <v>99213</v>
      </c>
      <c r="E1217" s="8"/>
      <c r="G1217" s="56" t="s">
        <v>43</v>
      </c>
      <c r="AH1217" s="10"/>
      <c r="AI1217" s="10"/>
    </row>
    <row r="1218" spans="1:39" x14ac:dyDescent="0.3">
      <c r="A1218" s="6" t="str">
        <f t="shared" si="73"/>
        <v>E&amp;M-Established patient office or other outpatient visit, typically 15 minutes-99213</v>
      </c>
      <c r="B1218" s="6" t="str">
        <f t="shared" si="74"/>
        <v>Established patient office or other outpatient visit, typically 15 minutes</v>
      </c>
      <c r="C1218" s="6" t="str">
        <f t="shared" si="75"/>
        <v>E&amp;M</v>
      </c>
      <c r="D1218" s="6" t="str">
        <f t="shared" si="76"/>
        <v>99213</v>
      </c>
      <c r="E1218" s="19"/>
      <c r="F1218" s="18"/>
      <c r="G1218" s="59"/>
      <c r="H1218" s="60"/>
      <c r="I1218" s="20"/>
      <c r="J1218" s="21"/>
      <c r="K1218" s="21"/>
      <c r="L1218" s="21"/>
      <c r="M1218" s="21"/>
      <c r="N1218" s="21"/>
      <c r="O1218" s="21"/>
      <c r="P1218" s="21"/>
      <c r="Q1218" s="21"/>
      <c r="R1218" s="21"/>
      <c r="S1218" s="21"/>
      <c r="T1218" s="21"/>
      <c r="U1218" s="21"/>
      <c r="V1218" s="21"/>
      <c r="W1218" s="21"/>
      <c r="X1218" s="21"/>
      <c r="Y1218" s="21"/>
      <c r="Z1218" s="21"/>
      <c r="AA1218" s="21"/>
      <c r="AB1218" s="21"/>
      <c r="AC1218" s="21"/>
      <c r="AD1218" s="21"/>
      <c r="AE1218" s="21"/>
      <c r="AF1218" s="21"/>
      <c r="AG1218" s="21"/>
      <c r="AH1218" s="10"/>
      <c r="AI1218" s="10"/>
    </row>
    <row r="1219" spans="1:39" ht="27.95" x14ac:dyDescent="0.3">
      <c r="A1219" s="6" t="str">
        <f t="shared" si="73"/>
        <v>E&amp;M-Established patient office or other outpatient, visit typically 25 minutes-99214</v>
      </c>
      <c r="B1219" s="6" t="str">
        <f t="shared" si="74"/>
        <v>Established patient office or other outpatient, visit typically 25 minutes</v>
      </c>
      <c r="C1219" s="6" t="str">
        <f t="shared" si="75"/>
        <v>E&amp;M</v>
      </c>
      <c r="D1219" s="6" t="str">
        <f t="shared" si="76"/>
        <v>99214</v>
      </c>
      <c r="E1219" s="25" t="s">
        <v>990</v>
      </c>
      <c r="F1219" s="25" t="s">
        <v>72</v>
      </c>
      <c r="G1219" s="53" t="s">
        <v>31566</v>
      </c>
      <c r="H1219" s="25" t="s">
        <v>30585</v>
      </c>
      <c r="I1219" s="10" t="s">
        <v>31087</v>
      </c>
      <c r="J1219" s="17">
        <v>428</v>
      </c>
      <c r="K1219" s="17">
        <v>85.600000000000009</v>
      </c>
      <c r="L1219" s="17">
        <v>74.678399999999996</v>
      </c>
      <c r="M1219" s="17">
        <v>331.904</v>
      </c>
      <c r="N1219" s="17" t="s">
        <v>34096</v>
      </c>
      <c r="O1219" s="17">
        <v>74.678399999999996</v>
      </c>
      <c r="P1219" s="17" t="s">
        <v>34096</v>
      </c>
      <c r="Q1219" s="17" t="s">
        <v>34096</v>
      </c>
      <c r="R1219" s="17" t="s">
        <v>34096</v>
      </c>
      <c r="S1219" s="17" t="s">
        <v>34096</v>
      </c>
      <c r="T1219" s="17" t="s">
        <v>34096</v>
      </c>
      <c r="U1219" s="17" t="s">
        <v>34096</v>
      </c>
      <c r="V1219" s="17" t="s">
        <v>34096</v>
      </c>
      <c r="W1219" s="17" t="s">
        <v>34096</v>
      </c>
      <c r="X1219" s="17">
        <v>331.904</v>
      </c>
      <c r="Y1219" s="17">
        <v>298.71359999999999</v>
      </c>
      <c r="Z1219" s="17">
        <v>311.15999999999997</v>
      </c>
      <c r="AA1219" s="17">
        <v>325.68080000000003</v>
      </c>
      <c r="AB1219" s="17">
        <v>331.904</v>
      </c>
      <c r="AC1219" s="17">
        <v>331.904</v>
      </c>
      <c r="AD1219" s="17">
        <v>331.904</v>
      </c>
      <c r="AE1219" s="17">
        <v>297.88383999999996</v>
      </c>
      <c r="AF1219" s="17">
        <v>219.88640000000001</v>
      </c>
      <c r="AG1219" s="17">
        <v>116.16640000000001</v>
      </c>
      <c r="AH1219" s="10" t="s">
        <v>34775</v>
      </c>
      <c r="AI1219" s="10" t="s">
        <v>33964</v>
      </c>
      <c r="AJ1219" s="54">
        <v>1</v>
      </c>
      <c r="AK1219" s="27">
        <v>4</v>
      </c>
      <c r="AL1219" t="s">
        <v>175</v>
      </c>
      <c r="AM1219">
        <v>3</v>
      </c>
    </row>
    <row r="1220" spans="1:39" x14ac:dyDescent="0.3">
      <c r="A1220" s="6" t="str">
        <f t="shared" si="73"/>
        <v>E&amp;M-Established patient office or other outpatient, visit typically 25 minutes-99214</v>
      </c>
      <c r="B1220" s="6" t="str">
        <f t="shared" si="74"/>
        <v>Established patient office or other outpatient, visit typically 25 minutes</v>
      </c>
      <c r="C1220" s="6" t="str">
        <f t="shared" si="75"/>
        <v>E&amp;M</v>
      </c>
      <c r="D1220" s="6" t="str">
        <f t="shared" si="76"/>
        <v>99214</v>
      </c>
      <c r="E1220" s="25"/>
      <c r="F1220" s="25"/>
      <c r="G1220" s="53"/>
      <c r="H1220" s="25"/>
      <c r="I1220" s="10"/>
      <c r="J1220" s="17"/>
      <c r="K1220" s="17"/>
      <c r="L1220" s="17"/>
      <c r="M1220" s="17"/>
      <c r="N1220" s="17"/>
      <c r="O1220" s="17"/>
      <c r="P1220" s="17"/>
      <c r="Q1220" s="17"/>
      <c r="R1220" s="17"/>
      <c r="S1220" s="17"/>
      <c r="T1220" s="17"/>
      <c r="U1220" s="17"/>
      <c r="V1220" s="17"/>
      <c r="W1220" s="17"/>
      <c r="X1220" s="17"/>
      <c r="Y1220" s="17"/>
      <c r="Z1220" s="17"/>
      <c r="AA1220" s="17"/>
      <c r="AB1220" s="17"/>
      <c r="AC1220" s="17"/>
      <c r="AD1220" s="17"/>
      <c r="AE1220" s="17"/>
      <c r="AF1220" s="17"/>
      <c r="AG1220" s="17"/>
      <c r="AH1220" s="10"/>
      <c r="AI1220" s="10"/>
    </row>
    <row r="1221" spans="1:39" x14ac:dyDescent="0.3">
      <c r="A1221" s="6" t="str">
        <f t="shared" si="73"/>
        <v>E&amp;M-Established patient office or other outpatient, visit typically 25 minutes-99214</v>
      </c>
      <c r="B1221" s="6" t="str">
        <f t="shared" si="74"/>
        <v>Established patient office or other outpatient, visit typically 25 minutes</v>
      </c>
      <c r="C1221" s="6" t="str">
        <f t="shared" si="75"/>
        <v>E&amp;M</v>
      </c>
      <c r="D1221" s="6" t="str">
        <f t="shared" si="76"/>
        <v>99214</v>
      </c>
      <c r="E1221" s="8"/>
      <c r="G1221" s="56" t="s">
        <v>43</v>
      </c>
      <c r="AH1221" s="10"/>
      <c r="AI1221" s="10"/>
    </row>
    <row r="1222" spans="1:39" x14ac:dyDescent="0.3">
      <c r="A1222" s="6" t="str">
        <f t="shared" si="73"/>
        <v>E&amp;M-Established patient office or other outpatient, visit typically 25 minutes-99214</v>
      </c>
      <c r="B1222" s="6" t="str">
        <f t="shared" si="74"/>
        <v>Established patient office or other outpatient, visit typically 25 minutes</v>
      </c>
      <c r="C1222" s="6" t="str">
        <f t="shared" si="75"/>
        <v>E&amp;M</v>
      </c>
      <c r="D1222" s="6" t="str">
        <f t="shared" si="76"/>
        <v>99214</v>
      </c>
      <c r="E1222" s="19"/>
      <c r="F1222" s="18"/>
      <c r="G1222" s="59"/>
      <c r="H1222" s="60"/>
      <c r="I1222" s="20"/>
      <c r="J1222" s="21"/>
      <c r="K1222" s="21"/>
      <c r="L1222" s="21"/>
      <c r="M1222" s="21"/>
      <c r="N1222" s="21"/>
      <c r="O1222" s="21"/>
      <c r="P1222" s="21"/>
      <c r="Q1222" s="21"/>
      <c r="R1222" s="21"/>
      <c r="S1222" s="21"/>
      <c r="T1222" s="21"/>
      <c r="U1222" s="21"/>
      <c r="V1222" s="21"/>
      <c r="W1222" s="21"/>
      <c r="X1222" s="21"/>
      <c r="Y1222" s="21"/>
      <c r="Z1222" s="21"/>
      <c r="AA1222" s="21"/>
      <c r="AB1222" s="21"/>
      <c r="AC1222" s="21"/>
      <c r="AD1222" s="21"/>
      <c r="AE1222" s="21"/>
      <c r="AF1222" s="21"/>
      <c r="AG1222" s="21"/>
      <c r="AH1222" s="10"/>
      <c r="AI1222" s="10"/>
    </row>
    <row r="1223" spans="1:39" ht="27.95" x14ac:dyDescent="0.3">
      <c r="A1223" s="6" t="str">
        <f t="shared" si="73"/>
        <v>E&amp;M-Office/outpatient visit est-99215</v>
      </c>
      <c r="B1223" s="6" t="str">
        <f t="shared" si="74"/>
        <v>Office/outpatient visit est</v>
      </c>
      <c r="C1223" s="6" t="str">
        <f t="shared" si="75"/>
        <v>E&amp;M</v>
      </c>
      <c r="D1223" s="6" t="str">
        <f t="shared" si="76"/>
        <v>99215</v>
      </c>
      <c r="E1223" s="25" t="s">
        <v>990</v>
      </c>
      <c r="F1223" s="25" t="s">
        <v>72</v>
      </c>
      <c r="G1223" s="53" t="s">
        <v>30582</v>
      </c>
      <c r="H1223" s="25" t="s">
        <v>30586</v>
      </c>
      <c r="I1223" s="10" t="s">
        <v>31087</v>
      </c>
      <c r="J1223" s="17">
        <v>401</v>
      </c>
      <c r="K1223" s="17">
        <v>80.2</v>
      </c>
      <c r="L1223" s="17">
        <v>103.88879999999999</v>
      </c>
      <c r="M1223" s="17">
        <v>461.72800000000001</v>
      </c>
      <c r="N1223" s="17" t="s">
        <v>34096</v>
      </c>
      <c r="O1223" s="17">
        <v>103.88879999999999</v>
      </c>
      <c r="P1223" s="17" t="s">
        <v>34096</v>
      </c>
      <c r="Q1223" s="17" t="s">
        <v>34096</v>
      </c>
      <c r="R1223" s="17" t="s">
        <v>34096</v>
      </c>
      <c r="S1223" s="17" t="s">
        <v>34096</v>
      </c>
      <c r="T1223" s="17" t="s">
        <v>34096</v>
      </c>
      <c r="U1223" s="17" t="s">
        <v>34096</v>
      </c>
      <c r="V1223" s="17">
        <v>135.7903</v>
      </c>
      <c r="W1223" s="17">
        <v>125.99100000000001</v>
      </c>
      <c r="X1223" s="17">
        <v>461.72800000000001</v>
      </c>
      <c r="Y1223" s="17">
        <v>415.55519999999996</v>
      </c>
      <c r="Z1223" s="17">
        <v>432.87</v>
      </c>
      <c r="AA1223" s="17">
        <v>453.07060000000001</v>
      </c>
      <c r="AB1223" s="17">
        <v>461.72800000000001</v>
      </c>
      <c r="AC1223" s="17">
        <v>461.72800000000001</v>
      </c>
      <c r="AD1223" s="17">
        <v>461.72800000000001</v>
      </c>
      <c r="AE1223" s="17">
        <v>414.40087999999997</v>
      </c>
      <c r="AF1223" s="17">
        <v>305.89479999999998</v>
      </c>
      <c r="AG1223" s="17">
        <v>161.60480000000001</v>
      </c>
      <c r="AH1223" s="10" t="s">
        <v>34776</v>
      </c>
      <c r="AI1223" s="10" t="s">
        <v>33965</v>
      </c>
      <c r="AJ1223" s="54">
        <v>1</v>
      </c>
      <c r="AK1223" s="27">
        <v>4</v>
      </c>
      <c r="AL1223" t="s">
        <v>175</v>
      </c>
      <c r="AM1223">
        <v>3</v>
      </c>
    </row>
    <row r="1224" spans="1:39" x14ac:dyDescent="0.3">
      <c r="A1224" s="6" t="str">
        <f t="shared" si="73"/>
        <v>E&amp;M-Office/outpatient visit est-99215</v>
      </c>
      <c r="B1224" s="6" t="str">
        <f t="shared" si="74"/>
        <v>Office/outpatient visit est</v>
      </c>
      <c r="C1224" s="6" t="str">
        <f t="shared" si="75"/>
        <v>E&amp;M</v>
      </c>
      <c r="D1224" s="6" t="str">
        <f t="shared" si="76"/>
        <v>99215</v>
      </c>
      <c r="E1224" s="25"/>
      <c r="F1224" s="25"/>
      <c r="G1224" s="53"/>
      <c r="H1224" s="25"/>
      <c r="I1224" s="10"/>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0"/>
      <c r="AI1224" s="10"/>
    </row>
    <row r="1225" spans="1:39" x14ac:dyDescent="0.3">
      <c r="A1225" s="6" t="str">
        <f t="shared" si="73"/>
        <v>E&amp;M-Office/outpatient visit est-99215</v>
      </c>
      <c r="B1225" s="6" t="str">
        <f t="shared" si="74"/>
        <v>Office/outpatient visit est</v>
      </c>
      <c r="C1225" s="6" t="str">
        <f t="shared" si="75"/>
        <v>E&amp;M</v>
      </c>
      <c r="D1225" s="6" t="str">
        <f t="shared" si="76"/>
        <v>99215</v>
      </c>
      <c r="E1225" s="8"/>
      <c r="G1225" s="56" t="s">
        <v>43</v>
      </c>
      <c r="AH1225" s="10"/>
      <c r="AI1225" s="10"/>
    </row>
    <row r="1226" spans="1:39" x14ac:dyDescent="0.3">
      <c r="A1226" s="6" t="str">
        <f t="shared" si="73"/>
        <v>E&amp;M-Office/outpatient visit est-99215</v>
      </c>
      <c r="B1226" s="6" t="str">
        <f t="shared" si="74"/>
        <v>Office/outpatient visit est</v>
      </c>
      <c r="C1226" s="6" t="str">
        <f t="shared" si="75"/>
        <v>E&amp;M</v>
      </c>
      <c r="D1226" s="6" t="str">
        <f t="shared" si="76"/>
        <v>99215</v>
      </c>
      <c r="E1226" s="19"/>
      <c r="F1226" s="18"/>
      <c r="G1226" s="59"/>
      <c r="H1226" s="60"/>
      <c r="I1226" s="20"/>
      <c r="J1226" s="21"/>
      <c r="K1226" s="21"/>
      <c r="L1226" s="21"/>
      <c r="M1226" s="21"/>
      <c r="N1226" s="21"/>
      <c r="O1226" s="21"/>
      <c r="P1226" s="21"/>
      <c r="Q1226" s="21"/>
      <c r="R1226" s="21"/>
      <c r="S1226" s="21"/>
      <c r="T1226" s="21"/>
      <c r="U1226" s="21"/>
      <c r="V1226" s="21"/>
      <c r="W1226" s="21"/>
      <c r="X1226" s="21"/>
      <c r="Y1226" s="21"/>
      <c r="Z1226" s="21"/>
      <c r="AA1226" s="21"/>
      <c r="AB1226" s="21"/>
      <c r="AC1226" s="21"/>
      <c r="AD1226" s="21"/>
      <c r="AE1226" s="21"/>
      <c r="AF1226" s="21"/>
      <c r="AG1226" s="21"/>
      <c r="AH1226" s="10"/>
      <c r="AI1226" s="10"/>
    </row>
    <row r="1227" spans="1:39" x14ac:dyDescent="0.3">
      <c r="A1227" s="6" t="str">
        <f t="shared" si="73"/>
        <v>Medical care-Hospital outpatient clinic visit-G0463</v>
      </c>
      <c r="B1227" s="6" t="str">
        <f t="shared" si="74"/>
        <v>Hospital outpatient clinic visit</v>
      </c>
      <c r="C1227" s="6" t="str">
        <f t="shared" si="75"/>
        <v>Medical care</v>
      </c>
      <c r="D1227" s="6" t="str">
        <f t="shared" si="76"/>
        <v>G0463</v>
      </c>
      <c r="E1227" s="25" t="s">
        <v>923</v>
      </c>
      <c r="F1227" s="25" t="s">
        <v>44</v>
      </c>
      <c r="G1227" s="53" t="s">
        <v>31573</v>
      </c>
      <c r="H1227" s="25" t="s">
        <v>4071</v>
      </c>
      <c r="I1227" s="10" t="s">
        <v>34015</v>
      </c>
      <c r="J1227" s="17">
        <v>297</v>
      </c>
      <c r="K1227" s="17">
        <v>59.400000000000006</v>
      </c>
      <c r="L1227" s="17" t="s">
        <v>34096</v>
      </c>
      <c r="M1227" s="17" t="s">
        <v>34096</v>
      </c>
      <c r="N1227" s="17" t="s">
        <v>34096</v>
      </c>
      <c r="O1227" s="17" t="s">
        <v>34096</v>
      </c>
      <c r="P1227" s="17" t="s">
        <v>34096</v>
      </c>
      <c r="Q1227" s="17" t="s">
        <v>34096</v>
      </c>
      <c r="R1227" s="17" t="s">
        <v>34096</v>
      </c>
      <c r="S1227" s="17" t="s">
        <v>34096</v>
      </c>
      <c r="T1227" s="17" t="s">
        <v>34096</v>
      </c>
      <c r="U1227" s="17" t="s">
        <v>34096</v>
      </c>
      <c r="V1227" s="17" t="s">
        <v>34096</v>
      </c>
      <c r="W1227" s="17" t="s">
        <v>34096</v>
      </c>
      <c r="X1227" s="17" t="s">
        <v>34096</v>
      </c>
      <c r="Y1227" s="17" t="s">
        <v>34096</v>
      </c>
      <c r="Z1227" s="17" t="s">
        <v>34096</v>
      </c>
      <c r="AA1227" s="17" t="s">
        <v>34096</v>
      </c>
      <c r="AB1227" s="17" t="s">
        <v>34096</v>
      </c>
      <c r="AC1227" s="17" t="s">
        <v>34096</v>
      </c>
      <c r="AD1227" s="17" t="s">
        <v>34096</v>
      </c>
      <c r="AE1227" s="17" t="s">
        <v>34096</v>
      </c>
      <c r="AF1227" s="17" t="s">
        <v>34096</v>
      </c>
      <c r="AG1227" s="17" t="s">
        <v>34096</v>
      </c>
      <c r="AH1227" s="10" t="s">
        <v>34777</v>
      </c>
      <c r="AI1227" s="10" t="s">
        <v>34029</v>
      </c>
      <c r="AJ1227" s="54">
        <v>1</v>
      </c>
      <c r="AK1227" s="27">
        <v>4</v>
      </c>
      <c r="AL1227" t="s">
        <v>175</v>
      </c>
      <c r="AM1227">
        <v>3</v>
      </c>
    </row>
    <row r="1228" spans="1:39" x14ac:dyDescent="0.3">
      <c r="A1228" s="6" t="str">
        <f t="shared" si="73"/>
        <v>Medical care-Hospital outpatient clinic visit-G0463</v>
      </c>
      <c r="B1228" s="6" t="str">
        <f t="shared" si="74"/>
        <v>Hospital outpatient clinic visit</v>
      </c>
      <c r="C1228" s="6" t="str">
        <f t="shared" si="75"/>
        <v>Medical care</v>
      </c>
      <c r="D1228" s="6" t="str">
        <f t="shared" si="76"/>
        <v>G0463</v>
      </c>
      <c r="E1228" s="25"/>
      <c r="F1228" s="25"/>
      <c r="G1228" s="53"/>
      <c r="H1228" s="25"/>
      <c r="I1228" s="10"/>
      <c r="J1228" s="17"/>
      <c r="K1228" s="17"/>
      <c r="L1228" s="17"/>
      <c r="M1228" s="17"/>
      <c r="N1228" s="17"/>
      <c r="O1228" s="17"/>
      <c r="P1228" s="17"/>
      <c r="Q1228" s="17"/>
      <c r="R1228" s="17"/>
      <c r="S1228" s="17"/>
      <c r="T1228" s="17"/>
      <c r="U1228" s="17"/>
      <c r="V1228" s="17"/>
      <c r="W1228" s="17"/>
      <c r="X1228" s="17"/>
      <c r="Y1228" s="17"/>
      <c r="Z1228" s="17"/>
      <c r="AA1228" s="17"/>
      <c r="AB1228" s="17"/>
      <c r="AC1228" s="17"/>
      <c r="AD1228" s="17"/>
      <c r="AE1228" s="17"/>
      <c r="AF1228" s="17"/>
      <c r="AG1228" s="17"/>
      <c r="AH1228" s="10"/>
      <c r="AI1228" s="10"/>
    </row>
    <row r="1229" spans="1:39" x14ac:dyDescent="0.3">
      <c r="A1229" s="6" t="str">
        <f t="shared" ref="A1229:A1292" si="77">IF(OR($AJ1229=1,$AJ1229&gt;1),(C1229&amp;"-"&amp;B1229&amp;"-"&amp;D1229),A1228)</f>
        <v>Medical care-Hospital outpatient clinic visit-G0463</v>
      </c>
      <c r="B1229" s="6" t="str">
        <f t="shared" ref="B1229:B1292" si="78">IF(OR($AJ1229=1,$AJ1229&gt;1),$G1229,B1228)</f>
        <v>Hospital outpatient clinic visit</v>
      </c>
      <c r="C1229" s="6" t="str">
        <f t="shared" ref="C1229:C1292" si="79">IF(OR($AJ1229=1,$AJ1229&gt;1),$E1229,C1228)</f>
        <v>Medical care</v>
      </c>
      <c r="D1229" s="6" t="str">
        <f t="shared" ref="D1229:D1292" si="80">IF(OR($AJ1229=1,$AJ1229&gt;1),$H1229,D1228)</f>
        <v>G0463</v>
      </c>
      <c r="E1229" s="8"/>
      <c r="G1229" s="56" t="s">
        <v>43</v>
      </c>
      <c r="AH1229" s="10"/>
      <c r="AI1229" s="10"/>
    </row>
    <row r="1230" spans="1:39" x14ac:dyDescent="0.3">
      <c r="A1230" s="6" t="str">
        <f t="shared" si="77"/>
        <v>Medical care-Hospital outpatient clinic visit-G0463</v>
      </c>
      <c r="B1230" s="6" t="str">
        <f t="shared" si="78"/>
        <v>Hospital outpatient clinic visit</v>
      </c>
      <c r="C1230" s="6" t="str">
        <f t="shared" si="79"/>
        <v>Medical care</v>
      </c>
      <c r="D1230" s="6" t="str">
        <f t="shared" si="80"/>
        <v>G0463</v>
      </c>
      <c r="E1230" s="19"/>
      <c r="F1230" s="18"/>
      <c r="G1230" s="59"/>
      <c r="H1230" s="60"/>
      <c r="I1230" s="20"/>
      <c r="J1230" s="21"/>
      <c r="K1230" s="21"/>
      <c r="L1230" s="21"/>
      <c r="M1230" s="21"/>
      <c r="N1230" s="21"/>
      <c r="O1230" s="21"/>
      <c r="P1230" s="21"/>
      <c r="Q1230" s="21"/>
      <c r="R1230" s="21"/>
      <c r="S1230" s="21"/>
      <c r="T1230" s="21"/>
      <c r="U1230" s="21"/>
      <c r="V1230" s="21"/>
      <c r="W1230" s="21"/>
      <c r="X1230" s="21"/>
      <c r="Y1230" s="21"/>
      <c r="Z1230" s="21"/>
      <c r="AA1230" s="21"/>
      <c r="AB1230" s="21"/>
      <c r="AC1230" s="21"/>
      <c r="AD1230" s="21"/>
      <c r="AE1230" s="21"/>
      <c r="AF1230" s="21"/>
      <c r="AG1230" s="21"/>
      <c r="AH1230" s="10"/>
      <c r="AI1230" s="10"/>
    </row>
    <row r="1231" spans="1:39" ht="27.95" x14ac:dyDescent="0.3">
      <c r="A1231" s="6" t="str">
        <f t="shared" si="77"/>
        <v>Evaluation &amp; Management Services-Psychotherapy, 30 min-90832</v>
      </c>
      <c r="B1231" s="6" t="str">
        <f t="shared" si="78"/>
        <v>Psychotherapy, 30 min</v>
      </c>
      <c r="C1231" s="6" t="str">
        <f t="shared" si="79"/>
        <v>Evaluation &amp; Management Services</v>
      </c>
      <c r="D1231" s="6" t="str">
        <f t="shared" si="80"/>
        <v>90832</v>
      </c>
      <c r="E1231" s="25" t="s">
        <v>72</v>
      </c>
      <c r="F1231" s="25" t="s">
        <v>72</v>
      </c>
      <c r="G1231" s="53" t="s">
        <v>76</v>
      </c>
      <c r="H1231" s="25" t="s">
        <v>77</v>
      </c>
      <c r="I1231" s="10" t="s">
        <v>34017</v>
      </c>
      <c r="J1231" s="17">
        <v>356.14</v>
      </c>
      <c r="K1231" s="17">
        <v>71.227999999999994</v>
      </c>
      <c r="L1231" s="17">
        <v>60.957000000000008</v>
      </c>
      <c r="M1231" s="17">
        <v>284.91199999999998</v>
      </c>
      <c r="N1231" s="17" t="s">
        <v>34096</v>
      </c>
      <c r="O1231" s="17">
        <v>64.105199999999996</v>
      </c>
      <c r="P1231" s="17" t="s">
        <v>34096</v>
      </c>
      <c r="Q1231" s="17" t="s">
        <v>34096</v>
      </c>
      <c r="R1231" s="17" t="s">
        <v>34096</v>
      </c>
      <c r="S1231" s="17" t="s">
        <v>34096</v>
      </c>
      <c r="T1231" s="17">
        <v>151.91</v>
      </c>
      <c r="U1231" s="17" t="s">
        <v>34096</v>
      </c>
      <c r="V1231" s="17">
        <v>65.698099999999997</v>
      </c>
      <c r="W1231" s="17">
        <v>60.957000000000008</v>
      </c>
      <c r="X1231" s="17">
        <v>284.91199999999998</v>
      </c>
      <c r="Y1231" s="17">
        <v>256.42079999999999</v>
      </c>
      <c r="Z1231" s="17">
        <v>267.10500000000002</v>
      </c>
      <c r="AA1231" s="17">
        <v>279.56990000000002</v>
      </c>
      <c r="AB1231" s="17">
        <v>284.91199999999998</v>
      </c>
      <c r="AC1231" s="17">
        <v>284.91199999999998</v>
      </c>
      <c r="AD1231" s="17">
        <v>284.91199999999998</v>
      </c>
      <c r="AE1231" s="17">
        <v>255.70851999999999</v>
      </c>
      <c r="AF1231" s="17">
        <v>188.7542</v>
      </c>
      <c r="AG1231" s="17">
        <v>99.719200000000001</v>
      </c>
      <c r="AH1231" s="10" t="s">
        <v>34778</v>
      </c>
      <c r="AI1231" s="10" t="s">
        <v>34061</v>
      </c>
      <c r="AJ1231" s="54">
        <v>1</v>
      </c>
      <c r="AK1231" s="27">
        <v>4</v>
      </c>
      <c r="AL1231" t="s">
        <v>175</v>
      </c>
      <c r="AM1231">
        <v>3</v>
      </c>
    </row>
    <row r="1232" spans="1:39" x14ac:dyDescent="0.3">
      <c r="A1232" s="6" t="str">
        <f t="shared" si="77"/>
        <v>Evaluation &amp; Management Services-Psychotherapy, 30 min-90832</v>
      </c>
      <c r="B1232" s="6" t="str">
        <f t="shared" si="78"/>
        <v>Psychotherapy, 30 min</v>
      </c>
      <c r="C1232" s="6" t="str">
        <f t="shared" si="79"/>
        <v>Evaluation &amp; Management Services</v>
      </c>
      <c r="D1232" s="6" t="str">
        <f t="shared" si="80"/>
        <v>90832</v>
      </c>
      <c r="E1232" s="25"/>
      <c r="F1232" s="25"/>
      <c r="G1232" s="53"/>
      <c r="H1232" s="25"/>
      <c r="I1232" s="10"/>
      <c r="J1232" s="17"/>
      <c r="K1232" s="17"/>
      <c r="L1232" s="17"/>
      <c r="M1232" s="17"/>
      <c r="N1232" s="17"/>
      <c r="O1232" s="17"/>
      <c r="P1232" s="17"/>
      <c r="Q1232" s="17"/>
      <c r="R1232" s="17"/>
      <c r="S1232" s="17"/>
      <c r="T1232" s="17"/>
      <c r="U1232" s="17"/>
      <c r="V1232" s="17"/>
      <c r="W1232" s="17"/>
      <c r="X1232" s="17"/>
      <c r="Y1232" s="17"/>
      <c r="Z1232" s="17"/>
      <c r="AA1232" s="17"/>
      <c r="AB1232" s="17"/>
      <c r="AC1232" s="17"/>
      <c r="AD1232" s="17"/>
      <c r="AE1232" s="17"/>
      <c r="AF1232" s="17"/>
      <c r="AG1232" s="17"/>
      <c r="AH1232" s="10"/>
      <c r="AI1232" s="10"/>
    </row>
    <row r="1233" spans="1:39" x14ac:dyDescent="0.3">
      <c r="A1233" s="6" t="str">
        <f t="shared" si="77"/>
        <v>Evaluation &amp; Management Services-Psychotherapy, 30 min-90832</v>
      </c>
      <c r="B1233" s="6" t="str">
        <f t="shared" si="78"/>
        <v>Psychotherapy, 30 min</v>
      </c>
      <c r="C1233" s="6" t="str">
        <f t="shared" si="79"/>
        <v>Evaluation &amp; Management Services</v>
      </c>
      <c r="D1233" s="6" t="str">
        <f t="shared" si="80"/>
        <v>90832</v>
      </c>
      <c r="E1233" s="8"/>
      <c r="G1233" s="56" t="s">
        <v>43</v>
      </c>
      <c r="AH1233" s="10"/>
      <c r="AI1233" s="10"/>
    </row>
    <row r="1234" spans="1:39" x14ac:dyDescent="0.3">
      <c r="A1234" s="6" t="str">
        <f t="shared" si="77"/>
        <v>Evaluation &amp; Management Services-Psychotherapy, 30 min-90832</v>
      </c>
      <c r="B1234" s="6" t="str">
        <f t="shared" si="78"/>
        <v>Psychotherapy, 30 min</v>
      </c>
      <c r="C1234" s="6" t="str">
        <f t="shared" si="79"/>
        <v>Evaluation &amp; Management Services</v>
      </c>
      <c r="D1234" s="6" t="str">
        <f t="shared" si="80"/>
        <v>90832</v>
      </c>
      <c r="E1234" s="19"/>
      <c r="F1234" s="18"/>
      <c r="G1234" s="59"/>
      <c r="H1234" s="60"/>
      <c r="I1234" s="20"/>
      <c r="J1234" s="21"/>
      <c r="K1234" s="21"/>
      <c r="L1234" s="21"/>
      <c r="M1234" s="21"/>
      <c r="N1234" s="21"/>
      <c r="O1234" s="21"/>
      <c r="P1234" s="21"/>
      <c r="Q1234" s="21"/>
      <c r="R1234" s="21"/>
      <c r="S1234" s="21"/>
      <c r="T1234" s="21"/>
      <c r="U1234" s="21"/>
      <c r="V1234" s="21"/>
      <c r="W1234" s="21"/>
      <c r="X1234" s="21"/>
      <c r="Y1234" s="21"/>
      <c r="Z1234" s="21"/>
      <c r="AA1234" s="21"/>
      <c r="AB1234" s="21"/>
      <c r="AC1234" s="21"/>
      <c r="AD1234" s="21"/>
      <c r="AE1234" s="21"/>
      <c r="AF1234" s="21"/>
      <c r="AG1234" s="21"/>
      <c r="AH1234" s="10"/>
      <c r="AI1234" s="10"/>
    </row>
    <row r="1235" spans="1:39" ht="27.95" x14ac:dyDescent="0.3">
      <c r="A1235" s="6" t="str">
        <f t="shared" si="77"/>
        <v>Evaluation &amp; Management Services-Psychotherapy, 45 min-90834</v>
      </c>
      <c r="B1235" s="6" t="str">
        <f t="shared" si="78"/>
        <v>Psychotherapy, 45 min</v>
      </c>
      <c r="C1235" s="6" t="str">
        <f t="shared" si="79"/>
        <v>Evaluation &amp; Management Services</v>
      </c>
      <c r="D1235" s="6" t="str">
        <f t="shared" si="80"/>
        <v>90834</v>
      </c>
      <c r="E1235" s="25" t="s">
        <v>72</v>
      </c>
      <c r="F1235" s="25" t="s">
        <v>72</v>
      </c>
      <c r="G1235" s="53" t="s">
        <v>78</v>
      </c>
      <c r="H1235" s="25" t="s">
        <v>79</v>
      </c>
      <c r="I1235" s="10" t="s">
        <v>34017</v>
      </c>
      <c r="J1235" s="17">
        <v>222.82</v>
      </c>
      <c r="K1235" s="17">
        <v>44.564</v>
      </c>
      <c r="L1235" s="17">
        <v>40.107599999999998</v>
      </c>
      <c r="M1235" s="17">
        <v>178.256</v>
      </c>
      <c r="N1235" s="17" t="s">
        <v>34096</v>
      </c>
      <c r="O1235" s="17">
        <v>40.107599999999998</v>
      </c>
      <c r="P1235" s="17" t="s">
        <v>34096</v>
      </c>
      <c r="Q1235" s="17" t="s">
        <v>34096</v>
      </c>
      <c r="R1235" s="17" t="s">
        <v>34096</v>
      </c>
      <c r="S1235" s="17" t="s">
        <v>34096</v>
      </c>
      <c r="T1235" s="17">
        <v>151.91</v>
      </c>
      <c r="U1235" s="17" t="s">
        <v>34096</v>
      </c>
      <c r="V1235" s="17">
        <v>86.844099999999997</v>
      </c>
      <c r="W1235" s="17">
        <v>80.576999999999998</v>
      </c>
      <c r="X1235" s="17">
        <v>178.256</v>
      </c>
      <c r="Y1235" s="17">
        <v>160.43039999999999</v>
      </c>
      <c r="Z1235" s="17">
        <v>167.11500000000001</v>
      </c>
      <c r="AA1235" s="17">
        <v>174.91370000000001</v>
      </c>
      <c r="AB1235" s="17">
        <v>178.256</v>
      </c>
      <c r="AC1235" s="17">
        <v>178.256</v>
      </c>
      <c r="AD1235" s="17">
        <v>178.256</v>
      </c>
      <c r="AE1235" s="17">
        <v>159.98475999999999</v>
      </c>
      <c r="AF1235" s="17">
        <v>118.0946</v>
      </c>
      <c r="AG1235" s="17">
        <v>62.389600000000002</v>
      </c>
      <c r="AH1235" s="10" t="s">
        <v>34779</v>
      </c>
      <c r="AI1235" s="10" t="s">
        <v>34062</v>
      </c>
      <c r="AJ1235" s="54">
        <v>1</v>
      </c>
      <c r="AK1235" s="27">
        <v>4</v>
      </c>
      <c r="AL1235" t="s">
        <v>175</v>
      </c>
      <c r="AM1235">
        <v>3</v>
      </c>
    </row>
    <row r="1236" spans="1:39" x14ac:dyDescent="0.3">
      <c r="A1236" s="6" t="str">
        <f t="shared" si="77"/>
        <v>Evaluation &amp; Management Services-Psychotherapy, 45 min-90834</v>
      </c>
      <c r="B1236" s="6" t="str">
        <f t="shared" si="78"/>
        <v>Psychotherapy, 45 min</v>
      </c>
      <c r="C1236" s="6" t="str">
        <f t="shared" si="79"/>
        <v>Evaluation &amp; Management Services</v>
      </c>
      <c r="D1236" s="6" t="str">
        <f t="shared" si="80"/>
        <v>90834</v>
      </c>
      <c r="E1236" s="25"/>
      <c r="F1236" s="25"/>
      <c r="G1236" s="53"/>
      <c r="H1236" s="25"/>
      <c r="I1236" s="10"/>
      <c r="J1236" s="17"/>
      <c r="K1236" s="17"/>
      <c r="L1236" s="17"/>
      <c r="M1236" s="17"/>
      <c r="N1236" s="17"/>
      <c r="O1236" s="17"/>
      <c r="P1236" s="17"/>
      <c r="Q1236" s="17"/>
      <c r="R1236" s="17"/>
      <c r="S1236" s="17"/>
      <c r="T1236" s="17"/>
      <c r="U1236" s="17"/>
      <c r="V1236" s="17"/>
      <c r="W1236" s="17"/>
      <c r="X1236" s="17"/>
      <c r="Y1236" s="17"/>
      <c r="Z1236" s="17"/>
      <c r="AA1236" s="17"/>
      <c r="AB1236" s="17"/>
      <c r="AC1236" s="17"/>
      <c r="AD1236" s="17"/>
      <c r="AE1236" s="17"/>
      <c r="AF1236" s="17"/>
      <c r="AG1236" s="17"/>
      <c r="AH1236" s="10"/>
      <c r="AI1236" s="10"/>
    </row>
    <row r="1237" spans="1:39" x14ac:dyDescent="0.3">
      <c r="A1237" s="6" t="str">
        <f t="shared" si="77"/>
        <v>Evaluation &amp; Management Services-Psychotherapy, 45 min-90834</v>
      </c>
      <c r="B1237" s="6" t="str">
        <f t="shared" si="78"/>
        <v>Psychotherapy, 45 min</v>
      </c>
      <c r="C1237" s="6" t="str">
        <f t="shared" si="79"/>
        <v>Evaluation &amp; Management Services</v>
      </c>
      <c r="D1237" s="6" t="str">
        <f t="shared" si="80"/>
        <v>90834</v>
      </c>
      <c r="E1237" s="8"/>
      <c r="G1237" s="56" t="s">
        <v>43</v>
      </c>
      <c r="AH1237" s="10"/>
      <c r="AI1237" s="10"/>
    </row>
    <row r="1238" spans="1:39" x14ac:dyDescent="0.3">
      <c r="A1238" s="6" t="str">
        <f t="shared" si="77"/>
        <v>Evaluation &amp; Management Services-Psychotherapy, 45 min-90834</v>
      </c>
      <c r="B1238" s="6" t="str">
        <f t="shared" si="78"/>
        <v>Psychotherapy, 45 min</v>
      </c>
      <c r="C1238" s="6" t="str">
        <f t="shared" si="79"/>
        <v>Evaluation &amp; Management Services</v>
      </c>
      <c r="D1238" s="6" t="str">
        <f t="shared" si="80"/>
        <v>90834</v>
      </c>
      <c r="E1238" s="19"/>
      <c r="F1238" s="18"/>
      <c r="G1238" s="59"/>
      <c r="H1238" s="60"/>
      <c r="I1238" s="20"/>
      <c r="J1238" s="21"/>
      <c r="K1238" s="21"/>
      <c r="L1238" s="21"/>
      <c r="M1238" s="21"/>
      <c r="N1238" s="21"/>
      <c r="O1238" s="21"/>
      <c r="P1238" s="21"/>
      <c r="Q1238" s="21"/>
      <c r="R1238" s="21"/>
      <c r="S1238" s="21"/>
      <c r="T1238" s="21"/>
      <c r="U1238" s="21"/>
      <c r="V1238" s="21"/>
      <c r="W1238" s="21"/>
      <c r="X1238" s="21"/>
      <c r="Y1238" s="21"/>
      <c r="Z1238" s="21"/>
      <c r="AA1238" s="21"/>
      <c r="AB1238" s="21"/>
      <c r="AC1238" s="21"/>
      <c r="AD1238" s="21"/>
      <c r="AE1238" s="21"/>
      <c r="AF1238" s="21"/>
      <c r="AG1238" s="21"/>
      <c r="AH1238" s="10"/>
      <c r="AI1238" s="10"/>
    </row>
    <row r="1239" spans="1:39" ht="27.95" x14ac:dyDescent="0.3">
      <c r="A1239" s="6" t="str">
        <f t="shared" si="77"/>
        <v>Evaluation &amp; Management Services-Family psychotherapy, including patient, 50 min-90847</v>
      </c>
      <c r="B1239" s="6" t="str">
        <f t="shared" si="78"/>
        <v>Family psychotherapy, including patient, 50 min</v>
      </c>
      <c r="C1239" s="6" t="str">
        <f t="shared" si="79"/>
        <v>Evaluation &amp; Management Services</v>
      </c>
      <c r="D1239" s="6" t="str">
        <f t="shared" si="80"/>
        <v>90847</v>
      </c>
      <c r="E1239" s="25" t="s">
        <v>72</v>
      </c>
      <c r="F1239" s="25" t="s">
        <v>72</v>
      </c>
      <c r="G1239" s="53" t="s">
        <v>84</v>
      </c>
      <c r="H1239" s="25" t="s">
        <v>85</v>
      </c>
      <c r="I1239" s="10" t="s">
        <v>34017</v>
      </c>
      <c r="J1239" s="17">
        <v>291.88</v>
      </c>
      <c r="K1239" s="17">
        <v>58.376000000000005</v>
      </c>
      <c r="L1239" s="17">
        <v>52.538399999999996</v>
      </c>
      <c r="M1239" s="17">
        <v>233.50400000000002</v>
      </c>
      <c r="N1239" s="17" t="s">
        <v>34096</v>
      </c>
      <c r="O1239" s="17">
        <v>52.538399999999996</v>
      </c>
      <c r="P1239" s="17" t="s">
        <v>34096</v>
      </c>
      <c r="Q1239" s="17" t="s">
        <v>34096</v>
      </c>
      <c r="R1239" s="17" t="s">
        <v>34096</v>
      </c>
      <c r="S1239" s="17" t="s">
        <v>34096</v>
      </c>
      <c r="T1239" s="17">
        <v>151.91</v>
      </c>
      <c r="U1239" s="17" t="s">
        <v>34096</v>
      </c>
      <c r="V1239" s="17">
        <v>97.698399999999992</v>
      </c>
      <c r="W1239" s="17">
        <v>90.647999999999996</v>
      </c>
      <c r="X1239" s="17">
        <v>233.50400000000002</v>
      </c>
      <c r="Y1239" s="17">
        <v>210.15359999999998</v>
      </c>
      <c r="Z1239" s="17">
        <v>218.91</v>
      </c>
      <c r="AA1239" s="17">
        <v>229.1258</v>
      </c>
      <c r="AB1239" s="17">
        <v>233.50400000000002</v>
      </c>
      <c r="AC1239" s="17">
        <v>233.50400000000002</v>
      </c>
      <c r="AD1239" s="17">
        <v>233.50400000000002</v>
      </c>
      <c r="AE1239" s="17">
        <v>209.56984</v>
      </c>
      <c r="AF1239" s="17">
        <v>154.69640000000001</v>
      </c>
      <c r="AG1239" s="17">
        <v>81.726400000000012</v>
      </c>
      <c r="AH1239" s="10" t="s">
        <v>34780</v>
      </c>
      <c r="AI1239" s="10" t="s">
        <v>34063</v>
      </c>
      <c r="AJ1239" s="54">
        <v>1</v>
      </c>
      <c r="AK1239" s="27">
        <v>4</v>
      </c>
      <c r="AL1239" t="s">
        <v>175</v>
      </c>
      <c r="AM1239">
        <v>3</v>
      </c>
    </row>
    <row r="1240" spans="1:39" x14ac:dyDescent="0.3">
      <c r="A1240" s="6" t="str">
        <f t="shared" si="77"/>
        <v>Evaluation &amp; Management Services-Family psychotherapy, including patient, 50 min-90847</v>
      </c>
      <c r="B1240" s="6" t="str">
        <f t="shared" si="78"/>
        <v>Family psychotherapy, including patient, 50 min</v>
      </c>
      <c r="C1240" s="6" t="str">
        <f t="shared" si="79"/>
        <v>Evaluation &amp; Management Services</v>
      </c>
      <c r="D1240" s="6" t="str">
        <f t="shared" si="80"/>
        <v>90847</v>
      </c>
      <c r="E1240" s="25"/>
      <c r="F1240" s="25"/>
      <c r="G1240" s="53"/>
      <c r="H1240" s="25"/>
      <c r="I1240" s="10"/>
      <c r="J1240" s="17"/>
      <c r="K1240" s="17"/>
      <c r="L1240" s="17"/>
      <c r="M1240" s="17"/>
      <c r="N1240" s="17"/>
      <c r="O1240" s="17"/>
      <c r="P1240" s="17"/>
      <c r="Q1240" s="17"/>
      <c r="R1240" s="17"/>
      <c r="S1240" s="17"/>
      <c r="T1240" s="17"/>
      <c r="U1240" s="17"/>
      <c r="V1240" s="17"/>
      <c r="W1240" s="17"/>
      <c r="X1240" s="17"/>
      <c r="Y1240" s="17"/>
      <c r="Z1240" s="17"/>
      <c r="AA1240" s="17"/>
      <c r="AB1240" s="17"/>
      <c r="AC1240" s="17"/>
      <c r="AD1240" s="17"/>
      <c r="AE1240" s="17"/>
      <c r="AF1240" s="17"/>
      <c r="AG1240" s="17"/>
      <c r="AH1240" s="10"/>
      <c r="AI1240" s="10"/>
    </row>
    <row r="1241" spans="1:39" x14ac:dyDescent="0.3">
      <c r="A1241" s="6" t="str">
        <f t="shared" si="77"/>
        <v>Evaluation &amp; Management Services-Family psychotherapy, including patient, 50 min-90847</v>
      </c>
      <c r="B1241" s="6" t="str">
        <f t="shared" si="78"/>
        <v>Family psychotherapy, including patient, 50 min</v>
      </c>
      <c r="C1241" s="6" t="str">
        <f t="shared" si="79"/>
        <v>Evaluation &amp; Management Services</v>
      </c>
      <c r="D1241" s="6" t="str">
        <f t="shared" si="80"/>
        <v>90847</v>
      </c>
      <c r="E1241" s="8"/>
      <c r="G1241" s="56" t="s">
        <v>43</v>
      </c>
      <c r="AH1241" s="10"/>
      <c r="AI1241" s="10"/>
    </row>
    <row r="1242" spans="1:39" x14ac:dyDescent="0.3">
      <c r="A1242" s="6" t="str">
        <f t="shared" si="77"/>
        <v>Evaluation &amp; Management Services-Family psychotherapy, including patient, 50 min-90847</v>
      </c>
      <c r="B1242" s="6" t="str">
        <f t="shared" si="78"/>
        <v>Family psychotherapy, including patient, 50 min</v>
      </c>
      <c r="C1242" s="6" t="str">
        <f t="shared" si="79"/>
        <v>Evaluation &amp; Management Services</v>
      </c>
      <c r="D1242" s="6" t="str">
        <f t="shared" si="80"/>
        <v>90847</v>
      </c>
      <c r="E1242" s="19"/>
      <c r="F1242" s="18"/>
      <c r="G1242" s="59"/>
      <c r="H1242" s="60"/>
      <c r="I1242" s="20"/>
      <c r="J1242" s="21"/>
      <c r="K1242" s="21"/>
      <c r="L1242" s="21"/>
      <c r="M1242" s="21"/>
      <c r="N1242" s="21"/>
      <c r="O1242" s="21"/>
      <c r="P1242" s="21"/>
      <c r="Q1242" s="21"/>
      <c r="R1242" s="21"/>
      <c r="S1242" s="21"/>
      <c r="T1242" s="21"/>
      <c r="U1242" s="21"/>
      <c r="V1242" s="21"/>
      <c r="W1242" s="21"/>
      <c r="X1242" s="21"/>
      <c r="Y1242" s="21"/>
      <c r="Z1242" s="21"/>
      <c r="AA1242" s="21"/>
      <c r="AB1242" s="21"/>
      <c r="AC1242" s="21"/>
      <c r="AD1242" s="21"/>
      <c r="AE1242" s="21"/>
      <c r="AF1242" s="21"/>
      <c r="AG1242" s="21"/>
      <c r="AH1242" s="10"/>
      <c r="AI1242" s="10"/>
    </row>
    <row r="1243" spans="1:39" ht="27.95" x14ac:dyDescent="0.3">
      <c r="A1243" s="6" t="str">
        <f t="shared" si="77"/>
        <v>Evaluation &amp; Management Services-New patient office or other outpatient visit, typically 30 min-99203</v>
      </c>
      <c r="B1243" s="6" t="str">
        <f t="shared" si="78"/>
        <v>New patient office or other outpatient visit, typically 30 min</v>
      </c>
      <c r="C1243" s="6" t="str">
        <f t="shared" si="79"/>
        <v>Evaluation &amp; Management Services</v>
      </c>
      <c r="D1243" s="6" t="str">
        <f t="shared" si="80"/>
        <v>99203</v>
      </c>
      <c r="E1243" s="25" t="s">
        <v>72</v>
      </c>
      <c r="F1243" s="25" t="s">
        <v>72</v>
      </c>
      <c r="G1243" s="53" t="s">
        <v>73</v>
      </c>
      <c r="H1243" s="25" t="s">
        <v>30578</v>
      </c>
      <c r="I1243" s="10" t="s">
        <v>31087</v>
      </c>
      <c r="J1243" s="17">
        <v>447.38000000000005</v>
      </c>
      <c r="K1243" s="17">
        <v>89.476000000000013</v>
      </c>
      <c r="L1243" s="17">
        <v>71.658000000000001</v>
      </c>
      <c r="M1243" s="17">
        <v>357.904</v>
      </c>
      <c r="N1243" s="17" t="s">
        <v>34096</v>
      </c>
      <c r="O1243" s="17">
        <v>80.528399999999991</v>
      </c>
      <c r="P1243" s="17" t="s">
        <v>34096</v>
      </c>
      <c r="Q1243" s="17" t="s">
        <v>34096</v>
      </c>
      <c r="R1243" s="17" t="s">
        <v>34096</v>
      </c>
      <c r="S1243" s="17" t="s">
        <v>34096</v>
      </c>
      <c r="T1243" s="17" t="s">
        <v>34096</v>
      </c>
      <c r="U1243" s="17" t="s">
        <v>34096</v>
      </c>
      <c r="V1243" s="17">
        <v>77.231400000000008</v>
      </c>
      <c r="W1243" s="17">
        <v>71.658000000000001</v>
      </c>
      <c r="X1243" s="17">
        <v>357.904</v>
      </c>
      <c r="Y1243" s="17">
        <v>322.11359999999996</v>
      </c>
      <c r="Z1243" s="17">
        <v>335.53499999999997</v>
      </c>
      <c r="AA1243" s="17">
        <v>351.19330000000002</v>
      </c>
      <c r="AB1243" s="17">
        <v>357.904</v>
      </c>
      <c r="AC1243" s="17">
        <v>357.904</v>
      </c>
      <c r="AD1243" s="17">
        <v>357.904</v>
      </c>
      <c r="AE1243" s="17">
        <v>321.21884</v>
      </c>
      <c r="AF1243" s="17">
        <v>237.1114</v>
      </c>
      <c r="AG1243" s="17" t="s">
        <v>34096</v>
      </c>
      <c r="AH1243" s="10" t="s">
        <v>34781</v>
      </c>
      <c r="AI1243" s="10" t="s">
        <v>34064</v>
      </c>
      <c r="AJ1243" s="54">
        <v>1</v>
      </c>
      <c r="AK1243" s="27">
        <v>4</v>
      </c>
      <c r="AL1243" t="s">
        <v>175</v>
      </c>
      <c r="AM1243">
        <v>3</v>
      </c>
    </row>
    <row r="1244" spans="1:39" x14ac:dyDescent="0.3">
      <c r="A1244" s="6" t="str">
        <f t="shared" si="77"/>
        <v>Evaluation &amp; Management Services-New patient office or other outpatient visit, typically 30 min-99203</v>
      </c>
      <c r="B1244" s="6" t="str">
        <f t="shared" si="78"/>
        <v>New patient office or other outpatient visit, typically 30 min</v>
      </c>
      <c r="C1244" s="6" t="str">
        <f t="shared" si="79"/>
        <v>Evaluation &amp; Management Services</v>
      </c>
      <c r="D1244" s="6" t="str">
        <f t="shared" si="80"/>
        <v>99203</v>
      </c>
      <c r="E1244" s="25"/>
      <c r="F1244" s="25"/>
      <c r="G1244" s="53"/>
      <c r="H1244" s="25"/>
      <c r="I1244" s="10"/>
      <c r="J1244" s="17"/>
      <c r="K1244" s="17"/>
      <c r="L1244" s="17"/>
      <c r="M1244" s="17"/>
      <c r="N1244" s="17"/>
      <c r="O1244" s="17"/>
      <c r="P1244" s="17"/>
      <c r="Q1244" s="17"/>
      <c r="R1244" s="17"/>
      <c r="S1244" s="17"/>
      <c r="T1244" s="17"/>
      <c r="U1244" s="17"/>
      <c r="V1244" s="17"/>
      <c r="W1244" s="17"/>
      <c r="X1244" s="17"/>
      <c r="Y1244" s="17"/>
      <c r="Z1244" s="17"/>
      <c r="AA1244" s="17"/>
      <c r="AB1244" s="17"/>
      <c r="AC1244" s="17"/>
      <c r="AD1244" s="17"/>
      <c r="AE1244" s="17"/>
      <c r="AF1244" s="17"/>
      <c r="AG1244" s="17"/>
      <c r="AH1244" s="10"/>
      <c r="AI1244" s="10"/>
    </row>
    <row r="1245" spans="1:39" x14ac:dyDescent="0.3">
      <c r="A1245" s="6" t="str">
        <f t="shared" si="77"/>
        <v>Evaluation &amp; Management Services-New patient office or other outpatient visit, typically 30 min-99203</v>
      </c>
      <c r="B1245" s="6" t="str">
        <f t="shared" si="78"/>
        <v>New patient office or other outpatient visit, typically 30 min</v>
      </c>
      <c r="C1245" s="6" t="str">
        <f t="shared" si="79"/>
        <v>Evaluation &amp; Management Services</v>
      </c>
      <c r="D1245" s="6" t="str">
        <f t="shared" si="80"/>
        <v>99203</v>
      </c>
      <c r="E1245" s="8"/>
      <c r="G1245" s="56" t="s">
        <v>43</v>
      </c>
      <c r="AH1245" s="10"/>
      <c r="AI1245" s="10"/>
    </row>
    <row r="1246" spans="1:39" x14ac:dyDescent="0.3">
      <c r="A1246" s="6" t="str">
        <f t="shared" si="77"/>
        <v>Evaluation &amp; Management Services-New patient office or other outpatient visit, typically 30 min-99203</v>
      </c>
      <c r="B1246" s="6" t="str">
        <f t="shared" si="78"/>
        <v>New patient office or other outpatient visit, typically 30 min</v>
      </c>
      <c r="C1246" s="6" t="str">
        <f t="shared" si="79"/>
        <v>Evaluation &amp; Management Services</v>
      </c>
      <c r="D1246" s="6" t="str">
        <f t="shared" si="80"/>
        <v>99203</v>
      </c>
      <c r="E1246" s="19"/>
      <c r="F1246" s="18"/>
      <c r="G1246" s="59"/>
      <c r="H1246" s="60"/>
      <c r="I1246" s="20"/>
      <c r="J1246" s="21"/>
      <c r="K1246" s="21"/>
      <c r="L1246" s="21"/>
      <c r="M1246" s="21"/>
      <c r="N1246" s="21"/>
      <c r="O1246" s="21"/>
      <c r="P1246" s="21"/>
      <c r="Q1246" s="21"/>
      <c r="R1246" s="21"/>
      <c r="S1246" s="21"/>
      <c r="T1246" s="21"/>
      <c r="U1246" s="21"/>
      <c r="V1246" s="21"/>
      <c r="W1246" s="21"/>
      <c r="X1246" s="21"/>
      <c r="Y1246" s="21"/>
      <c r="Z1246" s="21"/>
      <c r="AA1246" s="21"/>
      <c r="AB1246" s="21"/>
      <c r="AC1246" s="21"/>
      <c r="AD1246" s="21"/>
      <c r="AE1246" s="21"/>
      <c r="AF1246" s="21"/>
      <c r="AG1246" s="21"/>
      <c r="AH1246" s="10"/>
      <c r="AI1246" s="10"/>
    </row>
    <row r="1247" spans="1:39" ht="27.95" x14ac:dyDescent="0.3">
      <c r="A1247" s="6" t="str">
        <f t="shared" si="77"/>
        <v>Evaluation &amp; Management Services-New patient office of other outpatient visit, typically 45 min-99204</v>
      </c>
      <c r="B1247" s="6" t="str">
        <f t="shared" si="78"/>
        <v>New patient office of other outpatient visit, typically 45 min</v>
      </c>
      <c r="C1247" s="6" t="str">
        <f t="shared" si="79"/>
        <v>Evaluation &amp; Management Services</v>
      </c>
      <c r="D1247" s="6" t="str">
        <f t="shared" si="80"/>
        <v>99204</v>
      </c>
      <c r="E1247" s="25" t="s">
        <v>72</v>
      </c>
      <c r="F1247" s="25" t="s">
        <v>72</v>
      </c>
      <c r="G1247" s="53" t="s">
        <v>74</v>
      </c>
      <c r="H1247" s="25" t="s">
        <v>30579</v>
      </c>
      <c r="I1247" s="10" t="s">
        <v>31087</v>
      </c>
      <c r="J1247" s="17">
        <v>552.30666666666673</v>
      </c>
      <c r="K1247" s="17">
        <v>110.46133333333336</v>
      </c>
      <c r="L1247" s="17">
        <v>21.8232</v>
      </c>
      <c r="M1247" s="17">
        <v>125.66350000000001</v>
      </c>
      <c r="N1247" s="17" t="s">
        <v>34096</v>
      </c>
      <c r="O1247" s="17">
        <v>21.8232</v>
      </c>
      <c r="P1247" s="17" t="s">
        <v>34096</v>
      </c>
      <c r="Q1247" s="17" t="s">
        <v>34096</v>
      </c>
      <c r="R1247" s="17" t="s">
        <v>34096</v>
      </c>
      <c r="S1247" s="17" t="s">
        <v>34096</v>
      </c>
      <c r="T1247" s="17" t="s">
        <v>34096</v>
      </c>
      <c r="U1247" s="17" t="s">
        <v>34096</v>
      </c>
      <c r="V1247" s="17">
        <v>125.66350000000001</v>
      </c>
      <c r="W1247" s="17">
        <v>116.59500000000001</v>
      </c>
      <c r="X1247" s="17">
        <v>96.992000000000004</v>
      </c>
      <c r="Y1247" s="17">
        <v>87.2928</v>
      </c>
      <c r="Z1247" s="17">
        <v>90.929999999999993</v>
      </c>
      <c r="AA1247" s="17">
        <v>95.173400000000001</v>
      </c>
      <c r="AB1247" s="17">
        <v>96.992000000000004</v>
      </c>
      <c r="AC1247" s="17">
        <v>96.992000000000004</v>
      </c>
      <c r="AD1247" s="17">
        <v>96.992000000000004</v>
      </c>
      <c r="AE1247" s="17">
        <v>87.050319999999999</v>
      </c>
      <c r="AF1247" s="17">
        <v>64.257199999999997</v>
      </c>
      <c r="AG1247" s="17" t="s">
        <v>34096</v>
      </c>
      <c r="AH1247" s="10" t="s">
        <v>34782</v>
      </c>
      <c r="AI1247" s="10" t="s">
        <v>34065</v>
      </c>
      <c r="AJ1247" s="54">
        <v>1</v>
      </c>
      <c r="AK1247" s="27">
        <v>4</v>
      </c>
      <c r="AL1247" t="s">
        <v>175</v>
      </c>
      <c r="AM1247">
        <v>3</v>
      </c>
    </row>
    <row r="1248" spans="1:39" x14ac:dyDescent="0.3">
      <c r="A1248" s="6" t="str">
        <f t="shared" si="77"/>
        <v>Evaluation &amp; Management Services-New patient office of other outpatient visit, typically 45 min-99204</v>
      </c>
      <c r="B1248" s="6" t="str">
        <f t="shared" si="78"/>
        <v>New patient office of other outpatient visit, typically 45 min</v>
      </c>
      <c r="C1248" s="6" t="str">
        <f t="shared" si="79"/>
        <v>Evaluation &amp; Management Services</v>
      </c>
      <c r="D1248" s="6" t="str">
        <f t="shared" si="80"/>
        <v>99204</v>
      </c>
      <c r="E1248" s="25"/>
      <c r="F1248" s="25"/>
      <c r="G1248" s="53"/>
      <c r="H1248" s="25"/>
      <c r="I1248" s="10"/>
      <c r="J1248" s="17"/>
      <c r="K1248" s="17"/>
      <c r="L1248" s="17"/>
      <c r="M1248" s="17"/>
      <c r="N1248" s="17"/>
      <c r="O1248" s="17"/>
      <c r="P1248" s="17"/>
      <c r="Q1248" s="17"/>
      <c r="R1248" s="17"/>
      <c r="S1248" s="17"/>
      <c r="T1248" s="17"/>
      <c r="U1248" s="17"/>
      <c r="V1248" s="17"/>
      <c r="W1248" s="17"/>
      <c r="X1248" s="17"/>
      <c r="Y1248" s="17"/>
      <c r="Z1248" s="17"/>
      <c r="AA1248" s="17"/>
      <c r="AB1248" s="17"/>
      <c r="AC1248" s="17"/>
      <c r="AD1248" s="17"/>
      <c r="AE1248" s="17"/>
      <c r="AF1248" s="17"/>
      <c r="AG1248" s="17"/>
      <c r="AH1248" s="10"/>
      <c r="AI1248" s="10"/>
    </row>
    <row r="1249" spans="1:39" x14ac:dyDescent="0.3">
      <c r="A1249" s="6" t="str">
        <f t="shared" si="77"/>
        <v>Evaluation &amp; Management Services-New patient office of other outpatient visit, typically 45 min-99204</v>
      </c>
      <c r="B1249" s="6" t="str">
        <f t="shared" si="78"/>
        <v>New patient office of other outpatient visit, typically 45 min</v>
      </c>
      <c r="C1249" s="6" t="str">
        <f t="shared" si="79"/>
        <v>Evaluation &amp; Management Services</v>
      </c>
      <c r="D1249" s="6" t="str">
        <f t="shared" si="80"/>
        <v>99204</v>
      </c>
      <c r="E1249" s="8"/>
      <c r="G1249" s="56" t="s">
        <v>43</v>
      </c>
      <c r="AH1249" s="10"/>
      <c r="AI1249" s="10"/>
    </row>
    <row r="1250" spans="1:39" x14ac:dyDescent="0.3">
      <c r="A1250" s="6" t="str">
        <f t="shared" si="77"/>
        <v>Evaluation &amp; Management Services-New patient office of other outpatient visit, typically 45 min-99204</v>
      </c>
      <c r="B1250" s="6" t="str">
        <f t="shared" si="78"/>
        <v>New patient office of other outpatient visit, typically 45 min</v>
      </c>
      <c r="C1250" s="6" t="str">
        <f t="shared" si="79"/>
        <v>Evaluation &amp; Management Services</v>
      </c>
      <c r="D1250" s="6" t="str">
        <f t="shared" si="80"/>
        <v>99204</v>
      </c>
      <c r="E1250" s="19"/>
      <c r="F1250" s="18"/>
      <c r="G1250" s="59"/>
      <c r="H1250" s="60"/>
      <c r="I1250" s="20"/>
      <c r="J1250" s="21"/>
      <c r="K1250" s="21"/>
      <c r="L1250" s="21"/>
      <c r="M1250" s="21"/>
      <c r="N1250" s="21"/>
      <c r="O1250" s="21"/>
      <c r="P1250" s="21"/>
      <c r="Q1250" s="21"/>
      <c r="R1250" s="21"/>
      <c r="S1250" s="21"/>
      <c r="T1250" s="21"/>
      <c r="U1250" s="21"/>
      <c r="V1250" s="21"/>
      <c r="W1250" s="21"/>
      <c r="X1250" s="21"/>
      <c r="Y1250" s="21"/>
      <c r="Z1250" s="21"/>
      <c r="AA1250" s="21"/>
      <c r="AB1250" s="21"/>
      <c r="AC1250" s="21"/>
      <c r="AD1250" s="21"/>
      <c r="AE1250" s="21"/>
      <c r="AF1250" s="21"/>
      <c r="AG1250" s="21"/>
      <c r="AH1250" s="10"/>
      <c r="AI1250" s="10"/>
    </row>
    <row r="1251" spans="1:39" ht="27.95" x14ac:dyDescent="0.3">
      <c r="A1251" s="6" t="str">
        <f t="shared" si="77"/>
        <v>Evaluation &amp; Management Services-New patient office of other outpatient visit, typically 60 min-99205</v>
      </c>
      <c r="B1251" s="6" t="str">
        <f t="shared" si="78"/>
        <v>New patient office of other outpatient visit, typically 60 min</v>
      </c>
      <c r="C1251" s="6" t="str">
        <f t="shared" si="79"/>
        <v>Evaluation &amp; Management Services</v>
      </c>
      <c r="D1251" s="6" t="str">
        <f t="shared" si="80"/>
        <v>99205</v>
      </c>
      <c r="E1251" s="25" t="s">
        <v>72</v>
      </c>
      <c r="F1251" s="25" t="s">
        <v>72</v>
      </c>
      <c r="G1251" s="53" t="s">
        <v>75</v>
      </c>
      <c r="H1251" s="25" t="s">
        <v>30580</v>
      </c>
      <c r="I1251" s="10" t="s">
        <v>34015</v>
      </c>
      <c r="J1251" s="17">
        <v>738.16</v>
      </c>
      <c r="K1251" s="17">
        <v>147.63200000000001</v>
      </c>
      <c r="L1251" s="17">
        <v>391.22480000000002</v>
      </c>
      <c r="M1251" s="17">
        <v>590.52800000000013</v>
      </c>
      <c r="N1251" s="17" t="s">
        <v>34096</v>
      </c>
      <c r="O1251" s="17" t="s">
        <v>34096</v>
      </c>
      <c r="P1251" s="17" t="s">
        <v>34096</v>
      </c>
      <c r="Q1251" s="17" t="s">
        <v>34096</v>
      </c>
      <c r="R1251" s="17" t="s">
        <v>34096</v>
      </c>
      <c r="S1251" s="17" t="s">
        <v>34096</v>
      </c>
      <c r="T1251" s="17" t="s">
        <v>34096</v>
      </c>
      <c r="U1251" s="17" t="s">
        <v>34096</v>
      </c>
      <c r="V1251" s="17" t="s">
        <v>34096</v>
      </c>
      <c r="W1251" s="17" t="s">
        <v>34096</v>
      </c>
      <c r="X1251" s="17">
        <v>590.52800000000013</v>
      </c>
      <c r="Y1251" s="17">
        <v>531.47519999999997</v>
      </c>
      <c r="Z1251" s="17">
        <v>553.62</v>
      </c>
      <c r="AA1251" s="17">
        <v>579.45560000000012</v>
      </c>
      <c r="AB1251" s="17">
        <v>590.52800000000013</v>
      </c>
      <c r="AC1251" s="17">
        <v>590.52800000000013</v>
      </c>
      <c r="AD1251" s="17">
        <v>590.52800000000013</v>
      </c>
      <c r="AE1251" s="17">
        <v>529.99887999999999</v>
      </c>
      <c r="AF1251" s="17">
        <v>391.22480000000002</v>
      </c>
      <c r="AG1251" s="17" t="s">
        <v>34096</v>
      </c>
      <c r="AH1251" s="10" t="s">
        <v>34783</v>
      </c>
      <c r="AI1251" s="10" t="s">
        <v>34066</v>
      </c>
      <c r="AJ1251" s="54">
        <v>1</v>
      </c>
      <c r="AK1251" s="27">
        <v>4</v>
      </c>
      <c r="AL1251" t="s">
        <v>175</v>
      </c>
      <c r="AM1251">
        <v>3</v>
      </c>
    </row>
    <row r="1252" spans="1:39" x14ac:dyDescent="0.3">
      <c r="A1252" s="6" t="str">
        <f t="shared" si="77"/>
        <v>Evaluation &amp; Management Services-New patient office of other outpatient visit, typically 60 min-99205</v>
      </c>
      <c r="B1252" s="6" t="str">
        <f t="shared" si="78"/>
        <v>New patient office of other outpatient visit, typically 60 min</v>
      </c>
      <c r="C1252" s="6" t="str">
        <f t="shared" si="79"/>
        <v>Evaluation &amp; Management Services</v>
      </c>
      <c r="D1252" s="6" t="str">
        <f t="shared" si="80"/>
        <v>99205</v>
      </c>
      <c r="E1252" s="25"/>
      <c r="F1252" s="25"/>
      <c r="G1252" s="53"/>
      <c r="H1252" s="25"/>
      <c r="I1252" s="10"/>
      <c r="J1252" s="17"/>
      <c r="K1252" s="17"/>
      <c r="L1252" s="17"/>
      <c r="M1252" s="17"/>
      <c r="N1252" s="17"/>
      <c r="O1252" s="17"/>
      <c r="P1252" s="17"/>
      <c r="Q1252" s="17"/>
      <c r="R1252" s="17"/>
      <c r="S1252" s="17"/>
      <c r="T1252" s="17"/>
      <c r="U1252" s="17"/>
      <c r="V1252" s="17"/>
      <c r="W1252" s="17"/>
      <c r="X1252" s="17"/>
      <c r="Y1252" s="17"/>
      <c r="Z1252" s="17"/>
      <c r="AA1252" s="17"/>
      <c r="AB1252" s="17"/>
      <c r="AC1252" s="17"/>
      <c r="AD1252" s="17"/>
      <c r="AE1252" s="17"/>
      <c r="AF1252" s="17"/>
      <c r="AG1252" s="17"/>
      <c r="AH1252" s="10"/>
      <c r="AI1252" s="10"/>
    </row>
    <row r="1253" spans="1:39" x14ac:dyDescent="0.3">
      <c r="A1253" s="6" t="str">
        <f t="shared" si="77"/>
        <v>Evaluation &amp; Management Services-New patient office of other outpatient visit, typically 60 min-99205</v>
      </c>
      <c r="B1253" s="6" t="str">
        <f t="shared" si="78"/>
        <v>New patient office of other outpatient visit, typically 60 min</v>
      </c>
      <c r="C1253" s="6" t="str">
        <f t="shared" si="79"/>
        <v>Evaluation &amp; Management Services</v>
      </c>
      <c r="D1253" s="6" t="str">
        <f t="shared" si="80"/>
        <v>99205</v>
      </c>
      <c r="E1253" s="8"/>
      <c r="G1253" s="56" t="s">
        <v>43</v>
      </c>
      <c r="AH1253" s="10"/>
      <c r="AI1253" s="10"/>
    </row>
    <row r="1254" spans="1:39" x14ac:dyDescent="0.3">
      <c r="A1254" s="6" t="str">
        <f t="shared" si="77"/>
        <v>Evaluation &amp; Management Services-New patient office of other outpatient visit, typically 60 min-99205</v>
      </c>
      <c r="B1254" s="6" t="str">
        <f t="shared" si="78"/>
        <v>New patient office of other outpatient visit, typically 60 min</v>
      </c>
      <c r="C1254" s="6" t="str">
        <f t="shared" si="79"/>
        <v>Evaluation &amp; Management Services</v>
      </c>
      <c r="D1254" s="6" t="str">
        <f t="shared" si="80"/>
        <v>99205</v>
      </c>
      <c r="E1254" s="19"/>
      <c r="F1254" s="18"/>
      <c r="G1254" s="59"/>
      <c r="H1254" s="60"/>
      <c r="I1254" s="20"/>
      <c r="J1254" s="21"/>
      <c r="K1254" s="21"/>
      <c r="L1254" s="21"/>
      <c r="M1254" s="21"/>
      <c r="N1254" s="21"/>
      <c r="O1254" s="21"/>
      <c r="P1254" s="21"/>
      <c r="Q1254" s="21"/>
      <c r="R1254" s="21"/>
      <c r="S1254" s="21"/>
      <c r="T1254" s="21"/>
      <c r="U1254" s="21"/>
      <c r="V1254" s="21"/>
      <c r="W1254" s="21"/>
      <c r="X1254" s="21"/>
      <c r="Y1254" s="21"/>
      <c r="Z1254" s="21"/>
      <c r="AA1254" s="21"/>
      <c r="AB1254" s="21"/>
      <c r="AC1254" s="21"/>
      <c r="AD1254" s="21"/>
      <c r="AE1254" s="21"/>
      <c r="AF1254" s="21"/>
      <c r="AG1254" s="21"/>
      <c r="AH1254" s="10"/>
      <c r="AI1254" s="10"/>
    </row>
    <row r="1255" spans="1:39" ht="27.95" x14ac:dyDescent="0.3">
      <c r="A1255" s="6" t="str">
        <f t="shared" si="77"/>
        <v>Evaluation &amp; Management Services-Patient office consultation, typically 40 min-99243</v>
      </c>
      <c r="B1255" s="6" t="str">
        <f t="shared" si="78"/>
        <v>Patient office consultation, typically 40 min</v>
      </c>
      <c r="C1255" s="6" t="str">
        <f t="shared" si="79"/>
        <v>Evaluation &amp; Management Services</v>
      </c>
      <c r="D1255" s="6" t="str">
        <f t="shared" si="80"/>
        <v>99243</v>
      </c>
      <c r="E1255" s="25" t="s">
        <v>72</v>
      </c>
      <c r="F1255" s="25" t="s">
        <v>72</v>
      </c>
      <c r="G1255" s="53" t="s">
        <v>88</v>
      </c>
      <c r="H1255" s="25" t="s">
        <v>89</v>
      </c>
      <c r="I1255" s="10" t="s">
        <v>34015</v>
      </c>
      <c r="J1255" s="17">
        <v>250.64</v>
      </c>
      <c r="K1255" s="17">
        <v>50.128</v>
      </c>
      <c r="L1255" s="17">
        <v>132.83920000000001</v>
      </c>
      <c r="M1255" s="17">
        <v>200.512</v>
      </c>
      <c r="N1255" s="17" t="s">
        <v>34096</v>
      </c>
      <c r="O1255" s="17" t="s">
        <v>34096</v>
      </c>
      <c r="P1255" s="17" t="s">
        <v>34096</v>
      </c>
      <c r="Q1255" s="17" t="s">
        <v>34096</v>
      </c>
      <c r="R1255" s="17" t="s">
        <v>34096</v>
      </c>
      <c r="S1255" s="17" t="s">
        <v>34096</v>
      </c>
      <c r="T1255" s="17" t="s">
        <v>34096</v>
      </c>
      <c r="U1255" s="17" t="s">
        <v>34096</v>
      </c>
      <c r="V1255" s="17" t="s">
        <v>34096</v>
      </c>
      <c r="W1255" s="17" t="s">
        <v>34096</v>
      </c>
      <c r="X1255" s="17">
        <v>200.512</v>
      </c>
      <c r="Y1255" s="17">
        <v>180.46079999999998</v>
      </c>
      <c r="Z1255" s="17">
        <v>187.98</v>
      </c>
      <c r="AA1255" s="17">
        <v>196.75239999999999</v>
      </c>
      <c r="AB1255" s="17">
        <v>200.512</v>
      </c>
      <c r="AC1255" s="17">
        <v>200.512</v>
      </c>
      <c r="AD1255" s="17">
        <v>200.512</v>
      </c>
      <c r="AE1255" s="17">
        <v>179.95951999999997</v>
      </c>
      <c r="AF1255" s="17">
        <v>132.83920000000001</v>
      </c>
      <c r="AG1255" s="17" t="s">
        <v>34096</v>
      </c>
      <c r="AH1255" s="10" t="s">
        <v>34784</v>
      </c>
      <c r="AI1255" s="10" t="s">
        <v>34067</v>
      </c>
      <c r="AJ1255" s="54">
        <v>1</v>
      </c>
      <c r="AK1255" s="27">
        <v>4</v>
      </c>
      <c r="AL1255" t="s">
        <v>175</v>
      </c>
      <c r="AM1255">
        <v>3</v>
      </c>
    </row>
    <row r="1256" spans="1:39" x14ac:dyDescent="0.3">
      <c r="A1256" s="6" t="str">
        <f t="shared" si="77"/>
        <v>Evaluation &amp; Management Services-Patient office consultation, typically 40 min-99243</v>
      </c>
      <c r="B1256" s="6" t="str">
        <f t="shared" si="78"/>
        <v>Patient office consultation, typically 40 min</v>
      </c>
      <c r="C1256" s="6" t="str">
        <f t="shared" si="79"/>
        <v>Evaluation &amp; Management Services</v>
      </c>
      <c r="D1256" s="6" t="str">
        <f t="shared" si="80"/>
        <v>99243</v>
      </c>
      <c r="E1256" s="25"/>
      <c r="F1256" s="25"/>
      <c r="G1256" s="53"/>
      <c r="H1256" s="25"/>
      <c r="I1256" s="10"/>
      <c r="J1256" s="17"/>
      <c r="K1256" s="17"/>
      <c r="L1256" s="17"/>
      <c r="M1256" s="17"/>
      <c r="N1256" s="17"/>
      <c r="O1256" s="17"/>
      <c r="P1256" s="17"/>
      <c r="Q1256" s="17"/>
      <c r="R1256" s="17"/>
      <c r="S1256" s="17"/>
      <c r="T1256" s="17"/>
      <c r="U1256" s="17"/>
      <c r="V1256" s="17"/>
      <c r="W1256" s="17"/>
      <c r="X1256" s="17"/>
      <c r="Y1256" s="17"/>
      <c r="Z1256" s="17"/>
      <c r="AA1256" s="17"/>
      <c r="AB1256" s="17"/>
      <c r="AC1256" s="17"/>
      <c r="AD1256" s="17"/>
      <c r="AE1256" s="17"/>
      <c r="AF1256" s="17"/>
      <c r="AG1256" s="17"/>
      <c r="AH1256" s="10"/>
      <c r="AI1256" s="10"/>
    </row>
    <row r="1257" spans="1:39" x14ac:dyDescent="0.3">
      <c r="A1257" s="6" t="str">
        <f t="shared" si="77"/>
        <v>Evaluation &amp; Management Services-Patient office consultation, typically 40 min-99243</v>
      </c>
      <c r="B1257" s="6" t="str">
        <f t="shared" si="78"/>
        <v>Patient office consultation, typically 40 min</v>
      </c>
      <c r="C1257" s="6" t="str">
        <f t="shared" si="79"/>
        <v>Evaluation &amp; Management Services</v>
      </c>
      <c r="D1257" s="6" t="str">
        <f t="shared" si="80"/>
        <v>99243</v>
      </c>
      <c r="E1257" s="8"/>
      <c r="G1257" s="56" t="s">
        <v>43</v>
      </c>
      <c r="AH1257" s="10"/>
      <c r="AI1257" s="10"/>
    </row>
    <row r="1258" spans="1:39" x14ac:dyDescent="0.3">
      <c r="A1258" s="6" t="str">
        <f t="shared" si="77"/>
        <v>Evaluation &amp; Management Services-Patient office consultation, typically 40 min-99243</v>
      </c>
      <c r="B1258" s="6" t="str">
        <f t="shared" si="78"/>
        <v>Patient office consultation, typically 40 min</v>
      </c>
      <c r="C1258" s="6" t="str">
        <f t="shared" si="79"/>
        <v>Evaluation &amp; Management Services</v>
      </c>
      <c r="D1258" s="6" t="str">
        <f t="shared" si="80"/>
        <v>99243</v>
      </c>
      <c r="E1258" s="19"/>
      <c r="F1258" s="18"/>
      <c r="G1258" s="59"/>
      <c r="H1258" s="60"/>
      <c r="I1258" s="20"/>
      <c r="J1258" s="21"/>
      <c r="K1258" s="21"/>
      <c r="L1258" s="21"/>
      <c r="M1258" s="21"/>
      <c r="N1258" s="21"/>
      <c r="O1258" s="21"/>
      <c r="P1258" s="21"/>
      <c r="Q1258" s="21"/>
      <c r="R1258" s="21"/>
      <c r="S1258" s="21"/>
      <c r="T1258" s="21"/>
      <c r="U1258" s="21"/>
      <c r="V1258" s="21"/>
      <c r="W1258" s="21"/>
      <c r="X1258" s="21"/>
      <c r="Y1258" s="21"/>
      <c r="Z1258" s="21"/>
      <c r="AA1258" s="21"/>
      <c r="AB1258" s="21"/>
      <c r="AC1258" s="21"/>
      <c r="AD1258" s="21"/>
      <c r="AE1258" s="21"/>
      <c r="AF1258" s="21"/>
      <c r="AG1258" s="21"/>
      <c r="AH1258" s="10"/>
      <c r="AI1258" s="10"/>
    </row>
    <row r="1259" spans="1:39" ht="27.95" x14ac:dyDescent="0.3">
      <c r="A1259" s="6" t="str">
        <f t="shared" si="77"/>
        <v>Evaluation &amp; Management Services-Patient office consultation, typically 60 min-99244</v>
      </c>
      <c r="B1259" s="6" t="str">
        <f t="shared" si="78"/>
        <v>Patient office consultation, typically 60 min</v>
      </c>
      <c r="C1259" s="6" t="str">
        <f t="shared" si="79"/>
        <v>Evaluation &amp; Management Services</v>
      </c>
      <c r="D1259" s="6" t="str">
        <f t="shared" si="80"/>
        <v>99244</v>
      </c>
      <c r="E1259" s="25" t="s">
        <v>72</v>
      </c>
      <c r="F1259" s="25" t="s">
        <v>72</v>
      </c>
      <c r="G1259" s="53" t="s">
        <v>90</v>
      </c>
      <c r="H1259" s="25" t="s">
        <v>91</v>
      </c>
      <c r="I1259" s="10" t="s">
        <v>34015</v>
      </c>
      <c r="J1259" s="17">
        <v>382.56</v>
      </c>
      <c r="K1259" s="17">
        <v>76.512</v>
      </c>
      <c r="L1259" s="17">
        <v>117.342</v>
      </c>
      <c r="M1259" s="17">
        <v>306.048</v>
      </c>
      <c r="N1259" s="17" t="s">
        <v>34096</v>
      </c>
      <c r="O1259" s="17" t="s">
        <v>34096</v>
      </c>
      <c r="P1259" s="17" t="s">
        <v>34096</v>
      </c>
      <c r="Q1259" s="17" t="s">
        <v>34096</v>
      </c>
      <c r="R1259" s="17" t="s">
        <v>34096</v>
      </c>
      <c r="S1259" s="17" t="s">
        <v>34096</v>
      </c>
      <c r="T1259" s="17" t="s">
        <v>34096</v>
      </c>
      <c r="U1259" s="17" t="s">
        <v>34096</v>
      </c>
      <c r="V1259" s="17">
        <v>126.4686</v>
      </c>
      <c r="W1259" s="17">
        <v>117.342</v>
      </c>
      <c r="X1259" s="17">
        <v>306.048</v>
      </c>
      <c r="Y1259" s="17">
        <v>275.44319999999999</v>
      </c>
      <c r="Z1259" s="17">
        <v>286.92</v>
      </c>
      <c r="AA1259" s="17">
        <v>300.30959999999999</v>
      </c>
      <c r="AB1259" s="17">
        <v>306.048</v>
      </c>
      <c r="AC1259" s="17">
        <v>306.048</v>
      </c>
      <c r="AD1259" s="17">
        <v>306.048</v>
      </c>
      <c r="AE1259" s="17">
        <v>274.67807999999997</v>
      </c>
      <c r="AF1259" s="17">
        <v>202.7568</v>
      </c>
      <c r="AG1259" s="17" t="s">
        <v>34096</v>
      </c>
      <c r="AH1259" s="10" t="s">
        <v>34785</v>
      </c>
      <c r="AI1259" s="10" t="s">
        <v>34068</v>
      </c>
      <c r="AJ1259" s="54">
        <v>1</v>
      </c>
      <c r="AK1259" s="27">
        <v>4</v>
      </c>
      <c r="AL1259" t="s">
        <v>175</v>
      </c>
      <c r="AM1259">
        <v>3</v>
      </c>
    </row>
    <row r="1260" spans="1:39" x14ac:dyDescent="0.3">
      <c r="A1260" s="6" t="str">
        <f t="shared" si="77"/>
        <v>Evaluation &amp; Management Services-Patient office consultation, typically 60 min-99244</v>
      </c>
      <c r="B1260" s="6" t="str">
        <f t="shared" si="78"/>
        <v>Patient office consultation, typically 60 min</v>
      </c>
      <c r="C1260" s="6" t="str">
        <f t="shared" si="79"/>
        <v>Evaluation &amp; Management Services</v>
      </c>
      <c r="D1260" s="6" t="str">
        <f t="shared" si="80"/>
        <v>99244</v>
      </c>
      <c r="E1260" s="25"/>
      <c r="F1260" s="25"/>
      <c r="G1260" s="53"/>
      <c r="H1260" s="25"/>
      <c r="I1260" s="10"/>
      <c r="J1260" s="17"/>
      <c r="K1260" s="17"/>
      <c r="L1260" s="17"/>
      <c r="M1260" s="17"/>
      <c r="N1260" s="17"/>
      <c r="O1260" s="17"/>
      <c r="P1260" s="17"/>
      <c r="Q1260" s="17"/>
      <c r="R1260" s="17"/>
      <c r="S1260" s="17"/>
      <c r="T1260" s="17"/>
      <c r="U1260" s="17"/>
      <c r="V1260" s="17"/>
      <c r="W1260" s="17"/>
      <c r="X1260" s="17"/>
      <c r="Y1260" s="17"/>
      <c r="Z1260" s="17"/>
      <c r="AA1260" s="17"/>
      <c r="AB1260" s="17"/>
      <c r="AC1260" s="17"/>
      <c r="AD1260" s="17"/>
      <c r="AE1260" s="17"/>
      <c r="AF1260" s="17"/>
      <c r="AG1260" s="17"/>
      <c r="AH1260" s="10"/>
      <c r="AI1260" s="10"/>
    </row>
    <row r="1261" spans="1:39" x14ac:dyDescent="0.3">
      <c r="A1261" s="6" t="str">
        <f t="shared" si="77"/>
        <v>Evaluation &amp; Management Services-Patient office consultation, typically 60 min-99244</v>
      </c>
      <c r="B1261" s="6" t="str">
        <f t="shared" si="78"/>
        <v>Patient office consultation, typically 60 min</v>
      </c>
      <c r="C1261" s="6" t="str">
        <f t="shared" si="79"/>
        <v>Evaluation &amp; Management Services</v>
      </c>
      <c r="D1261" s="6" t="str">
        <f t="shared" si="80"/>
        <v>99244</v>
      </c>
      <c r="E1261" s="8"/>
      <c r="G1261" s="56" t="s">
        <v>43</v>
      </c>
      <c r="AH1261" s="10"/>
      <c r="AI1261" s="10"/>
    </row>
    <row r="1262" spans="1:39" x14ac:dyDescent="0.3">
      <c r="A1262" s="6" t="str">
        <f t="shared" si="77"/>
        <v>Evaluation &amp; Management Services-Patient office consultation, typically 60 min-99244</v>
      </c>
      <c r="B1262" s="6" t="str">
        <f t="shared" si="78"/>
        <v>Patient office consultation, typically 60 min</v>
      </c>
      <c r="C1262" s="6" t="str">
        <f t="shared" si="79"/>
        <v>Evaluation &amp; Management Services</v>
      </c>
      <c r="D1262" s="6" t="str">
        <f t="shared" si="80"/>
        <v>99244</v>
      </c>
      <c r="E1262" s="19"/>
      <c r="F1262" s="18"/>
      <c r="G1262" s="59"/>
      <c r="H1262" s="60"/>
      <c r="I1262" s="20"/>
      <c r="J1262" s="21"/>
      <c r="K1262" s="21"/>
      <c r="L1262" s="21"/>
      <c r="M1262" s="21"/>
      <c r="N1262" s="21"/>
      <c r="O1262" s="21"/>
      <c r="P1262" s="21"/>
      <c r="Q1262" s="21"/>
      <c r="R1262" s="21"/>
      <c r="S1262" s="21"/>
      <c r="T1262" s="21"/>
      <c r="U1262" s="21"/>
      <c r="V1262" s="21"/>
      <c r="W1262" s="21"/>
      <c r="X1262" s="21"/>
      <c r="Y1262" s="21"/>
      <c r="Z1262" s="21"/>
      <c r="AA1262" s="21"/>
      <c r="AB1262" s="21"/>
      <c r="AC1262" s="21"/>
      <c r="AD1262" s="21"/>
      <c r="AE1262" s="21"/>
      <c r="AF1262" s="21"/>
      <c r="AG1262" s="21"/>
      <c r="AH1262" s="10"/>
      <c r="AI1262" s="10"/>
    </row>
    <row r="1263" spans="1:39" ht="27.95" x14ac:dyDescent="0.3">
      <c r="A1263" s="6" t="str">
        <f t="shared" si="77"/>
        <v>Laboratory &amp; Pathology Services-Basic metabolic panel-80048</v>
      </c>
      <c r="B1263" s="6" t="str">
        <f t="shared" si="78"/>
        <v>Basic metabolic panel</v>
      </c>
      <c r="C1263" s="6" t="str">
        <f t="shared" si="79"/>
        <v>Laboratory &amp; Pathology Services</v>
      </c>
      <c r="D1263" s="6" t="str">
        <f t="shared" si="80"/>
        <v>80048</v>
      </c>
      <c r="E1263" s="25" t="s">
        <v>59</v>
      </c>
      <c r="F1263" s="25" t="s">
        <v>59</v>
      </c>
      <c r="G1263" s="53" t="s">
        <v>843</v>
      </c>
      <c r="H1263" s="25" t="s">
        <v>207</v>
      </c>
      <c r="I1263" s="10" t="s">
        <v>208</v>
      </c>
      <c r="J1263" s="17">
        <v>517.69000000000005</v>
      </c>
      <c r="K1263" s="17">
        <v>103.53800000000001</v>
      </c>
      <c r="L1263" s="17">
        <v>8.2439999999999998</v>
      </c>
      <c r="M1263" s="17">
        <v>414.15200000000004</v>
      </c>
      <c r="N1263" s="17">
        <v>8.4600000000000009</v>
      </c>
      <c r="O1263" s="17">
        <v>9.3060000000000009</v>
      </c>
      <c r="P1263" s="17">
        <v>8.4600000000000009</v>
      </c>
      <c r="Q1263" s="17">
        <v>8.4600000000000009</v>
      </c>
      <c r="R1263" s="17" t="s">
        <v>34096</v>
      </c>
      <c r="S1263" s="17">
        <v>9.3060000000000009</v>
      </c>
      <c r="T1263" s="17" t="s">
        <v>34096</v>
      </c>
      <c r="U1263" s="17" t="s">
        <v>34096</v>
      </c>
      <c r="V1263" s="17">
        <v>8.8851999999999993</v>
      </c>
      <c r="W1263" s="17">
        <v>8.2439999999999998</v>
      </c>
      <c r="X1263" s="17">
        <v>414.15200000000004</v>
      </c>
      <c r="Y1263" s="17">
        <v>372.73680000000002</v>
      </c>
      <c r="Z1263" s="17">
        <v>388.26750000000004</v>
      </c>
      <c r="AA1263" s="17">
        <v>406.38665000000003</v>
      </c>
      <c r="AB1263" s="17">
        <v>414.15200000000004</v>
      </c>
      <c r="AC1263" s="17">
        <v>414.15200000000004</v>
      </c>
      <c r="AD1263" s="17">
        <v>414.15200000000004</v>
      </c>
      <c r="AE1263" s="17">
        <v>371.70142000000004</v>
      </c>
      <c r="AF1263" s="17">
        <v>274.37570000000005</v>
      </c>
      <c r="AG1263" s="17" t="s">
        <v>34096</v>
      </c>
      <c r="AH1263" s="10" t="s">
        <v>34786</v>
      </c>
      <c r="AI1263" s="10" t="s">
        <v>34069</v>
      </c>
      <c r="AJ1263" s="54">
        <v>1</v>
      </c>
      <c r="AK1263" s="27">
        <v>4</v>
      </c>
      <c r="AL1263" t="s">
        <v>175</v>
      </c>
      <c r="AM1263">
        <v>3</v>
      </c>
    </row>
    <row r="1264" spans="1:39" x14ac:dyDescent="0.3">
      <c r="A1264" s="6" t="str">
        <f t="shared" si="77"/>
        <v>Laboratory &amp; Pathology Services-Basic metabolic panel-80048</v>
      </c>
      <c r="B1264" s="6" t="str">
        <f t="shared" si="78"/>
        <v>Basic metabolic panel</v>
      </c>
      <c r="C1264" s="6" t="str">
        <f t="shared" si="79"/>
        <v>Laboratory &amp; Pathology Services</v>
      </c>
      <c r="D1264" s="6" t="str">
        <f t="shared" si="80"/>
        <v>80048</v>
      </c>
      <c r="E1264" s="19"/>
      <c r="F1264" s="18"/>
      <c r="G1264" s="59"/>
      <c r="H1264" s="60"/>
      <c r="I1264" s="20"/>
      <c r="J1264" s="21"/>
      <c r="K1264" s="21"/>
      <c r="L1264" s="21"/>
      <c r="M1264" s="21"/>
      <c r="N1264" s="21"/>
      <c r="O1264" s="21"/>
      <c r="P1264" s="21"/>
      <c r="Q1264" s="21"/>
      <c r="R1264" s="21"/>
      <c r="S1264" s="21"/>
      <c r="T1264" s="21"/>
      <c r="U1264" s="21"/>
      <c r="V1264" s="21"/>
      <c r="W1264" s="21"/>
      <c r="X1264" s="21"/>
      <c r="Y1264" s="21"/>
      <c r="Z1264" s="21"/>
      <c r="AA1264" s="21"/>
      <c r="AB1264" s="21"/>
      <c r="AC1264" s="21"/>
      <c r="AD1264" s="21"/>
      <c r="AE1264" s="21"/>
      <c r="AF1264" s="21"/>
      <c r="AG1264" s="21"/>
      <c r="AH1264" s="10"/>
      <c r="AI1264" s="10"/>
    </row>
    <row r="1265" spans="1:39" ht="27.95" x14ac:dyDescent="0.3">
      <c r="A1265" s="6" t="str">
        <f t="shared" si="77"/>
        <v>Laboratory &amp; Pathology Services-Kidney function panel test-80069</v>
      </c>
      <c r="B1265" s="6" t="str">
        <f t="shared" si="78"/>
        <v>Kidney function panel test</v>
      </c>
      <c r="C1265" s="6" t="str">
        <f t="shared" si="79"/>
        <v>Laboratory &amp; Pathology Services</v>
      </c>
      <c r="D1265" s="6" t="str">
        <f t="shared" si="80"/>
        <v>80069</v>
      </c>
      <c r="E1265" s="25" t="s">
        <v>59</v>
      </c>
      <c r="F1265" s="25" t="s">
        <v>59</v>
      </c>
      <c r="G1265" s="53" t="s">
        <v>845</v>
      </c>
      <c r="H1265" s="25" t="s">
        <v>525</v>
      </c>
      <c r="I1265" s="10" t="s">
        <v>208</v>
      </c>
      <c r="J1265" s="17">
        <v>182.62</v>
      </c>
      <c r="K1265" s="17">
        <v>36.524000000000001</v>
      </c>
      <c r="L1265" s="17">
        <v>32.871600000000001</v>
      </c>
      <c r="M1265" s="17">
        <v>146.096</v>
      </c>
      <c r="N1265" s="17" t="s">
        <v>34096</v>
      </c>
      <c r="O1265" s="17">
        <v>32.871600000000001</v>
      </c>
      <c r="P1265" s="17" t="s">
        <v>34096</v>
      </c>
      <c r="Q1265" s="17" t="s">
        <v>34096</v>
      </c>
      <c r="R1265" s="17" t="s">
        <v>34096</v>
      </c>
      <c r="S1265" s="17" t="s">
        <v>34096</v>
      </c>
      <c r="T1265" s="17" t="s">
        <v>34096</v>
      </c>
      <c r="U1265" s="17" t="s">
        <v>34096</v>
      </c>
      <c r="V1265" s="17" t="s">
        <v>34096</v>
      </c>
      <c r="W1265" s="17" t="s">
        <v>34096</v>
      </c>
      <c r="X1265" s="17">
        <v>146.096</v>
      </c>
      <c r="Y1265" s="17">
        <v>131.4864</v>
      </c>
      <c r="Z1265" s="17">
        <v>136.965</v>
      </c>
      <c r="AA1265" s="17">
        <v>143.35670000000002</v>
      </c>
      <c r="AB1265" s="17">
        <v>146.096</v>
      </c>
      <c r="AC1265" s="17">
        <v>146.096</v>
      </c>
      <c r="AD1265" s="17">
        <v>146.096</v>
      </c>
      <c r="AE1265" s="17">
        <v>131.12116</v>
      </c>
      <c r="AF1265" s="17">
        <v>96.788600000000002</v>
      </c>
      <c r="AG1265" s="17" t="s">
        <v>34096</v>
      </c>
      <c r="AH1265" s="10" t="s">
        <v>34787</v>
      </c>
      <c r="AI1265" s="10" t="s">
        <v>34070</v>
      </c>
      <c r="AJ1265" s="54">
        <v>1</v>
      </c>
      <c r="AK1265" s="27">
        <v>4</v>
      </c>
      <c r="AL1265" t="s">
        <v>175</v>
      </c>
      <c r="AM1265">
        <v>3</v>
      </c>
    </row>
    <row r="1266" spans="1:39" x14ac:dyDescent="0.3">
      <c r="A1266" s="6" t="str">
        <f t="shared" si="77"/>
        <v>Laboratory &amp; Pathology Services-Kidney function panel test-80069</v>
      </c>
      <c r="B1266" s="6" t="str">
        <f t="shared" si="78"/>
        <v>Kidney function panel test</v>
      </c>
      <c r="C1266" s="6" t="str">
        <f t="shared" si="79"/>
        <v>Laboratory &amp; Pathology Services</v>
      </c>
      <c r="D1266" s="6" t="str">
        <f t="shared" si="80"/>
        <v>80069</v>
      </c>
      <c r="E1266" s="19"/>
      <c r="F1266" s="18"/>
      <c r="G1266" s="59"/>
      <c r="H1266" s="60"/>
      <c r="I1266" s="20"/>
      <c r="J1266" s="21"/>
      <c r="K1266" s="21"/>
      <c r="L1266" s="21"/>
      <c r="M1266" s="21"/>
      <c r="N1266" s="21"/>
      <c r="O1266" s="21"/>
      <c r="P1266" s="21"/>
      <c r="Q1266" s="21"/>
      <c r="R1266" s="21"/>
      <c r="S1266" s="21"/>
      <c r="T1266" s="21"/>
      <c r="U1266" s="21"/>
      <c r="V1266" s="21"/>
      <c r="W1266" s="21"/>
      <c r="X1266" s="21"/>
      <c r="Y1266" s="21"/>
      <c r="Z1266" s="21"/>
      <c r="AA1266" s="21"/>
      <c r="AB1266" s="21"/>
      <c r="AC1266" s="21"/>
      <c r="AD1266" s="21"/>
      <c r="AE1266" s="21"/>
      <c r="AF1266" s="21"/>
      <c r="AG1266" s="21"/>
      <c r="AH1266" s="10"/>
      <c r="AI1266" s="10"/>
    </row>
    <row r="1267" spans="1:39" ht="27.95" x14ac:dyDescent="0.3">
      <c r="A1267" s="6" t="str">
        <f t="shared" si="77"/>
        <v>Laboratory &amp; Pathology Services-Liver function blood test panel-80076</v>
      </c>
      <c r="B1267" s="6" t="str">
        <f t="shared" si="78"/>
        <v>Liver function blood test panel</v>
      </c>
      <c r="C1267" s="6" t="str">
        <f t="shared" si="79"/>
        <v>Laboratory &amp; Pathology Services</v>
      </c>
      <c r="D1267" s="6" t="str">
        <f t="shared" si="80"/>
        <v>80076</v>
      </c>
      <c r="E1267" s="25" t="s">
        <v>59</v>
      </c>
      <c r="F1267" s="25" t="s">
        <v>59</v>
      </c>
      <c r="G1267" s="53" t="s">
        <v>528</v>
      </c>
      <c r="H1267" s="25" t="s">
        <v>529</v>
      </c>
      <c r="I1267" s="10" t="s">
        <v>208</v>
      </c>
      <c r="J1267" s="17">
        <v>438.76</v>
      </c>
      <c r="K1267" s="17">
        <v>87.75200000000001</v>
      </c>
      <c r="L1267" s="17">
        <v>78.976799999999997</v>
      </c>
      <c r="M1267" s="17">
        <v>351.00800000000004</v>
      </c>
      <c r="N1267" s="17" t="s">
        <v>34096</v>
      </c>
      <c r="O1267" s="17">
        <v>78.976799999999997</v>
      </c>
      <c r="P1267" s="17" t="s">
        <v>34096</v>
      </c>
      <c r="Q1267" s="17" t="s">
        <v>34096</v>
      </c>
      <c r="R1267" s="17" t="s">
        <v>34096</v>
      </c>
      <c r="S1267" s="17" t="s">
        <v>34096</v>
      </c>
      <c r="T1267" s="17" t="s">
        <v>34096</v>
      </c>
      <c r="U1267" s="17" t="s">
        <v>34096</v>
      </c>
      <c r="V1267" s="17" t="s">
        <v>34096</v>
      </c>
      <c r="W1267" s="17" t="s">
        <v>34096</v>
      </c>
      <c r="X1267" s="17">
        <v>351.00800000000004</v>
      </c>
      <c r="Y1267" s="17">
        <v>315.90719999999999</v>
      </c>
      <c r="Z1267" s="17">
        <v>329.07</v>
      </c>
      <c r="AA1267" s="17">
        <v>344.42660000000001</v>
      </c>
      <c r="AB1267" s="17">
        <v>351.00800000000004</v>
      </c>
      <c r="AC1267" s="17">
        <v>351.00800000000004</v>
      </c>
      <c r="AD1267" s="17">
        <v>351.00800000000004</v>
      </c>
      <c r="AE1267" s="17">
        <v>315.02967999999998</v>
      </c>
      <c r="AF1267" s="17">
        <v>232.5428</v>
      </c>
      <c r="AG1267" s="17" t="s">
        <v>34096</v>
      </c>
      <c r="AH1267" s="10" t="s">
        <v>34788</v>
      </c>
      <c r="AI1267" s="10" t="s">
        <v>34071</v>
      </c>
      <c r="AJ1267" s="54">
        <v>1</v>
      </c>
      <c r="AK1267" s="27">
        <v>4</v>
      </c>
      <c r="AL1267" t="s">
        <v>175</v>
      </c>
      <c r="AM1267">
        <v>3</v>
      </c>
    </row>
    <row r="1268" spans="1:39" x14ac:dyDescent="0.3">
      <c r="A1268" s="6" t="str">
        <f t="shared" si="77"/>
        <v>Laboratory &amp; Pathology Services-Liver function blood test panel-80076</v>
      </c>
      <c r="B1268" s="6" t="str">
        <f t="shared" si="78"/>
        <v>Liver function blood test panel</v>
      </c>
      <c r="C1268" s="6" t="str">
        <f t="shared" si="79"/>
        <v>Laboratory &amp; Pathology Services</v>
      </c>
      <c r="D1268" s="6" t="str">
        <f t="shared" si="80"/>
        <v>80076</v>
      </c>
      <c r="E1268" s="19"/>
      <c r="F1268" s="18"/>
      <c r="G1268" s="59"/>
      <c r="H1268" s="60"/>
      <c r="I1268" s="20"/>
      <c r="J1268" s="21"/>
      <c r="K1268" s="21"/>
      <c r="L1268" s="21"/>
      <c r="M1268" s="21"/>
      <c r="N1268" s="21"/>
      <c r="O1268" s="21"/>
      <c r="P1268" s="21"/>
      <c r="Q1268" s="21"/>
      <c r="R1268" s="21"/>
      <c r="S1268" s="21"/>
      <c r="T1268" s="21"/>
      <c r="U1268" s="21"/>
      <c r="V1268" s="21"/>
      <c r="W1268" s="21"/>
      <c r="X1268" s="21"/>
      <c r="Y1268" s="21"/>
      <c r="Z1268" s="21"/>
      <c r="AA1268" s="21"/>
      <c r="AB1268" s="21"/>
      <c r="AC1268" s="21"/>
      <c r="AD1268" s="21"/>
      <c r="AE1268" s="21"/>
      <c r="AF1268" s="21"/>
      <c r="AG1268" s="21"/>
      <c r="AH1268" s="10"/>
      <c r="AI1268" s="10"/>
    </row>
    <row r="1269" spans="1:39" ht="27.95" x14ac:dyDescent="0.3">
      <c r="A1269" s="6" t="str">
        <f t="shared" si="77"/>
        <v>Laboratory &amp; Pathology Services-Manual urinalysis test with examination using microscope-81000</v>
      </c>
      <c r="B1269" s="6" t="str">
        <f t="shared" si="78"/>
        <v>Manual urinalysis test with examination using microscope</v>
      </c>
      <c r="C1269" s="6" t="str">
        <f t="shared" si="79"/>
        <v>Laboratory &amp; Pathology Services</v>
      </c>
      <c r="D1269" s="6" t="str">
        <f t="shared" si="80"/>
        <v>81000</v>
      </c>
      <c r="E1269" s="25" t="s">
        <v>59</v>
      </c>
      <c r="F1269" s="25" t="s">
        <v>59</v>
      </c>
      <c r="G1269" s="53" t="s">
        <v>60</v>
      </c>
      <c r="H1269" s="25" t="s">
        <v>61</v>
      </c>
      <c r="I1269" s="10" t="s">
        <v>778</v>
      </c>
      <c r="J1269" s="17">
        <v>13</v>
      </c>
      <c r="K1269" s="17">
        <v>2.6</v>
      </c>
      <c r="L1269" s="17">
        <v>30.903900272727274</v>
      </c>
      <c r="M1269" s="17">
        <v>137.3506678787879</v>
      </c>
      <c r="N1269" s="17" t="s">
        <v>34096</v>
      </c>
      <c r="O1269" s="17">
        <v>30.903900272727274</v>
      </c>
      <c r="P1269" s="17" t="s">
        <v>34096</v>
      </c>
      <c r="Q1269" s="17" t="s">
        <v>34096</v>
      </c>
      <c r="R1269" s="17" t="s">
        <v>34096</v>
      </c>
      <c r="S1269" s="17" t="s">
        <v>34096</v>
      </c>
      <c r="T1269" s="17" t="s">
        <v>34096</v>
      </c>
      <c r="U1269" s="17" t="s">
        <v>34096</v>
      </c>
      <c r="V1269" s="17" t="s">
        <v>34096</v>
      </c>
      <c r="W1269" s="17" t="s">
        <v>34096</v>
      </c>
      <c r="X1269" s="17">
        <v>137.3506678787879</v>
      </c>
      <c r="Y1269" s="17">
        <v>123.6156010909091</v>
      </c>
      <c r="Z1269" s="17">
        <v>128.76625113636365</v>
      </c>
      <c r="AA1269" s="17">
        <v>134.7753428560606</v>
      </c>
      <c r="AB1269" s="17">
        <v>137.3506678787879</v>
      </c>
      <c r="AC1269" s="17">
        <v>137.3506678787879</v>
      </c>
      <c r="AD1269" s="17">
        <v>137.3506678787879</v>
      </c>
      <c r="AE1269" s="17">
        <v>123.2722244212121</v>
      </c>
      <c r="AF1269" s="17">
        <v>90.994817469696983</v>
      </c>
      <c r="AG1269" s="17">
        <v>48.072733757575747</v>
      </c>
      <c r="AH1269" s="10" t="s">
        <v>34789</v>
      </c>
      <c r="AI1269" s="10" t="s">
        <v>34072</v>
      </c>
      <c r="AJ1269" s="54">
        <v>1</v>
      </c>
      <c r="AK1269" s="27">
        <v>4</v>
      </c>
      <c r="AL1269" t="s">
        <v>175</v>
      </c>
      <c r="AM1269">
        <v>3</v>
      </c>
    </row>
    <row r="1270" spans="1:39" x14ac:dyDescent="0.3">
      <c r="A1270" s="6" t="str">
        <f t="shared" si="77"/>
        <v>Laboratory &amp; Pathology Services-Manual urinalysis test with examination using microscope-81000</v>
      </c>
      <c r="B1270" s="6" t="str">
        <f t="shared" si="78"/>
        <v>Manual urinalysis test with examination using microscope</v>
      </c>
      <c r="C1270" s="6" t="str">
        <f t="shared" si="79"/>
        <v>Laboratory &amp; Pathology Services</v>
      </c>
      <c r="D1270" s="6" t="str">
        <f t="shared" si="80"/>
        <v>81000</v>
      </c>
      <c r="E1270" s="19"/>
      <c r="F1270" s="18"/>
      <c r="G1270" s="59"/>
      <c r="H1270" s="60"/>
      <c r="I1270" s="20"/>
      <c r="J1270" s="21"/>
      <c r="K1270" s="21"/>
      <c r="L1270" s="21"/>
      <c r="M1270" s="21"/>
      <c r="N1270" s="21"/>
      <c r="O1270" s="21"/>
      <c r="P1270" s="21"/>
      <c r="Q1270" s="21"/>
      <c r="R1270" s="21"/>
      <c r="S1270" s="21"/>
      <c r="T1270" s="21"/>
      <c r="U1270" s="21"/>
      <c r="V1270" s="21"/>
      <c r="W1270" s="21"/>
      <c r="X1270" s="21"/>
      <c r="Y1270" s="21"/>
      <c r="Z1270" s="21"/>
      <c r="AA1270" s="21"/>
      <c r="AB1270" s="21"/>
      <c r="AC1270" s="21"/>
      <c r="AD1270" s="21"/>
      <c r="AE1270" s="21"/>
      <c r="AF1270" s="21"/>
      <c r="AG1270" s="21"/>
      <c r="AH1270" s="10"/>
      <c r="AI1270" s="10"/>
    </row>
    <row r="1271" spans="1:39" ht="27.95" x14ac:dyDescent="0.3">
      <c r="A1271" s="6" t="str">
        <f t="shared" si="77"/>
        <v>Laboratory &amp; Pathology Services-Automated urinalysis test-81002</v>
      </c>
      <c r="B1271" s="6" t="str">
        <f t="shared" si="78"/>
        <v>Automated urinalysis test</v>
      </c>
      <c r="C1271" s="6" t="str">
        <f t="shared" si="79"/>
        <v>Laboratory &amp; Pathology Services</v>
      </c>
      <c r="D1271" s="6" t="str">
        <f t="shared" si="80"/>
        <v>81002</v>
      </c>
      <c r="E1271" s="25" t="s">
        <v>59</v>
      </c>
      <c r="F1271" s="25" t="s">
        <v>59</v>
      </c>
      <c r="G1271" s="53" t="s">
        <v>63</v>
      </c>
      <c r="H1271" s="25" t="s">
        <v>64</v>
      </c>
      <c r="I1271" s="10" t="s">
        <v>62</v>
      </c>
      <c r="J1271" s="17">
        <v>36.4</v>
      </c>
      <c r="K1271" s="17">
        <v>7.28</v>
      </c>
      <c r="L1271" s="17">
        <v>3.3930000000000002</v>
      </c>
      <c r="M1271" s="17">
        <v>29.12</v>
      </c>
      <c r="N1271" s="17">
        <v>3.48</v>
      </c>
      <c r="O1271" s="17">
        <v>3.8280000000000003</v>
      </c>
      <c r="P1271" s="17">
        <v>3.48</v>
      </c>
      <c r="Q1271" s="17">
        <v>3.48</v>
      </c>
      <c r="R1271" s="17" t="s">
        <v>34096</v>
      </c>
      <c r="S1271" s="17">
        <v>3.8280000000000003</v>
      </c>
      <c r="T1271" s="17" t="s">
        <v>34096</v>
      </c>
      <c r="U1271" s="17" t="s">
        <v>34096</v>
      </c>
      <c r="V1271" s="17">
        <v>3.6568999999999998</v>
      </c>
      <c r="W1271" s="17">
        <v>3.3930000000000002</v>
      </c>
      <c r="X1271" s="17">
        <v>29.12</v>
      </c>
      <c r="Y1271" s="17">
        <v>26.207999999999998</v>
      </c>
      <c r="Z1271" s="17">
        <v>27.299999999999997</v>
      </c>
      <c r="AA1271" s="17">
        <v>28.574000000000002</v>
      </c>
      <c r="AB1271" s="17">
        <v>29.12</v>
      </c>
      <c r="AC1271" s="17">
        <v>29.12</v>
      </c>
      <c r="AD1271" s="17">
        <v>29.12</v>
      </c>
      <c r="AE1271" s="17">
        <v>26.135199999999998</v>
      </c>
      <c r="AF1271" s="17">
        <v>19.292000000000002</v>
      </c>
      <c r="AG1271" s="17" t="s">
        <v>34096</v>
      </c>
      <c r="AH1271" s="10" t="s">
        <v>34790</v>
      </c>
      <c r="AI1271" s="10" t="s">
        <v>34073</v>
      </c>
      <c r="AJ1271" s="54">
        <v>1</v>
      </c>
      <c r="AK1271" s="27">
        <v>4</v>
      </c>
      <c r="AL1271" t="s">
        <v>175</v>
      </c>
      <c r="AM1271">
        <v>3</v>
      </c>
    </row>
    <row r="1272" spans="1:39" x14ac:dyDescent="0.3">
      <c r="A1272" s="6" t="str">
        <f t="shared" si="77"/>
        <v>Laboratory &amp; Pathology Services-Automated urinalysis test-81002</v>
      </c>
      <c r="B1272" s="6" t="str">
        <f t="shared" si="78"/>
        <v>Automated urinalysis test</v>
      </c>
      <c r="C1272" s="6" t="str">
        <f t="shared" si="79"/>
        <v>Laboratory &amp; Pathology Services</v>
      </c>
      <c r="D1272" s="6" t="str">
        <f t="shared" si="80"/>
        <v>81002</v>
      </c>
      <c r="E1272" s="19"/>
      <c r="F1272" s="18"/>
      <c r="G1272" s="59"/>
      <c r="H1272" s="60"/>
      <c r="I1272" s="20"/>
      <c r="J1272" s="21"/>
      <c r="K1272" s="21"/>
      <c r="L1272" s="21"/>
      <c r="M1272" s="21"/>
      <c r="N1272" s="21"/>
      <c r="O1272" s="21"/>
      <c r="P1272" s="21"/>
      <c r="Q1272" s="21"/>
      <c r="R1272" s="21"/>
      <c r="S1272" s="21"/>
      <c r="T1272" s="21"/>
      <c r="U1272" s="21"/>
      <c r="V1272" s="21"/>
      <c r="W1272" s="21"/>
      <c r="X1272" s="21"/>
      <c r="Y1272" s="21"/>
      <c r="Z1272" s="21"/>
      <c r="AA1272" s="21"/>
      <c r="AB1272" s="21"/>
      <c r="AC1272" s="21"/>
      <c r="AD1272" s="21"/>
      <c r="AE1272" s="21"/>
      <c r="AF1272" s="21"/>
      <c r="AG1272" s="21"/>
      <c r="AH1272" s="10"/>
      <c r="AI1272" s="10"/>
    </row>
    <row r="1273" spans="1:39" ht="27.95" x14ac:dyDescent="0.3">
      <c r="A1273" s="6" t="str">
        <f t="shared" si="77"/>
        <v>Laboratory &amp; Pathology Services-Automated urinalysis test-81003</v>
      </c>
      <c r="B1273" s="6" t="str">
        <f t="shared" si="78"/>
        <v>Automated urinalysis test</v>
      </c>
      <c r="C1273" s="6" t="str">
        <f t="shared" si="79"/>
        <v>Laboratory &amp; Pathology Services</v>
      </c>
      <c r="D1273" s="6" t="str">
        <f t="shared" si="80"/>
        <v>81003</v>
      </c>
      <c r="E1273" s="25" t="s">
        <v>59</v>
      </c>
      <c r="F1273" s="25" t="s">
        <v>59</v>
      </c>
      <c r="G1273" s="53" t="s">
        <v>63</v>
      </c>
      <c r="H1273" s="25" t="s">
        <v>317</v>
      </c>
      <c r="I1273" s="10" t="s">
        <v>62</v>
      </c>
      <c r="J1273" s="17">
        <v>50.902500000000003</v>
      </c>
      <c r="K1273" s="17">
        <v>10.180500000000002</v>
      </c>
      <c r="L1273" s="17">
        <v>9.1624499999999998</v>
      </c>
      <c r="M1273" s="17">
        <v>40.722000000000008</v>
      </c>
      <c r="N1273" s="17" t="s">
        <v>34096</v>
      </c>
      <c r="O1273" s="17">
        <v>9.1624499999999998</v>
      </c>
      <c r="P1273" s="17" t="s">
        <v>34096</v>
      </c>
      <c r="Q1273" s="17" t="s">
        <v>34096</v>
      </c>
      <c r="R1273" s="17" t="s">
        <v>34096</v>
      </c>
      <c r="S1273" s="17" t="s">
        <v>34096</v>
      </c>
      <c r="T1273" s="17" t="s">
        <v>34096</v>
      </c>
      <c r="U1273" s="17" t="s">
        <v>34096</v>
      </c>
      <c r="V1273" s="17" t="s">
        <v>34096</v>
      </c>
      <c r="W1273" s="17" t="s">
        <v>34096</v>
      </c>
      <c r="X1273" s="17">
        <v>40.722000000000008</v>
      </c>
      <c r="Y1273" s="17">
        <v>36.649799999999999</v>
      </c>
      <c r="Z1273" s="17">
        <v>38.176874999999995</v>
      </c>
      <c r="AA1273" s="17">
        <v>39.95846250000001</v>
      </c>
      <c r="AB1273" s="17">
        <v>40.722000000000008</v>
      </c>
      <c r="AC1273" s="17">
        <v>40.722000000000008</v>
      </c>
      <c r="AD1273" s="17">
        <v>40.722000000000008</v>
      </c>
      <c r="AE1273" s="17">
        <v>36.547995</v>
      </c>
      <c r="AF1273" s="17">
        <v>26.978325000000005</v>
      </c>
      <c r="AG1273" s="17" t="s">
        <v>34096</v>
      </c>
      <c r="AH1273" s="10" t="s">
        <v>34791</v>
      </c>
      <c r="AI1273" s="10" t="s">
        <v>34074</v>
      </c>
      <c r="AJ1273" s="54">
        <v>1</v>
      </c>
      <c r="AK1273" s="27">
        <v>4</v>
      </c>
      <c r="AL1273" t="s">
        <v>175</v>
      </c>
      <c r="AM1273">
        <v>3</v>
      </c>
    </row>
    <row r="1274" spans="1:39" x14ac:dyDescent="0.3">
      <c r="A1274" s="6" t="str">
        <f t="shared" si="77"/>
        <v>Laboratory &amp; Pathology Services-Automated urinalysis test-81003</v>
      </c>
      <c r="B1274" s="6" t="str">
        <f t="shared" si="78"/>
        <v>Automated urinalysis test</v>
      </c>
      <c r="C1274" s="6" t="str">
        <f t="shared" si="79"/>
        <v>Laboratory &amp; Pathology Services</v>
      </c>
      <c r="D1274" s="6" t="str">
        <f t="shared" si="80"/>
        <v>81003</v>
      </c>
      <c r="E1274" s="19"/>
      <c r="F1274" s="18"/>
      <c r="G1274" s="59"/>
      <c r="H1274" s="60"/>
      <c r="I1274" s="20"/>
      <c r="J1274" s="21"/>
      <c r="K1274" s="21"/>
      <c r="L1274" s="21"/>
      <c r="M1274" s="21"/>
      <c r="N1274" s="21"/>
      <c r="O1274" s="21"/>
      <c r="P1274" s="21"/>
      <c r="Q1274" s="21"/>
      <c r="R1274" s="21"/>
      <c r="S1274" s="21"/>
      <c r="T1274" s="21"/>
      <c r="U1274" s="21"/>
      <c r="V1274" s="21"/>
      <c r="W1274" s="21"/>
      <c r="X1274" s="21"/>
      <c r="Y1274" s="21"/>
      <c r="Z1274" s="21"/>
      <c r="AA1274" s="21"/>
      <c r="AB1274" s="21"/>
      <c r="AC1274" s="21"/>
      <c r="AD1274" s="21"/>
      <c r="AE1274" s="21"/>
      <c r="AF1274" s="21"/>
      <c r="AG1274" s="21"/>
      <c r="AH1274" s="10"/>
      <c r="AI1274" s="10"/>
    </row>
    <row r="1275" spans="1:39" ht="27.95" x14ac:dyDescent="0.3">
      <c r="A1275" s="6" t="str">
        <f t="shared" si="77"/>
        <v>Laboratory &amp; Pathology Services-PSA (prostate specific antigen)-84153</v>
      </c>
      <c r="B1275" s="6" t="str">
        <f t="shared" si="78"/>
        <v>PSA (prostate specific antigen)</v>
      </c>
      <c r="C1275" s="6" t="str">
        <f t="shared" si="79"/>
        <v>Laboratory &amp; Pathology Services</v>
      </c>
      <c r="D1275" s="6" t="str">
        <f t="shared" si="80"/>
        <v>84153</v>
      </c>
      <c r="E1275" s="25" t="s">
        <v>59</v>
      </c>
      <c r="F1275" s="25" t="s">
        <v>59</v>
      </c>
      <c r="G1275" s="53" t="s">
        <v>846</v>
      </c>
      <c r="H1275" s="25" t="s">
        <v>610</v>
      </c>
      <c r="I1275" s="10" t="s">
        <v>208</v>
      </c>
      <c r="J1275" s="17">
        <v>95.12</v>
      </c>
      <c r="K1275" s="17">
        <v>19.024000000000001</v>
      </c>
      <c r="L1275" s="17">
        <v>17.91</v>
      </c>
      <c r="M1275" s="17">
        <v>76.096000000000004</v>
      </c>
      <c r="N1275" s="17">
        <v>18.39</v>
      </c>
      <c r="O1275" s="17">
        <v>20.229000000000003</v>
      </c>
      <c r="P1275" s="17">
        <v>18.39</v>
      </c>
      <c r="Q1275" s="17">
        <v>18.39</v>
      </c>
      <c r="R1275" s="17" t="s">
        <v>34096</v>
      </c>
      <c r="S1275" s="17">
        <v>20.229000000000003</v>
      </c>
      <c r="T1275" s="17" t="s">
        <v>34096</v>
      </c>
      <c r="U1275" s="17" t="s">
        <v>34096</v>
      </c>
      <c r="V1275" s="17">
        <v>19.302999999999997</v>
      </c>
      <c r="W1275" s="17">
        <v>17.91</v>
      </c>
      <c r="X1275" s="17">
        <v>76.096000000000004</v>
      </c>
      <c r="Y1275" s="17">
        <v>68.486399999999989</v>
      </c>
      <c r="Z1275" s="17">
        <v>71.34</v>
      </c>
      <c r="AA1275" s="17">
        <v>74.669200000000004</v>
      </c>
      <c r="AB1275" s="17">
        <v>76.096000000000004</v>
      </c>
      <c r="AC1275" s="17">
        <v>76.096000000000004</v>
      </c>
      <c r="AD1275" s="17">
        <v>76.096000000000004</v>
      </c>
      <c r="AE1275" s="17">
        <v>68.296159999999986</v>
      </c>
      <c r="AF1275" s="17">
        <v>50.413600000000002</v>
      </c>
      <c r="AG1275" s="17" t="s">
        <v>34096</v>
      </c>
      <c r="AH1275" s="10" t="s">
        <v>34792</v>
      </c>
      <c r="AI1275" s="10" t="s">
        <v>34075</v>
      </c>
      <c r="AJ1275" s="54">
        <v>1</v>
      </c>
      <c r="AK1275" s="27">
        <v>4</v>
      </c>
      <c r="AL1275" t="s">
        <v>175</v>
      </c>
      <c r="AM1275">
        <v>3</v>
      </c>
    </row>
    <row r="1276" spans="1:39" x14ac:dyDescent="0.3">
      <c r="A1276" s="6" t="str">
        <f t="shared" si="77"/>
        <v>Laboratory &amp; Pathology Services-PSA (prostate specific antigen)-84153</v>
      </c>
      <c r="B1276" s="6" t="str">
        <f t="shared" si="78"/>
        <v>PSA (prostate specific antigen)</v>
      </c>
      <c r="C1276" s="6" t="str">
        <f t="shared" si="79"/>
        <v>Laboratory &amp; Pathology Services</v>
      </c>
      <c r="D1276" s="6" t="str">
        <f t="shared" si="80"/>
        <v>84153</v>
      </c>
      <c r="E1276" s="19"/>
      <c r="F1276" s="18"/>
      <c r="G1276" s="59"/>
      <c r="H1276" s="60"/>
      <c r="I1276" s="20"/>
      <c r="J1276" s="21"/>
      <c r="K1276" s="21"/>
      <c r="L1276" s="21"/>
      <c r="M1276" s="21"/>
      <c r="N1276" s="21"/>
      <c r="O1276" s="21"/>
      <c r="P1276" s="21"/>
      <c r="Q1276" s="21"/>
      <c r="R1276" s="21"/>
      <c r="S1276" s="21"/>
      <c r="T1276" s="21"/>
      <c r="U1276" s="21"/>
      <c r="V1276" s="21"/>
      <c r="W1276" s="21"/>
      <c r="X1276" s="21"/>
      <c r="Y1276" s="21"/>
      <c r="Z1276" s="21"/>
      <c r="AA1276" s="21"/>
      <c r="AB1276" s="21"/>
      <c r="AC1276" s="21"/>
      <c r="AD1276" s="21"/>
      <c r="AE1276" s="21"/>
      <c r="AF1276" s="21"/>
      <c r="AG1276" s="21"/>
      <c r="AH1276" s="10"/>
      <c r="AI1276" s="10"/>
    </row>
    <row r="1277" spans="1:39" ht="27.95" x14ac:dyDescent="0.3">
      <c r="A1277" s="6" t="str">
        <f t="shared" si="77"/>
        <v>Laboratory &amp; Pathology Services-PSA (prostate specific antigen)-84154</v>
      </c>
      <c r="B1277" s="6" t="str">
        <f t="shared" si="78"/>
        <v>PSA (prostate specific antigen)</v>
      </c>
      <c r="C1277" s="6" t="str">
        <f t="shared" si="79"/>
        <v>Laboratory &amp; Pathology Services</v>
      </c>
      <c r="D1277" s="6" t="str">
        <f t="shared" si="80"/>
        <v>84154</v>
      </c>
      <c r="E1277" s="25" t="s">
        <v>59</v>
      </c>
      <c r="F1277" s="25" t="s">
        <v>59</v>
      </c>
      <c r="G1277" s="53" t="s">
        <v>846</v>
      </c>
      <c r="H1277" s="25" t="s">
        <v>612</v>
      </c>
      <c r="I1277" s="10" t="s">
        <v>208</v>
      </c>
      <c r="J1277" s="17">
        <v>125.765</v>
      </c>
      <c r="K1277" s="17">
        <v>25.153000000000002</v>
      </c>
      <c r="L1277" s="17">
        <v>17.91</v>
      </c>
      <c r="M1277" s="17">
        <v>100.61200000000001</v>
      </c>
      <c r="N1277" s="17">
        <v>18.39</v>
      </c>
      <c r="O1277" s="17">
        <v>20.229000000000003</v>
      </c>
      <c r="P1277" s="17">
        <v>18.39</v>
      </c>
      <c r="Q1277" s="17">
        <v>18.39</v>
      </c>
      <c r="R1277" s="17" t="s">
        <v>34096</v>
      </c>
      <c r="S1277" s="17">
        <v>20.229000000000003</v>
      </c>
      <c r="T1277" s="17" t="s">
        <v>34096</v>
      </c>
      <c r="U1277" s="17" t="s">
        <v>34096</v>
      </c>
      <c r="V1277" s="17">
        <v>19.302999999999997</v>
      </c>
      <c r="W1277" s="17">
        <v>17.91</v>
      </c>
      <c r="X1277" s="17">
        <v>100.61200000000001</v>
      </c>
      <c r="Y1277" s="17">
        <v>90.55080000000001</v>
      </c>
      <c r="Z1277" s="17">
        <v>94.32374999999999</v>
      </c>
      <c r="AA1277" s="17">
        <v>98.725525000000005</v>
      </c>
      <c r="AB1277" s="17">
        <v>100.61200000000001</v>
      </c>
      <c r="AC1277" s="17">
        <v>100.61200000000001</v>
      </c>
      <c r="AD1277" s="17">
        <v>100.61200000000001</v>
      </c>
      <c r="AE1277" s="17">
        <v>90.299270000000007</v>
      </c>
      <c r="AF1277" s="17">
        <v>66.655450000000002</v>
      </c>
      <c r="AG1277" s="17" t="s">
        <v>34096</v>
      </c>
      <c r="AH1277" s="10" t="s">
        <v>34793</v>
      </c>
      <c r="AI1277" s="10" t="s">
        <v>34076</v>
      </c>
      <c r="AJ1277" s="54">
        <v>1</v>
      </c>
      <c r="AK1277" s="27">
        <v>4</v>
      </c>
      <c r="AL1277" t="s">
        <v>175</v>
      </c>
      <c r="AM1277">
        <v>3</v>
      </c>
    </row>
    <row r="1278" spans="1:39" x14ac:dyDescent="0.3">
      <c r="A1278" s="6" t="str">
        <f t="shared" si="77"/>
        <v>Laboratory &amp; Pathology Services-PSA (prostate specific antigen)-84154</v>
      </c>
      <c r="B1278" s="6" t="str">
        <f t="shared" si="78"/>
        <v>PSA (prostate specific antigen)</v>
      </c>
      <c r="C1278" s="6" t="str">
        <f t="shared" si="79"/>
        <v>Laboratory &amp; Pathology Services</v>
      </c>
      <c r="D1278" s="6" t="str">
        <f t="shared" si="80"/>
        <v>84154</v>
      </c>
      <c r="E1278" s="19"/>
      <c r="F1278" s="18"/>
      <c r="G1278" s="59"/>
      <c r="H1278" s="60"/>
      <c r="I1278" s="20"/>
      <c r="J1278" s="21"/>
      <c r="K1278" s="21"/>
      <c r="L1278" s="21"/>
      <c r="M1278" s="21"/>
      <c r="N1278" s="21"/>
      <c r="O1278" s="21"/>
      <c r="P1278" s="21"/>
      <c r="Q1278" s="21"/>
      <c r="R1278" s="21"/>
      <c r="S1278" s="21"/>
      <c r="T1278" s="21"/>
      <c r="U1278" s="21"/>
      <c r="V1278" s="21"/>
      <c r="W1278" s="21"/>
      <c r="X1278" s="21"/>
      <c r="Y1278" s="21"/>
      <c r="Z1278" s="21"/>
      <c r="AA1278" s="21"/>
      <c r="AB1278" s="21"/>
      <c r="AC1278" s="21"/>
      <c r="AD1278" s="21"/>
      <c r="AE1278" s="21"/>
      <c r="AF1278" s="21"/>
      <c r="AG1278" s="21"/>
      <c r="AH1278" s="10"/>
      <c r="AI1278" s="10"/>
    </row>
    <row r="1279" spans="1:39" ht="27.95" x14ac:dyDescent="0.3">
      <c r="A1279" s="6" t="str">
        <f t="shared" si="77"/>
        <v>Laboratory &amp; Pathology Services-Blood test, thyroid stimulating hormone (TSH)-84443</v>
      </c>
      <c r="B1279" s="6" t="str">
        <f t="shared" si="78"/>
        <v>Blood test, thyroid stimulating hormone (TSH)</v>
      </c>
      <c r="C1279" s="6" t="str">
        <f t="shared" si="79"/>
        <v>Laboratory &amp; Pathology Services</v>
      </c>
      <c r="D1279" s="6" t="str">
        <f t="shared" si="80"/>
        <v>84443</v>
      </c>
      <c r="E1279" s="25" t="s">
        <v>59</v>
      </c>
      <c r="F1279" s="25" t="s">
        <v>59</v>
      </c>
      <c r="G1279" s="53" t="s">
        <v>554</v>
      </c>
      <c r="H1279" s="25" t="s">
        <v>555</v>
      </c>
      <c r="I1279" s="10" t="s">
        <v>208</v>
      </c>
      <c r="J1279" s="17">
        <v>248.73</v>
      </c>
      <c r="K1279" s="17">
        <v>49.746000000000002</v>
      </c>
      <c r="L1279" s="17">
        <v>16.362000000000002</v>
      </c>
      <c r="M1279" s="17">
        <v>198.98400000000001</v>
      </c>
      <c r="N1279" s="17">
        <v>16.8</v>
      </c>
      <c r="O1279" s="17">
        <v>18.480000000000004</v>
      </c>
      <c r="P1279" s="17">
        <v>16.8</v>
      </c>
      <c r="Q1279" s="17">
        <v>16.8</v>
      </c>
      <c r="R1279" s="17" t="s">
        <v>34096</v>
      </c>
      <c r="S1279" s="17">
        <v>18.480000000000004</v>
      </c>
      <c r="T1279" s="17" t="s">
        <v>34096</v>
      </c>
      <c r="U1279" s="17" t="s">
        <v>34096</v>
      </c>
      <c r="V1279" s="17">
        <v>17.634599999999999</v>
      </c>
      <c r="W1279" s="17">
        <v>16.362000000000002</v>
      </c>
      <c r="X1279" s="17">
        <v>198.98400000000001</v>
      </c>
      <c r="Y1279" s="17">
        <v>179.0856</v>
      </c>
      <c r="Z1279" s="17">
        <v>186.54749999999999</v>
      </c>
      <c r="AA1279" s="17">
        <v>195.25305</v>
      </c>
      <c r="AB1279" s="17">
        <v>198.98400000000001</v>
      </c>
      <c r="AC1279" s="17">
        <v>198.98400000000001</v>
      </c>
      <c r="AD1279" s="17">
        <v>198.98400000000001</v>
      </c>
      <c r="AE1279" s="17">
        <v>178.58813999999998</v>
      </c>
      <c r="AF1279" s="17">
        <v>131.82689999999999</v>
      </c>
      <c r="AG1279" s="17" t="s">
        <v>34096</v>
      </c>
      <c r="AH1279" s="10" t="s">
        <v>34794</v>
      </c>
      <c r="AI1279" s="10" t="s">
        <v>34077</v>
      </c>
      <c r="AJ1279" s="54">
        <v>1</v>
      </c>
      <c r="AK1279" s="27">
        <v>4</v>
      </c>
      <c r="AL1279" t="s">
        <v>175</v>
      </c>
      <c r="AM1279">
        <v>3</v>
      </c>
    </row>
    <row r="1280" spans="1:39" x14ac:dyDescent="0.3">
      <c r="A1280" s="6" t="str">
        <f t="shared" si="77"/>
        <v>Laboratory &amp; Pathology Services-Blood test, thyroid stimulating hormone (TSH)-84443</v>
      </c>
      <c r="B1280" s="6" t="str">
        <f t="shared" si="78"/>
        <v>Blood test, thyroid stimulating hormone (TSH)</v>
      </c>
      <c r="C1280" s="6" t="str">
        <f t="shared" si="79"/>
        <v>Laboratory &amp; Pathology Services</v>
      </c>
      <c r="D1280" s="6" t="str">
        <f t="shared" si="80"/>
        <v>84443</v>
      </c>
      <c r="E1280" s="19"/>
      <c r="F1280" s="18"/>
      <c r="G1280" s="59"/>
      <c r="H1280" s="60"/>
      <c r="I1280" s="20"/>
      <c r="J1280" s="21"/>
      <c r="K1280" s="21"/>
      <c r="L1280" s="21"/>
      <c r="M1280" s="21"/>
      <c r="N1280" s="21"/>
      <c r="O1280" s="21"/>
      <c r="P1280" s="21"/>
      <c r="Q1280" s="21"/>
      <c r="R1280" s="21"/>
      <c r="S1280" s="21"/>
      <c r="T1280" s="21"/>
      <c r="U1280" s="21"/>
      <c r="V1280" s="21"/>
      <c r="W1280" s="21"/>
      <c r="X1280" s="21"/>
      <c r="Y1280" s="21"/>
      <c r="Z1280" s="21"/>
      <c r="AA1280" s="21"/>
      <c r="AB1280" s="21"/>
      <c r="AC1280" s="21"/>
      <c r="AD1280" s="21"/>
      <c r="AE1280" s="21"/>
      <c r="AF1280" s="21"/>
      <c r="AG1280" s="21"/>
      <c r="AH1280" s="10"/>
      <c r="AI1280" s="10"/>
    </row>
    <row r="1281" spans="1:39" x14ac:dyDescent="0.3">
      <c r="A1281" s="6" t="str">
        <f t="shared" si="77"/>
        <v>Radiology Services-CT scan, head or brain, without contrast-70450</v>
      </c>
      <c r="B1281" s="6" t="str">
        <f t="shared" si="78"/>
        <v>CT scan, head or brain, without contrast</v>
      </c>
      <c r="C1281" s="6" t="str">
        <f t="shared" si="79"/>
        <v>Radiology Services</v>
      </c>
      <c r="D1281" s="6" t="str">
        <f t="shared" si="80"/>
        <v>70450</v>
      </c>
      <c r="E1281" s="25" t="s">
        <v>52</v>
      </c>
      <c r="F1281" s="25" t="s">
        <v>52</v>
      </c>
      <c r="G1281" s="53" t="s">
        <v>850</v>
      </c>
      <c r="H1281" s="25" t="s">
        <v>198</v>
      </c>
      <c r="I1281" s="10" t="s">
        <v>199</v>
      </c>
      <c r="J1281" s="17">
        <v>3233.42</v>
      </c>
      <c r="K1281" s="17">
        <v>646.68400000000008</v>
      </c>
      <c r="L1281" s="17">
        <v>93.681000000000012</v>
      </c>
      <c r="M1281" s="17">
        <v>2586.7359999999999</v>
      </c>
      <c r="N1281" s="17">
        <v>106.88</v>
      </c>
      <c r="O1281" s="17">
        <v>296.45240000000001</v>
      </c>
      <c r="P1281" s="17">
        <v>106.88</v>
      </c>
      <c r="Q1281" s="17">
        <v>106.88</v>
      </c>
      <c r="R1281" s="17" t="s">
        <v>34096</v>
      </c>
      <c r="S1281" s="17">
        <v>117.568</v>
      </c>
      <c r="T1281" s="17">
        <v>104.75</v>
      </c>
      <c r="U1281" s="17">
        <v>104.09</v>
      </c>
      <c r="V1281" s="17">
        <v>100.96729999999999</v>
      </c>
      <c r="W1281" s="17">
        <v>93.681000000000012</v>
      </c>
      <c r="X1281" s="17">
        <v>2586.7359999999999</v>
      </c>
      <c r="Y1281" s="17">
        <v>2328.0623999999998</v>
      </c>
      <c r="Z1281" s="17">
        <v>2425.0650000000001</v>
      </c>
      <c r="AA1281" s="17">
        <v>2538.2347</v>
      </c>
      <c r="AB1281" s="17">
        <v>2586.7359999999999</v>
      </c>
      <c r="AC1281" s="17">
        <v>2586.7359999999999</v>
      </c>
      <c r="AD1281" s="17">
        <v>2586.7359999999999</v>
      </c>
      <c r="AE1281" s="17">
        <v>2321.5955599999998</v>
      </c>
      <c r="AF1281" s="17">
        <v>1713.7126000000001</v>
      </c>
      <c r="AG1281" s="17" t="s">
        <v>34096</v>
      </c>
      <c r="AH1281" s="10" t="s">
        <v>34795</v>
      </c>
      <c r="AI1281" s="10" t="s">
        <v>34078</v>
      </c>
      <c r="AJ1281" s="54">
        <v>1</v>
      </c>
      <c r="AK1281" s="27">
        <v>4</v>
      </c>
      <c r="AL1281" t="s">
        <v>175</v>
      </c>
      <c r="AM1281">
        <v>3</v>
      </c>
    </row>
    <row r="1282" spans="1:39" x14ac:dyDescent="0.3">
      <c r="A1282" s="6" t="str">
        <f t="shared" si="77"/>
        <v>Radiology Services-CT scan, head or brain, without contrast-70450</v>
      </c>
      <c r="B1282" s="6" t="str">
        <f t="shared" si="78"/>
        <v>CT scan, head or brain, without contrast</v>
      </c>
      <c r="C1282" s="6" t="str">
        <f t="shared" si="79"/>
        <v>Radiology Services</v>
      </c>
      <c r="D1282" s="6" t="str">
        <f t="shared" si="80"/>
        <v>70450</v>
      </c>
      <c r="E1282" s="19"/>
      <c r="F1282" s="18"/>
      <c r="G1282" s="59"/>
      <c r="H1282" s="60"/>
      <c r="I1282" s="20"/>
      <c r="J1282" s="21"/>
      <c r="K1282" s="21"/>
      <c r="L1282" s="21"/>
      <c r="M1282" s="21"/>
      <c r="N1282" s="21"/>
      <c r="O1282" s="21"/>
      <c r="P1282" s="21"/>
      <c r="Q1282" s="21"/>
      <c r="R1282" s="21"/>
      <c r="S1282" s="21"/>
      <c r="T1282" s="21"/>
      <c r="U1282" s="21"/>
      <c r="V1282" s="21"/>
      <c r="W1282" s="21"/>
      <c r="X1282" s="21"/>
      <c r="Y1282" s="21"/>
      <c r="Z1282" s="21"/>
      <c r="AA1282" s="21"/>
      <c r="AB1282" s="21"/>
      <c r="AC1282" s="21"/>
      <c r="AD1282" s="21"/>
      <c r="AE1282" s="21"/>
      <c r="AF1282" s="21"/>
      <c r="AG1282" s="21"/>
      <c r="AH1282" s="10"/>
      <c r="AI1282" s="10"/>
    </row>
    <row r="1283" spans="1:39" x14ac:dyDescent="0.3">
      <c r="A1283" s="6" t="str">
        <f t="shared" si="77"/>
        <v>Radiology Services-MRI scan of brain before and after contrast-70553</v>
      </c>
      <c r="B1283" s="6" t="str">
        <f t="shared" si="78"/>
        <v>MRI scan of brain before and after contrast</v>
      </c>
      <c r="C1283" s="6" t="str">
        <f t="shared" si="79"/>
        <v>Radiology Services</v>
      </c>
      <c r="D1283" s="6" t="str">
        <f t="shared" si="80"/>
        <v>70553</v>
      </c>
      <c r="E1283" s="25" t="s">
        <v>52</v>
      </c>
      <c r="F1283" s="25" t="s">
        <v>52</v>
      </c>
      <c r="G1283" s="53" t="s">
        <v>53</v>
      </c>
      <c r="H1283" s="25" t="s">
        <v>22978</v>
      </c>
      <c r="I1283" s="10" t="s">
        <v>31089</v>
      </c>
      <c r="J1283" s="17">
        <v>5926.23</v>
      </c>
      <c r="K1283" s="17">
        <v>1185.2459999999999</v>
      </c>
      <c r="L1283" s="17">
        <v>281.73600000000005</v>
      </c>
      <c r="M1283" s="17">
        <v>4740.9839999999995</v>
      </c>
      <c r="N1283" s="17">
        <v>332.8</v>
      </c>
      <c r="O1283" s="17">
        <v>366.08000000000004</v>
      </c>
      <c r="P1283" s="17">
        <v>332.8</v>
      </c>
      <c r="Q1283" s="17">
        <v>332.8</v>
      </c>
      <c r="R1283" s="17" t="s">
        <v>34096</v>
      </c>
      <c r="S1283" s="17">
        <v>366.08000000000004</v>
      </c>
      <c r="T1283" s="17">
        <v>366.42</v>
      </c>
      <c r="U1283" s="17">
        <v>313.04000000000002</v>
      </c>
      <c r="V1283" s="17">
        <v>303.64879999999999</v>
      </c>
      <c r="W1283" s="17">
        <v>281.73600000000005</v>
      </c>
      <c r="X1283" s="17">
        <v>4740.9839999999995</v>
      </c>
      <c r="Y1283" s="17">
        <v>4266.8855999999996</v>
      </c>
      <c r="Z1283" s="17">
        <v>4444.6724999999997</v>
      </c>
      <c r="AA1283" s="17">
        <v>4652.0905499999999</v>
      </c>
      <c r="AB1283" s="17">
        <v>4740.9839999999995</v>
      </c>
      <c r="AC1283" s="17">
        <v>4740.9839999999995</v>
      </c>
      <c r="AD1283" s="17">
        <v>4740.9839999999995</v>
      </c>
      <c r="AE1283" s="17">
        <v>4255.0331399999995</v>
      </c>
      <c r="AF1283" s="17">
        <v>3140.9018999999998</v>
      </c>
      <c r="AG1283" s="17" t="s">
        <v>34096</v>
      </c>
      <c r="AH1283" s="10" t="s">
        <v>34796</v>
      </c>
      <c r="AI1283" s="10" t="s">
        <v>34079</v>
      </c>
      <c r="AJ1283" s="54">
        <v>1</v>
      </c>
      <c r="AK1283" s="27">
        <v>4</v>
      </c>
      <c r="AL1283" t="s">
        <v>175</v>
      </c>
      <c r="AM1283">
        <v>3</v>
      </c>
    </row>
    <row r="1284" spans="1:39" x14ac:dyDescent="0.3">
      <c r="A1284" s="6" t="str">
        <f t="shared" si="77"/>
        <v>Radiology Services-MRI scan of brain before and after contrast-70553</v>
      </c>
      <c r="B1284" s="6" t="str">
        <f t="shared" si="78"/>
        <v>MRI scan of brain before and after contrast</v>
      </c>
      <c r="C1284" s="6" t="str">
        <f t="shared" si="79"/>
        <v>Radiology Services</v>
      </c>
      <c r="D1284" s="6" t="str">
        <f t="shared" si="80"/>
        <v>70553</v>
      </c>
      <c r="E1284" s="25"/>
      <c r="F1284" s="25"/>
      <c r="G1284" s="53"/>
      <c r="H1284" s="25"/>
      <c r="I1284" s="10"/>
      <c r="J1284" s="17"/>
      <c r="K1284" s="17"/>
      <c r="L1284" s="17"/>
      <c r="M1284" s="17"/>
      <c r="N1284" s="17"/>
      <c r="O1284" s="17"/>
      <c r="P1284" s="17"/>
      <c r="Q1284" s="17"/>
      <c r="R1284" s="17"/>
      <c r="S1284" s="17"/>
      <c r="T1284" s="17"/>
      <c r="U1284" s="17"/>
      <c r="V1284" s="17"/>
      <c r="W1284" s="17"/>
      <c r="X1284" s="17"/>
      <c r="Y1284" s="17"/>
      <c r="Z1284" s="17"/>
      <c r="AA1284" s="17"/>
      <c r="AB1284" s="17"/>
      <c r="AC1284" s="17"/>
      <c r="AD1284" s="17"/>
      <c r="AE1284" s="17"/>
      <c r="AF1284" s="17"/>
      <c r="AG1284" s="17"/>
      <c r="AH1284" s="10"/>
      <c r="AI1284" s="10"/>
    </row>
    <row r="1285" spans="1:39" x14ac:dyDescent="0.3">
      <c r="A1285" s="6" t="str">
        <f t="shared" si="77"/>
        <v>Radiology Services-MRI scan of brain before and after contrast-70553</v>
      </c>
      <c r="B1285" s="6" t="str">
        <f t="shared" si="78"/>
        <v>MRI scan of brain before and after contrast</v>
      </c>
      <c r="C1285" s="6" t="str">
        <f t="shared" si="79"/>
        <v>Radiology Services</v>
      </c>
      <c r="D1285" s="6" t="str">
        <f t="shared" si="80"/>
        <v>70553</v>
      </c>
      <c r="E1285" s="8"/>
      <c r="G1285" s="56" t="s">
        <v>43</v>
      </c>
      <c r="AH1285" s="10"/>
      <c r="AI1285" s="10"/>
    </row>
    <row r="1286" spans="1:39" x14ac:dyDescent="0.3">
      <c r="A1286" s="6" t="str">
        <f t="shared" si="77"/>
        <v>Radiology Services-MRI scan of brain before and after contrast-70553</v>
      </c>
      <c r="B1286" s="6" t="str">
        <f t="shared" si="78"/>
        <v>MRI scan of brain before and after contrast</v>
      </c>
      <c r="C1286" s="6" t="str">
        <f t="shared" si="79"/>
        <v>Radiology Services</v>
      </c>
      <c r="D1286" s="6" t="str">
        <f t="shared" si="80"/>
        <v>70553</v>
      </c>
      <c r="E1286" s="19"/>
      <c r="F1286" s="18"/>
      <c r="G1286" s="59"/>
      <c r="H1286" s="60"/>
      <c r="I1286" s="20"/>
      <c r="J1286" s="21"/>
      <c r="K1286" s="21"/>
      <c r="L1286" s="21"/>
      <c r="M1286" s="21"/>
      <c r="N1286" s="21"/>
      <c r="O1286" s="21"/>
      <c r="P1286" s="21"/>
      <c r="Q1286" s="21"/>
      <c r="R1286" s="21"/>
      <c r="S1286" s="21"/>
      <c r="T1286" s="21"/>
      <c r="U1286" s="21"/>
      <c r="V1286" s="21"/>
      <c r="W1286" s="21"/>
      <c r="X1286" s="21"/>
      <c r="Y1286" s="21"/>
      <c r="Z1286" s="21"/>
      <c r="AA1286" s="21"/>
      <c r="AB1286" s="21"/>
      <c r="AC1286" s="21"/>
      <c r="AD1286" s="21"/>
      <c r="AE1286" s="21"/>
      <c r="AF1286" s="21"/>
      <c r="AG1286" s="21"/>
      <c r="AH1286" s="10"/>
      <c r="AI1286" s="10"/>
    </row>
    <row r="1287" spans="1:39" x14ac:dyDescent="0.3">
      <c r="A1287" s="6" t="str">
        <f t="shared" si="77"/>
        <v>Radiology Services-X-Ray, lower back, minimum four views-72110</v>
      </c>
      <c r="B1287" s="6" t="str">
        <f t="shared" si="78"/>
        <v>X-Ray, lower back, minimum four views</v>
      </c>
      <c r="C1287" s="6" t="str">
        <f t="shared" si="79"/>
        <v>Radiology Services</v>
      </c>
      <c r="D1287" s="6" t="str">
        <f t="shared" si="80"/>
        <v>72110</v>
      </c>
      <c r="E1287" s="25" t="s">
        <v>52</v>
      </c>
      <c r="F1287" s="25" t="s">
        <v>52</v>
      </c>
      <c r="G1287" s="53" t="s">
        <v>851</v>
      </c>
      <c r="H1287" s="25" t="s">
        <v>286</v>
      </c>
      <c r="I1287" s="10" t="s">
        <v>178</v>
      </c>
      <c r="J1287" s="17">
        <v>676.42</v>
      </c>
      <c r="K1287" s="17">
        <v>135.28399999999999</v>
      </c>
      <c r="L1287" s="17">
        <v>121.75559999999999</v>
      </c>
      <c r="M1287" s="17">
        <v>541.13599999999997</v>
      </c>
      <c r="N1287" s="17" t="s">
        <v>34096</v>
      </c>
      <c r="O1287" s="17">
        <v>121.75559999999999</v>
      </c>
      <c r="P1287" s="17" t="s">
        <v>34096</v>
      </c>
      <c r="Q1287" s="17" t="s">
        <v>34096</v>
      </c>
      <c r="R1287" s="17" t="s">
        <v>34096</v>
      </c>
      <c r="S1287" s="17" t="s">
        <v>34096</v>
      </c>
      <c r="T1287" s="17" t="s">
        <v>34096</v>
      </c>
      <c r="U1287" s="17" t="s">
        <v>34096</v>
      </c>
      <c r="V1287" s="17" t="s">
        <v>34096</v>
      </c>
      <c r="W1287" s="17" t="s">
        <v>34096</v>
      </c>
      <c r="X1287" s="17">
        <v>541.13599999999997</v>
      </c>
      <c r="Y1287" s="17">
        <v>487.02239999999995</v>
      </c>
      <c r="Z1287" s="17">
        <v>507.31499999999994</v>
      </c>
      <c r="AA1287" s="17">
        <v>530.98969999999997</v>
      </c>
      <c r="AB1287" s="17">
        <v>541.13599999999997</v>
      </c>
      <c r="AC1287" s="17">
        <v>541.13599999999997</v>
      </c>
      <c r="AD1287" s="17">
        <v>541.13599999999997</v>
      </c>
      <c r="AE1287" s="17">
        <v>485.66955999999993</v>
      </c>
      <c r="AF1287" s="17">
        <v>358.50259999999997</v>
      </c>
      <c r="AG1287" s="17" t="s">
        <v>34096</v>
      </c>
      <c r="AH1287" s="10" t="s">
        <v>34797</v>
      </c>
      <c r="AI1287" s="10" t="s">
        <v>34080</v>
      </c>
      <c r="AJ1287" s="54">
        <v>1</v>
      </c>
      <c r="AK1287" s="27">
        <v>4</v>
      </c>
      <c r="AL1287" t="s">
        <v>175</v>
      </c>
      <c r="AM1287">
        <v>3</v>
      </c>
    </row>
    <row r="1288" spans="1:39" x14ac:dyDescent="0.3">
      <c r="A1288" s="6" t="str">
        <f t="shared" si="77"/>
        <v>Radiology Services-X-Ray, lower back, minimum four views-72110</v>
      </c>
      <c r="B1288" s="6" t="str">
        <f t="shared" si="78"/>
        <v>X-Ray, lower back, minimum four views</v>
      </c>
      <c r="C1288" s="6" t="str">
        <f t="shared" si="79"/>
        <v>Radiology Services</v>
      </c>
      <c r="D1288" s="6" t="str">
        <f t="shared" si="80"/>
        <v>72110</v>
      </c>
      <c r="E1288" s="25"/>
      <c r="F1288" s="25"/>
      <c r="G1288" s="53"/>
      <c r="H1288" s="25"/>
      <c r="I1288" s="10"/>
      <c r="J1288" s="17"/>
      <c r="K1288" s="17"/>
      <c r="L1288" s="17"/>
      <c r="M1288" s="17"/>
      <c r="N1288" s="17"/>
      <c r="O1288" s="17"/>
      <c r="P1288" s="17"/>
      <c r="Q1288" s="17"/>
      <c r="R1288" s="17"/>
      <c r="S1288" s="17"/>
      <c r="T1288" s="17"/>
      <c r="U1288" s="17"/>
      <c r="V1288" s="17"/>
      <c r="W1288" s="17"/>
      <c r="X1288" s="17"/>
      <c r="Y1288" s="17"/>
      <c r="Z1288" s="17"/>
      <c r="AA1288" s="17"/>
      <c r="AB1288" s="17"/>
      <c r="AC1288" s="17"/>
      <c r="AD1288" s="17"/>
      <c r="AE1288" s="17"/>
      <c r="AF1288" s="17"/>
      <c r="AG1288" s="17"/>
      <c r="AH1288" s="10"/>
      <c r="AI1288" s="10"/>
    </row>
    <row r="1289" spans="1:39" x14ac:dyDescent="0.3">
      <c r="A1289" s="6" t="str">
        <f t="shared" si="77"/>
        <v>Radiology Services-X-Ray, lower back, minimum four views-72110</v>
      </c>
      <c r="B1289" s="6" t="str">
        <f t="shared" si="78"/>
        <v>X-Ray, lower back, minimum four views</v>
      </c>
      <c r="C1289" s="6" t="str">
        <f t="shared" si="79"/>
        <v>Radiology Services</v>
      </c>
      <c r="D1289" s="6" t="str">
        <f t="shared" si="80"/>
        <v>72110</v>
      </c>
      <c r="E1289" s="8"/>
      <c r="G1289" s="56" t="s">
        <v>43</v>
      </c>
      <c r="AH1289" s="10"/>
      <c r="AI1289" s="10"/>
    </row>
    <row r="1290" spans="1:39" x14ac:dyDescent="0.3">
      <c r="A1290" s="6" t="str">
        <f t="shared" si="77"/>
        <v>Radiology Services-X-Ray, lower back, minimum four views-72110</v>
      </c>
      <c r="B1290" s="6" t="str">
        <f t="shared" si="78"/>
        <v>X-Ray, lower back, minimum four views</v>
      </c>
      <c r="C1290" s="6" t="str">
        <f t="shared" si="79"/>
        <v>Radiology Services</v>
      </c>
      <c r="D1290" s="6" t="str">
        <f t="shared" si="80"/>
        <v>72110</v>
      </c>
      <c r="E1290" s="19"/>
      <c r="F1290" s="18"/>
      <c r="G1290" s="59"/>
      <c r="H1290" s="60"/>
      <c r="I1290" s="20"/>
      <c r="J1290" s="21"/>
      <c r="K1290" s="21"/>
      <c r="L1290" s="21"/>
      <c r="M1290" s="21"/>
      <c r="N1290" s="21"/>
      <c r="O1290" s="21"/>
      <c r="P1290" s="21"/>
      <c r="Q1290" s="21"/>
      <c r="R1290" s="21"/>
      <c r="S1290" s="21"/>
      <c r="T1290" s="21"/>
      <c r="U1290" s="21"/>
      <c r="V1290" s="21"/>
      <c r="W1290" s="21"/>
      <c r="X1290" s="21"/>
      <c r="Y1290" s="21"/>
      <c r="Z1290" s="21"/>
      <c r="AA1290" s="21"/>
      <c r="AB1290" s="21"/>
      <c r="AC1290" s="21"/>
      <c r="AD1290" s="21"/>
      <c r="AE1290" s="21"/>
      <c r="AF1290" s="21"/>
      <c r="AG1290" s="21"/>
      <c r="AH1290" s="10"/>
      <c r="AI1290" s="10"/>
    </row>
    <row r="1291" spans="1:39" x14ac:dyDescent="0.3">
      <c r="A1291" s="6" t="str">
        <f t="shared" si="77"/>
        <v>Radiology Services-CT scan, pelvis, with contrast-72193</v>
      </c>
      <c r="B1291" s="6" t="str">
        <f t="shared" si="78"/>
        <v>CT scan, pelvis, with contrast</v>
      </c>
      <c r="C1291" s="6" t="str">
        <f t="shared" si="79"/>
        <v>Radiology Services</v>
      </c>
      <c r="D1291" s="6" t="str">
        <f t="shared" si="80"/>
        <v>72193</v>
      </c>
      <c r="E1291" s="25" t="s">
        <v>52</v>
      </c>
      <c r="F1291" s="25" t="s">
        <v>52</v>
      </c>
      <c r="G1291" s="53" t="s">
        <v>57</v>
      </c>
      <c r="H1291" s="25" t="s">
        <v>23198</v>
      </c>
      <c r="I1291" s="10" t="s">
        <v>263</v>
      </c>
      <c r="J1291" s="17">
        <v>2006.4</v>
      </c>
      <c r="K1291" s="17">
        <v>401.28000000000003</v>
      </c>
      <c r="L1291" s="17">
        <v>175.06</v>
      </c>
      <c r="M1291" s="17">
        <v>1605.1200000000001</v>
      </c>
      <c r="N1291" s="17">
        <v>180.34</v>
      </c>
      <c r="O1291" s="17">
        <v>198.37400000000002</v>
      </c>
      <c r="P1291" s="17">
        <v>180.34</v>
      </c>
      <c r="Q1291" s="17">
        <v>180.34</v>
      </c>
      <c r="R1291" s="17" t="s">
        <v>34096</v>
      </c>
      <c r="S1291" s="17">
        <v>198.37400000000002</v>
      </c>
      <c r="T1291" s="17">
        <v>175.06</v>
      </c>
      <c r="U1291" s="17">
        <v>221.67</v>
      </c>
      <c r="V1291" s="17">
        <v>215.01989999999998</v>
      </c>
      <c r="W1291" s="17">
        <v>199.50299999999999</v>
      </c>
      <c r="X1291" s="17">
        <v>1605.1200000000001</v>
      </c>
      <c r="Y1291" s="17">
        <v>1444.6079999999999</v>
      </c>
      <c r="Z1291" s="17">
        <v>1504.8000000000002</v>
      </c>
      <c r="AA1291" s="17">
        <v>1575.0240000000001</v>
      </c>
      <c r="AB1291" s="17">
        <v>1605.1200000000001</v>
      </c>
      <c r="AC1291" s="17">
        <v>1605.1200000000001</v>
      </c>
      <c r="AD1291" s="17">
        <v>1605.1200000000001</v>
      </c>
      <c r="AE1291" s="17">
        <v>1440.5952</v>
      </c>
      <c r="AF1291" s="17">
        <v>1063.3920000000001</v>
      </c>
      <c r="AG1291" s="17" t="s">
        <v>34096</v>
      </c>
      <c r="AH1291" s="10" t="s">
        <v>34798</v>
      </c>
      <c r="AI1291" s="10" t="s">
        <v>34081</v>
      </c>
      <c r="AJ1291" s="54">
        <v>1</v>
      </c>
      <c r="AK1291" s="27">
        <v>6</v>
      </c>
      <c r="AL1291" t="s">
        <v>175</v>
      </c>
      <c r="AM1291">
        <v>4</v>
      </c>
    </row>
    <row r="1292" spans="1:39" x14ac:dyDescent="0.3">
      <c r="A1292" s="6" t="str">
        <f t="shared" si="77"/>
        <v>Radiology Services-CT scan, pelvis, with contrast-72193</v>
      </c>
      <c r="B1292" s="6" t="str">
        <f t="shared" si="78"/>
        <v>CT scan, pelvis, with contrast</v>
      </c>
      <c r="C1292" s="6" t="str">
        <f t="shared" si="79"/>
        <v>Radiology Services</v>
      </c>
      <c r="D1292" s="6" t="str">
        <f t="shared" si="80"/>
        <v>72193</v>
      </c>
      <c r="E1292" s="25" t="s">
        <v>47</v>
      </c>
      <c r="F1292" s="25" t="s">
        <v>47</v>
      </c>
      <c r="G1292" s="53" t="s">
        <v>212</v>
      </c>
      <c r="H1292" s="25" t="s">
        <v>8872</v>
      </c>
      <c r="I1292" s="10" t="s">
        <v>214</v>
      </c>
      <c r="J1292" s="17">
        <v>218</v>
      </c>
      <c r="K1292" s="17">
        <v>43.6</v>
      </c>
      <c r="L1292" s="17">
        <v>6.3000000000000014E-2</v>
      </c>
      <c r="M1292" s="17">
        <v>0.8</v>
      </c>
      <c r="N1292" s="17" t="s">
        <v>34096</v>
      </c>
      <c r="O1292" s="17">
        <v>0.18</v>
      </c>
      <c r="P1292" s="17" t="s">
        <v>34096</v>
      </c>
      <c r="Q1292" s="17" t="s">
        <v>34096</v>
      </c>
      <c r="R1292" s="17" t="s">
        <v>34096</v>
      </c>
      <c r="S1292" s="17" t="s">
        <v>34096</v>
      </c>
      <c r="T1292" s="17" t="s">
        <v>34096</v>
      </c>
      <c r="U1292" s="17">
        <v>7.0000000000000007E-2</v>
      </c>
      <c r="V1292" s="17">
        <v>6.7900000000000002E-2</v>
      </c>
      <c r="W1292" s="17">
        <v>6.3000000000000014E-2</v>
      </c>
      <c r="X1292" s="17">
        <v>0.8</v>
      </c>
      <c r="Y1292" s="17">
        <v>0.72</v>
      </c>
      <c r="Z1292" s="17">
        <v>0.75</v>
      </c>
      <c r="AA1292" s="17">
        <v>0.78500000000000003</v>
      </c>
      <c r="AB1292" s="17">
        <v>0.8</v>
      </c>
      <c r="AC1292" s="17">
        <v>0.8</v>
      </c>
      <c r="AD1292" s="17">
        <v>0.8</v>
      </c>
      <c r="AE1292" s="17">
        <v>0.71799999999999997</v>
      </c>
      <c r="AF1292" s="17">
        <v>0.53</v>
      </c>
      <c r="AG1292" s="17">
        <v>0.15</v>
      </c>
      <c r="AH1292" s="10" t="s">
        <v>34799</v>
      </c>
      <c r="AI1292" s="10" t="s">
        <v>34081</v>
      </c>
      <c r="AJ1292" s="54">
        <v>0</v>
      </c>
      <c r="AK1292" s="27" t="s">
        <v>34143</v>
      </c>
      <c r="AL1292" t="s">
        <v>175</v>
      </c>
      <c r="AM1292" t="e">
        <v>#VALUE!</v>
      </c>
    </row>
    <row r="1293" spans="1:39" x14ac:dyDescent="0.3">
      <c r="A1293" s="6" t="str">
        <f t="shared" ref="A1293:A1356" si="81">IF(OR($AJ1293=1,$AJ1293&gt;1),(C1293&amp;"-"&amp;B1293&amp;"-"&amp;D1293),A1292)</f>
        <v>Radiology Services-CT scan, pelvis, with contrast-72193</v>
      </c>
      <c r="B1293" s="6" t="str">
        <f t="shared" ref="B1293:B1356" si="82">IF(OR($AJ1293=1,$AJ1293&gt;1),$G1293,B1292)</f>
        <v>CT scan, pelvis, with contrast</v>
      </c>
      <c r="C1293" s="6" t="str">
        <f t="shared" ref="C1293:C1356" si="83">IF(OR($AJ1293=1,$AJ1293&gt;1),$E1293,C1292)</f>
        <v>Radiology Services</v>
      </c>
      <c r="D1293" s="6" t="str">
        <f t="shared" ref="D1293:D1356" si="84">IF(OR($AJ1293=1,$AJ1293&gt;1),$H1293,D1292)</f>
        <v>72193</v>
      </c>
      <c r="E1293" s="25"/>
      <c r="F1293" s="25"/>
      <c r="G1293" s="53"/>
      <c r="H1293" s="25"/>
      <c r="I1293" s="10"/>
      <c r="J1293" s="39">
        <v>2224.4</v>
      </c>
      <c r="K1293" s="39">
        <v>444.88000000000005</v>
      </c>
      <c r="L1293" s="39">
        <v>175.12299999999999</v>
      </c>
      <c r="M1293" s="39">
        <v>1605.92</v>
      </c>
      <c r="N1293" s="39">
        <v>180.34</v>
      </c>
      <c r="O1293" s="39">
        <v>198.55400000000003</v>
      </c>
      <c r="P1293" s="39">
        <v>180.34</v>
      </c>
      <c r="Q1293" s="39">
        <v>180.34</v>
      </c>
      <c r="R1293" s="39" t="s">
        <v>34096</v>
      </c>
      <c r="S1293" s="39">
        <v>198.37400000000002</v>
      </c>
      <c r="T1293" s="39">
        <v>175.06</v>
      </c>
      <c r="U1293" s="39">
        <v>221.73999999999998</v>
      </c>
      <c r="V1293" s="39">
        <v>215.08779999999999</v>
      </c>
      <c r="W1293" s="39">
        <v>199.56599999999997</v>
      </c>
      <c r="X1293" s="39">
        <v>1605.92</v>
      </c>
      <c r="Y1293" s="39">
        <v>1445.328</v>
      </c>
      <c r="Z1293" s="39">
        <v>1505.5500000000002</v>
      </c>
      <c r="AA1293" s="39">
        <v>1575.8090000000002</v>
      </c>
      <c r="AB1293" s="39">
        <v>1605.92</v>
      </c>
      <c r="AC1293" s="39">
        <v>1605.92</v>
      </c>
      <c r="AD1293" s="39">
        <v>1605.92</v>
      </c>
      <c r="AE1293" s="39">
        <v>1441.3132000000001</v>
      </c>
      <c r="AF1293" s="39">
        <v>1063.922</v>
      </c>
      <c r="AG1293" s="39">
        <v>0.15</v>
      </c>
      <c r="AH1293" s="10"/>
      <c r="AI1293" s="10"/>
    </row>
    <row r="1294" spans="1:39" x14ac:dyDescent="0.3">
      <c r="A1294" s="6" t="str">
        <f t="shared" si="81"/>
        <v>Radiology Services-CT scan, pelvis, with contrast-72193</v>
      </c>
      <c r="B1294" s="6" t="str">
        <f t="shared" si="82"/>
        <v>CT scan, pelvis, with contrast</v>
      </c>
      <c r="C1294" s="6" t="str">
        <f t="shared" si="83"/>
        <v>Radiology Services</v>
      </c>
      <c r="D1294" s="6" t="str">
        <f t="shared" si="84"/>
        <v>72193</v>
      </c>
      <c r="E1294" s="25"/>
      <c r="F1294" s="25"/>
      <c r="G1294" s="53"/>
      <c r="H1294" s="25"/>
      <c r="I1294" s="10"/>
      <c r="J1294" s="17"/>
      <c r="K1294" s="17"/>
      <c r="L1294" s="17"/>
      <c r="M1294" s="17"/>
      <c r="N1294" s="17"/>
      <c r="O1294" s="17"/>
      <c r="P1294" s="17"/>
      <c r="Q1294" s="17"/>
      <c r="R1294" s="17"/>
      <c r="S1294" s="17"/>
      <c r="T1294" s="17"/>
      <c r="U1294" s="17"/>
      <c r="V1294" s="17"/>
      <c r="W1294" s="17"/>
      <c r="X1294" s="17"/>
      <c r="Y1294" s="17"/>
      <c r="Z1294" s="17"/>
      <c r="AA1294" s="17"/>
      <c r="AB1294" s="17"/>
      <c r="AC1294" s="17"/>
      <c r="AD1294" s="17"/>
      <c r="AE1294" s="17"/>
      <c r="AF1294" s="17"/>
      <c r="AG1294" s="17"/>
      <c r="AH1294" s="10"/>
      <c r="AI1294" s="10"/>
    </row>
    <row r="1295" spans="1:39" x14ac:dyDescent="0.3">
      <c r="A1295" s="6" t="str">
        <f t="shared" si="81"/>
        <v>Radiology Services-CT scan, pelvis, with contrast-72193</v>
      </c>
      <c r="B1295" s="6" t="str">
        <f t="shared" si="82"/>
        <v>CT scan, pelvis, with contrast</v>
      </c>
      <c r="C1295" s="6" t="str">
        <f t="shared" si="83"/>
        <v>Radiology Services</v>
      </c>
      <c r="D1295" s="6" t="str">
        <f t="shared" si="84"/>
        <v>72193</v>
      </c>
      <c r="E1295" s="8"/>
      <c r="G1295" s="56" t="s">
        <v>43</v>
      </c>
      <c r="AH1295" s="10"/>
      <c r="AI1295" s="10"/>
    </row>
    <row r="1296" spans="1:39" x14ac:dyDescent="0.3">
      <c r="A1296" s="6" t="str">
        <f t="shared" si="81"/>
        <v>Radiology Services-CT scan, pelvis, with contrast-72193</v>
      </c>
      <c r="B1296" s="6" t="str">
        <f t="shared" si="82"/>
        <v>CT scan, pelvis, with contrast</v>
      </c>
      <c r="C1296" s="6" t="str">
        <f t="shared" si="83"/>
        <v>Radiology Services</v>
      </c>
      <c r="D1296" s="6" t="str">
        <f t="shared" si="84"/>
        <v>72193</v>
      </c>
      <c r="E1296" s="19"/>
      <c r="F1296" s="18"/>
      <c r="G1296" s="59"/>
      <c r="H1296" s="60"/>
      <c r="I1296" s="20"/>
      <c r="J1296" s="21"/>
      <c r="K1296" s="21"/>
      <c r="L1296" s="21"/>
      <c r="M1296" s="21"/>
      <c r="N1296" s="21"/>
      <c r="O1296" s="21"/>
      <c r="P1296" s="21"/>
      <c r="Q1296" s="21"/>
      <c r="R1296" s="21"/>
      <c r="S1296" s="21"/>
      <c r="T1296" s="21"/>
      <c r="U1296" s="21"/>
      <c r="V1296" s="21"/>
      <c r="W1296" s="21"/>
      <c r="X1296" s="21"/>
      <c r="Y1296" s="21"/>
      <c r="Z1296" s="21"/>
      <c r="AA1296" s="21"/>
      <c r="AB1296" s="21"/>
      <c r="AC1296" s="21"/>
      <c r="AD1296" s="21"/>
      <c r="AE1296" s="21"/>
      <c r="AF1296" s="21"/>
      <c r="AG1296" s="21"/>
      <c r="AH1296" s="10"/>
      <c r="AI1296" s="10"/>
    </row>
    <row r="1297" spans="1:39" x14ac:dyDescent="0.3">
      <c r="A1297" s="6" t="str">
        <f t="shared" si="81"/>
        <v>Radiology Services-MRI scan of leg joint-73721</v>
      </c>
      <c r="B1297" s="6" t="str">
        <f t="shared" si="82"/>
        <v>MRI scan of leg joint</v>
      </c>
      <c r="C1297" s="6" t="str">
        <f t="shared" si="83"/>
        <v>Radiology Services</v>
      </c>
      <c r="D1297" s="6" t="str">
        <f t="shared" si="84"/>
        <v>73721</v>
      </c>
      <c r="E1297" s="25" t="s">
        <v>52</v>
      </c>
      <c r="F1297" s="25" t="s">
        <v>52</v>
      </c>
      <c r="G1297" s="53" t="s">
        <v>58</v>
      </c>
      <c r="H1297" s="25" t="s">
        <v>23450</v>
      </c>
      <c r="I1297" s="10" t="s">
        <v>31088</v>
      </c>
      <c r="J1297" s="17">
        <v>4006.29</v>
      </c>
      <c r="K1297" s="17">
        <v>801.25800000000004</v>
      </c>
      <c r="L1297" s="17">
        <v>179.14500000000001</v>
      </c>
      <c r="M1297" s="17">
        <v>3205.0320000000002</v>
      </c>
      <c r="N1297" s="17">
        <v>210.84</v>
      </c>
      <c r="O1297" s="17">
        <v>231.92400000000004</v>
      </c>
      <c r="P1297" s="17">
        <v>210.84</v>
      </c>
      <c r="Q1297" s="17">
        <v>210.84</v>
      </c>
      <c r="R1297" s="17" t="s">
        <v>34096</v>
      </c>
      <c r="S1297" s="17">
        <v>231.92400000000004</v>
      </c>
      <c r="T1297" s="17">
        <v>233.47</v>
      </c>
      <c r="U1297" s="17">
        <v>199.05</v>
      </c>
      <c r="V1297" s="17">
        <v>193.07850000000002</v>
      </c>
      <c r="W1297" s="17">
        <v>179.14500000000001</v>
      </c>
      <c r="X1297" s="17">
        <v>3205.0320000000002</v>
      </c>
      <c r="Y1297" s="17">
        <v>2884.5288</v>
      </c>
      <c r="Z1297" s="17">
        <v>3004.7174999999997</v>
      </c>
      <c r="AA1297" s="17">
        <v>3144.9376500000003</v>
      </c>
      <c r="AB1297" s="17">
        <v>3205.0320000000002</v>
      </c>
      <c r="AC1297" s="17">
        <v>3205.0320000000002</v>
      </c>
      <c r="AD1297" s="17">
        <v>3205.0320000000002</v>
      </c>
      <c r="AE1297" s="17">
        <v>2876.51622</v>
      </c>
      <c r="AF1297" s="17">
        <v>2123.3337000000001</v>
      </c>
      <c r="AG1297" s="17" t="s">
        <v>34096</v>
      </c>
      <c r="AH1297" s="10" t="s">
        <v>34800</v>
      </c>
      <c r="AI1297" s="10" t="s">
        <v>34082</v>
      </c>
      <c r="AJ1297" s="54">
        <v>1</v>
      </c>
      <c r="AK1297" s="27">
        <v>4</v>
      </c>
      <c r="AL1297" t="s">
        <v>175</v>
      </c>
      <c r="AM1297">
        <v>3</v>
      </c>
    </row>
    <row r="1298" spans="1:39" x14ac:dyDescent="0.3">
      <c r="A1298" s="6" t="str">
        <f t="shared" si="81"/>
        <v>Radiology Services-MRI scan of leg joint-73721</v>
      </c>
      <c r="B1298" s="6" t="str">
        <f t="shared" si="82"/>
        <v>MRI scan of leg joint</v>
      </c>
      <c r="C1298" s="6" t="str">
        <f t="shared" si="83"/>
        <v>Radiology Services</v>
      </c>
      <c r="D1298" s="6" t="str">
        <f t="shared" si="84"/>
        <v>73721</v>
      </c>
      <c r="E1298" s="25"/>
      <c r="F1298" s="25"/>
      <c r="G1298" s="53"/>
      <c r="H1298" s="25"/>
      <c r="I1298" s="10"/>
      <c r="J1298" s="17"/>
      <c r="K1298" s="17"/>
      <c r="L1298" s="17"/>
      <c r="M1298" s="17"/>
      <c r="N1298" s="17"/>
      <c r="O1298" s="17"/>
      <c r="P1298" s="17"/>
      <c r="Q1298" s="17"/>
      <c r="R1298" s="17"/>
      <c r="S1298" s="17"/>
      <c r="T1298" s="17"/>
      <c r="U1298" s="17"/>
      <c r="V1298" s="17"/>
      <c r="W1298" s="17"/>
      <c r="X1298" s="17"/>
      <c r="Y1298" s="17"/>
      <c r="Z1298" s="17"/>
      <c r="AA1298" s="17"/>
      <c r="AB1298" s="17"/>
      <c r="AC1298" s="17"/>
      <c r="AD1298" s="17"/>
      <c r="AE1298" s="17"/>
      <c r="AF1298" s="17"/>
      <c r="AG1298" s="17"/>
      <c r="AH1298" s="10"/>
      <c r="AI1298" s="10"/>
    </row>
    <row r="1299" spans="1:39" x14ac:dyDescent="0.3">
      <c r="A1299" s="6" t="str">
        <f t="shared" si="81"/>
        <v>Radiology Services-MRI scan of leg joint-73721</v>
      </c>
      <c r="B1299" s="6" t="str">
        <f t="shared" si="82"/>
        <v>MRI scan of leg joint</v>
      </c>
      <c r="C1299" s="6" t="str">
        <f t="shared" si="83"/>
        <v>Radiology Services</v>
      </c>
      <c r="D1299" s="6" t="str">
        <f t="shared" si="84"/>
        <v>73721</v>
      </c>
      <c r="E1299" s="8"/>
      <c r="G1299" s="56" t="s">
        <v>43</v>
      </c>
      <c r="AH1299" s="10"/>
      <c r="AI1299" s="10"/>
    </row>
    <row r="1300" spans="1:39" x14ac:dyDescent="0.3">
      <c r="A1300" s="6" t="str">
        <f t="shared" si="81"/>
        <v>Radiology Services-MRI scan of leg joint-73721</v>
      </c>
      <c r="B1300" s="6" t="str">
        <f t="shared" si="82"/>
        <v>MRI scan of leg joint</v>
      </c>
      <c r="C1300" s="6" t="str">
        <f t="shared" si="83"/>
        <v>Radiology Services</v>
      </c>
      <c r="D1300" s="6" t="str">
        <f t="shared" si="84"/>
        <v>73721</v>
      </c>
      <c r="E1300" s="19"/>
      <c r="F1300" s="18"/>
      <c r="G1300" s="59"/>
      <c r="H1300" s="60"/>
      <c r="I1300" s="20"/>
      <c r="J1300" s="21"/>
      <c r="K1300" s="21"/>
      <c r="L1300" s="21"/>
      <c r="M1300" s="21"/>
      <c r="N1300" s="21"/>
      <c r="O1300" s="21"/>
      <c r="P1300" s="21"/>
      <c r="Q1300" s="21"/>
      <c r="R1300" s="21"/>
      <c r="S1300" s="21"/>
      <c r="T1300" s="21"/>
      <c r="U1300" s="21"/>
      <c r="V1300" s="21"/>
      <c r="W1300" s="21"/>
      <c r="X1300" s="21"/>
      <c r="Y1300" s="21"/>
      <c r="Z1300" s="21"/>
      <c r="AA1300" s="21"/>
      <c r="AB1300" s="21"/>
      <c r="AC1300" s="21"/>
      <c r="AD1300" s="21"/>
      <c r="AE1300" s="21"/>
      <c r="AF1300" s="21"/>
      <c r="AG1300" s="21"/>
      <c r="AH1300" s="10"/>
      <c r="AI1300" s="10"/>
    </row>
    <row r="1301" spans="1:39" ht="27.95" x14ac:dyDescent="0.3">
      <c r="A1301" s="6" t="str">
        <f t="shared" si="81"/>
        <v>Radiology Services-Abdominal ultrasound of pregnant uterus (greater or equal to 14 weeks 0 days) single or first fetus-76805</v>
      </c>
      <c r="B1301" s="6" t="str">
        <f t="shared" si="82"/>
        <v>Abdominal ultrasound of pregnant uterus (greater or equal to 14 weeks 0 days) single or first fetus</v>
      </c>
      <c r="C1301" s="6" t="str">
        <f t="shared" si="83"/>
        <v>Radiology Services</v>
      </c>
      <c r="D1301" s="6" t="str">
        <f t="shared" si="84"/>
        <v>76805</v>
      </c>
      <c r="E1301" s="25" t="s">
        <v>52</v>
      </c>
      <c r="F1301" s="25" t="s">
        <v>52</v>
      </c>
      <c r="G1301" s="53" t="s">
        <v>473</v>
      </c>
      <c r="H1301" s="25" t="s">
        <v>474</v>
      </c>
      <c r="I1301" s="10" t="s">
        <v>456</v>
      </c>
      <c r="J1301" s="17">
        <v>343.17</v>
      </c>
      <c r="K1301" s="17">
        <v>68.634</v>
      </c>
      <c r="L1301" s="17">
        <v>61.770600000000002</v>
      </c>
      <c r="M1301" s="17">
        <v>274.536</v>
      </c>
      <c r="N1301" s="17">
        <v>106.88</v>
      </c>
      <c r="O1301" s="17">
        <v>61.770600000000002</v>
      </c>
      <c r="P1301" s="17">
        <v>106.88</v>
      </c>
      <c r="Q1301" s="17">
        <v>106.88</v>
      </c>
      <c r="R1301" s="17" t="s">
        <v>34096</v>
      </c>
      <c r="S1301" s="17">
        <v>117.568</v>
      </c>
      <c r="T1301" s="17">
        <v>104.75</v>
      </c>
      <c r="U1301" s="17">
        <v>129.82</v>
      </c>
      <c r="V1301" s="17">
        <v>125.9254</v>
      </c>
      <c r="W1301" s="17">
        <v>116.83799999999999</v>
      </c>
      <c r="X1301" s="17">
        <v>274.536</v>
      </c>
      <c r="Y1301" s="17">
        <v>247.08240000000001</v>
      </c>
      <c r="Z1301" s="17">
        <v>257.3775</v>
      </c>
      <c r="AA1301" s="17">
        <v>269.38845000000003</v>
      </c>
      <c r="AB1301" s="17">
        <v>274.536</v>
      </c>
      <c r="AC1301" s="17">
        <v>274.536</v>
      </c>
      <c r="AD1301" s="17">
        <v>274.536</v>
      </c>
      <c r="AE1301" s="17">
        <v>246.39606000000001</v>
      </c>
      <c r="AF1301" s="17">
        <v>181.88010000000003</v>
      </c>
      <c r="AG1301" s="17" t="s">
        <v>34096</v>
      </c>
      <c r="AH1301" s="10" t="s">
        <v>34801</v>
      </c>
      <c r="AI1301" s="10" t="s">
        <v>34083</v>
      </c>
      <c r="AJ1301" s="54">
        <v>1</v>
      </c>
      <c r="AK1301" s="27">
        <v>4</v>
      </c>
      <c r="AL1301" t="s">
        <v>175</v>
      </c>
      <c r="AM1301">
        <v>3</v>
      </c>
    </row>
    <row r="1302" spans="1:39" x14ac:dyDescent="0.3">
      <c r="A1302" s="6" t="str">
        <f t="shared" si="81"/>
        <v>Radiology Services-Abdominal ultrasound of pregnant uterus (greater or equal to 14 weeks 0 days) single or first fetus-76805</v>
      </c>
      <c r="B1302" s="6" t="str">
        <f t="shared" si="82"/>
        <v>Abdominal ultrasound of pregnant uterus (greater or equal to 14 weeks 0 days) single or first fetus</v>
      </c>
      <c r="C1302" s="6" t="str">
        <f t="shared" si="83"/>
        <v>Radiology Services</v>
      </c>
      <c r="D1302" s="6" t="str">
        <f t="shared" si="84"/>
        <v>76805</v>
      </c>
      <c r="E1302" s="25"/>
      <c r="F1302" s="25"/>
      <c r="G1302" s="53"/>
      <c r="H1302" s="25"/>
      <c r="I1302" s="10"/>
      <c r="J1302" s="17"/>
      <c r="K1302" s="17"/>
      <c r="L1302" s="17"/>
      <c r="M1302" s="17"/>
      <c r="N1302" s="17"/>
      <c r="O1302" s="17"/>
      <c r="P1302" s="17"/>
      <c r="Q1302" s="17"/>
      <c r="R1302" s="17"/>
      <c r="S1302" s="17"/>
      <c r="T1302" s="17"/>
      <c r="U1302" s="17"/>
      <c r="V1302" s="17"/>
      <c r="W1302" s="17"/>
      <c r="X1302" s="17"/>
      <c r="Y1302" s="17"/>
      <c r="Z1302" s="17"/>
      <c r="AA1302" s="17"/>
      <c r="AB1302" s="17"/>
      <c r="AC1302" s="17"/>
      <c r="AD1302" s="17"/>
      <c r="AE1302" s="17"/>
      <c r="AF1302" s="17"/>
      <c r="AG1302" s="17"/>
      <c r="AH1302" s="10"/>
      <c r="AI1302" s="10"/>
    </row>
    <row r="1303" spans="1:39" x14ac:dyDescent="0.3">
      <c r="A1303" s="6" t="str">
        <f t="shared" si="81"/>
        <v>Radiology Services-Abdominal ultrasound of pregnant uterus (greater or equal to 14 weeks 0 days) single or first fetus-76805</v>
      </c>
      <c r="B1303" s="6" t="str">
        <f t="shared" si="82"/>
        <v>Abdominal ultrasound of pregnant uterus (greater or equal to 14 weeks 0 days) single or first fetus</v>
      </c>
      <c r="C1303" s="6" t="str">
        <f t="shared" si="83"/>
        <v>Radiology Services</v>
      </c>
      <c r="D1303" s="6" t="str">
        <f t="shared" si="84"/>
        <v>76805</v>
      </c>
      <c r="E1303" s="8"/>
      <c r="G1303" s="56" t="s">
        <v>43</v>
      </c>
      <c r="AH1303" s="10"/>
      <c r="AI1303" s="10"/>
    </row>
    <row r="1304" spans="1:39" x14ac:dyDescent="0.3">
      <c r="A1304" s="6" t="str">
        <f t="shared" si="81"/>
        <v>Radiology Services-Abdominal ultrasound of pregnant uterus (greater or equal to 14 weeks 0 days) single or first fetus-76805</v>
      </c>
      <c r="B1304" s="6" t="str">
        <f t="shared" si="82"/>
        <v>Abdominal ultrasound of pregnant uterus (greater or equal to 14 weeks 0 days) single or first fetus</v>
      </c>
      <c r="C1304" s="6" t="str">
        <f t="shared" si="83"/>
        <v>Radiology Services</v>
      </c>
      <c r="D1304" s="6" t="str">
        <f t="shared" si="84"/>
        <v>76805</v>
      </c>
      <c r="E1304" s="19"/>
      <c r="F1304" s="18"/>
      <c r="G1304" s="59"/>
      <c r="H1304" s="60"/>
      <c r="I1304" s="20"/>
      <c r="J1304" s="21"/>
      <c r="K1304" s="21"/>
      <c r="L1304" s="21"/>
      <c r="M1304" s="21"/>
      <c r="N1304" s="21"/>
      <c r="O1304" s="21"/>
      <c r="P1304" s="21"/>
      <c r="Q1304" s="21"/>
      <c r="R1304" s="21"/>
      <c r="S1304" s="21"/>
      <c r="T1304" s="21"/>
      <c r="U1304" s="21"/>
      <c r="V1304" s="21"/>
      <c r="W1304" s="21"/>
      <c r="X1304" s="21"/>
      <c r="Y1304" s="21"/>
      <c r="Z1304" s="21"/>
      <c r="AA1304" s="21"/>
      <c r="AB1304" s="21"/>
      <c r="AC1304" s="21"/>
      <c r="AD1304" s="21"/>
      <c r="AE1304" s="21"/>
      <c r="AF1304" s="21"/>
      <c r="AG1304" s="21"/>
      <c r="AH1304" s="10"/>
      <c r="AI1304" s="10"/>
    </row>
    <row r="1305" spans="1:39" x14ac:dyDescent="0.3">
      <c r="A1305" s="6" t="str">
        <f t="shared" si="81"/>
        <v>Radiology Services-Ultrasound pelvis through vagina-76830</v>
      </c>
      <c r="B1305" s="6" t="str">
        <f t="shared" si="82"/>
        <v>Ultrasound pelvis through vagina</v>
      </c>
      <c r="C1305" s="6" t="str">
        <f t="shared" si="83"/>
        <v>Radiology Services</v>
      </c>
      <c r="D1305" s="6" t="str">
        <f t="shared" si="84"/>
        <v>76830</v>
      </c>
      <c r="E1305" s="25" t="s">
        <v>52</v>
      </c>
      <c r="F1305" s="25" t="s">
        <v>52</v>
      </c>
      <c r="G1305" s="53" t="s">
        <v>477</v>
      </c>
      <c r="H1305" s="25" t="s">
        <v>478</v>
      </c>
      <c r="I1305" s="10" t="s">
        <v>456</v>
      </c>
      <c r="J1305" s="17">
        <v>687.38</v>
      </c>
      <c r="K1305" s="17">
        <v>137.476</v>
      </c>
      <c r="L1305" s="17">
        <v>102.474</v>
      </c>
      <c r="M1305" s="17">
        <v>549.904</v>
      </c>
      <c r="N1305" s="17">
        <v>106.88</v>
      </c>
      <c r="O1305" s="17">
        <v>123.72839999999999</v>
      </c>
      <c r="P1305" s="17">
        <v>106.88</v>
      </c>
      <c r="Q1305" s="17">
        <v>106.88</v>
      </c>
      <c r="R1305" s="17" t="s">
        <v>34096</v>
      </c>
      <c r="S1305" s="17">
        <v>117.568</v>
      </c>
      <c r="T1305" s="17">
        <v>104.75</v>
      </c>
      <c r="U1305" s="17">
        <v>113.86</v>
      </c>
      <c r="V1305" s="17">
        <v>110.4442</v>
      </c>
      <c r="W1305" s="17">
        <v>102.474</v>
      </c>
      <c r="X1305" s="17">
        <v>549.904</v>
      </c>
      <c r="Y1305" s="17">
        <v>494.91359999999997</v>
      </c>
      <c r="Z1305" s="17">
        <v>515.53499999999997</v>
      </c>
      <c r="AA1305" s="17">
        <v>539.5933</v>
      </c>
      <c r="AB1305" s="17">
        <v>549.904</v>
      </c>
      <c r="AC1305" s="17">
        <v>549.904</v>
      </c>
      <c r="AD1305" s="17">
        <v>549.904</v>
      </c>
      <c r="AE1305" s="17">
        <v>493.53883999999999</v>
      </c>
      <c r="AF1305" s="17">
        <v>364.31139999999999</v>
      </c>
      <c r="AG1305" s="17" t="s">
        <v>34096</v>
      </c>
      <c r="AH1305" s="10" t="s">
        <v>34802</v>
      </c>
      <c r="AI1305" s="10" t="s">
        <v>34084</v>
      </c>
      <c r="AJ1305" s="54">
        <v>1</v>
      </c>
      <c r="AK1305" s="27">
        <v>4</v>
      </c>
      <c r="AL1305" t="s">
        <v>175</v>
      </c>
      <c r="AM1305">
        <v>3</v>
      </c>
    </row>
    <row r="1306" spans="1:39" x14ac:dyDescent="0.3">
      <c r="A1306" s="6" t="str">
        <f t="shared" si="81"/>
        <v>Radiology Services-Ultrasound pelvis through vagina-76830</v>
      </c>
      <c r="B1306" s="6" t="str">
        <f t="shared" si="82"/>
        <v>Ultrasound pelvis through vagina</v>
      </c>
      <c r="C1306" s="6" t="str">
        <f t="shared" si="83"/>
        <v>Radiology Services</v>
      </c>
      <c r="D1306" s="6" t="str">
        <f t="shared" si="84"/>
        <v>76830</v>
      </c>
      <c r="E1306" s="25"/>
      <c r="F1306" s="25"/>
      <c r="G1306" s="53"/>
      <c r="H1306" s="25"/>
      <c r="I1306" s="10"/>
      <c r="J1306" s="17"/>
      <c r="K1306" s="17"/>
      <c r="L1306" s="17"/>
      <c r="M1306" s="17"/>
      <c r="N1306" s="17"/>
      <c r="O1306" s="17"/>
      <c r="P1306" s="17"/>
      <c r="Q1306" s="17"/>
      <c r="R1306" s="17"/>
      <c r="S1306" s="17"/>
      <c r="T1306" s="17"/>
      <c r="U1306" s="17"/>
      <c r="V1306" s="17"/>
      <c r="W1306" s="17"/>
      <c r="X1306" s="17"/>
      <c r="Y1306" s="17"/>
      <c r="Z1306" s="17"/>
      <c r="AA1306" s="17"/>
      <c r="AB1306" s="17"/>
      <c r="AC1306" s="17"/>
      <c r="AD1306" s="17"/>
      <c r="AE1306" s="17"/>
      <c r="AF1306" s="17"/>
      <c r="AG1306" s="17"/>
      <c r="AH1306" s="10"/>
      <c r="AI1306" s="10"/>
    </row>
    <row r="1307" spans="1:39" x14ac:dyDescent="0.3">
      <c r="A1307" s="6" t="str">
        <f t="shared" si="81"/>
        <v>Radiology Services-Ultrasound pelvis through vagina-76830</v>
      </c>
      <c r="B1307" s="6" t="str">
        <f t="shared" si="82"/>
        <v>Ultrasound pelvis through vagina</v>
      </c>
      <c r="C1307" s="6" t="str">
        <f t="shared" si="83"/>
        <v>Radiology Services</v>
      </c>
      <c r="D1307" s="6" t="str">
        <f t="shared" si="84"/>
        <v>76830</v>
      </c>
      <c r="E1307" s="8"/>
      <c r="G1307" s="56" t="s">
        <v>43</v>
      </c>
      <c r="AH1307" s="10"/>
      <c r="AI1307" s="10"/>
    </row>
    <row r="1308" spans="1:39" x14ac:dyDescent="0.3">
      <c r="A1308" s="6" t="str">
        <f t="shared" si="81"/>
        <v>Radiology Services-Ultrasound pelvis through vagina-76830</v>
      </c>
      <c r="B1308" s="6" t="str">
        <f t="shared" si="82"/>
        <v>Ultrasound pelvis through vagina</v>
      </c>
      <c r="C1308" s="6" t="str">
        <f t="shared" si="83"/>
        <v>Radiology Services</v>
      </c>
      <c r="D1308" s="6" t="str">
        <f t="shared" si="84"/>
        <v>76830</v>
      </c>
      <c r="E1308" s="19"/>
      <c r="F1308" s="18"/>
      <c r="G1308" s="59"/>
      <c r="H1308" s="60"/>
      <c r="I1308" s="20"/>
      <c r="J1308" s="21"/>
      <c r="K1308" s="21"/>
      <c r="L1308" s="21"/>
      <c r="M1308" s="21"/>
      <c r="N1308" s="21"/>
      <c r="O1308" s="21"/>
      <c r="P1308" s="21"/>
      <c r="Q1308" s="21"/>
      <c r="R1308" s="21"/>
      <c r="S1308" s="21"/>
      <c r="T1308" s="21"/>
      <c r="U1308" s="21"/>
      <c r="V1308" s="21"/>
      <c r="W1308" s="21"/>
      <c r="X1308" s="21"/>
      <c r="Y1308" s="21"/>
      <c r="Z1308" s="21"/>
      <c r="AA1308" s="21"/>
      <c r="AB1308" s="21"/>
      <c r="AC1308" s="21"/>
      <c r="AD1308" s="21"/>
      <c r="AE1308" s="21"/>
      <c r="AF1308" s="21"/>
      <c r="AG1308" s="21"/>
      <c r="AH1308" s="10"/>
      <c r="AI1308" s="10"/>
    </row>
    <row r="1309" spans="1:39" ht="27.95" x14ac:dyDescent="0.3">
      <c r="A1309" s="6" t="str">
        <f t="shared" si="81"/>
        <v>Medicine and Surgery Services-Cardiac valve and other major cardiothoracic procedures with cardiac catheterization with major complications or comorbidities- 0216</v>
      </c>
      <c r="B1309" s="6" t="str">
        <f t="shared" si="82"/>
        <v>Cardiac valve and other major cardiothoracic procedures with cardiac catheterization with major complications or comorbidities</v>
      </c>
      <c r="C1309" s="6" t="str">
        <f t="shared" si="83"/>
        <v>Medicine and Surgery Services</v>
      </c>
      <c r="D1309" s="6" t="str">
        <f t="shared" si="84"/>
        <v xml:space="preserve"> 0216</v>
      </c>
      <c r="E1309" s="25" t="s">
        <v>44</v>
      </c>
      <c r="F1309" s="25" t="s">
        <v>44</v>
      </c>
      <c r="G1309" s="53" t="s">
        <v>147</v>
      </c>
      <c r="H1309" s="25" t="s">
        <v>34132</v>
      </c>
      <c r="I1309" s="10" t="s">
        <v>148</v>
      </c>
      <c r="J1309" s="17">
        <v>0</v>
      </c>
      <c r="K1309" s="17">
        <v>0</v>
      </c>
      <c r="L1309" s="17">
        <v>92907.514252800029</v>
      </c>
      <c r="M1309" s="17">
        <v>131904</v>
      </c>
      <c r="N1309" s="17" t="s">
        <v>34096</v>
      </c>
      <c r="O1309" s="17" t="s">
        <v>34096</v>
      </c>
      <c r="P1309" s="17" t="s">
        <v>34096</v>
      </c>
      <c r="Q1309" s="17" t="s">
        <v>34096</v>
      </c>
      <c r="R1309" s="17">
        <v>131904</v>
      </c>
      <c r="S1309" s="17" t="s">
        <v>34096</v>
      </c>
      <c r="T1309" s="17">
        <v>131904</v>
      </c>
      <c r="U1309" s="17">
        <v>103230.57139200001</v>
      </c>
      <c r="V1309" s="17">
        <v>102198.26567808</v>
      </c>
      <c r="W1309" s="17">
        <v>92907.514252800029</v>
      </c>
      <c r="X1309" s="17" t="s">
        <v>34096</v>
      </c>
      <c r="Y1309" s="17" t="s">
        <v>34096</v>
      </c>
      <c r="Z1309" s="17" t="s">
        <v>34096</v>
      </c>
      <c r="AA1309" s="17" t="s">
        <v>34096</v>
      </c>
      <c r="AB1309" s="17" t="s">
        <v>34096</v>
      </c>
      <c r="AC1309" s="17" t="s">
        <v>34096</v>
      </c>
      <c r="AD1309" s="17" t="s">
        <v>34096</v>
      </c>
      <c r="AE1309" s="17" t="s">
        <v>34096</v>
      </c>
      <c r="AF1309" s="17" t="s">
        <v>34096</v>
      </c>
      <c r="AG1309" s="17" t="s">
        <v>34096</v>
      </c>
      <c r="AH1309" s="10" t="s">
        <v>34803</v>
      </c>
      <c r="AI1309" s="10" t="s">
        <v>34085</v>
      </c>
      <c r="AJ1309" s="54">
        <v>1</v>
      </c>
      <c r="AK1309" s="27" t="s">
        <v>34143</v>
      </c>
      <c r="AL1309" t="s">
        <v>175</v>
      </c>
      <c r="AM1309" t="e">
        <v>#VALUE!</v>
      </c>
    </row>
    <row r="1310" spans="1:39" x14ac:dyDescent="0.3">
      <c r="A1310" s="6" t="str">
        <f t="shared" si="81"/>
        <v>Medicine and Surgery Services-Cardiac valve and other major cardiothoracic procedures with cardiac catheterization with major complications or comorbidities- 0216</v>
      </c>
      <c r="B1310" s="6" t="str">
        <f t="shared" si="82"/>
        <v>Cardiac valve and other major cardiothoracic procedures with cardiac catheterization with major complications or comorbidities</v>
      </c>
      <c r="C1310" s="6" t="str">
        <f t="shared" si="83"/>
        <v>Medicine and Surgery Services</v>
      </c>
      <c r="D1310" s="6" t="str">
        <f t="shared" si="84"/>
        <v xml:space="preserve"> 0216</v>
      </c>
      <c r="E1310" s="25"/>
      <c r="F1310" s="25"/>
      <c r="G1310" s="53"/>
      <c r="H1310" s="25"/>
      <c r="I1310" s="10"/>
      <c r="J1310" s="17"/>
      <c r="K1310" s="17"/>
      <c r="L1310" s="17"/>
      <c r="M1310" s="17"/>
      <c r="N1310" s="17"/>
      <c r="O1310" s="17"/>
      <c r="P1310" s="17"/>
      <c r="Q1310" s="17"/>
      <c r="R1310" s="17"/>
      <c r="S1310" s="17"/>
      <c r="T1310" s="17"/>
      <c r="U1310" s="17"/>
      <c r="V1310" s="17"/>
      <c r="W1310" s="17"/>
      <c r="X1310" s="17"/>
      <c r="Y1310" s="17"/>
      <c r="Z1310" s="17"/>
      <c r="AA1310" s="17"/>
      <c r="AB1310" s="17"/>
      <c r="AC1310" s="17"/>
      <c r="AD1310" s="17"/>
      <c r="AE1310" s="17"/>
      <c r="AF1310" s="17"/>
      <c r="AG1310" s="17"/>
      <c r="AH1310" s="10"/>
      <c r="AI1310" s="10" t="s">
        <v>47</v>
      </c>
    </row>
    <row r="1311" spans="1:39" x14ac:dyDescent="0.3">
      <c r="A1311" s="6" t="str">
        <f t="shared" si="81"/>
        <v>Medicine and Surgery Services-Cardiac valve and other major cardiothoracic procedures with cardiac catheterization with major complications or comorbidities- 0216</v>
      </c>
      <c r="B1311" s="6" t="str">
        <f t="shared" si="82"/>
        <v>Cardiac valve and other major cardiothoracic procedures with cardiac catheterization with major complications or comorbidities</v>
      </c>
      <c r="C1311" s="6" t="str">
        <f t="shared" si="83"/>
        <v>Medicine and Surgery Services</v>
      </c>
      <c r="D1311" s="6" t="str">
        <f t="shared" si="84"/>
        <v xml:space="preserve"> 0216</v>
      </c>
      <c r="E1311" s="8"/>
      <c r="G1311" s="56" t="s">
        <v>43</v>
      </c>
      <c r="AH1311" s="10"/>
      <c r="AI1311" s="10" t="s">
        <v>47</v>
      </c>
    </row>
    <row r="1312" spans="1:39" x14ac:dyDescent="0.3">
      <c r="A1312" s="6" t="str">
        <f t="shared" si="81"/>
        <v>Medicine and Surgery Services-Cardiac valve and other major cardiothoracic procedures with cardiac catheterization with major complications or comorbidities- 0216</v>
      </c>
      <c r="B1312" s="6" t="str">
        <f t="shared" si="82"/>
        <v>Cardiac valve and other major cardiothoracic procedures with cardiac catheterization with major complications or comorbidities</v>
      </c>
      <c r="C1312" s="6" t="str">
        <f t="shared" si="83"/>
        <v>Medicine and Surgery Services</v>
      </c>
      <c r="D1312" s="6" t="str">
        <f t="shared" si="84"/>
        <v xml:space="preserve"> 0216</v>
      </c>
      <c r="E1312" s="19"/>
      <c r="F1312" s="18"/>
      <c r="G1312" s="59"/>
      <c r="H1312" s="60"/>
      <c r="I1312" s="20"/>
      <c r="J1312" s="21"/>
      <c r="K1312" s="21"/>
      <c r="L1312" s="21"/>
      <c r="M1312" s="21"/>
      <c r="N1312" s="21"/>
      <c r="O1312" s="21"/>
      <c r="P1312" s="21"/>
      <c r="Q1312" s="21"/>
      <c r="R1312" s="21"/>
      <c r="S1312" s="21"/>
      <c r="T1312" s="21"/>
      <c r="U1312" s="21"/>
      <c r="V1312" s="21"/>
      <c r="W1312" s="21"/>
      <c r="X1312" s="21"/>
      <c r="Y1312" s="21"/>
      <c r="Z1312" s="21"/>
      <c r="AA1312" s="21"/>
      <c r="AB1312" s="21"/>
      <c r="AC1312" s="21"/>
      <c r="AD1312" s="21"/>
      <c r="AE1312" s="21"/>
      <c r="AF1312" s="21"/>
      <c r="AG1312" s="21"/>
      <c r="AH1312" s="10"/>
      <c r="AI1312" s="10" t="s">
        <v>47</v>
      </c>
    </row>
    <row r="1313" spans="1:39" ht="27.95" x14ac:dyDescent="0.3">
      <c r="A1313" s="6" t="str">
        <f t="shared" si="81"/>
        <v>Medicine and Surgery Services-Spinal fusion except cervical without major comorbid conditions or complications (MCC)- 0460</v>
      </c>
      <c r="B1313" s="6" t="str">
        <f t="shared" si="82"/>
        <v>Spinal fusion except cervical without major comorbid conditions or complications (MCC)</v>
      </c>
      <c r="C1313" s="6" t="str">
        <f t="shared" si="83"/>
        <v>Medicine and Surgery Services</v>
      </c>
      <c r="D1313" s="6" t="str">
        <f t="shared" si="84"/>
        <v xml:space="preserve"> 0460</v>
      </c>
      <c r="E1313" s="25" t="s">
        <v>44</v>
      </c>
      <c r="F1313" s="25" t="s">
        <v>44</v>
      </c>
      <c r="G1313" s="53" t="s">
        <v>149</v>
      </c>
      <c r="H1313" s="25" t="s">
        <v>34133</v>
      </c>
      <c r="I1313" s="10" t="s">
        <v>150</v>
      </c>
      <c r="J1313" s="17">
        <v>0</v>
      </c>
      <c r="K1313" s="17">
        <v>0</v>
      </c>
      <c r="L1313" s="17">
        <v>33394.005043200006</v>
      </c>
      <c r="M1313" s="17">
        <v>37104.450047999999</v>
      </c>
      <c r="N1313" s="17" t="s">
        <v>34096</v>
      </c>
      <c r="O1313" s="17" t="s">
        <v>34096</v>
      </c>
      <c r="P1313" s="17" t="s">
        <v>34096</v>
      </c>
      <c r="Q1313" s="17" t="s">
        <v>34096</v>
      </c>
      <c r="R1313" s="17" t="s">
        <v>34096</v>
      </c>
      <c r="S1313" s="17" t="s">
        <v>34096</v>
      </c>
      <c r="T1313" s="17" t="s">
        <v>34096</v>
      </c>
      <c r="U1313" s="17">
        <v>37104.450047999999</v>
      </c>
      <c r="V1313" s="17">
        <v>36733.40554752</v>
      </c>
      <c r="W1313" s="17">
        <v>33394.005043200006</v>
      </c>
      <c r="X1313" s="17" t="s">
        <v>34096</v>
      </c>
      <c r="Y1313" s="17" t="s">
        <v>34096</v>
      </c>
      <c r="Z1313" s="17" t="s">
        <v>34096</v>
      </c>
      <c r="AA1313" s="17" t="s">
        <v>34096</v>
      </c>
      <c r="AB1313" s="17" t="s">
        <v>34096</v>
      </c>
      <c r="AC1313" s="17" t="s">
        <v>34096</v>
      </c>
      <c r="AD1313" s="17" t="s">
        <v>34096</v>
      </c>
      <c r="AE1313" s="17" t="s">
        <v>34096</v>
      </c>
      <c r="AF1313" s="17" t="s">
        <v>34096</v>
      </c>
      <c r="AG1313" s="17" t="s">
        <v>34096</v>
      </c>
      <c r="AH1313" s="10" t="s">
        <v>34804</v>
      </c>
      <c r="AI1313" s="10" t="s">
        <v>34086</v>
      </c>
      <c r="AJ1313" s="54">
        <v>1</v>
      </c>
      <c r="AK1313" s="27" t="s">
        <v>34143</v>
      </c>
      <c r="AL1313" t="s">
        <v>175</v>
      </c>
      <c r="AM1313" t="e">
        <v>#VALUE!</v>
      </c>
    </row>
    <row r="1314" spans="1:39" x14ac:dyDescent="0.3">
      <c r="A1314" s="6" t="str">
        <f t="shared" si="81"/>
        <v>Medicine and Surgery Services-Spinal fusion except cervical without major comorbid conditions or complications (MCC)- 0460</v>
      </c>
      <c r="B1314" s="6" t="str">
        <f t="shared" si="82"/>
        <v>Spinal fusion except cervical without major comorbid conditions or complications (MCC)</v>
      </c>
      <c r="C1314" s="6" t="str">
        <f t="shared" si="83"/>
        <v>Medicine and Surgery Services</v>
      </c>
      <c r="D1314" s="6" t="str">
        <f t="shared" si="84"/>
        <v xml:space="preserve"> 0460</v>
      </c>
      <c r="E1314" s="25"/>
      <c r="F1314" s="25"/>
      <c r="G1314" s="53"/>
      <c r="H1314" s="25"/>
      <c r="I1314" s="10"/>
      <c r="J1314" s="17"/>
      <c r="K1314" s="17"/>
      <c r="L1314" s="17"/>
      <c r="M1314" s="17"/>
      <c r="N1314" s="17"/>
      <c r="O1314" s="17"/>
      <c r="P1314" s="17"/>
      <c r="Q1314" s="17"/>
      <c r="R1314" s="17"/>
      <c r="S1314" s="17"/>
      <c r="T1314" s="17"/>
      <c r="U1314" s="17"/>
      <c r="V1314" s="17"/>
      <c r="W1314" s="17"/>
      <c r="X1314" s="17"/>
      <c r="Y1314" s="17"/>
      <c r="Z1314" s="17"/>
      <c r="AA1314" s="17"/>
      <c r="AB1314" s="17"/>
      <c r="AC1314" s="17"/>
      <c r="AD1314" s="17"/>
      <c r="AE1314" s="17"/>
      <c r="AF1314" s="17"/>
      <c r="AG1314" s="17"/>
      <c r="AH1314" s="10"/>
      <c r="AI1314" s="10" t="s">
        <v>47</v>
      </c>
    </row>
    <row r="1315" spans="1:39" x14ac:dyDescent="0.3">
      <c r="A1315" s="6" t="str">
        <f t="shared" si="81"/>
        <v>Medicine and Surgery Services-Spinal fusion except cervical without major comorbid conditions or complications (MCC)- 0460</v>
      </c>
      <c r="B1315" s="6" t="str">
        <f t="shared" si="82"/>
        <v>Spinal fusion except cervical without major comorbid conditions or complications (MCC)</v>
      </c>
      <c r="C1315" s="6" t="str">
        <f t="shared" si="83"/>
        <v>Medicine and Surgery Services</v>
      </c>
      <c r="D1315" s="6" t="str">
        <f t="shared" si="84"/>
        <v xml:space="preserve"> 0460</v>
      </c>
      <c r="E1315" s="8"/>
      <c r="G1315" s="56" t="s">
        <v>43</v>
      </c>
      <c r="AH1315" s="10"/>
      <c r="AI1315" s="10" t="s">
        <v>47</v>
      </c>
    </row>
    <row r="1316" spans="1:39" x14ac:dyDescent="0.3">
      <c r="A1316" s="6" t="str">
        <f t="shared" si="81"/>
        <v>Medicine and Surgery Services-Spinal fusion except cervical without major comorbid conditions or complications (MCC)- 0460</v>
      </c>
      <c r="B1316" s="6" t="str">
        <f t="shared" si="82"/>
        <v>Spinal fusion except cervical without major comorbid conditions or complications (MCC)</v>
      </c>
      <c r="C1316" s="6" t="str">
        <f t="shared" si="83"/>
        <v>Medicine and Surgery Services</v>
      </c>
      <c r="D1316" s="6" t="str">
        <f t="shared" si="84"/>
        <v xml:space="preserve"> 0460</v>
      </c>
      <c r="E1316" s="19"/>
      <c r="F1316" s="18"/>
      <c r="G1316" s="59"/>
      <c r="H1316" s="60"/>
      <c r="I1316" s="20"/>
      <c r="J1316" s="21"/>
      <c r="K1316" s="21"/>
      <c r="L1316" s="21"/>
      <c r="M1316" s="21"/>
      <c r="N1316" s="21"/>
      <c r="O1316" s="21"/>
      <c r="P1316" s="21"/>
      <c r="Q1316" s="21"/>
      <c r="R1316" s="21"/>
      <c r="S1316" s="21"/>
      <c r="T1316" s="21"/>
      <c r="U1316" s="21"/>
      <c r="V1316" s="21"/>
      <c r="W1316" s="21"/>
      <c r="X1316" s="21"/>
      <c r="Y1316" s="21"/>
      <c r="Z1316" s="21"/>
      <c r="AA1316" s="21"/>
      <c r="AB1316" s="21"/>
      <c r="AC1316" s="21"/>
      <c r="AD1316" s="21"/>
      <c r="AE1316" s="21"/>
      <c r="AF1316" s="21"/>
      <c r="AG1316" s="21"/>
      <c r="AH1316" s="10"/>
      <c r="AI1316" s="10" t="s">
        <v>47</v>
      </c>
    </row>
    <row r="1317" spans="1:39" ht="27.95" x14ac:dyDescent="0.3">
      <c r="A1317" s="6" t="str">
        <f t="shared" si="81"/>
        <v>Medicine and Surgery Services-Major joint replacement or reattachment of lower extremity without major comorbid conditions or complications (MCC).- 0470</v>
      </c>
      <c r="B1317" s="6" t="str">
        <f t="shared" si="82"/>
        <v>Major joint replacement or reattachment of lower extremity without major comorbid conditions or complications (MCC).</v>
      </c>
      <c r="C1317" s="6" t="str">
        <f t="shared" si="83"/>
        <v>Medicine and Surgery Services</v>
      </c>
      <c r="D1317" s="6" t="str">
        <f t="shared" si="84"/>
        <v xml:space="preserve"> 0470</v>
      </c>
      <c r="E1317" s="25" t="s">
        <v>44</v>
      </c>
      <c r="F1317" s="25" t="s">
        <v>44</v>
      </c>
      <c r="G1317" s="53" t="s">
        <v>151</v>
      </c>
      <c r="H1317" s="25" t="s">
        <v>34134</v>
      </c>
      <c r="I1317" s="10" t="s">
        <v>152</v>
      </c>
      <c r="J1317" s="17">
        <v>0</v>
      </c>
      <c r="K1317" s="17">
        <v>0</v>
      </c>
      <c r="L1317" s="17">
        <v>19180.165478400006</v>
      </c>
      <c r="M1317" s="17">
        <v>36484.199999999997</v>
      </c>
      <c r="N1317" s="17" t="s">
        <v>34096</v>
      </c>
      <c r="O1317" s="17" t="s">
        <v>34096</v>
      </c>
      <c r="P1317" s="17" t="s">
        <v>34096</v>
      </c>
      <c r="Q1317" s="17" t="s">
        <v>34096</v>
      </c>
      <c r="R1317" s="17">
        <v>36484.199999999997</v>
      </c>
      <c r="S1317" s="17" t="s">
        <v>34096</v>
      </c>
      <c r="T1317" s="17">
        <v>36484.199999999997</v>
      </c>
      <c r="U1317" s="17">
        <v>21311.294976000001</v>
      </c>
      <c r="V1317" s="17">
        <v>21098.18202624</v>
      </c>
      <c r="W1317" s="17">
        <v>19180.165478400006</v>
      </c>
      <c r="X1317" s="17" t="s">
        <v>34096</v>
      </c>
      <c r="Y1317" s="17" t="s">
        <v>34096</v>
      </c>
      <c r="Z1317" s="17" t="s">
        <v>34096</v>
      </c>
      <c r="AA1317" s="17" t="s">
        <v>34096</v>
      </c>
      <c r="AB1317" s="17" t="s">
        <v>34096</v>
      </c>
      <c r="AC1317" s="17" t="s">
        <v>34096</v>
      </c>
      <c r="AD1317" s="17" t="s">
        <v>34096</v>
      </c>
      <c r="AE1317" s="17" t="s">
        <v>34096</v>
      </c>
      <c r="AF1317" s="17" t="s">
        <v>34096</v>
      </c>
      <c r="AG1317" s="17" t="s">
        <v>34096</v>
      </c>
      <c r="AH1317" s="10" t="s">
        <v>34805</v>
      </c>
      <c r="AI1317" s="10" t="s">
        <v>34087</v>
      </c>
      <c r="AJ1317" s="54">
        <v>1</v>
      </c>
      <c r="AK1317" s="27" t="s">
        <v>34143</v>
      </c>
      <c r="AL1317" t="s">
        <v>175</v>
      </c>
      <c r="AM1317" t="e">
        <v>#VALUE!</v>
      </c>
    </row>
    <row r="1318" spans="1:39" x14ac:dyDescent="0.3">
      <c r="A1318" s="6" t="str">
        <f t="shared" si="81"/>
        <v>Medicine and Surgery Services-Major joint replacement or reattachment of lower extremity without major comorbid conditions or complications (MCC).- 0470</v>
      </c>
      <c r="B1318" s="6" t="str">
        <f t="shared" si="82"/>
        <v>Major joint replacement or reattachment of lower extremity without major comorbid conditions or complications (MCC).</v>
      </c>
      <c r="C1318" s="6" t="str">
        <f t="shared" si="83"/>
        <v>Medicine and Surgery Services</v>
      </c>
      <c r="D1318" s="6" t="str">
        <f t="shared" si="84"/>
        <v xml:space="preserve"> 0470</v>
      </c>
      <c r="E1318" s="25"/>
      <c r="F1318" s="25"/>
      <c r="G1318" s="53"/>
      <c r="H1318" s="25"/>
      <c r="I1318" s="10"/>
      <c r="J1318" s="17"/>
      <c r="K1318" s="17"/>
      <c r="L1318" s="17"/>
      <c r="M1318" s="17"/>
      <c r="N1318" s="17"/>
      <c r="O1318" s="17"/>
      <c r="P1318" s="17"/>
      <c r="Q1318" s="17"/>
      <c r="R1318" s="17"/>
      <c r="S1318" s="17"/>
      <c r="T1318" s="17"/>
      <c r="U1318" s="17"/>
      <c r="V1318" s="17"/>
      <c r="W1318" s="17"/>
      <c r="X1318" s="17"/>
      <c r="Y1318" s="17"/>
      <c r="Z1318" s="17"/>
      <c r="AA1318" s="17"/>
      <c r="AB1318" s="17"/>
      <c r="AC1318" s="17"/>
      <c r="AD1318" s="17"/>
      <c r="AE1318" s="17"/>
      <c r="AF1318" s="17"/>
      <c r="AG1318" s="17"/>
      <c r="AH1318" s="10"/>
      <c r="AI1318" s="10" t="s">
        <v>47</v>
      </c>
    </row>
    <row r="1319" spans="1:39" x14ac:dyDescent="0.3">
      <c r="A1319" s="6" t="str">
        <f t="shared" si="81"/>
        <v>Medicine and Surgery Services-Major joint replacement or reattachment of lower extremity without major comorbid conditions or complications (MCC).- 0470</v>
      </c>
      <c r="B1319" s="6" t="str">
        <f t="shared" si="82"/>
        <v>Major joint replacement or reattachment of lower extremity without major comorbid conditions or complications (MCC).</v>
      </c>
      <c r="C1319" s="6" t="str">
        <f t="shared" si="83"/>
        <v>Medicine and Surgery Services</v>
      </c>
      <c r="D1319" s="6" t="str">
        <f t="shared" si="84"/>
        <v xml:space="preserve"> 0470</v>
      </c>
      <c r="E1319" s="8"/>
      <c r="G1319" s="56" t="s">
        <v>43</v>
      </c>
      <c r="AH1319" s="10"/>
      <c r="AI1319" s="10" t="s">
        <v>47</v>
      </c>
    </row>
    <row r="1320" spans="1:39" x14ac:dyDescent="0.3">
      <c r="A1320" s="6" t="str">
        <f t="shared" si="81"/>
        <v>Medicine and Surgery Services-Major joint replacement or reattachment of lower extremity without major comorbid conditions or complications (MCC).- 0470</v>
      </c>
      <c r="B1320" s="6" t="str">
        <f t="shared" si="82"/>
        <v>Major joint replacement or reattachment of lower extremity without major comorbid conditions or complications (MCC).</v>
      </c>
      <c r="C1320" s="6" t="str">
        <f t="shared" si="83"/>
        <v>Medicine and Surgery Services</v>
      </c>
      <c r="D1320" s="6" t="str">
        <f t="shared" si="84"/>
        <v xml:space="preserve"> 0470</v>
      </c>
      <c r="E1320" s="19"/>
      <c r="F1320" s="18"/>
      <c r="G1320" s="59"/>
      <c r="H1320" s="60"/>
      <c r="I1320" s="20"/>
      <c r="J1320" s="21"/>
      <c r="K1320" s="21"/>
      <c r="L1320" s="21"/>
      <c r="M1320" s="21"/>
      <c r="N1320" s="21"/>
      <c r="O1320" s="21"/>
      <c r="P1320" s="21"/>
      <c r="Q1320" s="21"/>
      <c r="R1320" s="21"/>
      <c r="S1320" s="21"/>
      <c r="T1320" s="21"/>
      <c r="U1320" s="21"/>
      <c r="V1320" s="21"/>
      <c r="W1320" s="21"/>
      <c r="X1320" s="21"/>
      <c r="Y1320" s="21"/>
      <c r="Z1320" s="21"/>
      <c r="AA1320" s="21"/>
      <c r="AB1320" s="21"/>
      <c r="AC1320" s="21"/>
      <c r="AD1320" s="21"/>
      <c r="AE1320" s="21"/>
      <c r="AF1320" s="21"/>
      <c r="AG1320" s="21"/>
      <c r="AH1320" s="10"/>
      <c r="AI1320" s="10" t="s">
        <v>47</v>
      </c>
    </row>
    <row r="1321" spans="1:39" ht="27.95" x14ac:dyDescent="0.3">
      <c r="A1321" s="6" t="str">
        <f t="shared" si="81"/>
        <v>Medicine and Surgery Services-Cervical spinal fusion without comorbid conditions (CC) or major comorbid conditions or complications (MCC).- 0473</v>
      </c>
      <c r="B1321" s="6" t="str">
        <f t="shared" si="82"/>
        <v>Cervical spinal fusion without comorbid conditions (CC) or major comorbid conditions or complications (MCC).</v>
      </c>
      <c r="C1321" s="6" t="str">
        <f t="shared" si="83"/>
        <v>Medicine and Surgery Services</v>
      </c>
      <c r="D1321" s="6" t="str">
        <f t="shared" si="84"/>
        <v xml:space="preserve"> 0473</v>
      </c>
      <c r="E1321" s="25" t="s">
        <v>44</v>
      </c>
      <c r="F1321" s="25" t="s">
        <v>44</v>
      </c>
      <c r="G1321" s="53" t="s">
        <v>153</v>
      </c>
      <c r="H1321" s="25" t="s">
        <v>34135</v>
      </c>
      <c r="I1321" s="10" t="s">
        <v>34137</v>
      </c>
      <c r="J1321" s="17">
        <v>0</v>
      </c>
      <c r="K1321" s="17">
        <v>0</v>
      </c>
      <c r="L1321" s="17">
        <v>19862.100000000002</v>
      </c>
      <c r="M1321" s="17">
        <v>23811.123456000001</v>
      </c>
      <c r="N1321" s="17" t="s">
        <v>34096</v>
      </c>
      <c r="O1321" s="17" t="s">
        <v>34096</v>
      </c>
      <c r="P1321" s="17" t="s">
        <v>34096</v>
      </c>
      <c r="Q1321" s="17" t="s">
        <v>34096</v>
      </c>
      <c r="R1321" s="17">
        <v>19862.100000000002</v>
      </c>
      <c r="S1321" s="17" t="s">
        <v>34096</v>
      </c>
      <c r="T1321" s="17">
        <v>19862.100000000002</v>
      </c>
      <c r="U1321" s="17">
        <v>23811.123456000001</v>
      </c>
      <c r="V1321" s="17">
        <v>23573.01222144</v>
      </c>
      <c r="W1321" s="17">
        <v>21430.011110400003</v>
      </c>
      <c r="X1321" s="17" t="s">
        <v>34096</v>
      </c>
      <c r="Y1321" s="17" t="s">
        <v>34096</v>
      </c>
      <c r="Z1321" s="17" t="s">
        <v>34096</v>
      </c>
      <c r="AA1321" s="17" t="s">
        <v>34096</v>
      </c>
      <c r="AB1321" s="17" t="s">
        <v>34096</v>
      </c>
      <c r="AC1321" s="17" t="s">
        <v>34096</v>
      </c>
      <c r="AD1321" s="17" t="s">
        <v>34096</v>
      </c>
      <c r="AE1321" s="17" t="s">
        <v>34096</v>
      </c>
      <c r="AF1321" s="17" t="s">
        <v>34096</v>
      </c>
      <c r="AG1321" s="17" t="s">
        <v>34096</v>
      </c>
      <c r="AH1321" s="10" t="s">
        <v>34806</v>
      </c>
      <c r="AI1321" s="10" t="s">
        <v>34088</v>
      </c>
      <c r="AJ1321" s="54">
        <v>1</v>
      </c>
      <c r="AK1321" s="27" t="s">
        <v>34143</v>
      </c>
      <c r="AL1321" t="s">
        <v>175</v>
      </c>
      <c r="AM1321" t="e">
        <v>#VALUE!</v>
      </c>
    </row>
    <row r="1322" spans="1:39" x14ac:dyDescent="0.3">
      <c r="A1322" s="6" t="str">
        <f t="shared" si="81"/>
        <v>Medicine and Surgery Services-Cervical spinal fusion without comorbid conditions (CC) or major comorbid conditions or complications (MCC).- 0473</v>
      </c>
      <c r="B1322" s="6" t="str">
        <f t="shared" si="82"/>
        <v>Cervical spinal fusion without comorbid conditions (CC) or major comorbid conditions or complications (MCC).</v>
      </c>
      <c r="C1322" s="6" t="str">
        <f t="shared" si="83"/>
        <v>Medicine and Surgery Services</v>
      </c>
      <c r="D1322" s="6" t="str">
        <f t="shared" si="84"/>
        <v xml:space="preserve"> 0473</v>
      </c>
      <c r="E1322" s="25"/>
      <c r="F1322" s="25"/>
      <c r="G1322" s="53"/>
      <c r="H1322" s="25"/>
      <c r="I1322" s="10"/>
      <c r="J1322" s="17"/>
      <c r="K1322" s="17"/>
      <c r="L1322" s="17"/>
      <c r="M1322" s="17"/>
      <c r="N1322" s="17"/>
      <c r="O1322" s="17"/>
      <c r="P1322" s="17"/>
      <c r="Q1322" s="17"/>
      <c r="R1322" s="17"/>
      <c r="S1322" s="17"/>
      <c r="T1322" s="17"/>
      <c r="U1322" s="17"/>
      <c r="V1322" s="17"/>
      <c r="W1322" s="17"/>
      <c r="X1322" s="17"/>
      <c r="Y1322" s="17"/>
      <c r="Z1322" s="17"/>
      <c r="AA1322" s="17"/>
      <c r="AB1322" s="17"/>
      <c r="AC1322" s="17"/>
      <c r="AD1322" s="17"/>
      <c r="AE1322" s="17"/>
      <c r="AF1322" s="17"/>
      <c r="AG1322" s="17"/>
      <c r="AH1322" s="10"/>
      <c r="AI1322" s="10" t="s">
        <v>47</v>
      </c>
    </row>
    <row r="1323" spans="1:39" x14ac:dyDescent="0.3">
      <c r="A1323" s="6" t="str">
        <f t="shared" si="81"/>
        <v>Medicine and Surgery Services-Cervical spinal fusion without comorbid conditions (CC) or major comorbid conditions or complications (MCC).- 0473</v>
      </c>
      <c r="B1323" s="6" t="str">
        <f t="shared" si="82"/>
        <v>Cervical spinal fusion without comorbid conditions (CC) or major comorbid conditions or complications (MCC).</v>
      </c>
      <c r="C1323" s="6" t="str">
        <f t="shared" si="83"/>
        <v>Medicine and Surgery Services</v>
      </c>
      <c r="D1323" s="6" t="str">
        <f t="shared" si="84"/>
        <v xml:space="preserve"> 0473</v>
      </c>
      <c r="E1323" s="8"/>
      <c r="G1323" s="56" t="s">
        <v>43</v>
      </c>
      <c r="AH1323" s="10"/>
      <c r="AI1323" s="10" t="s">
        <v>47</v>
      </c>
    </row>
    <row r="1324" spans="1:39" x14ac:dyDescent="0.3">
      <c r="A1324" s="6" t="str">
        <f t="shared" si="81"/>
        <v>Medicine and Surgery Services-Cervical spinal fusion without comorbid conditions (CC) or major comorbid conditions or complications (MCC).- 0473</v>
      </c>
      <c r="B1324" s="6" t="str">
        <f t="shared" si="82"/>
        <v>Cervical spinal fusion without comorbid conditions (CC) or major comorbid conditions or complications (MCC).</v>
      </c>
      <c r="C1324" s="6" t="str">
        <f t="shared" si="83"/>
        <v>Medicine and Surgery Services</v>
      </c>
      <c r="D1324" s="6" t="str">
        <f t="shared" si="84"/>
        <v xml:space="preserve"> 0473</v>
      </c>
      <c r="E1324" s="19"/>
      <c r="F1324" s="18"/>
      <c r="G1324" s="59"/>
      <c r="H1324" s="60"/>
      <c r="I1324" s="20"/>
      <c r="J1324" s="21"/>
      <c r="K1324" s="21"/>
      <c r="L1324" s="21"/>
      <c r="M1324" s="21"/>
      <c r="N1324" s="21"/>
      <c r="O1324" s="21"/>
      <c r="P1324" s="21"/>
      <c r="Q1324" s="21"/>
      <c r="R1324" s="21"/>
      <c r="S1324" s="21"/>
      <c r="T1324" s="21"/>
      <c r="U1324" s="21"/>
      <c r="V1324" s="21"/>
      <c r="W1324" s="21"/>
      <c r="X1324" s="21"/>
      <c r="Y1324" s="21"/>
      <c r="Z1324" s="21"/>
      <c r="AA1324" s="21"/>
      <c r="AB1324" s="21"/>
      <c r="AC1324" s="21"/>
      <c r="AD1324" s="21"/>
      <c r="AE1324" s="21"/>
      <c r="AF1324" s="21"/>
      <c r="AG1324" s="21"/>
      <c r="AH1324" s="10"/>
      <c r="AI1324" s="10" t="s">
        <v>47</v>
      </c>
    </row>
    <row r="1325" spans="1:39" ht="41.95" x14ac:dyDescent="0.3">
      <c r="A1325" s="6" t="str">
        <f t="shared" si="81"/>
        <v>Medicine and Surgery Services-Uterine and adnexa procedures for non-malignancy without comorbid conditions (CC) or major comorbid conditions or complications (MCC)- 0743</v>
      </c>
      <c r="B1325" s="6" t="str">
        <f t="shared" si="82"/>
        <v>Uterine and adnexa procedures for non-malignancy without comorbid conditions (CC) or major comorbid conditions or complications (MCC)</v>
      </c>
      <c r="C1325" s="6" t="str">
        <f t="shared" si="83"/>
        <v>Medicine and Surgery Services</v>
      </c>
      <c r="D1325" s="6" t="str">
        <f t="shared" si="84"/>
        <v xml:space="preserve"> 0743</v>
      </c>
      <c r="E1325" s="25" t="s">
        <v>44</v>
      </c>
      <c r="F1325" s="25" t="s">
        <v>44</v>
      </c>
      <c r="G1325" s="53" t="s">
        <v>154</v>
      </c>
      <c r="H1325" s="25" t="s">
        <v>34136</v>
      </c>
      <c r="I1325" s="10" t="s">
        <v>34138</v>
      </c>
      <c r="J1325" s="17">
        <v>0</v>
      </c>
      <c r="K1325" s="17">
        <v>0</v>
      </c>
      <c r="L1325" s="17">
        <v>11125.8</v>
      </c>
      <c r="M1325" s="17">
        <v>12603.044736000002</v>
      </c>
      <c r="N1325" s="17" t="s">
        <v>34096</v>
      </c>
      <c r="O1325" s="17" t="s">
        <v>34096</v>
      </c>
      <c r="P1325" s="17" t="s">
        <v>34096</v>
      </c>
      <c r="Q1325" s="17" t="s">
        <v>34096</v>
      </c>
      <c r="R1325" s="17">
        <v>11125.8</v>
      </c>
      <c r="S1325" s="17" t="s">
        <v>34096</v>
      </c>
      <c r="T1325" s="17">
        <v>11125.8</v>
      </c>
      <c r="U1325" s="17">
        <v>12603.044736000002</v>
      </c>
      <c r="V1325" s="17">
        <v>12477.014288640001</v>
      </c>
      <c r="W1325" s="17">
        <v>11342.740262400002</v>
      </c>
      <c r="X1325" s="17" t="s">
        <v>34096</v>
      </c>
      <c r="Y1325" s="17" t="s">
        <v>34096</v>
      </c>
      <c r="Z1325" s="17" t="s">
        <v>34096</v>
      </c>
      <c r="AA1325" s="17" t="s">
        <v>34096</v>
      </c>
      <c r="AB1325" s="17" t="s">
        <v>34096</v>
      </c>
      <c r="AC1325" s="17" t="s">
        <v>34096</v>
      </c>
      <c r="AD1325" s="17" t="s">
        <v>34096</v>
      </c>
      <c r="AE1325" s="17" t="s">
        <v>34096</v>
      </c>
      <c r="AF1325" s="17" t="s">
        <v>34096</v>
      </c>
      <c r="AG1325" s="17" t="s">
        <v>34096</v>
      </c>
      <c r="AH1325" s="10" t="s">
        <v>34807</v>
      </c>
      <c r="AI1325" s="10" t="s">
        <v>34089</v>
      </c>
      <c r="AJ1325" s="54">
        <v>1</v>
      </c>
      <c r="AK1325" s="27" t="s">
        <v>34143</v>
      </c>
      <c r="AL1325" t="s">
        <v>175</v>
      </c>
      <c r="AM1325" t="e">
        <v>#VALUE!</v>
      </c>
    </row>
    <row r="1326" spans="1:39" x14ac:dyDescent="0.3">
      <c r="A1326" s="6" t="str">
        <f t="shared" si="81"/>
        <v>Medicine and Surgery Services-Uterine and adnexa procedures for non-malignancy without comorbid conditions (CC) or major comorbid conditions or complications (MCC)- 0743</v>
      </c>
      <c r="B1326" s="6" t="str">
        <f t="shared" si="82"/>
        <v>Uterine and adnexa procedures for non-malignancy without comorbid conditions (CC) or major comorbid conditions or complications (MCC)</v>
      </c>
      <c r="C1326" s="6" t="str">
        <f t="shared" si="83"/>
        <v>Medicine and Surgery Services</v>
      </c>
      <c r="D1326" s="6" t="str">
        <f t="shared" si="84"/>
        <v xml:space="preserve"> 0743</v>
      </c>
      <c r="E1326" s="25"/>
      <c r="F1326" s="25"/>
      <c r="G1326" s="53"/>
      <c r="H1326" s="25"/>
      <c r="I1326" s="10"/>
      <c r="J1326" s="17"/>
      <c r="K1326" s="17"/>
      <c r="L1326" s="17"/>
      <c r="M1326" s="17"/>
      <c r="N1326" s="17"/>
      <c r="O1326" s="17"/>
      <c r="P1326" s="17"/>
      <c r="Q1326" s="17"/>
      <c r="R1326" s="17"/>
      <c r="S1326" s="17"/>
      <c r="T1326" s="17"/>
      <c r="U1326" s="17"/>
      <c r="V1326" s="17"/>
      <c r="W1326" s="17"/>
      <c r="X1326" s="17"/>
      <c r="Y1326" s="17"/>
      <c r="Z1326" s="17"/>
      <c r="AA1326" s="17"/>
      <c r="AB1326" s="17"/>
      <c r="AC1326" s="17"/>
      <c r="AD1326" s="17"/>
      <c r="AE1326" s="17"/>
      <c r="AF1326" s="17"/>
      <c r="AG1326" s="17"/>
      <c r="AH1326" s="10"/>
      <c r="AI1326" s="10"/>
    </row>
    <row r="1327" spans="1:39" x14ac:dyDescent="0.3">
      <c r="A1327" s="6" t="str">
        <f t="shared" si="81"/>
        <v>Medicine and Surgery Services-Uterine and adnexa procedures for non-malignancy without comorbid conditions (CC) or major comorbid conditions or complications (MCC)- 0743</v>
      </c>
      <c r="B1327" s="6" t="str">
        <f t="shared" si="82"/>
        <v>Uterine and adnexa procedures for non-malignancy without comorbid conditions (CC) or major comorbid conditions or complications (MCC)</v>
      </c>
      <c r="C1327" s="6" t="str">
        <f t="shared" si="83"/>
        <v>Medicine and Surgery Services</v>
      </c>
      <c r="D1327" s="6" t="str">
        <f t="shared" si="84"/>
        <v xml:space="preserve"> 0743</v>
      </c>
      <c r="E1327" s="8"/>
      <c r="G1327" s="56" t="s">
        <v>43</v>
      </c>
      <c r="AH1327" s="10"/>
      <c r="AI1327" s="10"/>
    </row>
    <row r="1328" spans="1:39" x14ac:dyDescent="0.3">
      <c r="A1328" s="6" t="str">
        <f t="shared" si="81"/>
        <v>Medicine and Surgery Services-Uterine and adnexa procedures for non-malignancy without comorbid conditions (CC) or major comorbid conditions or complications (MCC)- 0743</v>
      </c>
      <c r="B1328" s="6" t="str">
        <f t="shared" si="82"/>
        <v>Uterine and adnexa procedures for non-malignancy without comorbid conditions (CC) or major comorbid conditions or complications (MCC)</v>
      </c>
      <c r="C1328" s="6" t="str">
        <f t="shared" si="83"/>
        <v>Medicine and Surgery Services</v>
      </c>
      <c r="D1328" s="6" t="str">
        <f t="shared" si="84"/>
        <v xml:space="preserve"> 0743</v>
      </c>
      <c r="E1328" s="19"/>
      <c r="F1328" s="18"/>
      <c r="G1328" s="59"/>
      <c r="H1328" s="60"/>
      <c r="I1328" s="20"/>
      <c r="J1328" s="21"/>
      <c r="K1328" s="21"/>
      <c r="L1328" s="21"/>
      <c r="M1328" s="21"/>
      <c r="N1328" s="21"/>
      <c r="O1328" s="21"/>
      <c r="P1328" s="21"/>
      <c r="Q1328" s="21"/>
      <c r="R1328" s="21"/>
      <c r="S1328" s="21"/>
      <c r="T1328" s="21"/>
      <c r="U1328" s="21"/>
      <c r="V1328" s="21"/>
      <c r="W1328" s="21"/>
      <c r="X1328" s="21"/>
      <c r="Y1328" s="21"/>
      <c r="Z1328" s="21"/>
      <c r="AA1328" s="21"/>
      <c r="AB1328" s="21"/>
      <c r="AC1328" s="21"/>
      <c r="AD1328" s="21"/>
      <c r="AE1328" s="21"/>
      <c r="AF1328" s="21"/>
      <c r="AG1328" s="21"/>
      <c r="AH1328" s="10"/>
      <c r="AI1328" s="10"/>
    </row>
    <row r="1329" spans="1:39" x14ac:dyDescent="0.3">
      <c r="A1329" s="6" t="str">
        <f t="shared" si="81"/>
        <v>Medicine and Surgery Services-Removal of 1 or more breast growth, open procedure-19120</v>
      </c>
      <c r="B1329" s="6" t="str">
        <f t="shared" si="82"/>
        <v>Removal of 1 or more breast growth, open procedure</v>
      </c>
      <c r="C1329" s="6" t="str">
        <f t="shared" si="83"/>
        <v>Medicine and Surgery Services</v>
      </c>
      <c r="D1329" s="6" t="str">
        <f t="shared" si="84"/>
        <v>19120</v>
      </c>
      <c r="E1329" s="25" t="s">
        <v>44</v>
      </c>
      <c r="F1329" s="25" t="s">
        <v>44</v>
      </c>
      <c r="G1329" s="53" t="s">
        <v>104</v>
      </c>
      <c r="H1329" s="25" t="s">
        <v>105</v>
      </c>
      <c r="I1329" s="10" t="s">
        <v>34097</v>
      </c>
      <c r="J1329" s="17">
        <v>0</v>
      </c>
      <c r="K1329" s="17">
        <v>0</v>
      </c>
      <c r="L1329" s="17">
        <v>899.18999999999994</v>
      </c>
      <c r="M1329" s="17">
        <v>1060.0260000000001</v>
      </c>
      <c r="N1329" s="17">
        <v>963.66</v>
      </c>
      <c r="O1329" s="17">
        <v>982.93319999999994</v>
      </c>
      <c r="P1329" s="17">
        <v>963.66</v>
      </c>
      <c r="Q1329" s="17">
        <v>963.66</v>
      </c>
      <c r="R1329" s="17" t="s">
        <v>34096</v>
      </c>
      <c r="S1329" s="17">
        <v>1060.0260000000001</v>
      </c>
      <c r="T1329" s="17" t="s">
        <v>34096</v>
      </c>
      <c r="U1329" s="17">
        <v>927</v>
      </c>
      <c r="V1329" s="17">
        <v>899.18999999999994</v>
      </c>
      <c r="W1329" s="17" t="s">
        <v>34096</v>
      </c>
      <c r="X1329" s="17" t="s">
        <v>34096</v>
      </c>
      <c r="Y1329" s="17" t="s">
        <v>34096</v>
      </c>
      <c r="Z1329" s="17" t="s">
        <v>34096</v>
      </c>
      <c r="AA1329" s="17" t="s">
        <v>34096</v>
      </c>
      <c r="AB1329" s="17" t="s">
        <v>34096</v>
      </c>
      <c r="AC1329" s="17" t="s">
        <v>34096</v>
      </c>
      <c r="AD1329" s="17" t="s">
        <v>34096</v>
      </c>
      <c r="AE1329" s="17" t="s">
        <v>34096</v>
      </c>
      <c r="AF1329" s="17" t="s">
        <v>34096</v>
      </c>
      <c r="AG1329" s="17" t="s">
        <v>34096</v>
      </c>
      <c r="AH1329" s="10" t="s">
        <v>34808</v>
      </c>
      <c r="AI1329" s="10" t="s">
        <v>34809</v>
      </c>
      <c r="AJ1329" s="54">
        <v>1</v>
      </c>
      <c r="AK1329" s="27" t="s">
        <v>34143</v>
      </c>
      <c r="AL1329" t="s">
        <v>175</v>
      </c>
      <c r="AM1329" t="e">
        <v>#VALUE!</v>
      </c>
    </row>
    <row r="1330" spans="1:39" x14ac:dyDescent="0.3">
      <c r="A1330" s="6" t="str">
        <f t="shared" si="81"/>
        <v>Medicine and Surgery Services-Removal of 1 or more breast growth, open procedure-19120</v>
      </c>
      <c r="B1330" s="6" t="str">
        <f t="shared" si="82"/>
        <v>Removal of 1 or more breast growth, open procedure</v>
      </c>
      <c r="C1330" s="6" t="str">
        <f t="shared" si="83"/>
        <v>Medicine and Surgery Services</v>
      </c>
      <c r="D1330" s="6" t="str">
        <f t="shared" si="84"/>
        <v>19120</v>
      </c>
      <c r="E1330" s="25"/>
      <c r="F1330" s="25"/>
      <c r="G1330" s="53"/>
      <c r="H1330" s="25"/>
      <c r="I1330" s="10"/>
      <c r="J1330" s="17"/>
      <c r="K1330" s="17"/>
      <c r="L1330" s="17"/>
      <c r="M1330" s="17"/>
      <c r="N1330" s="17"/>
      <c r="O1330" s="17"/>
      <c r="P1330" s="17"/>
      <c r="Q1330" s="17"/>
      <c r="R1330" s="17"/>
      <c r="S1330" s="17"/>
      <c r="T1330" s="17"/>
      <c r="U1330" s="17"/>
      <c r="V1330" s="17"/>
      <c r="W1330" s="17"/>
      <c r="X1330" s="17"/>
      <c r="Y1330" s="17"/>
      <c r="Z1330" s="17"/>
      <c r="AA1330" s="17"/>
      <c r="AB1330" s="17"/>
      <c r="AC1330" s="17"/>
      <c r="AD1330" s="17"/>
      <c r="AE1330" s="17"/>
      <c r="AF1330" s="17"/>
      <c r="AG1330" s="17"/>
      <c r="AH1330" s="10"/>
      <c r="AI1330" s="10"/>
    </row>
    <row r="1331" spans="1:39" x14ac:dyDescent="0.3">
      <c r="A1331" s="6" t="str">
        <f t="shared" si="81"/>
        <v>Medicine and Surgery Services-Removal of 1 or more breast growth, open procedure-19120</v>
      </c>
      <c r="B1331" s="6" t="str">
        <f t="shared" si="82"/>
        <v>Removal of 1 or more breast growth, open procedure</v>
      </c>
      <c r="C1331" s="6" t="str">
        <f t="shared" si="83"/>
        <v>Medicine and Surgery Services</v>
      </c>
      <c r="D1331" s="6" t="str">
        <f t="shared" si="84"/>
        <v>19120</v>
      </c>
      <c r="E1331" s="8"/>
      <c r="G1331" s="56" t="s">
        <v>43</v>
      </c>
      <c r="AH1331" s="10"/>
      <c r="AI1331" s="10"/>
    </row>
    <row r="1332" spans="1:39" x14ac:dyDescent="0.3">
      <c r="A1332" s="6" t="str">
        <f t="shared" si="81"/>
        <v>Medicine and Surgery Services-Removal of 1 or more breast growth, open procedure-19120</v>
      </c>
      <c r="B1332" s="6" t="str">
        <f t="shared" si="82"/>
        <v>Removal of 1 or more breast growth, open procedure</v>
      </c>
      <c r="C1332" s="6" t="str">
        <f t="shared" si="83"/>
        <v>Medicine and Surgery Services</v>
      </c>
      <c r="D1332" s="6" t="str">
        <f t="shared" si="84"/>
        <v>19120</v>
      </c>
      <c r="E1332" s="19"/>
      <c r="F1332" s="18"/>
      <c r="G1332" s="59"/>
      <c r="H1332" s="60"/>
      <c r="I1332" s="20"/>
      <c r="J1332" s="21"/>
      <c r="K1332" s="21"/>
      <c r="L1332" s="21"/>
      <c r="M1332" s="21"/>
      <c r="N1332" s="21"/>
      <c r="O1332" s="21"/>
      <c r="P1332" s="21"/>
      <c r="Q1332" s="21"/>
      <c r="R1332" s="21"/>
      <c r="S1332" s="21"/>
      <c r="T1332" s="21"/>
      <c r="U1332" s="21"/>
      <c r="V1332" s="21"/>
      <c r="W1332" s="21"/>
      <c r="X1332" s="21"/>
      <c r="Y1332" s="21"/>
      <c r="Z1332" s="21"/>
      <c r="AA1332" s="21"/>
      <c r="AB1332" s="21"/>
      <c r="AC1332" s="21"/>
      <c r="AD1332" s="21"/>
      <c r="AE1332" s="21"/>
      <c r="AF1332" s="21"/>
      <c r="AG1332" s="21"/>
      <c r="AH1332" s="10"/>
      <c r="AI1332" s="10"/>
    </row>
    <row r="1333" spans="1:39" x14ac:dyDescent="0.3">
      <c r="A1333" s="6" t="str">
        <f t="shared" si="81"/>
        <v>Medicine and Surgery Services-Shaving of shoulder bone using an endoscope-29826</v>
      </c>
      <c r="B1333" s="6" t="str">
        <f t="shared" si="82"/>
        <v>Shaving of shoulder bone using an endoscope</v>
      </c>
      <c r="C1333" s="6" t="str">
        <f t="shared" si="83"/>
        <v>Medicine and Surgery Services</v>
      </c>
      <c r="D1333" s="6" t="str">
        <f t="shared" si="84"/>
        <v>29826</v>
      </c>
      <c r="E1333" s="25" t="s">
        <v>44</v>
      </c>
      <c r="F1333" s="25" t="s">
        <v>44</v>
      </c>
      <c r="G1333" s="53" t="s">
        <v>106</v>
      </c>
      <c r="H1333" s="25" t="s">
        <v>107</v>
      </c>
      <c r="I1333" s="10" t="s">
        <v>34097</v>
      </c>
      <c r="J1333" s="17">
        <v>0</v>
      </c>
      <c r="K1333" s="17">
        <v>0</v>
      </c>
      <c r="L1333" s="17">
        <v>1705.26</v>
      </c>
      <c r="M1333" s="17">
        <v>1758</v>
      </c>
      <c r="N1333" s="17" t="s">
        <v>34096</v>
      </c>
      <c r="O1333" s="17" t="s">
        <v>34096</v>
      </c>
      <c r="P1333" s="17" t="s">
        <v>34096</v>
      </c>
      <c r="Q1333" s="17" t="s">
        <v>34096</v>
      </c>
      <c r="R1333" s="17" t="s">
        <v>34096</v>
      </c>
      <c r="S1333" s="17" t="s">
        <v>34096</v>
      </c>
      <c r="T1333" s="17" t="s">
        <v>34096</v>
      </c>
      <c r="U1333" s="17">
        <v>1758</v>
      </c>
      <c r="V1333" s="17">
        <v>1705.26</v>
      </c>
      <c r="W1333" s="17" t="s">
        <v>34096</v>
      </c>
      <c r="X1333" s="17" t="s">
        <v>34096</v>
      </c>
      <c r="Y1333" s="17" t="s">
        <v>34096</v>
      </c>
      <c r="Z1333" s="17" t="s">
        <v>34096</v>
      </c>
      <c r="AA1333" s="17" t="s">
        <v>34096</v>
      </c>
      <c r="AB1333" s="17" t="s">
        <v>34096</v>
      </c>
      <c r="AC1333" s="17" t="s">
        <v>34096</v>
      </c>
      <c r="AD1333" s="17" t="s">
        <v>34096</v>
      </c>
      <c r="AE1333" s="17" t="s">
        <v>34096</v>
      </c>
      <c r="AF1333" s="17" t="s">
        <v>34096</v>
      </c>
      <c r="AG1333" s="17" t="s">
        <v>34096</v>
      </c>
      <c r="AH1333" s="10" t="s">
        <v>34810</v>
      </c>
      <c r="AI1333" s="10" t="s">
        <v>34811</v>
      </c>
      <c r="AJ1333" s="54">
        <v>1</v>
      </c>
      <c r="AK1333" s="27" t="s">
        <v>34143</v>
      </c>
      <c r="AL1333" t="s">
        <v>175</v>
      </c>
      <c r="AM1333" t="e">
        <v>#VALUE!</v>
      </c>
    </row>
    <row r="1334" spans="1:39" x14ac:dyDescent="0.3">
      <c r="A1334" s="6" t="str">
        <f t="shared" si="81"/>
        <v>Medicine and Surgery Services-Shaving of shoulder bone using an endoscope-29826</v>
      </c>
      <c r="B1334" s="6" t="str">
        <f t="shared" si="82"/>
        <v>Shaving of shoulder bone using an endoscope</v>
      </c>
      <c r="C1334" s="6" t="str">
        <f t="shared" si="83"/>
        <v>Medicine and Surgery Services</v>
      </c>
      <c r="D1334" s="6" t="str">
        <f t="shared" si="84"/>
        <v>29826</v>
      </c>
      <c r="E1334" s="25"/>
      <c r="F1334" s="25"/>
      <c r="G1334" s="53"/>
      <c r="H1334" s="25"/>
      <c r="I1334" s="10"/>
      <c r="J1334" s="17"/>
      <c r="K1334" s="17"/>
      <c r="L1334" s="17"/>
      <c r="M1334" s="17"/>
      <c r="N1334" s="17"/>
      <c r="O1334" s="17"/>
      <c r="P1334" s="17"/>
      <c r="Q1334" s="17"/>
      <c r="R1334" s="17"/>
      <c r="S1334" s="17"/>
      <c r="T1334" s="17"/>
      <c r="U1334" s="17"/>
      <c r="V1334" s="17"/>
      <c r="W1334" s="17"/>
      <c r="X1334" s="17"/>
      <c r="Y1334" s="17"/>
      <c r="Z1334" s="17"/>
      <c r="AA1334" s="17"/>
      <c r="AB1334" s="17"/>
      <c r="AC1334" s="17"/>
      <c r="AD1334" s="17"/>
      <c r="AE1334" s="17"/>
      <c r="AF1334" s="17"/>
      <c r="AG1334" s="17"/>
      <c r="AH1334" s="10"/>
      <c r="AI1334" s="10"/>
    </row>
    <row r="1335" spans="1:39" x14ac:dyDescent="0.3">
      <c r="A1335" s="6" t="str">
        <f t="shared" si="81"/>
        <v>Medicine and Surgery Services-Shaving of shoulder bone using an endoscope-29826</v>
      </c>
      <c r="B1335" s="6" t="str">
        <f t="shared" si="82"/>
        <v>Shaving of shoulder bone using an endoscope</v>
      </c>
      <c r="C1335" s="6" t="str">
        <f t="shared" si="83"/>
        <v>Medicine and Surgery Services</v>
      </c>
      <c r="D1335" s="6" t="str">
        <f t="shared" si="84"/>
        <v>29826</v>
      </c>
      <c r="E1335" s="8"/>
      <c r="G1335" s="56" t="s">
        <v>43</v>
      </c>
      <c r="AH1335" s="10"/>
      <c r="AI1335" s="10"/>
    </row>
    <row r="1336" spans="1:39" x14ac:dyDescent="0.3">
      <c r="A1336" s="6" t="str">
        <f t="shared" si="81"/>
        <v>Medicine and Surgery Services-Shaving of shoulder bone using an endoscope-29826</v>
      </c>
      <c r="B1336" s="6" t="str">
        <f t="shared" si="82"/>
        <v>Shaving of shoulder bone using an endoscope</v>
      </c>
      <c r="C1336" s="6" t="str">
        <f t="shared" si="83"/>
        <v>Medicine and Surgery Services</v>
      </c>
      <c r="D1336" s="6" t="str">
        <f t="shared" si="84"/>
        <v>29826</v>
      </c>
      <c r="E1336" s="19"/>
      <c r="F1336" s="18"/>
      <c r="G1336" s="59"/>
      <c r="H1336" s="60"/>
      <c r="I1336" s="20"/>
      <c r="J1336" s="21"/>
      <c r="K1336" s="21"/>
      <c r="L1336" s="21"/>
      <c r="M1336" s="21"/>
      <c r="N1336" s="21"/>
      <c r="O1336" s="21"/>
      <c r="P1336" s="21"/>
      <c r="Q1336" s="21"/>
      <c r="R1336" s="21"/>
      <c r="S1336" s="21"/>
      <c r="T1336" s="21"/>
      <c r="U1336" s="21"/>
      <c r="V1336" s="21"/>
      <c r="W1336" s="21"/>
      <c r="X1336" s="21"/>
      <c r="Y1336" s="21"/>
      <c r="Z1336" s="21"/>
      <c r="AA1336" s="21"/>
      <c r="AB1336" s="21"/>
      <c r="AC1336" s="21"/>
      <c r="AD1336" s="21"/>
      <c r="AE1336" s="21"/>
      <c r="AF1336" s="21"/>
      <c r="AG1336" s="21"/>
      <c r="AH1336" s="10"/>
      <c r="AI1336" s="10"/>
    </row>
    <row r="1337" spans="1:39" x14ac:dyDescent="0.3">
      <c r="A1337" s="6" t="str">
        <f t="shared" si="81"/>
        <v>Medicine and Surgery Services-Removal of one knee cartilage using an endoscope-29881</v>
      </c>
      <c r="B1337" s="6" t="str">
        <f t="shared" si="82"/>
        <v>Removal of one knee cartilage using an endoscope</v>
      </c>
      <c r="C1337" s="6" t="str">
        <f t="shared" si="83"/>
        <v>Medicine and Surgery Services</v>
      </c>
      <c r="D1337" s="6" t="str">
        <f t="shared" si="84"/>
        <v>29881</v>
      </c>
      <c r="E1337" s="25" t="s">
        <v>44</v>
      </c>
      <c r="F1337" s="25" t="s">
        <v>44</v>
      </c>
      <c r="G1337" s="53" t="s">
        <v>108</v>
      </c>
      <c r="H1337" s="25" t="s">
        <v>109</v>
      </c>
      <c r="I1337" s="10" t="s">
        <v>34097</v>
      </c>
      <c r="J1337" s="17">
        <v>0</v>
      </c>
      <c r="K1337" s="17">
        <v>0</v>
      </c>
      <c r="L1337" s="17">
        <v>1088.27</v>
      </c>
      <c r="M1337" s="17">
        <v>1383</v>
      </c>
      <c r="N1337" s="17">
        <v>1088.27</v>
      </c>
      <c r="O1337" s="17">
        <v>1110.0354</v>
      </c>
      <c r="P1337" s="17">
        <v>1088.27</v>
      </c>
      <c r="Q1337" s="17">
        <v>1088.27</v>
      </c>
      <c r="R1337" s="17" t="s">
        <v>34096</v>
      </c>
      <c r="S1337" s="17">
        <v>1197.097</v>
      </c>
      <c r="T1337" s="17" t="s">
        <v>34096</v>
      </c>
      <c r="U1337" s="17">
        <v>1383</v>
      </c>
      <c r="V1337" s="17">
        <v>1341.51</v>
      </c>
      <c r="W1337" s="17" t="s">
        <v>34096</v>
      </c>
      <c r="X1337" s="17" t="s">
        <v>34096</v>
      </c>
      <c r="Y1337" s="17" t="s">
        <v>34096</v>
      </c>
      <c r="Z1337" s="17" t="s">
        <v>34096</v>
      </c>
      <c r="AA1337" s="17" t="s">
        <v>34096</v>
      </c>
      <c r="AB1337" s="17" t="s">
        <v>34096</v>
      </c>
      <c r="AC1337" s="17" t="s">
        <v>34096</v>
      </c>
      <c r="AD1337" s="17" t="s">
        <v>34096</v>
      </c>
      <c r="AE1337" s="17" t="s">
        <v>34096</v>
      </c>
      <c r="AF1337" s="17" t="s">
        <v>34096</v>
      </c>
      <c r="AG1337" s="17" t="s">
        <v>34096</v>
      </c>
      <c r="AH1337" s="10" t="s">
        <v>34812</v>
      </c>
      <c r="AI1337" s="10" t="s">
        <v>34813</v>
      </c>
      <c r="AJ1337" s="54">
        <v>1</v>
      </c>
      <c r="AK1337" s="27" t="s">
        <v>34143</v>
      </c>
      <c r="AL1337" t="s">
        <v>175</v>
      </c>
      <c r="AM1337" t="e">
        <v>#VALUE!</v>
      </c>
    </row>
    <row r="1338" spans="1:39" x14ac:dyDescent="0.3">
      <c r="A1338" s="6" t="str">
        <f t="shared" si="81"/>
        <v>Medicine and Surgery Services-Removal of one knee cartilage using an endoscope-29881</v>
      </c>
      <c r="B1338" s="6" t="str">
        <f t="shared" si="82"/>
        <v>Removal of one knee cartilage using an endoscope</v>
      </c>
      <c r="C1338" s="6" t="str">
        <f t="shared" si="83"/>
        <v>Medicine and Surgery Services</v>
      </c>
      <c r="D1338" s="6" t="str">
        <f t="shared" si="84"/>
        <v>29881</v>
      </c>
      <c r="E1338" s="25"/>
      <c r="F1338" s="25"/>
      <c r="G1338" s="53"/>
      <c r="H1338" s="25"/>
      <c r="I1338" s="10"/>
      <c r="J1338" s="17"/>
      <c r="K1338" s="17"/>
      <c r="L1338" s="17"/>
      <c r="M1338" s="17"/>
      <c r="N1338" s="17"/>
      <c r="O1338" s="17"/>
      <c r="P1338" s="17"/>
      <c r="Q1338" s="17"/>
      <c r="R1338" s="17"/>
      <c r="S1338" s="17"/>
      <c r="T1338" s="17"/>
      <c r="U1338" s="17"/>
      <c r="V1338" s="17"/>
      <c r="W1338" s="17"/>
      <c r="X1338" s="17"/>
      <c r="Y1338" s="17"/>
      <c r="Z1338" s="17"/>
      <c r="AA1338" s="17"/>
      <c r="AB1338" s="17"/>
      <c r="AC1338" s="17"/>
      <c r="AD1338" s="17"/>
      <c r="AE1338" s="17"/>
      <c r="AF1338" s="17"/>
      <c r="AG1338" s="17"/>
      <c r="AH1338" s="10"/>
      <c r="AI1338" s="10"/>
    </row>
    <row r="1339" spans="1:39" x14ac:dyDescent="0.3">
      <c r="A1339" s="6" t="str">
        <f t="shared" si="81"/>
        <v>Medicine and Surgery Services-Removal of one knee cartilage using an endoscope-29881</v>
      </c>
      <c r="B1339" s="6" t="str">
        <f t="shared" si="82"/>
        <v>Removal of one knee cartilage using an endoscope</v>
      </c>
      <c r="C1339" s="6" t="str">
        <f t="shared" si="83"/>
        <v>Medicine and Surgery Services</v>
      </c>
      <c r="D1339" s="6" t="str">
        <f t="shared" si="84"/>
        <v>29881</v>
      </c>
      <c r="E1339" s="8"/>
      <c r="G1339" s="56" t="s">
        <v>43</v>
      </c>
      <c r="AH1339" s="10"/>
      <c r="AI1339" s="10"/>
    </row>
    <row r="1340" spans="1:39" x14ac:dyDescent="0.3">
      <c r="A1340" s="6" t="str">
        <f t="shared" si="81"/>
        <v>Medicine and Surgery Services-Removal of one knee cartilage using an endoscope-29881</v>
      </c>
      <c r="B1340" s="6" t="str">
        <f t="shared" si="82"/>
        <v>Removal of one knee cartilage using an endoscope</v>
      </c>
      <c r="C1340" s="6" t="str">
        <f t="shared" si="83"/>
        <v>Medicine and Surgery Services</v>
      </c>
      <c r="D1340" s="6" t="str">
        <f t="shared" si="84"/>
        <v>29881</v>
      </c>
      <c r="E1340" s="19"/>
      <c r="F1340" s="18"/>
      <c r="G1340" s="59"/>
      <c r="H1340" s="60"/>
      <c r="I1340" s="20"/>
      <c r="J1340" s="21"/>
      <c r="K1340" s="21"/>
      <c r="L1340" s="21"/>
      <c r="M1340" s="21"/>
      <c r="N1340" s="21"/>
      <c r="O1340" s="21"/>
      <c r="P1340" s="21"/>
      <c r="Q1340" s="21"/>
      <c r="R1340" s="21"/>
      <c r="S1340" s="21"/>
      <c r="T1340" s="21"/>
      <c r="U1340" s="21"/>
      <c r="V1340" s="21"/>
      <c r="W1340" s="21"/>
      <c r="X1340" s="21"/>
      <c r="Y1340" s="21"/>
      <c r="Z1340" s="21"/>
      <c r="AA1340" s="21"/>
      <c r="AB1340" s="21"/>
      <c r="AC1340" s="21"/>
      <c r="AD1340" s="21"/>
      <c r="AE1340" s="21"/>
      <c r="AF1340" s="21"/>
      <c r="AG1340" s="21"/>
      <c r="AH1340" s="10"/>
      <c r="AI1340" s="10"/>
    </row>
    <row r="1341" spans="1:39" ht="27.95" x14ac:dyDescent="0.3">
      <c r="A1341" s="6" t="str">
        <f t="shared" si="81"/>
        <v>Medicine and Surgery Services-Removal of tonsils and adenoid glands patient younger than age 12-42820</v>
      </c>
      <c r="B1341" s="6" t="str">
        <f t="shared" si="82"/>
        <v>Removal of tonsils and adenoid glands patient younger than age 12</v>
      </c>
      <c r="C1341" s="6" t="str">
        <f t="shared" si="83"/>
        <v>Medicine and Surgery Services</v>
      </c>
      <c r="D1341" s="6" t="str">
        <f t="shared" si="84"/>
        <v>42820</v>
      </c>
      <c r="E1341" s="25" t="s">
        <v>44</v>
      </c>
      <c r="F1341" s="25" t="s">
        <v>44</v>
      </c>
      <c r="G1341" s="53" t="s">
        <v>110</v>
      </c>
      <c r="H1341" s="25" t="s">
        <v>111</v>
      </c>
      <c r="I1341" s="10" t="s">
        <v>34097</v>
      </c>
      <c r="J1341" s="17">
        <v>0</v>
      </c>
      <c r="K1341" s="17">
        <v>0</v>
      </c>
      <c r="L1341" s="17">
        <v>899.18999999999994</v>
      </c>
      <c r="M1341" s="17">
        <v>2149.6420000000003</v>
      </c>
      <c r="N1341" s="17">
        <v>1954.22</v>
      </c>
      <c r="O1341" s="17">
        <v>1993.3044</v>
      </c>
      <c r="P1341" s="17">
        <v>1954.22</v>
      </c>
      <c r="Q1341" s="17">
        <v>1954.22</v>
      </c>
      <c r="R1341" s="17" t="s">
        <v>34096</v>
      </c>
      <c r="S1341" s="17">
        <v>2149.6420000000003</v>
      </c>
      <c r="T1341" s="17" t="s">
        <v>34096</v>
      </c>
      <c r="U1341" s="17">
        <v>927</v>
      </c>
      <c r="V1341" s="17">
        <v>899.18999999999994</v>
      </c>
      <c r="W1341" s="17" t="s">
        <v>34096</v>
      </c>
      <c r="X1341" s="17" t="s">
        <v>34096</v>
      </c>
      <c r="Y1341" s="17" t="s">
        <v>34096</v>
      </c>
      <c r="Z1341" s="17" t="s">
        <v>34096</v>
      </c>
      <c r="AA1341" s="17" t="s">
        <v>34096</v>
      </c>
      <c r="AB1341" s="17" t="s">
        <v>34096</v>
      </c>
      <c r="AC1341" s="17" t="s">
        <v>34096</v>
      </c>
      <c r="AD1341" s="17" t="s">
        <v>34096</v>
      </c>
      <c r="AE1341" s="17" t="s">
        <v>34096</v>
      </c>
      <c r="AF1341" s="17" t="s">
        <v>34096</v>
      </c>
      <c r="AG1341" s="17" t="s">
        <v>34096</v>
      </c>
      <c r="AH1341" s="10" t="s">
        <v>34814</v>
      </c>
      <c r="AI1341" s="10" t="s">
        <v>34815</v>
      </c>
      <c r="AJ1341" s="54">
        <v>1</v>
      </c>
      <c r="AK1341" s="27" t="s">
        <v>34143</v>
      </c>
      <c r="AL1341" t="s">
        <v>175</v>
      </c>
      <c r="AM1341" t="e">
        <v>#VALUE!</v>
      </c>
    </row>
    <row r="1342" spans="1:39" x14ac:dyDescent="0.3">
      <c r="A1342" s="6" t="str">
        <f t="shared" si="81"/>
        <v>Medicine and Surgery Services-Removal of tonsils and adenoid glands patient younger than age 12-42820</v>
      </c>
      <c r="B1342" s="6" t="str">
        <f t="shared" si="82"/>
        <v>Removal of tonsils and adenoid glands patient younger than age 12</v>
      </c>
      <c r="C1342" s="6" t="str">
        <f t="shared" si="83"/>
        <v>Medicine and Surgery Services</v>
      </c>
      <c r="D1342" s="6" t="str">
        <f t="shared" si="84"/>
        <v>42820</v>
      </c>
      <c r="E1342" s="25"/>
      <c r="F1342" s="25"/>
      <c r="G1342" s="53"/>
      <c r="H1342" s="25"/>
      <c r="I1342" s="10"/>
      <c r="J1342" s="17"/>
      <c r="K1342" s="17"/>
      <c r="L1342" s="17"/>
      <c r="M1342" s="17"/>
      <c r="N1342" s="17"/>
      <c r="O1342" s="17"/>
      <c r="P1342" s="17"/>
      <c r="Q1342" s="17"/>
      <c r="R1342" s="17"/>
      <c r="S1342" s="17"/>
      <c r="T1342" s="17"/>
      <c r="U1342" s="17"/>
      <c r="V1342" s="17"/>
      <c r="W1342" s="17"/>
      <c r="X1342" s="17"/>
      <c r="Y1342" s="17"/>
      <c r="Z1342" s="17"/>
      <c r="AA1342" s="17"/>
      <c r="AB1342" s="17"/>
      <c r="AC1342" s="17"/>
      <c r="AD1342" s="17"/>
      <c r="AE1342" s="17"/>
      <c r="AF1342" s="17"/>
      <c r="AG1342" s="17"/>
      <c r="AH1342" s="10"/>
      <c r="AI1342" s="10"/>
    </row>
    <row r="1343" spans="1:39" x14ac:dyDescent="0.3">
      <c r="A1343" s="6" t="str">
        <f t="shared" si="81"/>
        <v>Medicine and Surgery Services-Removal of tonsils and adenoid glands patient younger than age 12-42820</v>
      </c>
      <c r="B1343" s="6" t="str">
        <f t="shared" si="82"/>
        <v>Removal of tonsils and adenoid glands patient younger than age 12</v>
      </c>
      <c r="C1343" s="6" t="str">
        <f t="shared" si="83"/>
        <v>Medicine and Surgery Services</v>
      </c>
      <c r="D1343" s="6" t="str">
        <f t="shared" si="84"/>
        <v>42820</v>
      </c>
      <c r="E1343" s="8"/>
      <c r="G1343" s="56" t="s">
        <v>43</v>
      </c>
      <c r="AH1343" s="10"/>
      <c r="AI1343" s="10"/>
    </row>
    <row r="1344" spans="1:39" x14ac:dyDescent="0.3">
      <c r="A1344" s="6" t="str">
        <f t="shared" si="81"/>
        <v>Medicine and Surgery Services-Removal of tonsils and adenoid glands patient younger than age 12-42820</v>
      </c>
      <c r="B1344" s="6" t="str">
        <f t="shared" si="82"/>
        <v>Removal of tonsils and adenoid glands patient younger than age 12</v>
      </c>
      <c r="C1344" s="6" t="str">
        <f t="shared" si="83"/>
        <v>Medicine and Surgery Services</v>
      </c>
      <c r="D1344" s="6" t="str">
        <f t="shared" si="84"/>
        <v>42820</v>
      </c>
      <c r="E1344" s="19"/>
      <c r="F1344" s="18"/>
      <c r="G1344" s="59"/>
      <c r="H1344" s="60"/>
      <c r="I1344" s="20"/>
      <c r="J1344" s="21"/>
      <c r="K1344" s="21"/>
      <c r="L1344" s="21"/>
      <c r="M1344" s="21"/>
      <c r="N1344" s="21"/>
      <c r="O1344" s="21"/>
      <c r="P1344" s="21"/>
      <c r="Q1344" s="21"/>
      <c r="R1344" s="21"/>
      <c r="S1344" s="21"/>
      <c r="T1344" s="21"/>
      <c r="U1344" s="21"/>
      <c r="V1344" s="21"/>
      <c r="W1344" s="21"/>
      <c r="X1344" s="21"/>
      <c r="Y1344" s="21"/>
      <c r="Z1344" s="21"/>
      <c r="AA1344" s="21"/>
      <c r="AB1344" s="21"/>
      <c r="AC1344" s="21"/>
      <c r="AD1344" s="21"/>
      <c r="AE1344" s="21"/>
      <c r="AF1344" s="21"/>
      <c r="AG1344" s="21"/>
      <c r="AH1344" s="10"/>
      <c r="AI1344" s="10"/>
    </row>
    <row r="1345" spans="1:39" ht="27.95" x14ac:dyDescent="0.3">
      <c r="A1345" s="6" t="str">
        <f t="shared" si="81"/>
        <v>Medicine and Surgery Services-Diagnostic examination of esophagus, stomach, and/or upper small bowel using an endoscope-43235</v>
      </c>
      <c r="B1345" s="6" t="str">
        <f t="shared" si="82"/>
        <v>Diagnostic examination of esophagus, stomach, and/or upper small bowel using an endoscope</v>
      </c>
      <c r="C1345" s="6" t="str">
        <f t="shared" si="83"/>
        <v>Medicine and Surgery Services</v>
      </c>
      <c r="D1345" s="6" t="str">
        <f t="shared" si="84"/>
        <v>43235</v>
      </c>
      <c r="E1345" s="25" t="s">
        <v>44</v>
      </c>
      <c r="F1345" s="25" t="s">
        <v>44</v>
      </c>
      <c r="G1345" s="53" t="s">
        <v>112</v>
      </c>
      <c r="H1345" s="25" t="s">
        <v>113</v>
      </c>
      <c r="I1345" s="10" t="s">
        <v>34097</v>
      </c>
      <c r="J1345" s="17">
        <v>0</v>
      </c>
      <c r="K1345" s="17">
        <v>0</v>
      </c>
      <c r="L1345" s="17">
        <v>227.95</v>
      </c>
      <c r="M1345" s="17">
        <v>368.44499999999999</v>
      </c>
      <c r="N1345" s="17">
        <v>334.95</v>
      </c>
      <c r="O1345" s="17">
        <v>341.649</v>
      </c>
      <c r="P1345" s="17">
        <v>334.95</v>
      </c>
      <c r="Q1345" s="17">
        <v>334.95</v>
      </c>
      <c r="R1345" s="17" t="s">
        <v>34096</v>
      </c>
      <c r="S1345" s="17">
        <v>368.44499999999999</v>
      </c>
      <c r="T1345" s="17" t="s">
        <v>34096</v>
      </c>
      <c r="U1345" s="17">
        <v>235</v>
      </c>
      <c r="V1345" s="17">
        <v>227.95</v>
      </c>
      <c r="W1345" s="17" t="s">
        <v>34096</v>
      </c>
      <c r="X1345" s="17" t="s">
        <v>34096</v>
      </c>
      <c r="Y1345" s="17" t="s">
        <v>34096</v>
      </c>
      <c r="Z1345" s="17" t="s">
        <v>34096</v>
      </c>
      <c r="AA1345" s="17" t="s">
        <v>34096</v>
      </c>
      <c r="AB1345" s="17" t="s">
        <v>34096</v>
      </c>
      <c r="AC1345" s="17" t="s">
        <v>34096</v>
      </c>
      <c r="AD1345" s="17" t="s">
        <v>34096</v>
      </c>
      <c r="AE1345" s="17" t="s">
        <v>34096</v>
      </c>
      <c r="AF1345" s="17" t="s">
        <v>34096</v>
      </c>
      <c r="AG1345" s="17" t="s">
        <v>34096</v>
      </c>
      <c r="AH1345" s="10" t="s">
        <v>34816</v>
      </c>
      <c r="AI1345" s="10" t="s">
        <v>34817</v>
      </c>
      <c r="AJ1345" s="54">
        <v>1</v>
      </c>
      <c r="AK1345" s="27" t="s">
        <v>34143</v>
      </c>
      <c r="AL1345" t="s">
        <v>175</v>
      </c>
      <c r="AM1345" t="e">
        <v>#VALUE!</v>
      </c>
    </row>
    <row r="1346" spans="1:39" x14ac:dyDescent="0.3">
      <c r="A1346" s="6" t="str">
        <f t="shared" si="81"/>
        <v>Medicine and Surgery Services-Diagnostic examination of esophagus, stomach, and/or upper small bowel using an endoscope-43235</v>
      </c>
      <c r="B1346" s="6" t="str">
        <f t="shared" si="82"/>
        <v>Diagnostic examination of esophagus, stomach, and/or upper small bowel using an endoscope</v>
      </c>
      <c r="C1346" s="6" t="str">
        <f t="shared" si="83"/>
        <v>Medicine and Surgery Services</v>
      </c>
      <c r="D1346" s="6" t="str">
        <f t="shared" si="84"/>
        <v>43235</v>
      </c>
      <c r="E1346" s="25"/>
      <c r="F1346" s="25"/>
      <c r="G1346" s="53"/>
      <c r="H1346" s="25"/>
      <c r="I1346" s="10"/>
      <c r="J1346" s="17"/>
      <c r="K1346" s="17"/>
      <c r="L1346" s="17"/>
      <c r="M1346" s="17"/>
      <c r="N1346" s="17"/>
      <c r="O1346" s="17"/>
      <c r="P1346" s="17"/>
      <c r="Q1346" s="17"/>
      <c r="R1346" s="17"/>
      <c r="S1346" s="17"/>
      <c r="T1346" s="17"/>
      <c r="U1346" s="17"/>
      <c r="V1346" s="17"/>
      <c r="W1346" s="17"/>
      <c r="X1346" s="17"/>
      <c r="Y1346" s="17"/>
      <c r="Z1346" s="17"/>
      <c r="AA1346" s="17"/>
      <c r="AB1346" s="17"/>
      <c r="AC1346" s="17"/>
      <c r="AD1346" s="17"/>
      <c r="AE1346" s="17"/>
      <c r="AF1346" s="17"/>
      <c r="AG1346" s="17"/>
      <c r="AH1346" s="10"/>
      <c r="AI1346" s="10"/>
    </row>
    <row r="1347" spans="1:39" x14ac:dyDescent="0.3">
      <c r="A1347" s="6" t="str">
        <f t="shared" si="81"/>
        <v>Medicine and Surgery Services-Diagnostic examination of esophagus, stomach, and/or upper small bowel using an endoscope-43235</v>
      </c>
      <c r="B1347" s="6" t="str">
        <f t="shared" si="82"/>
        <v>Diagnostic examination of esophagus, stomach, and/or upper small bowel using an endoscope</v>
      </c>
      <c r="C1347" s="6" t="str">
        <f t="shared" si="83"/>
        <v>Medicine and Surgery Services</v>
      </c>
      <c r="D1347" s="6" t="str">
        <f t="shared" si="84"/>
        <v>43235</v>
      </c>
      <c r="E1347" s="8"/>
      <c r="G1347" s="56" t="s">
        <v>43</v>
      </c>
      <c r="AH1347" s="10"/>
      <c r="AI1347" s="10"/>
    </row>
    <row r="1348" spans="1:39" x14ac:dyDescent="0.3">
      <c r="A1348" s="6" t="str">
        <f t="shared" si="81"/>
        <v>Medicine and Surgery Services-Diagnostic examination of esophagus, stomach, and/or upper small bowel using an endoscope-43235</v>
      </c>
      <c r="B1348" s="6" t="str">
        <f t="shared" si="82"/>
        <v>Diagnostic examination of esophagus, stomach, and/or upper small bowel using an endoscope</v>
      </c>
      <c r="C1348" s="6" t="str">
        <f t="shared" si="83"/>
        <v>Medicine and Surgery Services</v>
      </c>
      <c r="D1348" s="6" t="str">
        <f t="shared" si="84"/>
        <v>43235</v>
      </c>
      <c r="E1348" s="19"/>
      <c r="F1348" s="18"/>
      <c r="G1348" s="59"/>
      <c r="H1348" s="60"/>
      <c r="I1348" s="20"/>
      <c r="J1348" s="21"/>
      <c r="K1348" s="21"/>
      <c r="L1348" s="21"/>
      <c r="M1348" s="21"/>
      <c r="N1348" s="21"/>
      <c r="O1348" s="21"/>
      <c r="P1348" s="21"/>
      <c r="Q1348" s="21"/>
      <c r="R1348" s="21"/>
      <c r="S1348" s="21"/>
      <c r="T1348" s="21"/>
      <c r="U1348" s="21"/>
      <c r="V1348" s="21"/>
      <c r="W1348" s="21"/>
      <c r="X1348" s="21"/>
      <c r="Y1348" s="21"/>
      <c r="Z1348" s="21"/>
      <c r="AA1348" s="21"/>
      <c r="AB1348" s="21"/>
      <c r="AC1348" s="21"/>
      <c r="AD1348" s="21"/>
      <c r="AE1348" s="21"/>
      <c r="AF1348" s="21"/>
      <c r="AG1348" s="21"/>
      <c r="AH1348" s="10"/>
      <c r="AI1348" s="10"/>
    </row>
    <row r="1349" spans="1:39" x14ac:dyDescent="0.3">
      <c r="A1349" s="6" t="str">
        <f t="shared" si="81"/>
        <v>Medicine and Surgery Services-Diagnostic examination of large bowel using an endoscope-45378</v>
      </c>
      <c r="B1349" s="6" t="str">
        <f t="shared" si="82"/>
        <v>Diagnostic examination of large bowel using an endoscope</v>
      </c>
      <c r="C1349" s="6" t="str">
        <f t="shared" si="83"/>
        <v>Medicine and Surgery Services</v>
      </c>
      <c r="D1349" s="6" t="str">
        <f t="shared" si="84"/>
        <v>45378</v>
      </c>
      <c r="E1349" s="25" t="s">
        <v>44</v>
      </c>
      <c r="F1349" s="25" t="s">
        <v>44</v>
      </c>
      <c r="G1349" s="53" t="s">
        <v>116</v>
      </c>
      <c r="H1349" s="25" t="s">
        <v>117</v>
      </c>
      <c r="I1349" s="10" t="s">
        <v>34097</v>
      </c>
      <c r="J1349" s="17">
        <v>0</v>
      </c>
      <c r="K1349" s="17">
        <v>0</v>
      </c>
      <c r="L1349" s="17">
        <v>328.5</v>
      </c>
      <c r="M1349" s="17">
        <v>409</v>
      </c>
      <c r="N1349" s="17">
        <v>328.5</v>
      </c>
      <c r="O1349" s="17">
        <v>335.07</v>
      </c>
      <c r="P1349" s="17">
        <v>328.5</v>
      </c>
      <c r="Q1349" s="17">
        <v>328.5</v>
      </c>
      <c r="R1349" s="17" t="s">
        <v>34096</v>
      </c>
      <c r="S1349" s="17">
        <v>361.35</v>
      </c>
      <c r="T1349" s="17" t="s">
        <v>34096</v>
      </c>
      <c r="U1349" s="17">
        <v>409</v>
      </c>
      <c r="V1349" s="17">
        <v>396.72999999999996</v>
      </c>
      <c r="W1349" s="17" t="s">
        <v>34096</v>
      </c>
      <c r="X1349" s="17" t="s">
        <v>34096</v>
      </c>
      <c r="Y1349" s="17" t="s">
        <v>34096</v>
      </c>
      <c r="Z1349" s="17" t="s">
        <v>34096</v>
      </c>
      <c r="AA1349" s="17" t="s">
        <v>34096</v>
      </c>
      <c r="AB1349" s="17" t="s">
        <v>34096</v>
      </c>
      <c r="AC1349" s="17" t="s">
        <v>34096</v>
      </c>
      <c r="AD1349" s="17" t="s">
        <v>34096</v>
      </c>
      <c r="AE1349" s="17" t="s">
        <v>34096</v>
      </c>
      <c r="AF1349" s="17" t="s">
        <v>34096</v>
      </c>
      <c r="AG1349" s="17" t="s">
        <v>34096</v>
      </c>
      <c r="AH1349" s="10" t="s">
        <v>34818</v>
      </c>
      <c r="AI1349" s="10" t="s">
        <v>34819</v>
      </c>
      <c r="AJ1349" s="54">
        <v>1</v>
      </c>
      <c r="AK1349" s="27" t="s">
        <v>34143</v>
      </c>
      <c r="AL1349" t="s">
        <v>175</v>
      </c>
      <c r="AM1349" t="e">
        <v>#VALUE!</v>
      </c>
    </row>
    <row r="1350" spans="1:39" x14ac:dyDescent="0.3">
      <c r="A1350" s="6" t="str">
        <f t="shared" si="81"/>
        <v>Medicine and Surgery Services-Diagnostic examination of large bowel using an endoscope-45378</v>
      </c>
      <c r="B1350" s="6" t="str">
        <f t="shared" si="82"/>
        <v>Diagnostic examination of large bowel using an endoscope</v>
      </c>
      <c r="C1350" s="6" t="str">
        <f t="shared" si="83"/>
        <v>Medicine and Surgery Services</v>
      </c>
      <c r="D1350" s="6" t="str">
        <f t="shared" si="84"/>
        <v>45378</v>
      </c>
      <c r="E1350" s="25"/>
      <c r="F1350" s="25"/>
      <c r="G1350" s="53"/>
      <c r="H1350" s="25"/>
      <c r="I1350" s="10"/>
      <c r="J1350" s="17"/>
      <c r="K1350" s="17"/>
      <c r="L1350" s="17"/>
      <c r="M1350" s="17"/>
      <c r="N1350" s="17"/>
      <c r="O1350" s="17"/>
      <c r="P1350" s="17"/>
      <c r="Q1350" s="17"/>
      <c r="R1350" s="17"/>
      <c r="S1350" s="17"/>
      <c r="T1350" s="17"/>
      <c r="U1350" s="17"/>
      <c r="V1350" s="17"/>
      <c r="W1350" s="17"/>
      <c r="X1350" s="17"/>
      <c r="Y1350" s="17"/>
      <c r="Z1350" s="17"/>
      <c r="AA1350" s="17"/>
      <c r="AB1350" s="17"/>
      <c r="AC1350" s="17"/>
      <c r="AD1350" s="17"/>
      <c r="AE1350" s="17"/>
      <c r="AF1350" s="17"/>
      <c r="AG1350" s="17"/>
      <c r="AH1350" s="10"/>
      <c r="AI1350" s="10"/>
    </row>
    <row r="1351" spans="1:39" x14ac:dyDescent="0.3">
      <c r="A1351" s="6" t="str">
        <f t="shared" si="81"/>
        <v>Medicine and Surgery Services-Diagnostic examination of large bowel using an endoscope-45378</v>
      </c>
      <c r="B1351" s="6" t="str">
        <f t="shared" si="82"/>
        <v>Diagnostic examination of large bowel using an endoscope</v>
      </c>
      <c r="C1351" s="6" t="str">
        <f t="shared" si="83"/>
        <v>Medicine and Surgery Services</v>
      </c>
      <c r="D1351" s="6" t="str">
        <f t="shared" si="84"/>
        <v>45378</v>
      </c>
      <c r="E1351" s="8"/>
      <c r="G1351" s="56" t="s">
        <v>43</v>
      </c>
      <c r="AH1351" s="10"/>
      <c r="AI1351" s="10"/>
    </row>
    <row r="1352" spans="1:39" x14ac:dyDescent="0.3">
      <c r="A1352" s="6" t="str">
        <f t="shared" si="81"/>
        <v>Medicine and Surgery Services-Diagnostic examination of large bowel using an endoscope-45378</v>
      </c>
      <c r="B1352" s="6" t="str">
        <f t="shared" si="82"/>
        <v>Diagnostic examination of large bowel using an endoscope</v>
      </c>
      <c r="C1352" s="6" t="str">
        <f t="shared" si="83"/>
        <v>Medicine and Surgery Services</v>
      </c>
      <c r="D1352" s="6" t="str">
        <f t="shared" si="84"/>
        <v>45378</v>
      </c>
      <c r="E1352" s="19"/>
      <c r="F1352" s="18"/>
      <c r="G1352" s="59"/>
      <c r="H1352" s="60"/>
      <c r="I1352" s="20"/>
      <c r="J1352" s="21"/>
      <c r="K1352" s="21"/>
      <c r="L1352" s="21"/>
      <c r="M1352" s="21"/>
      <c r="N1352" s="21"/>
      <c r="O1352" s="21"/>
      <c r="P1352" s="21"/>
      <c r="Q1352" s="21"/>
      <c r="R1352" s="21"/>
      <c r="S1352" s="21"/>
      <c r="T1352" s="21"/>
      <c r="U1352" s="21"/>
      <c r="V1352" s="21"/>
      <c r="W1352" s="21"/>
      <c r="X1352" s="21"/>
      <c r="Y1352" s="21"/>
      <c r="Z1352" s="21"/>
      <c r="AA1352" s="21"/>
      <c r="AB1352" s="21"/>
      <c r="AC1352" s="21"/>
      <c r="AD1352" s="21"/>
      <c r="AE1352" s="21"/>
      <c r="AF1352" s="21"/>
      <c r="AG1352" s="21"/>
      <c r="AH1352" s="10"/>
      <c r="AI1352" s="10"/>
    </row>
    <row r="1353" spans="1:39" x14ac:dyDescent="0.3">
      <c r="A1353" s="6" t="str">
        <f t="shared" si="81"/>
        <v>Medicine and Surgery Services-Biopsy of large bowel using an endoscope-45380</v>
      </c>
      <c r="B1353" s="6" t="str">
        <f t="shared" si="82"/>
        <v>Biopsy of large bowel using an endoscope</v>
      </c>
      <c r="C1353" s="6" t="str">
        <f t="shared" si="83"/>
        <v>Medicine and Surgery Services</v>
      </c>
      <c r="D1353" s="6" t="str">
        <f t="shared" si="84"/>
        <v>45380</v>
      </c>
      <c r="E1353" s="25" t="s">
        <v>44</v>
      </c>
      <c r="F1353" s="25" t="s">
        <v>44</v>
      </c>
      <c r="G1353" s="53" t="s">
        <v>118</v>
      </c>
      <c r="H1353" s="25" t="s">
        <v>119</v>
      </c>
      <c r="I1353" s="10" t="s">
        <v>31085</v>
      </c>
      <c r="J1353" s="17">
        <v>2532.5</v>
      </c>
      <c r="K1353" s="17">
        <v>506.5</v>
      </c>
      <c r="L1353" s="17">
        <v>199.37472727272734</v>
      </c>
      <c r="M1353" s="17">
        <v>797.49890909090936</v>
      </c>
      <c r="N1353" s="17" t="s">
        <v>34096</v>
      </c>
      <c r="O1353" s="17" t="s">
        <v>34096</v>
      </c>
      <c r="P1353" s="17" t="s">
        <v>34096</v>
      </c>
      <c r="Q1353" s="17" t="s">
        <v>34096</v>
      </c>
      <c r="R1353" s="17" t="s">
        <v>34096</v>
      </c>
      <c r="S1353" s="17" t="s">
        <v>34096</v>
      </c>
      <c r="T1353" s="17" t="s">
        <v>34096</v>
      </c>
      <c r="U1353" s="17" t="s">
        <v>34096</v>
      </c>
      <c r="V1353" s="17" t="s">
        <v>34096</v>
      </c>
      <c r="W1353" s="17" t="s">
        <v>34096</v>
      </c>
      <c r="X1353" s="17">
        <v>797.49890909090936</v>
      </c>
      <c r="Y1353" s="17">
        <v>717.74901818181809</v>
      </c>
      <c r="Z1353" s="17">
        <v>747.6552272727273</v>
      </c>
      <c r="AA1353" s="17">
        <v>782.54580454545464</v>
      </c>
      <c r="AB1353" s="17">
        <v>797.49890909090936</v>
      </c>
      <c r="AC1353" s="17">
        <v>797.49890909090936</v>
      </c>
      <c r="AD1353" s="17">
        <v>797.49890909090936</v>
      </c>
      <c r="AE1353" s="17">
        <v>715.755270909091</v>
      </c>
      <c r="AF1353" s="17">
        <v>528.34302727272745</v>
      </c>
      <c r="AG1353" s="17">
        <v>199.37472727272734</v>
      </c>
      <c r="AH1353" s="10" t="s">
        <v>34820</v>
      </c>
      <c r="AI1353" s="10" t="s">
        <v>34090</v>
      </c>
      <c r="AJ1353" s="54">
        <v>1</v>
      </c>
      <c r="AK1353" s="27" t="s">
        <v>34143</v>
      </c>
      <c r="AL1353" t="s">
        <v>175</v>
      </c>
      <c r="AM1353" t="e">
        <v>#VALUE!</v>
      </c>
    </row>
    <row r="1354" spans="1:39" x14ac:dyDescent="0.3">
      <c r="A1354" s="6" t="str">
        <f t="shared" si="81"/>
        <v>Medicine and Surgery Services-Biopsy of large bowel using an endoscope-45380</v>
      </c>
      <c r="B1354" s="6" t="str">
        <f t="shared" si="82"/>
        <v>Biopsy of large bowel using an endoscope</v>
      </c>
      <c r="C1354" s="6" t="str">
        <f t="shared" si="83"/>
        <v>Medicine and Surgery Services</v>
      </c>
      <c r="D1354" s="6" t="str">
        <f t="shared" si="84"/>
        <v>45380</v>
      </c>
      <c r="E1354" s="25"/>
      <c r="F1354" s="25"/>
      <c r="G1354" s="53"/>
      <c r="H1354" s="25"/>
      <c r="I1354" s="10"/>
      <c r="J1354" s="17"/>
      <c r="K1354" s="17"/>
      <c r="L1354" s="17"/>
      <c r="M1354" s="17"/>
      <c r="N1354" s="17"/>
      <c r="O1354" s="17"/>
      <c r="P1354" s="17"/>
      <c r="Q1354" s="17"/>
      <c r="R1354" s="17"/>
      <c r="S1354" s="17"/>
      <c r="T1354" s="17"/>
      <c r="U1354" s="17"/>
      <c r="V1354" s="17"/>
      <c r="W1354" s="17"/>
      <c r="X1354" s="17"/>
      <c r="Y1354" s="17"/>
      <c r="Z1354" s="17"/>
      <c r="AA1354" s="17"/>
      <c r="AB1354" s="17"/>
      <c r="AC1354" s="17"/>
      <c r="AD1354" s="17"/>
      <c r="AE1354" s="17"/>
      <c r="AF1354" s="17"/>
      <c r="AG1354" s="17"/>
      <c r="AH1354" s="10"/>
      <c r="AI1354" s="10"/>
    </row>
    <row r="1355" spans="1:39" x14ac:dyDescent="0.3">
      <c r="A1355" s="6" t="str">
        <f t="shared" si="81"/>
        <v>Medicine and Surgery Services-Biopsy of large bowel using an endoscope-45380</v>
      </c>
      <c r="B1355" s="6" t="str">
        <f t="shared" si="82"/>
        <v>Biopsy of large bowel using an endoscope</v>
      </c>
      <c r="C1355" s="6" t="str">
        <f t="shared" si="83"/>
        <v>Medicine and Surgery Services</v>
      </c>
      <c r="D1355" s="6" t="str">
        <f t="shared" si="84"/>
        <v>45380</v>
      </c>
      <c r="E1355" s="8"/>
      <c r="G1355" s="56" t="s">
        <v>43</v>
      </c>
      <c r="AH1355" s="10"/>
      <c r="AI1355" s="10"/>
    </row>
    <row r="1356" spans="1:39" x14ac:dyDescent="0.3">
      <c r="A1356" s="6" t="str">
        <f t="shared" si="81"/>
        <v>Medicine and Surgery Services-Biopsy of large bowel using an endoscope-45380</v>
      </c>
      <c r="B1356" s="6" t="str">
        <f t="shared" si="82"/>
        <v>Biopsy of large bowel using an endoscope</v>
      </c>
      <c r="C1356" s="6" t="str">
        <f t="shared" si="83"/>
        <v>Medicine and Surgery Services</v>
      </c>
      <c r="D1356" s="6" t="str">
        <f t="shared" si="84"/>
        <v>45380</v>
      </c>
      <c r="E1356" s="19"/>
      <c r="F1356" s="18"/>
      <c r="G1356" s="59"/>
      <c r="H1356" s="60"/>
      <c r="I1356" s="20"/>
      <c r="J1356" s="21"/>
      <c r="K1356" s="21"/>
      <c r="L1356" s="21"/>
      <c r="M1356" s="21"/>
      <c r="N1356" s="21"/>
      <c r="O1356" s="21"/>
      <c r="P1356" s="21"/>
      <c r="Q1356" s="21"/>
      <c r="R1356" s="21"/>
      <c r="S1356" s="21"/>
      <c r="T1356" s="21"/>
      <c r="U1356" s="21"/>
      <c r="V1356" s="21"/>
      <c r="W1356" s="21"/>
      <c r="X1356" s="21"/>
      <c r="Y1356" s="21"/>
      <c r="Z1356" s="21"/>
      <c r="AA1356" s="21"/>
      <c r="AB1356" s="21"/>
      <c r="AC1356" s="21"/>
      <c r="AD1356" s="21"/>
      <c r="AE1356" s="21"/>
      <c r="AF1356" s="21"/>
      <c r="AG1356" s="21"/>
      <c r="AH1356" s="10"/>
      <c r="AI1356" s="10"/>
    </row>
    <row r="1357" spans="1:39" x14ac:dyDescent="0.3">
      <c r="A1357" s="6" t="str">
        <f t="shared" ref="A1357:A1420" si="85">IF(OR($AJ1357=1,$AJ1357&gt;1),(C1357&amp;"-"&amp;B1357&amp;"-"&amp;D1357),A1356)</f>
        <v>Medicine and Surgery Services-Removal of polyps or growths of large bowel using an endoscope-45385</v>
      </c>
      <c r="B1357" s="6" t="str">
        <f t="shared" ref="B1357:B1420" si="86">IF(OR($AJ1357=1,$AJ1357&gt;1),$G1357,B1356)</f>
        <v>Removal of polyps or growths of large bowel using an endoscope</v>
      </c>
      <c r="C1357" s="6" t="str">
        <f t="shared" ref="C1357:C1420" si="87">IF(OR($AJ1357=1,$AJ1357&gt;1),$E1357,C1356)</f>
        <v>Medicine and Surgery Services</v>
      </c>
      <c r="D1357" s="6" t="str">
        <f t="shared" ref="D1357:D1420" si="88">IF(OR($AJ1357=1,$AJ1357&gt;1),$H1357,D1356)</f>
        <v>45385</v>
      </c>
      <c r="E1357" s="25" t="s">
        <v>44</v>
      </c>
      <c r="F1357" s="25" t="s">
        <v>44</v>
      </c>
      <c r="G1357" s="53" t="s">
        <v>120</v>
      </c>
      <c r="H1357" s="25" t="s">
        <v>121</v>
      </c>
      <c r="I1357" s="10" t="s">
        <v>34097</v>
      </c>
      <c r="J1357" s="17">
        <v>0</v>
      </c>
      <c r="K1357" s="17">
        <v>0</v>
      </c>
      <c r="L1357" s="17">
        <v>429.26</v>
      </c>
      <c r="M1357" s="17">
        <v>564</v>
      </c>
      <c r="N1357" s="17">
        <v>429.26</v>
      </c>
      <c r="O1357" s="17">
        <v>437.84519999999998</v>
      </c>
      <c r="P1357" s="17">
        <v>429.26</v>
      </c>
      <c r="Q1357" s="17">
        <v>429.26</v>
      </c>
      <c r="R1357" s="17" t="s">
        <v>34096</v>
      </c>
      <c r="S1357" s="17">
        <v>472.18600000000004</v>
      </c>
      <c r="T1357" s="17" t="s">
        <v>34096</v>
      </c>
      <c r="U1357" s="17">
        <v>564</v>
      </c>
      <c r="V1357" s="17">
        <v>547.08000000000004</v>
      </c>
      <c r="W1357" s="17" t="s">
        <v>34096</v>
      </c>
      <c r="X1357" s="17" t="s">
        <v>34096</v>
      </c>
      <c r="Y1357" s="17" t="s">
        <v>34096</v>
      </c>
      <c r="Z1357" s="17" t="s">
        <v>34096</v>
      </c>
      <c r="AA1357" s="17" t="s">
        <v>34096</v>
      </c>
      <c r="AB1357" s="17" t="s">
        <v>34096</v>
      </c>
      <c r="AC1357" s="17" t="s">
        <v>34096</v>
      </c>
      <c r="AD1357" s="17" t="s">
        <v>34096</v>
      </c>
      <c r="AE1357" s="17" t="s">
        <v>34096</v>
      </c>
      <c r="AF1357" s="17" t="s">
        <v>34096</v>
      </c>
      <c r="AG1357" s="17" t="s">
        <v>34096</v>
      </c>
      <c r="AH1357" s="10" t="s">
        <v>34821</v>
      </c>
      <c r="AI1357" s="10" t="s">
        <v>34822</v>
      </c>
      <c r="AJ1357" s="54">
        <v>1</v>
      </c>
      <c r="AK1357" s="27" t="s">
        <v>34143</v>
      </c>
      <c r="AL1357" t="s">
        <v>175</v>
      </c>
      <c r="AM1357" t="e">
        <v>#VALUE!</v>
      </c>
    </row>
    <row r="1358" spans="1:39" x14ac:dyDescent="0.3">
      <c r="A1358" s="6" t="str">
        <f t="shared" si="85"/>
        <v>Medicine and Surgery Services-Removal of polyps or growths of large bowel using an endoscope-45385</v>
      </c>
      <c r="B1358" s="6" t="str">
        <f t="shared" si="86"/>
        <v>Removal of polyps or growths of large bowel using an endoscope</v>
      </c>
      <c r="C1358" s="6" t="str">
        <f t="shared" si="87"/>
        <v>Medicine and Surgery Services</v>
      </c>
      <c r="D1358" s="6" t="str">
        <f t="shared" si="88"/>
        <v>45385</v>
      </c>
      <c r="E1358" s="25"/>
      <c r="F1358" s="25"/>
      <c r="G1358" s="53"/>
      <c r="H1358" s="25"/>
      <c r="I1358" s="10"/>
      <c r="J1358" s="17"/>
      <c r="K1358" s="17"/>
      <c r="L1358" s="17"/>
      <c r="M1358" s="17"/>
      <c r="N1358" s="17"/>
      <c r="O1358" s="17"/>
      <c r="P1358" s="17"/>
      <c r="Q1358" s="17"/>
      <c r="R1358" s="17"/>
      <c r="S1358" s="17"/>
      <c r="T1358" s="17"/>
      <c r="U1358" s="17"/>
      <c r="V1358" s="17"/>
      <c r="W1358" s="17"/>
      <c r="X1358" s="17"/>
      <c r="Y1358" s="17"/>
      <c r="Z1358" s="17"/>
      <c r="AA1358" s="17"/>
      <c r="AB1358" s="17"/>
      <c r="AC1358" s="17"/>
      <c r="AD1358" s="17"/>
      <c r="AE1358" s="17"/>
      <c r="AF1358" s="17"/>
      <c r="AG1358" s="17"/>
      <c r="AH1358" s="10"/>
      <c r="AI1358" s="10"/>
    </row>
    <row r="1359" spans="1:39" x14ac:dyDescent="0.3">
      <c r="A1359" s="6" t="str">
        <f t="shared" si="85"/>
        <v>Medicine and Surgery Services-Removal of polyps or growths of large bowel using an endoscope-45385</v>
      </c>
      <c r="B1359" s="6" t="str">
        <f t="shared" si="86"/>
        <v>Removal of polyps or growths of large bowel using an endoscope</v>
      </c>
      <c r="C1359" s="6" t="str">
        <f t="shared" si="87"/>
        <v>Medicine and Surgery Services</v>
      </c>
      <c r="D1359" s="6" t="str">
        <f t="shared" si="88"/>
        <v>45385</v>
      </c>
      <c r="E1359" s="8"/>
      <c r="G1359" s="56" t="s">
        <v>43</v>
      </c>
      <c r="AH1359" s="10"/>
      <c r="AI1359" s="10"/>
    </row>
    <row r="1360" spans="1:39" x14ac:dyDescent="0.3">
      <c r="A1360" s="6" t="str">
        <f t="shared" si="85"/>
        <v>Medicine and Surgery Services-Removal of polyps or growths of large bowel using an endoscope-45385</v>
      </c>
      <c r="B1360" s="6" t="str">
        <f t="shared" si="86"/>
        <v>Removal of polyps or growths of large bowel using an endoscope</v>
      </c>
      <c r="C1360" s="6" t="str">
        <f t="shared" si="87"/>
        <v>Medicine and Surgery Services</v>
      </c>
      <c r="D1360" s="6" t="str">
        <f t="shared" si="88"/>
        <v>45385</v>
      </c>
      <c r="E1360" s="19"/>
      <c r="F1360" s="18"/>
      <c r="G1360" s="59"/>
      <c r="H1360" s="60"/>
      <c r="I1360" s="20"/>
      <c r="J1360" s="21"/>
      <c r="K1360" s="21"/>
      <c r="L1360" s="21"/>
      <c r="M1360" s="21"/>
      <c r="N1360" s="21"/>
      <c r="O1360" s="21"/>
      <c r="P1360" s="21"/>
      <c r="Q1360" s="21"/>
      <c r="R1360" s="21"/>
      <c r="S1360" s="21"/>
      <c r="T1360" s="21"/>
      <c r="U1360" s="21"/>
      <c r="V1360" s="21"/>
      <c r="W1360" s="21"/>
      <c r="X1360" s="21"/>
      <c r="Y1360" s="21"/>
      <c r="Z1360" s="21"/>
      <c r="AA1360" s="21"/>
      <c r="AB1360" s="21"/>
      <c r="AC1360" s="21"/>
      <c r="AD1360" s="21"/>
      <c r="AE1360" s="21"/>
      <c r="AF1360" s="21"/>
      <c r="AG1360" s="21"/>
      <c r="AH1360" s="10"/>
      <c r="AI1360" s="10"/>
    </row>
    <row r="1361" spans="1:39" x14ac:dyDescent="0.3">
      <c r="A1361" s="6" t="str">
        <f t="shared" si="85"/>
        <v>Medicine and Surgery Services-Ultrasound examination of lower large bowel using an endoscope-45391</v>
      </c>
      <c r="B1361" s="6" t="str">
        <f t="shared" si="86"/>
        <v>Ultrasound examination of lower large bowel using an endoscope</v>
      </c>
      <c r="C1361" s="6" t="str">
        <f t="shared" si="87"/>
        <v>Medicine and Surgery Services</v>
      </c>
      <c r="D1361" s="6" t="str">
        <f t="shared" si="88"/>
        <v>45391</v>
      </c>
      <c r="E1361" s="25" t="s">
        <v>44</v>
      </c>
      <c r="F1361" s="25" t="s">
        <v>44</v>
      </c>
      <c r="G1361" s="53" t="s">
        <v>122</v>
      </c>
      <c r="H1361" s="25" t="s">
        <v>123</v>
      </c>
      <c r="I1361" s="10" t="s">
        <v>34097</v>
      </c>
      <c r="J1361" s="17">
        <v>0</v>
      </c>
      <c r="K1361" s="17">
        <v>0</v>
      </c>
      <c r="L1361" s="17">
        <v>429.26</v>
      </c>
      <c r="M1361" s="17">
        <v>621</v>
      </c>
      <c r="N1361" s="17">
        <v>429.26</v>
      </c>
      <c r="O1361" s="17">
        <v>437.84519999999998</v>
      </c>
      <c r="P1361" s="17">
        <v>429.26</v>
      </c>
      <c r="Q1361" s="17">
        <v>429.26</v>
      </c>
      <c r="R1361" s="17" t="s">
        <v>34096</v>
      </c>
      <c r="S1361" s="17">
        <v>472.18600000000004</v>
      </c>
      <c r="T1361" s="17" t="s">
        <v>34096</v>
      </c>
      <c r="U1361" s="17">
        <v>621</v>
      </c>
      <c r="V1361" s="17">
        <v>602.37</v>
      </c>
      <c r="W1361" s="17" t="s">
        <v>34096</v>
      </c>
      <c r="X1361" s="17" t="s">
        <v>34096</v>
      </c>
      <c r="Y1361" s="17" t="s">
        <v>34096</v>
      </c>
      <c r="Z1361" s="17" t="s">
        <v>34096</v>
      </c>
      <c r="AA1361" s="17" t="s">
        <v>34096</v>
      </c>
      <c r="AB1361" s="17" t="s">
        <v>34096</v>
      </c>
      <c r="AC1361" s="17" t="s">
        <v>34096</v>
      </c>
      <c r="AD1361" s="17" t="s">
        <v>34096</v>
      </c>
      <c r="AE1361" s="17" t="s">
        <v>34096</v>
      </c>
      <c r="AF1361" s="17" t="s">
        <v>34096</v>
      </c>
      <c r="AG1361" s="17" t="s">
        <v>34096</v>
      </c>
      <c r="AH1361" s="10" t="s">
        <v>34823</v>
      </c>
      <c r="AI1361" s="10" t="s">
        <v>34824</v>
      </c>
      <c r="AJ1361" s="54">
        <v>1</v>
      </c>
      <c r="AK1361" s="27" t="s">
        <v>34143</v>
      </c>
      <c r="AL1361" t="s">
        <v>175</v>
      </c>
      <c r="AM1361" t="e">
        <v>#VALUE!</v>
      </c>
    </row>
    <row r="1362" spans="1:39" x14ac:dyDescent="0.3">
      <c r="A1362" s="6" t="str">
        <f t="shared" si="85"/>
        <v>Medicine and Surgery Services-Ultrasound examination of lower large bowel using an endoscope-45391</v>
      </c>
      <c r="B1362" s="6" t="str">
        <f t="shared" si="86"/>
        <v>Ultrasound examination of lower large bowel using an endoscope</v>
      </c>
      <c r="C1362" s="6" t="str">
        <f t="shared" si="87"/>
        <v>Medicine and Surgery Services</v>
      </c>
      <c r="D1362" s="6" t="str">
        <f t="shared" si="88"/>
        <v>45391</v>
      </c>
      <c r="E1362" s="25"/>
      <c r="F1362" s="25"/>
      <c r="G1362" s="53"/>
      <c r="H1362" s="25"/>
      <c r="I1362" s="10"/>
      <c r="J1362" s="17"/>
      <c r="K1362" s="17"/>
      <c r="L1362" s="17"/>
      <c r="M1362" s="17"/>
      <c r="N1362" s="17"/>
      <c r="O1362" s="17"/>
      <c r="P1362" s="17"/>
      <c r="Q1362" s="17"/>
      <c r="R1362" s="17"/>
      <c r="S1362" s="17"/>
      <c r="T1362" s="17"/>
      <c r="U1362" s="17"/>
      <c r="V1362" s="17"/>
      <c r="W1362" s="17"/>
      <c r="X1362" s="17"/>
      <c r="Y1362" s="17"/>
      <c r="Z1362" s="17"/>
      <c r="AA1362" s="17"/>
      <c r="AB1362" s="17"/>
      <c r="AC1362" s="17"/>
      <c r="AD1362" s="17"/>
      <c r="AE1362" s="17"/>
      <c r="AF1362" s="17"/>
      <c r="AG1362" s="17"/>
      <c r="AH1362" s="10"/>
      <c r="AI1362" s="10"/>
    </row>
    <row r="1363" spans="1:39" x14ac:dyDescent="0.3">
      <c r="A1363" s="6" t="str">
        <f t="shared" si="85"/>
        <v>Medicine and Surgery Services-Ultrasound examination of lower large bowel using an endoscope-45391</v>
      </c>
      <c r="B1363" s="6" t="str">
        <f t="shared" si="86"/>
        <v>Ultrasound examination of lower large bowel using an endoscope</v>
      </c>
      <c r="C1363" s="6" t="str">
        <f t="shared" si="87"/>
        <v>Medicine and Surgery Services</v>
      </c>
      <c r="D1363" s="6" t="str">
        <f t="shared" si="88"/>
        <v>45391</v>
      </c>
      <c r="E1363" s="8"/>
      <c r="G1363" s="56" t="s">
        <v>43</v>
      </c>
      <c r="AH1363" s="10"/>
      <c r="AI1363" s="10"/>
    </row>
    <row r="1364" spans="1:39" x14ac:dyDescent="0.3">
      <c r="A1364" s="6" t="str">
        <f t="shared" si="85"/>
        <v>Medicine and Surgery Services-Ultrasound examination of lower large bowel using an endoscope-45391</v>
      </c>
      <c r="B1364" s="6" t="str">
        <f t="shared" si="86"/>
        <v>Ultrasound examination of lower large bowel using an endoscope</v>
      </c>
      <c r="C1364" s="6" t="str">
        <f t="shared" si="87"/>
        <v>Medicine and Surgery Services</v>
      </c>
      <c r="D1364" s="6" t="str">
        <f t="shared" si="88"/>
        <v>45391</v>
      </c>
      <c r="E1364" s="19"/>
      <c r="F1364" s="18"/>
      <c r="G1364" s="59"/>
      <c r="H1364" s="60"/>
      <c r="I1364" s="20"/>
      <c r="J1364" s="21"/>
      <c r="K1364" s="21"/>
      <c r="L1364" s="21"/>
      <c r="M1364" s="21"/>
      <c r="N1364" s="21"/>
      <c r="O1364" s="21"/>
      <c r="P1364" s="21"/>
      <c r="Q1364" s="21"/>
      <c r="R1364" s="21"/>
      <c r="S1364" s="21"/>
      <c r="T1364" s="21"/>
      <c r="U1364" s="21"/>
      <c r="V1364" s="21"/>
      <c r="W1364" s="21"/>
      <c r="X1364" s="21"/>
      <c r="Y1364" s="21"/>
      <c r="Z1364" s="21"/>
      <c r="AA1364" s="21"/>
      <c r="AB1364" s="21"/>
      <c r="AC1364" s="21"/>
      <c r="AD1364" s="21"/>
      <c r="AE1364" s="21"/>
      <c r="AF1364" s="21"/>
      <c r="AG1364" s="21"/>
      <c r="AH1364" s="10"/>
      <c r="AI1364" s="10"/>
    </row>
    <row r="1365" spans="1:39" x14ac:dyDescent="0.3">
      <c r="A1365" s="6" t="str">
        <f t="shared" si="85"/>
        <v>Medicine and Surgery Services-Removal of gallbladder using an endoscope-47562</v>
      </c>
      <c r="B1365" s="6" t="str">
        <f t="shared" si="86"/>
        <v>Removal of gallbladder using an endoscope</v>
      </c>
      <c r="C1365" s="6" t="str">
        <f t="shared" si="87"/>
        <v>Medicine and Surgery Services</v>
      </c>
      <c r="D1365" s="6" t="str">
        <f t="shared" si="88"/>
        <v>47562</v>
      </c>
      <c r="E1365" s="25" t="s">
        <v>44</v>
      </c>
      <c r="F1365" s="25" t="s">
        <v>44</v>
      </c>
      <c r="G1365" s="53" t="s">
        <v>124</v>
      </c>
      <c r="H1365" s="25" t="s">
        <v>125</v>
      </c>
      <c r="I1365" s="10" t="s">
        <v>34097</v>
      </c>
      <c r="J1365" s="17">
        <v>0</v>
      </c>
      <c r="K1365" s="17">
        <v>0</v>
      </c>
      <c r="L1365" s="17">
        <v>1888.85</v>
      </c>
      <c r="M1365" s="17">
        <v>2430</v>
      </c>
      <c r="N1365" s="17">
        <v>1888.85</v>
      </c>
      <c r="O1365" s="17">
        <v>1926.627</v>
      </c>
      <c r="P1365" s="17">
        <v>1888.85</v>
      </c>
      <c r="Q1365" s="17">
        <v>1888.85</v>
      </c>
      <c r="R1365" s="17" t="s">
        <v>34096</v>
      </c>
      <c r="S1365" s="17">
        <v>2077.7350000000001</v>
      </c>
      <c r="T1365" s="17" t="s">
        <v>34096</v>
      </c>
      <c r="U1365" s="17">
        <v>2430</v>
      </c>
      <c r="V1365" s="17">
        <v>2357.1</v>
      </c>
      <c r="W1365" s="17" t="s">
        <v>34096</v>
      </c>
      <c r="X1365" s="17" t="s">
        <v>34096</v>
      </c>
      <c r="Y1365" s="17" t="s">
        <v>34096</v>
      </c>
      <c r="Z1365" s="17" t="s">
        <v>34096</v>
      </c>
      <c r="AA1365" s="17" t="s">
        <v>34096</v>
      </c>
      <c r="AB1365" s="17" t="s">
        <v>34096</v>
      </c>
      <c r="AC1365" s="17" t="s">
        <v>34096</v>
      </c>
      <c r="AD1365" s="17" t="s">
        <v>34096</v>
      </c>
      <c r="AE1365" s="17" t="s">
        <v>34096</v>
      </c>
      <c r="AF1365" s="17" t="s">
        <v>34096</v>
      </c>
      <c r="AG1365" s="17" t="s">
        <v>34096</v>
      </c>
      <c r="AH1365" s="10" t="s">
        <v>34825</v>
      </c>
      <c r="AI1365" s="10" t="s">
        <v>34826</v>
      </c>
      <c r="AJ1365" s="54">
        <v>1</v>
      </c>
      <c r="AK1365" s="27" t="s">
        <v>34143</v>
      </c>
      <c r="AL1365" t="s">
        <v>175</v>
      </c>
      <c r="AM1365" t="e">
        <v>#VALUE!</v>
      </c>
    </row>
    <row r="1366" spans="1:39" x14ac:dyDescent="0.3">
      <c r="A1366" s="6" t="str">
        <f t="shared" si="85"/>
        <v>Medicine and Surgery Services-Removal of gallbladder using an endoscope-47562</v>
      </c>
      <c r="B1366" s="6" t="str">
        <f t="shared" si="86"/>
        <v>Removal of gallbladder using an endoscope</v>
      </c>
      <c r="C1366" s="6" t="str">
        <f t="shared" si="87"/>
        <v>Medicine and Surgery Services</v>
      </c>
      <c r="D1366" s="6" t="str">
        <f t="shared" si="88"/>
        <v>47562</v>
      </c>
      <c r="E1366" s="25"/>
      <c r="F1366" s="25"/>
      <c r="G1366" s="53"/>
      <c r="H1366" s="25"/>
      <c r="I1366" s="10"/>
      <c r="J1366" s="17"/>
      <c r="K1366" s="17"/>
      <c r="L1366" s="17"/>
      <c r="M1366" s="17"/>
      <c r="N1366" s="17"/>
      <c r="O1366" s="17"/>
      <c r="P1366" s="17"/>
      <c r="Q1366" s="17"/>
      <c r="R1366" s="17"/>
      <c r="S1366" s="17"/>
      <c r="T1366" s="17"/>
      <c r="U1366" s="17"/>
      <c r="V1366" s="17"/>
      <c r="W1366" s="17"/>
      <c r="X1366" s="17"/>
      <c r="Y1366" s="17"/>
      <c r="Z1366" s="17"/>
      <c r="AA1366" s="17"/>
      <c r="AB1366" s="17"/>
      <c r="AC1366" s="17"/>
      <c r="AD1366" s="17"/>
      <c r="AE1366" s="17"/>
      <c r="AF1366" s="17"/>
      <c r="AG1366" s="17"/>
      <c r="AH1366" s="10"/>
      <c r="AI1366" s="10" t="s">
        <v>47</v>
      </c>
    </row>
    <row r="1367" spans="1:39" x14ac:dyDescent="0.3">
      <c r="A1367" s="6" t="str">
        <f t="shared" si="85"/>
        <v>Medicine and Surgery Services-Removal of gallbladder using an endoscope-47562</v>
      </c>
      <c r="B1367" s="6" t="str">
        <f t="shared" si="86"/>
        <v>Removal of gallbladder using an endoscope</v>
      </c>
      <c r="C1367" s="6" t="str">
        <f t="shared" si="87"/>
        <v>Medicine and Surgery Services</v>
      </c>
      <c r="D1367" s="6" t="str">
        <f t="shared" si="88"/>
        <v>47562</v>
      </c>
      <c r="E1367" s="8"/>
      <c r="G1367" s="56" t="s">
        <v>43</v>
      </c>
      <c r="AH1367" s="10"/>
      <c r="AI1367" s="10" t="s">
        <v>47</v>
      </c>
    </row>
    <row r="1368" spans="1:39" x14ac:dyDescent="0.3">
      <c r="A1368" s="6" t="str">
        <f t="shared" si="85"/>
        <v>Medicine and Surgery Services-Removal of gallbladder using an endoscope-47562</v>
      </c>
      <c r="B1368" s="6" t="str">
        <f t="shared" si="86"/>
        <v>Removal of gallbladder using an endoscope</v>
      </c>
      <c r="C1368" s="6" t="str">
        <f t="shared" si="87"/>
        <v>Medicine and Surgery Services</v>
      </c>
      <c r="D1368" s="6" t="str">
        <f t="shared" si="88"/>
        <v>47562</v>
      </c>
      <c r="E1368" s="19"/>
      <c r="F1368" s="18"/>
      <c r="G1368" s="59"/>
      <c r="H1368" s="60"/>
      <c r="I1368" s="20"/>
      <c r="J1368" s="21"/>
      <c r="K1368" s="21"/>
      <c r="L1368" s="21"/>
      <c r="M1368" s="21"/>
      <c r="N1368" s="21"/>
      <c r="O1368" s="21"/>
      <c r="P1368" s="21"/>
      <c r="Q1368" s="21"/>
      <c r="R1368" s="21"/>
      <c r="S1368" s="21"/>
      <c r="T1368" s="21"/>
      <c r="U1368" s="21"/>
      <c r="V1368" s="21"/>
      <c r="W1368" s="21"/>
      <c r="X1368" s="21"/>
      <c r="Y1368" s="21"/>
      <c r="Z1368" s="21"/>
      <c r="AA1368" s="21"/>
      <c r="AB1368" s="21"/>
      <c r="AC1368" s="21"/>
      <c r="AD1368" s="21"/>
      <c r="AE1368" s="21"/>
      <c r="AF1368" s="21"/>
      <c r="AG1368" s="21"/>
      <c r="AH1368" s="10"/>
      <c r="AI1368" s="10" t="s">
        <v>47</v>
      </c>
    </row>
    <row r="1369" spans="1:39" x14ac:dyDescent="0.3">
      <c r="A1369" s="6" t="str">
        <f t="shared" si="85"/>
        <v>Medicine and Surgery Services-Repair of groin hernia patient age 5 years or older-49505</v>
      </c>
      <c r="B1369" s="6" t="str">
        <f t="shared" si="86"/>
        <v>Repair of groin hernia patient age 5 years or older</v>
      </c>
      <c r="C1369" s="6" t="str">
        <f t="shared" si="87"/>
        <v>Medicine and Surgery Services</v>
      </c>
      <c r="D1369" s="6" t="str">
        <f t="shared" si="88"/>
        <v>49505</v>
      </c>
      <c r="E1369" s="25" t="s">
        <v>44</v>
      </c>
      <c r="F1369" s="25" t="s">
        <v>44</v>
      </c>
      <c r="G1369" s="53" t="s">
        <v>126</v>
      </c>
      <c r="H1369" s="25" t="s">
        <v>127</v>
      </c>
      <c r="I1369" s="10" t="s">
        <v>34097</v>
      </c>
      <c r="J1369" s="17">
        <v>0</v>
      </c>
      <c r="K1369" s="17">
        <v>0</v>
      </c>
      <c r="L1369" s="17">
        <v>995.22</v>
      </c>
      <c r="M1369" s="17">
        <v>1266.694</v>
      </c>
      <c r="N1369" s="17">
        <v>1151.54</v>
      </c>
      <c r="O1369" s="17">
        <v>1174.5708</v>
      </c>
      <c r="P1369" s="17">
        <v>1151.54</v>
      </c>
      <c r="Q1369" s="17">
        <v>1151.54</v>
      </c>
      <c r="R1369" s="17" t="s">
        <v>34096</v>
      </c>
      <c r="S1369" s="17">
        <v>1266.694</v>
      </c>
      <c r="T1369" s="17" t="s">
        <v>34096</v>
      </c>
      <c r="U1369" s="17">
        <v>1026</v>
      </c>
      <c r="V1369" s="17">
        <v>995.22</v>
      </c>
      <c r="W1369" s="17" t="s">
        <v>34096</v>
      </c>
      <c r="X1369" s="17" t="s">
        <v>34096</v>
      </c>
      <c r="Y1369" s="17" t="s">
        <v>34096</v>
      </c>
      <c r="Z1369" s="17" t="s">
        <v>34096</v>
      </c>
      <c r="AA1369" s="17" t="s">
        <v>34096</v>
      </c>
      <c r="AB1369" s="17" t="s">
        <v>34096</v>
      </c>
      <c r="AC1369" s="17" t="s">
        <v>34096</v>
      </c>
      <c r="AD1369" s="17" t="s">
        <v>34096</v>
      </c>
      <c r="AE1369" s="17" t="s">
        <v>34096</v>
      </c>
      <c r="AF1369" s="17" t="s">
        <v>34096</v>
      </c>
      <c r="AG1369" s="17" t="s">
        <v>34096</v>
      </c>
      <c r="AH1369" s="10" t="s">
        <v>34827</v>
      </c>
      <c r="AI1369" s="10" t="s">
        <v>34828</v>
      </c>
      <c r="AJ1369" s="54">
        <v>1</v>
      </c>
      <c r="AK1369" s="27" t="s">
        <v>34143</v>
      </c>
      <c r="AL1369" t="s">
        <v>175</v>
      </c>
      <c r="AM1369" t="e">
        <v>#VALUE!</v>
      </c>
    </row>
    <row r="1370" spans="1:39" x14ac:dyDescent="0.3">
      <c r="A1370" s="6" t="str">
        <f t="shared" si="85"/>
        <v>Medicine and Surgery Services-Repair of groin hernia patient age 5 years or older-49505</v>
      </c>
      <c r="B1370" s="6" t="str">
        <f t="shared" si="86"/>
        <v>Repair of groin hernia patient age 5 years or older</v>
      </c>
      <c r="C1370" s="6" t="str">
        <f t="shared" si="87"/>
        <v>Medicine and Surgery Services</v>
      </c>
      <c r="D1370" s="6" t="str">
        <f t="shared" si="88"/>
        <v>49505</v>
      </c>
      <c r="E1370" s="25"/>
      <c r="F1370" s="25"/>
      <c r="G1370" s="53"/>
      <c r="H1370" s="25"/>
      <c r="I1370" s="10"/>
      <c r="J1370" s="17"/>
      <c r="K1370" s="17"/>
      <c r="L1370" s="17"/>
      <c r="M1370" s="17"/>
      <c r="N1370" s="17"/>
      <c r="O1370" s="17"/>
      <c r="P1370" s="17"/>
      <c r="Q1370" s="17"/>
      <c r="R1370" s="17"/>
      <c r="S1370" s="17"/>
      <c r="T1370" s="17"/>
      <c r="U1370" s="17"/>
      <c r="V1370" s="17"/>
      <c r="W1370" s="17"/>
      <c r="X1370" s="17"/>
      <c r="Y1370" s="17"/>
      <c r="Z1370" s="17"/>
      <c r="AA1370" s="17"/>
      <c r="AB1370" s="17"/>
      <c r="AC1370" s="17"/>
      <c r="AD1370" s="17"/>
      <c r="AE1370" s="17"/>
      <c r="AF1370" s="17"/>
      <c r="AG1370" s="17"/>
      <c r="AH1370" s="10"/>
      <c r="AI1370" s="10" t="s">
        <v>47</v>
      </c>
    </row>
    <row r="1371" spans="1:39" x14ac:dyDescent="0.3">
      <c r="A1371" s="6" t="str">
        <f t="shared" si="85"/>
        <v>Medicine and Surgery Services-Repair of groin hernia patient age 5 years or older-49505</v>
      </c>
      <c r="B1371" s="6" t="str">
        <f t="shared" si="86"/>
        <v>Repair of groin hernia patient age 5 years or older</v>
      </c>
      <c r="C1371" s="6" t="str">
        <f t="shared" si="87"/>
        <v>Medicine and Surgery Services</v>
      </c>
      <c r="D1371" s="6" t="str">
        <f t="shared" si="88"/>
        <v>49505</v>
      </c>
      <c r="E1371" s="8"/>
      <c r="G1371" s="56" t="s">
        <v>43</v>
      </c>
      <c r="AH1371" s="10"/>
      <c r="AI1371" s="10" t="s">
        <v>47</v>
      </c>
    </row>
    <row r="1372" spans="1:39" x14ac:dyDescent="0.3">
      <c r="A1372" s="6" t="str">
        <f t="shared" si="85"/>
        <v>Medicine and Surgery Services-Repair of groin hernia patient age 5 years or older-49505</v>
      </c>
      <c r="B1372" s="6" t="str">
        <f t="shared" si="86"/>
        <v>Repair of groin hernia patient age 5 years or older</v>
      </c>
      <c r="C1372" s="6" t="str">
        <f t="shared" si="87"/>
        <v>Medicine and Surgery Services</v>
      </c>
      <c r="D1372" s="6" t="str">
        <f t="shared" si="88"/>
        <v>49505</v>
      </c>
      <c r="E1372" s="19"/>
      <c r="F1372" s="18"/>
      <c r="G1372" s="59"/>
      <c r="H1372" s="60"/>
      <c r="I1372" s="20"/>
      <c r="J1372" s="21"/>
      <c r="K1372" s="21"/>
      <c r="L1372" s="21"/>
      <c r="M1372" s="21"/>
      <c r="N1372" s="21"/>
      <c r="O1372" s="21"/>
      <c r="P1372" s="21"/>
      <c r="Q1372" s="21"/>
      <c r="R1372" s="21"/>
      <c r="S1372" s="21"/>
      <c r="T1372" s="21"/>
      <c r="U1372" s="21"/>
      <c r="V1372" s="21"/>
      <c r="W1372" s="21"/>
      <c r="X1372" s="21"/>
      <c r="Y1372" s="21"/>
      <c r="Z1372" s="21"/>
      <c r="AA1372" s="21"/>
      <c r="AB1372" s="21"/>
      <c r="AC1372" s="21"/>
      <c r="AD1372" s="21"/>
      <c r="AE1372" s="21"/>
      <c r="AF1372" s="21"/>
      <c r="AG1372" s="21"/>
      <c r="AH1372" s="10"/>
      <c r="AI1372" s="10" t="s">
        <v>47</v>
      </c>
    </row>
    <row r="1373" spans="1:39" x14ac:dyDescent="0.3">
      <c r="A1373" s="6" t="str">
        <f t="shared" si="85"/>
        <v>Medicine and Surgery Services-Biopsy of prostate gland-55700</v>
      </c>
      <c r="B1373" s="6" t="str">
        <f t="shared" si="86"/>
        <v>Biopsy of prostate gland</v>
      </c>
      <c r="C1373" s="6" t="str">
        <f t="shared" si="87"/>
        <v>Medicine and Surgery Services</v>
      </c>
      <c r="D1373" s="6" t="str">
        <f t="shared" si="88"/>
        <v>55700</v>
      </c>
      <c r="E1373" s="25" t="s">
        <v>44</v>
      </c>
      <c r="F1373" s="25" t="s">
        <v>44</v>
      </c>
      <c r="G1373" s="53" t="s">
        <v>128</v>
      </c>
      <c r="H1373" s="25" t="s">
        <v>129</v>
      </c>
      <c r="I1373" s="10" t="s">
        <v>34097</v>
      </c>
      <c r="J1373" s="17">
        <v>0</v>
      </c>
      <c r="K1373" s="17">
        <v>0</v>
      </c>
      <c r="L1373" s="17">
        <v>547.08000000000004</v>
      </c>
      <c r="M1373" s="17">
        <v>718.08</v>
      </c>
      <c r="N1373" s="17">
        <v>652.79999999999995</v>
      </c>
      <c r="O1373" s="17">
        <v>665.85599999999999</v>
      </c>
      <c r="P1373" s="17">
        <v>652.79999999999995</v>
      </c>
      <c r="Q1373" s="17">
        <v>652.79999999999995</v>
      </c>
      <c r="R1373" s="17" t="s">
        <v>34096</v>
      </c>
      <c r="S1373" s="17">
        <v>718.08</v>
      </c>
      <c r="T1373" s="17" t="s">
        <v>34096</v>
      </c>
      <c r="U1373" s="17">
        <v>564</v>
      </c>
      <c r="V1373" s="17">
        <v>547.08000000000004</v>
      </c>
      <c r="W1373" s="17" t="s">
        <v>34096</v>
      </c>
      <c r="X1373" s="17" t="s">
        <v>34096</v>
      </c>
      <c r="Y1373" s="17" t="s">
        <v>34096</v>
      </c>
      <c r="Z1373" s="17" t="s">
        <v>34096</v>
      </c>
      <c r="AA1373" s="17" t="s">
        <v>34096</v>
      </c>
      <c r="AB1373" s="17" t="s">
        <v>34096</v>
      </c>
      <c r="AC1373" s="17" t="s">
        <v>34096</v>
      </c>
      <c r="AD1373" s="17" t="s">
        <v>34096</v>
      </c>
      <c r="AE1373" s="17" t="s">
        <v>34096</v>
      </c>
      <c r="AF1373" s="17" t="s">
        <v>34096</v>
      </c>
      <c r="AG1373" s="17" t="s">
        <v>34096</v>
      </c>
      <c r="AH1373" s="10" t="s">
        <v>34829</v>
      </c>
      <c r="AI1373" s="10" t="s">
        <v>34830</v>
      </c>
      <c r="AJ1373" s="54">
        <v>1</v>
      </c>
      <c r="AK1373" s="27" t="s">
        <v>34143</v>
      </c>
      <c r="AL1373" t="s">
        <v>175</v>
      </c>
      <c r="AM1373" t="e">
        <v>#VALUE!</v>
      </c>
    </row>
    <row r="1374" spans="1:39" x14ac:dyDescent="0.3">
      <c r="A1374" s="6" t="str">
        <f t="shared" si="85"/>
        <v>Medicine and Surgery Services-Biopsy of prostate gland-55700</v>
      </c>
      <c r="B1374" s="6" t="str">
        <f t="shared" si="86"/>
        <v>Biopsy of prostate gland</v>
      </c>
      <c r="C1374" s="6" t="str">
        <f t="shared" si="87"/>
        <v>Medicine and Surgery Services</v>
      </c>
      <c r="D1374" s="6" t="str">
        <f t="shared" si="88"/>
        <v>55700</v>
      </c>
      <c r="E1374" s="25"/>
      <c r="F1374" s="25"/>
      <c r="G1374" s="53"/>
      <c r="H1374" s="25"/>
      <c r="I1374" s="10"/>
      <c r="J1374" s="17"/>
      <c r="K1374" s="17"/>
      <c r="L1374" s="17"/>
      <c r="M1374" s="17"/>
      <c r="N1374" s="17"/>
      <c r="O1374" s="17"/>
      <c r="P1374" s="17"/>
      <c r="Q1374" s="17"/>
      <c r="R1374" s="17"/>
      <c r="S1374" s="17"/>
      <c r="T1374" s="17"/>
      <c r="U1374" s="17"/>
      <c r="V1374" s="17"/>
      <c r="W1374" s="17"/>
      <c r="X1374" s="17"/>
      <c r="Y1374" s="17"/>
      <c r="Z1374" s="17"/>
      <c r="AA1374" s="17"/>
      <c r="AB1374" s="17"/>
      <c r="AC1374" s="17"/>
      <c r="AD1374" s="17"/>
      <c r="AE1374" s="17"/>
      <c r="AF1374" s="17"/>
      <c r="AG1374" s="17"/>
      <c r="AH1374" s="10"/>
      <c r="AI1374" s="10" t="s">
        <v>47</v>
      </c>
    </row>
    <row r="1375" spans="1:39" x14ac:dyDescent="0.3">
      <c r="A1375" s="6" t="str">
        <f t="shared" si="85"/>
        <v>Medicine and Surgery Services-Biopsy of prostate gland-55700</v>
      </c>
      <c r="B1375" s="6" t="str">
        <f t="shared" si="86"/>
        <v>Biopsy of prostate gland</v>
      </c>
      <c r="C1375" s="6" t="str">
        <f t="shared" si="87"/>
        <v>Medicine and Surgery Services</v>
      </c>
      <c r="D1375" s="6" t="str">
        <f t="shared" si="88"/>
        <v>55700</v>
      </c>
      <c r="E1375" s="8"/>
      <c r="G1375" s="56" t="s">
        <v>43</v>
      </c>
      <c r="AH1375" s="10"/>
      <c r="AI1375" s="10" t="s">
        <v>47</v>
      </c>
    </row>
    <row r="1376" spans="1:39" x14ac:dyDescent="0.3">
      <c r="A1376" s="6" t="str">
        <f t="shared" si="85"/>
        <v>Medicine and Surgery Services-Biopsy of prostate gland-55700</v>
      </c>
      <c r="B1376" s="6" t="str">
        <f t="shared" si="86"/>
        <v>Biopsy of prostate gland</v>
      </c>
      <c r="C1376" s="6" t="str">
        <f t="shared" si="87"/>
        <v>Medicine and Surgery Services</v>
      </c>
      <c r="D1376" s="6" t="str">
        <f t="shared" si="88"/>
        <v>55700</v>
      </c>
      <c r="E1376" s="19"/>
      <c r="F1376" s="18"/>
      <c r="G1376" s="59"/>
      <c r="H1376" s="60"/>
      <c r="I1376" s="20"/>
      <c r="J1376" s="21"/>
      <c r="K1376" s="21"/>
      <c r="L1376" s="21"/>
      <c r="M1376" s="21"/>
      <c r="N1376" s="21"/>
      <c r="O1376" s="21"/>
      <c r="P1376" s="21"/>
      <c r="Q1376" s="21"/>
      <c r="R1376" s="21"/>
      <c r="S1376" s="21"/>
      <c r="T1376" s="21"/>
      <c r="U1376" s="21"/>
      <c r="V1376" s="21"/>
      <c r="W1376" s="21"/>
      <c r="X1376" s="21"/>
      <c r="Y1376" s="21"/>
      <c r="Z1376" s="21"/>
      <c r="AA1376" s="21"/>
      <c r="AB1376" s="21"/>
      <c r="AC1376" s="21"/>
      <c r="AD1376" s="21"/>
      <c r="AE1376" s="21"/>
      <c r="AF1376" s="21"/>
      <c r="AG1376" s="21"/>
      <c r="AH1376" s="10"/>
      <c r="AI1376" s="10" t="s">
        <v>47</v>
      </c>
    </row>
    <row r="1377" spans="1:39" ht="27.95" x14ac:dyDescent="0.3">
      <c r="A1377" s="6" t="str">
        <f t="shared" si="85"/>
        <v>Medicine and Surgery Services-Injection of substance into spinal canal of lower back or sacrum using imaging guidance-62322</v>
      </c>
      <c r="B1377" s="6" t="str">
        <f t="shared" si="86"/>
        <v>Injection of substance into spinal canal of lower back or sacrum using imaging guidance</v>
      </c>
      <c r="C1377" s="6" t="str">
        <f t="shared" si="87"/>
        <v>Medicine and Surgery Services</v>
      </c>
      <c r="D1377" s="6" t="str">
        <f t="shared" si="88"/>
        <v>62322</v>
      </c>
      <c r="E1377" s="25" t="s">
        <v>44</v>
      </c>
      <c r="F1377" s="25" t="s">
        <v>44</v>
      </c>
      <c r="G1377" s="53" t="s">
        <v>45</v>
      </c>
      <c r="H1377" s="25" t="s">
        <v>138</v>
      </c>
      <c r="I1377" s="10" t="s">
        <v>178</v>
      </c>
      <c r="J1377" s="17">
        <v>910.8</v>
      </c>
      <c r="K1377" s="17">
        <v>182.16</v>
      </c>
      <c r="L1377" s="17">
        <v>69.309000000000012</v>
      </c>
      <c r="M1377" s="17">
        <v>868.45</v>
      </c>
      <c r="N1377" s="17" t="s">
        <v>34096</v>
      </c>
      <c r="O1377" s="17">
        <v>163.94399999999999</v>
      </c>
      <c r="P1377" s="17" t="s">
        <v>34096</v>
      </c>
      <c r="Q1377" s="17" t="s">
        <v>34096</v>
      </c>
      <c r="R1377" s="17" t="s">
        <v>34096</v>
      </c>
      <c r="S1377" s="17" t="s">
        <v>34096</v>
      </c>
      <c r="T1377" s="17">
        <v>868.45</v>
      </c>
      <c r="U1377" s="17" t="s">
        <v>34096</v>
      </c>
      <c r="V1377" s="17">
        <v>74.699700000000007</v>
      </c>
      <c r="W1377" s="17">
        <v>69.309000000000012</v>
      </c>
      <c r="X1377" s="17">
        <v>728.64</v>
      </c>
      <c r="Y1377" s="17">
        <v>655.77599999999995</v>
      </c>
      <c r="Z1377" s="17">
        <v>683.09999999999991</v>
      </c>
      <c r="AA1377" s="17">
        <v>714.97799999999995</v>
      </c>
      <c r="AB1377" s="17">
        <v>728.64</v>
      </c>
      <c r="AC1377" s="17">
        <v>728.64</v>
      </c>
      <c r="AD1377" s="17">
        <v>728.64</v>
      </c>
      <c r="AE1377" s="17">
        <v>653.95439999999996</v>
      </c>
      <c r="AF1377" s="17">
        <v>482.72399999999999</v>
      </c>
      <c r="AG1377" s="17" t="s">
        <v>34096</v>
      </c>
      <c r="AH1377" s="10" t="s">
        <v>34831</v>
      </c>
      <c r="AI1377" s="10" t="s">
        <v>34091</v>
      </c>
      <c r="AJ1377" s="54">
        <v>1</v>
      </c>
      <c r="AK1377" s="27" t="s">
        <v>34143</v>
      </c>
      <c r="AL1377" t="s">
        <v>175</v>
      </c>
      <c r="AM1377" t="e">
        <v>#VALUE!</v>
      </c>
    </row>
    <row r="1378" spans="1:39" x14ac:dyDescent="0.3">
      <c r="A1378" s="6" t="str">
        <f t="shared" si="85"/>
        <v>Medicine and Surgery Services-Injection of substance into spinal canal of lower back or sacrum using imaging guidance-62322</v>
      </c>
      <c r="B1378" s="6" t="str">
        <f t="shared" si="86"/>
        <v>Injection of substance into spinal canal of lower back or sacrum using imaging guidance</v>
      </c>
      <c r="C1378" s="6" t="str">
        <f t="shared" si="87"/>
        <v>Medicine and Surgery Services</v>
      </c>
      <c r="D1378" s="6" t="str">
        <f t="shared" si="88"/>
        <v>62322</v>
      </c>
      <c r="E1378" s="25"/>
      <c r="F1378" s="25"/>
      <c r="G1378" s="53"/>
      <c r="H1378" s="25"/>
      <c r="I1378" s="10"/>
      <c r="J1378" s="17"/>
      <c r="K1378" s="17"/>
      <c r="L1378" s="17"/>
      <c r="M1378" s="17"/>
      <c r="N1378" s="17"/>
      <c r="O1378" s="17"/>
      <c r="P1378" s="17"/>
      <c r="Q1378" s="17"/>
      <c r="R1378" s="17"/>
      <c r="S1378" s="17"/>
      <c r="T1378" s="17"/>
      <c r="U1378" s="17"/>
      <c r="V1378" s="17"/>
      <c r="W1378" s="17"/>
      <c r="X1378" s="17"/>
      <c r="Y1378" s="17"/>
      <c r="Z1378" s="17"/>
      <c r="AA1378" s="17"/>
      <c r="AB1378" s="17"/>
      <c r="AC1378" s="17"/>
      <c r="AD1378" s="17"/>
      <c r="AE1378" s="17"/>
      <c r="AF1378" s="17"/>
      <c r="AG1378" s="17"/>
      <c r="AH1378" s="10"/>
      <c r="AI1378" s="10" t="s">
        <v>47</v>
      </c>
    </row>
    <row r="1379" spans="1:39" x14ac:dyDescent="0.3">
      <c r="A1379" s="6" t="str">
        <f t="shared" si="85"/>
        <v>Medicine and Surgery Services-Injection of substance into spinal canal of lower back or sacrum using imaging guidance-62322</v>
      </c>
      <c r="B1379" s="6" t="str">
        <f t="shared" si="86"/>
        <v>Injection of substance into spinal canal of lower back or sacrum using imaging guidance</v>
      </c>
      <c r="C1379" s="6" t="str">
        <f t="shared" si="87"/>
        <v>Medicine and Surgery Services</v>
      </c>
      <c r="D1379" s="6" t="str">
        <f t="shared" si="88"/>
        <v>62322</v>
      </c>
      <c r="E1379" s="8"/>
      <c r="G1379" s="56" t="s">
        <v>43</v>
      </c>
      <c r="AH1379" s="10"/>
      <c r="AI1379" s="10" t="s">
        <v>47</v>
      </c>
    </row>
    <row r="1380" spans="1:39" x14ac:dyDescent="0.3">
      <c r="A1380" s="6" t="str">
        <f t="shared" si="85"/>
        <v>Medicine and Surgery Services-Injection of substance into spinal canal of lower back or sacrum using imaging guidance-62322</v>
      </c>
      <c r="B1380" s="6" t="str">
        <f t="shared" si="86"/>
        <v>Injection of substance into spinal canal of lower back or sacrum using imaging guidance</v>
      </c>
      <c r="C1380" s="6" t="str">
        <f t="shared" si="87"/>
        <v>Medicine and Surgery Services</v>
      </c>
      <c r="D1380" s="6" t="str">
        <f t="shared" si="88"/>
        <v>62322</v>
      </c>
      <c r="E1380" s="19"/>
      <c r="F1380" s="18"/>
      <c r="G1380" s="59"/>
      <c r="H1380" s="60"/>
      <c r="I1380" s="20"/>
      <c r="J1380" s="21"/>
      <c r="K1380" s="21"/>
      <c r="L1380" s="21"/>
      <c r="M1380" s="21"/>
      <c r="N1380" s="21"/>
      <c r="O1380" s="21"/>
      <c r="P1380" s="21"/>
      <c r="Q1380" s="21"/>
      <c r="R1380" s="21"/>
      <c r="S1380" s="21"/>
      <c r="T1380" s="21"/>
      <c r="U1380" s="21"/>
      <c r="V1380" s="21"/>
      <c r="W1380" s="21"/>
      <c r="X1380" s="21"/>
      <c r="Y1380" s="21"/>
      <c r="Z1380" s="21"/>
      <c r="AA1380" s="21"/>
      <c r="AB1380" s="21"/>
      <c r="AC1380" s="21"/>
      <c r="AD1380" s="21"/>
      <c r="AE1380" s="21"/>
      <c r="AF1380" s="21"/>
      <c r="AG1380" s="21"/>
      <c r="AH1380" s="10"/>
      <c r="AI1380" s="10" t="s">
        <v>47</v>
      </c>
    </row>
    <row r="1381" spans="1:39" ht="27.95" x14ac:dyDescent="0.3">
      <c r="A1381" s="6" t="str">
        <f t="shared" si="85"/>
        <v>Medicine and Surgery Services-Injection of substance into spinal canal of lower back or sacrum using imaging guidance-62323</v>
      </c>
      <c r="B1381" s="6" t="str">
        <f t="shared" si="86"/>
        <v>Injection of substance into spinal canal of lower back or sacrum using imaging guidance</v>
      </c>
      <c r="C1381" s="6" t="str">
        <f t="shared" si="87"/>
        <v>Medicine and Surgery Services</v>
      </c>
      <c r="D1381" s="6" t="str">
        <f t="shared" si="88"/>
        <v>62323</v>
      </c>
      <c r="E1381" s="25" t="s">
        <v>44</v>
      </c>
      <c r="F1381" s="25" t="s">
        <v>44</v>
      </c>
      <c r="G1381" s="53" t="s">
        <v>45</v>
      </c>
      <c r="H1381" s="25" t="s">
        <v>21628</v>
      </c>
      <c r="I1381" s="10" t="s">
        <v>34139</v>
      </c>
      <c r="J1381" s="17">
        <v>1547.5</v>
      </c>
      <c r="K1381" s="17">
        <v>309.5</v>
      </c>
      <c r="L1381" s="17">
        <v>820.17500000000007</v>
      </c>
      <c r="M1381" s="17">
        <v>1238</v>
      </c>
      <c r="N1381" s="17" t="s">
        <v>34096</v>
      </c>
      <c r="O1381" s="17" t="s">
        <v>34096</v>
      </c>
      <c r="P1381" s="17" t="s">
        <v>34096</v>
      </c>
      <c r="Q1381" s="17" t="s">
        <v>34096</v>
      </c>
      <c r="R1381" s="17" t="s">
        <v>34096</v>
      </c>
      <c r="S1381" s="17" t="s">
        <v>34096</v>
      </c>
      <c r="T1381" s="17" t="s">
        <v>34096</v>
      </c>
      <c r="U1381" s="17" t="s">
        <v>34096</v>
      </c>
      <c r="V1381" s="17" t="s">
        <v>34096</v>
      </c>
      <c r="W1381" s="17" t="s">
        <v>34096</v>
      </c>
      <c r="X1381" s="17">
        <v>1238</v>
      </c>
      <c r="Y1381" s="17">
        <v>1114.2</v>
      </c>
      <c r="Z1381" s="17">
        <v>1160.625</v>
      </c>
      <c r="AA1381" s="17">
        <v>1214.7875000000001</v>
      </c>
      <c r="AB1381" s="17">
        <v>1238</v>
      </c>
      <c r="AC1381" s="17">
        <v>1238</v>
      </c>
      <c r="AD1381" s="17">
        <v>1238</v>
      </c>
      <c r="AE1381" s="17">
        <v>1111.105</v>
      </c>
      <c r="AF1381" s="17">
        <v>820.17500000000007</v>
      </c>
      <c r="AG1381" s="17" t="s">
        <v>34096</v>
      </c>
      <c r="AH1381" s="10" t="s">
        <v>34832</v>
      </c>
      <c r="AI1381" s="10" t="s">
        <v>34092</v>
      </c>
      <c r="AJ1381" s="54">
        <v>1</v>
      </c>
      <c r="AK1381" s="27" t="s">
        <v>34143</v>
      </c>
      <c r="AL1381" t="s">
        <v>175</v>
      </c>
      <c r="AM1381" t="e">
        <v>#VALUE!</v>
      </c>
    </row>
    <row r="1382" spans="1:39" x14ac:dyDescent="0.3">
      <c r="A1382" s="6" t="str">
        <f t="shared" si="85"/>
        <v>Medicine and Surgery Services-Injection of substance into spinal canal of lower back or sacrum using imaging guidance-62323</v>
      </c>
      <c r="B1382" s="6" t="str">
        <f t="shared" si="86"/>
        <v>Injection of substance into spinal canal of lower back or sacrum using imaging guidance</v>
      </c>
      <c r="C1382" s="6" t="str">
        <f t="shared" si="87"/>
        <v>Medicine and Surgery Services</v>
      </c>
      <c r="D1382" s="6" t="str">
        <f t="shared" si="88"/>
        <v>62323</v>
      </c>
      <c r="E1382" s="25"/>
      <c r="F1382" s="25"/>
      <c r="G1382" s="53"/>
      <c r="H1382" s="25"/>
      <c r="I1382" s="10"/>
      <c r="J1382" s="17"/>
      <c r="K1382" s="17"/>
      <c r="L1382" s="17"/>
      <c r="M1382" s="17"/>
      <c r="N1382" s="17"/>
      <c r="O1382" s="17"/>
      <c r="P1382" s="17"/>
      <c r="Q1382" s="17"/>
      <c r="R1382" s="17"/>
      <c r="S1382" s="17"/>
      <c r="T1382" s="17"/>
      <c r="U1382" s="17"/>
      <c r="V1382" s="17"/>
      <c r="W1382" s="17"/>
      <c r="X1382" s="17"/>
      <c r="Y1382" s="17"/>
      <c r="Z1382" s="17"/>
      <c r="AA1382" s="17"/>
      <c r="AB1382" s="17"/>
      <c r="AC1382" s="17"/>
      <c r="AD1382" s="17"/>
      <c r="AE1382" s="17"/>
      <c r="AF1382" s="17"/>
      <c r="AG1382" s="17"/>
      <c r="AH1382" s="10"/>
      <c r="AI1382" s="10" t="s">
        <v>47</v>
      </c>
    </row>
    <row r="1383" spans="1:39" x14ac:dyDescent="0.3">
      <c r="A1383" s="6" t="str">
        <f t="shared" si="85"/>
        <v>Medicine and Surgery Services-Injection of substance into spinal canal of lower back or sacrum using imaging guidance-62323</v>
      </c>
      <c r="B1383" s="6" t="str">
        <f t="shared" si="86"/>
        <v>Injection of substance into spinal canal of lower back or sacrum using imaging guidance</v>
      </c>
      <c r="C1383" s="6" t="str">
        <f t="shared" si="87"/>
        <v>Medicine and Surgery Services</v>
      </c>
      <c r="D1383" s="6" t="str">
        <f t="shared" si="88"/>
        <v>62323</v>
      </c>
      <c r="E1383" s="8"/>
      <c r="G1383" s="56" t="s">
        <v>43</v>
      </c>
      <c r="AH1383" s="10"/>
      <c r="AI1383" s="10" t="s">
        <v>47</v>
      </c>
    </row>
    <row r="1384" spans="1:39" x14ac:dyDescent="0.3">
      <c r="A1384" s="6" t="str">
        <f t="shared" si="85"/>
        <v>Medicine and Surgery Services-Injection of substance into spinal canal of lower back or sacrum using imaging guidance-62323</v>
      </c>
      <c r="B1384" s="6" t="str">
        <f t="shared" si="86"/>
        <v>Injection of substance into spinal canal of lower back or sacrum using imaging guidance</v>
      </c>
      <c r="C1384" s="6" t="str">
        <f t="shared" si="87"/>
        <v>Medicine and Surgery Services</v>
      </c>
      <c r="D1384" s="6" t="str">
        <f t="shared" si="88"/>
        <v>62323</v>
      </c>
      <c r="E1384" s="19"/>
      <c r="F1384" s="18"/>
      <c r="G1384" s="59"/>
      <c r="H1384" s="60"/>
      <c r="I1384" s="20"/>
      <c r="J1384" s="21"/>
      <c r="K1384" s="21"/>
      <c r="L1384" s="21"/>
      <c r="M1384" s="21"/>
      <c r="N1384" s="21"/>
      <c r="O1384" s="21"/>
      <c r="P1384" s="21"/>
      <c r="Q1384" s="21"/>
      <c r="R1384" s="21"/>
      <c r="S1384" s="21"/>
      <c r="T1384" s="21"/>
      <c r="U1384" s="21"/>
      <c r="V1384" s="21"/>
      <c r="W1384" s="21"/>
      <c r="X1384" s="21"/>
      <c r="Y1384" s="21"/>
      <c r="Z1384" s="21"/>
      <c r="AA1384" s="21"/>
      <c r="AB1384" s="21"/>
      <c r="AC1384" s="21"/>
      <c r="AD1384" s="21"/>
      <c r="AE1384" s="21"/>
      <c r="AF1384" s="21"/>
      <c r="AG1384" s="21"/>
      <c r="AH1384" s="10"/>
      <c r="AI1384" s="10" t="s">
        <v>47</v>
      </c>
    </row>
    <row r="1385" spans="1:39" ht="27.95" x14ac:dyDescent="0.3">
      <c r="A1385" s="6" t="str">
        <f t="shared" si="85"/>
        <v>Medicine and Surgery Services-Injections of anesthetic and/or steroid drug into lower or sacral spine nerve root using imaging guidance-64483</v>
      </c>
      <c r="B1385" s="6" t="str">
        <f t="shared" si="86"/>
        <v>Injections of anesthetic and/or steroid drug into lower or sacral spine nerve root using imaging guidance</v>
      </c>
      <c r="C1385" s="6" t="str">
        <f t="shared" si="87"/>
        <v>Medicine and Surgery Services</v>
      </c>
      <c r="D1385" s="6" t="str">
        <f t="shared" si="88"/>
        <v>64483</v>
      </c>
      <c r="E1385" s="25" t="s">
        <v>44</v>
      </c>
      <c r="F1385" s="25" t="s">
        <v>44</v>
      </c>
      <c r="G1385" s="53" t="s">
        <v>46</v>
      </c>
      <c r="H1385" s="25" t="s">
        <v>21910</v>
      </c>
      <c r="I1385" s="10" t="s">
        <v>34097</v>
      </c>
      <c r="J1385" s="17">
        <v>0</v>
      </c>
      <c r="K1385" s="17">
        <v>0</v>
      </c>
      <c r="L1385" s="17">
        <v>340.77</v>
      </c>
      <c r="M1385" s="17">
        <v>409</v>
      </c>
      <c r="N1385" s="17">
        <v>340.77</v>
      </c>
      <c r="O1385" s="17">
        <v>347.58539999999999</v>
      </c>
      <c r="P1385" s="17">
        <v>340.77</v>
      </c>
      <c r="Q1385" s="17">
        <v>340.77</v>
      </c>
      <c r="R1385" s="17" t="s">
        <v>34096</v>
      </c>
      <c r="S1385" s="17">
        <v>374.84700000000004</v>
      </c>
      <c r="T1385" s="17" t="s">
        <v>34096</v>
      </c>
      <c r="U1385" s="17">
        <v>409</v>
      </c>
      <c r="V1385" s="17">
        <v>396.72999999999996</v>
      </c>
      <c r="W1385" s="17" t="s">
        <v>34096</v>
      </c>
      <c r="X1385" s="17" t="s">
        <v>34096</v>
      </c>
      <c r="Y1385" s="17" t="s">
        <v>34096</v>
      </c>
      <c r="Z1385" s="17" t="s">
        <v>34096</v>
      </c>
      <c r="AA1385" s="17" t="s">
        <v>34096</v>
      </c>
      <c r="AB1385" s="17" t="s">
        <v>34096</v>
      </c>
      <c r="AC1385" s="17" t="s">
        <v>34096</v>
      </c>
      <c r="AD1385" s="17" t="s">
        <v>34096</v>
      </c>
      <c r="AE1385" s="17" t="s">
        <v>34096</v>
      </c>
      <c r="AF1385" s="17" t="s">
        <v>34096</v>
      </c>
      <c r="AG1385" s="17" t="s">
        <v>34096</v>
      </c>
      <c r="AH1385" s="10" t="s">
        <v>34833</v>
      </c>
      <c r="AI1385" s="10" t="s">
        <v>34834</v>
      </c>
      <c r="AJ1385" s="54">
        <v>1</v>
      </c>
      <c r="AK1385" s="27" t="s">
        <v>34143</v>
      </c>
      <c r="AL1385" t="s">
        <v>175</v>
      </c>
      <c r="AM1385" t="e">
        <v>#VALUE!</v>
      </c>
    </row>
    <row r="1386" spans="1:39" x14ac:dyDescent="0.3">
      <c r="A1386" s="6" t="str">
        <f t="shared" si="85"/>
        <v>Medicine and Surgery Services-Injections of anesthetic and/or steroid drug into lower or sacral spine nerve root using imaging guidance-64483</v>
      </c>
      <c r="B1386" s="6" t="str">
        <f t="shared" si="86"/>
        <v>Injections of anesthetic and/or steroid drug into lower or sacral spine nerve root using imaging guidance</v>
      </c>
      <c r="C1386" s="6" t="str">
        <f t="shared" si="87"/>
        <v>Medicine and Surgery Services</v>
      </c>
      <c r="D1386" s="6" t="str">
        <f t="shared" si="88"/>
        <v>64483</v>
      </c>
      <c r="E1386" s="25"/>
      <c r="F1386" s="25"/>
      <c r="G1386" s="53"/>
      <c r="H1386" s="25"/>
      <c r="I1386" s="10"/>
      <c r="J1386" s="17"/>
      <c r="K1386" s="17"/>
      <c r="L1386" s="17"/>
      <c r="M1386" s="17"/>
      <c r="N1386" s="17"/>
      <c r="O1386" s="17"/>
      <c r="P1386" s="17"/>
      <c r="Q1386" s="17"/>
      <c r="R1386" s="17"/>
      <c r="S1386" s="17"/>
      <c r="T1386" s="17"/>
      <c r="U1386" s="17"/>
      <c r="V1386" s="17"/>
      <c r="W1386" s="17"/>
      <c r="X1386" s="17"/>
      <c r="Y1386" s="17"/>
      <c r="Z1386" s="17"/>
      <c r="AA1386" s="17"/>
      <c r="AB1386" s="17"/>
      <c r="AC1386" s="17"/>
      <c r="AD1386" s="17"/>
      <c r="AE1386" s="17"/>
      <c r="AF1386" s="17"/>
      <c r="AG1386" s="17"/>
      <c r="AH1386" s="10"/>
      <c r="AI1386" s="10" t="s">
        <v>47</v>
      </c>
    </row>
    <row r="1387" spans="1:39" x14ac:dyDescent="0.3">
      <c r="A1387" s="6" t="str">
        <f t="shared" si="85"/>
        <v>Medicine and Surgery Services-Injections of anesthetic and/or steroid drug into lower or sacral spine nerve root using imaging guidance-64483</v>
      </c>
      <c r="B1387" s="6" t="str">
        <f t="shared" si="86"/>
        <v>Injections of anesthetic and/or steroid drug into lower or sacral spine nerve root using imaging guidance</v>
      </c>
      <c r="C1387" s="6" t="str">
        <f t="shared" si="87"/>
        <v>Medicine and Surgery Services</v>
      </c>
      <c r="D1387" s="6" t="str">
        <f t="shared" si="88"/>
        <v>64483</v>
      </c>
      <c r="E1387" s="8"/>
      <c r="G1387" s="56" t="s">
        <v>43</v>
      </c>
      <c r="AH1387" s="10"/>
      <c r="AI1387" s="10" t="s">
        <v>47</v>
      </c>
    </row>
    <row r="1388" spans="1:39" x14ac:dyDescent="0.3">
      <c r="A1388" s="6" t="str">
        <f t="shared" si="85"/>
        <v>Medicine and Surgery Services-Injections of anesthetic and/or steroid drug into lower or sacral spine nerve root using imaging guidance-64483</v>
      </c>
      <c r="B1388" s="6" t="str">
        <f t="shared" si="86"/>
        <v>Injections of anesthetic and/or steroid drug into lower or sacral spine nerve root using imaging guidance</v>
      </c>
      <c r="C1388" s="6" t="str">
        <f t="shared" si="87"/>
        <v>Medicine and Surgery Services</v>
      </c>
      <c r="D1388" s="6" t="str">
        <f t="shared" si="88"/>
        <v>64483</v>
      </c>
      <c r="E1388" s="19"/>
      <c r="F1388" s="18"/>
      <c r="G1388" s="59"/>
      <c r="H1388" s="60"/>
      <c r="I1388" s="20"/>
      <c r="J1388" s="21"/>
      <c r="K1388" s="21"/>
      <c r="L1388" s="21"/>
      <c r="M1388" s="21"/>
      <c r="N1388" s="21"/>
      <c r="O1388" s="21"/>
      <c r="P1388" s="21"/>
      <c r="Q1388" s="21"/>
      <c r="R1388" s="21"/>
      <c r="S1388" s="21"/>
      <c r="T1388" s="21"/>
      <c r="U1388" s="21"/>
      <c r="V1388" s="21"/>
      <c r="W1388" s="21"/>
      <c r="X1388" s="21"/>
      <c r="Y1388" s="21"/>
      <c r="Z1388" s="21"/>
      <c r="AA1388" s="21"/>
      <c r="AB1388" s="21"/>
      <c r="AC1388" s="21"/>
      <c r="AD1388" s="21"/>
      <c r="AE1388" s="21"/>
      <c r="AF1388" s="21"/>
      <c r="AG1388" s="21"/>
      <c r="AH1388" s="10"/>
      <c r="AI1388" s="10" t="s">
        <v>47</v>
      </c>
    </row>
    <row r="1389" spans="1:39" x14ac:dyDescent="0.3">
      <c r="A1389" s="6" t="str">
        <f t="shared" si="85"/>
        <v>Medicine and Surgery Services-Removal of recurring cataract in lens capsule using laser-66821</v>
      </c>
      <c r="B1389" s="6" t="str">
        <f t="shared" si="86"/>
        <v>Removal of recurring cataract in lens capsule using laser</v>
      </c>
      <c r="C1389" s="6" t="str">
        <f t="shared" si="87"/>
        <v>Medicine and Surgery Services</v>
      </c>
      <c r="D1389" s="6" t="str">
        <f t="shared" si="88"/>
        <v>66821</v>
      </c>
      <c r="E1389" s="25" t="s">
        <v>44</v>
      </c>
      <c r="F1389" s="25" t="s">
        <v>44</v>
      </c>
      <c r="G1389" s="53" t="s">
        <v>139</v>
      </c>
      <c r="H1389" s="25" t="s">
        <v>140</v>
      </c>
      <c r="I1389" s="10" t="s">
        <v>34097</v>
      </c>
      <c r="J1389" s="17">
        <v>0</v>
      </c>
      <c r="K1389" s="17">
        <v>0</v>
      </c>
      <c r="L1389" s="17">
        <v>208.33</v>
      </c>
      <c r="M1389" s="17">
        <v>409</v>
      </c>
      <c r="N1389" s="17">
        <v>208.33</v>
      </c>
      <c r="O1389" s="17">
        <v>212.49660000000003</v>
      </c>
      <c r="P1389" s="17">
        <v>208.33</v>
      </c>
      <c r="Q1389" s="17">
        <v>208.33</v>
      </c>
      <c r="R1389" s="17" t="s">
        <v>34096</v>
      </c>
      <c r="S1389" s="17">
        <v>229.16300000000004</v>
      </c>
      <c r="T1389" s="17" t="s">
        <v>34096</v>
      </c>
      <c r="U1389" s="17">
        <v>409</v>
      </c>
      <c r="V1389" s="17">
        <v>396.72999999999996</v>
      </c>
      <c r="W1389" s="17" t="s">
        <v>34096</v>
      </c>
      <c r="X1389" s="17" t="s">
        <v>34096</v>
      </c>
      <c r="Y1389" s="17" t="s">
        <v>34096</v>
      </c>
      <c r="Z1389" s="17" t="s">
        <v>34096</v>
      </c>
      <c r="AA1389" s="17" t="s">
        <v>34096</v>
      </c>
      <c r="AB1389" s="17" t="s">
        <v>34096</v>
      </c>
      <c r="AC1389" s="17" t="s">
        <v>34096</v>
      </c>
      <c r="AD1389" s="17" t="s">
        <v>34096</v>
      </c>
      <c r="AE1389" s="17" t="s">
        <v>34096</v>
      </c>
      <c r="AF1389" s="17" t="s">
        <v>34096</v>
      </c>
      <c r="AG1389" s="17" t="s">
        <v>34096</v>
      </c>
      <c r="AH1389" s="10" t="s">
        <v>34835</v>
      </c>
      <c r="AI1389" s="10" t="s">
        <v>34836</v>
      </c>
      <c r="AJ1389" s="54">
        <v>1</v>
      </c>
      <c r="AK1389" s="27" t="s">
        <v>34143</v>
      </c>
      <c r="AL1389" t="s">
        <v>175</v>
      </c>
      <c r="AM1389" t="e">
        <v>#VALUE!</v>
      </c>
    </row>
    <row r="1390" spans="1:39" x14ac:dyDescent="0.3">
      <c r="A1390" s="6" t="str">
        <f t="shared" si="85"/>
        <v>Medicine and Surgery Services-Removal of recurring cataract in lens capsule using laser-66821</v>
      </c>
      <c r="B1390" s="6" t="str">
        <f t="shared" si="86"/>
        <v>Removal of recurring cataract in lens capsule using laser</v>
      </c>
      <c r="C1390" s="6" t="str">
        <f t="shared" si="87"/>
        <v>Medicine and Surgery Services</v>
      </c>
      <c r="D1390" s="6" t="str">
        <f t="shared" si="88"/>
        <v>66821</v>
      </c>
      <c r="E1390" s="25"/>
      <c r="F1390" s="25"/>
      <c r="G1390" s="53"/>
      <c r="H1390" s="25"/>
      <c r="I1390" s="10"/>
      <c r="J1390" s="17"/>
      <c r="K1390" s="17"/>
      <c r="L1390" s="17"/>
      <c r="M1390" s="17"/>
      <c r="N1390" s="17"/>
      <c r="O1390" s="17"/>
      <c r="P1390" s="17"/>
      <c r="Q1390" s="17"/>
      <c r="R1390" s="17"/>
      <c r="S1390" s="17"/>
      <c r="T1390" s="17"/>
      <c r="U1390" s="17"/>
      <c r="V1390" s="17"/>
      <c r="W1390" s="17"/>
      <c r="X1390" s="17"/>
      <c r="Y1390" s="17"/>
      <c r="Z1390" s="17"/>
      <c r="AA1390" s="17"/>
      <c r="AB1390" s="17"/>
      <c r="AC1390" s="17"/>
      <c r="AD1390" s="17"/>
      <c r="AE1390" s="17"/>
      <c r="AF1390" s="17"/>
      <c r="AG1390" s="17"/>
      <c r="AH1390" s="10"/>
      <c r="AI1390" s="10" t="s">
        <v>47</v>
      </c>
    </row>
    <row r="1391" spans="1:39" x14ac:dyDescent="0.3">
      <c r="A1391" s="6" t="str">
        <f t="shared" si="85"/>
        <v>Medicine and Surgery Services-Removal of recurring cataract in lens capsule using laser-66821</v>
      </c>
      <c r="B1391" s="6" t="str">
        <f t="shared" si="86"/>
        <v>Removal of recurring cataract in lens capsule using laser</v>
      </c>
      <c r="C1391" s="6" t="str">
        <f t="shared" si="87"/>
        <v>Medicine and Surgery Services</v>
      </c>
      <c r="D1391" s="6" t="str">
        <f t="shared" si="88"/>
        <v>66821</v>
      </c>
      <c r="E1391" s="8"/>
      <c r="G1391" s="56" t="s">
        <v>43</v>
      </c>
      <c r="AH1391" s="10"/>
      <c r="AI1391" s="10" t="s">
        <v>47</v>
      </c>
    </row>
    <row r="1392" spans="1:39" x14ac:dyDescent="0.3">
      <c r="A1392" s="6" t="str">
        <f t="shared" si="85"/>
        <v>Medicine and Surgery Services-Removal of recurring cataract in lens capsule using laser-66821</v>
      </c>
      <c r="B1392" s="6" t="str">
        <f t="shared" si="86"/>
        <v>Removal of recurring cataract in lens capsule using laser</v>
      </c>
      <c r="C1392" s="6" t="str">
        <f t="shared" si="87"/>
        <v>Medicine and Surgery Services</v>
      </c>
      <c r="D1392" s="6" t="str">
        <f t="shared" si="88"/>
        <v>66821</v>
      </c>
      <c r="E1392" s="19"/>
      <c r="F1392" s="18"/>
      <c r="G1392" s="59"/>
      <c r="H1392" s="60"/>
      <c r="I1392" s="20"/>
      <c r="J1392" s="21"/>
      <c r="K1392" s="21"/>
      <c r="L1392" s="21"/>
      <c r="M1392" s="21"/>
      <c r="N1392" s="21"/>
      <c r="O1392" s="21"/>
      <c r="P1392" s="21"/>
      <c r="Q1392" s="21"/>
      <c r="R1392" s="21"/>
      <c r="S1392" s="21"/>
      <c r="T1392" s="21"/>
      <c r="U1392" s="21"/>
      <c r="V1392" s="21"/>
      <c r="W1392" s="21"/>
      <c r="X1392" s="21"/>
      <c r="Y1392" s="21"/>
      <c r="Z1392" s="21"/>
      <c r="AA1392" s="21"/>
      <c r="AB1392" s="21"/>
      <c r="AC1392" s="21"/>
      <c r="AD1392" s="21"/>
      <c r="AE1392" s="21"/>
      <c r="AF1392" s="21"/>
      <c r="AG1392" s="21"/>
      <c r="AH1392" s="10"/>
      <c r="AI1392" s="10" t="s">
        <v>47</v>
      </c>
    </row>
    <row r="1393" spans="1:39" x14ac:dyDescent="0.3">
      <c r="A1393" s="6" t="str">
        <f t="shared" si="85"/>
        <v>Medicine and Surgery Services-Removal of cataract with insertion of lens-66984</v>
      </c>
      <c r="B1393" s="6" t="str">
        <f t="shared" si="86"/>
        <v>Removal of cataract with insertion of lens</v>
      </c>
      <c r="C1393" s="6" t="str">
        <f t="shared" si="87"/>
        <v>Medicine and Surgery Services</v>
      </c>
      <c r="D1393" s="6" t="str">
        <f t="shared" si="88"/>
        <v>66984</v>
      </c>
      <c r="E1393" s="25" t="s">
        <v>44</v>
      </c>
      <c r="F1393" s="25" t="s">
        <v>44</v>
      </c>
      <c r="G1393" s="53" t="s">
        <v>141</v>
      </c>
      <c r="H1393" s="25" t="s">
        <v>142</v>
      </c>
      <c r="I1393" s="10" t="s">
        <v>34097</v>
      </c>
      <c r="J1393" s="17">
        <v>0</v>
      </c>
      <c r="K1393" s="17">
        <v>0</v>
      </c>
      <c r="L1393" s="17">
        <v>849.94</v>
      </c>
      <c r="M1393" s="17">
        <v>1383</v>
      </c>
      <c r="N1393" s="17">
        <v>849.94</v>
      </c>
      <c r="O1393" s="17">
        <v>866.93880000000001</v>
      </c>
      <c r="P1393" s="17">
        <v>849.94</v>
      </c>
      <c r="Q1393" s="17">
        <v>849.94</v>
      </c>
      <c r="R1393" s="17" t="s">
        <v>34096</v>
      </c>
      <c r="S1393" s="17">
        <v>934.93400000000008</v>
      </c>
      <c r="T1393" s="17" t="s">
        <v>34096</v>
      </c>
      <c r="U1393" s="17">
        <v>1383</v>
      </c>
      <c r="V1393" s="17">
        <v>1341.51</v>
      </c>
      <c r="W1393" s="17" t="s">
        <v>34096</v>
      </c>
      <c r="X1393" s="17" t="s">
        <v>34096</v>
      </c>
      <c r="Y1393" s="17" t="s">
        <v>34096</v>
      </c>
      <c r="Z1393" s="17" t="s">
        <v>34096</v>
      </c>
      <c r="AA1393" s="17" t="s">
        <v>34096</v>
      </c>
      <c r="AB1393" s="17" t="s">
        <v>34096</v>
      </c>
      <c r="AC1393" s="17" t="s">
        <v>34096</v>
      </c>
      <c r="AD1393" s="17" t="s">
        <v>34096</v>
      </c>
      <c r="AE1393" s="17" t="s">
        <v>34096</v>
      </c>
      <c r="AF1393" s="17" t="s">
        <v>34096</v>
      </c>
      <c r="AG1393" s="17" t="s">
        <v>34096</v>
      </c>
      <c r="AH1393" s="10" t="s">
        <v>34837</v>
      </c>
      <c r="AI1393" s="10" t="s">
        <v>34838</v>
      </c>
      <c r="AJ1393" s="54">
        <v>1</v>
      </c>
      <c r="AK1393" s="27" t="s">
        <v>34143</v>
      </c>
      <c r="AL1393" t="s">
        <v>175</v>
      </c>
      <c r="AM1393" t="e">
        <v>#VALUE!</v>
      </c>
    </row>
    <row r="1394" spans="1:39" x14ac:dyDescent="0.3">
      <c r="A1394" s="6" t="str">
        <f t="shared" si="85"/>
        <v>Medicine and Surgery Services-Removal of cataract with insertion of lens-66984</v>
      </c>
      <c r="B1394" s="6" t="str">
        <f t="shared" si="86"/>
        <v>Removal of cataract with insertion of lens</v>
      </c>
      <c r="C1394" s="6" t="str">
        <f t="shared" si="87"/>
        <v>Medicine and Surgery Services</v>
      </c>
      <c r="D1394" s="6" t="str">
        <f t="shared" si="88"/>
        <v>66984</v>
      </c>
      <c r="E1394" s="25"/>
      <c r="F1394" s="25"/>
      <c r="G1394" s="53"/>
      <c r="H1394" s="25"/>
      <c r="I1394" s="10"/>
      <c r="J1394" s="17"/>
      <c r="K1394" s="17"/>
      <c r="L1394" s="17"/>
      <c r="M1394" s="17"/>
      <c r="N1394" s="17"/>
      <c r="O1394" s="17"/>
      <c r="P1394" s="17"/>
      <c r="Q1394" s="17"/>
      <c r="R1394" s="17"/>
      <c r="S1394" s="17"/>
      <c r="T1394" s="17"/>
      <c r="U1394" s="17"/>
      <c r="V1394" s="17"/>
      <c r="W1394" s="17"/>
      <c r="X1394" s="17"/>
      <c r="Y1394" s="17"/>
      <c r="Z1394" s="17"/>
      <c r="AA1394" s="17"/>
      <c r="AB1394" s="17"/>
      <c r="AC1394" s="17"/>
      <c r="AD1394" s="17"/>
      <c r="AE1394" s="17"/>
      <c r="AF1394" s="17"/>
      <c r="AG1394" s="17"/>
      <c r="AH1394" s="10"/>
      <c r="AI1394" s="10" t="s">
        <v>47</v>
      </c>
    </row>
    <row r="1395" spans="1:39" x14ac:dyDescent="0.3">
      <c r="A1395" s="6" t="str">
        <f t="shared" si="85"/>
        <v>Medicine and Surgery Services-Removal of cataract with insertion of lens-66984</v>
      </c>
      <c r="B1395" s="6" t="str">
        <f t="shared" si="86"/>
        <v>Removal of cataract with insertion of lens</v>
      </c>
      <c r="C1395" s="6" t="str">
        <f t="shared" si="87"/>
        <v>Medicine and Surgery Services</v>
      </c>
      <c r="D1395" s="6" t="str">
        <f t="shared" si="88"/>
        <v>66984</v>
      </c>
      <c r="E1395" s="8"/>
      <c r="G1395" s="56" t="s">
        <v>43</v>
      </c>
      <c r="AH1395" s="10"/>
      <c r="AI1395" s="10" t="s">
        <v>47</v>
      </c>
    </row>
    <row r="1396" spans="1:39" x14ac:dyDescent="0.3">
      <c r="A1396" s="6" t="str">
        <f t="shared" si="85"/>
        <v>Medicine and Surgery Services-Removal of cataract with insertion of lens-66984</v>
      </c>
      <c r="B1396" s="6" t="str">
        <f t="shared" si="86"/>
        <v>Removal of cataract with insertion of lens</v>
      </c>
      <c r="C1396" s="6" t="str">
        <f t="shared" si="87"/>
        <v>Medicine and Surgery Services</v>
      </c>
      <c r="D1396" s="6" t="str">
        <f t="shared" si="88"/>
        <v>66984</v>
      </c>
      <c r="E1396" s="19"/>
      <c r="F1396" s="18"/>
      <c r="G1396" s="59"/>
      <c r="H1396" s="60"/>
      <c r="I1396" s="20"/>
      <c r="J1396" s="21"/>
      <c r="K1396" s="21"/>
      <c r="L1396" s="21"/>
      <c r="M1396" s="21"/>
      <c r="N1396" s="21"/>
      <c r="O1396" s="21"/>
      <c r="P1396" s="21"/>
      <c r="Q1396" s="21"/>
      <c r="R1396" s="21"/>
      <c r="S1396" s="21"/>
      <c r="T1396" s="21"/>
      <c r="U1396" s="21"/>
      <c r="V1396" s="21"/>
      <c r="W1396" s="21"/>
      <c r="X1396" s="21"/>
      <c r="Y1396" s="21"/>
      <c r="Z1396" s="21"/>
      <c r="AA1396" s="21"/>
      <c r="AB1396" s="21"/>
      <c r="AC1396" s="21"/>
      <c r="AD1396" s="21"/>
      <c r="AE1396" s="21"/>
      <c r="AF1396" s="21"/>
      <c r="AG1396" s="21"/>
      <c r="AH1396" s="10"/>
      <c r="AI1396" s="10" t="s">
        <v>47</v>
      </c>
    </row>
    <row r="1397" spans="1:39" x14ac:dyDescent="0.3">
      <c r="A1397" s="6" t="str">
        <f t="shared" si="85"/>
        <v>Medicine and Surgery Services-Insertion of catheter into left heart for diagnosis-93452</v>
      </c>
      <c r="B1397" s="6" t="str">
        <f t="shared" si="86"/>
        <v>Insertion of catheter into left heart for diagnosis</v>
      </c>
      <c r="C1397" s="6" t="str">
        <f t="shared" si="87"/>
        <v>Medicine and Surgery Services</v>
      </c>
      <c r="D1397" s="6" t="str">
        <f t="shared" si="88"/>
        <v>93452</v>
      </c>
      <c r="E1397" s="25" t="s">
        <v>44</v>
      </c>
      <c r="F1397" s="25" t="s">
        <v>44</v>
      </c>
      <c r="G1397" s="53" t="s">
        <v>145</v>
      </c>
      <c r="H1397" s="25" t="s">
        <v>146</v>
      </c>
      <c r="I1397" s="10" t="s">
        <v>34140</v>
      </c>
      <c r="J1397" s="17">
        <v>8274.4</v>
      </c>
      <c r="K1397" s="17">
        <v>1654.88</v>
      </c>
      <c r="L1397" s="17">
        <v>1361.7920000000001</v>
      </c>
      <c r="M1397" s="17">
        <v>5447.1680000000006</v>
      </c>
      <c r="N1397" s="17" t="s">
        <v>34096</v>
      </c>
      <c r="O1397" s="17" t="s">
        <v>34096</v>
      </c>
      <c r="P1397" s="17" t="s">
        <v>34096</v>
      </c>
      <c r="Q1397" s="17" t="s">
        <v>34096</v>
      </c>
      <c r="R1397" s="17" t="s">
        <v>34096</v>
      </c>
      <c r="S1397" s="17" t="s">
        <v>34096</v>
      </c>
      <c r="T1397" s="17" t="s">
        <v>34096</v>
      </c>
      <c r="U1397" s="17" t="s">
        <v>34096</v>
      </c>
      <c r="V1397" s="17" t="s">
        <v>34096</v>
      </c>
      <c r="W1397" s="17" t="s">
        <v>34096</v>
      </c>
      <c r="X1397" s="17">
        <v>5447.1680000000006</v>
      </c>
      <c r="Y1397" s="17">
        <v>4902.4511999999995</v>
      </c>
      <c r="Z1397" s="17">
        <v>5106.72</v>
      </c>
      <c r="AA1397" s="17">
        <v>5345.0336000000007</v>
      </c>
      <c r="AB1397" s="17">
        <v>5447.1680000000006</v>
      </c>
      <c r="AC1397" s="17">
        <v>5447.1680000000006</v>
      </c>
      <c r="AD1397" s="17">
        <v>5447.1680000000006</v>
      </c>
      <c r="AE1397" s="17">
        <v>4888.8332799999998</v>
      </c>
      <c r="AF1397" s="17">
        <v>3608.7488000000003</v>
      </c>
      <c r="AG1397" s="17">
        <v>1361.7920000000001</v>
      </c>
      <c r="AH1397" s="10" t="s">
        <v>34839</v>
      </c>
      <c r="AI1397" s="10" t="s">
        <v>34093</v>
      </c>
      <c r="AJ1397" s="54">
        <v>1</v>
      </c>
      <c r="AK1397" s="27" t="s">
        <v>34143</v>
      </c>
      <c r="AL1397" t="s">
        <v>175</v>
      </c>
      <c r="AM1397" t="e">
        <v>#VALUE!</v>
      </c>
    </row>
    <row r="1398" spans="1:39" x14ac:dyDescent="0.3">
      <c r="A1398" s="6" t="str">
        <f t="shared" si="85"/>
        <v>Medicine and Surgery Services-Insertion of catheter into left heart for diagnosis-93452</v>
      </c>
      <c r="B1398" s="6" t="str">
        <f t="shared" si="86"/>
        <v>Insertion of catheter into left heart for diagnosis</v>
      </c>
      <c r="C1398" s="6" t="str">
        <f t="shared" si="87"/>
        <v>Medicine and Surgery Services</v>
      </c>
      <c r="D1398" s="6" t="str">
        <f t="shared" si="88"/>
        <v>93452</v>
      </c>
      <c r="E1398" s="25"/>
      <c r="F1398" s="25"/>
      <c r="G1398" s="53"/>
      <c r="H1398" s="25"/>
      <c r="I1398" s="10"/>
      <c r="J1398" s="17"/>
      <c r="K1398" s="17"/>
      <c r="L1398" s="17"/>
      <c r="M1398" s="17"/>
      <c r="N1398" s="17"/>
      <c r="O1398" s="17"/>
      <c r="P1398" s="17"/>
      <c r="Q1398" s="17"/>
      <c r="R1398" s="17"/>
      <c r="S1398" s="17"/>
      <c r="T1398" s="17"/>
      <c r="U1398" s="17"/>
      <c r="V1398" s="17"/>
      <c r="W1398" s="17"/>
      <c r="X1398" s="17"/>
      <c r="Y1398" s="17"/>
      <c r="Z1398" s="17"/>
      <c r="AA1398" s="17"/>
      <c r="AB1398" s="17"/>
      <c r="AC1398" s="17"/>
      <c r="AD1398" s="17"/>
      <c r="AE1398" s="17"/>
      <c r="AF1398" s="17"/>
      <c r="AG1398" s="17"/>
      <c r="AH1398" s="10"/>
      <c r="AI1398" s="10" t="s">
        <v>47</v>
      </c>
    </row>
    <row r="1399" spans="1:39" x14ac:dyDescent="0.3">
      <c r="A1399" s="6" t="str">
        <f t="shared" si="85"/>
        <v>Medicine and Surgery Services-Insertion of catheter into left heart for diagnosis-93452</v>
      </c>
      <c r="B1399" s="6" t="str">
        <f t="shared" si="86"/>
        <v>Insertion of catheter into left heart for diagnosis</v>
      </c>
      <c r="C1399" s="6" t="str">
        <f t="shared" si="87"/>
        <v>Medicine and Surgery Services</v>
      </c>
      <c r="D1399" s="6" t="str">
        <f t="shared" si="88"/>
        <v>93452</v>
      </c>
      <c r="E1399" s="8"/>
      <c r="G1399" s="56" t="s">
        <v>43</v>
      </c>
      <c r="AH1399" s="10"/>
      <c r="AI1399" s="10" t="s">
        <v>47</v>
      </c>
    </row>
    <row r="1400" spans="1:39" x14ac:dyDescent="0.3">
      <c r="A1400" s="6" t="str">
        <f t="shared" si="85"/>
        <v>Medicine and Surgery Services-Insertion of catheter into left heart for diagnosis-93452</v>
      </c>
      <c r="B1400" s="6" t="str">
        <f t="shared" si="86"/>
        <v>Insertion of catheter into left heart for diagnosis</v>
      </c>
      <c r="C1400" s="6" t="str">
        <f t="shared" si="87"/>
        <v>Medicine and Surgery Services</v>
      </c>
      <c r="D1400" s="6" t="str">
        <f t="shared" si="88"/>
        <v>93452</v>
      </c>
      <c r="E1400" s="19"/>
      <c r="F1400" s="18"/>
      <c r="G1400" s="59"/>
      <c r="H1400" s="60"/>
      <c r="I1400" s="20"/>
      <c r="J1400" s="21"/>
      <c r="K1400" s="21"/>
      <c r="L1400" s="21"/>
      <c r="M1400" s="21"/>
      <c r="N1400" s="21"/>
      <c r="O1400" s="21"/>
      <c r="P1400" s="21"/>
      <c r="Q1400" s="21"/>
      <c r="R1400" s="21"/>
      <c r="S1400" s="21"/>
      <c r="T1400" s="21"/>
      <c r="U1400" s="21"/>
      <c r="V1400" s="21"/>
      <c r="W1400" s="21"/>
      <c r="X1400" s="21"/>
      <c r="Y1400" s="21"/>
      <c r="Z1400" s="21"/>
      <c r="AA1400" s="21"/>
      <c r="AB1400" s="21"/>
      <c r="AC1400" s="21"/>
      <c r="AD1400" s="21"/>
      <c r="AE1400" s="21"/>
      <c r="AF1400" s="21"/>
      <c r="AG1400" s="21"/>
      <c r="AH1400" s="10"/>
      <c r="AI1400" s="10" t="s">
        <v>47</v>
      </c>
    </row>
    <row r="1401" spans="1:39" x14ac:dyDescent="0.3">
      <c r="A1401" s="6" t="str">
        <f t="shared" si="85"/>
        <v>Medicine and Surgery Services-Physical therapy, therapeutic exercise-97110</v>
      </c>
      <c r="B1401" s="6" t="str">
        <f t="shared" si="86"/>
        <v>Physical therapy, therapeutic exercise</v>
      </c>
      <c r="C1401" s="6" t="str">
        <f t="shared" si="87"/>
        <v>Medicine and Surgery Services</v>
      </c>
      <c r="D1401" s="6" t="str">
        <f t="shared" si="88"/>
        <v>97110</v>
      </c>
      <c r="E1401" s="25" t="s">
        <v>44</v>
      </c>
      <c r="F1401" s="25" t="s">
        <v>44</v>
      </c>
      <c r="G1401" s="53" t="s">
        <v>71</v>
      </c>
      <c r="H1401" s="25" t="s">
        <v>30343</v>
      </c>
      <c r="I1401" s="10" t="s">
        <v>31029</v>
      </c>
      <c r="J1401" s="17">
        <v>184.86</v>
      </c>
      <c r="K1401" s="17">
        <v>36.972000000000001</v>
      </c>
      <c r="L1401" s="17">
        <v>25.650000000000002</v>
      </c>
      <c r="M1401" s="17">
        <v>147.88800000000001</v>
      </c>
      <c r="N1401" s="17" t="s">
        <v>34096</v>
      </c>
      <c r="O1401" s="17" t="s">
        <v>34096</v>
      </c>
      <c r="P1401" s="17" t="s">
        <v>34096</v>
      </c>
      <c r="Q1401" s="17" t="s">
        <v>34096</v>
      </c>
      <c r="R1401" s="17" t="s">
        <v>34096</v>
      </c>
      <c r="S1401" s="17" t="s">
        <v>34096</v>
      </c>
      <c r="T1401" s="17" t="s">
        <v>34096</v>
      </c>
      <c r="U1401" s="17" t="s">
        <v>34096</v>
      </c>
      <c r="V1401" s="17">
        <v>27.645</v>
      </c>
      <c r="W1401" s="17">
        <v>25.650000000000002</v>
      </c>
      <c r="X1401" s="17">
        <v>147.88800000000001</v>
      </c>
      <c r="Y1401" s="17">
        <v>133.0992</v>
      </c>
      <c r="Z1401" s="17">
        <v>138.64500000000001</v>
      </c>
      <c r="AA1401" s="17">
        <v>145.11510000000001</v>
      </c>
      <c r="AB1401" s="17">
        <v>147.88800000000001</v>
      </c>
      <c r="AC1401" s="17">
        <v>147.88800000000001</v>
      </c>
      <c r="AD1401" s="17">
        <v>147.88800000000001</v>
      </c>
      <c r="AE1401" s="17">
        <v>132.72948</v>
      </c>
      <c r="AF1401" s="17">
        <v>97.975800000000007</v>
      </c>
      <c r="AG1401" s="17" t="s">
        <v>34096</v>
      </c>
      <c r="AH1401" s="10" t="s">
        <v>34840</v>
      </c>
      <c r="AI1401" s="10" t="s">
        <v>34094</v>
      </c>
      <c r="AJ1401" s="54">
        <v>1</v>
      </c>
      <c r="AK1401" s="27" t="s">
        <v>34143</v>
      </c>
      <c r="AL1401" t="s">
        <v>175</v>
      </c>
      <c r="AM1401" t="e">
        <v>#VALUE!</v>
      </c>
    </row>
    <row r="1402" spans="1:39" x14ac:dyDescent="0.3">
      <c r="A1402" s="6" t="str">
        <f t="shared" si="85"/>
        <v>Medicine and Surgery Services-Physical therapy, therapeutic exercise-97110</v>
      </c>
      <c r="B1402" s="6" t="str">
        <f t="shared" si="86"/>
        <v>Physical therapy, therapeutic exercise</v>
      </c>
      <c r="C1402" s="6" t="str">
        <f t="shared" si="87"/>
        <v>Medicine and Surgery Services</v>
      </c>
      <c r="D1402" s="6" t="str">
        <f t="shared" si="88"/>
        <v>97110</v>
      </c>
      <c r="E1402" s="25"/>
      <c r="F1402" s="25"/>
      <c r="G1402" s="53"/>
      <c r="H1402" s="25"/>
      <c r="I1402" s="10"/>
      <c r="J1402" s="17"/>
      <c r="K1402" s="17"/>
      <c r="L1402" s="17"/>
      <c r="M1402" s="17"/>
      <c r="N1402" s="17"/>
      <c r="O1402" s="17"/>
      <c r="P1402" s="17"/>
      <c r="Q1402" s="17"/>
      <c r="R1402" s="17"/>
      <c r="S1402" s="17"/>
      <c r="T1402" s="17"/>
      <c r="U1402" s="17"/>
      <c r="V1402" s="17"/>
      <c r="W1402" s="17"/>
      <c r="X1402" s="17"/>
      <c r="Y1402" s="17"/>
      <c r="Z1402" s="17"/>
      <c r="AA1402" s="17"/>
      <c r="AB1402" s="17"/>
      <c r="AC1402" s="17"/>
      <c r="AD1402" s="17"/>
      <c r="AE1402" s="17"/>
      <c r="AF1402" s="17"/>
      <c r="AG1402" s="17"/>
      <c r="AH1402" s="10"/>
      <c r="AI1402" s="10"/>
    </row>
    <row r="1403" spans="1:39" x14ac:dyDescent="0.3">
      <c r="A1403" s="6" t="str">
        <f t="shared" si="85"/>
        <v>Medicine and Surgery Services-Physical therapy, therapeutic exercise-97110</v>
      </c>
      <c r="B1403" s="6" t="str">
        <f t="shared" si="86"/>
        <v>Physical therapy, therapeutic exercise</v>
      </c>
      <c r="C1403" s="6" t="str">
        <f t="shared" si="87"/>
        <v>Medicine and Surgery Services</v>
      </c>
      <c r="D1403" s="6" t="str">
        <f t="shared" si="88"/>
        <v>97110</v>
      </c>
      <c r="E1403" s="8"/>
      <c r="G1403" s="56" t="s">
        <v>43</v>
      </c>
      <c r="AH1403" s="10"/>
      <c r="AI1403" s="10"/>
    </row>
    <row r="1404" spans="1:39" x14ac:dyDescent="0.3">
      <c r="A1404" s="6" t="str">
        <f t="shared" si="85"/>
        <v>Medicine and Surgery Services-Physical therapy, therapeutic exercise-97110</v>
      </c>
      <c r="B1404" s="6" t="str">
        <f t="shared" si="86"/>
        <v>Physical therapy, therapeutic exercise</v>
      </c>
      <c r="C1404" s="6" t="str">
        <f t="shared" si="87"/>
        <v>Medicine and Surgery Services</v>
      </c>
      <c r="D1404" s="6" t="str">
        <f t="shared" si="88"/>
        <v>97110</v>
      </c>
      <c r="E1404" s="19"/>
      <c r="F1404" s="18"/>
      <c r="G1404" s="59"/>
      <c r="H1404" s="60"/>
      <c r="I1404" s="20"/>
      <c r="J1404" s="21"/>
      <c r="K1404" s="21"/>
      <c r="L1404" s="21"/>
      <c r="M1404" s="21"/>
      <c r="N1404" s="21"/>
      <c r="O1404" s="21"/>
      <c r="P1404" s="21"/>
      <c r="Q1404" s="21"/>
      <c r="R1404" s="21"/>
      <c r="S1404" s="21"/>
      <c r="T1404" s="21"/>
      <c r="U1404" s="21"/>
      <c r="V1404" s="21"/>
      <c r="W1404" s="21"/>
      <c r="X1404" s="21"/>
      <c r="Y1404" s="21"/>
      <c r="Z1404" s="21"/>
      <c r="AA1404" s="21"/>
      <c r="AB1404" s="21"/>
      <c r="AC1404" s="21"/>
      <c r="AD1404" s="21"/>
      <c r="AE1404" s="21"/>
      <c r="AF1404" s="21"/>
      <c r="AG1404" s="21"/>
      <c r="AH1404" s="10"/>
      <c r="AI1404" s="10"/>
    </row>
    <row r="1405" spans="1:39" ht="27.95" x14ac:dyDescent="0.3">
      <c r="A1405" s="6" t="str">
        <f t="shared" si="85"/>
        <v>Medicine and Surgery Services-Physical therapy, therapeutic exercise-97110</v>
      </c>
      <c r="B1405" s="6" t="str">
        <f t="shared" si="86"/>
        <v>Physical therapy, therapeutic exercise</v>
      </c>
      <c r="C1405" s="6" t="str">
        <f t="shared" si="87"/>
        <v>Medicine and Surgery Services</v>
      </c>
      <c r="D1405" s="6" t="str">
        <f t="shared" si="88"/>
        <v>97110</v>
      </c>
      <c r="E1405" s="11" t="s">
        <v>72</v>
      </c>
      <c r="F1405" s="11" t="s">
        <v>72</v>
      </c>
      <c r="G1405" s="14" t="s">
        <v>34095</v>
      </c>
      <c r="H1405" s="50">
        <v>90846</v>
      </c>
      <c r="I1405" s="116" t="s">
        <v>34096</v>
      </c>
      <c r="J1405" s="115"/>
      <c r="K1405" s="133" t="s">
        <v>34096</v>
      </c>
      <c r="L1405" s="133"/>
      <c r="M1405" s="133"/>
      <c r="N1405" s="133"/>
      <c r="O1405" s="133"/>
      <c r="P1405" s="133"/>
      <c r="Q1405" s="133"/>
      <c r="R1405" s="133"/>
      <c r="S1405" s="133"/>
      <c r="T1405" s="133"/>
      <c r="U1405" s="133"/>
      <c r="V1405" s="133"/>
      <c r="W1405" s="133"/>
      <c r="X1405" s="133"/>
      <c r="Y1405" s="133"/>
      <c r="Z1405" s="133"/>
      <c r="AA1405" s="133"/>
      <c r="AB1405" s="133"/>
      <c r="AC1405" s="133"/>
      <c r="AD1405" s="133"/>
      <c r="AE1405" s="133"/>
      <c r="AF1405" s="133"/>
      <c r="AG1405" s="133"/>
      <c r="AH1405" s="10"/>
      <c r="AI1405" s="10"/>
    </row>
    <row r="1406" spans="1:39" x14ac:dyDescent="0.3">
      <c r="A1406" s="6" t="str">
        <f t="shared" si="85"/>
        <v>Medicine and Surgery Services-Physical therapy, therapeutic exercise-97110</v>
      </c>
      <c r="B1406" s="6" t="str">
        <f t="shared" si="86"/>
        <v>Physical therapy, therapeutic exercise</v>
      </c>
      <c r="C1406" s="6" t="str">
        <f t="shared" si="87"/>
        <v>Medicine and Surgery Services</v>
      </c>
      <c r="D1406" s="6" t="str">
        <f t="shared" si="88"/>
        <v>97110</v>
      </c>
      <c r="E1406" s="19"/>
      <c r="F1406" s="18"/>
      <c r="G1406" s="59"/>
      <c r="H1406" s="60"/>
      <c r="I1406" s="20"/>
      <c r="J1406" s="21"/>
      <c r="K1406" s="21"/>
      <c r="L1406" s="21"/>
      <c r="M1406" s="21"/>
      <c r="N1406" s="21"/>
      <c r="O1406" s="21"/>
      <c r="P1406" s="21"/>
      <c r="Q1406" s="21"/>
      <c r="R1406" s="21"/>
      <c r="S1406" s="21"/>
      <c r="T1406" s="21"/>
      <c r="U1406" s="21"/>
      <c r="V1406" s="21"/>
      <c r="W1406" s="21"/>
      <c r="X1406" s="21"/>
      <c r="Y1406" s="21"/>
      <c r="Z1406" s="21"/>
      <c r="AA1406" s="21"/>
      <c r="AB1406" s="21"/>
      <c r="AC1406" s="21"/>
      <c r="AD1406" s="21"/>
      <c r="AE1406" s="21"/>
      <c r="AF1406" s="21"/>
      <c r="AG1406" s="21"/>
      <c r="AH1406" s="10"/>
      <c r="AI1406" s="10"/>
    </row>
    <row r="1407" spans="1:39" ht="27.95" x14ac:dyDescent="0.3">
      <c r="A1407" s="6" t="str">
        <f t="shared" si="85"/>
        <v>Evaluation &amp; Management Services-Group psychotherapy-90853</v>
      </c>
      <c r="B1407" s="6" t="str">
        <f t="shared" si="86"/>
        <v>Group psychotherapy</v>
      </c>
      <c r="C1407" s="6" t="str">
        <f t="shared" si="87"/>
        <v>Evaluation &amp; Management Services</v>
      </c>
      <c r="D1407" s="6">
        <f t="shared" si="88"/>
        <v>90853</v>
      </c>
      <c r="E1407" s="25" t="s">
        <v>72</v>
      </c>
      <c r="F1407" s="25" t="s">
        <v>72</v>
      </c>
      <c r="G1407" s="53" t="s">
        <v>86</v>
      </c>
      <c r="H1407" s="50">
        <v>90853</v>
      </c>
      <c r="I1407" s="116" t="s">
        <v>34096</v>
      </c>
      <c r="J1407" s="115"/>
      <c r="K1407" s="133" t="s">
        <v>34096</v>
      </c>
      <c r="L1407" s="133"/>
      <c r="M1407" s="133"/>
      <c r="N1407" s="133"/>
      <c r="O1407" s="133"/>
      <c r="P1407" s="133"/>
      <c r="Q1407" s="133"/>
      <c r="R1407" s="133"/>
      <c r="S1407" s="133"/>
      <c r="T1407" s="133"/>
      <c r="U1407" s="133"/>
      <c r="V1407" s="133"/>
      <c r="W1407" s="133"/>
      <c r="X1407" s="133"/>
      <c r="Y1407" s="133"/>
      <c r="Z1407" s="133"/>
      <c r="AA1407" s="133"/>
      <c r="AB1407" s="133"/>
      <c r="AC1407" s="133"/>
      <c r="AD1407" s="133"/>
      <c r="AE1407" s="133"/>
      <c r="AF1407" s="133"/>
      <c r="AG1407" s="133"/>
      <c r="AH1407" s="10"/>
      <c r="AI1407" s="10"/>
      <c r="AJ1407" s="54">
        <v>1</v>
      </c>
    </row>
    <row r="1408" spans="1:39" x14ac:dyDescent="0.3">
      <c r="A1408" s="6" t="str">
        <f t="shared" si="85"/>
        <v>Evaluation &amp; Management Services-Group psychotherapy-90853</v>
      </c>
      <c r="B1408" s="6" t="str">
        <f t="shared" si="86"/>
        <v>Group psychotherapy</v>
      </c>
      <c r="C1408" s="6" t="str">
        <f t="shared" si="87"/>
        <v>Evaluation &amp; Management Services</v>
      </c>
      <c r="D1408" s="6">
        <f t="shared" si="88"/>
        <v>90853</v>
      </c>
      <c r="E1408" s="60"/>
      <c r="F1408" s="60"/>
      <c r="G1408" s="18"/>
      <c r="H1408" s="60"/>
      <c r="I1408" s="20"/>
      <c r="J1408" s="21"/>
      <c r="K1408" s="21"/>
      <c r="L1408" s="21"/>
      <c r="M1408" s="21"/>
      <c r="N1408" s="21"/>
      <c r="O1408" s="21"/>
      <c r="P1408" s="21"/>
      <c r="Q1408" s="21"/>
      <c r="R1408" s="21"/>
      <c r="S1408" s="21"/>
      <c r="T1408" s="21"/>
      <c r="U1408" s="21"/>
      <c r="V1408" s="21"/>
      <c r="W1408" s="21"/>
      <c r="X1408" s="21"/>
      <c r="Y1408" s="21"/>
      <c r="Z1408" s="21"/>
      <c r="AA1408" s="21"/>
      <c r="AB1408" s="21"/>
      <c r="AC1408" s="21"/>
      <c r="AD1408" s="21"/>
      <c r="AE1408" s="21"/>
      <c r="AF1408" s="21"/>
      <c r="AG1408" s="21"/>
      <c r="AH1408" s="10"/>
      <c r="AI1408" s="10"/>
    </row>
    <row r="1409" spans="1:36" ht="27.95" x14ac:dyDescent="0.3">
      <c r="A1409" s="6" t="str">
        <f t="shared" si="85"/>
        <v>Evaluation &amp; Management Services-Initial new patient preventive medicine evaluation (18-39 years)-99385</v>
      </c>
      <c r="B1409" s="6" t="str">
        <f t="shared" si="86"/>
        <v>Initial new patient preventive medicine evaluation (18-39 years)</v>
      </c>
      <c r="C1409" s="6" t="str">
        <f t="shared" si="87"/>
        <v>Evaluation &amp; Management Services</v>
      </c>
      <c r="D1409" s="6">
        <f t="shared" si="88"/>
        <v>99385</v>
      </c>
      <c r="E1409" s="25" t="s">
        <v>72</v>
      </c>
      <c r="F1409" s="25" t="s">
        <v>72</v>
      </c>
      <c r="G1409" s="53" t="s">
        <v>92</v>
      </c>
      <c r="H1409" s="50">
        <v>99385</v>
      </c>
      <c r="I1409" s="116" t="s">
        <v>34096</v>
      </c>
      <c r="J1409" s="115"/>
      <c r="K1409" s="133" t="s">
        <v>34096</v>
      </c>
      <c r="L1409" s="133"/>
      <c r="M1409" s="133"/>
      <c r="N1409" s="133"/>
      <c r="O1409" s="133"/>
      <c r="P1409" s="133"/>
      <c r="Q1409" s="133"/>
      <c r="R1409" s="133"/>
      <c r="S1409" s="133"/>
      <c r="T1409" s="133"/>
      <c r="U1409" s="133"/>
      <c r="V1409" s="133"/>
      <c r="W1409" s="133"/>
      <c r="X1409" s="133"/>
      <c r="Y1409" s="133"/>
      <c r="Z1409" s="133"/>
      <c r="AA1409" s="133"/>
      <c r="AB1409" s="133"/>
      <c r="AC1409" s="133"/>
      <c r="AD1409" s="133"/>
      <c r="AE1409" s="133"/>
      <c r="AF1409" s="133"/>
      <c r="AG1409" s="133"/>
      <c r="AH1409" s="10"/>
      <c r="AI1409" s="10"/>
      <c r="AJ1409" s="54">
        <v>1</v>
      </c>
    </row>
    <row r="1410" spans="1:36" x14ac:dyDescent="0.3">
      <c r="A1410" s="6" t="str">
        <f t="shared" si="85"/>
        <v>Evaluation &amp; Management Services-Initial new patient preventive medicine evaluation (18-39 years)-99385</v>
      </c>
      <c r="B1410" s="6" t="str">
        <f t="shared" si="86"/>
        <v>Initial new patient preventive medicine evaluation (18-39 years)</v>
      </c>
      <c r="C1410" s="6" t="str">
        <f t="shared" si="87"/>
        <v>Evaluation &amp; Management Services</v>
      </c>
      <c r="D1410" s="6">
        <f t="shared" si="88"/>
        <v>99385</v>
      </c>
      <c r="E1410" s="60"/>
      <c r="F1410" s="60"/>
      <c r="G1410" s="60"/>
      <c r="H1410" s="60"/>
      <c r="I1410" s="20"/>
      <c r="J1410" s="21"/>
      <c r="K1410" s="21"/>
      <c r="L1410" s="21"/>
      <c r="M1410" s="21"/>
      <c r="N1410" s="21"/>
      <c r="O1410" s="21"/>
      <c r="P1410" s="21"/>
      <c r="Q1410" s="21"/>
      <c r="R1410" s="21"/>
      <c r="S1410" s="21"/>
      <c r="T1410" s="21"/>
      <c r="U1410" s="21"/>
      <c r="V1410" s="21"/>
      <c r="W1410" s="21"/>
      <c r="X1410" s="21"/>
      <c r="Y1410" s="21"/>
      <c r="Z1410" s="21"/>
      <c r="AA1410" s="21"/>
      <c r="AB1410" s="21"/>
      <c r="AC1410" s="21"/>
      <c r="AD1410" s="21"/>
      <c r="AE1410" s="21"/>
      <c r="AF1410" s="21"/>
      <c r="AG1410" s="21"/>
      <c r="AH1410" s="10"/>
      <c r="AI1410" s="10"/>
    </row>
    <row r="1411" spans="1:36" ht="27.95" x14ac:dyDescent="0.3">
      <c r="A1411" s="6" t="str">
        <f t="shared" si="85"/>
        <v>Evaluation &amp; Management Services-Initial new patient preventive medicine evaluation (40-64 years)-99386</v>
      </c>
      <c r="B1411" s="6" t="str">
        <f t="shared" si="86"/>
        <v>Initial new patient preventive medicine evaluation (40-64 years)</v>
      </c>
      <c r="C1411" s="6" t="str">
        <f t="shared" si="87"/>
        <v>Evaluation &amp; Management Services</v>
      </c>
      <c r="D1411" s="6">
        <f t="shared" si="88"/>
        <v>99386</v>
      </c>
      <c r="E1411" s="25" t="s">
        <v>72</v>
      </c>
      <c r="F1411" s="25" t="s">
        <v>72</v>
      </c>
      <c r="G1411" s="53" t="s">
        <v>94</v>
      </c>
      <c r="H1411" s="50">
        <v>99386</v>
      </c>
      <c r="I1411" s="116" t="s">
        <v>34096</v>
      </c>
      <c r="J1411" s="115"/>
      <c r="K1411" s="133" t="s">
        <v>34096</v>
      </c>
      <c r="L1411" s="133"/>
      <c r="M1411" s="133"/>
      <c r="N1411" s="133"/>
      <c r="O1411" s="133"/>
      <c r="P1411" s="133"/>
      <c r="Q1411" s="133"/>
      <c r="R1411" s="133"/>
      <c r="S1411" s="133"/>
      <c r="T1411" s="133"/>
      <c r="U1411" s="133"/>
      <c r="V1411" s="133"/>
      <c r="W1411" s="133"/>
      <c r="X1411" s="133"/>
      <c r="Y1411" s="133"/>
      <c r="Z1411" s="133"/>
      <c r="AA1411" s="133"/>
      <c r="AB1411" s="133"/>
      <c r="AC1411" s="133"/>
      <c r="AD1411" s="133"/>
      <c r="AE1411" s="133"/>
      <c r="AF1411" s="133"/>
      <c r="AG1411" s="133"/>
      <c r="AH1411" s="10"/>
      <c r="AI1411" s="10"/>
      <c r="AJ1411" s="54">
        <v>1</v>
      </c>
    </row>
    <row r="1412" spans="1:36" x14ac:dyDescent="0.3">
      <c r="A1412" s="6" t="str">
        <f t="shared" si="85"/>
        <v>Evaluation &amp; Management Services-Initial new patient preventive medicine evaluation (40-64 years)-99386</v>
      </c>
      <c r="B1412" s="6" t="str">
        <f t="shared" si="86"/>
        <v>Initial new patient preventive medicine evaluation (40-64 years)</v>
      </c>
      <c r="C1412" s="6" t="str">
        <f t="shared" si="87"/>
        <v>Evaluation &amp; Management Services</v>
      </c>
      <c r="D1412" s="6">
        <f t="shared" si="88"/>
        <v>99386</v>
      </c>
      <c r="E1412" s="60"/>
      <c r="F1412" s="60"/>
      <c r="G1412" s="60"/>
      <c r="H1412" s="60"/>
      <c r="I1412" s="20"/>
      <c r="J1412" s="21"/>
      <c r="K1412" s="21"/>
      <c r="L1412" s="21"/>
      <c r="M1412" s="21"/>
      <c r="N1412" s="21"/>
      <c r="O1412" s="21"/>
      <c r="P1412" s="21"/>
      <c r="Q1412" s="21"/>
      <c r="R1412" s="21"/>
      <c r="S1412" s="21"/>
      <c r="T1412" s="21"/>
      <c r="U1412" s="21"/>
      <c r="V1412" s="21"/>
      <c r="W1412" s="21"/>
      <c r="X1412" s="21"/>
      <c r="Y1412" s="21"/>
      <c r="Z1412" s="21"/>
      <c r="AA1412" s="21"/>
      <c r="AB1412" s="21"/>
      <c r="AC1412" s="21"/>
      <c r="AD1412" s="21"/>
      <c r="AE1412" s="21"/>
      <c r="AF1412" s="21"/>
      <c r="AG1412" s="21"/>
      <c r="AH1412" s="10"/>
      <c r="AI1412" s="10"/>
    </row>
    <row r="1413" spans="1:36" ht="27.95" x14ac:dyDescent="0.3">
      <c r="A1413" s="6" t="str">
        <f t="shared" si="85"/>
        <v>Laboratory &amp; Pathology Services-Obstetric blood test panel-80055</v>
      </c>
      <c r="B1413" s="6" t="str">
        <f t="shared" si="86"/>
        <v>Obstetric blood test panel</v>
      </c>
      <c r="C1413" s="6" t="str">
        <f t="shared" si="87"/>
        <v>Laboratory &amp; Pathology Services</v>
      </c>
      <c r="D1413" s="6">
        <f t="shared" si="88"/>
        <v>80055</v>
      </c>
      <c r="E1413" s="25" t="s">
        <v>59</v>
      </c>
      <c r="F1413" s="25" t="s">
        <v>59</v>
      </c>
      <c r="G1413" s="53" t="s">
        <v>96</v>
      </c>
      <c r="H1413" s="52">
        <v>80055</v>
      </c>
      <c r="I1413" s="116" t="s">
        <v>34096</v>
      </c>
      <c r="J1413" s="115"/>
      <c r="K1413" s="133" t="s">
        <v>34096</v>
      </c>
      <c r="L1413" s="133"/>
      <c r="M1413" s="133"/>
      <c r="N1413" s="133"/>
      <c r="O1413" s="133"/>
      <c r="P1413" s="133"/>
      <c r="Q1413" s="133"/>
      <c r="R1413" s="133"/>
      <c r="S1413" s="133"/>
      <c r="T1413" s="133"/>
      <c r="U1413" s="133"/>
      <c r="V1413" s="133"/>
      <c r="W1413" s="133"/>
      <c r="X1413" s="133"/>
      <c r="Y1413" s="133"/>
      <c r="Z1413" s="133"/>
      <c r="AA1413" s="133"/>
      <c r="AB1413" s="133"/>
      <c r="AC1413" s="133"/>
      <c r="AD1413" s="133"/>
      <c r="AE1413" s="133"/>
      <c r="AF1413" s="133"/>
      <c r="AG1413" s="133"/>
      <c r="AH1413" s="10"/>
      <c r="AI1413" s="10"/>
      <c r="AJ1413" s="54">
        <v>1</v>
      </c>
    </row>
    <row r="1414" spans="1:36" x14ac:dyDescent="0.3">
      <c r="A1414" s="6" t="str">
        <f t="shared" si="85"/>
        <v>Laboratory &amp; Pathology Services-Obstetric blood test panel-80055</v>
      </c>
      <c r="B1414" s="6" t="str">
        <f t="shared" si="86"/>
        <v>Obstetric blood test panel</v>
      </c>
      <c r="C1414" s="6" t="str">
        <f t="shared" si="87"/>
        <v>Laboratory &amp; Pathology Services</v>
      </c>
      <c r="D1414" s="6">
        <f t="shared" si="88"/>
        <v>80055</v>
      </c>
      <c r="E1414" s="60"/>
      <c r="F1414" s="60"/>
      <c r="G1414" s="60"/>
      <c r="H1414" s="60"/>
      <c r="I1414" s="20"/>
      <c r="J1414" s="21"/>
      <c r="K1414" s="21"/>
      <c r="L1414" s="21"/>
      <c r="M1414" s="21"/>
      <c r="N1414" s="21"/>
      <c r="O1414" s="21"/>
      <c r="P1414" s="21"/>
      <c r="Q1414" s="21"/>
      <c r="R1414" s="21"/>
      <c r="S1414" s="21"/>
      <c r="T1414" s="21"/>
      <c r="U1414" s="21"/>
      <c r="V1414" s="21"/>
      <c r="W1414" s="21"/>
      <c r="X1414" s="21"/>
      <c r="Y1414" s="21"/>
      <c r="Z1414" s="21"/>
      <c r="AA1414" s="21"/>
      <c r="AB1414" s="21"/>
      <c r="AC1414" s="21"/>
      <c r="AD1414" s="21"/>
      <c r="AE1414" s="21"/>
      <c r="AF1414" s="21"/>
      <c r="AG1414" s="21"/>
      <c r="AH1414" s="10"/>
      <c r="AI1414" s="10"/>
    </row>
    <row r="1415" spans="1:36" x14ac:dyDescent="0.3">
      <c r="A1415" s="6" t="str">
        <f t="shared" si="85"/>
        <v>Radiology Services-CT scan of abdomen and pelvis with contrast-74177</v>
      </c>
      <c r="B1415" s="6" t="str">
        <f t="shared" si="86"/>
        <v>CT scan of abdomen and pelvis with contrast</v>
      </c>
      <c r="C1415" s="6" t="str">
        <f t="shared" si="87"/>
        <v>Radiology Services</v>
      </c>
      <c r="D1415" s="6">
        <f t="shared" si="88"/>
        <v>74177</v>
      </c>
      <c r="E1415" s="25" t="s">
        <v>52</v>
      </c>
      <c r="F1415" s="25" t="s">
        <v>52</v>
      </c>
      <c r="G1415" s="53" t="s">
        <v>443</v>
      </c>
      <c r="H1415" s="52">
        <v>74177</v>
      </c>
      <c r="I1415" s="116" t="s">
        <v>34096</v>
      </c>
      <c r="J1415" s="115"/>
      <c r="K1415" s="133" t="s">
        <v>34096</v>
      </c>
      <c r="L1415" s="133"/>
      <c r="M1415" s="133"/>
      <c r="N1415" s="133"/>
      <c r="O1415" s="133"/>
      <c r="P1415" s="133"/>
      <c r="Q1415" s="133"/>
      <c r="R1415" s="133"/>
      <c r="S1415" s="133"/>
      <c r="T1415" s="133"/>
      <c r="U1415" s="133"/>
      <c r="V1415" s="133"/>
      <c r="W1415" s="133"/>
      <c r="X1415" s="133"/>
      <c r="Y1415" s="133"/>
      <c r="Z1415" s="133"/>
      <c r="AA1415" s="133"/>
      <c r="AB1415" s="133"/>
      <c r="AC1415" s="133"/>
      <c r="AD1415" s="133"/>
      <c r="AE1415" s="133"/>
      <c r="AF1415" s="133"/>
      <c r="AG1415" s="133"/>
      <c r="AH1415" s="10"/>
      <c r="AI1415" s="10"/>
      <c r="AJ1415" s="54">
        <v>1</v>
      </c>
    </row>
    <row r="1416" spans="1:36" x14ac:dyDescent="0.3">
      <c r="A1416" s="6" t="str">
        <f t="shared" si="85"/>
        <v>Radiology Services-CT scan of abdomen and pelvis with contrast-74177</v>
      </c>
      <c r="B1416" s="6" t="str">
        <f t="shared" si="86"/>
        <v>CT scan of abdomen and pelvis with contrast</v>
      </c>
      <c r="C1416" s="6" t="str">
        <f t="shared" si="87"/>
        <v>Radiology Services</v>
      </c>
      <c r="D1416" s="6">
        <f t="shared" si="88"/>
        <v>74177</v>
      </c>
      <c r="E1416" s="60"/>
      <c r="F1416" s="60"/>
      <c r="G1416" s="60"/>
      <c r="H1416" s="60"/>
      <c r="I1416" s="20"/>
      <c r="J1416" s="21"/>
      <c r="K1416" s="21"/>
      <c r="L1416" s="21"/>
      <c r="M1416" s="21"/>
      <c r="N1416" s="21"/>
      <c r="O1416" s="21"/>
      <c r="P1416" s="21"/>
      <c r="Q1416" s="21"/>
      <c r="R1416" s="21"/>
      <c r="S1416" s="21"/>
      <c r="T1416" s="21"/>
      <c r="U1416" s="21"/>
      <c r="V1416" s="21"/>
      <c r="W1416" s="21"/>
      <c r="X1416" s="21"/>
      <c r="Y1416" s="21"/>
      <c r="Z1416" s="21"/>
      <c r="AA1416" s="21"/>
      <c r="AB1416" s="21"/>
      <c r="AC1416" s="21"/>
      <c r="AD1416" s="21"/>
      <c r="AE1416" s="21"/>
      <c r="AF1416" s="21"/>
      <c r="AG1416" s="21"/>
      <c r="AH1416" s="10"/>
      <c r="AI1416" s="10"/>
    </row>
    <row r="1417" spans="1:36" x14ac:dyDescent="0.3">
      <c r="A1417" s="6" t="str">
        <f t="shared" si="85"/>
        <v>Radiology Services-Ultrasound of abdomen-76700</v>
      </c>
      <c r="B1417" s="6" t="str">
        <f t="shared" si="86"/>
        <v>Ultrasound of abdomen</v>
      </c>
      <c r="C1417" s="6" t="str">
        <f t="shared" si="87"/>
        <v>Radiology Services</v>
      </c>
      <c r="D1417" s="6">
        <f t="shared" si="88"/>
        <v>76700</v>
      </c>
      <c r="E1417" s="25" t="s">
        <v>52</v>
      </c>
      <c r="F1417" s="25" t="s">
        <v>52</v>
      </c>
      <c r="G1417" s="53" t="s">
        <v>852</v>
      </c>
      <c r="H1417" s="52">
        <v>76700</v>
      </c>
      <c r="I1417" s="116" t="s">
        <v>34096</v>
      </c>
      <c r="J1417" s="115"/>
      <c r="K1417" s="133" t="s">
        <v>34096</v>
      </c>
      <c r="L1417" s="133"/>
      <c r="M1417" s="133"/>
      <c r="N1417" s="133"/>
      <c r="O1417" s="133"/>
      <c r="P1417" s="133"/>
      <c r="Q1417" s="133"/>
      <c r="R1417" s="133"/>
      <c r="S1417" s="133"/>
      <c r="T1417" s="133"/>
      <c r="U1417" s="133"/>
      <c r="V1417" s="133"/>
      <c r="W1417" s="133"/>
      <c r="X1417" s="133"/>
      <c r="Y1417" s="133"/>
      <c r="Z1417" s="133"/>
      <c r="AA1417" s="133"/>
      <c r="AB1417" s="133"/>
      <c r="AC1417" s="133"/>
      <c r="AD1417" s="133"/>
      <c r="AE1417" s="133"/>
      <c r="AF1417" s="133"/>
      <c r="AG1417" s="133"/>
      <c r="AH1417" s="10"/>
      <c r="AI1417" s="10"/>
      <c r="AJ1417" s="54">
        <v>1</v>
      </c>
    </row>
    <row r="1418" spans="1:36" x14ac:dyDescent="0.3">
      <c r="A1418" s="6" t="str">
        <f t="shared" si="85"/>
        <v>Radiology Services-Ultrasound of abdomen-76700</v>
      </c>
      <c r="B1418" s="6" t="str">
        <f t="shared" si="86"/>
        <v>Ultrasound of abdomen</v>
      </c>
      <c r="C1418" s="6" t="str">
        <f t="shared" si="87"/>
        <v>Radiology Services</v>
      </c>
      <c r="D1418" s="6">
        <f t="shared" si="88"/>
        <v>76700</v>
      </c>
      <c r="E1418" s="60"/>
      <c r="F1418" s="60"/>
      <c r="G1418" s="60"/>
      <c r="H1418" s="60"/>
      <c r="I1418" s="20"/>
      <c r="J1418" s="21"/>
      <c r="K1418" s="21"/>
      <c r="L1418" s="21"/>
      <c r="M1418" s="21"/>
      <c r="N1418" s="21"/>
      <c r="O1418" s="21"/>
      <c r="P1418" s="21"/>
      <c r="Q1418" s="21"/>
      <c r="R1418" s="21"/>
      <c r="S1418" s="21"/>
      <c r="T1418" s="21"/>
      <c r="U1418" s="21"/>
      <c r="V1418" s="21"/>
      <c r="W1418" s="21"/>
      <c r="X1418" s="21"/>
      <c r="Y1418" s="21"/>
      <c r="Z1418" s="21"/>
      <c r="AA1418" s="21"/>
      <c r="AB1418" s="21"/>
      <c r="AC1418" s="21"/>
      <c r="AD1418" s="21"/>
      <c r="AE1418" s="21"/>
      <c r="AF1418" s="21"/>
      <c r="AG1418" s="21"/>
      <c r="AH1418" s="10"/>
      <c r="AI1418" s="10"/>
    </row>
    <row r="1419" spans="1:36" x14ac:dyDescent="0.3">
      <c r="A1419" s="6" t="str">
        <f t="shared" si="85"/>
        <v>Radiology Services-Mammography of one breast-77065</v>
      </c>
      <c r="B1419" s="6" t="str">
        <f t="shared" si="86"/>
        <v>Mammography of one breast</v>
      </c>
      <c r="C1419" s="6" t="str">
        <f t="shared" si="87"/>
        <v>Radiology Services</v>
      </c>
      <c r="D1419" s="6">
        <f t="shared" si="88"/>
        <v>77065</v>
      </c>
      <c r="E1419" s="25" t="s">
        <v>52</v>
      </c>
      <c r="F1419" s="25" t="s">
        <v>52</v>
      </c>
      <c r="G1419" s="53" t="s">
        <v>98</v>
      </c>
      <c r="H1419" s="52">
        <v>77065</v>
      </c>
      <c r="I1419" s="116" t="s">
        <v>34096</v>
      </c>
      <c r="J1419" s="115"/>
      <c r="K1419" s="133" t="s">
        <v>34096</v>
      </c>
      <c r="L1419" s="133"/>
      <c r="M1419" s="133"/>
      <c r="N1419" s="133"/>
      <c r="O1419" s="133"/>
      <c r="P1419" s="133"/>
      <c r="Q1419" s="133"/>
      <c r="R1419" s="133"/>
      <c r="S1419" s="133"/>
      <c r="T1419" s="133"/>
      <c r="U1419" s="133"/>
      <c r="V1419" s="133"/>
      <c r="W1419" s="133"/>
      <c r="X1419" s="133"/>
      <c r="Y1419" s="133"/>
      <c r="Z1419" s="133"/>
      <c r="AA1419" s="133"/>
      <c r="AB1419" s="133"/>
      <c r="AC1419" s="133"/>
      <c r="AD1419" s="133"/>
      <c r="AE1419" s="133"/>
      <c r="AF1419" s="133"/>
      <c r="AG1419" s="133"/>
      <c r="AH1419" s="10"/>
      <c r="AI1419" s="10"/>
      <c r="AJ1419" s="54">
        <v>1</v>
      </c>
    </row>
    <row r="1420" spans="1:36" x14ac:dyDescent="0.3">
      <c r="A1420" s="6" t="str">
        <f t="shared" si="85"/>
        <v>Radiology Services-Mammography of one breast-77065</v>
      </c>
      <c r="B1420" s="6" t="str">
        <f t="shared" si="86"/>
        <v>Mammography of one breast</v>
      </c>
      <c r="C1420" s="6" t="str">
        <f t="shared" si="87"/>
        <v>Radiology Services</v>
      </c>
      <c r="D1420" s="6">
        <f t="shared" si="88"/>
        <v>77065</v>
      </c>
      <c r="E1420" s="60"/>
      <c r="F1420" s="60"/>
      <c r="G1420" s="60"/>
      <c r="H1420" s="60"/>
      <c r="I1420" s="20"/>
      <c r="J1420" s="21"/>
      <c r="K1420" s="21"/>
      <c r="L1420" s="21"/>
      <c r="M1420" s="21"/>
      <c r="N1420" s="21"/>
      <c r="O1420" s="21"/>
      <c r="P1420" s="21"/>
      <c r="Q1420" s="21"/>
      <c r="R1420" s="21"/>
      <c r="S1420" s="21"/>
      <c r="T1420" s="21"/>
      <c r="U1420" s="21"/>
      <c r="V1420" s="21"/>
      <c r="W1420" s="21"/>
      <c r="X1420" s="21"/>
      <c r="Y1420" s="21"/>
      <c r="Z1420" s="21"/>
      <c r="AA1420" s="21"/>
      <c r="AB1420" s="21"/>
      <c r="AC1420" s="21"/>
      <c r="AD1420" s="21"/>
      <c r="AE1420" s="21"/>
      <c r="AF1420" s="21"/>
      <c r="AG1420" s="21"/>
      <c r="AH1420" s="10"/>
      <c r="AI1420" s="10"/>
    </row>
    <row r="1421" spans="1:36" x14ac:dyDescent="0.3">
      <c r="A1421" s="6" t="str">
        <f t="shared" ref="A1421:A1435" si="89">IF(OR($AJ1421=1,$AJ1421&gt;1),(C1421&amp;"-"&amp;B1421&amp;"-"&amp;D1421),A1420)</f>
        <v>Radiology Services-Mammography of both breasts-77066</v>
      </c>
      <c r="B1421" s="6" t="str">
        <f t="shared" ref="B1421:B1435" si="90">IF(OR($AJ1421=1,$AJ1421&gt;1),$G1421,B1420)</f>
        <v>Mammography of both breasts</v>
      </c>
      <c r="C1421" s="6" t="str">
        <f t="shared" ref="C1421:C1435" si="91">IF(OR($AJ1421=1,$AJ1421&gt;1),$E1421,C1420)</f>
        <v>Radiology Services</v>
      </c>
      <c r="D1421" s="6">
        <f t="shared" ref="D1421:D1435" si="92">IF(OR($AJ1421=1,$AJ1421&gt;1),$H1421,D1420)</f>
        <v>77066</v>
      </c>
      <c r="E1421" s="25" t="s">
        <v>52</v>
      </c>
      <c r="F1421" s="25" t="s">
        <v>52</v>
      </c>
      <c r="G1421" s="53" t="s">
        <v>100</v>
      </c>
      <c r="H1421" s="52">
        <v>77066</v>
      </c>
      <c r="I1421" s="116" t="s">
        <v>34096</v>
      </c>
      <c r="J1421" s="115"/>
      <c r="K1421" s="133" t="s">
        <v>34096</v>
      </c>
      <c r="L1421" s="133"/>
      <c r="M1421" s="133"/>
      <c r="N1421" s="133"/>
      <c r="O1421" s="133"/>
      <c r="P1421" s="133"/>
      <c r="Q1421" s="133"/>
      <c r="R1421" s="133"/>
      <c r="S1421" s="133"/>
      <c r="T1421" s="133"/>
      <c r="U1421" s="133"/>
      <c r="V1421" s="133"/>
      <c r="W1421" s="133"/>
      <c r="X1421" s="133"/>
      <c r="Y1421" s="133"/>
      <c r="Z1421" s="133"/>
      <c r="AA1421" s="133"/>
      <c r="AB1421" s="133"/>
      <c r="AC1421" s="133"/>
      <c r="AD1421" s="133"/>
      <c r="AE1421" s="133"/>
      <c r="AF1421" s="133"/>
      <c r="AG1421" s="133"/>
      <c r="AH1421" s="10"/>
      <c r="AI1421" s="10"/>
      <c r="AJ1421" s="54">
        <v>1</v>
      </c>
    </row>
    <row r="1422" spans="1:36" x14ac:dyDescent="0.3">
      <c r="A1422" s="6" t="str">
        <f t="shared" si="89"/>
        <v>Radiology Services-Mammography of both breasts-77066</v>
      </c>
      <c r="B1422" s="6" t="str">
        <f t="shared" si="90"/>
        <v>Mammography of both breasts</v>
      </c>
      <c r="C1422" s="6" t="str">
        <f t="shared" si="91"/>
        <v>Radiology Services</v>
      </c>
      <c r="D1422" s="6">
        <f t="shared" si="92"/>
        <v>77066</v>
      </c>
      <c r="E1422" s="60"/>
      <c r="F1422" s="60"/>
      <c r="G1422" s="60"/>
      <c r="H1422" s="60"/>
      <c r="I1422" s="20"/>
      <c r="J1422" s="21"/>
      <c r="K1422" s="21"/>
      <c r="L1422" s="21"/>
      <c r="M1422" s="21"/>
      <c r="N1422" s="21"/>
      <c r="O1422" s="21"/>
      <c r="P1422" s="21"/>
      <c r="Q1422" s="21"/>
      <c r="R1422" s="21"/>
      <c r="S1422" s="21"/>
      <c r="T1422" s="21"/>
      <c r="U1422" s="21"/>
      <c r="V1422" s="21"/>
      <c r="W1422" s="21"/>
      <c r="X1422" s="21"/>
      <c r="Y1422" s="21"/>
      <c r="Z1422" s="21"/>
      <c r="AA1422" s="21"/>
      <c r="AB1422" s="21"/>
      <c r="AC1422" s="21"/>
      <c r="AD1422" s="21"/>
      <c r="AE1422" s="21"/>
      <c r="AF1422" s="21"/>
      <c r="AG1422" s="21"/>
      <c r="AH1422" s="10"/>
      <c r="AI1422" s="10"/>
    </row>
    <row r="1423" spans="1:36" x14ac:dyDescent="0.3">
      <c r="A1423" s="6" t="str">
        <f t="shared" si="89"/>
        <v>Radiology Services-Mammography, screening, bilateral-77067</v>
      </c>
      <c r="B1423" s="6" t="str">
        <f t="shared" si="90"/>
        <v>Mammography, screening, bilateral</v>
      </c>
      <c r="C1423" s="6" t="str">
        <f t="shared" si="91"/>
        <v>Radiology Services</v>
      </c>
      <c r="D1423" s="6">
        <f t="shared" si="92"/>
        <v>77067</v>
      </c>
      <c r="E1423" s="25" t="s">
        <v>52</v>
      </c>
      <c r="F1423" s="25" t="s">
        <v>52</v>
      </c>
      <c r="G1423" s="53" t="s">
        <v>102</v>
      </c>
      <c r="H1423" s="52">
        <v>77067</v>
      </c>
      <c r="I1423" s="116" t="s">
        <v>34096</v>
      </c>
      <c r="J1423" s="115"/>
      <c r="K1423" s="133" t="s">
        <v>34096</v>
      </c>
      <c r="L1423" s="133"/>
      <c r="M1423" s="133"/>
      <c r="N1423" s="133"/>
      <c r="O1423" s="133"/>
      <c r="P1423" s="133"/>
      <c r="Q1423" s="133"/>
      <c r="R1423" s="133"/>
      <c r="S1423" s="133"/>
      <c r="T1423" s="133"/>
      <c r="U1423" s="133"/>
      <c r="V1423" s="133"/>
      <c r="W1423" s="133"/>
      <c r="X1423" s="133"/>
      <c r="Y1423" s="133"/>
      <c r="Z1423" s="133"/>
      <c r="AA1423" s="133"/>
      <c r="AB1423" s="133"/>
      <c r="AC1423" s="133"/>
      <c r="AD1423" s="133"/>
      <c r="AE1423" s="133"/>
      <c r="AF1423" s="133"/>
      <c r="AG1423" s="133"/>
      <c r="AH1423" s="10"/>
      <c r="AI1423" s="10"/>
      <c r="AJ1423" s="54">
        <v>1</v>
      </c>
    </row>
    <row r="1424" spans="1:36" x14ac:dyDescent="0.3">
      <c r="A1424" s="6" t="str">
        <f t="shared" si="89"/>
        <v>Radiology Services-Mammography, screening, bilateral-77067</v>
      </c>
      <c r="B1424" s="6" t="str">
        <f t="shared" si="90"/>
        <v>Mammography, screening, bilateral</v>
      </c>
      <c r="C1424" s="6" t="str">
        <f t="shared" si="91"/>
        <v>Radiology Services</v>
      </c>
      <c r="D1424" s="6">
        <f t="shared" si="92"/>
        <v>77067</v>
      </c>
      <c r="E1424" s="60"/>
      <c r="F1424" s="60"/>
      <c r="G1424" s="60"/>
      <c r="H1424" s="60"/>
      <c r="I1424" s="20"/>
      <c r="J1424" s="21"/>
      <c r="K1424" s="21"/>
      <c r="L1424" s="21"/>
      <c r="M1424" s="21"/>
      <c r="N1424" s="21"/>
      <c r="O1424" s="21"/>
      <c r="P1424" s="21"/>
      <c r="Q1424" s="21"/>
      <c r="R1424" s="21"/>
      <c r="S1424" s="21"/>
      <c r="T1424" s="21"/>
      <c r="U1424" s="21"/>
      <c r="V1424" s="21"/>
      <c r="W1424" s="21"/>
      <c r="X1424" s="21"/>
      <c r="Y1424" s="21"/>
      <c r="Z1424" s="21"/>
      <c r="AA1424" s="21"/>
      <c r="AB1424" s="21"/>
      <c r="AC1424" s="21"/>
      <c r="AD1424" s="21"/>
      <c r="AE1424" s="21"/>
      <c r="AF1424" s="21"/>
      <c r="AG1424" s="21"/>
      <c r="AH1424" s="10"/>
      <c r="AI1424" s="10"/>
    </row>
    <row r="1425" spans="1:36" ht="27.95" x14ac:dyDescent="0.3">
      <c r="A1425" s="6" t="str">
        <f t="shared" si="89"/>
        <v>Medicine and Surgery Services-Surgical removal of prostate and surrounding lymph nodes using an endoscope-55866</v>
      </c>
      <c r="B1425" s="6" t="str">
        <f t="shared" si="90"/>
        <v>Surgical removal of prostate and surrounding lymph nodes using an endoscope</v>
      </c>
      <c r="C1425" s="6" t="str">
        <f t="shared" si="91"/>
        <v>Medicine and Surgery Services</v>
      </c>
      <c r="D1425" s="6">
        <f t="shared" si="92"/>
        <v>55866</v>
      </c>
      <c r="E1425" s="25" t="s">
        <v>44</v>
      </c>
      <c r="F1425" s="25" t="s">
        <v>44</v>
      </c>
      <c r="G1425" s="53" t="s">
        <v>130</v>
      </c>
      <c r="H1425" s="52">
        <v>55866</v>
      </c>
      <c r="I1425" s="116" t="s">
        <v>34096</v>
      </c>
      <c r="J1425" s="115"/>
      <c r="K1425" s="133" t="s">
        <v>34096</v>
      </c>
      <c r="L1425" s="133"/>
      <c r="M1425" s="133"/>
      <c r="N1425" s="133"/>
      <c r="O1425" s="133"/>
      <c r="P1425" s="133"/>
      <c r="Q1425" s="133"/>
      <c r="R1425" s="133"/>
      <c r="S1425" s="133"/>
      <c r="T1425" s="133"/>
      <c r="U1425" s="133"/>
      <c r="V1425" s="133"/>
      <c r="W1425" s="133"/>
      <c r="X1425" s="133"/>
      <c r="Y1425" s="133"/>
      <c r="Z1425" s="133"/>
      <c r="AA1425" s="133"/>
      <c r="AB1425" s="133"/>
      <c r="AC1425" s="133"/>
      <c r="AD1425" s="133"/>
      <c r="AE1425" s="133"/>
      <c r="AF1425" s="133"/>
      <c r="AG1425" s="133"/>
      <c r="AH1425" s="10"/>
      <c r="AI1425" s="10"/>
      <c r="AJ1425" s="54">
        <v>1</v>
      </c>
    </row>
    <row r="1426" spans="1:36" x14ac:dyDescent="0.3">
      <c r="A1426" s="6" t="str">
        <f t="shared" si="89"/>
        <v>Medicine and Surgery Services-Surgical removal of prostate and surrounding lymph nodes using an endoscope-55866</v>
      </c>
      <c r="B1426" s="6" t="str">
        <f t="shared" si="90"/>
        <v>Surgical removal of prostate and surrounding lymph nodes using an endoscope</v>
      </c>
      <c r="C1426" s="6" t="str">
        <f t="shared" si="91"/>
        <v>Medicine and Surgery Services</v>
      </c>
      <c r="D1426" s="6">
        <f t="shared" si="92"/>
        <v>55866</v>
      </c>
      <c r="E1426" s="60"/>
      <c r="F1426" s="60"/>
      <c r="G1426" s="60"/>
      <c r="H1426" s="60"/>
      <c r="I1426" s="20"/>
      <c r="J1426" s="21"/>
      <c r="K1426" s="21"/>
      <c r="L1426" s="21"/>
      <c r="M1426" s="21"/>
      <c r="N1426" s="21"/>
      <c r="O1426" s="21"/>
      <c r="P1426" s="21"/>
      <c r="Q1426" s="21"/>
      <c r="R1426" s="21"/>
      <c r="S1426" s="21"/>
      <c r="T1426" s="21"/>
      <c r="U1426" s="21"/>
      <c r="V1426" s="21"/>
      <c r="W1426" s="21"/>
      <c r="X1426" s="21"/>
      <c r="Y1426" s="21"/>
      <c r="Z1426" s="21"/>
      <c r="AA1426" s="21"/>
      <c r="AB1426" s="21"/>
      <c r="AC1426" s="21"/>
      <c r="AD1426" s="21"/>
      <c r="AE1426" s="21"/>
      <c r="AF1426" s="21"/>
      <c r="AG1426" s="21"/>
      <c r="AH1426" s="10"/>
      <c r="AI1426" s="10"/>
    </row>
    <row r="1427" spans="1:36" ht="27.95" x14ac:dyDescent="0.3">
      <c r="A1427" s="6" t="str">
        <f t="shared" si="89"/>
        <v>Medicine and Surgery Services-Routine obstetric care for vaginal delivery, including pre-and post-delivery care-59400</v>
      </c>
      <c r="B1427" s="6" t="str">
        <f t="shared" si="90"/>
        <v>Routine obstetric care for vaginal delivery, including pre-and post-delivery care</v>
      </c>
      <c r="C1427" s="6" t="str">
        <f t="shared" si="91"/>
        <v>Medicine and Surgery Services</v>
      </c>
      <c r="D1427" s="6">
        <f t="shared" si="92"/>
        <v>59400</v>
      </c>
      <c r="E1427" s="25" t="s">
        <v>44</v>
      </c>
      <c r="F1427" s="25" t="s">
        <v>44</v>
      </c>
      <c r="G1427" s="53" t="s">
        <v>132</v>
      </c>
      <c r="H1427" s="52">
        <v>59400</v>
      </c>
      <c r="I1427" s="116" t="s">
        <v>34096</v>
      </c>
      <c r="J1427" s="115"/>
      <c r="K1427" s="133" t="s">
        <v>34096</v>
      </c>
      <c r="L1427" s="133"/>
      <c r="M1427" s="133"/>
      <c r="N1427" s="133"/>
      <c r="O1427" s="133"/>
      <c r="P1427" s="133"/>
      <c r="Q1427" s="133"/>
      <c r="R1427" s="133"/>
      <c r="S1427" s="133"/>
      <c r="T1427" s="133"/>
      <c r="U1427" s="133"/>
      <c r="V1427" s="133"/>
      <c r="W1427" s="133"/>
      <c r="X1427" s="133"/>
      <c r="Y1427" s="133"/>
      <c r="Z1427" s="133"/>
      <c r="AA1427" s="133"/>
      <c r="AB1427" s="133"/>
      <c r="AC1427" s="133"/>
      <c r="AD1427" s="133"/>
      <c r="AE1427" s="133"/>
      <c r="AF1427" s="133"/>
      <c r="AG1427" s="133"/>
      <c r="AH1427" s="10"/>
      <c r="AI1427" s="10"/>
      <c r="AJ1427" s="54">
        <v>1</v>
      </c>
    </row>
    <row r="1428" spans="1:36" x14ac:dyDescent="0.3">
      <c r="A1428" s="6" t="str">
        <f t="shared" si="89"/>
        <v>Medicine and Surgery Services-Routine obstetric care for vaginal delivery, including pre-and post-delivery care-59400</v>
      </c>
      <c r="B1428" s="6" t="str">
        <f t="shared" si="90"/>
        <v>Routine obstetric care for vaginal delivery, including pre-and post-delivery care</v>
      </c>
      <c r="C1428" s="6" t="str">
        <f t="shared" si="91"/>
        <v>Medicine and Surgery Services</v>
      </c>
      <c r="D1428" s="6">
        <f t="shared" si="92"/>
        <v>59400</v>
      </c>
      <c r="E1428" s="60"/>
      <c r="F1428" s="60"/>
      <c r="G1428" s="60"/>
      <c r="H1428" s="60"/>
      <c r="I1428" s="20"/>
      <c r="J1428" s="21"/>
      <c r="K1428" s="21"/>
      <c r="L1428" s="21"/>
      <c r="M1428" s="21"/>
      <c r="N1428" s="21"/>
      <c r="O1428" s="21"/>
      <c r="P1428" s="21"/>
      <c r="Q1428" s="21"/>
      <c r="R1428" s="21"/>
      <c r="S1428" s="21"/>
      <c r="T1428" s="21"/>
      <c r="U1428" s="21"/>
      <c r="V1428" s="21"/>
      <c r="W1428" s="21"/>
      <c r="X1428" s="21"/>
      <c r="Y1428" s="21"/>
      <c r="Z1428" s="21"/>
      <c r="AA1428" s="21"/>
      <c r="AB1428" s="21"/>
      <c r="AC1428" s="21"/>
      <c r="AD1428" s="21"/>
      <c r="AE1428" s="21"/>
      <c r="AF1428" s="21"/>
      <c r="AG1428" s="21"/>
      <c r="AH1428" s="10"/>
      <c r="AI1428" s="10"/>
    </row>
    <row r="1429" spans="1:36" ht="27.95" x14ac:dyDescent="0.3">
      <c r="A1429" s="6" t="str">
        <f t="shared" si="89"/>
        <v>Medicine and Surgery Services-Routine obstetric care for cesarean delivery, including pre-and post-delivery care-59510</v>
      </c>
      <c r="B1429" s="6" t="str">
        <f t="shared" si="90"/>
        <v>Routine obstetric care for cesarean delivery, including pre-and post-delivery care</v>
      </c>
      <c r="C1429" s="6" t="str">
        <f t="shared" si="91"/>
        <v>Medicine and Surgery Services</v>
      </c>
      <c r="D1429" s="6">
        <f t="shared" si="92"/>
        <v>59510</v>
      </c>
      <c r="E1429" s="25" t="s">
        <v>44</v>
      </c>
      <c r="F1429" s="25" t="s">
        <v>44</v>
      </c>
      <c r="G1429" s="53" t="s">
        <v>134</v>
      </c>
      <c r="H1429" s="52">
        <v>59510</v>
      </c>
      <c r="I1429" s="116" t="s">
        <v>34096</v>
      </c>
      <c r="J1429" s="115"/>
      <c r="K1429" s="133" t="s">
        <v>34096</v>
      </c>
      <c r="L1429" s="133"/>
      <c r="M1429" s="133"/>
      <c r="N1429" s="133"/>
      <c r="O1429" s="133"/>
      <c r="P1429" s="133"/>
      <c r="Q1429" s="133"/>
      <c r="R1429" s="133"/>
      <c r="S1429" s="133"/>
      <c r="T1429" s="133"/>
      <c r="U1429" s="133"/>
      <c r="V1429" s="133"/>
      <c r="W1429" s="133"/>
      <c r="X1429" s="133"/>
      <c r="Y1429" s="133"/>
      <c r="Z1429" s="133"/>
      <c r="AA1429" s="133"/>
      <c r="AB1429" s="133"/>
      <c r="AC1429" s="133"/>
      <c r="AD1429" s="133"/>
      <c r="AE1429" s="133"/>
      <c r="AF1429" s="133"/>
      <c r="AG1429" s="133"/>
      <c r="AH1429" s="10"/>
      <c r="AI1429" s="10"/>
      <c r="AJ1429" s="54">
        <v>1</v>
      </c>
    </row>
    <row r="1430" spans="1:36" x14ac:dyDescent="0.3">
      <c r="A1430" s="6" t="str">
        <f t="shared" si="89"/>
        <v>Medicine and Surgery Services-Routine obstetric care for cesarean delivery, including pre-and post-delivery care-59510</v>
      </c>
      <c r="B1430" s="6" t="str">
        <f t="shared" si="90"/>
        <v>Routine obstetric care for cesarean delivery, including pre-and post-delivery care</v>
      </c>
      <c r="C1430" s="6" t="str">
        <f t="shared" si="91"/>
        <v>Medicine and Surgery Services</v>
      </c>
      <c r="D1430" s="6">
        <f t="shared" si="92"/>
        <v>59510</v>
      </c>
      <c r="E1430" s="60"/>
      <c r="F1430" s="60"/>
      <c r="G1430" s="60"/>
      <c r="H1430" s="60"/>
      <c r="I1430" s="20"/>
      <c r="J1430" s="21"/>
      <c r="K1430" s="21"/>
      <c r="L1430" s="21"/>
      <c r="M1430" s="21"/>
      <c r="N1430" s="21"/>
      <c r="O1430" s="21"/>
      <c r="P1430" s="21"/>
      <c r="Q1430" s="21"/>
      <c r="R1430" s="21"/>
      <c r="S1430" s="21"/>
      <c r="T1430" s="21"/>
      <c r="U1430" s="21"/>
      <c r="V1430" s="21"/>
      <c r="W1430" s="21"/>
      <c r="X1430" s="21"/>
      <c r="Y1430" s="21"/>
      <c r="Z1430" s="21"/>
      <c r="AA1430" s="21"/>
      <c r="AB1430" s="21"/>
      <c r="AC1430" s="21"/>
      <c r="AD1430" s="21"/>
      <c r="AE1430" s="21"/>
      <c r="AF1430" s="21"/>
      <c r="AG1430" s="21"/>
      <c r="AH1430" s="10"/>
      <c r="AI1430" s="10"/>
    </row>
    <row r="1431" spans="1:36" ht="27.95" x14ac:dyDescent="0.3">
      <c r="A1431" s="6" t="str">
        <f t="shared" si="89"/>
        <v>Medicine and Surgery Services-Routine obstetric care for vaginal delivery after prior cesarean delivery including pre-and post-delivery care-59610</v>
      </c>
      <c r="B1431" s="6" t="str">
        <f t="shared" si="90"/>
        <v>Routine obstetric care for vaginal delivery after prior cesarean delivery including pre-and post-delivery care</v>
      </c>
      <c r="C1431" s="6" t="str">
        <f t="shared" si="91"/>
        <v>Medicine and Surgery Services</v>
      </c>
      <c r="D1431" s="6">
        <f t="shared" si="92"/>
        <v>59610</v>
      </c>
      <c r="E1431" s="25" t="s">
        <v>44</v>
      </c>
      <c r="F1431" s="25" t="s">
        <v>44</v>
      </c>
      <c r="G1431" s="53" t="s">
        <v>136</v>
      </c>
      <c r="H1431" s="52">
        <v>59610</v>
      </c>
      <c r="I1431" s="116" t="s">
        <v>34096</v>
      </c>
      <c r="J1431" s="115"/>
      <c r="K1431" s="133" t="s">
        <v>34096</v>
      </c>
      <c r="L1431" s="133"/>
      <c r="M1431" s="133"/>
      <c r="N1431" s="133"/>
      <c r="O1431" s="133"/>
      <c r="P1431" s="133"/>
      <c r="Q1431" s="133"/>
      <c r="R1431" s="133"/>
      <c r="S1431" s="133"/>
      <c r="T1431" s="133"/>
      <c r="U1431" s="133"/>
      <c r="V1431" s="133"/>
      <c r="W1431" s="133"/>
      <c r="X1431" s="133"/>
      <c r="Y1431" s="133"/>
      <c r="Z1431" s="133"/>
      <c r="AA1431" s="133"/>
      <c r="AB1431" s="133"/>
      <c r="AC1431" s="133"/>
      <c r="AD1431" s="133"/>
      <c r="AE1431" s="133"/>
      <c r="AF1431" s="133"/>
      <c r="AG1431" s="133"/>
      <c r="AH1431" s="10"/>
      <c r="AI1431" s="10"/>
      <c r="AJ1431" s="54">
        <v>1</v>
      </c>
    </row>
    <row r="1432" spans="1:36" x14ac:dyDescent="0.3">
      <c r="A1432" s="6" t="str">
        <f t="shared" si="89"/>
        <v>Medicine and Surgery Services-Routine obstetric care for vaginal delivery after prior cesarean delivery including pre-and post-delivery care-59610</v>
      </c>
      <c r="B1432" s="6" t="str">
        <f t="shared" si="90"/>
        <v>Routine obstetric care for vaginal delivery after prior cesarean delivery including pre-and post-delivery care</v>
      </c>
      <c r="C1432" s="6" t="str">
        <f t="shared" si="91"/>
        <v>Medicine and Surgery Services</v>
      </c>
      <c r="D1432" s="6">
        <f t="shared" si="92"/>
        <v>59610</v>
      </c>
      <c r="E1432" s="60"/>
      <c r="F1432" s="60"/>
      <c r="G1432" s="60"/>
      <c r="H1432" s="60"/>
      <c r="I1432" s="20"/>
      <c r="J1432" s="21"/>
      <c r="K1432" s="21"/>
      <c r="L1432" s="21"/>
      <c r="M1432" s="21"/>
      <c r="N1432" s="21"/>
      <c r="O1432" s="21"/>
      <c r="P1432" s="21"/>
      <c r="Q1432" s="21"/>
      <c r="R1432" s="21"/>
      <c r="S1432" s="21"/>
      <c r="T1432" s="21"/>
      <c r="U1432" s="21"/>
      <c r="V1432" s="21"/>
      <c r="W1432" s="21"/>
      <c r="X1432" s="21"/>
      <c r="Y1432" s="21"/>
      <c r="Z1432" s="21"/>
      <c r="AA1432" s="21"/>
      <c r="AB1432" s="21"/>
      <c r="AC1432" s="21"/>
      <c r="AD1432" s="21"/>
      <c r="AE1432" s="21"/>
      <c r="AF1432" s="21"/>
      <c r="AG1432" s="21"/>
      <c r="AH1432" s="10"/>
      <c r="AI1432" s="10"/>
    </row>
    <row r="1433" spans="1:36" ht="27.4" customHeight="1" x14ac:dyDescent="0.3">
      <c r="A1433" s="6" t="str">
        <f t="shared" si="89"/>
        <v>Medicine and Surgery Services-Electrocardiogram, routine, with interpretation and report-93000</v>
      </c>
      <c r="B1433" s="6" t="str">
        <f t="shared" si="90"/>
        <v>Electrocardiogram, routine, with interpretation and report</v>
      </c>
      <c r="C1433" s="6" t="str">
        <f t="shared" si="91"/>
        <v>Medicine and Surgery Services</v>
      </c>
      <c r="D1433" s="6">
        <f t="shared" si="92"/>
        <v>93000</v>
      </c>
      <c r="E1433" s="25" t="s">
        <v>44</v>
      </c>
      <c r="F1433" s="25" t="s">
        <v>44</v>
      </c>
      <c r="G1433" s="53" t="s">
        <v>143</v>
      </c>
      <c r="H1433" s="52">
        <v>93000</v>
      </c>
      <c r="I1433" s="116" t="s">
        <v>34096</v>
      </c>
      <c r="J1433" s="115"/>
      <c r="K1433" s="133" t="s">
        <v>34096</v>
      </c>
      <c r="L1433" s="133"/>
      <c r="M1433" s="133"/>
      <c r="N1433" s="133"/>
      <c r="O1433" s="133"/>
      <c r="P1433" s="133"/>
      <c r="Q1433" s="133"/>
      <c r="R1433" s="133"/>
      <c r="S1433" s="133"/>
      <c r="T1433" s="133"/>
      <c r="U1433" s="133"/>
      <c r="V1433" s="133"/>
      <c r="W1433" s="133"/>
      <c r="X1433" s="133"/>
      <c r="Y1433" s="133"/>
      <c r="Z1433" s="133"/>
      <c r="AA1433" s="133"/>
      <c r="AB1433" s="133"/>
      <c r="AC1433" s="133"/>
      <c r="AD1433" s="133"/>
      <c r="AE1433" s="133"/>
      <c r="AF1433" s="133"/>
      <c r="AG1433" s="133"/>
      <c r="AH1433" s="10"/>
      <c r="AI1433" s="10"/>
      <c r="AJ1433" s="54">
        <v>1</v>
      </c>
    </row>
    <row r="1434" spans="1:36" x14ac:dyDescent="0.3">
      <c r="A1434" s="6" t="str">
        <f t="shared" si="89"/>
        <v>Medicine and Surgery Services-Electrocardiogram, routine, with interpretation and report-93000</v>
      </c>
      <c r="B1434" s="6" t="str">
        <f t="shared" si="90"/>
        <v>Electrocardiogram, routine, with interpretation and report</v>
      </c>
      <c r="C1434" s="6" t="str">
        <f t="shared" si="91"/>
        <v>Medicine and Surgery Services</v>
      </c>
      <c r="D1434" s="6">
        <f t="shared" si="92"/>
        <v>93000</v>
      </c>
      <c r="E1434" s="60"/>
      <c r="F1434" s="60"/>
      <c r="G1434" s="60"/>
      <c r="H1434" s="60"/>
      <c r="I1434" s="20"/>
      <c r="J1434" s="21"/>
      <c r="K1434" s="21"/>
      <c r="L1434" s="21"/>
      <c r="M1434" s="21"/>
      <c r="N1434" s="21"/>
      <c r="O1434" s="21"/>
      <c r="P1434" s="21"/>
      <c r="Q1434" s="21"/>
      <c r="R1434" s="21"/>
      <c r="S1434" s="21"/>
      <c r="T1434" s="21"/>
      <c r="U1434" s="21"/>
      <c r="V1434" s="21"/>
      <c r="W1434" s="21"/>
      <c r="X1434" s="21"/>
      <c r="Y1434" s="21"/>
      <c r="Z1434" s="21"/>
      <c r="AA1434" s="21"/>
      <c r="AB1434" s="21"/>
      <c r="AC1434" s="21"/>
      <c r="AD1434" s="21"/>
      <c r="AE1434" s="21"/>
      <c r="AF1434" s="21"/>
      <c r="AG1434" s="21"/>
      <c r="AH1434" s="10"/>
      <c r="AI1434" s="10"/>
    </row>
    <row r="1435" spans="1:36" ht="29.15" customHeight="1" x14ac:dyDescent="0.3">
      <c r="A1435" s="6" t="str">
        <f t="shared" si="89"/>
        <v>Medicine and Surgery Services-Sleep study-95810</v>
      </c>
      <c r="B1435" s="6" t="str">
        <f t="shared" si="90"/>
        <v>Sleep study</v>
      </c>
      <c r="C1435" s="6" t="str">
        <f t="shared" si="91"/>
        <v>Medicine and Surgery Services</v>
      </c>
      <c r="D1435" s="6">
        <f t="shared" si="92"/>
        <v>95810</v>
      </c>
      <c r="E1435" s="25" t="s">
        <v>44</v>
      </c>
      <c r="F1435" s="25" t="s">
        <v>44</v>
      </c>
      <c r="G1435" s="53" t="s">
        <v>70</v>
      </c>
      <c r="H1435" s="52">
        <v>95810</v>
      </c>
      <c r="I1435" s="116" t="s">
        <v>34096</v>
      </c>
      <c r="J1435" s="115"/>
      <c r="K1435" s="133" t="s">
        <v>34096</v>
      </c>
      <c r="L1435" s="133"/>
      <c r="M1435" s="133"/>
      <c r="N1435" s="133"/>
      <c r="O1435" s="133"/>
      <c r="P1435" s="133"/>
      <c r="Q1435" s="133"/>
      <c r="R1435" s="133"/>
      <c r="S1435" s="133"/>
      <c r="T1435" s="133"/>
      <c r="U1435" s="133"/>
      <c r="V1435" s="133"/>
      <c r="W1435" s="133"/>
      <c r="X1435" s="133"/>
      <c r="Y1435" s="133"/>
      <c r="Z1435" s="133"/>
      <c r="AA1435" s="133"/>
      <c r="AB1435" s="133"/>
      <c r="AC1435" s="133"/>
      <c r="AD1435" s="133"/>
      <c r="AE1435" s="133"/>
      <c r="AF1435" s="133"/>
      <c r="AG1435" s="133"/>
      <c r="AH1435" s="10"/>
      <c r="AI1435" s="10"/>
      <c r="AJ1435" s="54">
        <v>1</v>
      </c>
    </row>
    <row r="1436" spans="1:36" x14ac:dyDescent="0.3">
      <c r="A1436" s="6" t="s">
        <v>34117</v>
      </c>
      <c r="B1436" s="6" t="s">
        <v>34117</v>
      </c>
      <c r="C1436" s="6" t="s">
        <v>34117</v>
      </c>
      <c r="D1436" s="6" t="s">
        <v>34117</v>
      </c>
      <c r="E1436" s="19"/>
      <c r="F1436" s="18"/>
      <c r="G1436" s="59"/>
      <c r="H1436" s="60"/>
      <c r="I1436" s="20"/>
      <c r="J1436" s="21"/>
      <c r="K1436" s="21"/>
      <c r="L1436" s="21"/>
      <c r="M1436" s="21"/>
      <c r="N1436" s="21"/>
      <c r="O1436" s="21"/>
      <c r="P1436" s="21"/>
      <c r="Q1436" s="21"/>
      <c r="R1436" s="21"/>
      <c r="S1436" s="21"/>
      <c r="T1436" s="21"/>
      <c r="U1436" s="21"/>
      <c r="V1436" s="21"/>
      <c r="W1436" s="21"/>
      <c r="X1436" s="21"/>
      <c r="Y1436" s="21"/>
      <c r="Z1436" s="21"/>
      <c r="AA1436" s="21"/>
      <c r="AB1436" s="21"/>
      <c r="AC1436" s="21"/>
      <c r="AD1436" s="21"/>
      <c r="AE1436" s="21"/>
      <c r="AF1436" s="21"/>
      <c r="AG1436" s="21"/>
      <c r="AH1436" s="10"/>
      <c r="AI1436" s="10"/>
    </row>
    <row r="1437" spans="1:36" x14ac:dyDescent="0.3">
      <c r="A1437" s="6"/>
      <c r="B1437" s="6"/>
      <c r="C1437" s="6"/>
      <c r="D1437" s="6"/>
      <c r="E1437" s="114"/>
      <c r="F1437" s="114"/>
      <c r="G1437" s="114"/>
      <c r="H1437" s="114"/>
      <c r="I1437" s="114"/>
      <c r="J1437" s="114"/>
      <c r="K1437" s="114"/>
      <c r="L1437" s="114"/>
      <c r="M1437" s="114"/>
      <c r="N1437" s="114"/>
      <c r="O1437" s="114"/>
      <c r="P1437" s="114"/>
      <c r="Q1437" s="114"/>
      <c r="R1437" s="114"/>
      <c r="S1437" s="114"/>
      <c r="T1437" s="114"/>
      <c r="U1437" s="114"/>
      <c r="V1437" s="114"/>
      <c r="W1437" s="114"/>
      <c r="X1437" s="114"/>
      <c r="Y1437" s="114"/>
      <c r="Z1437" s="114"/>
      <c r="AA1437" s="114"/>
      <c r="AB1437" s="114"/>
      <c r="AC1437" s="114"/>
      <c r="AD1437" s="114"/>
      <c r="AE1437" s="114"/>
      <c r="AF1437" s="114"/>
      <c r="AG1437" s="114"/>
      <c r="AH1437" s="10"/>
      <c r="AI1437" s="10"/>
      <c r="AJ1437" s="54">
        <v>1</v>
      </c>
    </row>
    <row r="1438" spans="1:36" x14ac:dyDescent="0.3">
      <c r="E1438" s="25"/>
      <c r="F1438" s="25"/>
      <c r="G1438" s="53"/>
      <c r="H1438" s="25"/>
      <c r="I1438" s="10"/>
      <c r="J1438" s="17"/>
      <c r="K1438" s="17"/>
      <c r="L1438" s="17"/>
      <c r="M1438" s="17"/>
      <c r="N1438" s="17"/>
      <c r="O1438" s="17"/>
      <c r="P1438" s="17"/>
      <c r="Q1438" s="17"/>
      <c r="R1438" s="17"/>
      <c r="S1438" s="17"/>
      <c r="T1438" s="17"/>
      <c r="U1438" s="17"/>
      <c r="V1438" s="17"/>
      <c r="W1438" s="17"/>
      <c r="X1438" s="17"/>
      <c r="Y1438" s="17"/>
      <c r="Z1438" s="17"/>
      <c r="AA1438" s="17"/>
      <c r="AB1438" s="17"/>
      <c r="AC1438" s="17"/>
      <c r="AD1438" s="17"/>
      <c r="AE1438" s="17"/>
      <c r="AF1438" s="17"/>
      <c r="AG1438" s="17"/>
      <c r="AH1438" s="10"/>
      <c r="AI1438" s="10"/>
    </row>
    <row r="1439" spans="1:36" x14ac:dyDescent="0.3">
      <c r="E1439" s="25"/>
      <c r="F1439" s="25"/>
      <c r="G1439" s="53"/>
      <c r="H1439" s="25"/>
      <c r="I1439" s="10"/>
      <c r="J1439" s="17"/>
      <c r="K1439" s="17"/>
      <c r="L1439" s="17"/>
      <c r="M1439" s="17"/>
      <c r="N1439" s="17"/>
      <c r="O1439" s="17"/>
      <c r="P1439" s="17"/>
      <c r="Q1439" s="17"/>
      <c r="R1439" s="17"/>
      <c r="S1439" s="17"/>
      <c r="T1439" s="17"/>
      <c r="U1439" s="17"/>
      <c r="V1439" s="17"/>
      <c r="W1439" s="17"/>
      <c r="X1439" s="17"/>
      <c r="Y1439" s="17"/>
      <c r="Z1439" s="17"/>
      <c r="AA1439" s="17"/>
      <c r="AB1439" s="17"/>
      <c r="AC1439" s="17"/>
      <c r="AD1439" s="17"/>
      <c r="AE1439" s="17"/>
      <c r="AF1439" s="17"/>
      <c r="AG1439" s="17"/>
      <c r="AH1439" s="10"/>
      <c r="AI1439" s="10"/>
    </row>
    <row r="1440" spans="1:36" x14ac:dyDescent="0.3">
      <c r="E1440" s="25"/>
      <c r="F1440" s="25"/>
      <c r="G1440" s="53"/>
      <c r="H1440" s="25"/>
      <c r="I1440" s="10"/>
      <c r="J1440" s="17"/>
      <c r="K1440" s="17"/>
      <c r="L1440" s="17"/>
      <c r="M1440" s="17"/>
      <c r="N1440" s="17"/>
      <c r="O1440" s="17"/>
      <c r="P1440" s="17"/>
      <c r="Q1440" s="17"/>
      <c r="R1440" s="17"/>
      <c r="S1440" s="17"/>
      <c r="T1440" s="17"/>
      <c r="U1440" s="17"/>
      <c r="V1440" s="17"/>
      <c r="W1440" s="17"/>
      <c r="X1440" s="17"/>
      <c r="Y1440" s="17"/>
      <c r="Z1440" s="17"/>
      <c r="AA1440" s="17"/>
      <c r="AB1440" s="17"/>
      <c r="AC1440" s="17"/>
      <c r="AD1440" s="17"/>
      <c r="AE1440" s="17"/>
      <c r="AF1440" s="17"/>
      <c r="AG1440" s="17"/>
      <c r="AH1440" s="10"/>
      <c r="AI1440" s="10"/>
    </row>
    <row r="1441" spans="5:35" x14ac:dyDescent="0.3">
      <c r="E1441" s="25"/>
      <c r="F1441" s="25"/>
      <c r="G1441" s="53"/>
      <c r="H1441" s="25"/>
      <c r="I1441" s="10"/>
      <c r="J1441" s="17"/>
      <c r="K1441" s="17"/>
      <c r="L1441" s="17"/>
      <c r="M1441" s="17"/>
      <c r="N1441" s="17"/>
      <c r="O1441" s="17"/>
      <c r="P1441" s="17"/>
      <c r="Q1441" s="17"/>
      <c r="R1441" s="17"/>
      <c r="S1441" s="17"/>
      <c r="T1441" s="17"/>
      <c r="U1441" s="17"/>
      <c r="V1441" s="17"/>
      <c r="W1441" s="17"/>
      <c r="X1441" s="17"/>
      <c r="Y1441" s="17"/>
      <c r="Z1441" s="17"/>
      <c r="AA1441" s="17"/>
      <c r="AB1441" s="17"/>
      <c r="AC1441" s="17"/>
      <c r="AD1441" s="17"/>
      <c r="AE1441" s="17"/>
      <c r="AF1441" s="17"/>
      <c r="AG1441" s="17"/>
      <c r="AH1441" s="10"/>
      <c r="AI1441" s="10"/>
    </row>
    <row r="1442" spans="5:35" x14ac:dyDescent="0.3">
      <c r="E1442" s="25"/>
      <c r="F1442" s="25"/>
      <c r="G1442" s="53"/>
      <c r="H1442" s="25"/>
      <c r="I1442" s="10"/>
      <c r="J1442" s="17"/>
      <c r="K1442" s="17"/>
      <c r="L1442" s="17"/>
      <c r="M1442" s="17"/>
      <c r="N1442" s="17"/>
      <c r="O1442" s="17"/>
      <c r="P1442" s="17"/>
      <c r="Q1442" s="17"/>
      <c r="R1442" s="17"/>
      <c r="S1442" s="17"/>
      <c r="T1442" s="17"/>
      <c r="U1442" s="17"/>
      <c r="V1442" s="17"/>
      <c r="W1442" s="17"/>
      <c r="X1442" s="17"/>
      <c r="Y1442" s="17"/>
      <c r="Z1442" s="17"/>
      <c r="AA1442" s="17"/>
      <c r="AB1442" s="17"/>
      <c r="AC1442" s="17"/>
      <c r="AD1442" s="17"/>
      <c r="AE1442" s="17"/>
      <c r="AF1442" s="17"/>
      <c r="AG1442" s="17"/>
      <c r="AH1442" s="10"/>
      <c r="AI1442" s="10"/>
    </row>
    <row r="1443" spans="5:35" x14ac:dyDescent="0.3">
      <c r="E1443" s="25"/>
      <c r="F1443" s="25"/>
      <c r="G1443" s="53"/>
      <c r="H1443" s="25"/>
      <c r="I1443" s="10"/>
      <c r="J1443" s="17"/>
      <c r="K1443" s="17"/>
      <c r="L1443" s="17"/>
      <c r="M1443" s="17"/>
      <c r="N1443" s="17"/>
      <c r="O1443" s="17"/>
      <c r="P1443" s="17"/>
      <c r="Q1443" s="17"/>
      <c r="R1443" s="17"/>
      <c r="S1443" s="17"/>
      <c r="T1443" s="17"/>
      <c r="U1443" s="17"/>
      <c r="V1443" s="17"/>
      <c r="W1443" s="17"/>
      <c r="X1443" s="17"/>
      <c r="Y1443" s="17"/>
      <c r="Z1443" s="17"/>
      <c r="AA1443" s="17"/>
      <c r="AB1443" s="17"/>
      <c r="AC1443" s="17"/>
      <c r="AD1443" s="17"/>
      <c r="AE1443" s="17"/>
      <c r="AF1443" s="17"/>
      <c r="AG1443" s="17"/>
      <c r="AH1443" s="10"/>
      <c r="AI1443" s="10"/>
    </row>
    <row r="1444" spans="5:35" x14ac:dyDescent="0.3">
      <c r="E1444" s="25"/>
      <c r="F1444" s="25"/>
      <c r="G1444" s="53"/>
      <c r="H1444" s="25"/>
      <c r="I1444" s="10"/>
      <c r="J1444" s="17"/>
      <c r="K1444" s="17"/>
      <c r="L1444" s="17"/>
      <c r="M1444" s="17"/>
      <c r="N1444" s="17"/>
      <c r="O1444" s="17"/>
      <c r="P1444" s="17"/>
      <c r="Q1444" s="17"/>
      <c r="R1444" s="17"/>
      <c r="S1444" s="17"/>
      <c r="T1444" s="17"/>
      <c r="U1444" s="17"/>
      <c r="V1444" s="17"/>
      <c r="W1444" s="17"/>
      <c r="X1444" s="17"/>
      <c r="Y1444" s="17"/>
      <c r="Z1444" s="17"/>
      <c r="AA1444" s="17"/>
      <c r="AB1444" s="17"/>
      <c r="AC1444" s="17"/>
      <c r="AD1444" s="17"/>
      <c r="AE1444" s="17"/>
      <c r="AF1444" s="17"/>
      <c r="AG1444" s="17"/>
      <c r="AH1444" s="10"/>
      <c r="AI1444" s="10"/>
    </row>
    <row r="1445" spans="5:35" x14ac:dyDescent="0.3">
      <c r="E1445" s="25"/>
      <c r="F1445" s="25"/>
      <c r="G1445" s="53"/>
      <c r="H1445" s="25"/>
      <c r="I1445" s="10"/>
      <c r="J1445" s="17"/>
      <c r="K1445" s="17"/>
      <c r="L1445" s="17"/>
      <c r="M1445" s="17"/>
      <c r="N1445" s="17"/>
      <c r="O1445" s="17"/>
      <c r="P1445" s="17"/>
      <c r="Q1445" s="17"/>
      <c r="R1445" s="17"/>
      <c r="S1445" s="17"/>
      <c r="T1445" s="17"/>
      <c r="U1445" s="17"/>
      <c r="V1445" s="17"/>
      <c r="W1445" s="17"/>
      <c r="X1445" s="17"/>
      <c r="Y1445" s="17"/>
      <c r="Z1445" s="17"/>
      <c r="AA1445" s="17"/>
      <c r="AB1445" s="17"/>
      <c r="AC1445" s="17"/>
      <c r="AD1445" s="17"/>
      <c r="AE1445" s="17"/>
      <c r="AF1445" s="17"/>
      <c r="AG1445" s="17"/>
      <c r="AH1445" s="10"/>
      <c r="AI1445" s="10"/>
    </row>
    <row r="1446" spans="5:35" x14ac:dyDescent="0.3">
      <c r="E1446" s="25"/>
      <c r="F1446" s="25"/>
      <c r="G1446" s="53"/>
      <c r="H1446" s="25"/>
      <c r="I1446" s="10"/>
      <c r="J1446" s="17"/>
      <c r="K1446" s="17"/>
      <c r="L1446" s="17"/>
      <c r="M1446" s="17"/>
      <c r="N1446" s="17"/>
      <c r="O1446" s="17"/>
      <c r="P1446" s="17"/>
      <c r="Q1446" s="17"/>
      <c r="R1446" s="17"/>
      <c r="S1446" s="17"/>
      <c r="T1446" s="17"/>
      <c r="U1446" s="17"/>
      <c r="V1446" s="17"/>
      <c r="W1446" s="17"/>
      <c r="X1446" s="17"/>
      <c r="Y1446" s="17"/>
      <c r="Z1446" s="17"/>
      <c r="AA1446" s="17"/>
      <c r="AB1446" s="17"/>
      <c r="AC1446" s="17"/>
      <c r="AD1446" s="17"/>
      <c r="AE1446" s="17"/>
      <c r="AF1446" s="17"/>
      <c r="AG1446" s="17"/>
      <c r="AH1446" s="10"/>
      <c r="AI1446" s="10"/>
    </row>
    <row r="1447" spans="5:35" x14ac:dyDescent="0.3">
      <c r="E1447" s="25"/>
      <c r="F1447" s="25"/>
      <c r="G1447" s="53"/>
      <c r="H1447" s="25"/>
      <c r="I1447" s="10"/>
      <c r="J1447" s="17"/>
      <c r="K1447" s="17"/>
      <c r="L1447" s="17"/>
      <c r="M1447" s="17"/>
      <c r="N1447" s="17"/>
      <c r="O1447" s="17"/>
      <c r="P1447" s="17"/>
      <c r="Q1447" s="17"/>
      <c r="R1447" s="17"/>
      <c r="S1447" s="17"/>
      <c r="T1447" s="17"/>
      <c r="U1447" s="17"/>
      <c r="V1447" s="17"/>
      <c r="W1447" s="17"/>
      <c r="X1447" s="17"/>
      <c r="Y1447" s="17"/>
      <c r="Z1447" s="17"/>
      <c r="AA1447" s="17"/>
      <c r="AB1447" s="17"/>
      <c r="AC1447" s="17"/>
      <c r="AD1447" s="17"/>
      <c r="AE1447" s="17"/>
      <c r="AF1447" s="17"/>
      <c r="AG1447" s="17"/>
      <c r="AH1447" s="10"/>
      <c r="AI1447" s="10"/>
    </row>
    <row r="1448" spans="5:35" x14ac:dyDescent="0.3">
      <c r="E1448" s="25"/>
      <c r="F1448" s="25"/>
      <c r="G1448" s="53"/>
      <c r="H1448" s="25"/>
      <c r="I1448" s="10"/>
      <c r="J1448" s="17"/>
      <c r="K1448" s="17"/>
      <c r="L1448" s="17"/>
      <c r="M1448" s="17"/>
      <c r="N1448" s="17"/>
      <c r="O1448" s="17"/>
      <c r="P1448" s="17"/>
      <c r="Q1448" s="17"/>
      <c r="R1448" s="17"/>
      <c r="S1448" s="17"/>
      <c r="T1448" s="17"/>
      <c r="U1448" s="17"/>
      <c r="V1448" s="17"/>
      <c r="W1448" s="17"/>
      <c r="X1448" s="17"/>
      <c r="Y1448" s="17"/>
      <c r="Z1448" s="17"/>
      <c r="AA1448" s="17"/>
      <c r="AB1448" s="17"/>
      <c r="AC1448" s="17"/>
      <c r="AD1448" s="17"/>
      <c r="AE1448" s="17"/>
      <c r="AF1448" s="17"/>
      <c r="AG1448" s="17"/>
      <c r="AH1448" s="10"/>
      <c r="AI1448" s="10"/>
    </row>
    <row r="1449" spans="5:35" x14ac:dyDescent="0.3">
      <c r="E1449" s="25"/>
      <c r="F1449" s="25"/>
      <c r="G1449" s="53"/>
      <c r="H1449" s="25"/>
      <c r="I1449" s="10"/>
      <c r="J1449" s="17"/>
      <c r="K1449" s="17"/>
      <c r="L1449" s="17"/>
      <c r="M1449" s="17"/>
      <c r="N1449" s="17"/>
      <c r="O1449" s="17"/>
      <c r="P1449" s="17"/>
      <c r="Q1449" s="17"/>
      <c r="R1449" s="17"/>
      <c r="S1449" s="17"/>
      <c r="T1449" s="17"/>
      <c r="U1449" s="17"/>
      <c r="V1449" s="17"/>
      <c r="W1449" s="17"/>
      <c r="X1449" s="17"/>
      <c r="Y1449" s="17"/>
      <c r="Z1449" s="17"/>
      <c r="AA1449" s="17"/>
      <c r="AB1449" s="17"/>
      <c r="AC1449" s="17"/>
      <c r="AD1449" s="17"/>
      <c r="AE1449" s="17"/>
      <c r="AF1449" s="17"/>
      <c r="AG1449" s="17"/>
      <c r="AH1449" s="10"/>
      <c r="AI1449" s="10"/>
    </row>
    <row r="1450" spans="5:35" x14ac:dyDescent="0.3">
      <c r="E1450" s="25"/>
      <c r="F1450" s="25"/>
      <c r="G1450" s="53"/>
      <c r="H1450" s="25"/>
      <c r="I1450" s="10"/>
      <c r="J1450" s="17"/>
      <c r="K1450" s="17"/>
      <c r="L1450" s="17"/>
      <c r="M1450" s="17"/>
      <c r="N1450" s="17"/>
      <c r="O1450" s="17"/>
      <c r="P1450" s="17"/>
      <c r="Q1450" s="17"/>
      <c r="R1450" s="17"/>
      <c r="S1450" s="17"/>
      <c r="T1450" s="17"/>
      <c r="U1450" s="17"/>
      <c r="V1450" s="17"/>
      <c r="W1450" s="17"/>
      <c r="X1450" s="17"/>
      <c r="Y1450" s="17"/>
      <c r="Z1450" s="17"/>
      <c r="AA1450" s="17"/>
      <c r="AB1450" s="17"/>
      <c r="AC1450" s="17"/>
      <c r="AD1450" s="17"/>
      <c r="AE1450" s="17"/>
      <c r="AF1450" s="17"/>
      <c r="AG1450" s="17"/>
      <c r="AH1450" s="10"/>
      <c r="AI1450" s="10"/>
    </row>
    <row r="1451" spans="5:35" x14ac:dyDescent="0.3">
      <c r="E1451" s="25"/>
      <c r="F1451" s="25"/>
      <c r="G1451" s="53"/>
      <c r="H1451" s="25"/>
      <c r="I1451" s="10"/>
      <c r="J1451" s="17"/>
      <c r="K1451" s="17"/>
      <c r="L1451" s="17"/>
      <c r="M1451" s="17"/>
      <c r="N1451" s="17"/>
      <c r="O1451" s="17"/>
      <c r="P1451" s="17"/>
      <c r="Q1451" s="17"/>
      <c r="R1451" s="17"/>
      <c r="S1451" s="17"/>
      <c r="T1451" s="17"/>
      <c r="U1451" s="17"/>
      <c r="V1451" s="17"/>
      <c r="W1451" s="17"/>
      <c r="X1451" s="17"/>
      <c r="Y1451" s="17"/>
      <c r="Z1451" s="17"/>
      <c r="AA1451" s="17"/>
      <c r="AB1451" s="17"/>
      <c r="AC1451" s="17"/>
      <c r="AD1451" s="17"/>
      <c r="AE1451" s="17"/>
      <c r="AF1451" s="17"/>
      <c r="AG1451" s="17"/>
      <c r="AH1451" s="10"/>
      <c r="AI1451" s="10"/>
    </row>
    <row r="1452" spans="5:35" x14ac:dyDescent="0.3">
      <c r="E1452" s="25"/>
      <c r="F1452" s="25"/>
      <c r="G1452" s="53"/>
      <c r="H1452" s="25"/>
      <c r="I1452" s="10"/>
      <c r="J1452" s="17"/>
      <c r="K1452" s="17"/>
      <c r="L1452" s="17"/>
      <c r="M1452" s="17"/>
      <c r="N1452" s="17"/>
      <c r="O1452" s="17"/>
      <c r="P1452" s="17"/>
      <c r="Q1452" s="17"/>
      <c r="R1452" s="17"/>
      <c r="S1452" s="17"/>
      <c r="T1452" s="17"/>
      <c r="U1452" s="17"/>
      <c r="V1452" s="17"/>
      <c r="W1452" s="17"/>
      <c r="X1452" s="17"/>
      <c r="Y1452" s="17"/>
      <c r="Z1452" s="17"/>
      <c r="AA1452" s="17"/>
      <c r="AB1452" s="17"/>
      <c r="AC1452" s="17"/>
      <c r="AD1452" s="17"/>
      <c r="AE1452" s="17"/>
      <c r="AF1452" s="17"/>
      <c r="AG1452" s="17"/>
      <c r="AH1452" s="10"/>
      <c r="AI1452" s="10"/>
    </row>
    <row r="1453" spans="5:35" x14ac:dyDescent="0.3">
      <c r="E1453" s="25"/>
      <c r="F1453" s="25"/>
      <c r="G1453" s="53"/>
      <c r="H1453" s="25"/>
      <c r="I1453" s="10"/>
      <c r="J1453" s="17"/>
      <c r="K1453" s="17"/>
      <c r="L1453" s="17"/>
      <c r="M1453" s="17"/>
      <c r="N1453" s="17"/>
      <c r="O1453" s="17"/>
      <c r="P1453" s="17"/>
      <c r="Q1453" s="17"/>
      <c r="R1453" s="17"/>
      <c r="S1453" s="17"/>
      <c r="T1453" s="17"/>
      <c r="U1453" s="17"/>
      <c r="V1453" s="17"/>
      <c r="W1453" s="17"/>
      <c r="X1453" s="17"/>
      <c r="Y1453" s="17"/>
      <c r="Z1453" s="17"/>
      <c r="AA1453" s="17"/>
      <c r="AB1453" s="17"/>
      <c r="AC1453" s="17"/>
      <c r="AD1453" s="17"/>
      <c r="AE1453" s="17"/>
      <c r="AF1453" s="17"/>
      <c r="AG1453" s="17"/>
      <c r="AH1453" s="10"/>
      <c r="AI1453" s="10"/>
    </row>
    <row r="1454" spans="5:35" x14ac:dyDescent="0.3">
      <c r="E1454" s="25"/>
      <c r="F1454" s="25"/>
      <c r="G1454" s="53"/>
      <c r="H1454" s="25"/>
      <c r="I1454" s="10"/>
      <c r="J1454" s="17"/>
      <c r="K1454" s="17"/>
      <c r="L1454" s="17"/>
      <c r="M1454" s="17"/>
      <c r="N1454" s="17"/>
      <c r="O1454" s="17"/>
      <c r="P1454" s="17"/>
      <c r="Q1454" s="17"/>
      <c r="R1454" s="17"/>
      <c r="S1454" s="17"/>
      <c r="T1454" s="17"/>
      <c r="U1454" s="17"/>
      <c r="V1454" s="17"/>
      <c r="W1454" s="17"/>
      <c r="X1454" s="17"/>
      <c r="Y1454" s="17"/>
      <c r="Z1454" s="17"/>
      <c r="AA1454" s="17"/>
      <c r="AB1454" s="17"/>
      <c r="AC1454" s="17"/>
      <c r="AD1454" s="17"/>
      <c r="AE1454" s="17"/>
      <c r="AF1454" s="17"/>
      <c r="AG1454" s="17"/>
      <c r="AH1454" s="10"/>
      <c r="AI1454" s="10"/>
    </row>
    <row r="1455" spans="5:35" x14ac:dyDescent="0.3">
      <c r="E1455" s="25"/>
      <c r="F1455" s="25"/>
      <c r="G1455" s="53"/>
      <c r="H1455" s="25"/>
      <c r="I1455" s="10"/>
      <c r="J1455" s="17"/>
      <c r="K1455" s="17"/>
      <c r="L1455" s="17"/>
      <c r="M1455" s="17"/>
      <c r="N1455" s="17"/>
      <c r="O1455" s="17"/>
      <c r="P1455" s="17"/>
      <c r="Q1455" s="17"/>
      <c r="R1455" s="17"/>
      <c r="S1455" s="17"/>
      <c r="T1455" s="17"/>
      <c r="U1455" s="17"/>
      <c r="V1455" s="17"/>
      <c r="W1455" s="17"/>
      <c r="X1455" s="17"/>
      <c r="Y1455" s="17"/>
      <c r="Z1455" s="17"/>
      <c r="AA1455" s="17"/>
      <c r="AB1455" s="17"/>
      <c r="AC1455" s="17"/>
      <c r="AD1455" s="17"/>
      <c r="AE1455" s="17"/>
      <c r="AF1455" s="17"/>
      <c r="AG1455" s="17"/>
      <c r="AH1455" s="10"/>
      <c r="AI1455" s="10"/>
    </row>
    <row r="1456" spans="5:35" x14ac:dyDescent="0.3">
      <c r="E1456" s="25"/>
      <c r="F1456" s="25"/>
      <c r="G1456" s="53"/>
      <c r="H1456" s="25"/>
      <c r="I1456" s="10"/>
      <c r="J1456" s="17"/>
      <c r="K1456" s="17"/>
      <c r="L1456" s="17"/>
      <c r="M1456" s="17"/>
      <c r="N1456" s="17"/>
      <c r="O1456" s="17"/>
      <c r="P1456" s="17"/>
      <c r="Q1456" s="17"/>
      <c r="R1456" s="17"/>
      <c r="S1456" s="17"/>
      <c r="T1456" s="17"/>
      <c r="U1456" s="17"/>
      <c r="V1456" s="17"/>
      <c r="W1456" s="17"/>
      <c r="X1456" s="17"/>
      <c r="Y1456" s="17"/>
      <c r="Z1456" s="17"/>
      <c r="AA1456" s="17"/>
      <c r="AB1456" s="17"/>
      <c r="AC1456" s="17"/>
      <c r="AD1456" s="17"/>
      <c r="AE1456" s="17"/>
      <c r="AF1456" s="17"/>
      <c r="AG1456" s="17"/>
      <c r="AH1456" s="10"/>
      <c r="AI1456" s="10"/>
    </row>
    <row r="1457" spans="5:35" x14ac:dyDescent="0.3">
      <c r="E1457" s="25"/>
      <c r="F1457" s="25"/>
      <c r="G1457" s="53"/>
      <c r="H1457" s="25"/>
      <c r="I1457" s="10"/>
      <c r="J1457" s="17"/>
      <c r="K1457" s="17"/>
      <c r="L1457" s="17"/>
      <c r="M1457" s="17"/>
      <c r="N1457" s="17"/>
      <c r="O1457" s="17"/>
      <c r="P1457" s="17"/>
      <c r="Q1457" s="17"/>
      <c r="R1457" s="17"/>
      <c r="S1457" s="17"/>
      <c r="T1457" s="17"/>
      <c r="U1457" s="17"/>
      <c r="V1457" s="17"/>
      <c r="W1457" s="17"/>
      <c r="X1457" s="17"/>
      <c r="Y1457" s="17"/>
      <c r="Z1457" s="17"/>
      <c r="AA1457" s="17"/>
      <c r="AB1457" s="17"/>
      <c r="AC1457" s="17"/>
      <c r="AD1457" s="17"/>
      <c r="AE1457" s="17"/>
      <c r="AF1457" s="17"/>
      <c r="AG1457" s="17"/>
      <c r="AH1457" s="10"/>
      <c r="AI1457" s="10"/>
    </row>
    <row r="1458" spans="5:35" x14ac:dyDescent="0.3">
      <c r="E1458" s="25"/>
      <c r="F1458" s="25"/>
      <c r="G1458" s="53"/>
      <c r="H1458" s="25"/>
      <c r="I1458" s="10"/>
      <c r="J1458" s="17"/>
      <c r="K1458" s="17"/>
      <c r="L1458" s="17"/>
      <c r="M1458" s="17"/>
      <c r="N1458" s="17"/>
      <c r="O1458" s="17"/>
      <c r="P1458" s="17"/>
      <c r="Q1458" s="17"/>
      <c r="R1458" s="17"/>
      <c r="S1458" s="17"/>
      <c r="T1458" s="17"/>
      <c r="U1458" s="17"/>
      <c r="V1458" s="17"/>
      <c r="W1458" s="17"/>
      <c r="X1458" s="17"/>
      <c r="Y1458" s="17"/>
      <c r="Z1458" s="17"/>
      <c r="AA1458" s="17"/>
      <c r="AB1458" s="17"/>
      <c r="AC1458" s="17"/>
      <c r="AD1458" s="17"/>
      <c r="AE1458" s="17"/>
      <c r="AF1458" s="17"/>
      <c r="AG1458" s="17"/>
      <c r="AH1458" s="10"/>
      <c r="AI1458" s="10"/>
    </row>
    <row r="1459" spans="5:35" x14ac:dyDescent="0.3">
      <c r="E1459" s="25"/>
      <c r="F1459" s="25"/>
      <c r="G1459" s="53"/>
      <c r="H1459" s="25"/>
      <c r="I1459" s="10"/>
      <c r="J1459" s="17"/>
      <c r="K1459" s="17"/>
      <c r="L1459" s="17"/>
      <c r="M1459" s="17"/>
      <c r="N1459" s="17"/>
      <c r="O1459" s="17"/>
      <c r="P1459" s="17"/>
      <c r="Q1459" s="17"/>
      <c r="R1459" s="17"/>
      <c r="S1459" s="17"/>
      <c r="T1459" s="17"/>
      <c r="U1459" s="17"/>
      <c r="V1459" s="17"/>
      <c r="W1459" s="17"/>
      <c r="X1459" s="17"/>
      <c r="Y1459" s="17"/>
      <c r="Z1459" s="17"/>
      <c r="AA1459" s="17"/>
      <c r="AB1459" s="17"/>
      <c r="AC1459" s="17"/>
      <c r="AD1459" s="17"/>
      <c r="AE1459" s="17"/>
      <c r="AF1459" s="17"/>
      <c r="AG1459" s="17"/>
      <c r="AH1459" s="10"/>
      <c r="AI1459" s="10"/>
    </row>
    <row r="1460" spans="5:35" x14ac:dyDescent="0.3">
      <c r="E1460" s="25"/>
      <c r="F1460" s="25"/>
      <c r="G1460" s="53"/>
      <c r="H1460" s="25"/>
      <c r="I1460" s="10"/>
      <c r="J1460" s="17"/>
      <c r="K1460" s="17"/>
      <c r="L1460" s="17"/>
      <c r="M1460" s="17"/>
      <c r="N1460" s="17"/>
      <c r="O1460" s="17"/>
      <c r="P1460" s="17"/>
      <c r="Q1460" s="17"/>
      <c r="R1460" s="17"/>
      <c r="S1460" s="17"/>
      <c r="T1460" s="17"/>
      <c r="U1460" s="17"/>
      <c r="V1460" s="17"/>
      <c r="W1460" s="17"/>
      <c r="X1460" s="17"/>
      <c r="Y1460" s="17"/>
      <c r="Z1460" s="17"/>
      <c r="AA1460" s="17"/>
      <c r="AB1460" s="17"/>
      <c r="AC1460" s="17"/>
      <c r="AD1460" s="17"/>
      <c r="AE1460" s="17"/>
      <c r="AF1460" s="17"/>
      <c r="AG1460" s="17"/>
      <c r="AH1460" s="10"/>
      <c r="AI1460" s="10"/>
    </row>
    <row r="1461" spans="5:35" x14ac:dyDescent="0.3">
      <c r="E1461" s="25"/>
      <c r="F1461" s="25"/>
      <c r="G1461" s="53"/>
      <c r="H1461" s="25"/>
      <c r="I1461" s="10"/>
      <c r="J1461" s="17"/>
      <c r="K1461" s="17"/>
      <c r="L1461" s="17"/>
      <c r="M1461" s="17"/>
      <c r="N1461" s="17"/>
      <c r="O1461" s="17"/>
      <c r="P1461" s="17"/>
      <c r="Q1461" s="17"/>
      <c r="R1461" s="17"/>
      <c r="S1461" s="17"/>
      <c r="T1461" s="17"/>
      <c r="U1461" s="17"/>
      <c r="V1461" s="17"/>
      <c r="W1461" s="17"/>
      <c r="X1461" s="17"/>
      <c r="Y1461" s="17"/>
      <c r="Z1461" s="17"/>
      <c r="AA1461" s="17"/>
      <c r="AB1461" s="17"/>
      <c r="AC1461" s="17"/>
      <c r="AD1461" s="17"/>
      <c r="AE1461" s="17"/>
      <c r="AF1461" s="17"/>
      <c r="AG1461" s="17"/>
      <c r="AH1461" s="10"/>
      <c r="AI1461" s="10"/>
    </row>
    <row r="1462" spans="5:35" x14ac:dyDescent="0.3">
      <c r="E1462" s="25"/>
      <c r="F1462" s="25"/>
      <c r="G1462" s="53"/>
      <c r="H1462" s="25"/>
      <c r="I1462" s="10"/>
      <c r="J1462" s="17"/>
      <c r="K1462" s="17"/>
      <c r="L1462" s="17"/>
      <c r="M1462" s="17"/>
      <c r="N1462" s="17"/>
      <c r="O1462" s="17"/>
      <c r="P1462" s="17"/>
      <c r="Q1462" s="17"/>
      <c r="R1462" s="17"/>
      <c r="S1462" s="17"/>
      <c r="T1462" s="17"/>
      <c r="U1462" s="17"/>
      <c r="V1462" s="17"/>
      <c r="W1462" s="17"/>
      <c r="X1462" s="17"/>
      <c r="Y1462" s="17"/>
      <c r="Z1462" s="17"/>
      <c r="AA1462" s="17"/>
      <c r="AB1462" s="17"/>
      <c r="AC1462" s="17"/>
      <c r="AD1462" s="17"/>
      <c r="AE1462" s="17"/>
      <c r="AF1462" s="17"/>
      <c r="AG1462" s="17"/>
      <c r="AH1462" s="10"/>
      <c r="AI1462" s="10"/>
    </row>
    <row r="1463" spans="5:35" x14ac:dyDescent="0.3">
      <c r="E1463" s="25"/>
      <c r="F1463" s="25"/>
      <c r="G1463" s="53"/>
      <c r="H1463" s="25"/>
      <c r="I1463" s="10"/>
      <c r="J1463" s="17"/>
      <c r="K1463" s="17"/>
      <c r="L1463" s="17"/>
      <c r="M1463" s="17"/>
      <c r="N1463" s="17"/>
      <c r="O1463" s="17"/>
      <c r="P1463" s="17"/>
      <c r="Q1463" s="17"/>
      <c r="R1463" s="17"/>
      <c r="S1463" s="17"/>
      <c r="T1463" s="17"/>
      <c r="U1463" s="17"/>
      <c r="V1463" s="17"/>
      <c r="W1463" s="17"/>
      <c r="X1463" s="17"/>
      <c r="Y1463" s="17"/>
      <c r="Z1463" s="17"/>
      <c r="AA1463" s="17"/>
      <c r="AB1463" s="17"/>
      <c r="AC1463" s="17"/>
      <c r="AD1463" s="17"/>
      <c r="AE1463" s="17"/>
      <c r="AF1463" s="17"/>
      <c r="AG1463" s="17"/>
      <c r="AH1463" s="10"/>
      <c r="AI1463" s="10"/>
    </row>
    <row r="1464" spans="5:35" x14ac:dyDescent="0.3">
      <c r="E1464" s="25"/>
      <c r="F1464" s="25"/>
      <c r="G1464" s="53"/>
      <c r="H1464" s="25"/>
      <c r="I1464" s="10"/>
      <c r="J1464" s="17"/>
      <c r="K1464" s="17"/>
      <c r="L1464" s="17"/>
      <c r="M1464" s="17"/>
      <c r="N1464" s="17"/>
      <c r="O1464" s="17"/>
      <c r="P1464" s="17"/>
      <c r="Q1464" s="17"/>
      <c r="R1464" s="17"/>
      <c r="S1464" s="17"/>
      <c r="T1464" s="17"/>
      <c r="U1464" s="17"/>
      <c r="V1464" s="17"/>
      <c r="W1464" s="17"/>
      <c r="X1464" s="17"/>
      <c r="Y1464" s="17"/>
      <c r="Z1464" s="17"/>
      <c r="AA1464" s="17"/>
      <c r="AB1464" s="17"/>
      <c r="AC1464" s="17"/>
      <c r="AD1464" s="17"/>
      <c r="AE1464" s="17"/>
      <c r="AF1464" s="17"/>
      <c r="AG1464" s="17"/>
      <c r="AH1464" s="10"/>
      <c r="AI1464" s="10"/>
    </row>
    <row r="1465" spans="5:35" x14ac:dyDescent="0.3">
      <c r="E1465" s="25"/>
      <c r="F1465" s="25"/>
      <c r="G1465" s="53"/>
      <c r="H1465" s="25"/>
      <c r="I1465" s="10"/>
      <c r="J1465" s="17"/>
      <c r="K1465" s="17"/>
      <c r="L1465" s="17"/>
      <c r="M1465" s="17"/>
      <c r="N1465" s="17"/>
      <c r="O1465" s="17"/>
      <c r="P1465" s="17"/>
      <c r="Q1465" s="17"/>
      <c r="R1465" s="17"/>
      <c r="S1465" s="17"/>
      <c r="T1465" s="17"/>
      <c r="U1465" s="17"/>
      <c r="V1465" s="17"/>
      <c r="W1465" s="17"/>
      <c r="X1465" s="17"/>
      <c r="Y1465" s="17"/>
      <c r="Z1465" s="17"/>
      <c r="AA1465" s="17"/>
      <c r="AB1465" s="17"/>
      <c r="AC1465" s="17"/>
      <c r="AD1465" s="17"/>
      <c r="AE1465" s="17"/>
      <c r="AF1465" s="17"/>
      <c r="AG1465" s="17"/>
      <c r="AH1465" s="10"/>
      <c r="AI1465" s="10"/>
    </row>
    <row r="1466" spans="5:35" x14ac:dyDescent="0.3">
      <c r="E1466" s="25"/>
      <c r="F1466" s="25"/>
      <c r="G1466" s="53"/>
      <c r="H1466" s="25"/>
      <c r="I1466" s="10"/>
      <c r="J1466" s="17"/>
      <c r="K1466" s="17"/>
      <c r="L1466" s="17"/>
      <c r="M1466" s="17"/>
      <c r="N1466" s="17"/>
      <c r="O1466" s="17"/>
      <c r="P1466" s="17"/>
      <c r="Q1466" s="17"/>
      <c r="R1466" s="17"/>
      <c r="S1466" s="17"/>
      <c r="T1466" s="17"/>
      <c r="U1466" s="17"/>
      <c r="V1466" s="17"/>
      <c r="W1466" s="17"/>
      <c r="X1466" s="17"/>
      <c r="Y1466" s="17"/>
      <c r="Z1466" s="17"/>
      <c r="AA1466" s="17"/>
      <c r="AB1466" s="17"/>
      <c r="AC1466" s="17"/>
      <c r="AD1466" s="17"/>
      <c r="AE1466" s="17"/>
      <c r="AF1466" s="17"/>
      <c r="AG1466" s="17"/>
      <c r="AH1466" s="10"/>
      <c r="AI1466" s="10"/>
    </row>
    <row r="1467" spans="5:35" x14ac:dyDescent="0.3">
      <c r="E1467" s="25"/>
      <c r="F1467" s="25"/>
      <c r="G1467" s="53"/>
      <c r="H1467" s="25"/>
      <c r="I1467" s="10"/>
      <c r="J1467" s="17"/>
      <c r="K1467" s="17"/>
      <c r="L1467" s="17"/>
      <c r="M1467" s="17"/>
      <c r="N1467" s="17"/>
      <c r="O1467" s="17"/>
      <c r="P1467" s="17"/>
      <c r="Q1467" s="17"/>
      <c r="R1467" s="17"/>
      <c r="S1467" s="17"/>
      <c r="T1467" s="17"/>
      <c r="U1467" s="17"/>
      <c r="V1467" s="17"/>
      <c r="W1467" s="17"/>
      <c r="X1467" s="17"/>
      <c r="Y1467" s="17"/>
      <c r="Z1467" s="17"/>
      <c r="AA1467" s="17"/>
      <c r="AB1467" s="17"/>
      <c r="AC1467" s="17"/>
      <c r="AD1467" s="17"/>
      <c r="AE1467" s="17"/>
      <c r="AF1467" s="17"/>
      <c r="AG1467" s="17"/>
      <c r="AH1467" s="10"/>
      <c r="AI1467" s="10"/>
    </row>
    <row r="1468" spans="5:35" x14ac:dyDescent="0.3">
      <c r="E1468" s="25"/>
      <c r="F1468" s="25"/>
      <c r="G1468" s="53"/>
      <c r="H1468" s="25"/>
      <c r="I1468" s="10"/>
      <c r="J1468" s="17"/>
      <c r="K1468" s="17"/>
      <c r="L1468" s="17"/>
      <c r="M1468" s="17"/>
      <c r="N1468" s="17"/>
      <c r="O1468" s="17"/>
      <c r="P1468" s="17"/>
      <c r="Q1468" s="17"/>
      <c r="R1468" s="17"/>
      <c r="S1468" s="17"/>
      <c r="T1468" s="17"/>
      <c r="U1468" s="17"/>
      <c r="V1468" s="17"/>
      <c r="W1468" s="17"/>
      <c r="X1468" s="17"/>
      <c r="Y1468" s="17"/>
      <c r="Z1468" s="17"/>
      <c r="AA1468" s="17"/>
      <c r="AB1468" s="17"/>
      <c r="AC1468" s="17"/>
      <c r="AD1468" s="17"/>
      <c r="AE1468" s="17"/>
      <c r="AF1468" s="17"/>
      <c r="AG1468" s="17"/>
      <c r="AH1468" s="10"/>
      <c r="AI1468" s="10"/>
    </row>
    <row r="1469" spans="5:35" x14ac:dyDescent="0.3">
      <c r="E1469" s="25"/>
      <c r="F1469" s="25"/>
      <c r="G1469" s="53"/>
      <c r="H1469" s="25"/>
      <c r="I1469" s="10"/>
      <c r="J1469" s="17"/>
      <c r="K1469" s="17"/>
      <c r="L1469" s="17"/>
      <c r="M1469" s="17"/>
      <c r="N1469" s="17"/>
      <c r="O1469" s="17"/>
      <c r="P1469" s="17"/>
      <c r="Q1469" s="17"/>
      <c r="R1469" s="17"/>
      <c r="S1469" s="17"/>
      <c r="T1469" s="17"/>
      <c r="U1469" s="17"/>
      <c r="V1469" s="17"/>
      <c r="W1469" s="17"/>
      <c r="X1469" s="17"/>
      <c r="Y1469" s="17"/>
      <c r="Z1469" s="17"/>
      <c r="AA1469" s="17"/>
      <c r="AB1469" s="17"/>
      <c r="AC1469" s="17"/>
      <c r="AD1469" s="17"/>
      <c r="AE1469" s="17"/>
      <c r="AF1469" s="17"/>
      <c r="AG1469" s="17"/>
      <c r="AH1469" s="10"/>
      <c r="AI1469" s="10"/>
    </row>
    <row r="1470" spans="5:35" x14ac:dyDescent="0.3">
      <c r="E1470" s="25"/>
      <c r="F1470" s="25"/>
      <c r="G1470" s="53"/>
      <c r="H1470" s="25"/>
      <c r="I1470" s="10"/>
      <c r="J1470" s="17"/>
      <c r="K1470" s="17"/>
      <c r="L1470" s="17"/>
      <c r="M1470" s="17"/>
      <c r="N1470" s="17"/>
      <c r="O1470" s="17"/>
      <c r="P1470" s="17"/>
      <c r="Q1470" s="17"/>
      <c r="R1470" s="17"/>
      <c r="S1470" s="17"/>
      <c r="T1470" s="17"/>
      <c r="U1470" s="17"/>
      <c r="V1470" s="17"/>
      <c r="W1470" s="17"/>
      <c r="X1470" s="17"/>
      <c r="Y1470" s="17"/>
      <c r="Z1470" s="17"/>
      <c r="AA1470" s="17"/>
      <c r="AB1470" s="17"/>
      <c r="AC1470" s="17"/>
      <c r="AD1470" s="17"/>
      <c r="AE1470" s="17"/>
      <c r="AF1470" s="17"/>
      <c r="AG1470" s="17"/>
      <c r="AH1470" s="10"/>
      <c r="AI1470" s="10"/>
    </row>
    <row r="1471" spans="5:35" x14ac:dyDescent="0.3">
      <c r="E1471" s="25"/>
      <c r="F1471" s="25"/>
      <c r="G1471" s="53"/>
      <c r="H1471" s="25"/>
      <c r="I1471" s="10"/>
      <c r="J1471" s="17"/>
      <c r="K1471" s="17"/>
      <c r="L1471" s="17"/>
      <c r="M1471" s="17"/>
      <c r="N1471" s="17"/>
      <c r="O1471" s="17"/>
      <c r="P1471" s="17"/>
      <c r="Q1471" s="17"/>
      <c r="R1471" s="17"/>
      <c r="S1471" s="17"/>
      <c r="T1471" s="17"/>
      <c r="U1471" s="17"/>
      <c r="V1471" s="17"/>
      <c r="W1471" s="17"/>
      <c r="X1471" s="17"/>
      <c r="Y1471" s="17"/>
      <c r="Z1471" s="17"/>
      <c r="AA1471" s="17"/>
      <c r="AB1471" s="17"/>
      <c r="AC1471" s="17"/>
      <c r="AD1471" s="17"/>
      <c r="AE1471" s="17"/>
      <c r="AF1471" s="17"/>
      <c r="AG1471" s="17"/>
      <c r="AH1471" s="10"/>
      <c r="AI1471" s="10"/>
    </row>
    <row r="1472" spans="5:35" x14ac:dyDescent="0.3">
      <c r="E1472" s="25"/>
      <c r="F1472" s="25"/>
      <c r="G1472" s="53"/>
      <c r="H1472" s="25"/>
      <c r="I1472" s="10"/>
      <c r="J1472" s="17"/>
      <c r="K1472" s="17"/>
      <c r="L1472" s="17"/>
      <c r="M1472" s="17"/>
      <c r="N1472" s="17"/>
      <c r="O1472" s="17"/>
      <c r="P1472" s="17"/>
      <c r="Q1472" s="17"/>
      <c r="R1472" s="17"/>
      <c r="S1472" s="17"/>
      <c r="T1472" s="17"/>
      <c r="U1472" s="17"/>
      <c r="V1472" s="17"/>
      <c r="W1472" s="17"/>
      <c r="X1472" s="17"/>
      <c r="Y1472" s="17"/>
      <c r="Z1472" s="17"/>
      <c r="AA1472" s="17"/>
      <c r="AB1472" s="17"/>
      <c r="AC1472" s="17"/>
      <c r="AD1472" s="17"/>
      <c r="AE1472" s="17"/>
      <c r="AF1472" s="17"/>
      <c r="AG1472" s="17"/>
      <c r="AH1472" s="10"/>
      <c r="AI1472" s="10"/>
    </row>
    <row r="1473" spans="5:35" x14ac:dyDescent="0.3">
      <c r="E1473" s="25"/>
      <c r="F1473" s="25"/>
      <c r="G1473" s="53"/>
      <c r="H1473" s="25"/>
      <c r="I1473" s="10"/>
      <c r="J1473" s="17"/>
      <c r="K1473" s="17"/>
      <c r="L1473" s="17"/>
      <c r="M1473" s="17"/>
      <c r="N1473" s="17"/>
      <c r="O1473" s="17"/>
      <c r="P1473" s="17"/>
      <c r="Q1473" s="17"/>
      <c r="R1473" s="17"/>
      <c r="S1473" s="17"/>
      <c r="T1473" s="17"/>
      <c r="U1473" s="17"/>
      <c r="V1473" s="17"/>
      <c r="W1473" s="17"/>
      <c r="X1473" s="17"/>
      <c r="Y1473" s="17"/>
      <c r="Z1473" s="17"/>
      <c r="AA1473" s="17"/>
      <c r="AB1473" s="17"/>
      <c r="AC1473" s="17"/>
      <c r="AD1473" s="17"/>
      <c r="AE1473" s="17"/>
      <c r="AF1473" s="17"/>
      <c r="AG1473" s="17"/>
      <c r="AH1473" s="10"/>
      <c r="AI1473" s="10"/>
    </row>
    <row r="1474" spans="5:35" x14ac:dyDescent="0.3">
      <c r="E1474" s="25"/>
      <c r="F1474" s="25"/>
      <c r="G1474" s="53"/>
      <c r="H1474" s="25"/>
      <c r="I1474" s="10"/>
      <c r="J1474" s="17"/>
      <c r="K1474" s="17"/>
      <c r="L1474" s="17"/>
      <c r="M1474" s="17"/>
      <c r="N1474" s="17"/>
      <c r="O1474" s="17"/>
      <c r="P1474" s="17"/>
      <c r="Q1474" s="17"/>
      <c r="R1474" s="17"/>
      <c r="S1474" s="17"/>
      <c r="T1474" s="17"/>
      <c r="U1474" s="17"/>
      <c r="V1474" s="17"/>
      <c r="W1474" s="17"/>
      <c r="X1474" s="17"/>
      <c r="Y1474" s="17"/>
      <c r="Z1474" s="17"/>
      <c r="AA1474" s="17"/>
      <c r="AB1474" s="17"/>
      <c r="AC1474" s="17"/>
      <c r="AD1474" s="17"/>
      <c r="AE1474" s="17"/>
      <c r="AF1474" s="17"/>
      <c r="AG1474" s="17"/>
      <c r="AH1474" s="10"/>
      <c r="AI1474" s="10"/>
    </row>
    <row r="1475" spans="5:35" x14ac:dyDescent="0.3">
      <c r="E1475" s="25"/>
      <c r="F1475" s="25"/>
      <c r="G1475" s="53"/>
      <c r="H1475" s="25"/>
      <c r="I1475" s="10"/>
      <c r="J1475" s="17"/>
      <c r="K1475" s="17"/>
      <c r="L1475" s="17"/>
      <c r="M1475" s="17"/>
      <c r="N1475" s="17"/>
      <c r="O1475" s="17"/>
      <c r="P1475" s="17"/>
      <c r="Q1475" s="17"/>
      <c r="R1475" s="17"/>
      <c r="S1475" s="17"/>
      <c r="T1475" s="17"/>
      <c r="U1475" s="17"/>
      <c r="V1475" s="17"/>
      <c r="W1475" s="17"/>
      <c r="X1475" s="17"/>
      <c r="Y1475" s="17"/>
      <c r="Z1475" s="17"/>
      <c r="AA1475" s="17"/>
      <c r="AB1475" s="17"/>
      <c r="AC1475" s="17"/>
      <c r="AD1475" s="17"/>
      <c r="AE1475" s="17"/>
      <c r="AF1475" s="17"/>
      <c r="AG1475" s="17"/>
      <c r="AH1475" s="10"/>
      <c r="AI1475" s="10"/>
    </row>
    <row r="1476" spans="5:35" x14ac:dyDescent="0.3">
      <c r="E1476" s="25"/>
      <c r="F1476" s="25"/>
      <c r="G1476" s="53"/>
      <c r="H1476" s="25"/>
      <c r="I1476" s="10"/>
      <c r="J1476" s="17"/>
      <c r="K1476" s="17"/>
      <c r="L1476" s="17"/>
      <c r="M1476" s="17"/>
      <c r="N1476" s="17"/>
      <c r="O1476" s="17"/>
      <c r="P1476" s="17"/>
      <c r="Q1476" s="17"/>
      <c r="R1476" s="17"/>
      <c r="S1476" s="17"/>
      <c r="T1476" s="17"/>
      <c r="U1476" s="17"/>
      <c r="V1476" s="17"/>
      <c r="W1476" s="17"/>
      <c r="X1476" s="17"/>
      <c r="Y1476" s="17"/>
      <c r="Z1476" s="17"/>
      <c r="AA1476" s="17"/>
      <c r="AB1476" s="17"/>
      <c r="AC1476" s="17"/>
      <c r="AD1476" s="17"/>
      <c r="AE1476" s="17"/>
      <c r="AF1476" s="17"/>
      <c r="AG1476" s="17"/>
      <c r="AH1476" s="10"/>
      <c r="AI1476" s="10"/>
    </row>
    <row r="1477" spans="5:35" x14ac:dyDescent="0.3">
      <c r="E1477" s="25"/>
      <c r="F1477" s="25"/>
      <c r="G1477" s="53"/>
      <c r="H1477" s="25"/>
      <c r="I1477" s="10"/>
      <c r="J1477" s="17"/>
      <c r="K1477" s="17"/>
      <c r="L1477" s="17"/>
      <c r="M1477" s="17"/>
      <c r="N1477" s="17"/>
      <c r="O1477" s="17"/>
      <c r="P1477" s="17"/>
      <c r="Q1477" s="17"/>
      <c r="R1477" s="17"/>
      <c r="S1477" s="17"/>
      <c r="T1477" s="17"/>
      <c r="U1477" s="17"/>
      <c r="V1477" s="17"/>
      <c r="W1477" s="17"/>
      <c r="X1477" s="17"/>
      <c r="Y1477" s="17"/>
      <c r="Z1477" s="17"/>
      <c r="AA1477" s="17"/>
      <c r="AB1477" s="17"/>
      <c r="AC1477" s="17"/>
      <c r="AD1477" s="17"/>
      <c r="AE1477" s="17"/>
      <c r="AF1477" s="17"/>
      <c r="AG1477" s="17"/>
      <c r="AH1477" s="10"/>
      <c r="AI1477" s="10"/>
    </row>
    <row r="1478" spans="5:35" x14ac:dyDescent="0.3">
      <c r="E1478" s="25"/>
      <c r="F1478" s="25"/>
      <c r="G1478" s="53"/>
      <c r="H1478" s="25"/>
      <c r="I1478" s="10"/>
      <c r="J1478" s="17"/>
      <c r="K1478" s="17"/>
      <c r="L1478" s="17"/>
      <c r="M1478" s="17"/>
      <c r="N1478" s="17"/>
      <c r="O1478" s="17"/>
      <c r="P1478" s="17"/>
      <c r="Q1478" s="17"/>
      <c r="R1478" s="17"/>
      <c r="S1478" s="17"/>
      <c r="T1478" s="17"/>
      <c r="U1478" s="17"/>
      <c r="V1478" s="17"/>
      <c r="W1478" s="17"/>
      <c r="X1478" s="17"/>
      <c r="Y1478" s="17"/>
      <c r="Z1478" s="17"/>
      <c r="AA1478" s="17"/>
      <c r="AB1478" s="17"/>
      <c r="AC1478" s="17"/>
      <c r="AD1478" s="17"/>
      <c r="AE1478" s="17"/>
      <c r="AF1478" s="17"/>
      <c r="AG1478" s="17"/>
      <c r="AH1478" s="10"/>
      <c r="AI1478" s="10"/>
    </row>
    <row r="1479" spans="5:35" x14ac:dyDescent="0.3">
      <c r="E1479" s="25"/>
      <c r="F1479" s="25"/>
      <c r="G1479" s="53"/>
      <c r="H1479" s="25"/>
      <c r="I1479" s="10"/>
      <c r="J1479" s="17"/>
      <c r="K1479" s="17"/>
      <c r="L1479" s="17"/>
      <c r="M1479" s="17"/>
      <c r="N1479" s="17"/>
      <c r="O1479" s="17"/>
      <c r="P1479" s="17"/>
      <c r="Q1479" s="17"/>
      <c r="R1479" s="17"/>
      <c r="S1479" s="17"/>
      <c r="T1479" s="17"/>
      <c r="U1479" s="17"/>
      <c r="V1479" s="17"/>
      <c r="W1479" s="17"/>
      <c r="X1479" s="17"/>
      <c r="Y1479" s="17"/>
      <c r="Z1479" s="17"/>
      <c r="AA1479" s="17"/>
      <c r="AB1479" s="17"/>
      <c r="AC1479" s="17"/>
      <c r="AD1479" s="17"/>
      <c r="AE1479" s="17"/>
      <c r="AF1479" s="17"/>
      <c r="AG1479" s="17"/>
      <c r="AH1479" s="10"/>
      <c r="AI1479" s="10"/>
    </row>
    <row r="1480" spans="5:35" x14ac:dyDescent="0.3">
      <c r="E1480" s="25"/>
      <c r="F1480" s="25"/>
      <c r="G1480" s="53"/>
      <c r="H1480" s="25"/>
      <c r="I1480" s="10"/>
      <c r="J1480" s="17"/>
      <c r="K1480" s="17"/>
      <c r="L1480" s="17"/>
      <c r="M1480" s="17"/>
      <c r="N1480" s="17"/>
      <c r="O1480" s="17"/>
      <c r="P1480" s="17"/>
      <c r="Q1480" s="17"/>
      <c r="R1480" s="17"/>
      <c r="S1480" s="17"/>
      <c r="T1480" s="17"/>
      <c r="U1480" s="17"/>
      <c r="V1480" s="17"/>
      <c r="W1480" s="17"/>
      <c r="X1480" s="17"/>
      <c r="Y1480" s="17"/>
      <c r="Z1480" s="17"/>
      <c r="AA1480" s="17"/>
      <c r="AB1480" s="17"/>
      <c r="AC1480" s="17"/>
      <c r="AD1480" s="17"/>
      <c r="AE1480" s="17"/>
      <c r="AF1480" s="17"/>
      <c r="AG1480" s="17"/>
      <c r="AH1480" s="10"/>
      <c r="AI1480" s="10"/>
    </row>
    <row r="1481" spans="5:35" x14ac:dyDescent="0.3">
      <c r="E1481" s="25"/>
      <c r="F1481" s="25"/>
      <c r="G1481" s="53"/>
      <c r="H1481" s="25"/>
      <c r="I1481" s="10"/>
      <c r="J1481" s="17"/>
      <c r="K1481" s="17"/>
      <c r="L1481" s="17"/>
      <c r="M1481" s="17"/>
      <c r="N1481" s="17"/>
      <c r="O1481" s="17"/>
      <c r="P1481" s="17"/>
      <c r="Q1481" s="17"/>
      <c r="R1481" s="17"/>
      <c r="S1481" s="17"/>
      <c r="T1481" s="17"/>
      <c r="U1481" s="17"/>
      <c r="V1481" s="17"/>
      <c r="W1481" s="17"/>
      <c r="X1481" s="17"/>
      <c r="Y1481" s="17"/>
      <c r="Z1481" s="17"/>
      <c r="AA1481" s="17"/>
      <c r="AB1481" s="17"/>
      <c r="AC1481" s="17"/>
      <c r="AD1481" s="17"/>
      <c r="AE1481" s="17"/>
      <c r="AF1481" s="17"/>
      <c r="AG1481" s="17"/>
      <c r="AH1481" s="10"/>
      <c r="AI1481" s="10"/>
    </row>
    <row r="1482" spans="5:35" x14ac:dyDescent="0.3">
      <c r="E1482" s="25"/>
      <c r="F1482" s="25"/>
      <c r="G1482" s="53"/>
      <c r="H1482" s="25"/>
      <c r="I1482" s="10"/>
      <c r="J1482" s="17"/>
      <c r="K1482" s="17"/>
      <c r="L1482" s="17"/>
      <c r="M1482" s="17"/>
      <c r="N1482" s="17"/>
      <c r="O1482" s="17"/>
      <c r="P1482" s="17"/>
      <c r="Q1482" s="17"/>
      <c r="R1482" s="17"/>
      <c r="S1482" s="17"/>
      <c r="T1482" s="17"/>
      <c r="U1482" s="17"/>
      <c r="V1482" s="17"/>
      <c r="W1482" s="17"/>
      <c r="X1482" s="17"/>
      <c r="Y1482" s="17"/>
      <c r="Z1482" s="17"/>
      <c r="AA1482" s="17"/>
      <c r="AB1482" s="17"/>
      <c r="AC1482" s="17"/>
      <c r="AD1482" s="17"/>
      <c r="AE1482" s="17"/>
      <c r="AF1482" s="17"/>
      <c r="AG1482" s="17"/>
      <c r="AH1482" s="10"/>
      <c r="AI1482" s="10"/>
    </row>
    <row r="1483" spans="5:35" x14ac:dyDescent="0.3">
      <c r="E1483" s="25"/>
      <c r="F1483" s="25"/>
      <c r="G1483" s="53"/>
      <c r="H1483" s="25"/>
      <c r="I1483" s="10"/>
      <c r="J1483" s="17"/>
      <c r="K1483" s="17"/>
      <c r="L1483" s="17"/>
      <c r="M1483" s="17"/>
      <c r="N1483" s="17"/>
      <c r="O1483" s="17"/>
      <c r="P1483" s="17"/>
      <c r="Q1483" s="17"/>
      <c r="R1483" s="17"/>
      <c r="S1483" s="17"/>
      <c r="T1483" s="17"/>
      <c r="U1483" s="17"/>
      <c r="V1483" s="17"/>
      <c r="W1483" s="17"/>
      <c r="X1483" s="17"/>
      <c r="Y1483" s="17"/>
      <c r="Z1483" s="17"/>
      <c r="AA1483" s="17"/>
      <c r="AB1483" s="17"/>
      <c r="AC1483" s="17"/>
      <c r="AD1483" s="17"/>
      <c r="AE1483" s="17"/>
      <c r="AF1483" s="17"/>
      <c r="AG1483" s="17"/>
      <c r="AH1483" s="10"/>
      <c r="AI1483" s="10"/>
    </row>
    <row r="1484" spans="5:35" x14ac:dyDescent="0.3">
      <c r="E1484" s="25"/>
      <c r="F1484" s="25"/>
      <c r="G1484" s="53"/>
      <c r="H1484" s="25"/>
      <c r="I1484" s="10"/>
      <c r="J1484" s="17"/>
      <c r="K1484" s="17"/>
      <c r="L1484" s="17"/>
      <c r="M1484" s="17"/>
      <c r="N1484" s="17"/>
      <c r="O1484" s="17"/>
      <c r="P1484" s="17"/>
      <c r="Q1484" s="17"/>
      <c r="R1484" s="17"/>
      <c r="S1484" s="17"/>
      <c r="T1484" s="17"/>
      <c r="U1484" s="17"/>
      <c r="V1484" s="17"/>
      <c r="W1484" s="17"/>
      <c r="X1484" s="17"/>
      <c r="Y1484" s="17"/>
      <c r="Z1484" s="17"/>
      <c r="AA1484" s="17"/>
      <c r="AB1484" s="17"/>
      <c r="AC1484" s="17"/>
      <c r="AD1484" s="17"/>
      <c r="AE1484" s="17"/>
      <c r="AF1484" s="17"/>
      <c r="AG1484" s="17"/>
      <c r="AH1484" s="10"/>
      <c r="AI1484" s="10"/>
    </row>
    <row r="1485" spans="5:35" x14ac:dyDescent="0.3">
      <c r="E1485" s="25"/>
      <c r="F1485" s="25"/>
      <c r="G1485" s="53"/>
      <c r="H1485" s="25"/>
      <c r="I1485" s="10"/>
      <c r="J1485" s="17"/>
      <c r="K1485" s="17"/>
      <c r="L1485" s="17"/>
      <c r="M1485" s="17"/>
      <c r="N1485" s="17"/>
      <c r="O1485" s="17"/>
      <c r="P1485" s="17"/>
      <c r="Q1485" s="17"/>
      <c r="R1485" s="17"/>
      <c r="S1485" s="17"/>
      <c r="T1485" s="17"/>
      <c r="U1485" s="17"/>
      <c r="V1485" s="17"/>
      <c r="W1485" s="17"/>
      <c r="X1485" s="17"/>
      <c r="Y1485" s="17"/>
      <c r="Z1485" s="17"/>
      <c r="AA1485" s="17"/>
      <c r="AB1485" s="17"/>
      <c r="AC1485" s="17"/>
      <c r="AD1485" s="17"/>
      <c r="AE1485" s="17"/>
      <c r="AF1485" s="17"/>
      <c r="AG1485" s="17"/>
      <c r="AH1485" s="10"/>
      <c r="AI1485" s="10"/>
    </row>
    <row r="1486" spans="5:35" x14ac:dyDescent="0.3">
      <c r="E1486" s="25"/>
      <c r="F1486" s="25"/>
      <c r="G1486" s="53"/>
      <c r="H1486" s="25"/>
      <c r="I1486" s="10"/>
      <c r="J1486" s="17"/>
      <c r="K1486" s="17"/>
      <c r="L1486" s="17"/>
      <c r="M1486" s="17"/>
      <c r="N1486" s="17"/>
      <c r="O1486" s="17"/>
      <c r="P1486" s="17"/>
      <c r="Q1486" s="17"/>
      <c r="R1486" s="17"/>
      <c r="S1486" s="17"/>
      <c r="T1486" s="17"/>
      <c r="U1486" s="17"/>
      <c r="V1486" s="17"/>
      <c r="W1486" s="17"/>
      <c r="X1486" s="17"/>
      <c r="Y1486" s="17"/>
      <c r="Z1486" s="17"/>
      <c r="AA1486" s="17"/>
      <c r="AB1486" s="17"/>
      <c r="AC1486" s="17"/>
      <c r="AD1486" s="17"/>
      <c r="AE1486" s="17"/>
      <c r="AF1486" s="17"/>
      <c r="AG1486" s="17"/>
      <c r="AH1486" s="10"/>
      <c r="AI1486" s="10"/>
    </row>
    <row r="1487" spans="5:35" x14ac:dyDescent="0.3">
      <c r="E1487" s="25"/>
      <c r="F1487" s="25"/>
      <c r="G1487" s="53"/>
      <c r="H1487" s="25"/>
      <c r="I1487" s="10"/>
      <c r="J1487" s="17"/>
      <c r="K1487" s="17"/>
      <c r="L1487" s="17"/>
      <c r="M1487" s="17"/>
      <c r="N1487" s="17"/>
      <c r="O1487" s="17"/>
      <c r="P1487" s="17"/>
      <c r="Q1487" s="17"/>
      <c r="R1487" s="17"/>
      <c r="S1487" s="17"/>
      <c r="T1487" s="17"/>
      <c r="U1487" s="17"/>
      <c r="V1487" s="17"/>
      <c r="W1487" s="17"/>
      <c r="X1487" s="17"/>
      <c r="Y1487" s="17"/>
      <c r="Z1487" s="17"/>
      <c r="AA1487" s="17"/>
      <c r="AB1487" s="17"/>
      <c r="AC1487" s="17"/>
      <c r="AD1487" s="17"/>
      <c r="AE1487" s="17"/>
      <c r="AF1487" s="17"/>
      <c r="AG1487" s="17"/>
      <c r="AH1487" s="10"/>
      <c r="AI1487" s="10"/>
    </row>
    <row r="1488" spans="5:35" x14ac:dyDescent="0.3">
      <c r="E1488" s="25"/>
      <c r="F1488" s="25"/>
      <c r="G1488" s="53"/>
      <c r="H1488" s="25"/>
      <c r="I1488" s="10"/>
      <c r="J1488" s="17"/>
      <c r="K1488" s="17"/>
      <c r="L1488" s="17"/>
      <c r="M1488" s="17"/>
      <c r="N1488" s="17"/>
      <c r="O1488" s="17"/>
      <c r="P1488" s="17"/>
      <c r="Q1488" s="17"/>
      <c r="R1488" s="17"/>
      <c r="S1488" s="17"/>
      <c r="T1488" s="17"/>
      <c r="U1488" s="17"/>
      <c r="V1488" s="17"/>
      <c r="W1488" s="17"/>
      <c r="X1488" s="17"/>
      <c r="Y1488" s="17"/>
      <c r="Z1488" s="17"/>
      <c r="AA1488" s="17"/>
      <c r="AB1488" s="17"/>
      <c r="AC1488" s="17"/>
      <c r="AD1488" s="17"/>
      <c r="AE1488" s="17"/>
      <c r="AF1488" s="17"/>
      <c r="AG1488" s="17"/>
      <c r="AH1488" s="10"/>
      <c r="AI1488" s="10"/>
    </row>
    <row r="1489" spans="5:35" x14ac:dyDescent="0.3">
      <c r="E1489" s="25"/>
      <c r="F1489" s="25"/>
      <c r="G1489" s="53"/>
      <c r="H1489" s="25"/>
      <c r="I1489" s="10"/>
      <c r="J1489" s="17"/>
      <c r="K1489" s="17"/>
      <c r="L1489" s="17"/>
      <c r="M1489" s="17"/>
      <c r="N1489" s="17"/>
      <c r="O1489" s="17"/>
      <c r="P1489" s="17"/>
      <c r="Q1489" s="17"/>
      <c r="R1489" s="17"/>
      <c r="S1489" s="17"/>
      <c r="T1489" s="17"/>
      <c r="U1489" s="17"/>
      <c r="V1489" s="17"/>
      <c r="W1489" s="17"/>
      <c r="X1489" s="17"/>
      <c r="Y1489" s="17"/>
      <c r="Z1489" s="17"/>
      <c r="AA1489" s="17"/>
      <c r="AB1489" s="17"/>
      <c r="AC1489" s="17"/>
      <c r="AD1489" s="17"/>
      <c r="AE1489" s="17"/>
      <c r="AF1489" s="17"/>
      <c r="AG1489" s="17"/>
      <c r="AH1489" s="10"/>
      <c r="AI1489" s="10"/>
    </row>
    <row r="1490" spans="5:35" x14ac:dyDescent="0.3">
      <c r="E1490" s="25"/>
      <c r="F1490" s="25"/>
      <c r="G1490" s="53"/>
      <c r="H1490" s="25"/>
      <c r="I1490" s="10"/>
      <c r="J1490" s="17"/>
      <c r="K1490" s="17"/>
      <c r="L1490" s="17"/>
      <c r="M1490" s="17"/>
      <c r="N1490" s="17"/>
      <c r="O1490" s="17"/>
      <c r="P1490" s="17"/>
      <c r="Q1490" s="17"/>
      <c r="R1490" s="17"/>
      <c r="S1490" s="17"/>
      <c r="T1490" s="17"/>
      <c r="U1490" s="17"/>
      <c r="V1490" s="17"/>
      <c r="W1490" s="17"/>
      <c r="X1490" s="17"/>
      <c r="Y1490" s="17"/>
      <c r="Z1490" s="17"/>
      <c r="AA1490" s="17"/>
      <c r="AB1490" s="17"/>
      <c r="AC1490" s="17"/>
      <c r="AD1490" s="17"/>
      <c r="AE1490" s="17"/>
      <c r="AF1490" s="17"/>
      <c r="AG1490" s="17"/>
      <c r="AH1490" s="10"/>
      <c r="AI1490" s="10"/>
    </row>
    <row r="1491" spans="5:35" x14ac:dyDescent="0.3">
      <c r="E1491" s="25"/>
      <c r="F1491" s="25"/>
      <c r="G1491" s="53"/>
      <c r="H1491" s="25"/>
      <c r="I1491" s="10"/>
      <c r="J1491" s="17"/>
      <c r="K1491" s="17"/>
      <c r="L1491" s="17"/>
      <c r="M1491" s="17"/>
      <c r="N1491" s="17"/>
      <c r="O1491" s="17"/>
      <c r="P1491" s="17"/>
      <c r="Q1491" s="17"/>
      <c r="R1491" s="17"/>
      <c r="S1491" s="17"/>
      <c r="T1491" s="17"/>
      <c r="U1491" s="17"/>
      <c r="V1491" s="17"/>
      <c r="W1491" s="17"/>
      <c r="X1491" s="17"/>
      <c r="Y1491" s="17"/>
      <c r="Z1491" s="17"/>
      <c r="AA1491" s="17"/>
      <c r="AB1491" s="17"/>
      <c r="AC1491" s="17"/>
      <c r="AD1491" s="17"/>
      <c r="AE1491" s="17"/>
      <c r="AF1491" s="17"/>
      <c r="AG1491" s="17"/>
      <c r="AH1491" s="10"/>
      <c r="AI1491" s="10"/>
    </row>
    <row r="1492" spans="5:35" x14ac:dyDescent="0.3">
      <c r="E1492" s="25"/>
      <c r="F1492" s="25"/>
      <c r="G1492" s="53"/>
      <c r="H1492" s="25"/>
      <c r="I1492" s="10"/>
      <c r="J1492" s="17"/>
      <c r="K1492" s="17"/>
      <c r="L1492" s="17"/>
      <c r="M1492" s="17"/>
      <c r="N1492" s="17"/>
      <c r="O1492" s="17"/>
      <c r="P1492" s="17"/>
      <c r="Q1492" s="17"/>
      <c r="R1492" s="17"/>
      <c r="S1492" s="17"/>
      <c r="T1492" s="17"/>
      <c r="U1492" s="17"/>
      <c r="V1492" s="17"/>
      <c r="W1492" s="17"/>
      <c r="X1492" s="17"/>
      <c r="Y1492" s="17"/>
      <c r="Z1492" s="17"/>
      <c r="AA1492" s="17"/>
      <c r="AB1492" s="17"/>
      <c r="AC1492" s="17"/>
      <c r="AD1492" s="17"/>
      <c r="AE1492" s="17"/>
      <c r="AF1492" s="17"/>
      <c r="AG1492" s="17"/>
      <c r="AH1492" s="10"/>
      <c r="AI1492" s="10"/>
    </row>
    <row r="1493" spans="5:35" x14ac:dyDescent="0.3">
      <c r="E1493" s="25"/>
      <c r="F1493" s="25"/>
      <c r="G1493" s="53"/>
      <c r="H1493" s="25"/>
      <c r="I1493" s="10"/>
      <c r="J1493" s="17"/>
      <c r="K1493" s="17"/>
      <c r="L1493" s="17"/>
      <c r="M1493" s="17"/>
      <c r="N1493" s="17"/>
      <c r="O1493" s="17"/>
      <c r="P1493" s="17"/>
      <c r="Q1493" s="17"/>
      <c r="R1493" s="17"/>
      <c r="S1493" s="17"/>
      <c r="T1493" s="17"/>
      <c r="U1493" s="17"/>
      <c r="V1493" s="17"/>
      <c r="W1493" s="17"/>
      <c r="X1493" s="17"/>
      <c r="Y1493" s="17"/>
      <c r="Z1493" s="17"/>
      <c r="AA1493" s="17"/>
      <c r="AB1493" s="17"/>
      <c r="AC1493" s="17"/>
      <c r="AD1493" s="17"/>
      <c r="AE1493" s="17"/>
      <c r="AF1493" s="17"/>
      <c r="AG1493" s="17"/>
      <c r="AH1493" s="10"/>
      <c r="AI1493" s="10"/>
    </row>
    <row r="1494" spans="5:35" x14ac:dyDescent="0.3">
      <c r="E1494" s="25"/>
      <c r="F1494" s="25"/>
      <c r="G1494" s="53"/>
      <c r="H1494" s="25"/>
      <c r="I1494" s="10"/>
      <c r="J1494" s="17"/>
      <c r="K1494" s="17"/>
      <c r="L1494" s="17"/>
      <c r="M1494" s="17"/>
      <c r="N1494" s="17"/>
      <c r="O1494" s="17"/>
      <c r="P1494" s="17"/>
      <c r="Q1494" s="17"/>
      <c r="R1494" s="17"/>
      <c r="S1494" s="17"/>
      <c r="T1494" s="17"/>
      <c r="U1494" s="17"/>
      <c r="V1494" s="17"/>
      <c r="W1494" s="17"/>
      <c r="X1494" s="17"/>
      <c r="Y1494" s="17"/>
      <c r="Z1494" s="17"/>
      <c r="AA1494" s="17"/>
      <c r="AB1494" s="17"/>
      <c r="AC1494" s="17"/>
      <c r="AD1494" s="17"/>
      <c r="AE1494" s="17"/>
      <c r="AF1494" s="17"/>
      <c r="AG1494" s="17"/>
      <c r="AH1494" s="10"/>
      <c r="AI1494" s="10"/>
    </row>
    <row r="1495" spans="5:35" x14ac:dyDescent="0.3">
      <c r="E1495" s="25"/>
      <c r="F1495" s="25"/>
      <c r="G1495" s="53"/>
      <c r="H1495" s="25"/>
      <c r="I1495" s="10"/>
      <c r="J1495" s="17"/>
      <c r="K1495" s="17"/>
      <c r="L1495" s="17"/>
      <c r="M1495" s="17"/>
      <c r="N1495" s="17"/>
      <c r="O1495" s="17"/>
      <c r="P1495" s="17"/>
      <c r="Q1495" s="17"/>
      <c r="R1495" s="17"/>
      <c r="S1495" s="17"/>
      <c r="T1495" s="17"/>
      <c r="U1495" s="17"/>
      <c r="V1495" s="17"/>
      <c r="W1495" s="17"/>
      <c r="X1495" s="17"/>
      <c r="Y1495" s="17"/>
      <c r="Z1495" s="17"/>
      <c r="AA1495" s="17"/>
      <c r="AB1495" s="17"/>
      <c r="AC1495" s="17"/>
      <c r="AD1495" s="17"/>
      <c r="AE1495" s="17"/>
      <c r="AF1495" s="17"/>
      <c r="AG1495" s="17"/>
      <c r="AH1495" s="10"/>
      <c r="AI1495" s="10"/>
    </row>
    <row r="1496" spans="5:35" x14ac:dyDescent="0.3">
      <c r="E1496" s="25"/>
      <c r="F1496" s="25"/>
      <c r="G1496" s="53"/>
      <c r="H1496" s="25"/>
      <c r="I1496" s="10"/>
      <c r="J1496" s="17"/>
      <c r="K1496" s="17"/>
      <c r="L1496" s="17"/>
      <c r="M1496" s="17"/>
      <c r="N1496" s="17"/>
      <c r="O1496" s="17"/>
      <c r="P1496" s="17"/>
      <c r="Q1496" s="17"/>
      <c r="R1496" s="17"/>
      <c r="S1496" s="17"/>
      <c r="T1496" s="17"/>
      <c r="U1496" s="17"/>
      <c r="V1496" s="17"/>
      <c r="W1496" s="17"/>
      <c r="X1496" s="17"/>
      <c r="Y1496" s="17"/>
      <c r="Z1496" s="17"/>
      <c r="AA1496" s="17"/>
      <c r="AB1496" s="17"/>
      <c r="AC1496" s="17"/>
      <c r="AD1496" s="17"/>
      <c r="AE1496" s="17"/>
      <c r="AF1496" s="17"/>
      <c r="AG1496" s="17"/>
      <c r="AH1496" s="10"/>
      <c r="AI1496" s="10"/>
    </row>
    <row r="1497" spans="5:35" x14ac:dyDescent="0.3">
      <c r="E1497" s="25"/>
      <c r="F1497" s="25"/>
      <c r="G1497" s="53"/>
      <c r="H1497" s="25"/>
      <c r="I1497" s="10"/>
      <c r="J1497" s="17"/>
      <c r="K1497" s="17"/>
      <c r="L1497" s="17"/>
      <c r="M1497" s="17"/>
      <c r="N1497" s="17"/>
      <c r="O1497" s="17"/>
      <c r="P1497" s="17"/>
      <c r="Q1497" s="17"/>
      <c r="R1497" s="17"/>
      <c r="S1497" s="17"/>
      <c r="T1497" s="17"/>
      <c r="U1497" s="17"/>
      <c r="V1497" s="17"/>
      <c r="W1497" s="17"/>
      <c r="X1497" s="17"/>
      <c r="Y1497" s="17"/>
      <c r="Z1497" s="17"/>
      <c r="AA1497" s="17"/>
      <c r="AB1497" s="17"/>
      <c r="AC1497" s="17"/>
      <c r="AD1497" s="17"/>
      <c r="AE1497" s="17"/>
      <c r="AF1497" s="17"/>
      <c r="AG1497" s="17"/>
      <c r="AH1497" s="10"/>
      <c r="AI1497" s="10"/>
    </row>
    <row r="1498" spans="5:35" x14ac:dyDescent="0.3">
      <c r="E1498" s="25"/>
      <c r="F1498" s="25"/>
      <c r="G1498" s="53"/>
      <c r="H1498" s="25"/>
      <c r="I1498" s="10"/>
      <c r="J1498" s="17"/>
      <c r="K1498" s="17"/>
      <c r="L1498" s="17"/>
      <c r="M1498" s="17"/>
      <c r="N1498" s="17"/>
      <c r="O1498" s="17"/>
      <c r="P1498" s="17"/>
      <c r="Q1498" s="17"/>
      <c r="R1498" s="17"/>
      <c r="S1498" s="17"/>
      <c r="T1498" s="17"/>
      <c r="U1498" s="17"/>
      <c r="V1498" s="17"/>
      <c r="W1498" s="17"/>
      <c r="X1498" s="17"/>
      <c r="Y1498" s="17"/>
      <c r="Z1498" s="17"/>
      <c r="AA1498" s="17"/>
      <c r="AB1498" s="17"/>
      <c r="AC1498" s="17"/>
      <c r="AD1498" s="17"/>
      <c r="AE1498" s="17"/>
      <c r="AF1498" s="17"/>
      <c r="AG1498" s="17"/>
      <c r="AH1498" s="10"/>
      <c r="AI1498" s="10"/>
    </row>
    <row r="1499" spans="5:35" x14ac:dyDescent="0.3">
      <c r="E1499" s="25"/>
      <c r="F1499" s="25"/>
      <c r="G1499" s="53"/>
      <c r="H1499" s="25"/>
      <c r="I1499" s="10"/>
      <c r="J1499" s="17"/>
      <c r="K1499" s="17"/>
      <c r="L1499" s="17"/>
      <c r="M1499" s="17"/>
      <c r="N1499" s="17"/>
      <c r="O1499" s="17"/>
      <c r="P1499" s="17"/>
      <c r="Q1499" s="17"/>
      <c r="R1499" s="17"/>
      <c r="S1499" s="17"/>
      <c r="T1499" s="17"/>
      <c r="U1499" s="17"/>
      <c r="V1499" s="17"/>
      <c r="W1499" s="17"/>
      <c r="X1499" s="17"/>
      <c r="Y1499" s="17"/>
      <c r="Z1499" s="17"/>
      <c r="AA1499" s="17"/>
      <c r="AB1499" s="17"/>
      <c r="AC1499" s="17"/>
      <c r="AD1499" s="17"/>
      <c r="AE1499" s="17"/>
      <c r="AF1499" s="17"/>
      <c r="AG1499" s="17"/>
      <c r="AH1499" s="10"/>
      <c r="AI1499" s="10"/>
    </row>
    <row r="1500" spans="5:35" x14ac:dyDescent="0.3">
      <c r="E1500" s="25"/>
      <c r="F1500" s="25"/>
      <c r="G1500" s="53"/>
      <c r="H1500" s="25"/>
      <c r="I1500" s="10"/>
      <c r="J1500" s="17"/>
      <c r="K1500" s="17"/>
      <c r="L1500" s="17"/>
      <c r="M1500" s="17"/>
      <c r="N1500" s="17"/>
      <c r="O1500" s="17"/>
      <c r="P1500" s="17"/>
      <c r="Q1500" s="17"/>
      <c r="R1500" s="17"/>
      <c r="S1500" s="17"/>
      <c r="T1500" s="17"/>
      <c r="U1500" s="17"/>
      <c r="V1500" s="17"/>
      <c r="W1500" s="17"/>
      <c r="X1500" s="17"/>
      <c r="Y1500" s="17"/>
      <c r="Z1500" s="17"/>
      <c r="AA1500" s="17"/>
      <c r="AB1500" s="17"/>
      <c r="AC1500" s="17"/>
      <c r="AD1500" s="17"/>
      <c r="AE1500" s="17"/>
      <c r="AF1500" s="17"/>
      <c r="AG1500" s="17"/>
      <c r="AH1500" s="10"/>
      <c r="AI1500" s="10"/>
    </row>
    <row r="1501" spans="5:35" x14ac:dyDescent="0.3">
      <c r="E1501" s="25"/>
      <c r="F1501" s="25"/>
      <c r="G1501" s="53"/>
      <c r="H1501" s="25"/>
      <c r="I1501" s="10"/>
      <c r="J1501" s="17"/>
      <c r="K1501" s="17"/>
      <c r="L1501" s="17"/>
      <c r="M1501" s="17"/>
      <c r="N1501" s="17"/>
      <c r="O1501" s="17"/>
      <c r="P1501" s="17"/>
      <c r="Q1501" s="17"/>
      <c r="R1501" s="17"/>
      <c r="S1501" s="17"/>
      <c r="T1501" s="17"/>
      <c r="U1501" s="17"/>
      <c r="V1501" s="17"/>
      <c r="W1501" s="17"/>
      <c r="X1501" s="17"/>
      <c r="Y1501" s="17"/>
      <c r="Z1501" s="17"/>
      <c r="AA1501" s="17"/>
      <c r="AB1501" s="17"/>
      <c r="AC1501" s="17"/>
      <c r="AD1501" s="17"/>
      <c r="AE1501" s="17"/>
      <c r="AF1501" s="17"/>
      <c r="AG1501" s="17"/>
      <c r="AH1501" s="10"/>
      <c r="AI1501" s="10"/>
    </row>
    <row r="1502" spans="5:35" x14ac:dyDescent="0.3">
      <c r="E1502" s="25"/>
      <c r="F1502" s="25"/>
      <c r="G1502" s="53"/>
      <c r="H1502" s="25"/>
      <c r="I1502" s="10"/>
      <c r="J1502" s="17"/>
      <c r="K1502" s="17"/>
      <c r="L1502" s="17"/>
      <c r="M1502" s="17"/>
      <c r="N1502" s="17"/>
      <c r="O1502" s="17"/>
      <c r="P1502" s="17"/>
      <c r="Q1502" s="17"/>
      <c r="R1502" s="17"/>
      <c r="S1502" s="17"/>
      <c r="T1502" s="17"/>
      <c r="U1502" s="17"/>
      <c r="V1502" s="17"/>
      <c r="W1502" s="17"/>
      <c r="X1502" s="17"/>
      <c r="Y1502" s="17"/>
      <c r="Z1502" s="17"/>
      <c r="AA1502" s="17"/>
      <c r="AB1502" s="17"/>
      <c r="AC1502" s="17"/>
      <c r="AD1502" s="17"/>
      <c r="AE1502" s="17"/>
      <c r="AF1502" s="17"/>
      <c r="AG1502" s="17"/>
      <c r="AH1502" s="10"/>
      <c r="AI1502" s="10"/>
    </row>
    <row r="1503" spans="5:35" x14ac:dyDescent="0.3">
      <c r="E1503" s="25"/>
      <c r="F1503" s="25"/>
      <c r="G1503" s="53"/>
      <c r="H1503" s="25"/>
      <c r="I1503" s="10"/>
      <c r="J1503" s="17"/>
      <c r="K1503" s="17"/>
      <c r="L1503" s="17"/>
      <c r="M1503" s="17"/>
      <c r="N1503" s="17"/>
      <c r="O1503" s="17"/>
      <c r="P1503" s="17"/>
      <c r="Q1503" s="17"/>
      <c r="R1503" s="17"/>
      <c r="S1503" s="17"/>
      <c r="T1503" s="17"/>
      <c r="U1503" s="17"/>
      <c r="V1503" s="17"/>
      <c r="W1503" s="17"/>
      <c r="X1503" s="17"/>
      <c r="Y1503" s="17"/>
      <c r="Z1503" s="17"/>
      <c r="AA1503" s="17"/>
      <c r="AB1503" s="17"/>
      <c r="AC1503" s="17"/>
      <c r="AD1503" s="17"/>
      <c r="AE1503" s="17"/>
      <c r="AF1503" s="17"/>
      <c r="AG1503" s="17"/>
      <c r="AH1503" s="10"/>
      <c r="AI1503" s="10"/>
    </row>
    <row r="1504" spans="5:35" x14ac:dyDescent="0.3">
      <c r="E1504" s="25"/>
      <c r="F1504" s="25"/>
      <c r="G1504" s="53"/>
      <c r="H1504" s="25"/>
      <c r="I1504" s="10"/>
      <c r="J1504" s="17"/>
      <c r="K1504" s="17"/>
      <c r="L1504" s="17"/>
      <c r="M1504" s="17"/>
      <c r="N1504" s="17"/>
      <c r="O1504" s="17"/>
      <c r="P1504" s="17"/>
      <c r="Q1504" s="17"/>
      <c r="R1504" s="17"/>
      <c r="S1504" s="17"/>
      <c r="T1504" s="17"/>
      <c r="U1504" s="17"/>
      <c r="V1504" s="17"/>
      <c r="W1504" s="17"/>
      <c r="X1504" s="17"/>
      <c r="Y1504" s="17"/>
      <c r="Z1504" s="17"/>
      <c r="AA1504" s="17"/>
      <c r="AB1504" s="17"/>
      <c r="AC1504" s="17"/>
      <c r="AD1504" s="17"/>
      <c r="AE1504" s="17"/>
      <c r="AF1504" s="17"/>
      <c r="AG1504" s="17"/>
      <c r="AH1504" s="10"/>
      <c r="AI1504" s="10"/>
    </row>
    <row r="1505" spans="5:35" x14ac:dyDescent="0.3">
      <c r="E1505" s="25"/>
      <c r="F1505" s="25"/>
      <c r="G1505" s="53"/>
      <c r="H1505" s="25"/>
      <c r="I1505" s="10"/>
      <c r="J1505" s="17"/>
      <c r="K1505" s="17"/>
      <c r="L1505" s="17"/>
      <c r="M1505" s="17"/>
      <c r="N1505" s="17"/>
      <c r="O1505" s="17"/>
      <c r="P1505" s="17"/>
      <c r="Q1505" s="17"/>
      <c r="R1505" s="17"/>
      <c r="S1505" s="17"/>
      <c r="T1505" s="17"/>
      <c r="U1505" s="17"/>
      <c r="V1505" s="17"/>
      <c r="W1505" s="17"/>
      <c r="X1505" s="17"/>
      <c r="Y1505" s="17"/>
      <c r="Z1505" s="17"/>
      <c r="AA1505" s="17"/>
      <c r="AB1505" s="17"/>
      <c r="AC1505" s="17"/>
      <c r="AD1505" s="17"/>
      <c r="AE1505" s="17"/>
      <c r="AF1505" s="17"/>
      <c r="AG1505" s="17"/>
      <c r="AH1505" s="10"/>
      <c r="AI1505" s="10"/>
    </row>
    <row r="1506" spans="5:35" x14ac:dyDescent="0.3">
      <c r="E1506" s="25"/>
      <c r="F1506" s="25"/>
      <c r="G1506" s="53"/>
      <c r="H1506" s="25"/>
      <c r="I1506" s="10"/>
      <c r="J1506" s="17"/>
      <c r="K1506" s="17"/>
      <c r="L1506" s="17"/>
      <c r="M1506" s="17"/>
      <c r="N1506" s="17"/>
      <c r="O1506" s="17"/>
      <c r="P1506" s="17"/>
      <c r="Q1506" s="17"/>
      <c r="R1506" s="17"/>
      <c r="S1506" s="17"/>
      <c r="T1506" s="17"/>
      <c r="U1506" s="17"/>
      <c r="V1506" s="17"/>
      <c r="W1506" s="17"/>
      <c r="X1506" s="17"/>
      <c r="Y1506" s="17"/>
      <c r="Z1506" s="17"/>
      <c r="AA1506" s="17"/>
      <c r="AB1506" s="17"/>
      <c r="AC1506" s="17"/>
      <c r="AD1506" s="17"/>
      <c r="AE1506" s="17"/>
      <c r="AF1506" s="17"/>
      <c r="AG1506" s="17"/>
      <c r="AH1506" s="10"/>
      <c r="AI1506" s="10"/>
    </row>
    <row r="1507" spans="5:35" x14ac:dyDescent="0.3">
      <c r="E1507" s="25"/>
      <c r="F1507" s="25"/>
      <c r="G1507" s="53"/>
      <c r="H1507" s="25"/>
      <c r="I1507" s="10"/>
      <c r="J1507" s="17"/>
      <c r="K1507" s="17"/>
      <c r="L1507" s="17"/>
      <c r="M1507" s="17"/>
      <c r="N1507" s="17"/>
      <c r="O1507" s="17"/>
      <c r="P1507" s="17"/>
      <c r="Q1507" s="17"/>
      <c r="R1507" s="17"/>
      <c r="S1507" s="17"/>
      <c r="T1507" s="17"/>
      <c r="U1507" s="17"/>
      <c r="V1507" s="17"/>
      <c r="W1507" s="17"/>
      <c r="X1507" s="17"/>
      <c r="Y1507" s="17"/>
      <c r="Z1507" s="17"/>
      <c r="AA1507" s="17"/>
      <c r="AB1507" s="17"/>
      <c r="AC1507" s="17"/>
      <c r="AD1507" s="17"/>
      <c r="AE1507" s="17"/>
      <c r="AF1507" s="17"/>
      <c r="AG1507" s="17"/>
      <c r="AH1507" s="10"/>
      <c r="AI1507" s="10"/>
    </row>
    <row r="1508" spans="5:35" x14ac:dyDescent="0.3">
      <c r="E1508" s="25"/>
      <c r="F1508" s="25"/>
      <c r="G1508" s="53"/>
      <c r="H1508" s="25"/>
      <c r="I1508" s="10"/>
      <c r="J1508" s="17"/>
      <c r="K1508" s="17"/>
      <c r="L1508" s="17"/>
      <c r="M1508" s="17"/>
      <c r="N1508" s="17"/>
      <c r="O1508" s="17"/>
      <c r="P1508" s="17"/>
      <c r="Q1508" s="17"/>
      <c r="R1508" s="17"/>
      <c r="S1508" s="17"/>
      <c r="T1508" s="17"/>
      <c r="U1508" s="17"/>
      <c r="V1508" s="17"/>
      <c r="W1508" s="17"/>
      <c r="X1508" s="17"/>
      <c r="Y1508" s="17"/>
      <c r="Z1508" s="17"/>
      <c r="AA1508" s="17"/>
      <c r="AB1508" s="17"/>
      <c r="AC1508" s="17"/>
      <c r="AD1508" s="17"/>
      <c r="AE1508" s="17"/>
      <c r="AF1508" s="17"/>
      <c r="AG1508" s="17"/>
      <c r="AH1508" s="10"/>
      <c r="AI1508" s="10"/>
    </row>
    <row r="1509" spans="5:35" x14ac:dyDescent="0.3">
      <c r="E1509" s="25"/>
      <c r="F1509" s="25"/>
      <c r="G1509" s="53"/>
      <c r="H1509" s="25"/>
      <c r="I1509" s="10"/>
      <c r="J1509" s="17"/>
      <c r="K1509" s="17"/>
      <c r="L1509" s="17"/>
      <c r="M1509" s="17"/>
      <c r="N1509" s="17"/>
      <c r="O1509" s="17"/>
      <c r="P1509" s="17"/>
      <c r="Q1509" s="17"/>
      <c r="R1509" s="17"/>
      <c r="S1509" s="17"/>
      <c r="T1509" s="17"/>
      <c r="U1509" s="17"/>
      <c r="V1509" s="17"/>
      <c r="W1509" s="17"/>
      <c r="X1509" s="17"/>
      <c r="Y1509" s="17"/>
      <c r="Z1509" s="17"/>
      <c r="AA1509" s="17"/>
      <c r="AB1509" s="17"/>
      <c r="AC1509" s="17"/>
      <c r="AD1509" s="17"/>
      <c r="AE1509" s="17"/>
      <c r="AF1509" s="17"/>
      <c r="AG1509" s="17"/>
      <c r="AH1509" s="10"/>
      <c r="AI1509" s="10"/>
    </row>
    <row r="1510" spans="5:35" x14ac:dyDescent="0.3">
      <c r="E1510" s="25"/>
      <c r="F1510" s="25"/>
      <c r="G1510" s="53"/>
      <c r="H1510" s="25"/>
      <c r="I1510" s="10"/>
      <c r="J1510" s="17"/>
      <c r="K1510" s="17"/>
      <c r="L1510" s="17"/>
      <c r="M1510" s="17"/>
      <c r="N1510" s="17"/>
      <c r="O1510" s="17"/>
      <c r="P1510" s="17"/>
      <c r="Q1510" s="17"/>
      <c r="R1510" s="17"/>
      <c r="S1510" s="17"/>
      <c r="T1510" s="17"/>
      <c r="U1510" s="17"/>
      <c r="V1510" s="17"/>
      <c r="W1510" s="17"/>
      <c r="X1510" s="17"/>
      <c r="Y1510" s="17"/>
      <c r="Z1510" s="17"/>
      <c r="AA1510" s="17"/>
      <c r="AB1510" s="17"/>
      <c r="AC1510" s="17"/>
      <c r="AD1510" s="17"/>
      <c r="AE1510" s="17"/>
      <c r="AF1510" s="17"/>
      <c r="AG1510" s="17"/>
      <c r="AH1510" s="10"/>
      <c r="AI1510" s="10"/>
    </row>
    <row r="1511" spans="5:35" x14ac:dyDescent="0.3">
      <c r="E1511" s="25"/>
      <c r="F1511" s="25"/>
      <c r="G1511" s="53"/>
      <c r="H1511" s="25"/>
      <c r="I1511" s="10"/>
      <c r="J1511" s="17"/>
      <c r="K1511" s="17"/>
      <c r="L1511" s="17"/>
      <c r="M1511" s="17"/>
      <c r="N1511" s="17"/>
      <c r="O1511" s="17"/>
      <c r="P1511" s="17"/>
      <c r="Q1511" s="17"/>
      <c r="R1511" s="17"/>
      <c r="S1511" s="17"/>
      <c r="T1511" s="17"/>
      <c r="U1511" s="17"/>
      <c r="V1511" s="17"/>
      <c r="W1511" s="17"/>
      <c r="X1511" s="17"/>
      <c r="Y1511" s="17"/>
      <c r="Z1511" s="17"/>
      <c r="AA1511" s="17"/>
      <c r="AB1511" s="17"/>
      <c r="AC1511" s="17"/>
      <c r="AD1511" s="17"/>
      <c r="AE1511" s="17"/>
      <c r="AF1511" s="17"/>
      <c r="AG1511" s="17"/>
      <c r="AH1511" s="10"/>
      <c r="AI1511" s="10"/>
    </row>
    <row r="1512" spans="5:35" x14ac:dyDescent="0.3">
      <c r="E1512" s="25"/>
      <c r="F1512" s="25"/>
      <c r="G1512" s="53"/>
      <c r="H1512" s="25"/>
      <c r="I1512" s="10"/>
      <c r="J1512" s="17"/>
      <c r="K1512" s="17"/>
      <c r="L1512" s="17"/>
      <c r="M1512" s="17"/>
      <c r="N1512" s="17"/>
      <c r="O1512" s="17"/>
      <c r="P1512" s="17"/>
      <c r="Q1512" s="17"/>
      <c r="R1512" s="17"/>
      <c r="S1512" s="17"/>
      <c r="T1512" s="17"/>
      <c r="U1512" s="17"/>
      <c r="V1512" s="17"/>
      <c r="W1512" s="17"/>
      <c r="X1512" s="17"/>
      <c r="Y1512" s="17"/>
      <c r="Z1512" s="17"/>
      <c r="AA1512" s="17"/>
      <c r="AB1512" s="17"/>
      <c r="AC1512" s="17"/>
      <c r="AD1512" s="17"/>
      <c r="AE1512" s="17"/>
      <c r="AF1512" s="17"/>
      <c r="AG1512" s="17"/>
      <c r="AH1512" s="10"/>
      <c r="AI1512" s="10"/>
    </row>
    <row r="1513" spans="5:35" x14ac:dyDescent="0.3">
      <c r="E1513" s="25"/>
      <c r="F1513" s="25"/>
      <c r="G1513" s="53"/>
      <c r="H1513" s="25"/>
      <c r="I1513" s="10"/>
      <c r="J1513" s="17"/>
      <c r="K1513" s="17"/>
      <c r="L1513" s="17"/>
      <c r="M1513" s="17"/>
      <c r="N1513" s="17"/>
      <c r="O1513" s="17"/>
      <c r="P1513" s="17"/>
      <c r="Q1513" s="17"/>
      <c r="R1513" s="17"/>
      <c r="S1513" s="17"/>
      <c r="T1513" s="17"/>
      <c r="U1513" s="17"/>
      <c r="V1513" s="17"/>
      <c r="W1513" s="17"/>
      <c r="X1513" s="17"/>
      <c r="Y1513" s="17"/>
      <c r="Z1513" s="17"/>
      <c r="AA1513" s="17"/>
      <c r="AB1513" s="17"/>
      <c r="AC1513" s="17"/>
      <c r="AD1513" s="17"/>
      <c r="AE1513" s="17"/>
      <c r="AF1513" s="17"/>
      <c r="AG1513" s="17"/>
      <c r="AH1513" s="10"/>
      <c r="AI1513" s="10"/>
    </row>
  </sheetData>
  <sheetProtection algorithmName="SHA-512" hashValue="nLODFhCSi+dAyR3PNDeu/FFADBwn9s06zuDH9P4P5npuNBg66lgOdhbkEfoNN6ye9UYdQF6Cl1pe9h5CdRtstw==" saltValue="alz0MEyjA9DaRbrCEYEnQg==" spinCount="100000" sheet="1" scenarios="1" autoFilter="0"/>
  <mergeCells count="18">
    <mergeCell ref="AH7:AM7"/>
    <mergeCell ref="A7:D7"/>
    <mergeCell ref="K1433:AG1433"/>
    <mergeCell ref="K1435:AG1435"/>
    <mergeCell ref="K1405:AG1405"/>
    <mergeCell ref="K1407:AG1407"/>
    <mergeCell ref="K1409:AG1409"/>
    <mergeCell ref="K1411:AG1411"/>
    <mergeCell ref="K1413:AG1413"/>
    <mergeCell ref="K1415:AG1415"/>
    <mergeCell ref="K1417:AG1417"/>
    <mergeCell ref="K1419:AG1419"/>
    <mergeCell ref="K1421:AG1421"/>
    <mergeCell ref="K1423:AG1423"/>
    <mergeCell ref="K1425:AG1425"/>
    <mergeCell ref="K1427:AG1427"/>
    <mergeCell ref="K1429:AG1429"/>
    <mergeCell ref="K1431:AG1431"/>
  </mergeCells>
  <phoneticPr fontId="14" type="noConversion"/>
  <conditionalFormatting sqref="H1405">
    <cfRule type="duplicateValues" dxfId="1" priority="2"/>
  </conditionalFormatting>
  <conditionalFormatting sqref="H1407 H1409 H1411 H1413 H1415 H1417 H1419 H1421 H1423 H1425 H1427 H1429 H1431 H1433 H1435">
    <cfRule type="duplicateValues" dxfId="0" priority="1"/>
  </conditionalFormatting>
  <pageMargins left="0.45" right="0.45" top="0.75" bottom="0.75" header="0.3" footer="0.3"/>
  <pageSetup scale="44" fitToHeight="999" orientation="landscape" r:id="rId1"/>
  <legacy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DDA6B-007A-4D02-86BF-261741CD1B05}">
  <sheetPr>
    <tabColor rgb="FFFFFF00"/>
  </sheetPr>
  <dimension ref="A1:B4913"/>
  <sheetViews>
    <sheetView workbookViewId="0">
      <selection activeCell="B29" sqref="B29"/>
    </sheetView>
  </sheetViews>
  <sheetFormatPr defaultRowHeight="14" x14ac:dyDescent="0.3"/>
  <cols>
    <col min="2" max="2" width="139.8984375" bestFit="1" customWidth="1"/>
  </cols>
  <sheetData>
    <row r="1" spans="1:2" ht="14.4" x14ac:dyDescent="0.3">
      <c r="A1" s="1" t="s">
        <v>31090</v>
      </c>
      <c r="B1" s="1" t="s">
        <v>161</v>
      </c>
    </row>
    <row r="2" spans="1:2" ht="14.4" x14ac:dyDescent="0.3">
      <c r="A2" t="s">
        <v>11775</v>
      </c>
      <c r="B2" t="s">
        <v>31091</v>
      </c>
    </row>
    <row r="3" spans="1:2" ht="14.4" x14ac:dyDescent="0.3">
      <c r="A3" t="s">
        <v>11910</v>
      </c>
      <c r="B3" t="s">
        <v>31092</v>
      </c>
    </row>
    <row r="4" spans="1:2" ht="14.4" x14ac:dyDescent="0.3">
      <c r="A4" t="s">
        <v>12165</v>
      </c>
      <c r="B4" t="s">
        <v>31093</v>
      </c>
    </row>
    <row r="5" spans="1:2" ht="14.4" x14ac:dyDescent="0.3">
      <c r="A5" t="s">
        <v>12631</v>
      </c>
      <c r="B5" t="s">
        <v>31094</v>
      </c>
    </row>
    <row r="6" spans="1:2" ht="14.4" x14ac:dyDescent="0.3">
      <c r="A6" t="s">
        <v>105</v>
      </c>
      <c r="B6" t="s">
        <v>104</v>
      </c>
    </row>
    <row r="7" spans="1:2" ht="14.4" x14ac:dyDescent="0.3">
      <c r="A7" t="s">
        <v>12662</v>
      </c>
      <c r="B7" t="s">
        <v>31095</v>
      </c>
    </row>
    <row r="8" spans="1:2" ht="14.4" x14ac:dyDescent="0.3">
      <c r="A8" t="s">
        <v>12680</v>
      </c>
      <c r="B8" t="s">
        <v>31096</v>
      </c>
    </row>
    <row r="9" spans="1:2" ht="14.4" x14ac:dyDescent="0.3">
      <c r="A9" t="s">
        <v>12779</v>
      </c>
      <c r="B9" t="s">
        <v>31097</v>
      </c>
    </row>
    <row r="10" spans="1:2" ht="14.4" x14ac:dyDescent="0.3">
      <c r="A10" t="s">
        <v>12843</v>
      </c>
      <c r="B10" t="s">
        <v>31098</v>
      </c>
    </row>
    <row r="11" spans="1:2" ht="14.4" x14ac:dyDescent="0.3">
      <c r="A11" t="s">
        <v>12865</v>
      </c>
      <c r="B11" t="s">
        <v>31099</v>
      </c>
    </row>
    <row r="12" spans="1:2" ht="14.4" x14ac:dyDescent="0.3">
      <c r="A12" t="s">
        <v>13597</v>
      </c>
      <c r="B12" t="s">
        <v>31100</v>
      </c>
    </row>
    <row r="13" spans="1:2" ht="14.4" x14ac:dyDescent="0.3">
      <c r="A13" t="s">
        <v>14050</v>
      </c>
      <c r="B13" t="s">
        <v>31101</v>
      </c>
    </row>
    <row r="14" spans="1:2" ht="14.4" x14ac:dyDescent="0.3">
      <c r="A14" t="s">
        <v>14807</v>
      </c>
      <c r="B14" t="s">
        <v>31102</v>
      </c>
    </row>
    <row r="15" spans="1:2" ht="14.4" x14ac:dyDescent="0.3">
      <c r="A15" t="s">
        <v>14900</v>
      </c>
      <c r="B15" t="s">
        <v>31103</v>
      </c>
    </row>
    <row r="16" spans="1:2" ht="14.4" x14ac:dyDescent="0.3">
      <c r="A16" t="s">
        <v>15359</v>
      </c>
      <c r="B16" t="s">
        <v>31104</v>
      </c>
    </row>
    <row r="17" spans="1:2" ht="14.4" x14ac:dyDescent="0.3">
      <c r="A17" t="s">
        <v>15369</v>
      </c>
      <c r="B17" t="s">
        <v>31105</v>
      </c>
    </row>
    <row r="18" spans="1:2" ht="14.4" x14ac:dyDescent="0.3">
      <c r="A18" t="s">
        <v>15396</v>
      </c>
      <c r="B18" t="s">
        <v>31106</v>
      </c>
    </row>
    <row r="19" spans="1:2" ht="14.4" x14ac:dyDescent="0.3">
      <c r="A19" t="s">
        <v>15402</v>
      </c>
      <c r="B19" t="s">
        <v>31107</v>
      </c>
    </row>
    <row r="20" spans="1:2" ht="14.4" x14ac:dyDescent="0.3">
      <c r="A20" t="s">
        <v>107</v>
      </c>
      <c r="B20" t="s">
        <v>106</v>
      </c>
    </row>
    <row r="21" spans="1:2" ht="14.4" x14ac:dyDescent="0.3">
      <c r="A21" t="s">
        <v>15404</v>
      </c>
      <c r="B21" t="s">
        <v>31108</v>
      </c>
    </row>
    <row r="22" spans="1:2" ht="14.4" x14ac:dyDescent="0.3">
      <c r="A22" t="s">
        <v>15456</v>
      </c>
      <c r="B22" t="s">
        <v>31109</v>
      </c>
    </row>
    <row r="23" spans="1:2" ht="14.4" x14ac:dyDescent="0.3">
      <c r="A23" t="s">
        <v>109</v>
      </c>
      <c r="B23" t="s">
        <v>108</v>
      </c>
    </row>
    <row r="24" spans="1:2" x14ac:dyDescent="0.3">
      <c r="A24" t="s">
        <v>15463</v>
      </c>
      <c r="B24" t="s">
        <v>31110</v>
      </c>
    </row>
    <row r="25" spans="1:2" x14ac:dyDescent="0.3">
      <c r="A25" t="s">
        <v>49</v>
      </c>
      <c r="B25" t="s">
        <v>48</v>
      </c>
    </row>
    <row r="26" spans="1:2" x14ac:dyDescent="0.3">
      <c r="A26" t="s">
        <v>173</v>
      </c>
      <c r="B26" t="s">
        <v>172</v>
      </c>
    </row>
    <row r="27" spans="1:2" x14ac:dyDescent="0.3">
      <c r="A27" t="s">
        <v>17455</v>
      </c>
      <c r="B27" t="s">
        <v>31111</v>
      </c>
    </row>
    <row r="28" spans="1:2" x14ac:dyDescent="0.3">
      <c r="A28" t="s">
        <v>17461</v>
      </c>
      <c r="B28" t="s">
        <v>31112</v>
      </c>
    </row>
    <row r="29" spans="1:2" x14ac:dyDescent="0.3">
      <c r="A29" t="s">
        <v>17486</v>
      </c>
      <c r="B29" t="s">
        <v>31113</v>
      </c>
    </row>
    <row r="30" spans="1:2" x14ac:dyDescent="0.3">
      <c r="A30" t="s">
        <v>17487</v>
      </c>
      <c r="B30" t="s">
        <v>31114</v>
      </c>
    </row>
    <row r="31" spans="1:2" x14ac:dyDescent="0.3">
      <c r="A31" t="s">
        <v>17489</v>
      </c>
      <c r="B31" t="s">
        <v>31115</v>
      </c>
    </row>
    <row r="32" spans="1:2" x14ac:dyDescent="0.3">
      <c r="A32" t="s">
        <v>17491</v>
      </c>
      <c r="B32" t="s">
        <v>31116</v>
      </c>
    </row>
    <row r="33" spans="1:2" x14ac:dyDescent="0.3">
      <c r="A33" t="s">
        <v>18041</v>
      </c>
      <c r="B33" t="s">
        <v>31117</v>
      </c>
    </row>
    <row r="34" spans="1:2" x14ac:dyDescent="0.3">
      <c r="A34" t="s">
        <v>18092</v>
      </c>
      <c r="B34" t="s">
        <v>31118</v>
      </c>
    </row>
    <row r="35" spans="1:2" x14ac:dyDescent="0.3">
      <c r="A35" t="s">
        <v>111</v>
      </c>
      <c r="B35" t="s">
        <v>110</v>
      </c>
    </row>
    <row r="36" spans="1:2" x14ac:dyDescent="0.3">
      <c r="A36" t="s">
        <v>18407</v>
      </c>
      <c r="B36" t="s">
        <v>31119</v>
      </c>
    </row>
    <row r="37" spans="1:2" x14ac:dyDescent="0.3">
      <c r="A37" t="s">
        <v>113</v>
      </c>
      <c r="B37" t="s">
        <v>112</v>
      </c>
    </row>
    <row r="38" spans="1:2" x14ac:dyDescent="0.3">
      <c r="A38" t="s">
        <v>115</v>
      </c>
      <c r="B38" t="s">
        <v>114</v>
      </c>
    </row>
    <row r="39" spans="1:2" x14ac:dyDescent="0.3">
      <c r="A39" t="s">
        <v>18575</v>
      </c>
      <c r="B39" t="s">
        <v>31120</v>
      </c>
    </row>
    <row r="40" spans="1:2" x14ac:dyDescent="0.3">
      <c r="A40" t="s">
        <v>117</v>
      </c>
      <c r="B40" t="s">
        <v>31121</v>
      </c>
    </row>
    <row r="41" spans="1:2" x14ac:dyDescent="0.3">
      <c r="A41" t="s">
        <v>119</v>
      </c>
      <c r="B41" t="s">
        <v>31122</v>
      </c>
    </row>
    <row r="42" spans="1:2" x14ac:dyDescent="0.3">
      <c r="A42" t="s">
        <v>121</v>
      </c>
      <c r="B42" t="s">
        <v>31123</v>
      </c>
    </row>
    <row r="43" spans="1:2" x14ac:dyDescent="0.3">
      <c r="A43" t="s">
        <v>123</v>
      </c>
      <c r="B43" t="s">
        <v>31124</v>
      </c>
    </row>
    <row r="44" spans="1:2" x14ac:dyDescent="0.3">
      <c r="A44" t="s">
        <v>125</v>
      </c>
      <c r="B44" t="s">
        <v>124</v>
      </c>
    </row>
    <row r="45" spans="1:2" x14ac:dyDescent="0.3">
      <c r="A45" t="s">
        <v>19504</v>
      </c>
      <c r="B45" t="s">
        <v>31125</v>
      </c>
    </row>
    <row r="46" spans="1:2" x14ac:dyDescent="0.3">
      <c r="A46" t="s">
        <v>19713</v>
      </c>
      <c r="B46" t="s">
        <v>31126</v>
      </c>
    </row>
    <row r="47" spans="1:2" x14ac:dyDescent="0.3">
      <c r="A47" t="s">
        <v>19717</v>
      </c>
      <c r="B47" t="s">
        <v>31127</v>
      </c>
    </row>
    <row r="48" spans="1:2" x14ac:dyDescent="0.3">
      <c r="A48" t="s">
        <v>127</v>
      </c>
      <c r="B48" t="s">
        <v>126</v>
      </c>
    </row>
    <row r="49" spans="1:2" x14ac:dyDescent="0.3">
      <c r="A49" t="s">
        <v>20119</v>
      </c>
      <c r="B49" t="s">
        <v>31128</v>
      </c>
    </row>
    <row r="50" spans="1:2" x14ac:dyDescent="0.3">
      <c r="A50" t="s">
        <v>20126</v>
      </c>
      <c r="B50" t="s">
        <v>31129</v>
      </c>
    </row>
    <row r="51" spans="1:2" x14ac:dyDescent="0.3">
      <c r="A51" t="s">
        <v>20445</v>
      </c>
      <c r="B51" t="s">
        <v>31130</v>
      </c>
    </row>
    <row r="52" spans="1:2" x14ac:dyDescent="0.3">
      <c r="A52" t="s">
        <v>20449</v>
      </c>
      <c r="B52" t="s">
        <v>31131</v>
      </c>
    </row>
    <row r="53" spans="1:2" x14ac:dyDescent="0.3">
      <c r="A53" t="s">
        <v>20550</v>
      </c>
      <c r="B53" t="s">
        <v>31132</v>
      </c>
    </row>
    <row r="54" spans="1:2" x14ac:dyDescent="0.3">
      <c r="A54" t="s">
        <v>129</v>
      </c>
      <c r="B54" t="s">
        <v>128</v>
      </c>
    </row>
    <row r="55" spans="1:2" x14ac:dyDescent="0.3">
      <c r="A55" t="s">
        <v>131</v>
      </c>
      <c r="B55" t="s">
        <v>130</v>
      </c>
    </row>
    <row r="56" spans="1:2" x14ac:dyDescent="0.3">
      <c r="A56" t="s">
        <v>20972</v>
      </c>
      <c r="B56" t="s">
        <v>31133</v>
      </c>
    </row>
    <row r="57" spans="1:2" x14ac:dyDescent="0.3">
      <c r="A57" t="s">
        <v>20988</v>
      </c>
      <c r="B57" t="s">
        <v>31134</v>
      </c>
    </row>
    <row r="58" spans="1:2" x14ac:dyDescent="0.3">
      <c r="A58" t="s">
        <v>21009</v>
      </c>
      <c r="B58" t="s">
        <v>31135</v>
      </c>
    </row>
    <row r="59" spans="1:2" x14ac:dyDescent="0.3">
      <c r="A59" t="s">
        <v>21090</v>
      </c>
      <c r="B59" t="s">
        <v>21091</v>
      </c>
    </row>
    <row r="60" spans="1:2" x14ac:dyDescent="0.3">
      <c r="A60" t="s">
        <v>21626</v>
      </c>
      <c r="B60" t="s">
        <v>31136</v>
      </c>
    </row>
    <row r="61" spans="1:2" x14ac:dyDescent="0.3">
      <c r="A61" t="s">
        <v>21628</v>
      </c>
      <c r="B61" t="s">
        <v>45</v>
      </c>
    </row>
    <row r="62" spans="1:2" x14ac:dyDescent="0.3">
      <c r="A62" t="s">
        <v>21910</v>
      </c>
      <c r="B62" t="s">
        <v>31137</v>
      </c>
    </row>
    <row r="63" spans="1:2" x14ac:dyDescent="0.3">
      <c r="A63" t="s">
        <v>21970</v>
      </c>
      <c r="B63" t="s">
        <v>31138</v>
      </c>
    </row>
    <row r="64" spans="1:2" x14ac:dyDescent="0.3">
      <c r="A64" t="s">
        <v>22028</v>
      </c>
      <c r="B64" t="s">
        <v>31139</v>
      </c>
    </row>
    <row r="65" spans="1:2" x14ac:dyDescent="0.3">
      <c r="A65" t="s">
        <v>140</v>
      </c>
      <c r="B65" t="s">
        <v>139</v>
      </c>
    </row>
    <row r="66" spans="1:2" x14ac:dyDescent="0.3">
      <c r="A66" t="s">
        <v>142</v>
      </c>
      <c r="B66" t="s">
        <v>31140</v>
      </c>
    </row>
    <row r="67" spans="1:2" x14ac:dyDescent="0.3">
      <c r="A67" t="s">
        <v>22649</v>
      </c>
      <c r="B67" t="s">
        <v>31141</v>
      </c>
    </row>
    <row r="68" spans="1:2" x14ac:dyDescent="0.3">
      <c r="A68" t="s">
        <v>22669</v>
      </c>
      <c r="B68" t="s">
        <v>31142</v>
      </c>
    </row>
    <row r="69" spans="1:2" x14ac:dyDescent="0.3">
      <c r="A69" t="s">
        <v>22778</v>
      </c>
      <c r="B69" t="s">
        <v>31143</v>
      </c>
    </row>
    <row r="70" spans="1:2" x14ac:dyDescent="0.3">
      <c r="A70" t="s">
        <v>22787</v>
      </c>
      <c r="B70" t="s">
        <v>31144</v>
      </c>
    </row>
    <row r="71" spans="1:2" x14ac:dyDescent="0.3">
      <c r="A71" t="s">
        <v>184</v>
      </c>
      <c r="B71" t="s">
        <v>183</v>
      </c>
    </row>
    <row r="72" spans="1:2" x14ac:dyDescent="0.3">
      <c r="A72" t="s">
        <v>186</v>
      </c>
      <c r="B72" t="s">
        <v>185</v>
      </c>
    </row>
    <row r="73" spans="1:2" x14ac:dyDescent="0.3">
      <c r="A73" t="s">
        <v>22837</v>
      </c>
      <c r="B73" t="s">
        <v>31145</v>
      </c>
    </row>
    <row r="74" spans="1:2" x14ac:dyDescent="0.3">
      <c r="A74" t="s">
        <v>198</v>
      </c>
      <c r="B74" t="s">
        <v>197</v>
      </c>
    </row>
    <row r="75" spans="1:2" x14ac:dyDescent="0.3">
      <c r="A75" t="s">
        <v>216</v>
      </c>
      <c r="B75" t="s">
        <v>215</v>
      </c>
    </row>
    <row r="76" spans="1:2" x14ac:dyDescent="0.3">
      <c r="A76" t="s">
        <v>218</v>
      </c>
      <c r="B76" t="s">
        <v>217</v>
      </c>
    </row>
    <row r="77" spans="1:2" x14ac:dyDescent="0.3">
      <c r="A77" t="s">
        <v>224</v>
      </c>
      <c r="B77" t="s">
        <v>223</v>
      </c>
    </row>
    <row r="78" spans="1:2" x14ac:dyDescent="0.3">
      <c r="A78" t="s">
        <v>226</v>
      </c>
      <c r="B78" t="s">
        <v>225</v>
      </c>
    </row>
    <row r="79" spans="1:2" x14ac:dyDescent="0.3">
      <c r="A79" t="s">
        <v>232</v>
      </c>
      <c r="B79" t="s">
        <v>231</v>
      </c>
    </row>
    <row r="80" spans="1:2" x14ac:dyDescent="0.3">
      <c r="A80" t="s">
        <v>235</v>
      </c>
      <c r="B80" t="s">
        <v>234</v>
      </c>
    </row>
    <row r="81" spans="1:2" x14ac:dyDescent="0.3">
      <c r="A81" t="s">
        <v>22925</v>
      </c>
      <c r="B81" t="s">
        <v>31146</v>
      </c>
    </row>
    <row r="82" spans="1:2" x14ac:dyDescent="0.3">
      <c r="A82" t="s">
        <v>240</v>
      </c>
      <c r="B82" t="s">
        <v>239</v>
      </c>
    </row>
    <row r="83" spans="1:2" x14ac:dyDescent="0.3">
      <c r="A83" t="s">
        <v>22942</v>
      </c>
      <c r="B83" t="s">
        <v>31147</v>
      </c>
    </row>
    <row r="84" spans="1:2" x14ac:dyDescent="0.3">
      <c r="A84" t="s">
        <v>22946</v>
      </c>
      <c r="B84" t="s">
        <v>31148</v>
      </c>
    </row>
    <row r="85" spans="1:2" x14ac:dyDescent="0.3">
      <c r="A85" t="s">
        <v>22970</v>
      </c>
      <c r="B85" t="s">
        <v>31149</v>
      </c>
    </row>
    <row r="86" spans="1:2" x14ac:dyDescent="0.3">
      <c r="A86" t="s">
        <v>22974</v>
      </c>
      <c r="B86" t="s">
        <v>31150</v>
      </c>
    </row>
    <row r="87" spans="1:2" x14ac:dyDescent="0.3">
      <c r="A87" t="s">
        <v>22978</v>
      </c>
      <c r="B87" t="s">
        <v>53</v>
      </c>
    </row>
    <row r="88" spans="1:2" x14ac:dyDescent="0.3">
      <c r="A88" t="s">
        <v>247</v>
      </c>
      <c r="B88" t="s">
        <v>246</v>
      </c>
    </row>
    <row r="89" spans="1:2" x14ac:dyDescent="0.3">
      <c r="A89" t="s">
        <v>251</v>
      </c>
      <c r="B89" t="s">
        <v>250</v>
      </c>
    </row>
    <row r="90" spans="1:2" x14ac:dyDescent="0.3">
      <c r="A90" t="s">
        <v>253</v>
      </c>
      <c r="B90" t="s">
        <v>252</v>
      </c>
    </row>
    <row r="91" spans="1:2" x14ac:dyDescent="0.3">
      <c r="A91" t="s">
        <v>255</v>
      </c>
      <c r="B91" t="s">
        <v>254</v>
      </c>
    </row>
    <row r="92" spans="1:2" x14ac:dyDescent="0.3">
      <c r="A92" t="s">
        <v>262</v>
      </c>
      <c r="B92" t="s">
        <v>261</v>
      </c>
    </row>
    <row r="93" spans="1:2" x14ac:dyDescent="0.3">
      <c r="A93" t="s">
        <v>266</v>
      </c>
      <c r="B93" t="s">
        <v>265</v>
      </c>
    </row>
    <row r="94" spans="1:2" x14ac:dyDescent="0.3">
      <c r="A94" t="s">
        <v>268</v>
      </c>
      <c r="B94" t="s">
        <v>267</v>
      </c>
    </row>
    <row r="95" spans="1:2" x14ac:dyDescent="0.3">
      <c r="A95" t="s">
        <v>273</v>
      </c>
      <c r="B95" t="s">
        <v>272</v>
      </c>
    </row>
    <row r="96" spans="1:2" x14ac:dyDescent="0.3">
      <c r="A96" t="s">
        <v>23056</v>
      </c>
      <c r="B96" t="s">
        <v>31151</v>
      </c>
    </row>
    <row r="97" spans="1:2" x14ac:dyDescent="0.3">
      <c r="A97" t="s">
        <v>280</v>
      </c>
      <c r="B97" t="s">
        <v>279</v>
      </c>
    </row>
    <row r="98" spans="1:2" x14ac:dyDescent="0.3">
      <c r="A98" t="s">
        <v>282</v>
      </c>
      <c r="B98" t="s">
        <v>281</v>
      </c>
    </row>
    <row r="99" spans="1:2" x14ac:dyDescent="0.3">
      <c r="A99" t="s">
        <v>294</v>
      </c>
      <c r="B99" t="s">
        <v>293</v>
      </c>
    </row>
    <row r="100" spans="1:2" x14ac:dyDescent="0.3">
      <c r="A100" t="s">
        <v>259</v>
      </c>
      <c r="B100" t="s">
        <v>258</v>
      </c>
    </row>
    <row r="101" spans="1:2" x14ac:dyDescent="0.3">
      <c r="A101" t="s">
        <v>23081</v>
      </c>
      <c r="B101" t="s">
        <v>31152</v>
      </c>
    </row>
    <row r="102" spans="1:2" x14ac:dyDescent="0.3">
      <c r="A102" t="s">
        <v>23089</v>
      </c>
      <c r="B102" t="s">
        <v>31153</v>
      </c>
    </row>
    <row r="103" spans="1:2" x14ac:dyDescent="0.3">
      <c r="A103" t="s">
        <v>296</v>
      </c>
      <c r="B103" t="s">
        <v>295</v>
      </c>
    </row>
    <row r="104" spans="1:2" x14ac:dyDescent="0.3">
      <c r="A104" t="s">
        <v>299</v>
      </c>
      <c r="B104" t="s">
        <v>298</v>
      </c>
    </row>
    <row r="105" spans="1:2" x14ac:dyDescent="0.3">
      <c r="A105" t="s">
        <v>286</v>
      </c>
      <c r="B105" t="s">
        <v>285</v>
      </c>
    </row>
    <row r="106" spans="1:2" x14ac:dyDescent="0.3">
      <c r="A106" t="s">
        <v>301</v>
      </c>
      <c r="B106" t="s">
        <v>300</v>
      </c>
    </row>
    <row r="107" spans="1:2" x14ac:dyDescent="0.3">
      <c r="A107" t="s">
        <v>303</v>
      </c>
      <c r="B107" t="s">
        <v>302</v>
      </c>
    </row>
    <row r="108" spans="1:2" x14ac:dyDescent="0.3">
      <c r="A108" t="s">
        <v>309</v>
      </c>
      <c r="B108" t="s">
        <v>308</v>
      </c>
    </row>
    <row r="109" spans="1:2" x14ac:dyDescent="0.3">
      <c r="A109" t="s">
        <v>327</v>
      </c>
      <c r="B109" t="s">
        <v>326</v>
      </c>
    </row>
    <row r="110" spans="1:2" x14ac:dyDescent="0.3">
      <c r="A110" t="s">
        <v>23146</v>
      </c>
      <c r="B110" t="s">
        <v>31154</v>
      </c>
    </row>
    <row r="111" spans="1:2" x14ac:dyDescent="0.3">
      <c r="A111" t="s">
        <v>23154</v>
      </c>
      <c r="B111" t="s">
        <v>31155</v>
      </c>
    </row>
    <row r="112" spans="1:2" x14ac:dyDescent="0.3">
      <c r="A112" t="s">
        <v>55</v>
      </c>
      <c r="B112" t="s">
        <v>54</v>
      </c>
    </row>
    <row r="113" spans="1:2" x14ac:dyDescent="0.3">
      <c r="A113" t="s">
        <v>23169</v>
      </c>
      <c r="B113" t="s">
        <v>31156</v>
      </c>
    </row>
    <row r="114" spans="1:2" x14ac:dyDescent="0.3">
      <c r="A114" t="s">
        <v>23173</v>
      </c>
      <c r="B114" t="s">
        <v>31157</v>
      </c>
    </row>
    <row r="115" spans="1:2" x14ac:dyDescent="0.3">
      <c r="A115" t="s">
        <v>23177</v>
      </c>
      <c r="B115" t="s">
        <v>31158</v>
      </c>
    </row>
    <row r="116" spans="1:2" x14ac:dyDescent="0.3">
      <c r="A116" t="s">
        <v>331</v>
      </c>
      <c r="B116" t="s">
        <v>330</v>
      </c>
    </row>
    <row r="117" spans="1:2" x14ac:dyDescent="0.3">
      <c r="A117" t="s">
        <v>333</v>
      </c>
      <c r="B117" t="s">
        <v>332</v>
      </c>
    </row>
    <row r="118" spans="1:2" x14ac:dyDescent="0.3">
      <c r="A118" t="s">
        <v>23198</v>
      </c>
      <c r="B118" t="s">
        <v>31159</v>
      </c>
    </row>
    <row r="119" spans="1:2" x14ac:dyDescent="0.3">
      <c r="A119" t="s">
        <v>23213</v>
      </c>
      <c r="B119" t="s">
        <v>31160</v>
      </c>
    </row>
    <row r="120" spans="1:2" x14ac:dyDescent="0.3">
      <c r="A120" t="s">
        <v>339</v>
      </c>
      <c r="B120" t="s">
        <v>338</v>
      </c>
    </row>
    <row r="121" spans="1:2" x14ac:dyDescent="0.3">
      <c r="A121" t="s">
        <v>341</v>
      </c>
      <c r="B121" t="s">
        <v>340</v>
      </c>
    </row>
    <row r="122" spans="1:2" x14ac:dyDescent="0.3">
      <c r="A122" t="s">
        <v>343</v>
      </c>
      <c r="B122" t="s">
        <v>342</v>
      </c>
    </row>
    <row r="123" spans="1:2" x14ac:dyDescent="0.3">
      <c r="A123" t="s">
        <v>345</v>
      </c>
      <c r="B123" t="s">
        <v>344</v>
      </c>
    </row>
    <row r="124" spans="1:2" x14ac:dyDescent="0.3">
      <c r="A124" t="s">
        <v>349</v>
      </c>
      <c r="B124" t="s">
        <v>348</v>
      </c>
    </row>
    <row r="125" spans="1:2" x14ac:dyDescent="0.3">
      <c r="A125" t="s">
        <v>351</v>
      </c>
      <c r="B125" t="s">
        <v>350</v>
      </c>
    </row>
    <row r="126" spans="1:2" x14ac:dyDescent="0.3">
      <c r="A126" t="s">
        <v>353</v>
      </c>
      <c r="B126" t="s">
        <v>352</v>
      </c>
    </row>
    <row r="127" spans="1:2" x14ac:dyDescent="0.3">
      <c r="A127" t="s">
        <v>355</v>
      </c>
      <c r="B127" t="s">
        <v>354</v>
      </c>
    </row>
    <row r="128" spans="1:2" x14ac:dyDescent="0.3">
      <c r="A128" t="s">
        <v>357</v>
      </c>
      <c r="B128" t="s">
        <v>356</v>
      </c>
    </row>
    <row r="129" spans="1:2" x14ac:dyDescent="0.3">
      <c r="A129" t="s">
        <v>361</v>
      </c>
      <c r="B129" t="s">
        <v>360</v>
      </c>
    </row>
    <row r="130" spans="1:2" x14ac:dyDescent="0.3">
      <c r="A130" t="s">
        <v>364</v>
      </c>
      <c r="B130" t="s">
        <v>363</v>
      </c>
    </row>
    <row r="131" spans="1:2" x14ac:dyDescent="0.3">
      <c r="A131" t="s">
        <v>288</v>
      </c>
      <c r="B131" t="s">
        <v>287</v>
      </c>
    </row>
    <row r="132" spans="1:2" x14ac:dyDescent="0.3">
      <c r="A132" t="s">
        <v>367</v>
      </c>
      <c r="B132" t="s">
        <v>366</v>
      </c>
    </row>
    <row r="133" spans="1:2" x14ac:dyDescent="0.3">
      <c r="A133" t="s">
        <v>369</v>
      </c>
      <c r="B133" t="s">
        <v>368</v>
      </c>
    </row>
    <row r="134" spans="1:2" x14ac:dyDescent="0.3">
      <c r="A134" t="s">
        <v>371</v>
      </c>
      <c r="B134" t="s">
        <v>370</v>
      </c>
    </row>
    <row r="135" spans="1:2" x14ac:dyDescent="0.3">
      <c r="A135" t="s">
        <v>23337</v>
      </c>
      <c r="B135" t="s">
        <v>31161</v>
      </c>
    </row>
    <row r="136" spans="1:2" x14ac:dyDescent="0.3">
      <c r="A136" t="s">
        <v>23345</v>
      </c>
      <c r="B136" t="s">
        <v>31162</v>
      </c>
    </row>
    <row r="137" spans="1:2" x14ac:dyDescent="0.3">
      <c r="A137" t="s">
        <v>376</v>
      </c>
      <c r="B137" t="s">
        <v>375</v>
      </c>
    </row>
    <row r="138" spans="1:2" x14ac:dyDescent="0.3">
      <c r="A138" t="s">
        <v>378</v>
      </c>
      <c r="B138" t="s">
        <v>377</v>
      </c>
    </row>
    <row r="139" spans="1:2" x14ac:dyDescent="0.3">
      <c r="A139" t="s">
        <v>380</v>
      </c>
      <c r="B139" t="s">
        <v>379</v>
      </c>
    </row>
    <row r="140" spans="1:2" x14ac:dyDescent="0.3">
      <c r="A140" t="s">
        <v>382</v>
      </c>
      <c r="B140" t="s">
        <v>381</v>
      </c>
    </row>
    <row r="141" spans="1:2" x14ac:dyDescent="0.3">
      <c r="A141" t="s">
        <v>384</v>
      </c>
      <c r="B141" t="s">
        <v>383</v>
      </c>
    </row>
    <row r="142" spans="1:2" x14ac:dyDescent="0.3">
      <c r="A142" t="s">
        <v>387</v>
      </c>
      <c r="B142" t="s">
        <v>386</v>
      </c>
    </row>
    <row r="143" spans="1:2" x14ac:dyDescent="0.3">
      <c r="A143" t="s">
        <v>390</v>
      </c>
      <c r="B143" t="s">
        <v>389</v>
      </c>
    </row>
    <row r="144" spans="1:2" x14ac:dyDescent="0.3">
      <c r="A144" t="s">
        <v>392</v>
      </c>
      <c r="B144" t="s">
        <v>391</v>
      </c>
    </row>
    <row r="145" spans="1:2" x14ac:dyDescent="0.3">
      <c r="A145" t="s">
        <v>394</v>
      </c>
      <c r="B145" t="s">
        <v>393</v>
      </c>
    </row>
    <row r="146" spans="1:2" x14ac:dyDescent="0.3">
      <c r="A146" t="s">
        <v>396</v>
      </c>
      <c r="B146" t="s">
        <v>395</v>
      </c>
    </row>
    <row r="147" spans="1:2" x14ac:dyDescent="0.3">
      <c r="A147" t="s">
        <v>398</v>
      </c>
      <c r="B147" t="s">
        <v>397</v>
      </c>
    </row>
    <row r="148" spans="1:2" x14ac:dyDescent="0.3">
      <c r="A148" t="s">
        <v>401</v>
      </c>
      <c r="B148" t="s">
        <v>400</v>
      </c>
    </row>
    <row r="149" spans="1:2" x14ac:dyDescent="0.3">
      <c r="A149" t="s">
        <v>291</v>
      </c>
      <c r="B149" t="s">
        <v>290</v>
      </c>
    </row>
    <row r="150" spans="1:2" x14ac:dyDescent="0.3">
      <c r="A150" t="s">
        <v>404</v>
      </c>
      <c r="B150" t="s">
        <v>403</v>
      </c>
    </row>
    <row r="151" spans="1:2" x14ac:dyDescent="0.3">
      <c r="A151" t="s">
        <v>406</v>
      </c>
      <c r="B151" t="s">
        <v>405</v>
      </c>
    </row>
    <row r="152" spans="1:2" x14ac:dyDescent="0.3">
      <c r="A152" t="s">
        <v>408</v>
      </c>
      <c r="B152" t="s">
        <v>407</v>
      </c>
    </row>
    <row r="153" spans="1:2" x14ac:dyDescent="0.3">
      <c r="A153" t="s">
        <v>410</v>
      </c>
      <c r="B153" t="s">
        <v>409</v>
      </c>
    </row>
    <row r="154" spans="1:2" x14ac:dyDescent="0.3">
      <c r="A154" t="s">
        <v>23438</v>
      </c>
      <c r="B154" t="s">
        <v>31163</v>
      </c>
    </row>
    <row r="155" spans="1:2" x14ac:dyDescent="0.3">
      <c r="A155" t="s">
        <v>23446</v>
      </c>
      <c r="B155" t="s">
        <v>31164</v>
      </c>
    </row>
    <row r="156" spans="1:2" x14ac:dyDescent="0.3">
      <c r="A156" t="s">
        <v>23450</v>
      </c>
      <c r="B156" t="s">
        <v>58</v>
      </c>
    </row>
    <row r="157" spans="1:2" x14ac:dyDescent="0.3">
      <c r="A157" t="s">
        <v>23458</v>
      </c>
      <c r="B157" t="s">
        <v>31165</v>
      </c>
    </row>
    <row r="158" spans="1:2" x14ac:dyDescent="0.3">
      <c r="A158" t="s">
        <v>419</v>
      </c>
      <c r="B158" t="s">
        <v>418</v>
      </c>
    </row>
    <row r="159" spans="1:2" x14ac:dyDescent="0.3">
      <c r="A159" t="s">
        <v>422</v>
      </c>
      <c r="B159" t="s">
        <v>421</v>
      </c>
    </row>
    <row r="160" spans="1:2" x14ac:dyDescent="0.3">
      <c r="A160" t="s">
        <v>424</v>
      </c>
      <c r="B160" t="s">
        <v>423</v>
      </c>
    </row>
    <row r="161" spans="1:2" x14ac:dyDescent="0.3">
      <c r="A161" t="s">
        <v>428</v>
      </c>
      <c r="B161" t="s">
        <v>427</v>
      </c>
    </row>
    <row r="162" spans="1:2" x14ac:dyDescent="0.3">
      <c r="A162" t="s">
        <v>432</v>
      </c>
      <c r="B162" t="s">
        <v>431</v>
      </c>
    </row>
    <row r="163" spans="1:2" x14ac:dyDescent="0.3">
      <c r="A163" t="s">
        <v>442</v>
      </c>
      <c r="B163" t="s">
        <v>441</v>
      </c>
    </row>
    <row r="164" spans="1:2" x14ac:dyDescent="0.3">
      <c r="A164" t="s">
        <v>444</v>
      </c>
      <c r="B164" t="s">
        <v>443</v>
      </c>
    </row>
    <row r="165" spans="1:2" x14ac:dyDescent="0.3">
      <c r="A165" t="s">
        <v>446</v>
      </c>
      <c r="B165" t="s">
        <v>445</v>
      </c>
    </row>
    <row r="166" spans="1:2" x14ac:dyDescent="0.3">
      <c r="A166" t="s">
        <v>23501</v>
      </c>
      <c r="B166" t="s">
        <v>31166</v>
      </c>
    </row>
    <row r="167" spans="1:2" x14ac:dyDescent="0.3">
      <c r="A167" t="s">
        <v>23509</v>
      </c>
      <c r="B167" t="s">
        <v>31167</v>
      </c>
    </row>
    <row r="168" spans="1:2" x14ac:dyDescent="0.3">
      <c r="A168" t="s">
        <v>23525</v>
      </c>
      <c r="B168" t="s">
        <v>31168</v>
      </c>
    </row>
    <row r="169" spans="1:2" x14ac:dyDescent="0.3">
      <c r="A169" t="s">
        <v>23533</v>
      </c>
      <c r="B169" t="s">
        <v>31169</v>
      </c>
    </row>
    <row r="170" spans="1:2" x14ac:dyDescent="0.3">
      <c r="A170" t="s">
        <v>23541</v>
      </c>
      <c r="B170" t="s">
        <v>31170</v>
      </c>
    </row>
    <row r="171" spans="1:2" x14ac:dyDescent="0.3">
      <c r="A171" t="s">
        <v>23573</v>
      </c>
      <c r="B171" t="s">
        <v>31171</v>
      </c>
    </row>
    <row r="172" spans="1:2" x14ac:dyDescent="0.3">
      <c r="A172" t="s">
        <v>23589</v>
      </c>
      <c r="B172" t="s">
        <v>31172</v>
      </c>
    </row>
    <row r="173" spans="1:2" x14ac:dyDescent="0.3">
      <c r="A173" t="s">
        <v>23657</v>
      </c>
      <c r="B173" t="s">
        <v>31173</v>
      </c>
    </row>
    <row r="174" spans="1:2" x14ac:dyDescent="0.3">
      <c r="A174" t="s">
        <v>23692</v>
      </c>
      <c r="B174" t="s">
        <v>31174</v>
      </c>
    </row>
    <row r="175" spans="1:2" x14ac:dyDescent="0.3">
      <c r="A175" t="s">
        <v>23700</v>
      </c>
      <c r="B175" t="s">
        <v>31175</v>
      </c>
    </row>
    <row r="176" spans="1:2" x14ac:dyDescent="0.3">
      <c r="A176" t="s">
        <v>23712</v>
      </c>
      <c r="B176" t="s">
        <v>31176</v>
      </c>
    </row>
    <row r="177" spans="1:2" x14ac:dyDescent="0.3">
      <c r="A177" t="s">
        <v>448</v>
      </c>
      <c r="B177" t="s">
        <v>447</v>
      </c>
    </row>
    <row r="178" spans="1:2" x14ac:dyDescent="0.3">
      <c r="A178" t="s">
        <v>23926</v>
      </c>
      <c r="B178" t="s">
        <v>31177</v>
      </c>
    </row>
    <row r="179" spans="1:2" x14ac:dyDescent="0.3">
      <c r="A179" t="s">
        <v>23968</v>
      </c>
      <c r="B179" t="s">
        <v>31178</v>
      </c>
    </row>
    <row r="180" spans="1:2" x14ac:dyDescent="0.3">
      <c r="A180" t="s">
        <v>23999</v>
      </c>
      <c r="B180" t="s">
        <v>31179</v>
      </c>
    </row>
    <row r="181" spans="1:2" x14ac:dyDescent="0.3">
      <c r="A181" t="s">
        <v>455</v>
      </c>
      <c r="B181" t="s">
        <v>454</v>
      </c>
    </row>
    <row r="182" spans="1:2" x14ac:dyDescent="0.3">
      <c r="A182" t="s">
        <v>24036</v>
      </c>
      <c r="B182" t="s">
        <v>31180</v>
      </c>
    </row>
    <row r="183" spans="1:2" x14ac:dyDescent="0.3">
      <c r="A183" t="s">
        <v>24040</v>
      </c>
      <c r="B183" t="s">
        <v>31181</v>
      </c>
    </row>
    <row r="184" spans="1:2" x14ac:dyDescent="0.3">
      <c r="A184" t="s">
        <v>24044</v>
      </c>
      <c r="B184" t="s">
        <v>31182</v>
      </c>
    </row>
    <row r="185" spans="1:2" x14ac:dyDescent="0.3">
      <c r="A185" t="s">
        <v>458</v>
      </c>
      <c r="B185" t="s">
        <v>457</v>
      </c>
    </row>
    <row r="186" spans="1:2" x14ac:dyDescent="0.3">
      <c r="A186" t="s">
        <v>461</v>
      </c>
      <c r="B186" t="s">
        <v>460</v>
      </c>
    </row>
    <row r="187" spans="1:2" x14ac:dyDescent="0.3">
      <c r="A187" t="s">
        <v>465</v>
      </c>
      <c r="B187" t="s">
        <v>464</v>
      </c>
    </row>
    <row r="188" spans="1:2" x14ac:dyDescent="0.3">
      <c r="A188" t="s">
        <v>467</v>
      </c>
      <c r="B188" t="s">
        <v>466</v>
      </c>
    </row>
    <row r="189" spans="1:2" x14ac:dyDescent="0.3">
      <c r="A189" t="s">
        <v>24067</v>
      </c>
      <c r="B189" t="s">
        <v>31183</v>
      </c>
    </row>
    <row r="190" spans="1:2" x14ac:dyDescent="0.3">
      <c r="A190" t="s">
        <v>469</v>
      </c>
      <c r="B190" t="s">
        <v>468</v>
      </c>
    </row>
    <row r="191" spans="1:2" x14ac:dyDescent="0.3">
      <c r="A191" t="s">
        <v>474</v>
      </c>
      <c r="B191" t="s">
        <v>473</v>
      </c>
    </row>
    <row r="192" spans="1:2" x14ac:dyDescent="0.3">
      <c r="A192" t="s">
        <v>24101</v>
      </c>
      <c r="B192" t="s">
        <v>31184</v>
      </c>
    </row>
    <row r="193" spans="1:2" x14ac:dyDescent="0.3">
      <c r="A193" t="s">
        <v>24105</v>
      </c>
      <c r="B193" t="s">
        <v>31185</v>
      </c>
    </row>
    <row r="194" spans="1:2" x14ac:dyDescent="0.3">
      <c r="A194" t="s">
        <v>476</v>
      </c>
      <c r="B194" t="s">
        <v>475</v>
      </c>
    </row>
    <row r="195" spans="1:2" x14ac:dyDescent="0.3">
      <c r="A195" t="s">
        <v>24116</v>
      </c>
      <c r="B195" t="s">
        <v>31186</v>
      </c>
    </row>
    <row r="196" spans="1:2" x14ac:dyDescent="0.3">
      <c r="A196" t="s">
        <v>478</v>
      </c>
      <c r="B196" t="s">
        <v>477</v>
      </c>
    </row>
    <row r="197" spans="1:2" x14ac:dyDescent="0.3">
      <c r="A197" t="s">
        <v>480</v>
      </c>
      <c r="B197" t="s">
        <v>479</v>
      </c>
    </row>
    <row r="198" spans="1:2" x14ac:dyDescent="0.3">
      <c r="A198" t="s">
        <v>483</v>
      </c>
      <c r="B198" t="s">
        <v>482</v>
      </c>
    </row>
    <row r="199" spans="1:2" x14ac:dyDescent="0.3">
      <c r="A199" t="s">
        <v>486</v>
      </c>
      <c r="B199" t="s">
        <v>485</v>
      </c>
    </row>
    <row r="200" spans="1:2" x14ac:dyDescent="0.3">
      <c r="A200" t="s">
        <v>24165</v>
      </c>
      <c r="B200" t="s">
        <v>31187</v>
      </c>
    </row>
    <row r="201" spans="1:2" x14ac:dyDescent="0.3">
      <c r="A201" t="s">
        <v>488</v>
      </c>
      <c r="B201" t="s">
        <v>487</v>
      </c>
    </row>
    <row r="202" spans="1:2" x14ac:dyDescent="0.3">
      <c r="A202" t="s">
        <v>24176</v>
      </c>
      <c r="B202" t="s">
        <v>31188</v>
      </c>
    </row>
    <row r="203" spans="1:2" x14ac:dyDescent="0.3">
      <c r="A203" t="s">
        <v>24200</v>
      </c>
      <c r="B203" t="s">
        <v>31189</v>
      </c>
    </row>
    <row r="204" spans="1:2" x14ac:dyDescent="0.3">
      <c r="A204" t="s">
        <v>99</v>
      </c>
      <c r="B204" t="s">
        <v>31190</v>
      </c>
    </row>
    <row r="205" spans="1:2" x14ac:dyDescent="0.3">
      <c r="A205" t="s">
        <v>101</v>
      </c>
      <c r="B205" t="s">
        <v>31191</v>
      </c>
    </row>
    <row r="206" spans="1:2" x14ac:dyDescent="0.3">
      <c r="A206" t="s">
        <v>103</v>
      </c>
      <c r="B206" t="s">
        <v>31192</v>
      </c>
    </row>
    <row r="207" spans="1:2" x14ac:dyDescent="0.3">
      <c r="A207" t="s">
        <v>24341</v>
      </c>
      <c r="B207" t="s">
        <v>31193</v>
      </c>
    </row>
    <row r="208" spans="1:2" x14ac:dyDescent="0.3">
      <c r="A208" t="s">
        <v>24345</v>
      </c>
      <c r="B208" t="s">
        <v>31194</v>
      </c>
    </row>
    <row r="209" spans="1:2" x14ac:dyDescent="0.3">
      <c r="A209" t="s">
        <v>24349</v>
      </c>
      <c r="B209" t="s">
        <v>31195</v>
      </c>
    </row>
    <row r="210" spans="1:2" x14ac:dyDescent="0.3">
      <c r="A210" t="s">
        <v>24367</v>
      </c>
      <c r="B210" t="s">
        <v>31196</v>
      </c>
    </row>
    <row r="211" spans="1:2" x14ac:dyDescent="0.3">
      <c r="A211" t="s">
        <v>24391</v>
      </c>
      <c r="B211" t="s">
        <v>31197</v>
      </c>
    </row>
    <row r="212" spans="1:2" x14ac:dyDescent="0.3">
      <c r="A212" t="s">
        <v>24398</v>
      </c>
      <c r="B212" t="s">
        <v>31198</v>
      </c>
    </row>
    <row r="213" spans="1:2" x14ac:dyDescent="0.3">
      <c r="A213" t="s">
        <v>24405</v>
      </c>
      <c r="B213" t="s">
        <v>31199</v>
      </c>
    </row>
    <row r="214" spans="1:2" x14ac:dyDescent="0.3">
      <c r="A214" t="s">
        <v>24412</v>
      </c>
      <c r="B214" t="s">
        <v>31200</v>
      </c>
    </row>
    <row r="215" spans="1:2" x14ac:dyDescent="0.3">
      <c r="A215" t="s">
        <v>24416</v>
      </c>
      <c r="B215" t="s">
        <v>31201</v>
      </c>
    </row>
    <row r="216" spans="1:2" x14ac:dyDescent="0.3">
      <c r="A216" t="s">
        <v>24455</v>
      </c>
      <c r="B216" t="s">
        <v>31202</v>
      </c>
    </row>
    <row r="217" spans="1:2" x14ac:dyDescent="0.3">
      <c r="A217" t="s">
        <v>24458</v>
      </c>
      <c r="B217" t="s">
        <v>31203</v>
      </c>
    </row>
    <row r="218" spans="1:2" x14ac:dyDescent="0.3">
      <c r="A218" t="s">
        <v>24460</v>
      </c>
      <c r="B218" t="s">
        <v>31204</v>
      </c>
    </row>
    <row r="219" spans="1:2" x14ac:dyDescent="0.3">
      <c r="A219" t="s">
        <v>24473</v>
      </c>
      <c r="B219" t="s">
        <v>31205</v>
      </c>
    </row>
    <row r="220" spans="1:2" x14ac:dyDescent="0.3">
      <c r="A220" t="s">
        <v>24484</v>
      </c>
      <c r="B220" t="s">
        <v>31206</v>
      </c>
    </row>
    <row r="221" spans="1:2" x14ac:dyDescent="0.3">
      <c r="A221" t="s">
        <v>24503</v>
      </c>
      <c r="B221" t="s">
        <v>31207</v>
      </c>
    </row>
    <row r="222" spans="1:2" x14ac:dyDescent="0.3">
      <c r="A222" t="s">
        <v>24581</v>
      </c>
      <c r="B222" t="s">
        <v>31208</v>
      </c>
    </row>
    <row r="223" spans="1:2" x14ac:dyDescent="0.3">
      <c r="A223" t="s">
        <v>506</v>
      </c>
      <c r="B223" t="s">
        <v>505</v>
      </c>
    </row>
    <row r="224" spans="1:2" x14ac:dyDescent="0.3">
      <c r="A224" t="s">
        <v>24733</v>
      </c>
      <c r="B224" t="s">
        <v>31209</v>
      </c>
    </row>
    <row r="225" spans="1:2" x14ac:dyDescent="0.3">
      <c r="A225" t="s">
        <v>24775</v>
      </c>
      <c r="B225" t="s">
        <v>31210</v>
      </c>
    </row>
    <row r="226" spans="1:2" x14ac:dyDescent="0.3">
      <c r="A226" t="s">
        <v>514</v>
      </c>
      <c r="B226" t="s">
        <v>513</v>
      </c>
    </row>
    <row r="227" spans="1:2" x14ac:dyDescent="0.3">
      <c r="A227" t="s">
        <v>24993</v>
      </c>
      <c r="B227" t="s">
        <v>31211</v>
      </c>
    </row>
    <row r="228" spans="1:2" x14ac:dyDescent="0.3">
      <c r="A228" t="s">
        <v>25009</v>
      </c>
      <c r="B228" t="s">
        <v>31212</v>
      </c>
    </row>
    <row r="229" spans="1:2" x14ac:dyDescent="0.3">
      <c r="A229" t="s">
        <v>207</v>
      </c>
      <c r="B229" t="s">
        <v>206</v>
      </c>
    </row>
    <row r="230" spans="1:2" x14ac:dyDescent="0.3">
      <c r="A230" t="s">
        <v>25122</v>
      </c>
      <c r="B230" t="s">
        <v>25123</v>
      </c>
    </row>
    <row r="231" spans="1:2" x14ac:dyDescent="0.3">
      <c r="A231" t="s">
        <v>315</v>
      </c>
      <c r="B231" t="s">
        <v>314</v>
      </c>
    </row>
    <row r="232" spans="1:2" x14ac:dyDescent="0.3">
      <c r="A232" t="s">
        <v>97</v>
      </c>
      <c r="B232" t="s">
        <v>96</v>
      </c>
    </row>
    <row r="233" spans="1:2" x14ac:dyDescent="0.3">
      <c r="A233" t="s">
        <v>523</v>
      </c>
      <c r="B233" t="s">
        <v>522</v>
      </c>
    </row>
    <row r="234" spans="1:2" x14ac:dyDescent="0.3">
      <c r="A234" t="s">
        <v>525</v>
      </c>
      <c r="B234" t="s">
        <v>524</v>
      </c>
    </row>
    <row r="235" spans="1:2" x14ac:dyDescent="0.3">
      <c r="A235" t="s">
        <v>527</v>
      </c>
      <c r="B235" t="s">
        <v>526</v>
      </c>
    </row>
    <row r="236" spans="1:2" x14ac:dyDescent="0.3">
      <c r="A236" t="s">
        <v>529</v>
      </c>
      <c r="B236" t="s">
        <v>528</v>
      </c>
    </row>
    <row r="237" spans="1:2" x14ac:dyDescent="0.3">
      <c r="A237" t="s">
        <v>25138</v>
      </c>
      <c r="B237" t="s">
        <v>31213</v>
      </c>
    </row>
    <row r="238" spans="1:2" x14ac:dyDescent="0.3">
      <c r="A238" t="s">
        <v>25146</v>
      </c>
      <c r="B238" t="s">
        <v>31214</v>
      </c>
    </row>
    <row r="239" spans="1:2" x14ac:dyDescent="0.3">
      <c r="A239" t="s">
        <v>25150</v>
      </c>
      <c r="B239" t="s">
        <v>31215</v>
      </c>
    </row>
    <row r="240" spans="1:2" x14ac:dyDescent="0.3">
      <c r="A240" t="s">
        <v>25156</v>
      </c>
      <c r="B240" t="s">
        <v>31216</v>
      </c>
    </row>
    <row r="241" spans="1:2" x14ac:dyDescent="0.3">
      <c r="A241" t="s">
        <v>25164</v>
      </c>
      <c r="B241" t="s">
        <v>31217</v>
      </c>
    </row>
    <row r="242" spans="1:2" x14ac:dyDescent="0.3">
      <c r="A242" t="s">
        <v>531</v>
      </c>
      <c r="B242" t="s">
        <v>530</v>
      </c>
    </row>
    <row r="243" spans="1:2" x14ac:dyDescent="0.3">
      <c r="A243" t="s">
        <v>25169</v>
      </c>
      <c r="B243" t="s">
        <v>31218</v>
      </c>
    </row>
    <row r="244" spans="1:2" x14ac:dyDescent="0.3">
      <c r="A244" t="s">
        <v>25190</v>
      </c>
      <c r="B244" t="s">
        <v>31219</v>
      </c>
    </row>
    <row r="245" spans="1:2" x14ac:dyDescent="0.3">
      <c r="A245" t="s">
        <v>25192</v>
      </c>
      <c r="B245" t="s">
        <v>31220</v>
      </c>
    </row>
    <row r="246" spans="1:2" x14ac:dyDescent="0.3">
      <c r="A246" t="s">
        <v>25200</v>
      </c>
      <c r="B246" t="s">
        <v>31221</v>
      </c>
    </row>
    <row r="247" spans="1:2" x14ac:dyDescent="0.3">
      <c r="A247" t="s">
        <v>25202</v>
      </c>
      <c r="B247" t="s">
        <v>31222</v>
      </c>
    </row>
    <row r="248" spans="1:2" x14ac:dyDescent="0.3">
      <c r="A248" t="s">
        <v>25214</v>
      </c>
      <c r="B248" t="s">
        <v>31223</v>
      </c>
    </row>
    <row r="249" spans="1:2" x14ac:dyDescent="0.3">
      <c r="A249" t="s">
        <v>25216</v>
      </c>
      <c r="B249" t="s">
        <v>31224</v>
      </c>
    </row>
    <row r="250" spans="1:2" x14ac:dyDescent="0.3">
      <c r="A250" t="s">
        <v>25218</v>
      </c>
      <c r="B250" t="s">
        <v>31225</v>
      </c>
    </row>
    <row r="251" spans="1:2" x14ac:dyDescent="0.3">
      <c r="A251" t="s">
        <v>492</v>
      </c>
      <c r="B251" t="s">
        <v>491</v>
      </c>
    </row>
    <row r="252" spans="1:2" x14ac:dyDescent="0.3">
      <c r="A252" t="s">
        <v>533</v>
      </c>
      <c r="B252" t="s">
        <v>532</v>
      </c>
    </row>
    <row r="253" spans="1:2" x14ac:dyDescent="0.3">
      <c r="A253" t="s">
        <v>25234</v>
      </c>
      <c r="B253" t="s">
        <v>31226</v>
      </c>
    </row>
    <row r="254" spans="1:2" x14ac:dyDescent="0.3">
      <c r="A254" t="s">
        <v>535</v>
      </c>
      <c r="B254" t="s">
        <v>534</v>
      </c>
    </row>
    <row r="255" spans="1:2" x14ac:dyDescent="0.3">
      <c r="A255" t="s">
        <v>61</v>
      </c>
      <c r="B255" t="s">
        <v>31227</v>
      </c>
    </row>
    <row r="256" spans="1:2" x14ac:dyDescent="0.3">
      <c r="A256" t="s">
        <v>538</v>
      </c>
      <c r="B256" t="s">
        <v>537</v>
      </c>
    </row>
    <row r="257" spans="1:2" x14ac:dyDescent="0.3">
      <c r="A257" t="s">
        <v>64</v>
      </c>
      <c r="B257" t="s">
        <v>31228</v>
      </c>
    </row>
    <row r="258" spans="1:2" x14ac:dyDescent="0.3">
      <c r="A258" t="s">
        <v>317</v>
      </c>
      <c r="B258" t="s">
        <v>63</v>
      </c>
    </row>
    <row r="259" spans="1:2" x14ac:dyDescent="0.3">
      <c r="A259" t="s">
        <v>540</v>
      </c>
      <c r="B259" t="s">
        <v>539</v>
      </c>
    </row>
    <row r="260" spans="1:2" x14ac:dyDescent="0.3">
      <c r="A260" t="s">
        <v>25389</v>
      </c>
      <c r="B260" t="s">
        <v>31229</v>
      </c>
    </row>
    <row r="261" spans="1:2" x14ac:dyDescent="0.3">
      <c r="A261" t="s">
        <v>25481</v>
      </c>
      <c r="B261" t="s">
        <v>31230</v>
      </c>
    </row>
    <row r="262" spans="1:2" x14ac:dyDescent="0.3">
      <c r="A262" t="s">
        <v>25483</v>
      </c>
      <c r="B262" t="s">
        <v>31231</v>
      </c>
    </row>
    <row r="263" spans="1:2" x14ac:dyDescent="0.3">
      <c r="A263" t="s">
        <v>25521</v>
      </c>
      <c r="B263" t="s">
        <v>31232</v>
      </c>
    </row>
    <row r="264" spans="1:2" x14ac:dyDescent="0.3">
      <c r="A264" t="s">
        <v>25543</v>
      </c>
      <c r="B264" t="s">
        <v>31233</v>
      </c>
    </row>
    <row r="265" spans="1:2" x14ac:dyDescent="0.3">
      <c r="A265" t="s">
        <v>25545</v>
      </c>
      <c r="B265" t="s">
        <v>31234</v>
      </c>
    </row>
    <row r="266" spans="1:2" x14ac:dyDescent="0.3">
      <c r="A266" t="s">
        <v>25549</v>
      </c>
      <c r="B266" t="s">
        <v>31235</v>
      </c>
    </row>
    <row r="267" spans="1:2" x14ac:dyDescent="0.3">
      <c r="A267" t="s">
        <v>25603</v>
      </c>
      <c r="B267" t="s">
        <v>31236</v>
      </c>
    </row>
    <row r="268" spans="1:2" x14ac:dyDescent="0.3">
      <c r="A268" t="s">
        <v>25635</v>
      </c>
      <c r="B268" t="s">
        <v>31237</v>
      </c>
    </row>
    <row r="269" spans="1:2" x14ac:dyDescent="0.3">
      <c r="A269" t="s">
        <v>25881</v>
      </c>
      <c r="B269" t="s">
        <v>31238</v>
      </c>
    </row>
    <row r="270" spans="1:2" x14ac:dyDescent="0.3">
      <c r="A270" t="s">
        <v>25934</v>
      </c>
      <c r="B270" t="s">
        <v>31239</v>
      </c>
    </row>
    <row r="271" spans="1:2" x14ac:dyDescent="0.3">
      <c r="A271" t="s">
        <v>25938</v>
      </c>
      <c r="B271" t="s">
        <v>31240</v>
      </c>
    </row>
    <row r="272" spans="1:2" x14ac:dyDescent="0.3">
      <c r="A272" t="s">
        <v>25940</v>
      </c>
      <c r="B272" t="s">
        <v>31241</v>
      </c>
    </row>
    <row r="273" spans="1:2" x14ac:dyDescent="0.3">
      <c r="A273" t="s">
        <v>25942</v>
      </c>
      <c r="B273" t="s">
        <v>31242</v>
      </c>
    </row>
    <row r="274" spans="1:2" x14ac:dyDescent="0.3">
      <c r="A274" t="s">
        <v>25944</v>
      </c>
      <c r="B274" t="s">
        <v>31243</v>
      </c>
    </row>
    <row r="275" spans="1:2" x14ac:dyDescent="0.3">
      <c r="A275" t="s">
        <v>25950</v>
      </c>
      <c r="B275" t="s">
        <v>31244</v>
      </c>
    </row>
    <row r="276" spans="1:2" x14ac:dyDescent="0.3">
      <c r="A276" t="s">
        <v>25952</v>
      </c>
      <c r="B276" t="s">
        <v>31245</v>
      </c>
    </row>
    <row r="277" spans="1:2" x14ac:dyDescent="0.3">
      <c r="A277" t="s">
        <v>25954</v>
      </c>
      <c r="B277" t="s">
        <v>31246</v>
      </c>
    </row>
    <row r="278" spans="1:2" x14ac:dyDescent="0.3">
      <c r="A278" t="s">
        <v>25956</v>
      </c>
      <c r="B278" t="s">
        <v>31247</v>
      </c>
    </row>
    <row r="279" spans="1:2" x14ac:dyDescent="0.3">
      <c r="A279" t="s">
        <v>25958</v>
      </c>
      <c r="B279" t="s">
        <v>31248</v>
      </c>
    </row>
    <row r="280" spans="1:2" x14ac:dyDescent="0.3">
      <c r="A280" t="s">
        <v>542</v>
      </c>
      <c r="B280" t="s">
        <v>541</v>
      </c>
    </row>
    <row r="281" spans="1:2" x14ac:dyDescent="0.3">
      <c r="A281" t="s">
        <v>25983</v>
      </c>
      <c r="B281" t="s">
        <v>31249</v>
      </c>
    </row>
    <row r="282" spans="1:2" x14ac:dyDescent="0.3">
      <c r="A282" t="s">
        <v>25987</v>
      </c>
      <c r="B282" t="s">
        <v>31250</v>
      </c>
    </row>
    <row r="283" spans="1:2" x14ac:dyDescent="0.3">
      <c r="A283" t="s">
        <v>26009</v>
      </c>
      <c r="B283" t="s">
        <v>31251</v>
      </c>
    </row>
    <row r="284" spans="1:2" x14ac:dyDescent="0.3">
      <c r="A284" t="s">
        <v>545</v>
      </c>
      <c r="B284" t="s">
        <v>544</v>
      </c>
    </row>
    <row r="285" spans="1:2" x14ac:dyDescent="0.3">
      <c r="A285" t="s">
        <v>26016</v>
      </c>
      <c r="B285" t="s">
        <v>31252</v>
      </c>
    </row>
    <row r="286" spans="1:2" x14ac:dyDescent="0.3">
      <c r="A286" t="s">
        <v>26020</v>
      </c>
      <c r="B286" t="s">
        <v>31253</v>
      </c>
    </row>
    <row r="287" spans="1:2" x14ac:dyDescent="0.3">
      <c r="A287" t="s">
        <v>26022</v>
      </c>
      <c r="B287" t="s">
        <v>31254</v>
      </c>
    </row>
    <row r="288" spans="1:2" x14ac:dyDescent="0.3">
      <c r="A288" t="s">
        <v>547</v>
      </c>
      <c r="B288" t="s">
        <v>546</v>
      </c>
    </row>
    <row r="289" spans="1:2" x14ac:dyDescent="0.3">
      <c r="A289" t="s">
        <v>26031</v>
      </c>
      <c r="B289" t="s">
        <v>31255</v>
      </c>
    </row>
    <row r="290" spans="1:2" x14ac:dyDescent="0.3">
      <c r="A290" t="s">
        <v>26033</v>
      </c>
      <c r="B290" t="s">
        <v>31256</v>
      </c>
    </row>
    <row r="291" spans="1:2" x14ac:dyDescent="0.3">
      <c r="A291" t="s">
        <v>26040</v>
      </c>
      <c r="B291" t="s">
        <v>31257</v>
      </c>
    </row>
    <row r="292" spans="1:2" x14ac:dyDescent="0.3">
      <c r="A292" t="s">
        <v>26042</v>
      </c>
      <c r="B292" t="s">
        <v>31258</v>
      </c>
    </row>
    <row r="293" spans="1:2" x14ac:dyDescent="0.3">
      <c r="A293" t="s">
        <v>26050</v>
      </c>
      <c r="B293" t="s">
        <v>31259</v>
      </c>
    </row>
    <row r="294" spans="1:2" x14ac:dyDescent="0.3">
      <c r="A294" t="s">
        <v>26054</v>
      </c>
      <c r="B294" t="s">
        <v>31260</v>
      </c>
    </row>
    <row r="295" spans="1:2" x14ac:dyDescent="0.3">
      <c r="A295" t="s">
        <v>26068</v>
      </c>
      <c r="B295" t="s">
        <v>31261</v>
      </c>
    </row>
    <row r="296" spans="1:2" x14ac:dyDescent="0.3">
      <c r="A296" t="s">
        <v>26074</v>
      </c>
      <c r="B296" t="s">
        <v>31262</v>
      </c>
    </row>
    <row r="297" spans="1:2" x14ac:dyDescent="0.3">
      <c r="A297" t="s">
        <v>26076</v>
      </c>
      <c r="B297" t="s">
        <v>31263</v>
      </c>
    </row>
    <row r="298" spans="1:2" x14ac:dyDescent="0.3">
      <c r="A298" t="s">
        <v>26096</v>
      </c>
      <c r="B298" t="s">
        <v>31264</v>
      </c>
    </row>
    <row r="299" spans="1:2" x14ac:dyDescent="0.3">
      <c r="A299" t="s">
        <v>550</v>
      </c>
      <c r="B299" t="s">
        <v>549</v>
      </c>
    </row>
    <row r="300" spans="1:2" x14ac:dyDescent="0.3">
      <c r="A300" t="s">
        <v>26107</v>
      </c>
      <c r="B300" t="s">
        <v>31265</v>
      </c>
    </row>
    <row r="301" spans="1:2" x14ac:dyDescent="0.3">
      <c r="A301" t="s">
        <v>26111</v>
      </c>
      <c r="B301" t="s">
        <v>31266</v>
      </c>
    </row>
    <row r="302" spans="1:2" x14ac:dyDescent="0.3">
      <c r="A302" t="s">
        <v>26115</v>
      </c>
      <c r="B302" t="s">
        <v>31267</v>
      </c>
    </row>
    <row r="303" spans="1:2" x14ac:dyDescent="0.3">
      <c r="A303" t="s">
        <v>26117</v>
      </c>
      <c r="B303" t="s">
        <v>31268</v>
      </c>
    </row>
    <row r="304" spans="1:2" x14ac:dyDescent="0.3">
      <c r="A304" t="s">
        <v>26119</v>
      </c>
      <c r="B304" t="s">
        <v>31269</v>
      </c>
    </row>
    <row r="305" spans="1:2" x14ac:dyDescent="0.3">
      <c r="A305" t="s">
        <v>553</v>
      </c>
      <c r="B305" t="s">
        <v>552</v>
      </c>
    </row>
    <row r="306" spans="1:2" x14ac:dyDescent="0.3">
      <c r="A306" t="s">
        <v>26134</v>
      </c>
      <c r="B306" t="s">
        <v>31270</v>
      </c>
    </row>
    <row r="307" spans="1:2" x14ac:dyDescent="0.3">
      <c r="A307" t="s">
        <v>26136</v>
      </c>
      <c r="B307" t="s">
        <v>31271</v>
      </c>
    </row>
    <row r="308" spans="1:2" x14ac:dyDescent="0.3">
      <c r="A308" t="s">
        <v>26145</v>
      </c>
      <c r="B308" t="s">
        <v>31272</v>
      </c>
    </row>
    <row r="309" spans="1:2" x14ac:dyDescent="0.3">
      <c r="A309" t="s">
        <v>26149</v>
      </c>
      <c r="B309" t="s">
        <v>31273</v>
      </c>
    </row>
    <row r="310" spans="1:2" x14ac:dyDescent="0.3">
      <c r="A310" t="s">
        <v>26155</v>
      </c>
      <c r="B310" t="s">
        <v>31274</v>
      </c>
    </row>
    <row r="311" spans="1:2" x14ac:dyDescent="0.3">
      <c r="A311" t="s">
        <v>558</v>
      </c>
      <c r="B311" t="s">
        <v>557</v>
      </c>
    </row>
    <row r="312" spans="1:2" x14ac:dyDescent="0.3">
      <c r="A312" t="s">
        <v>563</v>
      </c>
      <c r="B312" t="s">
        <v>562</v>
      </c>
    </row>
    <row r="313" spans="1:2" x14ac:dyDescent="0.3">
      <c r="A313" t="s">
        <v>26169</v>
      </c>
      <c r="B313" t="s">
        <v>31275</v>
      </c>
    </row>
    <row r="314" spans="1:2" x14ac:dyDescent="0.3">
      <c r="A314" t="s">
        <v>26179</v>
      </c>
      <c r="B314" t="s">
        <v>31276</v>
      </c>
    </row>
    <row r="315" spans="1:2" x14ac:dyDescent="0.3">
      <c r="A315" t="s">
        <v>26181</v>
      </c>
      <c r="B315" t="s">
        <v>31277</v>
      </c>
    </row>
    <row r="316" spans="1:2" x14ac:dyDescent="0.3">
      <c r="A316" t="s">
        <v>566</v>
      </c>
      <c r="B316" t="s">
        <v>565</v>
      </c>
    </row>
    <row r="317" spans="1:2" x14ac:dyDescent="0.3">
      <c r="A317" t="s">
        <v>569</v>
      </c>
      <c r="B317" t="s">
        <v>568</v>
      </c>
    </row>
    <row r="318" spans="1:2" x14ac:dyDescent="0.3">
      <c r="A318" t="s">
        <v>26201</v>
      </c>
      <c r="B318" t="s">
        <v>31278</v>
      </c>
    </row>
    <row r="319" spans="1:2" x14ac:dyDescent="0.3">
      <c r="A319" t="s">
        <v>26203</v>
      </c>
      <c r="B319" t="s">
        <v>31279</v>
      </c>
    </row>
    <row r="320" spans="1:2" x14ac:dyDescent="0.3">
      <c r="A320" t="s">
        <v>26222</v>
      </c>
      <c r="B320" t="s">
        <v>31280</v>
      </c>
    </row>
    <row r="321" spans="1:2" x14ac:dyDescent="0.3">
      <c r="A321" t="s">
        <v>574</v>
      </c>
      <c r="B321" t="s">
        <v>573</v>
      </c>
    </row>
    <row r="322" spans="1:2" x14ac:dyDescent="0.3">
      <c r="A322" t="s">
        <v>26227</v>
      </c>
      <c r="B322" t="s">
        <v>31281</v>
      </c>
    </row>
    <row r="323" spans="1:2" x14ac:dyDescent="0.3">
      <c r="A323" t="s">
        <v>26229</v>
      </c>
      <c r="B323" t="s">
        <v>31282</v>
      </c>
    </row>
    <row r="324" spans="1:2" x14ac:dyDescent="0.3">
      <c r="A324" t="s">
        <v>26231</v>
      </c>
      <c r="B324" t="s">
        <v>31283</v>
      </c>
    </row>
    <row r="325" spans="1:2" x14ac:dyDescent="0.3">
      <c r="A325" t="s">
        <v>576</v>
      </c>
      <c r="B325" t="s">
        <v>575</v>
      </c>
    </row>
    <row r="326" spans="1:2" x14ac:dyDescent="0.3">
      <c r="A326" t="s">
        <v>26244</v>
      </c>
      <c r="B326" t="s">
        <v>31284</v>
      </c>
    </row>
    <row r="327" spans="1:2" x14ac:dyDescent="0.3">
      <c r="A327" t="s">
        <v>581</v>
      </c>
      <c r="B327" t="s">
        <v>580</v>
      </c>
    </row>
    <row r="328" spans="1:2" x14ac:dyDescent="0.3">
      <c r="A328" t="s">
        <v>579</v>
      </c>
      <c r="B328" t="s">
        <v>578</v>
      </c>
    </row>
    <row r="329" spans="1:2" x14ac:dyDescent="0.3">
      <c r="A329" t="s">
        <v>26254</v>
      </c>
      <c r="B329" t="s">
        <v>31285</v>
      </c>
    </row>
    <row r="330" spans="1:2" x14ac:dyDescent="0.3">
      <c r="A330" t="s">
        <v>26264</v>
      </c>
      <c r="B330" t="s">
        <v>31286</v>
      </c>
    </row>
    <row r="331" spans="1:2" x14ac:dyDescent="0.3">
      <c r="A331" t="s">
        <v>584</v>
      </c>
      <c r="B331" t="s">
        <v>583</v>
      </c>
    </row>
    <row r="332" spans="1:2" x14ac:dyDescent="0.3">
      <c r="A332" t="s">
        <v>26306</v>
      </c>
      <c r="B332" t="s">
        <v>31287</v>
      </c>
    </row>
    <row r="333" spans="1:2" x14ac:dyDescent="0.3">
      <c r="A333" t="s">
        <v>26314</v>
      </c>
      <c r="B333" t="s">
        <v>31288</v>
      </c>
    </row>
    <row r="334" spans="1:2" x14ac:dyDescent="0.3">
      <c r="A334" t="s">
        <v>26320</v>
      </c>
      <c r="B334" t="s">
        <v>31289</v>
      </c>
    </row>
    <row r="335" spans="1:2" x14ac:dyDescent="0.3">
      <c r="A335" t="s">
        <v>26324</v>
      </c>
      <c r="B335" t="s">
        <v>31290</v>
      </c>
    </row>
    <row r="336" spans="1:2" x14ac:dyDescent="0.3">
      <c r="A336" t="s">
        <v>26326</v>
      </c>
      <c r="B336" t="s">
        <v>31291</v>
      </c>
    </row>
    <row r="337" spans="1:2" x14ac:dyDescent="0.3">
      <c r="A337" t="s">
        <v>586</v>
      </c>
      <c r="B337" t="s">
        <v>585</v>
      </c>
    </row>
    <row r="338" spans="1:2" x14ac:dyDescent="0.3">
      <c r="A338" t="s">
        <v>26329</v>
      </c>
      <c r="B338" t="s">
        <v>31292</v>
      </c>
    </row>
    <row r="339" spans="1:2" x14ac:dyDescent="0.3">
      <c r="A339" t="s">
        <v>589</v>
      </c>
      <c r="B339" t="s">
        <v>588</v>
      </c>
    </row>
    <row r="340" spans="1:2" x14ac:dyDescent="0.3">
      <c r="A340" t="s">
        <v>26333</v>
      </c>
      <c r="B340" t="s">
        <v>31293</v>
      </c>
    </row>
    <row r="341" spans="1:2" x14ac:dyDescent="0.3">
      <c r="A341" t="s">
        <v>591</v>
      </c>
      <c r="B341" t="s">
        <v>590</v>
      </c>
    </row>
    <row r="342" spans="1:2" x14ac:dyDescent="0.3">
      <c r="A342" t="s">
        <v>594</v>
      </c>
      <c r="B342" t="s">
        <v>593</v>
      </c>
    </row>
    <row r="343" spans="1:2" x14ac:dyDescent="0.3">
      <c r="A343" t="s">
        <v>26347</v>
      </c>
      <c r="B343" t="s">
        <v>31294</v>
      </c>
    </row>
    <row r="344" spans="1:2" x14ac:dyDescent="0.3">
      <c r="A344" t="s">
        <v>26349</v>
      </c>
      <c r="B344" t="s">
        <v>31295</v>
      </c>
    </row>
    <row r="345" spans="1:2" x14ac:dyDescent="0.3">
      <c r="A345" t="s">
        <v>26355</v>
      </c>
      <c r="B345" t="s">
        <v>31296</v>
      </c>
    </row>
    <row r="346" spans="1:2" x14ac:dyDescent="0.3">
      <c r="A346" t="s">
        <v>494</v>
      </c>
      <c r="B346" t="s">
        <v>493</v>
      </c>
    </row>
    <row r="347" spans="1:2" x14ac:dyDescent="0.3">
      <c r="A347" t="s">
        <v>26382</v>
      </c>
      <c r="B347" t="s">
        <v>31297</v>
      </c>
    </row>
    <row r="348" spans="1:2" x14ac:dyDescent="0.3">
      <c r="A348" t="s">
        <v>26385</v>
      </c>
      <c r="B348" t="s">
        <v>31298</v>
      </c>
    </row>
    <row r="349" spans="1:2" x14ac:dyDescent="0.3">
      <c r="A349" t="s">
        <v>597</v>
      </c>
      <c r="B349" t="s">
        <v>596</v>
      </c>
    </row>
    <row r="350" spans="1:2" x14ac:dyDescent="0.3">
      <c r="A350" t="s">
        <v>26392</v>
      </c>
      <c r="B350" t="s">
        <v>31299</v>
      </c>
    </row>
    <row r="351" spans="1:2" x14ac:dyDescent="0.3">
      <c r="A351" t="s">
        <v>26408</v>
      </c>
      <c r="B351" t="s">
        <v>31300</v>
      </c>
    </row>
    <row r="352" spans="1:2" x14ac:dyDescent="0.3">
      <c r="A352" t="s">
        <v>785</v>
      </c>
      <c r="B352" t="s">
        <v>784</v>
      </c>
    </row>
    <row r="353" spans="1:2" x14ac:dyDescent="0.3">
      <c r="A353" t="s">
        <v>26413</v>
      </c>
      <c r="B353" t="s">
        <v>31301</v>
      </c>
    </row>
    <row r="354" spans="1:2" x14ac:dyDescent="0.3">
      <c r="A354" t="s">
        <v>26425</v>
      </c>
      <c r="B354" t="s">
        <v>31302</v>
      </c>
    </row>
    <row r="355" spans="1:2" x14ac:dyDescent="0.3">
      <c r="A355" t="s">
        <v>26429</v>
      </c>
      <c r="B355" t="s">
        <v>31303</v>
      </c>
    </row>
    <row r="356" spans="1:2" x14ac:dyDescent="0.3">
      <c r="A356" t="s">
        <v>599</v>
      </c>
      <c r="B356" t="s">
        <v>598</v>
      </c>
    </row>
    <row r="357" spans="1:2" x14ac:dyDescent="0.3">
      <c r="A357" t="s">
        <v>26440</v>
      </c>
      <c r="B357" t="s">
        <v>31304</v>
      </c>
    </row>
    <row r="358" spans="1:2" x14ac:dyDescent="0.3">
      <c r="A358" t="s">
        <v>26446</v>
      </c>
      <c r="B358" t="s">
        <v>31305</v>
      </c>
    </row>
    <row r="359" spans="1:2" x14ac:dyDescent="0.3">
      <c r="A359" t="s">
        <v>26456</v>
      </c>
      <c r="B359" t="s">
        <v>31306</v>
      </c>
    </row>
    <row r="360" spans="1:2" x14ac:dyDescent="0.3">
      <c r="A360" t="s">
        <v>26459</v>
      </c>
      <c r="B360" t="s">
        <v>31307</v>
      </c>
    </row>
    <row r="361" spans="1:2" x14ac:dyDescent="0.3">
      <c r="A361" t="s">
        <v>26467</v>
      </c>
      <c r="B361" t="s">
        <v>31308</v>
      </c>
    </row>
    <row r="362" spans="1:2" x14ac:dyDescent="0.3">
      <c r="A362" t="s">
        <v>26475</v>
      </c>
      <c r="B362" t="s">
        <v>31309</v>
      </c>
    </row>
    <row r="363" spans="1:2" x14ac:dyDescent="0.3">
      <c r="A363" t="s">
        <v>601</v>
      </c>
      <c r="B363" t="s">
        <v>600</v>
      </c>
    </row>
    <row r="364" spans="1:2" x14ac:dyDescent="0.3">
      <c r="A364" t="s">
        <v>26484</v>
      </c>
      <c r="B364" t="s">
        <v>31310</v>
      </c>
    </row>
    <row r="365" spans="1:2" x14ac:dyDescent="0.3">
      <c r="A365" t="s">
        <v>603</v>
      </c>
      <c r="B365" t="s">
        <v>602</v>
      </c>
    </row>
    <row r="366" spans="1:2" x14ac:dyDescent="0.3">
      <c r="A366" t="s">
        <v>605</v>
      </c>
      <c r="B366" t="s">
        <v>604</v>
      </c>
    </row>
    <row r="367" spans="1:2" x14ac:dyDescent="0.3">
      <c r="A367" t="s">
        <v>608</v>
      </c>
      <c r="B367" t="s">
        <v>607</v>
      </c>
    </row>
    <row r="368" spans="1:2" x14ac:dyDescent="0.3">
      <c r="A368" t="s">
        <v>610</v>
      </c>
      <c r="B368" t="s">
        <v>609</v>
      </c>
    </row>
    <row r="369" spans="1:2" x14ac:dyDescent="0.3">
      <c r="A369" t="s">
        <v>612</v>
      </c>
      <c r="B369" t="s">
        <v>611</v>
      </c>
    </row>
    <row r="370" spans="1:2" x14ac:dyDescent="0.3">
      <c r="A370" t="s">
        <v>616</v>
      </c>
      <c r="B370" t="s">
        <v>615</v>
      </c>
    </row>
    <row r="371" spans="1:2" x14ac:dyDescent="0.3">
      <c r="A371" t="s">
        <v>26506</v>
      </c>
      <c r="B371" t="s">
        <v>31311</v>
      </c>
    </row>
    <row r="372" spans="1:2" x14ac:dyDescent="0.3">
      <c r="A372" t="s">
        <v>26508</v>
      </c>
      <c r="B372" t="s">
        <v>31312</v>
      </c>
    </row>
    <row r="373" spans="1:2" x14ac:dyDescent="0.3">
      <c r="A373" t="s">
        <v>614</v>
      </c>
      <c r="B373" t="s">
        <v>613</v>
      </c>
    </row>
    <row r="374" spans="1:2" x14ac:dyDescent="0.3">
      <c r="A374" t="s">
        <v>26516</v>
      </c>
      <c r="B374" t="s">
        <v>31313</v>
      </c>
    </row>
    <row r="375" spans="1:2" x14ac:dyDescent="0.3">
      <c r="A375" t="s">
        <v>26531</v>
      </c>
      <c r="B375" t="s">
        <v>31314</v>
      </c>
    </row>
    <row r="376" spans="1:2" x14ac:dyDescent="0.3">
      <c r="A376" t="s">
        <v>26545</v>
      </c>
      <c r="B376" t="s">
        <v>31315</v>
      </c>
    </row>
    <row r="377" spans="1:2" x14ac:dyDescent="0.3">
      <c r="A377" t="s">
        <v>26547</v>
      </c>
      <c r="B377" t="s">
        <v>31316</v>
      </c>
    </row>
    <row r="378" spans="1:2" x14ac:dyDescent="0.3">
      <c r="A378" t="s">
        <v>618</v>
      </c>
      <c r="B378" t="s">
        <v>617</v>
      </c>
    </row>
    <row r="379" spans="1:2" x14ac:dyDescent="0.3">
      <c r="A379" t="s">
        <v>26558</v>
      </c>
      <c r="B379" t="s">
        <v>31317</v>
      </c>
    </row>
    <row r="380" spans="1:2" x14ac:dyDescent="0.3">
      <c r="A380" t="s">
        <v>26560</v>
      </c>
      <c r="B380" t="s">
        <v>31318</v>
      </c>
    </row>
    <row r="381" spans="1:2" x14ac:dyDescent="0.3">
      <c r="A381" t="s">
        <v>26564</v>
      </c>
      <c r="B381" t="s">
        <v>31319</v>
      </c>
    </row>
    <row r="382" spans="1:2" x14ac:dyDescent="0.3">
      <c r="A382" t="s">
        <v>620</v>
      </c>
      <c r="B382" t="s">
        <v>619</v>
      </c>
    </row>
    <row r="383" spans="1:2" x14ac:dyDescent="0.3">
      <c r="A383" t="s">
        <v>560</v>
      </c>
      <c r="B383" t="s">
        <v>559</v>
      </c>
    </row>
    <row r="384" spans="1:2" x14ac:dyDescent="0.3">
      <c r="A384" t="s">
        <v>623</v>
      </c>
      <c r="B384" t="s">
        <v>622</v>
      </c>
    </row>
    <row r="385" spans="1:2" x14ac:dyDescent="0.3">
      <c r="A385" t="s">
        <v>26593</v>
      </c>
      <c r="B385" t="s">
        <v>31320</v>
      </c>
    </row>
    <row r="386" spans="1:2" x14ac:dyDescent="0.3">
      <c r="A386" t="s">
        <v>26595</v>
      </c>
      <c r="B386" t="s">
        <v>31321</v>
      </c>
    </row>
    <row r="387" spans="1:2" x14ac:dyDescent="0.3">
      <c r="A387" t="s">
        <v>626</v>
      </c>
      <c r="B387" t="s">
        <v>625</v>
      </c>
    </row>
    <row r="388" spans="1:2" x14ac:dyDescent="0.3">
      <c r="A388" t="s">
        <v>555</v>
      </c>
      <c r="B388" t="s">
        <v>554</v>
      </c>
    </row>
    <row r="389" spans="1:2" x14ac:dyDescent="0.3">
      <c r="A389" t="s">
        <v>26603</v>
      </c>
      <c r="B389" t="s">
        <v>31322</v>
      </c>
    </row>
    <row r="390" spans="1:2" x14ac:dyDescent="0.3">
      <c r="A390" t="s">
        <v>26605</v>
      </c>
      <c r="B390" t="s">
        <v>31323</v>
      </c>
    </row>
    <row r="391" spans="1:2" x14ac:dyDescent="0.3">
      <c r="A391" t="s">
        <v>26607</v>
      </c>
      <c r="B391" t="s">
        <v>31324</v>
      </c>
    </row>
    <row r="392" spans="1:2" x14ac:dyDescent="0.3">
      <c r="A392" t="s">
        <v>26609</v>
      </c>
      <c r="B392" t="s">
        <v>31325</v>
      </c>
    </row>
    <row r="393" spans="1:2" x14ac:dyDescent="0.3">
      <c r="A393" t="s">
        <v>26611</v>
      </c>
      <c r="B393" t="s">
        <v>31326</v>
      </c>
    </row>
    <row r="394" spans="1:2" x14ac:dyDescent="0.3">
      <c r="A394" t="s">
        <v>26613</v>
      </c>
      <c r="B394" t="s">
        <v>31327</v>
      </c>
    </row>
    <row r="395" spans="1:2" x14ac:dyDescent="0.3">
      <c r="A395" t="s">
        <v>26617</v>
      </c>
      <c r="B395" t="s">
        <v>31328</v>
      </c>
    </row>
    <row r="396" spans="1:2" x14ac:dyDescent="0.3">
      <c r="A396" t="s">
        <v>629</v>
      </c>
      <c r="B396" t="s">
        <v>628</v>
      </c>
    </row>
    <row r="397" spans="1:2" x14ac:dyDescent="0.3">
      <c r="A397" t="s">
        <v>631</v>
      </c>
      <c r="B397" t="s">
        <v>630</v>
      </c>
    </row>
    <row r="398" spans="1:2" x14ac:dyDescent="0.3">
      <c r="A398" t="s">
        <v>26621</v>
      </c>
      <c r="B398" t="s">
        <v>31329</v>
      </c>
    </row>
    <row r="399" spans="1:2" x14ac:dyDescent="0.3">
      <c r="A399" t="s">
        <v>275</v>
      </c>
      <c r="B399" t="s">
        <v>274</v>
      </c>
    </row>
    <row r="400" spans="1:2" x14ac:dyDescent="0.3">
      <c r="A400" t="s">
        <v>26632</v>
      </c>
      <c r="B400" t="s">
        <v>31330</v>
      </c>
    </row>
    <row r="401" spans="1:2" x14ac:dyDescent="0.3">
      <c r="A401" t="s">
        <v>26634</v>
      </c>
      <c r="B401" t="s">
        <v>31331</v>
      </c>
    </row>
    <row r="402" spans="1:2" x14ac:dyDescent="0.3">
      <c r="A402" t="s">
        <v>26642</v>
      </c>
      <c r="B402" t="s">
        <v>31332</v>
      </c>
    </row>
    <row r="403" spans="1:2" x14ac:dyDescent="0.3">
      <c r="A403" t="s">
        <v>26644</v>
      </c>
      <c r="B403" t="s">
        <v>31333</v>
      </c>
    </row>
    <row r="404" spans="1:2" x14ac:dyDescent="0.3">
      <c r="A404" t="s">
        <v>26657</v>
      </c>
      <c r="B404" t="s">
        <v>31334</v>
      </c>
    </row>
    <row r="405" spans="1:2" x14ac:dyDescent="0.3">
      <c r="A405" t="s">
        <v>26659</v>
      </c>
      <c r="B405" t="s">
        <v>31335</v>
      </c>
    </row>
    <row r="406" spans="1:2" x14ac:dyDescent="0.3">
      <c r="A406" t="s">
        <v>26669</v>
      </c>
      <c r="B406" t="s">
        <v>31336</v>
      </c>
    </row>
    <row r="407" spans="1:2" x14ac:dyDescent="0.3">
      <c r="A407" t="s">
        <v>26671</v>
      </c>
      <c r="B407" t="s">
        <v>31337</v>
      </c>
    </row>
    <row r="408" spans="1:2" x14ac:dyDescent="0.3">
      <c r="A408" t="s">
        <v>471</v>
      </c>
      <c r="B408" t="s">
        <v>470</v>
      </c>
    </row>
    <row r="409" spans="1:2" x14ac:dyDescent="0.3">
      <c r="A409" t="s">
        <v>634</v>
      </c>
      <c r="B409" t="s">
        <v>633</v>
      </c>
    </row>
    <row r="410" spans="1:2" x14ac:dyDescent="0.3">
      <c r="A410" t="s">
        <v>26685</v>
      </c>
      <c r="B410" t="s">
        <v>31338</v>
      </c>
    </row>
    <row r="411" spans="1:2" x14ac:dyDescent="0.3">
      <c r="A411" t="s">
        <v>26691</v>
      </c>
      <c r="B411" t="s">
        <v>31339</v>
      </c>
    </row>
    <row r="412" spans="1:2" x14ac:dyDescent="0.3">
      <c r="A412" t="s">
        <v>639</v>
      </c>
      <c r="B412" t="s">
        <v>638</v>
      </c>
    </row>
    <row r="413" spans="1:2" x14ac:dyDescent="0.3">
      <c r="A413" t="s">
        <v>637</v>
      </c>
      <c r="B413" t="s">
        <v>636</v>
      </c>
    </row>
    <row r="414" spans="1:2" x14ac:dyDescent="0.3">
      <c r="A414" t="s">
        <v>210</v>
      </c>
      <c r="B414" t="s">
        <v>209</v>
      </c>
    </row>
    <row r="415" spans="1:2" x14ac:dyDescent="0.3">
      <c r="A415" t="s">
        <v>643</v>
      </c>
      <c r="B415" t="s">
        <v>642</v>
      </c>
    </row>
    <row r="416" spans="1:2" x14ac:dyDescent="0.3">
      <c r="A416" t="s">
        <v>26699</v>
      </c>
      <c r="B416" t="s">
        <v>31340</v>
      </c>
    </row>
    <row r="417" spans="1:2" x14ac:dyDescent="0.3">
      <c r="A417" t="s">
        <v>26703</v>
      </c>
      <c r="B417" t="s">
        <v>31341</v>
      </c>
    </row>
    <row r="418" spans="1:2" x14ac:dyDescent="0.3">
      <c r="A418" t="s">
        <v>26705</v>
      </c>
      <c r="B418" t="s">
        <v>31342</v>
      </c>
    </row>
    <row r="419" spans="1:2" x14ac:dyDescent="0.3">
      <c r="A419" t="s">
        <v>26711</v>
      </c>
      <c r="B419" t="s">
        <v>31343</v>
      </c>
    </row>
    <row r="420" spans="1:2" x14ac:dyDescent="0.3">
      <c r="A420" t="s">
        <v>645</v>
      </c>
      <c r="B420" t="s">
        <v>644</v>
      </c>
    </row>
    <row r="421" spans="1:2" x14ac:dyDescent="0.3">
      <c r="A421" t="s">
        <v>26728</v>
      </c>
      <c r="B421" t="s">
        <v>31344</v>
      </c>
    </row>
    <row r="422" spans="1:2" x14ac:dyDescent="0.3">
      <c r="A422" t="s">
        <v>26732</v>
      </c>
      <c r="B422" t="s">
        <v>31345</v>
      </c>
    </row>
    <row r="423" spans="1:2" x14ac:dyDescent="0.3">
      <c r="A423" t="s">
        <v>26734</v>
      </c>
      <c r="B423" t="s">
        <v>31346</v>
      </c>
    </row>
    <row r="424" spans="1:2" x14ac:dyDescent="0.3">
      <c r="A424" t="s">
        <v>26736</v>
      </c>
      <c r="B424" t="s">
        <v>31347</v>
      </c>
    </row>
    <row r="425" spans="1:2" x14ac:dyDescent="0.3">
      <c r="A425" t="s">
        <v>26738</v>
      </c>
      <c r="B425" t="s">
        <v>31348</v>
      </c>
    </row>
    <row r="426" spans="1:2" x14ac:dyDescent="0.3">
      <c r="A426" t="s">
        <v>26754</v>
      </c>
      <c r="B426" t="s">
        <v>31349</v>
      </c>
    </row>
    <row r="427" spans="1:2" x14ac:dyDescent="0.3">
      <c r="A427" t="s">
        <v>26756</v>
      </c>
      <c r="B427" t="s">
        <v>31350</v>
      </c>
    </row>
    <row r="428" spans="1:2" x14ac:dyDescent="0.3">
      <c r="A428" t="s">
        <v>26758</v>
      </c>
      <c r="B428" t="s">
        <v>31351</v>
      </c>
    </row>
    <row r="429" spans="1:2" x14ac:dyDescent="0.3">
      <c r="A429" t="s">
        <v>26760</v>
      </c>
      <c r="B429" t="s">
        <v>31352</v>
      </c>
    </row>
    <row r="430" spans="1:2" x14ac:dyDescent="0.3">
      <c r="A430" t="s">
        <v>26762</v>
      </c>
      <c r="B430" t="s">
        <v>31353</v>
      </c>
    </row>
    <row r="431" spans="1:2" x14ac:dyDescent="0.3">
      <c r="A431" t="s">
        <v>26764</v>
      </c>
      <c r="B431" t="s">
        <v>31354</v>
      </c>
    </row>
    <row r="432" spans="1:2" x14ac:dyDescent="0.3">
      <c r="A432" t="s">
        <v>647</v>
      </c>
      <c r="B432" t="s">
        <v>646</v>
      </c>
    </row>
    <row r="433" spans="1:2" x14ac:dyDescent="0.3">
      <c r="A433" t="s">
        <v>26790</v>
      </c>
      <c r="B433" t="s">
        <v>31355</v>
      </c>
    </row>
    <row r="434" spans="1:2" x14ac:dyDescent="0.3">
      <c r="A434" t="s">
        <v>26799</v>
      </c>
      <c r="B434" t="s">
        <v>31356</v>
      </c>
    </row>
    <row r="435" spans="1:2" x14ac:dyDescent="0.3">
      <c r="A435" t="s">
        <v>26835</v>
      </c>
      <c r="B435" t="s">
        <v>31357</v>
      </c>
    </row>
    <row r="436" spans="1:2" x14ac:dyDescent="0.3">
      <c r="A436" t="s">
        <v>650</v>
      </c>
      <c r="B436" t="s">
        <v>649</v>
      </c>
    </row>
    <row r="437" spans="1:2" x14ac:dyDescent="0.3">
      <c r="A437" t="s">
        <v>26847</v>
      </c>
      <c r="B437" t="s">
        <v>31358</v>
      </c>
    </row>
    <row r="438" spans="1:2" x14ac:dyDescent="0.3">
      <c r="A438" t="s">
        <v>319</v>
      </c>
      <c r="B438" t="s">
        <v>318</v>
      </c>
    </row>
    <row r="439" spans="1:2" x14ac:dyDescent="0.3">
      <c r="A439" t="s">
        <v>26852</v>
      </c>
      <c r="B439" t="s">
        <v>31359</v>
      </c>
    </row>
    <row r="440" spans="1:2" x14ac:dyDescent="0.3">
      <c r="A440" t="s">
        <v>26856</v>
      </c>
      <c r="B440" t="s">
        <v>31360</v>
      </c>
    </row>
    <row r="441" spans="1:2" x14ac:dyDescent="0.3">
      <c r="A441" t="s">
        <v>652</v>
      </c>
      <c r="B441" t="s">
        <v>651</v>
      </c>
    </row>
    <row r="442" spans="1:2" x14ac:dyDescent="0.3">
      <c r="A442" t="s">
        <v>26863</v>
      </c>
      <c r="B442" t="s">
        <v>31361</v>
      </c>
    </row>
    <row r="443" spans="1:2" x14ac:dyDescent="0.3">
      <c r="A443" t="s">
        <v>654</v>
      </c>
      <c r="B443" t="s">
        <v>653</v>
      </c>
    </row>
    <row r="444" spans="1:2" x14ac:dyDescent="0.3">
      <c r="A444" t="s">
        <v>26875</v>
      </c>
      <c r="B444" t="s">
        <v>31362</v>
      </c>
    </row>
    <row r="445" spans="1:2" x14ac:dyDescent="0.3">
      <c r="A445" t="s">
        <v>26877</v>
      </c>
      <c r="B445" t="s">
        <v>31363</v>
      </c>
    </row>
    <row r="446" spans="1:2" x14ac:dyDescent="0.3">
      <c r="A446" t="s">
        <v>658</v>
      </c>
      <c r="B446" t="s">
        <v>657</v>
      </c>
    </row>
    <row r="447" spans="1:2" x14ac:dyDescent="0.3">
      <c r="A447" t="s">
        <v>26884</v>
      </c>
      <c r="B447" t="s">
        <v>31364</v>
      </c>
    </row>
    <row r="448" spans="1:2" x14ac:dyDescent="0.3">
      <c r="A448" t="s">
        <v>26886</v>
      </c>
      <c r="B448" t="s">
        <v>31365</v>
      </c>
    </row>
    <row r="449" spans="1:2" x14ac:dyDescent="0.3">
      <c r="A449" t="s">
        <v>661</v>
      </c>
      <c r="B449" t="s">
        <v>660</v>
      </c>
    </row>
    <row r="450" spans="1:2" x14ac:dyDescent="0.3">
      <c r="A450" t="s">
        <v>663</v>
      </c>
      <c r="B450" t="s">
        <v>662</v>
      </c>
    </row>
    <row r="451" spans="1:2" x14ac:dyDescent="0.3">
      <c r="A451" t="s">
        <v>26900</v>
      </c>
      <c r="B451" t="s">
        <v>31366</v>
      </c>
    </row>
    <row r="452" spans="1:2" x14ac:dyDescent="0.3">
      <c r="A452" t="s">
        <v>26914</v>
      </c>
      <c r="B452" t="s">
        <v>31367</v>
      </c>
    </row>
    <row r="453" spans="1:2" x14ac:dyDescent="0.3">
      <c r="A453" t="s">
        <v>26918</v>
      </c>
      <c r="B453" t="s">
        <v>31368</v>
      </c>
    </row>
    <row r="454" spans="1:2" x14ac:dyDescent="0.3">
      <c r="A454" t="s">
        <v>26922</v>
      </c>
      <c r="B454" t="s">
        <v>31369</v>
      </c>
    </row>
    <row r="455" spans="1:2" x14ac:dyDescent="0.3">
      <c r="A455" t="s">
        <v>26924</v>
      </c>
      <c r="B455" t="s">
        <v>31370</v>
      </c>
    </row>
    <row r="456" spans="1:2" x14ac:dyDescent="0.3">
      <c r="A456" t="s">
        <v>26926</v>
      </c>
      <c r="B456" t="s">
        <v>31371</v>
      </c>
    </row>
    <row r="457" spans="1:2" x14ac:dyDescent="0.3">
      <c r="A457" t="s">
        <v>26930</v>
      </c>
      <c r="B457" t="s">
        <v>31372</v>
      </c>
    </row>
    <row r="458" spans="1:2" x14ac:dyDescent="0.3">
      <c r="A458" t="s">
        <v>26932</v>
      </c>
      <c r="B458" t="s">
        <v>31373</v>
      </c>
    </row>
    <row r="459" spans="1:2" x14ac:dyDescent="0.3">
      <c r="A459" t="s">
        <v>26935</v>
      </c>
      <c r="B459" t="s">
        <v>31374</v>
      </c>
    </row>
    <row r="460" spans="1:2" x14ac:dyDescent="0.3">
      <c r="A460" t="s">
        <v>26944</v>
      </c>
      <c r="B460" t="s">
        <v>31375</v>
      </c>
    </row>
    <row r="461" spans="1:2" x14ac:dyDescent="0.3">
      <c r="A461" t="s">
        <v>26948</v>
      </c>
      <c r="B461" t="s">
        <v>31376</v>
      </c>
    </row>
    <row r="462" spans="1:2" x14ac:dyDescent="0.3">
      <c r="A462" t="s">
        <v>26952</v>
      </c>
      <c r="B462" t="s">
        <v>31377</v>
      </c>
    </row>
    <row r="463" spans="1:2" x14ac:dyDescent="0.3">
      <c r="A463" t="s">
        <v>26960</v>
      </c>
      <c r="B463" t="s">
        <v>31378</v>
      </c>
    </row>
    <row r="464" spans="1:2" x14ac:dyDescent="0.3">
      <c r="A464" t="s">
        <v>26978</v>
      </c>
      <c r="B464" t="s">
        <v>31379</v>
      </c>
    </row>
    <row r="465" spans="1:2" x14ac:dyDescent="0.3">
      <c r="A465" t="s">
        <v>26981</v>
      </c>
      <c r="B465" t="s">
        <v>31380</v>
      </c>
    </row>
    <row r="466" spans="1:2" x14ac:dyDescent="0.3">
      <c r="A466" t="s">
        <v>27000</v>
      </c>
      <c r="B466" t="s">
        <v>31381</v>
      </c>
    </row>
    <row r="467" spans="1:2" x14ac:dyDescent="0.3">
      <c r="A467" t="s">
        <v>27002</v>
      </c>
      <c r="B467" t="s">
        <v>31382</v>
      </c>
    </row>
    <row r="468" spans="1:2" x14ac:dyDescent="0.3">
      <c r="A468" t="s">
        <v>27004</v>
      </c>
      <c r="B468" t="s">
        <v>31383</v>
      </c>
    </row>
    <row r="469" spans="1:2" x14ac:dyDescent="0.3">
      <c r="A469" t="s">
        <v>27006</v>
      </c>
      <c r="B469" t="s">
        <v>31384</v>
      </c>
    </row>
    <row r="470" spans="1:2" x14ac:dyDescent="0.3">
      <c r="A470" t="s">
        <v>27008</v>
      </c>
      <c r="B470" t="s">
        <v>31385</v>
      </c>
    </row>
    <row r="471" spans="1:2" x14ac:dyDescent="0.3">
      <c r="A471" t="s">
        <v>665</v>
      </c>
      <c r="B471" t="s">
        <v>664</v>
      </c>
    </row>
    <row r="472" spans="1:2" x14ac:dyDescent="0.3">
      <c r="A472" t="s">
        <v>667</v>
      </c>
      <c r="B472" t="s">
        <v>666</v>
      </c>
    </row>
    <row r="473" spans="1:2" x14ac:dyDescent="0.3">
      <c r="A473" t="s">
        <v>669</v>
      </c>
      <c r="B473" t="s">
        <v>668</v>
      </c>
    </row>
    <row r="474" spans="1:2" x14ac:dyDescent="0.3">
      <c r="A474" t="s">
        <v>671</v>
      </c>
      <c r="B474" t="s">
        <v>670</v>
      </c>
    </row>
    <row r="475" spans="1:2" x14ac:dyDescent="0.3">
      <c r="A475" t="s">
        <v>27038</v>
      </c>
      <c r="B475" t="s">
        <v>31386</v>
      </c>
    </row>
    <row r="476" spans="1:2" x14ac:dyDescent="0.3">
      <c r="A476" t="s">
        <v>27042</v>
      </c>
      <c r="B476" t="s">
        <v>31387</v>
      </c>
    </row>
    <row r="477" spans="1:2" x14ac:dyDescent="0.3">
      <c r="A477" t="s">
        <v>27054</v>
      </c>
      <c r="B477" t="s">
        <v>31388</v>
      </c>
    </row>
    <row r="478" spans="1:2" x14ac:dyDescent="0.3">
      <c r="A478" t="s">
        <v>27060</v>
      </c>
      <c r="B478" t="s">
        <v>31389</v>
      </c>
    </row>
    <row r="479" spans="1:2" x14ac:dyDescent="0.3">
      <c r="A479" t="s">
        <v>673</v>
      </c>
      <c r="B479" t="s">
        <v>672</v>
      </c>
    </row>
    <row r="480" spans="1:2" x14ac:dyDescent="0.3">
      <c r="A480" t="s">
        <v>677</v>
      </c>
      <c r="B480" t="s">
        <v>676</v>
      </c>
    </row>
    <row r="481" spans="1:2" x14ac:dyDescent="0.3">
      <c r="A481" t="s">
        <v>679</v>
      </c>
      <c r="B481" t="s">
        <v>678</v>
      </c>
    </row>
    <row r="482" spans="1:2" x14ac:dyDescent="0.3">
      <c r="A482" t="s">
        <v>681</v>
      </c>
      <c r="B482" t="s">
        <v>680</v>
      </c>
    </row>
    <row r="483" spans="1:2" x14ac:dyDescent="0.3">
      <c r="A483" t="s">
        <v>27099</v>
      </c>
      <c r="B483" t="s">
        <v>31390</v>
      </c>
    </row>
    <row r="484" spans="1:2" x14ac:dyDescent="0.3">
      <c r="A484" t="s">
        <v>27101</v>
      </c>
      <c r="B484" t="s">
        <v>31391</v>
      </c>
    </row>
    <row r="485" spans="1:2" x14ac:dyDescent="0.3">
      <c r="A485" t="s">
        <v>683</v>
      </c>
      <c r="B485" t="s">
        <v>682</v>
      </c>
    </row>
    <row r="486" spans="1:2" x14ac:dyDescent="0.3">
      <c r="A486" t="s">
        <v>27110</v>
      </c>
      <c r="B486" t="s">
        <v>31392</v>
      </c>
    </row>
    <row r="487" spans="1:2" x14ac:dyDescent="0.3">
      <c r="A487" t="s">
        <v>27122</v>
      </c>
      <c r="B487" t="s">
        <v>31393</v>
      </c>
    </row>
    <row r="488" spans="1:2" x14ac:dyDescent="0.3">
      <c r="A488" t="s">
        <v>27124</v>
      </c>
      <c r="B488" t="s">
        <v>31394</v>
      </c>
    </row>
    <row r="489" spans="1:2" x14ac:dyDescent="0.3">
      <c r="A489" t="s">
        <v>27128</v>
      </c>
      <c r="B489" t="s">
        <v>31395</v>
      </c>
    </row>
    <row r="490" spans="1:2" x14ac:dyDescent="0.3">
      <c r="A490" t="s">
        <v>27132</v>
      </c>
      <c r="B490" t="s">
        <v>31396</v>
      </c>
    </row>
    <row r="491" spans="1:2" x14ac:dyDescent="0.3">
      <c r="A491" t="s">
        <v>27134</v>
      </c>
      <c r="B491" t="s">
        <v>31397</v>
      </c>
    </row>
    <row r="492" spans="1:2" x14ac:dyDescent="0.3">
      <c r="A492" t="s">
        <v>685</v>
      </c>
      <c r="B492" t="s">
        <v>684</v>
      </c>
    </row>
    <row r="493" spans="1:2" x14ac:dyDescent="0.3">
      <c r="A493" t="s">
        <v>695</v>
      </c>
      <c r="B493" t="s">
        <v>694</v>
      </c>
    </row>
    <row r="494" spans="1:2" x14ac:dyDescent="0.3">
      <c r="A494" t="s">
        <v>27138</v>
      </c>
      <c r="B494" t="s">
        <v>31398</v>
      </c>
    </row>
    <row r="495" spans="1:2" x14ac:dyDescent="0.3">
      <c r="A495" t="s">
        <v>27140</v>
      </c>
      <c r="B495" t="s">
        <v>31399</v>
      </c>
    </row>
    <row r="496" spans="1:2" x14ac:dyDescent="0.3">
      <c r="A496" t="s">
        <v>27142</v>
      </c>
      <c r="B496" t="s">
        <v>31400</v>
      </c>
    </row>
    <row r="497" spans="1:2" x14ac:dyDescent="0.3">
      <c r="A497" t="s">
        <v>27144</v>
      </c>
      <c r="B497" t="s">
        <v>31401</v>
      </c>
    </row>
    <row r="498" spans="1:2" x14ac:dyDescent="0.3">
      <c r="A498" t="s">
        <v>687</v>
      </c>
      <c r="B498" t="s">
        <v>686</v>
      </c>
    </row>
    <row r="499" spans="1:2" x14ac:dyDescent="0.3">
      <c r="A499" t="s">
        <v>27161</v>
      </c>
      <c r="B499" t="s">
        <v>31402</v>
      </c>
    </row>
    <row r="500" spans="1:2" x14ac:dyDescent="0.3">
      <c r="A500" t="s">
        <v>675</v>
      </c>
      <c r="B500" t="s">
        <v>674</v>
      </c>
    </row>
    <row r="501" spans="1:2" x14ac:dyDescent="0.3">
      <c r="A501" t="s">
        <v>689</v>
      </c>
      <c r="B501" t="s">
        <v>688</v>
      </c>
    </row>
    <row r="502" spans="1:2" x14ac:dyDescent="0.3">
      <c r="A502" t="s">
        <v>691</v>
      </c>
      <c r="B502" t="s">
        <v>690</v>
      </c>
    </row>
    <row r="503" spans="1:2" x14ac:dyDescent="0.3">
      <c r="A503" t="s">
        <v>31403</v>
      </c>
      <c r="B503" t="s">
        <v>31404</v>
      </c>
    </row>
    <row r="504" spans="1:2" x14ac:dyDescent="0.3">
      <c r="A504" t="s">
        <v>27190</v>
      </c>
      <c r="B504" t="s">
        <v>31405</v>
      </c>
    </row>
    <row r="505" spans="1:2" x14ac:dyDescent="0.3">
      <c r="A505" t="s">
        <v>693</v>
      </c>
      <c r="B505" t="s">
        <v>692</v>
      </c>
    </row>
    <row r="506" spans="1:2" x14ac:dyDescent="0.3">
      <c r="A506" t="s">
        <v>27195</v>
      </c>
      <c r="B506" t="s">
        <v>31406</v>
      </c>
    </row>
    <row r="507" spans="1:2" x14ac:dyDescent="0.3">
      <c r="A507" t="s">
        <v>27197</v>
      </c>
      <c r="B507" t="s">
        <v>31407</v>
      </c>
    </row>
    <row r="508" spans="1:2" x14ac:dyDescent="0.3">
      <c r="A508" t="s">
        <v>27205</v>
      </c>
      <c r="B508" t="s">
        <v>31408</v>
      </c>
    </row>
    <row r="509" spans="1:2" x14ac:dyDescent="0.3">
      <c r="A509" t="s">
        <v>698</v>
      </c>
      <c r="B509" t="s">
        <v>697</v>
      </c>
    </row>
    <row r="510" spans="1:2" x14ac:dyDescent="0.3">
      <c r="A510" t="s">
        <v>27246</v>
      </c>
      <c r="B510" t="s">
        <v>31409</v>
      </c>
    </row>
    <row r="511" spans="1:2" x14ac:dyDescent="0.3">
      <c r="A511" t="s">
        <v>27262</v>
      </c>
      <c r="B511" t="s">
        <v>31410</v>
      </c>
    </row>
    <row r="512" spans="1:2" x14ac:dyDescent="0.3">
      <c r="A512" t="s">
        <v>27264</v>
      </c>
      <c r="B512" t="s">
        <v>31411</v>
      </c>
    </row>
    <row r="513" spans="1:2" x14ac:dyDescent="0.3">
      <c r="A513" t="s">
        <v>700</v>
      </c>
      <c r="B513" t="s">
        <v>699</v>
      </c>
    </row>
    <row r="514" spans="1:2" x14ac:dyDescent="0.3">
      <c r="A514" t="s">
        <v>27279</v>
      </c>
      <c r="B514" t="s">
        <v>31412</v>
      </c>
    </row>
    <row r="515" spans="1:2" x14ac:dyDescent="0.3">
      <c r="A515" t="s">
        <v>27281</v>
      </c>
      <c r="B515" t="s">
        <v>31413</v>
      </c>
    </row>
    <row r="516" spans="1:2" x14ac:dyDescent="0.3">
      <c r="A516" t="s">
        <v>27375</v>
      </c>
      <c r="B516" t="s">
        <v>31414</v>
      </c>
    </row>
    <row r="517" spans="1:2" x14ac:dyDescent="0.3">
      <c r="A517" t="s">
        <v>27395</v>
      </c>
      <c r="B517" t="s">
        <v>31415</v>
      </c>
    </row>
    <row r="518" spans="1:2" x14ac:dyDescent="0.3">
      <c r="A518" t="s">
        <v>27399</v>
      </c>
      <c r="B518" t="s">
        <v>31416</v>
      </c>
    </row>
    <row r="519" spans="1:2" x14ac:dyDescent="0.3">
      <c r="A519" t="s">
        <v>27403</v>
      </c>
      <c r="B519" t="s">
        <v>31417</v>
      </c>
    </row>
    <row r="520" spans="1:2" x14ac:dyDescent="0.3">
      <c r="A520" t="s">
        <v>27413</v>
      </c>
      <c r="B520" t="s">
        <v>31418</v>
      </c>
    </row>
    <row r="521" spans="1:2" x14ac:dyDescent="0.3">
      <c r="A521" t="s">
        <v>27415</v>
      </c>
      <c r="B521" t="s">
        <v>31419</v>
      </c>
    </row>
    <row r="522" spans="1:2" x14ac:dyDescent="0.3">
      <c r="A522" t="s">
        <v>27420</v>
      </c>
      <c r="B522" t="s">
        <v>31420</v>
      </c>
    </row>
    <row r="523" spans="1:2" x14ac:dyDescent="0.3">
      <c r="A523" t="s">
        <v>27422</v>
      </c>
      <c r="B523" t="s">
        <v>31421</v>
      </c>
    </row>
    <row r="524" spans="1:2" x14ac:dyDescent="0.3">
      <c r="A524" t="s">
        <v>27424</v>
      </c>
      <c r="B524" t="s">
        <v>31422</v>
      </c>
    </row>
    <row r="525" spans="1:2" x14ac:dyDescent="0.3">
      <c r="A525" t="s">
        <v>27456</v>
      </c>
      <c r="B525" t="s">
        <v>31423</v>
      </c>
    </row>
    <row r="526" spans="1:2" x14ac:dyDescent="0.3">
      <c r="A526" t="s">
        <v>27458</v>
      </c>
      <c r="B526" t="s">
        <v>31424</v>
      </c>
    </row>
    <row r="527" spans="1:2" x14ac:dyDescent="0.3">
      <c r="A527" t="s">
        <v>27484</v>
      </c>
      <c r="B527" t="s">
        <v>31425</v>
      </c>
    </row>
    <row r="528" spans="1:2" x14ac:dyDescent="0.3">
      <c r="A528" t="s">
        <v>27488</v>
      </c>
      <c r="B528" t="s">
        <v>31426</v>
      </c>
    </row>
    <row r="529" spans="1:2" x14ac:dyDescent="0.3">
      <c r="A529" t="s">
        <v>27490</v>
      </c>
      <c r="B529" t="s">
        <v>31427</v>
      </c>
    </row>
    <row r="530" spans="1:2" x14ac:dyDescent="0.3">
      <c r="A530" t="s">
        <v>27498</v>
      </c>
      <c r="B530" t="s">
        <v>31428</v>
      </c>
    </row>
    <row r="531" spans="1:2" x14ac:dyDescent="0.3">
      <c r="A531" t="s">
        <v>27500</v>
      </c>
      <c r="B531" t="s">
        <v>31429</v>
      </c>
    </row>
    <row r="532" spans="1:2" x14ac:dyDescent="0.3">
      <c r="A532" t="s">
        <v>27504</v>
      </c>
      <c r="B532" t="s">
        <v>31430</v>
      </c>
    </row>
    <row r="533" spans="1:2" x14ac:dyDescent="0.3">
      <c r="A533" t="s">
        <v>27507</v>
      </c>
      <c r="B533" t="s">
        <v>31431</v>
      </c>
    </row>
    <row r="534" spans="1:2" x14ac:dyDescent="0.3">
      <c r="A534" t="s">
        <v>709</v>
      </c>
      <c r="B534" t="s">
        <v>708</v>
      </c>
    </row>
    <row r="535" spans="1:2" x14ac:dyDescent="0.3">
      <c r="A535" t="s">
        <v>27518</v>
      </c>
      <c r="B535" t="s">
        <v>31432</v>
      </c>
    </row>
    <row r="536" spans="1:2" x14ac:dyDescent="0.3">
      <c r="A536" t="s">
        <v>27520</v>
      </c>
      <c r="B536" t="s">
        <v>31433</v>
      </c>
    </row>
    <row r="537" spans="1:2" x14ac:dyDescent="0.3">
      <c r="A537" t="s">
        <v>707</v>
      </c>
      <c r="B537" t="s">
        <v>706</v>
      </c>
    </row>
    <row r="538" spans="1:2" x14ac:dyDescent="0.3">
      <c r="A538" t="s">
        <v>27525</v>
      </c>
      <c r="B538" t="s">
        <v>31434</v>
      </c>
    </row>
    <row r="539" spans="1:2" x14ac:dyDescent="0.3">
      <c r="A539" t="s">
        <v>27527</v>
      </c>
      <c r="B539" t="s">
        <v>31435</v>
      </c>
    </row>
    <row r="540" spans="1:2" x14ac:dyDescent="0.3">
      <c r="A540" t="s">
        <v>714</v>
      </c>
      <c r="B540" t="s">
        <v>713</v>
      </c>
    </row>
    <row r="541" spans="1:2" x14ac:dyDescent="0.3">
      <c r="A541" t="s">
        <v>27560</v>
      </c>
      <c r="B541" t="s">
        <v>31436</v>
      </c>
    </row>
    <row r="542" spans="1:2" x14ac:dyDescent="0.3">
      <c r="A542" t="s">
        <v>27566</v>
      </c>
      <c r="B542" t="s">
        <v>31437</v>
      </c>
    </row>
    <row r="543" spans="1:2" x14ac:dyDescent="0.3">
      <c r="A543" t="s">
        <v>27574</v>
      </c>
      <c r="B543" t="s">
        <v>31438</v>
      </c>
    </row>
    <row r="544" spans="1:2" x14ac:dyDescent="0.3">
      <c r="A544" t="s">
        <v>27578</v>
      </c>
      <c r="B544" t="s">
        <v>31439</v>
      </c>
    </row>
    <row r="545" spans="1:2" x14ac:dyDescent="0.3">
      <c r="A545" t="s">
        <v>27580</v>
      </c>
      <c r="B545" t="s">
        <v>31440</v>
      </c>
    </row>
    <row r="546" spans="1:2" x14ac:dyDescent="0.3">
      <c r="A546" t="s">
        <v>27582</v>
      </c>
      <c r="B546" t="s">
        <v>31441</v>
      </c>
    </row>
    <row r="547" spans="1:2" x14ac:dyDescent="0.3">
      <c r="A547" t="s">
        <v>27592</v>
      </c>
      <c r="B547" t="s">
        <v>31442</v>
      </c>
    </row>
    <row r="548" spans="1:2" x14ac:dyDescent="0.3">
      <c r="A548" t="s">
        <v>27598</v>
      </c>
      <c r="B548" t="s">
        <v>31443</v>
      </c>
    </row>
    <row r="549" spans="1:2" x14ac:dyDescent="0.3">
      <c r="A549" t="s">
        <v>712</v>
      </c>
      <c r="B549" t="s">
        <v>711</v>
      </c>
    </row>
    <row r="550" spans="1:2" x14ac:dyDescent="0.3">
      <c r="A550" t="s">
        <v>27669</v>
      </c>
      <c r="B550" t="s">
        <v>31444</v>
      </c>
    </row>
    <row r="551" spans="1:2" x14ac:dyDescent="0.3">
      <c r="A551" t="s">
        <v>27675</v>
      </c>
      <c r="B551" t="s">
        <v>31445</v>
      </c>
    </row>
    <row r="552" spans="1:2" x14ac:dyDescent="0.3">
      <c r="A552" t="s">
        <v>27677</v>
      </c>
      <c r="B552" t="s">
        <v>31446</v>
      </c>
    </row>
    <row r="553" spans="1:2" x14ac:dyDescent="0.3">
      <c r="A553" t="s">
        <v>27679</v>
      </c>
      <c r="B553" t="s">
        <v>31447</v>
      </c>
    </row>
    <row r="554" spans="1:2" x14ac:dyDescent="0.3">
      <c r="A554" t="s">
        <v>718</v>
      </c>
      <c r="B554" t="s">
        <v>717</v>
      </c>
    </row>
    <row r="555" spans="1:2" x14ac:dyDescent="0.3">
      <c r="A555" t="s">
        <v>27681</v>
      </c>
      <c r="B555" t="s">
        <v>31448</v>
      </c>
    </row>
    <row r="556" spans="1:2" x14ac:dyDescent="0.3">
      <c r="A556" t="s">
        <v>27683</v>
      </c>
      <c r="B556" t="s">
        <v>31449</v>
      </c>
    </row>
    <row r="557" spans="1:2" x14ac:dyDescent="0.3">
      <c r="A557" t="s">
        <v>27687</v>
      </c>
      <c r="B557" t="s">
        <v>31450</v>
      </c>
    </row>
    <row r="558" spans="1:2" x14ac:dyDescent="0.3">
      <c r="A558" t="s">
        <v>27695</v>
      </c>
      <c r="B558" t="s">
        <v>31451</v>
      </c>
    </row>
    <row r="559" spans="1:2" x14ac:dyDescent="0.3">
      <c r="A559" t="s">
        <v>27701</v>
      </c>
      <c r="B559" t="s">
        <v>31452</v>
      </c>
    </row>
    <row r="560" spans="1:2" x14ac:dyDescent="0.3">
      <c r="A560" t="s">
        <v>27703</v>
      </c>
      <c r="B560" t="s">
        <v>31453</v>
      </c>
    </row>
    <row r="561" spans="1:2" x14ac:dyDescent="0.3">
      <c r="A561" t="s">
        <v>720</v>
      </c>
      <c r="B561" t="s">
        <v>719</v>
      </c>
    </row>
    <row r="562" spans="1:2" x14ac:dyDescent="0.3">
      <c r="A562" t="s">
        <v>722</v>
      </c>
      <c r="B562" t="s">
        <v>721</v>
      </c>
    </row>
    <row r="563" spans="1:2" x14ac:dyDescent="0.3">
      <c r="A563" t="s">
        <v>725</v>
      </c>
      <c r="B563" t="s">
        <v>724</v>
      </c>
    </row>
    <row r="564" spans="1:2" x14ac:dyDescent="0.3">
      <c r="A564" t="s">
        <v>27732</v>
      </c>
      <c r="B564" t="s">
        <v>31454</v>
      </c>
    </row>
    <row r="565" spans="1:2" x14ac:dyDescent="0.3">
      <c r="A565" t="s">
        <v>27778</v>
      </c>
      <c r="B565" t="s">
        <v>31455</v>
      </c>
    </row>
    <row r="566" spans="1:2" x14ac:dyDescent="0.3">
      <c r="A566" t="s">
        <v>27782</v>
      </c>
      <c r="B566" t="s">
        <v>31456</v>
      </c>
    </row>
    <row r="567" spans="1:2" x14ac:dyDescent="0.3">
      <c r="A567" t="s">
        <v>27803</v>
      </c>
      <c r="B567" t="s">
        <v>31457</v>
      </c>
    </row>
    <row r="568" spans="1:2" x14ac:dyDescent="0.3">
      <c r="A568" t="s">
        <v>27823</v>
      </c>
      <c r="B568" t="s">
        <v>31458</v>
      </c>
    </row>
    <row r="569" spans="1:2" x14ac:dyDescent="0.3">
      <c r="A569" t="s">
        <v>27829</v>
      </c>
      <c r="B569" t="s">
        <v>31459</v>
      </c>
    </row>
    <row r="570" spans="1:2" x14ac:dyDescent="0.3">
      <c r="A570" t="s">
        <v>27837</v>
      </c>
      <c r="B570" t="s">
        <v>31460</v>
      </c>
    </row>
    <row r="571" spans="1:2" x14ac:dyDescent="0.3">
      <c r="A571" t="s">
        <v>27841</v>
      </c>
      <c r="B571" t="s">
        <v>31461</v>
      </c>
    </row>
    <row r="572" spans="1:2" x14ac:dyDescent="0.3">
      <c r="A572" t="s">
        <v>27847</v>
      </c>
      <c r="B572" t="s">
        <v>31462</v>
      </c>
    </row>
    <row r="573" spans="1:2" x14ac:dyDescent="0.3">
      <c r="A573" t="s">
        <v>731</v>
      </c>
      <c r="B573" t="s">
        <v>730</v>
      </c>
    </row>
    <row r="574" spans="1:2" x14ac:dyDescent="0.3">
      <c r="A574" t="s">
        <v>27891</v>
      </c>
      <c r="B574" t="s">
        <v>31463</v>
      </c>
    </row>
    <row r="575" spans="1:2" x14ac:dyDescent="0.3">
      <c r="A575" t="s">
        <v>27910</v>
      </c>
      <c r="B575" t="s">
        <v>31464</v>
      </c>
    </row>
    <row r="576" spans="1:2" x14ac:dyDescent="0.3">
      <c r="A576" t="s">
        <v>27945</v>
      </c>
      <c r="B576" t="s">
        <v>31465</v>
      </c>
    </row>
    <row r="577" spans="1:2" x14ac:dyDescent="0.3">
      <c r="A577" t="s">
        <v>27949</v>
      </c>
      <c r="B577" t="s">
        <v>31466</v>
      </c>
    </row>
    <row r="578" spans="1:2" x14ac:dyDescent="0.3">
      <c r="A578" t="s">
        <v>27978</v>
      </c>
      <c r="B578" t="s">
        <v>31467</v>
      </c>
    </row>
    <row r="579" spans="1:2" x14ac:dyDescent="0.3">
      <c r="A579" t="s">
        <v>27990</v>
      </c>
      <c r="B579" t="s">
        <v>31468</v>
      </c>
    </row>
    <row r="580" spans="1:2" x14ac:dyDescent="0.3">
      <c r="A580" t="s">
        <v>28025</v>
      </c>
      <c r="B580" t="s">
        <v>31469</v>
      </c>
    </row>
    <row r="581" spans="1:2" x14ac:dyDescent="0.3">
      <c r="A581" t="s">
        <v>28067</v>
      </c>
      <c r="B581" t="s">
        <v>31470</v>
      </c>
    </row>
    <row r="582" spans="1:2" x14ac:dyDescent="0.3">
      <c r="A582" t="s">
        <v>28109</v>
      </c>
      <c r="B582" t="s">
        <v>31471</v>
      </c>
    </row>
    <row r="583" spans="1:2" x14ac:dyDescent="0.3">
      <c r="A583" t="s">
        <v>28110</v>
      </c>
      <c r="B583" t="s">
        <v>31472</v>
      </c>
    </row>
    <row r="584" spans="1:2" x14ac:dyDescent="0.3">
      <c r="A584" t="s">
        <v>28299</v>
      </c>
      <c r="B584" t="s">
        <v>31473</v>
      </c>
    </row>
    <row r="585" spans="1:2" x14ac:dyDescent="0.3">
      <c r="A585" t="s">
        <v>28317</v>
      </c>
      <c r="B585" t="s">
        <v>31474</v>
      </c>
    </row>
    <row r="586" spans="1:2" x14ac:dyDescent="0.3">
      <c r="A586" t="s">
        <v>28327</v>
      </c>
      <c r="B586" t="s">
        <v>31475</v>
      </c>
    </row>
    <row r="587" spans="1:2" x14ac:dyDescent="0.3">
      <c r="A587" t="s">
        <v>28335</v>
      </c>
      <c r="B587" t="s">
        <v>31476</v>
      </c>
    </row>
    <row r="588" spans="1:2" x14ac:dyDescent="0.3">
      <c r="A588" t="s">
        <v>28378</v>
      </c>
      <c r="B588" t="s">
        <v>31477</v>
      </c>
    </row>
    <row r="589" spans="1:2" x14ac:dyDescent="0.3">
      <c r="A589" t="s">
        <v>28386</v>
      </c>
      <c r="B589" t="s">
        <v>31478</v>
      </c>
    </row>
    <row r="590" spans="1:2" x14ac:dyDescent="0.3">
      <c r="A590" t="s">
        <v>28392</v>
      </c>
      <c r="B590" t="s">
        <v>31479</v>
      </c>
    </row>
    <row r="591" spans="1:2" x14ac:dyDescent="0.3">
      <c r="A591" t="s">
        <v>28404</v>
      </c>
      <c r="B591" t="s">
        <v>31480</v>
      </c>
    </row>
    <row r="592" spans="1:2" x14ac:dyDescent="0.3">
      <c r="A592" t="s">
        <v>28414</v>
      </c>
      <c r="B592" t="s">
        <v>31481</v>
      </c>
    </row>
    <row r="593" spans="1:2" x14ac:dyDescent="0.3">
      <c r="A593" t="s">
        <v>28418</v>
      </c>
      <c r="B593" t="s">
        <v>31482</v>
      </c>
    </row>
    <row r="594" spans="1:2" x14ac:dyDescent="0.3">
      <c r="A594" t="s">
        <v>77</v>
      </c>
      <c r="B594" t="s">
        <v>31483</v>
      </c>
    </row>
    <row r="595" spans="1:2" x14ac:dyDescent="0.3">
      <c r="A595" t="s">
        <v>79</v>
      </c>
      <c r="B595" t="s">
        <v>31484</v>
      </c>
    </row>
    <row r="596" spans="1:2" x14ac:dyDescent="0.3">
      <c r="A596" t="s">
        <v>83</v>
      </c>
      <c r="B596" t="s">
        <v>31485</v>
      </c>
    </row>
    <row r="597" spans="1:2" x14ac:dyDescent="0.3">
      <c r="A597" t="s">
        <v>85</v>
      </c>
      <c r="B597" t="s">
        <v>31486</v>
      </c>
    </row>
    <row r="598" spans="1:2" x14ac:dyDescent="0.3">
      <c r="A598" t="s">
        <v>28572</v>
      </c>
      <c r="B598" t="s">
        <v>31487</v>
      </c>
    </row>
    <row r="599" spans="1:2" x14ac:dyDescent="0.3">
      <c r="A599" t="s">
        <v>28783</v>
      </c>
      <c r="B599" t="s">
        <v>31488</v>
      </c>
    </row>
    <row r="600" spans="1:2" x14ac:dyDescent="0.3">
      <c r="A600" t="s">
        <v>28798</v>
      </c>
      <c r="B600" t="s">
        <v>31489</v>
      </c>
    </row>
    <row r="601" spans="1:2" x14ac:dyDescent="0.3">
      <c r="A601" t="s">
        <v>28802</v>
      </c>
      <c r="B601" t="s">
        <v>31490</v>
      </c>
    </row>
    <row r="602" spans="1:2" x14ac:dyDescent="0.3">
      <c r="A602" t="s">
        <v>28954</v>
      </c>
      <c r="B602" t="s">
        <v>31491</v>
      </c>
    </row>
    <row r="603" spans="1:2" x14ac:dyDescent="0.3">
      <c r="A603" t="s">
        <v>242</v>
      </c>
      <c r="B603" t="s">
        <v>241</v>
      </c>
    </row>
    <row r="604" spans="1:2" x14ac:dyDescent="0.3">
      <c r="A604" t="s">
        <v>516</v>
      </c>
      <c r="B604" t="s">
        <v>515</v>
      </c>
    </row>
    <row r="605" spans="1:2" x14ac:dyDescent="0.3">
      <c r="A605" t="s">
        <v>29074</v>
      </c>
      <c r="B605" t="s">
        <v>31492</v>
      </c>
    </row>
    <row r="606" spans="1:2" x14ac:dyDescent="0.3">
      <c r="A606" t="s">
        <v>755</v>
      </c>
      <c r="B606" t="s">
        <v>754</v>
      </c>
    </row>
    <row r="607" spans="1:2" x14ac:dyDescent="0.3">
      <c r="A607" t="s">
        <v>29076</v>
      </c>
      <c r="B607" t="s">
        <v>31493</v>
      </c>
    </row>
    <row r="608" spans="1:2" x14ac:dyDescent="0.3">
      <c r="A608" t="s">
        <v>29171</v>
      </c>
      <c r="B608" t="s">
        <v>31494</v>
      </c>
    </row>
    <row r="609" spans="1:2" x14ac:dyDescent="0.3">
      <c r="A609" t="s">
        <v>758</v>
      </c>
      <c r="B609" t="s">
        <v>757</v>
      </c>
    </row>
    <row r="610" spans="1:2" x14ac:dyDescent="0.3">
      <c r="A610" t="s">
        <v>29181</v>
      </c>
      <c r="B610" t="s">
        <v>31495</v>
      </c>
    </row>
    <row r="611" spans="1:2" x14ac:dyDescent="0.3">
      <c r="A611" t="s">
        <v>29185</v>
      </c>
      <c r="B611" t="s">
        <v>31496</v>
      </c>
    </row>
    <row r="612" spans="1:2" x14ac:dyDescent="0.3">
      <c r="A612" t="s">
        <v>29223</v>
      </c>
      <c r="B612" t="s">
        <v>31497</v>
      </c>
    </row>
    <row r="613" spans="1:2" x14ac:dyDescent="0.3">
      <c r="A613" t="s">
        <v>146</v>
      </c>
      <c r="B613" t="s">
        <v>31498</v>
      </c>
    </row>
    <row r="614" spans="1:2" x14ac:dyDescent="0.3">
      <c r="A614" t="s">
        <v>29259</v>
      </c>
      <c r="B614" t="s">
        <v>31499</v>
      </c>
    </row>
    <row r="615" spans="1:2" x14ac:dyDescent="0.3">
      <c r="A615" t="s">
        <v>29459</v>
      </c>
      <c r="B615" t="s">
        <v>31500</v>
      </c>
    </row>
    <row r="616" spans="1:2" x14ac:dyDescent="0.3">
      <c r="A616" t="s">
        <v>29461</v>
      </c>
      <c r="B616" t="s">
        <v>31501</v>
      </c>
    </row>
    <row r="617" spans="1:2" x14ac:dyDescent="0.3">
      <c r="A617" t="s">
        <v>29467</v>
      </c>
      <c r="B617" t="s">
        <v>31502</v>
      </c>
    </row>
    <row r="618" spans="1:2" x14ac:dyDescent="0.3">
      <c r="A618" t="s">
        <v>29469</v>
      </c>
      <c r="B618" t="s">
        <v>31503</v>
      </c>
    </row>
    <row r="619" spans="1:2" x14ac:dyDescent="0.3">
      <c r="A619" t="s">
        <v>29471</v>
      </c>
      <c r="B619" t="s">
        <v>31504</v>
      </c>
    </row>
    <row r="620" spans="1:2" x14ac:dyDescent="0.3">
      <c r="A620" t="s">
        <v>763</v>
      </c>
      <c r="B620" t="s">
        <v>762</v>
      </c>
    </row>
    <row r="621" spans="1:2" x14ac:dyDescent="0.3">
      <c r="A621" t="s">
        <v>29508</v>
      </c>
      <c r="B621" t="s">
        <v>31505</v>
      </c>
    </row>
    <row r="622" spans="1:2" x14ac:dyDescent="0.3">
      <c r="A622" t="s">
        <v>29512</v>
      </c>
      <c r="B622" t="s">
        <v>31506</v>
      </c>
    </row>
    <row r="623" spans="1:2" x14ac:dyDescent="0.3">
      <c r="A623" t="s">
        <v>765</v>
      </c>
      <c r="B623" t="s">
        <v>764</v>
      </c>
    </row>
    <row r="624" spans="1:2" x14ac:dyDescent="0.3">
      <c r="A624" t="s">
        <v>767</v>
      </c>
      <c r="B624" t="s">
        <v>766</v>
      </c>
    </row>
    <row r="625" spans="1:2" x14ac:dyDescent="0.3">
      <c r="A625" t="s">
        <v>29525</v>
      </c>
      <c r="B625" t="s">
        <v>31507</v>
      </c>
    </row>
    <row r="626" spans="1:2" x14ac:dyDescent="0.3">
      <c r="A626" t="s">
        <v>769</v>
      </c>
      <c r="B626" t="s">
        <v>768</v>
      </c>
    </row>
    <row r="627" spans="1:2" x14ac:dyDescent="0.3">
      <c r="A627" t="s">
        <v>450</v>
      </c>
      <c r="B627" t="s">
        <v>449</v>
      </c>
    </row>
    <row r="628" spans="1:2" x14ac:dyDescent="0.3">
      <c r="A628" t="s">
        <v>772</v>
      </c>
      <c r="B628" t="s">
        <v>771</v>
      </c>
    </row>
    <row r="629" spans="1:2" x14ac:dyDescent="0.3">
      <c r="A629" t="s">
        <v>29540</v>
      </c>
      <c r="B629" t="s">
        <v>31508</v>
      </c>
    </row>
    <row r="630" spans="1:2" x14ac:dyDescent="0.3">
      <c r="A630" t="s">
        <v>29543</v>
      </c>
      <c r="B630" t="s">
        <v>31509</v>
      </c>
    </row>
    <row r="631" spans="1:2" x14ac:dyDescent="0.3">
      <c r="A631" t="s">
        <v>29546</v>
      </c>
      <c r="B631" t="s">
        <v>31510</v>
      </c>
    </row>
    <row r="632" spans="1:2" x14ac:dyDescent="0.3">
      <c r="A632" t="s">
        <v>29578</v>
      </c>
      <c r="B632" t="s">
        <v>31511</v>
      </c>
    </row>
    <row r="633" spans="1:2" x14ac:dyDescent="0.3">
      <c r="A633" t="s">
        <v>29591</v>
      </c>
      <c r="B633" t="s">
        <v>31512</v>
      </c>
    </row>
    <row r="634" spans="1:2" x14ac:dyDescent="0.3">
      <c r="A634" t="s">
        <v>775</v>
      </c>
      <c r="B634" t="s">
        <v>774</v>
      </c>
    </row>
    <row r="635" spans="1:2" x14ac:dyDescent="0.3">
      <c r="A635" t="s">
        <v>29603</v>
      </c>
      <c r="B635" t="s">
        <v>31513</v>
      </c>
    </row>
    <row r="636" spans="1:2" x14ac:dyDescent="0.3">
      <c r="A636" t="s">
        <v>780</v>
      </c>
      <c r="B636" t="s">
        <v>779</v>
      </c>
    </row>
    <row r="637" spans="1:2" x14ac:dyDescent="0.3">
      <c r="A637" t="s">
        <v>29645</v>
      </c>
      <c r="B637" t="s">
        <v>31514</v>
      </c>
    </row>
    <row r="638" spans="1:2" x14ac:dyDescent="0.3">
      <c r="A638" t="s">
        <v>29655</v>
      </c>
      <c r="B638" t="s">
        <v>31515</v>
      </c>
    </row>
    <row r="639" spans="1:2" x14ac:dyDescent="0.3">
      <c r="A639" t="s">
        <v>29674</v>
      </c>
      <c r="B639" t="s">
        <v>31516</v>
      </c>
    </row>
    <row r="640" spans="1:2" x14ac:dyDescent="0.3">
      <c r="A640" t="s">
        <v>29678</v>
      </c>
      <c r="B640" t="s">
        <v>31517</v>
      </c>
    </row>
    <row r="641" spans="1:2" x14ac:dyDescent="0.3">
      <c r="A641" t="s">
        <v>29694</v>
      </c>
      <c r="B641" t="s">
        <v>31518</v>
      </c>
    </row>
    <row r="642" spans="1:2" x14ac:dyDescent="0.3">
      <c r="A642" t="s">
        <v>787</v>
      </c>
      <c r="B642" t="s">
        <v>786</v>
      </c>
    </row>
    <row r="643" spans="1:2" x14ac:dyDescent="0.3">
      <c r="A643" t="s">
        <v>29750</v>
      </c>
      <c r="B643" t="s">
        <v>31519</v>
      </c>
    </row>
    <row r="644" spans="1:2" x14ac:dyDescent="0.3">
      <c r="A644" t="s">
        <v>29856</v>
      </c>
      <c r="B644" t="s">
        <v>31520</v>
      </c>
    </row>
    <row r="645" spans="1:2" x14ac:dyDescent="0.3">
      <c r="A645" t="s">
        <v>29868</v>
      </c>
      <c r="B645" t="s">
        <v>31521</v>
      </c>
    </row>
    <row r="646" spans="1:2" x14ac:dyDescent="0.3">
      <c r="A646" t="s">
        <v>29872</v>
      </c>
      <c r="B646" t="s">
        <v>31522</v>
      </c>
    </row>
    <row r="647" spans="1:2" x14ac:dyDescent="0.3">
      <c r="A647" t="s">
        <v>29876</v>
      </c>
      <c r="B647" t="s">
        <v>31523</v>
      </c>
    </row>
    <row r="648" spans="1:2" x14ac:dyDescent="0.3">
      <c r="A648" t="s">
        <v>29884</v>
      </c>
      <c r="B648" t="s">
        <v>31524</v>
      </c>
    </row>
    <row r="649" spans="1:2" x14ac:dyDescent="0.3">
      <c r="A649" t="s">
        <v>29989</v>
      </c>
      <c r="B649" t="s">
        <v>31525</v>
      </c>
    </row>
    <row r="650" spans="1:2" x14ac:dyDescent="0.3">
      <c r="A650" t="s">
        <v>29993</v>
      </c>
      <c r="B650" t="s">
        <v>31526</v>
      </c>
    </row>
    <row r="651" spans="1:2" x14ac:dyDescent="0.3">
      <c r="A651" t="s">
        <v>29997</v>
      </c>
      <c r="B651" t="s">
        <v>31527</v>
      </c>
    </row>
    <row r="652" spans="1:2" x14ac:dyDescent="0.3">
      <c r="A652" t="s">
        <v>30133</v>
      </c>
      <c r="B652" t="s">
        <v>31528</v>
      </c>
    </row>
    <row r="653" spans="1:2" x14ac:dyDescent="0.3">
      <c r="A653" t="s">
        <v>30161</v>
      </c>
      <c r="B653" t="s">
        <v>31529</v>
      </c>
    </row>
    <row r="654" spans="1:2" x14ac:dyDescent="0.3">
      <c r="A654" t="s">
        <v>30317</v>
      </c>
      <c r="B654" t="s">
        <v>31530</v>
      </c>
    </row>
    <row r="655" spans="1:2" x14ac:dyDescent="0.3">
      <c r="A655" t="s">
        <v>30319</v>
      </c>
      <c r="B655" t="s">
        <v>31531</v>
      </c>
    </row>
    <row r="656" spans="1:2" x14ac:dyDescent="0.3">
      <c r="A656" t="s">
        <v>30321</v>
      </c>
      <c r="B656" t="s">
        <v>31532</v>
      </c>
    </row>
    <row r="657" spans="1:2" x14ac:dyDescent="0.3">
      <c r="A657" t="s">
        <v>30323</v>
      </c>
      <c r="B657" t="s">
        <v>31533</v>
      </c>
    </row>
    <row r="658" spans="1:2" x14ac:dyDescent="0.3">
      <c r="A658" t="s">
        <v>30331</v>
      </c>
      <c r="B658" t="s">
        <v>31534</v>
      </c>
    </row>
    <row r="659" spans="1:2" x14ac:dyDescent="0.3">
      <c r="A659" t="s">
        <v>30337</v>
      </c>
      <c r="B659" t="s">
        <v>31535</v>
      </c>
    </row>
    <row r="660" spans="1:2" x14ac:dyDescent="0.3">
      <c r="A660" t="s">
        <v>30343</v>
      </c>
      <c r="B660" t="s">
        <v>31536</v>
      </c>
    </row>
    <row r="661" spans="1:2" x14ac:dyDescent="0.3">
      <c r="A661" t="s">
        <v>30345</v>
      </c>
      <c r="B661" t="s">
        <v>31537</v>
      </c>
    </row>
    <row r="662" spans="1:2" x14ac:dyDescent="0.3">
      <c r="A662" t="s">
        <v>30347</v>
      </c>
      <c r="B662" t="s">
        <v>31538</v>
      </c>
    </row>
    <row r="663" spans="1:2" x14ac:dyDescent="0.3">
      <c r="A663" t="s">
        <v>30349</v>
      </c>
      <c r="B663" t="s">
        <v>31539</v>
      </c>
    </row>
    <row r="664" spans="1:2" x14ac:dyDescent="0.3">
      <c r="A664" t="s">
        <v>30351</v>
      </c>
      <c r="B664" t="s">
        <v>31540</v>
      </c>
    </row>
    <row r="665" spans="1:2" x14ac:dyDescent="0.3">
      <c r="A665" t="s">
        <v>30359</v>
      </c>
      <c r="B665" t="s">
        <v>31541</v>
      </c>
    </row>
    <row r="666" spans="1:2" x14ac:dyDescent="0.3">
      <c r="A666" t="s">
        <v>30361</v>
      </c>
      <c r="B666" t="s">
        <v>31542</v>
      </c>
    </row>
    <row r="667" spans="1:2" x14ac:dyDescent="0.3">
      <c r="A667" t="s">
        <v>30379</v>
      </c>
      <c r="B667" t="s">
        <v>31543</v>
      </c>
    </row>
    <row r="668" spans="1:2" x14ac:dyDescent="0.3">
      <c r="A668" t="s">
        <v>30381</v>
      </c>
      <c r="B668" t="s">
        <v>31544</v>
      </c>
    </row>
    <row r="669" spans="1:2" x14ac:dyDescent="0.3">
      <c r="A669" t="s">
        <v>30383</v>
      </c>
      <c r="B669" t="s">
        <v>31545</v>
      </c>
    </row>
    <row r="670" spans="1:2" x14ac:dyDescent="0.3">
      <c r="A670" t="s">
        <v>30385</v>
      </c>
      <c r="B670" t="s">
        <v>31546</v>
      </c>
    </row>
    <row r="671" spans="1:2" x14ac:dyDescent="0.3">
      <c r="A671" t="s">
        <v>30387</v>
      </c>
      <c r="B671" t="s">
        <v>31547</v>
      </c>
    </row>
    <row r="672" spans="1:2" x14ac:dyDescent="0.3">
      <c r="A672" t="s">
        <v>30389</v>
      </c>
      <c r="B672" t="s">
        <v>31548</v>
      </c>
    </row>
    <row r="673" spans="1:2" x14ac:dyDescent="0.3">
      <c r="A673" t="s">
        <v>30391</v>
      </c>
      <c r="B673" t="s">
        <v>31549</v>
      </c>
    </row>
    <row r="674" spans="1:2" x14ac:dyDescent="0.3">
      <c r="A674" t="s">
        <v>30393</v>
      </c>
      <c r="B674" t="s">
        <v>31550</v>
      </c>
    </row>
    <row r="675" spans="1:2" x14ac:dyDescent="0.3">
      <c r="A675" t="s">
        <v>30403</v>
      </c>
      <c r="B675" t="s">
        <v>31551</v>
      </c>
    </row>
    <row r="676" spans="1:2" x14ac:dyDescent="0.3">
      <c r="A676" t="s">
        <v>30407</v>
      </c>
      <c r="B676" t="s">
        <v>31552</v>
      </c>
    </row>
    <row r="677" spans="1:2" x14ac:dyDescent="0.3">
      <c r="A677" t="s">
        <v>30417</v>
      </c>
      <c r="B677" t="s">
        <v>31553</v>
      </c>
    </row>
    <row r="678" spans="1:2" x14ac:dyDescent="0.3">
      <c r="A678" t="s">
        <v>30421</v>
      </c>
      <c r="B678" t="s">
        <v>31554</v>
      </c>
    </row>
    <row r="679" spans="1:2" x14ac:dyDescent="0.3">
      <c r="A679" t="s">
        <v>30423</v>
      </c>
      <c r="B679" t="s">
        <v>31555</v>
      </c>
    </row>
    <row r="680" spans="1:2" x14ac:dyDescent="0.3">
      <c r="A680" t="s">
        <v>30436</v>
      </c>
      <c r="B680" t="s">
        <v>31556</v>
      </c>
    </row>
    <row r="681" spans="1:2" x14ac:dyDescent="0.3">
      <c r="A681" t="s">
        <v>30443</v>
      </c>
      <c r="B681" t="s">
        <v>31557</v>
      </c>
    </row>
    <row r="682" spans="1:2" x14ac:dyDescent="0.3">
      <c r="A682" t="s">
        <v>30475</v>
      </c>
      <c r="B682" t="s">
        <v>31558</v>
      </c>
    </row>
    <row r="683" spans="1:2" x14ac:dyDescent="0.3">
      <c r="A683" t="s">
        <v>30571</v>
      </c>
      <c r="B683" t="s">
        <v>31559</v>
      </c>
    </row>
    <row r="684" spans="1:2" x14ac:dyDescent="0.3">
      <c r="A684" t="s">
        <v>30578</v>
      </c>
      <c r="B684" t="s">
        <v>31560</v>
      </c>
    </row>
    <row r="685" spans="1:2" x14ac:dyDescent="0.3">
      <c r="A685" t="s">
        <v>30579</v>
      </c>
      <c r="B685" t="s">
        <v>31561</v>
      </c>
    </row>
    <row r="686" spans="1:2" x14ac:dyDescent="0.3">
      <c r="A686" t="s">
        <v>30580</v>
      </c>
      <c r="B686" t="s">
        <v>31562</v>
      </c>
    </row>
    <row r="687" spans="1:2" x14ac:dyDescent="0.3">
      <c r="A687" t="s">
        <v>30581</v>
      </c>
      <c r="B687" t="s">
        <v>31563</v>
      </c>
    </row>
    <row r="688" spans="1:2" x14ac:dyDescent="0.3">
      <c r="A688" t="s">
        <v>30583</v>
      </c>
      <c r="B688" t="s">
        <v>31564</v>
      </c>
    </row>
    <row r="689" spans="1:2" x14ac:dyDescent="0.3">
      <c r="A689" t="s">
        <v>30584</v>
      </c>
      <c r="B689" t="s">
        <v>31565</v>
      </c>
    </row>
    <row r="690" spans="1:2" x14ac:dyDescent="0.3">
      <c r="A690" t="s">
        <v>30585</v>
      </c>
      <c r="B690" t="s">
        <v>31566</v>
      </c>
    </row>
    <row r="691" spans="1:2" x14ac:dyDescent="0.3">
      <c r="A691" t="s">
        <v>11202</v>
      </c>
      <c r="B691" t="s">
        <v>31567</v>
      </c>
    </row>
    <row r="692" spans="1:2" x14ac:dyDescent="0.3">
      <c r="A692" t="s">
        <v>11204</v>
      </c>
      <c r="B692" t="s">
        <v>31568</v>
      </c>
    </row>
    <row r="693" spans="1:2" x14ac:dyDescent="0.3">
      <c r="A693" t="s">
        <v>861</v>
      </c>
      <c r="B693" t="s">
        <v>31569</v>
      </c>
    </row>
    <row r="694" spans="1:2" x14ac:dyDescent="0.3">
      <c r="A694" t="s">
        <v>809</v>
      </c>
      <c r="B694" t="s">
        <v>808</v>
      </c>
    </row>
    <row r="695" spans="1:2" x14ac:dyDescent="0.3">
      <c r="A695" t="s">
        <v>3744</v>
      </c>
      <c r="B695" t="s">
        <v>31570</v>
      </c>
    </row>
    <row r="696" spans="1:2" x14ac:dyDescent="0.3">
      <c r="A696" t="s">
        <v>3752</v>
      </c>
      <c r="B696" t="s">
        <v>31571</v>
      </c>
    </row>
    <row r="697" spans="1:2" x14ac:dyDescent="0.3">
      <c r="A697" t="s">
        <v>3763</v>
      </c>
      <c r="B697" t="s">
        <v>31572</v>
      </c>
    </row>
    <row r="698" spans="1:2" x14ac:dyDescent="0.3">
      <c r="A698" t="s">
        <v>879</v>
      </c>
      <c r="B698" t="s">
        <v>31530</v>
      </c>
    </row>
    <row r="699" spans="1:2" x14ac:dyDescent="0.3">
      <c r="A699" t="s">
        <v>4071</v>
      </c>
      <c r="B699" t="s">
        <v>31573</v>
      </c>
    </row>
    <row r="700" spans="1:2" x14ac:dyDescent="0.3">
      <c r="A700" t="s">
        <v>4093</v>
      </c>
      <c r="B700" t="s">
        <v>31574</v>
      </c>
    </row>
    <row r="701" spans="1:2" x14ac:dyDescent="0.3">
      <c r="A701" t="s">
        <v>4095</v>
      </c>
      <c r="B701" t="s">
        <v>31575</v>
      </c>
    </row>
    <row r="702" spans="1:2" x14ac:dyDescent="0.3">
      <c r="A702" t="s">
        <v>889</v>
      </c>
      <c r="B702" t="s">
        <v>31576</v>
      </c>
    </row>
    <row r="703" spans="1:2" x14ac:dyDescent="0.3">
      <c r="A703" t="s">
        <v>213</v>
      </c>
      <c r="B703" t="s">
        <v>212</v>
      </c>
    </row>
    <row r="704" spans="1:2" x14ac:dyDescent="0.3">
      <c r="A704" t="s">
        <v>816</v>
      </c>
      <c r="B704" t="s">
        <v>815</v>
      </c>
    </row>
    <row r="705" spans="1:2" x14ac:dyDescent="0.3">
      <c r="A705" t="s">
        <v>49</v>
      </c>
      <c r="B705" t="s">
        <v>31577</v>
      </c>
    </row>
    <row r="706" spans="1:2" x14ac:dyDescent="0.3">
      <c r="A706" t="s">
        <v>19504</v>
      </c>
      <c r="B706" t="s">
        <v>19505</v>
      </c>
    </row>
    <row r="707" spans="1:2" x14ac:dyDescent="0.3">
      <c r="A707" t="s">
        <v>138</v>
      </c>
      <c r="B707" t="s">
        <v>45</v>
      </c>
    </row>
    <row r="708" spans="1:2" x14ac:dyDescent="0.3">
      <c r="A708" t="s">
        <v>235</v>
      </c>
      <c r="B708" t="s">
        <v>22922</v>
      </c>
    </row>
    <row r="709" spans="1:2" x14ac:dyDescent="0.3">
      <c r="A709" t="s">
        <v>282</v>
      </c>
      <c r="B709" t="s">
        <v>23070</v>
      </c>
    </row>
    <row r="710" spans="1:2" x14ac:dyDescent="0.3">
      <c r="A710" t="s">
        <v>331</v>
      </c>
      <c r="B710" t="s">
        <v>23185</v>
      </c>
    </row>
    <row r="711" spans="1:2" x14ac:dyDescent="0.3">
      <c r="A711" t="s">
        <v>355</v>
      </c>
      <c r="B711" t="s">
        <v>23280</v>
      </c>
    </row>
    <row r="712" spans="1:2" x14ac:dyDescent="0.3">
      <c r="A712" t="s">
        <v>288</v>
      </c>
      <c r="B712" t="s">
        <v>23304</v>
      </c>
    </row>
    <row r="713" spans="1:2" x14ac:dyDescent="0.3">
      <c r="A713" t="s">
        <v>378</v>
      </c>
      <c r="B713" t="s">
        <v>23364</v>
      </c>
    </row>
    <row r="714" spans="1:2" x14ac:dyDescent="0.3">
      <c r="A714" t="s">
        <v>390</v>
      </c>
      <c r="B714" t="s">
        <v>23387</v>
      </c>
    </row>
    <row r="715" spans="1:2" x14ac:dyDescent="0.3">
      <c r="A715" t="s">
        <v>291</v>
      </c>
      <c r="B715" t="s">
        <v>23416</v>
      </c>
    </row>
    <row r="716" spans="1:2" x14ac:dyDescent="0.3">
      <c r="A716" t="s">
        <v>419</v>
      </c>
      <c r="B716" t="s">
        <v>31074</v>
      </c>
    </row>
    <row r="717" spans="1:2" x14ac:dyDescent="0.3">
      <c r="A717" t="s">
        <v>422</v>
      </c>
      <c r="B717" t="s">
        <v>31075</v>
      </c>
    </row>
    <row r="718" spans="1:2" x14ac:dyDescent="0.3">
      <c r="A718" t="s">
        <v>430</v>
      </c>
      <c r="B718" t="s">
        <v>429</v>
      </c>
    </row>
    <row r="719" spans="1:2" x14ac:dyDescent="0.3">
      <c r="A719" t="s">
        <v>23525</v>
      </c>
      <c r="B719" t="s">
        <v>31076</v>
      </c>
    </row>
    <row r="720" spans="1:2" x14ac:dyDescent="0.3">
      <c r="A720" t="s">
        <v>23589</v>
      </c>
      <c r="B720" t="s">
        <v>23590</v>
      </c>
    </row>
    <row r="721" spans="1:2" x14ac:dyDescent="0.3">
      <c r="A721" t="s">
        <v>27849</v>
      </c>
      <c r="B721" t="s">
        <v>31578</v>
      </c>
    </row>
    <row r="722" spans="1:2" x14ac:dyDescent="0.3">
      <c r="A722" t="s">
        <v>27930</v>
      </c>
      <c r="B722" t="s">
        <v>31579</v>
      </c>
    </row>
    <row r="723" spans="1:2" x14ac:dyDescent="0.3">
      <c r="A723" t="s">
        <v>733</v>
      </c>
      <c r="B723" t="s">
        <v>732</v>
      </c>
    </row>
    <row r="724" spans="1:2" x14ac:dyDescent="0.3">
      <c r="A724" t="s">
        <v>742</v>
      </c>
      <c r="B724" t="s">
        <v>741</v>
      </c>
    </row>
    <row r="725" spans="1:2" x14ac:dyDescent="0.3">
      <c r="A725" t="s">
        <v>146</v>
      </c>
      <c r="B725" t="s">
        <v>145</v>
      </c>
    </row>
    <row r="726" spans="1:2" x14ac:dyDescent="0.3">
      <c r="A726" t="s">
        <v>29686</v>
      </c>
      <c r="B726" t="s">
        <v>29687</v>
      </c>
    </row>
    <row r="727" spans="1:2" x14ac:dyDescent="0.3">
      <c r="A727" t="s">
        <v>803</v>
      </c>
      <c r="B727" t="s">
        <v>802</v>
      </c>
    </row>
    <row r="728" spans="1:2" x14ac:dyDescent="0.3">
      <c r="A728" t="s">
        <v>93</v>
      </c>
      <c r="B728" t="s">
        <v>30702</v>
      </c>
    </row>
    <row r="729" spans="1:2" x14ac:dyDescent="0.3">
      <c r="A729" t="s">
        <v>1494</v>
      </c>
      <c r="B729" t="s">
        <v>31580</v>
      </c>
    </row>
    <row r="730" spans="1:2" x14ac:dyDescent="0.3">
      <c r="A730" t="s">
        <v>2075</v>
      </c>
      <c r="B730" t="s">
        <v>2076</v>
      </c>
    </row>
    <row r="731" spans="1:2" x14ac:dyDescent="0.3">
      <c r="A731" t="s">
        <v>870</v>
      </c>
      <c r="B731" t="s">
        <v>2112</v>
      </c>
    </row>
    <row r="732" spans="1:2" x14ac:dyDescent="0.3">
      <c r="A732" t="s">
        <v>512</v>
      </c>
      <c r="B732" t="s">
        <v>511</v>
      </c>
    </row>
    <row r="733" spans="1:2" x14ac:dyDescent="0.3">
      <c r="A733" t="s">
        <v>30911</v>
      </c>
      <c r="B733" t="s">
        <v>31077</v>
      </c>
    </row>
    <row r="734" spans="1:2" x14ac:dyDescent="0.3">
      <c r="A734" t="s">
        <v>900</v>
      </c>
      <c r="B734" t="s">
        <v>31581</v>
      </c>
    </row>
    <row r="735" spans="1:2" x14ac:dyDescent="0.3">
      <c r="A735" t="s">
        <v>30930</v>
      </c>
      <c r="B735" t="s">
        <v>31582</v>
      </c>
    </row>
    <row r="736" spans="1:2" x14ac:dyDescent="0.3">
      <c r="A736" t="s">
        <v>30932</v>
      </c>
      <c r="B736" t="s">
        <v>31583</v>
      </c>
    </row>
    <row r="737" spans="1:2" x14ac:dyDescent="0.3">
      <c r="A737" t="s">
        <v>864</v>
      </c>
      <c r="B737" t="s">
        <v>3700</v>
      </c>
    </row>
    <row r="738" spans="1:2" x14ac:dyDescent="0.3">
      <c r="A738" t="s">
        <v>325</v>
      </c>
      <c r="B738" t="s">
        <v>324</v>
      </c>
    </row>
    <row r="739" spans="1:2" x14ac:dyDescent="0.3">
      <c r="A739" t="s">
        <v>6658</v>
      </c>
      <c r="B739" t="s">
        <v>31584</v>
      </c>
    </row>
    <row r="740" spans="1:2" x14ac:dyDescent="0.3">
      <c r="A740" t="s">
        <v>6662</v>
      </c>
      <c r="B740" t="s">
        <v>6663</v>
      </c>
    </row>
    <row r="741" spans="1:2" x14ac:dyDescent="0.3">
      <c r="A741" t="s">
        <v>5</v>
      </c>
      <c r="B741" t="s">
        <v>31585</v>
      </c>
    </row>
    <row r="742" spans="1:2" x14ac:dyDescent="0.3">
      <c r="A742" t="s">
        <v>6781</v>
      </c>
      <c r="B742" t="s">
        <v>31586</v>
      </c>
    </row>
    <row r="743" spans="1:2" x14ac:dyDescent="0.3">
      <c r="A743" t="s">
        <v>6907</v>
      </c>
      <c r="B743" t="s">
        <v>31587</v>
      </c>
    </row>
    <row r="744" spans="1:2" x14ac:dyDescent="0.3">
      <c r="A744" t="s">
        <v>830</v>
      </c>
      <c r="B744" t="s">
        <v>829</v>
      </c>
    </row>
    <row r="745" spans="1:2" x14ac:dyDescent="0.3">
      <c r="A745" t="s">
        <v>438</v>
      </c>
      <c r="B745" t="s">
        <v>437</v>
      </c>
    </row>
    <row r="746" spans="1:2" x14ac:dyDescent="0.3">
      <c r="A746" t="s">
        <v>7172</v>
      </c>
      <c r="B746" t="s">
        <v>31588</v>
      </c>
    </row>
    <row r="747" spans="1:2" x14ac:dyDescent="0.3">
      <c r="A747" t="s">
        <v>6</v>
      </c>
      <c r="B747" t="s">
        <v>31589</v>
      </c>
    </row>
    <row r="748" spans="1:2" x14ac:dyDescent="0.3">
      <c r="A748" t="s">
        <v>11777</v>
      </c>
      <c r="B748" t="s">
        <v>31590</v>
      </c>
    </row>
    <row r="749" spans="1:2" x14ac:dyDescent="0.3">
      <c r="A749" t="s">
        <v>17838</v>
      </c>
      <c r="B749" t="s">
        <v>31591</v>
      </c>
    </row>
    <row r="750" spans="1:2" x14ac:dyDescent="0.3">
      <c r="A750" t="s">
        <v>18562</v>
      </c>
      <c r="B750" t="s">
        <v>31592</v>
      </c>
    </row>
    <row r="751" spans="1:2" x14ac:dyDescent="0.3">
      <c r="A751" t="s">
        <v>27935</v>
      </c>
      <c r="B751" t="s">
        <v>31593</v>
      </c>
    </row>
    <row r="752" spans="1:2" x14ac:dyDescent="0.3">
      <c r="A752" t="s">
        <v>793</v>
      </c>
      <c r="B752" t="s">
        <v>792</v>
      </c>
    </row>
    <row r="753" spans="1:2" x14ac:dyDescent="0.3">
      <c r="A753" t="s">
        <v>30244</v>
      </c>
      <c r="B753" t="s">
        <v>31594</v>
      </c>
    </row>
    <row r="754" spans="1:2" x14ac:dyDescent="0.3">
      <c r="A754" t="s">
        <v>814</v>
      </c>
      <c r="B754" t="s">
        <v>813</v>
      </c>
    </row>
    <row r="755" spans="1:2" x14ac:dyDescent="0.3">
      <c r="A755" t="s">
        <v>6811</v>
      </c>
      <c r="B755" t="s">
        <v>31595</v>
      </c>
    </row>
    <row r="756" spans="1:2" x14ac:dyDescent="0.3">
      <c r="A756" t="s">
        <v>6895</v>
      </c>
      <c r="B756" t="s">
        <v>31596</v>
      </c>
    </row>
    <row r="757" spans="1:2" x14ac:dyDescent="0.3">
      <c r="A757" t="s">
        <v>6971</v>
      </c>
      <c r="B757" t="s">
        <v>31597</v>
      </c>
    </row>
    <row r="758" spans="1:2" x14ac:dyDescent="0.3">
      <c r="A758" t="s">
        <v>7336</v>
      </c>
      <c r="B758" t="s">
        <v>31598</v>
      </c>
    </row>
    <row r="759" spans="1:2" x14ac:dyDescent="0.3">
      <c r="A759" t="s">
        <v>7765</v>
      </c>
      <c r="B759" t="s">
        <v>31599</v>
      </c>
    </row>
    <row r="760" spans="1:2" x14ac:dyDescent="0.3">
      <c r="A760" t="s">
        <v>7781</v>
      </c>
      <c r="B760" t="s">
        <v>31600</v>
      </c>
    </row>
    <row r="761" spans="1:2" x14ac:dyDescent="0.3">
      <c r="A761" t="s">
        <v>7789</v>
      </c>
      <c r="B761" t="s">
        <v>31601</v>
      </c>
    </row>
    <row r="762" spans="1:2" x14ac:dyDescent="0.3">
      <c r="A762" t="s">
        <v>7803</v>
      </c>
      <c r="B762" t="s">
        <v>31602</v>
      </c>
    </row>
    <row r="763" spans="1:2" x14ac:dyDescent="0.3">
      <c r="A763" t="s">
        <v>7811</v>
      </c>
      <c r="B763" t="s">
        <v>31603</v>
      </c>
    </row>
    <row r="764" spans="1:2" x14ac:dyDescent="0.3">
      <c r="A764" t="s">
        <v>7825</v>
      </c>
      <c r="B764" t="s">
        <v>31604</v>
      </c>
    </row>
    <row r="765" spans="1:2" x14ac:dyDescent="0.3">
      <c r="A765" t="s">
        <v>7839</v>
      </c>
      <c r="B765" t="s">
        <v>31605</v>
      </c>
    </row>
    <row r="766" spans="1:2" x14ac:dyDescent="0.3">
      <c r="A766" t="s">
        <v>7845</v>
      </c>
      <c r="B766" t="s">
        <v>31606</v>
      </c>
    </row>
    <row r="767" spans="1:2" x14ac:dyDescent="0.3">
      <c r="A767" t="s">
        <v>7918</v>
      </c>
      <c r="B767" t="s">
        <v>31607</v>
      </c>
    </row>
    <row r="768" spans="1:2" x14ac:dyDescent="0.3">
      <c r="A768" t="s">
        <v>7932</v>
      </c>
      <c r="B768" t="s">
        <v>31608</v>
      </c>
    </row>
    <row r="769" spans="1:2" x14ac:dyDescent="0.3">
      <c r="A769" t="s">
        <v>7942</v>
      </c>
      <c r="B769" t="s">
        <v>31609</v>
      </c>
    </row>
    <row r="770" spans="1:2" x14ac:dyDescent="0.3">
      <c r="A770" t="s">
        <v>7952</v>
      </c>
      <c r="B770" t="s">
        <v>7953</v>
      </c>
    </row>
    <row r="771" spans="1:2" x14ac:dyDescent="0.3">
      <c r="A771" t="s">
        <v>7962</v>
      </c>
      <c r="B771" t="s">
        <v>31610</v>
      </c>
    </row>
    <row r="772" spans="1:2" x14ac:dyDescent="0.3">
      <c r="A772" t="s">
        <v>7982</v>
      </c>
      <c r="B772" t="s">
        <v>31611</v>
      </c>
    </row>
    <row r="773" spans="1:2" x14ac:dyDescent="0.3">
      <c r="A773" t="s">
        <v>7984</v>
      </c>
      <c r="B773" t="s">
        <v>31612</v>
      </c>
    </row>
    <row r="774" spans="1:2" x14ac:dyDescent="0.3">
      <c r="A774" t="s">
        <v>105</v>
      </c>
      <c r="B774" t="s">
        <v>12649</v>
      </c>
    </row>
    <row r="775" spans="1:2" x14ac:dyDescent="0.3">
      <c r="A775" t="s">
        <v>12779</v>
      </c>
      <c r="B775" t="s">
        <v>12780</v>
      </c>
    </row>
    <row r="776" spans="1:2" x14ac:dyDescent="0.3">
      <c r="A776" t="s">
        <v>12865</v>
      </c>
      <c r="B776" t="s">
        <v>12864</v>
      </c>
    </row>
    <row r="777" spans="1:2" x14ac:dyDescent="0.3">
      <c r="A777" t="s">
        <v>109</v>
      </c>
      <c r="B777" t="s">
        <v>15427</v>
      </c>
    </row>
    <row r="778" spans="1:2" x14ac:dyDescent="0.3">
      <c r="A778" t="s">
        <v>49</v>
      </c>
      <c r="B778" t="s">
        <v>17386</v>
      </c>
    </row>
    <row r="779" spans="1:2" x14ac:dyDescent="0.3">
      <c r="A779" t="s">
        <v>173</v>
      </c>
      <c r="B779" t="s">
        <v>17393</v>
      </c>
    </row>
    <row r="780" spans="1:2" x14ac:dyDescent="0.3">
      <c r="A780" t="s">
        <v>17486</v>
      </c>
      <c r="B780" t="s">
        <v>17485</v>
      </c>
    </row>
    <row r="781" spans="1:2" x14ac:dyDescent="0.3">
      <c r="A781" t="s">
        <v>17487</v>
      </c>
      <c r="B781" t="s">
        <v>17488</v>
      </c>
    </row>
    <row r="782" spans="1:2" x14ac:dyDescent="0.3">
      <c r="A782" t="s">
        <v>17491</v>
      </c>
      <c r="B782" t="s">
        <v>17492</v>
      </c>
    </row>
    <row r="783" spans="1:2" x14ac:dyDescent="0.3">
      <c r="A783" t="s">
        <v>18041</v>
      </c>
      <c r="B783" t="s">
        <v>18042</v>
      </c>
    </row>
    <row r="784" spans="1:2" x14ac:dyDescent="0.3">
      <c r="A784" t="s">
        <v>18092</v>
      </c>
      <c r="B784" t="s">
        <v>18093</v>
      </c>
    </row>
    <row r="785" spans="1:2" x14ac:dyDescent="0.3">
      <c r="A785" t="s">
        <v>111</v>
      </c>
      <c r="B785" t="s">
        <v>18406</v>
      </c>
    </row>
    <row r="786" spans="1:2" x14ac:dyDescent="0.3">
      <c r="A786" t="s">
        <v>113</v>
      </c>
      <c r="B786" t="s">
        <v>18548</v>
      </c>
    </row>
    <row r="787" spans="1:2" x14ac:dyDescent="0.3">
      <c r="A787" t="s">
        <v>115</v>
      </c>
      <c r="B787" t="s">
        <v>18555</v>
      </c>
    </row>
    <row r="788" spans="1:2" x14ac:dyDescent="0.3">
      <c r="A788" t="s">
        <v>117</v>
      </c>
      <c r="B788" t="s">
        <v>19168</v>
      </c>
    </row>
    <row r="789" spans="1:2" x14ac:dyDescent="0.3">
      <c r="A789" t="s">
        <v>119</v>
      </c>
      <c r="B789" t="s">
        <v>19172</v>
      </c>
    </row>
    <row r="790" spans="1:2" x14ac:dyDescent="0.3">
      <c r="A790" t="s">
        <v>125</v>
      </c>
      <c r="B790" t="s">
        <v>19503</v>
      </c>
    </row>
    <row r="791" spans="1:2" x14ac:dyDescent="0.3">
      <c r="A791" t="s">
        <v>19713</v>
      </c>
      <c r="B791" t="s">
        <v>19714</v>
      </c>
    </row>
    <row r="792" spans="1:2" x14ac:dyDescent="0.3">
      <c r="A792" t="s">
        <v>19717</v>
      </c>
      <c r="B792" t="s">
        <v>19718</v>
      </c>
    </row>
    <row r="793" spans="1:2" x14ac:dyDescent="0.3">
      <c r="A793" t="s">
        <v>127</v>
      </c>
      <c r="B793" t="s">
        <v>19735</v>
      </c>
    </row>
    <row r="794" spans="1:2" x14ac:dyDescent="0.3">
      <c r="A794" t="s">
        <v>20126</v>
      </c>
      <c r="B794" t="s">
        <v>20127</v>
      </c>
    </row>
    <row r="795" spans="1:2" x14ac:dyDescent="0.3">
      <c r="A795" t="s">
        <v>20445</v>
      </c>
      <c r="B795" t="s">
        <v>20446</v>
      </c>
    </row>
    <row r="796" spans="1:2" x14ac:dyDescent="0.3">
      <c r="A796" t="s">
        <v>20449</v>
      </c>
      <c r="B796" t="s">
        <v>20450</v>
      </c>
    </row>
    <row r="797" spans="1:2" x14ac:dyDescent="0.3">
      <c r="A797" t="s">
        <v>20550</v>
      </c>
      <c r="B797" t="s">
        <v>20549</v>
      </c>
    </row>
    <row r="798" spans="1:2" x14ac:dyDescent="0.3">
      <c r="A798" t="s">
        <v>21628</v>
      </c>
      <c r="B798" t="s">
        <v>21627</v>
      </c>
    </row>
    <row r="799" spans="1:2" x14ac:dyDescent="0.3">
      <c r="A799" t="s">
        <v>22669</v>
      </c>
      <c r="B799" t="s">
        <v>22668</v>
      </c>
    </row>
    <row r="800" spans="1:2" x14ac:dyDescent="0.3">
      <c r="A800" t="s">
        <v>184</v>
      </c>
      <c r="B800" t="s">
        <v>22823</v>
      </c>
    </row>
    <row r="801" spans="1:2" x14ac:dyDescent="0.3">
      <c r="A801" t="s">
        <v>186</v>
      </c>
      <c r="B801" t="s">
        <v>22834</v>
      </c>
    </row>
    <row r="802" spans="1:2" x14ac:dyDescent="0.3">
      <c r="A802" t="s">
        <v>22837</v>
      </c>
      <c r="B802" t="s">
        <v>22834</v>
      </c>
    </row>
    <row r="803" spans="1:2" x14ac:dyDescent="0.3">
      <c r="A803" t="s">
        <v>198</v>
      </c>
      <c r="B803" t="s">
        <v>22891</v>
      </c>
    </row>
    <row r="804" spans="1:2" x14ac:dyDescent="0.3">
      <c r="A804" t="s">
        <v>218</v>
      </c>
      <c r="B804" t="s">
        <v>22900</v>
      </c>
    </row>
    <row r="805" spans="1:2" x14ac:dyDescent="0.3">
      <c r="A805" t="s">
        <v>224</v>
      </c>
      <c r="B805" t="s">
        <v>22910</v>
      </c>
    </row>
    <row r="806" spans="1:2" x14ac:dyDescent="0.3">
      <c r="A806" t="s">
        <v>22942</v>
      </c>
      <c r="B806" t="s">
        <v>22943</v>
      </c>
    </row>
    <row r="807" spans="1:2" x14ac:dyDescent="0.3">
      <c r="A807" t="s">
        <v>22946</v>
      </c>
      <c r="B807" t="s">
        <v>22947</v>
      </c>
    </row>
    <row r="808" spans="1:2" x14ac:dyDescent="0.3">
      <c r="A808" t="s">
        <v>22970</v>
      </c>
      <c r="B808" t="s">
        <v>22971</v>
      </c>
    </row>
    <row r="809" spans="1:2" x14ac:dyDescent="0.3">
      <c r="A809" t="s">
        <v>22978</v>
      </c>
      <c r="B809" t="s">
        <v>22979</v>
      </c>
    </row>
    <row r="810" spans="1:2" x14ac:dyDescent="0.3">
      <c r="A810" t="s">
        <v>247</v>
      </c>
      <c r="B810" t="s">
        <v>31080</v>
      </c>
    </row>
    <row r="811" spans="1:2" x14ac:dyDescent="0.3">
      <c r="A811" t="s">
        <v>251</v>
      </c>
      <c r="B811" t="s">
        <v>31081</v>
      </c>
    </row>
    <row r="812" spans="1:2" x14ac:dyDescent="0.3">
      <c r="A812" t="s">
        <v>262</v>
      </c>
      <c r="B812" t="s">
        <v>23036</v>
      </c>
    </row>
    <row r="813" spans="1:2" x14ac:dyDescent="0.3">
      <c r="A813" t="s">
        <v>266</v>
      </c>
      <c r="B813" t="s">
        <v>23039</v>
      </c>
    </row>
    <row r="814" spans="1:2" x14ac:dyDescent="0.3">
      <c r="A814" t="s">
        <v>273</v>
      </c>
      <c r="B814" t="s">
        <v>23045</v>
      </c>
    </row>
    <row r="815" spans="1:2" x14ac:dyDescent="0.3">
      <c r="A815" t="s">
        <v>23056</v>
      </c>
      <c r="B815" t="s">
        <v>23057</v>
      </c>
    </row>
    <row r="816" spans="1:2" x14ac:dyDescent="0.3">
      <c r="A816" t="s">
        <v>280</v>
      </c>
      <c r="B816" t="s">
        <v>23067</v>
      </c>
    </row>
    <row r="817" spans="1:2" x14ac:dyDescent="0.3">
      <c r="A817" t="s">
        <v>294</v>
      </c>
      <c r="B817" t="s">
        <v>23075</v>
      </c>
    </row>
    <row r="818" spans="1:2" x14ac:dyDescent="0.3">
      <c r="A818" t="s">
        <v>296</v>
      </c>
      <c r="B818" t="s">
        <v>23093</v>
      </c>
    </row>
    <row r="819" spans="1:2" x14ac:dyDescent="0.3">
      <c r="A819" t="s">
        <v>299</v>
      </c>
      <c r="B819" t="s">
        <v>23104</v>
      </c>
    </row>
    <row r="820" spans="1:2" x14ac:dyDescent="0.3">
      <c r="A820" t="s">
        <v>286</v>
      </c>
      <c r="B820" t="s">
        <v>23107</v>
      </c>
    </row>
    <row r="821" spans="1:2" x14ac:dyDescent="0.3">
      <c r="A821" t="s">
        <v>23146</v>
      </c>
      <c r="B821" t="s">
        <v>23147</v>
      </c>
    </row>
    <row r="822" spans="1:2" x14ac:dyDescent="0.3">
      <c r="A822" t="s">
        <v>23154</v>
      </c>
      <c r="B822" t="s">
        <v>23155</v>
      </c>
    </row>
    <row r="823" spans="1:2" x14ac:dyDescent="0.3">
      <c r="A823" t="s">
        <v>55</v>
      </c>
      <c r="B823" t="s">
        <v>23162</v>
      </c>
    </row>
    <row r="824" spans="1:2" x14ac:dyDescent="0.3">
      <c r="A824" t="s">
        <v>23169</v>
      </c>
      <c r="B824" t="s">
        <v>23170</v>
      </c>
    </row>
    <row r="825" spans="1:2" x14ac:dyDescent="0.3">
      <c r="A825" t="s">
        <v>23173</v>
      </c>
      <c r="B825" t="s">
        <v>23174</v>
      </c>
    </row>
    <row r="826" spans="1:2" x14ac:dyDescent="0.3">
      <c r="A826" t="s">
        <v>23177</v>
      </c>
      <c r="B826" t="s">
        <v>23178</v>
      </c>
    </row>
    <row r="827" spans="1:2" x14ac:dyDescent="0.3">
      <c r="A827" t="s">
        <v>23198</v>
      </c>
      <c r="B827" t="s">
        <v>23199</v>
      </c>
    </row>
    <row r="828" spans="1:2" x14ac:dyDescent="0.3">
      <c r="A828" t="s">
        <v>23213</v>
      </c>
      <c r="B828" t="s">
        <v>23214</v>
      </c>
    </row>
    <row r="829" spans="1:2" x14ac:dyDescent="0.3">
      <c r="A829" t="s">
        <v>357</v>
      </c>
      <c r="B829" t="s">
        <v>23289</v>
      </c>
    </row>
    <row r="830" spans="1:2" x14ac:dyDescent="0.3">
      <c r="A830" t="s">
        <v>364</v>
      </c>
      <c r="B830" t="s">
        <v>23295</v>
      </c>
    </row>
    <row r="831" spans="1:2" x14ac:dyDescent="0.3">
      <c r="A831" t="s">
        <v>367</v>
      </c>
      <c r="B831" t="s">
        <v>23304</v>
      </c>
    </row>
    <row r="832" spans="1:2" x14ac:dyDescent="0.3">
      <c r="A832" t="s">
        <v>23337</v>
      </c>
      <c r="B832" t="s">
        <v>23338</v>
      </c>
    </row>
    <row r="833" spans="1:2" x14ac:dyDescent="0.3">
      <c r="A833" t="s">
        <v>376</v>
      </c>
      <c r="B833" t="s">
        <v>23357</v>
      </c>
    </row>
    <row r="834" spans="1:2" x14ac:dyDescent="0.3">
      <c r="A834" t="s">
        <v>380</v>
      </c>
      <c r="B834" t="s">
        <v>23367</v>
      </c>
    </row>
    <row r="835" spans="1:2" x14ac:dyDescent="0.3">
      <c r="A835" t="s">
        <v>384</v>
      </c>
      <c r="B835" t="s">
        <v>23381</v>
      </c>
    </row>
    <row r="836" spans="1:2" x14ac:dyDescent="0.3">
      <c r="A836" t="s">
        <v>387</v>
      </c>
      <c r="B836" t="s">
        <v>23384</v>
      </c>
    </row>
    <row r="837" spans="1:2" x14ac:dyDescent="0.3">
      <c r="A837" t="s">
        <v>396</v>
      </c>
      <c r="B837" t="s">
        <v>23400</v>
      </c>
    </row>
    <row r="838" spans="1:2" x14ac:dyDescent="0.3">
      <c r="A838" t="s">
        <v>401</v>
      </c>
      <c r="B838" t="s">
        <v>23407</v>
      </c>
    </row>
    <row r="839" spans="1:2" x14ac:dyDescent="0.3">
      <c r="A839" t="s">
        <v>404</v>
      </c>
      <c r="B839" t="s">
        <v>23416</v>
      </c>
    </row>
    <row r="840" spans="1:2" x14ac:dyDescent="0.3">
      <c r="A840" t="s">
        <v>410</v>
      </c>
      <c r="B840" t="s">
        <v>23427</v>
      </c>
    </row>
    <row r="841" spans="1:2" x14ac:dyDescent="0.3">
      <c r="A841" t="s">
        <v>23438</v>
      </c>
      <c r="B841" t="s">
        <v>23439</v>
      </c>
    </row>
    <row r="842" spans="1:2" x14ac:dyDescent="0.3">
      <c r="A842" t="s">
        <v>23446</v>
      </c>
      <c r="B842" t="s">
        <v>23447</v>
      </c>
    </row>
    <row r="843" spans="1:2" x14ac:dyDescent="0.3">
      <c r="A843" t="s">
        <v>23450</v>
      </c>
      <c r="B843" t="s">
        <v>23451</v>
      </c>
    </row>
    <row r="844" spans="1:2" x14ac:dyDescent="0.3">
      <c r="A844" t="s">
        <v>23458</v>
      </c>
      <c r="B844" t="s">
        <v>23459</v>
      </c>
    </row>
    <row r="845" spans="1:2" x14ac:dyDescent="0.3">
      <c r="A845" t="s">
        <v>444</v>
      </c>
      <c r="B845" t="s">
        <v>23495</v>
      </c>
    </row>
    <row r="846" spans="1:2" x14ac:dyDescent="0.3">
      <c r="A846" t="s">
        <v>23501</v>
      </c>
      <c r="B846" t="s">
        <v>23502</v>
      </c>
    </row>
    <row r="847" spans="1:2" x14ac:dyDescent="0.3">
      <c r="A847" t="s">
        <v>23509</v>
      </c>
      <c r="B847" t="s">
        <v>23510</v>
      </c>
    </row>
    <row r="848" spans="1:2" x14ac:dyDescent="0.3">
      <c r="A848" t="s">
        <v>23533</v>
      </c>
      <c r="B848" t="s">
        <v>31613</v>
      </c>
    </row>
    <row r="849" spans="1:2" x14ac:dyDescent="0.3">
      <c r="A849" t="s">
        <v>23541</v>
      </c>
      <c r="B849" t="s">
        <v>31614</v>
      </c>
    </row>
    <row r="850" spans="1:2" x14ac:dyDescent="0.3">
      <c r="A850" t="s">
        <v>23573</v>
      </c>
      <c r="B850" t="s">
        <v>31615</v>
      </c>
    </row>
    <row r="851" spans="1:2" x14ac:dyDescent="0.3">
      <c r="A851" t="s">
        <v>23657</v>
      </c>
      <c r="B851" t="s">
        <v>23654</v>
      </c>
    </row>
    <row r="852" spans="1:2" x14ac:dyDescent="0.3">
      <c r="A852" t="s">
        <v>23692</v>
      </c>
      <c r="B852" t="s">
        <v>23693</v>
      </c>
    </row>
    <row r="853" spans="1:2" x14ac:dyDescent="0.3">
      <c r="A853" t="s">
        <v>23700</v>
      </c>
      <c r="B853" t="s">
        <v>23701</v>
      </c>
    </row>
    <row r="854" spans="1:2" x14ac:dyDescent="0.3">
      <c r="A854" t="s">
        <v>23926</v>
      </c>
      <c r="B854" t="s">
        <v>31079</v>
      </c>
    </row>
    <row r="855" spans="1:2" x14ac:dyDescent="0.3">
      <c r="A855" t="s">
        <v>23968</v>
      </c>
      <c r="B855" t="s">
        <v>23965</v>
      </c>
    </row>
    <row r="856" spans="1:2" x14ac:dyDescent="0.3">
      <c r="A856" t="s">
        <v>23999</v>
      </c>
      <c r="B856" t="s">
        <v>24000</v>
      </c>
    </row>
    <row r="857" spans="1:2" x14ac:dyDescent="0.3">
      <c r="A857" t="s">
        <v>455</v>
      </c>
      <c r="B857" t="s">
        <v>24033</v>
      </c>
    </row>
    <row r="858" spans="1:2" x14ac:dyDescent="0.3">
      <c r="A858" t="s">
        <v>24036</v>
      </c>
      <c r="B858" t="s">
        <v>24037</v>
      </c>
    </row>
    <row r="859" spans="1:2" x14ac:dyDescent="0.3">
      <c r="A859" t="s">
        <v>24040</v>
      </c>
      <c r="B859" t="s">
        <v>24041</v>
      </c>
    </row>
    <row r="860" spans="1:2" x14ac:dyDescent="0.3">
      <c r="A860" t="s">
        <v>458</v>
      </c>
      <c r="B860" t="s">
        <v>24048</v>
      </c>
    </row>
    <row r="861" spans="1:2" x14ac:dyDescent="0.3">
      <c r="A861" t="s">
        <v>461</v>
      </c>
      <c r="B861" t="s">
        <v>24051</v>
      </c>
    </row>
    <row r="862" spans="1:2" x14ac:dyDescent="0.3">
      <c r="A862" t="s">
        <v>465</v>
      </c>
      <c r="B862" t="s">
        <v>24057</v>
      </c>
    </row>
    <row r="863" spans="1:2" x14ac:dyDescent="0.3">
      <c r="A863" t="s">
        <v>24067</v>
      </c>
      <c r="B863" t="s">
        <v>24068</v>
      </c>
    </row>
    <row r="864" spans="1:2" x14ac:dyDescent="0.3">
      <c r="A864" t="s">
        <v>478</v>
      </c>
      <c r="B864" t="s">
        <v>24141</v>
      </c>
    </row>
    <row r="865" spans="1:2" x14ac:dyDescent="0.3">
      <c r="A865" t="s">
        <v>480</v>
      </c>
      <c r="B865" t="s">
        <v>24148</v>
      </c>
    </row>
    <row r="866" spans="1:2" x14ac:dyDescent="0.3">
      <c r="A866" t="s">
        <v>486</v>
      </c>
      <c r="B866" t="s">
        <v>24154</v>
      </c>
    </row>
    <row r="867" spans="1:2" x14ac:dyDescent="0.3">
      <c r="A867" t="s">
        <v>24165</v>
      </c>
      <c r="B867" t="s">
        <v>31082</v>
      </c>
    </row>
    <row r="868" spans="1:2" x14ac:dyDescent="0.3">
      <c r="A868" t="s">
        <v>488</v>
      </c>
      <c r="B868" t="s">
        <v>31616</v>
      </c>
    </row>
    <row r="869" spans="1:2" x14ac:dyDescent="0.3">
      <c r="A869" t="s">
        <v>24176</v>
      </c>
      <c r="B869" t="s">
        <v>24177</v>
      </c>
    </row>
    <row r="870" spans="1:2" x14ac:dyDescent="0.3">
      <c r="A870" t="s">
        <v>24341</v>
      </c>
      <c r="B870" t="s">
        <v>24342</v>
      </c>
    </row>
    <row r="871" spans="1:2" x14ac:dyDescent="0.3">
      <c r="A871" t="s">
        <v>24345</v>
      </c>
      <c r="B871" t="s">
        <v>24346</v>
      </c>
    </row>
    <row r="872" spans="1:2" x14ac:dyDescent="0.3">
      <c r="A872" t="s">
        <v>24349</v>
      </c>
      <c r="B872" t="s">
        <v>24350</v>
      </c>
    </row>
    <row r="873" spans="1:2" x14ac:dyDescent="0.3">
      <c r="A873" t="s">
        <v>24581</v>
      </c>
      <c r="B873" t="s">
        <v>24582</v>
      </c>
    </row>
    <row r="874" spans="1:2" x14ac:dyDescent="0.3">
      <c r="A874" t="s">
        <v>24733</v>
      </c>
      <c r="B874" t="s">
        <v>24734</v>
      </c>
    </row>
    <row r="875" spans="1:2" x14ac:dyDescent="0.3">
      <c r="A875" t="s">
        <v>24775</v>
      </c>
      <c r="B875" t="s">
        <v>24776</v>
      </c>
    </row>
    <row r="876" spans="1:2" x14ac:dyDescent="0.3">
      <c r="A876" t="s">
        <v>24993</v>
      </c>
      <c r="B876" t="s">
        <v>24994</v>
      </c>
    </row>
    <row r="877" spans="1:2" x14ac:dyDescent="0.3">
      <c r="A877" t="s">
        <v>25009</v>
      </c>
      <c r="B877" t="s">
        <v>25010</v>
      </c>
    </row>
    <row r="878" spans="1:2" x14ac:dyDescent="0.3">
      <c r="A878" t="s">
        <v>207</v>
      </c>
      <c r="B878" t="s">
        <v>25121</v>
      </c>
    </row>
    <row r="879" spans="1:2" x14ac:dyDescent="0.3">
      <c r="A879" t="s">
        <v>315</v>
      </c>
      <c r="B879" t="s">
        <v>25126</v>
      </c>
    </row>
    <row r="880" spans="1:2" x14ac:dyDescent="0.3">
      <c r="A880" t="s">
        <v>523</v>
      </c>
      <c r="B880" t="s">
        <v>25128</v>
      </c>
    </row>
    <row r="881" spans="1:2" x14ac:dyDescent="0.3">
      <c r="A881" t="s">
        <v>525</v>
      </c>
      <c r="B881" t="s">
        <v>25129</v>
      </c>
    </row>
    <row r="882" spans="1:2" x14ac:dyDescent="0.3">
      <c r="A882" t="s">
        <v>529</v>
      </c>
      <c r="B882" t="s">
        <v>25130</v>
      </c>
    </row>
    <row r="883" spans="1:2" x14ac:dyDescent="0.3">
      <c r="A883" t="s">
        <v>25150</v>
      </c>
      <c r="B883" t="s">
        <v>25151</v>
      </c>
    </row>
    <row r="884" spans="1:2" x14ac:dyDescent="0.3">
      <c r="A884" t="s">
        <v>25156</v>
      </c>
      <c r="B884" t="s">
        <v>25157</v>
      </c>
    </row>
    <row r="885" spans="1:2" x14ac:dyDescent="0.3">
      <c r="A885" t="s">
        <v>25190</v>
      </c>
      <c r="B885" t="s">
        <v>25191</v>
      </c>
    </row>
    <row r="886" spans="1:2" x14ac:dyDescent="0.3">
      <c r="A886" t="s">
        <v>25214</v>
      </c>
      <c r="B886" t="s">
        <v>25215</v>
      </c>
    </row>
    <row r="887" spans="1:2" x14ac:dyDescent="0.3">
      <c r="A887" t="s">
        <v>492</v>
      </c>
      <c r="B887" t="s">
        <v>25220</v>
      </c>
    </row>
    <row r="888" spans="1:2" x14ac:dyDescent="0.3">
      <c r="A888" t="s">
        <v>535</v>
      </c>
      <c r="B888" t="s">
        <v>25238</v>
      </c>
    </row>
    <row r="889" spans="1:2" x14ac:dyDescent="0.3">
      <c r="A889" t="s">
        <v>538</v>
      </c>
      <c r="B889" t="s">
        <v>25378</v>
      </c>
    </row>
    <row r="890" spans="1:2" x14ac:dyDescent="0.3">
      <c r="A890" t="s">
        <v>64</v>
      </c>
      <c r="B890" t="s">
        <v>25379</v>
      </c>
    </row>
    <row r="891" spans="1:2" x14ac:dyDescent="0.3">
      <c r="A891" t="s">
        <v>317</v>
      </c>
      <c r="B891" t="s">
        <v>25380</v>
      </c>
    </row>
    <row r="892" spans="1:2" x14ac:dyDescent="0.3">
      <c r="A892" t="s">
        <v>25934</v>
      </c>
      <c r="B892" t="s">
        <v>25935</v>
      </c>
    </row>
    <row r="893" spans="1:2" x14ac:dyDescent="0.3">
      <c r="A893" t="s">
        <v>25950</v>
      </c>
      <c r="B893" t="s">
        <v>25951</v>
      </c>
    </row>
    <row r="894" spans="1:2" x14ac:dyDescent="0.3">
      <c r="A894" t="s">
        <v>25958</v>
      </c>
      <c r="B894" t="s">
        <v>25959</v>
      </c>
    </row>
    <row r="895" spans="1:2" x14ac:dyDescent="0.3">
      <c r="A895" t="s">
        <v>542</v>
      </c>
      <c r="B895" t="s">
        <v>25980</v>
      </c>
    </row>
    <row r="896" spans="1:2" x14ac:dyDescent="0.3">
      <c r="A896" t="s">
        <v>25983</v>
      </c>
      <c r="B896" t="s">
        <v>25984</v>
      </c>
    </row>
    <row r="897" spans="1:2" x14ac:dyDescent="0.3">
      <c r="A897" t="s">
        <v>25987</v>
      </c>
      <c r="B897" t="s">
        <v>25988</v>
      </c>
    </row>
    <row r="898" spans="1:2" x14ac:dyDescent="0.3">
      <c r="A898" t="s">
        <v>26009</v>
      </c>
      <c r="B898" t="s">
        <v>26010</v>
      </c>
    </row>
    <row r="899" spans="1:2" x14ac:dyDescent="0.3">
      <c r="A899" t="s">
        <v>545</v>
      </c>
      <c r="B899" t="s">
        <v>26011</v>
      </c>
    </row>
    <row r="900" spans="1:2" x14ac:dyDescent="0.3">
      <c r="A900" t="s">
        <v>26033</v>
      </c>
      <c r="B900" t="s">
        <v>26032</v>
      </c>
    </row>
    <row r="901" spans="1:2" x14ac:dyDescent="0.3">
      <c r="A901" t="s">
        <v>26054</v>
      </c>
      <c r="B901" t="s">
        <v>26055</v>
      </c>
    </row>
    <row r="902" spans="1:2" x14ac:dyDescent="0.3">
      <c r="A902" t="s">
        <v>26074</v>
      </c>
      <c r="B902" t="s">
        <v>26075</v>
      </c>
    </row>
    <row r="903" spans="1:2" x14ac:dyDescent="0.3">
      <c r="A903" t="s">
        <v>550</v>
      </c>
      <c r="B903" t="s">
        <v>26102</v>
      </c>
    </row>
    <row r="904" spans="1:2" x14ac:dyDescent="0.3">
      <c r="A904" t="s">
        <v>26107</v>
      </c>
      <c r="B904" t="s">
        <v>26108</v>
      </c>
    </row>
    <row r="905" spans="1:2" x14ac:dyDescent="0.3">
      <c r="A905" t="s">
        <v>26117</v>
      </c>
      <c r="B905" t="s">
        <v>26118</v>
      </c>
    </row>
    <row r="906" spans="1:2" x14ac:dyDescent="0.3">
      <c r="A906" t="s">
        <v>553</v>
      </c>
      <c r="B906" t="s">
        <v>26127</v>
      </c>
    </row>
    <row r="907" spans="1:2" x14ac:dyDescent="0.3">
      <c r="A907" t="s">
        <v>26136</v>
      </c>
      <c r="B907" t="s">
        <v>26135</v>
      </c>
    </row>
    <row r="908" spans="1:2" x14ac:dyDescent="0.3">
      <c r="A908" t="s">
        <v>26145</v>
      </c>
      <c r="B908" t="s">
        <v>26146</v>
      </c>
    </row>
    <row r="909" spans="1:2" x14ac:dyDescent="0.3">
      <c r="A909" t="s">
        <v>26149</v>
      </c>
      <c r="B909" t="s">
        <v>26150</v>
      </c>
    </row>
    <row r="910" spans="1:2" x14ac:dyDescent="0.3">
      <c r="A910" t="s">
        <v>558</v>
      </c>
      <c r="B910" t="s">
        <v>26157</v>
      </c>
    </row>
    <row r="911" spans="1:2" x14ac:dyDescent="0.3">
      <c r="A911" t="s">
        <v>26179</v>
      </c>
      <c r="B911" t="s">
        <v>26180</v>
      </c>
    </row>
    <row r="912" spans="1:2" x14ac:dyDescent="0.3">
      <c r="A912" t="s">
        <v>569</v>
      </c>
      <c r="B912" t="s">
        <v>26200</v>
      </c>
    </row>
    <row r="913" spans="1:2" x14ac:dyDescent="0.3">
      <c r="A913" t="s">
        <v>26201</v>
      </c>
      <c r="B913" t="s">
        <v>26202</v>
      </c>
    </row>
    <row r="914" spans="1:2" x14ac:dyDescent="0.3">
      <c r="A914" t="s">
        <v>26222</v>
      </c>
      <c r="B914" t="s">
        <v>26223</v>
      </c>
    </row>
    <row r="915" spans="1:2" x14ac:dyDescent="0.3">
      <c r="A915" t="s">
        <v>574</v>
      </c>
      <c r="B915" t="s">
        <v>26226</v>
      </c>
    </row>
    <row r="916" spans="1:2" x14ac:dyDescent="0.3">
      <c r="A916" t="s">
        <v>26244</v>
      </c>
      <c r="B916" t="s">
        <v>26245</v>
      </c>
    </row>
    <row r="917" spans="1:2" x14ac:dyDescent="0.3">
      <c r="A917" t="s">
        <v>581</v>
      </c>
      <c r="B917" t="s">
        <v>26252</v>
      </c>
    </row>
    <row r="918" spans="1:2" x14ac:dyDescent="0.3">
      <c r="A918" t="s">
        <v>579</v>
      </c>
      <c r="B918" t="s">
        <v>26253</v>
      </c>
    </row>
    <row r="919" spans="1:2" x14ac:dyDescent="0.3">
      <c r="A919" t="s">
        <v>26254</v>
      </c>
      <c r="B919" t="s">
        <v>26255</v>
      </c>
    </row>
    <row r="920" spans="1:2" x14ac:dyDescent="0.3">
      <c r="A920" t="s">
        <v>26264</v>
      </c>
      <c r="B920" t="s">
        <v>26265</v>
      </c>
    </row>
    <row r="921" spans="1:2" x14ac:dyDescent="0.3">
      <c r="A921" t="s">
        <v>584</v>
      </c>
      <c r="B921" t="s">
        <v>26283</v>
      </c>
    </row>
    <row r="922" spans="1:2" x14ac:dyDescent="0.3">
      <c r="A922" t="s">
        <v>26306</v>
      </c>
      <c r="B922" t="s">
        <v>26307</v>
      </c>
    </row>
    <row r="923" spans="1:2" x14ac:dyDescent="0.3">
      <c r="A923" t="s">
        <v>26314</v>
      </c>
      <c r="B923" t="s">
        <v>26315</v>
      </c>
    </row>
    <row r="924" spans="1:2" x14ac:dyDescent="0.3">
      <c r="A924" t="s">
        <v>26320</v>
      </c>
      <c r="B924" t="s">
        <v>26321</v>
      </c>
    </row>
    <row r="925" spans="1:2" x14ac:dyDescent="0.3">
      <c r="A925" t="s">
        <v>26324</v>
      </c>
      <c r="B925" t="s">
        <v>26325</v>
      </c>
    </row>
    <row r="926" spans="1:2" x14ac:dyDescent="0.3">
      <c r="A926" t="s">
        <v>26326</v>
      </c>
      <c r="B926" t="s">
        <v>26327</v>
      </c>
    </row>
    <row r="927" spans="1:2" x14ac:dyDescent="0.3">
      <c r="A927" t="s">
        <v>586</v>
      </c>
      <c r="B927" t="s">
        <v>26328</v>
      </c>
    </row>
    <row r="928" spans="1:2" x14ac:dyDescent="0.3">
      <c r="A928" t="s">
        <v>589</v>
      </c>
      <c r="B928" t="s">
        <v>26332</v>
      </c>
    </row>
    <row r="929" spans="1:2" x14ac:dyDescent="0.3">
      <c r="A929" t="s">
        <v>26333</v>
      </c>
      <c r="B929" t="s">
        <v>26334</v>
      </c>
    </row>
    <row r="930" spans="1:2" x14ac:dyDescent="0.3">
      <c r="A930" t="s">
        <v>591</v>
      </c>
      <c r="B930" t="s">
        <v>26343</v>
      </c>
    </row>
    <row r="931" spans="1:2" x14ac:dyDescent="0.3">
      <c r="A931" t="s">
        <v>594</v>
      </c>
      <c r="B931" t="s">
        <v>26344</v>
      </c>
    </row>
    <row r="932" spans="1:2" x14ac:dyDescent="0.3">
      <c r="A932" t="s">
        <v>26355</v>
      </c>
      <c r="B932" t="s">
        <v>26356</v>
      </c>
    </row>
    <row r="933" spans="1:2" x14ac:dyDescent="0.3">
      <c r="A933" t="s">
        <v>494</v>
      </c>
      <c r="B933" t="s">
        <v>26367</v>
      </c>
    </row>
    <row r="934" spans="1:2" x14ac:dyDescent="0.3">
      <c r="A934" t="s">
        <v>26382</v>
      </c>
      <c r="B934" t="s">
        <v>26381</v>
      </c>
    </row>
    <row r="935" spans="1:2" x14ac:dyDescent="0.3">
      <c r="A935" t="s">
        <v>597</v>
      </c>
      <c r="B935" t="s">
        <v>26387</v>
      </c>
    </row>
    <row r="936" spans="1:2" x14ac:dyDescent="0.3">
      <c r="A936" t="s">
        <v>599</v>
      </c>
      <c r="B936" t="s">
        <v>26439</v>
      </c>
    </row>
    <row r="937" spans="1:2" x14ac:dyDescent="0.3">
      <c r="A937" t="s">
        <v>26467</v>
      </c>
      <c r="B937" t="s">
        <v>26468</v>
      </c>
    </row>
    <row r="938" spans="1:2" x14ac:dyDescent="0.3">
      <c r="A938" t="s">
        <v>601</v>
      </c>
      <c r="B938" t="s">
        <v>26483</v>
      </c>
    </row>
    <row r="939" spans="1:2" x14ac:dyDescent="0.3">
      <c r="A939" t="s">
        <v>608</v>
      </c>
      <c r="B939" t="s">
        <v>26498</v>
      </c>
    </row>
    <row r="940" spans="1:2" x14ac:dyDescent="0.3">
      <c r="A940" t="s">
        <v>616</v>
      </c>
      <c r="B940" t="s">
        <v>26505</v>
      </c>
    </row>
    <row r="941" spans="1:2" x14ac:dyDescent="0.3">
      <c r="A941" t="s">
        <v>26506</v>
      </c>
      <c r="B941" t="s">
        <v>26507</v>
      </c>
    </row>
    <row r="942" spans="1:2" x14ac:dyDescent="0.3">
      <c r="A942" t="s">
        <v>26508</v>
      </c>
      <c r="B942" t="s">
        <v>26509</v>
      </c>
    </row>
    <row r="943" spans="1:2" x14ac:dyDescent="0.3">
      <c r="A943" t="s">
        <v>614</v>
      </c>
      <c r="B943" t="s">
        <v>26514</v>
      </c>
    </row>
    <row r="944" spans="1:2" x14ac:dyDescent="0.3">
      <c r="A944" t="s">
        <v>26558</v>
      </c>
      <c r="B944" t="s">
        <v>26559</v>
      </c>
    </row>
    <row r="945" spans="1:2" x14ac:dyDescent="0.3">
      <c r="A945" t="s">
        <v>26564</v>
      </c>
      <c r="B945" t="s">
        <v>26565</v>
      </c>
    </row>
    <row r="946" spans="1:2" x14ac:dyDescent="0.3">
      <c r="A946" t="s">
        <v>620</v>
      </c>
      <c r="B946" t="s">
        <v>26584</v>
      </c>
    </row>
    <row r="947" spans="1:2" x14ac:dyDescent="0.3">
      <c r="A947" t="s">
        <v>560</v>
      </c>
      <c r="B947" t="s">
        <v>26585</v>
      </c>
    </row>
    <row r="948" spans="1:2" x14ac:dyDescent="0.3">
      <c r="A948" t="s">
        <v>26593</v>
      </c>
      <c r="B948" t="s">
        <v>26594</v>
      </c>
    </row>
    <row r="949" spans="1:2" x14ac:dyDescent="0.3">
      <c r="A949" t="s">
        <v>26595</v>
      </c>
      <c r="B949" t="s">
        <v>26596</v>
      </c>
    </row>
    <row r="950" spans="1:2" x14ac:dyDescent="0.3">
      <c r="A950" t="s">
        <v>626</v>
      </c>
      <c r="B950" t="s">
        <v>26599</v>
      </c>
    </row>
    <row r="951" spans="1:2" x14ac:dyDescent="0.3">
      <c r="A951" t="s">
        <v>555</v>
      </c>
      <c r="B951" t="s">
        <v>26602</v>
      </c>
    </row>
    <row r="952" spans="1:2" x14ac:dyDescent="0.3">
      <c r="A952" t="s">
        <v>26634</v>
      </c>
      <c r="B952" t="s">
        <v>26635</v>
      </c>
    </row>
    <row r="953" spans="1:2" x14ac:dyDescent="0.3">
      <c r="A953" t="s">
        <v>26642</v>
      </c>
      <c r="B953" t="s">
        <v>26643</v>
      </c>
    </row>
    <row r="954" spans="1:2" x14ac:dyDescent="0.3">
      <c r="A954" t="s">
        <v>471</v>
      </c>
      <c r="B954" t="s">
        <v>26673</v>
      </c>
    </row>
    <row r="955" spans="1:2" x14ac:dyDescent="0.3">
      <c r="A955" t="s">
        <v>634</v>
      </c>
      <c r="B955" t="s">
        <v>26674</v>
      </c>
    </row>
    <row r="956" spans="1:2" x14ac:dyDescent="0.3">
      <c r="A956" t="s">
        <v>26685</v>
      </c>
      <c r="B956" t="s">
        <v>26686</v>
      </c>
    </row>
    <row r="957" spans="1:2" x14ac:dyDescent="0.3">
      <c r="A957" t="s">
        <v>639</v>
      </c>
      <c r="B957" t="s">
        <v>26693</v>
      </c>
    </row>
    <row r="958" spans="1:2" x14ac:dyDescent="0.3">
      <c r="A958" t="s">
        <v>637</v>
      </c>
      <c r="B958" t="s">
        <v>26694</v>
      </c>
    </row>
    <row r="959" spans="1:2" x14ac:dyDescent="0.3">
      <c r="A959" t="s">
        <v>210</v>
      </c>
      <c r="B959" t="s">
        <v>26695</v>
      </c>
    </row>
    <row r="960" spans="1:2" x14ac:dyDescent="0.3">
      <c r="A960" t="s">
        <v>643</v>
      </c>
      <c r="B960" t="s">
        <v>26696</v>
      </c>
    </row>
    <row r="961" spans="1:2" x14ac:dyDescent="0.3">
      <c r="A961" t="s">
        <v>26699</v>
      </c>
      <c r="B961" t="s">
        <v>26700</v>
      </c>
    </row>
    <row r="962" spans="1:2" x14ac:dyDescent="0.3">
      <c r="A962" t="s">
        <v>26705</v>
      </c>
      <c r="B962" t="s">
        <v>26706</v>
      </c>
    </row>
    <row r="963" spans="1:2" x14ac:dyDescent="0.3">
      <c r="A963" t="s">
        <v>26711</v>
      </c>
      <c r="B963" t="s">
        <v>26712</v>
      </c>
    </row>
    <row r="964" spans="1:2" x14ac:dyDescent="0.3">
      <c r="A964" t="s">
        <v>26728</v>
      </c>
      <c r="B964" t="s">
        <v>26729</v>
      </c>
    </row>
    <row r="965" spans="1:2" x14ac:dyDescent="0.3">
      <c r="A965" t="s">
        <v>26732</v>
      </c>
      <c r="B965" t="s">
        <v>26733</v>
      </c>
    </row>
    <row r="966" spans="1:2" x14ac:dyDescent="0.3">
      <c r="A966" t="s">
        <v>26734</v>
      </c>
      <c r="B966" t="s">
        <v>26735</v>
      </c>
    </row>
    <row r="967" spans="1:2" x14ac:dyDescent="0.3">
      <c r="A967" t="s">
        <v>26736</v>
      </c>
      <c r="B967" t="s">
        <v>26737</v>
      </c>
    </row>
    <row r="968" spans="1:2" x14ac:dyDescent="0.3">
      <c r="A968" t="s">
        <v>26738</v>
      </c>
      <c r="B968" t="s">
        <v>26739</v>
      </c>
    </row>
    <row r="969" spans="1:2" x14ac:dyDescent="0.3">
      <c r="A969" t="s">
        <v>26790</v>
      </c>
      <c r="B969" t="s">
        <v>26791</v>
      </c>
    </row>
    <row r="970" spans="1:2" x14ac:dyDescent="0.3">
      <c r="A970" t="s">
        <v>26799</v>
      </c>
      <c r="B970" t="s">
        <v>26800</v>
      </c>
    </row>
    <row r="971" spans="1:2" x14ac:dyDescent="0.3">
      <c r="A971" t="s">
        <v>26835</v>
      </c>
      <c r="B971" t="s">
        <v>26836</v>
      </c>
    </row>
    <row r="972" spans="1:2" x14ac:dyDescent="0.3">
      <c r="A972" t="s">
        <v>650</v>
      </c>
      <c r="B972" t="s">
        <v>26842</v>
      </c>
    </row>
    <row r="973" spans="1:2" x14ac:dyDescent="0.3">
      <c r="A973" t="s">
        <v>319</v>
      </c>
      <c r="B973" t="s">
        <v>26851</v>
      </c>
    </row>
    <row r="974" spans="1:2" x14ac:dyDescent="0.3">
      <c r="A974" t="s">
        <v>652</v>
      </c>
      <c r="B974" t="s">
        <v>26862</v>
      </c>
    </row>
    <row r="975" spans="1:2" x14ac:dyDescent="0.3">
      <c r="A975" t="s">
        <v>654</v>
      </c>
      <c r="B975" t="s">
        <v>31617</v>
      </c>
    </row>
    <row r="976" spans="1:2" x14ac:dyDescent="0.3">
      <c r="A976" t="s">
        <v>658</v>
      </c>
      <c r="B976" t="s">
        <v>26883</v>
      </c>
    </row>
    <row r="977" spans="1:2" x14ac:dyDescent="0.3">
      <c r="A977" t="s">
        <v>26884</v>
      </c>
      <c r="B977" t="s">
        <v>26885</v>
      </c>
    </row>
    <row r="978" spans="1:2" x14ac:dyDescent="0.3">
      <c r="A978" t="s">
        <v>661</v>
      </c>
      <c r="B978" t="s">
        <v>26896</v>
      </c>
    </row>
    <row r="979" spans="1:2" x14ac:dyDescent="0.3">
      <c r="A979" t="s">
        <v>26914</v>
      </c>
      <c r="B979" t="s">
        <v>26915</v>
      </c>
    </row>
    <row r="980" spans="1:2" x14ac:dyDescent="0.3">
      <c r="A980" t="s">
        <v>26926</v>
      </c>
      <c r="B980" t="s">
        <v>26927</v>
      </c>
    </row>
    <row r="981" spans="1:2" x14ac:dyDescent="0.3">
      <c r="A981" t="s">
        <v>26930</v>
      </c>
      <c r="B981" t="s">
        <v>26931</v>
      </c>
    </row>
    <row r="982" spans="1:2" x14ac:dyDescent="0.3">
      <c r="A982" t="s">
        <v>26952</v>
      </c>
      <c r="B982" t="s">
        <v>26953</v>
      </c>
    </row>
    <row r="983" spans="1:2" x14ac:dyDescent="0.3">
      <c r="A983" t="s">
        <v>26960</v>
      </c>
      <c r="B983" t="s">
        <v>26961</v>
      </c>
    </row>
    <row r="984" spans="1:2" x14ac:dyDescent="0.3">
      <c r="A984" t="s">
        <v>27000</v>
      </c>
      <c r="B984" t="s">
        <v>27001</v>
      </c>
    </row>
    <row r="985" spans="1:2" x14ac:dyDescent="0.3">
      <c r="A985" t="s">
        <v>27004</v>
      </c>
      <c r="B985" t="s">
        <v>27005</v>
      </c>
    </row>
    <row r="986" spans="1:2" x14ac:dyDescent="0.3">
      <c r="A986" t="s">
        <v>27006</v>
      </c>
      <c r="B986" t="s">
        <v>27007</v>
      </c>
    </row>
    <row r="987" spans="1:2" x14ac:dyDescent="0.3">
      <c r="A987" t="s">
        <v>27008</v>
      </c>
      <c r="B987" t="s">
        <v>27009</v>
      </c>
    </row>
    <row r="988" spans="1:2" x14ac:dyDescent="0.3">
      <c r="A988" t="s">
        <v>665</v>
      </c>
      <c r="B988" t="s">
        <v>27014</v>
      </c>
    </row>
    <row r="989" spans="1:2" x14ac:dyDescent="0.3">
      <c r="A989" t="s">
        <v>667</v>
      </c>
      <c r="B989" t="s">
        <v>27025</v>
      </c>
    </row>
    <row r="990" spans="1:2" x14ac:dyDescent="0.3">
      <c r="A990" t="s">
        <v>27042</v>
      </c>
      <c r="B990" t="s">
        <v>27043</v>
      </c>
    </row>
    <row r="991" spans="1:2" x14ac:dyDescent="0.3">
      <c r="A991" t="s">
        <v>679</v>
      </c>
      <c r="B991" t="s">
        <v>27097</v>
      </c>
    </row>
    <row r="992" spans="1:2" x14ac:dyDescent="0.3">
      <c r="A992" t="s">
        <v>681</v>
      </c>
      <c r="B992" t="s">
        <v>27098</v>
      </c>
    </row>
    <row r="993" spans="1:2" x14ac:dyDescent="0.3">
      <c r="A993" t="s">
        <v>27128</v>
      </c>
      <c r="B993" t="s">
        <v>27129</v>
      </c>
    </row>
    <row r="994" spans="1:2" x14ac:dyDescent="0.3">
      <c r="A994" t="s">
        <v>27144</v>
      </c>
      <c r="B994" t="s">
        <v>27145</v>
      </c>
    </row>
    <row r="995" spans="1:2" x14ac:dyDescent="0.3">
      <c r="A995" t="s">
        <v>27205</v>
      </c>
      <c r="B995" t="s">
        <v>27206</v>
      </c>
    </row>
    <row r="996" spans="1:2" x14ac:dyDescent="0.3">
      <c r="A996" t="s">
        <v>698</v>
      </c>
      <c r="B996" t="s">
        <v>27207</v>
      </c>
    </row>
    <row r="997" spans="1:2" x14ac:dyDescent="0.3">
      <c r="A997" t="s">
        <v>27246</v>
      </c>
      <c r="B997" t="s">
        <v>27247</v>
      </c>
    </row>
    <row r="998" spans="1:2" x14ac:dyDescent="0.3">
      <c r="A998" t="s">
        <v>27262</v>
      </c>
      <c r="B998" t="s">
        <v>27263</v>
      </c>
    </row>
    <row r="999" spans="1:2" x14ac:dyDescent="0.3">
      <c r="A999" t="s">
        <v>27264</v>
      </c>
      <c r="B999" t="s">
        <v>27265</v>
      </c>
    </row>
    <row r="1000" spans="1:2" x14ac:dyDescent="0.3">
      <c r="A1000" t="s">
        <v>27281</v>
      </c>
      <c r="B1000" t="s">
        <v>27282</v>
      </c>
    </row>
    <row r="1001" spans="1:2" x14ac:dyDescent="0.3">
      <c r="A1001" t="s">
        <v>27403</v>
      </c>
      <c r="B1001" t="s">
        <v>27404</v>
      </c>
    </row>
    <row r="1002" spans="1:2" x14ac:dyDescent="0.3">
      <c r="A1002" t="s">
        <v>27413</v>
      </c>
      <c r="B1002" t="s">
        <v>27414</v>
      </c>
    </row>
    <row r="1003" spans="1:2" x14ac:dyDescent="0.3">
      <c r="A1003" t="s">
        <v>709</v>
      </c>
      <c r="B1003" t="s">
        <v>27513</v>
      </c>
    </row>
    <row r="1004" spans="1:2" x14ac:dyDescent="0.3">
      <c r="A1004" t="s">
        <v>714</v>
      </c>
      <c r="B1004" t="s">
        <v>27557</v>
      </c>
    </row>
    <row r="1005" spans="1:2" x14ac:dyDescent="0.3">
      <c r="A1005" t="s">
        <v>712</v>
      </c>
      <c r="B1005" t="s">
        <v>27664</v>
      </c>
    </row>
    <row r="1006" spans="1:2" x14ac:dyDescent="0.3">
      <c r="A1006" t="s">
        <v>27677</v>
      </c>
      <c r="B1006" t="s">
        <v>27678</v>
      </c>
    </row>
    <row r="1007" spans="1:2" x14ac:dyDescent="0.3">
      <c r="A1007" t="s">
        <v>27701</v>
      </c>
      <c r="B1007" t="s">
        <v>27702</v>
      </c>
    </row>
    <row r="1008" spans="1:2" x14ac:dyDescent="0.3">
      <c r="A1008" t="s">
        <v>27703</v>
      </c>
      <c r="B1008" t="s">
        <v>27704</v>
      </c>
    </row>
    <row r="1009" spans="1:2" x14ac:dyDescent="0.3">
      <c r="A1009" t="s">
        <v>722</v>
      </c>
      <c r="B1009" t="s">
        <v>27716</v>
      </c>
    </row>
    <row r="1010" spans="1:2" x14ac:dyDescent="0.3">
      <c r="A1010" t="s">
        <v>725</v>
      </c>
      <c r="B1010" t="s">
        <v>27725</v>
      </c>
    </row>
    <row r="1011" spans="1:2" x14ac:dyDescent="0.3">
      <c r="A1011" t="s">
        <v>27778</v>
      </c>
      <c r="B1011" t="s">
        <v>27779</v>
      </c>
    </row>
    <row r="1012" spans="1:2" x14ac:dyDescent="0.3">
      <c r="A1012" t="s">
        <v>27823</v>
      </c>
      <c r="B1012" t="s">
        <v>27820</v>
      </c>
    </row>
    <row r="1013" spans="1:2" x14ac:dyDescent="0.3">
      <c r="A1013" t="s">
        <v>731</v>
      </c>
      <c r="B1013" t="s">
        <v>27857</v>
      </c>
    </row>
    <row r="1014" spans="1:2" x14ac:dyDescent="0.3">
      <c r="A1014" t="s">
        <v>27945</v>
      </c>
      <c r="B1014" t="s">
        <v>27946</v>
      </c>
    </row>
    <row r="1015" spans="1:2" x14ac:dyDescent="0.3">
      <c r="A1015" t="s">
        <v>27949</v>
      </c>
      <c r="B1015" t="s">
        <v>27950</v>
      </c>
    </row>
    <row r="1016" spans="1:2" x14ac:dyDescent="0.3">
      <c r="A1016" t="s">
        <v>27978</v>
      </c>
      <c r="B1016" t="s">
        <v>27979</v>
      </c>
    </row>
    <row r="1017" spans="1:2" x14ac:dyDescent="0.3">
      <c r="A1017" t="s">
        <v>27990</v>
      </c>
      <c r="B1017" t="s">
        <v>27991</v>
      </c>
    </row>
    <row r="1018" spans="1:2" x14ac:dyDescent="0.3">
      <c r="A1018" t="s">
        <v>28109</v>
      </c>
      <c r="B1018" t="s">
        <v>28108</v>
      </c>
    </row>
    <row r="1019" spans="1:2" x14ac:dyDescent="0.3">
      <c r="A1019" t="s">
        <v>742</v>
      </c>
      <c r="B1019" t="s">
        <v>28252</v>
      </c>
    </row>
    <row r="1020" spans="1:2" x14ac:dyDescent="0.3">
      <c r="A1020" t="s">
        <v>28335</v>
      </c>
      <c r="B1020" t="s">
        <v>28336</v>
      </c>
    </row>
    <row r="1021" spans="1:2" x14ac:dyDescent="0.3">
      <c r="A1021" t="s">
        <v>28572</v>
      </c>
      <c r="B1021" t="s">
        <v>28573</v>
      </c>
    </row>
    <row r="1022" spans="1:2" x14ac:dyDescent="0.3">
      <c r="A1022" t="s">
        <v>28783</v>
      </c>
      <c r="B1022" t="s">
        <v>28784</v>
      </c>
    </row>
    <row r="1023" spans="1:2" x14ac:dyDescent="0.3">
      <c r="A1023" t="s">
        <v>28798</v>
      </c>
      <c r="B1023" t="s">
        <v>28799</v>
      </c>
    </row>
    <row r="1024" spans="1:2" x14ac:dyDescent="0.3">
      <c r="A1024" t="s">
        <v>28802</v>
      </c>
      <c r="B1024" t="s">
        <v>28803</v>
      </c>
    </row>
    <row r="1025" spans="1:2" x14ac:dyDescent="0.3">
      <c r="A1025" t="s">
        <v>28954</v>
      </c>
      <c r="B1025" t="s">
        <v>28955</v>
      </c>
    </row>
    <row r="1026" spans="1:2" x14ac:dyDescent="0.3">
      <c r="A1026" t="s">
        <v>242</v>
      </c>
      <c r="B1026" t="s">
        <v>29049</v>
      </c>
    </row>
    <row r="1027" spans="1:2" x14ac:dyDescent="0.3">
      <c r="A1027" t="s">
        <v>516</v>
      </c>
      <c r="B1027" t="s">
        <v>29053</v>
      </c>
    </row>
    <row r="1028" spans="1:2" x14ac:dyDescent="0.3">
      <c r="A1028" t="s">
        <v>755</v>
      </c>
      <c r="B1028" t="s">
        <v>29075</v>
      </c>
    </row>
    <row r="1029" spans="1:2" x14ac:dyDescent="0.3">
      <c r="A1029" t="s">
        <v>29171</v>
      </c>
      <c r="B1029" t="s">
        <v>29172</v>
      </c>
    </row>
    <row r="1030" spans="1:2" x14ac:dyDescent="0.3">
      <c r="A1030" t="s">
        <v>29181</v>
      </c>
      <c r="B1030" t="s">
        <v>29182</v>
      </c>
    </row>
    <row r="1031" spans="1:2" x14ac:dyDescent="0.3">
      <c r="A1031" t="s">
        <v>450</v>
      </c>
      <c r="B1031" t="s">
        <v>29532</v>
      </c>
    </row>
    <row r="1032" spans="1:2" x14ac:dyDescent="0.3">
      <c r="A1032" t="s">
        <v>772</v>
      </c>
      <c r="B1032" t="s">
        <v>29537</v>
      </c>
    </row>
    <row r="1033" spans="1:2" x14ac:dyDescent="0.3">
      <c r="A1033" t="s">
        <v>775</v>
      </c>
      <c r="B1033" t="s">
        <v>29593</v>
      </c>
    </row>
    <row r="1034" spans="1:2" x14ac:dyDescent="0.3">
      <c r="A1034" t="s">
        <v>29645</v>
      </c>
      <c r="B1034" t="s">
        <v>29646</v>
      </c>
    </row>
    <row r="1035" spans="1:2" x14ac:dyDescent="0.3">
      <c r="A1035" t="s">
        <v>29674</v>
      </c>
      <c r="B1035" t="s">
        <v>29675</v>
      </c>
    </row>
    <row r="1036" spans="1:2" x14ac:dyDescent="0.3">
      <c r="A1036" t="s">
        <v>787</v>
      </c>
      <c r="B1036" t="s">
        <v>29695</v>
      </c>
    </row>
    <row r="1037" spans="1:2" x14ac:dyDescent="0.3">
      <c r="A1037" t="s">
        <v>29876</v>
      </c>
      <c r="B1037" t="s">
        <v>29877</v>
      </c>
    </row>
    <row r="1038" spans="1:2" x14ac:dyDescent="0.3">
      <c r="A1038" t="s">
        <v>793</v>
      </c>
      <c r="B1038" t="s">
        <v>31618</v>
      </c>
    </row>
    <row r="1039" spans="1:2" x14ac:dyDescent="0.3">
      <c r="A1039" t="s">
        <v>801</v>
      </c>
      <c r="B1039" t="s">
        <v>800</v>
      </c>
    </row>
    <row r="1040" spans="1:2" x14ac:dyDescent="0.3">
      <c r="A1040" t="s">
        <v>30343</v>
      </c>
      <c r="B1040" t="s">
        <v>30344</v>
      </c>
    </row>
    <row r="1041" spans="1:2" x14ac:dyDescent="0.3">
      <c r="A1041" t="s">
        <v>30345</v>
      </c>
      <c r="B1041" t="s">
        <v>30346</v>
      </c>
    </row>
    <row r="1042" spans="1:2" x14ac:dyDescent="0.3">
      <c r="A1042" t="s">
        <v>30379</v>
      </c>
      <c r="B1042" t="s">
        <v>30380</v>
      </c>
    </row>
    <row r="1043" spans="1:2" x14ac:dyDescent="0.3">
      <c r="A1043" t="s">
        <v>30387</v>
      </c>
      <c r="B1043" t="s">
        <v>30388</v>
      </c>
    </row>
    <row r="1044" spans="1:2" x14ac:dyDescent="0.3">
      <c r="A1044" t="s">
        <v>30389</v>
      </c>
      <c r="B1044" t="s">
        <v>30390</v>
      </c>
    </row>
    <row r="1045" spans="1:2" x14ac:dyDescent="0.3">
      <c r="A1045" t="s">
        <v>30403</v>
      </c>
      <c r="B1045" t="s">
        <v>30404</v>
      </c>
    </row>
    <row r="1046" spans="1:2" x14ac:dyDescent="0.3">
      <c r="A1046" t="s">
        <v>30575</v>
      </c>
      <c r="B1046" t="s">
        <v>30576</v>
      </c>
    </row>
    <row r="1047" spans="1:2" x14ac:dyDescent="0.3">
      <c r="A1047" t="s">
        <v>30577</v>
      </c>
      <c r="B1047" t="s">
        <v>30576</v>
      </c>
    </row>
    <row r="1048" spans="1:2" x14ac:dyDescent="0.3">
      <c r="A1048" t="s">
        <v>30578</v>
      </c>
      <c r="B1048" t="s">
        <v>30576</v>
      </c>
    </row>
    <row r="1049" spans="1:2" x14ac:dyDescent="0.3">
      <c r="A1049" t="s">
        <v>30579</v>
      </c>
      <c r="B1049" t="s">
        <v>30576</v>
      </c>
    </row>
    <row r="1050" spans="1:2" x14ac:dyDescent="0.3">
      <c r="A1050" t="s">
        <v>30580</v>
      </c>
      <c r="B1050" t="s">
        <v>30576</v>
      </c>
    </row>
    <row r="1051" spans="1:2" x14ac:dyDescent="0.3">
      <c r="A1051" t="s">
        <v>30581</v>
      </c>
      <c r="B1051" t="s">
        <v>30582</v>
      </c>
    </row>
    <row r="1052" spans="1:2" x14ac:dyDescent="0.3">
      <c r="A1052" t="s">
        <v>30583</v>
      </c>
      <c r="B1052" t="s">
        <v>30582</v>
      </c>
    </row>
    <row r="1053" spans="1:2" x14ac:dyDescent="0.3">
      <c r="A1053" t="s">
        <v>30584</v>
      </c>
      <c r="B1053" t="s">
        <v>30582</v>
      </c>
    </row>
    <row r="1054" spans="1:2" x14ac:dyDescent="0.3">
      <c r="A1054" t="s">
        <v>30585</v>
      </c>
      <c r="B1054" t="s">
        <v>30582</v>
      </c>
    </row>
    <row r="1055" spans="1:2" x14ac:dyDescent="0.3">
      <c r="A1055" t="s">
        <v>30586</v>
      </c>
      <c r="B1055" t="s">
        <v>30582</v>
      </c>
    </row>
    <row r="1056" spans="1:2" x14ac:dyDescent="0.3">
      <c r="A1056" t="s">
        <v>2205</v>
      </c>
      <c r="B1056" t="s">
        <v>2206</v>
      </c>
    </row>
    <row r="1057" spans="1:2" x14ac:dyDescent="0.3">
      <c r="A1057" t="s">
        <v>861</v>
      </c>
      <c r="B1057" t="s">
        <v>31619</v>
      </c>
    </row>
    <row r="1058" spans="1:2" x14ac:dyDescent="0.3">
      <c r="A1058" t="s">
        <v>3752</v>
      </c>
      <c r="B1058" t="s">
        <v>31620</v>
      </c>
    </row>
    <row r="1059" spans="1:2" x14ac:dyDescent="0.3">
      <c r="A1059" t="s">
        <v>4071</v>
      </c>
      <c r="B1059" t="s">
        <v>4072</v>
      </c>
    </row>
    <row r="1060" spans="1:2" x14ac:dyDescent="0.3">
      <c r="A1060" t="s">
        <v>325</v>
      </c>
      <c r="B1060" t="s">
        <v>6469</v>
      </c>
    </row>
    <row r="1061" spans="1:2" x14ac:dyDescent="0.3">
      <c r="A1061" t="s">
        <v>6658</v>
      </c>
      <c r="B1061" t="s">
        <v>6659</v>
      </c>
    </row>
    <row r="1062" spans="1:2" x14ac:dyDescent="0.3">
      <c r="A1062" t="s">
        <v>6733</v>
      </c>
      <c r="B1062" t="s">
        <v>6734</v>
      </c>
    </row>
    <row r="1063" spans="1:2" x14ac:dyDescent="0.3">
      <c r="A1063" t="s">
        <v>5</v>
      </c>
      <c r="B1063" t="s">
        <v>6768</v>
      </c>
    </row>
    <row r="1064" spans="1:2" x14ac:dyDescent="0.3">
      <c r="A1064" t="s">
        <v>6811</v>
      </c>
      <c r="B1064" t="s">
        <v>6812</v>
      </c>
    </row>
    <row r="1065" spans="1:2" x14ac:dyDescent="0.3">
      <c r="A1065" t="s">
        <v>6895</v>
      </c>
      <c r="B1065" t="s">
        <v>6896</v>
      </c>
    </row>
    <row r="1066" spans="1:2" x14ac:dyDescent="0.3">
      <c r="A1066" t="s">
        <v>6933</v>
      </c>
      <c r="B1066" t="s">
        <v>6934</v>
      </c>
    </row>
    <row r="1067" spans="1:2" x14ac:dyDescent="0.3">
      <c r="A1067" t="s">
        <v>7003</v>
      </c>
      <c r="B1067" t="s">
        <v>7004</v>
      </c>
    </row>
    <row r="1068" spans="1:2" x14ac:dyDescent="0.3">
      <c r="A1068" t="s">
        <v>7011</v>
      </c>
      <c r="B1068" t="s">
        <v>7012</v>
      </c>
    </row>
    <row r="1069" spans="1:2" x14ac:dyDescent="0.3">
      <c r="A1069" t="s">
        <v>830</v>
      </c>
      <c r="B1069" t="s">
        <v>7063</v>
      </c>
    </row>
    <row r="1070" spans="1:2" x14ac:dyDescent="0.3">
      <c r="A1070" t="s">
        <v>438</v>
      </c>
      <c r="B1070" t="s">
        <v>7107</v>
      </c>
    </row>
    <row r="1071" spans="1:2" x14ac:dyDescent="0.3">
      <c r="A1071" t="s">
        <v>7132</v>
      </c>
      <c r="B1071" t="s">
        <v>7133</v>
      </c>
    </row>
    <row r="1072" spans="1:2" x14ac:dyDescent="0.3">
      <c r="A1072" t="s">
        <v>7172</v>
      </c>
      <c r="B1072" t="s">
        <v>7173</v>
      </c>
    </row>
    <row r="1073" spans="1:2" x14ac:dyDescent="0.3">
      <c r="A1073" t="s">
        <v>6</v>
      </c>
      <c r="B1073" t="s">
        <v>31078</v>
      </c>
    </row>
    <row r="1074" spans="1:2" x14ac:dyDescent="0.3">
      <c r="A1074" t="s">
        <v>7292</v>
      </c>
      <c r="B1074" t="s">
        <v>7293</v>
      </c>
    </row>
    <row r="1075" spans="1:2" x14ac:dyDescent="0.3">
      <c r="A1075" t="s">
        <v>7336</v>
      </c>
      <c r="B1075" t="s">
        <v>7337</v>
      </c>
    </row>
    <row r="1076" spans="1:2" x14ac:dyDescent="0.3">
      <c r="A1076" t="s">
        <v>7376</v>
      </c>
      <c r="B1076" t="s">
        <v>7377</v>
      </c>
    </row>
    <row r="1077" spans="1:2" x14ac:dyDescent="0.3">
      <c r="A1077" t="s">
        <v>7755</v>
      </c>
      <c r="B1077" t="s">
        <v>7756</v>
      </c>
    </row>
    <row r="1078" spans="1:2" x14ac:dyDescent="0.3">
      <c r="A1078" t="s">
        <v>7781</v>
      </c>
      <c r="B1078" t="s">
        <v>7782</v>
      </c>
    </row>
    <row r="1079" spans="1:2" x14ac:dyDescent="0.3">
      <c r="A1079" t="s">
        <v>7811</v>
      </c>
      <c r="B1079" t="s">
        <v>7812</v>
      </c>
    </row>
    <row r="1080" spans="1:2" x14ac:dyDescent="0.3">
      <c r="A1080" t="s">
        <v>7942</v>
      </c>
      <c r="B1080" t="s">
        <v>7943</v>
      </c>
    </row>
    <row r="1081" spans="1:2" x14ac:dyDescent="0.3">
      <c r="A1081" t="s">
        <v>22787</v>
      </c>
      <c r="B1081" t="s">
        <v>22788</v>
      </c>
    </row>
    <row r="1082" spans="1:2" x14ac:dyDescent="0.3">
      <c r="A1082" t="s">
        <v>180</v>
      </c>
      <c r="B1082" t="s">
        <v>179</v>
      </c>
    </row>
    <row r="1083" spans="1:2" x14ac:dyDescent="0.3">
      <c r="A1083" t="s">
        <v>182</v>
      </c>
      <c r="B1083" t="s">
        <v>181</v>
      </c>
    </row>
    <row r="1084" spans="1:2" x14ac:dyDescent="0.3">
      <c r="A1084" t="s">
        <v>196</v>
      </c>
      <c r="B1084" t="s">
        <v>195</v>
      </c>
    </row>
    <row r="1085" spans="1:2" x14ac:dyDescent="0.3">
      <c r="A1085" t="s">
        <v>253</v>
      </c>
      <c r="B1085" t="s">
        <v>23016</v>
      </c>
    </row>
    <row r="1086" spans="1:2" x14ac:dyDescent="0.3">
      <c r="A1086" t="s">
        <v>255</v>
      </c>
      <c r="B1086" t="s">
        <v>23019</v>
      </c>
    </row>
    <row r="1087" spans="1:2" x14ac:dyDescent="0.3">
      <c r="A1087" t="s">
        <v>284</v>
      </c>
      <c r="B1087" t="s">
        <v>283</v>
      </c>
    </row>
    <row r="1088" spans="1:2" x14ac:dyDescent="0.3">
      <c r="A1088" t="s">
        <v>259</v>
      </c>
      <c r="B1088" t="s">
        <v>23078</v>
      </c>
    </row>
    <row r="1089" spans="1:2" x14ac:dyDescent="0.3">
      <c r="A1089" t="s">
        <v>23089</v>
      </c>
      <c r="B1089" t="s">
        <v>23090</v>
      </c>
    </row>
    <row r="1090" spans="1:2" x14ac:dyDescent="0.3">
      <c r="A1090" t="s">
        <v>23110</v>
      </c>
      <c r="B1090" t="s">
        <v>23111</v>
      </c>
    </row>
    <row r="1091" spans="1:2" x14ac:dyDescent="0.3">
      <c r="A1091" t="s">
        <v>339</v>
      </c>
      <c r="B1091" t="s">
        <v>23224</v>
      </c>
    </row>
    <row r="1092" spans="1:2" x14ac:dyDescent="0.3">
      <c r="A1092" t="s">
        <v>341</v>
      </c>
      <c r="B1092" t="s">
        <v>23227</v>
      </c>
    </row>
    <row r="1093" spans="1:2" x14ac:dyDescent="0.3">
      <c r="A1093" t="s">
        <v>343</v>
      </c>
      <c r="B1093" t="s">
        <v>23258</v>
      </c>
    </row>
    <row r="1094" spans="1:2" x14ac:dyDescent="0.3">
      <c r="A1094" t="s">
        <v>351</v>
      </c>
      <c r="B1094" t="s">
        <v>23277</v>
      </c>
    </row>
    <row r="1095" spans="1:2" x14ac:dyDescent="0.3">
      <c r="A1095" t="s">
        <v>369</v>
      </c>
      <c r="B1095" t="s">
        <v>23309</v>
      </c>
    </row>
    <row r="1096" spans="1:2" x14ac:dyDescent="0.3">
      <c r="A1096" t="s">
        <v>406</v>
      </c>
      <c r="B1096" t="s">
        <v>23421</v>
      </c>
    </row>
    <row r="1097" spans="1:2" x14ac:dyDescent="0.3">
      <c r="A1097" t="s">
        <v>408</v>
      </c>
      <c r="B1097" t="s">
        <v>23424</v>
      </c>
    </row>
    <row r="1098" spans="1:2" x14ac:dyDescent="0.3">
      <c r="A1098" t="s">
        <v>424</v>
      </c>
      <c r="B1098" t="s">
        <v>31621</v>
      </c>
    </row>
    <row r="1099" spans="1:2" x14ac:dyDescent="0.3">
      <c r="A1099" t="s">
        <v>23553</v>
      </c>
      <c r="B1099" t="s">
        <v>31622</v>
      </c>
    </row>
    <row r="1100" spans="1:2" x14ac:dyDescent="0.3">
      <c r="A1100" t="s">
        <v>24259</v>
      </c>
      <c r="B1100" t="s">
        <v>24260</v>
      </c>
    </row>
    <row r="1101" spans="1:2" x14ac:dyDescent="0.3">
      <c r="A1101" t="s">
        <v>24263</v>
      </c>
      <c r="B1101" t="s">
        <v>24264</v>
      </c>
    </row>
    <row r="1102" spans="1:2" x14ac:dyDescent="0.3">
      <c r="A1102" t="s">
        <v>510</v>
      </c>
      <c r="B1102" t="s">
        <v>509</v>
      </c>
    </row>
    <row r="1103" spans="1:2" x14ac:dyDescent="0.3">
      <c r="A1103" t="s">
        <v>216</v>
      </c>
      <c r="B1103" t="s">
        <v>22897</v>
      </c>
    </row>
    <row r="1104" spans="1:2" x14ac:dyDescent="0.3">
      <c r="A1104" t="s">
        <v>237</v>
      </c>
      <c r="B1104" t="s">
        <v>236</v>
      </c>
    </row>
    <row r="1105" spans="1:2" x14ac:dyDescent="0.3">
      <c r="A1105" t="s">
        <v>240</v>
      </c>
      <c r="B1105" t="s">
        <v>22931</v>
      </c>
    </row>
    <row r="1106" spans="1:2" x14ac:dyDescent="0.3">
      <c r="A1106" t="s">
        <v>268</v>
      </c>
      <c r="B1106" t="s">
        <v>23042</v>
      </c>
    </row>
    <row r="1107" spans="1:2" x14ac:dyDescent="0.3">
      <c r="A1107" t="s">
        <v>303</v>
      </c>
      <c r="B1107" t="s">
        <v>23117</v>
      </c>
    </row>
    <row r="1108" spans="1:2" x14ac:dyDescent="0.3">
      <c r="A1108" t="s">
        <v>309</v>
      </c>
      <c r="B1108" t="s">
        <v>23127</v>
      </c>
    </row>
    <row r="1109" spans="1:2" x14ac:dyDescent="0.3">
      <c r="A1109" t="s">
        <v>327</v>
      </c>
      <c r="B1109" t="s">
        <v>23137</v>
      </c>
    </row>
    <row r="1110" spans="1:2" x14ac:dyDescent="0.3">
      <c r="A1110" t="s">
        <v>333</v>
      </c>
      <c r="B1110" t="s">
        <v>23195</v>
      </c>
    </row>
    <row r="1111" spans="1:2" x14ac:dyDescent="0.3">
      <c r="A1111" t="s">
        <v>415</v>
      </c>
      <c r="B1111" t="s">
        <v>414</v>
      </c>
    </row>
    <row r="1112" spans="1:2" x14ac:dyDescent="0.3">
      <c r="A1112" t="s">
        <v>426</v>
      </c>
      <c r="B1112" t="s">
        <v>425</v>
      </c>
    </row>
    <row r="1113" spans="1:2" x14ac:dyDescent="0.3">
      <c r="A1113" t="s">
        <v>448</v>
      </c>
      <c r="B1113" t="s">
        <v>23743</v>
      </c>
    </row>
    <row r="1114" spans="1:2" x14ac:dyDescent="0.3">
      <c r="A1114" t="s">
        <v>742</v>
      </c>
      <c r="B1114" t="s">
        <v>31623</v>
      </c>
    </row>
    <row r="1115" spans="1:2" x14ac:dyDescent="0.3">
      <c r="A1115" t="s">
        <v>791</v>
      </c>
      <c r="B1115" t="s">
        <v>790</v>
      </c>
    </row>
    <row r="1116" spans="1:2" x14ac:dyDescent="0.3">
      <c r="A1116" t="s">
        <v>793</v>
      </c>
      <c r="B1116" t="s">
        <v>31624</v>
      </c>
    </row>
    <row r="1117" spans="1:2" x14ac:dyDescent="0.3">
      <c r="A1117" t="s">
        <v>801</v>
      </c>
      <c r="B1117" t="s">
        <v>31625</v>
      </c>
    </row>
    <row r="1118" spans="1:2" x14ac:dyDescent="0.3">
      <c r="A1118" t="s">
        <v>30244</v>
      </c>
      <c r="B1118" t="s">
        <v>31624</v>
      </c>
    </row>
    <row r="1119" spans="1:2" x14ac:dyDescent="0.3">
      <c r="A1119" t="s">
        <v>504</v>
      </c>
      <c r="B1119" t="s">
        <v>212</v>
      </c>
    </row>
    <row r="1120" spans="1:2" x14ac:dyDescent="0.3">
      <c r="A1120" t="s">
        <v>30980</v>
      </c>
      <c r="B1120" t="s">
        <v>31626</v>
      </c>
    </row>
    <row r="1121" spans="1:2" x14ac:dyDescent="0.3">
      <c r="A1121" t="s">
        <v>6478</v>
      </c>
      <c r="B1121" t="s">
        <v>31627</v>
      </c>
    </row>
    <row r="1122" spans="1:2" x14ac:dyDescent="0.3">
      <c r="A1122" t="s">
        <v>6733</v>
      </c>
      <c r="B1122" t="s">
        <v>31628</v>
      </c>
    </row>
    <row r="1123" spans="1:2" x14ac:dyDescent="0.3">
      <c r="A1123" t="s">
        <v>4</v>
      </c>
      <c r="B1123" t="s">
        <v>31629</v>
      </c>
    </row>
    <row r="1124" spans="1:2" x14ac:dyDescent="0.3">
      <c r="A1124" t="s">
        <v>6933</v>
      </c>
      <c r="B1124" t="s">
        <v>31630</v>
      </c>
    </row>
    <row r="1125" spans="1:2" x14ac:dyDescent="0.3">
      <c r="A1125" t="s">
        <v>6971</v>
      </c>
      <c r="B1125" t="s">
        <v>31631</v>
      </c>
    </row>
    <row r="1126" spans="1:2" x14ac:dyDescent="0.3">
      <c r="A1126" t="s">
        <v>7003</v>
      </c>
      <c r="B1126" t="s">
        <v>31632</v>
      </c>
    </row>
    <row r="1127" spans="1:2" x14ac:dyDescent="0.3">
      <c r="A1127" t="s">
        <v>7033</v>
      </c>
      <c r="B1127" t="s">
        <v>31633</v>
      </c>
    </row>
    <row r="1128" spans="1:2" x14ac:dyDescent="0.3">
      <c r="A1128" t="s">
        <v>230</v>
      </c>
      <c r="B1128" t="s">
        <v>229</v>
      </c>
    </row>
    <row r="1129" spans="1:2" x14ac:dyDescent="0.3">
      <c r="A1129" t="s">
        <v>7150</v>
      </c>
      <c r="B1129" t="s">
        <v>31634</v>
      </c>
    </row>
    <row r="1130" spans="1:2" x14ac:dyDescent="0.3">
      <c r="A1130" t="s">
        <v>7212</v>
      </c>
      <c r="B1130" t="s">
        <v>31635</v>
      </c>
    </row>
    <row r="1131" spans="1:2" x14ac:dyDescent="0.3">
      <c r="A1131" t="s">
        <v>508</v>
      </c>
      <c r="B1131" t="s">
        <v>507</v>
      </c>
    </row>
    <row r="1132" spans="1:2" x14ac:dyDescent="0.3">
      <c r="A1132" t="s">
        <v>7376</v>
      </c>
      <c r="B1132" t="s">
        <v>31636</v>
      </c>
    </row>
    <row r="1133" spans="1:2" x14ac:dyDescent="0.3">
      <c r="A1133" t="s">
        <v>7781</v>
      </c>
      <c r="B1133" t="s">
        <v>31637</v>
      </c>
    </row>
    <row r="1134" spans="1:2" x14ac:dyDescent="0.3">
      <c r="A1134" t="s">
        <v>7811</v>
      </c>
      <c r="B1134" t="s">
        <v>31638</v>
      </c>
    </row>
    <row r="1135" spans="1:2" x14ac:dyDescent="0.3">
      <c r="A1135" t="s">
        <v>7861</v>
      </c>
      <c r="B1135" t="s">
        <v>31639</v>
      </c>
    </row>
    <row r="1136" spans="1:2" x14ac:dyDescent="0.3">
      <c r="A1136" t="s">
        <v>7984</v>
      </c>
      <c r="B1136" t="s">
        <v>31640</v>
      </c>
    </row>
    <row r="1137" spans="1:2" x14ac:dyDescent="0.3">
      <c r="A1137" t="s">
        <v>818</v>
      </c>
      <c r="B1137" t="s">
        <v>817</v>
      </c>
    </row>
    <row r="1138" spans="1:2" x14ac:dyDescent="0.3">
      <c r="A1138" t="s">
        <v>213</v>
      </c>
      <c r="B1138" t="s">
        <v>8890</v>
      </c>
    </row>
    <row r="1139" spans="1:2" x14ac:dyDescent="0.3">
      <c r="A1139" t="s">
        <v>11098</v>
      </c>
      <c r="B1139" t="s">
        <v>926</v>
      </c>
    </row>
    <row r="1140" spans="1:2" x14ac:dyDescent="0.3">
      <c r="A1140" t="s">
        <v>11793</v>
      </c>
      <c r="B1140" t="s">
        <v>31641</v>
      </c>
    </row>
    <row r="1141" spans="1:2" x14ac:dyDescent="0.3">
      <c r="A1141" t="s">
        <v>31642</v>
      </c>
      <c r="B1141" t="s">
        <v>31641</v>
      </c>
    </row>
    <row r="1142" spans="1:2" x14ac:dyDescent="0.3">
      <c r="A1142" t="s">
        <v>11797</v>
      </c>
      <c r="B1142" t="s">
        <v>31643</v>
      </c>
    </row>
    <row r="1143" spans="1:2" x14ac:dyDescent="0.3">
      <c r="A1143" t="s">
        <v>11805</v>
      </c>
      <c r="B1143" t="s">
        <v>31644</v>
      </c>
    </row>
    <row r="1144" spans="1:2" x14ac:dyDescent="0.3">
      <c r="A1144" t="s">
        <v>11811</v>
      </c>
      <c r="B1144" t="s">
        <v>31645</v>
      </c>
    </row>
    <row r="1145" spans="1:2" x14ac:dyDescent="0.3">
      <c r="A1145" t="s">
        <v>11813</v>
      </c>
      <c r="B1145" t="s">
        <v>31646</v>
      </c>
    </row>
    <row r="1146" spans="1:2" x14ac:dyDescent="0.3">
      <c r="A1146" t="s">
        <v>11818</v>
      </c>
      <c r="B1146" t="s">
        <v>31645</v>
      </c>
    </row>
    <row r="1147" spans="1:2" x14ac:dyDescent="0.3">
      <c r="A1147" t="s">
        <v>11820</v>
      </c>
      <c r="B1147" t="s">
        <v>31646</v>
      </c>
    </row>
    <row r="1148" spans="1:2" x14ac:dyDescent="0.3">
      <c r="A1148" t="s">
        <v>11827</v>
      </c>
      <c r="B1148" t="s">
        <v>31647</v>
      </c>
    </row>
    <row r="1149" spans="1:2" x14ac:dyDescent="0.3">
      <c r="A1149" t="s">
        <v>11829</v>
      </c>
      <c r="B1149" t="s">
        <v>31648</v>
      </c>
    </row>
    <row r="1150" spans="1:2" x14ac:dyDescent="0.3">
      <c r="A1150" t="s">
        <v>11830</v>
      </c>
      <c r="B1150" t="s">
        <v>31649</v>
      </c>
    </row>
    <row r="1151" spans="1:2" x14ac:dyDescent="0.3">
      <c r="A1151" t="s">
        <v>11834</v>
      </c>
      <c r="B1151" t="s">
        <v>31650</v>
      </c>
    </row>
    <row r="1152" spans="1:2" x14ac:dyDescent="0.3">
      <c r="A1152" t="s">
        <v>11838</v>
      </c>
      <c r="B1152" t="s">
        <v>31651</v>
      </c>
    </row>
    <row r="1153" spans="1:2" x14ac:dyDescent="0.3">
      <c r="A1153" t="s">
        <v>11890</v>
      </c>
      <c r="B1153" t="s">
        <v>31652</v>
      </c>
    </row>
    <row r="1154" spans="1:2" x14ac:dyDescent="0.3">
      <c r="A1154" t="s">
        <v>11894</v>
      </c>
      <c r="B1154" t="s">
        <v>31653</v>
      </c>
    </row>
    <row r="1155" spans="1:2" x14ac:dyDescent="0.3">
      <c r="A1155" t="s">
        <v>11904</v>
      </c>
      <c r="B1155" t="s">
        <v>31654</v>
      </c>
    </row>
    <row r="1156" spans="1:2" x14ac:dyDescent="0.3">
      <c r="A1156" t="s">
        <v>11908</v>
      </c>
      <c r="B1156" t="s">
        <v>31655</v>
      </c>
    </row>
    <row r="1157" spans="1:2" x14ac:dyDescent="0.3">
      <c r="A1157" t="s">
        <v>11910</v>
      </c>
      <c r="B1157" t="s">
        <v>31656</v>
      </c>
    </row>
    <row r="1158" spans="1:2" x14ac:dyDescent="0.3">
      <c r="A1158" t="s">
        <v>11912</v>
      </c>
      <c r="B1158" t="s">
        <v>31657</v>
      </c>
    </row>
    <row r="1159" spans="1:2" x14ac:dyDescent="0.3">
      <c r="A1159" t="s">
        <v>11914</v>
      </c>
      <c r="B1159" t="s">
        <v>31658</v>
      </c>
    </row>
    <row r="1160" spans="1:2" x14ac:dyDescent="0.3">
      <c r="A1160" t="s">
        <v>11916</v>
      </c>
      <c r="B1160" t="s">
        <v>31659</v>
      </c>
    </row>
    <row r="1161" spans="1:2" x14ac:dyDescent="0.3">
      <c r="A1161" t="s">
        <v>11918</v>
      </c>
      <c r="B1161" t="s">
        <v>31660</v>
      </c>
    </row>
    <row r="1162" spans="1:2" x14ac:dyDescent="0.3">
      <c r="A1162" t="s">
        <v>11920</v>
      </c>
      <c r="B1162" t="s">
        <v>31661</v>
      </c>
    </row>
    <row r="1163" spans="1:2" x14ac:dyDescent="0.3">
      <c r="A1163" t="s">
        <v>11922</v>
      </c>
      <c r="B1163" t="s">
        <v>31662</v>
      </c>
    </row>
    <row r="1164" spans="1:2" x14ac:dyDescent="0.3">
      <c r="A1164" t="s">
        <v>11924</v>
      </c>
      <c r="B1164" t="s">
        <v>31663</v>
      </c>
    </row>
    <row r="1165" spans="1:2" x14ac:dyDescent="0.3">
      <c r="A1165" t="s">
        <v>31664</v>
      </c>
      <c r="B1165" t="s">
        <v>31665</v>
      </c>
    </row>
    <row r="1166" spans="1:2" x14ac:dyDescent="0.3">
      <c r="A1166" t="s">
        <v>31666</v>
      </c>
      <c r="B1166" t="s">
        <v>31667</v>
      </c>
    </row>
    <row r="1167" spans="1:2" x14ac:dyDescent="0.3">
      <c r="A1167" t="s">
        <v>11950</v>
      </c>
      <c r="B1167" t="s">
        <v>31668</v>
      </c>
    </row>
    <row r="1168" spans="1:2" x14ac:dyDescent="0.3">
      <c r="A1168" t="s">
        <v>11952</v>
      </c>
      <c r="B1168" t="s">
        <v>31669</v>
      </c>
    </row>
    <row r="1169" spans="1:2" x14ac:dyDescent="0.3">
      <c r="A1169" t="s">
        <v>11970</v>
      </c>
      <c r="B1169" t="s">
        <v>31670</v>
      </c>
    </row>
    <row r="1170" spans="1:2" x14ac:dyDescent="0.3">
      <c r="A1170" t="s">
        <v>11972</v>
      </c>
      <c r="B1170" t="s">
        <v>31670</v>
      </c>
    </row>
    <row r="1171" spans="1:2" x14ac:dyDescent="0.3">
      <c r="A1171" t="s">
        <v>11974</v>
      </c>
      <c r="B1171" t="s">
        <v>31670</v>
      </c>
    </row>
    <row r="1172" spans="1:2" x14ac:dyDescent="0.3">
      <c r="A1172" t="s">
        <v>11978</v>
      </c>
      <c r="B1172" t="s">
        <v>31670</v>
      </c>
    </row>
    <row r="1173" spans="1:2" x14ac:dyDescent="0.3">
      <c r="A1173" t="s">
        <v>11979</v>
      </c>
      <c r="B1173" t="s">
        <v>31670</v>
      </c>
    </row>
    <row r="1174" spans="1:2" x14ac:dyDescent="0.3">
      <c r="A1174" t="s">
        <v>11980</v>
      </c>
      <c r="B1174" t="s">
        <v>31670</v>
      </c>
    </row>
    <row r="1175" spans="1:2" x14ac:dyDescent="0.3">
      <c r="A1175" t="s">
        <v>11981</v>
      </c>
      <c r="B1175" t="s">
        <v>31670</v>
      </c>
    </row>
    <row r="1176" spans="1:2" x14ac:dyDescent="0.3">
      <c r="A1176" t="s">
        <v>11982</v>
      </c>
      <c r="B1176" t="s">
        <v>31670</v>
      </c>
    </row>
    <row r="1177" spans="1:2" x14ac:dyDescent="0.3">
      <c r="A1177" t="s">
        <v>11983</v>
      </c>
      <c r="B1177" t="s">
        <v>31670</v>
      </c>
    </row>
    <row r="1178" spans="1:2" x14ac:dyDescent="0.3">
      <c r="A1178" t="s">
        <v>11985</v>
      </c>
      <c r="B1178" t="s">
        <v>31670</v>
      </c>
    </row>
    <row r="1179" spans="1:2" x14ac:dyDescent="0.3">
      <c r="A1179" t="s">
        <v>11994</v>
      </c>
      <c r="B1179" t="s">
        <v>31671</v>
      </c>
    </row>
    <row r="1180" spans="1:2" x14ac:dyDescent="0.3">
      <c r="A1180" t="s">
        <v>11996</v>
      </c>
      <c r="B1180" t="s">
        <v>31671</v>
      </c>
    </row>
    <row r="1181" spans="1:2" x14ac:dyDescent="0.3">
      <c r="A1181" t="s">
        <v>11998</v>
      </c>
      <c r="B1181" t="s">
        <v>31671</v>
      </c>
    </row>
    <row r="1182" spans="1:2" x14ac:dyDescent="0.3">
      <c r="A1182" t="s">
        <v>12000</v>
      </c>
      <c r="B1182" t="s">
        <v>31671</v>
      </c>
    </row>
    <row r="1183" spans="1:2" x14ac:dyDescent="0.3">
      <c r="A1183" t="s">
        <v>12002</v>
      </c>
      <c r="B1183" t="s">
        <v>31671</v>
      </c>
    </row>
    <row r="1184" spans="1:2" x14ac:dyDescent="0.3">
      <c r="A1184" t="s">
        <v>12004</v>
      </c>
      <c r="B1184" t="s">
        <v>31671</v>
      </c>
    </row>
    <row r="1185" spans="1:2" x14ac:dyDescent="0.3">
      <c r="A1185" t="s">
        <v>12006</v>
      </c>
      <c r="B1185" t="s">
        <v>31671</v>
      </c>
    </row>
    <row r="1186" spans="1:2" x14ac:dyDescent="0.3">
      <c r="A1186" t="s">
        <v>12008</v>
      </c>
      <c r="B1186" t="s">
        <v>31671</v>
      </c>
    </row>
    <row r="1187" spans="1:2" x14ac:dyDescent="0.3">
      <c r="A1187" t="s">
        <v>12010</v>
      </c>
      <c r="B1187" t="s">
        <v>31671</v>
      </c>
    </row>
    <row r="1188" spans="1:2" x14ac:dyDescent="0.3">
      <c r="A1188" t="s">
        <v>12012</v>
      </c>
      <c r="B1188" t="s">
        <v>31671</v>
      </c>
    </row>
    <row r="1189" spans="1:2" x14ac:dyDescent="0.3">
      <c r="A1189" t="s">
        <v>12016</v>
      </c>
      <c r="B1189" t="s">
        <v>31671</v>
      </c>
    </row>
    <row r="1190" spans="1:2" x14ac:dyDescent="0.3">
      <c r="A1190" t="s">
        <v>12018</v>
      </c>
      <c r="B1190" t="s">
        <v>31671</v>
      </c>
    </row>
    <row r="1191" spans="1:2" x14ac:dyDescent="0.3">
      <c r="A1191" t="s">
        <v>12020</v>
      </c>
      <c r="B1191" t="s">
        <v>31671</v>
      </c>
    </row>
    <row r="1192" spans="1:2" x14ac:dyDescent="0.3">
      <c r="A1192" t="s">
        <v>12028</v>
      </c>
      <c r="B1192" t="s">
        <v>31671</v>
      </c>
    </row>
    <row r="1193" spans="1:2" x14ac:dyDescent="0.3">
      <c r="A1193" t="s">
        <v>12053</v>
      </c>
      <c r="B1193" t="s">
        <v>31671</v>
      </c>
    </row>
    <row r="1194" spans="1:2" x14ac:dyDescent="0.3">
      <c r="A1194" t="s">
        <v>12055</v>
      </c>
      <c r="B1194" t="s">
        <v>31671</v>
      </c>
    </row>
    <row r="1195" spans="1:2" x14ac:dyDescent="0.3">
      <c r="A1195" t="s">
        <v>12057</v>
      </c>
      <c r="B1195" t="s">
        <v>31671</v>
      </c>
    </row>
    <row r="1196" spans="1:2" x14ac:dyDescent="0.3">
      <c r="A1196" t="s">
        <v>12059</v>
      </c>
      <c r="B1196" t="s">
        <v>31671</v>
      </c>
    </row>
    <row r="1197" spans="1:2" x14ac:dyDescent="0.3">
      <c r="A1197" t="s">
        <v>12061</v>
      </c>
      <c r="B1197" t="s">
        <v>31671</v>
      </c>
    </row>
    <row r="1198" spans="1:2" x14ac:dyDescent="0.3">
      <c r="A1198" t="s">
        <v>12063</v>
      </c>
      <c r="B1198" t="s">
        <v>31671</v>
      </c>
    </row>
    <row r="1199" spans="1:2" x14ac:dyDescent="0.3">
      <c r="A1199" t="s">
        <v>12065</v>
      </c>
      <c r="B1199" t="s">
        <v>31671</v>
      </c>
    </row>
    <row r="1200" spans="1:2" x14ac:dyDescent="0.3">
      <c r="A1200" t="s">
        <v>12071</v>
      </c>
      <c r="B1200" t="s">
        <v>31671</v>
      </c>
    </row>
    <row r="1201" spans="1:2" x14ac:dyDescent="0.3">
      <c r="A1201" t="s">
        <v>12073</v>
      </c>
      <c r="B1201" t="s">
        <v>31671</v>
      </c>
    </row>
    <row r="1202" spans="1:2" x14ac:dyDescent="0.3">
      <c r="A1202" t="s">
        <v>12075</v>
      </c>
      <c r="B1202" t="s">
        <v>31671</v>
      </c>
    </row>
    <row r="1203" spans="1:2" x14ac:dyDescent="0.3">
      <c r="A1203" t="s">
        <v>12077</v>
      </c>
      <c r="B1203" t="s">
        <v>31671</v>
      </c>
    </row>
    <row r="1204" spans="1:2" x14ac:dyDescent="0.3">
      <c r="A1204" t="s">
        <v>12079</v>
      </c>
      <c r="B1204" t="s">
        <v>31671</v>
      </c>
    </row>
    <row r="1205" spans="1:2" x14ac:dyDescent="0.3">
      <c r="A1205" t="s">
        <v>12081</v>
      </c>
      <c r="B1205" t="s">
        <v>31671</v>
      </c>
    </row>
    <row r="1206" spans="1:2" x14ac:dyDescent="0.3">
      <c r="A1206" t="s">
        <v>12083</v>
      </c>
      <c r="B1206" t="s">
        <v>31671</v>
      </c>
    </row>
    <row r="1207" spans="1:2" x14ac:dyDescent="0.3">
      <c r="A1207" t="s">
        <v>12091</v>
      </c>
      <c r="B1207" t="s">
        <v>31672</v>
      </c>
    </row>
    <row r="1208" spans="1:2" x14ac:dyDescent="0.3">
      <c r="A1208" t="s">
        <v>12093</v>
      </c>
      <c r="B1208" t="s">
        <v>31672</v>
      </c>
    </row>
    <row r="1209" spans="1:2" x14ac:dyDescent="0.3">
      <c r="A1209" t="s">
        <v>12095</v>
      </c>
      <c r="B1209" t="s">
        <v>31672</v>
      </c>
    </row>
    <row r="1210" spans="1:2" x14ac:dyDescent="0.3">
      <c r="A1210" t="s">
        <v>12097</v>
      </c>
      <c r="B1210" t="s">
        <v>31673</v>
      </c>
    </row>
    <row r="1211" spans="1:2" x14ac:dyDescent="0.3">
      <c r="A1211" t="s">
        <v>12101</v>
      </c>
      <c r="B1211" t="s">
        <v>31674</v>
      </c>
    </row>
    <row r="1212" spans="1:2" x14ac:dyDescent="0.3">
      <c r="A1212" t="s">
        <v>12105</v>
      </c>
      <c r="B1212" t="s">
        <v>31675</v>
      </c>
    </row>
    <row r="1213" spans="1:2" x14ac:dyDescent="0.3">
      <c r="A1213" t="s">
        <v>31676</v>
      </c>
      <c r="B1213" t="s">
        <v>31677</v>
      </c>
    </row>
    <row r="1214" spans="1:2" x14ac:dyDescent="0.3">
      <c r="A1214" t="s">
        <v>12109</v>
      </c>
      <c r="B1214" t="s">
        <v>31678</v>
      </c>
    </row>
    <row r="1215" spans="1:2" x14ac:dyDescent="0.3">
      <c r="A1215" t="s">
        <v>12113</v>
      </c>
      <c r="B1215" t="s">
        <v>31679</v>
      </c>
    </row>
    <row r="1216" spans="1:2" x14ac:dyDescent="0.3">
      <c r="A1216" t="s">
        <v>12115</v>
      </c>
      <c r="B1216" t="s">
        <v>31680</v>
      </c>
    </row>
    <row r="1217" spans="1:2" x14ac:dyDescent="0.3">
      <c r="A1217" t="s">
        <v>12117</v>
      </c>
      <c r="B1217" t="s">
        <v>31681</v>
      </c>
    </row>
    <row r="1218" spans="1:2" x14ac:dyDescent="0.3">
      <c r="A1218" t="s">
        <v>12129</v>
      </c>
      <c r="B1218" t="s">
        <v>31682</v>
      </c>
    </row>
    <row r="1219" spans="1:2" x14ac:dyDescent="0.3">
      <c r="A1219" t="s">
        <v>12157</v>
      </c>
      <c r="B1219" t="s">
        <v>31683</v>
      </c>
    </row>
    <row r="1220" spans="1:2" x14ac:dyDescent="0.3">
      <c r="A1220" t="s">
        <v>12159</v>
      </c>
      <c r="B1220" t="s">
        <v>31684</v>
      </c>
    </row>
    <row r="1221" spans="1:2" x14ac:dyDescent="0.3">
      <c r="A1221" t="s">
        <v>12165</v>
      </c>
      <c r="B1221" t="s">
        <v>31685</v>
      </c>
    </row>
    <row r="1222" spans="1:2" x14ac:dyDescent="0.3">
      <c r="A1222" t="s">
        <v>12167</v>
      </c>
      <c r="B1222" t="s">
        <v>31685</v>
      </c>
    </row>
    <row r="1223" spans="1:2" x14ac:dyDescent="0.3">
      <c r="A1223" t="s">
        <v>12169</v>
      </c>
      <c r="B1223" t="s">
        <v>31685</v>
      </c>
    </row>
    <row r="1224" spans="1:2" x14ac:dyDescent="0.3">
      <c r="A1224" t="s">
        <v>12171</v>
      </c>
      <c r="B1224" t="s">
        <v>31685</v>
      </c>
    </row>
    <row r="1225" spans="1:2" x14ac:dyDescent="0.3">
      <c r="A1225" t="s">
        <v>12173</v>
      </c>
      <c r="B1225" t="s">
        <v>31685</v>
      </c>
    </row>
    <row r="1226" spans="1:2" x14ac:dyDescent="0.3">
      <c r="A1226" t="s">
        <v>12175</v>
      </c>
      <c r="B1226" t="s">
        <v>31685</v>
      </c>
    </row>
    <row r="1227" spans="1:2" x14ac:dyDescent="0.3">
      <c r="A1227" t="s">
        <v>12177</v>
      </c>
      <c r="B1227" t="s">
        <v>31685</v>
      </c>
    </row>
    <row r="1228" spans="1:2" x14ac:dyDescent="0.3">
      <c r="A1228" t="s">
        <v>12179</v>
      </c>
      <c r="B1228" t="s">
        <v>31685</v>
      </c>
    </row>
    <row r="1229" spans="1:2" x14ac:dyDescent="0.3">
      <c r="A1229" t="s">
        <v>12181</v>
      </c>
      <c r="B1229" t="s">
        <v>31685</v>
      </c>
    </row>
    <row r="1230" spans="1:2" x14ac:dyDescent="0.3">
      <c r="A1230" t="s">
        <v>12183</v>
      </c>
      <c r="B1230" t="s">
        <v>31685</v>
      </c>
    </row>
    <row r="1231" spans="1:2" x14ac:dyDescent="0.3">
      <c r="A1231" t="s">
        <v>12185</v>
      </c>
      <c r="B1231" t="s">
        <v>31685</v>
      </c>
    </row>
    <row r="1232" spans="1:2" x14ac:dyDescent="0.3">
      <c r="A1232" t="s">
        <v>12187</v>
      </c>
      <c r="B1232" t="s">
        <v>31685</v>
      </c>
    </row>
    <row r="1233" spans="1:2" x14ac:dyDescent="0.3">
      <c r="A1233" t="s">
        <v>12191</v>
      </c>
      <c r="B1233" t="s">
        <v>31686</v>
      </c>
    </row>
    <row r="1234" spans="1:2" x14ac:dyDescent="0.3">
      <c r="A1234" t="s">
        <v>12193</v>
      </c>
      <c r="B1234" t="s">
        <v>31687</v>
      </c>
    </row>
    <row r="1235" spans="1:2" x14ac:dyDescent="0.3">
      <c r="A1235" t="s">
        <v>12194</v>
      </c>
      <c r="B1235" t="s">
        <v>31688</v>
      </c>
    </row>
    <row r="1236" spans="1:2" x14ac:dyDescent="0.3">
      <c r="A1236" t="s">
        <v>12196</v>
      </c>
      <c r="B1236" t="s">
        <v>31688</v>
      </c>
    </row>
    <row r="1237" spans="1:2" x14ac:dyDescent="0.3">
      <c r="A1237" t="s">
        <v>12198</v>
      </c>
      <c r="B1237" t="s">
        <v>31688</v>
      </c>
    </row>
    <row r="1238" spans="1:2" x14ac:dyDescent="0.3">
      <c r="A1238" t="s">
        <v>12200</v>
      </c>
      <c r="B1238" t="s">
        <v>31688</v>
      </c>
    </row>
    <row r="1239" spans="1:2" x14ac:dyDescent="0.3">
      <c r="A1239" t="s">
        <v>12202</v>
      </c>
      <c r="B1239" t="s">
        <v>31688</v>
      </c>
    </row>
    <row r="1240" spans="1:2" x14ac:dyDescent="0.3">
      <c r="A1240" t="s">
        <v>12204</v>
      </c>
      <c r="B1240" t="s">
        <v>31688</v>
      </c>
    </row>
    <row r="1241" spans="1:2" x14ac:dyDescent="0.3">
      <c r="A1241" t="s">
        <v>12206</v>
      </c>
      <c r="B1241" t="s">
        <v>31688</v>
      </c>
    </row>
    <row r="1242" spans="1:2" x14ac:dyDescent="0.3">
      <c r="A1242" t="s">
        <v>12208</v>
      </c>
      <c r="B1242" t="s">
        <v>31688</v>
      </c>
    </row>
    <row r="1243" spans="1:2" x14ac:dyDescent="0.3">
      <c r="A1243" t="s">
        <v>12210</v>
      </c>
      <c r="B1243" t="s">
        <v>31688</v>
      </c>
    </row>
    <row r="1244" spans="1:2" x14ac:dyDescent="0.3">
      <c r="A1244" t="s">
        <v>12212</v>
      </c>
      <c r="B1244" t="s">
        <v>31688</v>
      </c>
    </row>
    <row r="1245" spans="1:2" x14ac:dyDescent="0.3">
      <c r="A1245" t="s">
        <v>12220</v>
      </c>
      <c r="B1245" t="s">
        <v>31688</v>
      </c>
    </row>
    <row r="1246" spans="1:2" x14ac:dyDescent="0.3">
      <c r="A1246" t="s">
        <v>12222</v>
      </c>
      <c r="B1246" t="s">
        <v>31688</v>
      </c>
    </row>
    <row r="1247" spans="1:2" x14ac:dyDescent="0.3">
      <c r="A1247" t="s">
        <v>12224</v>
      </c>
      <c r="B1247" t="s">
        <v>31688</v>
      </c>
    </row>
    <row r="1248" spans="1:2" x14ac:dyDescent="0.3">
      <c r="A1248" t="s">
        <v>12226</v>
      </c>
      <c r="B1248" t="s">
        <v>31688</v>
      </c>
    </row>
    <row r="1249" spans="1:2" x14ac:dyDescent="0.3">
      <c r="A1249" t="s">
        <v>12228</v>
      </c>
      <c r="B1249" t="s">
        <v>31688</v>
      </c>
    </row>
    <row r="1250" spans="1:2" x14ac:dyDescent="0.3">
      <c r="A1250" t="s">
        <v>12230</v>
      </c>
      <c r="B1250" t="s">
        <v>31688</v>
      </c>
    </row>
    <row r="1251" spans="1:2" x14ac:dyDescent="0.3">
      <c r="A1251" t="s">
        <v>12236</v>
      </c>
      <c r="B1251" t="s">
        <v>31689</v>
      </c>
    </row>
    <row r="1252" spans="1:2" x14ac:dyDescent="0.3">
      <c r="A1252" t="s">
        <v>12238</v>
      </c>
      <c r="B1252" t="s">
        <v>31689</v>
      </c>
    </row>
    <row r="1253" spans="1:2" x14ac:dyDescent="0.3">
      <c r="A1253" t="s">
        <v>12240</v>
      </c>
      <c r="B1253" t="s">
        <v>31689</v>
      </c>
    </row>
    <row r="1254" spans="1:2" x14ac:dyDescent="0.3">
      <c r="A1254" t="s">
        <v>12242</v>
      </c>
      <c r="B1254" t="s">
        <v>31689</v>
      </c>
    </row>
    <row r="1255" spans="1:2" x14ac:dyDescent="0.3">
      <c r="A1255" t="s">
        <v>12244</v>
      </c>
      <c r="B1255" t="s">
        <v>31689</v>
      </c>
    </row>
    <row r="1256" spans="1:2" x14ac:dyDescent="0.3">
      <c r="A1256" t="s">
        <v>12246</v>
      </c>
      <c r="B1256" t="s">
        <v>31689</v>
      </c>
    </row>
    <row r="1257" spans="1:2" x14ac:dyDescent="0.3">
      <c r="A1257" t="s">
        <v>12248</v>
      </c>
      <c r="B1257" t="s">
        <v>31689</v>
      </c>
    </row>
    <row r="1258" spans="1:2" x14ac:dyDescent="0.3">
      <c r="A1258" t="s">
        <v>12250</v>
      </c>
      <c r="B1258" t="s">
        <v>31689</v>
      </c>
    </row>
    <row r="1259" spans="1:2" x14ac:dyDescent="0.3">
      <c r="A1259" t="s">
        <v>12251</v>
      </c>
      <c r="B1259" t="s">
        <v>31689</v>
      </c>
    </row>
    <row r="1260" spans="1:2" x14ac:dyDescent="0.3">
      <c r="A1260" t="s">
        <v>12252</v>
      </c>
      <c r="B1260" t="s">
        <v>31689</v>
      </c>
    </row>
    <row r="1261" spans="1:2" x14ac:dyDescent="0.3">
      <c r="A1261" t="s">
        <v>12254</v>
      </c>
      <c r="B1261" t="s">
        <v>31689</v>
      </c>
    </row>
    <row r="1262" spans="1:2" x14ac:dyDescent="0.3">
      <c r="A1262" t="s">
        <v>12256</v>
      </c>
      <c r="B1262" t="s">
        <v>31689</v>
      </c>
    </row>
    <row r="1263" spans="1:2" x14ac:dyDescent="0.3">
      <c r="A1263" t="s">
        <v>12258</v>
      </c>
      <c r="B1263" t="s">
        <v>31690</v>
      </c>
    </row>
    <row r="1264" spans="1:2" x14ac:dyDescent="0.3">
      <c r="A1264" t="s">
        <v>12262</v>
      </c>
      <c r="B1264" t="s">
        <v>31691</v>
      </c>
    </row>
    <row r="1265" spans="1:2" x14ac:dyDescent="0.3">
      <c r="A1265" t="s">
        <v>12266</v>
      </c>
      <c r="B1265" t="s">
        <v>31691</v>
      </c>
    </row>
    <row r="1266" spans="1:2" x14ac:dyDescent="0.3">
      <c r="A1266" t="s">
        <v>12270</v>
      </c>
      <c r="B1266" t="s">
        <v>31691</v>
      </c>
    </row>
    <row r="1267" spans="1:2" x14ac:dyDescent="0.3">
      <c r="A1267" t="s">
        <v>12301</v>
      </c>
      <c r="B1267" t="s">
        <v>31692</v>
      </c>
    </row>
    <row r="1268" spans="1:2" x14ac:dyDescent="0.3">
      <c r="A1268" t="s">
        <v>12305</v>
      </c>
      <c r="B1268" t="s">
        <v>31692</v>
      </c>
    </row>
    <row r="1269" spans="1:2" x14ac:dyDescent="0.3">
      <c r="A1269" t="s">
        <v>12327</v>
      </c>
      <c r="B1269" t="s">
        <v>31693</v>
      </c>
    </row>
    <row r="1270" spans="1:2" x14ac:dyDescent="0.3">
      <c r="A1270" t="s">
        <v>12329</v>
      </c>
      <c r="B1270" t="s">
        <v>31693</v>
      </c>
    </row>
    <row r="1271" spans="1:2" x14ac:dyDescent="0.3">
      <c r="A1271" t="s">
        <v>12331</v>
      </c>
      <c r="B1271" t="s">
        <v>31693</v>
      </c>
    </row>
    <row r="1272" spans="1:2" x14ac:dyDescent="0.3">
      <c r="A1272" t="s">
        <v>12333</v>
      </c>
      <c r="B1272" t="s">
        <v>31693</v>
      </c>
    </row>
    <row r="1273" spans="1:2" x14ac:dyDescent="0.3">
      <c r="A1273" t="s">
        <v>12363</v>
      </c>
      <c r="B1273" t="s">
        <v>31693</v>
      </c>
    </row>
    <row r="1274" spans="1:2" x14ac:dyDescent="0.3">
      <c r="A1274" t="s">
        <v>12367</v>
      </c>
      <c r="B1274" t="s">
        <v>31693</v>
      </c>
    </row>
    <row r="1275" spans="1:2" x14ac:dyDescent="0.3">
      <c r="A1275" t="s">
        <v>12370</v>
      </c>
      <c r="B1275" t="s">
        <v>31693</v>
      </c>
    </row>
    <row r="1276" spans="1:2" x14ac:dyDescent="0.3">
      <c r="A1276" t="s">
        <v>12373</v>
      </c>
      <c r="B1276" t="s">
        <v>31694</v>
      </c>
    </row>
    <row r="1277" spans="1:2" x14ac:dyDescent="0.3">
      <c r="A1277" t="s">
        <v>12375</v>
      </c>
      <c r="B1277" t="s">
        <v>31694</v>
      </c>
    </row>
    <row r="1278" spans="1:2" x14ac:dyDescent="0.3">
      <c r="A1278" t="s">
        <v>12377</v>
      </c>
      <c r="B1278" t="s">
        <v>31694</v>
      </c>
    </row>
    <row r="1279" spans="1:2" x14ac:dyDescent="0.3">
      <c r="A1279" t="s">
        <v>12379</v>
      </c>
      <c r="B1279" t="s">
        <v>31694</v>
      </c>
    </row>
    <row r="1280" spans="1:2" x14ac:dyDescent="0.3">
      <c r="A1280" t="s">
        <v>12381</v>
      </c>
      <c r="B1280" t="s">
        <v>31694</v>
      </c>
    </row>
    <row r="1281" spans="1:2" x14ac:dyDescent="0.3">
      <c r="A1281" t="s">
        <v>12383</v>
      </c>
      <c r="B1281" t="s">
        <v>31694</v>
      </c>
    </row>
    <row r="1282" spans="1:2" x14ac:dyDescent="0.3">
      <c r="A1282" t="s">
        <v>12385</v>
      </c>
      <c r="B1282" t="s">
        <v>31694</v>
      </c>
    </row>
    <row r="1283" spans="1:2" x14ac:dyDescent="0.3">
      <c r="A1283" t="s">
        <v>12387</v>
      </c>
      <c r="B1283" t="s">
        <v>31694</v>
      </c>
    </row>
    <row r="1284" spans="1:2" x14ac:dyDescent="0.3">
      <c r="A1284" t="s">
        <v>12502</v>
      </c>
      <c r="B1284" t="s">
        <v>31695</v>
      </c>
    </row>
    <row r="1285" spans="1:2" x14ac:dyDescent="0.3">
      <c r="A1285" t="s">
        <v>12555</v>
      </c>
      <c r="B1285" t="s">
        <v>31696</v>
      </c>
    </row>
    <row r="1286" spans="1:2" x14ac:dyDescent="0.3">
      <c r="A1286" t="s">
        <v>12557</v>
      </c>
      <c r="B1286" t="s">
        <v>31697</v>
      </c>
    </row>
    <row r="1287" spans="1:2" x14ac:dyDescent="0.3">
      <c r="A1287" t="s">
        <v>12559</v>
      </c>
      <c r="B1287" t="s">
        <v>31698</v>
      </c>
    </row>
    <row r="1288" spans="1:2" x14ac:dyDescent="0.3">
      <c r="A1288" t="s">
        <v>12561</v>
      </c>
      <c r="B1288" t="s">
        <v>31699</v>
      </c>
    </row>
    <row r="1289" spans="1:2" x14ac:dyDescent="0.3">
      <c r="A1289" t="s">
        <v>12563</v>
      </c>
      <c r="B1289" t="s">
        <v>31700</v>
      </c>
    </row>
    <row r="1290" spans="1:2" x14ac:dyDescent="0.3">
      <c r="A1290" t="s">
        <v>12565</v>
      </c>
      <c r="B1290" t="s">
        <v>31701</v>
      </c>
    </row>
    <row r="1291" spans="1:2" x14ac:dyDescent="0.3">
      <c r="A1291" t="s">
        <v>12567</v>
      </c>
      <c r="B1291" t="s">
        <v>31702</v>
      </c>
    </row>
    <row r="1292" spans="1:2" x14ac:dyDescent="0.3">
      <c r="A1292" t="s">
        <v>12569</v>
      </c>
      <c r="B1292" t="s">
        <v>31703</v>
      </c>
    </row>
    <row r="1293" spans="1:2" x14ac:dyDescent="0.3">
      <c r="A1293" t="s">
        <v>12571</v>
      </c>
      <c r="B1293" t="s">
        <v>31703</v>
      </c>
    </row>
    <row r="1294" spans="1:2" x14ac:dyDescent="0.3">
      <c r="A1294" t="s">
        <v>12577</v>
      </c>
      <c r="B1294" t="s">
        <v>31703</v>
      </c>
    </row>
    <row r="1295" spans="1:2" x14ac:dyDescent="0.3">
      <c r="A1295" t="s">
        <v>12579</v>
      </c>
      <c r="B1295" t="s">
        <v>31703</v>
      </c>
    </row>
    <row r="1296" spans="1:2" x14ac:dyDescent="0.3">
      <c r="A1296" t="s">
        <v>12581</v>
      </c>
      <c r="B1296" t="s">
        <v>31703</v>
      </c>
    </row>
    <row r="1297" spans="1:2" x14ac:dyDescent="0.3">
      <c r="A1297" t="s">
        <v>12583</v>
      </c>
      <c r="B1297" t="s">
        <v>31704</v>
      </c>
    </row>
    <row r="1298" spans="1:2" x14ac:dyDescent="0.3">
      <c r="A1298" t="s">
        <v>12584</v>
      </c>
      <c r="B1298" t="s">
        <v>31704</v>
      </c>
    </row>
    <row r="1299" spans="1:2" x14ac:dyDescent="0.3">
      <c r="A1299" t="s">
        <v>12585</v>
      </c>
      <c r="B1299" t="s">
        <v>31704</v>
      </c>
    </row>
    <row r="1300" spans="1:2" x14ac:dyDescent="0.3">
      <c r="A1300" t="s">
        <v>12586</v>
      </c>
      <c r="B1300" t="s">
        <v>31704</v>
      </c>
    </row>
    <row r="1301" spans="1:2" x14ac:dyDescent="0.3">
      <c r="A1301" t="s">
        <v>12587</v>
      </c>
      <c r="B1301" t="s">
        <v>31704</v>
      </c>
    </row>
    <row r="1302" spans="1:2" x14ac:dyDescent="0.3">
      <c r="A1302" t="s">
        <v>12588</v>
      </c>
      <c r="B1302" t="s">
        <v>31704</v>
      </c>
    </row>
    <row r="1303" spans="1:2" x14ac:dyDescent="0.3">
      <c r="A1303" t="s">
        <v>12589</v>
      </c>
      <c r="B1303" t="s">
        <v>31704</v>
      </c>
    </row>
    <row r="1304" spans="1:2" x14ac:dyDescent="0.3">
      <c r="A1304" t="s">
        <v>12590</v>
      </c>
      <c r="B1304" t="s">
        <v>31704</v>
      </c>
    </row>
    <row r="1305" spans="1:2" x14ac:dyDescent="0.3">
      <c r="A1305" t="s">
        <v>12591</v>
      </c>
      <c r="B1305" t="s">
        <v>31704</v>
      </c>
    </row>
    <row r="1306" spans="1:2" x14ac:dyDescent="0.3">
      <c r="A1306" t="s">
        <v>12592</v>
      </c>
      <c r="B1306" t="s">
        <v>31704</v>
      </c>
    </row>
    <row r="1307" spans="1:2" x14ac:dyDescent="0.3">
      <c r="A1307" t="s">
        <v>12593</v>
      </c>
      <c r="B1307" t="s">
        <v>31704</v>
      </c>
    </row>
    <row r="1308" spans="1:2" x14ac:dyDescent="0.3">
      <c r="A1308" t="s">
        <v>12594</v>
      </c>
      <c r="B1308" t="s">
        <v>31704</v>
      </c>
    </row>
    <row r="1309" spans="1:2" x14ac:dyDescent="0.3">
      <c r="A1309" t="s">
        <v>12595</v>
      </c>
      <c r="B1309" t="s">
        <v>31704</v>
      </c>
    </row>
    <row r="1310" spans="1:2" x14ac:dyDescent="0.3">
      <c r="A1310" t="s">
        <v>12596</v>
      </c>
      <c r="B1310" t="s">
        <v>31704</v>
      </c>
    </row>
    <row r="1311" spans="1:2" x14ac:dyDescent="0.3">
      <c r="A1311" t="s">
        <v>12597</v>
      </c>
      <c r="B1311" t="s">
        <v>31704</v>
      </c>
    </row>
    <row r="1312" spans="1:2" x14ac:dyDescent="0.3">
      <c r="A1312" t="s">
        <v>12598</v>
      </c>
      <c r="B1312" t="s">
        <v>31704</v>
      </c>
    </row>
    <row r="1313" spans="1:2" x14ac:dyDescent="0.3">
      <c r="A1313" t="s">
        <v>12599</v>
      </c>
      <c r="B1313" t="s">
        <v>31704</v>
      </c>
    </row>
    <row r="1314" spans="1:2" x14ac:dyDescent="0.3">
      <c r="A1314" t="s">
        <v>12600</v>
      </c>
      <c r="B1314" t="s">
        <v>31704</v>
      </c>
    </row>
    <row r="1315" spans="1:2" x14ac:dyDescent="0.3">
      <c r="A1315" t="s">
        <v>12601</v>
      </c>
      <c r="B1315" t="s">
        <v>31705</v>
      </c>
    </row>
    <row r="1316" spans="1:2" x14ac:dyDescent="0.3">
      <c r="A1316" t="s">
        <v>12617</v>
      </c>
      <c r="B1316" t="s">
        <v>31706</v>
      </c>
    </row>
    <row r="1317" spans="1:2" x14ac:dyDescent="0.3">
      <c r="A1317" t="s">
        <v>12619</v>
      </c>
      <c r="B1317" t="s">
        <v>31707</v>
      </c>
    </row>
    <row r="1318" spans="1:2" x14ac:dyDescent="0.3">
      <c r="A1318" t="s">
        <v>12621</v>
      </c>
      <c r="B1318" t="s">
        <v>31708</v>
      </c>
    </row>
    <row r="1319" spans="1:2" x14ac:dyDescent="0.3">
      <c r="A1319" t="s">
        <v>12623</v>
      </c>
      <c r="B1319" t="s">
        <v>31709</v>
      </c>
    </row>
    <row r="1320" spans="1:2" x14ac:dyDescent="0.3">
      <c r="A1320" t="s">
        <v>12625</v>
      </c>
      <c r="B1320" t="s">
        <v>31710</v>
      </c>
    </row>
    <row r="1321" spans="1:2" x14ac:dyDescent="0.3">
      <c r="A1321" t="s">
        <v>12627</v>
      </c>
      <c r="B1321" t="s">
        <v>31711</v>
      </c>
    </row>
    <row r="1322" spans="1:2" x14ac:dyDescent="0.3">
      <c r="A1322" t="s">
        <v>12629</v>
      </c>
      <c r="B1322" t="s">
        <v>31712</v>
      </c>
    </row>
    <row r="1323" spans="1:2" x14ac:dyDescent="0.3">
      <c r="A1323" t="s">
        <v>12631</v>
      </c>
      <c r="B1323" t="s">
        <v>31711</v>
      </c>
    </row>
    <row r="1324" spans="1:2" x14ac:dyDescent="0.3">
      <c r="A1324" t="s">
        <v>12633</v>
      </c>
      <c r="B1324" t="s">
        <v>31712</v>
      </c>
    </row>
    <row r="1325" spans="1:2" x14ac:dyDescent="0.3">
      <c r="A1325" t="s">
        <v>12635</v>
      </c>
      <c r="B1325" t="s">
        <v>31711</v>
      </c>
    </row>
    <row r="1326" spans="1:2" x14ac:dyDescent="0.3">
      <c r="A1326" t="s">
        <v>12637</v>
      </c>
      <c r="B1326" t="s">
        <v>31712</v>
      </c>
    </row>
    <row r="1327" spans="1:2" x14ac:dyDescent="0.3">
      <c r="A1327" t="s">
        <v>12639</v>
      </c>
      <c r="B1327" t="s">
        <v>31711</v>
      </c>
    </row>
    <row r="1328" spans="1:2" x14ac:dyDescent="0.3">
      <c r="A1328" t="s">
        <v>12641</v>
      </c>
      <c r="B1328" t="s">
        <v>31712</v>
      </c>
    </row>
    <row r="1329" spans="1:2" x14ac:dyDescent="0.3">
      <c r="A1329" t="s">
        <v>105</v>
      </c>
      <c r="B1329" t="s">
        <v>31713</v>
      </c>
    </row>
    <row r="1330" spans="1:2" x14ac:dyDescent="0.3">
      <c r="A1330" t="s">
        <v>12650</v>
      </c>
      <c r="B1330" t="s">
        <v>31713</v>
      </c>
    </row>
    <row r="1331" spans="1:2" x14ac:dyDescent="0.3">
      <c r="A1331" t="s">
        <v>12654</v>
      </c>
      <c r="B1331" t="s">
        <v>31714</v>
      </c>
    </row>
    <row r="1332" spans="1:2" x14ac:dyDescent="0.3">
      <c r="A1332" t="s">
        <v>12656</v>
      </c>
      <c r="B1332" t="s">
        <v>31715</v>
      </c>
    </row>
    <row r="1333" spans="1:2" x14ac:dyDescent="0.3">
      <c r="A1333" t="s">
        <v>12658</v>
      </c>
      <c r="B1333" t="s">
        <v>31714</v>
      </c>
    </row>
    <row r="1334" spans="1:2" x14ac:dyDescent="0.3">
      <c r="A1334" t="s">
        <v>12660</v>
      </c>
      <c r="B1334" t="s">
        <v>31715</v>
      </c>
    </row>
    <row r="1335" spans="1:2" x14ac:dyDescent="0.3">
      <c r="A1335" t="s">
        <v>12662</v>
      </c>
      <c r="B1335" t="s">
        <v>31714</v>
      </c>
    </row>
    <row r="1336" spans="1:2" x14ac:dyDescent="0.3">
      <c r="A1336" t="s">
        <v>12664</v>
      </c>
      <c r="B1336" t="s">
        <v>31715</v>
      </c>
    </row>
    <row r="1337" spans="1:2" x14ac:dyDescent="0.3">
      <c r="A1337" t="s">
        <v>12666</v>
      </c>
      <c r="B1337" t="s">
        <v>31714</v>
      </c>
    </row>
    <row r="1338" spans="1:2" x14ac:dyDescent="0.3">
      <c r="A1338" t="s">
        <v>12668</v>
      </c>
      <c r="B1338" t="s">
        <v>31715</v>
      </c>
    </row>
    <row r="1339" spans="1:2" x14ac:dyDescent="0.3">
      <c r="A1339" t="s">
        <v>12680</v>
      </c>
      <c r="B1339" t="s">
        <v>31716</v>
      </c>
    </row>
    <row r="1340" spans="1:2" x14ac:dyDescent="0.3">
      <c r="A1340" t="s">
        <v>12684</v>
      </c>
      <c r="B1340" t="s">
        <v>31717</v>
      </c>
    </row>
    <row r="1341" spans="1:2" x14ac:dyDescent="0.3">
      <c r="A1341" t="s">
        <v>31718</v>
      </c>
      <c r="B1341" t="s">
        <v>31719</v>
      </c>
    </row>
    <row r="1342" spans="1:2" x14ac:dyDescent="0.3">
      <c r="A1342" t="s">
        <v>12690</v>
      </c>
      <c r="B1342" t="s">
        <v>31720</v>
      </c>
    </row>
    <row r="1343" spans="1:2" x14ac:dyDescent="0.3">
      <c r="A1343" t="s">
        <v>31721</v>
      </c>
      <c r="B1343" t="s">
        <v>31722</v>
      </c>
    </row>
    <row r="1344" spans="1:2" x14ac:dyDescent="0.3">
      <c r="A1344" t="s">
        <v>12746</v>
      </c>
      <c r="B1344" t="s">
        <v>31723</v>
      </c>
    </row>
    <row r="1345" spans="1:2" x14ac:dyDescent="0.3">
      <c r="A1345" t="s">
        <v>12766</v>
      </c>
      <c r="B1345" t="s">
        <v>31724</v>
      </c>
    </row>
    <row r="1346" spans="1:2" x14ac:dyDescent="0.3">
      <c r="A1346" t="s">
        <v>12772</v>
      </c>
      <c r="B1346" t="s">
        <v>31725</v>
      </c>
    </row>
    <row r="1347" spans="1:2" x14ac:dyDescent="0.3">
      <c r="A1347" t="s">
        <v>12774</v>
      </c>
      <c r="B1347" t="s">
        <v>31726</v>
      </c>
    </row>
    <row r="1348" spans="1:2" x14ac:dyDescent="0.3">
      <c r="A1348" t="s">
        <v>12787</v>
      </c>
      <c r="B1348" t="s">
        <v>31727</v>
      </c>
    </row>
    <row r="1349" spans="1:2" x14ac:dyDescent="0.3">
      <c r="A1349" t="s">
        <v>12810</v>
      </c>
      <c r="B1349" t="s">
        <v>31728</v>
      </c>
    </row>
    <row r="1350" spans="1:2" x14ac:dyDescent="0.3">
      <c r="A1350" t="s">
        <v>12812</v>
      </c>
      <c r="B1350" t="s">
        <v>31729</v>
      </c>
    </row>
    <row r="1351" spans="1:2" x14ac:dyDescent="0.3">
      <c r="A1351" t="s">
        <v>12814</v>
      </c>
      <c r="B1351" t="s">
        <v>31730</v>
      </c>
    </row>
    <row r="1352" spans="1:2" x14ac:dyDescent="0.3">
      <c r="A1352" t="s">
        <v>12816</v>
      </c>
      <c r="B1352" t="s">
        <v>31731</v>
      </c>
    </row>
    <row r="1353" spans="1:2" x14ac:dyDescent="0.3">
      <c r="A1353" t="s">
        <v>12817</v>
      </c>
      <c r="B1353" t="s">
        <v>31732</v>
      </c>
    </row>
    <row r="1354" spans="1:2" x14ac:dyDescent="0.3">
      <c r="A1354" t="s">
        <v>12819</v>
      </c>
      <c r="B1354" t="s">
        <v>31733</v>
      </c>
    </row>
    <row r="1355" spans="1:2" x14ac:dyDescent="0.3">
      <c r="A1355" t="s">
        <v>12821</v>
      </c>
      <c r="B1355" t="s">
        <v>31734</v>
      </c>
    </row>
    <row r="1356" spans="1:2" x14ac:dyDescent="0.3">
      <c r="A1356" t="s">
        <v>12821</v>
      </c>
      <c r="B1356" t="s">
        <v>31735</v>
      </c>
    </row>
    <row r="1357" spans="1:2" x14ac:dyDescent="0.3">
      <c r="A1357" t="s">
        <v>12823</v>
      </c>
      <c r="B1357" t="s">
        <v>31736</v>
      </c>
    </row>
    <row r="1358" spans="1:2" x14ac:dyDescent="0.3">
      <c r="A1358" t="s">
        <v>12823</v>
      </c>
      <c r="B1358" t="s">
        <v>31735</v>
      </c>
    </row>
    <row r="1359" spans="1:2" x14ac:dyDescent="0.3">
      <c r="A1359" t="s">
        <v>12825</v>
      </c>
      <c r="B1359" t="s">
        <v>31737</v>
      </c>
    </row>
    <row r="1360" spans="1:2" x14ac:dyDescent="0.3">
      <c r="A1360" t="s">
        <v>12825</v>
      </c>
      <c r="B1360" t="s">
        <v>31735</v>
      </c>
    </row>
    <row r="1361" spans="1:2" x14ac:dyDescent="0.3">
      <c r="A1361" t="s">
        <v>12827</v>
      </c>
      <c r="B1361" t="s">
        <v>31737</v>
      </c>
    </row>
    <row r="1362" spans="1:2" x14ac:dyDescent="0.3">
      <c r="A1362" t="s">
        <v>12827</v>
      </c>
      <c r="B1362" t="s">
        <v>31735</v>
      </c>
    </row>
    <row r="1363" spans="1:2" x14ac:dyDescent="0.3">
      <c r="A1363" t="s">
        <v>12837</v>
      </c>
      <c r="B1363" t="s">
        <v>31738</v>
      </c>
    </row>
    <row r="1364" spans="1:2" x14ac:dyDescent="0.3">
      <c r="A1364" t="s">
        <v>12837</v>
      </c>
      <c r="B1364" t="s">
        <v>31735</v>
      </c>
    </row>
    <row r="1365" spans="1:2" x14ac:dyDescent="0.3">
      <c r="A1365" t="s">
        <v>12841</v>
      </c>
      <c r="B1365" t="s">
        <v>31739</v>
      </c>
    </row>
    <row r="1366" spans="1:2" x14ac:dyDescent="0.3">
      <c r="A1366" t="s">
        <v>12841</v>
      </c>
      <c r="B1366" t="s">
        <v>31735</v>
      </c>
    </row>
    <row r="1367" spans="1:2" x14ac:dyDescent="0.3">
      <c r="A1367" t="s">
        <v>12843</v>
      </c>
      <c r="B1367" t="s">
        <v>31740</v>
      </c>
    </row>
    <row r="1368" spans="1:2" x14ac:dyDescent="0.3">
      <c r="A1368" t="s">
        <v>12843</v>
      </c>
      <c r="B1368" t="s">
        <v>31735</v>
      </c>
    </row>
    <row r="1369" spans="1:2" x14ac:dyDescent="0.3">
      <c r="A1369" t="s">
        <v>12844</v>
      </c>
      <c r="B1369" t="s">
        <v>31741</v>
      </c>
    </row>
    <row r="1370" spans="1:2" x14ac:dyDescent="0.3">
      <c r="A1370" t="s">
        <v>12845</v>
      </c>
      <c r="B1370" t="s">
        <v>31742</v>
      </c>
    </row>
    <row r="1371" spans="1:2" x14ac:dyDescent="0.3">
      <c r="A1371" t="s">
        <v>12863</v>
      </c>
      <c r="B1371" t="s">
        <v>31743</v>
      </c>
    </row>
    <row r="1372" spans="1:2" x14ac:dyDescent="0.3">
      <c r="A1372" t="s">
        <v>12865</v>
      </c>
      <c r="B1372" t="s">
        <v>31744</v>
      </c>
    </row>
    <row r="1373" spans="1:2" x14ac:dyDescent="0.3">
      <c r="A1373" t="s">
        <v>12866</v>
      </c>
      <c r="B1373" t="s">
        <v>31745</v>
      </c>
    </row>
    <row r="1374" spans="1:2" x14ac:dyDescent="0.3">
      <c r="A1374" t="s">
        <v>12868</v>
      </c>
      <c r="B1374" t="s">
        <v>31745</v>
      </c>
    </row>
    <row r="1375" spans="1:2" x14ac:dyDescent="0.3">
      <c r="A1375" t="s">
        <v>12871</v>
      </c>
      <c r="B1375" t="s">
        <v>31746</v>
      </c>
    </row>
    <row r="1376" spans="1:2" x14ac:dyDescent="0.3">
      <c r="A1376" t="s">
        <v>12932</v>
      </c>
      <c r="B1376" t="s">
        <v>31747</v>
      </c>
    </row>
    <row r="1377" spans="1:2" x14ac:dyDescent="0.3">
      <c r="A1377" t="s">
        <v>12955</v>
      </c>
      <c r="B1377" t="s">
        <v>31748</v>
      </c>
    </row>
    <row r="1378" spans="1:2" x14ac:dyDescent="0.3">
      <c r="A1378" t="s">
        <v>12964</v>
      </c>
      <c r="B1378" t="s">
        <v>31749</v>
      </c>
    </row>
    <row r="1379" spans="1:2" x14ac:dyDescent="0.3">
      <c r="A1379" t="s">
        <v>13030</v>
      </c>
      <c r="B1379" t="s">
        <v>31750</v>
      </c>
    </row>
    <row r="1380" spans="1:2" x14ac:dyDescent="0.3">
      <c r="A1380" t="s">
        <v>13144</v>
      </c>
      <c r="B1380" t="s">
        <v>31751</v>
      </c>
    </row>
    <row r="1381" spans="1:2" x14ac:dyDescent="0.3">
      <c r="A1381" t="s">
        <v>13146</v>
      </c>
      <c r="B1381" t="s">
        <v>31752</v>
      </c>
    </row>
    <row r="1382" spans="1:2" x14ac:dyDescent="0.3">
      <c r="A1382" t="s">
        <v>13229</v>
      </c>
      <c r="B1382" t="s">
        <v>31753</v>
      </c>
    </row>
    <row r="1383" spans="1:2" x14ac:dyDescent="0.3">
      <c r="A1383" t="s">
        <v>13238</v>
      </c>
      <c r="B1383" t="s">
        <v>31754</v>
      </c>
    </row>
    <row r="1384" spans="1:2" x14ac:dyDescent="0.3">
      <c r="A1384" t="s">
        <v>13244</v>
      </c>
      <c r="B1384" t="s">
        <v>31755</v>
      </c>
    </row>
    <row r="1385" spans="1:2" x14ac:dyDescent="0.3">
      <c r="A1385" t="s">
        <v>13306</v>
      </c>
      <c r="B1385" t="s">
        <v>31756</v>
      </c>
    </row>
    <row r="1386" spans="1:2" x14ac:dyDescent="0.3">
      <c r="A1386" t="s">
        <v>13307</v>
      </c>
      <c r="B1386" t="s">
        <v>31757</v>
      </c>
    </row>
    <row r="1387" spans="1:2" x14ac:dyDescent="0.3">
      <c r="A1387" t="s">
        <v>13309</v>
      </c>
      <c r="B1387" t="s">
        <v>31757</v>
      </c>
    </row>
    <row r="1388" spans="1:2" x14ac:dyDescent="0.3">
      <c r="A1388" t="s">
        <v>31758</v>
      </c>
      <c r="B1388" t="s">
        <v>31759</v>
      </c>
    </row>
    <row r="1389" spans="1:2" x14ac:dyDescent="0.3">
      <c r="A1389" t="s">
        <v>13375</v>
      </c>
      <c r="B1389" t="s">
        <v>31760</v>
      </c>
    </row>
    <row r="1390" spans="1:2" x14ac:dyDescent="0.3">
      <c r="A1390" t="s">
        <v>13377</v>
      </c>
      <c r="B1390" t="s">
        <v>31761</v>
      </c>
    </row>
    <row r="1391" spans="1:2" x14ac:dyDescent="0.3">
      <c r="A1391" t="s">
        <v>13379</v>
      </c>
      <c r="B1391" t="s">
        <v>31762</v>
      </c>
    </row>
    <row r="1392" spans="1:2" x14ac:dyDescent="0.3">
      <c r="A1392" t="s">
        <v>13381</v>
      </c>
      <c r="B1392" t="s">
        <v>31763</v>
      </c>
    </row>
    <row r="1393" spans="1:2" x14ac:dyDescent="0.3">
      <c r="A1393" t="s">
        <v>13383</v>
      </c>
      <c r="B1393" t="s">
        <v>31764</v>
      </c>
    </row>
    <row r="1394" spans="1:2" x14ac:dyDescent="0.3">
      <c r="A1394" t="s">
        <v>13384</v>
      </c>
      <c r="B1394" t="s">
        <v>31765</v>
      </c>
    </row>
    <row r="1395" spans="1:2" x14ac:dyDescent="0.3">
      <c r="A1395" t="s">
        <v>13489</v>
      </c>
      <c r="B1395" t="s">
        <v>31766</v>
      </c>
    </row>
    <row r="1396" spans="1:2" x14ac:dyDescent="0.3">
      <c r="A1396" t="s">
        <v>13519</v>
      </c>
      <c r="B1396" t="s">
        <v>31767</v>
      </c>
    </row>
    <row r="1397" spans="1:2" x14ac:dyDescent="0.3">
      <c r="A1397" t="s">
        <v>13537</v>
      </c>
      <c r="B1397" t="s">
        <v>31768</v>
      </c>
    </row>
    <row r="1398" spans="1:2" x14ac:dyDescent="0.3">
      <c r="A1398" t="s">
        <v>13541</v>
      </c>
      <c r="B1398" t="s">
        <v>31769</v>
      </c>
    </row>
    <row r="1399" spans="1:2" x14ac:dyDescent="0.3">
      <c r="A1399" t="s">
        <v>13577</v>
      </c>
      <c r="B1399" t="s">
        <v>31770</v>
      </c>
    </row>
    <row r="1400" spans="1:2" x14ac:dyDescent="0.3">
      <c r="A1400" t="s">
        <v>13591</v>
      </c>
      <c r="B1400" t="s">
        <v>31771</v>
      </c>
    </row>
    <row r="1401" spans="1:2" x14ac:dyDescent="0.3">
      <c r="A1401" t="s">
        <v>13595</v>
      </c>
      <c r="B1401" t="s">
        <v>31772</v>
      </c>
    </row>
    <row r="1402" spans="1:2" x14ac:dyDescent="0.3">
      <c r="A1402" t="s">
        <v>13610</v>
      </c>
      <c r="B1402" t="s">
        <v>31773</v>
      </c>
    </row>
    <row r="1403" spans="1:2" x14ac:dyDescent="0.3">
      <c r="A1403" t="s">
        <v>13621</v>
      </c>
      <c r="B1403" t="s">
        <v>31774</v>
      </c>
    </row>
    <row r="1404" spans="1:2" x14ac:dyDescent="0.3">
      <c r="A1404" t="s">
        <v>13624</v>
      </c>
      <c r="B1404" t="s">
        <v>31775</v>
      </c>
    </row>
    <row r="1405" spans="1:2" x14ac:dyDescent="0.3">
      <c r="A1405" t="s">
        <v>13630</v>
      </c>
      <c r="B1405" t="s">
        <v>31776</v>
      </c>
    </row>
    <row r="1406" spans="1:2" x14ac:dyDescent="0.3">
      <c r="A1406" t="s">
        <v>13634</v>
      </c>
      <c r="B1406" t="s">
        <v>31777</v>
      </c>
    </row>
    <row r="1407" spans="1:2" x14ac:dyDescent="0.3">
      <c r="A1407" t="s">
        <v>13636</v>
      </c>
      <c r="B1407" t="s">
        <v>31778</v>
      </c>
    </row>
    <row r="1408" spans="1:2" x14ac:dyDescent="0.3">
      <c r="A1408" t="s">
        <v>13639</v>
      </c>
      <c r="B1408" t="s">
        <v>31779</v>
      </c>
    </row>
    <row r="1409" spans="1:2" x14ac:dyDescent="0.3">
      <c r="A1409" t="s">
        <v>13641</v>
      </c>
      <c r="B1409" t="s">
        <v>31780</v>
      </c>
    </row>
    <row r="1410" spans="1:2" x14ac:dyDescent="0.3">
      <c r="A1410" t="s">
        <v>13644</v>
      </c>
      <c r="B1410" t="s">
        <v>31779</v>
      </c>
    </row>
    <row r="1411" spans="1:2" x14ac:dyDescent="0.3">
      <c r="A1411" t="s">
        <v>13647</v>
      </c>
      <c r="B1411" t="s">
        <v>31781</v>
      </c>
    </row>
    <row r="1412" spans="1:2" x14ac:dyDescent="0.3">
      <c r="A1412" t="s">
        <v>13649</v>
      </c>
      <c r="B1412" t="s">
        <v>31781</v>
      </c>
    </row>
    <row r="1413" spans="1:2" x14ac:dyDescent="0.3">
      <c r="A1413" t="s">
        <v>13650</v>
      </c>
      <c r="B1413" t="s">
        <v>31782</v>
      </c>
    </row>
    <row r="1414" spans="1:2" x14ac:dyDescent="0.3">
      <c r="A1414" t="s">
        <v>13651</v>
      </c>
      <c r="B1414" t="s">
        <v>31783</v>
      </c>
    </row>
    <row r="1415" spans="1:2" x14ac:dyDescent="0.3">
      <c r="A1415" t="s">
        <v>13654</v>
      </c>
      <c r="B1415" t="s">
        <v>31783</v>
      </c>
    </row>
    <row r="1416" spans="1:2" x14ac:dyDescent="0.3">
      <c r="A1416" t="s">
        <v>13655</v>
      </c>
      <c r="B1416" t="s">
        <v>31783</v>
      </c>
    </row>
    <row r="1417" spans="1:2" x14ac:dyDescent="0.3">
      <c r="A1417" t="s">
        <v>13656</v>
      </c>
      <c r="B1417" t="s">
        <v>31784</v>
      </c>
    </row>
    <row r="1418" spans="1:2" x14ac:dyDescent="0.3">
      <c r="A1418" t="s">
        <v>13700</v>
      </c>
      <c r="B1418" t="s">
        <v>31785</v>
      </c>
    </row>
    <row r="1419" spans="1:2" x14ac:dyDescent="0.3">
      <c r="A1419" t="s">
        <v>13736</v>
      </c>
      <c r="B1419" t="s">
        <v>31786</v>
      </c>
    </row>
    <row r="1420" spans="1:2" x14ac:dyDescent="0.3">
      <c r="A1420" t="s">
        <v>13739</v>
      </c>
      <c r="B1420" t="s">
        <v>31787</v>
      </c>
    </row>
    <row r="1421" spans="1:2" x14ac:dyDescent="0.3">
      <c r="A1421" t="s">
        <v>13758</v>
      </c>
      <c r="B1421" t="s">
        <v>31788</v>
      </c>
    </row>
    <row r="1422" spans="1:2" x14ac:dyDescent="0.3">
      <c r="A1422" t="s">
        <v>13794</v>
      </c>
      <c r="B1422" t="s">
        <v>31789</v>
      </c>
    </row>
    <row r="1423" spans="1:2" x14ac:dyDescent="0.3">
      <c r="A1423" t="s">
        <v>13804</v>
      </c>
      <c r="B1423" t="s">
        <v>31790</v>
      </c>
    </row>
    <row r="1424" spans="1:2" x14ac:dyDescent="0.3">
      <c r="A1424" t="s">
        <v>13805</v>
      </c>
      <c r="B1424" t="s">
        <v>31791</v>
      </c>
    </row>
    <row r="1425" spans="1:2" x14ac:dyDescent="0.3">
      <c r="A1425" t="s">
        <v>13808</v>
      </c>
      <c r="B1425" t="s">
        <v>31790</v>
      </c>
    </row>
    <row r="1426" spans="1:2" x14ac:dyDescent="0.3">
      <c r="A1426" t="s">
        <v>13816</v>
      </c>
      <c r="B1426" t="s">
        <v>31780</v>
      </c>
    </row>
    <row r="1427" spans="1:2" x14ac:dyDescent="0.3">
      <c r="A1427" t="s">
        <v>13822</v>
      </c>
      <c r="B1427" t="s">
        <v>31792</v>
      </c>
    </row>
    <row r="1428" spans="1:2" x14ac:dyDescent="0.3">
      <c r="A1428" t="s">
        <v>13828</v>
      </c>
      <c r="B1428" t="s">
        <v>31793</v>
      </c>
    </row>
    <row r="1429" spans="1:2" x14ac:dyDescent="0.3">
      <c r="A1429" t="s">
        <v>13831</v>
      </c>
      <c r="B1429" t="s">
        <v>31780</v>
      </c>
    </row>
    <row r="1430" spans="1:2" x14ac:dyDescent="0.3">
      <c r="A1430" t="s">
        <v>13837</v>
      </c>
      <c r="B1430" t="s">
        <v>31790</v>
      </c>
    </row>
    <row r="1431" spans="1:2" x14ac:dyDescent="0.3">
      <c r="A1431" t="s">
        <v>13855</v>
      </c>
      <c r="B1431" t="s">
        <v>31794</v>
      </c>
    </row>
    <row r="1432" spans="1:2" x14ac:dyDescent="0.3">
      <c r="A1432" t="s">
        <v>13876</v>
      </c>
      <c r="B1432" t="s">
        <v>31795</v>
      </c>
    </row>
    <row r="1433" spans="1:2" x14ac:dyDescent="0.3">
      <c r="A1433" t="s">
        <v>13880</v>
      </c>
      <c r="B1433" t="s">
        <v>31795</v>
      </c>
    </row>
    <row r="1434" spans="1:2" x14ac:dyDescent="0.3">
      <c r="A1434" t="s">
        <v>13901</v>
      </c>
      <c r="B1434" t="s">
        <v>31796</v>
      </c>
    </row>
    <row r="1435" spans="1:2" x14ac:dyDescent="0.3">
      <c r="A1435" t="s">
        <v>13902</v>
      </c>
      <c r="B1435" t="s">
        <v>31796</v>
      </c>
    </row>
    <row r="1436" spans="1:2" x14ac:dyDescent="0.3">
      <c r="A1436" t="s">
        <v>13933</v>
      </c>
      <c r="B1436" t="s">
        <v>31797</v>
      </c>
    </row>
    <row r="1437" spans="1:2" x14ac:dyDescent="0.3">
      <c r="A1437" t="s">
        <v>13942</v>
      </c>
      <c r="B1437" t="s">
        <v>31798</v>
      </c>
    </row>
    <row r="1438" spans="1:2" x14ac:dyDescent="0.3">
      <c r="A1438" t="s">
        <v>13946</v>
      </c>
      <c r="B1438" t="s">
        <v>31798</v>
      </c>
    </row>
    <row r="1439" spans="1:2" x14ac:dyDescent="0.3">
      <c r="A1439" t="s">
        <v>13947</v>
      </c>
      <c r="B1439" t="s">
        <v>31798</v>
      </c>
    </row>
    <row r="1440" spans="1:2" x14ac:dyDescent="0.3">
      <c r="A1440" t="s">
        <v>13959</v>
      </c>
      <c r="B1440" t="s">
        <v>31799</v>
      </c>
    </row>
    <row r="1441" spans="1:2" x14ac:dyDescent="0.3">
      <c r="A1441" t="s">
        <v>13994</v>
      </c>
      <c r="B1441" t="s">
        <v>31800</v>
      </c>
    </row>
    <row r="1442" spans="1:2" x14ac:dyDescent="0.3">
      <c r="A1442" t="s">
        <v>14006</v>
      </c>
      <c r="B1442" t="s">
        <v>31801</v>
      </c>
    </row>
    <row r="1443" spans="1:2" x14ac:dyDescent="0.3">
      <c r="A1443" t="s">
        <v>14033</v>
      </c>
      <c r="B1443" t="s">
        <v>31780</v>
      </c>
    </row>
    <row r="1444" spans="1:2" x14ac:dyDescent="0.3">
      <c r="A1444" t="s">
        <v>14034</v>
      </c>
      <c r="B1444" t="s">
        <v>31790</v>
      </c>
    </row>
    <row r="1445" spans="1:2" x14ac:dyDescent="0.3">
      <c r="A1445" t="s">
        <v>14036</v>
      </c>
      <c r="B1445" t="s">
        <v>31790</v>
      </c>
    </row>
    <row r="1446" spans="1:2" x14ac:dyDescent="0.3">
      <c r="A1446" t="s">
        <v>14041</v>
      </c>
      <c r="B1446" t="s">
        <v>31790</v>
      </c>
    </row>
    <row r="1447" spans="1:2" x14ac:dyDescent="0.3">
      <c r="A1447" t="s">
        <v>14044</v>
      </c>
      <c r="B1447" t="s">
        <v>31780</v>
      </c>
    </row>
    <row r="1448" spans="1:2" x14ac:dyDescent="0.3">
      <c r="A1448" t="s">
        <v>14046</v>
      </c>
      <c r="B1448" t="s">
        <v>31790</v>
      </c>
    </row>
    <row r="1449" spans="1:2" x14ac:dyDescent="0.3">
      <c r="A1449" t="s">
        <v>14048</v>
      </c>
      <c r="B1449" t="s">
        <v>31779</v>
      </c>
    </row>
    <row r="1450" spans="1:2" x14ac:dyDescent="0.3">
      <c r="A1450" t="s">
        <v>14049</v>
      </c>
      <c r="B1450" t="s">
        <v>31780</v>
      </c>
    </row>
    <row r="1451" spans="1:2" x14ac:dyDescent="0.3">
      <c r="A1451" t="s">
        <v>14050</v>
      </c>
      <c r="B1451" t="s">
        <v>31790</v>
      </c>
    </row>
    <row r="1452" spans="1:2" x14ac:dyDescent="0.3">
      <c r="A1452" t="s">
        <v>14052</v>
      </c>
      <c r="B1452" t="s">
        <v>31790</v>
      </c>
    </row>
    <row r="1453" spans="1:2" x14ac:dyDescent="0.3">
      <c r="A1453" t="s">
        <v>14054</v>
      </c>
      <c r="B1453" t="s">
        <v>31790</v>
      </c>
    </row>
    <row r="1454" spans="1:2" x14ac:dyDescent="0.3">
      <c r="A1454" t="s">
        <v>14056</v>
      </c>
      <c r="B1454" t="s">
        <v>31790</v>
      </c>
    </row>
    <row r="1455" spans="1:2" x14ac:dyDescent="0.3">
      <c r="A1455" t="s">
        <v>14065</v>
      </c>
      <c r="B1455" t="s">
        <v>31802</v>
      </c>
    </row>
    <row r="1456" spans="1:2" x14ac:dyDescent="0.3">
      <c r="A1456" t="s">
        <v>14068</v>
      </c>
      <c r="B1456" t="s">
        <v>31802</v>
      </c>
    </row>
    <row r="1457" spans="1:2" x14ac:dyDescent="0.3">
      <c r="A1457" t="s">
        <v>14109</v>
      </c>
      <c r="B1457" t="s">
        <v>31803</v>
      </c>
    </row>
    <row r="1458" spans="1:2" x14ac:dyDescent="0.3">
      <c r="A1458" t="s">
        <v>14111</v>
      </c>
      <c r="B1458" t="s">
        <v>31804</v>
      </c>
    </row>
    <row r="1459" spans="1:2" x14ac:dyDescent="0.3">
      <c r="A1459" t="s">
        <v>14112</v>
      </c>
      <c r="B1459" t="s">
        <v>31805</v>
      </c>
    </row>
    <row r="1460" spans="1:2" x14ac:dyDescent="0.3">
      <c r="A1460" t="s">
        <v>14126</v>
      </c>
      <c r="B1460" t="s">
        <v>31806</v>
      </c>
    </row>
    <row r="1461" spans="1:2" x14ac:dyDescent="0.3">
      <c r="A1461" t="s">
        <v>14132</v>
      </c>
      <c r="B1461" t="s">
        <v>31807</v>
      </c>
    </row>
    <row r="1462" spans="1:2" x14ac:dyDescent="0.3">
      <c r="A1462" t="s">
        <v>14134</v>
      </c>
      <c r="B1462" t="s">
        <v>31807</v>
      </c>
    </row>
    <row r="1463" spans="1:2" x14ac:dyDescent="0.3">
      <c r="A1463" t="s">
        <v>14144</v>
      </c>
      <c r="B1463" t="s">
        <v>31808</v>
      </c>
    </row>
    <row r="1464" spans="1:2" x14ac:dyDescent="0.3">
      <c r="A1464" t="s">
        <v>14146</v>
      </c>
      <c r="B1464" t="s">
        <v>31808</v>
      </c>
    </row>
    <row r="1465" spans="1:2" x14ac:dyDescent="0.3">
      <c r="A1465" t="s">
        <v>14153</v>
      </c>
      <c r="B1465" t="s">
        <v>31809</v>
      </c>
    </row>
    <row r="1466" spans="1:2" x14ac:dyDescent="0.3">
      <c r="A1466" t="s">
        <v>14154</v>
      </c>
      <c r="B1466" t="s">
        <v>31810</v>
      </c>
    </row>
    <row r="1467" spans="1:2" x14ac:dyDescent="0.3">
      <c r="A1467" t="s">
        <v>14161</v>
      </c>
      <c r="B1467" t="s">
        <v>31811</v>
      </c>
    </row>
    <row r="1468" spans="1:2" x14ac:dyDescent="0.3">
      <c r="A1468" t="s">
        <v>14180</v>
      </c>
      <c r="B1468" t="s">
        <v>31812</v>
      </c>
    </row>
    <row r="1469" spans="1:2" x14ac:dyDescent="0.3">
      <c r="A1469" t="s">
        <v>14191</v>
      </c>
      <c r="B1469" t="s">
        <v>31813</v>
      </c>
    </row>
    <row r="1470" spans="1:2" x14ac:dyDescent="0.3">
      <c r="A1470" t="s">
        <v>14197</v>
      </c>
      <c r="B1470" t="s">
        <v>31814</v>
      </c>
    </row>
    <row r="1471" spans="1:2" x14ac:dyDescent="0.3">
      <c r="A1471" t="s">
        <v>14200</v>
      </c>
      <c r="B1471" t="s">
        <v>31814</v>
      </c>
    </row>
    <row r="1472" spans="1:2" x14ac:dyDescent="0.3">
      <c r="A1472" t="s">
        <v>14206</v>
      </c>
      <c r="B1472" t="s">
        <v>31815</v>
      </c>
    </row>
    <row r="1473" spans="1:2" x14ac:dyDescent="0.3">
      <c r="A1473" t="s">
        <v>14292</v>
      </c>
      <c r="B1473" t="s">
        <v>31816</v>
      </c>
    </row>
    <row r="1474" spans="1:2" x14ac:dyDescent="0.3">
      <c r="A1474" t="s">
        <v>14336</v>
      </c>
      <c r="B1474" t="s">
        <v>31817</v>
      </c>
    </row>
    <row r="1475" spans="1:2" x14ac:dyDescent="0.3">
      <c r="A1475" t="s">
        <v>14338</v>
      </c>
      <c r="B1475" t="s">
        <v>31818</v>
      </c>
    </row>
    <row r="1476" spans="1:2" x14ac:dyDescent="0.3">
      <c r="A1476" t="s">
        <v>14340</v>
      </c>
      <c r="B1476" t="s">
        <v>31819</v>
      </c>
    </row>
    <row r="1477" spans="1:2" x14ac:dyDescent="0.3">
      <c r="A1477" t="s">
        <v>14342</v>
      </c>
      <c r="B1477" t="s">
        <v>31820</v>
      </c>
    </row>
    <row r="1478" spans="1:2" x14ac:dyDescent="0.3">
      <c r="A1478" t="s">
        <v>14348</v>
      </c>
      <c r="B1478" t="s">
        <v>31821</v>
      </c>
    </row>
    <row r="1479" spans="1:2" x14ac:dyDescent="0.3">
      <c r="A1479" t="s">
        <v>14355</v>
      </c>
      <c r="B1479" t="s">
        <v>31818</v>
      </c>
    </row>
    <row r="1480" spans="1:2" x14ac:dyDescent="0.3">
      <c r="A1480" t="s">
        <v>14361</v>
      </c>
      <c r="B1480" t="s">
        <v>31822</v>
      </c>
    </row>
    <row r="1481" spans="1:2" x14ac:dyDescent="0.3">
      <c r="A1481" t="s">
        <v>14363</v>
      </c>
      <c r="B1481" t="s">
        <v>31821</v>
      </c>
    </row>
    <row r="1482" spans="1:2" x14ac:dyDescent="0.3">
      <c r="A1482" t="s">
        <v>14364</v>
      </c>
      <c r="B1482" t="s">
        <v>31823</v>
      </c>
    </row>
    <row r="1483" spans="1:2" x14ac:dyDescent="0.3">
      <c r="A1483" t="s">
        <v>14365</v>
      </c>
      <c r="B1483" t="s">
        <v>31823</v>
      </c>
    </row>
    <row r="1484" spans="1:2" x14ac:dyDescent="0.3">
      <c r="A1484" t="s">
        <v>14367</v>
      </c>
      <c r="B1484" t="s">
        <v>31821</v>
      </c>
    </row>
    <row r="1485" spans="1:2" x14ac:dyDescent="0.3">
      <c r="A1485" t="s">
        <v>14369</v>
      </c>
      <c r="B1485" t="s">
        <v>31822</v>
      </c>
    </row>
    <row r="1486" spans="1:2" x14ac:dyDescent="0.3">
      <c r="A1486" t="s">
        <v>14370</v>
      </c>
      <c r="B1486" t="s">
        <v>31821</v>
      </c>
    </row>
    <row r="1487" spans="1:2" x14ac:dyDescent="0.3">
      <c r="A1487" t="s">
        <v>14373</v>
      </c>
      <c r="B1487" t="s">
        <v>31823</v>
      </c>
    </row>
    <row r="1488" spans="1:2" x14ac:dyDescent="0.3">
      <c r="A1488" t="s">
        <v>14374</v>
      </c>
      <c r="B1488" t="s">
        <v>31824</v>
      </c>
    </row>
    <row r="1489" spans="1:2" x14ac:dyDescent="0.3">
      <c r="A1489" t="s">
        <v>14376</v>
      </c>
      <c r="B1489" t="s">
        <v>31825</v>
      </c>
    </row>
    <row r="1490" spans="1:2" x14ac:dyDescent="0.3">
      <c r="A1490" t="s">
        <v>14393</v>
      </c>
      <c r="B1490" t="s">
        <v>31826</v>
      </c>
    </row>
    <row r="1491" spans="1:2" x14ac:dyDescent="0.3">
      <c r="A1491" t="s">
        <v>14401</v>
      </c>
      <c r="B1491" t="s">
        <v>31827</v>
      </c>
    </row>
    <row r="1492" spans="1:2" x14ac:dyDescent="0.3">
      <c r="A1492" t="s">
        <v>14403</v>
      </c>
      <c r="B1492" t="s">
        <v>31827</v>
      </c>
    </row>
    <row r="1493" spans="1:2" x14ac:dyDescent="0.3">
      <c r="A1493" t="s">
        <v>14405</v>
      </c>
      <c r="B1493" t="s">
        <v>31827</v>
      </c>
    </row>
    <row r="1494" spans="1:2" x14ac:dyDescent="0.3">
      <c r="A1494" t="s">
        <v>14406</v>
      </c>
      <c r="B1494" t="s">
        <v>31828</v>
      </c>
    </row>
    <row r="1495" spans="1:2" x14ac:dyDescent="0.3">
      <c r="A1495" t="s">
        <v>14408</v>
      </c>
      <c r="B1495" t="s">
        <v>31829</v>
      </c>
    </row>
    <row r="1496" spans="1:2" x14ac:dyDescent="0.3">
      <c r="A1496" t="s">
        <v>14420</v>
      </c>
      <c r="B1496" t="s">
        <v>31830</v>
      </c>
    </row>
    <row r="1497" spans="1:2" x14ac:dyDescent="0.3">
      <c r="A1497" t="s">
        <v>14432</v>
      </c>
      <c r="B1497" t="s">
        <v>31831</v>
      </c>
    </row>
    <row r="1498" spans="1:2" x14ac:dyDescent="0.3">
      <c r="A1498" t="s">
        <v>14434</v>
      </c>
      <c r="B1498" t="s">
        <v>31832</v>
      </c>
    </row>
    <row r="1499" spans="1:2" x14ac:dyDescent="0.3">
      <c r="A1499" t="s">
        <v>14481</v>
      </c>
      <c r="B1499" t="s">
        <v>31833</v>
      </c>
    </row>
    <row r="1500" spans="1:2" x14ac:dyDescent="0.3">
      <c r="A1500" t="s">
        <v>14485</v>
      </c>
      <c r="B1500" t="s">
        <v>31834</v>
      </c>
    </row>
    <row r="1501" spans="1:2" x14ac:dyDescent="0.3">
      <c r="A1501" t="s">
        <v>14487</v>
      </c>
      <c r="B1501" t="s">
        <v>31835</v>
      </c>
    </row>
    <row r="1502" spans="1:2" x14ac:dyDescent="0.3">
      <c r="A1502" t="s">
        <v>14488</v>
      </c>
      <c r="B1502" t="s">
        <v>31836</v>
      </c>
    </row>
    <row r="1503" spans="1:2" x14ac:dyDescent="0.3">
      <c r="A1503" t="s">
        <v>14504</v>
      </c>
      <c r="B1503" t="s">
        <v>31837</v>
      </c>
    </row>
    <row r="1504" spans="1:2" x14ac:dyDescent="0.3">
      <c r="A1504" t="s">
        <v>14506</v>
      </c>
      <c r="B1504" t="s">
        <v>31838</v>
      </c>
    </row>
    <row r="1505" spans="1:2" x14ac:dyDescent="0.3">
      <c r="A1505" t="s">
        <v>14509</v>
      </c>
      <c r="B1505" t="s">
        <v>31839</v>
      </c>
    </row>
    <row r="1506" spans="1:2" x14ac:dyDescent="0.3">
      <c r="A1506" t="s">
        <v>14546</v>
      </c>
      <c r="B1506" t="s">
        <v>31840</v>
      </c>
    </row>
    <row r="1507" spans="1:2" x14ac:dyDescent="0.3">
      <c r="A1507" t="s">
        <v>14567</v>
      </c>
      <c r="B1507" t="s">
        <v>31841</v>
      </c>
    </row>
    <row r="1508" spans="1:2" x14ac:dyDescent="0.3">
      <c r="A1508" t="s">
        <v>14570</v>
      </c>
      <c r="B1508" t="s">
        <v>31841</v>
      </c>
    </row>
    <row r="1509" spans="1:2" x14ac:dyDescent="0.3">
      <c r="A1509" t="s">
        <v>14571</v>
      </c>
      <c r="B1509" t="s">
        <v>31841</v>
      </c>
    </row>
    <row r="1510" spans="1:2" x14ac:dyDescent="0.3">
      <c r="A1510" t="s">
        <v>14574</v>
      </c>
      <c r="B1510" t="s">
        <v>31842</v>
      </c>
    </row>
    <row r="1511" spans="1:2" x14ac:dyDescent="0.3">
      <c r="A1511" t="s">
        <v>14583</v>
      </c>
      <c r="B1511" t="s">
        <v>31843</v>
      </c>
    </row>
    <row r="1512" spans="1:2" x14ac:dyDescent="0.3">
      <c r="A1512" t="s">
        <v>14584</v>
      </c>
      <c r="B1512" t="s">
        <v>31843</v>
      </c>
    </row>
    <row r="1513" spans="1:2" x14ac:dyDescent="0.3">
      <c r="A1513" t="s">
        <v>14607</v>
      </c>
      <c r="B1513" t="s">
        <v>31844</v>
      </c>
    </row>
    <row r="1514" spans="1:2" x14ac:dyDescent="0.3">
      <c r="A1514" t="s">
        <v>14618</v>
      </c>
      <c r="B1514" t="s">
        <v>31845</v>
      </c>
    </row>
    <row r="1515" spans="1:2" x14ac:dyDescent="0.3">
      <c r="A1515" t="s">
        <v>14620</v>
      </c>
      <c r="B1515" t="s">
        <v>31846</v>
      </c>
    </row>
    <row r="1516" spans="1:2" x14ac:dyDescent="0.3">
      <c r="A1516" t="s">
        <v>14640</v>
      </c>
      <c r="B1516" t="s">
        <v>31847</v>
      </c>
    </row>
    <row r="1517" spans="1:2" x14ac:dyDescent="0.3">
      <c r="A1517" t="s">
        <v>14651</v>
      </c>
      <c r="B1517" t="s">
        <v>31848</v>
      </c>
    </row>
    <row r="1518" spans="1:2" x14ac:dyDescent="0.3">
      <c r="A1518" t="s">
        <v>31849</v>
      </c>
      <c r="B1518" t="s">
        <v>31850</v>
      </c>
    </row>
    <row r="1519" spans="1:2" x14ac:dyDescent="0.3">
      <c r="A1519" t="s">
        <v>14669</v>
      </c>
      <c r="B1519" t="s">
        <v>31851</v>
      </c>
    </row>
    <row r="1520" spans="1:2" x14ac:dyDescent="0.3">
      <c r="A1520" t="s">
        <v>14691</v>
      </c>
      <c r="B1520" t="s">
        <v>31852</v>
      </c>
    </row>
    <row r="1521" spans="1:2" x14ac:dyDescent="0.3">
      <c r="A1521" t="s">
        <v>14732</v>
      </c>
      <c r="B1521" t="s">
        <v>31853</v>
      </c>
    </row>
    <row r="1522" spans="1:2" x14ac:dyDescent="0.3">
      <c r="A1522" t="s">
        <v>14757</v>
      </c>
      <c r="B1522" t="s">
        <v>31854</v>
      </c>
    </row>
    <row r="1523" spans="1:2" x14ac:dyDescent="0.3">
      <c r="A1523" t="s">
        <v>14775</v>
      </c>
      <c r="B1523" t="s">
        <v>31841</v>
      </c>
    </row>
    <row r="1524" spans="1:2" x14ac:dyDescent="0.3">
      <c r="A1524" t="s">
        <v>14779</v>
      </c>
      <c r="B1524" t="s">
        <v>31841</v>
      </c>
    </row>
    <row r="1525" spans="1:2" x14ac:dyDescent="0.3">
      <c r="A1525" t="s">
        <v>14788</v>
      </c>
      <c r="B1525" t="s">
        <v>31855</v>
      </c>
    </row>
    <row r="1526" spans="1:2" x14ac:dyDescent="0.3">
      <c r="A1526" t="s">
        <v>14789</v>
      </c>
      <c r="B1526" t="s">
        <v>31856</v>
      </c>
    </row>
    <row r="1527" spans="1:2" x14ac:dyDescent="0.3">
      <c r="A1527" t="s">
        <v>14791</v>
      </c>
      <c r="B1527" t="s">
        <v>31841</v>
      </c>
    </row>
    <row r="1528" spans="1:2" x14ac:dyDescent="0.3">
      <c r="A1528" t="s">
        <v>14792</v>
      </c>
      <c r="B1528" t="s">
        <v>31841</v>
      </c>
    </row>
    <row r="1529" spans="1:2" x14ac:dyDescent="0.3">
      <c r="A1529" t="s">
        <v>14796</v>
      </c>
      <c r="B1529" t="s">
        <v>31857</v>
      </c>
    </row>
    <row r="1530" spans="1:2" x14ac:dyDescent="0.3">
      <c r="A1530" t="s">
        <v>14803</v>
      </c>
      <c r="B1530" t="s">
        <v>31858</v>
      </c>
    </row>
    <row r="1531" spans="1:2" x14ac:dyDescent="0.3">
      <c r="A1531" t="s">
        <v>14825</v>
      </c>
      <c r="B1531" t="s">
        <v>31859</v>
      </c>
    </row>
    <row r="1532" spans="1:2" x14ac:dyDescent="0.3">
      <c r="A1532" t="s">
        <v>14874</v>
      </c>
      <c r="B1532" t="s">
        <v>31860</v>
      </c>
    </row>
    <row r="1533" spans="1:2" x14ac:dyDescent="0.3">
      <c r="A1533" t="s">
        <v>14876</v>
      </c>
      <c r="B1533" t="s">
        <v>31861</v>
      </c>
    </row>
    <row r="1534" spans="1:2" x14ac:dyDescent="0.3">
      <c r="A1534" t="s">
        <v>14880</v>
      </c>
      <c r="B1534" t="s">
        <v>31861</v>
      </c>
    </row>
    <row r="1535" spans="1:2" x14ac:dyDescent="0.3">
      <c r="A1535" t="s">
        <v>14887</v>
      </c>
      <c r="B1535" t="s">
        <v>31862</v>
      </c>
    </row>
    <row r="1536" spans="1:2" x14ac:dyDescent="0.3">
      <c r="A1536" t="s">
        <v>14930</v>
      </c>
      <c r="B1536" t="s">
        <v>31863</v>
      </c>
    </row>
    <row r="1537" spans="1:2" x14ac:dyDescent="0.3">
      <c r="A1537" t="s">
        <v>14953</v>
      </c>
      <c r="B1537" t="s">
        <v>31864</v>
      </c>
    </row>
    <row r="1538" spans="1:2" x14ac:dyDescent="0.3">
      <c r="A1538" t="s">
        <v>14961</v>
      </c>
      <c r="B1538" t="s">
        <v>31865</v>
      </c>
    </row>
    <row r="1539" spans="1:2" x14ac:dyDescent="0.3">
      <c r="A1539" t="s">
        <v>14973</v>
      </c>
      <c r="B1539" t="s">
        <v>31866</v>
      </c>
    </row>
    <row r="1540" spans="1:2" x14ac:dyDescent="0.3">
      <c r="A1540" t="s">
        <v>14975</v>
      </c>
      <c r="B1540" t="s">
        <v>31867</v>
      </c>
    </row>
    <row r="1541" spans="1:2" x14ac:dyDescent="0.3">
      <c r="A1541" t="s">
        <v>14976</v>
      </c>
      <c r="B1541" t="s">
        <v>31865</v>
      </c>
    </row>
    <row r="1542" spans="1:2" x14ac:dyDescent="0.3">
      <c r="A1542" t="s">
        <v>14978</v>
      </c>
      <c r="B1542" t="s">
        <v>31867</v>
      </c>
    </row>
    <row r="1543" spans="1:2" x14ac:dyDescent="0.3">
      <c r="A1543" t="s">
        <v>14979</v>
      </c>
      <c r="B1543" t="s">
        <v>31865</v>
      </c>
    </row>
    <row r="1544" spans="1:2" x14ac:dyDescent="0.3">
      <c r="A1544" t="s">
        <v>14981</v>
      </c>
      <c r="B1544" t="s">
        <v>31867</v>
      </c>
    </row>
    <row r="1545" spans="1:2" x14ac:dyDescent="0.3">
      <c r="A1545" t="s">
        <v>14982</v>
      </c>
      <c r="B1545" t="s">
        <v>31865</v>
      </c>
    </row>
    <row r="1546" spans="1:2" x14ac:dyDescent="0.3">
      <c r="A1546" t="s">
        <v>14986</v>
      </c>
      <c r="B1546" t="s">
        <v>31856</v>
      </c>
    </row>
    <row r="1547" spans="1:2" x14ac:dyDescent="0.3">
      <c r="A1547" t="s">
        <v>14988</v>
      </c>
      <c r="B1547" t="s">
        <v>31841</v>
      </c>
    </row>
    <row r="1548" spans="1:2" x14ac:dyDescent="0.3">
      <c r="A1548" t="s">
        <v>14989</v>
      </c>
      <c r="B1548" t="s">
        <v>31841</v>
      </c>
    </row>
    <row r="1549" spans="1:2" x14ac:dyDescent="0.3">
      <c r="A1549" t="s">
        <v>14996</v>
      </c>
      <c r="B1549" t="s">
        <v>31868</v>
      </c>
    </row>
    <row r="1550" spans="1:2" x14ac:dyDescent="0.3">
      <c r="A1550" t="s">
        <v>15024</v>
      </c>
      <c r="B1550" t="s">
        <v>31869</v>
      </c>
    </row>
    <row r="1551" spans="1:2" x14ac:dyDescent="0.3">
      <c r="A1551" t="s">
        <v>15068</v>
      </c>
      <c r="B1551" t="s">
        <v>31870</v>
      </c>
    </row>
    <row r="1552" spans="1:2" x14ac:dyDescent="0.3">
      <c r="A1552" t="s">
        <v>15088</v>
      </c>
      <c r="B1552" t="s">
        <v>31871</v>
      </c>
    </row>
    <row r="1553" spans="1:2" x14ac:dyDescent="0.3">
      <c r="A1553" t="s">
        <v>15089</v>
      </c>
      <c r="B1553" t="s">
        <v>31871</v>
      </c>
    </row>
    <row r="1554" spans="1:2" x14ac:dyDescent="0.3">
      <c r="A1554" t="s">
        <v>15094</v>
      </c>
      <c r="B1554" t="s">
        <v>31872</v>
      </c>
    </row>
    <row r="1555" spans="1:2" x14ac:dyDescent="0.3">
      <c r="A1555" t="s">
        <v>15100</v>
      </c>
      <c r="B1555" t="s">
        <v>31873</v>
      </c>
    </row>
    <row r="1556" spans="1:2" x14ac:dyDescent="0.3">
      <c r="A1556" t="s">
        <v>15112</v>
      </c>
      <c r="B1556" t="s">
        <v>31874</v>
      </c>
    </row>
    <row r="1557" spans="1:2" x14ac:dyDescent="0.3">
      <c r="A1557" t="s">
        <v>15119</v>
      </c>
      <c r="B1557" t="s">
        <v>31875</v>
      </c>
    </row>
    <row r="1558" spans="1:2" x14ac:dyDescent="0.3">
      <c r="A1558" t="s">
        <v>15121</v>
      </c>
      <c r="B1558" t="s">
        <v>31876</v>
      </c>
    </row>
    <row r="1559" spans="1:2" x14ac:dyDescent="0.3">
      <c r="A1559" t="s">
        <v>15152</v>
      </c>
      <c r="B1559" t="s">
        <v>31877</v>
      </c>
    </row>
    <row r="1560" spans="1:2" x14ac:dyDescent="0.3">
      <c r="A1560" t="s">
        <v>15158</v>
      </c>
      <c r="B1560" t="s">
        <v>31878</v>
      </c>
    </row>
    <row r="1561" spans="1:2" x14ac:dyDescent="0.3">
      <c r="A1561" t="s">
        <v>31879</v>
      </c>
      <c r="B1561" t="s">
        <v>31880</v>
      </c>
    </row>
    <row r="1562" spans="1:2" x14ac:dyDescent="0.3">
      <c r="A1562" t="s">
        <v>15169</v>
      </c>
      <c r="B1562" t="s">
        <v>31880</v>
      </c>
    </row>
    <row r="1563" spans="1:2" x14ac:dyDescent="0.3">
      <c r="A1563" t="s">
        <v>15184</v>
      </c>
      <c r="B1563" t="s">
        <v>31881</v>
      </c>
    </row>
    <row r="1564" spans="1:2" x14ac:dyDescent="0.3">
      <c r="A1564" t="s">
        <v>15193</v>
      </c>
      <c r="B1564" t="s">
        <v>31882</v>
      </c>
    </row>
    <row r="1565" spans="1:2" x14ac:dyDescent="0.3">
      <c r="A1565" t="s">
        <v>15213</v>
      </c>
      <c r="B1565" t="s">
        <v>31883</v>
      </c>
    </row>
    <row r="1566" spans="1:2" x14ac:dyDescent="0.3">
      <c r="A1566" t="s">
        <v>15215</v>
      </c>
      <c r="B1566" t="s">
        <v>31883</v>
      </c>
    </row>
    <row r="1567" spans="1:2" x14ac:dyDescent="0.3">
      <c r="A1567" t="s">
        <v>15230</v>
      </c>
      <c r="B1567" t="s">
        <v>31884</v>
      </c>
    </row>
    <row r="1568" spans="1:2" x14ac:dyDescent="0.3">
      <c r="A1568" t="s">
        <v>15234</v>
      </c>
      <c r="B1568" t="s">
        <v>31885</v>
      </c>
    </row>
    <row r="1569" spans="1:2" x14ac:dyDescent="0.3">
      <c r="A1569" t="s">
        <v>15235</v>
      </c>
      <c r="B1569" t="s">
        <v>31886</v>
      </c>
    </row>
    <row r="1570" spans="1:2" x14ac:dyDescent="0.3">
      <c r="A1570" t="s">
        <v>15237</v>
      </c>
      <c r="B1570" t="s">
        <v>31887</v>
      </c>
    </row>
    <row r="1571" spans="1:2" x14ac:dyDescent="0.3">
      <c r="A1571" t="s">
        <v>15240</v>
      </c>
      <c r="B1571" t="s">
        <v>31888</v>
      </c>
    </row>
    <row r="1572" spans="1:2" x14ac:dyDescent="0.3">
      <c r="A1572" t="s">
        <v>15242</v>
      </c>
      <c r="B1572" t="s">
        <v>31887</v>
      </c>
    </row>
    <row r="1573" spans="1:2" x14ac:dyDescent="0.3">
      <c r="A1573" t="s">
        <v>15261</v>
      </c>
      <c r="B1573" t="s">
        <v>31889</v>
      </c>
    </row>
    <row r="1574" spans="1:2" x14ac:dyDescent="0.3">
      <c r="A1574" t="s">
        <v>15262</v>
      </c>
      <c r="B1574" t="s">
        <v>31890</v>
      </c>
    </row>
    <row r="1575" spans="1:2" x14ac:dyDescent="0.3">
      <c r="A1575" t="s">
        <v>15266</v>
      </c>
      <c r="B1575" t="s">
        <v>31891</v>
      </c>
    </row>
    <row r="1576" spans="1:2" x14ac:dyDescent="0.3">
      <c r="A1576" t="s">
        <v>15268</v>
      </c>
      <c r="B1576" t="s">
        <v>31890</v>
      </c>
    </row>
    <row r="1577" spans="1:2" x14ac:dyDescent="0.3">
      <c r="A1577" t="s">
        <v>15292</v>
      </c>
      <c r="B1577" t="s">
        <v>31892</v>
      </c>
    </row>
    <row r="1578" spans="1:2" x14ac:dyDescent="0.3">
      <c r="A1578" t="s">
        <v>15294</v>
      </c>
      <c r="B1578" t="s">
        <v>31892</v>
      </c>
    </row>
    <row r="1579" spans="1:2" x14ac:dyDescent="0.3">
      <c r="A1579" t="s">
        <v>15298</v>
      </c>
      <c r="B1579" t="s">
        <v>31893</v>
      </c>
    </row>
    <row r="1580" spans="1:2" x14ac:dyDescent="0.3">
      <c r="A1580" t="s">
        <v>15313</v>
      </c>
      <c r="B1580" t="s">
        <v>31894</v>
      </c>
    </row>
    <row r="1581" spans="1:2" x14ac:dyDescent="0.3">
      <c r="A1581" t="s">
        <v>15315</v>
      </c>
      <c r="B1581" t="s">
        <v>31895</v>
      </c>
    </row>
    <row r="1582" spans="1:2" x14ac:dyDescent="0.3">
      <c r="A1582" t="s">
        <v>15317</v>
      </c>
      <c r="B1582" t="s">
        <v>31896</v>
      </c>
    </row>
    <row r="1583" spans="1:2" x14ac:dyDescent="0.3">
      <c r="A1583" t="s">
        <v>15321</v>
      </c>
      <c r="B1583" t="s">
        <v>31897</v>
      </c>
    </row>
    <row r="1584" spans="1:2" x14ac:dyDescent="0.3">
      <c r="A1584" t="s">
        <v>15323</v>
      </c>
      <c r="B1584" t="s">
        <v>31898</v>
      </c>
    </row>
    <row r="1585" spans="1:2" x14ac:dyDescent="0.3">
      <c r="A1585" t="s">
        <v>15325</v>
      </c>
      <c r="B1585" t="s">
        <v>31898</v>
      </c>
    </row>
    <row r="1586" spans="1:2" x14ac:dyDescent="0.3">
      <c r="A1586" t="s">
        <v>15326</v>
      </c>
      <c r="B1586" t="s">
        <v>31899</v>
      </c>
    </row>
    <row r="1587" spans="1:2" x14ac:dyDescent="0.3">
      <c r="A1587" t="s">
        <v>15328</v>
      </c>
      <c r="B1587" t="s">
        <v>31899</v>
      </c>
    </row>
    <row r="1588" spans="1:2" x14ac:dyDescent="0.3">
      <c r="A1588" t="s">
        <v>15329</v>
      </c>
      <c r="B1588" t="s">
        <v>31900</v>
      </c>
    </row>
    <row r="1589" spans="1:2" x14ac:dyDescent="0.3">
      <c r="A1589" t="s">
        <v>15331</v>
      </c>
      <c r="B1589" t="s">
        <v>31901</v>
      </c>
    </row>
    <row r="1590" spans="1:2" x14ac:dyDescent="0.3">
      <c r="A1590" t="s">
        <v>15333</v>
      </c>
      <c r="B1590" t="s">
        <v>31902</v>
      </c>
    </row>
    <row r="1591" spans="1:2" x14ac:dyDescent="0.3">
      <c r="A1591" t="s">
        <v>15335</v>
      </c>
      <c r="B1591" t="s">
        <v>31903</v>
      </c>
    </row>
    <row r="1592" spans="1:2" x14ac:dyDescent="0.3">
      <c r="A1592" t="s">
        <v>15341</v>
      </c>
      <c r="B1592" t="s">
        <v>31904</v>
      </c>
    </row>
    <row r="1593" spans="1:2" x14ac:dyDescent="0.3">
      <c r="A1593" t="s">
        <v>15343</v>
      </c>
      <c r="B1593" t="s">
        <v>31905</v>
      </c>
    </row>
    <row r="1594" spans="1:2" x14ac:dyDescent="0.3">
      <c r="A1594" t="s">
        <v>15344</v>
      </c>
      <c r="B1594" t="s">
        <v>31906</v>
      </c>
    </row>
    <row r="1595" spans="1:2" x14ac:dyDescent="0.3">
      <c r="A1595" t="s">
        <v>15347</v>
      </c>
      <c r="B1595" t="s">
        <v>31907</v>
      </c>
    </row>
    <row r="1596" spans="1:2" x14ac:dyDescent="0.3">
      <c r="A1596" t="s">
        <v>15349</v>
      </c>
      <c r="B1596" t="s">
        <v>31908</v>
      </c>
    </row>
    <row r="1597" spans="1:2" x14ac:dyDescent="0.3">
      <c r="A1597" t="s">
        <v>15353</v>
      </c>
      <c r="B1597" t="s">
        <v>31909</v>
      </c>
    </row>
    <row r="1598" spans="1:2" x14ac:dyDescent="0.3">
      <c r="A1598" t="s">
        <v>15355</v>
      </c>
      <c r="B1598" t="s">
        <v>31910</v>
      </c>
    </row>
    <row r="1599" spans="1:2" x14ac:dyDescent="0.3">
      <c r="A1599" t="s">
        <v>15357</v>
      </c>
      <c r="B1599" t="s">
        <v>31911</v>
      </c>
    </row>
    <row r="1600" spans="1:2" x14ac:dyDescent="0.3">
      <c r="A1600" t="s">
        <v>15359</v>
      </c>
      <c r="B1600" t="s">
        <v>31912</v>
      </c>
    </row>
    <row r="1601" spans="1:2" x14ac:dyDescent="0.3">
      <c r="A1601" t="s">
        <v>15361</v>
      </c>
      <c r="B1601" t="s">
        <v>31913</v>
      </c>
    </row>
    <row r="1602" spans="1:2" x14ac:dyDescent="0.3">
      <c r="A1602" t="s">
        <v>15363</v>
      </c>
      <c r="B1602" t="s">
        <v>31914</v>
      </c>
    </row>
    <row r="1603" spans="1:2" x14ac:dyDescent="0.3">
      <c r="A1603" t="s">
        <v>15365</v>
      </c>
      <c r="B1603" t="s">
        <v>31915</v>
      </c>
    </row>
    <row r="1604" spans="1:2" x14ac:dyDescent="0.3">
      <c r="A1604" t="s">
        <v>15369</v>
      </c>
      <c r="B1604" t="s">
        <v>31916</v>
      </c>
    </row>
    <row r="1605" spans="1:2" x14ac:dyDescent="0.3">
      <c r="A1605" t="s">
        <v>15371</v>
      </c>
      <c r="B1605" t="s">
        <v>31917</v>
      </c>
    </row>
    <row r="1606" spans="1:2" x14ac:dyDescent="0.3">
      <c r="A1606" t="s">
        <v>31918</v>
      </c>
      <c r="B1606" t="s">
        <v>31917</v>
      </c>
    </row>
    <row r="1607" spans="1:2" x14ac:dyDescent="0.3">
      <c r="A1607" t="s">
        <v>31919</v>
      </c>
      <c r="B1607" t="s">
        <v>31920</v>
      </c>
    </row>
    <row r="1608" spans="1:2" x14ac:dyDescent="0.3">
      <c r="A1608" t="s">
        <v>15373</v>
      </c>
      <c r="B1608" t="s">
        <v>31920</v>
      </c>
    </row>
    <row r="1609" spans="1:2" x14ac:dyDescent="0.3">
      <c r="A1609" t="s">
        <v>15375</v>
      </c>
      <c r="B1609" t="s">
        <v>31921</v>
      </c>
    </row>
    <row r="1610" spans="1:2" x14ac:dyDescent="0.3">
      <c r="A1610" t="s">
        <v>15387</v>
      </c>
      <c r="B1610" t="s">
        <v>31922</v>
      </c>
    </row>
    <row r="1611" spans="1:2" x14ac:dyDescent="0.3">
      <c r="A1611" t="s">
        <v>15396</v>
      </c>
      <c r="B1611" t="s">
        <v>31923</v>
      </c>
    </row>
    <row r="1612" spans="1:2" x14ac:dyDescent="0.3">
      <c r="A1612" t="s">
        <v>15397</v>
      </c>
      <c r="B1612" t="s">
        <v>31924</v>
      </c>
    </row>
    <row r="1613" spans="1:2" x14ac:dyDescent="0.3">
      <c r="A1613" t="s">
        <v>15400</v>
      </c>
      <c r="B1613" t="s">
        <v>31925</v>
      </c>
    </row>
    <row r="1614" spans="1:2" x14ac:dyDescent="0.3">
      <c r="A1614" t="s">
        <v>15402</v>
      </c>
      <c r="B1614" t="s">
        <v>31768</v>
      </c>
    </row>
    <row r="1615" spans="1:2" x14ac:dyDescent="0.3">
      <c r="A1615" t="s">
        <v>107</v>
      </c>
      <c r="B1615" t="s">
        <v>31926</v>
      </c>
    </row>
    <row r="1616" spans="1:2" x14ac:dyDescent="0.3">
      <c r="A1616" t="s">
        <v>15404</v>
      </c>
      <c r="B1616" t="s">
        <v>31927</v>
      </c>
    </row>
    <row r="1617" spans="1:2" x14ac:dyDescent="0.3">
      <c r="A1617" t="s">
        <v>15429</v>
      </c>
      <c r="B1617" t="s">
        <v>31928</v>
      </c>
    </row>
    <row r="1618" spans="1:2" x14ac:dyDescent="0.3">
      <c r="A1618" t="s">
        <v>15450</v>
      </c>
      <c r="B1618" t="s">
        <v>31929</v>
      </c>
    </row>
    <row r="1619" spans="1:2" x14ac:dyDescent="0.3">
      <c r="A1619" t="s">
        <v>15451</v>
      </c>
      <c r="B1619" t="s">
        <v>31930</v>
      </c>
    </row>
    <row r="1620" spans="1:2" x14ac:dyDescent="0.3">
      <c r="A1620" t="s">
        <v>15452</v>
      </c>
      <c r="B1620" t="s">
        <v>31931</v>
      </c>
    </row>
    <row r="1621" spans="1:2" x14ac:dyDescent="0.3">
      <c r="A1621" t="s">
        <v>15455</v>
      </c>
      <c r="B1621" t="s">
        <v>31932</v>
      </c>
    </row>
    <row r="1622" spans="1:2" x14ac:dyDescent="0.3">
      <c r="A1622" t="s">
        <v>15456</v>
      </c>
      <c r="B1622" t="s">
        <v>31933</v>
      </c>
    </row>
    <row r="1623" spans="1:2" x14ac:dyDescent="0.3">
      <c r="A1623" t="s">
        <v>109</v>
      </c>
      <c r="B1623" t="s">
        <v>31933</v>
      </c>
    </row>
    <row r="1624" spans="1:2" x14ac:dyDescent="0.3">
      <c r="A1624" t="s">
        <v>15461</v>
      </c>
      <c r="B1624" t="s">
        <v>31934</v>
      </c>
    </row>
    <row r="1625" spans="1:2" x14ac:dyDescent="0.3">
      <c r="A1625" t="s">
        <v>15463</v>
      </c>
      <c r="B1625" t="s">
        <v>31935</v>
      </c>
    </row>
    <row r="1626" spans="1:2" x14ac:dyDescent="0.3">
      <c r="A1626" t="s">
        <v>15558</v>
      </c>
      <c r="B1626" t="s">
        <v>31936</v>
      </c>
    </row>
    <row r="1627" spans="1:2" x14ac:dyDescent="0.3">
      <c r="A1627" t="s">
        <v>15658</v>
      </c>
      <c r="B1627" t="s">
        <v>31937</v>
      </c>
    </row>
    <row r="1628" spans="1:2" x14ac:dyDescent="0.3">
      <c r="A1628" t="s">
        <v>15660</v>
      </c>
      <c r="B1628" t="s">
        <v>31938</v>
      </c>
    </row>
    <row r="1629" spans="1:2" x14ac:dyDescent="0.3">
      <c r="A1629" t="s">
        <v>15661</v>
      </c>
      <c r="B1629" t="s">
        <v>31939</v>
      </c>
    </row>
    <row r="1630" spans="1:2" x14ac:dyDescent="0.3">
      <c r="A1630" t="s">
        <v>15662</v>
      </c>
      <c r="B1630" t="s">
        <v>31940</v>
      </c>
    </row>
    <row r="1631" spans="1:2" x14ac:dyDescent="0.3">
      <c r="A1631" t="s">
        <v>15816</v>
      </c>
      <c r="B1631" t="s">
        <v>31941</v>
      </c>
    </row>
    <row r="1632" spans="1:2" x14ac:dyDescent="0.3">
      <c r="A1632" t="s">
        <v>15816</v>
      </c>
      <c r="B1632" t="s">
        <v>31735</v>
      </c>
    </row>
    <row r="1633" spans="1:2" x14ac:dyDescent="0.3">
      <c r="A1633" t="s">
        <v>15818</v>
      </c>
      <c r="B1633" t="s">
        <v>31942</v>
      </c>
    </row>
    <row r="1634" spans="1:2" x14ac:dyDescent="0.3">
      <c r="A1634" t="s">
        <v>15820</v>
      </c>
      <c r="B1634" t="s">
        <v>31943</v>
      </c>
    </row>
    <row r="1635" spans="1:2" x14ac:dyDescent="0.3">
      <c r="A1635" t="s">
        <v>15824</v>
      </c>
      <c r="B1635" t="s">
        <v>31944</v>
      </c>
    </row>
    <row r="1636" spans="1:2" x14ac:dyDescent="0.3">
      <c r="A1636" t="s">
        <v>15831</v>
      </c>
      <c r="B1636" t="s">
        <v>31943</v>
      </c>
    </row>
    <row r="1637" spans="1:2" x14ac:dyDescent="0.3">
      <c r="A1637" t="s">
        <v>15865</v>
      </c>
      <c r="B1637" t="s">
        <v>31945</v>
      </c>
    </row>
    <row r="1638" spans="1:2" x14ac:dyDescent="0.3">
      <c r="A1638" t="s">
        <v>15879</v>
      </c>
      <c r="B1638" t="s">
        <v>31943</v>
      </c>
    </row>
    <row r="1639" spans="1:2" x14ac:dyDescent="0.3">
      <c r="A1639" t="s">
        <v>15885</v>
      </c>
      <c r="B1639" t="s">
        <v>31946</v>
      </c>
    </row>
    <row r="1640" spans="1:2" x14ac:dyDescent="0.3">
      <c r="A1640" t="s">
        <v>15906</v>
      </c>
      <c r="B1640" t="s">
        <v>31947</v>
      </c>
    </row>
    <row r="1641" spans="1:2" x14ac:dyDescent="0.3">
      <c r="A1641" t="s">
        <v>15907</v>
      </c>
      <c r="B1641" t="s">
        <v>31947</v>
      </c>
    </row>
    <row r="1642" spans="1:2" x14ac:dyDescent="0.3">
      <c r="A1642" t="s">
        <v>15918</v>
      </c>
      <c r="B1642" t="s">
        <v>31948</v>
      </c>
    </row>
    <row r="1643" spans="1:2" x14ac:dyDescent="0.3">
      <c r="A1643" t="s">
        <v>15920</v>
      </c>
      <c r="B1643" t="s">
        <v>31948</v>
      </c>
    </row>
    <row r="1644" spans="1:2" x14ac:dyDescent="0.3">
      <c r="A1644" t="s">
        <v>15922</v>
      </c>
      <c r="B1644" t="s">
        <v>31948</v>
      </c>
    </row>
    <row r="1645" spans="1:2" x14ac:dyDescent="0.3">
      <c r="A1645" t="s">
        <v>15924</v>
      </c>
      <c r="B1645" t="s">
        <v>31948</v>
      </c>
    </row>
    <row r="1646" spans="1:2" x14ac:dyDescent="0.3">
      <c r="A1646" t="s">
        <v>15928</v>
      </c>
      <c r="B1646" t="s">
        <v>31735</v>
      </c>
    </row>
    <row r="1647" spans="1:2" x14ac:dyDescent="0.3">
      <c r="A1647" t="s">
        <v>15940</v>
      </c>
      <c r="B1647" t="s">
        <v>31735</v>
      </c>
    </row>
    <row r="1648" spans="1:2" x14ac:dyDescent="0.3">
      <c r="A1648" t="s">
        <v>15970</v>
      </c>
      <c r="B1648" t="s">
        <v>31735</v>
      </c>
    </row>
    <row r="1649" spans="1:2" x14ac:dyDescent="0.3">
      <c r="A1649" t="s">
        <v>15972</v>
      </c>
      <c r="B1649" t="s">
        <v>31735</v>
      </c>
    </row>
    <row r="1650" spans="1:2" x14ac:dyDescent="0.3">
      <c r="A1650" t="s">
        <v>15974</v>
      </c>
      <c r="B1650" t="s">
        <v>31735</v>
      </c>
    </row>
    <row r="1651" spans="1:2" x14ac:dyDescent="0.3">
      <c r="A1651" t="s">
        <v>15984</v>
      </c>
      <c r="B1651" t="s">
        <v>31949</v>
      </c>
    </row>
    <row r="1652" spans="1:2" x14ac:dyDescent="0.3">
      <c r="A1652" t="s">
        <v>16069</v>
      </c>
      <c r="B1652" t="s">
        <v>31950</v>
      </c>
    </row>
    <row r="1653" spans="1:2" x14ac:dyDescent="0.3">
      <c r="A1653" t="s">
        <v>16071</v>
      </c>
      <c r="B1653" t="s">
        <v>31951</v>
      </c>
    </row>
    <row r="1654" spans="1:2" x14ac:dyDescent="0.3">
      <c r="A1654" t="s">
        <v>16107</v>
      </c>
      <c r="B1654" t="s">
        <v>31952</v>
      </c>
    </row>
    <row r="1655" spans="1:2" x14ac:dyDescent="0.3">
      <c r="A1655" t="s">
        <v>16109</v>
      </c>
      <c r="B1655" t="s">
        <v>31735</v>
      </c>
    </row>
    <row r="1656" spans="1:2" x14ac:dyDescent="0.3">
      <c r="A1656" t="s">
        <v>16109</v>
      </c>
      <c r="B1656" t="s">
        <v>31953</v>
      </c>
    </row>
    <row r="1657" spans="1:2" x14ac:dyDescent="0.3">
      <c r="A1657" t="s">
        <v>16111</v>
      </c>
      <c r="B1657" t="s">
        <v>31954</v>
      </c>
    </row>
    <row r="1658" spans="1:2" x14ac:dyDescent="0.3">
      <c r="A1658" t="s">
        <v>16113</v>
      </c>
      <c r="B1658" t="s">
        <v>31955</v>
      </c>
    </row>
    <row r="1659" spans="1:2" x14ac:dyDescent="0.3">
      <c r="A1659" t="s">
        <v>16115</v>
      </c>
      <c r="B1659" t="s">
        <v>31956</v>
      </c>
    </row>
    <row r="1660" spans="1:2" x14ac:dyDescent="0.3">
      <c r="A1660" t="s">
        <v>16115</v>
      </c>
      <c r="B1660" t="s">
        <v>31735</v>
      </c>
    </row>
    <row r="1661" spans="1:2" x14ac:dyDescent="0.3">
      <c r="A1661" t="s">
        <v>16117</v>
      </c>
      <c r="B1661" t="s">
        <v>31956</v>
      </c>
    </row>
    <row r="1662" spans="1:2" x14ac:dyDescent="0.3">
      <c r="A1662" t="s">
        <v>16117</v>
      </c>
      <c r="B1662" t="s">
        <v>31735</v>
      </c>
    </row>
    <row r="1663" spans="1:2" x14ac:dyDescent="0.3">
      <c r="A1663" t="s">
        <v>16119</v>
      </c>
      <c r="B1663" t="s">
        <v>31957</v>
      </c>
    </row>
    <row r="1664" spans="1:2" x14ac:dyDescent="0.3">
      <c r="A1664" t="s">
        <v>16119</v>
      </c>
      <c r="B1664" t="s">
        <v>31735</v>
      </c>
    </row>
    <row r="1665" spans="1:2" x14ac:dyDescent="0.3">
      <c r="A1665" t="s">
        <v>16121</v>
      </c>
      <c r="B1665" t="s">
        <v>31957</v>
      </c>
    </row>
    <row r="1666" spans="1:2" x14ac:dyDescent="0.3">
      <c r="A1666" t="s">
        <v>16121</v>
      </c>
      <c r="B1666" t="s">
        <v>31735</v>
      </c>
    </row>
    <row r="1667" spans="1:2" x14ac:dyDescent="0.3">
      <c r="A1667" t="s">
        <v>16269</v>
      </c>
      <c r="B1667" t="s">
        <v>31958</v>
      </c>
    </row>
    <row r="1668" spans="1:2" x14ac:dyDescent="0.3">
      <c r="A1668" t="s">
        <v>31959</v>
      </c>
      <c r="B1668" t="s">
        <v>31960</v>
      </c>
    </row>
    <row r="1669" spans="1:2" x14ac:dyDescent="0.3">
      <c r="A1669" t="s">
        <v>16315</v>
      </c>
      <c r="B1669" t="s">
        <v>31961</v>
      </c>
    </row>
    <row r="1670" spans="1:2" x14ac:dyDescent="0.3">
      <c r="A1670" t="s">
        <v>16317</v>
      </c>
      <c r="B1670" t="s">
        <v>31961</v>
      </c>
    </row>
    <row r="1671" spans="1:2" x14ac:dyDescent="0.3">
      <c r="A1671" t="s">
        <v>16319</v>
      </c>
      <c r="B1671" t="s">
        <v>31961</v>
      </c>
    </row>
    <row r="1672" spans="1:2" x14ac:dyDescent="0.3">
      <c r="A1672" t="s">
        <v>16323</v>
      </c>
      <c r="B1672" t="s">
        <v>31962</v>
      </c>
    </row>
    <row r="1673" spans="1:2" x14ac:dyDescent="0.3">
      <c r="A1673" t="s">
        <v>16327</v>
      </c>
      <c r="B1673" t="s">
        <v>31963</v>
      </c>
    </row>
    <row r="1674" spans="1:2" x14ac:dyDescent="0.3">
      <c r="A1674" t="s">
        <v>16329</v>
      </c>
      <c r="B1674" t="s">
        <v>31963</v>
      </c>
    </row>
    <row r="1675" spans="1:2" x14ac:dyDescent="0.3">
      <c r="A1675" t="s">
        <v>16331</v>
      </c>
      <c r="B1675" t="s">
        <v>31964</v>
      </c>
    </row>
    <row r="1676" spans="1:2" x14ac:dyDescent="0.3">
      <c r="A1676" t="s">
        <v>16333</v>
      </c>
      <c r="B1676" t="s">
        <v>31965</v>
      </c>
    </row>
    <row r="1677" spans="1:2" x14ac:dyDescent="0.3">
      <c r="A1677" t="s">
        <v>16335</v>
      </c>
      <c r="B1677" t="s">
        <v>31966</v>
      </c>
    </row>
    <row r="1678" spans="1:2" x14ac:dyDescent="0.3">
      <c r="A1678" t="s">
        <v>16337</v>
      </c>
      <c r="B1678" t="s">
        <v>31967</v>
      </c>
    </row>
    <row r="1679" spans="1:2" x14ac:dyDescent="0.3">
      <c r="A1679" t="s">
        <v>16339</v>
      </c>
      <c r="B1679" t="s">
        <v>31968</v>
      </c>
    </row>
    <row r="1680" spans="1:2" x14ac:dyDescent="0.3">
      <c r="A1680" t="s">
        <v>16345</v>
      </c>
      <c r="B1680" t="s">
        <v>31963</v>
      </c>
    </row>
    <row r="1681" spans="1:2" x14ac:dyDescent="0.3">
      <c r="A1681" t="s">
        <v>16347</v>
      </c>
      <c r="B1681" t="s">
        <v>31969</v>
      </c>
    </row>
    <row r="1682" spans="1:2" x14ac:dyDescent="0.3">
      <c r="A1682" t="s">
        <v>16349</v>
      </c>
      <c r="B1682" t="s">
        <v>31970</v>
      </c>
    </row>
    <row r="1683" spans="1:2" x14ac:dyDescent="0.3">
      <c r="A1683" t="s">
        <v>16351</v>
      </c>
      <c r="B1683" t="s">
        <v>31971</v>
      </c>
    </row>
    <row r="1684" spans="1:2" x14ac:dyDescent="0.3">
      <c r="A1684" t="s">
        <v>16353</v>
      </c>
      <c r="B1684" t="s">
        <v>31971</v>
      </c>
    </row>
    <row r="1685" spans="1:2" x14ac:dyDescent="0.3">
      <c r="A1685" t="s">
        <v>16355</v>
      </c>
      <c r="B1685" t="s">
        <v>31965</v>
      </c>
    </row>
    <row r="1686" spans="1:2" x14ac:dyDescent="0.3">
      <c r="A1686" t="s">
        <v>16357</v>
      </c>
      <c r="B1686" t="s">
        <v>31972</v>
      </c>
    </row>
    <row r="1687" spans="1:2" x14ac:dyDescent="0.3">
      <c r="A1687" t="s">
        <v>16359</v>
      </c>
      <c r="B1687" t="s">
        <v>31972</v>
      </c>
    </row>
    <row r="1688" spans="1:2" x14ac:dyDescent="0.3">
      <c r="A1688" t="s">
        <v>16361</v>
      </c>
      <c r="B1688" t="s">
        <v>31972</v>
      </c>
    </row>
    <row r="1689" spans="1:2" x14ac:dyDescent="0.3">
      <c r="A1689" t="s">
        <v>16365</v>
      </c>
      <c r="B1689" t="s">
        <v>31973</v>
      </c>
    </row>
    <row r="1690" spans="1:2" x14ac:dyDescent="0.3">
      <c r="A1690" t="s">
        <v>16367</v>
      </c>
      <c r="B1690" t="s">
        <v>31973</v>
      </c>
    </row>
    <row r="1691" spans="1:2" x14ac:dyDescent="0.3">
      <c r="A1691" t="s">
        <v>16369</v>
      </c>
      <c r="B1691" t="s">
        <v>31974</v>
      </c>
    </row>
    <row r="1692" spans="1:2" x14ac:dyDescent="0.3">
      <c r="A1692" t="s">
        <v>16371</v>
      </c>
      <c r="B1692" t="s">
        <v>31975</v>
      </c>
    </row>
    <row r="1693" spans="1:2" x14ac:dyDescent="0.3">
      <c r="A1693" t="s">
        <v>16373</v>
      </c>
      <c r="B1693" t="s">
        <v>31975</v>
      </c>
    </row>
    <row r="1694" spans="1:2" x14ac:dyDescent="0.3">
      <c r="A1694" t="s">
        <v>16381</v>
      </c>
      <c r="B1694" t="s">
        <v>31973</v>
      </c>
    </row>
    <row r="1695" spans="1:2" x14ac:dyDescent="0.3">
      <c r="A1695" t="s">
        <v>16383</v>
      </c>
      <c r="B1695" t="s">
        <v>31976</v>
      </c>
    </row>
    <row r="1696" spans="1:2" x14ac:dyDescent="0.3">
      <c r="A1696" t="s">
        <v>16387</v>
      </c>
      <c r="B1696" t="s">
        <v>31975</v>
      </c>
    </row>
    <row r="1697" spans="1:2" x14ac:dyDescent="0.3">
      <c r="A1697" t="s">
        <v>16389</v>
      </c>
      <c r="B1697" t="s">
        <v>31973</v>
      </c>
    </row>
    <row r="1698" spans="1:2" x14ac:dyDescent="0.3">
      <c r="A1698" t="s">
        <v>16409</v>
      </c>
      <c r="B1698" t="s">
        <v>31977</v>
      </c>
    </row>
    <row r="1699" spans="1:2" x14ac:dyDescent="0.3">
      <c r="A1699" t="s">
        <v>16411</v>
      </c>
      <c r="B1699" t="s">
        <v>31977</v>
      </c>
    </row>
    <row r="1700" spans="1:2" x14ac:dyDescent="0.3">
      <c r="A1700" t="s">
        <v>16413</v>
      </c>
      <c r="B1700" t="s">
        <v>31977</v>
      </c>
    </row>
    <row r="1701" spans="1:2" x14ac:dyDescent="0.3">
      <c r="A1701" t="s">
        <v>16419</v>
      </c>
      <c r="B1701" t="s">
        <v>31973</v>
      </c>
    </row>
    <row r="1702" spans="1:2" x14ac:dyDescent="0.3">
      <c r="A1702" t="s">
        <v>16421</v>
      </c>
      <c r="B1702" t="s">
        <v>31971</v>
      </c>
    </row>
    <row r="1703" spans="1:2" x14ac:dyDescent="0.3">
      <c r="A1703" t="s">
        <v>16423</v>
      </c>
      <c r="B1703" t="s">
        <v>31975</v>
      </c>
    </row>
    <row r="1704" spans="1:2" x14ac:dyDescent="0.3">
      <c r="A1704" t="s">
        <v>16425</v>
      </c>
      <c r="B1704" t="s">
        <v>31965</v>
      </c>
    </row>
    <row r="1705" spans="1:2" x14ac:dyDescent="0.3">
      <c r="A1705" t="s">
        <v>31978</v>
      </c>
      <c r="B1705" t="s">
        <v>31979</v>
      </c>
    </row>
    <row r="1706" spans="1:2" x14ac:dyDescent="0.3">
      <c r="A1706" t="s">
        <v>31980</v>
      </c>
      <c r="B1706" t="s">
        <v>31981</v>
      </c>
    </row>
    <row r="1707" spans="1:2" x14ac:dyDescent="0.3">
      <c r="A1707" t="s">
        <v>16496</v>
      </c>
      <c r="B1707" t="s">
        <v>31982</v>
      </c>
    </row>
    <row r="1708" spans="1:2" x14ac:dyDescent="0.3">
      <c r="A1708" t="s">
        <v>16498</v>
      </c>
      <c r="B1708" t="s">
        <v>31983</v>
      </c>
    </row>
    <row r="1709" spans="1:2" x14ac:dyDescent="0.3">
      <c r="A1709" t="s">
        <v>16809</v>
      </c>
      <c r="B1709" t="s">
        <v>31984</v>
      </c>
    </row>
    <row r="1710" spans="1:2" x14ac:dyDescent="0.3">
      <c r="A1710" t="s">
        <v>16811</v>
      </c>
      <c r="B1710" t="s">
        <v>31984</v>
      </c>
    </row>
    <row r="1711" spans="1:2" x14ac:dyDescent="0.3">
      <c r="A1711" t="s">
        <v>16834</v>
      </c>
      <c r="B1711" t="s">
        <v>31985</v>
      </c>
    </row>
    <row r="1712" spans="1:2" x14ac:dyDescent="0.3">
      <c r="A1712" t="s">
        <v>16872</v>
      </c>
      <c r="B1712" t="s">
        <v>31985</v>
      </c>
    </row>
    <row r="1713" spans="1:2" x14ac:dyDescent="0.3">
      <c r="A1713" t="s">
        <v>16885</v>
      </c>
      <c r="B1713" t="s">
        <v>31986</v>
      </c>
    </row>
    <row r="1714" spans="1:2" x14ac:dyDescent="0.3">
      <c r="A1714" t="s">
        <v>16886</v>
      </c>
      <c r="B1714" t="s">
        <v>31986</v>
      </c>
    </row>
    <row r="1715" spans="1:2" x14ac:dyDescent="0.3">
      <c r="A1715" t="s">
        <v>16889</v>
      </c>
      <c r="B1715" t="s">
        <v>31986</v>
      </c>
    </row>
    <row r="1716" spans="1:2" x14ac:dyDescent="0.3">
      <c r="A1716" t="s">
        <v>16890</v>
      </c>
      <c r="B1716" t="s">
        <v>31986</v>
      </c>
    </row>
    <row r="1717" spans="1:2" x14ac:dyDescent="0.3">
      <c r="A1717" t="s">
        <v>17023</v>
      </c>
      <c r="B1717" t="s">
        <v>31987</v>
      </c>
    </row>
    <row r="1718" spans="1:2" x14ac:dyDescent="0.3">
      <c r="A1718" t="s">
        <v>17077</v>
      </c>
      <c r="B1718" t="s">
        <v>31988</v>
      </c>
    </row>
    <row r="1719" spans="1:2" x14ac:dyDescent="0.3">
      <c r="A1719" t="s">
        <v>17080</v>
      </c>
      <c r="B1719" t="s">
        <v>31989</v>
      </c>
    </row>
    <row r="1720" spans="1:2" x14ac:dyDescent="0.3">
      <c r="A1720" t="s">
        <v>17081</v>
      </c>
      <c r="B1720" t="s">
        <v>31990</v>
      </c>
    </row>
    <row r="1721" spans="1:2" x14ac:dyDescent="0.3">
      <c r="A1721" t="s">
        <v>17085</v>
      </c>
      <c r="B1721" t="s">
        <v>31991</v>
      </c>
    </row>
    <row r="1722" spans="1:2" x14ac:dyDescent="0.3">
      <c r="A1722" t="s">
        <v>17086</v>
      </c>
      <c r="B1722" t="s">
        <v>31992</v>
      </c>
    </row>
    <row r="1723" spans="1:2" x14ac:dyDescent="0.3">
      <c r="A1723" t="s">
        <v>17088</v>
      </c>
      <c r="B1723" t="s">
        <v>31990</v>
      </c>
    </row>
    <row r="1724" spans="1:2" x14ac:dyDescent="0.3">
      <c r="A1724" t="s">
        <v>17098</v>
      </c>
      <c r="B1724" t="s">
        <v>31992</v>
      </c>
    </row>
    <row r="1725" spans="1:2" x14ac:dyDescent="0.3">
      <c r="A1725" t="s">
        <v>31993</v>
      </c>
      <c r="B1725" t="s">
        <v>31994</v>
      </c>
    </row>
    <row r="1726" spans="1:2" x14ac:dyDescent="0.3">
      <c r="A1726" t="s">
        <v>31995</v>
      </c>
      <c r="B1726" t="s">
        <v>31994</v>
      </c>
    </row>
    <row r="1727" spans="1:2" x14ac:dyDescent="0.3">
      <c r="A1727" t="s">
        <v>31996</v>
      </c>
      <c r="B1727" t="s">
        <v>31994</v>
      </c>
    </row>
    <row r="1728" spans="1:2" x14ac:dyDescent="0.3">
      <c r="A1728" t="s">
        <v>31997</v>
      </c>
      <c r="B1728" t="s">
        <v>31998</v>
      </c>
    </row>
    <row r="1729" spans="1:2" x14ac:dyDescent="0.3">
      <c r="A1729" t="s">
        <v>31999</v>
      </c>
      <c r="B1729" t="s">
        <v>31994</v>
      </c>
    </row>
    <row r="1730" spans="1:2" x14ac:dyDescent="0.3">
      <c r="A1730" t="s">
        <v>32000</v>
      </c>
      <c r="B1730" t="s">
        <v>32001</v>
      </c>
    </row>
    <row r="1731" spans="1:2" x14ac:dyDescent="0.3">
      <c r="A1731" t="s">
        <v>17292</v>
      </c>
      <c r="B1731" t="s">
        <v>32002</v>
      </c>
    </row>
    <row r="1732" spans="1:2" x14ac:dyDescent="0.3">
      <c r="A1732" t="s">
        <v>17296</v>
      </c>
      <c r="B1732" t="s">
        <v>31986</v>
      </c>
    </row>
    <row r="1733" spans="1:2" x14ac:dyDescent="0.3">
      <c r="A1733" t="s">
        <v>17299</v>
      </c>
      <c r="B1733" t="s">
        <v>32003</v>
      </c>
    </row>
    <row r="1734" spans="1:2" x14ac:dyDescent="0.3">
      <c r="A1734" t="s">
        <v>17301</v>
      </c>
      <c r="B1734" t="s">
        <v>32003</v>
      </c>
    </row>
    <row r="1735" spans="1:2" x14ac:dyDescent="0.3">
      <c r="A1735" t="s">
        <v>17302</v>
      </c>
      <c r="B1735" t="s">
        <v>32004</v>
      </c>
    </row>
    <row r="1736" spans="1:2" x14ac:dyDescent="0.3">
      <c r="A1736" t="s">
        <v>17307</v>
      </c>
      <c r="B1736" t="s">
        <v>32005</v>
      </c>
    </row>
    <row r="1737" spans="1:2" x14ac:dyDescent="0.3">
      <c r="A1737" t="s">
        <v>17313</v>
      </c>
      <c r="B1737" t="s">
        <v>32006</v>
      </c>
    </row>
    <row r="1738" spans="1:2" x14ac:dyDescent="0.3">
      <c r="A1738" t="s">
        <v>17315</v>
      </c>
      <c r="B1738" t="s">
        <v>32007</v>
      </c>
    </row>
    <row r="1739" spans="1:2" x14ac:dyDescent="0.3">
      <c r="A1739" t="s">
        <v>17317</v>
      </c>
      <c r="B1739" t="s">
        <v>32008</v>
      </c>
    </row>
    <row r="1740" spans="1:2" x14ac:dyDescent="0.3">
      <c r="A1740" t="s">
        <v>17319</v>
      </c>
      <c r="B1740" t="s">
        <v>32009</v>
      </c>
    </row>
    <row r="1741" spans="1:2" x14ac:dyDescent="0.3">
      <c r="A1741" t="s">
        <v>17321</v>
      </c>
      <c r="B1741" t="s">
        <v>32009</v>
      </c>
    </row>
    <row r="1742" spans="1:2" x14ac:dyDescent="0.3">
      <c r="A1742" t="s">
        <v>17322</v>
      </c>
      <c r="B1742" t="s">
        <v>32009</v>
      </c>
    </row>
    <row r="1743" spans="1:2" x14ac:dyDescent="0.3">
      <c r="A1743" t="s">
        <v>17325</v>
      </c>
      <c r="B1743" t="s">
        <v>32010</v>
      </c>
    </row>
    <row r="1744" spans="1:2" x14ac:dyDescent="0.3">
      <c r="A1744" t="s">
        <v>17326</v>
      </c>
      <c r="B1744" t="s">
        <v>32010</v>
      </c>
    </row>
    <row r="1745" spans="1:2" x14ac:dyDescent="0.3">
      <c r="A1745" t="s">
        <v>32011</v>
      </c>
      <c r="B1745" t="s">
        <v>32012</v>
      </c>
    </row>
    <row r="1746" spans="1:2" x14ac:dyDescent="0.3">
      <c r="A1746" t="s">
        <v>17329</v>
      </c>
      <c r="B1746" t="s">
        <v>32012</v>
      </c>
    </row>
    <row r="1747" spans="1:2" x14ac:dyDescent="0.3">
      <c r="A1747" t="s">
        <v>32013</v>
      </c>
      <c r="B1747" t="s">
        <v>31735</v>
      </c>
    </row>
    <row r="1748" spans="1:2" x14ac:dyDescent="0.3">
      <c r="A1748" t="s">
        <v>32013</v>
      </c>
      <c r="B1748" t="s">
        <v>32014</v>
      </c>
    </row>
    <row r="1749" spans="1:2" x14ac:dyDescent="0.3">
      <c r="A1749" t="s">
        <v>32015</v>
      </c>
      <c r="B1749" t="s">
        <v>32014</v>
      </c>
    </row>
    <row r="1750" spans="1:2" x14ac:dyDescent="0.3">
      <c r="A1750" t="s">
        <v>17331</v>
      </c>
      <c r="B1750" t="s">
        <v>32010</v>
      </c>
    </row>
    <row r="1751" spans="1:2" x14ac:dyDescent="0.3">
      <c r="A1751" t="s">
        <v>17333</v>
      </c>
      <c r="B1751" t="s">
        <v>32010</v>
      </c>
    </row>
    <row r="1752" spans="1:2" x14ac:dyDescent="0.3">
      <c r="A1752" t="s">
        <v>17335</v>
      </c>
      <c r="B1752" t="s">
        <v>32016</v>
      </c>
    </row>
    <row r="1753" spans="1:2" x14ac:dyDescent="0.3">
      <c r="A1753" t="s">
        <v>17336</v>
      </c>
      <c r="B1753" t="s">
        <v>32017</v>
      </c>
    </row>
    <row r="1754" spans="1:2" x14ac:dyDescent="0.3">
      <c r="A1754" t="s">
        <v>17337</v>
      </c>
      <c r="B1754" t="s">
        <v>32018</v>
      </c>
    </row>
    <row r="1755" spans="1:2" x14ac:dyDescent="0.3">
      <c r="A1755" t="s">
        <v>17338</v>
      </c>
      <c r="B1755" t="s">
        <v>32019</v>
      </c>
    </row>
    <row r="1756" spans="1:2" x14ac:dyDescent="0.3">
      <c r="A1756" t="s">
        <v>17339</v>
      </c>
      <c r="B1756" t="s">
        <v>32020</v>
      </c>
    </row>
    <row r="1757" spans="1:2" x14ac:dyDescent="0.3">
      <c r="A1757" t="s">
        <v>17341</v>
      </c>
      <c r="B1757" t="s">
        <v>32021</v>
      </c>
    </row>
    <row r="1758" spans="1:2" x14ac:dyDescent="0.3">
      <c r="A1758" t="s">
        <v>17343</v>
      </c>
      <c r="B1758" t="s">
        <v>32021</v>
      </c>
    </row>
    <row r="1759" spans="1:2" x14ac:dyDescent="0.3">
      <c r="A1759" t="s">
        <v>17344</v>
      </c>
      <c r="B1759" t="s">
        <v>32021</v>
      </c>
    </row>
    <row r="1760" spans="1:2" x14ac:dyDescent="0.3">
      <c r="A1760" t="s">
        <v>17346</v>
      </c>
      <c r="B1760" t="s">
        <v>32022</v>
      </c>
    </row>
    <row r="1761" spans="1:2" x14ac:dyDescent="0.3">
      <c r="A1761" t="s">
        <v>17348</v>
      </c>
      <c r="B1761" t="s">
        <v>32023</v>
      </c>
    </row>
    <row r="1762" spans="1:2" x14ac:dyDescent="0.3">
      <c r="A1762" t="s">
        <v>17350</v>
      </c>
      <c r="B1762" t="s">
        <v>32024</v>
      </c>
    </row>
    <row r="1763" spans="1:2" x14ac:dyDescent="0.3">
      <c r="A1763" t="s">
        <v>17352</v>
      </c>
      <c r="B1763" t="s">
        <v>32025</v>
      </c>
    </row>
    <row r="1764" spans="1:2" x14ac:dyDescent="0.3">
      <c r="A1764" t="s">
        <v>17354</v>
      </c>
      <c r="B1764" t="s">
        <v>32026</v>
      </c>
    </row>
    <row r="1765" spans="1:2" x14ac:dyDescent="0.3">
      <c r="A1765" t="s">
        <v>17356</v>
      </c>
      <c r="B1765" t="s">
        <v>32027</v>
      </c>
    </row>
    <row r="1766" spans="1:2" x14ac:dyDescent="0.3">
      <c r="A1766" t="s">
        <v>17358</v>
      </c>
      <c r="B1766" t="s">
        <v>32028</v>
      </c>
    </row>
    <row r="1767" spans="1:2" x14ac:dyDescent="0.3">
      <c r="A1767" t="s">
        <v>17360</v>
      </c>
      <c r="B1767" t="s">
        <v>32029</v>
      </c>
    </row>
    <row r="1768" spans="1:2" x14ac:dyDescent="0.3">
      <c r="A1768" t="s">
        <v>17362</v>
      </c>
      <c r="B1768" t="s">
        <v>31735</v>
      </c>
    </row>
    <row r="1769" spans="1:2" x14ac:dyDescent="0.3">
      <c r="A1769" t="s">
        <v>17362</v>
      </c>
      <c r="B1769" t="s">
        <v>32030</v>
      </c>
    </row>
    <row r="1770" spans="1:2" x14ac:dyDescent="0.3">
      <c r="A1770" t="s">
        <v>17364</v>
      </c>
      <c r="B1770" t="s">
        <v>31735</v>
      </c>
    </row>
    <row r="1771" spans="1:2" x14ac:dyDescent="0.3">
      <c r="A1771" t="s">
        <v>17364</v>
      </c>
      <c r="B1771" t="s">
        <v>32030</v>
      </c>
    </row>
    <row r="1772" spans="1:2" x14ac:dyDescent="0.3">
      <c r="A1772" t="s">
        <v>17366</v>
      </c>
      <c r="B1772" t="s">
        <v>32030</v>
      </c>
    </row>
    <row r="1773" spans="1:2" x14ac:dyDescent="0.3">
      <c r="A1773" t="s">
        <v>17368</v>
      </c>
      <c r="B1773" t="s">
        <v>32030</v>
      </c>
    </row>
    <row r="1774" spans="1:2" x14ac:dyDescent="0.3">
      <c r="A1774" t="s">
        <v>17378</v>
      </c>
      <c r="B1774" t="s">
        <v>48</v>
      </c>
    </row>
    <row r="1775" spans="1:2" x14ac:dyDescent="0.3">
      <c r="A1775" t="s">
        <v>17380</v>
      </c>
      <c r="B1775" t="s">
        <v>48</v>
      </c>
    </row>
    <row r="1776" spans="1:2" x14ac:dyDescent="0.3">
      <c r="A1776" t="s">
        <v>17382</v>
      </c>
      <c r="B1776" t="s">
        <v>48</v>
      </c>
    </row>
    <row r="1777" spans="1:2" x14ac:dyDescent="0.3">
      <c r="A1777" t="s">
        <v>17384</v>
      </c>
      <c r="B1777" t="s">
        <v>48</v>
      </c>
    </row>
    <row r="1778" spans="1:2" x14ac:dyDescent="0.3">
      <c r="A1778" t="s">
        <v>17387</v>
      </c>
      <c r="B1778" t="s">
        <v>32031</v>
      </c>
    </row>
    <row r="1779" spans="1:2" x14ac:dyDescent="0.3">
      <c r="A1779" t="s">
        <v>17391</v>
      </c>
      <c r="B1779" t="s">
        <v>32032</v>
      </c>
    </row>
    <row r="1780" spans="1:2" x14ac:dyDescent="0.3">
      <c r="A1780" t="s">
        <v>173</v>
      </c>
      <c r="B1780" t="s">
        <v>32033</v>
      </c>
    </row>
    <row r="1781" spans="1:2" x14ac:dyDescent="0.3">
      <c r="A1781" t="s">
        <v>17410</v>
      </c>
      <c r="B1781" t="s">
        <v>32034</v>
      </c>
    </row>
    <row r="1782" spans="1:2" x14ac:dyDescent="0.3">
      <c r="A1782" t="s">
        <v>17412</v>
      </c>
      <c r="B1782" t="s">
        <v>32034</v>
      </c>
    </row>
    <row r="1783" spans="1:2" x14ac:dyDescent="0.3">
      <c r="A1783" t="s">
        <v>17418</v>
      </c>
      <c r="B1783" t="s">
        <v>32035</v>
      </c>
    </row>
    <row r="1784" spans="1:2" x14ac:dyDescent="0.3">
      <c r="A1784" t="s">
        <v>17420</v>
      </c>
      <c r="B1784" t="s">
        <v>32036</v>
      </c>
    </row>
    <row r="1785" spans="1:2" x14ac:dyDescent="0.3">
      <c r="A1785" t="s">
        <v>17422</v>
      </c>
      <c r="B1785" t="s">
        <v>32035</v>
      </c>
    </row>
    <row r="1786" spans="1:2" x14ac:dyDescent="0.3">
      <c r="A1786" t="s">
        <v>17424</v>
      </c>
      <c r="B1786" t="s">
        <v>32036</v>
      </c>
    </row>
    <row r="1787" spans="1:2" x14ac:dyDescent="0.3">
      <c r="A1787" t="s">
        <v>17426</v>
      </c>
      <c r="B1787" t="s">
        <v>32037</v>
      </c>
    </row>
    <row r="1788" spans="1:2" x14ac:dyDescent="0.3">
      <c r="A1788" t="s">
        <v>17435</v>
      </c>
      <c r="B1788" t="s">
        <v>32038</v>
      </c>
    </row>
    <row r="1789" spans="1:2" x14ac:dyDescent="0.3">
      <c r="A1789" t="s">
        <v>17442</v>
      </c>
      <c r="B1789" t="s">
        <v>32039</v>
      </c>
    </row>
    <row r="1790" spans="1:2" x14ac:dyDescent="0.3">
      <c r="A1790" t="s">
        <v>17448</v>
      </c>
      <c r="B1790" t="s">
        <v>32040</v>
      </c>
    </row>
    <row r="1791" spans="1:2" x14ac:dyDescent="0.3">
      <c r="A1791" t="s">
        <v>17450</v>
      </c>
      <c r="B1791" t="s">
        <v>32040</v>
      </c>
    </row>
    <row r="1792" spans="1:2" x14ac:dyDescent="0.3">
      <c r="A1792" t="s">
        <v>17450</v>
      </c>
      <c r="B1792" t="s">
        <v>31735</v>
      </c>
    </row>
    <row r="1793" spans="1:2" x14ac:dyDescent="0.3">
      <c r="A1793" t="s">
        <v>17451</v>
      </c>
      <c r="B1793" t="s">
        <v>32040</v>
      </c>
    </row>
    <row r="1794" spans="1:2" x14ac:dyDescent="0.3">
      <c r="A1794" t="s">
        <v>17453</v>
      </c>
      <c r="B1794" t="s">
        <v>32040</v>
      </c>
    </row>
    <row r="1795" spans="1:2" x14ac:dyDescent="0.3">
      <c r="A1795" t="s">
        <v>17454</v>
      </c>
      <c r="B1795" t="s">
        <v>32040</v>
      </c>
    </row>
    <row r="1796" spans="1:2" x14ac:dyDescent="0.3">
      <c r="A1796" t="s">
        <v>17455</v>
      </c>
      <c r="B1796" t="s">
        <v>32040</v>
      </c>
    </row>
    <row r="1797" spans="1:2" x14ac:dyDescent="0.3">
      <c r="A1797" t="s">
        <v>17459</v>
      </c>
      <c r="B1797" t="s">
        <v>32040</v>
      </c>
    </row>
    <row r="1798" spans="1:2" x14ac:dyDescent="0.3">
      <c r="A1798" t="s">
        <v>17461</v>
      </c>
      <c r="B1798" t="s">
        <v>32040</v>
      </c>
    </row>
    <row r="1799" spans="1:2" x14ac:dyDescent="0.3">
      <c r="A1799" t="s">
        <v>17463</v>
      </c>
      <c r="B1799" t="s">
        <v>32040</v>
      </c>
    </row>
    <row r="1800" spans="1:2" x14ac:dyDescent="0.3">
      <c r="A1800" t="s">
        <v>17465</v>
      </c>
      <c r="B1800" t="s">
        <v>32040</v>
      </c>
    </row>
    <row r="1801" spans="1:2" x14ac:dyDescent="0.3">
      <c r="A1801" t="s">
        <v>17470</v>
      </c>
      <c r="B1801" t="s">
        <v>32041</v>
      </c>
    </row>
    <row r="1802" spans="1:2" x14ac:dyDescent="0.3">
      <c r="A1802" t="s">
        <v>17472</v>
      </c>
      <c r="B1802" t="s">
        <v>32041</v>
      </c>
    </row>
    <row r="1803" spans="1:2" x14ac:dyDescent="0.3">
      <c r="A1803" t="s">
        <v>17473</v>
      </c>
      <c r="B1803" t="s">
        <v>32042</v>
      </c>
    </row>
    <row r="1804" spans="1:2" x14ac:dyDescent="0.3">
      <c r="A1804" t="s">
        <v>17475</v>
      </c>
      <c r="B1804" t="s">
        <v>32042</v>
      </c>
    </row>
    <row r="1805" spans="1:2" x14ac:dyDescent="0.3">
      <c r="A1805" t="s">
        <v>17477</v>
      </c>
      <c r="B1805" t="s">
        <v>32042</v>
      </c>
    </row>
    <row r="1806" spans="1:2" x14ac:dyDescent="0.3">
      <c r="A1806" t="s">
        <v>17478</v>
      </c>
      <c r="B1806" t="s">
        <v>32042</v>
      </c>
    </row>
    <row r="1807" spans="1:2" x14ac:dyDescent="0.3">
      <c r="A1807" t="s">
        <v>17479</v>
      </c>
      <c r="B1807" t="s">
        <v>32042</v>
      </c>
    </row>
    <row r="1808" spans="1:2" x14ac:dyDescent="0.3">
      <c r="A1808" t="s">
        <v>17480</v>
      </c>
      <c r="B1808" t="s">
        <v>32042</v>
      </c>
    </row>
    <row r="1809" spans="1:2" x14ac:dyDescent="0.3">
      <c r="A1809" t="s">
        <v>17484</v>
      </c>
      <c r="B1809" t="s">
        <v>32043</v>
      </c>
    </row>
    <row r="1810" spans="1:2" x14ac:dyDescent="0.3">
      <c r="A1810" t="s">
        <v>17486</v>
      </c>
      <c r="B1810" t="s">
        <v>32043</v>
      </c>
    </row>
    <row r="1811" spans="1:2" x14ac:dyDescent="0.3">
      <c r="A1811" t="s">
        <v>17487</v>
      </c>
      <c r="B1811" t="s">
        <v>32044</v>
      </c>
    </row>
    <row r="1812" spans="1:2" x14ac:dyDescent="0.3">
      <c r="A1812" t="s">
        <v>17489</v>
      </c>
      <c r="B1812" t="s">
        <v>32044</v>
      </c>
    </row>
    <row r="1813" spans="1:2" x14ac:dyDescent="0.3">
      <c r="A1813" t="s">
        <v>17491</v>
      </c>
      <c r="B1813" t="s">
        <v>32045</v>
      </c>
    </row>
    <row r="1814" spans="1:2" x14ac:dyDescent="0.3">
      <c r="A1814" t="s">
        <v>17493</v>
      </c>
      <c r="B1814" t="s">
        <v>32046</v>
      </c>
    </row>
    <row r="1815" spans="1:2" x14ac:dyDescent="0.3">
      <c r="A1815" t="s">
        <v>17495</v>
      </c>
      <c r="B1815" t="s">
        <v>32047</v>
      </c>
    </row>
    <row r="1816" spans="1:2" x14ac:dyDescent="0.3">
      <c r="A1816" t="s">
        <v>17496</v>
      </c>
      <c r="B1816" t="s">
        <v>32048</v>
      </c>
    </row>
    <row r="1817" spans="1:2" x14ac:dyDescent="0.3">
      <c r="A1817" t="s">
        <v>17498</v>
      </c>
      <c r="B1817" t="s">
        <v>32049</v>
      </c>
    </row>
    <row r="1818" spans="1:2" x14ac:dyDescent="0.3">
      <c r="A1818" t="s">
        <v>17500</v>
      </c>
      <c r="B1818" t="s">
        <v>32050</v>
      </c>
    </row>
    <row r="1819" spans="1:2" x14ac:dyDescent="0.3">
      <c r="A1819" t="s">
        <v>17502</v>
      </c>
      <c r="B1819" t="s">
        <v>32010</v>
      </c>
    </row>
    <row r="1820" spans="1:2" x14ac:dyDescent="0.3">
      <c r="A1820" t="s">
        <v>17506</v>
      </c>
      <c r="B1820" t="s">
        <v>32051</v>
      </c>
    </row>
    <row r="1821" spans="1:2" x14ac:dyDescent="0.3">
      <c r="A1821" t="s">
        <v>17507</v>
      </c>
      <c r="B1821" t="s">
        <v>32052</v>
      </c>
    </row>
    <row r="1822" spans="1:2" x14ac:dyDescent="0.3">
      <c r="A1822" t="s">
        <v>17513</v>
      </c>
      <c r="B1822" t="s">
        <v>32053</v>
      </c>
    </row>
    <row r="1823" spans="1:2" x14ac:dyDescent="0.3">
      <c r="A1823" t="s">
        <v>17515</v>
      </c>
      <c r="B1823" t="s">
        <v>32053</v>
      </c>
    </row>
    <row r="1824" spans="1:2" x14ac:dyDescent="0.3">
      <c r="A1824" t="s">
        <v>17517</v>
      </c>
      <c r="B1824" t="s">
        <v>32053</v>
      </c>
    </row>
    <row r="1825" spans="1:2" x14ac:dyDescent="0.3">
      <c r="A1825" t="s">
        <v>17519</v>
      </c>
      <c r="B1825" t="s">
        <v>32053</v>
      </c>
    </row>
    <row r="1826" spans="1:2" x14ac:dyDescent="0.3">
      <c r="A1826" t="s">
        <v>17523</v>
      </c>
      <c r="B1826" t="s">
        <v>32053</v>
      </c>
    </row>
    <row r="1827" spans="1:2" x14ac:dyDescent="0.3">
      <c r="A1827" t="s">
        <v>17525</v>
      </c>
      <c r="B1827" t="s">
        <v>32053</v>
      </c>
    </row>
    <row r="1828" spans="1:2" x14ac:dyDescent="0.3">
      <c r="A1828" t="s">
        <v>17527</v>
      </c>
      <c r="B1828" t="s">
        <v>32054</v>
      </c>
    </row>
    <row r="1829" spans="1:2" x14ac:dyDescent="0.3">
      <c r="A1829" t="s">
        <v>17529</v>
      </c>
      <c r="B1829" t="s">
        <v>32055</v>
      </c>
    </row>
    <row r="1830" spans="1:2" x14ac:dyDescent="0.3">
      <c r="A1830" t="s">
        <v>32056</v>
      </c>
      <c r="B1830" t="s">
        <v>32054</v>
      </c>
    </row>
    <row r="1831" spans="1:2" x14ac:dyDescent="0.3">
      <c r="A1831" t="s">
        <v>17564</v>
      </c>
      <c r="B1831" t="s">
        <v>32057</v>
      </c>
    </row>
    <row r="1832" spans="1:2" x14ac:dyDescent="0.3">
      <c r="A1832" t="s">
        <v>17566</v>
      </c>
      <c r="B1832" t="s">
        <v>32058</v>
      </c>
    </row>
    <row r="1833" spans="1:2" x14ac:dyDescent="0.3">
      <c r="A1833" t="s">
        <v>17568</v>
      </c>
      <c r="B1833" t="s">
        <v>32059</v>
      </c>
    </row>
    <row r="1834" spans="1:2" x14ac:dyDescent="0.3">
      <c r="A1834" t="s">
        <v>17570</v>
      </c>
      <c r="B1834" t="s">
        <v>32060</v>
      </c>
    </row>
    <row r="1835" spans="1:2" x14ac:dyDescent="0.3">
      <c r="A1835" t="s">
        <v>17572</v>
      </c>
      <c r="B1835" t="s">
        <v>32061</v>
      </c>
    </row>
    <row r="1836" spans="1:2" x14ac:dyDescent="0.3">
      <c r="A1836" t="s">
        <v>17574</v>
      </c>
      <c r="B1836" t="s">
        <v>32059</v>
      </c>
    </row>
    <row r="1837" spans="1:2" x14ac:dyDescent="0.3">
      <c r="A1837" t="s">
        <v>17576</v>
      </c>
      <c r="B1837" t="s">
        <v>32060</v>
      </c>
    </row>
    <row r="1838" spans="1:2" x14ac:dyDescent="0.3">
      <c r="A1838" t="s">
        <v>17578</v>
      </c>
      <c r="B1838" t="s">
        <v>32062</v>
      </c>
    </row>
    <row r="1839" spans="1:2" x14ac:dyDescent="0.3">
      <c r="A1839" t="s">
        <v>17580</v>
      </c>
      <c r="B1839" t="s">
        <v>32063</v>
      </c>
    </row>
    <row r="1840" spans="1:2" x14ac:dyDescent="0.3">
      <c r="A1840" t="s">
        <v>17582</v>
      </c>
      <c r="B1840" t="s">
        <v>32064</v>
      </c>
    </row>
    <row r="1841" spans="1:2" x14ac:dyDescent="0.3">
      <c r="A1841" t="s">
        <v>17584</v>
      </c>
      <c r="B1841" t="s">
        <v>32065</v>
      </c>
    </row>
    <row r="1842" spans="1:2" x14ac:dyDescent="0.3">
      <c r="A1842" t="s">
        <v>17586</v>
      </c>
      <c r="B1842" t="s">
        <v>32066</v>
      </c>
    </row>
    <row r="1843" spans="1:2" x14ac:dyDescent="0.3">
      <c r="A1843" t="s">
        <v>17590</v>
      </c>
      <c r="B1843" t="s">
        <v>32067</v>
      </c>
    </row>
    <row r="1844" spans="1:2" x14ac:dyDescent="0.3">
      <c r="A1844" t="s">
        <v>17592</v>
      </c>
      <c r="B1844" t="s">
        <v>32068</v>
      </c>
    </row>
    <row r="1845" spans="1:2" x14ac:dyDescent="0.3">
      <c r="A1845" t="s">
        <v>17594</v>
      </c>
      <c r="B1845" t="s">
        <v>32069</v>
      </c>
    </row>
    <row r="1846" spans="1:2" x14ac:dyDescent="0.3">
      <c r="A1846" t="s">
        <v>17596</v>
      </c>
      <c r="B1846" t="s">
        <v>32070</v>
      </c>
    </row>
    <row r="1847" spans="1:2" x14ac:dyDescent="0.3">
      <c r="A1847" t="s">
        <v>17598</v>
      </c>
      <c r="B1847" t="s">
        <v>32071</v>
      </c>
    </row>
    <row r="1848" spans="1:2" x14ac:dyDescent="0.3">
      <c r="A1848" t="s">
        <v>17600</v>
      </c>
      <c r="B1848" t="s">
        <v>32072</v>
      </c>
    </row>
    <row r="1849" spans="1:2" x14ac:dyDescent="0.3">
      <c r="A1849" t="s">
        <v>17602</v>
      </c>
      <c r="B1849" t="s">
        <v>32072</v>
      </c>
    </row>
    <row r="1850" spans="1:2" x14ac:dyDescent="0.3">
      <c r="A1850" t="s">
        <v>17608</v>
      </c>
      <c r="B1850" t="s">
        <v>32073</v>
      </c>
    </row>
    <row r="1851" spans="1:2" x14ac:dyDescent="0.3">
      <c r="A1851" t="s">
        <v>17610</v>
      </c>
      <c r="B1851" t="s">
        <v>32073</v>
      </c>
    </row>
    <row r="1852" spans="1:2" x14ac:dyDescent="0.3">
      <c r="A1852" t="s">
        <v>17612</v>
      </c>
      <c r="B1852" t="s">
        <v>32073</v>
      </c>
    </row>
    <row r="1853" spans="1:2" x14ac:dyDescent="0.3">
      <c r="A1853" t="s">
        <v>17614</v>
      </c>
      <c r="B1853" t="s">
        <v>32073</v>
      </c>
    </row>
    <row r="1854" spans="1:2" x14ac:dyDescent="0.3">
      <c r="A1854" t="s">
        <v>17616</v>
      </c>
      <c r="B1854" t="s">
        <v>32074</v>
      </c>
    </row>
    <row r="1855" spans="1:2" x14ac:dyDescent="0.3">
      <c r="A1855" t="s">
        <v>17618</v>
      </c>
      <c r="B1855" t="s">
        <v>32074</v>
      </c>
    </row>
    <row r="1856" spans="1:2" x14ac:dyDescent="0.3">
      <c r="A1856" t="s">
        <v>17620</v>
      </c>
      <c r="B1856" t="s">
        <v>32074</v>
      </c>
    </row>
    <row r="1857" spans="1:2" x14ac:dyDescent="0.3">
      <c r="A1857" t="s">
        <v>17622</v>
      </c>
      <c r="B1857" t="s">
        <v>32074</v>
      </c>
    </row>
    <row r="1858" spans="1:2" x14ac:dyDescent="0.3">
      <c r="A1858" t="s">
        <v>17624</v>
      </c>
      <c r="B1858" t="s">
        <v>32074</v>
      </c>
    </row>
    <row r="1859" spans="1:2" x14ac:dyDescent="0.3">
      <c r="A1859" t="s">
        <v>17626</v>
      </c>
      <c r="B1859" t="s">
        <v>32074</v>
      </c>
    </row>
    <row r="1860" spans="1:2" x14ac:dyDescent="0.3">
      <c r="A1860" t="s">
        <v>17628</v>
      </c>
      <c r="B1860" t="s">
        <v>32074</v>
      </c>
    </row>
    <row r="1861" spans="1:2" x14ac:dyDescent="0.3">
      <c r="A1861" t="s">
        <v>17630</v>
      </c>
      <c r="B1861" t="s">
        <v>32074</v>
      </c>
    </row>
    <row r="1862" spans="1:2" x14ac:dyDescent="0.3">
      <c r="A1862" t="s">
        <v>17632</v>
      </c>
      <c r="B1862" t="s">
        <v>32074</v>
      </c>
    </row>
    <row r="1863" spans="1:2" x14ac:dyDescent="0.3">
      <c r="A1863" t="s">
        <v>17636</v>
      </c>
      <c r="B1863" t="s">
        <v>32074</v>
      </c>
    </row>
    <row r="1864" spans="1:2" x14ac:dyDescent="0.3">
      <c r="A1864" t="s">
        <v>17640</v>
      </c>
      <c r="B1864" t="s">
        <v>32075</v>
      </c>
    </row>
    <row r="1865" spans="1:2" x14ac:dyDescent="0.3">
      <c r="A1865" t="s">
        <v>17642</v>
      </c>
      <c r="B1865" t="s">
        <v>32076</v>
      </c>
    </row>
    <row r="1866" spans="1:2" x14ac:dyDescent="0.3">
      <c r="A1866" t="s">
        <v>17644</v>
      </c>
      <c r="B1866" t="s">
        <v>32075</v>
      </c>
    </row>
    <row r="1867" spans="1:2" x14ac:dyDescent="0.3">
      <c r="A1867" t="s">
        <v>17646</v>
      </c>
      <c r="B1867" t="s">
        <v>32076</v>
      </c>
    </row>
    <row r="1868" spans="1:2" x14ac:dyDescent="0.3">
      <c r="A1868" t="s">
        <v>17647</v>
      </c>
      <c r="B1868" t="s">
        <v>32077</v>
      </c>
    </row>
    <row r="1869" spans="1:2" x14ac:dyDescent="0.3">
      <c r="A1869" t="s">
        <v>17649</v>
      </c>
      <c r="B1869" t="s">
        <v>32078</v>
      </c>
    </row>
    <row r="1870" spans="1:2" x14ac:dyDescent="0.3">
      <c r="A1870" t="s">
        <v>17651</v>
      </c>
      <c r="B1870" t="s">
        <v>32079</v>
      </c>
    </row>
    <row r="1871" spans="1:2" x14ac:dyDescent="0.3">
      <c r="A1871" t="s">
        <v>17653</v>
      </c>
      <c r="B1871" t="s">
        <v>32079</v>
      </c>
    </row>
    <row r="1872" spans="1:2" x14ac:dyDescent="0.3">
      <c r="A1872" t="s">
        <v>17665</v>
      </c>
      <c r="B1872" t="s">
        <v>32080</v>
      </c>
    </row>
    <row r="1873" spans="1:2" x14ac:dyDescent="0.3">
      <c r="A1873" t="s">
        <v>17667</v>
      </c>
      <c r="B1873" t="s">
        <v>32081</v>
      </c>
    </row>
    <row r="1874" spans="1:2" x14ac:dyDescent="0.3">
      <c r="A1874" t="s">
        <v>17701</v>
      </c>
      <c r="B1874" t="s">
        <v>32082</v>
      </c>
    </row>
    <row r="1875" spans="1:2" x14ac:dyDescent="0.3">
      <c r="A1875" t="s">
        <v>17703</v>
      </c>
      <c r="B1875" t="s">
        <v>32083</v>
      </c>
    </row>
    <row r="1876" spans="1:2" x14ac:dyDescent="0.3">
      <c r="A1876" t="s">
        <v>17722</v>
      </c>
      <c r="B1876" t="s">
        <v>32084</v>
      </c>
    </row>
    <row r="1877" spans="1:2" x14ac:dyDescent="0.3">
      <c r="A1877" t="s">
        <v>17725</v>
      </c>
      <c r="B1877" t="s">
        <v>32085</v>
      </c>
    </row>
    <row r="1878" spans="1:2" x14ac:dyDescent="0.3">
      <c r="A1878" t="s">
        <v>17727</v>
      </c>
      <c r="B1878" t="s">
        <v>32085</v>
      </c>
    </row>
    <row r="1879" spans="1:2" x14ac:dyDescent="0.3">
      <c r="A1879" t="s">
        <v>17739</v>
      </c>
      <c r="B1879" t="s">
        <v>32086</v>
      </c>
    </row>
    <row r="1880" spans="1:2" x14ac:dyDescent="0.3">
      <c r="A1880" t="s">
        <v>17741</v>
      </c>
      <c r="B1880" t="s">
        <v>32086</v>
      </c>
    </row>
    <row r="1881" spans="1:2" x14ac:dyDescent="0.3">
      <c r="A1881" t="s">
        <v>17745</v>
      </c>
      <c r="B1881" t="s">
        <v>32085</v>
      </c>
    </row>
    <row r="1882" spans="1:2" x14ac:dyDescent="0.3">
      <c r="A1882" t="s">
        <v>17751</v>
      </c>
      <c r="B1882" t="s">
        <v>32087</v>
      </c>
    </row>
    <row r="1883" spans="1:2" x14ac:dyDescent="0.3">
      <c r="A1883" t="s">
        <v>17764</v>
      </c>
      <c r="B1883" t="s">
        <v>32088</v>
      </c>
    </row>
    <row r="1884" spans="1:2" x14ac:dyDescent="0.3">
      <c r="A1884" t="s">
        <v>17790</v>
      </c>
      <c r="B1884" t="s">
        <v>32089</v>
      </c>
    </row>
    <row r="1885" spans="1:2" x14ac:dyDescent="0.3">
      <c r="A1885" t="s">
        <v>17792</v>
      </c>
      <c r="B1885" t="s">
        <v>32090</v>
      </c>
    </row>
    <row r="1886" spans="1:2" x14ac:dyDescent="0.3">
      <c r="A1886" t="s">
        <v>17808</v>
      </c>
      <c r="B1886" t="s">
        <v>32091</v>
      </c>
    </row>
    <row r="1887" spans="1:2" x14ac:dyDescent="0.3">
      <c r="A1887" t="s">
        <v>17810</v>
      </c>
      <c r="B1887" t="s">
        <v>32092</v>
      </c>
    </row>
    <row r="1888" spans="1:2" x14ac:dyDescent="0.3">
      <c r="A1888" t="s">
        <v>17817</v>
      </c>
      <c r="B1888" t="s">
        <v>32093</v>
      </c>
    </row>
    <row r="1889" spans="1:2" x14ac:dyDescent="0.3">
      <c r="A1889" t="s">
        <v>17819</v>
      </c>
      <c r="B1889" t="s">
        <v>32093</v>
      </c>
    </row>
    <row r="1890" spans="1:2" x14ac:dyDescent="0.3">
      <c r="A1890" t="s">
        <v>17821</v>
      </c>
      <c r="B1890" t="s">
        <v>32094</v>
      </c>
    </row>
    <row r="1891" spans="1:2" x14ac:dyDescent="0.3">
      <c r="A1891" t="s">
        <v>17823</v>
      </c>
      <c r="B1891" t="s">
        <v>32094</v>
      </c>
    </row>
    <row r="1892" spans="1:2" x14ac:dyDescent="0.3">
      <c r="A1892" t="s">
        <v>17851</v>
      </c>
      <c r="B1892" t="s">
        <v>32095</v>
      </c>
    </row>
    <row r="1893" spans="1:2" x14ac:dyDescent="0.3">
      <c r="A1893" t="s">
        <v>17865</v>
      </c>
      <c r="B1893" t="s">
        <v>32096</v>
      </c>
    </row>
    <row r="1894" spans="1:2" x14ac:dyDescent="0.3">
      <c r="A1894" t="s">
        <v>17869</v>
      </c>
      <c r="B1894" t="s">
        <v>32097</v>
      </c>
    </row>
    <row r="1895" spans="1:2" x14ac:dyDescent="0.3">
      <c r="A1895" t="s">
        <v>17966</v>
      </c>
      <c r="B1895" t="s">
        <v>32098</v>
      </c>
    </row>
    <row r="1896" spans="1:2" x14ac:dyDescent="0.3">
      <c r="A1896" t="s">
        <v>18023</v>
      </c>
      <c r="B1896" t="s">
        <v>32099</v>
      </c>
    </row>
    <row r="1897" spans="1:2" x14ac:dyDescent="0.3">
      <c r="A1897" t="s">
        <v>18116</v>
      </c>
      <c r="B1897" t="s">
        <v>32100</v>
      </c>
    </row>
    <row r="1898" spans="1:2" x14ac:dyDescent="0.3">
      <c r="A1898" t="s">
        <v>18200</v>
      </c>
      <c r="B1898" t="s">
        <v>32101</v>
      </c>
    </row>
    <row r="1899" spans="1:2" x14ac:dyDescent="0.3">
      <c r="A1899" t="s">
        <v>18241</v>
      </c>
      <c r="B1899" t="s">
        <v>32102</v>
      </c>
    </row>
    <row r="1900" spans="1:2" x14ac:dyDescent="0.3">
      <c r="A1900" t="s">
        <v>18310</v>
      </c>
      <c r="B1900" t="s">
        <v>32103</v>
      </c>
    </row>
    <row r="1901" spans="1:2" x14ac:dyDescent="0.3">
      <c r="A1901" t="s">
        <v>18352</v>
      </c>
      <c r="B1901" t="s">
        <v>32104</v>
      </c>
    </row>
    <row r="1902" spans="1:2" x14ac:dyDescent="0.3">
      <c r="A1902" t="s">
        <v>18401</v>
      </c>
      <c r="B1902" t="s">
        <v>32105</v>
      </c>
    </row>
    <row r="1903" spans="1:2" x14ac:dyDescent="0.3">
      <c r="A1903" t="s">
        <v>18449</v>
      </c>
      <c r="B1903" t="s">
        <v>32106</v>
      </c>
    </row>
    <row r="1904" spans="1:2" x14ac:dyDescent="0.3">
      <c r="A1904" t="s">
        <v>18504</v>
      </c>
      <c r="B1904" t="s">
        <v>32107</v>
      </c>
    </row>
    <row r="1905" spans="1:2" x14ac:dyDescent="0.3">
      <c r="A1905" t="s">
        <v>18508</v>
      </c>
      <c r="B1905" t="s">
        <v>32108</v>
      </c>
    </row>
    <row r="1906" spans="1:2" x14ac:dyDescent="0.3">
      <c r="A1906" t="s">
        <v>18526</v>
      </c>
      <c r="B1906" t="s">
        <v>32109</v>
      </c>
    </row>
    <row r="1907" spans="1:2" x14ac:dyDescent="0.3">
      <c r="A1907" t="s">
        <v>113</v>
      </c>
      <c r="B1907" t="s">
        <v>32110</v>
      </c>
    </row>
    <row r="1908" spans="1:2" x14ac:dyDescent="0.3">
      <c r="A1908" t="s">
        <v>18551</v>
      </c>
      <c r="B1908" t="s">
        <v>31735</v>
      </c>
    </row>
    <row r="1909" spans="1:2" x14ac:dyDescent="0.3">
      <c r="A1909" t="s">
        <v>115</v>
      </c>
      <c r="B1909" t="s">
        <v>32111</v>
      </c>
    </row>
    <row r="1910" spans="1:2" x14ac:dyDescent="0.3">
      <c r="A1910" t="s">
        <v>18569</v>
      </c>
      <c r="B1910" t="s">
        <v>32112</v>
      </c>
    </row>
    <row r="1911" spans="1:2" x14ac:dyDescent="0.3">
      <c r="A1911" t="s">
        <v>18575</v>
      </c>
      <c r="B1911" t="s">
        <v>32113</v>
      </c>
    </row>
    <row r="1912" spans="1:2" x14ac:dyDescent="0.3">
      <c r="A1912" t="s">
        <v>18581</v>
      </c>
      <c r="B1912" t="s">
        <v>32114</v>
      </c>
    </row>
    <row r="1913" spans="1:2" x14ac:dyDescent="0.3">
      <c r="A1913" t="s">
        <v>18601</v>
      </c>
      <c r="B1913" t="s">
        <v>32115</v>
      </c>
    </row>
    <row r="1914" spans="1:2" x14ac:dyDescent="0.3">
      <c r="A1914" t="s">
        <v>18612</v>
      </c>
      <c r="B1914" t="s">
        <v>31735</v>
      </c>
    </row>
    <row r="1915" spans="1:2" x14ac:dyDescent="0.3">
      <c r="A1915" t="s">
        <v>18620</v>
      </c>
      <c r="B1915" t="s">
        <v>32115</v>
      </c>
    </row>
    <row r="1916" spans="1:2" x14ac:dyDescent="0.3">
      <c r="A1916" t="s">
        <v>18757</v>
      </c>
      <c r="B1916" t="s">
        <v>32116</v>
      </c>
    </row>
    <row r="1917" spans="1:2" x14ac:dyDescent="0.3">
      <c r="A1917" t="s">
        <v>18759</v>
      </c>
      <c r="B1917" t="s">
        <v>32117</v>
      </c>
    </row>
    <row r="1918" spans="1:2" x14ac:dyDescent="0.3">
      <c r="A1918" t="s">
        <v>32118</v>
      </c>
      <c r="B1918" t="s">
        <v>32119</v>
      </c>
    </row>
    <row r="1919" spans="1:2" x14ac:dyDescent="0.3">
      <c r="A1919" t="s">
        <v>18769</v>
      </c>
      <c r="B1919" t="s">
        <v>32120</v>
      </c>
    </row>
    <row r="1920" spans="1:2" x14ac:dyDescent="0.3">
      <c r="A1920" t="s">
        <v>18834</v>
      </c>
      <c r="B1920" t="s">
        <v>32121</v>
      </c>
    </row>
    <row r="1921" spans="1:2" x14ac:dyDescent="0.3">
      <c r="A1921" t="s">
        <v>18842</v>
      </c>
      <c r="B1921" t="s">
        <v>32122</v>
      </c>
    </row>
    <row r="1922" spans="1:2" x14ac:dyDescent="0.3">
      <c r="A1922" t="s">
        <v>18844</v>
      </c>
      <c r="B1922" t="s">
        <v>32123</v>
      </c>
    </row>
    <row r="1923" spans="1:2" x14ac:dyDescent="0.3">
      <c r="A1923" t="s">
        <v>18846</v>
      </c>
      <c r="B1923" t="s">
        <v>32124</v>
      </c>
    </row>
    <row r="1924" spans="1:2" x14ac:dyDescent="0.3">
      <c r="A1924" t="s">
        <v>18856</v>
      </c>
      <c r="B1924" t="s">
        <v>32125</v>
      </c>
    </row>
    <row r="1925" spans="1:2" x14ac:dyDescent="0.3">
      <c r="A1925" t="s">
        <v>18878</v>
      </c>
      <c r="B1925" t="s">
        <v>32126</v>
      </c>
    </row>
    <row r="1926" spans="1:2" x14ac:dyDescent="0.3">
      <c r="A1926" t="s">
        <v>18880</v>
      </c>
      <c r="B1926" t="s">
        <v>32127</v>
      </c>
    </row>
    <row r="1927" spans="1:2" x14ac:dyDescent="0.3">
      <c r="A1927" t="s">
        <v>18882</v>
      </c>
      <c r="B1927" t="s">
        <v>32128</v>
      </c>
    </row>
    <row r="1928" spans="1:2" x14ac:dyDescent="0.3">
      <c r="A1928" t="s">
        <v>18883</v>
      </c>
      <c r="B1928" t="s">
        <v>32128</v>
      </c>
    </row>
    <row r="1929" spans="1:2" x14ac:dyDescent="0.3">
      <c r="A1929" t="s">
        <v>18885</v>
      </c>
      <c r="B1929" t="s">
        <v>32127</v>
      </c>
    </row>
    <row r="1930" spans="1:2" x14ac:dyDescent="0.3">
      <c r="A1930" t="s">
        <v>18899</v>
      </c>
      <c r="B1930" t="s">
        <v>32129</v>
      </c>
    </row>
    <row r="1931" spans="1:2" x14ac:dyDescent="0.3">
      <c r="A1931" t="s">
        <v>18905</v>
      </c>
      <c r="B1931" t="s">
        <v>32128</v>
      </c>
    </row>
    <row r="1932" spans="1:2" x14ac:dyDescent="0.3">
      <c r="A1932" t="s">
        <v>18911</v>
      </c>
      <c r="B1932" t="s">
        <v>32127</v>
      </c>
    </row>
    <row r="1933" spans="1:2" x14ac:dyDescent="0.3">
      <c r="A1933" t="s">
        <v>18915</v>
      </c>
      <c r="B1933" t="s">
        <v>32128</v>
      </c>
    </row>
    <row r="1934" spans="1:2" x14ac:dyDescent="0.3">
      <c r="A1934" t="s">
        <v>18925</v>
      </c>
      <c r="B1934" t="s">
        <v>32126</v>
      </c>
    </row>
    <row r="1935" spans="1:2" x14ac:dyDescent="0.3">
      <c r="A1935" t="s">
        <v>18940</v>
      </c>
      <c r="B1935" t="s">
        <v>32128</v>
      </c>
    </row>
    <row r="1936" spans="1:2" x14ac:dyDescent="0.3">
      <c r="A1936" t="s">
        <v>18946</v>
      </c>
      <c r="B1936" t="s">
        <v>32130</v>
      </c>
    </row>
    <row r="1937" spans="1:2" x14ac:dyDescent="0.3">
      <c r="A1937" t="s">
        <v>18947</v>
      </c>
      <c r="B1937" t="s">
        <v>32130</v>
      </c>
    </row>
    <row r="1938" spans="1:2" x14ac:dyDescent="0.3">
      <c r="A1938" t="s">
        <v>18961</v>
      </c>
      <c r="B1938" t="s">
        <v>32131</v>
      </c>
    </row>
    <row r="1939" spans="1:2" x14ac:dyDescent="0.3">
      <c r="A1939" t="s">
        <v>18975</v>
      </c>
      <c r="B1939" t="s">
        <v>32131</v>
      </c>
    </row>
    <row r="1940" spans="1:2" x14ac:dyDescent="0.3">
      <c r="A1940" t="s">
        <v>18978</v>
      </c>
      <c r="B1940" t="s">
        <v>32132</v>
      </c>
    </row>
    <row r="1941" spans="1:2" x14ac:dyDescent="0.3">
      <c r="A1941" t="s">
        <v>19006</v>
      </c>
      <c r="B1941" t="s">
        <v>32133</v>
      </c>
    </row>
    <row r="1942" spans="1:2" x14ac:dyDescent="0.3">
      <c r="A1942" t="s">
        <v>19008</v>
      </c>
      <c r="B1942" t="s">
        <v>32134</v>
      </c>
    </row>
    <row r="1943" spans="1:2" x14ac:dyDescent="0.3">
      <c r="A1943" t="s">
        <v>19010</v>
      </c>
      <c r="B1943" t="s">
        <v>32134</v>
      </c>
    </row>
    <row r="1944" spans="1:2" x14ac:dyDescent="0.3">
      <c r="A1944" t="s">
        <v>19017</v>
      </c>
      <c r="B1944" t="s">
        <v>32135</v>
      </c>
    </row>
    <row r="1945" spans="1:2" x14ac:dyDescent="0.3">
      <c r="A1945" t="s">
        <v>19020</v>
      </c>
      <c r="B1945" t="s">
        <v>32135</v>
      </c>
    </row>
    <row r="1946" spans="1:2" x14ac:dyDescent="0.3">
      <c r="A1946" t="s">
        <v>19027</v>
      </c>
      <c r="B1946" t="s">
        <v>32136</v>
      </c>
    </row>
    <row r="1947" spans="1:2" x14ac:dyDescent="0.3">
      <c r="A1947" t="s">
        <v>19060</v>
      </c>
      <c r="B1947" t="s">
        <v>32137</v>
      </c>
    </row>
    <row r="1948" spans="1:2" x14ac:dyDescent="0.3">
      <c r="A1948" t="s">
        <v>19062</v>
      </c>
      <c r="B1948" t="s">
        <v>32137</v>
      </c>
    </row>
    <row r="1949" spans="1:2" x14ac:dyDescent="0.3">
      <c r="A1949" t="s">
        <v>19064</v>
      </c>
      <c r="B1949" t="s">
        <v>32138</v>
      </c>
    </row>
    <row r="1950" spans="1:2" x14ac:dyDescent="0.3">
      <c r="A1950" t="s">
        <v>19065</v>
      </c>
      <c r="B1950" t="s">
        <v>32137</v>
      </c>
    </row>
    <row r="1951" spans="1:2" x14ac:dyDescent="0.3">
      <c r="A1951" t="s">
        <v>19071</v>
      </c>
      <c r="B1951" t="s">
        <v>32139</v>
      </c>
    </row>
    <row r="1952" spans="1:2" x14ac:dyDescent="0.3">
      <c r="A1952" t="s">
        <v>19073</v>
      </c>
      <c r="B1952" t="s">
        <v>32140</v>
      </c>
    </row>
    <row r="1953" spans="1:2" x14ac:dyDescent="0.3">
      <c r="A1953" t="s">
        <v>19084</v>
      </c>
      <c r="B1953" t="s">
        <v>32141</v>
      </c>
    </row>
    <row r="1954" spans="1:2" x14ac:dyDescent="0.3">
      <c r="A1954" t="s">
        <v>19104</v>
      </c>
      <c r="B1954" t="s">
        <v>32142</v>
      </c>
    </row>
    <row r="1955" spans="1:2" x14ac:dyDescent="0.3">
      <c r="A1955" t="s">
        <v>19112</v>
      </c>
      <c r="B1955" t="s">
        <v>32143</v>
      </c>
    </row>
    <row r="1956" spans="1:2" x14ac:dyDescent="0.3">
      <c r="A1956" t="s">
        <v>19118</v>
      </c>
      <c r="B1956" t="s">
        <v>32144</v>
      </c>
    </row>
    <row r="1957" spans="1:2" x14ac:dyDescent="0.3">
      <c r="A1957" t="s">
        <v>19122</v>
      </c>
      <c r="B1957" t="s">
        <v>32145</v>
      </c>
    </row>
    <row r="1958" spans="1:2" x14ac:dyDescent="0.3">
      <c r="A1958" t="s">
        <v>19124</v>
      </c>
      <c r="B1958" t="s">
        <v>32146</v>
      </c>
    </row>
    <row r="1959" spans="1:2" x14ac:dyDescent="0.3">
      <c r="A1959" t="s">
        <v>19138</v>
      </c>
      <c r="B1959" t="s">
        <v>32131</v>
      </c>
    </row>
    <row r="1960" spans="1:2" x14ac:dyDescent="0.3">
      <c r="A1960" t="s">
        <v>19140</v>
      </c>
      <c r="B1960" t="s">
        <v>32132</v>
      </c>
    </row>
    <row r="1961" spans="1:2" x14ac:dyDescent="0.3">
      <c r="A1961" t="s">
        <v>19152</v>
      </c>
      <c r="B1961" t="s">
        <v>32147</v>
      </c>
    </row>
    <row r="1962" spans="1:2" x14ac:dyDescent="0.3">
      <c r="A1962" t="s">
        <v>117</v>
      </c>
      <c r="B1962" t="s">
        <v>32131</v>
      </c>
    </row>
    <row r="1963" spans="1:2" x14ac:dyDescent="0.3">
      <c r="A1963" t="s">
        <v>119</v>
      </c>
      <c r="B1963" t="s">
        <v>32132</v>
      </c>
    </row>
    <row r="1964" spans="1:2" x14ac:dyDescent="0.3">
      <c r="A1964" t="s">
        <v>19173</v>
      </c>
      <c r="B1964" t="s">
        <v>32148</v>
      </c>
    </row>
    <row r="1965" spans="1:2" x14ac:dyDescent="0.3">
      <c r="A1965" t="s">
        <v>19175</v>
      </c>
      <c r="B1965" t="s">
        <v>32149</v>
      </c>
    </row>
    <row r="1966" spans="1:2" x14ac:dyDescent="0.3">
      <c r="A1966" t="s">
        <v>19177</v>
      </c>
      <c r="B1966" t="s">
        <v>32147</v>
      </c>
    </row>
    <row r="1967" spans="1:2" x14ac:dyDescent="0.3">
      <c r="A1967" t="s">
        <v>121</v>
      </c>
      <c r="B1967" t="s">
        <v>32147</v>
      </c>
    </row>
    <row r="1968" spans="1:2" x14ac:dyDescent="0.3">
      <c r="A1968" t="s">
        <v>19263</v>
      </c>
      <c r="B1968" t="s">
        <v>32150</v>
      </c>
    </row>
    <row r="1969" spans="1:2" x14ac:dyDescent="0.3">
      <c r="A1969" t="s">
        <v>19265</v>
      </c>
      <c r="B1969" t="s">
        <v>32151</v>
      </c>
    </row>
    <row r="1970" spans="1:2" x14ac:dyDescent="0.3">
      <c r="A1970" t="s">
        <v>19273</v>
      </c>
      <c r="B1970" t="s">
        <v>32140</v>
      </c>
    </row>
    <row r="1971" spans="1:2" x14ac:dyDescent="0.3">
      <c r="A1971" t="s">
        <v>19276</v>
      </c>
      <c r="B1971" t="s">
        <v>32152</v>
      </c>
    </row>
    <row r="1972" spans="1:2" x14ac:dyDescent="0.3">
      <c r="A1972" t="s">
        <v>19281</v>
      </c>
      <c r="B1972" t="s">
        <v>32153</v>
      </c>
    </row>
    <row r="1973" spans="1:2" x14ac:dyDescent="0.3">
      <c r="A1973" t="s">
        <v>19283</v>
      </c>
      <c r="B1973" t="s">
        <v>32154</v>
      </c>
    </row>
    <row r="1974" spans="1:2" x14ac:dyDescent="0.3">
      <c r="A1974" t="s">
        <v>19287</v>
      </c>
      <c r="B1974" t="s">
        <v>32155</v>
      </c>
    </row>
    <row r="1975" spans="1:2" x14ac:dyDescent="0.3">
      <c r="A1975" t="s">
        <v>19289</v>
      </c>
      <c r="B1975" t="s">
        <v>32156</v>
      </c>
    </row>
    <row r="1976" spans="1:2" x14ac:dyDescent="0.3">
      <c r="A1976" t="s">
        <v>19293</v>
      </c>
      <c r="B1976" t="s">
        <v>32157</v>
      </c>
    </row>
    <row r="1977" spans="1:2" x14ac:dyDescent="0.3">
      <c r="A1977" t="s">
        <v>19301</v>
      </c>
      <c r="B1977" t="s">
        <v>32156</v>
      </c>
    </row>
    <row r="1978" spans="1:2" x14ac:dyDescent="0.3">
      <c r="A1978" t="s">
        <v>19307</v>
      </c>
      <c r="B1978" t="s">
        <v>32158</v>
      </c>
    </row>
    <row r="1979" spans="1:2" x14ac:dyDescent="0.3">
      <c r="A1979" t="s">
        <v>19309</v>
      </c>
      <c r="B1979" t="s">
        <v>32158</v>
      </c>
    </row>
    <row r="1980" spans="1:2" x14ac:dyDescent="0.3">
      <c r="A1980" t="s">
        <v>19311</v>
      </c>
      <c r="B1980" t="s">
        <v>32158</v>
      </c>
    </row>
    <row r="1981" spans="1:2" x14ac:dyDescent="0.3">
      <c r="A1981" t="s">
        <v>19317</v>
      </c>
      <c r="B1981" t="s">
        <v>32157</v>
      </c>
    </row>
    <row r="1982" spans="1:2" x14ac:dyDescent="0.3">
      <c r="A1982" t="s">
        <v>19323</v>
      </c>
      <c r="B1982" t="s">
        <v>32159</v>
      </c>
    </row>
    <row r="1983" spans="1:2" x14ac:dyDescent="0.3">
      <c r="A1983" t="s">
        <v>19329</v>
      </c>
      <c r="B1983" t="s">
        <v>32160</v>
      </c>
    </row>
    <row r="1984" spans="1:2" x14ac:dyDescent="0.3">
      <c r="A1984" t="s">
        <v>19333</v>
      </c>
      <c r="B1984" t="s">
        <v>32161</v>
      </c>
    </row>
    <row r="1985" spans="1:2" x14ac:dyDescent="0.3">
      <c r="A1985" t="s">
        <v>19343</v>
      </c>
      <c r="B1985" t="s">
        <v>32162</v>
      </c>
    </row>
    <row r="1986" spans="1:2" x14ac:dyDescent="0.3">
      <c r="A1986" t="s">
        <v>19349</v>
      </c>
      <c r="B1986" t="s">
        <v>32163</v>
      </c>
    </row>
    <row r="1987" spans="1:2" x14ac:dyDescent="0.3">
      <c r="A1987" t="s">
        <v>19380</v>
      </c>
      <c r="B1987" t="s">
        <v>32164</v>
      </c>
    </row>
    <row r="1988" spans="1:2" x14ac:dyDescent="0.3">
      <c r="A1988" t="s">
        <v>19381</v>
      </c>
      <c r="B1988" t="s">
        <v>32164</v>
      </c>
    </row>
    <row r="1989" spans="1:2" x14ac:dyDescent="0.3">
      <c r="A1989" t="s">
        <v>19385</v>
      </c>
      <c r="B1989" t="s">
        <v>32164</v>
      </c>
    </row>
    <row r="1990" spans="1:2" x14ac:dyDescent="0.3">
      <c r="A1990" t="s">
        <v>19393</v>
      </c>
      <c r="B1990" t="s">
        <v>32165</v>
      </c>
    </row>
    <row r="1991" spans="1:2" x14ac:dyDescent="0.3">
      <c r="A1991" t="s">
        <v>19395</v>
      </c>
      <c r="B1991" t="s">
        <v>32166</v>
      </c>
    </row>
    <row r="1992" spans="1:2" x14ac:dyDescent="0.3">
      <c r="A1992" t="s">
        <v>19403</v>
      </c>
      <c r="B1992" t="s">
        <v>32167</v>
      </c>
    </row>
    <row r="1993" spans="1:2" x14ac:dyDescent="0.3">
      <c r="A1993" t="s">
        <v>19405</v>
      </c>
      <c r="B1993" t="s">
        <v>32167</v>
      </c>
    </row>
    <row r="1994" spans="1:2" x14ac:dyDescent="0.3">
      <c r="A1994" t="s">
        <v>19448</v>
      </c>
      <c r="B1994" t="s">
        <v>32168</v>
      </c>
    </row>
    <row r="1995" spans="1:2" x14ac:dyDescent="0.3">
      <c r="A1995" t="s">
        <v>19454</v>
      </c>
      <c r="B1995" t="s">
        <v>32169</v>
      </c>
    </row>
    <row r="1996" spans="1:2" x14ac:dyDescent="0.3">
      <c r="A1996" t="s">
        <v>19469</v>
      </c>
      <c r="B1996" t="s">
        <v>32170</v>
      </c>
    </row>
    <row r="1997" spans="1:2" x14ac:dyDescent="0.3">
      <c r="A1997" t="s">
        <v>19470</v>
      </c>
      <c r="B1997" t="s">
        <v>32171</v>
      </c>
    </row>
    <row r="1998" spans="1:2" x14ac:dyDescent="0.3">
      <c r="A1998" t="s">
        <v>19472</v>
      </c>
      <c r="B1998" t="s">
        <v>32171</v>
      </c>
    </row>
    <row r="1999" spans="1:2" x14ac:dyDescent="0.3">
      <c r="A1999" t="s">
        <v>19473</v>
      </c>
      <c r="B1999" t="s">
        <v>32172</v>
      </c>
    </row>
    <row r="2000" spans="1:2" x14ac:dyDescent="0.3">
      <c r="A2000" t="s">
        <v>19475</v>
      </c>
      <c r="B2000" t="s">
        <v>32172</v>
      </c>
    </row>
    <row r="2001" spans="1:2" x14ac:dyDescent="0.3">
      <c r="A2001" t="s">
        <v>19476</v>
      </c>
      <c r="B2001" t="s">
        <v>32173</v>
      </c>
    </row>
    <row r="2002" spans="1:2" x14ac:dyDescent="0.3">
      <c r="A2002" t="s">
        <v>19478</v>
      </c>
      <c r="B2002" t="s">
        <v>32174</v>
      </c>
    </row>
    <row r="2003" spans="1:2" x14ac:dyDescent="0.3">
      <c r="A2003" t="s">
        <v>19492</v>
      </c>
      <c r="B2003" t="s">
        <v>32175</v>
      </c>
    </row>
    <row r="2004" spans="1:2" x14ac:dyDescent="0.3">
      <c r="A2004" t="s">
        <v>19496</v>
      </c>
      <c r="B2004" t="s">
        <v>32176</v>
      </c>
    </row>
    <row r="2005" spans="1:2" x14ac:dyDescent="0.3">
      <c r="A2005" t="s">
        <v>19498</v>
      </c>
      <c r="B2005" t="s">
        <v>32177</v>
      </c>
    </row>
    <row r="2006" spans="1:2" x14ac:dyDescent="0.3">
      <c r="A2006" t="s">
        <v>19501</v>
      </c>
      <c r="B2006" t="s">
        <v>32178</v>
      </c>
    </row>
    <row r="2007" spans="1:2" x14ac:dyDescent="0.3">
      <c r="A2007" t="s">
        <v>19502</v>
      </c>
      <c r="B2007" t="s">
        <v>32179</v>
      </c>
    </row>
    <row r="2008" spans="1:2" x14ac:dyDescent="0.3">
      <c r="A2008" t="s">
        <v>125</v>
      </c>
      <c r="B2008" t="s">
        <v>32180</v>
      </c>
    </row>
    <row r="2009" spans="1:2" x14ac:dyDescent="0.3">
      <c r="A2009" t="s">
        <v>19504</v>
      </c>
      <c r="B2009" t="s">
        <v>32180</v>
      </c>
    </row>
    <row r="2010" spans="1:2" x14ac:dyDescent="0.3">
      <c r="A2010" t="s">
        <v>19512</v>
      </c>
      <c r="B2010" t="s">
        <v>32180</v>
      </c>
    </row>
    <row r="2011" spans="1:2" x14ac:dyDescent="0.3">
      <c r="A2011" t="s">
        <v>19514</v>
      </c>
      <c r="B2011" t="s">
        <v>32180</v>
      </c>
    </row>
    <row r="2012" spans="1:2" x14ac:dyDescent="0.3">
      <c r="A2012" t="s">
        <v>19515</v>
      </c>
      <c r="B2012" t="s">
        <v>32181</v>
      </c>
    </row>
    <row r="2013" spans="1:2" x14ac:dyDescent="0.3">
      <c r="A2013" t="s">
        <v>19541</v>
      </c>
      <c r="B2013" t="s">
        <v>32182</v>
      </c>
    </row>
    <row r="2014" spans="1:2" x14ac:dyDescent="0.3">
      <c r="A2014" t="s">
        <v>19549</v>
      </c>
      <c r="B2014" t="s">
        <v>32183</v>
      </c>
    </row>
    <row r="2015" spans="1:2" x14ac:dyDescent="0.3">
      <c r="A2015" t="s">
        <v>19557</v>
      </c>
      <c r="B2015" t="s">
        <v>32184</v>
      </c>
    </row>
    <row r="2016" spans="1:2" x14ac:dyDescent="0.3">
      <c r="A2016" t="s">
        <v>19605</v>
      </c>
      <c r="B2016" t="s">
        <v>32185</v>
      </c>
    </row>
    <row r="2017" spans="1:2" x14ac:dyDescent="0.3">
      <c r="A2017" t="s">
        <v>19607</v>
      </c>
      <c r="B2017" t="s">
        <v>32186</v>
      </c>
    </row>
    <row r="2018" spans="1:2" x14ac:dyDescent="0.3">
      <c r="A2018" t="s">
        <v>19623</v>
      </c>
      <c r="B2018" t="s">
        <v>32187</v>
      </c>
    </row>
    <row r="2019" spans="1:2" x14ac:dyDescent="0.3">
      <c r="A2019" t="s">
        <v>19623</v>
      </c>
      <c r="B2019" t="s">
        <v>31735</v>
      </c>
    </row>
    <row r="2020" spans="1:2" x14ac:dyDescent="0.3">
      <c r="A2020" t="s">
        <v>19625</v>
      </c>
      <c r="B2020" t="s">
        <v>32187</v>
      </c>
    </row>
    <row r="2021" spans="1:2" x14ac:dyDescent="0.3">
      <c r="A2021" t="s">
        <v>19627</v>
      </c>
      <c r="B2021" t="s">
        <v>32188</v>
      </c>
    </row>
    <row r="2022" spans="1:2" x14ac:dyDescent="0.3">
      <c r="A2022" t="s">
        <v>19629</v>
      </c>
      <c r="B2022" t="s">
        <v>32189</v>
      </c>
    </row>
    <row r="2023" spans="1:2" x14ac:dyDescent="0.3">
      <c r="A2023" t="s">
        <v>19631</v>
      </c>
      <c r="B2023" t="s">
        <v>32190</v>
      </c>
    </row>
    <row r="2024" spans="1:2" x14ac:dyDescent="0.3">
      <c r="A2024" t="s">
        <v>19647</v>
      </c>
      <c r="B2024" t="s">
        <v>32185</v>
      </c>
    </row>
    <row r="2025" spans="1:2" x14ac:dyDescent="0.3">
      <c r="A2025" t="s">
        <v>19649</v>
      </c>
      <c r="B2025" t="s">
        <v>32191</v>
      </c>
    </row>
    <row r="2026" spans="1:2" x14ac:dyDescent="0.3">
      <c r="A2026" t="s">
        <v>19665</v>
      </c>
      <c r="B2026" t="s">
        <v>32192</v>
      </c>
    </row>
    <row r="2027" spans="1:2" x14ac:dyDescent="0.3">
      <c r="A2027" t="s">
        <v>19669</v>
      </c>
      <c r="B2027" t="s">
        <v>32193</v>
      </c>
    </row>
    <row r="2028" spans="1:2" x14ac:dyDescent="0.3">
      <c r="A2028" t="s">
        <v>19671</v>
      </c>
      <c r="B2028" t="s">
        <v>32194</v>
      </c>
    </row>
    <row r="2029" spans="1:2" x14ac:dyDescent="0.3">
      <c r="A2029" t="s">
        <v>19673</v>
      </c>
      <c r="B2029" t="s">
        <v>32194</v>
      </c>
    </row>
    <row r="2030" spans="1:2" x14ac:dyDescent="0.3">
      <c r="A2030" t="s">
        <v>19675</v>
      </c>
      <c r="B2030" t="s">
        <v>31955</v>
      </c>
    </row>
    <row r="2031" spans="1:2" x14ac:dyDescent="0.3">
      <c r="A2031" t="s">
        <v>19679</v>
      </c>
      <c r="B2031" t="s">
        <v>32195</v>
      </c>
    </row>
    <row r="2032" spans="1:2" x14ac:dyDescent="0.3">
      <c r="A2032" t="s">
        <v>19685</v>
      </c>
      <c r="B2032" t="s">
        <v>32196</v>
      </c>
    </row>
    <row r="2033" spans="1:2" x14ac:dyDescent="0.3">
      <c r="A2033" t="s">
        <v>19687</v>
      </c>
      <c r="B2033" t="s">
        <v>32197</v>
      </c>
    </row>
    <row r="2034" spans="1:2" x14ac:dyDescent="0.3">
      <c r="A2034" t="s">
        <v>19689</v>
      </c>
      <c r="B2034" t="s">
        <v>32198</v>
      </c>
    </row>
    <row r="2035" spans="1:2" x14ac:dyDescent="0.3">
      <c r="A2035" t="s">
        <v>19705</v>
      </c>
      <c r="B2035" t="s">
        <v>32199</v>
      </c>
    </row>
    <row r="2036" spans="1:2" x14ac:dyDescent="0.3">
      <c r="A2036" t="s">
        <v>19709</v>
      </c>
      <c r="B2036" t="s">
        <v>32200</v>
      </c>
    </row>
    <row r="2037" spans="1:2" x14ac:dyDescent="0.3">
      <c r="A2037" t="s">
        <v>19711</v>
      </c>
      <c r="B2037" t="s">
        <v>32119</v>
      </c>
    </row>
    <row r="2038" spans="1:2" x14ac:dyDescent="0.3">
      <c r="A2038" t="s">
        <v>19713</v>
      </c>
      <c r="B2038" t="s">
        <v>32201</v>
      </c>
    </row>
    <row r="2039" spans="1:2" x14ac:dyDescent="0.3">
      <c r="A2039" t="s">
        <v>19715</v>
      </c>
      <c r="B2039" t="s">
        <v>32202</v>
      </c>
    </row>
    <row r="2040" spans="1:2" x14ac:dyDescent="0.3">
      <c r="A2040" t="s">
        <v>19717</v>
      </c>
      <c r="B2040" t="s">
        <v>32203</v>
      </c>
    </row>
    <row r="2041" spans="1:2" x14ac:dyDescent="0.3">
      <c r="A2041" t="s">
        <v>19719</v>
      </c>
      <c r="B2041" t="s">
        <v>32204</v>
      </c>
    </row>
    <row r="2042" spans="1:2" x14ac:dyDescent="0.3">
      <c r="A2042" t="s">
        <v>19721</v>
      </c>
      <c r="B2042" t="s">
        <v>32205</v>
      </c>
    </row>
    <row r="2043" spans="1:2" x14ac:dyDescent="0.3">
      <c r="A2043" t="s">
        <v>127</v>
      </c>
      <c r="B2043" t="s">
        <v>32206</v>
      </c>
    </row>
    <row r="2044" spans="1:2" x14ac:dyDescent="0.3">
      <c r="A2044" t="s">
        <v>19736</v>
      </c>
      <c r="B2044" t="s">
        <v>32206</v>
      </c>
    </row>
    <row r="2045" spans="1:2" x14ac:dyDescent="0.3">
      <c r="A2045" t="s">
        <v>19738</v>
      </c>
      <c r="B2045" t="s">
        <v>32207</v>
      </c>
    </row>
    <row r="2046" spans="1:2" x14ac:dyDescent="0.3">
      <c r="A2046" t="s">
        <v>19740</v>
      </c>
      <c r="B2046" t="s">
        <v>32207</v>
      </c>
    </row>
    <row r="2047" spans="1:2" x14ac:dyDescent="0.3">
      <c r="A2047" t="s">
        <v>19748</v>
      </c>
      <c r="B2047" t="s">
        <v>32206</v>
      </c>
    </row>
    <row r="2048" spans="1:2" x14ac:dyDescent="0.3">
      <c r="A2048" t="s">
        <v>19754</v>
      </c>
      <c r="B2048" t="s">
        <v>32208</v>
      </c>
    </row>
    <row r="2049" spans="1:2" x14ac:dyDescent="0.3">
      <c r="A2049" t="s">
        <v>19756</v>
      </c>
      <c r="B2049" t="s">
        <v>32208</v>
      </c>
    </row>
    <row r="2050" spans="1:2" x14ac:dyDescent="0.3">
      <c r="A2050" t="s">
        <v>19758</v>
      </c>
      <c r="B2050" t="s">
        <v>32209</v>
      </c>
    </row>
    <row r="2051" spans="1:2" x14ac:dyDescent="0.3">
      <c r="A2051" t="s">
        <v>19760</v>
      </c>
      <c r="B2051" t="s">
        <v>32209</v>
      </c>
    </row>
    <row r="2052" spans="1:2" x14ac:dyDescent="0.3">
      <c r="A2052" t="s">
        <v>19762</v>
      </c>
      <c r="B2052" t="s">
        <v>32210</v>
      </c>
    </row>
    <row r="2053" spans="1:2" x14ac:dyDescent="0.3">
      <c r="A2053" t="s">
        <v>19764</v>
      </c>
      <c r="B2053" t="s">
        <v>32211</v>
      </c>
    </row>
    <row r="2054" spans="1:2" x14ac:dyDescent="0.3">
      <c r="A2054" t="s">
        <v>19766</v>
      </c>
      <c r="B2054" t="s">
        <v>32211</v>
      </c>
    </row>
    <row r="2055" spans="1:2" x14ac:dyDescent="0.3">
      <c r="A2055" t="s">
        <v>19772</v>
      </c>
      <c r="B2055" t="s">
        <v>32212</v>
      </c>
    </row>
    <row r="2056" spans="1:2" x14ac:dyDescent="0.3">
      <c r="A2056" t="s">
        <v>19774</v>
      </c>
      <c r="B2056" t="s">
        <v>32212</v>
      </c>
    </row>
    <row r="2057" spans="1:2" x14ac:dyDescent="0.3">
      <c r="A2057" t="s">
        <v>19784</v>
      </c>
      <c r="B2057" t="s">
        <v>32206</v>
      </c>
    </row>
    <row r="2058" spans="1:2" x14ac:dyDescent="0.3">
      <c r="A2058" t="s">
        <v>19786</v>
      </c>
      <c r="B2058" t="s">
        <v>32207</v>
      </c>
    </row>
    <row r="2059" spans="1:2" x14ac:dyDescent="0.3">
      <c r="A2059" t="s">
        <v>19788</v>
      </c>
      <c r="B2059" t="s">
        <v>32213</v>
      </c>
    </row>
    <row r="2060" spans="1:2" x14ac:dyDescent="0.3">
      <c r="A2060" t="s">
        <v>19790</v>
      </c>
      <c r="B2060" t="s">
        <v>32213</v>
      </c>
    </row>
    <row r="2061" spans="1:2" x14ac:dyDescent="0.3">
      <c r="A2061" t="s">
        <v>19792</v>
      </c>
      <c r="B2061" t="s">
        <v>32214</v>
      </c>
    </row>
    <row r="2062" spans="1:2" x14ac:dyDescent="0.3">
      <c r="A2062" t="s">
        <v>19794</v>
      </c>
      <c r="B2062" t="s">
        <v>32214</v>
      </c>
    </row>
    <row r="2063" spans="1:2" x14ac:dyDescent="0.3">
      <c r="A2063" t="s">
        <v>19796</v>
      </c>
      <c r="B2063" t="s">
        <v>32214</v>
      </c>
    </row>
    <row r="2064" spans="1:2" x14ac:dyDescent="0.3">
      <c r="A2064" t="s">
        <v>19841</v>
      </c>
      <c r="B2064" t="s">
        <v>32215</v>
      </c>
    </row>
    <row r="2065" spans="1:2" x14ac:dyDescent="0.3">
      <c r="A2065" t="s">
        <v>19884</v>
      </c>
      <c r="B2065" t="s">
        <v>32216</v>
      </c>
    </row>
    <row r="2066" spans="1:2" x14ac:dyDescent="0.3">
      <c r="A2066" t="s">
        <v>19886</v>
      </c>
      <c r="B2066" t="s">
        <v>32217</v>
      </c>
    </row>
    <row r="2067" spans="1:2" x14ac:dyDescent="0.3">
      <c r="A2067" t="s">
        <v>19892</v>
      </c>
      <c r="B2067" t="s">
        <v>32218</v>
      </c>
    </row>
    <row r="2068" spans="1:2" x14ac:dyDescent="0.3">
      <c r="A2068" t="s">
        <v>19894</v>
      </c>
      <c r="B2068" t="s">
        <v>32219</v>
      </c>
    </row>
    <row r="2069" spans="1:2" x14ac:dyDescent="0.3">
      <c r="A2069" t="s">
        <v>19896</v>
      </c>
      <c r="B2069" t="s">
        <v>32220</v>
      </c>
    </row>
    <row r="2070" spans="1:2" x14ac:dyDescent="0.3">
      <c r="A2070" t="s">
        <v>32221</v>
      </c>
      <c r="B2070" t="s">
        <v>32222</v>
      </c>
    </row>
    <row r="2071" spans="1:2" x14ac:dyDescent="0.3">
      <c r="A2071" t="s">
        <v>19905</v>
      </c>
      <c r="B2071" t="s">
        <v>32223</v>
      </c>
    </row>
    <row r="2072" spans="1:2" x14ac:dyDescent="0.3">
      <c r="A2072" t="s">
        <v>19908</v>
      </c>
      <c r="B2072" t="s">
        <v>32224</v>
      </c>
    </row>
    <row r="2073" spans="1:2" x14ac:dyDescent="0.3">
      <c r="A2073" t="s">
        <v>19914</v>
      </c>
      <c r="B2073" t="s">
        <v>32225</v>
      </c>
    </row>
    <row r="2074" spans="1:2" x14ac:dyDescent="0.3">
      <c r="A2074" t="s">
        <v>19967</v>
      </c>
      <c r="B2074" t="s">
        <v>32226</v>
      </c>
    </row>
    <row r="2075" spans="1:2" x14ac:dyDescent="0.3">
      <c r="A2075" t="s">
        <v>19969</v>
      </c>
      <c r="B2075" t="s">
        <v>32226</v>
      </c>
    </row>
    <row r="2076" spans="1:2" x14ac:dyDescent="0.3">
      <c r="A2076" t="s">
        <v>19992</v>
      </c>
      <c r="B2076" t="s">
        <v>32227</v>
      </c>
    </row>
    <row r="2077" spans="1:2" x14ac:dyDescent="0.3">
      <c r="A2077" t="s">
        <v>19995</v>
      </c>
      <c r="B2077" t="s">
        <v>32228</v>
      </c>
    </row>
    <row r="2078" spans="1:2" x14ac:dyDescent="0.3">
      <c r="A2078" t="s">
        <v>19997</v>
      </c>
      <c r="B2078" t="s">
        <v>32228</v>
      </c>
    </row>
    <row r="2079" spans="1:2" x14ac:dyDescent="0.3">
      <c r="A2079" t="s">
        <v>19998</v>
      </c>
      <c r="B2079" t="s">
        <v>32228</v>
      </c>
    </row>
    <row r="2080" spans="1:2" x14ac:dyDescent="0.3">
      <c r="A2080" t="s">
        <v>20087</v>
      </c>
      <c r="B2080" t="s">
        <v>32229</v>
      </c>
    </row>
    <row r="2081" spans="1:2" x14ac:dyDescent="0.3">
      <c r="A2081" t="s">
        <v>20091</v>
      </c>
      <c r="B2081" t="s">
        <v>32230</v>
      </c>
    </row>
    <row r="2082" spans="1:2" x14ac:dyDescent="0.3">
      <c r="A2082" t="s">
        <v>20119</v>
      </c>
      <c r="B2082" t="s">
        <v>32231</v>
      </c>
    </row>
    <row r="2083" spans="1:2" x14ac:dyDescent="0.3">
      <c r="A2083" t="s">
        <v>20123</v>
      </c>
      <c r="B2083" t="s">
        <v>32232</v>
      </c>
    </row>
    <row r="2084" spans="1:2" x14ac:dyDescent="0.3">
      <c r="A2084" t="s">
        <v>20124</v>
      </c>
      <c r="B2084" t="s">
        <v>32233</v>
      </c>
    </row>
    <row r="2085" spans="1:2" x14ac:dyDescent="0.3">
      <c r="A2085" t="s">
        <v>20126</v>
      </c>
      <c r="B2085" t="s">
        <v>32234</v>
      </c>
    </row>
    <row r="2086" spans="1:2" x14ac:dyDescent="0.3">
      <c r="A2086" t="s">
        <v>20128</v>
      </c>
      <c r="B2086" t="s">
        <v>32235</v>
      </c>
    </row>
    <row r="2087" spans="1:2" x14ac:dyDescent="0.3">
      <c r="A2087" t="s">
        <v>20130</v>
      </c>
      <c r="B2087" t="s">
        <v>32235</v>
      </c>
    </row>
    <row r="2088" spans="1:2" x14ac:dyDescent="0.3">
      <c r="A2088" t="s">
        <v>20132</v>
      </c>
      <c r="B2088" t="s">
        <v>32236</v>
      </c>
    </row>
    <row r="2089" spans="1:2" x14ac:dyDescent="0.3">
      <c r="A2089" t="s">
        <v>20134</v>
      </c>
      <c r="B2089" t="s">
        <v>32237</v>
      </c>
    </row>
    <row r="2090" spans="1:2" x14ac:dyDescent="0.3">
      <c r="A2090" t="s">
        <v>20137</v>
      </c>
      <c r="B2090" t="s">
        <v>32238</v>
      </c>
    </row>
    <row r="2091" spans="1:2" x14ac:dyDescent="0.3">
      <c r="A2091" t="s">
        <v>20155</v>
      </c>
      <c r="B2091" t="s">
        <v>32239</v>
      </c>
    </row>
    <row r="2092" spans="1:2" x14ac:dyDescent="0.3">
      <c r="A2092" t="s">
        <v>20163</v>
      </c>
      <c r="B2092" t="s">
        <v>32240</v>
      </c>
    </row>
    <row r="2093" spans="1:2" x14ac:dyDescent="0.3">
      <c r="A2093" t="s">
        <v>20171</v>
      </c>
      <c r="B2093" t="s">
        <v>32241</v>
      </c>
    </row>
    <row r="2094" spans="1:2" x14ac:dyDescent="0.3">
      <c r="A2094" t="s">
        <v>20178</v>
      </c>
      <c r="B2094" t="s">
        <v>32242</v>
      </c>
    </row>
    <row r="2095" spans="1:2" x14ac:dyDescent="0.3">
      <c r="A2095" t="s">
        <v>20182</v>
      </c>
      <c r="B2095" t="s">
        <v>32243</v>
      </c>
    </row>
    <row r="2096" spans="1:2" x14ac:dyDescent="0.3">
      <c r="A2096" t="s">
        <v>20193</v>
      </c>
      <c r="B2096" t="s">
        <v>32244</v>
      </c>
    </row>
    <row r="2097" spans="1:2" x14ac:dyDescent="0.3">
      <c r="A2097" t="s">
        <v>20218</v>
      </c>
      <c r="B2097" t="s">
        <v>32245</v>
      </c>
    </row>
    <row r="2098" spans="1:2" x14ac:dyDescent="0.3">
      <c r="A2098" t="s">
        <v>20412</v>
      </c>
      <c r="B2098" t="s">
        <v>32246</v>
      </c>
    </row>
    <row r="2099" spans="1:2" x14ac:dyDescent="0.3">
      <c r="A2099" t="s">
        <v>20419</v>
      </c>
      <c r="B2099" t="s">
        <v>32247</v>
      </c>
    </row>
    <row r="2100" spans="1:2" x14ac:dyDescent="0.3">
      <c r="A2100" t="s">
        <v>20445</v>
      </c>
      <c r="B2100" t="s">
        <v>32248</v>
      </c>
    </row>
    <row r="2101" spans="1:2" x14ac:dyDescent="0.3">
      <c r="A2101" t="s">
        <v>20447</v>
      </c>
      <c r="B2101" t="s">
        <v>32249</v>
      </c>
    </row>
    <row r="2102" spans="1:2" x14ac:dyDescent="0.3">
      <c r="A2102" t="s">
        <v>20449</v>
      </c>
      <c r="B2102" t="s">
        <v>32249</v>
      </c>
    </row>
    <row r="2103" spans="1:2" x14ac:dyDescent="0.3">
      <c r="A2103" t="s">
        <v>20466</v>
      </c>
      <c r="B2103" t="s">
        <v>32250</v>
      </c>
    </row>
    <row r="2104" spans="1:2" x14ac:dyDescent="0.3">
      <c r="A2104" t="s">
        <v>20566</v>
      </c>
      <c r="B2104" t="s">
        <v>32251</v>
      </c>
    </row>
    <row r="2105" spans="1:2" x14ac:dyDescent="0.3">
      <c r="A2105" t="s">
        <v>20589</v>
      </c>
      <c r="B2105" t="s">
        <v>32252</v>
      </c>
    </row>
    <row r="2106" spans="1:2" x14ac:dyDescent="0.3">
      <c r="A2106" t="s">
        <v>20608</v>
      </c>
      <c r="B2106" t="s">
        <v>32253</v>
      </c>
    </row>
    <row r="2107" spans="1:2" x14ac:dyDescent="0.3">
      <c r="A2107" t="s">
        <v>20609</v>
      </c>
      <c r="B2107" t="s">
        <v>32254</v>
      </c>
    </row>
    <row r="2108" spans="1:2" x14ac:dyDescent="0.3">
      <c r="A2108" t="s">
        <v>20657</v>
      </c>
      <c r="B2108" t="s">
        <v>31955</v>
      </c>
    </row>
    <row r="2109" spans="1:2" x14ac:dyDescent="0.3">
      <c r="A2109" t="s">
        <v>20667</v>
      </c>
      <c r="B2109" t="s">
        <v>32255</v>
      </c>
    </row>
    <row r="2110" spans="1:2" x14ac:dyDescent="0.3">
      <c r="A2110" t="s">
        <v>20669</v>
      </c>
      <c r="B2110" t="s">
        <v>32256</v>
      </c>
    </row>
    <row r="2111" spans="1:2" x14ac:dyDescent="0.3">
      <c r="A2111" t="s">
        <v>20671</v>
      </c>
      <c r="B2111" t="s">
        <v>32256</v>
      </c>
    </row>
    <row r="2112" spans="1:2" x14ac:dyDescent="0.3">
      <c r="A2112" t="s">
        <v>20673</v>
      </c>
      <c r="B2112" t="s">
        <v>32257</v>
      </c>
    </row>
    <row r="2113" spans="1:2" x14ac:dyDescent="0.3">
      <c r="A2113" t="s">
        <v>20677</v>
      </c>
      <c r="B2113" t="s">
        <v>32258</v>
      </c>
    </row>
    <row r="2114" spans="1:2" x14ac:dyDescent="0.3">
      <c r="A2114" t="s">
        <v>20679</v>
      </c>
      <c r="B2114" t="s">
        <v>32259</v>
      </c>
    </row>
    <row r="2115" spans="1:2" x14ac:dyDescent="0.3">
      <c r="A2115" t="s">
        <v>20681</v>
      </c>
      <c r="B2115" t="s">
        <v>32260</v>
      </c>
    </row>
    <row r="2116" spans="1:2" x14ac:dyDescent="0.3">
      <c r="A2116" t="s">
        <v>20683</v>
      </c>
      <c r="B2116" t="s">
        <v>32261</v>
      </c>
    </row>
    <row r="2117" spans="1:2" x14ac:dyDescent="0.3">
      <c r="A2117" t="s">
        <v>20684</v>
      </c>
      <c r="B2117" t="s">
        <v>32262</v>
      </c>
    </row>
    <row r="2118" spans="1:2" x14ac:dyDescent="0.3">
      <c r="A2118" t="s">
        <v>20698</v>
      </c>
      <c r="B2118" t="s">
        <v>32263</v>
      </c>
    </row>
    <row r="2119" spans="1:2" x14ac:dyDescent="0.3">
      <c r="A2119" t="s">
        <v>20706</v>
      </c>
      <c r="B2119" t="s">
        <v>32264</v>
      </c>
    </row>
    <row r="2120" spans="1:2" x14ac:dyDescent="0.3">
      <c r="A2120" t="s">
        <v>20708</v>
      </c>
      <c r="B2120" t="s">
        <v>32265</v>
      </c>
    </row>
    <row r="2121" spans="1:2" x14ac:dyDescent="0.3">
      <c r="A2121" t="s">
        <v>20710</v>
      </c>
      <c r="B2121" t="s">
        <v>32266</v>
      </c>
    </row>
    <row r="2122" spans="1:2" x14ac:dyDescent="0.3">
      <c r="A2122" t="s">
        <v>20713</v>
      </c>
      <c r="B2122" t="s">
        <v>32267</v>
      </c>
    </row>
    <row r="2123" spans="1:2" x14ac:dyDescent="0.3">
      <c r="A2123" t="s">
        <v>20719</v>
      </c>
      <c r="B2123" t="s">
        <v>32268</v>
      </c>
    </row>
    <row r="2124" spans="1:2" x14ac:dyDescent="0.3">
      <c r="A2124" t="s">
        <v>20721</v>
      </c>
      <c r="B2124" t="s">
        <v>32269</v>
      </c>
    </row>
    <row r="2125" spans="1:2" x14ac:dyDescent="0.3">
      <c r="A2125" t="s">
        <v>20723</v>
      </c>
      <c r="B2125" t="s">
        <v>32270</v>
      </c>
    </row>
    <row r="2126" spans="1:2" x14ac:dyDescent="0.3">
      <c r="A2126" t="s">
        <v>20725</v>
      </c>
      <c r="B2126" t="s">
        <v>32271</v>
      </c>
    </row>
    <row r="2127" spans="1:2" x14ac:dyDescent="0.3">
      <c r="A2127" t="s">
        <v>20742</v>
      </c>
      <c r="B2127" t="s">
        <v>32272</v>
      </c>
    </row>
    <row r="2128" spans="1:2" x14ac:dyDescent="0.3">
      <c r="A2128" t="s">
        <v>20745</v>
      </c>
      <c r="B2128" t="s">
        <v>31955</v>
      </c>
    </row>
    <row r="2129" spans="1:2" x14ac:dyDescent="0.3">
      <c r="A2129" t="s">
        <v>20747</v>
      </c>
      <c r="B2129" t="s">
        <v>31955</v>
      </c>
    </row>
    <row r="2130" spans="1:2" x14ac:dyDescent="0.3">
      <c r="A2130" t="s">
        <v>20749</v>
      </c>
      <c r="B2130" t="s">
        <v>32273</v>
      </c>
    </row>
    <row r="2131" spans="1:2" x14ac:dyDescent="0.3">
      <c r="A2131" t="s">
        <v>20755</v>
      </c>
      <c r="B2131" t="s">
        <v>32274</v>
      </c>
    </row>
    <row r="2132" spans="1:2" x14ac:dyDescent="0.3">
      <c r="A2132" t="s">
        <v>20756</v>
      </c>
      <c r="B2132" t="s">
        <v>32275</v>
      </c>
    </row>
    <row r="2133" spans="1:2" x14ac:dyDescent="0.3">
      <c r="A2133" t="s">
        <v>20761</v>
      </c>
      <c r="B2133" t="s">
        <v>32276</v>
      </c>
    </row>
    <row r="2134" spans="1:2" x14ac:dyDescent="0.3">
      <c r="A2134" t="s">
        <v>20763</v>
      </c>
      <c r="B2134" t="s">
        <v>32276</v>
      </c>
    </row>
    <row r="2135" spans="1:2" x14ac:dyDescent="0.3">
      <c r="A2135" t="s">
        <v>20765</v>
      </c>
      <c r="B2135" t="s">
        <v>32276</v>
      </c>
    </row>
    <row r="2136" spans="1:2" x14ac:dyDescent="0.3">
      <c r="A2136" t="s">
        <v>20787</v>
      </c>
      <c r="B2136" t="s">
        <v>32277</v>
      </c>
    </row>
    <row r="2137" spans="1:2" x14ac:dyDescent="0.3">
      <c r="A2137" t="s">
        <v>20795</v>
      </c>
      <c r="B2137" t="s">
        <v>32278</v>
      </c>
    </row>
    <row r="2138" spans="1:2" x14ac:dyDescent="0.3">
      <c r="A2138" t="s">
        <v>20820</v>
      </c>
      <c r="B2138" t="s">
        <v>32279</v>
      </c>
    </row>
    <row r="2139" spans="1:2" x14ac:dyDescent="0.3">
      <c r="A2139" t="s">
        <v>20822</v>
      </c>
      <c r="B2139" t="s">
        <v>32280</v>
      </c>
    </row>
    <row r="2140" spans="1:2" x14ac:dyDescent="0.3">
      <c r="A2140" t="s">
        <v>20830</v>
      </c>
      <c r="B2140" t="s">
        <v>32279</v>
      </c>
    </row>
    <row r="2141" spans="1:2" x14ac:dyDescent="0.3">
      <c r="A2141" t="s">
        <v>20832</v>
      </c>
      <c r="B2141" t="s">
        <v>32280</v>
      </c>
    </row>
    <row r="2142" spans="1:2" x14ac:dyDescent="0.3">
      <c r="A2142" t="s">
        <v>20834</v>
      </c>
      <c r="B2142" t="s">
        <v>32280</v>
      </c>
    </row>
    <row r="2143" spans="1:2" x14ac:dyDescent="0.3">
      <c r="A2143" t="s">
        <v>20838</v>
      </c>
      <c r="B2143" t="s">
        <v>32280</v>
      </c>
    </row>
    <row r="2144" spans="1:2" x14ac:dyDescent="0.3">
      <c r="A2144" t="s">
        <v>20840</v>
      </c>
      <c r="B2144" t="s">
        <v>32280</v>
      </c>
    </row>
    <row r="2145" spans="1:2" x14ac:dyDescent="0.3">
      <c r="A2145" t="s">
        <v>20842</v>
      </c>
      <c r="B2145" t="s">
        <v>32281</v>
      </c>
    </row>
    <row r="2146" spans="1:2" x14ac:dyDescent="0.3">
      <c r="A2146" t="s">
        <v>20844</v>
      </c>
      <c r="B2146" t="s">
        <v>32282</v>
      </c>
    </row>
    <row r="2147" spans="1:2" x14ac:dyDescent="0.3">
      <c r="A2147" t="s">
        <v>20848</v>
      </c>
      <c r="B2147" t="s">
        <v>32283</v>
      </c>
    </row>
    <row r="2148" spans="1:2" x14ac:dyDescent="0.3">
      <c r="A2148" t="s">
        <v>20854</v>
      </c>
      <c r="B2148" t="s">
        <v>32281</v>
      </c>
    </row>
    <row r="2149" spans="1:2" x14ac:dyDescent="0.3">
      <c r="A2149" t="s">
        <v>20873</v>
      </c>
      <c r="B2149" t="s">
        <v>32284</v>
      </c>
    </row>
    <row r="2150" spans="1:2" x14ac:dyDescent="0.3">
      <c r="A2150" t="s">
        <v>20875</v>
      </c>
      <c r="B2150" t="s">
        <v>32285</v>
      </c>
    </row>
    <row r="2151" spans="1:2" x14ac:dyDescent="0.3">
      <c r="A2151" t="s">
        <v>20877</v>
      </c>
      <c r="B2151" t="s">
        <v>32285</v>
      </c>
    </row>
    <row r="2152" spans="1:2" x14ac:dyDescent="0.3">
      <c r="A2152" t="s">
        <v>20879</v>
      </c>
      <c r="B2152" t="s">
        <v>32286</v>
      </c>
    </row>
    <row r="2153" spans="1:2" x14ac:dyDescent="0.3">
      <c r="A2153" t="s">
        <v>20883</v>
      </c>
      <c r="B2153" t="s">
        <v>32287</v>
      </c>
    </row>
    <row r="2154" spans="1:2" x14ac:dyDescent="0.3">
      <c r="A2154" t="s">
        <v>20887</v>
      </c>
      <c r="B2154" t="s">
        <v>32288</v>
      </c>
    </row>
    <row r="2155" spans="1:2" x14ac:dyDescent="0.3">
      <c r="A2155" t="s">
        <v>20889</v>
      </c>
      <c r="B2155" t="s">
        <v>32289</v>
      </c>
    </row>
    <row r="2156" spans="1:2" x14ac:dyDescent="0.3">
      <c r="A2156" t="s">
        <v>20910</v>
      </c>
      <c r="B2156" t="s">
        <v>32290</v>
      </c>
    </row>
    <row r="2157" spans="1:2" x14ac:dyDescent="0.3">
      <c r="A2157" t="s">
        <v>20921</v>
      </c>
      <c r="B2157" t="s">
        <v>32291</v>
      </c>
    </row>
    <row r="2158" spans="1:2" x14ac:dyDescent="0.3">
      <c r="A2158" t="s">
        <v>20923</v>
      </c>
      <c r="B2158" t="s">
        <v>32292</v>
      </c>
    </row>
    <row r="2159" spans="1:2" x14ac:dyDescent="0.3">
      <c r="A2159" t="s">
        <v>20930</v>
      </c>
      <c r="B2159" t="s">
        <v>32293</v>
      </c>
    </row>
    <row r="2160" spans="1:2" x14ac:dyDescent="0.3">
      <c r="A2160" t="s">
        <v>20936</v>
      </c>
      <c r="B2160" t="s">
        <v>32294</v>
      </c>
    </row>
    <row r="2161" spans="1:2" x14ac:dyDescent="0.3">
      <c r="A2161" t="s">
        <v>20950</v>
      </c>
      <c r="B2161" t="s">
        <v>32295</v>
      </c>
    </row>
    <row r="2162" spans="1:2" x14ac:dyDescent="0.3">
      <c r="A2162" t="s">
        <v>20954</v>
      </c>
      <c r="B2162" t="s">
        <v>32295</v>
      </c>
    </row>
    <row r="2163" spans="1:2" x14ac:dyDescent="0.3">
      <c r="A2163" t="s">
        <v>20964</v>
      </c>
      <c r="B2163" t="s">
        <v>32295</v>
      </c>
    </row>
    <row r="2164" spans="1:2" x14ac:dyDescent="0.3">
      <c r="A2164" t="s">
        <v>20970</v>
      </c>
      <c r="B2164" t="s">
        <v>32296</v>
      </c>
    </row>
    <row r="2165" spans="1:2" x14ac:dyDescent="0.3">
      <c r="A2165" t="s">
        <v>20972</v>
      </c>
      <c r="B2165" t="s">
        <v>32297</v>
      </c>
    </row>
    <row r="2166" spans="1:2" x14ac:dyDescent="0.3">
      <c r="A2166" t="s">
        <v>20978</v>
      </c>
      <c r="B2166" t="s">
        <v>32298</v>
      </c>
    </row>
    <row r="2167" spans="1:2" x14ac:dyDescent="0.3">
      <c r="A2167" t="s">
        <v>20982</v>
      </c>
      <c r="B2167" t="s">
        <v>32299</v>
      </c>
    </row>
    <row r="2168" spans="1:2" x14ac:dyDescent="0.3">
      <c r="A2168" t="s">
        <v>20984</v>
      </c>
      <c r="B2168" t="s">
        <v>32300</v>
      </c>
    </row>
    <row r="2169" spans="1:2" x14ac:dyDescent="0.3">
      <c r="A2169" t="s">
        <v>20988</v>
      </c>
      <c r="B2169" t="s">
        <v>32295</v>
      </c>
    </row>
    <row r="2170" spans="1:2" x14ac:dyDescent="0.3">
      <c r="A2170" t="s">
        <v>20998</v>
      </c>
      <c r="B2170" t="s">
        <v>32301</v>
      </c>
    </row>
    <row r="2171" spans="1:2" x14ac:dyDescent="0.3">
      <c r="A2171" t="s">
        <v>21002</v>
      </c>
      <c r="B2171" t="s">
        <v>32302</v>
      </c>
    </row>
    <row r="2172" spans="1:2" x14ac:dyDescent="0.3">
      <c r="A2172" t="s">
        <v>21003</v>
      </c>
      <c r="B2172" t="s">
        <v>32302</v>
      </c>
    </row>
    <row r="2173" spans="1:2" x14ac:dyDescent="0.3">
      <c r="A2173" t="s">
        <v>21007</v>
      </c>
      <c r="B2173" t="s">
        <v>32303</v>
      </c>
    </row>
    <row r="2174" spans="1:2" x14ac:dyDescent="0.3">
      <c r="A2174" t="s">
        <v>21009</v>
      </c>
      <c r="B2174" t="s">
        <v>32304</v>
      </c>
    </row>
    <row r="2175" spans="1:2" x14ac:dyDescent="0.3">
      <c r="A2175" t="s">
        <v>21011</v>
      </c>
      <c r="B2175" t="s">
        <v>32305</v>
      </c>
    </row>
    <row r="2176" spans="1:2" x14ac:dyDescent="0.3">
      <c r="A2176" t="s">
        <v>21015</v>
      </c>
      <c r="B2176" t="s">
        <v>32302</v>
      </c>
    </row>
    <row r="2177" spans="1:2" x14ac:dyDescent="0.3">
      <c r="A2177" t="s">
        <v>21025</v>
      </c>
      <c r="B2177" t="s">
        <v>32306</v>
      </c>
    </row>
    <row r="2178" spans="1:2" x14ac:dyDescent="0.3">
      <c r="A2178" t="s">
        <v>21041</v>
      </c>
      <c r="B2178" t="s">
        <v>32307</v>
      </c>
    </row>
    <row r="2179" spans="1:2" x14ac:dyDescent="0.3">
      <c r="A2179" t="s">
        <v>21048</v>
      </c>
      <c r="B2179" t="s">
        <v>32308</v>
      </c>
    </row>
    <row r="2180" spans="1:2" x14ac:dyDescent="0.3">
      <c r="A2180" t="s">
        <v>21052</v>
      </c>
      <c r="B2180" t="s">
        <v>32309</v>
      </c>
    </row>
    <row r="2181" spans="1:2" x14ac:dyDescent="0.3">
      <c r="A2181" t="s">
        <v>21054</v>
      </c>
      <c r="B2181" t="s">
        <v>32310</v>
      </c>
    </row>
    <row r="2182" spans="1:2" x14ac:dyDescent="0.3">
      <c r="A2182" t="s">
        <v>21065</v>
      </c>
      <c r="B2182" t="s">
        <v>32295</v>
      </c>
    </row>
    <row r="2183" spans="1:2" x14ac:dyDescent="0.3">
      <c r="A2183" t="s">
        <v>21078</v>
      </c>
      <c r="B2183" t="s">
        <v>32311</v>
      </c>
    </row>
    <row r="2184" spans="1:2" x14ac:dyDescent="0.3">
      <c r="A2184" t="s">
        <v>21080</v>
      </c>
      <c r="B2184" t="s">
        <v>32311</v>
      </c>
    </row>
    <row r="2185" spans="1:2" x14ac:dyDescent="0.3">
      <c r="A2185" t="s">
        <v>21086</v>
      </c>
      <c r="B2185" t="s">
        <v>32312</v>
      </c>
    </row>
    <row r="2186" spans="1:2" x14ac:dyDescent="0.3">
      <c r="A2186" t="s">
        <v>21090</v>
      </c>
      <c r="B2186" t="s">
        <v>32313</v>
      </c>
    </row>
    <row r="2187" spans="1:2" x14ac:dyDescent="0.3">
      <c r="A2187" t="s">
        <v>21118</v>
      </c>
      <c r="B2187" t="s">
        <v>32306</v>
      </c>
    </row>
    <row r="2188" spans="1:2" x14ac:dyDescent="0.3">
      <c r="A2188" t="s">
        <v>21119</v>
      </c>
      <c r="B2188" t="s">
        <v>32314</v>
      </c>
    </row>
    <row r="2189" spans="1:2" x14ac:dyDescent="0.3">
      <c r="A2189" t="s">
        <v>21121</v>
      </c>
      <c r="B2189" t="s">
        <v>32315</v>
      </c>
    </row>
    <row r="2190" spans="1:2" x14ac:dyDescent="0.3">
      <c r="A2190" t="s">
        <v>21123</v>
      </c>
      <c r="B2190" t="s">
        <v>32316</v>
      </c>
    </row>
    <row r="2191" spans="1:2" x14ac:dyDescent="0.3">
      <c r="A2191" t="s">
        <v>133</v>
      </c>
      <c r="B2191" t="s">
        <v>32317</v>
      </c>
    </row>
    <row r="2192" spans="1:2" x14ac:dyDescent="0.3">
      <c r="A2192" t="s">
        <v>21130</v>
      </c>
      <c r="B2192" t="s">
        <v>32318</v>
      </c>
    </row>
    <row r="2193" spans="1:2" x14ac:dyDescent="0.3">
      <c r="A2193" t="s">
        <v>21131</v>
      </c>
      <c r="B2193" t="s">
        <v>32319</v>
      </c>
    </row>
    <row r="2194" spans="1:2" x14ac:dyDescent="0.3">
      <c r="A2194" t="s">
        <v>21132</v>
      </c>
      <c r="B2194" t="s">
        <v>32320</v>
      </c>
    </row>
    <row r="2195" spans="1:2" x14ac:dyDescent="0.3">
      <c r="A2195" t="s">
        <v>21134</v>
      </c>
      <c r="B2195" t="s">
        <v>32321</v>
      </c>
    </row>
    <row r="2196" spans="1:2" x14ac:dyDescent="0.3">
      <c r="A2196" t="s">
        <v>21136</v>
      </c>
      <c r="B2196" t="s">
        <v>32322</v>
      </c>
    </row>
    <row r="2197" spans="1:2" x14ac:dyDescent="0.3">
      <c r="A2197" t="s">
        <v>21138</v>
      </c>
      <c r="B2197" t="s">
        <v>32322</v>
      </c>
    </row>
    <row r="2198" spans="1:2" x14ac:dyDescent="0.3">
      <c r="A2198" t="s">
        <v>21139</v>
      </c>
      <c r="B2198" t="s">
        <v>32323</v>
      </c>
    </row>
    <row r="2199" spans="1:2" x14ac:dyDescent="0.3">
      <c r="A2199" t="s">
        <v>135</v>
      </c>
      <c r="B2199" t="s">
        <v>32324</v>
      </c>
    </row>
    <row r="2200" spans="1:2" x14ac:dyDescent="0.3">
      <c r="A2200" t="s">
        <v>21142</v>
      </c>
      <c r="B2200" t="s">
        <v>32325</v>
      </c>
    </row>
    <row r="2201" spans="1:2" x14ac:dyDescent="0.3">
      <c r="A2201" t="s">
        <v>21144</v>
      </c>
      <c r="B2201" t="s">
        <v>32326</v>
      </c>
    </row>
    <row r="2202" spans="1:2" x14ac:dyDescent="0.3">
      <c r="A2202" t="s">
        <v>21148</v>
      </c>
      <c r="B2202" t="s">
        <v>32318</v>
      </c>
    </row>
    <row r="2203" spans="1:2" x14ac:dyDescent="0.3">
      <c r="A2203" t="s">
        <v>21158</v>
      </c>
      <c r="B2203" t="s">
        <v>32327</v>
      </c>
    </row>
    <row r="2204" spans="1:2" x14ac:dyDescent="0.3">
      <c r="A2204" t="s">
        <v>21160</v>
      </c>
      <c r="B2204" t="s">
        <v>32328</v>
      </c>
    </row>
    <row r="2205" spans="1:2" x14ac:dyDescent="0.3">
      <c r="A2205" t="s">
        <v>21171</v>
      </c>
      <c r="B2205" t="s">
        <v>32329</v>
      </c>
    </row>
    <row r="2206" spans="1:2" x14ac:dyDescent="0.3">
      <c r="A2206" t="s">
        <v>21192</v>
      </c>
      <c r="B2206" t="s">
        <v>32330</v>
      </c>
    </row>
    <row r="2207" spans="1:2" x14ac:dyDescent="0.3">
      <c r="A2207" t="s">
        <v>21246</v>
      </c>
      <c r="B2207" t="s">
        <v>32331</v>
      </c>
    </row>
    <row r="2208" spans="1:2" x14ac:dyDescent="0.3">
      <c r="A2208" t="s">
        <v>21269</v>
      </c>
      <c r="B2208" t="s">
        <v>32332</v>
      </c>
    </row>
    <row r="2209" spans="1:2" x14ac:dyDescent="0.3">
      <c r="A2209" t="s">
        <v>21270</v>
      </c>
      <c r="B2209" t="s">
        <v>32333</v>
      </c>
    </row>
    <row r="2210" spans="1:2" x14ac:dyDescent="0.3">
      <c r="A2210" t="s">
        <v>21270</v>
      </c>
      <c r="B2210" t="s">
        <v>31735</v>
      </c>
    </row>
    <row r="2211" spans="1:2" x14ac:dyDescent="0.3">
      <c r="A2211" t="s">
        <v>21276</v>
      </c>
      <c r="B2211" t="s">
        <v>32334</v>
      </c>
    </row>
    <row r="2212" spans="1:2" x14ac:dyDescent="0.3">
      <c r="A2212" t="s">
        <v>21432</v>
      </c>
      <c r="B2212" t="s">
        <v>32335</v>
      </c>
    </row>
    <row r="2213" spans="1:2" x14ac:dyDescent="0.3">
      <c r="A2213" t="s">
        <v>21436</v>
      </c>
      <c r="B2213" t="s">
        <v>32336</v>
      </c>
    </row>
    <row r="2214" spans="1:2" x14ac:dyDescent="0.3">
      <c r="A2214" t="s">
        <v>21438</v>
      </c>
      <c r="B2214" t="s">
        <v>32337</v>
      </c>
    </row>
    <row r="2215" spans="1:2" x14ac:dyDescent="0.3">
      <c r="A2215" t="s">
        <v>21440</v>
      </c>
      <c r="B2215" t="s">
        <v>32338</v>
      </c>
    </row>
    <row r="2216" spans="1:2" x14ac:dyDescent="0.3">
      <c r="A2216" t="s">
        <v>21442</v>
      </c>
      <c r="B2216" t="s">
        <v>32339</v>
      </c>
    </row>
    <row r="2217" spans="1:2" x14ac:dyDescent="0.3">
      <c r="A2217" t="s">
        <v>21444</v>
      </c>
      <c r="B2217" t="s">
        <v>32340</v>
      </c>
    </row>
    <row r="2218" spans="1:2" x14ac:dyDescent="0.3">
      <c r="A2218" t="s">
        <v>21450</v>
      </c>
      <c r="B2218" t="s">
        <v>32341</v>
      </c>
    </row>
    <row r="2219" spans="1:2" x14ac:dyDescent="0.3">
      <c r="A2219" t="s">
        <v>21578</v>
      </c>
      <c r="B2219" t="s">
        <v>32342</v>
      </c>
    </row>
    <row r="2220" spans="1:2" x14ac:dyDescent="0.3">
      <c r="A2220" t="s">
        <v>21586</v>
      </c>
      <c r="B2220" t="s">
        <v>32343</v>
      </c>
    </row>
    <row r="2221" spans="1:2" x14ac:dyDescent="0.3">
      <c r="A2221" t="s">
        <v>21588</v>
      </c>
      <c r="B2221" t="s">
        <v>32343</v>
      </c>
    </row>
    <row r="2222" spans="1:2" x14ac:dyDescent="0.3">
      <c r="A2222" t="s">
        <v>21590</v>
      </c>
      <c r="B2222" t="s">
        <v>32344</v>
      </c>
    </row>
    <row r="2223" spans="1:2" x14ac:dyDescent="0.3">
      <c r="A2223" t="s">
        <v>21592</v>
      </c>
      <c r="B2223" t="s">
        <v>32345</v>
      </c>
    </row>
    <row r="2224" spans="1:2" x14ac:dyDescent="0.3">
      <c r="A2224" t="s">
        <v>21596</v>
      </c>
      <c r="B2224" t="s">
        <v>32346</v>
      </c>
    </row>
    <row r="2225" spans="1:2" x14ac:dyDescent="0.3">
      <c r="A2225" t="s">
        <v>21598</v>
      </c>
      <c r="B2225" t="s">
        <v>32346</v>
      </c>
    </row>
    <row r="2226" spans="1:2" x14ac:dyDescent="0.3">
      <c r="A2226" t="s">
        <v>21600</v>
      </c>
      <c r="B2226" t="s">
        <v>32347</v>
      </c>
    </row>
    <row r="2227" spans="1:2" x14ac:dyDescent="0.3">
      <c r="A2227" t="s">
        <v>21600</v>
      </c>
      <c r="B2227" t="s">
        <v>31735</v>
      </c>
    </row>
    <row r="2228" spans="1:2" x14ac:dyDescent="0.3">
      <c r="A2228" t="s">
        <v>21609</v>
      </c>
      <c r="B2228" t="s">
        <v>32348</v>
      </c>
    </row>
    <row r="2229" spans="1:2" x14ac:dyDescent="0.3">
      <c r="A2229" t="s">
        <v>21611</v>
      </c>
      <c r="B2229" t="s">
        <v>32349</v>
      </c>
    </row>
    <row r="2230" spans="1:2" x14ac:dyDescent="0.3">
      <c r="A2230" t="s">
        <v>21613</v>
      </c>
      <c r="B2230" t="s">
        <v>32350</v>
      </c>
    </row>
    <row r="2231" spans="1:2" x14ac:dyDescent="0.3">
      <c r="A2231" t="s">
        <v>21619</v>
      </c>
      <c r="B2231" t="s">
        <v>32351</v>
      </c>
    </row>
    <row r="2232" spans="1:2" x14ac:dyDescent="0.3">
      <c r="A2232" t="s">
        <v>21621</v>
      </c>
      <c r="B2232" t="s">
        <v>32352</v>
      </c>
    </row>
    <row r="2233" spans="1:2" x14ac:dyDescent="0.3">
      <c r="A2233" t="s">
        <v>21622</v>
      </c>
      <c r="B2233" t="s">
        <v>32353</v>
      </c>
    </row>
    <row r="2234" spans="1:2" x14ac:dyDescent="0.3">
      <c r="A2234" t="s">
        <v>21623</v>
      </c>
      <c r="B2234" t="s">
        <v>32354</v>
      </c>
    </row>
    <row r="2235" spans="1:2" x14ac:dyDescent="0.3">
      <c r="A2235" t="s">
        <v>32355</v>
      </c>
      <c r="B2235" t="s">
        <v>32356</v>
      </c>
    </row>
    <row r="2236" spans="1:2" x14ac:dyDescent="0.3">
      <c r="A2236" t="s">
        <v>32355</v>
      </c>
      <c r="B2236" t="s">
        <v>31735</v>
      </c>
    </row>
    <row r="2237" spans="1:2" x14ac:dyDescent="0.3">
      <c r="A2237" t="s">
        <v>32357</v>
      </c>
      <c r="B2237" t="s">
        <v>32358</v>
      </c>
    </row>
    <row r="2238" spans="1:2" x14ac:dyDescent="0.3">
      <c r="A2238" t="s">
        <v>32357</v>
      </c>
      <c r="B2238" t="s">
        <v>31735</v>
      </c>
    </row>
    <row r="2239" spans="1:2" x14ac:dyDescent="0.3">
      <c r="A2239" t="s">
        <v>32359</v>
      </c>
      <c r="B2239" t="s">
        <v>32360</v>
      </c>
    </row>
    <row r="2240" spans="1:2" x14ac:dyDescent="0.3">
      <c r="A2240" t="s">
        <v>32359</v>
      </c>
      <c r="B2240" t="s">
        <v>31735</v>
      </c>
    </row>
    <row r="2241" spans="1:2" x14ac:dyDescent="0.3">
      <c r="A2241" t="s">
        <v>32361</v>
      </c>
      <c r="B2241" t="s">
        <v>32362</v>
      </c>
    </row>
    <row r="2242" spans="1:2" x14ac:dyDescent="0.3">
      <c r="A2242" t="s">
        <v>32361</v>
      </c>
      <c r="B2242" t="s">
        <v>31735</v>
      </c>
    </row>
    <row r="2243" spans="1:2" x14ac:dyDescent="0.3">
      <c r="A2243" t="s">
        <v>21649</v>
      </c>
      <c r="B2243" t="s">
        <v>32363</v>
      </c>
    </row>
    <row r="2244" spans="1:2" x14ac:dyDescent="0.3">
      <c r="A2244" t="s">
        <v>21651</v>
      </c>
      <c r="B2244" t="s">
        <v>32364</v>
      </c>
    </row>
    <row r="2245" spans="1:2" x14ac:dyDescent="0.3">
      <c r="A2245" t="s">
        <v>21653</v>
      </c>
      <c r="B2245" t="s">
        <v>32365</v>
      </c>
    </row>
    <row r="2246" spans="1:2" x14ac:dyDescent="0.3">
      <c r="A2246" t="s">
        <v>21655</v>
      </c>
      <c r="B2246" t="s">
        <v>32365</v>
      </c>
    </row>
    <row r="2247" spans="1:2" x14ac:dyDescent="0.3">
      <c r="A2247" t="s">
        <v>21828</v>
      </c>
      <c r="B2247" t="s">
        <v>32366</v>
      </c>
    </row>
    <row r="2248" spans="1:2" x14ac:dyDescent="0.3">
      <c r="A2248" t="s">
        <v>21834</v>
      </c>
      <c r="B2248" t="s">
        <v>32367</v>
      </c>
    </row>
    <row r="2249" spans="1:2" x14ac:dyDescent="0.3">
      <c r="A2249" t="s">
        <v>21858</v>
      </c>
      <c r="B2249" t="s">
        <v>32368</v>
      </c>
    </row>
    <row r="2250" spans="1:2" x14ac:dyDescent="0.3">
      <c r="A2250" t="s">
        <v>32369</v>
      </c>
      <c r="B2250" t="s">
        <v>32368</v>
      </c>
    </row>
    <row r="2251" spans="1:2" x14ac:dyDescent="0.3">
      <c r="A2251" t="s">
        <v>21860</v>
      </c>
      <c r="B2251" t="s">
        <v>32370</v>
      </c>
    </row>
    <row r="2252" spans="1:2" x14ac:dyDescent="0.3">
      <c r="A2252" t="s">
        <v>32371</v>
      </c>
      <c r="B2252" t="s">
        <v>32372</v>
      </c>
    </row>
    <row r="2253" spans="1:2" x14ac:dyDescent="0.3">
      <c r="A2253" t="s">
        <v>21864</v>
      </c>
      <c r="B2253" t="s">
        <v>31735</v>
      </c>
    </row>
    <row r="2254" spans="1:2" x14ac:dyDescent="0.3">
      <c r="A2254" t="s">
        <v>21864</v>
      </c>
      <c r="B2254" t="s">
        <v>32373</v>
      </c>
    </row>
    <row r="2255" spans="1:2" x14ac:dyDescent="0.3">
      <c r="A2255" t="s">
        <v>21868</v>
      </c>
      <c r="B2255" t="s">
        <v>32374</v>
      </c>
    </row>
    <row r="2256" spans="1:2" x14ac:dyDescent="0.3">
      <c r="A2256" t="s">
        <v>21870</v>
      </c>
      <c r="B2256" t="s">
        <v>32375</v>
      </c>
    </row>
    <row r="2257" spans="1:2" x14ac:dyDescent="0.3">
      <c r="A2257" t="s">
        <v>21872</v>
      </c>
      <c r="B2257" t="s">
        <v>32376</v>
      </c>
    </row>
    <row r="2258" spans="1:2" x14ac:dyDescent="0.3">
      <c r="A2258" t="s">
        <v>21874</v>
      </c>
      <c r="B2258" t="s">
        <v>32376</v>
      </c>
    </row>
    <row r="2259" spans="1:2" x14ac:dyDescent="0.3">
      <c r="A2259" t="s">
        <v>21876</v>
      </c>
      <c r="B2259" t="s">
        <v>32377</v>
      </c>
    </row>
    <row r="2260" spans="1:2" x14ac:dyDescent="0.3">
      <c r="A2260" t="s">
        <v>21878</v>
      </c>
      <c r="B2260" t="s">
        <v>32378</v>
      </c>
    </row>
    <row r="2261" spans="1:2" x14ac:dyDescent="0.3">
      <c r="A2261" t="s">
        <v>21880</v>
      </c>
      <c r="B2261" t="s">
        <v>32379</v>
      </c>
    </row>
    <row r="2262" spans="1:2" x14ac:dyDescent="0.3">
      <c r="A2262" t="s">
        <v>21882</v>
      </c>
      <c r="B2262" t="s">
        <v>32380</v>
      </c>
    </row>
    <row r="2263" spans="1:2" x14ac:dyDescent="0.3">
      <c r="A2263" t="s">
        <v>21886</v>
      </c>
      <c r="B2263" t="s">
        <v>32381</v>
      </c>
    </row>
    <row r="2264" spans="1:2" x14ac:dyDescent="0.3">
      <c r="A2264" t="s">
        <v>21892</v>
      </c>
      <c r="B2264" t="s">
        <v>32382</v>
      </c>
    </row>
    <row r="2265" spans="1:2" x14ac:dyDescent="0.3">
      <c r="A2265" t="s">
        <v>21906</v>
      </c>
      <c r="B2265" t="s">
        <v>32383</v>
      </c>
    </row>
    <row r="2266" spans="1:2" x14ac:dyDescent="0.3">
      <c r="A2266" t="s">
        <v>21906</v>
      </c>
      <c r="B2266" t="s">
        <v>31735</v>
      </c>
    </row>
    <row r="2267" spans="1:2" x14ac:dyDescent="0.3">
      <c r="A2267" t="s">
        <v>21908</v>
      </c>
      <c r="B2267" t="s">
        <v>32384</v>
      </c>
    </row>
    <row r="2268" spans="1:2" x14ac:dyDescent="0.3">
      <c r="A2268" t="s">
        <v>21908</v>
      </c>
      <c r="B2268" t="s">
        <v>31735</v>
      </c>
    </row>
    <row r="2269" spans="1:2" x14ac:dyDescent="0.3">
      <c r="A2269" t="s">
        <v>21910</v>
      </c>
      <c r="B2269" t="s">
        <v>32385</v>
      </c>
    </row>
    <row r="2270" spans="1:2" x14ac:dyDescent="0.3">
      <c r="A2270" t="s">
        <v>21910</v>
      </c>
      <c r="B2270" t="s">
        <v>31735</v>
      </c>
    </row>
    <row r="2271" spans="1:2" x14ac:dyDescent="0.3">
      <c r="A2271" t="s">
        <v>21912</v>
      </c>
      <c r="B2271" t="s">
        <v>32386</v>
      </c>
    </row>
    <row r="2272" spans="1:2" x14ac:dyDescent="0.3">
      <c r="A2272" t="s">
        <v>21912</v>
      </c>
      <c r="B2272" t="s">
        <v>31735</v>
      </c>
    </row>
    <row r="2273" spans="1:2" x14ac:dyDescent="0.3">
      <c r="A2273" t="s">
        <v>21921</v>
      </c>
      <c r="B2273" t="s">
        <v>32387</v>
      </c>
    </row>
    <row r="2274" spans="1:2" x14ac:dyDescent="0.3">
      <c r="A2274" t="s">
        <v>21923</v>
      </c>
      <c r="B2274" t="s">
        <v>32388</v>
      </c>
    </row>
    <row r="2275" spans="1:2" x14ac:dyDescent="0.3">
      <c r="A2275" t="s">
        <v>21925</v>
      </c>
      <c r="B2275" t="s">
        <v>32389</v>
      </c>
    </row>
    <row r="2276" spans="1:2" x14ac:dyDescent="0.3">
      <c r="A2276" t="s">
        <v>21927</v>
      </c>
      <c r="B2276" t="s">
        <v>32390</v>
      </c>
    </row>
    <row r="2277" spans="1:2" x14ac:dyDescent="0.3">
      <c r="A2277" t="s">
        <v>21927</v>
      </c>
      <c r="B2277" t="s">
        <v>31735</v>
      </c>
    </row>
    <row r="2278" spans="1:2" x14ac:dyDescent="0.3">
      <c r="A2278" t="s">
        <v>21929</v>
      </c>
      <c r="B2278" t="s">
        <v>32391</v>
      </c>
    </row>
    <row r="2279" spans="1:2" x14ac:dyDescent="0.3">
      <c r="A2279" t="s">
        <v>21929</v>
      </c>
      <c r="B2279" t="s">
        <v>31735</v>
      </c>
    </row>
    <row r="2280" spans="1:2" x14ac:dyDescent="0.3">
      <c r="A2280" t="s">
        <v>21931</v>
      </c>
      <c r="B2280" t="s">
        <v>32392</v>
      </c>
    </row>
    <row r="2281" spans="1:2" x14ac:dyDescent="0.3">
      <c r="A2281" t="s">
        <v>21933</v>
      </c>
      <c r="B2281" t="s">
        <v>32393</v>
      </c>
    </row>
    <row r="2282" spans="1:2" x14ac:dyDescent="0.3">
      <c r="A2282" t="s">
        <v>21935</v>
      </c>
      <c r="B2282" t="s">
        <v>32394</v>
      </c>
    </row>
    <row r="2283" spans="1:2" x14ac:dyDescent="0.3">
      <c r="A2283" t="s">
        <v>21937</v>
      </c>
      <c r="B2283" t="s">
        <v>32377</v>
      </c>
    </row>
    <row r="2284" spans="1:2" x14ac:dyDescent="0.3">
      <c r="A2284" t="s">
        <v>21939</v>
      </c>
      <c r="B2284" t="s">
        <v>32376</v>
      </c>
    </row>
    <row r="2285" spans="1:2" x14ac:dyDescent="0.3">
      <c r="A2285" t="s">
        <v>21941</v>
      </c>
      <c r="B2285" t="s">
        <v>32377</v>
      </c>
    </row>
    <row r="2286" spans="1:2" x14ac:dyDescent="0.3">
      <c r="A2286" t="s">
        <v>32395</v>
      </c>
      <c r="B2286" t="s">
        <v>32396</v>
      </c>
    </row>
    <row r="2287" spans="1:2" x14ac:dyDescent="0.3">
      <c r="A2287" t="s">
        <v>21944</v>
      </c>
      <c r="B2287" t="s">
        <v>32397</v>
      </c>
    </row>
    <row r="2288" spans="1:2" x14ac:dyDescent="0.3">
      <c r="A2288" t="s">
        <v>21962</v>
      </c>
      <c r="B2288" t="s">
        <v>32398</v>
      </c>
    </row>
    <row r="2289" spans="1:2" x14ac:dyDescent="0.3">
      <c r="A2289" t="s">
        <v>21965</v>
      </c>
      <c r="B2289" t="s">
        <v>32398</v>
      </c>
    </row>
    <row r="2290" spans="1:2" x14ac:dyDescent="0.3">
      <c r="A2290" t="s">
        <v>21968</v>
      </c>
      <c r="B2290" t="s">
        <v>32399</v>
      </c>
    </row>
    <row r="2291" spans="1:2" x14ac:dyDescent="0.3">
      <c r="A2291" t="s">
        <v>21970</v>
      </c>
      <c r="B2291" t="s">
        <v>32400</v>
      </c>
    </row>
    <row r="2292" spans="1:2" x14ac:dyDescent="0.3">
      <c r="A2292" t="s">
        <v>21972</v>
      </c>
      <c r="B2292" t="s">
        <v>32401</v>
      </c>
    </row>
    <row r="2293" spans="1:2" x14ac:dyDescent="0.3">
      <c r="A2293" t="s">
        <v>21974</v>
      </c>
      <c r="B2293" t="s">
        <v>32402</v>
      </c>
    </row>
    <row r="2294" spans="1:2" x14ac:dyDescent="0.3">
      <c r="A2294" t="s">
        <v>21976</v>
      </c>
      <c r="B2294" t="s">
        <v>32403</v>
      </c>
    </row>
    <row r="2295" spans="1:2" x14ac:dyDescent="0.3">
      <c r="A2295" t="s">
        <v>21981</v>
      </c>
      <c r="B2295" t="s">
        <v>32404</v>
      </c>
    </row>
    <row r="2296" spans="1:2" x14ac:dyDescent="0.3">
      <c r="A2296" t="s">
        <v>21984</v>
      </c>
      <c r="B2296" t="s">
        <v>32405</v>
      </c>
    </row>
    <row r="2297" spans="1:2" x14ac:dyDescent="0.3">
      <c r="A2297" t="s">
        <v>21986</v>
      </c>
      <c r="B2297" t="s">
        <v>32406</v>
      </c>
    </row>
    <row r="2298" spans="1:2" x14ac:dyDescent="0.3">
      <c r="A2298" t="s">
        <v>21988</v>
      </c>
      <c r="B2298" t="s">
        <v>32407</v>
      </c>
    </row>
    <row r="2299" spans="1:2" x14ac:dyDescent="0.3">
      <c r="A2299" t="s">
        <v>21990</v>
      </c>
      <c r="B2299" t="s">
        <v>32408</v>
      </c>
    </row>
    <row r="2300" spans="1:2" x14ac:dyDescent="0.3">
      <c r="A2300" t="s">
        <v>21992</v>
      </c>
      <c r="B2300" t="s">
        <v>32409</v>
      </c>
    </row>
    <row r="2301" spans="1:2" x14ac:dyDescent="0.3">
      <c r="A2301" t="s">
        <v>21993</v>
      </c>
      <c r="B2301" t="s">
        <v>32410</v>
      </c>
    </row>
    <row r="2302" spans="1:2" x14ac:dyDescent="0.3">
      <c r="A2302" t="s">
        <v>21995</v>
      </c>
      <c r="B2302" t="s">
        <v>32411</v>
      </c>
    </row>
    <row r="2303" spans="1:2" x14ac:dyDescent="0.3">
      <c r="A2303" t="s">
        <v>21997</v>
      </c>
      <c r="B2303" t="s">
        <v>32412</v>
      </c>
    </row>
    <row r="2304" spans="1:2" x14ac:dyDescent="0.3">
      <c r="A2304" t="s">
        <v>21999</v>
      </c>
      <c r="B2304" t="s">
        <v>32413</v>
      </c>
    </row>
    <row r="2305" spans="1:2" x14ac:dyDescent="0.3">
      <c r="A2305" t="s">
        <v>22001</v>
      </c>
      <c r="B2305" t="s">
        <v>32414</v>
      </c>
    </row>
    <row r="2306" spans="1:2" x14ac:dyDescent="0.3">
      <c r="A2306" t="s">
        <v>22003</v>
      </c>
      <c r="B2306" t="s">
        <v>32414</v>
      </c>
    </row>
    <row r="2307" spans="1:2" x14ac:dyDescent="0.3">
      <c r="A2307" t="s">
        <v>22008</v>
      </c>
      <c r="B2307" t="s">
        <v>32415</v>
      </c>
    </row>
    <row r="2308" spans="1:2" x14ac:dyDescent="0.3">
      <c r="A2308" t="s">
        <v>22024</v>
      </c>
      <c r="B2308" t="s">
        <v>32416</v>
      </c>
    </row>
    <row r="2309" spans="1:2" x14ac:dyDescent="0.3">
      <c r="A2309" t="s">
        <v>22028</v>
      </c>
      <c r="B2309" t="s">
        <v>32417</v>
      </c>
    </row>
    <row r="2310" spans="1:2" x14ac:dyDescent="0.3">
      <c r="A2310" t="s">
        <v>22061</v>
      </c>
      <c r="B2310" t="s">
        <v>32418</v>
      </c>
    </row>
    <row r="2311" spans="1:2" x14ac:dyDescent="0.3">
      <c r="A2311" t="s">
        <v>22079</v>
      </c>
      <c r="B2311" t="s">
        <v>32419</v>
      </c>
    </row>
    <row r="2312" spans="1:2" x14ac:dyDescent="0.3">
      <c r="A2312" t="s">
        <v>22097</v>
      </c>
      <c r="B2312" t="s">
        <v>32420</v>
      </c>
    </row>
    <row r="2313" spans="1:2" x14ac:dyDescent="0.3">
      <c r="A2313" t="s">
        <v>22104</v>
      </c>
      <c r="B2313" t="s">
        <v>32421</v>
      </c>
    </row>
    <row r="2314" spans="1:2" x14ac:dyDescent="0.3">
      <c r="A2314" t="s">
        <v>22191</v>
      </c>
      <c r="B2314" t="s">
        <v>32422</v>
      </c>
    </row>
    <row r="2315" spans="1:2" x14ac:dyDescent="0.3">
      <c r="A2315" t="s">
        <v>22193</v>
      </c>
      <c r="B2315" t="s">
        <v>32422</v>
      </c>
    </row>
    <row r="2316" spans="1:2" x14ac:dyDescent="0.3">
      <c r="A2316" t="s">
        <v>22194</v>
      </c>
      <c r="B2316" t="s">
        <v>32422</v>
      </c>
    </row>
    <row r="2317" spans="1:2" x14ac:dyDescent="0.3">
      <c r="A2317" t="s">
        <v>22195</v>
      </c>
      <c r="B2317" t="s">
        <v>32422</v>
      </c>
    </row>
    <row r="2318" spans="1:2" x14ac:dyDescent="0.3">
      <c r="A2318" t="s">
        <v>22365</v>
      </c>
      <c r="B2318" t="s">
        <v>32423</v>
      </c>
    </row>
    <row r="2319" spans="1:2" x14ac:dyDescent="0.3">
      <c r="A2319" t="s">
        <v>22483</v>
      </c>
      <c r="B2319" t="s">
        <v>32424</v>
      </c>
    </row>
    <row r="2320" spans="1:2" x14ac:dyDescent="0.3">
      <c r="A2320" t="s">
        <v>22624</v>
      </c>
      <c r="B2320" t="s">
        <v>32425</v>
      </c>
    </row>
    <row r="2321" spans="1:2" x14ac:dyDescent="0.3">
      <c r="A2321" t="s">
        <v>22646</v>
      </c>
      <c r="B2321" t="s">
        <v>32426</v>
      </c>
    </row>
    <row r="2322" spans="1:2" x14ac:dyDescent="0.3">
      <c r="A2322" t="s">
        <v>22651</v>
      </c>
      <c r="B2322" t="s">
        <v>32427</v>
      </c>
    </row>
    <row r="2323" spans="1:2" x14ac:dyDescent="0.3">
      <c r="A2323" t="s">
        <v>22775</v>
      </c>
      <c r="B2323" t="s">
        <v>32428</v>
      </c>
    </row>
    <row r="2324" spans="1:2" x14ac:dyDescent="0.3">
      <c r="A2324" t="s">
        <v>22778</v>
      </c>
      <c r="B2324" t="s">
        <v>32429</v>
      </c>
    </row>
    <row r="2325" spans="1:2" x14ac:dyDescent="0.3">
      <c r="A2325" t="s">
        <v>177</v>
      </c>
      <c r="B2325" t="s">
        <v>176</v>
      </c>
    </row>
    <row r="2326" spans="1:2" x14ac:dyDescent="0.3">
      <c r="A2326" t="s">
        <v>22787</v>
      </c>
      <c r="B2326" t="s">
        <v>176</v>
      </c>
    </row>
    <row r="2327" spans="1:2" x14ac:dyDescent="0.3">
      <c r="A2327" t="s">
        <v>22802</v>
      </c>
      <c r="B2327" t="s">
        <v>32430</v>
      </c>
    </row>
    <row r="2328" spans="1:2" x14ac:dyDescent="0.3">
      <c r="A2328" t="s">
        <v>180</v>
      </c>
      <c r="B2328" t="s">
        <v>32430</v>
      </c>
    </row>
    <row r="2329" spans="1:2" x14ac:dyDescent="0.3">
      <c r="A2329" t="s">
        <v>182</v>
      </c>
      <c r="B2329" t="s">
        <v>32431</v>
      </c>
    </row>
    <row r="2330" spans="1:2" x14ac:dyDescent="0.3">
      <c r="A2330" t="s">
        <v>22819</v>
      </c>
      <c r="B2330" t="s">
        <v>32432</v>
      </c>
    </row>
    <row r="2331" spans="1:2" x14ac:dyDescent="0.3">
      <c r="A2331" t="s">
        <v>22822</v>
      </c>
      <c r="B2331" t="s">
        <v>32433</v>
      </c>
    </row>
    <row r="2332" spans="1:2" x14ac:dyDescent="0.3">
      <c r="A2332" t="s">
        <v>184</v>
      </c>
      <c r="B2332" t="s">
        <v>32433</v>
      </c>
    </row>
    <row r="2333" spans="1:2" x14ac:dyDescent="0.3">
      <c r="A2333" t="s">
        <v>186</v>
      </c>
      <c r="B2333" t="s">
        <v>32434</v>
      </c>
    </row>
    <row r="2334" spans="1:2" x14ac:dyDescent="0.3">
      <c r="A2334" t="s">
        <v>22837</v>
      </c>
      <c r="B2334" t="s">
        <v>32434</v>
      </c>
    </row>
    <row r="2335" spans="1:2" x14ac:dyDescent="0.3">
      <c r="A2335" t="s">
        <v>22851</v>
      </c>
      <c r="B2335" t="s">
        <v>193</v>
      </c>
    </row>
    <row r="2336" spans="1:2" x14ac:dyDescent="0.3">
      <c r="A2336" t="s">
        <v>194</v>
      </c>
      <c r="B2336" t="s">
        <v>193</v>
      </c>
    </row>
    <row r="2337" spans="1:2" x14ac:dyDescent="0.3">
      <c r="A2337" t="s">
        <v>22858</v>
      </c>
      <c r="B2337" t="s">
        <v>32435</v>
      </c>
    </row>
    <row r="2338" spans="1:2" x14ac:dyDescent="0.3">
      <c r="A2338" t="s">
        <v>22861</v>
      </c>
      <c r="B2338" t="s">
        <v>32436</v>
      </c>
    </row>
    <row r="2339" spans="1:2" x14ac:dyDescent="0.3">
      <c r="A2339" t="s">
        <v>22869</v>
      </c>
      <c r="B2339" t="s">
        <v>32437</v>
      </c>
    </row>
    <row r="2340" spans="1:2" x14ac:dyDescent="0.3">
      <c r="A2340" t="s">
        <v>196</v>
      </c>
      <c r="B2340" t="s">
        <v>32438</v>
      </c>
    </row>
    <row r="2341" spans="1:2" x14ac:dyDescent="0.3">
      <c r="A2341" t="s">
        <v>22879</v>
      </c>
      <c r="B2341" t="s">
        <v>32439</v>
      </c>
    </row>
    <row r="2342" spans="1:2" x14ac:dyDescent="0.3">
      <c r="A2342" t="s">
        <v>198</v>
      </c>
      <c r="B2342" t="s">
        <v>200</v>
      </c>
    </row>
    <row r="2343" spans="1:2" x14ac:dyDescent="0.3">
      <c r="A2343" t="s">
        <v>201</v>
      </c>
      <c r="B2343" t="s">
        <v>200</v>
      </c>
    </row>
    <row r="2344" spans="1:2" x14ac:dyDescent="0.3">
      <c r="A2344" t="s">
        <v>216</v>
      </c>
      <c r="B2344" t="s">
        <v>200</v>
      </c>
    </row>
    <row r="2345" spans="1:2" x14ac:dyDescent="0.3">
      <c r="A2345" t="s">
        <v>218</v>
      </c>
      <c r="B2345" t="s">
        <v>219</v>
      </c>
    </row>
    <row r="2346" spans="1:2" x14ac:dyDescent="0.3">
      <c r="A2346" t="s">
        <v>220</v>
      </c>
      <c r="B2346" t="s">
        <v>219</v>
      </c>
    </row>
    <row r="2347" spans="1:2" x14ac:dyDescent="0.3">
      <c r="A2347" t="s">
        <v>22906</v>
      </c>
      <c r="B2347" t="s">
        <v>219</v>
      </c>
    </row>
    <row r="2348" spans="1:2" x14ac:dyDescent="0.3">
      <c r="A2348" t="s">
        <v>224</v>
      </c>
      <c r="B2348" t="s">
        <v>227</v>
      </c>
    </row>
    <row r="2349" spans="1:2" x14ac:dyDescent="0.3">
      <c r="A2349" t="s">
        <v>226</v>
      </c>
      <c r="B2349" t="s">
        <v>227</v>
      </c>
    </row>
    <row r="2350" spans="1:2" x14ac:dyDescent="0.3">
      <c r="A2350" t="s">
        <v>228</v>
      </c>
      <c r="B2350" t="s">
        <v>227</v>
      </c>
    </row>
    <row r="2351" spans="1:2" x14ac:dyDescent="0.3">
      <c r="A2351" t="s">
        <v>232</v>
      </c>
      <c r="B2351" t="s">
        <v>32440</v>
      </c>
    </row>
    <row r="2352" spans="1:2" x14ac:dyDescent="0.3">
      <c r="A2352" t="s">
        <v>235</v>
      </c>
      <c r="B2352" t="s">
        <v>32440</v>
      </c>
    </row>
    <row r="2353" spans="1:2" x14ac:dyDescent="0.3">
      <c r="A2353" t="s">
        <v>22925</v>
      </c>
      <c r="B2353" t="s">
        <v>32440</v>
      </c>
    </row>
    <row r="2354" spans="1:2" x14ac:dyDescent="0.3">
      <c r="A2354" t="s">
        <v>237</v>
      </c>
      <c r="B2354" t="s">
        <v>32441</v>
      </c>
    </row>
    <row r="2355" spans="1:2" x14ac:dyDescent="0.3">
      <c r="A2355" t="s">
        <v>240</v>
      </c>
      <c r="B2355" t="s">
        <v>32442</v>
      </c>
    </row>
    <row r="2356" spans="1:2" x14ac:dyDescent="0.3">
      <c r="A2356" t="s">
        <v>22934</v>
      </c>
      <c r="B2356" t="s">
        <v>32443</v>
      </c>
    </row>
    <row r="2357" spans="1:2" x14ac:dyDescent="0.3">
      <c r="A2357" t="s">
        <v>22938</v>
      </c>
      <c r="B2357" t="s">
        <v>32443</v>
      </c>
    </row>
    <row r="2358" spans="1:2" x14ac:dyDescent="0.3">
      <c r="A2358" t="s">
        <v>22942</v>
      </c>
      <c r="B2358" t="s">
        <v>32443</v>
      </c>
    </row>
    <row r="2359" spans="1:2" x14ac:dyDescent="0.3">
      <c r="A2359" t="s">
        <v>22946</v>
      </c>
      <c r="B2359" t="s">
        <v>32444</v>
      </c>
    </row>
    <row r="2360" spans="1:2" x14ac:dyDescent="0.3">
      <c r="A2360" t="s">
        <v>22950</v>
      </c>
      <c r="B2360" t="s">
        <v>32444</v>
      </c>
    </row>
    <row r="2361" spans="1:2" x14ac:dyDescent="0.3">
      <c r="A2361" t="s">
        <v>22954</v>
      </c>
      <c r="B2361" t="s">
        <v>32444</v>
      </c>
    </row>
    <row r="2362" spans="1:2" x14ac:dyDescent="0.3">
      <c r="A2362" t="s">
        <v>22958</v>
      </c>
      <c r="B2362" t="s">
        <v>32445</v>
      </c>
    </row>
    <row r="2363" spans="1:2" x14ac:dyDescent="0.3">
      <c r="A2363" t="s">
        <v>22962</v>
      </c>
      <c r="B2363" t="s">
        <v>32445</v>
      </c>
    </row>
    <row r="2364" spans="1:2" x14ac:dyDescent="0.3">
      <c r="A2364" t="s">
        <v>22966</v>
      </c>
      <c r="B2364" t="s">
        <v>32445</v>
      </c>
    </row>
    <row r="2365" spans="1:2" x14ac:dyDescent="0.3">
      <c r="A2365" t="s">
        <v>22970</v>
      </c>
      <c r="B2365" t="s">
        <v>32446</v>
      </c>
    </row>
    <row r="2366" spans="1:2" x14ac:dyDescent="0.3">
      <c r="A2366" t="s">
        <v>22974</v>
      </c>
      <c r="B2366" t="s">
        <v>32446</v>
      </c>
    </row>
    <row r="2367" spans="1:2" x14ac:dyDescent="0.3">
      <c r="A2367" t="s">
        <v>22978</v>
      </c>
      <c r="B2367" t="s">
        <v>32446</v>
      </c>
    </row>
    <row r="2368" spans="1:2" x14ac:dyDescent="0.3">
      <c r="A2368" t="s">
        <v>22982</v>
      </c>
      <c r="B2368" t="s">
        <v>32447</v>
      </c>
    </row>
    <row r="2369" spans="1:2" x14ac:dyDescent="0.3">
      <c r="A2369" t="s">
        <v>22986</v>
      </c>
      <c r="B2369" t="s">
        <v>32447</v>
      </c>
    </row>
    <row r="2370" spans="1:2" x14ac:dyDescent="0.3">
      <c r="A2370" t="s">
        <v>32448</v>
      </c>
      <c r="B2370" t="s">
        <v>32449</v>
      </c>
    </row>
    <row r="2371" spans="1:2" x14ac:dyDescent="0.3">
      <c r="A2371" t="s">
        <v>32450</v>
      </c>
      <c r="B2371" t="s">
        <v>32449</v>
      </c>
    </row>
    <row r="2372" spans="1:2" x14ac:dyDescent="0.3">
      <c r="A2372" t="s">
        <v>32451</v>
      </c>
      <c r="B2372" t="s">
        <v>32449</v>
      </c>
    </row>
    <row r="2373" spans="1:2" x14ac:dyDescent="0.3">
      <c r="A2373" t="s">
        <v>32452</v>
      </c>
      <c r="B2373" t="s">
        <v>32449</v>
      </c>
    </row>
    <row r="2374" spans="1:2" x14ac:dyDescent="0.3">
      <c r="A2374" t="s">
        <v>32453</v>
      </c>
      <c r="B2374" t="s">
        <v>32449</v>
      </c>
    </row>
    <row r="2375" spans="1:2" x14ac:dyDescent="0.3">
      <c r="A2375" t="s">
        <v>32454</v>
      </c>
      <c r="B2375" t="s">
        <v>32455</v>
      </c>
    </row>
    <row r="2376" spans="1:2" x14ac:dyDescent="0.3">
      <c r="A2376" t="s">
        <v>32456</v>
      </c>
      <c r="B2376" t="s">
        <v>32449</v>
      </c>
    </row>
    <row r="2377" spans="1:2" x14ac:dyDescent="0.3">
      <c r="A2377" t="s">
        <v>32457</v>
      </c>
      <c r="B2377" t="s">
        <v>32455</v>
      </c>
    </row>
    <row r="2378" spans="1:2" x14ac:dyDescent="0.3">
      <c r="A2378" t="s">
        <v>32458</v>
      </c>
      <c r="B2378" t="s">
        <v>32449</v>
      </c>
    </row>
    <row r="2379" spans="1:2" x14ac:dyDescent="0.3">
      <c r="A2379" t="s">
        <v>253</v>
      </c>
      <c r="B2379" t="s">
        <v>256</v>
      </c>
    </row>
    <row r="2380" spans="1:2" x14ac:dyDescent="0.3">
      <c r="A2380" t="s">
        <v>255</v>
      </c>
      <c r="B2380" t="s">
        <v>256</v>
      </c>
    </row>
    <row r="2381" spans="1:2" x14ac:dyDescent="0.3">
      <c r="A2381" t="s">
        <v>257</v>
      </c>
      <c r="B2381" t="s">
        <v>256</v>
      </c>
    </row>
    <row r="2382" spans="1:2" x14ac:dyDescent="0.3">
      <c r="A2382" t="s">
        <v>260</v>
      </c>
      <c r="B2382" t="s">
        <v>256</v>
      </c>
    </row>
    <row r="2383" spans="1:2" x14ac:dyDescent="0.3">
      <c r="A2383" t="s">
        <v>23028</v>
      </c>
      <c r="B2383" t="s">
        <v>32459</v>
      </c>
    </row>
    <row r="2384" spans="1:2" x14ac:dyDescent="0.3">
      <c r="A2384" t="s">
        <v>23032</v>
      </c>
      <c r="B2384" t="s">
        <v>32460</v>
      </c>
    </row>
    <row r="2385" spans="1:2" x14ac:dyDescent="0.3">
      <c r="A2385" t="s">
        <v>262</v>
      </c>
      <c r="B2385" t="s">
        <v>32461</v>
      </c>
    </row>
    <row r="2386" spans="1:2" x14ac:dyDescent="0.3">
      <c r="A2386" t="s">
        <v>266</v>
      </c>
      <c r="B2386" t="s">
        <v>32461</v>
      </c>
    </row>
    <row r="2387" spans="1:2" x14ac:dyDescent="0.3">
      <c r="A2387" t="s">
        <v>268</v>
      </c>
      <c r="B2387" t="s">
        <v>32461</v>
      </c>
    </row>
    <row r="2388" spans="1:2" x14ac:dyDescent="0.3">
      <c r="A2388" t="s">
        <v>273</v>
      </c>
      <c r="B2388" t="s">
        <v>32462</v>
      </c>
    </row>
    <row r="2389" spans="1:2" x14ac:dyDescent="0.3">
      <c r="A2389" t="s">
        <v>23048</v>
      </c>
      <c r="B2389" t="s">
        <v>32463</v>
      </c>
    </row>
    <row r="2390" spans="1:2" x14ac:dyDescent="0.3">
      <c r="A2390" t="s">
        <v>23052</v>
      </c>
      <c r="B2390" t="s">
        <v>32463</v>
      </c>
    </row>
    <row r="2391" spans="1:2" x14ac:dyDescent="0.3">
      <c r="A2391" t="s">
        <v>23056</v>
      </c>
      <c r="B2391" t="s">
        <v>32463</v>
      </c>
    </row>
    <row r="2392" spans="1:2" x14ac:dyDescent="0.3">
      <c r="A2392" t="s">
        <v>277</v>
      </c>
      <c r="B2392" t="s">
        <v>276</v>
      </c>
    </row>
    <row r="2393" spans="1:2" x14ac:dyDescent="0.3">
      <c r="A2393" t="s">
        <v>280</v>
      </c>
      <c r="B2393" t="s">
        <v>32464</v>
      </c>
    </row>
    <row r="2394" spans="1:2" x14ac:dyDescent="0.3">
      <c r="A2394" t="s">
        <v>282</v>
      </c>
      <c r="B2394" t="s">
        <v>32464</v>
      </c>
    </row>
    <row r="2395" spans="1:2" x14ac:dyDescent="0.3">
      <c r="A2395" t="s">
        <v>284</v>
      </c>
      <c r="B2395" t="s">
        <v>32464</v>
      </c>
    </row>
    <row r="2396" spans="1:2" x14ac:dyDescent="0.3">
      <c r="A2396" t="s">
        <v>294</v>
      </c>
      <c r="B2396" t="s">
        <v>32465</v>
      </c>
    </row>
    <row r="2397" spans="1:2" x14ac:dyDescent="0.3">
      <c r="A2397" t="s">
        <v>259</v>
      </c>
      <c r="B2397" t="s">
        <v>32465</v>
      </c>
    </row>
    <row r="2398" spans="1:2" x14ac:dyDescent="0.3">
      <c r="A2398" t="s">
        <v>23081</v>
      </c>
      <c r="B2398" t="s">
        <v>32465</v>
      </c>
    </row>
    <row r="2399" spans="1:2" x14ac:dyDescent="0.3">
      <c r="A2399" t="s">
        <v>23085</v>
      </c>
      <c r="B2399" t="s">
        <v>32466</v>
      </c>
    </row>
    <row r="2400" spans="1:2" x14ac:dyDescent="0.3">
      <c r="A2400" t="s">
        <v>23089</v>
      </c>
      <c r="B2400" t="s">
        <v>32467</v>
      </c>
    </row>
    <row r="2401" spans="1:2" x14ac:dyDescent="0.3">
      <c r="A2401" t="s">
        <v>296</v>
      </c>
      <c r="B2401" t="s">
        <v>32467</v>
      </c>
    </row>
    <row r="2402" spans="1:2" x14ac:dyDescent="0.3">
      <c r="A2402" t="s">
        <v>299</v>
      </c>
      <c r="B2402" t="s">
        <v>32467</v>
      </c>
    </row>
    <row r="2403" spans="1:2" x14ac:dyDescent="0.3">
      <c r="A2403" t="s">
        <v>286</v>
      </c>
      <c r="B2403" t="s">
        <v>32468</v>
      </c>
    </row>
    <row r="2404" spans="1:2" x14ac:dyDescent="0.3">
      <c r="A2404" t="s">
        <v>23110</v>
      </c>
      <c r="B2404" t="s">
        <v>32468</v>
      </c>
    </row>
    <row r="2405" spans="1:2" x14ac:dyDescent="0.3">
      <c r="A2405" t="s">
        <v>301</v>
      </c>
      <c r="B2405" t="s">
        <v>32468</v>
      </c>
    </row>
    <row r="2406" spans="1:2" x14ac:dyDescent="0.3">
      <c r="A2406" t="s">
        <v>303</v>
      </c>
      <c r="B2406" t="s">
        <v>304</v>
      </c>
    </row>
    <row r="2407" spans="1:2" x14ac:dyDescent="0.3">
      <c r="A2407" t="s">
        <v>305</v>
      </c>
      <c r="B2407" t="s">
        <v>304</v>
      </c>
    </row>
    <row r="2408" spans="1:2" x14ac:dyDescent="0.3">
      <c r="A2408" t="s">
        <v>23123</v>
      </c>
      <c r="B2408" t="s">
        <v>304</v>
      </c>
    </row>
    <row r="2409" spans="1:2" x14ac:dyDescent="0.3">
      <c r="A2409" t="s">
        <v>309</v>
      </c>
      <c r="B2409" t="s">
        <v>310</v>
      </c>
    </row>
    <row r="2410" spans="1:2" x14ac:dyDescent="0.3">
      <c r="A2410" t="s">
        <v>311</v>
      </c>
      <c r="B2410" t="s">
        <v>310</v>
      </c>
    </row>
    <row r="2411" spans="1:2" x14ac:dyDescent="0.3">
      <c r="A2411" t="s">
        <v>23133</v>
      </c>
      <c r="B2411" t="s">
        <v>310</v>
      </c>
    </row>
    <row r="2412" spans="1:2" x14ac:dyDescent="0.3">
      <c r="A2412" t="s">
        <v>327</v>
      </c>
      <c r="B2412" t="s">
        <v>312</v>
      </c>
    </row>
    <row r="2413" spans="1:2" x14ac:dyDescent="0.3">
      <c r="A2413" t="s">
        <v>313</v>
      </c>
      <c r="B2413" t="s">
        <v>312</v>
      </c>
    </row>
    <row r="2414" spans="1:2" x14ac:dyDescent="0.3">
      <c r="A2414" t="s">
        <v>328</v>
      </c>
      <c r="B2414" t="s">
        <v>312</v>
      </c>
    </row>
    <row r="2415" spans="1:2" x14ac:dyDescent="0.3">
      <c r="A2415" t="s">
        <v>23146</v>
      </c>
      <c r="B2415" t="s">
        <v>32469</v>
      </c>
    </row>
    <row r="2416" spans="1:2" x14ac:dyDescent="0.3">
      <c r="A2416" t="s">
        <v>23150</v>
      </c>
      <c r="B2416" t="s">
        <v>32469</v>
      </c>
    </row>
    <row r="2417" spans="1:2" x14ac:dyDescent="0.3">
      <c r="A2417" t="s">
        <v>23154</v>
      </c>
      <c r="B2417" t="s">
        <v>32470</v>
      </c>
    </row>
    <row r="2418" spans="1:2" x14ac:dyDescent="0.3">
      <c r="A2418" t="s">
        <v>23158</v>
      </c>
      <c r="B2418" t="s">
        <v>32470</v>
      </c>
    </row>
    <row r="2419" spans="1:2" x14ac:dyDescent="0.3">
      <c r="A2419" t="s">
        <v>55</v>
      </c>
      <c r="B2419" t="s">
        <v>32471</v>
      </c>
    </row>
    <row r="2420" spans="1:2" x14ac:dyDescent="0.3">
      <c r="A2420" t="s">
        <v>23165</v>
      </c>
      <c r="B2420" t="s">
        <v>32471</v>
      </c>
    </row>
    <row r="2421" spans="1:2" x14ac:dyDescent="0.3">
      <c r="A2421" t="s">
        <v>23169</v>
      </c>
      <c r="B2421" t="s">
        <v>32469</v>
      </c>
    </row>
    <row r="2422" spans="1:2" x14ac:dyDescent="0.3">
      <c r="A2422" t="s">
        <v>23173</v>
      </c>
      <c r="B2422" t="s">
        <v>32470</v>
      </c>
    </row>
    <row r="2423" spans="1:2" x14ac:dyDescent="0.3">
      <c r="A2423" t="s">
        <v>23177</v>
      </c>
      <c r="B2423" t="s">
        <v>32471</v>
      </c>
    </row>
    <row r="2424" spans="1:2" x14ac:dyDescent="0.3">
      <c r="A2424" t="s">
        <v>23181</v>
      </c>
      <c r="B2424" t="s">
        <v>32472</v>
      </c>
    </row>
    <row r="2425" spans="1:2" x14ac:dyDescent="0.3">
      <c r="A2425" t="s">
        <v>331</v>
      </c>
      <c r="B2425" t="s">
        <v>32473</v>
      </c>
    </row>
    <row r="2426" spans="1:2" x14ac:dyDescent="0.3">
      <c r="A2426" t="s">
        <v>23188</v>
      </c>
      <c r="B2426" t="s">
        <v>32473</v>
      </c>
    </row>
    <row r="2427" spans="1:2" x14ac:dyDescent="0.3">
      <c r="A2427" t="s">
        <v>23191</v>
      </c>
      <c r="B2427" t="s">
        <v>32474</v>
      </c>
    </row>
    <row r="2428" spans="1:2" x14ac:dyDescent="0.3">
      <c r="A2428" t="s">
        <v>333</v>
      </c>
      <c r="B2428" t="s">
        <v>334</v>
      </c>
    </row>
    <row r="2429" spans="1:2" x14ac:dyDescent="0.3">
      <c r="A2429" t="s">
        <v>23198</v>
      </c>
      <c r="B2429" t="s">
        <v>334</v>
      </c>
    </row>
    <row r="2430" spans="1:2" x14ac:dyDescent="0.3">
      <c r="A2430" t="s">
        <v>335</v>
      </c>
      <c r="B2430" t="s">
        <v>334</v>
      </c>
    </row>
    <row r="2431" spans="1:2" x14ac:dyDescent="0.3">
      <c r="A2431" t="s">
        <v>23205</v>
      </c>
      <c r="B2431" t="s">
        <v>32475</v>
      </c>
    </row>
    <row r="2432" spans="1:2" x14ac:dyDescent="0.3">
      <c r="A2432" t="s">
        <v>23209</v>
      </c>
      <c r="B2432" t="s">
        <v>32475</v>
      </c>
    </row>
    <row r="2433" spans="1:2" x14ac:dyDescent="0.3">
      <c r="A2433" t="s">
        <v>23213</v>
      </c>
      <c r="B2433" t="s">
        <v>32475</v>
      </c>
    </row>
    <row r="2434" spans="1:2" x14ac:dyDescent="0.3">
      <c r="A2434" t="s">
        <v>23217</v>
      </c>
      <c r="B2434" t="s">
        <v>32476</v>
      </c>
    </row>
    <row r="2435" spans="1:2" x14ac:dyDescent="0.3">
      <c r="A2435" t="s">
        <v>337</v>
      </c>
      <c r="B2435" t="s">
        <v>336</v>
      </c>
    </row>
    <row r="2436" spans="1:2" x14ac:dyDescent="0.3">
      <c r="A2436" t="s">
        <v>339</v>
      </c>
      <c r="B2436" t="s">
        <v>336</v>
      </c>
    </row>
    <row r="2437" spans="1:2" x14ac:dyDescent="0.3">
      <c r="A2437" t="s">
        <v>341</v>
      </c>
      <c r="B2437" t="s">
        <v>32477</v>
      </c>
    </row>
    <row r="2438" spans="1:2" x14ac:dyDescent="0.3">
      <c r="A2438" t="s">
        <v>23230</v>
      </c>
      <c r="B2438" t="s">
        <v>32478</v>
      </c>
    </row>
    <row r="2439" spans="1:2" x14ac:dyDescent="0.3">
      <c r="A2439" t="s">
        <v>23234</v>
      </c>
      <c r="B2439" t="s">
        <v>32479</v>
      </c>
    </row>
    <row r="2440" spans="1:2" x14ac:dyDescent="0.3">
      <c r="A2440" t="s">
        <v>23238</v>
      </c>
      <c r="B2440" t="s">
        <v>32480</v>
      </c>
    </row>
    <row r="2441" spans="1:2" x14ac:dyDescent="0.3">
      <c r="A2441" t="s">
        <v>23242</v>
      </c>
      <c r="B2441" t="s">
        <v>276</v>
      </c>
    </row>
    <row r="2442" spans="1:2" x14ac:dyDescent="0.3">
      <c r="A2442" t="s">
        <v>23250</v>
      </c>
      <c r="B2442" t="s">
        <v>32481</v>
      </c>
    </row>
    <row r="2443" spans="1:2" x14ac:dyDescent="0.3">
      <c r="A2443" t="s">
        <v>23254</v>
      </c>
      <c r="B2443" t="s">
        <v>32482</v>
      </c>
    </row>
    <row r="2444" spans="1:2" x14ac:dyDescent="0.3">
      <c r="A2444" t="s">
        <v>343</v>
      </c>
      <c r="B2444" t="s">
        <v>32460</v>
      </c>
    </row>
    <row r="2445" spans="1:2" x14ac:dyDescent="0.3">
      <c r="A2445" t="s">
        <v>347</v>
      </c>
      <c r="B2445" t="s">
        <v>346</v>
      </c>
    </row>
    <row r="2446" spans="1:2" x14ac:dyDescent="0.3">
      <c r="A2446" t="s">
        <v>349</v>
      </c>
      <c r="B2446" t="s">
        <v>346</v>
      </c>
    </row>
    <row r="2447" spans="1:2" x14ac:dyDescent="0.3">
      <c r="A2447" t="s">
        <v>23269</v>
      </c>
      <c r="B2447" t="s">
        <v>32483</v>
      </c>
    </row>
    <row r="2448" spans="1:2" x14ac:dyDescent="0.3">
      <c r="A2448" t="s">
        <v>23273</v>
      </c>
      <c r="B2448" t="s">
        <v>32484</v>
      </c>
    </row>
    <row r="2449" spans="1:2" x14ac:dyDescent="0.3">
      <c r="A2449" t="s">
        <v>351</v>
      </c>
      <c r="B2449" t="s">
        <v>32485</v>
      </c>
    </row>
    <row r="2450" spans="1:2" x14ac:dyDescent="0.3">
      <c r="A2450" t="s">
        <v>353</v>
      </c>
      <c r="B2450" t="s">
        <v>32486</v>
      </c>
    </row>
    <row r="2451" spans="1:2" x14ac:dyDescent="0.3">
      <c r="A2451" t="s">
        <v>355</v>
      </c>
      <c r="B2451" t="s">
        <v>32486</v>
      </c>
    </row>
    <row r="2452" spans="1:2" x14ac:dyDescent="0.3">
      <c r="A2452" t="s">
        <v>23285</v>
      </c>
      <c r="B2452" t="s">
        <v>32487</v>
      </c>
    </row>
    <row r="2453" spans="1:2" x14ac:dyDescent="0.3">
      <c r="A2453" t="s">
        <v>357</v>
      </c>
      <c r="B2453" t="s">
        <v>32488</v>
      </c>
    </row>
    <row r="2454" spans="1:2" x14ac:dyDescent="0.3">
      <c r="A2454" t="s">
        <v>359</v>
      </c>
      <c r="B2454" t="s">
        <v>358</v>
      </c>
    </row>
    <row r="2455" spans="1:2" x14ac:dyDescent="0.3">
      <c r="A2455" t="s">
        <v>361</v>
      </c>
      <c r="B2455" t="s">
        <v>32489</v>
      </c>
    </row>
    <row r="2456" spans="1:2" x14ac:dyDescent="0.3">
      <c r="A2456" t="s">
        <v>364</v>
      </c>
      <c r="B2456" t="s">
        <v>32489</v>
      </c>
    </row>
    <row r="2457" spans="1:2" x14ac:dyDescent="0.3">
      <c r="A2457" t="s">
        <v>23300</v>
      </c>
      <c r="B2457" t="s">
        <v>32490</v>
      </c>
    </row>
    <row r="2458" spans="1:2" x14ac:dyDescent="0.3">
      <c r="A2458" t="s">
        <v>288</v>
      </c>
      <c r="B2458" t="s">
        <v>32491</v>
      </c>
    </row>
    <row r="2459" spans="1:2" x14ac:dyDescent="0.3">
      <c r="A2459" t="s">
        <v>367</v>
      </c>
      <c r="B2459" t="s">
        <v>32491</v>
      </c>
    </row>
    <row r="2460" spans="1:2" x14ac:dyDescent="0.3">
      <c r="A2460" t="s">
        <v>369</v>
      </c>
      <c r="B2460" t="s">
        <v>32492</v>
      </c>
    </row>
    <row r="2461" spans="1:2" x14ac:dyDescent="0.3">
      <c r="A2461" t="s">
        <v>371</v>
      </c>
      <c r="B2461" t="s">
        <v>372</v>
      </c>
    </row>
    <row r="2462" spans="1:2" x14ac:dyDescent="0.3">
      <c r="A2462" t="s">
        <v>373</v>
      </c>
      <c r="B2462" t="s">
        <v>372</v>
      </c>
    </row>
    <row r="2463" spans="1:2" x14ac:dyDescent="0.3">
      <c r="A2463" t="s">
        <v>374</v>
      </c>
      <c r="B2463" t="s">
        <v>372</v>
      </c>
    </row>
    <row r="2464" spans="1:2" x14ac:dyDescent="0.3">
      <c r="A2464" t="s">
        <v>23321</v>
      </c>
      <c r="B2464" t="s">
        <v>32493</v>
      </c>
    </row>
    <row r="2465" spans="1:2" x14ac:dyDescent="0.3">
      <c r="A2465" t="s">
        <v>23325</v>
      </c>
      <c r="B2465" t="s">
        <v>32494</v>
      </c>
    </row>
    <row r="2466" spans="1:2" x14ac:dyDescent="0.3">
      <c r="A2466" t="s">
        <v>23329</v>
      </c>
      <c r="B2466" t="s">
        <v>32494</v>
      </c>
    </row>
    <row r="2467" spans="1:2" x14ac:dyDescent="0.3">
      <c r="A2467" t="s">
        <v>23333</v>
      </c>
      <c r="B2467" t="s">
        <v>32494</v>
      </c>
    </row>
    <row r="2468" spans="1:2" x14ac:dyDescent="0.3">
      <c r="A2468" t="s">
        <v>23337</v>
      </c>
      <c r="B2468" t="s">
        <v>32495</v>
      </c>
    </row>
    <row r="2469" spans="1:2" x14ac:dyDescent="0.3">
      <c r="A2469" t="s">
        <v>23341</v>
      </c>
      <c r="B2469" t="s">
        <v>32495</v>
      </c>
    </row>
    <row r="2470" spans="1:2" x14ac:dyDescent="0.3">
      <c r="A2470" t="s">
        <v>23345</v>
      </c>
      <c r="B2470" t="s">
        <v>32495</v>
      </c>
    </row>
    <row r="2471" spans="1:2" x14ac:dyDescent="0.3">
      <c r="A2471" t="s">
        <v>23349</v>
      </c>
      <c r="B2471" t="s">
        <v>32496</v>
      </c>
    </row>
    <row r="2472" spans="1:2" x14ac:dyDescent="0.3">
      <c r="A2472" t="s">
        <v>32497</v>
      </c>
      <c r="B2472" t="s">
        <v>32498</v>
      </c>
    </row>
    <row r="2473" spans="1:2" x14ac:dyDescent="0.3">
      <c r="A2473" t="s">
        <v>23353</v>
      </c>
      <c r="B2473" t="s">
        <v>32499</v>
      </c>
    </row>
    <row r="2474" spans="1:2" x14ac:dyDescent="0.3">
      <c r="A2474" t="s">
        <v>376</v>
      </c>
      <c r="B2474" t="s">
        <v>32499</v>
      </c>
    </row>
    <row r="2475" spans="1:2" x14ac:dyDescent="0.3">
      <c r="A2475" t="s">
        <v>32500</v>
      </c>
      <c r="B2475" t="s">
        <v>32498</v>
      </c>
    </row>
    <row r="2476" spans="1:2" x14ac:dyDescent="0.3">
      <c r="A2476" t="s">
        <v>378</v>
      </c>
      <c r="B2476" t="s">
        <v>32501</v>
      </c>
    </row>
    <row r="2477" spans="1:2" x14ac:dyDescent="0.3">
      <c r="A2477" t="s">
        <v>380</v>
      </c>
      <c r="B2477" t="s">
        <v>32501</v>
      </c>
    </row>
    <row r="2478" spans="1:2" x14ac:dyDescent="0.3">
      <c r="A2478" t="s">
        <v>23373</v>
      </c>
      <c r="B2478" t="s">
        <v>32502</v>
      </c>
    </row>
    <row r="2479" spans="1:2" x14ac:dyDescent="0.3">
      <c r="A2479" t="s">
        <v>32503</v>
      </c>
      <c r="B2479" t="s">
        <v>32498</v>
      </c>
    </row>
    <row r="2480" spans="1:2" x14ac:dyDescent="0.3">
      <c r="A2480" t="s">
        <v>32504</v>
      </c>
      <c r="B2480" t="s">
        <v>32498</v>
      </c>
    </row>
    <row r="2481" spans="1:2" x14ac:dyDescent="0.3">
      <c r="A2481" t="s">
        <v>384</v>
      </c>
      <c r="B2481" t="s">
        <v>32505</v>
      </c>
    </row>
    <row r="2482" spans="1:2" x14ac:dyDescent="0.3">
      <c r="A2482" t="s">
        <v>387</v>
      </c>
      <c r="B2482" t="s">
        <v>32506</v>
      </c>
    </row>
    <row r="2483" spans="1:2" x14ac:dyDescent="0.3">
      <c r="A2483" t="s">
        <v>390</v>
      </c>
      <c r="B2483" t="s">
        <v>32506</v>
      </c>
    </row>
    <row r="2484" spans="1:2" x14ac:dyDescent="0.3">
      <c r="A2484" t="s">
        <v>392</v>
      </c>
      <c r="B2484" t="s">
        <v>32506</v>
      </c>
    </row>
    <row r="2485" spans="1:2" x14ac:dyDescent="0.3">
      <c r="A2485" t="s">
        <v>394</v>
      </c>
      <c r="B2485" t="s">
        <v>32507</v>
      </c>
    </row>
    <row r="2486" spans="1:2" x14ac:dyDescent="0.3">
      <c r="A2486" t="s">
        <v>23396</v>
      </c>
      <c r="B2486" t="s">
        <v>32508</v>
      </c>
    </row>
    <row r="2487" spans="1:2" x14ac:dyDescent="0.3">
      <c r="A2487" t="s">
        <v>396</v>
      </c>
      <c r="B2487" t="s">
        <v>32509</v>
      </c>
    </row>
    <row r="2488" spans="1:2" x14ac:dyDescent="0.3">
      <c r="A2488" t="s">
        <v>23403</v>
      </c>
      <c r="B2488" t="s">
        <v>32510</v>
      </c>
    </row>
    <row r="2489" spans="1:2" x14ac:dyDescent="0.3">
      <c r="A2489" t="s">
        <v>398</v>
      </c>
      <c r="B2489" t="s">
        <v>32511</v>
      </c>
    </row>
    <row r="2490" spans="1:2" x14ac:dyDescent="0.3">
      <c r="A2490" t="s">
        <v>401</v>
      </c>
      <c r="B2490" t="s">
        <v>32511</v>
      </c>
    </row>
    <row r="2491" spans="1:2" x14ac:dyDescent="0.3">
      <c r="A2491" t="s">
        <v>23412</v>
      </c>
      <c r="B2491" t="s">
        <v>32512</v>
      </c>
    </row>
    <row r="2492" spans="1:2" x14ac:dyDescent="0.3">
      <c r="A2492" t="s">
        <v>291</v>
      </c>
      <c r="B2492" t="s">
        <v>32513</v>
      </c>
    </row>
    <row r="2493" spans="1:2" x14ac:dyDescent="0.3">
      <c r="A2493" t="s">
        <v>404</v>
      </c>
      <c r="B2493" t="s">
        <v>32513</v>
      </c>
    </row>
    <row r="2494" spans="1:2" x14ac:dyDescent="0.3">
      <c r="A2494" t="s">
        <v>406</v>
      </c>
      <c r="B2494" t="s">
        <v>32514</v>
      </c>
    </row>
    <row r="2495" spans="1:2" x14ac:dyDescent="0.3">
      <c r="A2495" t="s">
        <v>408</v>
      </c>
      <c r="B2495" t="s">
        <v>32515</v>
      </c>
    </row>
    <row r="2496" spans="1:2" x14ac:dyDescent="0.3">
      <c r="A2496" t="s">
        <v>410</v>
      </c>
      <c r="B2496" t="s">
        <v>411</v>
      </c>
    </row>
    <row r="2497" spans="1:2" x14ac:dyDescent="0.3">
      <c r="A2497" t="s">
        <v>412</v>
      </c>
      <c r="B2497" t="s">
        <v>411</v>
      </c>
    </row>
    <row r="2498" spans="1:2" x14ac:dyDescent="0.3">
      <c r="A2498" t="s">
        <v>413</v>
      </c>
      <c r="B2498" t="s">
        <v>411</v>
      </c>
    </row>
    <row r="2499" spans="1:2" x14ac:dyDescent="0.3">
      <c r="A2499" t="s">
        <v>415</v>
      </c>
      <c r="B2499" t="s">
        <v>32516</v>
      </c>
    </row>
    <row r="2500" spans="1:2" x14ac:dyDescent="0.3">
      <c r="A2500" t="s">
        <v>23438</v>
      </c>
      <c r="B2500" t="s">
        <v>32517</v>
      </c>
    </row>
    <row r="2501" spans="1:2" x14ac:dyDescent="0.3">
      <c r="A2501" t="s">
        <v>23442</v>
      </c>
      <c r="B2501" t="s">
        <v>32517</v>
      </c>
    </row>
    <row r="2502" spans="1:2" x14ac:dyDescent="0.3">
      <c r="A2502" t="s">
        <v>23446</v>
      </c>
      <c r="B2502" t="s">
        <v>32517</v>
      </c>
    </row>
    <row r="2503" spans="1:2" x14ac:dyDescent="0.3">
      <c r="A2503" t="s">
        <v>23450</v>
      </c>
      <c r="B2503" t="s">
        <v>32518</v>
      </c>
    </row>
    <row r="2504" spans="1:2" x14ac:dyDescent="0.3">
      <c r="A2504" t="s">
        <v>23454</v>
      </c>
      <c r="B2504" t="s">
        <v>32518</v>
      </c>
    </row>
    <row r="2505" spans="1:2" x14ac:dyDescent="0.3">
      <c r="A2505" t="s">
        <v>23458</v>
      </c>
      <c r="B2505" t="s">
        <v>32518</v>
      </c>
    </row>
    <row r="2506" spans="1:2" x14ac:dyDescent="0.3">
      <c r="A2506" t="s">
        <v>32519</v>
      </c>
      <c r="B2506" t="s">
        <v>32520</v>
      </c>
    </row>
    <row r="2507" spans="1:2" x14ac:dyDescent="0.3">
      <c r="A2507" t="s">
        <v>32521</v>
      </c>
      <c r="B2507" t="s">
        <v>32520</v>
      </c>
    </row>
    <row r="2508" spans="1:2" x14ac:dyDescent="0.3">
      <c r="A2508" t="s">
        <v>32522</v>
      </c>
      <c r="B2508" t="s">
        <v>32520</v>
      </c>
    </row>
    <row r="2509" spans="1:2" x14ac:dyDescent="0.3">
      <c r="A2509" t="s">
        <v>424</v>
      </c>
      <c r="B2509" t="s">
        <v>32520</v>
      </c>
    </row>
    <row r="2510" spans="1:2" x14ac:dyDescent="0.3">
      <c r="A2510" t="s">
        <v>426</v>
      </c>
      <c r="B2510" t="s">
        <v>32523</v>
      </c>
    </row>
    <row r="2511" spans="1:2" x14ac:dyDescent="0.3">
      <c r="A2511" t="s">
        <v>428</v>
      </c>
      <c r="B2511" t="s">
        <v>32523</v>
      </c>
    </row>
    <row r="2512" spans="1:2" x14ac:dyDescent="0.3">
      <c r="A2512" t="s">
        <v>430</v>
      </c>
      <c r="B2512" t="s">
        <v>32523</v>
      </c>
    </row>
    <row r="2513" spans="1:2" x14ac:dyDescent="0.3">
      <c r="A2513" t="s">
        <v>432</v>
      </c>
      <c r="B2513" t="s">
        <v>32524</v>
      </c>
    </row>
    <row r="2514" spans="1:2" x14ac:dyDescent="0.3">
      <c r="A2514" t="s">
        <v>434</v>
      </c>
      <c r="B2514" t="s">
        <v>433</v>
      </c>
    </row>
    <row r="2515" spans="1:2" x14ac:dyDescent="0.3">
      <c r="A2515" t="s">
        <v>442</v>
      </c>
      <c r="B2515" t="s">
        <v>32525</v>
      </c>
    </row>
    <row r="2516" spans="1:2" x14ac:dyDescent="0.3">
      <c r="A2516" t="s">
        <v>444</v>
      </c>
      <c r="B2516" t="s">
        <v>32525</v>
      </c>
    </row>
    <row r="2517" spans="1:2" x14ac:dyDescent="0.3">
      <c r="A2517" t="s">
        <v>446</v>
      </c>
      <c r="B2517" t="s">
        <v>32525</v>
      </c>
    </row>
    <row r="2518" spans="1:2" x14ac:dyDescent="0.3">
      <c r="A2518" t="s">
        <v>23501</v>
      </c>
      <c r="B2518" t="s">
        <v>32526</v>
      </c>
    </row>
    <row r="2519" spans="1:2" x14ac:dyDescent="0.3">
      <c r="A2519" t="s">
        <v>23505</v>
      </c>
      <c r="B2519" t="s">
        <v>32526</v>
      </c>
    </row>
    <row r="2520" spans="1:2" x14ac:dyDescent="0.3">
      <c r="A2520" t="s">
        <v>23509</v>
      </c>
      <c r="B2520" t="s">
        <v>32526</v>
      </c>
    </row>
    <row r="2521" spans="1:2" x14ac:dyDescent="0.3">
      <c r="A2521" t="s">
        <v>23513</v>
      </c>
      <c r="B2521" t="s">
        <v>32527</v>
      </c>
    </row>
    <row r="2522" spans="1:2" x14ac:dyDescent="0.3">
      <c r="A2522" t="s">
        <v>23517</v>
      </c>
      <c r="B2522" t="s">
        <v>32528</v>
      </c>
    </row>
    <row r="2523" spans="1:2" x14ac:dyDescent="0.3">
      <c r="A2523" t="s">
        <v>23521</v>
      </c>
      <c r="B2523" t="s">
        <v>32529</v>
      </c>
    </row>
    <row r="2524" spans="1:2" x14ac:dyDescent="0.3">
      <c r="A2524" t="s">
        <v>23525</v>
      </c>
      <c r="B2524" t="s">
        <v>32530</v>
      </c>
    </row>
    <row r="2525" spans="1:2" x14ac:dyDescent="0.3">
      <c r="A2525" t="s">
        <v>23533</v>
      </c>
      <c r="B2525" t="s">
        <v>32531</v>
      </c>
    </row>
    <row r="2526" spans="1:2" x14ac:dyDescent="0.3">
      <c r="A2526" t="s">
        <v>23541</v>
      </c>
      <c r="B2526" t="s">
        <v>32532</v>
      </c>
    </row>
    <row r="2527" spans="1:2" x14ac:dyDescent="0.3">
      <c r="A2527" t="s">
        <v>32533</v>
      </c>
      <c r="B2527" t="s">
        <v>32520</v>
      </c>
    </row>
    <row r="2528" spans="1:2" x14ac:dyDescent="0.3">
      <c r="A2528" t="s">
        <v>32534</v>
      </c>
      <c r="B2528" t="s">
        <v>32520</v>
      </c>
    </row>
    <row r="2529" spans="1:2" x14ac:dyDescent="0.3">
      <c r="A2529" t="s">
        <v>23545</v>
      </c>
      <c r="B2529" t="s">
        <v>32535</v>
      </c>
    </row>
    <row r="2530" spans="1:2" x14ac:dyDescent="0.3">
      <c r="A2530" t="s">
        <v>32536</v>
      </c>
      <c r="B2530" t="s">
        <v>32537</v>
      </c>
    </row>
    <row r="2531" spans="1:2" x14ac:dyDescent="0.3">
      <c r="A2531" t="s">
        <v>32538</v>
      </c>
      <c r="B2531" t="s">
        <v>32537</v>
      </c>
    </row>
    <row r="2532" spans="1:2" x14ac:dyDescent="0.3">
      <c r="A2532" t="s">
        <v>23553</v>
      </c>
      <c r="B2532" t="s">
        <v>32539</v>
      </c>
    </row>
    <row r="2533" spans="1:2" x14ac:dyDescent="0.3">
      <c r="A2533" t="s">
        <v>23557</v>
      </c>
      <c r="B2533" t="s">
        <v>32539</v>
      </c>
    </row>
    <row r="2534" spans="1:2" x14ac:dyDescent="0.3">
      <c r="A2534" t="s">
        <v>23573</v>
      </c>
      <c r="B2534" t="s">
        <v>32540</v>
      </c>
    </row>
    <row r="2535" spans="1:2" x14ac:dyDescent="0.3">
      <c r="A2535" t="s">
        <v>23577</v>
      </c>
      <c r="B2535" t="s">
        <v>32540</v>
      </c>
    </row>
    <row r="2536" spans="1:2" x14ac:dyDescent="0.3">
      <c r="A2536" t="s">
        <v>23581</v>
      </c>
      <c r="B2536" t="s">
        <v>32541</v>
      </c>
    </row>
    <row r="2537" spans="1:2" x14ac:dyDescent="0.3">
      <c r="A2537" t="s">
        <v>23589</v>
      </c>
      <c r="B2537" t="s">
        <v>32542</v>
      </c>
    </row>
    <row r="2538" spans="1:2" x14ac:dyDescent="0.3">
      <c r="A2538" t="s">
        <v>23593</v>
      </c>
      <c r="B2538" t="s">
        <v>32543</v>
      </c>
    </row>
    <row r="2539" spans="1:2" x14ac:dyDescent="0.3">
      <c r="A2539" t="s">
        <v>23597</v>
      </c>
      <c r="B2539" t="s">
        <v>32544</v>
      </c>
    </row>
    <row r="2540" spans="1:2" x14ac:dyDescent="0.3">
      <c r="A2540" t="s">
        <v>23601</v>
      </c>
      <c r="B2540" t="s">
        <v>32545</v>
      </c>
    </row>
    <row r="2541" spans="1:2" x14ac:dyDescent="0.3">
      <c r="A2541" t="s">
        <v>23605</v>
      </c>
      <c r="B2541" t="s">
        <v>32546</v>
      </c>
    </row>
    <row r="2542" spans="1:2" x14ac:dyDescent="0.3">
      <c r="A2542" t="s">
        <v>23609</v>
      </c>
      <c r="B2542" t="s">
        <v>32539</v>
      </c>
    </row>
    <row r="2543" spans="1:2" x14ac:dyDescent="0.3">
      <c r="A2543" t="s">
        <v>23617</v>
      </c>
      <c r="B2543" t="s">
        <v>32547</v>
      </c>
    </row>
    <row r="2544" spans="1:2" x14ac:dyDescent="0.3">
      <c r="A2544" t="s">
        <v>23621</v>
      </c>
      <c r="B2544" t="s">
        <v>32544</v>
      </c>
    </row>
    <row r="2545" spans="1:2" x14ac:dyDescent="0.3">
      <c r="A2545" t="s">
        <v>23625</v>
      </c>
      <c r="B2545" t="s">
        <v>32548</v>
      </c>
    </row>
    <row r="2546" spans="1:2" x14ac:dyDescent="0.3">
      <c r="A2546" t="s">
        <v>23629</v>
      </c>
      <c r="B2546" t="s">
        <v>32548</v>
      </c>
    </row>
    <row r="2547" spans="1:2" x14ac:dyDescent="0.3">
      <c r="A2547" t="s">
        <v>23632</v>
      </c>
      <c r="B2547" t="s">
        <v>32548</v>
      </c>
    </row>
    <row r="2548" spans="1:2" x14ac:dyDescent="0.3">
      <c r="A2548" t="s">
        <v>23635</v>
      </c>
      <c r="B2548" t="s">
        <v>32548</v>
      </c>
    </row>
    <row r="2549" spans="1:2" x14ac:dyDescent="0.3">
      <c r="A2549" t="s">
        <v>23638</v>
      </c>
      <c r="B2549" t="s">
        <v>32548</v>
      </c>
    </row>
    <row r="2550" spans="1:2" x14ac:dyDescent="0.3">
      <c r="A2550" t="s">
        <v>23641</v>
      </c>
      <c r="B2550" t="s">
        <v>32549</v>
      </c>
    </row>
    <row r="2551" spans="1:2" x14ac:dyDescent="0.3">
      <c r="A2551" t="s">
        <v>23645</v>
      </c>
      <c r="B2551" t="s">
        <v>32550</v>
      </c>
    </row>
    <row r="2552" spans="1:2" x14ac:dyDescent="0.3">
      <c r="A2552" t="s">
        <v>23653</v>
      </c>
      <c r="B2552" t="s">
        <v>32549</v>
      </c>
    </row>
    <row r="2553" spans="1:2" x14ac:dyDescent="0.3">
      <c r="A2553" t="s">
        <v>23657</v>
      </c>
      <c r="B2553" t="s">
        <v>32549</v>
      </c>
    </row>
    <row r="2554" spans="1:2" x14ac:dyDescent="0.3">
      <c r="A2554" t="s">
        <v>23660</v>
      </c>
      <c r="B2554" t="s">
        <v>32551</v>
      </c>
    </row>
    <row r="2555" spans="1:2" x14ac:dyDescent="0.3">
      <c r="A2555" t="s">
        <v>32552</v>
      </c>
      <c r="B2555" t="s">
        <v>32498</v>
      </c>
    </row>
    <row r="2556" spans="1:2" x14ac:dyDescent="0.3">
      <c r="A2556" t="s">
        <v>23664</v>
      </c>
      <c r="B2556" t="s">
        <v>32553</v>
      </c>
    </row>
    <row r="2557" spans="1:2" x14ac:dyDescent="0.3">
      <c r="A2557" t="s">
        <v>23680</v>
      </c>
      <c r="B2557" t="s">
        <v>32554</v>
      </c>
    </row>
    <row r="2558" spans="1:2" x14ac:dyDescent="0.3">
      <c r="A2558" t="s">
        <v>23692</v>
      </c>
      <c r="B2558" t="s">
        <v>32555</v>
      </c>
    </row>
    <row r="2559" spans="1:2" x14ac:dyDescent="0.3">
      <c r="A2559" t="s">
        <v>23696</v>
      </c>
      <c r="B2559" t="s">
        <v>32556</v>
      </c>
    </row>
    <row r="2560" spans="1:2" x14ac:dyDescent="0.3">
      <c r="A2560" t="s">
        <v>23700</v>
      </c>
      <c r="B2560" t="s">
        <v>32555</v>
      </c>
    </row>
    <row r="2561" spans="1:2" x14ac:dyDescent="0.3">
      <c r="A2561" t="s">
        <v>23704</v>
      </c>
      <c r="B2561" t="s">
        <v>32556</v>
      </c>
    </row>
    <row r="2562" spans="1:2" x14ac:dyDescent="0.3">
      <c r="A2562" t="s">
        <v>23708</v>
      </c>
      <c r="B2562" t="s">
        <v>32557</v>
      </c>
    </row>
    <row r="2563" spans="1:2" x14ac:dyDescent="0.3">
      <c r="A2563" t="s">
        <v>23712</v>
      </c>
      <c r="B2563" t="s">
        <v>32558</v>
      </c>
    </row>
    <row r="2564" spans="1:2" x14ac:dyDescent="0.3">
      <c r="A2564" t="s">
        <v>23716</v>
      </c>
      <c r="B2564" t="s">
        <v>32559</v>
      </c>
    </row>
    <row r="2565" spans="1:2" x14ac:dyDescent="0.3">
      <c r="A2565" t="s">
        <v>23720</v>
      </c>
      <c r="B2565" t="s">
        <v>32559</v>
      </c>
    </row>
    <row r="2566" spans="1:2" x14ac:dyDescent="0.3">
      <c r="A2566" t="s">
        <v>23724</v>
      </c>
      <c r="B2566" t="s">
        <v>32560</v>
      </c>
    </row>
    <row r="2567" spans="1:2" x14ac:dyDescent="0.3">
      <c r="A2567" t="s">
        <v>23732</v>
      </c>
      <c r="B2567" t="s">
        <v>32561</v>
      </c>
    </row>
    <row r="2568" spans="1:2" x14ac:dyDescent="0.3">
      <c r="A2568" t="s">
        <v>23735</v>
      </c>
      <c r="B2568" t="s">
        <v>32561</v>
      </c>
    </row>
    <row r="2569" spans="1:2" x14ac:dyDescent="0.3">
      <c r="A2569" t="s">
        <v>23739</v>
      </c>
      <c r="B2569" t="s">
        <v>32561</v>
      </c>
    </row>
    <row r="2570" spans="1:2" x14ac:dyDescent="0.3">
      <c r="A2570" t="s">
        <v>448</v>
      </c>
      <c r="B2570" t="s">
        <v>32562</v>
      </c>
    </row>
    <row r="2571" spans="1:2" x14ac:dyDescent="0.3">
      <c r="A2571" t="s">
        <v>23746</v>
      </c>
      <c r="B2571" t="s">
        <v>32563</v>
      </c>
    </row>
    <row r="2572" spans="1:2" x14ac:dyDescent="0.3">
      <c r="A2572" t="s">
        <v>23750</v>
      </c>
      <c r="B2572" t="s">
        <v>32564</v>
      </c>
    </row>
    <row r="2573" spans="1:2" x14ac:dyDescent="0.3">
      <c r="A2573" t="s">
        <v>23754</v>
      </c>
      <c r="B2573" t="s">
        <v>32564</v>
      </c>
    </row>
    <row r="2574" spans="1:2" x14ac:dyDescent="0.3">
      <c r="A2574" t="s">
        <v>23758</v>
      </c>
      <c r="B2574" t="s">
        <v>32565</v>
      </c>
    </row>
    <row r="2575" spans="1:2" x14ac:dyDescent="0.3">
      <c r="A2575" t="s">
        <v>23762</v>
      </c>
      <c r="B2575" t="s">
        <v>32566</v>
      </c>
    </row>
    <row r="2576" spans="1:2" x14ac:dyDescent="0.3">
      <c r="A2576" t="s">
        <v>23766</v>
      </c>
      <c r="B2576" t="s">
        <v>32566</v>
      </c>
    </row>
    <row r="2577" spans="1:2" x14ac:dyDescent="0.3">
      <c r="A2577" t="s">
        <v>23770</v>
      </c>
      <c r="B2577" t="s">
        <v>32567</v>
      </c>
    </row>
    <row r="2578" spans="1:2" x14ac:dyDescent="0.3">
      <c r="A2578" t="s">
        <v>23774</v>
      </c>
      <c r="B2578" t="s">
        <v>32568</v>
      </c>
    </row>
    <row r="2579" spans="1:2" x14ac:dyDescent="0.3">
      <c r="A2579" t="s">
        <v>23778</v>
      </c>
      <c r="B2579" t="s">
        <v>32568</v>
      </c>
    </row>
    <row r="2580" spans="1:2" x14ac:dyDescent="0.3">
      <c r="A2580" t="s">
        <v>23782</v>
      </c>
      <c r="B2580" t="s">
        <v>32568</v>
      </c>
    </row>
    <row r="2581" spans="1:2" x14ac:dyDescent="0.3">
      <c r="A2581" t="s">
        <v>23785</v>
      </c>
      <c r="B2581" t="s">
        <v>32569</v>
      </c>
    </row>
    <row r="2582" spans="1:2" x14ac:dyDescent="0.3">
      <c r="A2582" t="s">
        <v>23789</v>
      </c>
      <c r="B2582" t="s">
        <v>32570</v>
      </c>
    </row>
    <row r="2583" spans="1:2" x14ac:dyDescent="0.3">
      <c r="A2583" t="s">
        <v>32571</v>
      </c>
      <c r="B2583" t="s">
        <v>32572</v>
      </c>
    </row>
    <row r="2584" spans="1:2" x14ac:dyDescent="0.3">
      <c r="A2584" t="s">
        <v>23808</v>
      </c>
      <c r="B2584" t="s">
        <v>32573</v>
      </c>
    </row>
    <row r="2585" spans="1:2" x14ac:dyDescent="0.3">
      <c r="A2585" t="s">
        <v>23812</v>
      </c>
      <c r="B2585" t="s">
        <v>32574</v>
      </c>
    </row>
    <row r="2586" spans="1:2" x14ac:dyDescent="0.3">
      <c r="A2586" t="s">
        <v>23816</v>
      </c>
      <c r="B2586" t="s">
        <v>32575</v>
      </c>
    </row>
    <row r="2587" spans="1:2" x14ac:dyDescent="0.3">
      <c r="A2587" t="s">
        <v>23820</v>
      </c>
      <c r="B2587" t="s">
        <v>32575</v>
      </c>
    </row>
    <row r="2588" spans="1:2" x14ac:dyDescent="0.3">
      <c r="A2588" t="s">
        <v>23824</v>
      </c>
      <c r="B2588" t="s">
        <v>32576</v>
      </c>
    </row>
    <row r="2589" spans="1:2" x14ac:dyDescent="0.3">
      <c r="A2589" t="s">
        <v>23828</v>
      </c>
      <c r="B2589" t="s">
        <v>32577</v>
      </c>
    </row>
    <row r="2590" spans="1:2" x14ac:dyDescent="0.3">
      <c r="A2590" t="s">
        <v>23832</v>
      </c>
      <c r="B2590" t="s">
        <v>32578</v>
      </c>
    </row>
    <row r="2591" spans="1:2" x14ac:dyDescent="0.3">
      <c r="A2591" t="s">
        <v>23836</v>
      </c>
      <c r="B2591" t="s">
        <v>32578</v>
      </c>
    </row>
    <row r="2592" spans="1:2" x14ac:dyDescent="0.3">
      <c r="A2592" t="s">
        <v>23840</v>
      </c>
      <c r="B2592" t="s">
        <v>32579</v>
      </c>
    </row>
    <row r="2593" spans="1:2" x14ac:dyDescent="0.3">
      <c r="A2593" t="s">
        <v>23844</v>
      </c>
      <c r="B2593" t="s">
        <v>32579</v>
      </c>
    </row>
    <row r="2594" spans="1:2" x14ac:dyDescent="0.3">
      <c r="A2594" t="s">
        <v>23848</v>
      </c>
      <c r="B2594" t="s">
        <v>32580</v>
      </c>
    </row>
    <row r="2595" spans="1:2" x14ac:dyDescent="0.3">
      <c r="A2595" t="s">
        <v>23852</v>
      </c>
      <c r="B2595" t="s">
        <v>32581</v>
      </c>
    </row>
    <row r="2596" spans="1:2" x14ac:dyDescent="0.3">
      <c r="A2596" t="s">
        <v>23856</v>
      </c>
      <c r="B2596" t="s">
        <v>32582</v>
      </c>
    </row>
    <row r="2597" spans="1:2" x14ac:dyDescent="0.3">
      <c r="A2597" t="s">
        <v>23860</v>
      </c>
      <c r="B2597" t="s">
        <v>32583</v>
      </c>
    </row>
    <row r="2598" spans="1:2" x14ac:dyDescent="0.3">
      <c r="A2598" t="s">
        <v>23864</v>
      </c>
      <c r="B2598" t="s">
        <v>32584</v>
      </c>
    </row>
    <row r="2599" spans="1:2" x14ac:dyDescent="0.3">
      <c r="A2599" t="s">
        <v>23868</v>
      </c>
      <c r="B2599" t="s">
        <v>32584</v>
      </c>
    </row>
    <row r="2600" spans="1:2" x14ac:dyDescent="0.3">
      <c r="A2600" t="s">
        <v>23872</v>
      </c>
      <c r="B2600" t="s">
        <v>32584</v>
      </c>
    </row>
    <row r="2601" spans="1:2" x14ac:dyDescent="0.3">
      <c r="A2601" t="s">
        <v>23875</v>
      </c>
      <c r="B2601" t="s">
        <v>32584</v>
      </c>
    </row>
    <row r="2602" spans="1:2" x14ac:dyDescent="0.3">
      <c r="A2602" t="s">
        <v>23879</v>
      </c>
      <c r="B2602" t="s">
        <v>32572</v>
      </c>
    </row>
    <row r="2603" spans="1:2" x14ac:dyDescent="0.3">
      <c r="A2603" t="s">
        <v>23883</v>
      </c>
      <c r="B2603" t="s">
        <v>32572</v>
      </c>
    </row>
    <row r="2604" spans="1:2" x14ac:dyDescent="0.3">
      <c r="A2604" t="s">
        <v>23887</v>
      </c>
      <c r="B2604" t="s">
        <v>32585</v>
      </c>
    </row>
    <row r="2605" spans="1:2" x14ac:dyDescent="0.3">
      <c r="A2605" t="s">
        <v>23891</v>
      </c>
      <c r="B2605" t="s">
        <v>32047</v>
      </c>
    </row>
    <row r="2606" spans="1:2" x14ac:dyDescent="0.3">
      <c r="A2606" t="s">
        <v>23895</v>
      </c>
      <c r="B2606" t="s">
        <v>32047</v>
      </c>
    </row>
    <row r="2607" spans="1:2" x14ac:dyDescent="0.3">
      <c r="A2607" t="s">
        <v>32586</v>
      </c>
      <c r="B2607" t="s">
        <v>32498</v>
      </c>
    </row>
    <row r="2608" spans="1:2" x14ac:dyDescent="0.3">
      <c r="A2608" t="s">
        <v>32587</v>
      </c>
      <c r="B2608" t="s">
        <v>32588</v>
      </c>
    </row>
    <row r="2609" spans="1:2" x14ac:dyDescent="0.3">
      <c r="A2609" t="s">
        <v>32589</v>
      </c>
      <c r="B2609" t="s">
        <v>32590</v>
      </c>
    </row>
    <row r="2610" spans="1:2" x14ac:dyDescent="0.3">
      <c r="A2610" t="s">
        <v>32591</v>
      </c>
      <c r="B2610" t="s">
        <v>32588</v>
      </c>
    </row>
    <row r="2611" spans="1:2" x14ac:dyDescent="0.3">
      <c r="A2611" t="s">
        <v>32592</v>
      </c>
      <c r="B2611" t="s">
        <v>32590</v>
      </c>
    </row>
    <row r="2612" spans="1:2" x14ac:dyDescent="0.3">
      <c r="A2612" t="s">
        <v>23914</v>
      </c>
      <c r="B2612" t="s">
        <v>32593</v>
      </c>
    </row>
    <row r="2613" spans="1:2" x14ac:dyDescent="0.3">
      <c r="A2613" t="s">
        <v>32594</v>
      </c>
      <c r="B2613" t="s">
        <v>32595</v>
      </c>
    </row>
    <row r="2614" spans="1:2" x14ac:dyDescent="0.3">
      <c r="A2614" t="s">
        <v>23918</v>
      </c>
      <c r="B2614" t="s">
        <v>32596</v>
      </c>
    </row>
    <row r="2615" spans="1:2" x14ac:dyDescent="0.3">
      <c r="A2615" t="s">
        <v>23922</v>
      </c>
      <c r="B2615" t="s">
        <v>32597</v>
      </c>
    </row>
    <row r="2616" spans="1:2" x14ac:dyDescent="0.3">
      <c r="A2616" t="s">
        <v>23926</v>
      </c>
      <c r="B2616" t="s">
        <v>32598</v>
      </c>
    </row>
    <row r="2617" spans="1:2" x14ac:dyDescent="0.3">
      <c r="A2617" t="s">
        <v>32599</v>
      </c>
      <c r="B2617" t="s">
        <v>32598</v>
      </c>
    </row>
    <row r="2618" spans="1:2" x14ac:dyDescent="0.3">
      <c r="A2618" t="s">
        <v>23930</v>
      </c>
      <c r="B2618" t="s">
        <v>32600</v>
      </c>
    </row>
    <row r="2619" spans="1:2" x14ac:dyDescent="0.3">
      <c r="A2619" t="s">
        <v>23934</v>
      </c>
      <c r="B2619" t="s">
        <v>32601</v>
      </c>
    </row>
    <row r="2620" spans="1:2" x14ac:dyDescent="0.3">
      <c r="A2620" t="s">
        <v>23938</v>
      </c>
      <c r="B2620" t="s">
        <v>32602</v>
      </c>
    </row>
    <row r="2621" spans="1:2" x14ac:dyDescent="0.3">
      <c r="A2621" t="s">
        <v>23950</v>
      </c>
      <c r="B2621" t="s">
        <v>32603</v>
      </c>
    </row>
    <row r="2622" spans="1:2" x14ac:dyDescent="0.3">
      <c r="A2622" t="s">
        <v>23964</v>
      </c>
      <c r="B2622" t="s">
        <v>32604</v>
      </c>
    </row>
    <row r="2623" spans="1:2" x14ac:dyDescent="0.3">
      <c r="A2623" t="s">
        <v>23968</v>
      </c>
      <c r="B2623" t="s">
        <v>32604</v>
      </c>
    </row>
    <row r="2624" spans="1:2" x14ac:dyDescent="0.3">
      <c r="A2624" t="s">
        <v>23971</v>
      </c>
      <c r="B2624" t="s">
        <v>32605</v>
      </c>
    </row>
    <row r="2625" spans="1:2" x14ac:dyDescent="0.3">
      <c r="A2625" t="s">
        <v>23975</v>
      </c>
      <c r="B2625" t="s">
        <v>32606</v>
      </c>
    </row>
    <row r="2626" spans="1:2" x14ac:dyDescent="0.3">
      <c r="A2626" t="s">
        <v>23991</v>
      </c>
      <c r="B2626" t="s">
        <v>32607</v>
      </c>
    </row>
    <row r="2627" spans="1:2" x14ac:dyDescent="0.3">
      <c r="A2627" t="s">
        <v>23999</v>
      </c>
      <c r="B2627" t="s">
        <v>32608</v>
      </c>
    </row>
    <row r="2628" spans="1:2" x14ac:dyDescent="0.3">
      <c r="A2628" t="s">
        <v>455</v>
      </c>
      <c r="B2628" t="s">
        <v>32609</v>
      </c>
    </row>
    <row r="2629" spans="1:2" x14ac:dyDescent="0.3">
      <c r="A2629" t="s">
        <v>24040</v>
      </c>
      <c r="B2629" t="s">
        <v>32610</v>
      </c>
    </row>
    <row r="2630" spans="1:2" x14ac:dyDescent="0.3">
      <c r="A2630" t="s">
        <v>24044</v>
      </c>
      <c r="B2630" t="s">
        <v>32610</v>
      </c>
    </row>
    <row r="2631" spans="1:2" x14ac:dyDescent="0.3">
      <c r="A2631" t="s">
        <v>458</v>
      </c>
      <c r="B2631" t="s">
        <v>32611</v>
      </c>
    </row>
    <row r="2632" spans="1:2" x14ac:dyDescent="0.3">
      <c r="A2632" t="s">
        <v>461</v>
      </c>
      <c r="B2632" t="s">
        <v>32611</v>
      </c>
    </row>
    <row r="2633" spans="1:2" x14ac:dyDescent="0.3">
      <c r="A2633" t="s">
        <v>465</v>
      </c>
      <c r="B2633" t="s">
        <v>32612</v>
      </c>
    </row>
    <row r="2634" spans="1:2" x14ac:dyDescent="0.3">
      <c r="A2634" t="s">
        <v>467</v>
      </c>
      <c r="B2634" t="s">
        <v>32612</v>
      </c>
    </row>
    <row r="2635" spans="1:2" x14ac:dyDescent="0.3">
      <c r="A2635" t="s">
        <v>24063</v>
      </c>
      <c r="B2635" t="s">
        <v>32613</v>
      </c>
    </row>
    <row r="2636" spans="1:2" x14ac:dyDescent="0.3">
      <c r="A2636" t="s">
        <v>24067</v>
      </c>
      <c r="B2636" t="s">
        <v>32614</v>
      </c>
    </row>
    <row r="2637" spans="1:2" x14ac:dyDescent="0.3">
      <c r="A2637" t="s">
        <v>469</v>
      </c>
      <c r="B2637" t="s">
        <v>32615</v>
      </c>
    </row>
    <row r="2638" spans="1:2" x14ac:dyDescent="0.3">
      <c r="A2638" t="s">
        <v>24074</v>
      </c>
      <c r="B2638" t="s">
        <v>32615</v>
      </c>
    </row>
    <row r="2639" spans="1:2" x14ac:dyDescent="0.3">
      <c r="A2639" t="s">
        <v>474</v>
      </c>
      <c r="B2639" t="s">
        <v>32615</v>
      </c>
    </row>
    <row r="2640" spans="1:2" x14ac:dyDescent="0.3">
      <c r="A2640" t="s">
        <v>24081</v>
      </c>
      <c r="B2640" t="s">
        <v>32615</v>
      </c>
    </row>
    <row r="2641" spans="1:2" x14ac:dyDescent="0.3">
      <c r="A2641" t="s">
        <v>24085</v>
      </c>
      <c r="B2641" t="s">
        <v>32616</v>
      </c>
    </row>
    <row r="2642" spans="1:2" x14ac:dyDescent="0.3">
      <c r="A2642" t="s">
        <v>24089</v>
      </c>
      <c r="B2642" t="s">
        <v>32616</v>
      </c>
    </row>
    <row r="2643" spans="1:2" x14ac:dyDescent="0.3">
      <c r="A2643" t="s">
        <v>24101</v>
      </c>
      <c r="B2643" t="s">
        <v>32615</v>
      </c>
    </row>
    <row r="2644" spans="1:2" x14ac:dyDescent="0.3">
      <c r="A2644" t="s">
        <v>24105</v>
      </c>
      <c r="B2644" t="s">
        <v>32617</v>
      </c>
    </row>
    <row r="2645" spans="1:2" x14ac:dyDescent="0.3">
      <c r="A2645" t="s">
        <v>476</v>
      </c>
      <c r="B2645" t="s">
        <v>32615</v>
      </c>
    </row>
    <row r="2646" spans="1:2" x14ac:dyDescent="0.3">
      <c r="A2646" t="s">
        <v>24112</v>
      </c>
      <c r="B2646" t="s">
        <v>32618</v>
      </c>
    </row>
    <row r="2647" spans="1:2" x14ac:dyDescent="0.3">
      <c r="A2647" t="s">
        <v>24116</v>
      </c>
      <c r="B2647" t="s">
        <v>32619</v>
      </c>
    </row>
    <row r="2648" spans="1:2" x14ac:dyDescent="0.3">
      <c r="A2648" t="s">
        <v>24120</v>
      </c>
      <c r="B2648" t="s">
        <v>32620</v>
      </c>
    </row>
    <row r="2649" spans="1:2" x14ac:dyDescent="0.3">
      <c r="A2649" t="s">
        <v>24124</v>
      </c>
      <c r="B2649" t="s">
        <v>32621</v>
      </c>
    </row>
    <row r="2650" spans="1:2" x14ac:dyDescent="0.3">
      <c r="A2650" t="s">
        <v>24128</v>
      </c>
      <c r="B2650" t="s">
        <v>32622</v>
      </c>
    </row>
    <row r="2651" spans="1:2" x14ac:dyDescent="0.3">
      <c r="A2651" t="s">
        <v>24132</v>
      </c>
      <c r="B2651" t="s">
        <v>32622</v>
      </c>
    </row>
    <row r="2652" spans="1:2" x14ac:dyDescent="0.3">
      <c r="A2652" t="s">
        <v>24135</v>
      </c>
      <c r="B2652" t="s">
        <v>32623</v>
      </c>
    </row>
    <row r="2653" spans="1:2" x14ac:dyDescent="0.3">
      <c r="A2653" t="s">
        <v>24138</v>
      </c>
      <c r="B2653" t="s">
        <v>32623</v>
      </c>
    </row>
    <row r="2654" spans="1:2" x14ac:dyDescent="0.3">
      <c r="A2654" t="s">
        <v>478</v>
      </c>
      <c r="B2654" t="s">
        <v>32624</v>
      </c>
    </row>
    <row r="2655" spans="1:2" x14ac:dyDescent="0.3">
      <c r="A2655" t="s">
        <v>24144</v>
      </c>
      <c r="B2655" t="s">
        <v>32625</v>
      </c>
    </row>
    <row r="2656" spans="1:2" x14ac:dyDescent="0.3">
      <c r="A2656" t="s">
        <v>480</v>
      </c>
      <c r="B2656" t="s">
        <v>32626</v>
      </c>
    </row>
    <row r="2657" spans="1:2" x14ac:dyDescent="0.3">
      <c r="A2657" t="s">
        <v>483</v>
      </c>
      <c r="B2657" t="s">
        <v>32627</v>
      </c>
    </row>
    <row r="2658" spans="1:2" x14ac:dyDescent="0.3">
      <c r="A2658" t="s">
        <v>24157</v>
      </c>
      <c r="B2658" t="s">
        <v>32628</v>
      </c>
    </row>
    <row r="2659" spans="1:2" x14ac:dyDescent="0.3">
      <c r="A2659" t="s">
        <v>24165</v>
      </c>
      <c r="B2659" t="s">
        <v>32629</v>
      </c>
    </row>
    <row r="2660" spans="1:2" x14ac:dyDescent="0.3">
      <c r="A2660" t="s">
        <v>488</v>
      </c>
      <c r="B2660" t="s">
        <v>32629</v>
      </c>
    </row>
    <row r="2661" spans="1:2" x14ac:dyDescent="0.3">
      <c r="A2661" t="s">
        <v>24172</v>
      </c>
      <c r="B2661" t="s">
        <v>32630</v>
      </c>
    </row>
    <row r="2662" spans="1:2" x14ac:dyDescent="0.3">
      <c r="A2662" t="s">
        <v>24176</v>
      </c>
      <c r="B2662" t="s">
        <v>32630</v>
      </c>
    </row>
    <row r="2663" spans="1:2" x14ac:dyDescent="0.3">
      <c r="A2663" t="s">
        <v>24184</v>
      </c>
      <c r="B2663" t="s">
        <v>32631</v>
      </c>
    </row>
    <row r="2664" spans="1:2" x14ac:dyDescent="0.3">
      <c r="A2664" t="s">
        <v>24188</v>
      </c>
      <c r="B2664" t="s">
        <v>32632</v>
      </c>
    </row>
    <row r="2665" spans="1:2" x14ac:dyDescent="0.3">
      <c r="A2665" t="s">
        <v>24192</v>
      </c>
      <c r="B2665" t="s">
        <v>32633</v>
      </c>
    </row>
    <row r="2666" spans="1:2" x14ac:dyDescent="0.3">
      <c r="A2666" t="s">
        <v>24200</v>
      </c>
      <c r="B2666" t="s">
        <v>32634</v>
      </c>
    </row>
    <row r="2667" spans="1:2" x14ac:dyDescent="0.3">
      <c r="A2667" t="s">
        <v>24208</v>
      </c>
      <c r="B2667" t="s">
        <v>32635</v>
      </c>
    </row>
    <row r="2668" spans="1:2" x14ac:dyDescent="0.3">
      <c r="A2668" t="s">
        <v>24216</v>
      </c>
      <c r="B2668" t="s">
        <v>32636</v>
      </c>
    </row>
    <row r="2669" spans="1:2" x14ac:dyDescent="0.3">
      <c r="A2669" t="s">
        <v>24251</v>
      </c>
      <c r="B2669" t="s">
        <v>32637</v>
      </c>
    </row>
    <row r="2670" spans="1:2" x14ac:dyDescent="0.3">
      <c r="A2670" t="s">
        <v>24259</v>
      </c>
      <c r="B2670" t="s">
        <v>32638</v>
      </c>
    </row>
    <row r="2671" spans="1:2" x14ac:dyDescent="0.3">
      <c r="A2671" t="s">
        <v>24263</v>
      </c>
      <c r="B2671" t="s">
        <v>32639</v>
      </c>
    </row>
    <row r="2672" spans="1:2" x14ac:dyDescent="0.3">
      <c r="A2672" t="s">
        <v>24267</v>
      </c>
      <c r="B2672" t="s">
        <v>32640</v>
      </c>
    </row>
    <row r="2673" spans="1:2" x14ac:dyDescent="0.3">
      <c r="A2673" t="s">
        <v>24275</v>
      </c>
      <c r="B2673" t="s">
        <v>32641</v>
      </c>
    </row>
    <row r="2674" spans="1:2" x14ac:dyDescent="0.3">
      <c r="A2674" t="s">
        <v>24279</v>
      </c>
      <c r="B2674" t="s">
        <v>32642</v>
      </c>
    </row>
    <row r="2675" spans="1:2" x14ac:dyDescent="0.3">
      <c r="A2675" t="s">
        <v>24283</v>
      </c>
      <c r="B2675" t="s">
        <v>32643</v>
      </c>
    </row>
    <row r="2676" spans="1:2" x14ac:dyDescent="0.3">
      <c r="A2676" t="s">
        <v>24287</v>
      </c>
      <c r="B2676" t="s">
        <v>32644</v>
      </c>
    </row>
    <row r="2677" spans="1:2" x14ac:dyDescent="0.3">
      <c r="A2677" t="s">
        <v>32645</v>
      </c>
      <c r="B2677" t="s">
        <v>32646</v>
      </c>
    </row>
    <row r="2678" spans="1:2" x14ac:dyDescent="0.3">
      <c r="A2678" t="s">
        <v>32647</v>
      </c>
      <c r="B2678" t="s">
        <v>32646</v>
      </c>
    </row>
    <row r="2679" spans="1:2" x14ac:dyDescent="0.3">
      <c r="A2679" t="s">
        <v>24311</v>
      </c>
      <c r="B2679" t="s">
        <v>32648</v>
      </c>
    </row>
    <row r="2680" spans="1:2" x14ac:dyDescent="0.3">
      <c r="A2680" t="s">
        <v>24315</v>
      </c>
      <c r="B2680" t="s">
        <v>32648</v>
      </c>
    </row>
    <row r="2681" spans="1:2" x14ac:dyDescent="0.3">
      <c r="A2681" t="s">
        <v>24327</v>
      </c>
      <c r="B2681" t="s">
        <v>32649</v>
      </c>
    </row>
    <row r="2682" spans="1:2" x14ac:dyDescent="0.3">
      <c r="A2682" t="s">
        <v>24339</v>
      </c>
      <c r="B2682" t="s">
        <v>32650</v>
      </c>
    </row>
    <row r="2683" spans="1:2" x14ac:dyDescent="0.3">
      <c r="A2683" t="s">
        <v>24341</v>
      </c>
      <c r="B2683" t="s">
        <v>32651</v>
      </c>
    </row>
    <row r="2684" spans="1:2" x14ac:dyDescent="0.3">
      <c r="A2684" t="s">
        <v>24345</v>
      </c>
      <c r="B2684" t="s">
        <v>32652</v>
      </c>
    </row>
    <row r="2685" spans="1:2" x14ac:dyDescent="0.3">
      <c r="A2685" t="s">
        <v>24349</v>
      </c>
      <c r="B2685" t="s">
        <v>32653</v>
      </c>
    </row>
    <row r="2686" spans="1:2" x14ac:dyDescent="0.3">
      <c r="A2686" t="s">
        <v>24353</v>
      </c>
      <c r="B2686" t="s">
        <v>32653</v>
      </c>
    </row>
    <row r="2687" spans="1:2" x14ac:dyDescent="0.3">
      <c r="A2687" t="s">
        <v>490</v>
      </c>
      <c r="B2687" t="s">
        <v>489</v>
      </c>
    </row>
    <row r="2688" spans="1:2" x14ac:dyDescent="0.3">
      <c r="A2688" t="s">
        <v>24360</v>
      </c>
      <c r="B2688" t="s">
        <v>32654</v>
      </c>
    </row>
    <row r="2689" spans="1:2" x14ac:dyDescent="0.3">
      <c r="A2689" t="s">
        <v>24367</v>
      </c>
      <c r="B2689" t="s">
        <v>32655</v>
      </c>
    </row>
    <row r="2690" spans="1:2" x14ac:dyDescent="0.3">
      <c r="A2690" t="s">
        <v>24371</v>
      </c>
      <c r="B2690" t="s">
        <v>32655</v>
      </c>
    </row>
    <row r="2691" spans="1:2" x14ac:dyDescent="0.3">
      <c r="A2691" t="s">
        <v>24391</v>
      </c>
      <c r="B2691" t="s">
        <v>32656</v>
      </c>
    </row>
    <row r="2692" spans="1:2" x14ac:dyDescent="0.3">
      <c r="A2692" t="s">
        <v>24395</v>
      </c>
      <c r="B2692" t="s">
        <v>32657</v>
      </c>
    </row>
    <row r="2693" spans="1:2" x14ac:dyDescent="0.3">
      <c r="A2693" t="s">
        <v>24398</v>
      </c>
      <c r="B2693" t="s">
        <v>32658</v>
      </c>
    </row>
    <row r="2694" spans="1:2" x14ac:dyDescent="0.3">
      <c r="A2694" t="s">
        <v>24401</v>
      </c>
      <c r="B2694" t="s">
        <v>32659</v>
      </c>
    </row>
    <row r="2695" spans="1:2" x14ac:dyDescent="0.3">
      <c r="A2695" t="s">
        <v>24405</v>
      </c>
      <c r="B2695" t="s">
        <v>32660</v>
      </c>
    </row>
    <row r="2696" spans="1:2" x14ac:dyDescent="0.3">
      <c r="A2696" t="s">
        <v>24412</v>
      </c>
      <c r="B2696" t="s">
        <v>32661</v>
      </c>
    </row>
    <row r="2697" spans="1:2" x14ac:dyDescent="0.3">
      <c r="A2697" t="s">
        <v>24416</v>
      </c>
      <c r="B2697" t="s">
        <v>32662</v>
      </c>
    </row>
    <row r="2698" spans="1:2" x14ac:dyDescent="0.3">
      <c r="A2698" t="s">
        <v>24420</v>
      </c>
      <c r="B2698" t="s">
        <v>32663</v>
      </c>
    </row>
    <row r="2699" spans="1:2" x14ac:dyDescent="0.3">
      <c r="A2699" t="s">
        <v>24424</v>
      </c>
      <c r="B2699" t="s">
        <v>32664</v>
      </c>
    </row>
    <row r="2700" spans="1:2" x14ac:dyDescent="0.3">
      <c r="A2700" t="s">
        <v>24428</v>
      </c>
      <c r="B2700" t="s">
        <v>32665</v>
      </c>
    </row>
    <row r="2701" spans="1:2" x14ac:dyDescent="0.3">
      <c r="A2701" t="s">
        <v>24432</v>
      </c>
      <c r="B2701" t="s">
        <v>32666</v>
      </c>
    </row>
    <row r="2702" spans="1:2" x14ac:dyDescent="0.3">
      <c r="A2702" t="s">
        <v>24436</v>
      </c>
      <c r="B2702" t="s">
        <v>32667</v>
      </c>
    </row>
    <row r="2703" spans="1:2" x14ac:dyDescent="0.3">
      <c r="A2703" t="s">
        <v>24440</v>
      </c>
      <c r="B2703" t="s">
        <v>32668</v>
      </c>
    </row>
    <row r="2704" spans="1:2" x14ac:dyDescent="0.3">
      <c r="A2704" t="s">
        <v>24444</v>
      </c>
      <c r="B2704" t="s">
        <v>32669</v>
      </c>
    </row>
    <row r="2705" spans="1:2" x14ac:dyDescent="0.3">
      <c r="A2705" t="s">
        <v>24448</v>
      </c>
      <c r="B2705" t="s">
        <v>32670</v>
      </c>
    </row>
    <row r="2706" spans="1:2" x14ac:dyDescent="0.3">
      <c r="A2706" t="s">
        <v>24452</v>
      </c>
      <c r="B2706" t="s">
        <v>32671</v>
      </c>
    </row>
    <row r="2707" spans="1:2" x14ac:dyDescent="0.3">
      <c r="A2707" t="s">
        <v>24455</v>
      </c>
      <c r="B2707" t="s">
        <v>32672</v>
      </c>
    </row>
    <row r="2708" spans="1:2" x14ac:dyDescent="0.3">
      <c r="A2708" t="s">
        <v>24458</v>
      </c>
      <c r="B2708" t="s">
        <v>32673</v>
      </c>
    </row>
    <row r="2709" spans="1:2" x14ac:dyDescent="0.3">
      <c r="A2709" t="s">
        <v>24460</v>
      </c>
      <c r="B2709" t="s">
        <v>32674</v>
      </c>
    </row>
    <row r="2710" spans="1:2" x14ac:dyDescent="0.3">
      <c r="A2710" t="s">
        <v>24464</v>
      </c>
      <c r="B2710" t="s">
        <v>32675</v>
      </c>
    </row>
    <row r="2711" spans="1:2" x14ac:dyDescent="0.3">
      <c r="A2711" t="s">
        <v>24467</v>
      </c>
      <c r="B2711" t="s">
        <v>32676</v>
      </c>
    </row>
    <row r="2712" spans="1:2" x14ac:dyDescent="0.3">
      <c r="A2712" t="s">
        <v>24469</v>
      </c>
      <c r="B2712" t="s">
        <v>32677</v>
      </c>
    </row>
    <row r="2713" spans="1:2" x14ac:dyDescent="0.3">
      <c r="A2713" t="s">
        <v>24471</v>
      </c>
      <c r="B2713" t="s">
        <v>32678</v>
      </c>
    </row>
    <row r="2714" spans="1:2" x14ac:dyDescent="0.3">
      <c r="A2714" t="s">
        <v>24473</v>
      </c>
      <c r="B2714" t="s">
        <v>32679</v>
      </c>
    </row>
    <row r="2715" spans="1:2" x14ac:dyDescent="0.3">
      <c r="A2715" t="s">
        <v>24475</v>
      </c>
      <c r="B2715" t="s">
        <v>32680</v>
      </c>
    </row>
    <row r="2716" spans="1:2" x14ac:dyDescent="0.3">
      <c r="A2716" t="s">
        <v>24477</v>
      </c>
      <c r="B2716" t="s">
        <v>32681</v>
      </c>
    </row>
    <row r="2717" spans="1:2" x14ac:dyDescent="0.3">
      <c r="A2717" t="s">
        <v>24481</v>
      </c>
      <c r="B2717" t="s">
        <v>32682</v>
      </c>
    </row>
    <row r="2718" spans="1:2" x14ac:dyDescent="0.3">
      <c r="A2718" t="s">
        <v>24482</v>
      </c>
      <c r="B2718" t="s">
        <v>32683</v>
      </c>
    </row>
    <row r="2719" spans="1:2" x14ac:dyDescent="0.3">
      <c r="A2719" t="s">
        <v>24483</v>
      </c>
      <c r="B2719" t="s">
        <v>32684</v>
      </c>
    </row>
    <row r="2720" spans="1:2" x14ac:dyDescent="0.3">
      <c r="A2720" t="s">
        <v>24484</v>
      </c>
      <c r="B2720" t="s">
        <v>32685</v>
      </c>
    </row>
    <row r="2721" spans="1:2" x14ac:dyDescent="0.3">
      <c r="A2721" t="s">
        <v>24485</v>
      </c>
      <c r="B2721" t="s">
        <v>32686</v>
      </c>
    </row>
    <row r="2722" spans="1:2" x14ac:dyDescent="0.3">
      <c r="A2722" t="s">
        <v>24503</v>
      </c>
      <c r="B2722" t="s">
        <v>32687</v>
      </c>
    </row>
    <row r="2723" spans="1:2" x14ac:dyDescent="0.3">
      <c r="A2723" t="s">
        <v>24542</v>
      </c>
      <c r="B2723" t="s">
        <v>32688</v>
      </c>
    </row>
    <row r="2724" spans="1:2" x14ac:dyDescent="0.3">
      <c r="A2724" t="s">
        <v>24546</v>
      </c>
      <c r="B2724" t="s">
        <v>32689</v>
      </c>
    </row>
    <row r="2725" spans="1:2" x14ac:dyDescent="0.3">
      <c r="A2725" t="s">
        <v>24557</v>
      </c>
      <c r="B2725" t="s">
        <v>31955</v>
      </c>
    </row>
    <row r="2726" spans="1:2" x14ac:dyDescent="0.3">
      <c r="A2726" t="s">
        <v>24561</v>
      </c>
      <c r="B2726" t="s">
        <v>31955</v>
      </c>
    </row>
    <row r="2727" spans="1:2" x14ac:dyDescent="0.3">
      <c r="A2727" t="s">
        <v>24567</v>
      </c>
      <c r="B2727" t="s">
        <v>31955</v>
      </c>
    </row>
    <row r="2728" spans="1:2" x14ac:dyDescent="0.3">
      <c r="A2728" t="s">
        <v>24575</v>
      </c>
      <c r="B2728" t="s">
        <v>32690</v>
      </c>
    </row>
    <row r="2729" spans="1:2" x14ac:dyDescent="0.3">
      <c r="A2729" t="s">
        <v>24577</v>
      </c>
      <c r="B2729" t="s">
        <v>32691</v>
      </c>
    </row>
    <row r="2730" spans="1:2" x14ac:dyDescent="0.3">
      <c r="A2730" t="s">
        <v>24581</v>
      </c>
      <c r="B2730" t="s">
        <v>32692</v>
      </c>
    </row>
    <row r="2731" spans="1:2" x14ac:dyDescent="0.3">
      <c r="A2731" t="s">
        <v>24585</v>
      </c>
      <c r="B2731" t="s">
        <v>497</v>
      </c>
    </row>
    <row r="2732" spans="1:2" x14ac:dyDescent="0.3">
      <c r="A2732" t="s">
        <v>498</v>
      </c>
      <c r="B2732" t="s">
        <v>497</v>
      </c>
    </row>
    <row r="2733" spans="1:2" x14ac:dyDescent="0.3">
      <c r="A2733" t="s">
        <v>24591</v>
      </c>
      <c r="B2733" t="s">
        <v>32693</v>
      </c>
    </row>
    <row r="2734" spans="1:2" x14ac:dyDescent="0.3">
      <c r="A2734" t="s">
        <v>24599</v>
      </c>
      <c r="B2734" t="s">
        <v>32694</v>
      </c>
    </row>
    <row r="2735" spans="1:2" x14ac:dyDescent="0.3">
      <c r="A2735" t="s">
        <v>24603</v>
      </c>
      <c r="B2735" t="s">
        <v>32695</v>
      </c>
    </row>
    <row r="2736" spans="1:2" x14ac:dyDescent="0.3">
      <c r="A2736" t="s">
        <v>24607</v>
      </c>
      <c r="B2736" t="s">
        <v>32696</v>
      </c>
    </row>
    <row r="2737" spans="1:2" x14ac:dyDescent="0.3">
      <c r="A2737" t="s">
        <v>24615</v>
      </c>
      <c r="B2737" t="s">
        <v>32697</v>
      </c>
    </row>
    <row r="2738" spans="1:2" x14ac:dyDescent="0.3">
      <c r="A2738" t="s">
        <v>24631</v>
      </c>
      <c r="B2738" t="s">
        <v>32698</v>
      </c>
    </row>
    <row r="2739" spans="1:2" x14ac:dyDescent="0.3">
      <c r="A2739" t="s">
        <v>24635</v>
      </c>
      <c r="B2739" t="s">
        <v>32699</v>
      </c>
    </row>
    <row r="2740" spans="1:2" x14ac:dyDescent="0.3">
      <c r="A2740" t="s">
        <v>24679</v>
      </c>
      <c r="B2740" t="s">
        <v>32700</v>
      </c>
    </row>
    <row r="2741" spans="1:2" x14ac:dyDescent="0.3">
      <c r="A2741" t="s">
        <v>32701</v>
      </c>
      <c r="B2741" t="s">
        <v>32702</v>
      </c>
    </row>
    <row r="2742" spans="1:2" x14ac:dyDescent="0.3">
      <c r="A2742" t="s">
        <v>32703</v>
      </c>
      <c r="B2742" t="s">
        <v>32704</v>
      </c>
    </row>
    <row r="2743" spans="1:2" x14ac:dyDescent="0.3">
      <c r="A2743" t="s">
        <v>24695</v>
      </c>
      <c r="B2743" t="s">
        <v>32705</v>
      </c>
    </row>
    <row r="2744" spans="1:2" x14ac:dyDescent="0.3">
      <c r="A2744" t="s">
        <v>503</v>
      </c>
      <c r="B2744" t="s">
        <v>502</v>
      </c>
    </row>
    <row r="2745" spans="1:2" x14ac:dyDescent="0.3">
      <c r="A2745" t="s">
        <v>506</v>
      </c>
      <c r="B2745" t="s">
        <v>32706</v>
      </c>
    </row>
    <row r="2746" spans="1:2" x14ac:dyDescent="0.3">
      <c r="A2746" t="s">
        <v>24729</v>
      </c>
      <c r="B2746" t="s">
        <v>32707</v>
      </c>
    </row>
    <row r="2747" spans="1:2" x14ac:dyDescent="0.3">
      <c r="A2747" t="s">
        <v>24733</v>
      </c>
      <c r="B2747" t="s">
        <v>32708</v>
      </c>
    </row>
    <row r="2748" spans="1:2" x14ac:dyDescent="0.3">
      <c r="A2748" t="s">
        <v>24743</v>
      </c>
      <c r="B2748" t="s">
        <v>32709</v>
      </c>
    </row>
    <row r="2749" spans="1:2" x14ac:dyDescent="0.3">
      <c r="A2749" t="s">
        <v>24747</v>
      </c>
      <c r="B2749" t="s">
        <v>32710</v>
      </c>
    </row>
    <row r="2750" spans="1:2" x14ac:dyDescent="0.3">
      <c r="A2750" t="s">
        <v>24755</v>
      </c>
      <c r="B2750" t="s">
        <v>32711</v>
      </c>
    </row>
    <row r="2751" spans="1:2" x14ac:dyDescent="0.3">
      <c r="A2751" t="s">
        <v>24759</v>
      </c>
      <c r="B2751" t="s">
        <v>32712</v>
      </c>
    </row>
    <row r="2752" spans="1:2" x14ac:dyDescent="0.3">
      <c r="A2752" t="s">
        <v>24767</v>
      </c>
      <c r="B2752" t="s">
        <v>32713</v>
      </c>
    </row>
    <row r="2753" spans="1:2" x14ac:dyDescent="0.3">
      <c r="A2753" t="s">
        <v>24771</v>
      </c>
      <c r="B2753" t="s">
        <v>32714</v>
      </c>
    </row>
    <row r="2754" spans="1:2" x14ac:dyDescent="0.3">
      <c r="A2754" t="s">
        <v>24775</v>
      </c>
      <c r="B2754" t="s">
        <v>32715</v>
      </c>
    </row>
    <row r="2755" spans="1:2" x14ac:dyDescent="0.3">
      <c r="A2755" t="s">
        <v>510</v>
      </c>
      <c r="B2755" t="s">
        <v>32716</v>
      </c>
    </row>
    <row r="2756" spans="1:2" x14ac:dyDescent="0.3">
      <c r="A2756" t="s">
        <v>32717</v>
      </c>
      <c r="B2756" t="s">
        <v>32718</v>
      </c>
    </row>
    <row r="2757" spans="1:2" x14ac:dyDescent="0.3">
      <c r="A2757" t="s">
        <v>24827</v>
      </c>
      <c r="B2757" t="s">
        <v>32719</v>
      </c>
    </row>
    <row r="2758" spans="1:2" x14ac:dyDescent="0.3">
      <c r="A2758" t="s">
        <v>514</v>
      </c>
      <c r="B2758" t="s">
        <v>32719</v>
      </c>
    </row>
    <row r="2759" spans="1:2" x14ac:dyDescent="0.3">
      <c r="A2759" t="s">
        <v>514</v>
      </c>
      <c r="B2759" t="s">
        <v>32720</v>
      </c>
    </row>
    <row r="2760" spans="1:2" x14ac:dyDescent="0.3">
      <c r="A2760" t="s">
        <v>24870</v>
      </c>
      <c r="B2760" t="s">
        <v>32721</v>
      </c>
    </row>
    <row r="2761" spans="1:2" x14ac:dyDescent="0.3">
      <c r="A2761" t="s">
        <v>24910</v>
      </c>
      <c r="B2761" t="s">
        <v>32722</v>
      </c>
    </row>
    <row r="2762" spans="1:2" x14ac:dyDescent="0.3">
      <c r="A2762" t="s">
        <v>24914</v>
      </c>
      <c r="B2762" t="s">
        <v>32723</v>
      </c>
    </row>
    <row r="2763" spans="1:2" x14ac:dyDescent="0.3">
      <c r="A2763" t="s">
        <v>24922</v>
      </c>
      <c r="B2763" t="s">
        <v>32723</v>
      </c>
    </row>
    <row r="2764" spans="1:2" x14ac:dyDescent="0.3">
      <c r="A2764" t="s">
        <v>24934</v>
      </c>
      <c r="B2764" t="s">
        <v>32724</v>
      </c>
    </row>
    <row r="2765" spans="1:2" x14ac:dyDescent="0.3">
      <c r="A2765" t="s">
        <v>32725</v>
      </c>
      <c r="B2765" t="s">
        <v>32726</v>
      </c>
    </row>
    <row r="2766" spans="1:2" x14ac:dyDescent="0.3">
      <c r="A2766" t="s">
        <v>24946</v>
      </c>
      <c r="B2766" t="s">
        <v>32724</v>
      </c>
    </row>
    <row r="2767" spans="1:2" x14ac:dyDescent="0.3">
      <c r="A2767" t="s">
        <v>24953</v>
      </c>
      <c r="B2767" t="s">
        <v>32724</v>
      </c>
    </row>
    <row r="2768" spans="1:2" x14ac:dyDescent="0.3">
      <c r="A2768" t="s">
        <v>24957</v>
      </c>
      <c r="B2768" t="s">
        <v>32727</v>
      </c>
    </row>
    <row r="2769" spans="1:2" x14ac:dyDescent="0.3">
      <c r="A2769" t="s">
        <v>24969</v>
      </c>
      <c r="B2769" t="s">
        <v>32728</v>
      </c>
    </row>
    <row r="2770" spans="1:2" x14ac:dyDescent="0.3">
      <c r="A2770" t="s">
        <v>24981</v>
      </c>
      <c r="B2770" t="s">
        <v>32729</v>
      </c>
    </row>
    <row r="2771" spans="1:2" x14ac:dyDescent="0.3">
      <c r="A2771" t="s">
        <v>24989</v>
      </c>
      <c r="B2771" t="s">
        <v>32730</v>
      </c>
    </row>
    <row r="2772" spans="1:2" x14ac:dyDescent="0.3">
      <c r="A2772" t="s">
        <v>24993</v>
      </c>
      <c r="B2772" t="s">
        <v>32731</v>
      </c>
    </row>
    <row r="2773" spans="1:2" x14ac:dyDescent="0.3">
      <c r="A2773" t="s">
        <v>24997</v>
      </c>
      <c r="B2773" t="s">
        <v>32732</v>
      </c>
    </row>
    <row r="2774" spans="1:2" x14ac:dyDescent="0.3">
      <c r="A2774" t="s">
        <v>32733</v>
      </c>
      <c r="B2774" t="s">
        <v>32729</v>
      </c>
    </row>
    <row r="2775" spans="1:2" x14ac:dyDescent="0.3">
      <c r="A2775" t="s">
        <v>25005</v>
      </c>
      <c r="B2775" t="s">
        <v>32734</v>
      </c>
    </row>
    <row r="2776" spans="1:2" x14ac:dyDescent="0.3">
      <c r="A2776" t="s">
        <v>25009</v>
      </c>
      <c r="B2776" t="s">
        <v>32735</v>
      </c>
    </row>
    <row r="2777" spans="1:2" x14ac:dyDescent="0.3">
      <c r="A2777" t="s">
        <v>25013</v>
      </c>
      <c r="B2777" t="s">
        <v>32736</v>
      </c>
    </row>
    <row r="2778" spans="1:2" x14ac:dyDescent="0.3">
      <c r="A2778" t="s">
        <v>25021</v>
      </c>
      <c r="B2778" t="s">
        <v>32737</v>
      </c>
    </row>
    <row r="2779" spans="1:2" x14ac:dyDescent="0.3">
      <c r="A2779" t="s">
        <v>25025</v>
      </c>
      <c r="B2779" t="s">
        <v>32738</v>
      </c>
    </row>
    <row r="2780" spans="1:2" x14ac:dyDescent="0.3">
      <c r="A2780" t="s">
        <v>25029</v>
      </c>
      <c r="B2780" t="s">
        <v>32739</v>
      </c>
    </row>
    <row r="2781" spans="1:2" x14ac:dyDescent="0.3">
      <c r="A2781" t="s">
        <v>25033</v>
      </c>
      <c r="B2781" t="s">
        <v>32740</v>
      </c>
    </row>
    <row r="2782" spans="1:2" x14ac:dyDescent="0.3">
      <c r="A2782" t="s">
        <v>25037</v>
      </c>
      <c r="B2782" t="s">
        <v>32741</v>
      </c>
    </row>
    <row r="2783" spans="1:2" x14ac:dyDescent="0.3">
      <c r="A2783" t="s">
        <v>32742</v>
      </c>
      <c r="B2783" t="s">
        <v>32743</v>
      </c>
    </row>
    <row r="2784" spans="1:2" x14ac:dyDescent="0.3">
      <c r="A2784" t="s">
        <v>32744</v>
      </c>
      <c r="B2784" t="s">
        <v>32745</v>
      </c>
    </row>
    <row r="2785" spans="1:2" x14ac:dyDescent="0.3">
      <c r="A2785" t="s">
        <v>32746</v>
      </c>
      <c r="B2785" t="s">
        <v>32743</v>
      </c>
    </row>
    <row r="2786" spans="1:2" x14ac:dyDescent="0.3">
      <c r="A2786" t="s">
        <v>25055</v>
      </c>
      <c r="B2786" t="s">
        <v>32747</v>
      </c>
    </row>
    <row r="2787" spans="1:2" x14ac:dyDescent="0.3">
      <c r="A2787" t="s">
        <v>25059</v>
      </c>
      <c r="B2787" t="s">
        <v>32747</v>
      </c>
    </row>
    <row r="2788" spans="1:2" x14ac:dyDescent="0.3">
      <c r="A2788" t="s">
        <v>25063</v>
      </c>
      <c r="B2788" t="s">
        <v>32747</v>
      </c>
    </row>
    <row r="2789" spans="1:2" x14ac:dyDescent="0.3">
      <c r="A2789" t="s">
        <v>25087</v>
      </c>
      <c r="B2789" t="s">
        <v>32748</v>
      </c>
    </row>
    <row r="2790" spans="1:2" x14ac:dyDescent="0.3">
      <c r="A2790" t="s">
        <v>25091</v>
      </c>
      <c r="B2790" t="s">
        <v>32748</v>
      </c>
    </row>
    <row r="2791" spans="1:2" x14ac:dyDescent="0.3">
      <c r="A2791" t="s">
        <v>25103</v>
      </c>
      <c r="B2791" t="s">
        <v>32748</v>
      </c>
    </row>
    <row r="2792" spans="1:2" x14ac:dyDescent="0.3">
      <c r="A2792" t="s">
        <v>25111</v>
      </c>
      <c r="B2792" t="s">
        <v>32748</v>
      </c>
    </row>
    <row r="2793" spans="1:2" x14ac:dyDescent="0.3">
      <c r="A2793" t="s">
        <v>25119</v>
      </c>
      <c r="B2793" t="s">
        <v>32749</v>
      </c>
    </row>
    <row r="2794" spans="1:2" x14ac:dyDescent="0.3">
      <c r="A2794" t="s">
        <v>207</v>
      </c>
      <c r="B2794" t="s">
        <v>32749</v>
      </c>
    </row>
    <row r="2795" spans="1:2" x14ac:dyDescent="0.3">
      <c r="A2795" t="s">
        <v>25122</v>
      </c>
      <c r="B2795" t="s">
        <v>32750</v>
      </c>
    </row>
    <row r="2796" spans="1:2" x14ac:dyDescent="0.3">
      <c r="A2796" t="s">
        <v>25124</v>
      </c>
      <c r="B2796" t="s">
        <v>32751</v>
      </c>
    </row>
    <row r="2797" spans="1:2" x14ac:dyDescent="0.3">
      <c r="A2797" t="s">
        <v>315</v>
      </c>
      <c r="B2797" t="s">
        <v>32749</v>
      </c>
    </row>
    <row r="2798" spans="1:2" x14ac:dyDescent="0.3">
      <c r="A2798" t="s">
        <v>97</v>
      </c>
      <c r="B2798" t="s">
        <v>32752</v>
      </c>
    </row>
    <row r="2799" spans="1:2" x14ac:dyDescent="0.3">
      <c r="A2799" t="s">
        <v>523</v>
      </c>
      <c r="B2799" t="s">
        <v>32753</v>
      </c>
    </row>
    <row r="2800" spans="1:2" x14ac:dyDescent="0.3">
      <c r="A2800" t="s">
        <v>525</v>
      </c>
      <c r="B2800" t="s">
        <v>32754</v>
      </c>
    </row>
    <row r="2801" spans="1:2" x14ac:dyDescent="0.3">
      <c r="A2801" t="s">
        <v>527</v>
      </c>
      <c r="B2801" t="s">
        <v>32755</v>
      </c>
    </row>
    <row r="2802" spans="1:2" x14ac:dyDescent="0.3">
      <c r="A2802" t="s">
        <v>529</v>
      </c>
      <c r="B2802" t="s">
        <v>32756</v>
      </c>
    </row>
    <row r="2803" spans="1:2" x14ac:dyDescent="0.3">
      <c r="A2803" t="s">
        <v>32757</v>
      </c>
      <c r="B2803" t="s">
        <v>32758</v>
      </c>
    </row>
    <row r="2804" spans="1:2" x14ac:dyDescent="0.3">
      <c r="A2804" t="s">
        <v>32759</v>
      </c>
      <c r="B2804" t="s">
        <v>32758</v>
      </c>
    </row>
    <row r="2805" spans="1:2" x14ac:dyDescent="0.3">
      <c r="A2805" t="s">
        <v>25134</v>
      </c>
      <c r="B2805" t="s">
        <v>32760</v>
      </c>
    </row>
    <row r="2806" spans="1:2" x14ac:dyDescent="0.3">
      <c r="A2806" t="s">
        <v>32761</v>
      </c>
      <c r="B2806" t="s">
        <v>32758</v>
      </c>
    </row>
    <row r="2807" spans="1:2" x14ac:dyDescent="0.3">
      <c r="A2807" t="s">
        <v>25138</v>
      </c>
      <c r="B2807" t="s">
        <v>32760</v>
      </c>
    </row>
    <row r="2808" spans="1:2" x14ac:dyDescent="0.3">
      <c r="A2808" t="s">
        <v>25142</v>
      </c>
      <c r="B2808" t="s">
        <v>32760</v>
      </c>
    </row>
    <row r="2809" spans="1:2" x14ac:dyDescent="0.3">
      <c r="A2809" t="s">
        <v>25144</v>
      </c>
      <c r="B2809" t="s">
        <v>32760</v>
      </c>
    </row>
    <row r="2810" spans="1:2" x14ac:dyDescent="0.3">
      <c r="A2810" t="s">
        <v>25146</v>
      </c>
      <c r="B2810" t="s">
        <v>32760</v>
      </c>
    </row>
    <row r="2811" spans="1:2" x14ac:dyDescent="0.3">
      <c r="A2811" t="s">
        <v>25150</v>
      </c>
      <c r="B2811" t="s">
        <v>32760</v>
      </c>
    </row>
    <row r="2812" spans="1:2" x14ac:dyDescent="0.3">
      <c r="A2812" t="s">
        <v>25154</v>
      </c>
      <c r="B2812" t="s">
        <v>32760</v>
      </c>
    </row>
    <row r="2813" spans="1:2" x14ac:dyDescent="0.3">
      <c r="A2813" t="s">
        <v>25156</v>
      </c>
      <c r="B2813" t="s">
        <v>32760</v>
      </c>
    </row>
    <row r="2814" spans="1:2" x14ac:dyDescent="0.3">
      <c r="A2814" t="s">
        <v>25158</v>
      </c>
      <c r="B2814" t="s">
        <v>32760</v>
      </c>
    </row>
    <row r="2815" spans="1:2" x14ac:dyDescent="0.3">
      <c r="A2815" t="s">
        <v>25160</v>
      </c>
      <c r="B2815" t="s">
        <v>32760</v>
      </c>
    </row>
    <row r="2816" spans="1:2" x14ac:dyDescent="0.3">
      <c r="A2816" t="s">
        <v>25162</v>
      </c>
      <c r="B2816" t="s">
        <v>32760</v>
      </c>
    </row>
    <row r="2817" spans="1:2" x14ac:dyDescent="0.3">
      <c r="A2817" t="s">
        <v>25164</v>
      </c>
      <c r="B2817" t="s">
        <v>32760</v>
      </c>
    </row>
    <row r="2818" spans="1:2" x14ac:dyDescent="0.3">
      <c r="A2818" t="s">
        <v>25166</v>
      </c>
      <c r="B2818" t="s">
        <v>32760</v>
      </c>
    </row>
    <row r="2819" spans="1:2" x14ac:dyDescent="0.3">
      <c r="A2819" t="s">
        <v>531</v>
      </c>
      <c r="B2819" t="s">
        <v>32760</v>
      </c>
    </row>
    <row r="2820" spans="1:2" x14ac:dyDescent="0.3">
      <c r="A2820" t="s">
        <v>25169</v>
      </c>
      <c r="B2820" t="s">
        <v>32760</v>
      </c>
    </row>
    <row r="2821" spans="1:2" x14ac:dyDescent="0.3">
      <c r="A2821" t="s">
        <v>25173</v>
      </c>
      <c r="B2821" t="s">
        <v>32760</v>
      </c>
    </row>
    <row r="2822" spans="1:2" x14ac:dyDescent="0.3">
      <c r="A2822" t="s">
        <v>25175</v>
      </c>
      <c r="B2822" t="s">
        <v>32760</v>
      </c>
    </row>
    <row r="2823" spans="1:2" x14ac:dyDescent="0.3">
      <c r="A2823" t="s">
        <v>25177</v>
      </c>
      <c r="B2823" t="s">
        <v>32760</v>
      </c>
    </row>
    <row r="2824" spans="1:2" x14ac:dyDescent="0.3">
      <c r="A2824" t="s">
        <v>25179</v>
      </c>
      <c r="B2824" t="s">
        <v>32760</v>
      </c>
    </row>
    <row r="2825" spans="1:2" x14ac:dyDescent="0.3">
      <c r="A2825" t="s">
        <v>25183</v>
      </c>
      <c r="B2825" t="s">
        <v>32760</v>
      </c>
    </row>
    <row r="2826" spans="1:2" x14ac:dyDescent="0.3">
      <c r="A2826" t="s">
        <v>25187</v>
      </c>
      <c r="B2826" t="s">
        <v>32760</v>
      </c>
    </row>
    <row r="2827" spans="1:2" x14ac:dyDescent="0.3">
      <c r="A2827" t="s">
        <v>25188</v>
      </c>
      <c r="B2827" t="s">
        <v>32760</v>
      </c>
    </row>
    <row r="2828" spans="1:2" x14ac:dyDescent="0.3">
      <c r="A2828" t="s">
        <v>25192</v>
      </c>
      <c r="B2828" t="s">
        <v>32760</v>
      </c>
    </row>
    <row r="2829" spans="1:2" x14ac:dyDescent="0.3">
      <c r="A2829" t="s">
        <v>25194</v>
      </c>
      <c r="B2829" t="s">
        <v>32760</v>
      </c>
    </row>
    <row r="2830" spans="1:2" x14ac:dyDescent="0.3">
      <c r="A2830" t="s">
        <v>25198</v>
      </c>
      <c r="B2830" t="s">
        <v>32760</v>
      </c>
    </row>
    <row r="2831" spans="1:2" x14ac:dyDescent="0.3">
      <c r="A2831" t="s">
        <v>25200</v>
      </c>
      <c r="B2831" t="s">
        <v>32760</v>
      </c>
    </row>
    <row r="2832" spans="1:2" x14ac:dyDescent="0.3">
      <c r="A2832" t="s">
        <v>25202</v>
      </c>
      <c r="B2832" t="s">
        <v>32760</v>
      </c>
    </row>
    <row r="2833" spans="1:2" x14ac:dyDescent="0.3">
      <c r="A2833" t="s">
        <v>25214</v>
      </c>
      <c r="B2833" t="s">
        <v>32760</v>
      </c>
    </row>
    <row r="2834" spans="1:2" x14ac:dyDescent="0.3">
      <c r="A2834" t="s">
        <v>32762</v>
      </c>
      <c r="B2834" t="s">
        <v>32763</v>
      </c>
    </row>
    <row r="2835" spans="1:2" x14ac:dyDescent="0.3">
      <c r="A2835" t="s">
        <v>32764</v>
      </c>
      <c r="B2835" t="s">
        <v>32763</v>
      </c>
    </row>
    <row r="2836" spans="1:2" x14ac:dyDescent="0.3">
      <c r="A2836" t="s">
        <v>32765</v>
      </c>
      <c r="B2836" t="s">
        <v>32763</v>
      </c>
    </row>
    <row r="2837" spans="1:2" x14ac:dyDescent="0.3">
      <c r="A2837" t="s">
        <v>32766</v>
      </c>
      <c r="B2837" t="s">
        <v>32763</v>
      </c>
    </row>
    <row r="2838" spans="1:2" x14ac:dyDescent="0.3">
      <c r="A2838" t="s">
        <v>533</v>
      </c>
      <c r="B2838" t="s">
        <v>32763</v>
      </c>
    </row>
    <row r="2839" spans="1:2" x14ac:dyDescent="0.3">
      <c r="A2839" t="s">
        <v>25226</v>
      </c>
      <c r="B2839" t="s">
        <v>32763</v>
      </c>
    </row>
    <row r="2840" spans="1:2" x14ac:dyDescent="0.3">
      <c r="A2840" t="s">
        <v>25228</v>
      </c>
      <c r="B2840" t="s">
        <v>32763</v>
      </c>
    </row>
    <row r="2841" spans="1:2" x14ac:dyDescent="0.3">
      <c r="A2841" t="s">
        <v>25249</v>
      </c>
      <c r="B2841" t="s">
        <v>32763</v>
      </c>
    </row>
    <row r="2842" spans="1:2" x14ac:dyDescent="0.3">
      <c r="A2842" t="s">
        <v>25269</v>
      </c>
      <c r="B2842" t="s">
        <v>32763</v>
      </c>
    </row>
    <row r="2843" spans="1:2" x14ac:dyDescent="0.3">
      <c r="A2843" t="s">
        <v>25271</v>
      </c>
      <c r="B2843" t="s">
        <v>32763</v>
      </c>
    </row>
    <row r="2844" spans="1:2" x14ac:dyDescent="0.3">
      <c r="A2844" t="s">
        <v>25273</v>
      </c>
      <c r="B2844" t="s">
        <v>32763</v>
      </c>
    </row>
    <row r="2845" spans="1:2" x14ac:dyDescent="0.3">
      <c r="A2845" t="s">
        <v>25275</v>
      </c>
      <c r="B2845" t="s">
        <v>32763</v>
      </c>
    </row>
    <row r="2846" spans="1:2" x14ac:dyDescent="0.3">
      <c r="A2846" t="s">
        <v>25277</v>
      </c>
      <c r="B2846" t="s">
        <v>32763</v>
      </c>
    </row>
    <row r="2847" spans="1:2" x14ac:dyDescent="0.3">
      <c r="A2847" t="s">
        <v>25285</v>
      </c>
      <c r="B2847" t="s">
        <v>32763</v>
      </c>
    </row>
    <row r="2848" spans="1:2" x14ac:dyDescent="0.3">
      <c r="A2848" t="s">
        <v>25287</v>
      </c>
      <c r="B2848" t="s">
        <v>32763</v>
      </c>
    </row>
    <row r="2849" spans="1:2" x14ac:dyDescent="0.3">
      <c r="A2849" t="s">
        <v>25295</v>
      </c>
      <c r="B2849" t="s">
        <v>32763</v>
      </c>
    </row>
    <row r="2850" spans="1:2" x14ac:dyDescent="0.3">
      <c r="A2850" t="s">
        <v>25297</v>
      </c>
      <c r="B2850" t="s">
        <v>32763</v>
      </c>
    </row>
    <row r="2851" spans="1:2" x14ac:dyDescent="0.3">
      <c r="A2851" t="s">
        <v>25301</v>
      </c>
      <c r="B2851" t="s">
        <v>32763</v>
      </c>
    </row>
    <row r="2852" spans="1:2" x14ac:dyDescent="0.3">
      <c r="A2852" t="s">
        <v>25307</v>
      </c>
      <c r="B2852" t="s">
        <v>32763</v>
      </c>
    </row>
    <row r="2853" spans="1:2" x14ac:dyDescent="0.3">
      <c r="A2853" t="s">
        <v>25309</v>
      </c>
      <c r="B2853" t="s">
        <v>32763</v>
      </c>
    </row>
    <row r="2854" spans="1:2" x14ac:dyDescent="0.3">
      <c r="A2854" t="s">
        <v>25313</v>
      </c>
      <c r="B2854" t="s">
        <v>32763</v>
      </c>
    </row>
    <row r="2855" spans="1:2" x14ac:dyDescent="0.3">
      <c r="A2855" t="s">
        <v>61</v>
      </c>
      <c r="B2855" t="s">
        <v>32767</v>
      </c>
    </row>
    <row r="2856" spans="1:2" x14ac:dyDescent="0.3">
      <c r="A2856" t="s">
        <v>538</v>
      </c>
      <c r="B2856" t="s">
        <v>32767</v>
      </c>
    </row>
    <row r="2857" spans="1:2" x14ac:dyDescent="0.3">
      <c r="A2857" t="s">
        <v>64</v>
      </c>
      <c r="B2857" t="s">
        <v>32767</v>
      </c>
    </row>
    <row r="2858" spans="1:2" x14ac:dyDescent="0.3">
      <c r="A2858" t="s">
        <v>317</v>
      </c>
      <c r="B2858" t="s">
        <v>32767</v>
      </c>
    </row>
    <row r="2859" spans="1:2" x14ac:dyDescent="0.3">
      <c r="A2859" t="s">
        <v>25381</v>
      </c>
      <c r="B2859" t="s">
        <v>32767</v>
      </c>
    </row>
    <row r="2860" spans="1:2" x14ac:dyDescent="0.3">
      <c r="A2860" t="s">
        <v>25385</v>
      </c>
      <c r="B2860" t="s">
        <v>32767</v>
      </c>
    </row>
    <row r="2861" spans="1:2" x14ac:dyDescent="0.3">
      <c r="A2861" t="s">
        <v>25387</v>
      </c>
      <c r="B2861" t="s">
        <v>32767</v>
      </c>
    </row>
    <row r="2862" spans="1:2" x14ac:dyDescent="0.3">
      <c r="A2862" t="s">
        <v>540</v>
      </c>
      <c r="B2862" t="s">
        <v>32767</v>
      </c>
    </row>
    <row r="2863" spans="1:2" x14ac:dyDescent="0.3">
      <c r="A2863" t="s">
        <v>25413</v>
      </c>
      <c r="B2863" t="s">
        <v>32768</v>
      </c>
    </row>
    <row r="2864" spans="1:2" x14ac:dyDescent="0.3">
      <c r="A2864" t="s">
        <v>25481</v>
      </c>
      <c r="B2864" t="s">
        <v>32769</v>
      </c>
    </row>
    <row r="2865" spans="1:2" x14ac:dyDescent="0.3">
      <c r="A2865" t="s">
        <v>25483</v>
      </c>
      <c r="B2865" t="s">
        <v>32769</v>
      </c>
    </row>
    <row r="2866" spans="1:2" x14ac:dyDescent="0.3">
      <c r="A2866" t="s">
        <v>25489</v>
      </c>
      <c r="B2866" t="s">
        <v>32770</v>
      </c>
    </row>
    <row r="2867" spans="1:2" x14ac:dyDescent="0.3">
      <c r="A2867" t="s">
        <v>25503</v>
      </c>
      <c r="B2867" t="s">
        <v>32771</v>
      </c>
    </row>
    <row r="2868" spans="1:2" x14ac:dyDescent="0.3">
      <c r="A2868" t="s">
        <v>25509</v>
      </c>
      <c r="B2868" t="s">
        <v>32771</v>
      </c>
    </row>
    <row r="2869" spans="1:2" x14ac:dyDescent="0.3">
      <c r="A2869" t="s">
        <v>25513</v>
      </c>
      <c r="B2869" t="s">
        <v>32772</v>
      </c>
    </row>
    <row r="2870" spans="1:2" x14ac:dyDescent="0.3">
      <c r="A2870" t="s">
        <v>25521</v>
      </c>
      <c r="B2870" t="s">
        <v>32773</v>
      </c>
    </row>
    <row r="2871" spans="1:2" x14ac:dyDescent="0.3">
      <c r="A2871" t="s">
        <v>25533</v>
      </c>
      <c r="B2871" t="s">
        <v>32774</v>
      </c>
    </row>
    <row r="2872" spans="1:2" x14ac:dyDescent="0.3">
      <c r="A2872" t="s">
        <v>25543</v>
      </c>
      <c r="B2872" t="s">
        <v>32775</v>
      </c>
    </row>
    <row r="2873" spans="1:2" x14ac:dyDescent="0.3">
      <c r="A2873" t="s">
        <v>25545</v>
      </c>
      <c r="B2873" t="s">
        <v>32775</v>
      </c>
    </row>
    <row r="2874" spans="1:2" x14ac:dyDescent="0.3">
      <c r="A2874" t="s">
        <v>25549</v>
      </c>
      <c r="B2874" t="s">
        <v>32776</v>
      </c>
    </row>
    <row r="2875" spans="1:2" x14ac:dyDescent="0.3">
      <c r="A2875" t="s">
        <v>25551</v>
      </c>
      <c r="B2875" t="s">
        <v>32776</v>
      </c>
    </row>
    <row r="2876" spans="1:2" x14ac:dyDescent="0.3">
      <c r="A2876" t="s">
        <v>25567</v>
      </c>
      <c r="B2876" t="s">
        <v>32777</v>
      </c>
    </row>
    <row r="2877" spans="1:2" x14ac:dyDescent="0.3">
      <c r="A2877" t="s">
        <v>25571</v>
      </c>
      <c r="B2877" t="s">
        <v>32777</v>
      </c>
    </row>
    <row r="2878" spans="1:2" x14ac:dyDescent="0.3">
      <c r="A2878" t="s">
        <v>25575</v>
      </c>
      <c r="B2878" t="s">
        <v>32775</v>
      </c>
    </row>
    <row r="2879" spans="1:2" x14ac:dyDescent="0.3">
      <c r="A2879" t="s">
        <v>25593</v>
      </c>
      <c r="B2879" t="s">
        <v>32778</v>
      </c>
    </row>
    <row r="2880" spans="1:2" x14ac:dyDescent="0.3">
      <c r="A2880" t="s">
        <v>25603</v>
      </c>
      <c r="B2880" t="s">
        <v>32779</v>
      </c>
    </row>
    <row r="2881" spans="1:2" x14ac:dyDescent="0.3">
      <c r="A2881" t="s">
        <v>25613</v>
      </c>
      <c r="B2881" t="s">
        <v>32780</v>
      </c>
    </row>
    <row r="2882" spans="1:2" x14ac:dyDescent="0.3">
      <c r="A2882" t="s">
        <v>25635</v>
      </c>
      <c r="B2882" t="s">
        <v>32781</v>
      </c>
    </row>
    <row r="2883" spans="1:2" x14ac:dyDescent="0.3">
      <c r="A2883" t="s">
        <v>25655</v>
      </c>
      <c r="B2883" t="s">
        <v>32782</v>
      </c>
    </row>
    <row r="2884" spans="1:2" x14ac:dyDescent="0.3">
      <c r="A2884" t="s">
        <v>25657</v>
      </c>
      <c r="B2884" t="s">
        <v>32783</v>
      </c>
    </row>
    <row r="2885" spans="1:2" x14ac:dyDescent="0.3">
      <c r="A2885" t="s">
        <v>25659</v>
      </c>
      <c r="B2885" t="s">
        <v>32783</v>
      </c>
    </row>
    <row r="2886" spans="1:2" x14ac:dyDescent="0.3">
      <c r="A2886" t="s">
        <v>25661</v>
      </c>
      <c r="B2886" t="s">
        <v>32783</v>
      </c>
    </row>
    <row r="2887" spans="1:2" x14ac:dyDescent="0.3">
      <c r="A2887" t="s">
        <v>25695</v>
      </c>
      <c r="B2887" t="s">
        <v>32784</v>
      </c>
    </row>
    <row r="2888" spans="1:2" x14ac:dyDescent="0.3">
      <c r="A2888" t="s">
        <v>25697</v>
      </c>
      <c r="B2888" t="s">
        <v>32784</v>
      </c>
    </row>
    <row r="2889" spans="1:2" x14ac:dyDescent="0.3">
      <c r="A2889" t="s">
        <v>25699</v>
      </c>
      <c r="B2889" t="s">
        <v>32784</v>
      </c>
    </row>
    <row r="2890" spans="1:2" x14ac:dyDescent="0.3">
      <c r="A2890" t="s">
        <v>25715</v>
      </c>
      <c r="B2890" t="s">
        <v>32776</v>
      </c>
    </row>
    <row r="2891" spans="1:2" x14ac:dyDescent="0.3">
      <c r="A2891" t="s">
        <v>25729</v>
      </c>
      <c r="B2891" t="s">
        <v>32785</v>
      </c>
    </row>
    <row r="2892" spans="1:2" x14ac:dyDescent="0.3">
      <c r="A2892" t="s">
        <v>25733</v>
      </c>
      <c r="B2892" t="s">
        <v>32785</v>
      </c>
    </row>
    <row r="2893" spans="1:2" x14ac:dyDescent="0.3">
      <c r="A2893" t="s">
        <v>25759</v>
      </c>
      <c r="B2893" t="s">
        <v>32786</v>
      </c>
    </row>
    <row r="2894" spans="1:2" x14ac:dyDescent="0.3">
      <c r="A2894" t="s">
        <v>25761</v>
      </c>
      <c r="B2894" t="s">
        <v>32786</v>
      </c>
    </row>
    <row r="2895" spans="1:2" x14ac:dyDescent="0.3">
      <c r="A2895" t="s">
        <v>25767</v>
      </c>
      <c r="B2895" t="s">
        <v>32786</v>
      </c>
    </row>
    <row r="2896" spans="1:2" x14ac:dyDescent="0.3">
      <c r="A2896" t="s">
        <v>25769</v>
      </c>
      <c r="B2896" t="s">
        <v>32786</v>
      </c>
    </row>
    <row r="2897" spans="1:2" x14ac:dyDescent="0.3">
      <c r="A2897" t="s">
        <v>25775</v>
      </c>
      <c r="B2897" t="s">
        <v>32786</v>
      </c>
    </row>
    <row r="2898" spans="1:2" x14ac:dyDescent="0.3">
      <c r="A2898" t="s">
        <v>25777</v>
      </c>
      <c r="B2898" t="s">
        <v>32786</v>
      </c>
    </row>
    <row r="2899" spans="1:2" x14ac:dyDescent="0.3">
      <c r="A2899" t="s">
        <v>25779</v>
      </c>
      <c r="B2899" t="s">
        <v>32786</v>
      </c>
    </row>
    <row r="2900" spans="1:2" x14ac:dyDescent="0.3">
      <c r="A2900" t="s">
        <v>25781</v>
      </c>
      <c r="B2900" t="s">
        <v>32786</v>
      </c>
    </row>
    <row r="2901" spans="1:2" x14ac:dyDescent="0.3">
      <c r="A2901" t="s">
        <v>25783</v>
      </c>
      <c r="B2901" t="s">
        <v>32787</v>
      </c>
    </row>
    <row r="2902" spans="1:2" x14ac:dyDescent="0.3">
      <c r="A2902" t="s">
        <v>25785</v>
      </c>
      <c r="B2902" t="s">
        <v>32782</v>
      </c>
    </row>
    <row r="2903" spans="1:2" x14ac:dyDescent="0.3">
      <c r="A2903" t="s">
        <v>25785</v>
      </c>
      <c r="B2903" t="s">
        <v>32788</v>
      </c>
    </row>
    <row r="2904" spans="1:2" x14ac:dyDescent="0.3">
      <c r="A2904" t="s">
        <v>25785</v>
      </c>
      <c r="B2904" t="s">
        <v>32773</v>
      </c>
    </row>
    <row r="2905" spans="1:2" x14ac:dyDescent="0.3">
      <c r="A2905" t="s">
        <v>25785</v>
      </c>
      <c r="B2905" t="s">
        <v>32789</v>
      </c>
    </row>
    <row r="2906" spans="1:2" x14ac:dyDescent="0.3">
      <c r="A2906" t="s">
        <v>25789</v>
      </c>
      <c r="B2906" t="s">
        <v>32782</v>
      </c>
    </row>
    <row r="2907" spans="1:2" x14ac:dyDescent="0.3">
      <c r="A2907" t="s">
        <v>25791</v>
      </c>
      <c r="B2907" t="s">
        <v>32782</v>
      </c>
    </row>
    <row r="2908" spans="1:2" x14ac:dyDescent="0.3">
      <c r="A2908" t="s">
        <v>25791</v>
      </c>
      <c r="B2908" t="s">
        <v>32788</v>
      </c>
    </row>
    <row r="2909" spans="1:2" x14ac:dyDescent="0.3">
      <c r="A2909" t="s">
        <v>25793</v>
      </c>
      <c r="B2909" t="s">
        <v>32782</v>
      </c>
    </row>
    <row r="2910" spans="1:2" x14ac:dyDescent="0.3">
      <c r="A2910" t="s">
        <v>25793</v>
      </c>
      <c r="B2910" t="s">
        <v>32788</v>
      </c>
    </row>
    <row r="2911" spans="1:2" x14ac:dyDescent="0.3">
      <c r="A2911" t="s">
        <v>25793</v>
      </c>
      <c r="B2911" t="s">
        <v>32790</v>
      </c>
    </row>
    <row r="2912" spans="1:2" x14ac:dyDescent="0.3">
      <c r="A2912" t="s">
        <v>25793</v>
      </c>
      <c r="B2912" t="s">
        <v>32720</v>
      </c>
    </row>
    <row r="2913" spans="1:2" x14ac:dyDescent="0.3">
      <c r="A2913" t="s">
        <v>25795</v>
      </c>
      <c r="B2913" t="s">
        <v>32782</v>
      </c>
    </row>
    <row r="2914" spans="1:2" x14ac:dyDescent="0.3">
      <c r="A2914" t="s">
        <v>25795</v>
      </c>
      <c r="B2914" t="s">
        <v>32783</v>
      </c>
    </row>
    <row r="2915" spans="1:2" x14ac:dyDescent="0.3">
      <c r="A2915" t="s">
        <v>25795</v>
      </c>
      <c r="B2915" t="s">
        <v>32788</v>
      </c>
    </row>
    <row r="2916" spans="1:2" x14ac:dyDescent="0.3">
      <c r="A2916" t="s">
        <v>25795</v>
      </c>
      <c r="B2916" t="s">
        <v>32791</v>
      </c>
    </row>
    <row r="2917" spans="1:2" x14ac:dyDescent="0.3">
      <c r="A2917" t="s">
        <v>25795</v>
      </c>
      <c r="B2917" t="s">
        <v>32792</v>
      </c>
    </row>
    <row r="2918" spans="1:2" x14ac:dyDescent="0.3">
      <c r="A2918" t="s">
        <v>25797</v>
      </c>
      <c r="B2918" t="s">
        <v>32782</v>
      </c>
    </row>
    <row r="2919" spans="1:2" x14ac:dyDescent="0.3">
      <c r="A2919" t="s">
        <v>25797</v>
      </c>
      <c r="B2919" t="s">
        <v>32792</v>
      </c>
    </row>
    <row r="2920" spans="1:2" x14ac:dyDescent="0.3">
      <c r="A2920" t="s">
        <v>25799</v>
      </c>
      <c r="B2920" t="s">
        <v>32782</v>
      </c>
    </row>
    <row r="2921" spans="1:2" x14ac:dyDescent="0.3">
      <c r="A2921" t="s">
        <v>25799</v>
      </c>
      <c r="B2921" t="s">
        <v>32790</v>
      </c>
    </row>
    <row r="2922" spans="1:2" x14ac:dyDescent="0.3">
      <c r="A2922" t="s">
        <v>25801</v>
      </c>
      <c r="B2922" t="s">
        <v>32790</v>
      </c>
    </row>
    <row r="2923" spans="1:2" x14ac:dyDescent="0.3">
      <c r="A2923" t="s">
        <v>25859</v>
      </c>
      <c r="B2923" t="s">
        <v>32793</v>
      </c>
    </row>
    <row r="2924" spans="1:2" x14ac:dyDescent="0.3">
      <c r="A2924" t="s">
        <v>25922</v>
      </c>
      <c r="B2924" t="s">
        <v>32794</v>
      </c>
    </row>
    <row r="2925" spans="1:2" x14ac:dyDescent="0.3">
      <c r="A2925" t="s">
        <v>25924</v>
      </c>
      <c r="B2925" t="s">
        <v>32749</v>
      </c>
    </row>
    <row r="2926" spans="1:2" x14ac:dyDescent="0.3">
      <c r="A2926" t="s">
        <v>25926</v>
      </c>
      <c r="B2926" t="s">
        <v>32749</v>
      </c>
    </row>
    <row r="2927" spans="1:2" x14ac:dyDescent="0.3">
      <c r="A2927" t="s">
        <v>25928</v>
      </c>
      <c r="B2927" t="s">
        <v>32795</v>
      </c>
    </row>
    <row r="2928" spans="1:2" x14ac:dyDescent="0.3">
      <c r="A2928" t="s">
        <v>25932</v>
      </c>
      <c r="B2928" t="s">
        <v>32749</v>
      </c>
    </row>
    <row r="2929" spans="1:2" x14ac:dyDescent="0.3">
      <c r="A2929" t="s">
        <v>25934</v>
      </c>
      <c r="B2929" t="s">
        <v>32796</v>
      </c>
    </row>
    <row r="2930" spans="1:2" x14ac:dyDescent="0.3">
      <c r="A2930" t="s">
        <v>25938</v>
      </c>
      <c r="B2930" t="s">
        <v>32797</v>
      </c>
    </row>
    <row r="2931" spans="1:2" x14ac:dyDescent="0.3">
      <c r="A2931" t="s">
        <v>25940</v>
      </c>
      <c r="B2931" t="s">
        <v>32798</v>
      </c>
    </row>
    <row r="2932" spans="1:2" x14ac:dyDescent="0.3">
      <c r="A2932" t="s">
        <v>25942</v>
      </c>
      <c r="B2932" t="s">
        <v>32798</v>
      </c>
    </row>
    <row r="2933" spans="1:2" x14ac:dyDescent="0.3">
      <c r="A2933" t="s">
        <v>25944</v>
      </c>
      <c r="B2933" t="s">
        <v>32798</v>
      </c>
    </row>
    <row r="2934" spans="1:2" x14ac:dyDescent="0.3">
      <c r="A2934" t="s">
        <v>25948</v>
      </c>
      <c r="B2934" t="s">
        <v>32799</v>
      </c>
    </row>
    <row r="2935" spans="1:2" x14ac:dyDescent="0.3">
      <c r="A2935" t="s">
        <v>25950</v>
      </c>
      <c r="B2935" t="s">
        <v>32795</v>
      </c>
    </row>
    <row r="2936" spans="1:2" x14ac:dyDescent="0.3">
      <c r="A2936" t="s">
        <v>25952</v>
      </c>
      <c r="B2936" t="s">
        <v>32796</v>
      </c>
    </row>
    <row r="2937" spans="1:2" x14ac:dyDescent="0.3">
      <c r="A2937" t="s">
        <v>25954</v>
      </c>
      <c r="B2937" t="s">
        <v>32800</v>
      </c>
    </row>
    <row r="2938" spans="1:2" x14ac:dyDescent="0.3">
      <c r="A2938" t="s">
        <v>25956</v>
      </c>
      <c r="B2938" t="s">
        <v>32800</v>
      </c>
    </row>
    <row r="2939" spans="1:2" x14ac:dyDescent="0.3">
      <c r="A2939" t="s">
        <v>25958</v>
      </c>
      <c r="B2939" t="s">
        <v>32797</v>
      </c>
    </row>
    <row r="2940" spans="1:2" x14ac:dyDescent="0.3">
      <c r="A2940" t="s">
        <v>25960</v>
      </c>
      <c r="B2940" t="s">
        <v>32801</v>
      </c>
    </row>
    <row r="2941" spans="1:2" x14ac:dyDescent="0.3">
      <c r="A2941" t="s">
        <v>25964</v>
      </c>
      <c r="B2941" t="s">
        <v>32802</v>
      </c>
    </row>
    <row r="2942" spans="1:2" x14ac:dyDescent="0.3">
      <c r="A2942" t="s">
        <v>25970</v>
      </c>
      <c r="B2942" t="s">
        <v>32794</v>
      </c>
    </row>
    <row r="2943" spans="1:2" x14ac:dyDescent="0.3">
      <c r="A2943" t="s">
        <v>25974</v>
      </c>
      <c r="B2943" t="s">
        <v>32800</v>
      </c>
    </row>
    <row r="2944" spans="1:2" x14ac:dyDescent="0.3">
      <c r="A2944" t="s">
        <v>25978</v>
      </c>
      <c r="B2944" t="s">
        <v>32794</v>
      </c>
    </row>
    <row r="2945" spans="1:2" x14ac:dyDescent="0.3">
      <c r="A2945" t="s">
        <v>542</v>
      </c>
      <c r="B2945" t="s">
        <v>32803</v>
      </c>
    </row>
    <row r="2946" spans="1:2" x14ac:dyDescent="0.3">
      <c r="A2946" t="s">
        <v>25981</v>
      </c>
      <c r="B2946" t="s">
        <v>32804</v>
      </c>
    </row>
    <row r="2947" spans="1:2" x14ac:dyDescent="0.3">
      <c r="A2947" t="s">
        <v>25983</v>
      </c>
      <c r="B2947" t="s">
        <v>32795</v>
      </c>
    </row>
    <row r="2948" spans="1:2" x14ac:dyDescent="0.3">
      <c r="A2948" t="s">
        <v>25987</v>
      </c>
      <c r="B2948" t="s">
        <v>32796</v>
      </c>
    </row>
    <row r="2949" spans="1:2" x14ac:dyDescent="0.3">
      <c r="A2949" t="s">
        <v>25993</v>
      </c>
      <c r="B2949" t="s">
        <v>32795</v>
      </c>
    </row>
    <row r="2950" spans="1:2" x14ac:dyDescent="0.3">
      <c r="A2950" t="s">
        <v>25995</v>
      </c>
      <c r="B2950" t="s">
        <v>32805</v>
      </c>
    </row>
    <row r="2951" spans="1:2" x14ac:dyDescent="0.3">
      <c r="A2951" t="s">
        <v>25997</v>
      </c>
      <c r="B2951" t="s">
        <v>32802</v>
      </c>
    </row>
    <row r="2952" spans="1:2" x14ac:dyDescent="0.3">
      <c r="A2952" t="s">
        <v>25999</v>
      </c>
      <c r="B2952" t="s">
        <v>32806</v>
      </c>
    </row>
    <row r="2953" spans="1:2" x14ac:dyDescent="0.3">
      <c r="A2953" t="s">
        <v>26003</v>
      </c>
      <c r="B2953" t="s">
        <v>32805</v>
      </c>
    </row>
    <row r="2954" spans="1:2" x14ac:dyDescent="0.3">
      <c r="A2954" t="s">
        <v>26005</v>
      </c>
      <c r="B2954" t="s">
        <v>32796</v>
      </c>
    </row>
    <row r="2955" spans="1:2" x14ac:dyDescent="0.3">
      <c r="A2955" t="s">
        <v>26009</v>
      </c>
      <c r="B2955" t="s">
        <v>32794</v>
      </c>
    </row>
    <row r="2956" spans="1:2" x14ac:dyDescent="0.3">
      <c r="A2956" t="s">
        <v>545</v>
      </c>
      <c r="B2956" t="s">
        <v>32794</v>
      </c>
    </row>
    <row r="2957" spans="1:2" x14ac:dyDescent="0.3">
      <c r="A2957" t="s">
        <v>26014</v>
      </c>
      <c r="B2957" t="s">
        <v>32795</v>
      </c>
    </row>
    <row r="2958" spans="1:2" x14ac:dyDescent="0.3">
      <c r="A2958" t="s">
        <v>26016</v>
      </c>
      <c r="B2958" t="s">
        <v>32807</v>
      </c>
    </row>
    <row r="2959" spans="1:2" x14ac:dyDescent="0.3">
      <c r="A2959" t="s">
        <v>26018</v>
      </c>
      <c r="B2959" t="s">
        <v>32808</v>
      </c>
    </row>
    <row r="2960" spans="1:2" x14ac:dyDescent="0.3">
      <c r="A2960" t="s">
        <v>26020</v>
      </c>
      <c r="B2960" t="s">
        <v>32807</v>
      </c>
    </row>
    <row r="2961" spans="1:2" x14ac:dyDescent="0.3">
      <c r="A2961" t="s">
        <v>26022</v>
      </c>
      <c r="B2961" t="s">
        <v>32807</v>
      </c>
    </row>
    <row r="2962" spans="1:2" x14ac:dyDescent="0.3">
      <c r="A2962" t="s">
        <v>26026</v>
      </c>
      <c r="B2962" t="s">
        <v>32809</v>
      </c>
    </row>
    <row r="2963" spans="1:2" x14ac:dyDescent="0.3">
      <c r="A2963" t="s">
        <v>547</v>
      </c>
      <c r="B2963" t="s">
        <v>32810</v>
      </c>
    </row>
    <row r="2964" spans="1:2" x14ac:dyDescent="0.3">
      <c r="A2964" t="s">
        <v>26029</v>
      </c>
      <c r="B2964" t="s">
        <v>32796</v>
      </c>
    </row>
    <row r="2965" spans="1:2" x14ac:dyDescent="0.3">
      <c r="A2965" t="s">
        <v>26031</v>
      </c>
      <c r="B2965" t="s">
        <v>32810</v>
      </c>
    </row>
    <row r="2966" spans="1:2" x14ac:dyDescent="0.3">
      <c r="A2966" t="s">
        <v>26033</v>
      </c>
      <c r="B2966" t="s">
        <v>32810</v>
      </c>
    </row>
    <row r="2967" spans="1:2" x14ac:dyDescent="0.3">
      <c r="A2967" t="s">
        <v>26036</v>
      </c>
      <c r="B2967" t="s">
        <v>32811</v>
      </c>
    </row>
    <row r="2968" spans="1:2" x14ac:dyDescent="0.3">
      <c r="A2968" t="s">
        <v>26042</v>
      </c>
      <c r="B2968" t="s">
        <v>32812</v>
      </c>
    </row>
    <row r="2969" spans="1:2" x14ac:dyDescent="0.3">
      <c r="A2969" t="s">
        <v>26046</v>
      </c>
      <c r="B2969" t="s">
        <v>32805</v>
      </c>
    </row>
    <row r="2970" spans="1:2" x14ac:dyDescent="0.3">
      <c r="A2970" t="s">
        <v>26048</v>
      </c>
      <c r="B2970" t="s">
        <v>32803</v>
      </c>
    </row>
    <row r="2971" spans="1:2" x14ac:dyDescent="0.3">
      <c r="A2971" t="s">
        <v>26050</v>
      </c>
      <c r="B2971" t="s">
        <v>32803</v>
      </c>
    </row>
    <row r="2972" spans="1:2" x14ac:dyDescent="0.3">
      <c r="A2972" t="s">
        <v>26054</v>
      </c>
      <c r="B2972" t="s">
        <v>32805</v>
      </c>
    </row>
    <row r="2973" spans="1:2" x14ac:dyDescent="0.3">
      <c r="A2973" t="s">
        <v>26056</v>
      </c>
      <c r="B2973" t="s">
        <v>32749</v>
      </c>
    </row>
    <row r="2974" spans="1:2" x14ac:dyDescent="0.3">
      <c r="A2974" t="s">
        <v>26058</v>
      </c>
      <c r="B2974" t="s">
        <v>32810</v>
      </c>
    </row>
    <row r="2975" spans="1:2" x14ac:dyDescent="0.3">
      <c r="A2975" t="s">
        <v>26064</v>
      </c>
      <c r="B2975" t="s">
        <v>32796</v>
      </c>
    </row>
    <row r="2976" spans="1:2" x14ac:dyDescent="0.3">
      <c r="A2976" t="s">
        <v>26068</v>
      </c>
      <c r="B2976" t="s">
        <v>32805</v>
      </c>
    </row>
    <row r="2977" spans="1:2" x14ac:dyDescent="0.3">
      <c r="A2977" t="s">
        <v>26070</v>
      </c>
      <c r="B2977" t="s">
        <v>32795</v>
      </c>
    </row>
    <row r="2978" spans="1:2" x14ac:dyDescent="0.3">
      <c r="A2978" t="s">
        <v>26074</v>
      </c>
      <c r="B2978" t="s">
        <v>32813</v>
      </c>
    </row>
    <row r="2979" spans="1:2" x14ac:dyDescent="0.3">
      <c r="A2979" t="s">
        <v>26076</v>
      </c>
      <c r="B2979" t="s">
        <v>32767</v>
      </c>
    </row>
    <row r="2980" spans="1:2" x14ac:dyDescent="0.3">
      <c r="A2980" t="s">
        <v>26078</v>
      </c>
      <c r="B2980" t="s">
        <v>32794</v>
      </c>
    </row>
    <row r="2981" spans="1:2" x14ac:dyDescent="0.3">
      <c r="A2981" t="s">
        <v>26082</v>
      </c>
      <c r="B2981" t="s">
        <v>32814</v>
      </c>
    </row>
    <row r="2982" spans="1:2" x14ac:dyDescent="0.3">
      <c r="A2982" t="s">
        <v>26084</v>
      </c>
      <c r="B2982" t="s">
        <v>32815</v>
      </c>
    </row>
    <row r="2983" spans="1:2" x14ac:dyDescent="0.3">
      <c r="A2983" t="s">
        <v>26086</v>
      </c>
      <c r="B2983" t="s">
        <v>32815</v>
      </c>
    </row>
    <row r="2984" spans="1:2" x14ac:dyDescent="0.3">
      <c r="A2984" t="s">
        <v>26090</v>
      </c>
      <c r="B2984" t="s">
        <v>32816</v>
      </c>
    </row>
    <row r="2985" spans="1:2" x14ac:dyDescent="0.3">
      <c r="A2985" t="s">
        <v>26092</v>
      </c>
      <c r="B2985" t="s">
        <v>32794</v>
      </c>
    </row>
    <row r="2986" spans="1:2" x14ac:dyDescent="0.3">
      <c r="A2986" t="s">
        <v>26094</v>
      </c>
      <c r="B2986" t="s">
        <v>32794</v>
      </c>
    </row>
    <row r="2987" spans="1:2" x14ac:dyDescent="0.3">
      <c r="A2987" t="s">
        <v>26096</v>
      </c>
      <c r="B2987" t="s">
        <v>32816</v>
      </c>
    </row>
    <row r="2988" spans="1:2" x14ac:dyDescent="0.3">
      <c r="A2988" t="s">
        <v>26100</v>
      </c>
      <c r="B2988" t="s">
        <v>32796</v>
      </c>
    </row>
    <row r="2989" spans="1:2" x14ac:dyDescent="0.3">
      <c r="A2989" t="s">
        <v>550</v>
      </c>
      <c r="B2989" t="s">
        <v>32796</v>
      </c>
    </row>
    <row r="2990" spans="1:2" x14ac:dyDescent="0.3">
      <c r="A2990" t="s">
        <v>26105</v>
      </c>
      <c r="B2990" t="s">
        <v>32817</v>
      </c>
    </row>
    <row r="2991" spans="1:2" x14ac:dyDescent="0.3">
      <c r="A2991" t="s">
        <v>26107</v>
      </c>
      <c r="B2991" t="s">
        <v>32795</v>
      </c>
    </row>
    <row r="2992" spans="1:2" x14ac:dyDescent="0.3">
      <c r="A2992" t="s">
        <v>26109</v>
      </c>
      <c r="B2992" t="s">
        <v>32795</v>
      </c>
    </row>
    <row r="2993" spans="1:2" x14ac:dyDescent="0.3">
      <c r="A2993" t="s">
        <v>26111</v>
      </c>
      <c r="B2993" t="s">
        <v>32795</v>
      </c>
    </row>
    <row r="2994" spans="1:2" x14ac:dyDescent="0.3">
      <c r="A2994" t="s">
        <v>26115</v>
      </c>
      <c r="B2994" t="s">
        <v>32818</v>
      </c>
    </row>
    <row r="2995" spans="1:2" x14ac:dyDescent="0.3">
      <c r="A2995" t="s">
        <v>26117</v>
      </c>
      <c r="B2995" t="s">
        <v>32749</v>
      </c>
    </row>
    <row r="2996" spans="1:2" x14ac:dyDescent="0.3">
      <c r="A2996" t="s">
        <v>26119</v>
      </c>
      <c r="B2996" t="s">
        <v>32749</v>
      </c>
    </row>
    <row r="2997" spans="1:2" x14ac:dyDescent="0.3">
      <c r="A2997" t="s">
        <v>26121</v>
      </c>
      <c r="B2997" t="s">
        <v>32805</v>
      </c>
    </row>
    <row r="2998" spans="1:2" x14ac:dyDescent="0.3">
      <c r="A2998" t="s">
        <v>26123</v>
      </c>
      <c r="B2998" t="s">
        <v>32805</v>
      </c>
    </row>
    <row r="2999" spans="1:2" x14ac:dyDescent="0.3">
      <c r="A2999" t="s">
        <v>553</v>
      </c>
      <c r="B2999" t="s">
        <v>32810</v>
      </c>
    </row>
    <row r="3000" spans="1:2" x14ac:dyDescent="0.3">
      <c r="A3000" t="s">
        <v>26128</v>
      </c>
      <c r="B3000" t="s">
        <v>32810</v>
      </c>
    </row>
    <row r="3001" spans="1:2" x14ac:dyDescent="0.3">
      <c r="A3001" t="s">
        <v>26130</v>
      </c>
      <c r="B3001" t="s">
        <v>32805</v>
      </c>
    </row>
    <row r="3002" spans="1:2" x14ac:dyDescent="0.3">
      <c r="A3002" t="s">
        <v>26134</v>
      </c>
      <c r="B3002" t="s">
        <v>32796</v>
      </c>
    </row>
    <row r="3003" spans="1:2" x14ac:dyDescent="0.3">
      <c r="A3003" t="s">
        <v>26136</v>
      </c>
      <c r="B3003" t="s">
        <v>32749</v>
      </c>
    </row>
    <row r="3004" spans="1:2" x14ac:dyDescent="0.3">
      <c r="A3004" t="s">
        <v>26137</v>
      </c>
      <c r="B3004" t="s">
        <v>32796</v>
      </c>
    </row>
    <row r="3005" spans="1:2" x14ac:dyDescent="0.3">
      <c r="A3005" t="s">
        <v>26141</v>
      </c>
      <c r="B3005" t="s">
        <v>32795</v>
      </c>
    </row>
    <row r="3006" spans="1:2" x14ac:dyDescent="0.3">
      <c r="A3006" t="s">
        <v>26145</v>
      </c>
      <c r="B3006" t="s">
        <v>32810</v>
      </c>
    </row>
    <row r="3007" spans="1:2" x14ac:dyDescent="0.3">
      <c r="A3007" t="s">
        <v>26149</v>
      </c>
      <c r="B3007" t="s">
        <v>32795</v>
      </c>
    </row>
    <row r="3008" spans="1:2" x14ac:dyDescent="0.3">
      <c r="A3008" t="s">
        <v>26155</v>
      </c>
      <c r="B3008" t="s">
        <v>32796</v>
      </c>
    </row>
    <row r="3009" spans="1:2" x14ac:dyDescent="0.3">
      <c r="A3009" t="s">
        <v>558</v>
      </c>
      <c r="B3009" t="s">
        <v>32796</v>
      </c>
    </row>
    <row r="3010" spans="1:2" x14ac:dyDescent="0.3">
      <c r="A3010" t="s">
        <v>26158</v>
      </c>
      <c r="B3010" t="s">
        <v>32796</v>
      </c>
    </row>
    <row r="3011" spans="1:2" x14ac:dyDescent="0.3">
      <c r="A3011" t="s">
        <v>26161</v>
      </c>
      <c r="B3011" t="s">
        <v>32796</v>
      </c>
    </row>
    <row r="3012" spans="1:2" x14ac:dyDescent="0.3">
      <c r="A3012" t="s">
        <v>26163</v>
      </c>
      <c r="B3012" t="s">
        <v>32796</v>
      </c>
    </row>
    <row r="3013" spans="1:2" x14ac:dyDescent="0.3">
      <c r="A3013" t="s">
        <v>26165</v>
      </c>
      <c r="B3013" t="s">
        <v>32819</v>
      </c>
    </row>
    <row r="3014" spans="1:2" x14ac:dyDescent="0.3">
      <c r="A3014" t="s">
        <v>26169</v>
      </c>
      <c r="B3014" t="s">
        <v>32820</v>
      </c>
    </row>
    <row r="3015" spans="1:2" x14ac:dyDescent="0.3">
      <c r="A3015" t="s">
        <v>26171</v>
      </c>
      <c r="B3015" t="s">
        <v>32820</v>
      </c>
    </row>
    <row r="3016" spans="1:2" x14ac:dyDescent="0.3">
      <c r="A3016" t="s">
        <v>26177</v>
      </c>
      <c r="B3016" t="s">
        <v>32814</v>
      </c>
    </row>
    <row r="3017" spans="1:2" x14ac:dyDescent="0.3">
      <c r="A3017" t="s">
        <v>26179</v>
      </c>
      <c r="B3017" t="s">
        <v>32805</v>
      </c>
    </row>
    <row r="3018" spans="1:2" x14ac:dyDescent="0.3">
      <c r="A3018" t="s">
        <v>26181</v>
      </c>
      <c r="B3018" t="s">
        <v>32821</v>
      </c>
    </row>
    <row r="3019" spans="1:2" x14ac:dyDescent="0.3">
      <c r="A3019" t="s">
        <v>566</v>
      </c>
      <c r="B3019" t="s">
        <v>32822</v>
      </c>
    </row>
    <row r="3020" spans="1:2" x14ac:dyDescent="0.3">
      <c r="A3020" t="s">
        <v>26186</v>
      </c>
      <c r="B3020" t="s">
        <v>32822</v>
      </c>
    </row>
    <row r="3021" spans="1:2" x14ac:dyDescent="0.3">
      <c r="A3021" t="s">
        <v>569</v>
      </c>
      <c r="B3021" t="s">
        <v>32805</v>
      </c>
    </row>
    <row r="3022" spans="1:2" x14ac:dyDescent="0.3">
      <c r="A3022" t="s">
        <v>26201</v>
      </c>
      <c r="B3022" t="s">
        <v>32805</v>
      </c>
    </row>
    <row r="3023" spans="1:2" x14ac:dyDescent="0.3">
      <c r="A3023" t="s">
        <v>26203</v>
      </c>
      <c r="B3023" t="s">
        <v>32805</v>
      </c>
    </row>
    <row r="3024" spans="1:2" x14ac:dyDescent="0.3">
      <c r="A3024" t="s">
        <v>26205</v>
      </c>
      <c r="B3024" t="s">
        <v>570</v>
      </c>
    </row>
    <row r="3025" spans="1:2" x14ac:dyDescent="0.3">
      <c r="A3025" t="s">
        <v>26207</v>
      </c>
      <c r="B3025" t="s">
        <v>570</v>
      </c>
    </row>
    <row r="3026" spans="1:2" x14ac:dyDescent="0.3">
      <c r="A3026" t="s">
        <v>571</v>
      </c>
      <c r="B3026" t="s">
        <v>570</v>
      </c>
    </row>
    <row r="3027" spans="1:2" x14ac:dyDescent="0.3">
      <c r="A3027" t="s">
        <v>26210</v>
      </c>
      <c r="B3027" t="s">
        <v>570</v>
      </c>
    </row>
    <row r="3028" spans="1:2" x14ac:dyDescent="0.3">
      <c r="A3028" t="s">
        <v>26212</v>
      </c>
      <c r="B3028" t="s">
        <v>32803</v>
      </c>
    </row>
    <row r="3029" spans="1:2" x14ac:dyDescent="0.3">
      <c r="A3029" t="s">
        <v>26218</v>
      </c>
      <c r="B3029" t="s">
        <v>32796</v>
      </c>
    </row>
    <row r="3030" spans="1:2" x14ac:dyDescent="0.3">
      <c r="A3030" t="s">
        <v>26222</v>
      </c>
      <c r="B3030" t="s">
        <v>32823</v>
      </c>
    </row>
    <row r="3031" spans="1:2" x14ac:dyDescent="0.3">
      <c r="A3031" t="s">
        <v>574</v>
      </c>
      <c r="B3031" t="s">
        <v>32823</v>
      </c>
    </row>
    <row r="3032" spans="1:2" x14ac:dyDescent="0.3">
      <c r="A3032" t="s">
        <v>26227</v>
      </c>
      <c r="B3032" t="s">
        <v>32823</v>
      </c>
    </row>
    <row r="3033" spans="1:2" x14ac:dyDescent="0.3">
      <c r="A3033" t="s">
        <v>26229</v>
      </c>
      <c r="B3033" t="s">
        <v>32823</v>
      </c>
    </row>
    <row r="3034" spans="1:2" x14ac:dyDescent="0.3">
      <c r="A3034" t="s">
        <v>26231</v>
      </c>
      <c r="B3034" t="s">
        <v>32823</v>
      </c>
    </row>
    <row r="3035" spans="1:2" x14ac:dyDescent="0.3">
      <c r="A3035" t="s">
        <v>26233</v>
      </c>
      <c r="B3035" t="s">
        <v>32823</v>
      </c>
    </row>
    <row r="3036" spans="1:2" x14ac:dyDescent="0.3">
      <c r="A3036" t="s">
        <v>26237</v>
      </c>
      <c r="B3036" t="s">
        <v>32795</v>
      </c>
    </row>
    <row r="3037" spans="1:2" x14ac:dyDescent="0.3">
      <c r="A3037" t="s">
        <v>576</v>
      </c>
      <c r="B3037" t="s">
        <v>32823</v>
      </c>
    </row>
    <row r="3038" spans="1:2" x14ac:dyDescent="0.3">
      <c r="A3038" t="s">
        <v>26244</v>
      </c>
      <c r="B3038" t="s">
        <v>32795</v>
      </c>
    </row>
    <row r="3039" spans="1:2" x14ac:dyDescent="0.3">
      <c r="A3039" t="s">
        <v>26250</v>
      </c>
      <c r="B3039" t="s">
        <v>32805</v>
      </c>
    </row>
    <row r="3040" spans="1:2" x14ac:dyDescent="0.3">
      <c r="A3040" t="s">
        <v>581</v>
      </c>
      <c r="B3040" t="s">
        <v>32796</v>
      </c>
    </row>
    <row r="3041" spans="1:2" x14ac:dyDescent="0.3">
      <c r="A3041" t="s">
        <v>579</v>
      </c>
      <c r="B3041" t="s">
        <v>32796</v>
      </c>
    </row>
    <row r="3042" spans="1:2" x14ac:dyDescent="0.3">
      <c r="A3042" t="s">
        <v>26254</v>
      </c>
      <c r="B3042" t="s">
        <v>32796</v>
      </c>
    </row>
    <row r="3043" spans="1:2" x14ac:dyDescent="0.3">
      <c r="A3043" t="s">
        <v>26260</v>
      </c>
      <c r="B3043" t="s">
        <v>32805</v>
      </c>
    </row>
    <row r="3044" spans="1:2" x14ac:dyDescent="0.3">
      <c r="A3044" t="s">
        <v>26264</v>
      </c>
      <c r="B3044" t="s">
        <v>32824</v>
      </c>
    </row>
    <row r="3045" spans="1:2" x14ac:dyDescent="0.3">
      <c r="A3045" t="s">
        <v>26270</v>
      </c>
      <c r="B3045" t="s">
        <v>32816</v>
      </c>
    </row>
    <row r="3046" spans="1:2" x14ac:dyDescent="0.3">
      <c r="A3046" t="s">
        <v>26272</v>
      </c>
      <c r="B3046" t="s">
        <v>32825</v>
      </c>
    </row>
    <row r="3047" spans="1:2" x14ac:dyDescent="0.3">
      <c r="A3047" t="s">
        <v>26275</v>
      </c>
      <c r="B3047" t="s">
        <v>32825</v>
      </c>
    </row>
    <row r="3048" spans="1:2" x14ac:dyDescent="0.3">
      <c r="A3048" t="s">
        <v>584</v>
      </c>
      <c r="B3048" t="s">
        <v>32825</v>
      </c>
    </row>
    <row r="3049" spans="1:2" x14ac:dyDescent="0.3">
      <c r="A3049" t="s">
        <v>26288</v>
      </c>
      <c r="B3049" t="s">
        <v>32825</v>
      </c>
    </row>
    <row r="3050" spans="1:2" x14ac:dyDescent="0.3">
      <c r="A3050" t="s">
        <v>26290</v>
      </c>
      <c r="B3050" t="s">
        <v>32825</v>
      </c>
    </row>
    <row r="3051" spans="1:2" x14ac:dyDescent="0.3">
      <c r="A3051" t="s">
        <v>26300</v>
      </c>
      <c r="B3051" t="s">
        <v>32816</v>
      </c>
    </row>
    <row r="3052" spans="1:2" x14ac:dyDescent="0.3">
      <c r="A3052" t="s">
        <v>26306</v>
      </c>
      <c r="B3052" t="s">
        <v>32794</v>
      </c>
    </row>
    <row r="3053" spans="1:2" x14ac:dyDescent="0.3">
      <c r="A3053" t="s">
        <v>26308</v>
      </c>
      <c r="B3053" t="s">
        <v>32749</v>
      </c>
    </row>
    <row r="3054" spans="1:2" x14ac:dyDescent="0.3">
      <c r="A3054" t="s">
        <v>26312</v>
      </c>
      <c r="B3054" t="s">
        <v>32749</v>
      </c>
    </row>
    <row r="3055" spans="1:2" x14ac:dyDescent="0.3">
      <c r="A3055" t="s">
        <v>26314</v>
      </c>
      <c r="B3055" t="s">
        <v>32796</v>
      </c>
    </row>
    <row r="3056" spans="1:2" x14ac:dyDescent="0.3">
      <c r="A3056" t="s">
        <v>26320</v>
      </c>
      <c r="B3056" t="s">
        <v>32826</v>
      </c>
    </row>
    <row r="3057" spans="1:2" x14ac:dyDescent="0.3">
      <c r="A3057" t="s">
        <v>26324</v>
      </c>
      <c r="B3057" t="s">
        <v>32826</v>
      </c>
    </row>
    <row r="3058" spans="1:2" x14ac:dyDescent="0.3">
      <c r="A3058" t="s">
        <v>26326</v>
      </c>
      <c r="B3058" t="s">
        <v>32826</v>
      </c>
    </row>
    <row r="3059" spans="1:2" x14ac:dyDescent="0.3">
      <c r="A3059" t="s">
        <v>586</v>
      </c>
      <c r="B3059" t="s">
        <v>32796</v>
      </c>
    </row>
    <row r="3060" spans="1:2" x14ac:dyDescent="0.3">
      <c r="A3060" t="s">
        <v>589</v>
      </c>
      <c r="B3060" t="s">
        <v>32827</v>
      </c>
    </row>
    <row r="3061" spans="1:2" x14ac:dyDescent="0.3">
      <c r="A3061" t="s">
        <v>26333</v>
      </c>
      <c r="B3061" t="s">
        <v>32827</v>
      </c>
    </row>
    <row r="3062" spans="1:2" x14ac:dyDescent="0.3">
      <c r="A3062" t="s">
        <v>591</v>
      </c>
      <c r="B3062" t="s">
        <v>32749</v>
      </c>
    </row>
    <row r="3063" spans="1:2" x14ac:dyDescent="0.3">
      <c r="A3063" t="s">
        <v>594</v>
      </c>
      <c r="B3063" t="s">
        <v>32795</v>
      </c>
    </row>
    <row r="3064" spans="1:2" x14ac:dyDescent="0.3">
      <c r="A3064" t="s">
        <v>26347</v>
      </c>
      <c r="B3064" t="s">
        <v>32828</v>
      </c>
    </row>
    <row r="3065" spans="1:2" x14ac:dyDescent="0.3">
      <c r="A3065" t="s">
        <v>26355</v>
      </c>
      <c r="B3065" t="s">
        <v>32819</v>
      </c>
    </row>
    <row r="3066" spans="1:2" x14ac:dyDescent="0.3">
      <c r="A3066" t="s">
        <v>26357</v>
      </c>
      <c r="B3066" t="s">
        <v>32829</v>
      </c>
    </row>
    <row r="3067" spans="1:2" x14ac:dyDescent="0.3">
      <c r="A3067" t="s">
        <v>26361</v>
      </c>
      <c r="B3067" t="s">
        <v>32829</v>
      </c>
    </row>
    <row r="3068" spans="1:2" x14ac:dyDescent="0.3">
      <c r="A3068" t="s">
        <v>26363</v>
      </c>
      <c r="B3068" t="s">
        <v>32829</v>
      </c>
    </row>
    <row r="3069" spans="1:2" x14ac:dyDescent="0.3">
      <c r="A3069" t="s">
        <v>494</v>
      </c>
      <c r="B3069" t="s">
        <v>32795</v>
      </c>
    </row>
    <row r="3070" spans="1:2" x14ac:dyDescent="0.3">
      <c r="A3070" t="s">
        <v>26368</v>
      </c>
      <c r="B3070" t="s">
        <v>32805</v>
      </c>
    </row>
    <row r="3071" spans="1:2" x14ac:dyDescent="0.3">
      <c r="A3071" t="s">
        <v>26374</v>
      </c>
      <c r="B3071" t="s">
        <v>32805</v>
      </c>
    </row>
    <row r="3072" spans="1:2" x14ac:dyDescent="0.3">
      <c r="A3072" t="s">
        <v>26376</v>
      </c>
      <c r="B3072" t="s">
        <v>32805</v>
      </c>
    </row>
    <row r="3073" spans="1:2" x14ac:dyDescent="0.3">
      <c r="A3073" t="s">
        <v>26378</v>
      </c>
      <c r="B3073" t="s">
        <v>32805</v>
      </c>
    </row>
    <row r="3074" spans="1:2" x14ac:dyDescent="0.3">
      <c r="A3074" t="s">
        <v>26382</v>
      </c>
      <c r="B3074" t="s">
        <v>32805</v>
      </c>
    </row>
    <row r="3075" spans="1:2" x14ac:dyDescent="0.3">
      <c r="A3075" t="s">
        <v>597</v>
      </c>
      <c r="B3075" t="s">
        <v>32810</v>
      </c>
    </row>
    <row r="3076" spans="1:2" x14ac:dyDescent="0.3">
      <c r="A3076" t="s">
        <v>26392</v>
      </c>
      <c r="B3076" t="s">
        <v>32826</v>
      </c>
    </row>
    <row r="3077" spans="1:2" x14ac:dyDescent="0.3">
      <c r="A3077" t="s">
        <v>26394</v>
      </c>
      <c r="B3077" t="s">
        <v>32809</v>
      </c>
    </row>
    <row r="3078" spans="1:2" x14ac:dyDescent="0.3">
      <c r="A3078" t="s">
        <v>26396</v>
      </c>
      <c r="B3078" t="s">
        <v>32749</v>
      </c>
    </row>
    <row r="3079" spans="1:2" x14ac:dyDescent="0.3">
      <c r="A3079" t="s">
        <v>32830</v>
      </c>
      <c r="B3079" t="s">
        <v>32758</v>
      </c>
    </row>
    <row r="3080" spans="1:2" x14ac:dyDescent="0.3">
      <c r="A3080" t="s">
        <v>26406</v>
      </c>
      <c r="B3080" t="s">
        <v>32831</v>
      </c>
    </row>
    <row r="3081" spans="1:2" x14ac:dyDescent="0.3">
      <c r="A3081" t="s">
        <v>26408</v>
      </c>
      <c r="B3081" t="s">
        <v>32805</v>
      </c>
    </row>
    <row r="3082" spans="1:2" x14ac:dyDescent="0.3">
      <c r="A3082" t="s">
        <v>785</v>
      </c>
      <c r="B3082" t="s">
        <v>32805</v>
      </c>
    </row>
    <row r="3083" spans="1:2" x14ac:dyDescent="0.3">
      <c r="A3083" t="s">
        <v>26413</v>
      </c>
      <c r="B3083" t="s">
        <v>32825</v>
      </c>
    </row>
    <row r="3084" spans="1:2" x14ac:dyDescent="0.3">
      <c r="A3084" t="s">
        <v>32832</v>
      </c>
      <c r="B3084" t="s">
        <v>32833</v>
      </c>
    </row>
    <row r="3085" spans="1:2" x14ac:dyDescent="0.3">
      <c r="A3085" t="s">
        <v>32834</v>
      </c>
      <c r="B3085" t="s">
        <v>32833</v>
      </c>
    </row>
    <row r="3086" spans="1:2" x14ac:dyDescent="0.3">
      <c r="A3086" t="s">
        <v>32835</v>
      </c>
      <c r="B3086" t="s">
        <v>32833</v>
      </c>
    </row>
    <row r="3087" spans="1:2" x14ac:dyDescent="0.3">
      <c r="A3087" t="s">
        <v>32836</v>
      </c>
      <c r="B3087" t="s">
        <v>32833</v>
      </c>
    </row>
    <row r="3088" spans="1:2" x14ac:dyDescent="0.3">
      <c r="A3088" t="s">
        <v>32837</v>
      </c>
      <c r="B3088" t="s">
        <v>32833</v>
      </c>
    </row>
    <row r="3089" spans="1:2" x14ac:dyDescent="0.3">
      <c r="A3089" t="s">
        <v>32838</v>
      </c>
      <c r="B3089" t="s">
        <v>32833</v>
      </c>
    </row>
    <row r="3090" spans="1:2" x14ac:dyDescent="0.3">
      <c r="A3090" t="s">
        <v>32839</v>
      </c>
      <c r="B3090" t="s">
        <v>32833</v>
      </c>
    </row>
    <row r="3091" spans="1:2" x14ac:dyDescent="0.3">
      <c r="A3091" t="s">
        <v>32840</v>
      </c>
      <c r="B3091" t="s">
        <v>32833</v>
      </c>
    </row>
    <row r="3092" spans="1:2" x14ac:dyDescent="0.3">
      <c r="A3092" t="s">
        <v>32841</v>
      </c>
      <c r="B3092" t="s">
        <v>32833</v>
      </c>
    </row>
    <row r="3093" spans="1:2" x14ac:dyDescent="0.3">
      <c r="A3093" t="s">
        <v>32842</v>
      </c>
      <c r="B3093" t="s">
        <v>32833</v>
      </c>
    </row>
    <row r="3094" spans="1:2" x14ac:dyDescent="0.3">
      <c r="A3094" t="s">
        <v>32843</v>
      </c>
      <c r="B3094" t="s">
        <v>32833</v>
      </c>
    </row>
    <row r="3095" spans="1:2" x14ac:dyDescent="0.3">
      <c r="A3095" t="s">
        <v>32844</v>
      </c>
      <c r="B3095" t="s">
        <v>32833</v>
      </c>
    </row>
    <row r="3096" spans="1:2" x14ac:dyDescent="0.3">
      <c r="A3096" t="s">
        <v>32845</v>
      </c>
      <c r="B3096" t="s">
        <v>32833</v>
      </c>
    </row>
    <row r="3097" spans="1:2" x14ac:dyDescent="0.3">
      <c r="A3097" t="s">
        <v>32846</v>
      </c>
      <c r="B3097" t="s">
        <v>32833</v>
      </c>
    </row>
    <row r="3098" spans="1:2" x14ac:dyDescent="0.3">
      <c r="A3098" t="s">
        <v>32847</v>
      </c>
      <c r="B3098" t="s">
        <v>32833</v>
      </c>
    </row>
    <row r="3099" spans="1:2" x14ac:dyDescent="0.3">
      <c r="A3099" t="s">
        <v>26419</v>
      </c>
      <c r="B3099" t="s">
        <v>32805</v>
      </c>
    </row>
    <row r="3100" spans="1:2" x14ac:dyDescent="0.3">
      <c r="A3100" t="s">
        <v>26423</v>
      </c>
      <c r="B3100" t="s">
        <v>32794</v>
      </c>
    </row>
    <row r="3101" spans="1:2" x14ac:dyDescent="0.3">
      <c r="A3101" t="s">
        <v>26425</v>
      </c>
      <c r="B3101" t="s">
        <v>32794</v>
      </c>
    </row>
    <row r="3102" spans="1:2" x14ac:dyDescent="0.3">
      <c r="A3102" t="s">
        <v>26427</v>
      </c>
      <c r="B3102" t="s">
        <v>32825</v>
      </c>
    </row>
    <row r="3103" spans="1:2" x14ac:dyDescent="0.3">
      <c r="A3103" t="s">
        <v>26429</v>
      </c>
      <c r="B3103" t="s">
        <v>32848</v>
      </c>
    </row>
    <row r="3104" spans="1:2" x14ac:dyDescent="0.3">
      <c r="A3104" t="s">
        <v>26433</v>
      </c>
      <c r="B3104" t="s">
        <v>32849</v>
      </c>
    </row>
    <row r="3105" spans="1:2" x14ac:dyDescent="0.3">
      <c r="A3105" t="s">
        <v>599</v>
      </c>
      <c r="B3105" t="s">
        <v>32796</v>
      </c>
    </row>
    <row r="3106" spans="1:2" x14ac:dyDescent="0.3">
      <c r="A3106" t="s">
        <v>26440</v>
      </c>
      <c r="B3106" t="s">
        <v>32850</v>
      </c>
    </row>
    <row r="3107" spans="1:2" x14ac:dyDescent="0.3">
      <c r="A3107" t="s">
        <v>26444</v>
      </c>
      <c r="B3107" t="s">
        <v>32763</v>
      </c>
    </row>
    <row r="3108" spans="1:2" x14ac:dyDescent="0.3">
      <c r="A3108" t="s">
        <v>26446</v>
      </c>
      <c r="B3108" t="s">
        <v>32828</v>
      </c>
    </row>
    <row r="3109" spans="1:2" x14ac:dyDescent="0.3">
      <c r="A3109" t="s">
        <v>26454</v>
      </c>
      <c r="B3109" t="s">
        <v>32795</v>
      </c>
    </row>
    <row r="3110" spans="1:2" x14ac:dyDescent="0.3">
      <c r="A3110" t="s">
        <v>26456</v>
      </c>
      <c r="B3110" t="s">
        <v>32795</v>
      </c>
    </row>
    <row r="3111" spans="1:2" x14ac:dyDescent="0.3">
      <c r="A3111" t="s">
        <v>26459</v>
      </c>
      <c r="B3111" t="s">
        <v>32795</v>
      </c>
    </row>
    <row r="3112" spans="1:2" x14ac:dyDescent="0.3">
      <c r="A3112" t="s">
        <v>26461</v>
      </c>
      <c r="B3112" t="s">
        <v>32814</v>
      </c>
    </row>
    <row r="3113" spans="1:2" x14ac:dyDescent="0.3">
      <c r="A3113" t="s">
        <v>26467</v>
      </c>
      <c r="B3113" t="s">
        <v>32794</v>
      </c>
    </row>
    <row r="3114" spans="1:2" x14ac:dyDescent="0.3">
      <c r="A3114" t="s">
        <v>26469</v>
      </c>
      <c r="B3114" t="s">
        <v>32848</v>
      </c>
    </row>
    <row r="3115" spans="1:2" x14ac:dyDescent="0.3">
      <c r="A3115" t="s">
        <v>26471</v>
      </c>
      <c r="B3115" t="s">
        <v>32851</v>
      </c>
    </row>
    <row r="3116" spans="1:2" x14ac:dyDescent="0.3">
      <c r="A3116" t="s">
        <v>26473</v>
      </c>
      <c r="B3116" t="s">
        <v>32851</v>
      </c>
    </row>
    <row r="3117" spans="1:2" x14ac:dyDescent="0.3">
      <c r="A3117" t="s">
        <v>26475</v>
      </c>
      <c r="B3117" t="s">
        <v>32805</v>
      </c>
    </row>
    <row r="3118" spans="1:2" x14ac:dyDescent="0.3">
      <c r="A3118" t="s">
        <v>26479</v>
      </c>
      <c r="B3118" t="s">
        <v>32848</v>
      </c>
    </row>
    <row r="3119" spans="1:2" x14ac:dyDescent="0.3">
      <c r="A3119" t="s">
        <v>601</v>
      </c>
      <c r="B3119" t="s">
        <v>32806</v>
      </c>
    </row>
    <row r="3120" spans="1:2" x14ac:dyDescent="0.3">
      <c r="A3120" t="s">
        <v>26484</v>
      </c>
      <c r="B3120" t="s">
        <v>32811</v>
      </c>
    </row>
    <row r="3121" spans="1:2" x14ac:dyDescent="0.3">
      <c r="A3121" t="s">
        <v>603</v>
      </c>
      <c r="B3121" t="s">
        <v>32805</v>
      </c>
    </row>
    <row r="3122" spans="1:2" x14ac:dyDescent="0.3">
      <c r="A3122" t="s">
        <v>26491</v>
      </c>
      <c r="B3122" t="s">
        <v>32796</v>
      </c>
    </row>
    <row r="3123" spans="1:2" x14ac:dyDescent="0.3">
      <c r="A3123" t="s">
        <v>26493</v>
      </c>
      <c r="B3123" t="s">
        <v>32796</v>
      </c>
    </row>
    <row r="3124" spans="1:2" x14ac:dyDescent="0.3">
      <c r="A3124" t="s">
        <v>605</v>
      </c>
      <c r="B3124" t="s">
        <v>32796</v>
      </c>
    </row>
    <row r="3125" spans="1:2" x14ac:dyDescent="0.3">
      <c r="A3125" t="s">
        <v>26496</v>
      </c>
      <c r="B3125" t="s">
        <v>32796</v>
      </c>
    </row>
    <row r="3126" spans="1:2" x14ac:dyDescent="0.3">
      <c r="A3126" t="s">
        <v>608</v>
      </c>
      <c r="B3126" t="s">
        <v>32796</v>
      </c>
    </row>
    <row r="3127" spans="1:2" x14ac:dyDescent="0.3">
      <c r="A3127" t="s">
        <v>26501</v>
      </c>
      <c r="B3127" t="s">
        <v>32805</v>
      </c>
    </row>
    <row r="3128" spans="1:2" x14ac:dyDescent="0.3">
      <c r="A3128" t="s">
        <v>610</v>
      </c>
      <c r="B3128" t="s">
        <v>32805</v>
      </c>
    </row>
    <row r="3129" spans="1:2" x14ac:dyDescent="0.3">
      <c r="A3129" t="s">
        <v>612</v>
      </c>
      <c r="B3129" t="s">
        <v>32805</v>
      </c>
    </row>
    <row r="3130" spans="1:2" x14ac:dyDescent="0.3">
      <c r="A3130" t="s">
        <v>616</v>
      </c>
      <c r="B3130" t="s">
        <v>32797</v>
      </c>
    </row>
    <row r="3131" spans="1:2" x14ac:dyDescent="0.3">
      <c r="A3131" t="s">
        <v>26506</v>
      </c>
      <c r="B3131" t="s">
        <v>32798</v>
      </c>
    </row>
    <row r="3132" spans="1:2" x14ac:dyDescent="0.3">
      <c r="A3132" t="s">
        <v>26508</v>
      </c>
      <c r="B3132" t="s">
        <v>32805</v>
      </c>
    </row>
    <row r="3133" spans="1:2" x14ac:dyDescent="0.3">
      <c r="A3133" t="s">
        <v>26510</v>
      </c>
      <c r="B3133" t="s">
        <v>32805</v>
      </c>
    </row>
    <row r="3134" spans="1:2" x14ac:dyDescent="0.3">
      <c r="A3134" t="s">
        <v>614</v>
      </c>
      <c r="B3134" t="s">
        <v>32797</v>
      </c>
    </row>
    <row r="3135" spans="1:2" x14ac:dyDescent="0.3">
      <c r="A3135" t="s">
        <v>26516</v>
      </c>
      <c r="B3135" t="s">
        <v>32805</v>
      </c>
    </row>
    <row r="3136" spans="1:2" x14ac:dyDescent="0.3">
      <c r="A3136" t="s">
        <v>26525</v>
      </c>
      <c r="B3136" t="s">
        <v>32809</v>
      </c>
    </row>
    <row r="3137" spans="1:2" x14ac:dyDescent="0.3">
      <c r="A3137" t="s">
        <v>26529</v>
      </c>
      <c r="B3137" t="s">
        <v>32796</v>
      </c>
    </row>
    <row r="3138" spans="1:2" x14ac:dyDescent="0.3">
      <c r="A3138" t="s">
        <v>26531</v>
      </c>
      <c r="B3138" t="s">
        <v>32810</v>
      </c>
    </row>
    <row r="3139" spans="1:2" x14ac:dyDescent="0.3">
      <c r="A3139" t="s">
        <v>26533</v>
      </c>
      <c r="B3139" t="s">
        <v>32749</v>
      </c>
    </row>
    <row r="3140" spans="1:2" x14ac:dyDescent="0.3">
      <c r="A3140" t="s">
        <v>26545</v>
      </c>
      <c r="B3140" t="s">
        <v>32805</v>
      </c>
    </row>
    <row r="3141" spans="1:2" x14ac:dyDescent="0.3">
      <c r="A3141" t="s">
        <v>26549</v>
      </c>
      <c r="B3141" t="s">
        <v>32810</v>
      </c>
    </row>
    <row r="3142" spans="1:2" x14ac:dyDescent="0.3">
      <c r="A3142" t="s">
        <v>26551</v>
      </c>
      <c r="B3142" t="s">
        <v>32794</v>
      </c>
    </row>
    <row r="3143" spans="1:2" x14ac:dyDescent="0.3">
      <c r="A3143" t="s">
        <v>618</v>
      </c>
      <c r="B3143" t="s">
        <v>32805</v>
      </c>
    </row>
    <row r="3144" spans="1:2" x14ac:dyDescent="0.3">
      <c r="A3144" t="s">
        <v>26558</v>
      </c>
      <c r="B3144" t="s">
        <v>32806</v>
      </c>
    </row>
    <row r="3145" spans="1:2" x14ac:dyDescent="0.3">
      <c r="A3145" t="s">
        <v>26560</v>
      </c>
      <c r="B3145" t="s">
        <v>32811</v>
      </c>
    </row>
    <row r="3146" spans="1:2" x14ac:dyDescent="0.3">
      <c r="A3146" t="s">
        <v>26562</v>
      </c>
      <c r="B3146" t="s">
        <v>32810</v>
      </c>
    </row>
    <row r="3147" spans="1:2" x14ac:dyDescent="0.3">
      <c r="A3147" t="s">
        <v>26564</v>
      </c>
      <c r="B3147" t="s">
        <v>32796</v>
      </c>
    </row>
    <row r="3148" spans="1:2" x14ac:dyDescent="0.3">
      <c r="A3148" t="s">
        <v>26568</v>
      </c>
      <c r="B3148" t="s">
        <v>32794</v>
      </c>
    </row>
    <row r="3149" spans="1:2" x14ac:dyDescent="0.3">
      <c r="A3149" t="s">
        <v>26570</v>
      </c>
      <c r="B3149" t="s">
        <v>32794</v>
      </c>
    </row>
    <row r="3150" spans="1:2" x14ac:dyDescent="0.3">
      <c r="A3150" t="s">
        <v>26574</v>
      </c>
      <c r="B3150" t="s">
        <v>32823</v>
      </c>
    </row>
    <row r="3151" spans="1:2" x14ac:dyDescent="0.3">
      <c r="A3151" t="s">
        <v>26582</v>
      </c>
      <c r="B3151" t="s">
        <v>32852</v>
      </c>
    </row>
    <row r="3152" spans="1:2" x14ac:dyDescent="0.3">
      <c r="A3152" t="s">
        <v>620</v>
      </c>
      <c r="B3152" t="s">
        <v>32796</v>
      </c>
    </row>
    <row r="3153" spans="1:2" x14ac:dyDescent="0.3">
      <c r="A3153" t="s">
        <v>560</v>
      </c>
      <c r="B3153" t="s">
        <v>32796</v>
      </c>
    </row>
    <row r="3154" spans="1:2" x14ac:dyDescent="0.3">
      <c r="A3154" t="s">
        <v>623</v>
      </c>
      <c r="B3154" t="s">
        <v>32810</v>
      </c>
    </row>
    <row r="3155" spans="1:2" x14ac:dyDescent="0.3">
      <c r="A3155" t="s">
        <v>26589</v>
      </c>
      <c r="B3155" t="s">
        <v>32853</v>
      </c>
    </row>
    <row r="3156" spans="1:2" x14ac:dyDescent="0.3">
      <c r="A3156" t="s">
        <v>26593</v>
      </c>
      <c r="B3156" t="s">
        <v>32805</v>
      </c>
    </row>
    <row r="3157" spans="1:2" x14ac:dyDescent="0.3">
      <c r="A3157" t="s">
        <v>26595</v>
      </c>
      <c r="B3157" t="s">
        <v>32796</v>
      </c>
    </row>
    <row r="3158" spans="1:2" x14ac:dyDescent="0.3">
      <c r="A3158" t="s">
        <v>626</v>
      </c>
      <c r="B3158" t="s">
        <v>32796</v>
      </c>
    </row>
    <row r="3159" spans="1:2" x14ac:dyDescent="0.3">
      <c r="A3159" t="s">
        <v>555</v>
      </c>
      <c r="B3159" t="s">
        <v>32796</v>
      </c>
    </row>
    <row r="3160" spans="1:2" x14ac:dyDescent="0.3">
      <c r="A3160" t="s">
        <v>26603</v>
      </c>
      <c r="B3160" t="s">
        <v>32805</v>
      </c>
    </row>
    <row r="3161" spans="1:2" x14ac:dyDescent="0.3">
      <c r="A3161" t="s">
        <v>26605</v>
      </c>
      <c r="B3161" t="s">
        <v>32810</v>
      </c>
    </row>
    <row r="3162" spans="1:2" x14ac:dyDescent="0.3">
      <c r="A3162" t="s">
        <v>26609</v>
      </c>
      <c r="B3162" t="s">
        <v>32795</v>
      </c>
    </row>
    <row r="3163" spans="1:2" x14ac:dyDescent="0.3">
      <c r="A3163" t="s">
        <v>26611</v>
      </c>
      <c r="B3163" t="s">
        <v>32795</v>
      </c>
    </row>
    <row r="3164" spans="1:2" x14ac:dyDescent="0.3">
      <c r="A3164" t="s">
        <v>26613</v>
      </c>
      <c r="B3164" t="s">
        <v>32805</v>
      </c>
    </row>
    <row r="3165" spans="1:2" x14ac:dyDescent="0.3">
      <c r="A3165" t="s">
        <v>26615</v>
      </c>
      <c r="B3165" t="s">
        <v>32814</v>
      </c>
    </row>
    <row r="3166" spans="1:2" x14ac:dyDescent="0.3">
      <c r="A3166" t="s">
        <v>26617</v>
      </c>
      <c r="B3166" t="s">
        <v>32796</v>
      </c>
    </row>
    <row r="3167" spans="1:2" x14ac:dyDescent="0.3">
      <c r="A3167" t="s">
        <v>629</v>
      </c>
      <c r="B3167" t="s">
        <v>32796</v>
      </c>
    </row>
    <row r="3168" spans="1:2" x14ac:dyDescent="0.3">
      <c r="A3168" t="s">
        <v>631</v>
      </c>
      <c r="B3168" t="s">
        <v>32796</v>
      </c>
    </row>
    <row r="3169" spans="1:2" x14ac:dyDescent="0.3">
      <c r="A3169" t="s">
        <v>26621</v>
      </c>
      <c r="B3169" t="s">
        <v>32796</v>
      </c>
    </row>
    <row r="3170" spans="1:2" x14ac:dyDescent="0.3">
      <c r="A3170" t="s">
        <v>275</v>
      </c>
      <c r="B3170" t="s">
        <v>32805</v>
      </c>
    </row>
    <row r="3171" spans="1:2" x14ac:dyDescent="0.3">
      <c r="A3171" t="s">
        <v>26626</v>
      </c>
      <c r="B3171" t="s">
        <v>32854</v>
      </c>
    </row>
    <row r="3172" spans="1:2" x14ac:dyDescent="0.3">
      <c r="A3172" t="s">
        <v>26634</v>
      </c>
      <c r="B3172" t="s">
        <v>32803</v>
      </c>
    </row>
    <row r="3173" spans="1:2" x14ac:dyDescent="0.3">
      <c r="A3173" t="s">
        <v>26638</v>
      </c>
      <c r="B3173" t="s">
        <v>32855</v>
      </c>
    </row>
    <row r="3174" spans="1:2" x14ac:dyDescent="0.3">
      <c r="A3174" t="s">
        <v>26640</v>
      </c>
      <c r="B3174" t="s">
        <v>32803</v>
      </c>
    </row>
    <row r="3175" spans="1:2" x14ac:dyDescent="0.3">
      <c r="A3175" t="s">
        <v>26642</v>
      </c>
      <c r="B3175" t="s">
        <v>32856</v>
      </c>
    </row>
    <row r="3176" spans="1:2" x14ac:dyDescent="0.3">
      <c r="A3176" t="s">
        <v>26644</v>
      </c>
      <c r="B3176" t="s">
        <v>32749</v>
      </c>
    </row>
    <row r="3177" spans="1:2" x14ac:dyDescent="0.3">
      <c r="A3177" t="s">
        <v>26653</v>
      </c>
      <c r="B3177" t="s">
        <v>32857</v>
      </c>
    </row>
    <row r="3178" spans="1:2" x14ac:dyDescent="0.3">
      <c r="A3178" t="s">
        <v>26655</v>
      </c>
      <c r="B3178" t="s">
        <v>32796</v>
      </c>
    </row>
    <row r="3179" spans="1:2" x14ac:dyDescent="0.3">
      <c r="A3179" t="s">
        <v>26659</v>
      </c>
      <c r="B3179" t="s">
        <v>32810</v>
      </c>
    </row>
    <row r="3180" spans="1:2" x14ac:dyDescent="0.3">
      <c r="A3180" t="s">
        <v>26661</v>
      </c>
      <c r="B3180" t="s">
        <v>32810</v>
      </c>
    </row>
    <row r="3181" spans="1:2" x14ac:dyDescent="0.3">
      <c r="A3181" t="s">
        <v>26663</v>
      </c>
      <c r="B3181" t="s">
        <v>32810</v>
      </c>
    </row>
    <row r="3182" spans="1:2" x14ac:dyDescent="0.3">
      <c r="A3182" t="s">
        <v>26665</v>
      </c>
      <c r="B3182" t="s">
        <v>32849</v>
      </c>
    </row>
    <row r="3183" spans="1:2" x14ac:dyDescent="0.3">
      <c r="A3183" t="s">
        <v>26669</v>
      </c>
      <c r="B3183" t="s">
        <v>32810</v>
      </c>
    </row>
    <row r="3184" spans="1:2" x14ac:dyDescent="0.3">
      <c r="A3184" t="s">
        <v>26671</v>
      </c>
      <c r="B3184" t="s">
        <v>32794</v>
      </c>
    </row>
    <row r="3185" spans="1:2" x14ac:dyDescent="0.3">
      <c r="A3185" t="s">
        <v>471</v>
      </c>
      <c r="B3185" t="s">
        <v>32796</v>
      </c>
    </row>
    <row r="3186" spans="1:2" x14ac:dyDescent="0.3">
      <c r="A3186" t="s">
        <v>634</v>
      </c>
      <c r="B3186" t="s">
        <v>32796</v>
      </c>
    </row>
    <row r="3187" spans="1:2" x14ac:dyDescent="0.3">
      <c r="A3187" t="s">
        <v>26679</v>
      </c>
      <c r="B3187" t="s">
        <v>32794</v>
      </c>
    </row>
    <row r="3188" spans="1:2" x14ac:dyDescent="0.3">
      <c r="A3188" t="s">
        <v>26685</v>
      </c>
      <c r="B3188" t="s">
        <v>32858</v>
      </c>
    </row>
    <row r="3189" spans="1:2" x14ac:dyDescent="0.3">
      <c r="A3189" t="s">
        <v>26687</v>
      </c>
      <c r="B3189" t="s">
        <v>32858</v>
      </c>
    </row>
    <row r="3190" spans="1:2" x14ac:dyDescent="0.3">
      <c r="A3190" t="s">
        <v>26691</v>
      </c>
      <c r="B3190" t="s">
        <v>32858</v>
      </c>
    </row>
    <row r="3191" spans="1:2" x14ac:dyDescent="0.3">
      <c r="A3191" t="s">
        <v>639</v>
      </c>
      <c r="B3191" t="s">
        <v>32858</v>
      </c>
    </row>
    <row r="3192" spans="1:2" x14ac:dyDescent="0.3">
      <c r="A3192" t="s">
        <v>637</v>
      </c>
      <c r="B3192" t="s">
        <v>32858</v>
      </c>
    </row>
    <row r="3193" spans="1:2" x14ac:dyDescent="0.3">
      <c r="A3193" t="s">
        <v>210</v>
      </c>
      <c r="B3193" t="s">
        <v>32858</v>
      </c>
    </row>
    <row r="3194" spans="1:2" x14ac:dyDescent="0.3">
      <c r="A3194" t="s">
        <v>643</v>
      </c>
      <c r="B3194" t="s">
        <v>32858</v>
      </c>
    </row>
    <row r="3195" spans="1:2" x14ac:dyDescent="0.3">
      <c r="A3195" t="s">
        <v>26699</v>
      </c>
      <c r="B3195" t="s">
        <v>32858</v>
      </c>
    </row>
    <row r="3196" spans="1:2" x14ac:dyDescent="0.3">
      <c r="A3196" t="s">
        <v>26701</v>
      </c>
      <c r="B3196" t="s">
        <v>32858</v>
      </c>
    </row>
    <row r="3197" spans="1:2" x14ac:dyDescent="0.3">
      <c r="A3197" t="s">
        <v>26703</v>
      </c>
      <c r="B3197" t="s">
        <v>32858</v>
      </c>
    </row>
    <row r="3198" spans="1:2" x14ac:dyDescent="0.3">
      <c r="A3198" t="s">
        <v>26707</v>
      </c>
      <c r="B3198" t="s">
        <v>32858</v>
      </c>
    </row>
    <row r="3199" spans="1:2" x14ac:dyDescent="0.3">
      <c r="A3199" t="s">
        <v>26709</v>
      </c>
      <c r="B3199" t="s">
        <v>32858</v>
      </c>
    </row>
    <row r="3200" spans="1:2" x14ac:dyDescent="0.3">
      <c r="A3200" t="s">
        <v>645</v>
      </c>
      <c r="B3200" t="s">
        <v>32858</v>
      </c>
    </row>
    <row r="3201" spans="1:2" x14ac:dyDescent="0.3">
      <c r="A3201" t="s">
        <v>26714</v>
      </c>
      <c r="B3201" t="s">
        <v>32858</v>
      </c>
    </row>
    <row r="3202" spans="1:2" x14ac:dyDescent="0.3">
      <c r="A3202" t="s">
        <v>26722</v>
      </c>
      <c r="B3202" t="s">
        <v>32805</v>
      </c>
    </row>
    <row r="3203" spans="1:2" x14ac:dyDescent="0.3">
      <c r="A3203" t="s">
        <v>26724</v>
      </c>
      <c r="B3203" t="s">
        <v>32805</v>
      </c>
    </row>
    <row r="3204" spans="1:2" x14ac:dyDescent="0.3">
      <c r="A3204" t="s">
        <v>26726</v>
      </c>
      <c r="B3204" t="s">
        <v>32805</v>
      </c>
    </row>
    <row r="3205" spans="1:2" x14ac:dyDescent="0.3">
      <c r="A3205" t="s">
        <v>26728</v>
      </c>
      <c r="B3205" t="s">
        <v>32805</v>
      </c>
    </row>
    <row r="3206" spans="1:2" x14ac:dyDescent="0.3">
      <c r="A3206" t="s">
        <v>26732</v>
      </c>
      <c r="B3206" t="s">
        <v>32805</v>
      </c>
    </row>
    <row r="3207" spans="1:2" x14ac:dyDescent="0.3">
      <c r="A3207" t="s">
        <v>26734</v>
      </c>
      <c r="B3207" t="s">
        <v>32805</v>
      </c>
    </row>
    <row r="3208" spans="1:2" x14ac:dyDescent="0.3">
      <c r="A3208" t="s">
        <v>26736</v>
      </c>
      <c r="B3208" t="s">
        <v>32805</v>
      </c>
    </row>
    <row r="3209" spans="1:2" x14ac:dyDescent="0.3">
      <c r="A3209" t="s">
        <v>26738</v>
      </c>
      <c r="B3209" t="s">
        <v>32805</v>
      </c>
    </row>
    <row r="3210" spans="1:2" x14ac:dyDescent="0.3">
      <c r="A3210" t="s">
        <v>26740</v>
      </c>
      <c r="B3210" t="s">
        <v>32805</v>
      </c>
    </row>
    <row r="3211" spans="1:2" x14ac:dyDescent="0.3">
      <c r="A3211" t="s">
        <v>26742</v>
      </c>
      <c r="B3211" t="s">
        <v>32805</v>
      </c>
    </row>
    <row r="3212" spans="1:2" x14ac:dyDescent="0.3">
      <c r="A3212" t="s">
        <v>26744</v>
      </c>
      <c r="B3212" t="s">
        <v>32805</v>
      </c>
    </row>
    <row r="3213" spans="1:2" x14ac:dyDescent="0.3">
      <c r="A3213" t="s">
        <v>26748</v>
      </c>
      <c r="B3213" t="s">
        <v>32805</v>
      </c>
    </row>
    <row r="3214" spans="1:2" x14ac:dyDescent="0.3">
      <c r="A3214" t="s">
        <v>26754</v>
      </c>
      <c r="B3214" t="s">
        <v>32805</v>
      </c>
    </row>
    <row r="3215" spans="1:2" x14ac:dyDescent="0.3">
      <c r="A3215" t="s">
        <v>26756</v>
      </c>
      <c r="B3215" t="s">
        <v>32805</v>
      </c>
    </row>
    <row r="3216" spans="1:2" x14ac:dyDescent="0.3">
      <c r="A3216" t="s">
        <v>26758</v>
      </c>
      <c r="B3216" t="s">
        <v>32805</v>
      </c>
    </row>
    <row r="3217" spans="1:2" x14ac:dyDescent="0.3">
      <c r="A3217" t="s">
        <v>26760</v>
      </c>
      <c r="B3217" t="s">
        <v>32805</v>
      </c>
    </row>
    <row r="3218" spans="1:2" x14ac:dyDescent="0.3">
      <c r="A3218" t="s">
        <v>26762</v>
      </c>
      <c r="B3218" t="s">
        <v>32805</v>
      </c>
    </row>
    <row r="3219" spans="1:2" x14ac:dyDescent="0.3">
      <c r="A3219" t="s">
        <v>26764</v>
      </c>
      <c r="B3219" t="s">
        <v>32805</v>
      </c>
    </row>
    <row r="3220" spans="1:2" x14ac:dyDescent="0.3">
      <c r="A3220" t="s">
        <v>26766</v>
      </c>
      <c r="B3220" t="s">
        <v>32805</v>
      </c>
    </row>
    <row r="3221" spans="1:2" x14ac:dyDescent="0.3">
      <c r="A3221" t="s">
        <v>26768</v>
      </c>
      <c r="B3221" t="s">
        <v>32805</v>
      </c>
    </row>
    <row r="3222" spans="1:2" x14ac:dyDescent="0.3">
      <c r="A3222" t="s">
        <v>26774</v>
      </c>
      <c r="B3222" t="s">
        <v>32825</v>
      </c>
    </row>
    <row r="3223" spans="1:2" x14ac:dyDescent="0.3">
      <c r="A3223" t="s">
        <v>647</v>
      </c>
      <c r="B3223" t="s">
        <v>32805</v>
      </c>
    </row>
    <row r="3224" spans="1:2" x14ac:dyDescent="0.3">
      <c r="A3224" t="s">
        <v>26790</v>
      </c>
      <c r="B3224" t="s">
        <v>32805</v>
      </c>
    </row>
    <row r="3225" spans="1:2" x14ac:dyDescent="0.3">
      <c r="A3225" t="s">
        <v>26799</v>
      </c>
      <c r="B3225" t="s">
        <v>32825</v>
      </c>
    </row>
    <row r="3226" spans="1:2" x14ac:dyDescent="0.3">
      <c r="A3226" t="s">
        <v>26807</v>
      </c>
      <c r="B3226" t="s">
        <v>32805</v>
      </c>
    </row>
    <row r="3227" spans="1:2" x14ac:dyDescent="0.3">
      <c r="A3227" t="s">
        <v>26813</v>
      </c>
      <c r="B3227" t="s">
        <v>32825</v>
      </c>
    </row>
    <row r="3228" spans="1:2" x14ac:dyDescent="0.3">
      <c r="A3228" t="s">
        <v>26815</v>
      </c>
      <c r="B3228" t="s">
        <v>32825</v>
      </c>
    </row>
    <row r="3229" spans="1:2" x14ac:dyDescent="0.3">
      <c r="A3229" t="s">
        <v>26818</v>
      </c>
      <c r="B3229" t="s">
        <v>32825</v>
      </c>
    </row>
    <row r="3230" spans="1:2" x14ac:dyDescent="0.3">
      <c r="A3230" t="s">
        <v>26820</v>
      </c>
      <c r="B3230" t="s">
        <v>32825</v>
      </c>
    </row>
    <row r="3231" spans="1:2" x14ac:dyDescent="0.3">
      <c r="A3231" t="s">
        <v>26826</v>
      </c>
      <c r="B3231" t="s">
        <v>32825</v>
      </c>
    </row>
    <row r="3232" spans="1:2" x14ac:dyDescent="0.3">
      <c r="A3232" t="s">
        <v>26832</v>
      </c>
      <c r="B3232" t="s">
        <v>32825</v>
      </c>
    </row>
    <row r="3233" spans="1:2" x14ac:dyDescent="0.3">
      <c r="A3233" t="s">
        <v>26834</v>
      </c>
      <c r="B3233" t="s">
        <v>32825</v>
      </c>
    </row>
    <row r="3234" spans="1:2" x14ac:dyDescent="0.3">
      <c r="A3234" t="s">
        <v>26835</v>
      </c>
      <c r="B3234" t="s">
        <v>32858</v>
      </c>
    </row>
    <row r="3235" spans="1:2" x14ac:dyDescent="0.3">
      <c r="A3235" t="s">
        <v>650</v>
      </c>
      <c r="B3235" t="s">
        <v>32825</v>
      </c>
    </row>
    <row r="3236" spans="1:2" x14ac:dyDescent="0.3">
      <c r="A3236" t="s">
        <v>26847</v>
      </c>
      <c r="B3236" t="s">
        <v>32825</v>
      </c>
    </row>
    <row r="3237" spans="1:2" x14ac:dyDescent="0.3">
      <c r="A3237" t="s">
        <v>319</v>
      </c>
      <c r="B3237" t="s">
        <v>32825</v>
      </c>
    </row>
    <row r="3238" spans="1:2" x14ac:dyDescent="0.3">
      <c r="A3238" t="s">
        <v>26852</v>
      </c>
      <c r="B3238" t="s">
        <v>32825</v>
      </c>
    </row>
    <row r="3239" spans="1:2" x14ac:dyDescent="0.3">
      <c r="A3239" t="s">
        <v>26854</v>
      </c>
      <c r="B3239" t="s">
        <v>32825</v>
      </c>
    </row>
    <row r="3240" spans="1:2" x14ac:dyDescent="0.3">
      <c r="A3240" t="s">
        <v>26856</v>
      </c>
      <c r="B3240" t="s">
        <v>32825</v>
      </c>
    </row>
    <row r="3241" spans="1:2" x14ac:dyDescent="0.3">
      <c r="A3241" t="s">
        <v>652</v>
      </c>
      <c r="B3241" t="s">
        <v>32825</v>
      </c>
    </row>
    <row r="3242" spans="1:2" x14ac:dyDescent="0.3">
      <c r="A3242" t="s">
        <v>26864</v>
      </c>
      <c r="B3242" t="s">
        <v>32825</v>
      </c>
    </row>
    <row r="3243" spans="1:2" x14ac:dyDescent="0.3">
      <c r="A3243" t="s">
        <v>26866</v>
      </c>
      <c r="B3243" t="s">
        <v>32794</v>
      </c>
    </row>
    <row r="3244" spans="1:2" x14ac:dyDescent="0.3">
      <c r="A3244" t="s">
        <v>26868</v>
      </c>
      <c r="B3244" t="s">
        <v>32824</v>
      </c>
    </row>
    <row r="3245" spans="1:2" x14ac:dyDescent="0.3">
      <c r="A3245" t="s">
        <v>26870</v>
      </c>
      <c r="B3245" t="s">
        <v>32859</v>
      </c>
    </row>
    <row r="3246" spans="1:2" x14ac:dyDescent="0.3">
      <c r="A3246" t="s">
        <v>654</v>
      </c>
      <c r="B3246" t="s">
        <v>32859</v>
      </c>
    </row>
    <row r="3247" spans="1:2" x14ac:dyDescent="0.3">
      <c r="A3247" t="s">
        <v>26879</v>
      </c>
      <c r="B3247" t="s">
        <v>32805</v>
      </c>
    </row>
    <row r="3248" spans="1:2" x14ac:dyDescent="0.3">
      <c r="A3248" t="s">
        <v>26881</v>
      </c>
      <c r="B3248" t="s">
        <v>32805</v>
      </c>
    </row>
    <row r="3249" spans="1:2" x14ac:dyDescent="0.3">
      <c r="A3249" t="s">
        <v>658</v>
      </c>
      <c r="B3249" t="s">
        <v>32805</v>
      </c>
    </row>
    <row r="3250" spans="1:2" x14ac:dyDescent="0.3">
      <c r="A3250" t="s">
        <v>26884</v>
      </c>
      <c r="B3250" t="s">
        <v>32805</v>
      </c>
    </row>
    <row r="3251" spans="1:2" x14ac:dyDescent="0.3">
      <c r="A3251" t="s">
        <v>26886</v>
      </c>
      <c r="B3251" t="s">
        <v>32824</v>
      </c>
    </row>
    <row r="3252" spans="1:2" x14ac:dyDescent="0.3">
      <c r="A3252" t="s">
        <v>26888</v>
      </c>
      <c r="B3252" t="s">
        <v>32824</v>
      </c>
    </row>
    <row r="3253" spans="1:2" x14ac:dyDescent="0.3">
      <c r="A3253" t="s">
        <v>661</v>
      </c>
      <c r="B3253" t="s">
        <v>32805</v>
      </c>
    </row>
    <row r="3254" spans="1:2" x14ac:dyDescent="0.3">
      <c r="A3254" t="s">
        <v>663</v>
      </c>
      <c r="B3254" t="s">
        <v>32805</v>
      </c>
    </row>
    <row r="3255" spans="1:2" x14ac:dyDescent="0.3">
      <c r="A3255" t="s">
        <v>26898</v>
      </c>
      <c r="B3255" t="s">
        <v>32805</v>
      </c>
    </row>
    <row r="3256" spans="1:2" x14ac:dyDescent="0.3">
      <c r="A3256" t="s">
        <v>26900</v>
      </c>
      <c r="B3256" t="s">
        <v>32805</v>
      </c>
    </row>
    <row r="3257" spans="1:2" x14ac:dyDescent="0.3">
      <c r="A3257" t="s">
        <v>26902</v>
      </c>
      <c r="B3257" t="s">
        <v>32805</v>
      </c>
    </row>
    <row r="3258" spans="1:2" x14ac:dyDescent="0.3">
      <c r="A3258" t="s">
        <v>26904</v>
      </c>
      <c r="B3258" t="s">
        <v>32860</v>
      </c>
    </row>
    <row r="3259" spans="1:2" x14ac:dyDescent="0.3">
      <c r="A3259" t="s">
        <v>26912</v>
      </c>
      <c r="B3259" t="s">
        <v>32805</v>
      </c>
    </row>
    <row r="3260" spans="1:2" x14ac:dyDescent="0.3">
      <c r="A3260" t="s">
        <v>26914</v>
      </c>
      <c r="B3260" t="s">
        <v>32805</v>
      </c>
    </row>
    <row r="3261" spans="1:2" x14ac:dyDescent="0.3">
      <c r="A3261" t="s">
        <v>26916</v>
      </c>
      <c r="B3261" t="s">
        <v>32805</v>
      </c>
    </row>
    <row r="3262" spans="1:2" x14ac:dyDescent="0.3">
      <c r="A3262" t="s">
        <v>26918</v>
      </c>
      <c r="B3262" t="s">
        <v>32805</v>
      </c>
    </row>
    <row r="3263" spans="1:2" x14ac:dyDescent="0.3">
      <c r="A3263" t="s">
        <v>26922</v>
      </c>
      <c r="B3263" t="s">
        <v>32805</v>
      </c>
    </row>
    <row r="3264" spans="1:2" x14ac:dyDescent="0.3">
      <c r="A3264" t="s">
        <v>26924</v>
      </c>
      <c r="B3264" t="s">
        <v>32805</v>
      </c>
    </row>
    <row r="3265" spans="1:2" x14ac:dyDescent="0.3">
      <c r="A3265" t="s">
        <v>26926</v>
      </c>
      <c r="B3265" t="s">
        <v>32805</v>
      </c>
    </row>
    <row r="3266" spans="1:2" x14ac:dyDescent="0.3">
      <c r="A3266" t="s">
        <v>26928</v>
      </c>
      <c r="B3266" t="s">
        <v>32805</v>
      </c>
    </row>
    <row r="3267" spans="1:2" x14ac:dyDescent="0.3">
      <c r="A3267" t="s">
        <v>26930</v>
      </c>
      <c r="B3267" t="s">
        <v>32805</v>
      </c>
    </row>
    <row r="3268" spans="1:2" x14ac:dyDescent="0.3">
      <c r="A3268" t="s">
        <v>26932</v>
      </c>
      <c r="B3268" t="s">
        <v>32805</v>
      </c>
    </row>
    <row r="3269" spans="1:2" x14ac:dyDescent="0.3">
      <c r="A3269" t="s">
        <v>26935</v>
      </c>
      <c r="B3269" t="s">
        <v>32805</v>
      </c>
    </row>
    <row r="3270" spans="1:2" x14ac:dyDescent="0.3">
      <c r="A3270" t="s">
        <v>26942</v>
      </c>
      <c r="B3270" t="s">
        <v>32805</v>
      </c>
    </row>
    <row r="3271" spans="1:2" x14ac:dyDescent="0.3">
      <c r="A3271" t="s">
        <v>26944</v>
      </c>
      <c r="B3271" t="s">
        <v>32805</v>
      </c>
    </row>
    <row r="3272" spans="1:2" x14ac:dyDescent="0.3">
      <c r="A3272" t="s">
        <v>26946</v>
      </c>
      <c r="B3272" t="s">
        <v>32805</v>
      </c>
    </row>
    <row r="3273" spans="1:2" x14ac:dyDescent="0.3">
      <c r="A3273" t="s">
        <v>26948</v>
      </c>
      <c r="B3273" t="s">
        <v>32805</v>
      </c>
    </row>
    <row r="3274" spans="1:2" x14ac:dyDescent="0.3">
      <c r="A3274" t="s">
        <v>26952</v>
      </c>
      <c r="B3274" t="s">
        <v>32824</v>
      </c>
    </row>
    <row r="3275" spans="1:2" x14ac:dyDescent="0.3">
      <c r="A3275" t="s">
        <v>26958</v>
      </c>
      <c r="B3275" t="s">
        <v>32805</v>
      </c>
    </row>
    <row r="3276" spans="1:2" x14ac:dyDescent="0.3">
      <c r="A3276" t="s">
        <v>26960</v>
      </c>
      <c r="B3276" t="s">
        <v>32824</v>
      </c>
    </row>
    <row r="3277" spans="1:2" x14ac:dyDescent="0.3">
      <c r="A3277" t="s">
        <v>26962</v>
      </c>
      <c r="B3277" t="s">
        <v>32824</v>
      </c>
    </row>
    <row r="3278" spans="1:2" x14ac:dyDescent="0.3">
      <c r="A3278" t="s">
        <v>26974</v>
      </c>
      <c r="B3278" t="s">
        <v>32805</v>
      </c>
    </row>
    <row r="3279" spans="1:2" x14ac:dyDescent="0.3">
      <c r="A3279" t="s">
        <v>26976</v>
      </c>
      <c r="B3279" t="s">
        <v>32825</v>
      </c>
    </row>
    <row r="3280" spans="1:2" x14ac:dyDescent="0.3">
      <c r="A3280" t="s">
        <v>26978</v>
      </c>
      <c r="B3280" t="s">
        <v>32805</v>
      </c>
    </row>
    <row r="3281" spans="1:2" x14ac:dyDescent="0.3">
      <c r="A3281" t="s">
        <v>26981</v>
      </c>
      <c r="B3281" t="s">
        <v>32805</v>
      </c>
    </row>
    <row r="3282" spans="1:2" x14ac:dyDescent="0.3">
      <c r="A3282" t="s">
        <v>26984</v>
      </c>
      <c r="B3282" t="s">
        <v>32796</v>
      </c>
    </row>
    <row r="3283" spans="1:2" x14ac:dyDescent="0.3">
      <c r="A3283" t="s">
        <v>26986</v>
      </c>
      <c r="B3283" t="s">
        <v>32805</v>
      </c>
    </row>
    <row r="3284" spans="1:2" x14ac:dyDescent="0.3">
      <c r="A3284" t="s">
        <v>26988</v>
      </c>
      <c r="B3284" t="s">
        <v>32805</v>
      </c>
    </row>
    <row r="3285" spans="1:2" x14ac:dyDescent="0.3">
      <c r="A3285" t="s">
        <v>26990</v>
      </c>
      <c r="B3285" t="s">
        <v>32805</v>
      </c>
    </row>
    <row r="3286" spans="1:2" x14ac:dyDescent="0.3">
      <c r="A3286" t="s">
        <v>26996</v>
      </c>
      <c r="B3286" t="s">
        <v>32861</v>
      </c>
    </row>
    <row r="3287" spans="1:2" x14ac:dyDescent="0.3">
      <c r="A3287" t="s">
        <v>26998</v>
      </c>
      <c r="B3287" t="s">
        <v>32825</v>
      </c>
    </row>
    <row r="3288" spans="1:2" x14ac:dyDescent="0.3">
      <c r="A3288" t="s">
        <v>27000</v>
      </c>
      <c r="B3288" t="s">
        <v>32858</v>
      </c>
    </row>
    <row r="3289" spans="1:2" x14ac:dyDescent="0.3">
      <c r="A3289" t="s">
        <v>27004</v>
      </c>
      <c r="B3289" t="s">
        <v>32858</v>
      </c>
    </row>
    <row r="3290" spans="1:2" x14ac:dyDescent="0.3">
      <c r="A3290" t="s">
        <v>27006</v>
      </c>
      <c r="B3290" t="s">
        <v>32858</v>
      </c>
    </row>
    <row r="3291" spans="1:2" x14ac:dyDescent="0.3">
      <c r="A3291" t="s">
        <v>27008</v>
      </c>
      <c r="B3291" t="s">
        <v>32858</v>
      </c>
    </row>
    <row r="3292" spans="1:2" x14ac:dyDescent="0.3">
      <c r="A3292" t="s">
        <v>27010</v>
      </c>
      <c r="B3292" t="s">
        <v>32858</v>
      </c>
    </row>
    <row r="3293" spans="1:2" x14ac:dyDescent="0.3">
      <c r="A3293" t="s">
        <v>665</v>
      </c>
      <c r="B3293" t="s">
        <v>32805</v>
      </c>
    </row>
    <row r="3294" spans="1:2" x14ac:dyDescent="0.3">
      <c r="A3294" t="s">
        <v>27021</v>
      </c>
      <c r="B3294" t="s">
        <v>32862</v>
      </c>
    </row>
    <row r="3295" spans="1:2" x14ac:dyDescent="0.3">
      <c r="A3295" t="s">
        <v>27023</v>
      </c>
      <c r="B3295" t="s">
        <v>32862</v>
      </c>
    </row>
    <row r="3296" spans="1:2" x14ac:dyDescent="0.3">
      <c r="A3296" t="s">
        <v>667</v>
      </c>
      <c r="B3296" t="s">
        <v>32805</v>
      </c>
    </row>
    <row r="3297" spans="1:2" x14ac:dyDescent="0.3">
      <c r="A3297" t="s">
        <v>669</v>
      </c>
      <c r="B3297" t="s">
        <v>32805</v>
      </c>
    </row>
    <row r="3298" spans="1:2" x14ac:dyDescent="0.3">
      <c r="A3298" t="s">
        <v>671</v>
      </c>
      <c r="B3298" t="s">
        <v>32824</v>
      </c>
    </row>
    <row r="3299" spans="1:2" x14ac:dyDescent="0.3">
      <c r="A3299" t="s">
        <v>27028</v>
      </c>
      <c r="B3299" t="s">
        <v>32824</v>
      </c>
    </row>
    <row r="3300" spans="1:2" x14ac:dyDescent="0.3">
      <c r="A3300" t="s">
        <v>27038</v>
      </c>
      <c r="B3300" t="s">
        <v>32824</v>
      </c>
    </row>
    <row r="3301" spans="1:2" x14ac:dyDescent="0.3">
      <c r="A3301" t="s">
        <v>27042</v>
      </c>
      <c r="B3301" t="s">
        <v>32824</v>
      </c>
    </row>
    <row r="3302" spans="1:2" x14ac:dyDescent="0.3">
      <c r="A3302" t="s">
        <v>27044</v>
      </c>
      <c r="B3302" t="s">
        <v>32824</v>
      </c>
    </row>
    <row r="3303" spans="1:2" x14ac:dyDescent="0.3">
      <c r="A3303" t="s">
        <v>27048</v>
      </c>
      <c r="B3303" t="s">
        <v>32824</v>
      </c>
    </row>
    <row r="3304" spans="1:2" x14ac:dyDescent="0.3">
      <c r="A3304" t="s">
        <v>27050</v>
      </c>
      <c r="B3304" t="s">
        <v>32824</v>
      </c>
    </row>
    <row r="3305" spans="1:2" x14ac:dyDescent="0.3">
      <c r="A3305" t="s">
        <v>27054</v>
      </c>
      <c r="B3305" t="s">
        <v>32824</v>
      </c>
    </row>
    <row r="3306" spans="1:2" x14ac:dyDescent="0.3">
      <c r="A3306" t="s">
        <v>27058</v>
      </c>
      <c r="B3306" t="s">
        <v>32863</v>
      </c>
    </row>
    <row r="3307" spans="1:2" x14ac:dyDescent="0.3">
      <c r="A3307" t="s">
        <v>27060</v>
      </c>
      <c r="B3307" t="s">
        <v>32824</v>
      </c>
    </row>
    <row r="3308" spans="1:2" x14ac:dyDescent="0.3">
      <c r="A3308" t="s">
        <v>673</v>
      </c>
      <c r="B3308" t="s">
        <v>32824</v>
      </c>
    </row>
    <row r="3309" spans="1:2" x14ac:dyDescent="0.3">
      <c r="A3309" t="s">
        <v>27064</v>
      </c>
      <c r="B3309" t="s">
        <v>32824</v>
      </c>
    </row>
    <row r="3310" spans="1:2" x14ac:dyDescent="0.3">
      <c r="A3310" t="s">
        <v>27070</v>
      </c>
      <c r="B3310" t="s">
        <v>32824</v>
      </c>
    </row>
    <row r="3311" spans="1:2" x14ac:dyDescent="0.3">
      <c r="A3311" t="s">
        <v>27072</v>
      </c>
      <c r="B3311" t="s">
        <v>32824</v>
      </c>
    </row>
    <row r="3312" spans="1:2" x14ac:dyDescent="0.3">
      <c r="A3312" t="s">
        <v>27074</v>
      </c>
      <c r="B3312" t="s">
        <v>32824</v>
      </c>
    </row>
    <row r="3313" spans="1:2" x14ac:dyDescent="0.3">
      <c r="A3313" t="s">
        <v>27076</v>
      </c>
      <c r="B3313" t="s">
        <v>32824</v>
      </c>
    </row>
    <row r="3314" spans="1:2" x14ac:dyDescent="0.3">
      <c r="A3314" t="s">
        <v>27080</v>
      </c>
      <c r="B3314" t="s">
        <v>32824</v>
      </c>
    </row>
    <row r="3315" spans="1:2" x14ac:dyDescent="0.3">
      <c r="A3315" t="s">
        <v>27082</v>
      </c>
      <c r="B3315" t="s">
        <v>32824</v>
      </c>
    </row>
    <row r="3316" spans="1:2" x14ac:dyDescent="0.3">
      <c r="A3316" t="s">
        <v>27086</v>
      </c>
      <c r="B3316" t="s">
        <v>32824</v>
      </c>
    </row>
    <row r="3317" spans="1:2" x14ac:dyDescent="0.3">
      <c r="A3317" t="s">
        <v>27088</v>
      </c>
      <c r="B3317" t="s">
        <v>32824</v>
      </c>
    </row>
    <row r="3318" spans="1:2" x14ac:dyDescent="0.3">
      <c r="A3318" t="s">
        <v>27090</v>
      </c>
      <c r="B3318" t="s">
        <v>32824</v>
      </c>
    </row>
    <row r="3319" spans="1:2" x14ac:dyDescent="0.3">
      <c r="A3319" t="s">
        <v>27092</v>
      </c>
      <c r="B3319" t="s">
        <v>32824</v>
      </c>
    </row>
    <row r="3320" spans="1:2" x14ac:dyDescent="0.3">
      <c r="A3320" t="s">
        <v>27094</v>
      </c>
      <c r="B3320" t="s">
        <v>32824</v>
      </c>
    </row>
    <row r="3321" spans="1:2" x14ac:dyDescent="0.3">
      <c r="A3321" t="s">
        <v>677</v>
      </c>
      <c r="B3321" t="s">
        <v>32824</v>
      </c>
    </row>
    <row r="3322" spans="1:2" x14ac:dyDescent="0.3">
      <c r="A3322" t="s">
        <v>679</v>
      </c>
      <c r="B3322" t="s">
        <v>32824</v>
      </c>
    </row>
    <row r="3323" spans="1:2" x14ac:dyDescent="0.3">
      <c r="A3323" t="s">
        <v>681</v>
      </c>
      <c r="B3323" t="s">
        <v>32824</v>
      </c>
    </row>
    <row r="3324" spans="1:2" x14ac:dyDescent="0.3">
      <c r="A3324" t="s">
        <v>27099</v>
      </c>
      <c r="B3324" t="s">
        <v>32824</v>
      </c>
    </row>
    <row r="3325" spans="1:2" x14ac:dyDescent="0.3">
      <c r="A3325" t="s">
        <v>683</v>
      </c>
      <c r="B3325" t="s">
        <v>32824</v>
      </c>
    </row>
    <row r="3326" spans="1:2" x14ac:dyDescent="0.3">
      <c r="A3326" t="s">
        <v>27108</v>
      </c>
      <c r="B3326" t="s">
        <v>32824</v>
      </c>
    </row>
    <row r="3327" spans="1:2" x14ac:dyDescent="0.3">
      <c r="A3327" t="s">
        <v>27116</v>
      </c>
      <c r="B3327" t="s">
        <v>32824</v>
      </c>
    </row>
    <row r="3328" spans="1:2" x14ac:dyDescent="0.3">
      <c r="A3328" t="s">
        <v>27118</v>
      </c>
      <c r="B3328" t="s">
        <v>32824</v>
      </c>
    </row>
    <row r="3329" spans="1:2" x14ac:dyDescent="0.3">
      <c r="A3329" t="s">
        <v>27120</v>
      </c>
      <c r="B3329" t="s">
        <v>32824</v>
      </c>
    </row>
    <row r="3330" spans="1:2" x14ac:dyDescent="0.3">
      <c r="A3330" t="s">
        <v>27122</v>
      </c>
      <c r="B3330" t="s">
        <v>32824</v>
      </c>
    </row>
    <row r="3331" spans="1:2" x14ac:dyDescent="0.3">
      <c r="A3331" t="s">
        <v>27124</v>
      </c>
      <c r="B3331" t="s">
        <v>32824</v>
      </c>
    </row>
    <row r="3332" spans="1:2" x14ac:dyDescent="0.3">
      <c r="A3332" t="s">
        <v>27128</v>
      </c>
      <c r="B3332" t="s">
        <v>32824</v>
      </c>
    </row>
    <row r="3333" spans="1:2" x14ac:dyDescent="0.3">
      <c r="A3333" t="s">
        <v>27130</v>
      </c>
      <c r="B3333" t="s">
        <v>32824</v>
      </c>
    </row>
    <row r="3334" spans="1:2" x14ac:dyDescent="0.3">
      <c r="A3334" t="s">
        <v>27132</v>
      </c>
      <c r="B3334" t="s">
        <v>32824</v>
      </c>
    </row>
    <row r="3335" spans="1:2" x14ac:dyDescent="0.3">
      <c r="A3335" t="s">
        <v>27134</v>
      </c>
      <c r="B3335" t="s">
        <v>32824</v>
      </c>
    </row>
    <row r="3336" spans="1:2" x14ac:dyDescent="0.3">
      <c r="A3336" t="s">
        <v>685</v>
      </c>
      <c r="B3336" t="s">
        <v>32824</v>
      </c>
    </row>
    <row r="3337" spans="1:2" x14ac:dyDescent="0.3">
      <c r="A3337" t="s">
        <v>695</v>
      </c>
      <c r="B3337" t="s">
        <v>32863</v>
      </c>
    </row>
    <row r="3338" spans="1:2" x14ac:dyDescent="0.3">
      <c r="A3338" t="s">
        <v>27138</v>
      </c>
      <c r="B3338" t="s">
        <v>32824</v>
      </c>
    </row>
    <row r="3339" spans="1:2" x14ac:dyDescent="0.3">
      <c r="A3339" t="s">
        <v>27140</v>
      </c>
      <c r="B3339" t="s">
        <v>32824</v>
      </c>
    </row>
    <row r="3340" spans="1:2" x14ac:dyDescent="0.3">
      <c r="A3340" t="s">
        <v>27142</v>
      </c>
      <c r="B3340" t="s">
        <v>32824</v>
      </c>
    </row>
    <row r="3341" spans="1:2" x14ac:dyDescent="0.3">
      <c r="A3341" t="s">
        <v>27144</v>
      </c>
      <c r="B3341" t="s">
        <v>32824</v>
      </c>
    </row>
    <row r="3342" spans="1:2" x14ac:dyDescent="0.3">
      <c r="A3342" t="s">
        <v>27148</v>
      </c>
      <c r="B3342" t="s">
        <v>32824</v>
      </c>
    </row>
    <row r="3343" spans="1:2" x14ac:dyDescent="0.3">
      <c r="A3343" t="s">
        <v>27152</v>
      </c>
      <c r="B3343" t="s">
        <v>32824</v>
      </c>
    </row>
    <row r="3344" spans="1:2" x14ac:dyDescent="0.3">
      <c r="A3344" t="s">
        <v>687</v>
      </c>
      <c r="B3344" t="s">
        <v>32862</v>
      </c>
    </row>
    <row r="3345" spans="1:2" x14ac:dyDescent="0.3">
      <c r="A3345" t="s">
        <v>27161</v>
      </c>
      <c r="B3345" t="s">
        <v>32824</v>
      </c>
    </row>
    <row r="3346" spans="1:2" x14ac:dyDescent="0.3">
      <c r="A3346" t="s">
        <v>27167</v>
      </c>
      <c r="B3346" t="s">
        <v>32824</v>
      </c>
    </row>
    <row r="3347" spans="1:2" x14ac:dyDescent="0.3">
      <c r="A3347" t="s">
        <v>27171</v>
      </c>
      <c r="B3347" t="s">
        <v>32824</v>
      </c>
    </row>
    <row r="3348" spans="1:2" x14ac:dyDescent="0.3">
      <c r="A3348" t="s">
        <v>675</v>
      </c>
      <c r="B3348" t="s">
        <v>32824</v>
      </c>
    </row>
    <row r="3349" spans="1:2" x14ac:dyDescent="0.3">
      <c r="A3349" t="s">
        <v>689</v>
      </c>
      <c r="B3349" t="s">
        <v>32862</v>
      </c>
    </row>
    <row r="3350" spans="1:2" x14ac:dyDescent="0.3">
      <c r="A3350" t="s">
        <v>691</v>
      </c>
      <c r="B3350" t="s">
        <v>32863</v>
      </c>
    </row>
    <row r="3351" spans="1:2" x14ac:dyDescent="0.3">
      <c r="A3351" t="s">
        <v>27186</v>
      </c>
      <c r="B3351" t="s">
        <v>32824</v>
      </c>
    </row>
    <row r="3352" spans="1:2" x14ac:dyDescent="0.3">
      <c r="A3352" t="s">
        <v>27188</v>
      </c>
      <c r="B3352" t="s">
        <v>32824</v>
      </c>
    </row>
    <row r="3353" spans="1:2" x14ac:dyDescent="0.3">
      <c r="A3353" t="s">
        <v>27190</v>
      </c>
      <c r="B3353" t="s">
        <v>32824</v>
      </c>
    </row>
    <row r="3354" spans="1:2" x14ac:dyDescent="0.3">
      <c r="A3354" t="s">
        <v>693</v>
      </c>
      <c r="B3354" t="s">
        <v>32863</v>
      </c>
    </row>
    <row r="3355" spans="1:2" x14ac:dyDescent="0.3">
      <c r="A3355" t="s">
        <v>27195</v>
      </c>
      <c r="B3355" t="s">
        <v>32824</v>
      </c>
    </row>
    <row r="3356" spans="1:2" x14ac:dyDescent="0.3">
      <c r="A3356" t="s">
        <v>27197</v>
      </c>
      <c r="B3356" t="s">
        <v>32824</v>
      </c>
    </row>
    <row r="3357" spans="1:2" x14ac:dyDescent="0.3">
      <c r="A3357" t="s">
        <v>27199</v>
      </c>
      <c r="B3357" t="s">
        <v>32824</v>
      </c>
    </row>
    <row r="3358" spans="1:2" x14ac:dyDescent="0.3">
      <c r="A3358" t="s">
        <v>27205</v>
      </c>
      <c r="B3358" t="s">
        <v>32805</v>
      </c>
    </row>
    <row r="3359" spans="1:2" x14ac:dyDescent="0.3">
      <c r="A3359" t="s">
        <v>698</v>
      </c>
      <c r="B3359" t="s">
        <v>32824</v>
      </c>
    </row>
    <row r="3360" spans="1:2" x14ac:dyDescent="0.3">
      <c r="A3360" t="s">
        <v>27208</v>
      </c>
      <c r="B3360" t="s">
        <v>32824</v>
      </c>
    </row>
    <row r="3361" spans="1:2" x14ac:dyDescent="0.3">
      <c r="A3361" t="s">
        <v>27216</v>
      </c>
      <c r="B3361" t="s">
        <v>32786</v>
      </c>
    </row>
    <row r="3362" spans="1:2" x14ac:dyDescent="0.3">
      <c r="A3362" t="s">
        <v>27218</v>
      </c>
      <c r="B3362" t="s">
        <v>32786</v>
      </c>
    </row>
    <row r="3363" spans="1:2" x14ac:dyDescent="0.3">
      <c r="A3363" t="s">
        <v>27221</v>
      </c>
      <c r="B3363" t="s">
        <v>32786</v>
      </c>
    </row>
    <row r="3364" spans="1:2" x14ac:dyDescent="0.3">
      <c r="A3364" t="s">
        <v>27228</v>
      </c>
      <c r="B3364" t="s">
        <v>32786</v>
      </c>
    </row>
    <row r="3365" spans="1:2" x14ac:dyDescent="0.3">
      <c r="A3365" t="s">
        <v>27244</v>
      </c>
      <c r="B3365" t="s">
        <v>32794</v>
      </c>
    </row>
    <row r="3366" spans="1:2" x14ac:dyDescent="0.3">
      <c r="A3366" t="s">
        <v>27246</v>
      </c>
      <c r="B3366" t="s">
        <v>32797</v>
      </c>
    </row>
    <row r="3367" spans="1:2" x14ac:dyDescent="0.3">
      <c r="A3367" t="s">
        <v>27248</v>
      </c>
      <c r="B3367" t="s">
        <v>32797</v>
      </c>
    </row>
    <row r="3368" spans="1:2" x14ac:dyDescent="0.3">
      <c r="A3368" t="s">
        <v>27250</v>
      </c>
      <c r="B3368" t="s">
        <v>32797</v>
      </c>
    </row>
    <row r="3369" spans="1:2" x14ac:dyDescent="0.3">
      <c r="A3369" t="s">
        <v>27252</v>
      </c>
      <c r="B3369" t="s">
        <v>32797</v>
      </c>
    </row>
    <row r="3370" spans="1:2" x14ac:dyDescent="0.3">
      <c r="A3370" t="s">
        <v>27254</v>
      </c>
      <c r="B3370" t="s">
        <v>32797</v>
      </c>
    </row>
    <row r="3371" spans="1:2" x14ac:dyDescent="0.3">
      <c r="A3371" t="s">
        <v>27256</v>
      </c>
      <c r="B3371" t="s">
        <v>32797</v>
      </c>
    </row>
    <row r="3372" spans="1:2" x14ac:dyDescent="0.3">
      <c r="A3372" t="s">
        <v>27258</v>
      </c>
      <c r="B3372" t="s">
        <v>32864</v>
      </c>
    </row>
    <row r="3373" spans="1:2" x14ac:dyDescent="0.3">
      <c r="A3373" t="s">
        <v>27262</v>
      </c>
      <c r="B3373" t="s">
        <v>32825</v>
      </c>
    </row>
    <row r="3374" spans="1:2" x14ac:dyDescent="0.3">
      <c r="A3374" t="s">
        <v>27264</v>
      </c>
      <c r="B3374" t="s">
        <v>32825</v>
      </c>
    </row>
    <row r="3375" spans="1:2" x14ac:dyDescent="0.3">
      <c r="A3375" t="s">
        <v>27266</v>
      </c>
      <c r="B3375" t="s">
        <v>32825</v>
      </c>
    </row>
    <row r="3376" spans="1:2" x14ac:dyDescent="0.3">
      <c r="A3376" t="s">
        <v>27270</v>
      </c>
      <c r="B3376" t="s">
        <v>32825</v>
      </c>
    </row>
    <row r="3377" spans="1:2" x14ac:dyDescent="0.3">
      <c r="A3377" t="s">
        <v>700</v>
      </c>
      <c r="B3377" t="s">
        <v>32825</v>
      </c>
    </row>
    <row r="3378" spans="1:2" x14ac:dyDescent="0.3">
      <c r="A3378" t="s">
        <v>27279</v>
      </c>
      <c r="B3378" t="s">
        <v>32825</v>
      </c>
    </row>
    <row r="3379" spans="1:2" x14ac:dyDescent="0.3">
      <c r="A3379" t="s">
        <v>27281</v>
      </c>
      <c r="B3379" t="s">
        <v>32825</v>
      </c>
    </row>
    <row r="3380" spans="1:2" x14ac:dyDescent="0.3">
      <c r="A3380" t="s">
        <v>27283</v>
      </c>
      <c r="B3380" t="s">
        <v>32825</v>
      </c>
    </row>
    <row r="3381" spans="1:2" x14ac:dyDescent="0.3">
      <c r="A3381" t="s">
        <v>27285</v>
      </c>
      <c r="B3381" t="s">
        <v>32865</v>
      </c>
    </row>
    <row r="3382" spans="1:2" x14ac:dyDescent="0.3">
      <c r="A3382" t="s">
        <v>27297</v>
      </c>
      <c r="B3382" t="s">
        <v>32865</v>
      </c>
    </row>
    <row r="3383" spans="1:2" x14ac:dyDescent="0.3">
      <c r="A3383" t="s">
        <v>27301</v>
      </c>
      <c r="B3383" t="s">
        <v>32865</v>
      </c>
    </row>
    <row r="3384" spans="1:2" x14ac:dyDescent="0.3">
      <c r="A3384" t="s">
        <v>27303</v>
      </c>
      <c r="B3384" t="s">
        <v>32865</v>
      </c>
    </row>
    <row r="3385" spans="1:2" x14ac:dyDescent="0.3">
      <c r="A3385" t="s">
        <v>27305</v>
      </c>
      <c r="B3385" t="s">
        <v>32866</v>
      </c>
    </row>
    <row r="3386" spans="1:2" x14ac:dyDescent="0.3">
      <c r="A3386" t="s">
        <v>27317</v>
      </c>
      <c r="B3386" t="s">
        <v>32866</v>
      </c>
    </row>
    <row r="3387" spans="1:2" x14ac:dyDescent="0.3">
      <c r="A3387" t="s">
        <v>27319</v>
      </c>
      <c r="B3387" t="s">
        <v>32865</v>
      </c>
    </row>
    <row r="3388" spans="1:2" x14ac:dyDescent="0.3">
      <c r="A3388" t="s">
        <v>27325</v>
      </c>
      <c r="B3388" t="s">
        <v>32824</v>
      </c>
    </row>
    <row r="3389" spans="1:2" x14ac:dyDescent="0.3">
      <c r="A3389" t="s">
        <v>702</v>
      </c>
      <c r="B3389" t="s">
        <v>701</v>
      </c>
    </row>
    <row r="3390" spans="1:2" x14ac:dyDescent="0.3">
      <c r="A3390" t="s">
        <v>704</v>
      </c>
      <c r="B3390" t="s">
        <v>703</v>
      </c>
    </row>
    <row r="3391" spans="1:2" x14ac:dyDescent="0.3">
      <c r="A3391" t="s">
        <v>705</v>
      </c>
      <c r="B3391" t="s">
        <v>703</v>
      </c>
    </row>
    <row r="3392" spans="1:2" x14ac:dyDescent="0.3">
      <c r="A3392" t="s">
        <v>27330</v>
      </c>
      <c r="B3392" t="s">
        <v>32867</v>
      </c>
    </row>
    <row r="3393" spans="1:2" x14ac:dyDescent="0.3">
      <c r="A3393" t="s">
        <v>27332</v>
      </c>
      <c r="B3393" t="s">
        <v>32867</v>
      </c>
    </row>
    <row r="3394" spans="1:2" x14ac:dyDescent="0.3">
      <c r="A3394" t="s">
        <v>27336</v>
      </c>
      <c r="B3394" t="s">
        <v>32867</v>
      </c>
    </row>
    <row r="3395" spans="1:2" x14ac:dyDescent="0.3">
      <c r="A3395" t="s">
        <v>27338</v>
      </c>
      <c r="B3395" t="s">
        <v>32867</v>
      </c>
    </row>
    <row r="3396" spans="1:2" x14ac:dyDescent="0.3">
      <c r="A3396" t="s">
        <v>27340</v>
      </c>
      <c r="B3396" t="s">
        <v>32867</v>
      </c>
    </row>
    <row r="3397" spans="1:2" x14ac:dyDescent="0.3">
      <c r="A3397" t="s">
        <v>27342</v>
      </c>
      <c r="B3397" t="s">
        <v>32824</v>
      </c>
    </row>
    <row r="3398" spans="1:2" x14ac:dyDescent="0.3">
      <c r="A3398" t="s">
        <v>322</v>
      </c>
      <c r="B3398" t="s">
        <v>321</v>
      </c>
    </row>
    <row r="3399" spans="1:2" x14ac:dyDescent="0.3">
      <c r="A3399" t="s">
        <v>27347</v>
      </c>
      <c r="B3399" t="s">
        <v>321</v>
      </c>
    </row>
    <row r="3400" spans="1:2" x14ac:dyDescent="0.3">
      <c r="A3400" t="s">
        <v>27349</v>
      </c>
      <c r="B3400" t="s">
        <v>32868</v>
      </c>
    </row>
    <row r="3401" spans="1:2" x14ac:dyDescent="0.3">
      <c r="A3401" t="s">
        <v>27351</v>
      </c>
      <c r="B3401" t="s">
        <v>32868</v>
      </c>
    </row>
    <row r="3402" spans="1:2" x14ac:dyDescent="0.3">
      <c r="A3402" t="s">
        <v>27353</v>
      </c>
      <c r="B3402" t="s">
        <v>32869</v>
      </c>
    </row>
    <row r="3403" spans="1:2" x14ac:dyDescent="0.3">
      <c r="A3403" t="s">
        <v>27355</v>
      </c>
      <c r="B3403" t="s">
        <v>32868</v>
      </c>
    </row>
    <row r="3404" spans="1:2" x14ac:dyDescent="0.3">
      <c r="A3404" t="s">
        <v>27361</v>
      </c>
      <c r="B3404" t="s">
        <v>32824</v>
      </c>
    </row>
    <row r="3405" spans="1:2" x14ac:dyDescent="0.3">
      <c r="A3405" t="s">
        <v>27363</v>
      </c>
      <c r="B3405" t="s">
        <v>32824</v>
      </c>
    </row>
    <row r="3406" spans="1:2" x14ac:dyDescent="0.3">
      <c r="A3406" t="s">
        <v>27371</v>
      </c>
      <c r="B3406" t="s">
        <v>32824</v>
      </c>
    </row>
    <row r="3407" spans="1:2" x14ac:dyDescent="0.3">
      <c r="A3407" t="s">
        <v>27373</v>
      </c>
      <c r="B3407" t="s">
        <v>32824</v>
      </c>
    </row>
    <row r="3408" spans="1:2" x14ac:dyDescent="0.3">
      <c r="A3408" t="s">
        <v>27375</v>
      </c>
      <c r="B3408" t="s">
        <v>32824</v>
      </c>
    </row>
    <row r="3409" spans="1:2" x14ac:dyDescent="0.3">
      <c r="A3409" t="s">
        <v>27379</v>
      </c>
      <c r="B3409" t="s">
        <v>32824</v>
      </c>
    </row>
    <row r="3410" spans="1:2" x14ac:dyDescent="0.3">
      <c r="A3410" t="s">
        <v>27381</v>
      </c>
      <c r="B3410" t="s">
        <v>32824</v>
      </c>
    </row>
    <row r="3411" spans="1:2" x14ac:dyDescent="0.3">
      <c r="A3411" t="s">
        <v>27391</v>
      </c>
      <c r="B3411" t="s">
        <v>32794</v>
      </c>
    </row>
    <row r="3412" spans="1:2" x14ac:dyDescent="0.3">
      <c r="A3412" t="s">
        <v>27393</v>
      </c>
      <c r="B3412" t="s">
        <v>32870</v>
      </c>
    </row>
    <row r="3413" spans="1:2" x14ac:dyDescent="0.3">
      <c r="A3413" t="s">
        <v>27395</v>
      </c>
      <c r="B3413" t="s">
        <v>32871</v>
      </c>
    </row>
    <row r="3414" spans="1:2" x14ac:dyDescent="0.3">
      <c r="A3414" t="s">
        <v>27397</v>
      </c>
      <c r="B3414" t="s">
        <v>32872</v>
      </c>
    </row>
    <row r="3415" spans="1:2" x14ac:dyDescent="0.3">
      <c r="A3415" t="s">
        <v>27399</v>
      </c>
      <c r="B3415" t="s">
        <v>32872</v>
      </c>
    </row>
    <row r="3416" spans="1:2" x14ac:dyDescent="0.3">
      <c r="A3416" t="s">
        <v>27401</v>
      </c>
      <c r="B3416" t="s">
        <v>32872</v>
      </c>
    </row>
    <row r="3417" spans="1:2" x14ac:dyDescent="0.3">
      <c r="A3417" t="s">
        <v>27403</v>
      </c>
      <c r="B3417" t="s">
        <v>32872</v>
      </c>
    </row>
    <row r="3418" spans="1:2" x14ac:dyDescent="0.3">
      <c r="A3418" t="s">
        <v>27411</v>
      </c>
      <c r="B3418" t="s">
        <v>32872</v>
      </c>
    </row>
    <row r="3419" spans="1:2" x14ac:dyDescent="0.3">
      <c r="A3419" t="s">
        <v>27413</v>
      </c>
      <c r="B3419" t="s">
        <v>32824</v>
      </c>
    </row>
    <row r="3420" spans="1:2" x14ac:dyDescent="0.3">
      <c r="A3420" t="s">
        <v>27415</v>
      </c>
      <c r="B3420" t="s">
        <v>32824</v>
      </c>
    </row>
    <row r="3421" spans="1:2" x14ac:dyDescent="0.3">
      <c r="A3421" t="s">
        <v>27417</v>
      </c>
      <c r="B3421" t="s">
        <v>32824</v>
      </c>
    </row>
    <row r="3422" spans="1:2" x14ac:dyDescent="0.3">
      <c r="A3422" t="s">
        <v>27420</v>
      </c>
      <c r="B3422" t="s">
        <v>32824</v>
      </c>
    </row>
    <row r="3423" spans="1:2" x14ac:dyDescent="0.3">
      <c r="A3423" t="s">
        <v>27422</v>
      </c>
      <c r="B3423" t="s">
        <v>32824</v>
      </c>
    </row>
    <row r="3424" spans="1:2" x14ac:dyDescent="0.3">
      <c r="A3424" t="s">
        <v>27424</v>
      </c>
      <c r="B3424" t="s">
        <v>32868</v>
      </c>
    </row>
    <row r="3425" spans="1:2" x14ac:dyDescent="0.3">
      <c r="A3425" t="s">
        <v>27426</v>
      </c>
      <c r="B3425" t="s">
        <v>32873</v>
      </c>
    </row>
    <row r="3426" spans="1:2" x14ac:dyDescent="0.3">
      <c r="A3426" t="s">
        <v>27430</v>
      </c>
      <c r="B3426" t="s">
        <v>32874</v>
      </c>
    </row>
    <row r="3427" spans="1:2" x14ac:dyDescent="0.3">
      <c r="A3427" t="s">
        <v>27432</v>
      </c>
      <c r="B3427" t="s">
        <v>32874</v>
      </c>
    </row>
    <row r="3428" spans="1:2" x14ac:dyDescent="0.3">
      <c r="A3428" t="s">
        <v>27434</v>
      </c>
      <c r="B3428" t="s">
        <v>32874</v>
      </c>
    </row>
    <row r="3429" spans="1:2" x14ac:dyDescent="0.3">
      <c r="A3429" t="s">
        <v>27436</v>
      </c>
      <c r="B3429" t="s">
        <v>32874</v>
      </c>
    </row>
    <row r="3430" spans="1:2" x14ac:dyDescent="0.3">
      <c r="A3430" t="s">
        <v>27438</v>
      </c>
      <c r="B3430" t="s">
        <v>32824</v>
      </c>
    </row>
    <row r="3431" spans="1:2" x14ac:dyDescent="0.3">
      <c r="A3431" t="s">
        <v>27440</v>
      </c>
      <c r="B3431" t="s">
        <v>32824</v>
      </c>
    </row>
    <row r="3432" spans="1:2" x14ac:dyDescent="0.3">
      <c r="A3432" t="s">
        <v>27446</v>
      </c>
      <c r="B3432" t="s">
        <v>32824</v>
      </c>
    </row>
    <row r="3433" spans="1:2" x14ac:dyDescent="0.3">
      <c r="A3433" t="s">
        <v>27452</v>
      </c>
      <c r="B3433" t="s">
        <v>32824</v>
      </c>
    </row>
    <row r="3434" spans="1:2" x14ac:dyDescent="0.3">
      <c r="A3434" t="s">
        <v>27454</v>
      </c>
      <c r="B3434" t="s">
        <v>32824</v>
      </c>
    </row>
    <row r="3435" spans="1:2" x14ac:dyDescent="0.3">
      <c r="A3435" t="s">
        <v>27456</v>
      </c>
      <c r="B3435" t="s">
        <v>32824</v>
      </c>
    </row>
    <row r="3436" spans="1:2" x14ac:dyDescent="0.3">
      <c r="A3436" t="s">
        <v>27458</v>
      </c>
      <c r="B3436" t="s">
        <v>32824</v>
      </c>
    </row>
    <row r="3437" spans="1:2" x14ac:dyDescent="0.3">
      <c r="A3437" t="s">
        <v>27460</v>
      </c>
      <c r="B3437" t="s">
        <v>32824</v>
      </c>
    </row>
    <row r="3438" spans="1:2" x14ac:dyDescent="0.3">
      <c r="A3438" t="s">
        <v>27462</v>
      </c>
      <c r="B3438" t="s">
        <v>32824</v>
      </c>
    </row>
    <row r="3439" spans="1:2" x14ac:dyDescent="0.3">
      <c r="A3439" t="s">
        <v>27464</v>
      </c>
      <c r="B3439" t="s">
        <v>32824</v>
      </c>
    </row>
    <row r="3440" spans="1:2" x14ac:dyDescent="0.3">
      <c r="A3440" t="s">
        <v>27466</v>
      </c>
      <c r="B3440" t="s">
        <v>32824</v>
      </c>
    </row>
    <row r="3441" spans="1:2" x14ac:dyDescent="0.3">
      <c r="A3441" t="s">
        <v>27480</v>
      </c>
      <c r="B3441" t="s">
        <v>32824</v>
      </c>
    </row>
    <row r="3442" spans="1:2" x14ac:dyDescent="0.3">
      <c r="A3442" t="s">
        <v>27484</v>
      </c>
      <c r="B3442" t="s">
        <v>32824</v>
      </c>
    </row>
    <row r="3443" spans="1:2" x14ac:dyDescent="0.3">
      <c r="A3443" t="s">
        <v>27488</v>
      </c>
      <c r="B3443" t="s">
        <v>32824</v>
      </c>
    </row>
    <row r="3444" spans="1:2" x14ac:dyDescent="0.3">
      <c r="A3444" t="s">
        <v>27490</v>
      </c>
      <c r="B3444" t="s">
        <v>32824</v>
      </c>
    </row>
    <row r="3445" spans="1:2" x14ac:dyDescent="0.3">
      <c r="A3445" t="s">
        <v>27496</v>
      </c>
      <c r="B3445" t="s">
        <v>32824</v>
      </c>
    </row>
    <row r="3446" spans="1:2" x14ac:dyDescent="0.3">
      <c r="A3446" t="s">
        <v>27500</v>
      </c>
      <c r="B3446" t="s">
        <v>32824</v>
      </c>
    </row>
    <row r="3447" spans="1:2" x14ac:dyDescent="0.3">
      <c r="A3447" t="s">
        <v>27504</v>
      </c>
      <c r="B3447" t="s">
        <v>32824</v>
      </c>
    </row>
    <row r="3448" spans="1:2" x14ac:dyDescent="0.3">
      <c r="A3448" t="s">
        <v>27506</v>
      </c>
      <c r="B3448" t="s">
        <v>32824</v>
      </c>
    </row>
    <row r="3449" spans="1:2" x14ac:dyDescent="0.3">
      <c r="A3449" t="s">
        <v>27507</v>
      </c>
      <c r="B3449" t="s">
        <v>32824</v>
      </c>
    </row>
    <row r="3450" spans="1:2" x14ac:dyDescent="0.3">
      <c r="A3450" t="s">
        <v>27509</v>
      </c>
      <c r="B3450" t="s">
        <v>32824</v>
      </c>
    </row>
    <row r="3451" spans="1:2" x14ac:dyDescent="0.3">
      <c r="A3451" t="s">
        <v>27511</v>
      </c>
      <c r="B3451" t="s">
        <v>32824</v>
      </c>
    </row>
    <row r="3452" spans="1:2" x14ac:dyDescent="0.3">
      <c r="A3452" t="s">
        <v>709</v>
      </c>
      <c r="B3452" t="s">
        <v>32824</v>
      </c>
    </row>
    <row r="3453" spans="1:2" x14ac:dyDescent="0.3">
      <c r="A3453" t="s">
        <v>27520</v>
      </c>
      <c r="B3453" t="s">
        <v>32824</v>
      </c>
    </row>
    <row r="3454" spans="1:2" x14ac:dyDescent="0.3">
      <c r="A3454" t="s">
        <v>27522</v>
      </c>
      <c r="B3454" t="s">
        <v>32824</v>
      </c>
    </row>
    <row r="3455" spans="1:2" x14ac:dyDescent="0.3">
      <c r="A3455" t="s">
        <v>707</v>
      </c>
      <c r="B3455" t="s">
        <v>32824</v>
      </c>
    </row>
    <row r="3456" spans="1:2" x14ac:dyDescent="0.3">
      <c r="A3456" t="s">
        <v>27527</v>
      </c>
      <c r="B3456" t="s">
        <v>32824</v>
      </c>
    </row>
    <row r="3457" spans="1:2" x14ac:dyDescent="0.3">
      <c r="A3457" t="s">
        <v>27529</v>
      </c>
      <c r="B3457" t="s">
        <v>32824</v>
      </c>
    </row>
    <row r="3458" spans="1:2" x14ac:dyDescent="0.3">
      <c r="A3458" t="s">
        <v>27551</v>
      </c>
      <c r="B3458" t="s">
        <v>32824</v>
      </c>
    </row>
    <row r="3459" spans="1:2" x14ac:dyDescent="0.3">
      <c r="A3459" t="s">
        <v>714</v>
      </c>
      <c r="B3459" t="s">
        <v>32824</v>
      </c>
    </row>
    <row r="3460" spans="1:2" x14ac:dyDescent="0.3">
      <c r="A3460" t="s">
        <v>27560</v>
      </c>
      <c r="B3460" t="s">
        <v>32824</v>
      </c>
    </row>
    <row r="3461" spans="1:2" x14ac:dyDescent="0.3">
      <c r="A3461" t="s">
        <v>27564</v>
      </c>
      <c r="B3461" t="s">
        <v>32824</v>
      </c>
    </row>
    <row r="3462" spans="1:2" x14ac:dyDescent="0.3">
      <c r="A3462" t="s">
        <v>27566</v>
      </c>
      <c r="B3462" t="s">
        <v>32824</v>
      </c>
    </row>
    <row r="3463" spans="1:2" x14ac:dyDescent="0.3">
      <c r="A3463" t="s">
        <v>27574</v>
      </c>
      <c r="B3463" t="s">
        <v>32824</v>
      </c>
    </row>
    <row r="3464" spans="1:2" x14ac:dyDescent="0.3">
      <c r="A3464" t="s">
        <v>27576</v>
      </c>
      <c r="B3464" t="s">
        <v>32824</v>
      </c>
    </row>
    <row r="3465" spans="1:2" x14ac:dyDescent="0.3">
      <c r="A3465" t="s">
        <v>27592</v>
      </c>
      <c r="B3465" t="s">
        <v>32824</v>
      </c>
    </row>
    <row r="3466" spans="1:2" x14ac:dyDescent="0.3">
      <c r="A3466" t="s">
        <v>27596</v>
      </c>
      <c r="B3466" t="s">
        <v>32824</v>
      </c>
    </row>
    <row r="3467" spans="1:2" x14ac:dyDescent="0.3">
      <c r="A3467" t="s">
        <v>27598</v>
      </c>
      <c r="B3467" t="s">
        <v>32824</v>
      </c>
    </row>
    <row r="3468" spans="1:2" x14ac:dyDescent="0.3">
      <c r="A3468" t="s">
        <v>27608</v>
      </c>
      <c r="B3468" t="s">
        <v>32824</v>
      </c>
    </row>
    <row r="3469" spans="1:2" x14ac:dyDescent="0.3">
      <c r="A3469" t="s">
        <v>27616</v>
      </c>
      <c r="B3469" t="s">
        <v>32824</v>
      </c>
    </row>
    <row r="3470" spans="1:2" x14ac:dyDescent="0.3">
      <c r="A3470" t="s">
        <v>27622</v>
      </c>
      <c r="B3470" t="s">
        <v>32824</v>
      </c>
    </row>
    <row r="3471" spans="1:2" x14ac:dyDescent="0.3">
      <c r="A3471" t="s">
        <v>27658</v>
      </c>
      <c r="B3471" t="s">
        <v>32824</v>
      </c>
    </row>
    <row r="3472" spans="1:2" x14ac:dyDescent="0.3">
      <c r="A3472" t="s">
        <v>712</v>
      </c>
      <c r="B3472" t="s">
        <v>32824</v>
      </c>
    </row>
    <row r="3473" spans="1:2" x14ac:dyDescent="0.3">
      <c r="A3473" t="s">
        <v>27669</v>
      </c>
      <c r="B3473" t="s">
        <v>32824</v>
      </c>
    </row>
    <row r="3474" spans="1:2" x14ac:dyDescent="0.3">
      <c r="A3474" t="s">
        <v>27677</v>
      </c>
      <c r="B3474" t="s">
        <v>32824</v>
      </c>
    </row>
    <row r="3475" spans="1:2" x14ac:dyDescent="0.3">
      <c r="A3475" t="s">
        <v>27683</v>
      </c>
      <c r="B3475" t="s">
        <v>32824</v>
      </c>
    </row>
    <row r="3476" spans="1:2" x14ac:dyDescent="0.3">
      <c r="A3476" t="s">
        <v>27687</v>
      </c>
      <c r="B3476" t="s">
        <v>32824</v>
      </c>
    </row>
    <row r="3477" spans="1:2" x14ac:dyDescent="0.3">
      <c r="A3477" t="s">
        <v>27691</v>
      </c>
      <c r="B3477" t="s">
        <v>32824</v>
      </c>
    </row>
    <row r="3478" spans="1:2" x14ac:dyDescent="0.3">
      <c r="A3478" t="s">
        <v>27695</v>
      </c>
      <c r="B3478" t="s">
        <v>32824</v>
      </c>
    </row>
    <row r="3479" spans="1:2" x14ac:dyDescent="0.3">
      <c r="A3479" t="s">
        <v>27701</v>
      </c>
      <c r="B3479" t="s">
        <v>32824</v>
      </c>
    </row>
    <row r="3480" spans="1:2" x14ac:dyDescent="0.3">
      <c r="A3480" t="s">
        <v>27703</v>
      </c>
      <c r="B3480" t="s">
        <v>32824</v>
      </c>
    </row>
    <row r="3481" spans="1:2" x14ac:dyDescent="0.3">
      <c r="A3481" t="s">
        <v>27705</v>
      </c>
      <c r="B3481" t="s">
        <v>32824</v>
      </c>
    </row>
    <row r="3482" spans="1:2" x14ac:dyDescent="0.3">
      <c r="A3482" t="s">
        <v>27707</v>
      </c>
      <c r="B3482" t="s">
        <v>32824</v>
      </c>
    </row>
    <row r="3483" spans="1:2" x14ac:dyDescent="0.3">
      <c r="A3483" t="s">
        <v>720</v>
      </c>
      <c r="B3483" t="s">
        <v>32824</v>
      </c>
    </row>
    <row r="3484" spans="1:2" x14ac:dyDescent="0.3">
      <c r="A3484" t="s">
        <v>725</v>
      </c>
      <c r="B3484" t="s">
        <v>32824</v>
      </c>
    </row>
    <row r="3485" spans="1:2" x14ac:dyDescent="0.3">
      <c r="A3485" t="s">
        <v>27730</v>
      </c>
      <c r="B3485" t="s">
        <v>32824</v>
      </c>
    </row>
    <row r="3486" spans="1:2" x14ac:dyDescent="0.3">
      <c r="A3486" t="s">
        <v>27732</v>
      </c>
      <c r="B3486" t="s">
        <v>32824</v>
      </c>
    </row>
    <row r="3487" spans="1:2" x14ac:dyDescent="0.3">
      <c r="A3487" t="s">
        <v>27744</v>
      </c>
      <c r="B3487" t="s">
        <v>32824</v>
      </c>
    </row>
    <row r="3488" spans="1:2" x14ac:dyDescent="0.3">
      <c r="A3488" t="s">
        <v>27746</v>
      </c>
      <c r="B3488" t="s">
        <v>32794</v>
      </c>
    </row>
    <row r="3489" spans="1:2" x14ac:dyDescent="0.3">
      <c r="A3489" t="s">
        <v>27770</v>
      </c>
      <c r="B3489" t="s">
        <v>32875</v>
      </c>
    </row>
    <row r="3490" spans="1:2" x14ac:dyDescent="0.3">
      <c r="A3490" t="s">
        <v>27778</v>
      </c>
      <c r="B3490" t="s">
        <v>32875</v>
      </c>
    </row>
    <row r="3491" spans="1:2" x14ac:dyDescent="0.3">
      <c r="A3491" t="s">
        <v>27782</v>
      </c>
      <c r="B3491" t="s">
        <v>32875</v>
      </c>
    </row>
    <row r="3492" spans="1:2" x14ac:dyDescent="0.3">
      <c r="A3492" t="s">
        <v>27801</v>
      </c>
      <c r="B3492" t="s">
        <v>32875</v>
      </c>
    </row>
    <row r="3493" spans="1:2" x14ac:dyDescent="0.3">
      <c r="A3493" t="s">
        <v>27803</v>
      </c>
      <c r="B3493" t="s">
        <v>32875</v>
      </c>
    </row>
    <row r="3494" spans="1:2" x14ac:dyDescent="0.3">
      <c r="A3494" t="s">
        <v>27811</v>
      </c>
      <c r="B3494" t="s">
        <v>32875</v>
      </c>
    </row>
    <row r="3495" spans="1:2" x14ac:dyDescent="0.3">
      <c r="A3495" t="s">
        <v>27837</v>
      </c>
      <c r="B3495" t="s">
        <v>32875</v>
      </c>
    </row>
    <row r="3496" spans="1:2" x14ac:dyDescent="0.3">
      <c r="A3496" t="s">
        <v>27841</v>
      </c>
      <c r="B3496" t="s">
        <v>32875</v>
      </c>
    </row>
    <row r="3497" spans="1:2" x14ac:dyDescent="0.3">
      <c r="A3497" t="s">
        <v>27845</v>
      </c>
      <c r="B3497" t="s">
        <v>32875</v>
      </c>
    </row>
    <row r="3498" spans="1:2" x14ac:dyDescent="0.3">
      <c r="A3498" t="s">
        <v>27849</v>
      </c>
      <c r="B3498" t="s">
        <v>32875</v>
      </c>
    </row>
    <row r="3499" spans="1:2" x14ac:dyDescent="0.3">
      <c r="A3499" t="s">
        <v>27853</v>
      </c>
      <c r="B3499" t="s">
        <v>32876</v>
      </c>
    </row>
    <row r="3500" spans="1:2" x14ac:dyDescent="0.3">
      <c r="A3500" t="s">
        <v>731</v>
      </c>
      <c r="B3500" t="s">
        <v>32877</v>
      </c>
    </row>
    <row r="3501" spans="1:2" x14ac:dyDescent="0.3">
      <c r="A3501" t="s">
        <v>727</v>
      </c>
      <c r="B3501" t="s">
        <v>726</v>
      </c>
    </row>
    <row r="3502" spans="1:2" x14ac:dyDescent="0.3">
      <c r="A3502" t="s">
        <v>27869</v>
      </c>
      <c r="B3502" t="s">
        <v>32878</v>
      </c>
    </row>
    <row r="3503" spans="1:2" x14ac:dyDescent="0.3">
      <c r="A3503" t="s">
        <v>27871</v>
      </c>
      <c r="B3503" t="s">
        <v>32878</v>
      </c>
    </row>
    <row r="3504" spans="1:2" x14ac:dyDescent="0.3">
      <c r="A3504" t="s">
        <v>27873</v>
      </c>
      <c r="B3504" t="s">
        <v>32878</v>
      </c>
    </row>
    <row r="3505" spans="1:2" x14ac:dyDescent="0.3">
      <c r="A3505" t="s">
        <v>27875</v>
      </c>
      <c r="B3505" t="s">
        <v>32878</v>
      </c>
    </row>
    <row r="3506" spans="1:2" x14ac:dyDescent="0.3">
      <c r="A3506" t="s">
        <v>27877</v>
      </c>
      <c r="B3506" t="s">
        <v>32878</v>
      </c>
    </row>
    <row r="3507" spans="1:2" x14ac:dyDescent="0.3">
      <c r="A3507" t="s">
        <v>27879</v>
      </c>
      <c r="B3507" t="s">
        <v>32879</v>
      </c>
    </row>
    <row r="3508" spans="1:2" x14ac:dyDescent="0.3">
      <c r="A3508" t="s">
        <v>27889</v>
      </c>
      <c r="B3508" t="s">
        <v>32782</v>
      </c>
    </row>
    <row r="3509" spans="1:2" x14ac:dyDescent="0.3">
      <c r="A3509" t="s">
        <v>27891</v>
      </c>
      <c r="B3509" t="s">
        <v>32782</v>
      </c>
    </row>
    <row r="3510" spans="1:2" x14ac:dyDescent="0.3">
      <c r="A3510" t="s">
        <v>27893</v>
      </c>
      <c r="B3510" t="s">
        <v>32782</v>
      </c>
    </row>
    <row r="3511" spans="1:2" x14ac:dyDescent="0.3">
      <c r="A3511" t="s">
        <v>27895</v>
      </c>
      <c r="B3511" t="s">
        <v>32782</v>
      </c>
    </row>
    <row r="3512" spans="1:2" x14ac:dyDescent="0.3">
      <c r="A3512" t="s">
        <v>27896</v>
      </c>
      <c r="B3512" t="s">
        <v>32880</v>
      </c>
    </row>
    <row r="3513" spans="1:2" x14ac:dyDescent="0.3">
      <c r="A3513" t="s">
        <v>27898</v>
      </c>
      <c r="B3513" t="s">
        <v>32881</v>
      </c>
    </row>
    <row r="3514" spans="1:2" x14ac:dyDescent="0.3">
      <c r="A3514" t="s">
        <v>27900</v>
      </c>
      <c r="B3514" t="s">
        <v>32782</v>
      </c>
    </row>
    <row r="3515" spans="1:2" x14ac:dyDescent="0.3">
      <c r="A3515" t="s">
        <v>27904</v>
      </c>
      <c r="B3515" t="s">
        <v>32782</v>
      </c>
    </row>
    <row r="3516" spans="1:2" x14ac:dyDescent="0.3">
      <c r="A3516" t="s">
        <v>27906</v>
      </c>
      <c r="B3516" t="s">
        <v>32782</v>
      </c>
    </row>
    <row r="3517" spans="1:2" x14ac:dyDescent="0.3">
      <c r="A3517" t="s">
        <v>27908</v>
      </c>
      <c r="B3517" t="s">
        <v>32782</v>
      </c>
    </row>
    <row r="3518" spans="1:2" x14ac:dyDescent="0.3">
      <c r="A3518" t="s">
        <v>27910</v>
      </c>
      <c r="B3518" t="s">
        <v>32782</v>
      </c>
    </row>
    <row r="3519" spans="1:2" x14ac:dyDescent="0.3">
      <c r="A3519" t="s">
        <v>27912</v>
      </c>
      <c r="B3519" t="s">
        <v>32782</v>
      </c>
    </row>
    <row r="3520" spans="1:2" x14ac:dyDescent="0.3">
      <c r="A3520" t="s">
        <v>27914</v>
      </c>
      <c r="B3520" t="s">
        <v>32782</v>
      </c>
    </row>
    <row r="3521" spans="1:2" x14ac:dyDescent="0.3">
      <c r="A3521" t="s">
        <v>27918</v>
      </c>
      <c r="B3521" t="s">
        <v>32882</v>
      </c>
    </row>
    <row r="3522" spans="1:2" x14ac:dyDescent="0.3">
      <c r="A3522" t="s">
        <v>27922</v>
      </c>
      <c r="B3522" t="s">
        <v>32883</v>
      </c>
    </row>
    <row r="3523" spans="1:2" x14ac:dyDescent="0.3">
      <c r="A3523" t="s">
        <v>27926</v>
      </c>
      <c r="B3523" t="s">
        <v>32883</v>
      </c>
    </row>
    <row r="3524" spans="1:2" x14ac:dyDescent="0.3">
      <c r="A3524" t="s">
        <v>27930</v>
      </c>
      <c r="B3524" t="s">
        <v>32883</v>
      </c>
    </row>
    <row r="3525" spans="1:2" x14ac:dyDescent="0.3">
      <c r="A3525" t="s">
        <v>733</v>
      </c>
      <c r="B3525" t="s">
        <v>32883</v>
      </c>
    </row>
    <row r="3526" spans="1:2" x14ac:dyDescent="0.3">
      <c r="A3526" t="s">
        <v>27935</v>
      </c>
      <c r="B3526" t="s">
        <v>32883</v>
      </c>
    </row>
    <row r="3527" spans="1:2" x14ac:dyDescent="0.3">
      <c r="A3527" t="s">
        <v>27938</v>
      </c>
      <c r="B3527" t="s">
        <v>32883</v>
      </c>
    </row>
    <row r="3528" spans="1:2" x14ac:dyDescent="0.3">
      <c r="A3528" t="s">
        <v>27941</v>
      </c>
      <c r="B3528" t="s">
        <v>32870</v>
      </c>
    </row>
    <row r="3529" spans="1:2" x14ac:dyDescent="0.3">
      <c r="A3529" t="s">
        <v>27945</v>
      </c>
      <c r="B3529" t="s">
        <v>32824</v>
      </c>
    </row>
    <row r="3530" spans="1:2" x14ac:dyDescent="0.3">
      <c r="A3530" t="s">
        <v>27949</v>
      </c>
      <c r="B3530" t="s">
        <v>32794</v>
      </c>
    </row>
    <row r="3531" spans="1:2" x14ac:dyDescent="0.3">
      <c r="A3531" t="s">
        <v>27957</v>
      </c>
      <c r="B3531" t="s">
        <v>32795</v>
      </c>
    </row>
    <row r="3532" spans="1:2" x14ac:dyDescent="0.3">
      <c r="A3532" t="s">
        <v>27963</v>
      </c>
      <c r="B3532" t="s">
        <v>32884</v>
      </c>
    </row>
    <row r="3533" spans="1:2" x14ac:dyDescent="0.3">
      <c r="A3533" t="s">
        <v>27970</v>
      </c>
      <c r="B3533" t="s">
        <v>32885</v>
      </c>
    </row>
    <row r="3534" spans="1:2" x14ac:dyDescent="0.3">
      <c r="A3534" t="s">
        <v>27974</v>
      </c>
      <c r="B3534" t="s">
        <v>32886</v>
      </c>
    </row>
    <row r="3535" spans="1:2" x14ac:dyDescent="0.3">
      <c r="A3535" t="s">
        <v>27986</v>
      </c>
      <c r="B3535" t="s">
        <v>32875</v>
      </c>
    </row>
    <row r="3536" spans="1:2" x14ac:dyDescent="0.3">
      <c r="A3536" t="s">
        <v>27990</v>
      </c>
      <c r="B3536" t="s">
        <v>32875</v>
      </c>
    </row>
    <row r="3537" spans="1:2" x14ac:dyDescent="0.3">
      <c r="A3537" t="s">
        <v>27998</v>
      </c>
      <c r="B3537" t="s">
        <v>32824</v>
      </c>
    </row>
    <row r="3538" spans="1:2" x14ac:dyDescent="0.3">
      <c r="A3538" t="s">
        <v>32887</v>
      </c>
      <c r="B3538" t="s">
        <v>32498</v>
      </c>
    </row>
    <row r="3539" spans="1:2" x14ac:dyDescent="0.3">
      <c r="A3539" t="s">
        <v>28002</v>
      </c>
      <c r="B3539" t="s">
        <v>32870</v>
      </c>
    </row>
    <row r="3540" spans="1:2" x14ac:dyDescent="0.3">
      <c r="A3540" t="s">
        <v>28017</v>
      </c>
      <c r="B3540" t="s">
        <v>32876</v>
      </c>
    </row>
    <row r="3541" spans="1:2" x14ac:dyDescent="0.3">
      <c r="A3541" t="s">
        <v>28021</v>
      </c>
      <c r="B3541" t="s">
        <v>32876</v>
      </c>
    </row>
    <row r="3542" spans="1:2" x14ac:dyDescent="0.3">
      <c r="A3542" t="s">
        <v>28029</v>
      </c>
      <c r="B3542" t="s">
        <v>32888</v>
      </c>
    </row>
    <row r="3543" spans="1:2" x14ac:dyDescent="0.3">
      <c r="A3543" t="s">
        <v>28035</v>
      </c>
      <c r="B3543" t="s">
        <v>32889</v>
      </c>
    </row>
    <row r="3544" spans="1:2" x14ac:dyDescent="0.3">
      <c r="A3544" t="s">
        <v>28039</v>
      </c>
      <c r="B3544" t="s">
        <v>32890</v>
      </c>
    </row>
    <row r="3545" spans="1:2" x14ac:dyDescent="0.3">
      <c r="A3545" t="s">
        <v>28049</v>
      </c>
      <c r="B3545" t="s">
        <v>32891</v>
      </c>
    </row>
    <row r="3546" spans="1:2" x14ac:dyDescent="0.3">
      <c r="A3546" t="s">
        <v>28053</v>
      </c>
      <c r="B3546" t="s">
        <v>32892</v>
      </c>
    </row>
    <row r="3547" spans="1:2" x14ac:dyDescent="0.3">
      <c r="A3547" t="s">
        <v>28079</v>
      </c>
      <c r="B3547" t="s">
        <v>32870</v>
      </c>
    </row>
    <row r="3548" spans="1:2" x14ac:dyDescent="0.3">
      <c r="A3548" t="s">
        <v>32893</v>
      </c>
      <c r="B3548" t="s">
        <v>32833</v>
      </c>
    </row>
    <row r="3549" spans="1:2" x14ac:dyDescent="0.3">
      <c r="A3549" t="s">
        <v>28095</v>
      </c>
      <c r="B3549" t="s">
        <v>32794</v>
      </c>
    </row>
    <row r="3550" spans="1:2" x14ac:dyDescent="0.3">
      <c r="A3550" t="s">
        <v>28099</v>
      </c>
      <c r="B3550" t="s">
        <v>32825</v>
      </c>
    </row>
    <row r="3551" spans="1:2" x14ac:dyDescent="0.3">
      <c r="A3551" t="s">
        <v>28107</v>
      </c>
      <c r="B3551" t="s">
        <v>32894</v>
      </c>
    </row>
    <row r="3552" spans="1:2" x14ac:dyDescent="0.3">
      <c r="A3552" t="s">
        <v>28109</v>
      </c>
      <c r="B3552" t="s">
        <v>32894</v>
      </c>
    </row>
    <row r="3553" spans="1:2" x14ac:dyDescent="0.3">
      <c r="A3553" t="s">
        <v>28110</v>
      </c>
      <c r="B3553" t="s">
        <v>32871</v>
      </c>
    </row>
    <row r="3554" spans="1:2" x14ac:dyDescent="0.3">
      <c r="A3554" t="s">
        <v>28112</v>
      </c>
      <c r="B3554" t="s">
        <v>32894</v>
      </c>
    </row>
    <row r="3555" spans="1:2" x14ac:dyDescent="0.3">
      <c r="A3555" t="s">
        <v>28115</v>
      </c>
      <c r="B3555" t="s">
        <v>32814</v>
      </c>
    </row>
    <row r="3556" spans="1:2" x14ac:dyDescent="0.3">
      <c r="A3556" t="s">
        <v>28119</v>
      </c>
      <c r="B3556" t="s">
        <v>32794</v>
      </c>
    </row>
    <row r="3557" spans="1:2" x14ac:dyDescent="0.3">
      <c r="A3557" t="s">
        <v>28123</v>
      </c>
      <c r="B3557" t="s">
        <v>32895</v>
      </c>
    </row>
    <row r="3558" spans="1:2" x14ac:dyDescent="0.3">
      <c r="A3558" t="s">
        <v>28162</v>
      </c>
      <c r="B3558" t="s">
        <v>32894</v>
      </c>
    </row>
    <row r="3559" spans="1:2" x14ac:dyDescent="0.3">
      <c r="A3559" t="s">
        <v>28164</v>
      </c>
      <c r="B3559" t="s">
        <v>32894</v>
      </c>
    </row>
    <row r="3560" spans="1:2" x14ac:dyDescent="0.3">
      <c r="A3560" t="s">
        <v>28226</v>
      </c>
      <c r="B3560" t="s">
        <v>744</v>
      </c>
    </row>
    <row r="3561" spans="1:2" x14ac:dyDescent="0.3">
      <c r="A3561" t="s">
        <v>28228</v>
      </c>
      <c r="B3561" t="s">
        <v>744</v>
      </c>
    </row>
    <row r="3562" spans="1:2" x14ac:dyDescent="0.3">
      <c r="A3562" t="s">
        <v>28232</v>
      </c>
      <c r="B3562" t="s">
        <v>744</v>
      </c>
    </row>
    <row r="3563" spans="1:2" x14ac:dyDescent="0.3">
      <c r="A3563" t="s">
        <v>28234</v>
      </c>
      <c r="B3563" t="s">
        <v>744</v>
      </c>
    </row>
    <row r="3564" spans="1:2" x14ac:dyDescent="0.3">
      <c r="A3564" t="s">
        <v>28244</v>
      </c>
      <c r="B3564" t="s">
        <v>744</v>
      </c>
    </row>
    <row r="3565" spans="1:2" x14ac:dyDescent="0.3">
      <c r="A3565" t="s">
        <v>28253</v>
      </c>
      <c r="B3565" t="s">
        <v>32896</v>
      </c>
    </row>
    <row r="3566" spans="1:2" x14ac:dyDescent="0.3">
      <c r="A3566" t="s">
        <v>28255</v>
      </c>
      <c r="B3566" t="s">
        <v>32897</v>
      </c>
    </row>
    <row r="3567" spans="1:2" x14ac:dyDescent="0.3">
      <c r="A3567" t="s">
        <v>28257</v>
      </c>
      <c r="B3567" t="s">
        <v>32898</v>
      </c>
    </row>
    <row r="3568" spans="1:2" x14ac:dyDescent="0.3">
      <c r="A3568" t="s">
        <v>28273</v>
      </c>
      <c r="B3568" t="s">
        <v>744</v>
      </c>
    </row>
    <row r="3569" spans="1:2" x14ac:dyDescent="0.3">
      <c r="A3569" t="s">
        <v>28281</v>
      </c>
      <c r="B3569" t="s">
        <v>744</v>
      </c>
    </row>
    <row r="3570" spans="1:2" x14ac:dyDescent="0.3">
      <c r="A3570" t="s">
        <v>28283</v>
      </c>
      <c r="B3570" t="s">
        <v>744</v>
      </c>
    </row>
    <row r="3571" spans="1:2" x14ac:dyDescent="0.3">
      <c r="A3571" t="s">
        <v>28291</v>
      </c>
      <c r="B3571" t="s">
        <v>744</v>
      </c>
    </row>
    <row r="3572" spans="1:2" x14ac:dyDescent="0.3">
      <c r="A3572" t="s">
        <v>28293</v>
      </c>
      <c r="B3572" t="s">
        <v>744</v>
      </c>
    </row>
    <row r="3573" spans="1:2" x14ac:dyDescent="0.3">
      <c r="A3573" t="s">
        <v>28295</v>
      </c>
      <c r="B3573" t="s">
        <v>744</v>
      </c>
    </row>
    <row r="3574" spans="1:2" x14ac:dyDescent="0.3">
      <c r="A3574" t="s">
        <v>28305</v>
      </c>
      <c r="B3574" t="s">
        <v>744</v>
      </c>
    </row>
    <row r="3575" spans="1:2" x14ac:dyDescent="0.3">
      <c r="A3575" t="s">
        <v>28307</v>
      </c>
      <c r="B3575" t="s">
        <v>744</v>
      </c>
    </row>
    <row r="3576" spans="1:2" x14ac:dyDescent="0.3">
      <c r="A3576" t="s">
        <v>28309</v>
      </c>
      <c r="B3576" t="s">
        <v>744</v>
      </c>
    </row>
    <row r="3577" spans="1:2" x14ac:dyDescent="0.3">
      <c r="A3577" t="s">
        <v>28311</v>
      </c>
      <c r="B3577" t="s">
        <v>744</v>
      </c>
    </row>
    <row r="3578" spans="1:2" x14ac:dyDescent="0.3">
      <c r="A3578" t="s">
        <v>28313</v>
      </c>
      <c r="B3578" t="s">
        <v>744</v>
      </c>
    </row>
    <row r="3579" spans="1:2" x14ac:dyDescent="0.3">
      <c r="A3579" t="s">
        <v>28315</v>
      </c>
      <c r="B3579" t="s">
        <v>744</v>
      </c>
    </row>
    <row r="3580" spans="1:2" x14ac:dyDescent="0.3">
      <c r="A3580" t="s">
        <v>28317</v>
      </c>
      <c r="B3580" t="s">
        <v>744</v>
      </c>
    </row>
    <row r="3581" spans="1:2" x14ac:dyDescent="0.3">
      <c r="A3581" t="s">
        <v>28327</v>
      </c>
      <c r="B3581" t="s">
        <v>744</v>
      </c>
    </row>
    <row r="3582" spans="1:2" x14ac:dyDescent="0.3">
      <c r="A3582" t="s">
        <v>28335</v>
      </c>
      <c r="B3582" t="s">
        <v>744</v>
      </c>
    </row>
    <row r="3583" spans="1:2" x14ac:dyDescent="0.3">
      <c r="A3583" t="s">
        <v>28339</v>
      </c>
      <c r="B3583" t="s">
        <v>744</v>
      </c>
    </row>
    <row r="3584" spans="1:2" x14ac:dyDescent="0.3">
      <c r="A3584" t="s">
        <v>28345</v>
      </c>
      <c r="B3584" t="s">
        <v>744</v>
      </c>
    </row>
    <row r="3585" spans="1:2" x14ac:dyDescent="0.3">
      <c r="A3585" t="s">
        <v>28347</v>
      </c>
      <c r="B3585" t="s">
        <v>744</v>
      </c>
    </row>
    <row r="3586" spans="1:2" x14ac:dyDescent="0.3">
      <c r="A3586" t="s">
        <v>28351</v>
      </c>
      <c r="B3586" t="s">
        <v>744</v>
      </c>
    </row>
    <row r="3587" spans="1:2" x14ac:dyDescent="0.3">
      <c r="A3587" t="s">
        <v>28361</v>
      </c>
      <c r="B3587" t="s">
        <v>744</v>
      </c>
    </row>
    <row r="3588" spans="1:2" x14ac:dyDescent="0.3">
      <c r="A3588" t="s">
        <v>28365</v>
      </c>
      <c r="B3588" t="s">
        <v>744</v>
      </c>
    </row>
    <row r="3589" spans="1:2" x14ac:dyDescent="0.3">
      <c r="A3589" t="s">
        <v>28367</v>
      </c>
      <c r="B3589" t="s">
        <v>744</v>
      </c>
    </row>
    <row r="3590" spans="1:2" x14ac:dyDescent="0.3">
      <c r="A3590" t="s">
        <v>28369</v>
      </c>
      <c r="B3590" t="s">
        <v>744</v>
      </c>
    </row>
    <row r="3591" spans="1:2" x14ac:dyDescent="0.3">
      <c r="A3591" t="s">
        <v>28371</v>
      </c>
      <c r="B3591" t="s">
        <v>744</v>
      </c>
    </row>
    <row r="3592" spans="1:2" x14ac:dyDescent="0.3">
      <c r="A3592" t="s">
        <v>28373</v>
      </c>
      <c r="B3592" t="s">
        <v>744</v>
      </c>
    </row>
    <row r="3593" spans="1:2" x14ac:dyDescent="0.3">
      <c r="A3593" t="s">
        <v>28375</v>
      </c>
      <c r="B3593" t="s">
        <v>744</v>
      </c>
    </row>
    <row r="3594" spans="1:2" x14ac:dyDescent="0.3">
      <c r="A3594" t="s">
        <v>745</v>
      </c>
      <c r="B3594" t="s">
        <v>744</v>
      </c>
    </row>
    <row r="3595" spans="1:2" x14ac:dyDescent="0.3">
      <c r="A3595" t="s">
        <v>28378</v>
      </c>
      <c r="B3595" t="s">
        <v>744</v>
      </c>
    </row>
    <row r="3596" spans="1:2" x14ac:dyDescent="0.3">
      <c r="A3596" t="s">
        <v>28380</v>
      </c>
      <c r="B3596" t="s">
        <v>744</v>
      </c>
    </row>
    <row r="3597" spans="1:2" x14ac:dyDescent="0.3">
      <c r="A3597" t="s">
        <v>28384</v>
      </c>
      <c r="B3597" t="s">
        <v>744</v>
      </c>
    </row>
    <row r="3598" spans="1:2" x14ac:dyDescent="0.3">
      <c r="A3598" t="s">
        <v>28386</v>
      </c>
      <c r="B3598" t="s">
        <v>744</v>
      </c>
    </row>
    <row r="3599" spans="1:2" x14ac:dyDescent="0.3">
      <c r="A3599" t="s">
        <v>28388</v>
      </c>
      <c r="B3599" t="s">
        <v>744</v>
      </c>
    </row>
    <row r="3600" spans="1:2" x14ac:dyDescent="0.3">
      <c r="A3600" t="s">
        <v>28390</v>
      </c>
      <c r="B3600" t="s">
        <v>744</v>
      </c>
    </row>
    <row r="3601" spans="1:2" x14ac:dyDescent="0.3">
      <c r="A3601" t="s">
        <v>28392</v>
      </c>
      <c r="B3601" t="s">
        <v>744</v>
      </c>
    </row>
    <row r="3602" spans="1:2" x14ac:dyDescent="0.3">
      <c r="A3602" t="s">
        <v>28398</v>
      </c>
      <c r="B3602" t="s">
        <v>744</v>
      </c>
    </row>
    <row r="3603" spans="1:2" x14ac:dyDescent="0.3">
      <c r="A3603" t="s">
        <v>28402</v>
      </c>
      <c r="B3603" t="s">
        <v>744</v>
      </c>
    </row>
    <row r="3604" spans="1:2" x14ac:dyDescent="0.3">
      <c r="A3604" t="s">
        <v>28404</v>
      </c>
      <c r="B3604" t="s">
        <v>744</v>
      </c>
    </row>
    <row r="3605" spans="1:2" x14ac:dyDescent="0.3">
      <c r="A3605" t="s">
        <v>28418</v>
      </c>
      <c r="B3605" t="s">
        <v>32899</v>
      </c>
    </row>
    <row r="3606" spans="1:2" x14ac:dyDescent="0.3">
      <c r="A3606" t="s">
        <v>28420</v>
      </c>
      <c r="B3606" t="s">
        <v>32899</v>
      </c>
    </row>
    <row r="3607" spans="1:2" x14ac:dyDescent="0.3">
      <c r="A3607" t="s">
        <v>77</v>
      </c>
      <c r="B3607" t="s">
        <v>32900</v>
      </c>
    </row>
    <row r="3608" spans="1:2" x14ac:dyDescent="0.3">
      <c r="A3608" t="s">
        <v>28423</v>
      </c>
      <c r="B3608" t="s">
        <v>32900</v>
      </c>
    </row>
    <row r="3609" spans="1:2" x14ac:dyDescent="0.3">
      <c r="A3609" t="s">
        <v>79</v>
      </c>
      <c r="B3609" t="s">
        <v>32901</v>
      </c>
    </row>
    <row r="3610" spans="1:2" x14ac:dyDescent="0.3">
      <c r="A3610" t="s">
        <v>28426</v>
      </c>
      <c r="B3610" t="s">
        <v>32901</v>
      </c>
    </row>
    <row r="3611" spans="1:2" x14ac:dyDescent="0.3">
      <c r="A3611" t="s">
        <v>81</v>
      </c>
      <c r="B3611" t="s">
        <v>32902</v>
      </c>
    </row>
    <row r="3612" spans="1:2" x14ac:dyDescent="0.3">
      <c r="A3612" t="s">
        <v>28429</v>
      </c>
      <c r="B3612" t="s">
        <v>32902</v>
      </c>
    </row>
    <row r="3613" spans="1:2" x14ac:dyDescent="0.3">
      <c r="A3613" t="s">
        <v>28431</v>
      </c>
      <c r="B3613" t="s">
        <v>32903</v>
      </c>
    </row>
    <row r="3614" spans="1:2" x14ac:dyDescent="0.3">
      <c r="A3614" t="s">
        <v>28433</v>
      </c>
      <c r="B3614" t="s">
        <v>32904</v>
      </c>
    </row>
    <row r="3615" spans="1:2" x14ac:dyDescent="0.3">
      <c r="A3615" t="s">
        <v>83</v>
      </c>
      <c r="B3615" t="s">
        <v>32905</v>
      </c>
    </row>
    <row r="3616" spans="1:2" x14ac:dyDescent="0.3">
      <c r="A3616" t="s">
        <v>85</v>
      </c>
      <c r="B3616" t="s">
        <v>32906</v>
      </c>
    </row>
    <row r="3617" spans="1:2" x14ac:dyDescent="0.3">
      <c r="A3617" t="s">
        <v>87</v>
      </c>
      <c r="B3617" t="s">
        <v>32907</v>
      </c>
    </row>
    <row r="3618" spans="1:2" x14ac:dyDescent="0.3">
      <c r="A3618" t="s">
        <v>28451</v>
      </c>
      <c r="B3618" t="s">
        <v>32908</v>
      </c>
    </row>
    <row r="3619" spans="1:2" x14ac:dyDescent="0.3">
      <c r="A3619" t="s">
        <v>32909</v>
      </c>
      <c r="B3619" t="s">
        <v>32910</v>
      </c>
    </row>
    <row r="3620" spans="1:2" x14ac:dyDescent="0.3">
      <c r="A3620" t="s">
        <v>28474</v>
      </c>
      <c r="B3620" t="s">
        <v>32911</v>
      </c>
    </row>
    <row r="3621" spans="1:2" x14ac:dyDescent="0.3">
      <c r="A3621" t="s">
        <v>28480</v>
      </c>
      <c r="B3621" t="s">
        <v>32911</v>
      </c>
    </row>
    <row r="3622" spans="1:2" x14ac:dyDescent="0.3">
      <c r="A3622" t="s">
        <v>28552</v>
      </c>
      <c r="B3622" t="s">
        <v>32912</v>
      </c>
    </row>
    <row r="3623" spans="1:2" x14ac:dyDescent="0.3">
      <c r="A3623" t="s">
        <v>28556</v>
      </c>
      <c r="B3623" t="s">
        <v>31735</v>
      </c>
    </row>
    <row r="3624" spans="1:2" x14ac:dyDescent="0.3">
      <c r="A3624" t="s">
        <v>28572</v>
      </c>
      <c r="B3624" t="s">
        <v>32913</v>
      </c>
    </row>
    <row r="3625" spans="1:2" x14ac:dyDescent="0.3">
      <c r="A3625" t="s">
        <v>28576</v>
      </c>
      <c r="B3625" t="s">
        <v>31735</v>
      </c>
    </row>
    <row r="3626" spans="1:2" x14ac:dyDescent="0.3">
      <c r="A3626" t="s">
        <v>28593</v>
      </c>
      <c r="B3626" t="s">
        <v>31735</v>
      </c>
    </row>
    <row r="3627" spans="1:2" x14ac:dyDescent="0.3">
      <c r="A3627" t="s">
        <v>28775</v>
      </c>
      <c r="B3627" t="s">
        <v>32914</v>
      </c>
    </row>
    <row r="3628" spans="1:2" x14ac:dyDescent="0.3">
      <c r="A3628" t="s">
        <v>28783</v>
      </c>
      <c r="B3628" t="s">
        <v>32915</v>
      </c>
    </row>
    <row r="3629" spans="1:2" x14ac:dyDescent="0.3">
      <c r="A3629" t="s">
        <v>28785</v>
      </c>
      <c r="B3629" t="s">
        <v>32916</v>
      </c>
    </row>
    <row r="3630" spans="1:2" x14ac:dyDescent="0.3">
      <c r="A3630" t="s">
        <v>28786</v>
      </c>
      <c r="B3630" t="s">
        <v>32917</v>
      </c>
    </row>
    <row r="3631" spans="1:2" x14ac:dyDescent="0.3">
      <c r="A3631" t="s">
        <v>28792</v>
      </c>
      <c r="B3631" t="s">
        <v>32918</v>
      </c>
    </row>
    <row r="3632" spans="1:2" x14ac:dyDescent="0.3">
      <c r="A3632" t="s">
        <v>28794</v>
      </c>
      <c r="B3632" t="s">
        <v>32919</v>
      </c>
    </row>
    <row r="3633" spans="1:2" x14ac:dyDescent="0.3">
      <c r="A3633" t="s">
        <v>28796</v>
      </c>
      <c r="B3633" t="s">
        <v>32919</v>
      </c>
    </row>
    <row r="3634" spans="1:2" x14ac:dyDescent="0.3">
      <c r="A3634" t="s">
        <v>28798</v>
      </c>
      <c r="B3634" t="s">
        <v>32919</v>
      </c>
    </row>
    <row r="3635" spans="1:2" x14ac:dyDescent="0.3">
      <c r="A3635" t="s">
        <v>28800</v>
      </c>
      <c r="B3635" t="s">
        <v>32920</v>
      </c>
    </row>
    <row r="3636" spans="1:2" x14ac:dyDescent="0.3">
      <c r="A3636" t="s">
        <v>28802</v>
      </c>
      <c r="B3636" t="s">
        <v>32921</v>
      </c>
    </row>
    <row r="3637" spans="1:2" x14ac:dyDescent="0.3">
      <c r="A3637" t="s">
        <v>28851</v>
      </c>
      <c r="B3637" t="s">
        <v>32922</v>
      </c>
    </row>
    <row r="3638" spans="1:2" x14ac:dyDescent="0.3">
      <c r="A3638" t="s">
        <v>28853</v>
      </c>
      <c r="B3638" t="s">
        <v>32923</v>
      </c>
    </row>
    <row r="3639" spans="1:2" x14ac:dyDescent="0.3">
      <c r="A3639" t="s">
        <v>28855</v>
      </c>
      <c r="B3639" t="s">
        <v>32923</v>
      </c>
    </row>
    <row r="3640" spans="1:2" x14ac:dyDescent="0.3">
      <c r="A3640" t="s">
        <v>28857</v>
      </c>
      <c r="B3640" t="s">
        <v>32923</v>
      </c>
    </row>
    <row r="3641" spans="1:2" x14ac:dyDescent="0.3">
      <c r="A3641" t="s">
        <v>28858</v>
      </c>
      <c r="B3641" t="s">
        <v>32923</v>
      </c>
    </row>
    <row r="3642" spans="1:2" x14ac:dyDescent="0.3">
      <c r="A3642" t="s">
        <v>28860</v>
      </c>
      <c r="B3642" t="s">
        <v>32923</v>
      </c>
    </row>
    <row r="3643" spans="1:2" x14ac:dyDescent="0.3">
      <c r="A3643" t="s">
        <v>28862</v>
      </c>
      <c r="B3643" t="s">
        <v>32924</v>
      </c>
    </row>
    <row r="3644" spans="1:2" x14ac:dyDescent="0.3">
      <c r="A3644" t="s">
        <v>28878</v>
      </c>
      <c r="B3644" t="s">
        <v>32923</v>
      </c>
    </row>
    <row r="3645" spans="1:2" x14ac:dyDescent="0.3">
      <c r="A3645" t="s">
        <v>28880</v>
      </c>
      <c r="B3645" t="s">
        <v>32925</v>
      </c>
    </row>
    <row r="3646" spans="1:2" x14ac:dyDescent="0.3">
      <c r="A3646" t="s">
        <v>28896</v>
      </c>
      <c r="B3646" t="s">
        <v>32923</v>
      </c>
    </row>
    <row r="3647" spans="1:2" x14ac:dyDescent="0.3">
      <c r="A3647" t="s">
        <v>28898</v>
      </c>
      <c r="B3647" t="s">
        <v>32923</v>
      </c>
    </row>
    <row r="3648" spans="1:2" x14ac:dyDescent="0.3">
      <c r="A3648" t="s">
        <v>28904</v>
      </c>
      <c r="B3648" t="s">
        <v>32926</v>
      </c>
    </row>
    <row r="3649" spans="1:2" x14ac:dyDescent="0.3">
      <c r="A3649" t="s">
        <v>28908</v>
      </c>
      <c r="B3649" t="s">
        <v>32926</v>
      </c>
    </row>
    <row r="3650" spans="1:2" x14ac:dyDescent="0.3">
      <c r="A3650" t="s">
        <v>28910</v>
      </c>
      <c r="B3650" t="s">
        <v>32927</v>
      </c>
    </row>
    <row r="3651" spans="1:2" x14ac:dyDescent="0.3">
      <c r="A3651" t="s">
        <v>28922</v>
      </c>
      <c r="B3651" t="s">
        <v>32928</v>
      </c>
    </row>
    <row r="3652" spans="1:2" x14ac:dyDescent="0.3">
      <c r="A3652" t="s">
        <v>28924</v>
      </c>
      <c r="B3652" t="s">
        <v>32929</v>
      </c>
    </row>
    <row r="3653" spans="1:2" x14ac:dyDescent="0.3">
      <c r="A3653" t="s">
        <v>28926</v>
      </c>
      <c r="B3653" t="s">
        <v>32930</v>
      </c>
    </row>
    <row r="3654" spans="1:2" x14ac:dyDescent="0.3">
      <c r="A3654" t="s">
        <v>28928</v>
      </c>
      <c r="B3654" t="s">
        <v>32931</v>
      </c>
    </row>
    <row r="3655" spans="1:2" x14ac:dyDescent="0.3">
      <c r="A3655" t="s">
        <v>28932</v>
      </c>
      <c r="B3655" t="s">
        <v>32932</v>
      </c>
    </row>
    <row r="3656" spans="1:2" x14ac:dyDescent="0.3">
      <c r="A3656" t="s">
        <v>28942</v>
      </c>
      <c r="B3656" t="s">
        <v>32933</v>
      </c>
    </row>
    <row r="3657" spans="1:2" x14ac:dyDescent="0.3">
      <c r="A3657" t="s">
        <v>28946</v>
      </c>
      <c r="B3657" t="s">
        <v>32933</v>
      </c>
    </row>
    <row r="3658" spans="1:2" x14ac:dyDescent="0.3">
      <c r="A3658" t="s">
        <v>28948</v>
      </c>
      <c r="B3658" t="s">
        <v>32934</v>
      </c>
    </row>
    <row r="3659" spans="1:2" x14ac:dyDescent="0.3">
      <c r="A3659" t="s">
        <v>28950</v>
      </c>
      <c r="B3659" t="s">
        <v>32935</v>
      </c>
    </row>
    <row r="3660" spans="1:2" x14ac:dyDescent="0.3">
      <c r="A3660" t="s">
        <v>28952</v>
      </c>
      <c r="B3660" t="s">
        <v>32936</v>
      </c>
    </row>
    <row r="3661" spans="1:2" x14ac:dyDescent="0.3">
      <c r="A3661" t="s">
        <v>28954</v>
      </c>
      <c r="B3661" t="s">
        <v>32937</v>
      </c>
    </row>
    <row r="3662" spans="1:2" x14ac:dyDescent="0.3">
      <c r="A3662" t="s">
        <v>28956</v>
      </c>
      <c r="B3662" t="s">
        <v>32938</v>
      </c>
    </row>
    <row r="3663" spans="1:2" x14ac:dyDescent="0.3">
      <c r="A3663" t="s">
        <v>28968</v>
      </c>
      <c r="B3663" t="s">
        <v>32934</v>
      </c>
    </row>
    <row r="3664" spans="1:2" x14ac:dyDescent="0.3">
      <c r="A3664" t="s">
        <v>28988</v>
      </c>
      <c r="B3664" t="s">
        <v>32939</v>
      </c>
    </row>
    <row r="3665" spans="1:2" x14ac:dyDescent="0.3">
      <c r="A3665" t="s">
        <v>28990</v>
      </c>
      <c r="B3665" t="s">
        <v>32940</v>
      </c>
    </row>
    <row r="3666" spans="1:2" x14ac:dyDescent="0.3">
      <c r="A3666" t="s">
        <v>28992</v>
      </c>
      <c r="B3666" t="s">
        <v>32939</v>
      </c>
    </row>
    <row r="3667" spans="1:2" x14ac:dyDescent="0.3">
      <c r="A3667" t="s">
        <v>28994</v>
      </c>
      <c r="B3667" t="s">
        <v>32940</v>
      </c>
    </row>
    <row r="3668" spans="1:2" x14ac:dyDescent="0.3">
      <c r="A3668" t="s">
        <v>28996</v>
      </c>
      <c r="B3668" t="s">
        <v>32941</v>
      </c>
    </row>
    <row r="3669" spans="1:2" x14ac:dyDescent="0.3">
      <c r="A3669" t="s">
        <v>28998</v>
      </c>
      <c r="B3669" t="s">
        <v>32942</v>
      </c>
    </row>
    <row r="3670" spans="1:2" x14ac:dyDescent="0.3">
      <c r="A3670" t="s">
        <v>29000</v>
      </c>
      <c r="B3670" t="s">
        <v>32941</v>
      </c>
    </row>
    <row r="3671" spans="1:2" x14ac:dyDescent="0.3">
      <c r="A3671" t="s">
        <v>29002</v>
      </c>
      <c r="B3671" t="s">
        <v>32942</v>
      </c>
    </row>
    <row r="3672" spans="1:2" x14ac:dyDescent="0.3">
      <c r="A3672" t="s">
        <v>29003</v>
      </c>
      <c r="B3672" t="s">
        <v>32943</v>
      </c>
    </row>
    <row r="3673" spans="1:2" x14ac:dyDescent="0.3">
      <c r="A3673" t="s">
        <v>29005</v>
      </c>
      <c r="B3673" t="s">
        <v>32944</v>
      </c>
    </row>
    <row r="3674" spans="1:2" x14ac:dyDescent="0.3">
      <c r="A3674" t="s">
        <v>29007</v>
      </c>
      <c r="B3674" t="s">
        <v>32945</v>
      </c>
    </row>
    <row r="3675" spans="1:2" x14ac:dyDescent="0.3">
      <c r="A3675" t="s">
        <v>29009</v>
      </c>
      <c r="B3675" t="s">
        <v>32946</v>
      </c>
    </row>
    <row r="3676" spans="1:2" x14ac:dyDescent="0.3">
      <c r="A3676" t="s">
        <v>29011</v>
      </c>
      <c r="B3676" t="s">
        <v>32947</v>
      </c>
    </row>
    <row r="3677" spans="1:2" x14ac:dyDescent="0.3">
      <c r="A3677" t="s">
        <v>747</v>
      </c>
      <c r="B3677" t="s">
        <v>746</v>
      </c>
    </row>
    <row r="3678" spans="1:2" x14ac:dyDescent="0.3">
      <c r="A3678" t="s">
        <v>29014</v>
      </c>
      <c r="B3678" t="s">
        <v>32948</v>
      </c>
    </row>
    <row r="3679" spans="1:2" x14ac:dyDescent="0.3">
      <c r="A3679" t="s">
        <v>29016</v>
      </c>
      <c r="B3679" t="s">
        <v>32949</v>
      </c>
    </row>
    <row r="3680" spans="1:2" x14ac:dyDescent="0.3">
      <c r="A3680" t="s">
        <v>29024</v>
      </c>
      <c r="B3680" t="s">
        <v>32054</v>
      </c>
    </row>
    <row r="3681" spans="1:2" x14ac:dyDescent="0.3">
      <c r="A3681" t="s">
        <v>29030</v>
      </c>
      <c r="B3681" t="s">
        <v>32950</v>
      </c>
    </row>
    <row r="3682" spans="1:2" x14ac:dyDescent="0.3">
      <c r="A3682" t="s">
        <v>29031</v>
      </c>
      <c r="B3682" t="s">
        <v>32951</v>
      </c>
    </row>
    <row r="3683" spans="1:2" x14ac:dyDescent="0.3">
      <c r="A3683" t="s">
        <v>29035</v>
      </c>
      <c r="B3683" t="s">
        <v>32952</v>
      </c>
    </row>
    <row r="3684" spans="1:2" x14ac:dyDescent="0.3">
      <c r="A3684" t="s">
        <v>29039</v>
      </c>
      <c r="B3684" t="s">
        <v>32953</v>
      </c>
    </row>
    <row r="3685" spans="1:2" x14ac:dyDescent="0.3">
      <c r="A3685" t="s">
        <v>29042</v>
      </c>
      <c r="B3685" t="s">
        <v>32953</v>
      </c>
    </row>
    <row r="3686" spans="1:2" x14ac:dyDescent="0.3">
      <c r="A3686" t="s">
        <v>144</v>
      </c>
      <c r="B3686" t="s">
        <v>32954</v>
      </c>
    </row>
    <row r="3687" spans="1:2" x14ac:dyDescent="0.3">
      <c r="A3687" t="s">
        <v>242</v>
      </c>
      <c r="B3687" t="s">
        <v>32954</v>
      </c>
    </row>
    <row r="3688" spans="1:2" x14ac:dyDescent="0.3">
      <c r="A3688" t="s">
        <v>29050</v>
      </c>
      <c r="B3688" t="s">
        <v>32954</v>
      </c>
    </row>
    <row r="3689" spans="1:2" x14ac:dyDescent="0.3">
      <c r="A3689" t="s">
        <v>29052</v>
      </c>
      <c r="B3689" t="s">
        <v>32955</v>
      </c>
    </row>
    <row r="3690" spans="1:2" x14ac:dyDescent="0.3">
      <c r="A3690" t="s">
        <v>29054</v>
      </c>
      <c r="B3690" t="s">
        <v>32955</v>
      </c>
    </row>
    <row r="3691" spans="1:2" x14ac:dyDescent="0.3">
      <c r="A3691" t="s">
        <v>516</v>
      </c>
      <c r="B3691" t="s">
        <v>32955</v>
      </c>
    </row>
    <row r="3692" spans="1:2" x14ac:dyDescent="0.3">
      <c r="A3692" t="s">
        <v>29055</v>
      </c>
      <c r="B3692" t="s">
        <v>32955</v>
      </c>
    </row>
    <row r="3693" spans="1:2" x14ac:dyDescent="0.3">
      <c r="A3693" t="s">
        <v>29066</v>
      </c>
      <c r="B3693" t="s">
        <v>32954</v>
      </c>
    </row>
    <row r="3694" spans="1:2" x14ac:dyDescent="0.3">
      <c r="A3694" t="s">
        <v>29068</v>
      </c>
      <c r="B3694" t="s">
        <v>32954</v>
      </c>
    </row>
    <row r="3695" spans="1:2" x14ac:dyDescent="0.3">
      <c r="A3695" t="s">
        <v>755</v>
      </c>
      <c r="B3695" t="s">
        <v>32956</v>
      </c>
    </row>
    <row r="3696" spans="1:2" x14ac:dyDescent="0.3">
      <c r="A3696" t="s">
        <v>29076</v>
      </c>
      <c r="B3696" t="s">
        <v>32956</v>
      </c>
    </row>
    <row r="3697" spans="1:2" x14ac:dyDescent="0.3">
      <c r="A3697" t="s">
        <v>29077</v>
      </c>
      <c r="B3697" t="s">
        <v>32956</v>
      </c>
    </row>
    <row r="3698" spans="1:2" x14ac:dyDescent="0.3">
      <c r="A3698" t="s">
        <v>29094</v>
      </c>
      <c r="B3698" t="s">
        <v>32957</v>
      </c>
    </row>
    <row r="3699" spans="1:2" x14ac:dyDescent="0.3">
      <c r="A3699" t="s">
        <v>29099</v>
      </c>
      <c r="B3699" t="s">
        <v>32954</v>
      </c>
    </row>
    <row r="3700" spans="1:2" x14ac:dyDescent="0.3">
      <c r="A3700" t="s">
        <v>29171</v>
      </c>
      <c r="B3700" t="s">
        <v>32958</v>
      </c>
    </row>
    <row r="3701" spans="1:2" x14ac:dyDescent="0.3">
      <c r="A3701" t="s">
        <v>29175</v>
      </c>
      <c r="B3701" t="s">
        <v>32958</v>
      </c>
    </row>
    <row r="3702" spans="1:2" x14ac:dyDescent="0.3">
      <c r="A3702" t="s">
        <v>758</v>
      </c>
      <c r="B3702" t="s">
        <v>32958</v>
      </c>
    </row>
    <row r="3703" spans="1:2" x14ac:dyDescent="0.3">
      <c r="A3703" t="s">
        <v>29181</v>
      </c>
      <c r="B3703" t="s">
        <v>32958</v>
      </c>
    </row>
    <row r="3704" spans="1:2" x14ac:dyDescent="0.3">
      <c r="A3704" t="s">
        <v>29185</v>
      </c>
      <c r="B3704" t="s">
        <v>32958</v>
      </c>
    </row>
    <row r="3705" spans="1:2" x14ac:dyDescent="0.3">
      <c r="A3705" t="s">
        <v>29189</v>
      </c>
      <c r="B3705" t="s">
        <v>32958</v>
      </c>
    </row>
    <row r="3706" spans="1:2" x14ac:dyDescent="0.3">
      <c r="A3706" t="s">
        <v>29197</v>
      </c>
      <c r="B3706" t="s">
        <v>32958</v>
      </c>
    </row>
    <row r="3707" spans="1:2" x14ac:dyDescent="0.3">
      <c r="A3707" t="s">
        <v>29208</v>
      </c>
      <c r="B3707" t="s">
        <v>32959</v>
      </c>
    </row>
    <row r="3708" spans="1:2" x14ac:dyDescent="0.3">
      <c r="A3708" t="s">
        <v>29212</v>
      </c>
      <c r="B3708" t="s">
        <v>32959</v>
      </c>
    </row>
    <row r="3709" spans="1:2" x14ac:dyDescent="0.3">
      <c r="A3709" t="s">
        <v>29215</v>
      </c>
      <c r="B3709" t="s">
        <v>32959</v>
      </c>
    </row>
    <row r="3710" spans="1:2" x14ac:dyDescent="0.3">
      <c r="A3710" t="s">
        <v>29219</v>
      </c>
      <c r="B3710" t="s">
        <v>32960</v>
      </c>
    </row>
    <row r="3711" spans="1:2" x14ac:dyDescent="0.3">
      <c r="A3711" t="s">
        <v>29223</v>
      </c>
      <c r="B3711" t="s">
        <v>32960</v>
      </c>
    </row>
    <row r="3712" spans="1:2" x14ac:dyDescent="0.3">
      <c r="A3712" t="s">
        <v>29227</v>
      </c>
      <c r="B3712" t="s">
        <v>32961</v>
      </c>
    </row>
    <row r="3713" spans="1:2" x14ac:dyDescent="0.3">
      <c r="A3713" t="s">
        <v>29232</v>
      </c>
      <c r="B3713" t="s">
        <v>32962</v>
      </c>
    </row>
    <row r="3714" spans="1:2" x14ac:dyDescent="0.3">
      <c r="A3714" t="s">
        <v>146</v>
      </c>
      <c r="B3714" t="s">
        <v>32962</v>
      </c>
    </row>
    <row r="3715" spans="1:2" x14ac:dyDescent="0.3">
      <c r="A3715" t="s">
        <v>29239</v>
      </c>
      <c r="B3715" t="s">
        <v>32962</v>
      </c>
    </row>
    <row r="3716" spans="1:2" x14ac:dyDescent="0.3">
      <c r="A3716" t="s">
        <v>29243</v>
      </c>
      <c r="B3716" t="s">
        <v>32962</v>
      </c>
    </row>
    <row r="3717" spans="1:2" x14ac:dyDescent="0.3">
      <c r="A3717" t="s">
        <v>29247</v>
      </c>
      <c r="B3717" t="s">
        <v>32962</v>
      </c>
    </row>
    <row r="3718" spans="1:2" x14ac:dyDescent="0.3">
      <c r="A3718" t="s">
        <v>29251</v>
      </c>
      <c r="B3718" t="s">
        <v>32962</v>
      </c>
    </row>
    <row r="3719" spans="1:2" x14ac:dyDescent="0.3">
      <c r="A3719" t="s">
        <v>29255</v>
      </c>
      <c r="B3719" t="s">
        <v>32962</v>
      </c>
    </row>
    <row r="3720" spans="1:2" x14ac:dyDescent="0.3">
      <c r="A3720" t="s">
        <v>29259</v>
      </c>
      <c r="B3720" t="s">
        <v>32962</v>
      </c>
    </row>
    <row r="3721" spans="1:2" x14ac:dyDescent="0.3">
      <c r="A3721" t="s">
        <v>29263</v>
      </c>
      <c r="B3721" t="s">
        <v>32962</v>
      </c>
    </row>
    <row r="3722" spans="1:2" x14ac:dyDescent="0.3">
      <c r="A3722" t="s">
        <v>29267</v>
      </c>
      <c r="B3722" t="s">
        <v>32962</v>
      </c>
    </row>
    <row r="3723" spans="1:2" x14ac:dyDescent="0.3">
      <c r="A3723" t="s">
        <v>29271</v>
      </c>
      <c r="B3723" t="s">
        <v>32962</v>
      </c>
    </row>
    <row r="3724" spans="1:2" x14ac:dyDescent="0.3">
      <c r="A3724" t="s">
        <v>29274</v>
      </c>
      <c r="B3724" t="s">
        <v>32962</v>
      </c>
    </row>
    <row r="3725" spans="1:2" x14ac:dyDescent="0.3">
      <c r="A3725" t="s">
        <v>29276</v>
      </c>
      <c r="B3725" t="s">
        <v>32963</v>
      </c>
    </row>
    <row r="3726" spans="1:2" x14ac:dyDescent="0.3">
      <c r="A3726" t="s">
        <v>29282</v>
      </c>
      <c r="B3726" t="s">
        <v>32964</v>
      </c>
    </row>
    <row r="3727" spans="1:2" x14ac:dyDescent="0.3">
      <c r="A3727" t="s">
        <v>29284</v>
      </c>
      <c r="B3727" t="s">
        <v>32965</v>
      </c>
    </row>
    <row r="3728" spans="1:2" x14ac:dyDescent="0.3">
      <c r="A3728" t="s">
        <v>29314</v>
      </c>
      <c r="B3728" t="s">
        <v>32966</v>
      </c>
    </row>
    <row r="3729" spans="1:2" x14ac:dyDescent="0.3">
      <c r="A3729" t="s">
        <v>29316</v>
      </c>
      <c r="B3729" t="s">
        <v>32966</v>
      </c>
    </row>
    <row r="3730" spans="1:2" x14ac:dyDescent="0.3">
      <c r="A3730" t="s">
        <v>29318</v>
      </c>
      <c r="B3730" t="s">
        <v>32966</v>
      </c>
    </row>
    <row r="3731" spans="1:2" x14ac:dyDescent="0.3">
      <c r="A3731" t="s">
        <v>29320</v>
      </c>
      <c r="B3731" t="s">
        <v>32966</v>
      </c>
    </row>
    <row r="3732" spans="1:2" x14ac:dyDescent="0.3">
      <c r="A3732" t="s">
        <v>29322</v>
      </c>
      <c r="B3732" t="s">
        <v>32967</v>
      </c>
    </row>
    <row r="3733" spans="1:2" x14ac:dyDescent="0.3">
      <c r="A3733" t="s">
        <v>29326</v>
      </c>
      <c r="B3733" t="s">
        <v>32968</v>
      </c>
    </row>
    <row r="3734" spans="1:2" x14ac:dyDescent="0.3">
      <c r="A3734" t="s">
        <v>29329</v>
      </c>
      <c r="B3734" t="s">
        <v>32969</v>
      </c>
    </row>
    <row r="3735" spans="1:2" x14ac:dyDescent="0.3">
      <c r="A3735" t="s">
        <v>29343</v>
      </c>
      <c r="B3735" t="s">
        <v>32970</v>
      </c>
    </row>
    <row r="3736" spans="1:2" x14ac:dyDescent="0.3">
      <c r="A3736" t="s">
        <v>29351</v>
      </c>
      <c r="B3736" t="s">
        <v>32970</v>
      </c>
    </row>
    <row r="3737" spans="1:2" x14ac:dyDescent="0.3">
      <c r="A3737" t="s">
        <v>29355</v>
      </c>
      <c r="B3737" t="s">
        <v>32970</v>
      </c>
    </row>
    <row r="3738" spans="1:2" x14ac:dyDescent="0.3">
      <c r="A3738" t="s">
        <v>29363</v>
      </c>
      <c r="B3738" t="s">
        <v>32970</v>
      </c>
    </row>
    <row r="3739" spans="1:2" x14ac:dyDescent="0.3">
      <c r="A3739" t="s">
        <v>29367</v>
      </c>
      <c r="B3739" t="s">
        <v>32971</v>
      </c>
    </row>
    <row r="3740" spans="1:2" x14ac:dyDescent="0.3">
      <c r="A3740" t="s">
        <v>29376</v>
      </c>
      <c r="B3740" t="s">
        <v>32972</v>
      </c>
    </row>
    <row r="3741" spans="1:2" x14ac:dyDescent="0.3">
      <c r="A3741" t="s">
        <v>29384</v>
      </c>
      <c r="B3741" t="s">
        <v>32973</v>
      </c>
    </row>
    <row r="3742" spans="1:2" x14ac:dyDescent="0.3">
      <c r="A3742" t="s">
        <v>29387</v>
      </c>
      <c r="B3742" t="s">
        <v>32973</v>
      </c>
    </row>
    <row r="3743" spans="1:2" x14ac:dyDescent="0.3">
      <c r="A3743" t="s">
        <v>29393</v>
      </c>
      <c r="B3743" t="s">
        <v>32974</v>
      </c>
    </row>
    <row r="3744" spans="1:2" x14ac:dyDescent="0.3">
      <c r="A3744" t="s">
        <v>29409</v>
      </c>
      <c r="B3744" t="s">
        <v>32975</v>
      </c>
    </row>
    <row r="3745" spans="1:2" x14ac:dyDescent="0.3">
      <c r="A3745" t="s">
        <v>29412</v>
      </c>
      <c r="B3745" t="s">
        <v>32975</v>
      </c>
    </row>
    <row r="3746" spans="1:2" x14ac:dyDescent="0.3">
      <c r="A3746" t="s">
        <v>29415</v>
      </c>
      <c r="B3746" t="s">
        <v>32975</v>
      </c>
    </row>
    <row r="3747" spans="1:2" x14ac:dyDescent="0.3">
      <c r="A3747" t="s">
        <v>29418</v>
      </c>
      <c r="B3747" t="s">
        <v>32976</v>
      </c>
    </row>
    <row r="3748" spans="1:2" x14ac:dyDescent="0.3">
      <c r="A3748" t="s">
        <v>29419</v>
      </c>
      <c r="B3748" t="s">
        <v>32976</v>
      </c>
    </row>
    <row r="3749" spans="1:2" x14ac:dyDescent="0.3">
      <c r="A3749" t="s">
        <v>29421</v>
      </c>
      <c r="B3749" t="s">
        <v>32976</v>
      </c>
    </row>
    <row r="3750" spans="1:2" x14ac:dyDescent="0.3">
      <c r="A3750" t="s">
        <v>29423</v>
      </c>
      <c r="B3750" t="s">
        <v>32977</v>
      </c>
    </row>
    <row r="3751" spans="1:2" x14ac:dyDescent="0.3">
      <c r="A3751" t="s">
        <v>29425</v>
      </c>
      <c r="B3751" t="s">
        <v>32976</v>
      </c>
    </row>
    <row r="3752" spans="1:2" x14ac:dyDescent="0.3">
      <c r="A3752" t="s">
        <v>29427</v>
      </c>
      <c r="B3752" t="s">
        <v>32976</v>
      </c>
    </row>
    <row r="3753" spans="1:2" x14ac:dyDescent="0.3">
      <c r="A3753" t="s">
        <v>29429</v>
      </c>
      <c r="B3753" t="s">
        <v>32978</v>
      </c>
    </row>
    <row r="3754" spans="1:2" x14ac:dyDescent="0.3">
      <c r="A3754" t="s">
        <v>29433</v>
      </c>
      <c r="B3754" t="s">
        <v>32979</v>
      </c>
    </row>
    <row r="3755" spans="1:2" x14ac:dyDescent="0.3">
      <c r="A3755" t="s">
        <v>29453</v>
      </c>
      <c r="B3755" t="s">
        <v>32980</v>
      </c>
    </row>
    <row r="3756" spans="1:2" x14ac:dyDescent="0.3">
      <c r="A3756" t="s">
        <v>29469</v>
      </c>
      <c r="B3756" t="s">
        <v>32981</v>
      </c>
    </row>
    <row r="3757" spans="1:2" x14ac:dyDescent="0.3">
      <c r="A3757" t="s">
        <v>29471</v>
      </c>
      <c r="B3757" t="s">
        <v>32981</v>
      </c>
    </row>
    <row r="3758" spans="1:2" x14ac:dyDescent="0.3">
      <c r="A3758" t="s">
        <v>29473</v>
      </c>
      <c r="B3758" t="s">
        <v>32982</v>
      </c>
    </row>
    <row r="3759" spans="1:2" x14ac:dyDescent="0.3">
      <c r="A3759" t="s">
        <v>763</v>
      </c>
      <c r="B3759" t="s">
        <v>32983</v>
      </c>
    </row>
    <row r="3760" spans="1:2" x14ac:dyDescent="0.3">
      <c r="A3760" t="s">
        <v>29480</v>
      </c>
      <c r="B3760" t="s">
        <v>32983</v>
      </c>
    </row>
    <row r="3761" spans="1:2" x14ac:dyDescent="0.3">
      <c r="A3761" t="s">
        <v>29484</v>
      </c>
      <c r="B3761" t="s">
        <v>32984</v>
      </c>
    </row>
    <row r="3762" spans="1:2" x14ac:dyDescent="0.3">
      <c r="A3762" t="s">
        <v>29488</v>
      </c>
      <c r="B3762" t="s">
        <v>32984</v>
      </c>
    </row>
    <row r="3763" spans="1:2" x14ac:dyDescent="0.3">
      <c r="A3763" t="s">
        <v>29508</v>
      </c>
      <c r="B3763" t="s">
        <v>32985</v>
      </c>
    </row>
    <row r="3764" spans="1:2" x14ac:dyDescent="0.3">
      <c r="A3764" t="s">
        <v>29512</v>
      </c>
      <c r="B3764" t="s">
        <v>32985</v>
      </c>
    </row>
    <row r="3765" spans="1:2" x14ac:dyDescent="0.3">
      <c r="A3765" t="s">
        <v>29516</v>
      </c>
      <c r="B3765" t="s">
        <v>32985</v>
      </c>
    </row>
    <row r="3766" spans="1:2" x14ac:dyDescent="0.3">
      <c r="A3766" t="s">
        <v>765</v>
      </c>
      <c r="B3766" t="s">
        <v>32986</v>
      </c>
    </row>
    <row r="3767" spans="1:2" x14ac:dyDescent="0.3">
      <c r="A3767" t="s">
        <v>767</v>
      </c>
      <c r="B3767" t="s">
        <v>32986</v>
      </c>
    </row>
    <row r="3768" spans="1:2" x14ac:dyDescent="0.3">
      <c r="A3768" t="s">
        <v>29525</v>
      </c>
      <c r="B3768" t="s">
        <v>32987</v>
      </c>
    </row>
    <row r="3769" spans="1:2" x14ac:dyDescent="0.3">
      <c r="A3769" t="s">
        <v>29529</v>
      </c>
      <c r="B3769" t="s">
        <v>32987</v>
      </c>
    </row>
    <row r="3770" spans="1:2" x14ac:dyDescent="0.3">
      <c r="A3770" t="s">
        <v>32988</v>
      </c>
      <c r="B3770" t="s">
        <v>32985</v>
      </c>
    </row>
    <row r="3771" spans="1:2" x14ac:dyDescent="0.3">
      <c r="A3771" t="s">
        <v>769</v>
      </c>
      <c r="B3771" t="s">
        <v>32989</v>
      </c>
    </row>
    <row r="3772" spans="1:2" x14ac:dyDescent="0.3">
      <c r="A3772" t="s">
        <v>450</v>
      </c>
      <c r="B3772" t="s">
        <v>32989</v>
      </c>
    </row>
    <row r="3773" spans="1:2" x14ac:dyDescent="0.3">
      <c r="A3773" t="s">
        <v>772</v>
      </c>
      <c r="B3773" t="s">
        <v>32990</v>
      </c>
    </row>
    <row r="3774" spans="1:2" x14ac:dyDescent="0.3">
      <c r="A3774" t="s">
        <v>29540</v>
      </c>
      <c r="B3774" t="s">
        <v>32990</v>
      </c>
    </row>
    <row r="3775" spans="1:2" x14ac:dyDescent="0.3">
      <c r="A3775" t="s">
        <v>29543</v>
      </c>
      <c r="B3775" t="s">
        <v>32991</v>
      </c>
    </row>
    <row r="3776" spans="1:2" x14ac:dyDescent="0.3">
      <c r="A3776" t="s">
        <v>29546</v>
      </c>
      <c r="B3776" t="s">
        <v>32991</v>
      </c>
    </row>
    <row r="3777" spans="1:2" x14ac:dyDescent="0.3">
      <c r="A3777" t="s">
        <v>29564</v>
      </c>
      <c r="B3777" t="s">
        <v>32992</v>
      </c>
    </row>
    <row r="3778" spans="1:2" x14ac:dyDescent="0.3">
      <c r="A3778" t="s">
        <v>29570</v>
      </c>
      <c r="B3778" t="s">
        <v>32993</v>
      </c>
    </row>
    <row r="3779" spans="1:2" x14ac:dyDescent="0.3">
      <c r="A3779" t="s">
        <v>29572</v>
      </c>
      <c r="B3779" t="s">
        <v>32994</v>
      </c>
    </row>
    <row r="3780" spans="1:2" x14ac:dyDescent="0.3">
      <c r="A3780" t="s">
        <v>29578</v>
      </c>
      <c r="B3780" t="s">
        <v>32995</v>
      </c>
    </row>
    <row r="3781" spans="1:2" x14ac:dyDescent="0.3">
      <c r="A3781" t="s">
        <v>29588</v>
      </c>
      <c r="B3781" t="s">
        <v>32995</v>
      </c>
    </row>
    <row r="3782" spans="1:2" x14ac:dyDescent="0.3">
      <c r="A3782" t="s">
        <v>29591</v>
      </c>
      <c r="B3782" t="s">
        <v>32996</v>
      </c>
    </row>
    <row r="3783" spans="1:2" x14ac:dyDescent="0.3">
      <c r="A3783" t="s">
        <v>775</v>
      </c>
      <c r="B3783" t="s">
        <v>32995</v>
      </c>
    </row>
    <row r="3784" spans="1:2" x14ac:dyDescent="0.3">
      <c r="A3784" t="s">
        <v>29596</v>
      </c>
      <c r="B3784" t="s">
        <v>32995</v>
      </c>
    </row>
    <row r="3785" spans="1:2" x14ac:dyDescent="0.3">
      <c r="A3785" t="s">
        <v>29599</v>
      </c>
      <c r="B3785" t="s">
        <v>32995</v>
      </c>
    </row>
    <row r="3786" spans="1:2" x14ac:dyDescent="0.3">
      <c r="A3786" t="s">
        <v>29603</v>
      </c>
      <c r="B3786" t="s">
        <v>32997</v>
      </c>
    </row>
    <row r="3787" spans="1:2" x14ac:dyDescent="0.3">
      <c r="A3787" t="s">
        <v>29631</v>
      </c>
      <c r="B3787" t="s">
        <v>32998</v>
      </c>
    </row>
    <row r="3788" spans="1:2" x14ac:dyDescent="0.3">
      <c r="A3788" t="s">
        <v>32999</v>
      </c>
      <c r="B3788" t="s">
        <v>33000</v>
      </c>
    </row>
    <row r="3789" spans="1:2" x14ac:dyDescent="0.3">
      <c r="A3789" t="s">
        <v>29640</v>
      </c>
      <c r="B3789" t="s">
        <v>33000</v>
      </c>
    </row>
    <row r="3790" spans="1:2" x14ac:dyDescent="0.3">
      <c r="A3790" t="s">
        <v>780</v>
      </c>
      <c r="B3790" t="s">
        <v>33001</v>
      </c>
    </row>
    <row r="3791" spans="1:2" x14ac:dyDescent="0.3">
      <c r="A3791" t="s">
        <v>29645</v>
      </c>
      <c r="B3791" t="s">
        <v>33002</v>
      </c>
    </row>
    <row r="3792" spans="1:2" x14ac:dyDescent="0.3">
      <c r="A3792" t="s">
        <v>29647</v>
      </c>
      <c r="B3792" t="s">
        <v>33003</v>
      </c>
    </row>
    <row r="3793" spans="1:2" x14ac:dyDescent="0.3">
      <c r="A3793" t="s">
        <v>29649</v>
      </c>
      <c r="B3793" t="s">
        <v>33004</v>
      </c>
    </row>
    <row r="3794" spans="1:2" x14ac:dyDescent="0.3">
      <c r="A3794" t="s">
        <v>29651</v>
      </c>
      <c r="B3794" t="s">
        <v>33001</v>
      </c>
    </row>
    <row r="3795" spans="1:2" x14ac:dyDescent="0.3">
      <c r="A3795" t="s">
        <v>29655</v>
      </c>
      <c r="B3795" t="s">
        <v>33005</v>
      </c>
    </row>
    <row r="3796" spans="1:2" x14ac:dyDescent="0.3">
      <c r="A3796" t="s">
        <v>29657</v>
      </c>
      <c r="B3796" t="s">
        <v>33006</v>
      </c>
    </row>
    <row r="3797" spans="1:2" x14ac:dyDescent="0.3">
      <c r="A3797" t="s">
        <v>29659</v>
      </c>
      <c r="B3797" t="s">
        <v>33007</v>
      </c>
    </row>
    <row r="3798" spans="1:2" x14ac:dyDescent="0.3">
      <c r="A3798" t="s">
        <v>29660</v>
      </c>
      <c r="B3798" t="s">
        <v>33008</v>
      </c>
    </row>
    <row r="3799" spans="1:2" x14ac:dyDescent="0.3">
      <c r="A3799" t="s">
        <v>29666</v>
      </c>
      <c r="B3799" t="s">
        <v>33009</v>
      </c>
    </row>
    <row r="3800" spans="1:2" x14ac:dyDescent="0.3">
      <c r="A3800" t="s">
        <v>29670</v>
      </c>
      <c r="B3800" t="s">
        <v>33009</v>
      </c>
    </row>
    <row r="3801" spans="1:2" x14ac:dyDescent="0.3">
      <c r="A3801" t="s">
        <v>29674</v>
      </c>
      <c r="B3801" t="s">
        <v>33010</v>
      </c>
    </row>
    <row r="3802" spans="1:2" x14ac:dyDescent="0.3">
      <c r="A3802" t="s">
        <v>29678</v>
      </c>
      <c r="B3802" t="s">
        <v>33011</v>
      </c>
    </row>
    <row r="3803" spans="1:2" x14ac:dyDescent="0.3">
      <c r="A3803" t="s">
        <v>29686</v>
      </c>
      <c r="B3803" t="s">
        <v>33012</v>
      </c>
    </row>
    <row r="3804" spans="1:2" x14ac:dyDescent="0.3">
      <c r="A3804" t="s">
        <v>29690</v>
      </c>
      <c r="B3804" t="s">
        <v>33013</v>
      </c>
    </row>
    <row r="3805" spans="1:2" x14ac:dyDescent="0.3">
      <c r="A3805" t="s">
        <v>29694</v>
      </c>
      <c r="B3805" t="s">
        <v>33014</v>
      </c>
    </row>
    <row r="3806" spans="1:2" x14ac:dyDescent="0.3">
      <c r="A3806" t="s">
        <v>787</v>
      </c>
      <c r="B3806" t="s">
        <v>33015</v>
      </c>
    </row>
    <row r="3807" spans="1:2" x14ac:dyDescent="0.3">
      <c r="A3807" t="s">
        <v>29696</v>
      </c>
      <c r="B3807" t="s">
        <v>33016</v>
      </c>
    </row>
    <row r="3808" spans="1:2" x14ac:dyDescent="0.3">
      <c r="A3808" t="s">
        <v>29697</v>
      </c>
      <c r="B3808" t="s">
        <v>33012</v>
      </c>
    </row>
    <row r="3809" spans="1:2" x14ac:dyDescent="0.3">
      <c r="A3809" t="s">
        <v>29711</v>
      </c>
      <c r="B3809" t="s">
        <v>33017</v>
      </c>
    </row>
    <row r="3810" spans="1:2" x14ac:dyDescent="0.3">
      <c r="A3810" t="s">
        <v>29713</v>
      </c>
      <c r="B3810" t="s">
        <v>33018</v>
      </c>
    </row>
    <row r="3811" spans="1:2" x14ac:dyDescent="0.3">
      <c r="A3811" t="s">
        <v>29721</v>
      </c>
      <c r="B3811" t="s">
        <v>33012</v>
      </c>
    </row>
    <row r="3812" spans="1:2" x14ac:dyDescent="0.3">
      <c r="A3812" t="s">
        <v>29750</v>
      </c>
      <c r="B3812" t="s">
        <v>33019</v>
      </c>
    </row>
    <row r="3813" spans="1:2" x14ac:dyDescent="0.3">
      <c r="A3813" t="s">
        <v>29752</v>
      </c>
      <c r="B3813" t="s">
        <v>33020</v>
      </c>
    </row>
    <row r="3814" spans="1:2" x14ac:dyDescent="0.3">
      <c r="A3814" t="s">
        <v>29782</v>
      </c>
      <c r="B3814" t="s">
        <v>33021</v>
      </c>
    </row>
    <row r="3815" spans="1:2" x14ac:dyDescent="0.3">
      <c r="A3815" t="s">
        <v>29832</v>
      </c>
      <c r="B3815" t="s">
        <v>33022</v>
      </c>
    </row>
    <row r="3816" spans="1:2" x14ac:dyDescent="0.3">
      <c r="A3816" t="s">
        <v>29836</v>
      </c>
      <c r="B3816" t="s">
        <v>33022</v>
      </c>
    </row>
    <row r="3817" spans="1:2" x14ac:dyDescent="0.3">
      <c r="A3817" t="s">
        <v>29848</v>
      </c>
      <c r="B3817" t="s">
        <v>33023</v>
      </c>
    </row>
    <row r="3818" spans="1:2" x14ac:dyDescent="0.3">
      <c r="A3818" t="s">
        <v>29852</v>
      </c>
      <c r="B3818" t="s">
        <v>33024</v>
      </c>
    </row>
    <row r="3819" spans="1:2" x14ac:dyDescent="0.3">
      <c r="A3819" t="s">
        <v>29856</v>
      </c>
      <c r="B3819" t="s">
        <v>33022</v>
      </c>
    </row>
    <row r="3820" spans="1:2" x14ac:dyDescent="0.3">
      <c r="A3820" t="s">
        <v>29868</v>
      </c>
      <c r="B3820" t="s">
        <v>33022</v>
      </c>
    </row>
    <row r="3821" spans="1:2" x14ac:dyDescent="0.3">
      <c r="A3821" t="s">
        <v>29872</v>
      </c>
      <c r="B3821" t="s">
        <v>33022</v>
      </c>
    </row>
    <row r="3822" spans="1:2" x14ac:dyDescent="0.3">
      <c r="A3822" t="s">
        <v>29876</v>
      </c>
      <c r="B3822" t="s">
        <v>33025</v>
      </c>
    </row>
    <row r="3823" spans="1:2" x14ac:dyDescent="0.3">
      <c r="A3823" t="s">
        <v>29880</v>
      </c>
      <c r="B3823" t="s">
        <v>33025</v>
      </c>
    </row>
    <row r="3824" spans="1:2" x14ac:dyDescent="0.3">
      <c r="A3824" t="s">
        <v>29884</v>
      </c>
      <c r="B3824" t="s">
        <v>33026</v>
      </c>
    </row>
    <row r="3825" spans="1:2" x14ac:dyDescent="0.3">
      <c r="A3825" t="s">
        <v>29888</v>
      </c>
      <c r="B3825" t="s">
        <v>33027</v>
      </c>
    </row>
    <row r="3826" spans="1:2" x14ac:dyDescent="0.3">
      <c r="A3826" t="s">
        <v>29892</v>
      </c>
      <c r="B3826" t="s">
        <v>33028</v>
      </c>
    </row>
    <row r="3827" spans="1:2" x14ac:dyDescent="0.3">
      <c r="A3827" t="s">
        <v>29896</v>
      </c>
      <c r="B3827" t="s">
        <v>33025</v>
      </c>
    </row>
    <row r="3828" spans="1:2" x14ac:dyDescent="0.3">
      <c r="A3828" t="s">
        <v>33029</v>
      </c>
      <c r="B3828" t="s">
        <v>33030</v>
      </c>
    </row>
    <row r="3829" spans="1:2" x14ac:dyDescent="0.3">
      <c r="A3829" t="s">
        <v>33031</v>
      </c>
      <c r="B3829" t="s">
        <v>33032</v>
      </c>
    </row>
    <row r="3830" spans="1:2" x14ac:dyDescent="0.3">
      <c r="A3830" t="s">
        <v>33033</v>
      </c>
      <c r="B3830" t="s">
        <v>33034</v>
      </c>
    </row>
    <row r="3831" spans="1:2" x14ac:dyDescent="0.3">
      <c r="A3831" t="s">
        <v>33035</v>
      </c>
      <c r="B3831" t="s">
        <v>33036</v>
      </c>
    </row>
    <row r="3832" spans="1:2" x14ac:dyDescent="0.3">
      <c r="A3832" t="s">
        <v>29908</v>
      </c>
      <c r="B3832" t="s">
        <v>33037</v>
      </c>
    </row>
    <row r="3833" spans="1:2" x14ac:dyDescent="0.3">
      <c r="A3833" t="s">
        <v>29910</v>
      </c>
      <c r="B3833" t="s">
        <v>33038</v>
      </c>
    </row>
    <row r="3834" spans="1:2" x14ac:dyDescent="0.3">
      <c r="A3834" t="s">
        <v>29913</v>
      </c>
      <c r="B3834" t="s">
        <v>33039</v>
      </c>
    </row>
    <row r="3835" spans="1:2" x14ac:dyDescent="0.3">
      <c r="A3835" t="s">
        <v>29917</v>
      </c>
      <c r="B3835" t="s">
        <v>33039</v>
      </c>
    </row>
    <row r="3836" spans="1:2" x14ac:dyDescent="0.3">
      <c r="A3836" t="s">
        <v>29921</v>
      </c>
      <c r="B3836" t="s">
        <v>33039</v>
      </c>
    </row>
    <row r="3837" spans="1:2" x14ac:dyDescent="0.3">
      <c r="A3837" t="s">
        <v>29925</v>
      </c>
      <c r="B3837" t="s">
        <v>33039</v>
      </c>
    </row>
    <row r="3838" spans="1:2" x14ac:dyDescent="0.3">
      <c r="A3838" t="s">
        <v>29929</v>
      </c>
      <c r="B3838" t="s">
        <v>33040</v>
      </c>
    </row>
    <row r="3839" spans="1:2" x14ac:dyDescent="0.3">
      <c r="A3839" t="s">
        <v>29937</v>
      </c>
      <c r="B3839" t="s">
        <v>33041</v>
      </c>
    </row>
    <row r="3840" spans="1:2" x14ac:dyDescent="0.3">
      <c r="A3840" t="s">
        <v>29941</v>
      </c>
      <c r="B3840" t="s">
        <v>33042</v>
      </c>
    </row>
    <row r="3841" spans="1:2" x14ac:dyDescent="0.3">
      <c r="A3841" t="s">
        <v>29945</v>
      </c>
      <c r="B3841" t="s">
        <v>33043</v>
      </c>
    </row>
    <row r="3842" spans="1:2" x14ac:dyDescent="0.3">
      <c r="A3842" t="s">
        <v>29949</v>
      </c>
      <c r="B3842" t="s">
        <v>33044</v>
      </c>
    </row>
    <row r="3843" spans="1:2" x14ac:dyDescent="0.3">
      <c r="A3843" t="s">
        <v>29969</v>
      </c>
      <c r="B3843" t="s">
        <v>33045</v>
      </c>
    </row>
    <row r="3844" spans="1:2" x14ac:dyDescent="0.3">
      <c r="A3844" t="s">
        <v>29973</v>
      </c>
      <c r="B3844" t="s">
        <v>33045</v>
      </c>
    </row>
    <row r="3845" spans="1:2" x14ac:dyDescent="0.3">
      <c r="A3845" t="s">
        <v>29977</v>
      </c>
      <c r="B3845" t="s">
        <v>33046</v>
      </c>
    </row>
    <row r="3846" spans="1:2" x14ac:dyDescent="0.3">
      <c r="A3846" t="s">
        <v>29985</v>
      </c>
      <c r="B3846" t="s">
        <v>33047</v>
      </c>
    </row>
    <row r="3847" spans="1:2" x14ac:dyDescent="0.3">
      <c r="A3847" t="s">
        <v>29989</v>
      </c>
      <c r="B3847" t="s">
        <v>33047</v>
      </c>
    </row>
    <row r="3848" spans="1:2" x14ac:dyDescent="0.3">
      <c r="A3848" t="s">
        <v>29993</v>
      </c>
      <c r="B3848" t="s">
        <v>33047</v>
      </c>
    </row>
    <row r="3849" spans="1:2" x14ac:dyDescent="0.3">
      <c r="A3849" t="s">
        <v>29997</v>
      </c>
      <c r="B3849" t="s">
        <v>33047</v>
      </c>
    </row>
    <row r="3850" spans="1:2" x14ac:dyDescent="0.3">
      <c r="A3850" t="s">
        <v>30001</v>
      </c>
      <c r="B3850" t="s">
        <v>33047</v>
      </c>
    </row>
    <row r="3851" spans="1:2" x14ac:dyDescent="0.3">
      <c r="A3851" t="s">
        <v>30005</v>
      </c>
      <c r="B3851" t="s">
        <v>33047</v>
      </c>
    </row>
    <row r="3852" spans="1:2" x14ac:dyDescent="0.3">
      <c r="A3852" t="s">
        <v>30009</v>
      </c>
      <c r="B3852" t="s">
        <v>33047</v>
      </c>
    </row>
    <row r="3853" spans="1:2" x14ac:dyDescent="0.3">
      <c r="A3853" t="s">
        <v>30029</v>
      </c>
      <c r="B3853" t="s">
        <v>33048</v>
      </c>
    </row>
    <row r="3854" spans="1:2" x14ac:dyDescent="0.3">
      <c r="A3854" t="s">
        <v>30033</v>
      </c>
      <c r="B3854" t="s">
        <v>33049</v>
      </c>
    </row>
    <row r="3855" spans="1:2" x14ac:dyDescent="0.3">
      <c r="A3855" t="s">
        <v>30036</v>
      </c>
      <c r="B3855" t="s">
        <v>33050</v>
      </c>
    </row>
    <row r="3856" spans="1:2" x14ac:dyDescent="0.3">
      <c r="A3856" t="s">
        <v>30039</v>
      </c>
      <c r="B3856" t="s">
        <v>33051</v>
      </c>
    </row>
    <row r="3857" spans="1:2" x14ac:dyDescent="0.3">
      <c r="A3857" t="s">
        <v>30043</v>
      </c>
      <c r="B3857" t="s">
        <v>33052</v>
      </c>
    </row>
    <row r="3858" spans="1:2" x14ac:dyDescent="0.3">
      <c r="A3858" t="s">
        <v>30047</v>
      </c>
      <c r="B3858" t="s">
        <v>33053</v>
      </c>
    </row>
    <row r="3859" spans="1:2" x14ac:dyDescent="0.3">
      <c r="A3859" t="s">
        <v>30055</v>
      </c>
      <c r="B3859" t="s">
        <v>33054</v>
      </c>
    </row>
    <row r="3860" spans="1:2" x14ac:dyDescent="0.3">
      <c r="A3860" t="s">
        <v>30059</v>
      </c>
      <c r="B3860" t="s">
        <v>33055</v>
      </c>
    </row>
    <row r="3861" spans="1:2" x14ac:dyDescent="0.3">
      <c r="A3861" t="s">
        <v>30062</v>
      </c>
      <c r="B3861" t="s">
        <v>33056</v>
      </c>
    </row>
    <row r="3862" spans="1:2" x14ac:dyDescent="0.3">
      <c r="A3862" t="s">
        <v>30066</v>
      </c>
      <c r="B3862" t="s">
        <v>33057</v>
      </c>
    </row>
    <row r="3863" spans="1:2" x14ac:dyDescent="0.3">
      <c r="A3863" t="s">
        <v>30068</v>
      </c>
      <c r="B3863" t="s">
        <v>33058</v>
      </c>
    </row>
    <row r="3864" spans="1:2" x14ac:dyDescent="0.3">
      <c r="A3864" t="s">
        <v>33059</v>
      </c>
      <c r="B3864" t="s">
        <v>33060</v>
      </c>
    </row>
    <row r="3865" spans="1:2" x14ac:dyDescent="0.3">
      <c r="A3865" t="s">
        <v>33061</v>
      </c>
      <c r="B3865" t="s">
        <v>33060</v>
      </c>
    </row>
    <row r="3866" spans="1:2" x14ac:dyDescent="0.3">
      <c r="A3866" t="s">
        <v>30078</v>
      </c>
      <c r="B3866" t="s">
        <v>33062</v>
      </c>
    </row>
    <row r="3867" spans="1:2" x14ac:dyDescent="0.3">
      <c r="A3867" t="s">
        <v>33063</v>
      </c>
      <c r="B3867" t="s">
        <v>33060</v>
      </c>
    </row>
    <row r="3868" spans="1:2" x14ac:dyDescent="0.3">
      <c r="A3868" t="s">
        <v>30110</v>
      </c>
      <c r="B3868" t="s">
        <v>33064</v>
      </c>
    </row>
    <row r="3869" spans="1:2" x14ac:dyDescent="0.3">
      <c r="A3869" t="s">
        <v>30130</v>
      </c>
      <c r="B3869" t="s">
        <v>33065</v>
      </c>
    </row>
    <row r="3870" spans="1:2" x14ac:dyDescent="0.3">
      <c r="A3870" t="s">
        <v>30132</v>
      </c>
      <c r="B3870" t="s">
        <v>33065</v>
      </c>
    </row>
    <row r="3871" spans="1:2" x14ac:dyDescent="0.3">
      <c r="A3871" t="s">
        <v>30133</v>
      </c>
      <c r="B3871" t="s">
        <v>33066</v>
      </c>
    </row>
    <row r="3872" spans="1:2" x14ac:dyDescent="0.3">
      <c r="A3872" t="s">
        <v>30147</v>
      </c>
      <c r="B3872" t="s">
        <v>33067</v>
      </c>
    </row>
    <row r="3873" spans="1:2" x14ac:dyDescent="0.3">
      <c r="A3873" t="s">
        <v>33068</v>
      </c>
      <c r="B3873" t="s">
        <v>33069</v>
      </c>
    </row>
    <row r="3874" spans="1:2" x14ac:dyDescent="0.3">
      <c r="A3874" t="s">
        <v>30153</v>
      </c>
      <c r="B3874" t="s">
        <v>33070</v>
      </c>
    </row>
    <row r="3875" spans="1:2" x14ac:dyDescent="0.3">
      <c r="A3875" t="s">
        <v>30155</v>
      </c>
      <c r="B3875" t="s">
        <v>33071</v>
      </c>
    </row>
    <row r="3876" spans="1:2" x14ac:dyDescent="0.3">
      <c r="A3876" t="s">
        <v>30165</v>
      </c>
      <c r="B3876" t="s">
        <v>33072</v>
      </c>
    </row>
    <row r="3877" spans="1:2" x14ac:dyDescent="0.3">
      <c r="A3877" t="s">
        <v>33073</v>
      </c>
      <c r="B3877" t="s">
        <v>33074</v>
      </c>
    </row>
    <row r="3878" spans="1:2" x14ac:dyDescent="0.3">
      <c r="A3878" t="s">
        <v>33075</v>
      </c>
      <c r="B3878" t="s">
        <v>33074</v>
      </c>
    </row>
    <row r="3879" spans="1:2" x14ac:dyDescent="0.3">
      <c r="A3879" t="s">
        <v>789</v>
      </c>
      <c r="B3879" t="s">
        <v>788</v>
      </c>
    </row>
    <row r="3880" spans="1:2" x14ac:dyDescent="0.3">
      <c r="A3880" t="s">
        <v>795</v>
      </c>
      <c r="B3880" t="s">
        <v>794</v>
      </c>
    </row>
    <row r="3881" spans="1:2" x14ac:dyDescent="0.3">
      <c r="A3881" t="s">
        <v>797</v>
      </c>
      <c r="B3881" t="s">
        <v>796</v>
      </c>
    </row>
    <row r="3882" spans="1:2" x14ac:dyDescent="0.3">
      <c r="A3882" t="s">
        <v>799</v>
      </c>
      <c r="B3882" t="s">
        <v>798</v>
      </c>
    </row>
    <row r="3883" spans="1:2" x14ac:dyDescent="0.3">
      <c r="A3883" t="s">
        <v>30222</v>
      </c>
      <c r="B3883" t="s">
        <v>33076</v>
      </c>
    </row>
    <row r="3884" spans="1:2" x14ac:dyDescent="0.3">
      <c r="A3884" t="s">
        <v>307</v>
      </c>
      <c r="B3884" t="s">
        <v>306</v>
      </c>
    </row>
    <row r="3885" spans="1:2" x14ac:dyDescent="0.3">
      <c r="A3885" t="s">
        <v>781</v>
      </c>
      <c r="B3885" t="s">
        <v>306</v>
      </c>
    </row>
    <row r="3886" spans="1:2" x14ac:dyDescent="0.3">
      <c r="A3886" t="s">
        <v>30226</v>
      </c>
      <c r="B3886" t="s">
        <v>306</v>
      </c>
    </row>
    <row r="3887" spans="1:2" x14ac:dyDescent="0.3">
      <c r="A3887" t="s">
        <v>30232</v>
      </c>
      <c r="B3887" t="s">
        <v>31625</v>
      </c>
    </row>
    <row r="3888" spans="1:2" x14ac:dyDescent="0.3">
      <c r="A3888" t="s">
        <v>30234</v>
      </c>
      <c r="B3888" t="s">
        <v>31625</v>
      </c>
    </row>
    <row r="3889" spans="1:2" x14ac:dyDescent="0.3">
      <c r="A3889" t="s">
        <v>30240</v>
      </c>
      <c r="B3889" t="s">
        <v>33077</v>
      </c>
    </row>
    <row r="3890" spans="1:2" x14ac:dyDescent="0.3">
      <c r="A3890" t="s">
        <v>30242</v>
      </c>
      <c r="B3890" t="s">
        <v>33077</v>
      </c>
    </row>
    <row r="3891" spans="1:2" x14ac:dyDescent="0.3">
      <c r="A3891" t="s">
        <v>30246</v>
      </c>
      <c r="B3891" t="s">
        <v>794</v>
      </c>
    </row>
    <row r="3892" spans="1:2" x14ac:dyDescent="0.3">
      <c r="A3892" t="s">
        <v>30248</v>
      </c>
      <c r="B3892" t="s">
        <v>33078</v>
      </c>
    </row>
    <row r="3893" spans="1:2" x14ac:dyDescent="0.3">
      <c r="A3893" t="s">
        <v>30250</v>
      </c>
      <c r="B3893" t="s">
        <v>796</v>
      </c>
    </row>
    <row r="3894" spans="1:2" x14ac:dyDescent="0.3">
      <c r="A3894" t="s">
        <v>30252</v>
      </c>
      <c r="B3894" t="s">
        <v>33076</v>
      </c>
    </row>
    <row r="3895" spans="1:2" x14ac:dyDescent="0.3">
      <c r="A3895" t="s">
        <v>30254</v>
      </c>
      <c r="B3895" t="s">
        <v>33079</v>
      </c>
    </row>
    <row r="3896" spans="1:2" x14ac:dyDescent="0.3">
      <c r="A3896" t="s">
        <v>30256</v>
      </c>
      <c r="B3896" t="s">
        <v>33080</v>
      </c>
    </row>
    <row r="3897" spans="1:2" x14ac:dyDescent="0.3">
      <c r="A3897" t="s">
        <v>30258</v>
      </c>
      <c r="B3897" t="s">
        <v>33081</v>
      </c>
    </row>
    <row r="3898" spans="1:2" x14ac:dyDescent="0.3">
      <c r="A3898" t="s">
        <v>30262</v>
      </c>
      <c r="B3898" t="s">
        <v>33082</v>
      </c>
    </row>
    <row r="3899" spans="1:2" x14ac:dyDescent="0.3">
      <c r="A3899" t="s">
        <v>30264</v>
      </c>
      <c r="B3899" t="s">
        <v>33083</v>
      </c>
    </row>
    <row r="3900" spans="1:2" x14ac:dyDescent="0.3">
      <c r="A3900" t="s">
        <v>30266</v>
      </c>
      <c r="B3900" t="s">
        <v>33084</v>
      </c>
    </row>
    <row r="3901" spans="1:2" x14ac:dyDescent="0.3">
      <c r="A3901" t="s">
        <v>30268</v>
      </c>
      <c r="B3901" t="s">
        <v>33085</v>
      </c>
    </row>
    <row r="3902" spans="1:2" x14ac:dyDescent="0.3">
      <c r="A3902" t="s">
        <v>30270</v>
      </c>
      <c r="B3902" t="s">
        <v>33086</v>
      </c>
    </row>
    <row r="3903" spans="1:2" x14ac:dyDescent="0.3">
      <c r="A3903" t="s">
        <v>30274</v>
      </c>
      <c r="B3903" t="s">
        <v>798</v>
      </c>
    </row>
    <row r="3904" spans="1:2" x14ac:dyDescent="0.3">
      <c r="A3904" t="s">
        <v>33087</v>
      </c>
      <c r="B3904" t="s">
        <v>33088</v>
      </c>
    </row>
    <row r="3905" spans="1:2" x14ac:dyDescent="0.3">
      <c r="A3905" t="s">
        <v>33089</v>
      </c>
      <c r="B3905" t="s">
        <v>33090</v>
      </c>
    </row>
    <row r="3906" spans="1:2" x14ac:dyDescent="0.3">
      <c r="A3906" t="s">
        <v>33091</v>
      </c>
      <c r="B3906" t="s">
        <v>33092</v>
      </c>
    </row>
    <row r="3907" spans="1:2" x14ac:dyDescent="0.3">
      <c r="A3907" t="s">
        <v>33093</v>
      </c>
      <c r="B3907" t="s">
        <v>33094</v>
      </c>
    </row>
    <row r="3908" spans="1:2" x14ac:dyDescent="0.3">
      <c r="A3908" t="s">
        <v>30313</v>
      </c>
      <c r="B3908" t="s">
        <v>33095</v>
      </c>
    </row>
    <row r="3909" spans="1:2" x14ac:dyDescent="0.3">
      <c r="A3909" t="s">
        <v>30315</v>
      </c>
      <c r="B3909" t="s">
        <v>33096</v>
      </c>
    </row>
    <row r="3910" spans="1:2" x14ac:dyDescent="0.3">
      <c r="A3910" t="s">
        <v>30319</v>
      </c>
      <c r="B3910" t="s">
        <v>33097</v>
      </c>
    </row>
    <row r="3911" spans="1:2" x14ac:dyDescent="0.3">
      <c r="A3911" t="s">
        <v>30321</v>
      </c>
      <c r="B3911" t="s">
        <v>33098</v>
      </c>
    </row>
    <row r="3912" spans="1:2" x14ac:dyDescent="0.3">
      <c r="A3912" t="s">
        <v>30323</v>
      </c>
      <c r="B3912" t="s">
        <v>33099</v>
      </c>
    </row>
    <row r="3913" spans="1:2" x14ac:dyDescent="0.3">
      <c r="A3913" t="s">
        <v>30325</v>
      </c>
      <c r="B3913" t="s">
        <v>33100</v>
      </c>
    </row>
    <row r="3914" spans="1:2" x14ac:dyDescent="0.3">
      <c r="A3914" t="s">
        <v>30331</v>
      </c>
      <c r="B3914" t="s">
        <v>33101</v>
      </c>
    </row>
    <row r="3915" spans="1:2" x14ac:dyDescent="0.3">
      <c r="A3915" t="s">
        <v>30333</v>
      </c>
      <c r="B3915" t="s">
        <v>33102</v>
      </c>
    </row>
    <row r="3916" spans="1:2" x14ac:dyDescent="0.3">
      <c r="A3916" t="s">
        <v>30335</v>
      </c>
      <c r="B3916" t="s">
        <v>33103</v>
      </c>
    </row>
    <row r="3917" spans="1:2" x14ac:dyDescent="0.3">
      <c r="A3917" t="s">
        <v>30337</v>
      </c>
      <c r="B3917" t="s">
        <v>33104</v>
      </c>
    </row>
    <row r="3918" spans="1:2" x14ac:dyDescent="0.3">
      <c r="A3918" t="s">
        <v>30341</v>
      </c>
      <c r="B3918" t="s">
        <v>33105</v>
      </c>
    </row>
    <row r="3919" spans="1:2" x14ac:dyDescent="0.3">
      <c r="A3919" t="s">
        <v>30343</v>
      </c>
      <c r="B3919" t="s">
        <v>33106</v>
      </c>
    </row>
    <row r="3920" spans="1:2" x14ac:dyDescent="0.3">
      <c r="A3920" t="s">
        <v>30345</v>
      </c>
      <c r="B3920" t="s">
        <v>33107</v>
      </c>
    </row>
    <row r="3921" spans="1:2" x14ac:dyDescent="0.3">
      <c r="A3921" t="s">
        <v>30347</v>
      </c>
      <c r="B3921" t="s">
        <v>33108</v>
      </c>
    </row>
    <row r="3922" spans="1:2" x14ac:dyDescent="0.3">
      <c r="A3922" t="s">
        <v>30349</v>
      </c>
      <c r="B3922" t="s">
        <v>33109</v>
      </c>
    </row>
    <row r="3923" spans="1:2" x14ac:dyDescent="0.3">
      <c r="A3923" t="s">
        <v>30351</v>
      </c>
      <c r="B3923" t="s">
        <v>33110</v>
      </c>
    </row>
    <row r="3924" spans="1:2" x14ac:dyDescent="0.3">
      <c r="A3924" t="s">
        <v>30357</v>
      </c>
      <c r="B3924" t="s">
        <v>33105</v>
      </c>
    </row>
    <row r="3925" spans="1:2" x14ac:dyDescent="0.3">
      <c r="A3925" t="s">
        <v>30359</v>
      </c>
      <c r="B3925" t="s">
        <v>33111</v>
      </c>
    </row>
    <row r="3926" spans="1:2" x14ac:dyDescent="0.3">
      <c r="A3926" t="s">
        <v>30361</v>
      </c>
      <c r="B3926" t="s">
        <v>33112</v>
      </c>
    </row>
    <row r="3927" spans="1:2" x14ac:dyDescent="0.3">
      <c r="A3927" t="s">
        <v>30403</v>
      </c>
      <c r="B3927" t="s">
        <v>33113</v>
      </c>
    </row>
    <row r="3928" spans="1:2" x14ac:dyDescent="0.3">
      <c r="A3928" t="s">
        <v>33114</v>
      </c>
      <c r="B3928" t="s">
        <v>33115</v>
      </c>
    </row>
    <row r="3929" spans="1:2" x14ac:dyDescent="0.3">
      <c r="A3929" t="s">
        <v>30405</v>
      </c>
      <c r="B3929" t="s">
        <v>33115</v>
      </c>
    </row>
    <row r="3930" spans="1:2" x14ac:dyDescent="0.3">
      <c r="A3930" t="s">
        <v>30407</v>
      </c>
      <c r="B3930" t="s">
        <v>33116</v>
      </c>
    </row>
    <row r="3931" spans="1:2" x14ac:dyDescent="0.3">
      <c r="A3931" t="s">
        <v>30409</v>
      </c>
      <c r="B3931" t="s">
        <v>33117</v>
      </c>
    </row>
    <row r="3932" spans="1:2" x14ac:dyDescent="0.3">
      <c r="A3932" t="s">
        <v>30411</v>
      </c>
      <c r="B3932" t="s">
        <v>33118</v>
      </c>
    </row>
    <row r="3933" spans="1:2" x14ac:dyDescent="0.3">
      <c r="A3933" t="s">
        <v>30417</v>
      </c>
      <c r="B3933" t="s">
        <v>33119</v>
      </c>
    </row>
    <row r="3934" spans="1:2" x14ac:dyDescent="0.3">
      <c r="A3934" t="s">
        <v>30419</v>
      </c>
      <c r="B3934" t="s">
        <v>33120</v>
      </c>
    </row>
    <row r="3935" spans="1:2" x14ac:dyDescent="0.3">
      <c r="A3935" t="s">
        <v>30421</v>
      </c>
      <c r="B3935" t="s">
        <v>33121</v>
      </c>
    </row>
    <row r="3936" spans="1:2" x14ac:dyDescent="0.3">
      <c r="A3936" t="s">
        <v>30423</v>
      </c>
      <c r="B3936" t="s">
        <v>33122</v>
      </c>
    </row>
    <row r="3937" spans="1:2" x14ac:dyDescent="0.3">
      <c r="A3937" t="s">
        <v>30425</v>
      </c>
      <c r="B3937" t="s">
        <v>33122</v>
      </c>
    </row>
    <row r="3938" spans="1:2" x14ac:dyDescent="0.3">
      <c r="A3938" t="s">
        <v>30432</v>
      </c>
      <c r="B3938" t="s">
        <v>33123</v>
      </c>
    </row>
    <row r="3939" spans="1:2" x14ac:dyDescent="0.3">
      <c r="A3939" t="s">
        <v>30436</v>
      </c>
      <c r="B3939" t="s">
        <v>33124</v>
      </c>
    </row>
    <row r="3940" spans="1:2" x14ac:dyDescent="0.3">
      <c r="A3940" t="s">
        <v>30438</v>
      </c>
      <c r="B3940" t="s">
        <v>33124</v>
      </c>
    </row>
    <row r="3941" spans="1:2" x14ac:dyDescent="0.3">
      <c r="A3941" t="s">
        <v>33125</v>
      </c>
      <c r="B3941" t="s">
        <v>33126</v>
      </c>
    </row>
    <row r="3942" spans="1:2" x14ac:dyDescent="0.3">
      <c r="A3942" t="s">
        <v>30443</v>
      </c>
      <c r="B3942" t="s">
        <v>33127</v>
      </c>
    </row>
    <row r="3943" spans="1:2" x14ac:dyDescent="0.3">
      <c r="A3943" t="s">
        <v>30445</v>
      </c>
      <c r="B3943" t="s">
        <v>33127</v>
      </c>
    </row>
    <row r="3944" spans="1:2" x14ac:dyDescent="0.3">
      <c r="A3944" t="s">
        <v>30447</v>
      </c>
      <c r="B3944" t="s">
        <v>33128</v>
      </c>
    </row>
    <row r="3945" spans="1:2" x14ac:dyDescent="0.3">
      <c r="A3945" t="s">
        <v>30457</v>
      </c>
      <c r="B3945" t="s">
        <v>33129</v>
      </c>
    </row>
    <row r="3946" spans="1:2" x14ac:dyDescent="0.3">
      <c r="A3946" t="s">
        <v>30459</v>
      </c>
      <c r="B3946" t="s">
        <v>33130</v>
      </c>
    </row>
    <row r="3947" spans="1:2" x14ac:dyDescent="0.3">
      <c r="A3947" t="s">
        <v>30475</v>
      </c>
      <c r="B3947" t="s">
        <v>33131</v>
      </c>
    </row>
    <row r="3948" spans="1:2" x14ac:dyDescent="0.3">
      <c r="A3948" t="s">
        <v>30493</v>
      </c>
      <c r="B3948" t="s">
        <v>33132</v>
      </c>
    </row>
    <row r="3949" spans="1:2" x14ac:dyDescent="0.3">
      <c r="A3949" t="s">
        <v>30495</v>
      </c>
      <c r="B3949" t="s">
        <v>33133</v>
      </c>
    </row>
    <row r="3950" spans="1:2" x14ac:dyDescent="0.3">
      <c r="A3950" t="s">
        <v>30499</v>
      </c>
      <c r="B3950" t="s">
        <v>33134</v>
      </c>
    </row>
    <row r="3951" spans="1:2" x14ac:dyDescent="0.3">
      <c r="A3951" t="s">
        <v>30505</v>
      </c>
      <c r="B3951" t="s">
        <v>33135</v>
      </c>
    </row>
    <row r="3952" spans="1:2" x14ac:dyDescent="0.3">
      <c r="A3952" t="s">
        <v>30517</v>
      </c>
      <c r="B3952" t="s">
        <v>33136</v>
      </c>
    </row>
    <row r="3953" spans="1:2" x14ac:dyDescent="0.3">
      <c r="A3953" t="s">
        <v>30517</v>
      </c>
      <c r="B3953" t="s">
        <v>33137</v>
      </c>
    </row>
    <row r="3954" spans="1:2" x14ac:dyDescent="0.3">
      <c r="A3954" t="s">
        <v>30517</v>
      </c>
      <c r="B3954" t="s">
        <v>33138</v>
      </c>
    </row>
    <row r="3955" spans="1:2" x14ac:dyDescent="0.3">
      <c r="A3955" t="s">
        <v>30517</v>
      </c>
      <c r="B3955" t="s">
        <v>1416</v>
      </c>
    </row>
    <row r="3956" spans="1:2" x14ac:dyDescent="0.3">
      <c r="A3956" t="s">
        <v>30517</v>
      </c>
      <c r="B3956" t="s">
        <v>33139</v>
      </c>
    </row>
    <row r="3957" spans="1:2" x14ac:dyDescent="0.3">
      <c r="A3957" t="s">
        <v>30531</v>
      </c>
      <c r="B3957" t="s">
        <v>33140</v>
      </c>
    </row>
    <row r="3958" spans="1:2" x14ac:dyDescent="0.3">
      <c r="A3958" t="s">
        <v>30533</v>
      </c>
      <c r="B3958" t="s">
        <v>33140</v>
      </c>
    </row>
    <row r="3959" spans="1:2" x14ac:dyDescent="0.3">
      <c r="A3959" t="s">
        <v>30535</v>
      </c>
      <c r="B3959" t="s">
        <v>33140</v>
      </c>
    </row>
    <row r="3960" spans="1:2" x14ac:dyDescent="0.3">
      <c r="A3960" t="s">
        <v>30537</v>
      </c>
      <c r="B3960" t="s">
        <v>33140</v>
      </c>
    </row>
    <row r="3961" spans="1:2" x14ac:dyDescent="0.3">
      <c r="A3961" t="s">
        <v>33141</v>
      </c>
      <c r="B3961" t="s">
        <v>33142</v>
      </c>
    </row>
    <row r="3962" spans="1:2" x14ac:dyDescent="0.3">
      <c r="A3962" t="s">
        <v>33143</v>
      </c>
      <c r="B3962" t="s">
        <v>33142</v>
      </c>
    </row>
    <row r="3963" spans="1:2" x14ac:dyDescent="0.3">
      <c r="A3963" t="s">
        <v>33144</v>
      </c>
      <c r="B3963" t="s">
        <v>33145</v>
      </c>
    </row>
    <row r="3964" spans="1:2" x14ac:dyDescent="0.3">
      <c r="A3964" t="s">
        <v>33146</v>
      </c>
      <c r="B3964" t="s">
        <v>33142</v>
      </c>
    </row>
    <row r="3965" spans="1:2" x14ac:dyDescent="0.3">
      <c r="A3965" t="s">
        <v>33147</v>
      </c>
      <c r="B3965" t="s">
        <v>33142</v>
      </c>
    </row>
    <row r="3966" spans="1:2" x14ac:dyDescent="0.3">
      <c r="A3966" t="s">
        <v>33148</v>
      </c>
      <c r="B3966" t="s">
        <v>33145</v>
      </c>
    </row>
    <row r="3967" spans="1:2" x14ac:dyDescent="0.3">
      <c r="A3967" t="s">
        <v>30554</v>
      </c>
      <c r="B3967" t="s">
        <v>33149</v>
      </c>
    </row>
    <row r="3968" spans="1:2" x14ac:dyDescent="0.3">
      <c r="A3968" t="s">
        <v>30571</v>
      </c>
      <c r="B3968" t="s">
        <v>33150</v>
      </c>
    </row>
    <row r="3969" spans="1:2" x14ac:dyDescent="0.3">
      <c r="A3969" t="s">
        <v>30575</v>
      </c>
      <c r="B3969" t="s">
        <v>33151</v>
      </c>
    </row>
    <row r="3970" spans="1:2" x14ac:dyDescent="0.3">
      <c r="A3970" t="s">
        <v>30577</v>
      </c>
      <c r="B3970" t="s">
        <v>33151</v>
      </c>
    </row>
    <row r="3971" spans="1:2" x14ac:dyDescent="0.3">
      <c r="A3971" t="s">
        <v>30578</v>
      </c>
      <c r="B3971" t="s">
        <v>33151</v>
      </c>
    </row>
    <row r="3972" spans="1:2" x14ac:dyDescent="0.3">
      <c r="A3972" t="s">
        <v>30579</v>
      </c>
      <c r="B3972" t="s">
        <v>33151</v>
      </c>
    </row>
    <row r="3973" spans="1:2" x14ac:dyDescent="0.3">
      <c r="A3973" t="s">
        <v>30580</v>
      </c>
      <c r="B3973" t="s">
        <v>33151</v>
      </c>
    </row>
    <row r="3974" spans="1:2" x14ac:dyDescent="0.3">
      <c r="A3974" t="s">
        <v>30581</v>
      </c>
      <c r="B3974" t="s">
        <v>33151</v>
      </c>
    </row>
    <row r="3975" spans="1:2" x14ac:dyDescent="0.3">
      <c r="A3975" t="s">
        <v>30583</v>
      </c>
      <c r="B3975" t="s">
        <v>33151</v>
      </c>
    </row>
    <row r="3976" spans="1:2" x14ac:dyDescent="0.3">
      <c r="A3976" t="s">
        <v>30584</v>
      </c>
      <c r="B3976" t="s">
        <v>33151</v>
      </c>
    </row>
    <row r="3977" spans="1:2" x14ac:dyDescent="0.3">
      <c r="A3977" t="s">
        <v>30585</v>
      </c>
      <c r="B3977" t="s">
        <v>33151</v>
      </c>
    </row>
    <row r="3978" spans="1:2" x14ac:dyDescent="0.3">
      <c r="A3978" t="s">
        <v>30586</v>
      </c>
      <c r="B3978" t="s">
        <v>33151</v>
      </c>
    </row>
    <row r="3979" spans="1:2" x14ac:dyDescent="0.3">
      <c r="A3979" t="s">
        <v>30587</v>
      </c>
      <c r="B3979" t="s">
        <v>33152</v>
      </c>
    </row>
    <row r="3980" spans="1:2" x14ac:dyDescent="0.3">
      <c r="A3980" t="s">
        <v>30589</v>
      </c>
      <c r="B3980" t="s">
        <v>33153</v>
      </c>
    </row>
    <row r="3981" spans="1:2" x14ac:dyDescent="0.3">
      <c r="A3981" t="s">
        <v>30591</v>
      </c>
      <c r="B3981" t="s">
        <v>33153</v>
      </c>
    </row>
    <row r="3982" spans="1:2" x14ac:dyDescent="0.3">
      <c r="A3982" t="s">
        <v>30592</v>
      </c>
      <c r="B3982" t="s">
        <v>33153</v>
      </c>
    </row>
    <row r="3983" spans="1:2" x14ac:dyDescent="0.3">
      <c r="A3983" t="s">
        <v>30593</v>
      </c>
      <c r="B3983" t="s">
        <v>33153</v>
      </c>
    </row>
    <row r="3984" spans="1:2" x14ac:dyDescent="0.3">
      <c r="A3984" t="s">
        <v>30595</v>
      </c>
      <c r="B3984" t="s">
        <v>33153</v>
      </c>
    </row>
    <row r="3985" spans="1:2" x14ac:dyDescent="0.3">
      <c r="A3985" t="s">
        <v>30596</v>
      </c>
      <c r="B3985" t="s">
        <v>33153</v>
      </c>
    </row>
    <row r="3986" spans="1:2" x14ac:dyDescent="0.3">
      <c r="A3986" t="s">
        <v>30597</v>
      </c>
      <c r="B3986" t="s">
        <v>33154</v>
      </c>
    </row>
    <row r="3987" spans="1:2" x14ac:dyDescent="0.3">
      <c r="A3987" t="s">
        <v>30599</v>
      </c>
      <c r="B3987" t="s">
        <v>33154</v>
      </c>
    </row>
    <row r="3988" spans="1:2" x14ac:dyDescent="0.3">
      <c r="A3988" t="s">
        <v>30600</v>
      </c>
      <c r="B3988" t="s">
        <v>33154</v>
      </c>
    </row>
    <row r="3989" spans="1:2" x14ac:dyDescent="0.3">
      <c r="A3989" t="s">
        <v>30601</v>
      </c>
      <c r="B3989" t="s">
        <v>33154</v>
      </c>
    </row>
    <row r="3990" spans="1:2" x14ac:dyDescent="0.3">
      <c r="A3990" t="s">
        <v>30603</v>
      </c>
      <c r="B3990" t="s">
        <v>33154</v>
      </c>
    </row>
    <row r="3991" spans="1:2" x14ac:dyDescent="0.3">
      <c r="A3991" t="s">
        <v>30604</v>
      </c>
      <c r="B3991" t="s">
        <v>33154</v>
      </c>
    </row>
    <row r="3992" spans="1:2" x14ac:dyDescent="0.3">
      <c r="A3992" t="s">
        <v>30605</v>
      </c>
      <c r="B3992" t="s">
        <v>33155</v>
      </c>
    </row>
    <row r="3993" spans="1:2" x14ac:dyDescent="0.3">
      <c r="A3993" t="s">
        <v>30607</v>
      </c>
      <c r="B3993" t="s">
        <v>33155</v>
      </c>
    </row>
    <row r="3994" spans="1:2" x14ac:dyDescent="0.3">
      <c r="A3994" t="s">
        <v>30608</v>
      </c>
      <c r="B3994" t="s">
        <v>33155</v>
      </c>
    </row>
    <row r="3995" spans="1:2" x14ac:dyDescent="0.3">
      <c r="A3995" t="s">
        <v>30609</v>
      </c>
      <c r="B3995" t="s">
        <v>33152</v>
      </c>
    </row>
    <row r="3996" spans="1:2" x14ac:dyDescent="0.3">
      <c r="A3996" t="s">
        <v>30611</v>
      </c>
      <c r="B3996" t="s">
        <v>33152</v>
      </c>
    </row>
    <row r="3997" spans="1:2" x14ac:dyDescent="0.3">
      <c r="A3997" t="s">
        <v>30612</v>
      </c>
      <c r="B3997" t="s">
        <v>33156</v>
      </c>
    </row>
    <row r="3998" spans="1:2" x14ac:dyDescent="0.3">
      <c r="A3998" t="s">
        <v>30614</v>
      </c>
      <c r="B3998" t="s">
        <v>33156</v>
      </c>
    </row>
    <row r="3999" spans="1:2" x14ac:dyDescent="0.3">
      <c r="A3999" t="s">
        <v>89</v>
      </c>
      <c r="B3999" t="s">
        <v>33156</v>
      </c>
    </row>
    <row r="4000" spans="1:2" x14ac:dyDescent="0.3">
      <c r="A4000" t="s">
        <v>91</v>
      </c>
      <c r="B4000" t="s">
        <v>33156</v>
      </c>
    </row>
    <row r="4001" spans="1:2" x14ac:dyDescent="0.3">
      <c r="A4001" t="s">
        <v>30615</v>
      </c>
      <c r="B4001" t="s">
        <v>33156</v>
      </c>
    </row>
    <row r="4002" spans="1:2" x14ac:dyDescent="0.3">
      <c r="A4002" t="s">
        <v>30616</v>
      </c>
      <c r="B4002" t="s">
        <v>33157</v>
      </c>
    </row>
    <row r="4003" spans="1:2" x14ac:dyDescent="0.3">
      <c r="A4003" t="s">
        <v>30618</v>
      </c>
      <c r="B4003" t="s">
        <v>33157</v>
      </c>
    </row>
    <row r="4004" spans="1:2" x14ac:dyDescent="0.3">
      <c r="A4004" t="s">
        <v>30619</v>
      </c>
      <c r="B4004" t="s">
        <v>33157</v>
      </c>
    </row>
    <row r="4005" spans="1:2" x14ac:dyDescent="0.3">
      <c r="A4005" t="s">
        <v>30620</v>
      </c>
      <c r="B4005" t="s">
        <v>33157</v>
      </c>
    </row>
    <row r="4006" spans="1:2" x14ac:dyDescent="0.3">
      <c r="A4006" t="s">
        <v>30621</v>
      </c>
      <c r="B4006" t="s">
        <v>33157</v>
      </c>
    </row>
    <row r="4007" spans="1:2" x14ac:dyDescent="0.3">
      <c r="A4007" t="s">
        <v>30622</v>
      </c>
      <c r="B4007" t="s">
        <v>190</v>
      </c>
    </row>
    <row r="4008" spans="1:2" x14ac:dyDescent="0.3">
      <c r="A4008" t="s">
        <v>30624</v>
      </c>
      <c r="B4008" t="s">
        <v>190</v>
      </c>
    </row>
    <row r="4009" spans="1:2" x14ac:dyDescent="0.3">
      <c r="A4009" t="s">
        <v>191</v>
      </c>
      <c r="B4009" t="s">
        <v>190</v>
      </c>
    </row>
    <row r="4010" spans="1:2" x14ac:dyDescent="0.3">
      <c r="A4010" t="s">
        <v>452</v>
      </c>
      <c r="B4010" t="s">
        <v>190</v>
      </c>
    </row>
    <row r="4011" spans="1:2" x14ac:dyDescent="0.3">
      <c r="A4011" t="s">
        <v>221</v>
      </c>
      <c r="B4011" t="s">
        <v>190</v>
      </c>
    </row>
    <row r="4012" spans="1:2" x14ac:dyDescent="0.3">
      <c r="A4012" t="s">
        <v>221</v>
      </c>
      <c r="B4012" t="s">
        <v>32720</v>
      </c>
    </row>
    <row r="4013" spans="1:2" x14ac:dyDescent="0.3">
      <c r="A4013" t="s">
        <v>30625</v>
      </c>
      <c r="B4013" t="s">
        <v>33158</v>
      </c>
    </row>
    <row r="4014" spans="1:2" x14ac:dyDescent="0.3">
      <c r="A4014" t="s">
        <v>752</v>
      </c>
      <c r="B4014" t="s">
        <v>751</v>
      </c>
    </row>
    <row r="4015" spans="1:2" x14ac:dyDescent="0.3">
      <c r="A4015" t="s">
        <v>30628</v>
      </c>
      <c r="B4015" t="s">
        <v>33159</v>
      </c>
    </row>
    <row r="4016" spans="1:2" x14ac:dyDescent="0.3">
      <c r="A4016" t="s">
        <v>30630</v>
      </c>
      <c r="B4016" t="s">
        <v>33160</v>
      </c>
    </row>
    <row r="4017" spans="1:2" x14ac:dyDescent="0.3">
      <c r="A4017" t="s">
        <v>30632</v>
      </c>
      <c r="B4017" t="s">
        <v>33160</v>
      </c>
    </row>
    <row r="4018" spans="1:2" x14ac:dyDescent="0.3">
      <c r="A4018" t="s">
        <v>30633</v>
      </c>
      <c r="B4018" t="s">
        <v>33160</v>
      </c>
    </row>
    <row r="4019" spans="1:2" x14ac:dyDescent="0.3">
      <c r="A4019" t="s">
        <v>30634</v>
      </c>
      <c r="B4019" t="s">
        <v>33160</v>
      </c>
    </row>
    <row r="4020" spans="1:2" x14ac:dyDescent="0.3">
      <c r="A4020" t="s">
        <v>30636</v>
      </c>
      <c r="B4020" t="s">
        <v>33160</v>
      </c>
    </row>
    <row r="4021" spans="1:2" x14ac:dyDescent="0.3">
      <c r="A4021" t="s">
        <v>30637</v>
      </c>
      <c r="B4021" t="s">
        <v>33160</v>
      </c>
    </row>
    <row r="4022" spans="1:2" x14ac:dyDescent="0.3">
      <c r="A4022" t="s">
        <v>30638</v>
      </c>
      <c r="B4022" t="s">
        <v>33160</v>
      </c>
    </row>
    <row r="4023" spans="1:2" x14ac:dyDescent="0.3">
      <c r="A4023" t="s">
        <v>30639</v>
      </c>
      <c r="B4023" t="s">
        <v>33161</v>
      </c>
    </row>
    <row r="4024" spans="1:2" x14ac:dyDescent="0.3">
      <c r="A4024" t="s">
        <v>30641</v>
      </c>
      <c r="B4024" t="s">
        <v>33161</v>
      </c>
    </row>
    <row r="4025" spans="1:2" x14ac:dyDescent="0.3">
      <c r="A4025" t="s">
        <v>30653</v>
      </c>
      <c r="B4025" t="s">
        <v>33162</v>
      </c>
    </row>
    <row r="4026" spans="1:2" x14ac:dyDescent="0.3">
      <c r="A4026" t="s">
        <v>30661</v>
      </c>
      <c r="B4026" t="s">
        <v>33163</v>
      </c>
    </row>
    <row r="4027" spans="1:2" x14ac:dyDescent="0.3">
      <c r="A4027" t="s">
        <v>30667</v>
      </c>
      <c r="B4027" t="s">
        <v>33163</v>
      </c>
    </row>
    <row r="4028" spans="1:2" x14ac:dyDescent="0.3">
      <c r="A4028" t="s">
        <v>30668</v>
      </c>
      <c r="B4028" t="s">
        <v>33163</v>
      </c>
    </row>
    <row r="4029" spans="1:2" x14ac:dyDescent="0.3">
      <c r="A4029" t="s">
        <v>30669</v>
      </c>
      <c r="B4029" t="s">
        <v>33164</v>
      </c>
    </row>
    <row r="4030" spans="1:2" x14ac:dyDescent="0.3">
      <c r="A4030" t="s">
        <v>30671</v>
      </c>
      <c r="B4030" t="s">
        <v>33165</v>
      </c>
    </row>
    <row r="4031" spans="1:2" x14ac:dyDescent="0.3">
      <c r="A4031" t="s">
        <v>30672</v>
      </c>
      <c r="B4031" t="s">
        <v>33166</v>
      </c>
    </row>
    <row r="4032" spans="1:2" x14ac:dyDescent="0.3">
      <c r="A4032" t="s">
        <v>30674</v>
      </c>
      <c r="B4032" t="s">
        <v>33167</v>
      </c>
    </row>
    <row r="4033" spans="1:2" x14ac:dyDescent="0.3">
      <c r="A4033" t="s">
        <v>30681</v>
      </c>
      <c r="B4033" t="s">
        <v>33168</v>
      </c>
    </row>
    <row r="4034" spans="1:2" x14ac:dyDescent="0.3">
      <c r="A4034" t="s">
        <v>30685</v>
      </c>
      <c r="B4034" t="s">
        <v>33169</v>
      </c>
    </row>
    <row r="4035" spans="1:2" x14ac:dyDescent="0.3">
      <c r="A4035" t="s">
        <v>30694</v>
      </c>
      <c r="B4035" t="s">
        <v>33151</v>
      </c>
    </row>
    <row r="4036" spans="1:2" x14ac:dyDescent="0.3">
      <c r="A4036" t="s">
        <v>30696</v>
      </c>
      <c r="B4036" t="s">
        <v>33151</v>
      </c>
    </row>
    <row r="4037" spans="1:2" x14ac:dyDescent="0.3">
      <c r="A4037" t="s">
        <v>30698</v>
      </c>
      <c r="B4037" t="s">
        <v>33151</v>
      </c>
    </row>
    <row r="4038" spans="1:2" x14ac:dyDescent="0.3">
      <c r="A4038" t="s">
        <v>30700</v>
      </c>
      <c r="B4038" t="s">
        <v>33151</v>
      </c>
    </row>
    <row r="4039" spans="1:2" x14ac:dyDescent="0.3">
      <c r="A4039" t="s">
        <v>93</v>
      </c>
      <c r="B4039" t="s">
        <v>33151</v>
      </c>
    </row>
    <row r="4040" spans="1:2" x14ac:dyDescent="0.3">
      <c r="A4040" t="s">
        <v>95</v>
      </c>
      <c r="B4040" t="s">
        <v>33151</v>
      </c>
    </row>
    <row r="4041" spans="1:2" x14ac:dyDescent="0.3">
      <c r="A4041" t="s">
        <v>30704</v>
      </c>
      <c r="B4041" t="s">
        <v>33151</v>
      </c>
    </row>
    <row r="4042" spans="1:2" x14ac:dyDescent="0.3">
      <c r="A4042" t="s">
        <v>30706</v>
      </c>
      <c r="B4042" t="s">
        <v>33151</v>
      </c>
    </row>
    <row r="4043" spans="1:2" x14ac:dyDescent="0.3">
      <c r="A4043" t="s">
        <v>30708</v>
      </c>
      <c r="B4043" t="s">
        <v>33151</v>
      </c>
    </row>
    <row r="4044" spans="1:2" x14ac:dyDescent="0.3">
      <c r="A4044" t="s">
        <v>30710</v>
      </c>
      <c r="B4044" t="s">
        <v>33151</v>
      </c>
    </row>
    <row r="4045" spans="1:2" x14ac:dyDescent="0.3">
      <c r="A4045" t="s">
        <v>30712</v>
      </c>
      <c r="B4045" t="s">
        <v>33151</v>
      </c>
    </row>
    <row r="4046" spans="1:2" x14ac:dyDescent="0.3">
      <c r="A4046" t="s">
        <v>30714</v>
      </c>
      <c r="B4046" t="s">
        <v>33151</v>
      </c>
    </row>
    <row r="4047" spans="1:2" x14ac:dyDescent="0.3">
      <c r="A4047" t="s">
        <v>30716</v>
      </c>
      <c r="B4047" t="s">
        <v>33151</v>
      </c>
    </row>
    <row r="4048" spans="1:2" x14ac:dyDescent="0.3">
      <c r="A4048" t="s">
        <v>30718</v>
      </c>
      <c r="B4048" t="s">
        <v>33151</v>
      </c>
    </row>
    <row r="4049" spans="1:2" x14ac:dyDescent="0.3">
      <c r="A4049" t="s">
        <v>30720</v>
      </c>
      <c r="B4049" t="s">
        <v>33170</v>
      </c>
    </row>
    <row r="4050" spans="1:2" x14ac:dyDescent="0.3">
      <c r="A4050" t="s">
        <v>806</v>
      </c>
      <c r="B4050" t="s">
        <v>805</v>
      </c>
    </row>
    <row r="4051" spans="1:2" x14ac:dyDescent="0.3">
      <c r="A4051" t="s">
        <v>30726</v>
      </c>
      <c r="B4051" t="s">
        <v>33171</v>
      </c>
    </row>
    <row r="4052" spans="1:2" x14ac:dyDescent="0.3">
      <c r="A4052" t="s">
        <v>30779</v>
      </c>
      <c r="B4052" t="s">
        <v>33153</v>
      </c>
    </row>
    <row r="4053" spans="1:2" x14ac:dyDescent="0.3">
      <c r="A4053" t="s">
        <v>30783</v>
      </c>
      <c r="B4053" t="s">
        <v>33154</v>
      </c>
    </row>
    <row r="4054" spans="1:2" x14ac:dyDescent="0.3">
      <c r="A4054" t="s">
        <v>30785</v>
      </c>
      <c r="B4054" t="s">
        <v>33155</v>
      </c>
    </row>
    <row r="4055" spans="1:2" x14ac:dyDescent="0.3">
      <c r="A4055" t="s">
        <v>30787</v>
      </c>
      <c r="B4055" t="s">
        <v>33172</v>
      </c>
    </row>
    <row r="4056" spans="1:2" x14ac:dyDescent="0.3">
      <c r="A4056" t="s">
        <v>30789</v>
      </c>
      <c r="B4056" t="s">
        <v>746</v>
      </c>
    </row>
    <row r="4057" spans="1:2" x14ac:dyDescent="0.3">
      <c r="A4057" t="s">
        <v>30795</v>
      </c>
      <c r="B4057" t="s">
        <v>33153</v>
      </c>
    </row>
    <row r="4058" spans="1:2" x14ac:dyDescent="0.3">
      <c r="A4058" t="s">
        <v>30797</v>
      </c>
      <c r="B4058" t="s">
        <v>33154</v>
      </c>
    </row>
    <row r="4059" spans="1:2" x14ac:dyDescent="0.3">
      <c r="A4059" t="s">
        <v>30799</v>
      </c>
      <c r="B4059" t="s">
        <v>33153</v>
      </c>
    </row>
    <row r="4060" spans="1:2" x14ac:dyDescent="0.3">
      <c r="A4060" t="s">
        <v>30801</v>
      </c>
      <c r="B4060" t="s">
        <v>33154</v>
      </c>
    </row>
    <row r="4061" spans="1:2" x14ac:dyDescent="0.3">
      <c r="A4061" t="s">
        <v>30807</v>
      </c>
      <c r="B4061" t="s">
        <v>33153</v>
      </c>
    </row>
    <row r="4062" spans="1:2" x14ac:dyDescent="0.3">
      <c r="A4062" t="s">
        <v>30809</v>
      </c>
      <c r="B4062" t="s">
        <v>33154</v>
      </c>
    </row>
    <row r="4063" spans="1:2" x14ac:dyDescent="0.3">
      <c r="A4063" t="s">
        <v>30841</v>
      </c>
      <c r="B4063" t="s">
        <v>33173</v>
      </c>
    </row>
    <row r="4064" spans="1:2" x14ac:dyDescent="0.3">
      <c r="A4064" t="s">
        <v>30881</v>
      </c>
      <c r="B4064" t="s">
        <v>33174</v>
      </c>
    </row>
    <row r="4065" spans="1:2" x14ac:dyDescent="0.3">
      <c r="A4065" t="s">
        <v>30883</v>
      </c>
      <c r="B4065" t="s">
        <v>33174</v>
      </c>
    </row>
    <row r="4066" spans="1:2" x14ac:dyDescent="0.3">
      <c r="A4066" t="s">
        <v>30885</v>
      </c>
      <c r="B4066" t="s">
        <v>33175</v>
      </c>
    </row>
    <row r="4067" spans="1:2" x14ac:dyDescent="0.3">
      <c r="A4067" t="s">
        <v>10629</v>
      </c>
      <c r="B4067" t="s">
        <v>33176</v>
      </c>
    </row>
    <row r="4068" spans="1:2" x14ac:dyDescent="0.3">
      <c r="A4068" t="s">
        <v>10721</v>
      </c>
      <c r="B4068" t="s">
        <v>33177</v>
      </c>
    </row>
    <row r="4069" spans="1:2" x14ac:dyDescent="0.3">
      <c r="A4069" t="s">
        <v>10729</v>
      </c>
      <c r="B4069" t="s">
        <v>33178</v>
      </c>
    </row>
    <row r="4070" spans="1:2" x14ac:dyDescent="0.3">
      <c r="A4070" t="s">
        <v>11104</v>
      </c>
      <c r="B4070" t="s">
        <v>33179</v>
      </c>
    </row>
    <row r="4071" spans="1:2" x14ac:dyDescent="0.3">
      <c r="A4071" t="s">
        <v>11116</v>
      </c>
      <c r="B4071" t="s">
        <v>33180</v>
      </c>
    </row>
    <row r="4072" spans="1:2" x14ac:dyDescent="0.3">
      <c r="A4072" t="s">
        <v>11118</v>
      </c>
      <c r="B4072" t="s">
        <v>33181</v>
      </c>
    </row>
    <row r="4073" spans="1:2" x14ac:dyDescent="0.3">
      <c r="A4073" t="s">
        <v>11166</v>
      </c>
      <c r="B4073" t="s">
        <v>31735</v>
      </c>
    </row>
    <row r="4074" spans="1:2" x14ac:dyDescent="0.3">
      <c r="A4074" t="s">
        <v>11166</v>
      </c>
      <c r="B4074" t="s">
        <v>33182</v>
      </c>
    </row>
    <row r="4075" spans="1:2" x14ac:dyDescent="0.3">
      <c r="A4075" t="s">
        <v>33183</v>
      </c>
      <c r="B4075" t="s">
        <v>33184</v>
      </c>
    </row>
    <row r="4076" spans="1:2" x14ac:dyDescent="0.3">
      <c r="A4076" t="s">
        <v>33185</v>
      </c>
      <c r="B4076" t="s">
        <v>33186</v>
      </c>
    </row>
    <row r="4077" spans="1:2" x14ac:dyDescent="0.3">
      <c r="A4077" t="s">
        <v>33187</v>
      </c>
      <c r="B4077" t="s">
        <v>33188</v>
      </c>
    </row>
    <row r="4078" spans="1:2" x14ac:dyDescent="0.3">
      <c r="A4078" t="s">
        <v>33189</v>
      </c>
      <c r="B4078" t="s">
        <v>33190</v>
      </c>
    </row>
    <row r="4079" spans="1:2" x14ac:dyDescent="0.3">
      <c r="A4079" t="s">
        <v>1040</v>
      </c>
      <c r="B4079" t="s">
        <v>33191</v>
      </c>
    </row>
    <row r="4080" spans="1:2" x14ac:dyDescent="0.3">
      <c r="A4080" t="s">
        <v>1042</v>
      </c>
      <c r="B4080" t="s">
        <v>33191</v>
      </c>
    </row>
    <row r="4081" spans="1:2" x14ac:dyDescent="0.3">
      <c r="A4081" t="s">
        <v>1044</v>
      </c>
      <c r="B4081" t="s">
        <v>33191</v>
      </c>
    </row>
    <row r="4082" spans="1:2" x14ac:dyDescent="0.3">
      <c r="A4082" t="s">
        <v>33192</v>
      </c>
      <c r="B4082" t="s">
        <v>33193</v>
      </c>
    </row>
    <row r="4083" spans="1:2" x14ac:dyDescent="0.3">
      <c r="A4083" t="s">
        <v>1398</v>
      </c>
      <c r="B4083" t="s">
        <v>33139</v>
      </c>
    </row>
    <row r="4084" spans="1:2" x14ac:dyDescent="0.3">
      <c r="A4084" t="s">
        <v>857</v>
      </c>
      <c r="B4084" t="s">
        <v>33194</v>
      </c>
    </row>
    <row r="4085" spans="1:2" x14ac:dyDescent="0.3">
      <c r="A4085" t="s">
        <v>1415</v>
      </c>
      <c r="B4085" t="s">
        <v>33195</v>
      </c>
    </row>
    <row r="4086" spans="1:2" x14ac:dyDescent="0.3">
      <c r="A4086" t="s">
        <v>877</v>
      </c>
      <c r="B4086" t="s">
        <v>212</v>
      </c>
    </row>
    <row r="4087" spans="1:2" x14ac:dyDescent="0.3">
      <c r="A4087" t="s">
        <v>1694</v>
      </c>
      <c r="B4087" t="s">
        <v>33196</v>
      </c>
    </row>
    <row r="4088" spans="1:2" x14ac:dyDescent="0.3">
      <c r="A4088" t="s">
        <v>1696</v>
      </c>
      <c r="B4088" t="s">
        <v>33196</v>
      </c>
    </row>
    <row r="4089" spans="1:2" x14ac:dyDescent="0.3">
      <c r="A4089" t="s">
        <v>1702</v>
      </c>
      <c r="B4089" t="s">
        <v>33196</v>
      </c>
    </row>
    <row r="4090" spans="1:2" x14ac:dyDescent="0.3">
      <c r="A4090" t="s">
        <v>1710</v>
      </c>
      <c r="B4090" t="s">
        <v>33196</v>
      </c>
    </row>
    <row r="4091" spans="1:2" x14ac:dyDescent="0.3">
      <c r="A4091" t="s">
        <v>1824</v>
      </c>
      <c r="B4091" t="s">
        <v>33196</v>
      </c>
    </row>
    <row r="4092" spans="1:2" x14ac:dyDescent="0.3">
      <c r="A4092" t="s">
        <v>1844</v>
      </c>
      <c r="B4092" t="s">
        <v>33197</v>
      </c>
    </row>
    <row r="4093" spans="1:2" x14ac:dyDescent="0.3">
      <c r="A4093" t="s">
        <v>1865</v>
      </c>
      <c r="B4093" t="s">
        <v>33197</v>
      </c>
    </row>
    <row r="4094" spans="1:2" x14ac:dyDescent="0.3">
      <c r="A4094" t="s">
        <v>2075</v>
      </c>
      <c r="B4094" t="s">
        <v>33198</v>
      </c>
    </row>
    <row r="4095" spans="1:2" x14ac:dyDescent="0.3">
      <c r="A4095" t="s">
        <v>518</v>
      </c>
      <c r="B4095" t="s">
        <v>212</v>
      </c>
    </row>
    <row r="4096" spans="1:2" x14ac:dyDescent="0.3">
      <c r="A4096" t="s">
        <v>870</v>
      </c>
      <c r="B4096" t="s">
        <v>212</v>
      </c>
    </row>
    <row r="4097" spans="1:2" x14ac:dyDescent="0.3">
      <c r="A4097" t="s">
        <v>512</v>
      </c>
      <c r="B4097" t="s">
        <v>212</v>
      </c>
    </row>
    <row r="4098" spans="1:2" x14ac:dyDescent="0.3">
      <c r="A4098" t="s">
        <v>876</v>
      </c>
      <c r="B4098" t="s">
        <v>212</v>
      </c>
    </row>
    <row r="4099" spans="1:2" x14ac:dyDescent="0.3">
      <c r="A4099" t="s">
        <v>2116</v>
      </c>
      <c r="B4099" t="s">
        <v>212</v>
      </c>
    </row>
    <row r="4100" spans="1:2" x14ac:dyDescent="0.3">
      <c r="A4100" t="s">
        <v>2119</v>
      </c>
      <c r="B4100" t="s">
        <v>212</v>
      </c>
    </row>
    <row r="4101" spans="1:2" x14ac:dyDescent="0.3">
      <c r="A4101" t="s">
        <v>2121</v>
      </c>
      <c r="B4101" t="s">
        <v>212</v>
      </c>
    </row>
    <row r="4102" spans="1:2" x14ac:dyDescent="0.3">
      <c r="A4102" t="s">
        <v>874</v>
      </c>
      <c r="B4102" t="s">
        <v>212</v>
      </c>
    </row>
    <row r="4103" spans="1:2" x14ac:dyDescent="0.3">
      <c r="A4103" t="s">
        <v>500</v>
      </c>
      <c r="B4103" t="s">
        <v>212</v>
      </c>
    </row>
    <row r="4104" spans="1:2" x14ac:dyDescent="0.3">
      <c r="A4104" t="s">
        <v>2129</v>
      </c>
      <c r="B4104" t="s">
        <v>212</v>
      </c>
    </row>
    <row r="4105" spans="1:2" x14ac:dyDescent="0.3">
      <c r="A4105" t="s">
        <v>871</v>
      </c>
      <c r="B4105" t="s">
        <v>212</v>
      </c>
    </row>
    <row r="4106" spans="1:2" x14ac:dyDescent="0.3">
      <c r="A4106" t="s">
        <v>2140</v>
      </c>
      <c r="B4106" t="s">
        <v>212</v>
      </c>
    </row>
    <row r="4107" spans="1:2" x14ac:dyDescent="0.3">
      <c r="A4107" t="s">
        <v>2144</v>
      </c>
      <c r="B4107" t="s">
        <v>212</v>
      </c>
    </row>
    <row r="4108" spans="1:2" x14ac:dyDescent="0.3">
      <c r="A4108" t="s">
        <v>2146</v>
      </c>
      <c r="B4108" t="s">
        <v>212</v>
      </c>
    </row>
    <row r="4109" spans="1:2" x14ac:dyDescent="0.3">
      <c r="A4109" t="s">
        <v>2153</v>
      </c>
      <c r="B4109" t="s">
        <v>212</v>
      </c>
    </row>
    <row r="4110" spans="1:2" x14ac:dyDescent="0.3">
      <c r="A4110" t="s">
        <v>886</v>
      </c>
      <c r="B4110" t="s">
        <v>212</v>
      </c>
    </row>
    <row r="4111" spans="1:2" x14ac:dyDescent="0.3">
      <c r="A4111" t="s">
        <v>868</v>
      </c>
      <c r="B4111" t="s">
        <v>212</v>
      </c>
    </row>
    <row r="4112" spans="1:2" x14ac:dyDescent="0.3">
      <c r="A4112" t="s">
        <v>875</v>
      </c>
      <c r="B4112" t="s">
        <v>212</v>
      </c>
    </row>
    <row r="4113" spans="1:2" x14ac:dyDescent="0.3">
      <c r="A4113" t="s">
        <v>2158</v>
      </c>
      <c r="B4113" t="s">
        <v>212</v>
      </c>
    </row>
    <row r="4114" spans="1:2" x14ac:dyDescent="0.3">
      <c r="A4114" t="s">
        <v>2160</v>
      </c>
      <c r="B4114" t="s">
        <v>212</v>
      </c>
    </row>
    <row r="4115" spans="1:2" x14ac:dyDescent="0.3">
      <c r="A4115" t="s">
        <v>33199</v>
      </c>
      <c r="B4115" t="s">
        <v>212</v>
      </c>
    </row>
    <row r="4116" spans="1:2" x14ac:dyDescent="0.3">
      <c r="A4116" t="s">
        <v>33200</v>
      </c>
      <c r="B4116" t="s">
        <v>212</v>
      </c>
    </row>
    <row r="4117" spans="1:2" x14ac:dyDescent="0.3">
      <c r="A4117" t="s">
        <v>866</v>
      </c>
      <c r="B4117" t="s">
        <v>212</v>
      </c>
    </row>
    <row r="4118" spans="1:2" x14ac:dyDescent="0.3">
      <c r="A4118" t="s">
        <v>2169</v>
      </c>
      <c r="B4118" t="s">
        <v>212</v>
      </c>
    </row>
    <row r="4119" spans="1:2" x14ac:dyDescent="0.3">
      <c r="A4119" t="s">
        <v>2171</v>
      </c>
      <c r="B4119" t="s">
        <v>212</v>
      </c>
    </row>
    <row r="4120" spans="1:2" x14ac:dyDescent="0.3">
      <c r="A4120" t="s">
        <v>2179</v>
      </c>
      <c r="B4120" t="s">
        <v>212</v>
      </c>
    </row>
    <row r="4121" spans="1:2" x14ac:dyDescent="0.3">
      <c r="A4121" t="s">
        <v>2183</v>
      </c>
      <c r="B4121" t="s">
        <v>212</v>
      </c>
    </row>
    <row r="4122" spans="1:2" x14ac:dyDescent="0.3">
      <c r="A4122" t="s">
        <v>883</v>
      </c>
      <c r="B4122" t="s">
        <v>212</v>
      </c>
    </row>
    <row r="4123" spans="1:2" x14ac:dyDescent="0.3">
      <c r="A4123" t="s">
        <v>2188</v>
      </c>
      <c r="B4123" t="s">
        <v>212</v>
      </c>
    </row>
    <row r="4124" spans="1:2" x14ac:dyDescent="0.3">
      <c r="A4124" t="s">
        <v>869</v>
      </c>
      <c r="B4124" t="s">
        <v>212</v>
      </c>
    </row>
    <row r="4125" spans="1:2" x14ac:dyDescent="0.3">
      <c r="A4125" t="s">
        <v>872</v>
      </c>
      <c r="B4125" t="s">
        <v>212</v>
      </c>
    </row>
    <row r="4126" spans="1:2" x14ac:dyDescent="0.3">
      <c r="A4126" t="s">
        <v>2198</v>
      </c>
      <c r="B4126" t="s">
        <v>212</v>
      </c>
    </row>
    <row r="4127" spans="1:2" x14ac:dyDescent="0.3">
      <c r="A4127" t="s">
        <v>2200</v>
      </c>
      <c r="B4127" t="s">
        <v>212</v>
      </c>
    </row>
    <row r="4128" spans="1:2" x14ac:dyDescent="0.3">
      <c r="A4128" t="s">
        <v>882</v>
      </c>
      <c r="B4128" t="s">
        <v>212</v>
      </c>
    </row>
    <row r="4129" spans="1:2" x14ac:dyDescent="0.3">
      <c r="A4129" t="s">
        <v>2209</v>
      </c>
      <c r="B4129" t="s">
        <v>212</v>
      </c>
    </row>
    <row r="4130" spans="1:2" x14ac:dyDescent="0.3">
      <c r="A4130" t="s">
        <v>2213</v>
      </c>
      <c r="B4130" t="s">
        <v>212</v>
      </c>
    </row>
    <row r="4131" spans="1:2" x14ac:dyDescent="0.3">
      <c r="A4131" t="s">
        <v>2215</v>
      </c>
      <c r="B4131" t="s">
        <v>212</v>
      </c>
    </row>
    <row r="4132" spans="1:2" x14ac:dyDescent="0.3">
      <c r="A4132" t="s">
        <v>2224</v>
      </c>
      <c r="B4132" t="s">
        <v>212</v>
      </c>
    </row>
    <row r="4133" spans="1:2" x14ac:dyDescent="0.3">
      <c r="A4133" t="s">
        <v>2242</v>
      </c>
      <c r="B4133" t="s">
        <v>212</v>
      </c>
    </row>
    <row r="4134" spans="1:2" x14ac:dyDescent="0.3">
      <c r="A4134" t="s">
        <v>2244</v>
      </c>
      <c r="B4134" t="s">
        <v>212</v>
      </c>
    </row>
    <row r="4135" spans="1:2" x14ac:dyDescent="0.3">
      <c r="A4135" t="s">
        <v>2246</v>
      </c>
      <c r="B4135" t="s">
        <v>212</v>
      </c>
    </row>
    <row r="4136" spans="1:2" x14ac:dyDescent="0.3">
      <c r="A4136" t="s">
        <v>30887</v>
      </c>
      <c r="B4136" t="s">
        <v>33201</v>
      </c>
    </row>
    <row r="4137" spans="1:2" x14ac:dyDescent="0.3">
      <c r="A4137" t="s">
        <v>30888</v>
      </c>
      <c r="B4137" t="s">
        <v>33202</v>
      </c>
    </row>
    <row r="4138" spans="1:2" x14ac:dyDescent="0.3">
      <c r="A4138" t="s">
        <v>30889</v>
      </c>
      <c r="B4138" t="s">
        <v>33203</v>
      </c>
    </row>
    <row r="4139" spans="1:2" x14ac:dyDescent="0.3">
      <c r="A4139" t="s">
        <v>30890</v>
      </c>
      <c r="B4139" t="s">
        <v>33204</v>
      </c>
    </row>
    <row r="4140" spans="1:2" x14ac:dyDescent="0.3">
      <c r="A4140" t="s">
        <v>30891</v>
      </c>
      <c r="B4140" t="s">
        <v>33205</v>
      </c>
    </row>
    <row r="4141" spans="1:2" x14ac:dyDescent="0.3">
      <c r="A4141" t="s">
        <v>30892</v>
      </c>
      <c r="B4141" t="s">
        <v>33205</v>
      </c>
    </row>
    <row r="4142" spans="1:2" x14ac:dyDescent="0.3">
      <c r="A4142" t="s">
        <v>30893</v>
      </c>
      <c r="B4142" t="s">
        <v>33202</v>
      </c>
    </row>
    <row r="4143" spans="1:2" x14ac:dyDescent="0.3">
      <c r="A4143" t="s">
        <v>30894</v>
      </c>
      <c r="B4143" t="s">
        <v>33202</v>
      </c>
    </row>
    <row r="4144" spans="1:2" x14ac:dyDescent="0.3">
      <c r="A4144" t="s">
        <v>30895</v>
      </c>
      <c r="B4144" t="s">
        <v>33206</v>
      </c>
    </row>
    <row r="4145" spans="1:2" x14ac:dyDescent="0.3">
      <c r="A4145" t="s">
        <v>30896</v>
      </c>
      <c r="B4145" t="s">
        <v>33207</v>
      </c>
    </row>
    <row r="4146" spans="1:2" x14ac:dyDescent="0.3">
      <c r="A4146" t="s">
        <v>853</v>
      </c>
      <c r="B4146" t="s">
        <v>33208</v>
      </c>
    </row>
    <row r="4147" spans="1:2" x14ac:dyDescent="0.3">
      <c r="A4147" t="s">
        <v>30897</v>
      </c>
      <c r="B4147" t="s">
        <v>33202</v>
      </c>
    </row>
    <row r="4148" spans="1:2" x14ac:dyDescent="0.3">
      <c r="A4148" t="s">
        <v>30898</v>
      </c>
      <c r="B4148" t="s">
        <v>33202</v>
      </c>
    </row>
    <row r="4149" spans="1:2" x14ac:dyDescent="0.3">
      <c r="A4149" t="s">
        <v>30899</v>
      </c>
      <c r="B4149" t="s">
        <v>33202</v>
      </c>
    </row>
    <row r="4150" spans="1:2" x14ac:dyDescent="0.3">
      <c r="A4150" t="s">
        <v>30900</v>
      </c>
      <c r="B4150" t="s">
        <v>33202</v>
      </c>
    </row>
    <row r="4151" spans="1:2" x14ac:dyDescent="0.3">
      <c r="A4151" t="s">
        <v>30901</v>
      </c>
      <c r="B4151" t="s">
        <v>33202</v>
      </c>
    </row>
    <row r="4152" spans="1:2" x14ac:dyDescent="0.3">
      <c r="A4152" t="s">
        <v>30902</v>
      </c>
      <c r="B4152" t="s">
        <v>33202</v>
      </c>
    </row>
    <row r="4153" spans="1:2" x14ac:dyDescent="0.3">
      <c r="A4153" t="s">
        <v>30903</v>
      </c>
      <c r="B4153" t="s">
        <v>33202</v>
      </c>
    </row>
    <row r="4154" spans="1:2" x14ac:dyDescent="0.3">
      <c r="A4154" t="s">
        <v>30904</v>
      </c>
      <c r="B4154" t="s">
        <v>33202</v>
      </c>
    </row>
    <row r="4155" spans="1:2" x14ac:dyDescent="0.3">
      <c r="A4155" t="s">
        <v>30905</v>
      </c>
      <c r="B4155" t="s">
        <v>33202</v>
      </c>
    </row>
    <row r="4156" spans="1:2" x14ac:dyDescent="0.3">
      <c r="A4156" t="s">
        <v>30906</v>
      </c>
      <c r="B4156" t="s">
        <v>33202</v>
      </c>
    </row>
    <row r="4157" spans="1:2" x14ac:dyDescent="0.3">
      <c r="A4157" t="s">
        <v>30907</v>
      </c>
      <c r="B4157" t="s">
        <v>33209</v>
      </c>
    </row>
    <row r="4158" spans="1:2" x14ac:dyDescent="0.3">
      <c r="A4158" t="s">
        <v>30908</v>
      </c>
      <c r="B4158" t="s">
        <v>33210</v>
      </c>
    </row>
    <row r="4159" spans="1:2" x14ac:dyDescent="0.3">
      <c r="A4159" t="s">
        <v>30909</v>
      </c>
      <c r="B4159" t="s">
        <v>33211</v>
      </c>
    </row>
    <row r="4160" spans="1:2" x14ac:dyDescent="0.3">
      <c r="A4160" t="s">
        <v>30910</v>
      </c>
      <c r="B4160" t="s">
        <v>33212</v>
      </c>
    </row>
    <row r="4161" spans="1:2" x14ac:dyDescent="0.3">
      <c r="A4161" t="s">
        <v>30911</v>
      </c>
      <c r="B4161" t="s">
        <v>33213</v>
      </c>
    </row>
    <row r="4162" spans="1:2" x14ac:dyDescent="0.3">
      <c r="A4162" t="s">
        <v>30912</v>
      </c>
      <c r="B4162" t="s">
        <v>33214</v>
      </c>
    </row>
    <row r="4163" spans="1:2" x14ac:dyDescent="0.3">
      <c r="A4163" t="s">
        <v>30913</v>
      </c>
      <c r="B4163" t="s">
        <v>33215</v>
      </c>
    </row>
    <row r="4164" spans="1:2" x14ac:dyDescent="0.3">
      <c r="A4164" t="s">
        <v>30914</v>
      </c>
      <c r="B4164" t="s">
        <v>33216</v>
      </c>
    </row>
    <row r="4165" spans="1:2" x14ac:dyDescent="0.3">
      <c r="A4165" t="s">
        <v>894</v>
      </c>
      <c r="B4165" t="s">
        <v>33217</v>
      </c>
    </row>
    <row r="4166" spans="1:2" x14ac:dyDescent="0.3">
      <c r="A4166" t="s">
        <v>822</v>
      </c>
      <c r="B4166" t="s">
        <v>821</v>
      </c>
    </row>
    <row r="4167" spans="1:2" x14ac:dyDescent="0.3">
      <c r="A4167" t="s">
        <v>30915</v>
      </c>
      <c r="B4167" t="s">
        <v>33218</v>
      </c>
    </row>
    <row r="4168" spans="1:2" x14ac:dyDescent="0.3">
      <c r="A4168" t="s">
        <v>30916</v>
      </c>
      <c r="B4168" t="s">
        <v>33218</v>
      </c>
    </row>
    <row r="4169" spans="1:2" x14ac:dyDescent="0.3">
      <c r="A4169" t="s">
        <v>899</v>
      </c>
      <c r="B4169" t="s">
        <v>33219</v>
      </c>
    </row>
    <row r="4170" spans="1:2" x14ac:dyDescent="0.3">
      <c r="A4170" t="s">
        <v>30917</v>
      </c>
      <c r="B4170" t="s">
        <v>33202</v>
      </c>
    </row>
    <row r="4171" spans="1:2" x14ac:dyDescent="0.3">
      <c r="A4171" t="s">
        <v>30918</v>
      </c>
      <c r="B4171" t="s">
        <v>31581</v>
      </c>
    </row>
    <row r="4172" spans="1:2" x14ac:dyDescent="0.3">
      <c r="A4172" t="s">
        <v>30919</v>
      </c>
      <c r="B4172" t="s">
        <v>33220</v>
      </c>
    </row>
    <row r="4173" spans="1:2" x14ac:dyDescent="0.3">
      <c r="A4173" t="s">
        <v>893</v>
      </c>
      <c r="B4173" t="s">
        <v>33211</v>
      </c>
    </row>
    <row r="4174" spans="1:2" x14ac:dyDescent="0.3">
      <c r="A4174" t="s">
        <v>30920</v>
      </c>
      <c r="B4174" t="s">
        <v>33221</v>
      </c>
    </row>
    <row r="4175" spans="1:2" x14ac:dyDescent="0.3">
      <c r="A4175" t="s">
        <v>30921</v>
      </c>
      <c r="B4175" t="s">
        <v>33222</v>
      </c>
    </row>
    <row r="4176" spans="1:2" x14ac:dyDescent="0.3">
      <c r="A4176" t="s">
        <v>30922</v>
      </c>
      <c r="B4176" t="s">
        <v>33222</v>
      </c>
    </row>
    <row r="4177" spans="1:2" x14ac:dyDescent="0.3">
      <c r="A4177" t="s">
        <v>30923</v>
      </c>
      <c r="B4177" t="s">
        <v>33222</v>
      </c>
    </row>
    <row r="4178" spans="1:2" x14ac:dyDescent="0.3">
      <c r="A4178" t="s">
        <v>30924</v>
      </c>
      <c r="B4178" t="s">
        <v>33222</v>
      </c>
    </row>
    <row r="4179" spans="1:2" x14ac:dyDescent="0.3">
      <c r="A4179" t="s">
        <v>30925</v>
      </c>
      <c r="B4179" t="s">
        <v>33223</v>
      </c>
    </row>
    <row r="4180" spans="1:2" x14ac:dyDescent="0.3">
      <c r="A4180" t="s">
        <v>30926</v>
      </c>
      <c r="B4180" t="s">
        <v>33224</v>
      </c>
    </row>
    <row r="4181" spans="1:2" x14ac:dyDescent="0.3">
      <c r="A4181" t="s">
        <v>30927</v>
      </c>
      <c r="B4181" t="s">
        <v>33205</v>
      </c>
    </row>
    <row r="4182" spans="1:2" x14ac:dyDescent="0.3">
      <c r="A4182" t="s">
        <v>30928</v>
      </c>
      <c r="B4182" t="s">
        <v>33225</v>
      </c>
    </row>
    <row r="4183" spans="1:2" x14ac:dyDescent="0.3">
      <c r="A4183" t="s">
        <v>30929</v>
      </c>
      <c r="B4183" t="s">
        <v>33202</v>
      </c>
    </row>
    <row r="4184" spans="1:2" x14ac:dyDescent="0.3">
      <c r="A4184" t="s">
        <v>30931</v>
      </c>
      <c r="B4184" t="s">
        <v>33226</v>
      </c>
    </row>
    <row r="4185" spans="1:2" x14ac:dyDescent="0.3">
      <c r="A4185" t="s">
        <v>30932</v>
      </c>
      <c r="B4185" t="s">
        <v>33226</v>
      </c>
    </row>
    <row r="4186" spans="1:2" x14ac:dyDescent="0.3">
      <c r="A4186" t="s">
        <v>30933</v>
      </c>
      <c r="B4186" t="s">
        <v>33227</v>
      </c>
    </row>
    <row r="4187" spans="1:2" x14ac:dyDescent="0.3">
      <c r="A4187" t="s">
        <v>30934</v>
      </c>
      <c r="B4187" t="s">
        <v>33227</v>
      </c>
    </row>
    <row r="4188" spans="1:2" x14ac:dyDescent="0.3">
      <c r="A4188" t="s">
        <v>885</v>
      </c>
      <c r="B4188" t="s">
        <v>33228</v>
      </c>
    </row>
    <row r="4189" spans="1:2" x14ac:dyDescent="0.3">
      <c r="A4189" t="s">
        <v>30935</v>
      </c>
      <c r="B4189" t="s">
        <v>33229</v>
      </c>
    </row>
    <row r="4190" spans="1:2" x14ac:dyDescent="0.3">
      <c r="A4190" t="s">
        <v>30936</v>
      </c>
      <c r="B4190" t="s">
        <v>33229</v>
      </c>
    </row>
    <row r="4191" spans="1:2" x14ac:dyDescent="0.3">
      <c r="A4191" t="s">
        <v>30937</v>
      </c>
      <c r="B4191" t="s">
        <v>33229</v>
      </c>
    </row>
    <row r="4192" spans="1:2" x14ac:dyDescent="0.3">
      <c r="A4192" t="s">
        <v>30938</v>
      </c>
      <c r="B4192" t="s">
        <v>33230</v>
      </c>
    </row>
    <row r="4193" spans="1:2" x14ac:dyDescent="0.3">
      <c r="A4193" t="s">
        <v>30939</v>
      </c>
      <c r="B4193" t="s">
        <v>33222</v>
      </c>
    </row>
    <row r="4194" spans="1:2" x14ac:dyDescent="0.3">
      <c r="A4194" t="s">
        <v>30940</v>
      </c>
      <c r="B4194" t="s">
        <v>33203</v>
      </c>
    </row>
    <row r="4195" spans="1:2" x14ac:dyDescent="0.3">
      <c r="A4195" t="s">
        <v>30941</v>
      </c>
      <c r="B4195" t="s">
        <v>33218</v>
      </c>
    </row>
    <row r="4196" spans="1:2" x14ac:dyDescent="0.3">
      <c r="A4196" t="s">
        <v>30942</v>
      </c>
      <c r="B4196" t="s">
        <v>33218</v>
      </c>
    </row>
    <row r="4197" spans="1:2" x14ac:dyDescent="0.3">
      <c r="A4197" t="s">
        <v>30943</v>
      </c>
      <c r="B4197" t="s">
        <v>33218</v>
      </c>
    </row>
    <row r="4198" spans="1:2" x14ac:dyDescent="0.3">
      <c r="A4198" t="s">
        <v>30944</v>
      </c>
      <c r="B4198" t="s">
        <v>33202</v>
      </c>
    </row>
    <row r="4199" spans="1:2" x14ac:dyDescent="0.3">
      <c r="A4199" t="s">
        <v>30945</v>
      </c>
      <c r="B4199" t="s">
        <v>33231</v>
      </c>
    </row>
    <row r="4200" spans="1:2" x14ac:dyDescent="0.3">
      <c r="A4200" t="s">
        <v>30946</v>
      </c>
      <c r="B4200" t="s">
        <v>33222</v>
      </c>
    </row>
    <row r="4201" spans="1:2" x14ac:dyDescent="0.3">
      <c r="A4201" t="s">
        <v>30947</v>
      </c>
      <c r="B4201" t="s">
        <v>33232</v>
      </c>
    </row>
    <row r="4202" spans="1:2" x14ac:dyDescent="0.3">
      <c r="A4202" t="s">
        <v>30948</v>
      </c>
      <c r="B4202" t="s">
        <v>33202</v>
      </c>
    </row>
    <row r="4203" spans="1:2" x14ac:dyDescent="0.3">
      <c r="A4203" t="s">
        <v>30949</v>
      </c>
      <c r="B4203" t="s">
        <v>33226</v>
      </c>
    </row>
    <row r="4204" spans="1:2" x14ac:dyDescent="0.3">
      <c r="A4204" t="s">
        <v>30950</v>
      </c>
      <c r="B4204" t="s">
        <v>33202</v>
      </c>
    </row>
    <row r="4205" spans="1:2" x14ac:dyDescent="0.3">
      <c r="A4205" t="s">
        <v>30951</v>
      </c>
      <c r="B4205" t="s">
        <v>33230</v>
      </c>
    </row>
    <row r="4206" spans="1:2" x14ac:dyDescent="0.3">
      <c r="A4206" t="s">
        <v>30952</v>
      </c>
      <c r="B4206" t="s">
        <v>33230</v>
      </c>
    </row>
    <row r="4207" spans="1:2" x14ac:dyDescent="0.3">
      <c r="A4207" t="s">
        <v>30953</v>
      </c>
      <c r="B4207" t="s">
        <v>33230</v>
      </c>
    </row>
    <row r="4208" spans="1:2" x14ac:dyDescent="0.3">
      <c r="A4208" t="s">
        <v>30954</v>
      </c>
      <c r="B4208" t="s">
        <v>33233</v>
      </c>
    </row>
    <row r="4209" spans="1:2" x14ac:dyDescent="0.3">
      <c r="A4209" t="s">
        <v>30955</v>
      </c>
      <c r="B4209" t="s">
        <v>31694</v>
      </c>
    </row>
    <row r="4210" spans="1:2" x14ac:dyDescent="0.3">
      <c r="A4210" t="s">
        <v>30956</v>
      </c>
      <c r="B4210" t="s">
        <v>33233</v>
      </c>
    </row>
    <row r="4211" spans="1:2" x14ac:dyDescent="0.3">
      <c r="A4211" t="s">
        <v>30957</v>
      </c>
      <c r="B4211" t="s">
        <v>31694</v>
      </c>
    </row>
    <row r="4212" spans="1:2" x14ac:dyDescent="0.3">
      <c r="A4212" t="s">
        <v>30958</v>
      </c>
      <c r="B4212" t="s">
        <v>33233</v>
      </c>
    </row>
    <row r="4213" spans="1:2" x14ac:dyDescent="0.3">
      <c r="A4213" t="s">
        <v>30959</v>
      </c>
      <c r="B4213" t="s">
        <v>31694</v>
      </c>
    </row>
    <row r="4214" spans="1:2" x14ac:dyDescent="0.3">
      <c r="A4214" t="s">
        <v>30960</v>
      </c>
      <c r="B4214" t="s">
        <v>33233</v>
      </c>
    </row>
    <row r="4215" spans="1:2" x14ac:dyDescent="0.3">
      <c r="A4215" t="s">
        <v>30961</v>
      </c>
      <c r="B4215" t="s">
        <v>31694</v>
      </c>
    </row>
    <row r="4216" spans="1:2" x14ac:dyDescent="0.3">
      <c r="A4216" t="s">
        <v>30962</v>
      </c>
      <c r="B4216" t="s">
        <v>32527</v>
      </c>
    </row>
    <row r="4217" spans="1:2" x14ac:dyDescent="0.3">
      <c r="A4217" t="s">
        <v>860</v>
      </c>
      <c r="B4217" t="s">
        <v>32527</v>
      </c>
    </row>
    <row r="4218" spans="1:2" x14ac:dyDescent="0.3">
      <c r="A4218" t="s">
        <v>30963</v>
      </c>
      <c r="B4218" t="s">
        <v>32527</v>
      </c>
    </row>
    <row r="4219" spans="1:2" x14ac:dyDescent="0.3">
      <c r="A4219" t="s">
        <v>30964</v>
      </c>
      <c r="B4219" t="s">
        <v>33234</v>
      </c>
    </row>
    <row r="4220" spans="1:2" x14ac:dyDescent="0.3">
      <c r="A4220" t="s">
        <v>33235</v>
      </c>
      <c r="B4220" t="s">
        <v>33234</v>
      </c>
    </row>
    <row r="4221" spans="1:2" x14ac:dyDescent="0.3">
      <c r="A4221" t="s">
        <v>30965</v>
      </c>
      <c r="B4221" t="s">
        <v>33234</v>
      </c>
    </row>
    <row r="4222" spans="1:2" x14ac:dyDescent="0.3">
      <c r="A4222" t="s">
        <v>30966</v>
      </c>
      <c r="B4222" t="s">
        <v>33236</v>
      </c>
    </row>
    <row r="4223" spans="1:2" x14ac:dyDescent="0.3">
      <c r="A4223" t="s">
        <v>861</v>
      </c>
      <c r="B4223" t="s">
        <v>33236</v>
      </c>
    </row>
    <row r="4224" spans="1:2" x14ac:dyDescent="0.3">
      <c r="A4224" t="s">
        <v>30967</v>
      </c>
      <c r="B4224" t="s">
        <v>33236</v>
      </c>
    </row>
    <row r="4225" spans="1:2" x14ac:dyDescent="0.3">
      <c r="A4225" t="s">
        <v>858</v>
      </c>
      <c r="B4225" t="s">
        <v>33237</v>
      </c>
    </row>
    <row r="4226" spans="1:2" x14ac:dyDescent="0.3">
      <c r="A4226" t="s">
        <v>859</v>
      </c>
      <c r="B4226" t="s">
        <v>33237</v>
      </c>
    </row>
    <row r="4227" spans="1:2" x14ac:dyDescent="0.3">
      <c r="A4227" t="s">
        <v>30968</v>
      </c>
      <c r="B4227" t="s">
        <v>33237</v>
      </c>
    </row>
    <row r="4228" spans="1:2" x14ac:dyDescent="0.3">
      <c r="A4228" t="s">
        <v>30969</v>
      </c>
      <c r="B4228" t="s">
        <v>32476</v>
      </c>
    </row>
    <row r="4229" spans="1:2" x14ac:dyDescent="0.3">
      <c r="A4229" t="s">
        <v>30970</v>
      </c>
      <c r="B4229" t="s">
        <v>32476</v>
      </c>
    </row>
    <row r="4230" spans="1:2" x14ac:dyDescent="0.3">
      <c r="A4230" t="s">
        <v>30971</v>
      </c>
      <c r="B4230" t="s">
        <v>32476</v>
      </c>
    </row>
    <row r="4231" spans="1:2" x14ac:dyDescent="0.3">
      <c r="A4231" t="s">
        <v>30972</v>
      </c>
      <c r="B4231" t="s">
        <v>33238</v>
      </c>
    </row>
    <row r="4232" spans="1:2" x14ac:dyDescent="0.3">
      <c r="A4232" t="s">
        <v>892</v>
      </c>
      <c r="B4232" t="s">
        <v>33238</v>
      </c>
    </row>
    <row r="4233" spans="1:2" x14ac:dyDescent="0.3">
      <c r="A4233" t="s">
        <v>30973</v>
      </c>
      <c r="B4233" t="s">
        <v>33238</v>
      </c>
    </row>
    <row r="4234" spans="1:2" x14ac:dyDescent="0.3">
      <c r="A4234" t="s">
        <v>884</v>
      </c>
      <c r="B4234" t="s">
        <v>33238</v>
      </c>
    </row>
    <row r="4235" spans="1:2" x14ac:dyDescent="0.3">
      <c r="A4235" t="s">
        <v>30974</v>
      </c>
      <c r="B4235" t="s">
        <v>33238</v>
      </c>
    </row>
    <row r="4236" spans="1:2" x14ac:dyDescent="0.3">
      <c r="A4236" t="s">
        <v>30975</v>
      </c>
      <c r="B4236" t="s">
        <v>33232</v>
      </c>
    </row>
    <row r="4237" spans="1:2" x14ac:dyDescent="0.3">
      <c r="A4237" t="s">
        <v>30976</v>
      </c>
      <c r="B4237" t="s">
        <v>33239</v>
      </c>
    </row>
    <row r="4238" spans="1:2" x14ac:dyDescent="0.3">
      <c r="A4238" t="s">
        <v>33240</v>
      </c>
      <c r="B4238" t="s">
        <v>33241</v>
      </c>
    </row>
    <row r="4239" spans="1:2" x14ac:dyDescent="0.3">
      <c r="A4239" t="s">
        <v>33242</v>
      </c>
      <c r="B4239" t="s">
        <v>33243</v>
      </c>
    </row>
    <row r="4240" spans="1:2" x14ac:dyDescent="0.3">
      <c r="A4240" t="s">
        <v>30977</v>
      </c>
      <c r="B4240" t="s">
        <v>33244</v>
      </c>
    </row>
    <row r="4241" spans="1:2" x14ac:dyDescent="0.3">
      <c r="A4241" t="s">
        <v>30978</v>
      </c>
      <c r="B4241" t="s">
        <v>33245</v>
      </c>
    </row>
    <row r="4242" spans="1:2" x14ac:dyDescent="0.3">
      <c r="A4242" t="s">
        <v>30979</v>
      </c>
      <c r="B4242" t="s">
        <v>33246</v>
      </c>
    </row>
    <row r="4243" spans="1:2" x14ac:dyDescent="0.3">
      <c r="A4243" t="s">
        <v>33247</v>
      </c>
      <c r="B4243" t="s">
        <v>33196</v>
      </c>
    </row>
    <row r="4244" spans="1:2" x14ac:dyDescent="0.3">
      <c r="A4244" t="s">
        <v>30981</v>
      </c>
      <c r="B4244" t="s">
        <v>33248</v>
      </c>
    </row>
    <row r="4245" spans="1:2" x14ac:dyDescent="0.3">
      <c r="A4245" t="s">
        <v>30981</v>
      </c>
      <c r="B4245" t="s">
        <v>33249</v>
      </c>
    </row>
    <row r="4246" spans="1:2" x14ac:dyDescent="0.3">
      <c r="A4246" t="s">
        <v>30981</v>
      </c>
      <c r="B4246" t="s">
        <v>33250</v>
      </c>
    </row>
    <row r="4247" spans="1:2" x14ac:dyDescent="0.3">
      <c r="A4247" t="s">
        <v>30981</v>
      </c>
      <c r="B4247" t="s">
        <v>33251</v>
      </c>
    </row>
    <row r="4248" spans="1:2" x14ac:dyDescent="0.3">
      <c r="A4248" t="s">
        <v>30981</v>
      </c>
      <c r="B4248" t="s">
        <v>33252</v>
      </c>
    </row>
    <row r="4249" spans="1:2" x14ac:dyDescent="0.3">
      <c r="A4249" t="s">
        <v>30981</v>
      </c>
      <c r="B4249" t="s">
        <v>33253</v>
      </c>
    </row>
    <row r="4250" spans="1:2" x14ac:dyDescent="0.3">
      <c r="A4250" t="s">
        <v>30981</v>
      </c>
      <c r="B4250" t="s">
        <v>33254</v>
      </c>
    </row>
    <row r="4251" spans="1:2" x14ac:dyDescent="0.3">
      <c r="A4251" t="s">
        <v>30981</v>
      </c>
      <c r="B4251" t="s">
        <v>33255</v>
      </c>
    </row>
    <row r="4252" spans="1:2" x14ac:dyDescent="0.3">
      <c r="A4252" t="s">
        <v>30981</v>
      </c>
      <c r="B4252" t="s">
        <v>33256</v>
      </c>
    </row>
    <row r="4253" spans="1:2" x14ac:dyDescent="0.3">
      <c r="A4253" t="s">
        <v>30981</v>
      </c>
      <c r="B4253" t="s">
        <v>33257</v>
      </c>
    </row>
    <row r="4254" spans="1:2" x14ac:dyDescent="0.3">
      <c r="A4254" t="s">
        <v>33258</v>
      </c>
      <c r="B4254" t="s">
        <v>32498</v>
      </c>
    </row>
    <row r="4255" spans="1:2" x14ac:dyDescent="0.3">
      <c r="A4255" t="s">
        <v>33259</v>
      </c>
      <c r="B4255" t="s">
        <v>32498</v>
      </c>
    </row>
    <row r="4256" spans="1:2" x14ac:dyDescent="0.3">
      <c r="A4256" t="s">
        <v>33260</v>
      </c>
      <c r="B4256" t="s">
        <v>33261</v>
      </c>
    </row>
    <row r="4257" spans="1:2" x14ac:dyDescent="0.3">
      <c r="A4257" t="s">
        <v>30982</v>
      </c>
      <c r="B4257" t="s">
        <v>32941</v>
      </c>
    </row>
    <row r="4258" spans="1:2" x14ac:dyDescent="0.3">
      <c r="A4258" t="s">
        <v>30983</v>
      </c>
      <c r="B4258" t="s">
        <v>32942</v>
      </c>
    </row>
    <row r="4259" spans="1:2" x14ac:dyDescent="0.3">
      <c r="A4259" t="s">
        <v>30984</v>
      </c>
      <c r="B4259" t="s">
        <v>32939</v>
      </c>
    </row>
    <row r="4260" spans="1:2" x14ac:dyDescent="0.3">
      <c r="A4260" t="s">
        <v>30985</v>
      </c>
      <c r="B4260" t="s">
        <v>32940</v>
      </c>
    </row>
    <row r="4261" spans="1:2" x14ac:dyDescent="0.3">
      <c r="A4261" t="s">
        <v>30986</v>
      </c>
      <c r="B4261" t="s">
        <v>32943</v>
      </c>
    </row>
    <row r="4262" spans="1:2" x14ac:dyDescent="0.3">
      <c r="A4262" t="s">
        <v>30987</v>
      </c>
      <c r="B4262" t="s">
        <v>32944</v>
      </c>
    </row>
    <row r="4263" spans="1:2" x14ac:dyDescent="0.3">
      <c r="A4263" t="s">
        <v>30988</v>
      </c>
      <c r="B4263" t="s">
        <v>32945</v>
      </c>
    </row>
    <row r="4264" spans="1:2" x14ac:dyDescent="0.3">
      <c r="A4264" t="s">
        <v>30989</v>
      </c>
      <c r="B4264" t="s">
        <v>32946</v>
      </c>
    </row>
    <row r="4265" spans="1:2" x14ac:dyDescent="0.3">
      <c r="A4265" t="s">
        <v>30990</v>
      </c>
      <c r="B4265" t="s">
        <v>32947</v>
      </c>
    </row>
    <row r="4266" spans="1:2" x14ac:dyDescent="0.3">
      <c r="A4266" t="s">
        <v>30991</v>
      </c>
      <c r="B4266" t="s">
        <v>33262</v>
      </c>
    </row>
    <row r="4267" spans="1:2" x14ac:dyDescent="0.3">
      <c r="A4267" t="s">
        <v>33263</v>
      </c>
      <c r="B4267" t="s">
        <v>33264</v>
      </c>
    </row>
    <row r="4268" spans="1:2" x14ac:dyDescent="0.3">
      <c r="A4268" t="s">
        <v>30992</v>
      </c>
      <c r="B4268" t="s">
        <v>33265</v>
      </c>
    </row>
    <row r="4269" spans="1:2" x14ac:dyDescent="0.3">
      <c r="A4269" t="s">
        <v>30993</v>
      </c>
      <c r="B4269" t="s">
        <v>33266</v>
      </c>
    </row>
    <row r="4270" spans="1:2" x14ac:dyDescent="0.3">
      <c r="A4270" t="s">
        <v>864</v>
      </c>
      <c r="B4270" t="s">
        <v>33267</v>
      </c>
    </row>
    <row r="4271" spans="1:2" x14ac:dyDescent="0.3">
      <c r="A4271" t="s">
        <v>865</v>
      </c>
      <c r="B4271" t="s">
        <v>33267</v>
      </c>
    </row>
    <row r="4272" spans="1:2" x14ac:dyDescent="0.3">
      <c r="A4272" t="s">
        <v>863</v>
      </c>
      <c r="B4272" t="s">
        <v>33267</v>
      </c>
    </row>
    <row r="4273" spans="1:2" x14ac:dyDescent="0.3">
      <c r="A4273" t="s">
        <v>3737</v>
      </c>
      <c r="B4273" t="s">
        <v>33268</v>
      </c>
    </row>
    <row r="4274" spans="1:2" x14ac:dyDescent="0.3">
      <c r="A4274" t="s">
        <v>809</v>
      </c>
      <c r="B4274" t="s">
        <v>32805</v>
      </c>
    </row>
    <row r="4275" spans="1:2" x14ac:dyDescent="0.3">
      <c r="A4275" t="s">
        <v>3744</v>
      </c>
      <c r="B4275" t="s">
        <v>32131</v>
      </c>
    </row>
    <row r="4276" spans="1:2" x14ac:dyDescent="0.3">
      <c r="A4276" t="s">
        <v>3752</v>
      </c>
      <c r="B4276" t="s">
        <v>33269</v>
      </c>
    </row>
    <row r="4277" spans="1:2" x14ac:dyDescent="0.3">
      <c r="A4277" t="s">
        <v>3754</v>
      </c>
      <c r="B4277" t="s">
        <v>33269</v>
      </c>
    </row>
    <row r="4278" spans="1:2" x14ac:dyDescent="0.3">
      <c r="A4278" t="s">
        <v>3763</v>
      </c>
      <c r="B4278" t="s">
        <v>32131</v>
      </c>
    </row>
    <row r="4279" spans="1:2" x14ac:dyDescent="0.3">
      <c r="A4279" t="s">
        <v>3817</v>
      </c>
      <c r="B4279" t="s">
        <v>33270</v>
      </c>
    </row>
    <row r="4280" spans="1:2" x14ac:dyDescent="0.3">
      <c r="A4280" t="s">
        <v>3819</v>
      </c>
      <c r="B4280" t="s">
        <v>33271</v>
      </c>
    </row>
    <row r="4281" spans="1:2" x14ac:dyDescent="0.3">
      <c r="A4281" t="s">
        <v>3823</v>
      </c>
      <c r="B4281" t="s">
        <v>33272</v>
      </c>
    </row>
    <row r="4282" spans="1:2" x14ac:dyDescent="0.3">
      <c r="A4282" t="s">
        <v>3825</v>
      </c>
      <c r="B4282" t="s">
        <v>33273</v>
      </c>
    </row>
    <row r="4283" spans="1:2" x14ac:dyDescent="0.3">
      <c r="A4283" t="s">
        <v>3827</v>
      </c>
      <c r="B4283" t="s">
        <v>33273</v>
      </c>
    </row>
    <row r="4284" spans="1:2" x14ac:dyDescent="0.3">
      <c r="A4284" t="s">
        <v>3829</v>
      </c>
      <c r="B4284" t="s">
        <v>33273</v>
      </c>
    </row>
    <row r="4285" spans="1:2" x14ac:dyDescent="0.3">
      <c r="A4285" t="s">
        <v>3831</v>
      </c>
      <c r="B4285" t="s">
        <v>33274</v>
      </c>
    </row>
    <row r="4286" spans="1:2" x14ac:dyDescent="0.3">
      <c r="A4286" t="s">
        <v>33275</v>
      </c>
      <c r="B4286" t="s">
        <v>33276</v>
      </c>
    </row>
    <row r="4287" spans="1:2" x14ac:dyDescent="0.3">
      <c r="A4287" t="s">
        <v>33277</v>
      </c>
      <c r="B4287" t="s">
        <v>33276</v>
      </c>
    </row>
    <row r="4288" spans="1:2" x14ac:dyDescent="0.3">
      <c r="A4288" t="s">
        <v>33278</v>
      </c>
      <c r="B4288" t="s">
        <v>33276</v>
      </c>
    </row>
    <row r="4289" spans="1:2" x14ac:dyDescent="0.3">
      <c r="A4289" t="s">
        <v>3843</v>
      </c>
      <c r="B4289" t="s">
        <v>33279</v>
      </c>
    </row>
    <row r="4290" spans="1:2" x14ac:dyDescent="0.3">
      <c r="A4290" t="s">
        <v>3845</v>
      </c>
      <c r="B4290" t="s">
        <v>33279</v>
      </c>
    </row>
    <row r="4291" spans="1:2" x14ac:dyDescent="0.3">
      <c r="A4291" t="s">
        <v>3847</v>
      </c>
      <c r="B4291" t="s">
        <v>33279</v>
      </c>
    </row>
    <row r="4292" spans="1:2" x14ac:dyDescent="0.3">
      <c r="A4292" t="s">
        <v>3855</v>
      </c>
      <c r="B4292" t="s">
        <v>33280</v>
      </c>
    </row>
    <row r="4293" spans="1:2" x14ac:dyDescent="0.3">
      <c r="A4293" t="s">
        <v>3859</v>
      </c>
      <c r="B4293" t="s">
        <v>33281</v>
      </c>
    </row>
    <row r="4294" spans="1:2" x14ac:dyDescent="0.3">
      <c r="A4294" t="s">
        <v>3861</v>
      </c>
      <c r="B4294" t="s">
        <v>33282</v>
      </c>
    </row>
    <row r="4295" spans="1:2" x14ac:dyDescent="0.3">
      <c r="A4295" t="s">
        <v>3869</v>
      </c>
      <c r="B4295" t="s">
        <v>32911</v>
      </c>
    </row>
    <row r="4296" spans="1:2" x14ac:dyDescent="0.3">
      <c r="A4296" t="s">
        <v>878</v>
      </c>
      <c r="B4296" t="s">
        <v>33283</v>
      </c>
    </row>
    <row r="4297" spans="1:2" x14ac:dyDescent="0.3">
      <c r="A4297" t="s">
        <v>3884</v>
      </c>
      <c r="B4297" t="s">
        <v>33284</v>
      </c>
    </row>
    <row r="4298" spans="1:2" x14ac:dyDescent="0.3">
      <c r="A4298" t="s">
        <v>3886</v>
      </c>
      <c r="B4298" t="s">
        <v>33285</v>
      </c>
    </row>
    <row r="4299" spans="1:2" x14ac:dyDescent="0.3">
      <c r="A4299" t="s">
        <v>3888</v>
      </c>
      <c r="B4299" t="s">
        <v>33286</v>
      </c>
    </row>
    <row r="4300" spans="1:2" x14ac:dyDescent="0.3">
      <c r="A4300" t="s">
        <v>880</v>
      </c>
      <c r="B4300" t="s">
        <v>33287</v>
      </c>
    </row>
    <row r="4301" spans="1:2" x14ac:dyDescent="0.3">
      <c r="A4301" t="s">
        <v>879</v>
      </c>
      <c r="B4301" t="s">
        <v>33288</v>
      </c>
    </row>
    <row r="4302" spans="1:2" x14ac:dyDescent="0.3">
      <c r="A4302" t="s">
        <v>3898</v>
      </c>
      <c r="B4302" t="s">
        <v>33289</v>
      </c>
    </row>
    <row r="4303" spans="1:2" x14ac:dyDescent="0.3">
      <c r="A4303" t="s">
        <v>3928</v>
      </c>
      <c r="B4303" t="s">
        <v>32807</v>
      </c>
    </row>
    <row r="4304" spans="1:2" x14ac:dyDescent="0.3">
      <c r="A4304" t="s">
        <v>33290</v>
      </c>
      <c r="B4304" t="s">
        <v>33291</v>
      </c>
    </row>
    <row r="4305" spans="1:2" x14ac:dyDescent="0.3">
      <c r="A4305" t="s">
        <v>33292</v>
      </c>
      <c r="B4305" t="s">
        <v>33293</v>
      </c>
    </row>
    <row r="4306" spans="1:2" x14ac:dyDescent="0.3">
      <c r="A4306" t="s">
        <v>3946</v>
      </c>
      <c r="B4306" t="s">
        <v>33294</v>
      </c>
    </row>
    <row r="4307" spans="1:2" x14ac:dyDescent="0.3">
      <c r="A4307" t="s">
        <v>811</v>
      </c>
      <c r="B4307" t="s">
        <v>810</v>
      </c>
    </row>
    <row r="4308" spans="1:2" x14ac:dyDescent="0.3">
      <c r="A4308" t="s">
        <v>33295</v>
      </c>
      <c r="B4308" t="s">
        <v>32611</v>
      </c>
    </row>
    <row r="4309" spans="1:2" x14ac:dyDescent="0.3">
      <c r="A4309" t="s">
        <v>3962</v>
      </c>
      <c r="B4309" t="s">
        <v>33296</v>
      </c>
    </row>
    <row r="4310" spans="1:2" x14ac:dyDescent="0.3">
      <c r="A4310" t="s">
        <v>3964</v>
      </c>
      <c r="B4310" t="s">
        <v>33297</v>
      </c>
    </row>
    <row r="4311" spans="1:2" x14ac:dyDescent="0.3">
      <c r="A4311" t="s">
        <v>3978</v>
      </c>
      <c r="B4311" t="s">
        <v>33298</v>
      </c>
    </row>
    <row r="4312" spans="1:2" x14ac:dyDescent="0.3">
      <c r="A4312" t="s">
        <v>3982</v>
      </c>
      <c r="B4312" t="s">
        <v>33299</v>
      </c>
    </row>
    <row r="4313" spans="1:2" x14ac:dyDescent="0.3">
      <c r="A4313" t="s">
        <v>3984</v>
      </c>
      <c r="B4313" t="s">
        <v>33299</v>
      </c>
    </row>
    <row r="4314" spans="1:2" x14ac:dyDescent="0.3">
      <c r="A4314" t="s">
        <v>3994</v>
      </c>
      <c r="B4314" t="s">
        <v>33300</v>
      </c>
    </row>
    <row r="4315" spans="1:2" x14ac:dyDescent="0.3">
      <c r="A4315" t="s">
        <v>4006</v>
      </c>
      <c r="B4315" t="s">
        <v>32883</v>
      </c>
    </row>
    <row r="4316" spans="1:2" x14ac:dyDescent="0.3">
      <c r="A4316" t="s">
        <v>4014</v>
      </c>
      <c r="B4316" t="s">
        <v>32981</v>
      </c>
    </row>
    <row r="4317" spans="1:2" x14ac:dyDescent="0.3">
      <c r="A4317" t="s">
        <v>4016</v>
      </c>
      <c r="B4317" t="s">
        <v>32981</v>
      </c>
    </row>
    <row r="4318" spans="1:2" x14ac:dyDescent="0.3">
      <c r="A4318" t="s">
        <v>4018</v>
      </c>
      <c r="B4318" t="s">
        <v>33301</v>
      </c>
    </row>
    <row r="4319" spans="1:2" x14ac:dyDescent="0.3">
      <c r="A4319" t="s">
        <v>4032</v>
      </c>
      <c r="B4319" t="s">
        <v>32824</v>
      </c>
    </row>
    <row r="4320" spans="1:2" x14ac:dyDescent="0.3">
      <c r="A4320" t="s">
        <v>33302</v>
      </c>
      <c r="B4320" t="s">
        <v>805</v>
      </c>
    </row>
    <row r="4321" spans="1:2" x14ac:dyDescent="0.3">
      <c r="A4321" t="s">
        <v>4036</v>
      </c>
      <c r="B4321" t="s">
        <v>33303</v>
      </c>
    </row>
    <row r="4322" spans="1:2" x14ac:dyDescent="0.3">
      <c r="A4322" t="s">
        <v>4038</v>
      </c>
      <c r="B4322" t="s">
        <v>33304</v>
      </c>
    </row>
    <row r="4323" spans="1:2" x14ac:dyDescent="0.3">
      <c r="A4323" t="s">
        <v>4071</v>
      </c>
      <c r="B4323" t="s">
        <v>33151</v>
      </c>
    </row>
    <row r="4324" spans="1:2" x14ac:dyDescent="0.3">
      <c r="A4324" t="s">
        <v>4071</v>
      </c>
      <c r="B4324" t="s">
        <v>32720</v>
      </c>
    </row>
    <row r="4325" spans="1:2" x14ac:dyDescent="0.3">
      <c r="A4325" t="s">
        <v>4085</v>
      </c>
      <c r="B4325" t="s">
        <v>32824</v>
      </c>
    </row>
    <row r="4326" spans="1:2" x14ac:dyDescent="0.3">
      <c r="A4326" t="s">
        <v>33305</v>
      </c>
      <c r="B4326" t="s">
        <v>32763</v>
      </c>
    </row>
    <row r="4327" spans="1:2" x14ac:dyDescent="0.3">
      <c r="A4327" t="s">
        <v>33306</v>
      </c>
      <c r="B4327" t="s">
        <v>33307</v>
      </c>
    </row>
    <row r="4328" spans="1:2" x14ac:dyDescent="0.3">
      <c r="A4328" t="s">
        <v>33308</v>
      </c>
      <c r="B4328" t="s">
        <v>32498</v>
      </c>
    </row>
    <row r="4329" spans="1:2" x14ac:dyDescent="0.3">
      <c r="A4329" t="s">
        <v>33309</v>
      </c>
      <c r="B4329" t="s">
        <v>32498</v>
      </c>
    </row>
    <row r="4330" spans="1:2" x14ac:dyDescent="0.3">
      <c r="A4330" t="s">
        <v>33310</v>
      </c>
      <c r="B4330" t="s">
        <v>32498</v>
      </c>
    </row>
    <row r="4331" spans="1:2" x14ac:dyDescent="0.3">
      <c r="A4331" t="s">
        <v>33311</v>
      </c>
      <c r="B4331" t="s">
        <v>32498</v>
      </c>
    </row>
    <row r="4332" spans="1:2" x14ac:dyDescent="0.3">
      <c r="A4332" t="s">
        <v>33312</v>
      </c>
      <c r="B4332" t="s">
        <v>32498</v>
      </c>
    </row>
    <row r="4333" spans="1:2" x14ac:dyDescent="0.3">
      <c r="A4333" t="s">
        <v>33313</v>
      </c>
      <c r="B4333" t="s">
        <v>33314</v>
      </c>
    </row>
    <row r="4334" spans="1:2" x14ac:dyDescent="0.3">
      <c r="A4334" t="s">
        <v>33315</v>
      </c>
      <c r="B4334" t="s">
        <v>33314</v>
      </c>
    </row>
    <row r="4335" spans="1:2" x14ac:dyDescent="0.3">
      <c r="A4335" t="s">
        <v>33316</v>
      </c>
      <c r="B4335" t="s">
        <v>33314</v>
      </c>
    </row>
    <row r="4336" spans="1:2" x14ac:dyDescent="0.3">
      <c r="A4336" t="s">
        <v>33317</v>
      </c>
      <c r="B4336" t="s">
        <v>33314</v>
      </c>
    </row>
    <row r="4337" spans="1:2" x14ac:dyDescent="0.3">
      <c r="A4337" t="s">
        <v>33318</v>
      </c>
      <c r="B4337" t="s">
        <v>33314</v>
      </c>
    </row>
    <row r="4338" spans="1:2" x14ac:dyDescent="0.3">
      <c r="A4338" t="s">
        <v>33319</v>
      </c>
      <c r="B4338" t="s">
        <v>33314</v>
      </c>
    </row>
    <row r="4339" spans="1:2" x14ac:dyDescent="0.3">
      <c r="A4339" t="s">
        <v>33320</v>
      </c>
      <c r="B4339" t="s">
        <v>33314</v>
      </c>
    </row>
    <row r="4340" spans="1:2" x14ac:dyDescent="0.3">
      <c r="A4340" t="s">
        <v>33321</v>
      </c>
      <c r="B4340" t="s">
        <v>33314</v>
      </c>
    </row>
    <row r="4341" spans="1:2" x14ac:dyDescent="0.3">
      <c r="A4341" t="s">
        <v>33322</v>
      </c>
      <c r="B4341" t="s">
        <v>33314</v>
      </c>
    </row>
    <row r="4342" spans="1:2" x14ac:dyDescent="0.3">
      <c r="A4342" t="s">
        <v>33323</v>
      </c>
      <c r="B4342" t="s">
        <v>33314</v>
      </c>
    </row>
    <row r="4343" spans="1:2" x14ac:dyDescent="0.3">
      <c r="A4343" t="s">
        <v>33324</v>
      </c>
      <c r="B4343" t="s">
        <v>33314</v>
      </c>
    </row>
    <row r="4344" spans="1:2" x14ac:dyDescent="0.3">
      <c r="A4344" t="s">
        <v>33325</v>
      </c>
      <c r="B4344" t="s">
        <v>33314</v>
      </c>
    </row>
    <row r="4345" spans="1:2" x14ac:dyDescent="0.3">
      <c r="A4345" t="s">
        <v>33326</v>
      </c>
      <c r="B4345" t="s">
        <v>33314</v>
      </c>
    </row>
    <row r="4346" spans="1:2" x14ac:dyDescent="0.3">
      <c r="A4346" t="s">
        <v>33327</v>
      </c>
      <c r="B4346" t="s">
        <v>33314</v>
      </c>
    </row>
    <row r="4347" spans="1:2" x14ac:dyDescent="0.3">
      <c r="A4347" t="s">
        <v>33328</v>
      </c>
      <c r="B4347" t="s">
        <v>33314</v>
      </c>
    </row>
    <row r="4348" spans="1:2" x14ac:dyDescent="0.3">
      <c r="A4348" t="s">
        <v>33329</v>
      </c>
      <c r="B4348" t="s">
        <v>33314</v>
      </c>
    </row>
    <row r="4349" spans="1:2" x14ac:dyDescent="0.3">
      <c r="A4349" t="s">
        <v>33330</v>
      </c>
      <c r="B4349" t="s">
        <v>33314</v>
      </c>
    </row>
    <row r="4350" spans="1:2" x14ac:dyDescent="0.3">
      <c r="A4350" t="s">
        <v>33331</v>
      </c>
      <c r="B4350" t="s">
        <v>33314</v>
      </c>
    </row>
    <row r="4351" spans="1:2" x14ac:dyDescent="0.3">
      <c r="A4351" t="s">
        <v>33332</v>
      </c>
      <c r="B4351" t="s">
        <v>33314</v>
      </c>
    </row>
    <row r="4352" spans="1:2" x14ac:dyDescent="0.3">
      <c r="A4352" t="s">
        <v>33333</v>
      </c>
      <c r="B4352" t="s">
        <v>33314</v>
      </c>
    </row>
    <row r="4353" spans="1:2" x14ac:dyDescent="0.3">
      <c r="A4353" t="s">
        <v>33334</v>
      </c>
      <c r="B4353" t="s">
        <v>33314</v>
      </c>
    </row>
    <row r="4354" spans="1:2" x14ac:dyDescent="0.3">
      <c r="A4354" t="s">
        <v>33335</v>
      </c>
      <c r="B4354" t="s">
        <v>33314</v>
      </c>
    </row>
    <row r="4355" spans="1:2" x14ac:dyDescent="0.3">
      <c r="A4355" t="s">
        <v>33336</v>
      </c>
      <c r="B4355" t="s">
        <v>33337</v>
      </c>
    </row>
    <row r="4356" spans="1:2" x14ac:dyDescent="0.3">
      <c r="A4356" t="s">
        <v>33338</v>
      </c>
      <c r="B4356" t="s">
        <v>33314</v>
      </c>
    </row>
    <row r="4357" spans="1:2" x14ac:dyDescent="0.3">
      <c r="A4357" t="s">
        <v>33339</v>
      </c>
      <c r="B4357" t="s">
        <v>33314</v>
      </c>
    </row>
    <row r="4358" spans="1:2" x14ac:dyDescent="0.3">
      <c r="A4358" t="s">
        <v>33340</v>
      </c>
      <c r="B4358" t="s">
        <v>33314</v>
      </c>
    </row>
    <row r="4359" spans="1:2" x14ac:dyDescent="0.3">
      <c r="A4359" t="s">
        <v>33341</v>
      </c>
      <c r="B4359" t="s">
        <v>33314</v>
      </c>
    </row>
    <row r="4360" spans="1:2" x14ac:dyDescent="0.3">
      <c r="A4360" t="s">
        <v>33342</v>
      </c>
      <c r="B4360" t="s">
        <v>33314</v>
      </c>
    </row>
    <row r="4361" spans="1:2" x14ac:dyDescent="0.3">
      <c r="A4361" t="s">
        <v>33343</v>
      </c>
      <c r="B4361" t="s">
        <v>33314</v>
      </c>
    </row>
    <row r="4362" spans="1:2" x14ac:dyDescent="0.3">
      <c r="A4362" t="s">
        <v>33344</v>
      </c>
      <c r="B4362" t="s">
        <v>33314</v>
      </c>
    </row>
    <row r="4363" spans="1:2" x14ac:dyDescent="0.3">
      <c r="A4363" t="s">
        <v>33345</v>
      </c>
      <c r="B4363" t="s">
        <v>33314</v>
      </c>
    </row>
    <row r="4364" spans="1:2" x14ac:dyDescent="0.3">
      <c r="A4364" t="s">
        <v>33346</v>
      </c>
      <c r="B4364" t="s">
        <v>33314</v>
      </c>
    </row>
    <row r="4365" spans="1:2" x14ac:dyDescent="0.3">
      <c r="A4365" t="s">
        <v>33347</v>
      </c>
      <c r="B4365" t="s">
        <v>33314</v>
      </c>
    </row>
    <row r="4366" spans="1:2" x14ac:dyDescent="0.3">
      <c r="A4366" t="s">
        <v>33348</v>
      </c>
      <c r="B4366" t="s">
        <v>33314</v>
      </c>
    </row>
    <row r="4367" spans="1:2" x14ac:dyDescent="0.3">
      <c r="A4367" t="s">
        <v>33349</v>
      </c>
      <c r="B4367" t="s">
        <v>33314</v>
      </c>
    </row>
    <row r="4368" spans="1:2" x14ac:dyDescent="0.3">
      <c r="A4368" t="s">
        <v>33350</v>
      </c>
      <c r="B4368" t="s">
        <v>33314</v>
      </c>
    </row>
    <row r="4369" spans="1:2" x14ac:dyDescent="0.3">
      <c r="A4369" t="s">
        <v>33351</v>
      </c>
      <c r="B4369" t="s">
        <v>33314</v>
      </c>
    </row>
    <row r="4370" spans="1:2" x14ac:dyDescent="0.3">
      <c r="A4370" t="s">
        <v>33352</v>
      </c>
      <c r="B4370" t="s">
        <v>33314</v>
      </c>
    </row>
    <row r="4371" spans="1:2" x14ac:dyDescent="0.3">
      <c r="A4371" t="s">
        <v>33353</v>
      </c>
      <c r="B4371" t="s">
        <v>33314</v>
      </c>
    </row>
    <row r="4372" spans="1:2" x14ac:dyDescent="0.3">
      <c r="A4372" t="s">
        <v>33354</v>
      </c>
      <c r="B4372" t="s">
        <v>33314</v>
      </c>
    </row>
    <row r="4373" spans="1:2" x14ac:dyDescent="0.3">
      <c r="A4373" t="s">
        <v>33355</v>
      </c>
      <c r="B4373" t="s">
        <v>33314</v>
      </c>
    </row>
    <row r="4374" spans="1:2" x14ac:dyDescent="0.3">
      <c r="A4374" t="s">
        <v>33356</v>
      </c>
      <c r="B4374" t="s">
        <v>33314</v>
      </c>
    </row>
    <row r="4375" spans="1:2" x14ac:dyDescent="0.3">
      <c r="A4375" t="s">
        <v>33357</v>
      </c>
      <c r="B4375" t="s">
        <v>33314</v>
      </c>
    </row>
    <row r="4376" spans="1:2" x14ac:dyDescent="0.3">
      <c r="A4376" t="s">
        <v>6465</v>
      </c>
      <c r="B4376" t="s">
        <v>33358</v>
      </c>
    </row>
    <row r="4377" spans="1:2" x14ac:dyDescent="0.3">
      <c r="A4377" t="s">
        <v>6467</v>
      </c>
      <c r="B4377" t="s">
        <v>33359</v>
      </c>
    </row>
    <row r="4378" spans="1:2" x14ac:dyDescent="0.3">
      <c r="A4378" t="s">
        <v>6470</v>
      </c>
      <c r="B4378" t="s">
        <v>33360</v>
      </c>
    </row>
    <row r="4379" spans="1:2" x14ac:dyDescent="0.3">
      <c r="A4379" t="s">
        <v>6472</v>
      </c>
      <c r="B4379" t="s">
        <v>33361</v>
      </c>
    </row>
    <row r="4380" spans="1:2" x14ac:dyDescent="0.3">
      <c r="A4380" t="s">
        <v>6474</v>
      </c>
      <c r="B4380" t="s">
        <v>33362</v>
      </c>
    </row>
    <row r="4381" spans="1:2" x14ac:dyDescent="0.3">
      <c r="A4381" t="s">
        <v>6476</v>
      </c>
      <c r="B4381" t="s">
        <v>33363</v>
      </c>
    </row>
    <row r="4382" spans="1:2" x14ac:dyDescent="0.3">
      <c r="A4382" t="s">
        <v>6484</v>
      </c>
      <c r="B4382" t="s">
        <v>33364</v>
      </c>
    </row>
    <row r="4383" spans="1:2" x14ac:dyDescent="0.3">
      <c r="A4383" t="s">
        <v>6492</v>
      </c>
      <c r="B4383" t="s">
        <v>33365</v>
      </c>
    </row>
    <row r="4384" spans="1:2" x14ac:dyDescent="0.3">
      <c r="A4384" t="s">
        <v>6496</v>
      </c>
      <c r="B4384" t="s">
        <v>33366</v>
      </c>
    </row>
    <row r="4385" spans="1:2" x14ac:dyDescent="0.3">
      <c r="A4385" t="s">
        <v>6498</v>
      </c>
      <c r="B4385" t="s">
        <v>33367</v>
      </c>
    </row>
    <row r="4386" spans="1:2" x14ac:dyDescent="0.3">
      <c r="A4386" t="s">
        <v>6502</v>
      </c>
      <c r="B4386" t="s">
        <v>33368</v>
      </c>
    </row>
    <row r="4387" spans="1:2" x14ac:dyDescent="0.3">
      <c r="A4387" t="s">
        <v>6504</v>
      </c>
      <c r="B4387" t="s">
        <v>33369</v>
      </c>
    </row>
    <row r="4388" spans="1:2" x14ac:dyDescent="0.3">
      <c r="A4388" t="s">
        <v>6508</v>
      </c>
      <c r="B4388" t="s">
        <v>33370</v>
      </c>
    </row>
    <row r="4389" spans="1:2" x14ac:dyDescent="0.3">
      <c r="A4389" t="s">
        <v>6512</v>
      </c>
      <c r="B4389" t="s">
        <v>33371</v>
      </c>
    </row>
    <row r="4390" spans="1:2" x14ac:dyDescent="0.3">
      <c r="A4390" t="s">
        <v>6516</v>
      </c>
      <c r="B4390" t="s">
        <v>33372</v>
      </c>
    </row>
    <row r="4391" spans="1:2" x14ac:dyDescent="0.3">
      <c r="A4391" t="s">
        <v>6518</v>
      </c>
      <c r="B4391" t="s">
        <v>33373</v>
      </c>
    </row>
    <row r="4392" spans="1:2" x14ac:dyDescent="0.3">
      <c r="A4392" t="s">
        <v>6520</v>
      </c>
      <c r="B4392" t="s">
        <v>33374</v>
      </c>
    </row>
    <row r="4393" spans="1:2" x14ac:dyDescent="0.3">
      <c r="A4393" t="s">
        <v>6522</v>
      </c>
      <c r="B4393" t="s">
        <v>33375</v>
      </c>
    </row>
    <row r="4394" spans="1:2" x14ac:dyDescent="0.3">
      <c r="A4394" t="s">
        <v>6528</v>
      </c>
      <c r="B4394" t="s">
        <v>33376</v>
      </c>
    </row>
    <row r="4395" spans="1:2" x14ac:dyDescent="0.3">
      <c r="A4395" t="s">
        <v>6530</v>
      </c>
      <c r="B4395" t="s">
        <v>33377</v>
      </c>
    </row>
    <row r="4396" spans="1:2" x14ac:dyDescent="0.3">
      <c r="A4396" t="s">
        <v>6534</v>
      </c>
      <c r="B4396" t="s">
        <v>33378</v>
      </c>
    </row>
    <row r="4397" spans="1:2" x14ac:dyDescent="0.3">
      <c r="A4397" t="s">
        <v>6538</v>
      </c>
      <c r="B4397" t="s">
        <v>33379</v>
      </c>
    </row>
    <row r="4398" spans="1:2" x14ac:dyDescent="0.3">
      <c r="A4398" t="s">
        <v>6544</v>
      </c>
      <c r="B4398" t="s">
        <v>33380</v>
      </c>
    </row>
    <row r="4399" spans="1:2" x14ac:dyDescent="0.3">
      <c r="A4399" t="s">
        <v>6556</v>
      </c>
      <c r="B4399" t="s">
        <v>33381</v>
      </c>
    </row>
    <row r="4400" spans="1:2" x14ac:dyDescent="0.3">
      <c r="A4400" t="s">
        <v>6560</v>
      </c>
      <c r="B4400" t="s">
        <v>33382</v>
      </c>
    </row>
    <row r="4401" spans="1:2" x14ac:dyDescent="0.3">
      <c r="A4401" t="s">
        <v>6562</v>
      </c>
      <c r="B4401" t="s">
        <v>33383</v>
      </c>
    </row>
    <row r="4402" spans="1:2" x14ac:dyDescent="0.3">
      <c r="A4402" t="s">
        <v>6564</v>
      </c>
      <c r="B4402" t="s">
        <v>33384</v>
      </c>
    </row>
    <row r="4403" spans="1:2" x14ac:dyDescent="0.3">
      <c r="A4403" t="s">
        <v>6566</v>
      </c>
      <c r="B4403" t="s">
        <v>33385</v>
      </c>
    </row>
    <row r="4404" spans="1:2" x14ac:dyDescent="0.3">
      <c r="A4404" t="s">
        <v>6568</v>
      </c>
      <c r="B4404" t="s">
        <v>33386</v>
      </c>
    </row>
    <row r="4405" spans="1:2" x14ac:dyDescent="0.3">
      <c r="A4405" t="s">
        <v>6570</v>
      </c>
      <c r="B4405" t="s">
        <v>33387</v>
      </c>
    </row>
    <row r="4406" spans="1:2" x14ac:dyDescent="0.3">
      <c r="A4406" t="s">
        <v>6572</v>
      </c>
      <c r="B4406" t="s">
        <v>33388</v>
      </c>
    </row>
    <row r="4407" spans="1:2" x14ac:dyDescent="0.3">
      <c r="A4407" t="s">
        <v>6574</v>
      </c>
      <c r="B4407" t="s">
        <v>33389</v>
      </c>
    </row>
    <row r="4408" spans="1:2" x14ac:dyDescent="0.3">
      <c r="A4408" t="s">
        <v>6576</v>
      </c>
      <c r="B4408" t="s">
        <v>33390</v>
      </c>
    </row>
    <row r="4409" spans="1:2" x14ac:dyDescent="0.3">
      <c r="A4409" t="s">
        <v>6578</v>
      </c>
      <c r="B4409" t="s">
        <v>33391</v>
      </c>
    </row>
    <row r="4410" spans="1:2" x14ac:dyDescent="0.3">
      <c r="A4410" t="s">
        <v>6584</v>
      </c>
      <c r="B4410" t="s">
        <v>33392</v>
      </c>
    </row>
    <row r="4411" spans="1:2" x14ac:dyDescent="0.3">
      <c r="A4411" t="s">
        <v>6586</v>
      </c>
      <c r="B4411" t="s">
        <v>33393</v>
      </c>
    </row>
    <row r="4412" spans="1:2" x14ac:dyDescent="0.3">
      <c r="A4412" t="s">
        <v>6594</v>
      </c>
      <c r="B4412" t="s">
        <v>33394</v>
      </c>
    </row>
    <row r="4413" spans="1:2" x14ac:dyDescent="0.3">
      <c r="A4413" t="s">
        <v>6596</v>
      </c>
      <c r="B4413" t="s">
        <v>33395</v>
      </c>
    </row>
    <row r="4414" spans="1:2" x14ac:dyDescent="0.3">
      <c r="A4414" t="s">
        <v>6600</v>
      </c>
      <c r="B4414" t="s">
        <v>33396</v>
      </c>
    </row>
    <row r="4415" spans="1:2" x14ac:dyDescent="0.3">
      <c r="A4415" t="s">
        <v>6604</v>
      </c>
      <c r="B4415" t="s">
        <v>33397</v>
      </c>
    </row>
    <row r="4416" spans="1:2" x14ac:dyDescent="0.3">
      <c r="A4416" t="s">
        <v>6608</v>
      </c>
      <c r="B4416" t="s">
        <v>33398</v>
      </c>
    </row>
    <row r="4417" spans="1:2" x14ac:dyDescent="0.3">
      <c r="A4417" t="s">
        <v>6616</v>
      </c>
      <c r="B4417" t="s">
        <v>33399</v>
      </c>
    </row>
    <row r="4418" spans="1:2" x14ac:dyDescent="0.3">
      <c r="A4418" t="s">
        <v>6622</v>
      </c>
      <c r="B4418" t="s">
        <v>33400</v>
      </c>
    </row>
    <row r="4419" spans="1:2" x14ac:dyDescent="0.3">
      <c r="A4419" t="s">
        <v>6626</v>
      </c>
      <c r="B4419" t="s">
        <v>33401</v>
      </c>
    </row>
    <row r="4420" spans="1:2" x14ac:dyDescent="0.3">
      <c r="A4420" t="s">
        <v>6632</v>
      </c>
      <c r="B4420" t="s">
        <v>33402</v>
      </c>
    </row>
    <row r="4421" spans="1:2" x14ac:dyDescent="0.3">
      <c r="A4421" t="s">
        <v>6638</v>
      </c>
      <c r="B4421" t="s">
        <v>33403</v>
      </c>
    </row>
    <row r="4422" spans="1:2" x14ac:dyDescent="0.3">
      <c r="A4422" t="s">
        <v>6642</v>
      </c>
      <c r="B4422" t="s">
        <v>33404</v>
      </c>
    </row>
    <row r="4423" spans="1:2" x14ac:dyDescent="0.3">
      <c r="A4423" t="s">
        <v>6644</v>
      </c>
      <c r="B4423" t="s">
        <v>33405</v>
      </c>
    </row>
    <row r="4424" spans="1:2" x14ac:dyDescent="0.3">
      <c r="A4424" t="s">
        <v>6646</v>
      </c>
      <c r="B4424" t="s">
        <v>33406</v>
      </c>
    </row>
    <row r="4425" spans="1:2" x14ac:dyDescent="0.3">
      <c r="A4425" t="s">
        <v>6650</v>
      </c>
      <c r="B4425" t="s">
        <v>33407</v>
      </c>
    </row>
    <row r="4426" spans="1:2" x14ac:dyDescent="0.3">
      <c r="A4426" t="s">
        <v>6652</v>
      </c>
      <c r="B4426" t="s">
        <v>33408</v>
      </c>
    </row>
    <row r="4427" spans="1:2" x14ac:dyDescent="0.3">
      <c r="A4427" t="s">
        <v>6656</v>
      </c>
      <c r="B4427" t="s">
        <v>33409</v>
      </c>
    </row>
    <row r="4428" spans="1:2" x14ac:dyDescent="0.3">
      <c r="A4428" t="s">
        <v>6660</v>
      </c>
      <c r="B4428" t="s">
        <v>33410</v>
      </c>
    </row>
    <row r="4429" spans="1:2" x14ac:dyDescent="0.3">
      <c r="A4429" t="s">
        <v>6662</v>
      </c>
      <c r="B4429" t="s">
        <v>33411</v>
      </c>
    </row>
    <row r="4430" spans="1:2" x14ac:dyDescent="0.3">
      <c r="A4430" t="s">
        <v>6664</v>
      </c>
      <c r="B4430" t="s">
        <v>33412</v>
      </c>
    </row>
    <row r="4431" spans="1:2" x14ac:dyDescent="0.3">
      <c r="A4431" t="s">
        <v>6666</v>
      </c>
      <c r="B4431" t="s">
        <v>33413</v>
      </c>
    </row>
    <row r="4432" spans="1:2" x14ac:dyDescent="0.3">
      <c r="A4432" t="s">
        <v>6668</v>
      </c>
      <c r="B4432" t="s">
        <v>33414</v>
      </c>
    </row>
    <row r="4433" spans="1:2" x14ac:dyDescent="0.3">
      <c r="A4433" t="s">
        <v>6670</v>
      </c>
      <c r="B4433" t="s">
        <v>33415</v>
      </c>
    </row>
    <row r="4434" spans="1:2" x14ac:dyDescent="0.3">
      <c r="A4434" t="s">
        <v>6672</v>
      </c>
      <c r="B4434" t="s">
        <v>33416</v>
      </c>
    </row>
    <row r="4435" spans="1:2" x14ac:dyDescent="0.3">
      <c r="A4435" t="s">
        <v>6674</v>
      </c>
      <c r="B4435" t="s">
        <v>33417</v>
      </c>
    </row>
    <row r="4436" spans="1:2" x14ac:dyDescent="0.3">
      <c r="A4436" t="s">
        <v>6678</v>
      </c>
      <c r="B4436" t="s">
        <v>33418</v>
      </c>
    </row>
    <row r="4437" spans="1:2" x14ac:dyDescent="0.3">
      <c r="A4437" t="s">
        <v>6680</v>
      </c>
      <c r="B4437" t="s">
        <v>33419</v>
      </c>
    </row>
    <row r="4438" spans="1:2" x14ac:dyDescent="0.3">
      <c r="A4438" t="s">
        <v>6688</v>
      </c>
      <c r="B4438" t="s">
        <v>33420</v>
      </c>
    </row>
    <row r="4439" spans="1:2" x14ac:dyDescent="0.3">
      <c r="A4439" t="s">
        <v>6690</v>
      </c>
      <c r="B4439" t="s">
        <v>33421</v>
      </c>
    </row>
    <row r="4440" spans="1:2" x14ac:dyDescent="0.3">
      <c r="A4440" t="s">
        <v>6692</v>
      </c>
      <c r="B4440" t="s">
        <v>33422</v>
      </c>
    </row>
    <row r="4441" spans="1:2" x14ac:dyDescent="0.3">
      <c r="A4441" t="s">
        <v>6694</v>
      </c>
      <c r="B4441" t="s">
        <v>33423</v>
      </c>
    </row>
    <row r="4442" spans="1:2" x14ac:dyDescent="0.3">
      <c r="A4442" t="s">
        <v>6696</v>
      </c>
      <c r="B4442" t="s">
        <v>33424</v>
      </c>
    </row>
    <row r="4443" spans="1:2" x14ac:dyDescent="0.3">
      <c r="A4443" t="s">
        <v>6698</v>
      </c>
      <c r="B4443" t="s">
        <v>33425</v>
      </c>
    </row>
    <row r="4444" spans="1:2" x14ac:dyDescent="0.3">
      <c r="A4444" t="s">
        <v>436</v>
      </c>
      <c r="B4444" t="s">
        <v>435</v>
      </c>
    </row>
    <row r="4445" spans="1:2" x14ac:dyDescent="0.3">
      <c r="A4445" t="s">
        <v>6703</v>
      </c>
      <c r="B4445" t="s">
        <v>33426</v>
      </c>
    </row>
    <row r="4446" spans="1:2" x14ac:dyDescent="0.3">
      <c r="A4446" t="s">
        <v>6707</v>
      </c>
      <c r="B4446" t="s">
        <v>33427</v>
      </c>
    </row>
    <row r="4447" spans="1:2" x14ac:dyDescent="0.3">
      <c r="A4447" t="s">
        <v>6709</v>
      </c>
      <c r="B4447" t="s">
        <v>33428</v>
      </c>
    </row>
    <row r="4448" spans="1:2" x14ac:dyDescent="0.3">
      <c r="A4448" t="s">
        <v>6711</v>
      </c>
      <c r="B4448" t="s">
        <v>33429</v>
      </c>
    </row>
    <row r="4449" spans="1:2" x14ac:dyDescent="0.3">
      <c r="A4449" t="s">
        <v>6713</v>
      </c>
      <c r="B4449" t="s">
        <v>33430</v>
      </c>
    </row>
    <row r="4450" spans="1:2" x14ac:dyDescent="0.3">
      <c r="A4450" t="s">
        <v>6715</v>
      </c>
      <c r="B4450" t="s">
        <v>33431</v>
      </c>
    </row>
    <row r="4451" spans="1:2" x14ac:dyDescent="0.3">
      <c r="A4451" t="s">
        <v>6719</v>
      </c>
      <c r="B4451" t="s">
        <v>33432</v>
      </c>
    </row>
    <row r="4452" spans="1:2" x14ac:dyDescent="0.3">
      <c r="A4452" t="s">
        <v>6723</v>
      </c>
      <c r="B4452" t="s">
        <v>33433</v>
      </c>
    </row>
    <row r="4453" spans="1:2" x14ac:dyDescent="0.3">
      <c r="A4453" t="s">
        <v>6725</v>
      </c>
      <c r="B4453" t="s">
        <v>33434</v>
      </c>
    </row>
    <row r="4454" spans="1:2" x14ac:dyDescent="0.3">
      <c r="A4454" t="s">
        <v>6733</v>
      </c>
      <c r="B4454" t="s">
        <v>33435</v>
      </c>
    </row>
    <row r="4455" spans="1:2" x14ac:dyDescent="0.3">
      <c r="A4455" t="s">
        <v>6741</v>
      </c>
      <c r="B4455" t="s">
        <v>33436</v>
      </c>
    </row>
    <row r="4456" spans="1:2" x14ac:dyDescent="0.3">
      <c r="A4456" t="s">
        <v>6743</v>
      </c>
      <c r="B4456" t="s">
        <v>33437</v>
      </c>
    </row>
    <row r="4457" spans="1:2" x14ac:dyDescent="0.3">
      <c r="A4457" t="s">
        <v>6745</v>
      </c>
      <c r="B4457" t="s">
        <v>33438</v>
      </c>
    </row>
    <row r="4458" spans="1:2" x14ac:dyDescent="0.3">
      <c r="A4458" t="s">
        <v>6749</v>
      </c>
      <c r="B4458" t="s">
        <v>33439</v>
      </c>
    </row>
    <row r="4459" spans="1:2" x14ac:dyDescent="0.3">
      <c r="A4459" t="s">
        <v>6751</v>
      </c>
      <c r="B4459" t="s">
        <v>31629</v>
      </c>
    </row>
    <row r="4460" spans="1:2" x14ac:dyDescent="0.3">
      <c r="A4460" t="s">
        <v>6753</v>
      </c>
      <c r="B4460" t="s">
        <v>31629</v>
      </c>
    </row>
    <row r="4461" spans="1:2" x14ac:dyDescent="0.3">
      <c r="A4461" t="s">
        <v>6756</v>
      </c>
      <c r="B4461" t="s">
        <v>33440</v>
      </c>
    </row>
    <row r="4462" spans="1:2" x14ac:dyDescent="0.3">
      <c r="A4462" t="s">
        <v>6758</v>
      </c>
      <c r="B4462" t="s">
        <v>33441</v>
      </c>
    </row>
    <row r="4463" spans="1:2" x14ac:dyDescent="0.3">
      <c r="A4463" t="s">
        <v>6769</v>
      </c>
      <c r="B4463" t="s">
        <v>33442</v>
      </c>
    </row>
    <row r="4464" spans="1:2" x14ac:dyDescent="0.3">
      <c r="A4464" t="s">
        <v>6771</v>
      </c>
      <c r="B4464" t="s">
        <v>33443</v>
      </c>
    </row>
    <row r="4465" spans="1:2" x14ac:dyDescent="0.3">
      <c r="A4465" t="s">
        <v>6775</v>
      </c>
      <c r="B4465" t="s">
        <v>33444</v>
      </c>
    </row>
    <row r="4466" spans="1:2" x14ac:dyDescent="0.3">
      <c r="A4466" t="s">
        <v>6777</v>
      </c>
      <c r="B4466" t="s">
        <v>33445</v>
      </c>
    </row>
    <row r="4467" spans="1:2" x14ac:dyDescent="0.3">
      <c r="A4467" t="s">
        <v>6779</v>
      </c>
      <c r="B4467" t="s">
        <v>33446</v>
      </c>
    </row>
    <row r="4468" spans="1:2" x14ac:dyDescent="0.3">
      <c r="A4468" t="s">
        <v>6785</v>
      </c>
      <c r="B4468" t="s">
        <v>33447</v>
      </c>
    </row>
    <row r="4469" spans="1:2" x14ac:dyDescent="0.3">
      <c r="A4469" t="s">
        <v>6787</v>
      </c>
      <c r="B4469" t="s">
        <v>33448</v>
      </c>
    </row>
    <row r="4470" spans="1:2" x14ac:dyDescent="0.3">
      <c r="A4470" t="s">
        <v>6789</v>
      </c>
      <c r="B4470" t="s">
        <v>33449</v>
      </c>
    </row>
    <row r="4471" spans="1:2" x14ac:dyDescent="0.3">
      <c r="A4471" t="s">
        <v>6793</v>
      </c>
      <c r="B4471" t="s">
        <v>33450</v>
      </c>
    </row>
    <row r="4472" spans="1:2" x14ac:dyDescent="0.3">
      <c r="A4472" t="s">
        <v>6799</v>
      </c>
      <c r="B4472" t="s">
        <v>33451</v>
      </c>
    </row>
    <row r="4473" spans="1:2" x14ac:dyDescent="0.3">
      <c r="A4473" t="s">
        <v>6801</v>
      </c>
      <c r="B4473" t="s">
        <v>33452</v>
      </c>
    </row>
    <row r="4474" spans="1:2" x14ac:dyDescent="0.3">
      <c r="A4474" t="s">
        <v>6803</v>
      </c>
      <c r="B4474" t="s">
        <v>33453</v>
      </c>
    </row>
    <row r="4475" spans="1:2" x14ac:dyDescent="0.3">
      <c r="A4475" t="s">
        <v>6805</v>
      </c>
      <c r="B4475" t="s">
        <v>33454</v>
      </c>
    </row>
    <row r="4476" spans="1:2" x14ac:dyDescent="0.3">
      <c r="A4476" t="s">
        <v>6811</v>
      </c>
      <c r="B4476" t="s">
        <v>33455</v>
      </c>
    </row>
    <row r="4477" spans="1:2" x14ac:dyDescent="0.3">
      <c r="A4477" t="s">
        <v>6819</v>
      </c>
      <c r="B4477" t="s">
        <v>33456</v>
      </c>
    </row>
    <row r="4478" spans="1:2" x14ac:dyDescent="0.3">
      <c r="A4478" t="s">
        <v>6821</v>
      </c>
      <c r="B4478" t="s">
        <v>33457</v>
      </c>
    </row>
    <row r="4479" spans="1:2" x14ac:dyDescent="0.3">
      <c r="A4479" t="s">
        <v>6823</v>
      </c>
      <c r="B4479" t="s">
        <v>33458</v>
      </c>
    </row>
    <row r="4480" spans="1:2" x14ac:dyDescent="0.3">
      <c r="A4480" t="s">
        <v>6825</v>
      </c>
      <c r="B4480" t="s">
        <v>33459</v>
      </c>
    </row>
    <row r="4481" spans="1:2" x14ac:dyDescent="0.3">
      <c r="A4481" t="s">
        <v>6829</v>
      </c>
      <c r="B4481" t="s">
        <v>33460</v>
      </c>
    </row>
    <row r="4482" spans="1:2" x14ac:dyDescent="0.3">
      <c r="A4482" t="s">
        <v>6831</v>
      </c>
      <c r="B4482" t="s">
        <v>33461</v>
      </c>
    </row>
    <row r="4483" spans="1:2" x14ac:dyDescent="0.3">
      <c r="A4483" t="s">
        <v>6833</v>
      </c>
      <c r="B4483" t="s">
        <v>33462</v>
      </c>
    </row>
    <row r="4484" spans="1:2" x14ac:dyDescent="0.3">
      <c r="A4484" t="s">
        <v>6835</v>
      </c>
      <c r="B4484" t="s">
        <v>33463</v>
      </c>
    </row>
    <row r="4485" spans="1:2" x14ac:dyDescent="0.3">
      <c r="A4485" t="s">
        <v>6839</v>
      </c>
      <c r="B4485" t="s">
        <v>33464</v>
      </c>
    </row>
    <row r="4486" spans="1:2" x14ac:dyDescent="0.3">
      <c r="A4486" t="s">
        <v>6845</v>
      </c>
      <c r="B4486" t="s">
        <v>33465</v>
      </c>
    </row>
    <row r="4487" spans="1:2" x14ac:dyDescent="0.3">
      <c r="A4487" t="s">
        <v>6847</v>
      </c>
      <c r="B4487" t="s">
        <v>33466</v>
      </c>
    </row>
    <row r="4488" spans="1:2" x14ac:dyDescent="0.3">
      <c r="A4488" t="s">
        <v>6849</v>
      </c>
      <c r="B4488" t="s">
        <v>33467</v>
      </c>
    </row>
    <row r="4489" spans="1:2" x14ac:dyDescent="0.3">
      <c r="A4489" t="s">
        <v>6857</v>
      </c>
      <c r="B4489" t="s">
        <v>33468</v>
      </c>
    </row>
    <row r="4490" spans="1:2" x14ac:dyDescent="0.3">
      <c r="A4490" t="s">
        <v>6859</v>
      </c>
      <c r="B4490" t="s">
        <v>33469</v>
      </c>
    </row>
    <row r="4491" spans="1:2" x14ac:dyDescent="0.3">
      <c r="A4491" t="s">
        <v>6863</v>
      </c>
      <c r="B4491" t="s">
        <v>33470</v>
      </c>
    </row>
    <row r="4492" spans="1:2" x14ac:dyDescent="0.3">
      <c r="A4492" t="s">
        <v>6867</v>
      </c>
      <c r="B4492" t="s">
        <v>33471</v>
      </c>
    </row>
    <row r="4493" spans="1:2" x14ac:dyDescent="0.3">
      <c r="A4493" t="s">
        <v>6871</v>
      </c>
      <c r="B4493" t="s">
        <v>33472</v>
      </c>
    </row>
    <row r="4494" spans="1:2" x14ac:dyDescent="0.3">
      <c r="A4494" t="s">
        <v>6873</v>
      </c>
      <c r="B4494" t="s">
        <v>33473</v>
      </c>
    </row>
    <row r="4495" spans="1:2" x14ac:dyDescent="0.3">
      <c r="A4495" t="s">
        <v>6875</v>
      </c>
      <c r="B4495" t="s">
        <v>33474</v>
      </c>
    </row>
    <row r="4496" spans="1:2" x14ac:dyDescent="0.3">
      <c r="A4496" t="s">
        <v>6887</v>
      </c>
      <c r="B4496" t="s">
        <v>33473</v>
      </c>
    </row>
    <row r="4497" spans="1:2" x14ac:dyDescent="0.3">
      <c r="A4497" t="s">
        <v>6891</v>
      </c>
      <c r="B4497" t="s">
        <v>33473</v>
      </c>
    </row>
    <row r="4498" spans="1:2" x14ac:dyDescent="0.3">
      <c r="A4498" t="s">
        <v>6895</v>
      </c>
      <c r="B4498" t="s">
        <v>33473</v>
      </c>
    </row>
    <row r="4499" spans="1:2" x14ac:dyDescent="0.3">
      <c r="A4499" t="s">
        <v>6897</v>
      </c>
      <c r="B4499" t="s">
        <v>33475</v>
      </c>
    </row>
    <row r="4500" spans="1:2" x14ac:dyDescent="0.3">
      <c r="A4500" t="s">
        <v>6901</v>
      </c>
      <c r="B4500" t="s">
        <v>33473</v>
      </c>
    </row>
    <row r="4501" spans="1:2" x14ac:dyDescent="0.3">
      <c r="A4501" t="s">
        <v>6909</v>
      </c>
      <c r="B4501" t="s">
        <v>33476</v>
      </c>
    </row>
    <row r="4502" spans="1:2" x14ac:dyDescent="0.3">
      <c r="A4502" t="s">
        <v>6915</v>
      </c>
      <c r="B4502" t="s">
        <v>33477</v>
      </c>
    </row>
    <row r="4503" spans="1:2" x14ac:dyDescent="0.3">
      <c r="A4503" t="s">
        <v>6917</v>
      </c>
      <c r="B4503" t="s">
        <v>33478</v>
      </c>
    </row>
    <row r="4504" spans="1:2" x14ac:dyDescent="0.3">
      <c r="A4504" t="s">
        <v>6921</v>
      </c>
      <c r="B4504" t="s">
        <v>33479</v>
      </c>
    </row>
    <row r="4505" spans="1:2" x14ac:dyDescent="0.3">
      <c r="A4505" t="s">
        <v>6927</v>
      </c>
      <c r="B4505" t="s">
        <v>33480</v>
      </c>
    </row>
    <row r="4506" spans="1:2" x14ac:dyDescent="0.3">
      <c r="A4506" t="s">
        <v>6929</v>
      </c>
      <c r="B4506" t="s">
        <v>33481</v>
      </c>
    </row>
    <row r="4507" spans="1:2" x14ac:dyDescent="0.3">
      <c r="A4507" t="s">
        <v>6931</v>
      </c>
      <c r="B4507" t="s">
        <v>33482</v>
      </c>
    </row>
    <row r="4508" spans="1:2" x14ac:dyDescent="0.3">
      <c r="A4508" t="s">
        <v>6935</v>
      </c>
      <c r="B4508" t="s">
        <v>33483</v>
      </c>
    </row>
    <row r="4509" spans="1:2" x14ac:dyDescent="0.3">
      <c r="A4509" t="s">
        <v>6939</v>
      </c>
      <c r="B4509" t="s">
        <v>33484</v>
      </c>
    </row>
    <row r="4510" spans="1:2" x14ac:dyDescent="0.3">
      <c r="A4510" t="s">
        <v>6941</v>
      </c>
      <c r="B4510" t="s">
        <v>33485</v>
      </c>
    </row>
    <row r="4511" spans="1:2" x14ac:dyDescent="0.3">
      <c r="A4511" t="s">
        <v>6945</v>
      </c>
      <c r="B4511" t="s">
        <v>33486</v>
      </c>
    </row>
    <row r="4512" spans="1:2" x14ac:dyDescent="0.3">
      <c r="A4512" t="s">
        <v>6953</v>
      </c>
      <c r="B4512" t="s">
        <v>33487</v>
      </c>
    </row>
    <row r="4513" spans="1:2" x14ac:dyDescent="0.3">
      <c r="A4513" t="s">
        <v>33488</v>
      </c>
      <c r="B4513" t="s">
        <v>33489</v>
      </c>
    </row>
    <row r="4514" spans="1:2" x14ac:dyDescent="0.3">
      <c r="A4514" t="s">
        <v>6961</v>
      </c>
      <c r="B4514" t="s">
        <v>33490</v>
      </c>
    </row>
    <row r="4515" spans="1:2" x14ac:dyDescent="0.3">
      <c r="A4515" t="s">
        <v>6965</v>
      </c>
      <c r="B4515" t="s">
        <v>33491</v>
      </c>
    </row>
    <row r="4516" spans="1:2" x14ac:dyDescent="0.3">
      <c r="A4516" t="s">
        <v>6967</v>
      </c>
      <c r="B4516" t="s">
        <v>33492</v>
      </c>
    </row>
    <row r="4517" spans="1:2" x14ac:dyDescent="0.3">
      <c r="A4517" t="s">
        <v>6975</v>
      </c>
      <c r="B4517" t="s">
        <v>33493</v>
      </c>
    </row>
    <row r="4518" spans="1:2" x14ac:dyDescent="0.3">
      <c r="A4518" t="s">
        <v>6977</v>
      </c>
      <c r="B4518" t="s">
        <v>33494</v>
      </c>
    </row>
    <row r="4519" spans="1:2" x14ac:dyDescent="0.3">
      <c r="A4519" t="s">
        <v>6979</v>
      </c>
      <c r="B4519" t="s">
        <v>33495</v>
      </c>
    </row>
    <row r="4520" spans="1:2" x14ac:dyDescent="0.3">
      <c r="A4520" t="s">
        <v>6981</v>
      </c>
      <c r="B4520" t="s">
        <v>33496</v>
      </c>
    </row>
    <row r="4521" spans="1:2" x14ac:dyDescent="0.3">
      <c r="A4521" t="s">
        <v>6983</v>
      </c>
      <c r="B4521" t="s">
        <v>33497</v>
      </c>
    </row>
    <row r="4522" spans="1:2" x14ac:dyDescent="0.3">
      <c r="A4522" t="s">
        <v>6987</v>
      </c>
      <c r="B4522" t="s">
        <v>33498</v>
      </c>
    </row>
    <row r="4523" spans="1:2" x14ac:dyDescent="0.3">
      <c r="A4523" t="s">
        <v>6999</v>
      </c>
      <c r="B4523" t="s">
        <v>33499</v>
      </c>
    </row>
    <row r="4524" spans="1:2" x14ac:dyDescent="0.3">
      <c r="A4524" t="s">
        <v>7007</v>
      </c>
      <c r="B4524" t="s">
        <v>33500</v>
      </c>
    </row>
    <row r="4525" spans="1:2" x14ac:dyDescent="0.3">
      <c r="A4525" t="s">
        <v>7011</v>
      </c>
      <c r="B4525" t="s">
        <v>33501</v>
      </c>
    </row>
    <row r="4526" spans="1:2" x14ac:dyDescent="0.3">
      <c r="A4526" t="s">
        <v>7017</v>
      </c>
      <c r="B4526" t="s">
        <v>33502</v>
      </c>
    </row>
    <row r="4527" spans="1:2" x14ac:dyDescent="0.3">
      <c r="A4527" t="s">
        <v>7019</v>
      </c>
      <c r="B4527" t="s">
        <v>33503</v>
      </c>
    </row>
    <row r="4528" spans="1:2" x14ac:dyDescent="0.3">
      <c r="A4528" t="s">
        <v>7021</v>
      </c>
      <c r="B4528" t="s">
        <v>33504</v>
      </c>
    </row>
    <row r="4529" spans="1:2" x14ac:dyDescent="0.3">
      <c r="A4529" t="s">
        <v>7023</v>
      </c>
      <c r="B4529" t="s">
        <v>33505</v>
      </c>
    </row>
    <row r="4530" spans="1:2" x14ac:dyDescent="0.3">
      <c r="A4530" t="s">
        <v>7025</v>
      </c>
      <c r="B4530" t="s">
        <v>33506</v>
      </c>
    </row>
    <row r="4531" spans="1:2" x14ac:dyDescent="0.3">
      <c r="A4531" t="s">
        <v>7029</v>
      </c>
      <c r="B4531" t="s">
        <v>33507</v>
      </c>
    </row>
    <row r="4532" spans="1:2" x14ac:dyDescent="0.3">
      <c r="A4532" t="s">
        <v>7037</v>
      </c>
      <c r="B4532" t="s">
        <v>33508</v>
      </c>
    </row>
    <row r="4533" spans="1:2" x14ac:dyDescent="0.3">
      <c r="A4533" t="s">
        <v>7039</v>
      </c>
      <c r="B4533" t="s">
        <v>33509</v>
      </c>
    </row>
    <row r="4534" spans="1:2" x14ac:dyDescent="0.3">
      <c r="A4534" t="s">
        <v>7043</v>
      </c>
      <c r="B4534" t="s">
        <v>33510</v>
      </c>
    </row>
    <row r="4535" spans="1:2" x14ac:dyDescent="0.3">
      <c r="A4535" t="s">
        <v>7047</v>
      </c>
      <c r="B4535" t="s">
        <v>33511</v>
      </c>
    </row>
    <row r="4536" spans="1:2" x14ac:dyDescent="0.3">
      <c r="A4536" t="s">
        <v>7053</v>
      </c>
      <c r="B4536" t="s">
        <v>33512</v>
      </c>
    </row>
    <row r="4537" spans="1:2" x14ac:dyDescent="0.3">
      <c r="A4537" t="s">
        <v>7057</v>
      </c>
      <c r="B4537" t="s">
        <v>33513</v>
      </c>
    </row>
    <row r="4538" spans="1:2" x14ac:dyDescent="0.3">
      <c r="A4538" t="s">
        <v>7059</v>
      </c>
      <c r="B4538" t="s">
        <v>33514</v>
      </c>
    </row>
    <row r="4539" spans="1:2" x14ac:dyDescent="0.3">
      <c r="A4539" t="s">
        <v>7061</v>
      </c>
      <c r="B4539" t="s">
        <v>33515</v>
      </c>
    </row>
    <row r="4540" spans="1:2" x14ac:dyDescent="0.3">
      <c r="A4540" t="s">
        <v>7064</v>
      </c>
      <c r="B4540" t="s">
        <v>33516</v>
      </c>
    </row>
    <row r="4541" spans="1:2" x14ac:dyDescent="0.3">
      <c r="A4541" t="s">
        <v>7073</v>
      </c>
      <c r="B4541" t="s">
        <v>33517</v>
      </c>
    </row>
    <row r="4542" spans="1:2" x14ac:dyDescent="0.3">
      <c r="A4542" t="s">
        <v>7075</v>
      </c>
      <c r="B4542" t="s">
        <v>33518</v>
      </c>
    </row>
    <row r="4543" spans="1:2" x14ac:dyDescent="0.3">
      <c r="A4543" t="s">
        <v>7077</v>
      </c>
      <c r="B4543" t="s">
        <v>33519</v>
      </c>
    </row>
    <row r="4544" spans="1:2" x14ac:dyDescent="0.3">
      <c r="A4544" t="s">
        <v>7083</v>
      </c>
      <c r="B4544" t="s">
        <v>33520</v>
      </c>
    </row>
    <row r="4545" spans="1:2" x14ac:dyDescent="0.3">
      <c r="A4545" t="s">
        <v>7085</v>
      </c>
      <c r="B4545" t="s">
        <v>33521</v>
      </c>
    </row>
    <row r="4546" spans="1:2" x14ac:dyDescent="0.3">
      <c r="A4546" t="s">
        <v>7091</v>
      </c>
      <c r="B4546" t="s">
        <v>33522</v>
      </c>
    </row>
    <row r="4547" spans="1:2" x14ac:dyDescent="0.3">
      <c r="A4547" t="s">
        <v>7093</v>
      </c>
      <c r="B4547" t="s">
        <v>33523</v>
      </c>
    </row>
    <row r="4548" spans="1:2" x14ac:dyDescent="0.3">
      <c r="A4548" t="s">
        <v>7095</v>
      </c>
      <c r="B4548" t="s">
        <v>33524</v>
      </c>
    </row>
    <row r="4549" spans="1:2" x14ac:dyDescent="0.3">
      <c r="A4549" t="s">
        <v>7097</v>
      </c>
      <c r="B4549" t="s">
        <v>33525</v>
      </c>
    </row>
    <row r="4550" spans="1:2" x14ac:dyDescent="0.3">
      <c r="A4550" t="s">
        <v>7101</v>
      </c>
      <c r="B4550" t="s">
        <v>33526</v>
      </c>
    </row>
    <row r="4551" spans="1:2" x14ac:dyDescent="0.3">
      <c r="A4551" t="s">
        <v>7103</v>
      </c>
      <c r="B4551" t="s">
        <v>33527</v>
      </c>
    </row>
    <row r="4552" spans="1:2" x14ac:dyDescent="0.3">
      <c r="A4552" t="s">
        <v>7105</v>
      </c>
      <c r="B4552" t="s">
        <v>33528</v>
      </c>
    </row>
    <row r="4553" spans="1:2" x14ac:dyDescent="0.3">
      <c r="A4553" t="s">
        <v>7114</v>
      </c>
      <c r="B4553" t="s">
        <v>33529</v>
      </c>
    </row>
    <row r="4554" spans="1:2" x14ac:dyDescent="0.3">
      <c r="A4554" t="s">
        <v>7116</v>
      </c>
      <c r="B4554" t="s">
        <v>33530</v>
      </c>
    </row>
    <row r="4555" spans="1:2" x14ac:dyDescent="0.3">
      <c r="A4555" t="s">
        <v>7118</v>
      </c>
      <c r="B4555" t="s">
        <v>33531</v>
      </c>
    </row>
    <row r="4556" spans="1:2" x14ac:dyDescent="0.3">
      <c r="A4556" t="s">
        <v>7122</v>
      </c>
      <c r="B4556" t="s">
        <v>33532</v>
      </c>
    </row>
    <row r="4557" spans="1:2" x14ac:dyDescent="0.3">
      <c r="A4557" t="s">
        <v>7124</v>
      </c>
      <c r="B4557" t="s">
        <v>33533</v>
      </c>
    </row>
    <row r="4558" spans="1:2" x14ac:dyDescent="0.3">
      <c r="A4558" t="s">
        <v>7132</v>
      </c>
      <c r="B4558" t="s">
        <v>33534</v>
      </c>
    </row>
    <row r="4559" spans="1:2" x14ac:dyDescent="0.3">
      <c r="A4559" t="s">
        <v>7134</v>
      </c>
      <c r="B4559" t="s">
        <v>33535</v>
      </c>
    </row>
    <row r="4560" spans="1:2" x14ac:dyDescent="0.3">
      <c r="A4560" t="s">
        <v>7136</v>
      </c>
      <c r="B4560" t="s">
        <v>33536</v>
      </c>
    </row>
    <row r="4561" spans="1:2" x14ac:dyDescent="0.3">
      <c r="A4561" t="s">
        <v>7140</v>
      </c>
      <c r="B4561" t="s">
        <v>33537</v>
      </c>
    </row>
    <row r="4562" spans="1:2" x14ac:dyDescent="0.3">
      <c r="A4562" t="s">
        <v>7142</v>
      </c>
      <c r="B4562" t="s">
        <v>33538</v>
      </c>
    </row>
    <row r="4563" spans="1:2" x14ac:dyDescent="0.3">
      <c r="A4563" t="s">
        <v>7144</v>
      </c>
      <c r="B4563" t="s">
        <v>33539</v>
      </c>
    </row>
    <row r="4564" spans="1:2" x14ac:dyDescent="0.3">
      <c r="A4564" t="s">
        <v>7152</v>
      </c>
      <c r="B4564" t="s">
        <v>33540</v>
      </c>
    </row>
    <row r="4565" spans="1:2" x14ac:dyDescent="0.3">
      <c r="A4565" t="s">
        <v>7156</v>
      </c>
      <c r="B4565" t="s">
        <v>33541</v>
      </c>
    </row>
    <row r="4566" spans="1:2" x14ac:dyDescent="0.3">
      <c r="A4566" t="s">
        <v>7158</v>
      </c>
      <c r="B4566" t="s">
        <v>33542</v>
      </c>
    </row>
    <row r="4567" spans="1:2" x14ac:dyDescent="0.3">
      <c r="A4567" t="s">
        <v>7164</v>
      </c>
      <c r="B4567" t="s">
        <v>33543</v>
      </c>
    </row>
    <row r="4568" spans="1:2" x14ac:dyDescent="0.3">
      <c r="A4568" t="s">
        <v>7166</v>
      </c>
      <c r="B4568" t="s">
        <v>33544</v>
      </c>
    </row>
    <row r="4569" spans="1:2" x14ac:dyDescent="0.3">
      <c r="A4569" t="s">
        <v>7168</v>
      </c>
      <c r="B4569" t="s">
        <v>33545</v>
      </c>
    </row>
    <row r="4570" spans="1:2" x14ac:dyDescent="0.3">
      <c r="A4570" t="s">
        <v>7174</v>
      </c>
      <c r="B4570" t="s">
        <v>33546</v>
      </c>
    </row>
    <row r="4571" spans="1:2" x14ac:dyDescent="0.3">
      <c r="A4571" t="s">
        <v>7176</v>
      </c>
      <c r="B4571" t="s">
        <v>33547</v>
      </c>
    </row>
    <row r="4572" spans="1:2" x14ac:dyDescent="0.3">
      <c r="A4572" t="s">
        <v>7182</v>
      </c>
      <c r="B4572" t="s">
        <v>33548</v>
      </c>
    </row>
    <row r="4573" spans="1:2" x14ac:dyDescent="0.3">
      <c r="A4573" t="s">
        <v>7184</v>
      </c>
      <c r="B4573" t="s">
        <v>33549</v>
      </c>
    </row>
    <row r="4574" spans="1:2" x14ac:dyDescent="0.3">
      <c r="A4574" t="s">
        <v>7186</v>
      </c>
      <c r="B4574" t="s">
        <v>33550</v>
      </c>
    </row>
    <row r="4575" spans="1:2" x14ac:dyDescent="0.3">
      <c r="A4575" t="s">
        <v>7188</v>
      </c>
      <c r="B4575" t="s">
        <v>33551</v>
      </c>
    </row>
    <row r="4576" spans="1:2" x14ac:dyDescent="0.3">
      <c r="A4576" t="s">
        <v>7190</v>
      </c>
      <c r="B4576" t="s">
        <v>33552</v>
      </c>
    </row>
    <row r="4577" spans="1:2" x14ac:dyDescent="0.3">
      <c r="A4577" t="s">
        <v>7192</v>
      </c>
      <c r="B4577" t="s">
        <v>33553</v>
      </c>
    </row>
    <row r="4578" spans="1:2" x14ac:dyDescent="0.3">
      <c r="A4578" t="s">
        <v>7194</v>
      </c>
      <c r="B4578" t="s">
        <v>33554</v>
      </c>
    </row>
    <row r="4579" spans="1:2" x14ac:dyDescent="0.3">
      <c r="A4579" t="s">
        <v>520</v>
      </c>
      <c r="B4579" t="s">
        <v>519</v>
      </c>
    </row>
    <row r="4580" spans="1:2" x14ac:dyDescent="0.3">
      <c r="A4580" t="s">
        <v>897</v>
      </c>
      <c r="B4580" t="s">
        <v>33555</v>
      </c>
    </row>
    <row r="4581" spans="1:2" x14ac:dyDescent="0.3">
      <c r="A4581" t="s">
        <v>7204</v>
      </c>
      <c r="B4581" t="s">
        <v>33556</v>
      </c>
    </row>
    <row r="4582" spans="1:2" x14ac:dyDescent="0.3">
      <c r="A4582" t="s">
        <v>7206</v>
      </c>
      <c r="B4582" t="s">
        <v>33557</v>
      </c>
    </row>
    <row r="4583" spans="1:2" x14ac:dyDescent="0.3">
      <c r="A4583" t="s">
        <v>7210</v>
      </c>
      <c r="B4583" t="s">
        <v>33558</v>
      </c>
    </row>
    <row r="4584" spans="1:2" x14ac:dyDescent="0.3">
      <c r="A4584" t="s">
        <v>7214</v>
      </c>
      <c r="B4584" t="s">
        <v>33559</v>
      </c>
    </row>
    <row r="4585" spans="1:2" x14ac:dyDescent="0.3">
      <c r="A4585" t="s">
        <v>7220</v>
      </c>
      <c r="B4585" t="s">
        <v>33560</v>
      </c>
    </row>
    <row r="4586" spans="1:2" x14ac:dyDescent="0.3">
      <c r="A4586" t="s">
        <v>7225</v>
      </c>
      <c r="B4586" t="s">
        <v>33561</v>
      </c>
    </row>
    <row r="4587" spans="1:2" x14ac:dyDescent="0.3">
      <c r="A4587" t="s">
        <v>7229</v>
      </c>
      <c r="B4587" t="s">
        <v>33562</v>
      </c>
    </row>
    <row r="4588" spans="1:2" x14ac:dyDescent="0.3">
      <c r="A4588" t="s">
        <v>7235</v>
      </c>
      <c r="B4588" t="s">
        <v>33563</v>
      </c>
    </row>
    <row r="4589" spans="1:2" x14ac:dyDescent="0.3">
      <c r="A4589" t="s">
        <v>7237</v>
      </c>
      <c r="B4589" t="s">
        <v>33564</v>
      </c>
    </row>
    <row r="4590" spans="1:2" x14ac:dyDescent="0.3">
      <c r="A4590" t="s">
        <v>783</v>
      </c>
      <c r="B4590" t="s">
        <v>782</v>
      </c>
    </row>
    <row r="4591" spans="1:2" x14ac:dyDescent="0.3">
      <c r="A4591" t="s">
        <v>7241</v>
      </c>
      <c r="B4591" t="s">
        <v>33565</v>
      </c>
    </row>
    <row r="4592" spans="1:2" x14ac:dyDescent="0.3">
      <c r="A4592" t="s">
        <v>7249</v>
      </c>
      <c r="B4592" t="s">
        <v>33566</v>
      </c>
    </row>
    <row r="4593" spans="1:2" x14ac:dyDescent="0.3">
      <c r="A4593" t="s">
        <v>7251</v>
      </c>
      <c r="B4593" t="s">
        <v>33567</v>
      </c>
    </row>
    <row r="4594" spans="1:2" x14ac:dyDescent="0.3">
      <c r="A4594" t="s">
        <v>7254</v>
      </c>
      <c r="B4594" t="s">
        <v>33568</v>
      </c>
    </row>
    <row r="4595" spans="1:2" x14ac:dyDescent="0.3">
      <c r="A4595" t="s">
        <v>7260</v>
      </c>
      <c r="B4595" t="s">
        <v>33569</v>
      </c>
    </row>
    <row r="4596" spans="1:2" x14ac:dyDescent="0.3">
      <c r="A4596" t="s">
        <v>7266</v>
      </c>
      <c r="B4596" t="s">
        <v>33570</v>
      </c>
    </row>
    <row r="4597" spans="1:2" x14ac:dyDescent="0.3">
      <c r="A4597" t="s">
        <v>7268</v>
      </c>
      <c r="B4597" t="s">
        <v>33571</v>
      </c>
    </row>
    <row r="4598" spans="1:2" x14ac:dyDescent="0.3">
      <c r="A4598" t="s">
        <v>7274</v>
      </c>
      <c r="B4598" t="s">
        <v>33572</v>
      </c>
    </row>
    <row r="4599" spans="1:2" x14ac:dyDescent="0.3">
      <c r="A4599" t="s">
        <v>7278</v>
      </c>
      <c r="B4599" t="s">
        <v>33573</v>
      </c>
    </row>
    <row r="4600" spans="1:2" x14ac:dyDescent="0.3">
      <c r="A4600" t="s">
        <v>7280</v>
      </c>
      <c r="B4600" t="s">
        <v>33574</v>
      </c>
    </row>
    <row r="4601" spans="1:2" x14ac:dyDescent="0.3">
      <c r="A4601" t="s">
        <v>7282</v>
      </c>
      <c r="B4601" t="s">
        <v>33575</v>
      </c>
    </row>
    <row r="4602" spans="1:2" x14ac:dyDescent="0.3">
      <c r="A4602" t="s">
        <v>7286</v>
      </c>
      <c r="B4602" t="s">
        <v>33576</v>
      </c>
    </row>
    <row r="4603" spans="1:2" x14ac:dyDescent="0.3">
      <c r="A4603" t="s">
        <v>7288</v>
      </c>
      <c r="B4603" t="s">
        <v>33577</v>
      </c>
    </row>
    <row r="4604" spans="1:2" x14ac:dyDescent="0.3">
      <c r="A4604" t="s">
        <v>7290</v>
      </c>
      <c r="B4604" t="s">
        <v>33578</v>
      </c>
    </row>
    <row r="4605" spans="1:2" x14ac:dyDescent="0.3">
      <c r="A4605" t="s">
        <v>7292</v>
      </c>
      <c r="B4605" t="s">
        <v>33579</v>
      </c>
    </row>
    <row r="4606" spans="1:2" x14ac:dyDescent="0.3">
      <c r="A4606" t="s">
        <v>7298</v>
      </c>
      <c r="B4606" t="s">
        <v>33580</v>
      </c>
    </row>
    <row r="4607" spans="1:2" x14ac:dyDescent="0.3">
      <c r="A4607" t="s">
        <v>7302</v>
      </c>
      <c r="B4607" t="s">
        <v>33581</v>
      </c>
    </row>
    <row r="4608" spans="1:2" x14ac:dyDescent="0.3">
      <c r="A4608" t="s">
        <v>7314</v>
      </c>
      <c r="B4608" t="s">
        <v>33582</v>
      </c>
    </row>
    <row r="4609" spans="1:2" x14ac:dyDescent="0.3">
      <c r="A4609" t="s">
        <v>7324</v>
      </c>
      <c r="B4609" t="s">
        <v>33583</v>
      </c>
    </row>
    <row r="4610" spans="1:2" x14ac:dyDescent="0.3">
      <c r="A4610" t="s">
        <v>7328</v>
      </c>
      <c r="B4610" t="s">
        <v>33584</v>
      </c>
    </row>
    <row r="4611" spans="1:2" x14ac:dyDescent="0.3">
      <c r="A4611" t="s">
        <v>7334</v>
      </c>
      <c r="B4611" t="s">
        <v>33585</v>
      </c>
    </row>
    <row r="4612" spans="1:2" x14ac:dyDescent="0.3">
      <c r="A4612" t="s">
        <v>7338</v>
      </c>
      <c r="B4612" t="s">
        <v>33586</v>
      </c>
    </row>
    <row r="4613" spans="1:2" x14ac:dyDescent="0.3">
      <c r="A4613" t="s">
        <v>7348</v>
      </c>
      <c r="B4613" t="s">
        <v>33587</v>
      </c>
    </row>
    <row r="4614" spans="1:2" x14ac:dyDescent="0.3">
      <c r="A4614" t="s">
        <v>7350</v>
      </c>
      <c r="B4614" t="s">
        <v>33588</v>
      </c>
    </row>
    <row r="4615" spans="1:2" x14ac:dyDescent="0.3">
      <c r="A4615" t="s">
        <v>7352</v>
      </c>
      <c r="B4615" t="s">
        <v>33589</v>
      </c>
    </row>
    <row r="4616" spans="1:2" x14ac:dyDescent="0.3">
      <c r="A4616" t="s">
        <v>7354</v>
      </c>
      <c r="B4616" t="s">
        <v>33590</v>
      </c>
    </row>
    <row r="4617" spans="1:2" x14ac:dyDescent="0.3">
      <c r="A4617" t="s">
        <v>7356</v>
      </c>
      <c r="B4617" t="s">
        <v>33591</v>
      </c>
    </row>
    <row r="4618" spans="1:2" x14ac:dyDescent="0.3">
      <c r="A4618" t="s">
        <v>7358</v>
      </c>
      <c r="B4618" t="s">
        <v>33592</v>
      </c>
    </row>
    <row r="4619" spans="1:2" x14ac:dyDescent="0.3">
      <c r="A4619" t="s">
        <v>7362</v>
      </c>
      <c r="B4619" t="s">
        <v>33593</v>
      </c>
    </row>
    <row r="4620" spans="1:2" x14ac:dyDescent="0.3">
      <c r="A4620" t="s">
        <v>7366</v>
      </c>
      <c r="B4620" t="s">
        <v>33594</v>
      </c>
    </row>
    <row r="4621" spans="1:2" x14ac:dyDescent="0.3">
      <c r="A4621" t="s">
        <v>7368</v>
      </c>
      <c r="B4621" t="s">
        <v>33595</v>
      </c>
    </row>
    <row r="4622" spans="1:2" x14ac:dyDescent="0.3">
      <c r="A4622" t="s">
        <v>7370</v>
      </c>
      <c r="B4622" t="s">
        <v>33596</v>
      </c>
    </row>
    <row r="4623" spans="1:2" x14ac:dyDescent="0.3">
      <c r="A4623" t="s">
        <v>7372</v>
      </c>
      <c r="B4623" t="s">
        <v>33597</v>
      </c>
    </row>
    <row r="4624" spans="1:2" x14ac:dyDescent="0.3">
      <c r="A4624" t="s">
        <v>7374</v>
      </c>
      <c r="B4624" t="s">
        <v>33598</v>
      </c>
    </row>
    <row r="4625" spans="1:2" x14ac:dyDescent="0.3">
      <c r="A4625" t="s">
        <v>896</v>
      </c>
      <c r="B4625" t="s">
        <v>33599</v>
      </c>
    </row>
    <row r="4626" spans="1:2" x14ac:dyDescent="0.3">
      <c r="A4626" t="s">
        <v>896</v>
      </c>
      <c r="B4626" t="s">
        <v>33600</v>
      </c>
    </row>
    <row r="4627" spans="1:2" x14ac:dyDescent="0.3">
      <c r="A4627" t="s">
        <v>896</v>
      </c>
      <c r="B4627" t="s">
        <v>33601</v>
      </c>
    </row>
    <row r="4628" spans="1:2" x14ac:dyDescent="0.3">
      <c r="A4628" t="s">
        <v>896</v>
      </c>
      <c r="B4628" t="s">
        <v>33602</v>
      </c>
    </row>
    <row r="4629" spans="1:2" x14ac:dyDescent="0.3">
      <c r="A4629" t="s">
        <v>896</v>
      </c>
      <c r="B4629" t="s">
        <v>33603</v>
      </c>
    </row>
    <row r="4630" spans="1:2" x14ac:dyDescent="0.3">
      <c r="A4630" t="s">
        <v>896</v>
      </c>
      <c r="B4630" t="s">
        <v>33604</v>
      </c>
    </row>
    <row r="4631" spans="1:2" x14ac:dyDescent="0.3">
      <c r="A4631" t="s">
        <v>896</v>
      </c>
      <c r="B4631" t="s">
        <v>33605</v>
      </c>
    </row>
    <row r="4632" spans="1:2" x14ac:dyDescent="0.3">
      <c r="A4632" t="s">
        <v>896</v>
      </c>
      <c r="B4632" t="s">
        <v>33606</v>
      </c>
    </row>
    <row r="4633" spans="1:2" x14ac:dyDescent="0.3">
      <c r="A4633" t="s">
        <v>896</v>
      </c>
      <c r="B4633" t="s">
        <v>33607</v>
      </c>
    </row>
    <row r="4634" spans="1:2" x14ac:dyDescent="0.3">
      <c r="A4634" t="s">
        <v>896</v>
      </c>
      <c r="B4634" t="s">
        <v>33608</v>
      </c>
    </row>
    <row r="4635" spans="1:2" x14ac:dyDescent="0.3">
      <c r="A4635" t="s">
        <v>7383</v>
      </c>
      <c r="B4635" t="s">
        <v>33609</v>
      </c>
    </row>
    <row r="4636" spans="1:2" x14ac:dyDescent="0.3">
      <c r="A4636" t="s">
        <v>7387</v>
      </c>
      <c r="B4636" t="s">
        <v>33610</v>
      </c>
    </row>
    <row r="4637" spans="1:2" x14ac:dyDescent="0.3">
      <c r="A4637" t="s">
        <v>440</v>
      </c>
      <c r="B4637" t="s">
        <v>439</v>
      </c>
    </row>
    <row r="4638" spans="1:2" x14ac:dyDescent="0.3">
      <c r="A4638" t="s">
        <v>7392</v>
      </c>
      <c r="B4638" t="s">
        <v>33611</v>
      </c>
    </row>
    <row r="4639" spans="1:2" x14ac:dyDescent="0.3">
      <c r="A4639" t="s">
        <v>7393</v>
      </c>
      <c r="B4639" t="s">
        <v>33612</v>
      </c>
    </row>
    <row r="4640" spans="1:2" x14ac:dyDescent="0.3">
      <c r="A4640" t="s">
        <v>7395</v>
      </c>
      <c r="B4640" t="s">
        <v>33613</v>
      </c>
    </row>
    <row r="4641" spans="1:2" x14ac:dyDescent="0.3">
      <c r="A4641" t="s">
        <v>7396</v>
      </c>
      <c r="B4641" t="s">
        <v>33614</v>
      </c>
    </row>
    <row r="4642" spans="1:2" x14ac:dyDescent="0.3">
      <c r="A4642" t="s">
        <v>7400</v>
      </c>
      <c r="B4642" t="s">
        <v>33615</v>
      </c>
    </row>
    <row r="4643" spans="1:2" x14ac:dyDescent="0.3">
      <c r="A4643" t="s">
        <v>740</v>
      </c>
      <c r="B4643" t="s">
        <v>739</v>
      </c>
    </row>
    <row r="4644" spans="1:2" x14ac:dyDescent="0.3">
      <c r="A4644" t="s">
        <v>7407</v>
      </c>
      <c r="B4644" t="s">
        <v>33616</v>
      </c>
    </row>
    <row r="4645" spans="1:2" x14ac:dyDescent="0.3">
      <c r="A4645" t="s">
        <v>7427</v>
      </c>
      <c r="B4645" t="s">
        <v>33617</v>
      </c>
    </row>
    <row r="4646" spans="1:2" x14ac:dyDescent="0.3">
      <c r="A4646" t="s">
        <v>7431</v>
      </c>
      <c r="B4646" t="s">
        <v>33618</v>
      </c>
    </row>
    <row r="4647" spans="1:2" x14ac:dyDescent="0.3">
      <c r="A4647" t="s">
        <v>7435</v>
      </c>
      <c r="B4647" t="s">
        <v>33619</v>
      </c>
    </row>
    <row r="4648" spans="1:2" x14ac:dyDescent="0.3">
      <c r="A4648" t="s">
        <v>7437</v>
      </c>
      <c r="B4648" t="s">
        <v>33617</v>
      </c>
    </row>
    <row r="4649" spans="1:2" x14ac:dyDescent="0.3">
      <c r="A4649" t="s">
        <v>7441</v>
      </c>
      <c r="B4649" t="s">
        <v>33620</v>
      </c>
    </row>
    <row r="4650" spans="1:2" x14ac:dyDescent="0.3">
      <c r="A4650" t="s">
        <v>7445</v>
      </c>
      <c r="B4650" t="s">
        <v>33621</v>
      </c>
    </row>
    <row r="4651" spans="1:2" x14ac:dyDescent="0.3">
      <c r="A4651" t="s">
        <v>7447</v>
      </c>
      <c r="B4651" t="s">
        <v>33622</v>
      </c>
    </row>
    <row r="4652" spans="1:2" x14ac:dyDescent="0.3">
      <c r="A4652" t="s">
        <v>7451</v>
      </c>
      <c r="B4652" t="s">
        <v>33623</v>
      </c>
    </row>
    <row r="4653" spans="1:2" x14ac:dyDescent="0.3">
      <c r="A4653" t="s">
        <v>7453</v>
      </c>
      <c r="B4653" t="s">
        <v>33624</v>
      </c>
    </row>
    <row r="4654" spans="1:2" x14ac:dyDescent="0.3">
      <c r="A4654" t="s">
        <v>7481</v>
      </c>
      <c r="B4654" t="s">
        <v>33625</v>
      </c>
    </row>
    <row r="4655" spans="1:2" x14ac:dyDescent="0.3">
      <c r="A4655" t="s">
        <v>7483</v>
      </c>
      <c r="B4655" t="s">
        <v>33626</v>
      </c>
    </row>
    <row r="4656" spans="1:2" x14ac:dyDescent="0.3">
      <c r="A4656" t="s">
        <v>33627</v>
      </c>
      <c r="B4656" t="s">
        <v>32498</v>
      </c>
    </row>
    <row r="4657" spans="1:2" x14ac:dyDescent="0.3">
      <c r="A4657" t="s">
        <v>7493</v>
      </c>
      <c r="B4657" t="s">
        <v>33628</v>
      </c>
    </row>
    <row r="4658" spans="1:2" x14ac:dyDescent="0.3">
      <c r="A4658" t="s">
        <v>7499</v>
      </c>
      <c r="B4658" t="s">
        <v>33629</v>
      </c>
    </row>
    <row r="4659" spans="1:2" x14ac:dyDescent="0.3">
      <c r="A4659" t="s">
        <v>7509</v>
      </c>
      <c r="B4659" t="s">
        <v>33630</v>
      </c>
    </row>
    <row r="4660" spans="1:2" x14ac:dyDescent="0.3">
      <c r="A4660" t="s">
        <v>7517</v>
      </c>
      <c r="B4660" t="s">
        <v>33631</v>
      </c>
    </row>
    <row r="4661" spans="1:2" x14ac:dyDescent="0.3">
      <c r="A4661" t="s">
        <v>7521</v>
      </c>
      <c r="B4661" t="s">
        <v>33632</v>
      </c>
    </row>
    <row r="4662" spans="1:2" x14ac:dyDescent="0.3">
      <c r="A4662" t="s">
        <v>7523</v>
      </c>
      <c r="B4662" t="s">
        <v>33633</v>
      </c>
    </row>
    <row r="4663" spans="1:2" x14ac:dyDescent="0.3">
      <c r="A4663" t="s">
        <v>7525</v>
      </c>
      <c r="B4663" t="s">
        <v>33634</v>
      </c>
    </row>
    <row r="4664" spans="1:2" x14ac:dyDescent="0.3">
      <c r="A4664" t="s">
        <v>7551</v>
      </c>
      <c r="B4664" t="s">
        <v>33635</v>
      </c>
    </row>
    <row r="4665" spans="1:2" x14ac:dyDescent="0.3">
      <c r="A4665" t="s">
        <v>7553</v>
      </c>
      <c r="B4665" t="s">
        <v>33636</v>
      </c>
    </row>
    <row r="4666" spans="1:2" x14ac:dyDescent="0.3">
      <c r="A4666" t="s">
        <v>7555</v>
      </c>
      <c r="B4666" t="s">
        <v>33637</v>
      </c>
    </row>
    <row r="4667" spans="1:2" x14ac:dyDescent="0.3">
      <c r="A4667" t="s">
        <v>7559</v>
      </c>
      <c r="B4667" t="s">
        <v>33638</v>
      </c>
    </row>
    <row r="4668" spans="1:2" x14ac:dyDescent="0.3">
      <c r="A4668" t="s">
        <v>7561</v>
      </c>
      <c r="B4668" t="s">
        <v>33639</v>
      </c>
    </row>
    <row r="4669" spans="1:2" x14ac:dyDescent="0.3">
      <c r="A4669" t="s">
        <v>7563</v>
      </c>
      <c r="B4669" t="s">
        <v>33640</v>
      </c>
    </row>
    <row r="4670" spans="1:2" x14ac:dyDescent="0.3">
      <c r="A4670" t="s">
        <v>7569</v>
      </c>
      <c r="B4670" t="s">
        <v>33641</v>
      </c>
    </row>
    <row r="4671" spans="1:2" x14ac:dyDescent="0.3">
      <c r="A4671" t="s">
        <v>7571</v>
      </c>
      <c r="B4671" t="s">
        <v>33642</v>
      </c>
    </row>
    <row r="4672" spans="1:2" x14ac:dyDescent="0.3">
      <c r="A4672" t="s">
        <v>7573</v>
      </c>
      <c r="B4672" t="s">
        <v>33643</v>
      </c>
    </row>
    <row r="4673" spans="1:2" x14ac:dyDescent="0.3">
      <c r="A4673" t="s">
        <v>7575</v>
      </c>
      <c r="B4673" t="s">
        <v>33644</v>
      </c>
    </row>
    <row r="4674" spans="1:2" x14ac:dyDescent="0.3">
      <c r="A4674" t="s">
        <v>7577</v>
      </c>
      <c r="B4674" t="s">
        <v>33645</v>
      </c>
    </row>
    <row r="4675" spans="1:2" x14ac:dyDescent="0.3">
      <c r="A4675" t="s">
        <v>7579</v>
      </c>
      <c r="B4675" t="s">
        <v>33646</v>
      </c>
    </row>
    <row r="4676" spans="1:2" x14ac:dyDescent="0.3">
      <c r="A4676" t="s">
        <v>7581</v>
      </c>
      <c r="B4676" t="s">
        <v>33647</v>
      </c>
    </row>
    <row r="4677" spans="1:2" x14ac:dyDescent="0.3">
      <c r="A4677" t="s">
        <v>7585</v>
      </c>
      <c r="B4677" t="s">
        <v>33648</v>
      </c>
    </row>
    <row r="4678" spans="1:2" x14ac:dyDescent="0.3">
      <c r="A4678" t="s">
        <v>7587</v>
      </c>
      <c r="B4678" t="s">
        <v>33649</v>
      </c>
    </row>
    <row r="4679" spans="1:2" x14ac:dyDescent="0.3">
      <c r="A4679" t="s">
        <v>7605</v>
      </c>
      <c r="B4679" t="s">
        <v>33650</v>
      </c>
    </row>
    <row r="4680" spans="1:2" x14ac:dyDescent="0.3">
      <c r="A4680" t="s">
        <v>7613</v>
      </c>
      <c r="B4680" t="s">
        <v>33651</v>
      </c>
    </row>
    <row r="4681" spans="1:2" x14ac:dyDescent="0.3">
      <c r="A4681" t="s">
        <v>7617</v>
      </c>
      <c r="B4681" t="s">
        <v>33652</v>
      </c>
    </row>
    <row r="4682" spans="1:2" x14ac:dyDescent="0.3">
      <c r="A4682" t="s">
        <v>7657</v>
      </c>
      <c r="B4682" t="s">
        <v>33653</v>
      </c>
    </row>
    <row r="4683" spans="1:2" x14ac:dyDescent="0.3">
      <c r="A4683" t="s">
        <v>7697</v>
      </c>
      <c r="B4683" t="s">
        <v>33654</v>
      </c>
    </row>
    <row r="4684" spans="1:2" x14ac:dyDescent="0.3">
      <c r="A4684" t="s">
        <v>7715</v>
      </c>
      <c r="B4684" t="s">
        <v>33655</v>
      </c>
    </row>
    <row r="4685" spans="1:2" x14ac:dyDescent="0.3">
      <c r="A4685" t="s">
        <v>7717</v>
      </c>
      <c r="B4685" t="s">
        <v>33656</v>
      </c>
    </row>
    <row r="4686" spans="1:2" x14ac:dyDescent="0.3">
      <c r="A4686" t="s">
        <v>7719</v>
      </c>
      <c r="B4686" t="s">
        <v>33657</v>
      </c>
    </row>
    <row r="4687" spans="1:2" x14ac:dyDescent="0.3">
      <c r="A4687" t="s">
        <v>7723</v>
      </c>
      <c r="B4687" t="s">
        <v>33658</v>
      </c>
    </row>
    <row r="4688" spans="1:2" x14ac:dyDescent="0.3">
      <c r="A4688" t="s">
        <v>7725</v>
      </c>
      <c r="B4688" t="s">
        <v>33659</v>
      </c>
    </row>
    <row r="4689" spans="1:2" x14ac:dyDescent="0.3">
      <c r="A4689" t="s">
        <v>7727</v>
      </c>
      <c r="B4689" t="s">
        <v>33660</v>
      </c>
    </row>
    <row r="4690" spans="1:2" x14ac:dyDescent="0.3">
      <c r="A4690" t="s">
        <v>7729</v>
      </c>
      <c r="B4690" t="s">
        <v>33661</v>
      </c>
    </row>
    <row r="4691" spans="1:2" x14ac:dyDescent="0.3">
      <c r="A4691" t="s">
        <v>7731</v>
      </c>
      <c r="B4691" t="s">
        <v>33662</v>
      </c>
    </row>
    <row r="4692" spans="1:2" x14ac:dyDescent="0.3">
      <c r="A4692" t="s">
        <v>7739</v>
      </c>
      <c r="B4692" t="s">
        <v>33663</v>
      </c>
    </row>
    <row r="4693" spans="1:2" x14ac:dyDescent="0.3">
      <c r="A4693" t="s">
        <v>7741</v>
      </c>
      <c r="B4693" t="s">
        <v>33664</v>
      </c>
    </row>
    <row r="4694" spans="1:2" x14ac:dyDescent="0.3">
      <c r="A4694" t="s">
        <v>7749</v>
      </c>
      <c r="B4694" t="s">
        <v>33665</v>
      </c>
    </row>
    <row r="4695" spans="1:2" x14ac:dyDescent="0.3">
      <c r="A4695" t="s">
        <v>7753</v>
      </c>
      <c r="B4695" t="s">
        <v>33666</v>
      </c>
    </row>
    <row r="4696" spans="1:2" x14ac:dyDescent="0.3">
      <c r="A4696" t="s">
        <v>7753</v>
      </c>
      <c r="B4696" t="s">
        <v>33667</v>
      </c>
    </row>
    <row r="4697" spans="1:2" x14ac:dyDescent="0.3">
      <c r="A4697" t="s">
        <v>7755</v>
      </c>
      <c r="B4697" t="s">
        <v>33668</v>
      </c>
    </row>
    <row r="4698" spans="1:2" x14ac:dyDescent="0.3">
      <c r="A4698" t="s">
        <v>7757</v>
      </c>
      <c r="B4698" t="s">
        <v>33669</v>
      </c>
    </row>
    <row r="4699" spans="1:2" x14ac:dyDescent="0.3">
      <c r="A4699" t="s">
        <v>7759</v>
      </c>
      <c r="B4699" t="s">
        <v>33670</v>
      </c>
    </row>
    <row r="4700" spans="1:2" x14ac:dyDescent="0.3">
      <c r="A4700" t="s">
        <v>7761</v>
      </c>
      <c r="B4700" t="s">
        <v>33671</v>
      </c>
    </row>
    <row r="4701" spans="1:2" x14ac:dyDescent="0.3">
      <c r="A4701" t="s">
        <v>7763</v>
      </c>
      <c r="B4701" t="s">
        <v>33672</v>
      </c>
    </row>
    <row r="4702" spans="1:2" x14ac:dyDescent="0.3">
      <c r="A4702" t="s">
        <v>7769</v>
      </c>
      <c r="B4702" t="s">
        <v>33673</v>
      </c>
    </row>
    <row r="4703" spans="1:2" x14ac:dyDescent="0.3">
      <c r="A4703" t="s">
        <v>7771</v>
      </c>
      <c r="B4703" t="s">
        <v>33674</v>
      </c>
    </row>
    <row r="4704" spans="1:2" x14ac:dyDescent="0.3">
      <c r="A4704" t="s">
        <v>33675</v>
      </c>
      <c r="B4704" t="s">
        <v>33676</v>
      </c>
    </row>
    <row r="4705" spans="1:2" x14ac:dyDescent="0.3">
      <c r="A4705" t="s">
        <v>7777</v>
      </c>
      <c r="B4705" t="s">
        <v>33677</v>
      </c>
    </row>
    <row r="4706" spans="1:2" x14ac:dyDescent="0.3">
      <c r="A4706" t="s">
        <v>7785</v>
      </c>
      <c r="B4706" t="s">
        <v>33678</v>
      </c>
    </row>
    <row r="4707" spans="1:2" x14ac:dyDescent="0.3">
      <c r="A4707" t="s">
        <v>7787</v>
      </c>
      <c r="B4707" t="s">
        <v>33679</v>
      </c>
    </row>
    <row r="4708" spans="1:2" x14ac:dyDescent="0.3">
      <c r="A4708" t="s">
        <v>7789</v>
      </c>
      <c r="B4708" t="s">
        <v>33680</v>
      </c>
    </row>
    <row r="4709" spans="1:2" x14ac:dyDescent="0.3">
      <c r="A4709" t="s">
        <v>7791</v>
      </c>
      <c r="B4709" t="s">
        <v>33681</v>
      </c>
    </row>
    <row r="4710" spans="1:2" x14ac:dyDescent="0.3">
      <c r="A4710" t="s">
        <v>7793</v>
      </c>
      <c r="B4710" t="s">
        <v>33682</v>
      </c>
    </row>
    <row r="4711" spans="1:2" x14ac:dyDescent="0.3">
      <c r="A4711" t="s">
        <v>7797</v>
      </c>
      <c r="B4711" t="s">
        <v>33683</v>
      </c>
    </row>
    <row r="4712" spans="1:2" x14ac:dyDescent="0.3">
      <c r="A4712" t="s">
        <v>7799</v>
      </c>
      <c r="B4712" t="s">
        <v>33684</v>
      </c>
    </row>
    <row r="4713" spans="1:2" x14ac:dyDescent="0.3">
      <c r="A4713" t="s">
        <v>7801</v>
      </c>
      <c r="B4713" t="s">
        <v>33685</v>
      </c>
    </row>
    <row r="4714" spans="1:2" x14ac:dyDescent="0.3">
      <c r="A4714" t="s">
        <v>7803</v>
      </c>
      <c r="B4714" t="s">
        <v>33686</v>
      </c>
    </row>
    <row r="4715" spans="1:2" x14ac:dyDescent="0.3">
      <c r="A4715" t="s">
        <v>7807</v>
      </c>
      <c r="B4715" t="s">
        <v>33687</v>
      </c>
    </row>
    <row r="4716" spans="1:2" x14ac:dyDescent="0.3">
      <c r="A4716" t="s">
        <v>7809</v>
      </c>
      <c r="B4716" t="s">
        <v>33688</v>
      </c>
    </row>
    <row r="4717" spans="1:2" x14ac:dyDescent="0.3">
      <c r="A4717" t="s">
        <v>7813</v>
      </c>
      <c r="B4717" t="s">
        <v>33689</v>
      </c>
    </row>
    <row r="4718" spans="1:2" x14ac:dyDescent="0.3">
      <c r="A4718" t="s">
        <v>7815</v>
      </c>
      <c r="B4718" t="s">
        <v>33690</v>
      </c>
    </row>
    <row r="4719" spans="1:2" x14ac:dyDescent="0.3">
      <c r="A4719" t="s">
        <v>7821</v>
      </c>
      <c r="B4719" t="s">
        <v>33691</v>
      </c>
    </row>
    <row r="4720" spans="1:2" x14ac:dyDescent="0.3">
      <c r="A4720" t="s">
        <v>7823</v>
      </c>
      <c r="B4720" t="s">
        <v>33692</v>
      </c>
    </row>
    <row r="4721" spans="1:2" x14ac:dyDescent="0.3">
      <c r="A4721" t="s">
        <v>7827</v>
      </c>
      <c r="B4721" t="s">
        <v>33693</v>
      </c>
    </row>
    <row r="4722" spans="1:2" x14ac:dyDescent="0.3">
      <c r="A4722" t="s">
        <v>7833</v>
      </c>
      <c r="B4722" t="s">
        <v>33694</v>
      </c>
    </row>
    <row r="4723" spans="1:2" x14ac:dyDescent="0.3">
      <c r="A4723" t="s">
        <v>7835</v>
      </c>
      <c r="B4723" t="s">
        <v>33695</v>
      </c>
    </row>
    <row r="4724" spans="1:2" x14ac:dyDescent="0.3">
      <c r="A4724" t="s">
        <v>7839</v>
      </c>
      <c r="B4724" t="s">
        <v>33696</v>
      </c>
    </row>
    <row r="4725" spans="1:2" x14ac:dyDescent="0.3">
      <c r="A4725" t="s">
        <v>7847</v>
      </c>
      <c r="B4725" t="s">
        <v>33697</v>
      </c>
    </row>
    <row r="4726" spans="1:2" x14ac:dyDescent="0.3">
      <c r="A4726" t="s">
        <v>7849</v>
      </c>
      <c r="B4726" t="s">
        <v>33698</v>
      </c>
    </row>
    <row r="4727" spans="1:2" x14ac:dyDescent="0.3">
      <c r="A4727" t="s">
        <v>7851</v>
      </c>
      <c r="B4727" t="s">
        <v>33699</v>
      </c>
    </row>
    <row r="4728" spans="1:2" x14ac:dyDescent="0.3">
      <c r="A4728" t="s">
        <v>7853</v>
      </c>
      <c r="B4728" t="s">
        <v>33700</v>
      </c>
    </row>
    <row r="4729" spans="1:2" x14ac:dyDescent="0.3">
      <c r="A4729" t="s">
        <v>7855</v>
      </c>
      <c r="B4729" t="s">
        <v>33701</v>
      </c>
    </row>
    <row r="4730" spans="1:2" x14ac:dyDescent="0.3">
      <c r="A4730" t="s">
        <v>7859</v>
      </c>
      <c r="B4730" t="s">
        <v>33702</v>
      </c>
    </row>
    <row r="4731" spans="1:2" x14ac:dyDescent="0.3">
      <c r="A4731" t="s">
        <v>7863</v>
      </c>
      <c r="B4731" t="s">
        <v>33703</v>
      </c>
    </row>
    <row r="4732" spans="1:2" x14ac:dyDescent="0.3">
      <c r="A4732" t="s">
        <v>7871</v>
      </c>
      <c r="B4732" t="s">
        <v>33704</v>
      </c>
    </row>
    <row r="4733" spans="1:2" x14ac:dyDescent="0.3">
      <c r="A4733" t="s">
        <v>7873</v>
      </c>
      <c r="B4733" t="s">
        <v>33705</v>
      </c>
    </row>
    <row r="4734" spans="1:2" x14ac:dyDescent="0.3">
      <c r="A4734" t="s">
        <v>7875</v>
      </c>
      <c r="B4734" t="s">
        <v>33706</v>
      </c>
    </row>
    <row r="4735" spans="1:2" x14ac:dyDescent="0.3">
      <c r="A4735" t="s">
        <v>7877</v>
      </c>
      <c r="B4735" t="s">
        <v>33707</v>
      </c>
    </row>
    <row r="4736" spans="1:2" x14ac:dyDescent="0.3">
      <c r="A4736" t="s">
        <v>7881</v>
      </c>
      <c r="B4736" t="s">
        <v>33708</v>
      </c>
    </row>
    <row r="4737" spans="1:2" x14ac:dyDescent="0.3">
      <c r="A4737" t="s">
        <v>7885</v>
      </c>
      <c r="B4737" t="s">
        <v>33709</v>
      </c>
    </row>
    <row r="4738" spans="1:2" x14ac:dyDescent="0.3">
      <c r="A4738" t="s">
        <v>7887</v>
      </c>
      <c r="B4738" t="s">
        <v>33710</v>
      </c>
    </row>
    <row r="4739" spans="1:2" x14ac:dyDescent="0.3">
      <c r="A4739" t="s">
        <v>7893</v>
      </c>
      <c r="B4739" t="s">
        <v>33711</v>
      </c>
    </row>
    <row r="4740" spans="1:2" x14ac:dyDescent="0.3">
      <c r="A4740" t="s">
        <v>7895</v>
      </c>
      <c r="B4740" t="s">
        <v>33712</v>
      </c>
    </row>
    <row r="4741" spans="1:2" x14ac:dyDescent="0.3">
      <c r="A4741" t="s">
        <v>7903</v>
      </c>
      <c r="B4741" t="s">
        <v>33713</v>
      </c>
    </row>
    <row r="4742" spans="1:2" x14ac:dyDescent="0.3">
      <c r="A4742" t="s">
        <v>7907</v>
      </c>
      <c r="B4742" t="s">
        <v>33714</v>
      </c>
    </row>
    <row r="4743" spans="1:2" x14ac:dyDescent="0.3">
      <c r="A4743" t="s">
        <v>7911</v>
      </c>
      <c r="B4743" t="s">
        <v>33715</v>
      </c>
    </row>
    <row r="4744" spans="1:2" x14ac:dyDescent="0.3">
      <c r="A4744" t="s">
        <v>7913</v>
      </c>
      <c r="B4744" t="s">
        <v>33716</v>
      </c>
    </row>
    <row r="4745" spans="1:2" x14ac:dyDescent="0.3">
      <c r="A4745" t="s">
        <v>7914</v>
      </c>
      <c r="B4745" t="s">
        <v>33717</v>
      </c>
    </row>
    <row r="4746" spans="1:2" x14ac:dyDescent="0.3">
      <c r="A4746" t="s">
        <v>7918</v>
      </c>
      <c r="B4746" t="s">
        <v>33718</v>
      </c>
    </row>
    <row r="4747" spans="1:2" x14ac:dyDescent="0.3">
      <c r="A4747" t="s">
        <v>7920</v>
      </c>
      <c r="B4747" t="s">
        <v>33719</v>
      </c>
    </row>
    <row r="4748" spans="1:2" x14ac:dyDescent="0.3">
      <c r="A4748" t="s">
        <v>7922</v>
      </c>
      <c r="B4748" t="s">
        <v>33720</v>
      </c>
    </row>
    <row r="4749" spans="1:2" x14ac:dyDescent="0.3">
      <c r="A4749" t="s">
        <v>7924</v>
      </c>
      <c r="B4749" t="s">
        <v>33719</v>
      </c>
    </row>
    <row r="4750" spans="1:2" x14ac:dyDescent="0.3">
      <c r="A4750" t="s">
        <v>7926</v>
      </c>
      <c r="B4750" t="s">
        <v>33721</v>
      </c>
    </row>
    <row r="4751" spans="1:2" x14ac:dyDescent="0.3">
      <c r="A4751" t="s">
        <v>7932</v>
      </c>
      <c r="B4751" t="s">
        <v>33722</v>
      </c>
    </row>
    <row r="4752" spans="1:2" x14ac:dyDescent="0.3">
      <c r="A4752" t="s">
        <v>7934</v>
      </c>
      <c r="B4752" t="s">
        <v>33723</v>
      </c>
    </row>
    <row r="4753" spans="1:2" x14ac:dyDescent="0.3">
      <c r="A4753" t="s">
        <v>7938</v>
      </c>
      <c r="B4753" t="s">
        <v>33724</v>
      </c>
    </row>
    <row r="4754" spans="1:2" x14ac:dyDescent="0.3">
      <c r="A4754" t="s">
        <v>7942</v>
      </c>
      <c r="B4754" t="s">
        <v>33725</v>
      </c>
    </row>
    <row r="4755" spans="1:2" x14ac:dyDescent="0.3">
      <c r="A4755" t="s">
        <v>33726</v>
      </c>
      <c r="B4755" t="s">
        <v>33727</v>
      </c>
    </row>
    <row r="4756" spans="1:2" x14ac:dyDescent="0.3">
      <c r="A4756" t="s">
        <v>7944</v>
      </c>
      <c r="B4756" t="s">
        <v>33728</v>
      </c>
    </row>
    <row r="4757" spans="1:2" x14ac:dyDescent="0.3">
      <c r="A4757" t="s">
        <v>7946</v>
      </c>
      <c r="B4757" t="s">
        <v>33729</v>
      </c>
    </row>
    <row r="4758" spans="1:2" x14ac:dyDescent="0.3">
      <c r="A4758" t="s">
        <v>7948</v>
      </c>
      <c r="B4758" t="s">
        <v>33730</v>
      </c>
    </row>
    <row r="4759" spans="1:2" x14ac:dyDescent="0.3">
      <c r="A4759" t="s">
        <v>7950</v>
      </c>
      <c r="B4759" t="s">
        <v>33731</v>
      </c>
    </row>
    <row r="4760" spans="1:2" x14ac:dyDescent="0.3">
      <c r="A4760" t="s">
        <v>7952</v>
      </c>
      <c r="B4760" t="s">
        <v>33732</v>
      </c>
    </row>
    <row r="4761" spans="1:2" x14ac:dyDescent="0.3">
      <c r="A4761" t="s">
        <v>7954</v>
      </c>
      <c r="B4761" t="s">
        <v>33733</v>
      </c>
    </row>
    <row r="4762" spans="1:2" x14ac:dyDescent="0.3">
      <c r="A4762" t="s">
        <v>7956</v>
      </c>
      <c r="B4762" t="s">
        <v>33734</v>
      </c>
    </row>
    <row r="4763" spans="1:2" x14ac:dyDescent="0.3">
      <c r="A4763" t="s">
        <v>33735</v>
      </c>
      <c r="B4763" t="s">
        <v>33736</v>
      </c>
    </row>
    <row r="4764" spans="1:2" x14ac:dyDescent="0.3">
      <c r="A4764" t="s">
        <v>7966</v>
      </c>
      <c r="B4764" t="s">
        <v>33737</v>
      </c>
    </row>
    <row r="4765" spans="1:2" x14ac:dyDescent="0.3">
      <c r="A4765" t="s">
        <v>7968</v>
      </c>
      <c r="B4765" t="s">
        <v>33738</v>
      </c>
    </row>
    <row r="4766" spans="1:2" x14ac:dyDescent="0.3">
      <c r="A4766" t="s">
        <v>7974</v>
      </c>
      <c r="B4766" t="s">
        <v>33739</v>
      </c>
    </row>
    <row r="4767" spans="1:2" x14ac:dyDescent="0.3">
      <c r="A4767" t="s">
        <v>7976</v>
      </c>
      <c r="B4767" t="s">
        <v>33740</v>
      </c>
    </row>
    <row r="4768" spans="1:2" x14ac:dyDescent="0.3">
      <c r="A4768" t="s">
        <v>7978</v>
      </c>
      <c r="B4768" t="s">
        <v>33741</v>
      </c>
    </row>
    <row r="4769" spans="1:2" x14ac:dyDescent="0.3">
      <c r="A4769" t="s">
        <v>7982</v>
      </c>
      <c r="B4769" t="s">
        <v>33742</v>
      </c>
    </row>
    <row r="4770" spans="1:2" x14ac:dyDescent="0.3">
      <c r="A4770" t="s">
        <v>7988</v>
      </c>
      <c r="B4770" t="s">
        <v>33743</v>
      </c>
    </row>
    <row r="4771" spans="1:2" x14ac:dyDescent="0.3">
      <c r="A4771" t="s">
        <v>7990</v>
      </c>
      <c r="B4771" t="s">
        <v>33744</v>
      </c>
    </row>
    <row r="4772" spans="1:2" x14ac:dyDescent="0.3">
      <c r="A4772" t="s">
        <v>7992</v>
      </c>
      <c r="B4772" t="s">
        <v>33745</v>
      </c>
    </row>
    <row r="4773" spans="1:2" x14ac:dyDescent="0.3">
      <c r="A4773" t="s">
        <v>7996</v>
      </c>
      <c r="B4773" t="s">
        <v>33746</v>
      </c>
    </row>
    <row r="4774" spans="1:2" x14ac:dyDescent="0.3">
      <c r="A4774" t="s">
        <v>7998</v>
      </c>
      <c r="B4774" t="s">
        <v>33747</v>
      </c>
    </row>
    <row r="4775" spans="1:2" x14ac:dyDescent="0.3">
      <c r="A4775" t="s">
        <v>8000</v>
      </c>
      <c r="B4775" t="s">
        <v>33748</v>
      </c>
    </row>
    <row r="4776" spans="1:2" x14ac:dyDescent="0.3">
      <c r="A4776" t="s">
        <v>855</v>
      </c>
      <c r="B4776" t="s">
        <v>33749</v>
      </c>
    </row>
    <row r="4777" spans="1:2" x14ac:dyDescent="0.3">
      <c r="A4777" t="s">
        <v>30994</v>
      </c>
      <c r="B4777" t="s">
        <v>33749</v>
      </c>
    </row>
    <row r="4778" spans="1:2" x14ac:dyDescent="0.3">
      <c r="A4778" t="s">
        <v>30995</v>
      </c>
      <c r="B4778" t="s">
        <v>33750</v>
      </c>
    </row>
    <row r="4779" spans="1:2" x14ac:dyDescent="0.3">
      <c r="A4779" t="s">
        <v>30996</v>
      </c>
      <c r="B4779" t="s">
        <v>33750</v>
      </c>
    </row>
    <row r="4780" spans="1:2" x14ac:dyDescent="0.3">
      <c r="A4780" t="s">
        <v>30997</v>
      </c>
      <c r="B4780" t="s">
        <v>33751</v>
      </c>
    </row>
    <row r="4781" spans="1:2" x14ac:dyDescent="0.3">
      <c r="A4781" t="s">
        <v>856</v>
      </c>
      <c r="B4781" t="s">
        <v>33751</v>
      </c>
    </row>
    <row r="4782" spans="1:2" x14ac:dyDescent="0.3">
      <c r="A4782" t="s">
        <v>30998</v>
      </c>
      <c r="B4782" t="s">
        <v>33751</v>
      </c>
    </row>
    <row r="4783" spans="1:2" x14ac:dyDescent="0.3">
      <c r="A4783" t="s">
        <v>30999</v>
      </c>
      <c r="B4783" t="s">
        <v>33136</v>
      </c>
    </row>
    <row r="4784" spans="1:2" x14ac:dyDescent="0.3">
      <c r="A4784" t="s">
        <v>31000</v>
      </c>
      <c r="B4784" t="s">
        <v>33752</v>
      </c>
    </row>
    <row r="4785" spans="1:2" x14ac:dyDescent="0.3">
      <c r="A4785" t="s">
        <v>31001</v>
      </c>
      <c r="B4785" t="s">
        <v>33752</v>
      </c>
    </row>
    <row r="4786" spans="1:2" x14ac:dyDescent="0.3">
      <c r="A4786" t="s">
        <v>31002</v>
      </c>
      <c r="B4786" t="s">
        <v>33752</v>
      </c>
    </row>
    <row r="4787" spans="1:2" x14ac:dyDescent="0.3">
      <c r="A4787" t="s">
        <v>31003</v>
      </c>
      <c r="B4787" t="s">
        <v>33195</v>
      </c>
    </row>
    <row r="4788" spans="1:2" x14ac:dyDescent="0.3">
      <c r="A4788" t="s">
        <v>31004</v>
      </c>
      <c r="B4788" t="s">
        <v>33195</v>
      </c>
    </row>
    <row r="4789" spans="1:2" x14ac:dyDescent="0.3">
      <c r="A4789" t="s">
        <v>31005</v>
      </c>
      <c r="B4789" t="s">
        <v>33753</v>
      </c>
    </row>
    <row r="4790" spans="1:2" x14ac:dyDescent="0.3">
      <c r="A4790" t="s">
        <v>31006</v>
      </c>
      <c r="B4790" t="s">
        <v>33753</v>
      </c>
    </row>
    <row r="4791" spans="1:2" x14ac:dyDescent="0.3">
      <c r="A4791" t="s">
        <v>31007</v>
      </c>
      <c r="B4791" t="s">
        <v>33754</v>
      </c>
    </row>
    <row r="4792" spans="1:2" x14ac:dyDescent="0.3">
      <c r="A4792" t="s">
        <v>31008</v>
      </c>
      <c r="B4792" t="s">
        <v>33755</v>
      </c>
    </row>
    <row r="4793" spans="1:2" x14ac:dyDescent="0.3">
      <c r="A4793" t="s">
        <v>31009</v>
      </c>
      <c r="B4793" t="s">
        <v>33756</v>
      </c>
    </row>
    <row r="4794" spans="1:2" x14ac:dyDescent="0.3">
      <c r="A4794" t="s">
        <v>31010</v>
      </c>
      <c r="B4794" t="s">
        <v>33757</v>
      </c>
    </row>
    <row r="4795" spans="1:2" x14ac:dyDescent="0.3">
      <c r="A4795" t="s">
        <v>31011</v>
      </c>
      <c r="B4795" t="s">
        <v>33758</v>
      </c>
    </row>
    <row r="4796" spans="1:2" x14ac:dyDescent="0.3">
      <c r="A4796" t="s">
        <v>31012</v>
      </c>
      <c r="B4796" t="s">
        <v>33759</v>
      </c>
    </row>
    <row r="4797" spans="1:2" x14ac:dyDescent="0.3">
      <c r="A4797" t="s">
        <v>31013</v>
      </c>
      <c r="B4797" t="s">
        <v>33758</v>
      </c>
    </row>
    <row r="4798" spans="1:2" x14ac:dyDescent="0.3">
      <c r="A4798" t="s">
        <v>31014</v>
      </c>
      <c r="B4798" t="s">
        <v>33760</v>
      </c>
    </row>
    <row r="4799" spans="1:2" x14ac:dyDescent="0.3">
      <c r="A4799" t="s">
        <v>31015</v>
      </c>
      <c r="B4799" t="s">
        <v>33761</v>
      </c>
    </row>
    <row r="4800" spans="1:2" x14ac:dyDescent="0.3">
      <c r="A4800" t="s">
        <v>31016</v>
      </c>
      <c r="B4800" t="s">
        <v>33761</v>
      </c>
    </row>
    <row r="4801" spans="1:2" x14ac:dyDescent="0.3">
      <c r="A4801" t="s">
        <v>31017</v>
      </c>
      <c r="B4801" t="s">
        <v>33762</v>
      </c>
    </row>
    <row r="4802" spans="1:2" x14ac:dyDescent="0.3">
      <c r="A4802" t="s">
        <v>31018</v>
      </c>
      <c r="B4802" t="s">
        <v>33763</v>
      </c>
    </row>
    <row r="4803" spans="1:2" x14ac:dyDescent="0.3">
      <c r="A4803" t="s">
        <v>31019</v>
      </c>
      <c r="B4803" t="s">
        <v>33764</v>
      </c>
    </row>
    <row r="4804" spans="1:2" x14ac:dyDescent="0.3">
      <c r="A4804" t="s">
        <v>31020</v>
      </c>
      <c r="B4804" t="s">
        <v>33765</v>
      </c>
    </row>
    <row r="4805" spans="1:2" x14ac:dyDescent="0.3">
      <c r="A4805" t="s">
        <v>31021</v>
      </c>
      <c r="B4805" t="s">
        <v>33195</v>
      </c>
    </row>
    <row r="4806" spans="1:2" x14ac:dyDescent="0.3">
      <c r="A4806" t="s">
        <v>898</v>
      </c>
      <c r="B4806" t="s">
        <v>33195</v>
      </c>
    </row>
    <row r="4807" spans="1:2" x14ac:dyDescent="0.3">
      <c r="A4807" t="s">
        <v>31022</v>
      </c>
      <c r="B4807" t="s">
        <v>33136</v>
      </c>
    </row>
    <row r="4808" spans="1:2" x14ac:dyDescent="0.3">
      <c r="A4808" t="s">
        <v>31023</v>
      </c>
      <c r="B4808" t="s">
        <v>33766</v>
      </c>
    </row>
    <row r="4809" spans="1:2" x14ac:dyDescent="0.3">
      <c r="A4809" t="s">
        <v>31024</v>
      </c>
      <c r="B4809" t="s">
        <v>33766</v>
      </c>
    </row>
    <row r="4810" spans="1:2" x14ac:dyDescent="0.3">
      <c r="A4810" t="s">
        <v>31025</v>
      </c>
      <c r="B4810" t="s">
        <v>33766</v>
      </c>
    </row>
    <row r="4811" spans="1:2" x14ac:dyDescent="0.3">
      <c r="A4811" t="s">
        <v>31026</v>
      </c>
      <c r="B4811" t="s">
        <v>33767</v>
      </c>
    </row>
    <row r="4812" spans="1:2" x14ac:dyDescent="0.3">
      <c r="A4812" t="s">
        <v>31027</v>
      </c>
      <c r="B4812" t="s">
        <v>33767</v>
      </c>
    </row>
    <row r="4813" spans="1:2" x14ac:dyDescent="0.3">
      <c r="A4813" t="s">
        <v>8195</v>
      </c>
      <c r="B4813" t="s">
        <v>31576</v>
      </c>
    </row>
    <row r="4814" spans="1:2" x14ac:dyDescent="0.3">
      <c r="A4814" t="s">
        <v>8197</v>
      </c>
      <c r="B4814" t="s">
        <v>31576</v>
      </c>
    </row>
    <row r="4815" spans="1:2" x14ac:dyDescent="0.3">
      <c r="A4815" t="s">
        <v>8199</v>
      </c>
      <c r="B4815" t="s">
        <v>31576</v>
      </c>
    </row>
    <row r="4816" spans="1:2" x14ac:dyDescent="0.3">
      <c r="A4816" t="s">
        <v>8208</v>
      </c>
      <c r="B4816" t="s">
        <v>31576</v>
      </c>
    </row>
    <row r="4817" spans="1:2" x14ac:dyDescent="0.3">
      <c r="A4817" t="s">
        <v>8210</v>
      </c>
      <c r="B4817" t="s">
        <v>31576</v>
      </c>
    </row>
    <row r="4818" spans="1:2" x14ac:dyDescent="0.3">
      <c r="A4818" t="s">
        <v>8212</v>
      </c>
      <c r="B4818" t="s">
        <v>31576</v>
      </c>
    </row>
    <row r="4819" spans="1:2" x14ac:dyDescent="0.3">
      <c r="A4819" t="s">
        <v>890</v>
      </c>
      <c r="B4819" t="s">
        <v>31576</v>
      </c>
    </row>
    <row r="4820" spans="1:2" x14ac:dyDescent="0.3">
      <c r="A4820" t="s">
        <v>8225</v>
      </c>
      <c r="B4820" t="s">
        <v>31576</v>
      </c>
    </row>
    <row r="4821" spans="1:2" x14ac:dyDescent="0.3">
      <c r="A4821" t="s">
        <v>8229</v>
      </c>
      <c r="B4821" t="s">
        <v>31576</v>
      </c>
    </row>
    <row r="4822" spans="1:2" x14ac:dyDescent="0.3">
      <c r="A4822" t="s">
        <v>8231</v>
      </c>
      <c r="B4822" t="s">
        <v>31576</v>
      </c>
    </row>
    <row r="4823" spans="1:2" x14ac:dyDescent="0.3">
      <c r="A4823" t="s">
        <v>8237</v>
      </c>
      <c r="B4823" t="s">
        <v>31576</v>
      </c>
    </row>
    <row r="4824" spans="1:2" x14ac:dyDescent="0.3">
      <c r="A4824" t="s">
        <v>8239</v>
      </c>
      <c r="B4824" t="s">
        <v>33768</v>
      </c>
    </row>
    <row r="4825" spans="1:2" x14ac:dyDescent="0.3">
      <c r="A4825" t="s">
        <v>8243</v>
      </c>
      <c r="B4825" t="s">
        <v>33769</v>
      </c>
    </row>
    <row r="4826" spans="1:2" x14ac:dyDescent="0.3">
      <c r="A4826" t="s">
        <v>8251</v>
      </c>
      <c r="B4826" t="s">
        <v>31576</v>
      </c>
    </row>
    <row r="4827" spans="1:2" x14ac:dyDescent="0.3">
      <c r="A4827" t="s">
        <v>8253</v>
      </c>
      <c r="B4827" t="s">
        <v>31576</v>
      </c>
    </row>
    <row r="4828" spans="1:2" x14ac:dyDescent="0.3">
      <c r="A4828" t="s">
        <v>8257</v>
      </c>
      <c r="B4828" t="s">
        <v>31576</v>
      </c>
    </row>
    <row r="4829" spans="1:2" x14ac:dyDescent="0.3">
      <c r="A4829" t="s">
        <v>8263</v>
      </c>
      <c r="B4829" t="s">
        <v>31576</v>
      </c>
    </row>
    <row r="4830" spans="1:2" x14ac:dyDescent="0.3">
      <c r="A4830" t="s">
        <v>887</v>
      </c>
      <c r="B4830" t="s">
        <v>31576</v>
      </c>
    </row>
    <row r="4831" spans="1:2" x14ac:dyDescent="0.3">
      <c r="A4831" t="s">
        <v>8282</v>
      </c>
      <c r="B4831" t="s">
        <v>33770</v>
      </c>
    </row>
    <row r="4832" spans="1:2" x14ac:dyDescent="0.3">
      <c r="A4832" t="s">
        <v>8298</v>
      </c>
      <c r="B4832" t="s">
        <v>33771</v>
      </c>
    </row>
    <row r="4833" spans="1:2" x14ac:dyDescent="0.3">
      <c r="A4833" t="s">
        <v>8308</v>
      </c>
      <c r="B4833" t="s">
        <v>33771</v>
      </c>
    </row>
    <row r="4834" spans="1:2" x14ac:dyDescent="0.3">
      <c r="A4834" t="s">
        <v>8312</v>
      </c>
      <c r="B4834" t="s">
        <v>33772</v>
      </c>
    </row>
    <row r="4835" spans="1:2" x14ac:dyDescent="0.3">
      <c r="A4835" t="s">
        <v>8326</v>
      </c>
      <c r="B4835" t="s">
        <v>33773</v>
      </c>
    </row>
    <row r="4836" spans="1:2" x14ac:dyDescent="0.3">
      <c r="A4836" t="s">
        <v>8328</v>
      </c>
      <c r="B4836" t="s">
        <v>33774</v>
      </c>
    </row>
    <row r="4837" spans="1:2" x14ac:dyDescent="0.3">
      <c r="A4837" t="s">
        <v>8336</v>
      </c>
      <c r="B4837" t="s">
        <v>33775</v>
      </c>
    </row>
    <row r="4838" spans="1:2" x14ac:dyDescent="0.3">
      <c r="A4838" t="s">
        <v>8346</v>
      </c>
      <c r="B4838" t="s">
        <v>33776</v>
      </c>
    </row>
    <row r="4839" spans="1:2" x14ac:dyDescent="0.3">
      <c r="A4839" t="s">
        <v>8348</v>
      </c>
      <c r="B4839" t="s">
        <v>33777</v>
      </c>
    </row>
    <row r="4840" spans="1:2" x14ac:dyDescent="0.3">
      <c r="A4840" t="s">
        <v>8352</v>
      </c>
      <c r="B4840" t="s">
        <v>33778</v>
      </c>
    </row>
    <row r="4841" spans="1:2" x14ac:dyDescent="0.3">
      <c r="A4841" t="s">
        <v>8356</v>
      </c>
      <c r="B4841" t="s">
        <v>33779</v>
      </c>
    </row>
    <row r="4842" spans="1:2" x14ac:dyDescent="0.3">
      <c r="A4842" t="s">
        <v>8380</v>
      </c>
      <c r="B4842" t="s">
        <v>33780</v>
      </c>
    </row>
    <row r="4843" spans="1:2" x14ac:dyDescent="0.3">
      <c r="A4843" t="s">
        <v>8382</v>
      </c>
      <c r="B4843" t="s">
        <v>33780</v>
      </c>
    </row>
    <row r="4844" spans="1:2" x14ac:dyDescent="0.3">
      <c r="A4844" t="s">
        <v>8384</v>
      </c>
      <c r="B4844" t="s">
        <v>33781</v>
      </c>
    </row>
    <row r="4845" spans="1:2" x14ac:dyDescent="0.3">
      <c r="A4845" t="s">
        <v>8386</v>
      </c>
      <c r="B4845" t="s">
        <v>33778</v>
      </c>
    </row>
    <row r="4846" spans="1:2" x14ac:dyDescent="0.3">
      <c r="A4846" t="s">
        <v>8388</v>
      </c>
      <c r="B4846" t="s">
        <v>33782</v>
      </c>
    </row>
    <row r="4847" spans="1:2" x14ac:dyDescent="0.3">
      <c r="A4847" t="s">
        <v>8392</v>
      </c>
      <c r="B4847" t="s">
        <v>33783</v>
      </c>
    </row>
    <row r="4848" spans="1:2" x14ac:dyDescent="0.3">
      <c r="A4848" t="s">
        <v>8400</v>
      </c>
      <c r="B4848" t="s">
        <v>33780</v>
      </c>
    </row>
    <row r="4849" spans="1:2" x14ac:dyDescent="0.3">
      <c r="A4849" t="s">
        <v>8404</v>
      </c>
      <c r="B4849" t="s">
        <v>33778</v>
      </c>
    </row>
    <row r="4850" spans="1:2" x14ac:dyDescent="0.3">
      <c r="A4850" t="s">
        <v>8424</v>
      </c>
      <c r="B4850" t="s">
        <v>33784</v>
      </c>
    </row>
    <row r="4851" spans="1:2" x14ac:dyDescent="0.3">
      <c r="A4851" t="s">
        <v>8426</v>
      </c>
      <c r="B4851" t="s">
        <v>33785</v>
      </c>
    </row>
    <row r="4852" spans="1:2" x14ac:dyDescent="0.3">
      <c r="A4852" t="s">
        <v>8428</v>
      </c>
      <c r="B4852" t="s">
        <v>33786</v>
      </c>
    </row>
    <row r="4853" spans="1:2" x14ac:dyDescent="0.3">
      <c r="A4853" t="s">
        <v>8440</v>
      </c>
      <c r="B4853" t="s">
        <v>33787</v>
      </c>
    </row>
    <row r="4854" spans="1:2" x14ac:dyDescent="0.3">
      <c r="A4854" t="s">
        <v>8442</v>
      </c>
      <c r="B4854" t="s">
        <v>33787</v>
      </c>
    </row>
    <row r="4855" spans="1:2" x14ac:dyDescent="0.3">
      <c r="A4855" t="s">
        <v>8450</v>
      </c>
      <c r="B4855" t="s">
        <v>33788</v>
      </c>
    </row>
    <row r="4856" spans="1:2" x14ac:dyDescent="0.3">
      <c r="A4856" t="s">
        <v>8454</v>
      </c>
      <c r="B4856" t="s">
        <v>33789</v>
      </c>
    </row>
    <row r="4857" spans="1:2" x14ac:dyDescent="0.3">
      <c r="A4857" t="s">
        <v>8460</v>
      </c>
      <c r="B4857" t="s">
        <v>33790</v>
      </c>
    </row>
    <row r="4858" spans="1:2" x14ac:dyDescent="0.3">
      <c r="A4858" t="s">
        <v>8462</v>
      </c>
      <c r="B4858" t="s">
        <v>33791</v>
      </c>
    </row>
    <row r="4859" spans="1:2" x14ac:dyDescent="0.3">
      <c r="A4859" t="s">
        <v>8464</v>
      </c>
      <c r="B4859" t="s">
        <v>33791</v>
      </c>
    </row>
    <row r="4860" spans="1:2" x14ac:dyDescent="0.3">
      <c r="A4860" t="s">
        <v>8486</v>
      </c>
      <c r="B4860" t="s">
        <v>33792</v>
      </c>
    </row>
    <row r="4861" spans="1:2" x14ac:dyDescent="0.3">
      <c r="A4861" t="s">
        <v>8571</v>
      </c>
      <c r="B4861" t="s">
        <v>33793</v>
      </c>
    </row>
    <row r="4862" spans="1:2" x14ac:dyDescent="0.3">
      <c r="A4862" t="s">
        <v>8577</v>
      </c>
      <c r="B4862" t="s">
        <v>33196</v>
      </c>
    </row>
    <row r="4863" spans="1:2" x14ac:dyDescent="0.3">
      <c r="A4863" t="s">
        <v>8579</v>
      </c>
      <c r="B4863" t="s">
        <v>33196</v>
      </c>
    </row>
    <row r="4864" spans="1:2" x14ac:dyDescent="0.3">
      <c r="A4864" t="s">
        <v>8583</v>
      </c>
      <c r="B4864" t="s">
        <v>33196</v>
      </c>
    </row>
    <row r="4865" spans="1:2" x14ac:dyDescent="0.3">
      <c r="A4865" t="s">
        <v>8587</v>
      </c>
      <c r="B4865" t="s">
        <v>33196</v>
      </c>
    </row>
    <row r="4866" spans="1:2" x14ac:dyDescent="0.3">
      <c r="A4866" t="s">
        <v>8589</v>
      </c>
      <c r="B4866" t="s">
        <v>33196</v>
      </c>
    </row>
    <row r="4867" spans="1:2" x14ac:dyDescent="0.3">
      <c r="A4867" t="s">
        <v>8599</v>
      </c>
      <c r="B4867" t="s">
        <v>33196</v>
      </c>
    </row>
    <row r="4868" spans="1:2" x14ac:dyDescent="0.3">
      <c r="A4868" t="s">
        <v>8605</v>
      </c>
      <c r="B4868" t="s">
        <v>33196</v>
      </c>
    </row>
    <row r="4869" spans="1:2" x14ac:dyDescent="0.3">
      <c r="A4869" t="s">
        <v>8616</v>
      </c>
      <c r="B4869" t="s">
        <v>33196</v>
      </c>
    </row>
    <row r="4870" spans="1:2" x14ac:dyDescent="0.3">
      <c r="A4870" t="s">
        <v>33794</v>
      </c>
      <c r="B4870" t="s">
        <v>33196</v>
      </c>
    </row>
    <row r="4871" spans="1:2" x14ac:dyDescent="0.3">
      <c r="A4871" t="s">
        <v>8658</v>
      </c>
      <c r="B4871" t="s">
        <v>33196</v>
      </c>
    </row>
    <row r="4872" spans="1:2" x14ac:dyDescent="0.3">
      <c r="A4872" t="s">
        <v>8674</v>
      </c>
      <c r="B4872" t="s">
        <v>33196</v>
      </c>
    </row>
    <row r="4873" spans="1:2" x14ac:dyDescent="0.3">
      <c r="A4873" t="s">
        <v>8824</v>
      </c>
      <c r="B4873" t="s">
        <v>33467</v>
      </c>
    </row>
    <row r="4874" spans="1:2" x14ac:dyDescent="0.3">
      <c r="A4874" t="s">
        <v>8868</v>
      </c>
      <c r="B4874" t="s">
        <v>33795</v>
      </c>
    </row>
    <row r="4875" spans="1:2" x14ac:dyDescent="0.3">
      <c r="A4875" t="s">
        <v>8870</v>
      </c>
      <c r="B4875" t="s">
        <v>33796</v>
      </c>
    </row>
    <row r="4876" spans="1:2" x14ac:dyDescent="0.3">
      <c r="A4876" t="s">
        <v>8872</v>
      </c>
      <c r="B4876" t="s">
        <v>212</v>
      </c>
    </row>
    <row r="4877" spans="1:2" x14ac:dyDescent="0.3">
      <c r="A4877" t="s">
        <v>8878</v>
      </c>
      <c r="B4877" t="s">
        <v>212</v>
      </c>
    </row>
    <row r="4878" spans="1:2" x14ac:dyDescent="0.3">
      <c r="A4878" t="s">
        <v>8882</v>
      </c>
      <c r="B4878" t="s">
        <v>212</v>
      </c>
    </row>
    <row r="4879" spans="1:2" x14ac:dyDescent="0.3">
      <c r="A4879" t="s">
        <v>8886</v>
      </c>
      <c r="B4879" t="s">
        <v>212</v>
      </c>
    </row>
    <row r="4880" spans="1:2" x14ac:dyDescent="0.3">
      <c r="A4880" t="s">
        <v>8888</v>
      </c>
      <c r="B4880" t="s">
        <v>212</v>
      </c>
    </row>
    <row r="4881" spans="1:2" x14ac:dyDescent="0.3">
      <c r="A4881" t="s">
        <v>8891</v>
      </c>
      <c r="B4881" t="s">
        <v>212</v>
      </c>
    </row>
    <row r="4882" spans="1:2" x14ac:dyDescent="0.3">
      <c r="A4882" t="s">
        <v>8987</v>
      </c>
      <c r="B4882" t="s">
        <v>33797</v>
      </c>
    </row>
    <row r="4883" spans="1:2" x14ac:dyDescent="0.3">
      <c r="A4883" t="s">
        <v>8989</v>
      </c>
      <c r="B4883" t="s">
        <v>33798</v>
      </c>
    </row>
    <row r="4884" spans="1:2" x14ac:dyDescent="0.3">
      <c r="A4884" t="s">
        <v>9087</v>
      </c>
      <c r="B4884" t="s">
        <v>33799</v>
      </c>
    </row>
    <row r="4885" spans="1:2" x14ac:dyDescent="0.3">
      <c r="A4885" t="s">
        <v>9091</v>
      </c>
      <c r="B4885" t="s">
        <v>33800</v>
      </c>
    </row>
    <row r="4886" spans="1:2" x14ac:dyDescent="0.3">
      <c r="A4886" t="s">
        <v>9093</v>
      </c>
      <c r="B4886" t="s">
        <v>33801</v>
      </c>
    </row>
    <row r="4887" spans="1:2" x14ac:dyDescent="0.3">
      <c r="A4887" t="s">
        <v>9302</v>
      </c>
      <c r="B4887" t="s">
        <v>33802</v>
      </c>
    </row>
    <row r="4888" spans="1:2" x14ac:dyDescent="0.3">
      <c r="A4888" t="s">
        <v>9804</v>
      </c>
      <c r="B4888" t="s">
        <v>33803</v>
      </c>
    </row>
    <row r="4889" spans="1:2" x14ac:dyDescent="0.3">
      <c r="A4889" t="s">
        <v>9806</v>
      </c>
      <c r="B4889" t="s">
        <v>33804</v>
      </c>
    </row>
    <row r="4890" spans="1:2" x14ac:dyDescent="0.3">
      <c r="A4890" t="s">
        <v>9812</v>
      </c>
      <c r="B4890" t="s">
        <v>33805</v>
      </c>
    </row>
    <row r="4891" spans="1:2" x14ac:dyDescent="0.3">
      <c r="A4891" t="s">
        <v>9814</v>
      </c>
      <c r="B4891" t="s">
        <v>33806</v>
      </c>
    </row>
    <row r="4892" spans="1:2" x14ac:dyDescent="0.3">
      <c r="A4892" t="s">
        <v>9818</v>
      </c>
      <c r="B4892" t="s">
        <v>33807</v>
      </c>
    </row>
    <row r="4893" spans="1:2" x14ac:dyDescent="0.3">
      <c r="A4893" t="s">
        <v>9824</v>
      </c>
      <c r="B4893" t="s">
        <v>33808</v>
      </c>
    </row>
    <row r="4894" spans="1:2" x14ac:dyDescent="0.3">
      <c r="A4894" t="s">
        <v>9833</v>
      </c>
      <c r="B4894" t="s">
        <v>32981</v>
      </c>
    </row>
    <row r="4895" spans="1:2" x14ac:dyDescent="0.3">
      <c r="A4895" t="s">
        <v>9835</v>
      </c>
      <c r="B4895" t="s">
        <v>33301</v>
      </c>
    </row>
    <row r="4896" spans="1:2" x14ac:dyDescent="0.3">
      <c r="A4896" t="s">
        <v>10367</v>
      </c>
      <c r="B4896" t="s">
        <v>33809</v>
      </c>
    </row>
    <row r="4897" spans="1:2" x14ac:dyDescent="0.3">
      <c r="A4897" t="s">
        <v>828</v>
      </c>
      <c r="B4897" t="s">
        <v>827</v>
      </c>
    </row>
    <row r="4898" spans="1:2" x14ac:dyDescent="0.3">
      <c r="A4898" t="s">
        <v>17468</v>
      </c>
      <c r="B4898" t="s">
        <v>32040</v>
      </c>
    </row>
    <row r="4899" spans="1:2" x14ac:dyDescent="0.3">
      <c r="A4899" t="s">
        <v>21192</v>
      </c>
      <c r="B4899" t="s">
        <v>21193</v>
      </c>
    </row>
    <row r="4900" spans="1:2" x14ac:dyDescent="0.3">
      <c r="A4900" t="s">
        <v>24319</v>
      </c>
      <c r="B4900" t="s">
        <v>32649</v>
      </c>
    </row>
    <row r="4901" spans="1:2" x14ac:dyDescent="0.3">
      <c r="A4901" t="s">
        <v>24323</v>
      </c>
      <c r="B4901" t="s">
        <v>32649</v>
      </c>
    </row>
    <row r="4902" spans="1:2" x14ac:dyDescent="0.3">
      <c r="A4902" t="s">
        <v>29611</v>
      </c>
      <c r="B4902" t="s">
        <v>33810</v>
      </c>
    </row>
    <row r="4903" spans="1:2" x14ac:dyDescent="0.3">
      <c r="A4903" t="s">
        <v>33811</v>
      </c>
      <c r="B4903" t="s">
        <v>33812</v>
      </c>
    </row>
    <row r="4904" spans="1:2" x14ac:dyDescent="0.3">
      <c r="A4904" t="s">
        <v>15406</v>
      </c>
      <c r="B4904" t="s">
        <v>33813</v>
      </c>
    </row>
    <row r="4905" spans="1:2" x14ac:dyDescent="0.3">
      <c r="A4905" t="s">
        <v>19506</v>
      </c>
      <c r="B4905" t="s">
        <v>33815</v>
      </c>
    </row>
    <row r="4906" spans="1:2" ht="15.45" customHeight="1" x14ac:dyDescent="0.3">
      <c r="A4906" t="s">
        <v>17794</v>
      </c>
      <c r="B4906" t="s">
        <v>34009</v>
      </c>
    </row>
    <row r="4907" spans="1:2" x14ac:dyDescent="0.3">
      <c r="A4907" t="s">
        <v>19731</v>
      </c>
      <c r="B4907" t="s">
        <v>34019</v>
      </c>
    </row>
    <row r="4908" spans="1:2" x14ac:dyDescent="0.3">
      <c r="A4908" t="s">
        <v>20455</v>
      </c>
      <c r="B4908" t="s">
        <v>20456</v>
      </c>
    </row>
    <row r="4909" spans="1:2" x14ac:dyDescent="0.3">
      <c r="A4909" t="s">
        <v>20493</v>
      </c>
      <c r="B4909" t="s">
        <v>20494</v>
      </c>
    </row>
    <row r="4910" spans="1:2" x14ac:dyDescent="0.3">
      <c r="A4910" t="s">
        <v>22427</v>
      </c>
      <c r="B4910" t="s">
        <v>22428</v>
      </c>
    </row>
    <row r="4911" spans="1:2" x14ac:dyDescent="0.3">
      <c r="A4911" t="s">
        <v>22615</v>
      </c>
      <c r="B4911" t="s">
        <v>22613</v>
      </c>
    </row>
    <row r="4912" spans="1:2" x14ac:dyDescent="0.3">
      <c r="A4912" t="s">
        <v>23060</v>
      </c>
      <c r="B4912" t="s">
        <v>34020</v>
      </c>
    </row>
    <row r="4913" spans="1:2" x14ac:dyDescent="0.3">
      <c r="A4913" t="s">
        <v>25136</v>
      </c>
      <c r="B4913" t="s">
        <v>25137</v>
      </c>
    </row>
  </sheetData>
  <autoFilter ref="A1:B1" xr:uid="{295DDA6B-007A-4D02-86BF-261741CD1B05}"/>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89BC5-F58C-4124-8F6E-81F13032CAEF}">
  <sheetPr>
    <tabColor rgb="FFFFFF00"/>
  </sheetPr>
  <dimension ref="A1:Q17237"/>
  <sheetViews>
    <sheetView workbookViewId="0">
      <selection activeCell="B29" sqref="B29"/>
    </sheetView>
  </sheetViews>
  <sheetFormatPr defaultColWidth="12.796875" defaultRowHeight="14" x14ac:dyDescent="0.3"/>
  <cols>
    <col min="1" max="1" width="14.19921875" customWidth="1"/>
    <col min="2" max="2" width="9.69921875" customWidth="1"/>
    <col min="3" max="3" width="8.296875" customWidth="1"/>
    <col min="4" max="4" width="32.09765625" bestFit="1" customWidth="1"/>
    <col min="5" max="5" width="14.19921875" customWidth="1"/>
    <col min="6" max="6" width="18" customWidth="1"/>
    <col min="7" max="7" width="32.796875" bestFit="1" customWidth="1"/>
    <col min="10" max="10" width="32.796875" bestFit="1" customWidth="1"/>
    <col min="13" max="13" width="20.69921875" customWidth="1"/>
  </cols>
  <sheetData>
    <row r="1" spans="1:17" x14ac:dyDescent="0.3">
      <c r="A1" s="23" t="s">
        <v>902</v>
      </c>
      <c r="B1" s="24" t="s">
        <v>903</v>
      </c>
      <c r="C1" s="23" t="s">
        <v>904</v>
      </c>
      <c r="D1" s="23" t="s">
        <v>905</v>
      </c>
      <c r="E1" s="23" t="s">
        <v>906</v>
      </c>
      <c r="F1" s="23" t="s">
        <v>160</v>
      </c>
      <c r="G1" s="23" t="s">
        <v>907</v>
      </c>
      <c r="I1" s="23" t="s">
        <v>160</v>
      </c>
      <c r="J1" s="23" t="s">
        <v>907</v>
      </c>
      <c r="L1" s="23" t="s">
        <v>34</v>
      </c>
      <c r="M1" s="23" t="s">
        <v>908</v>
      </c>
    </row>
    <row r="2" spans="1:17" x14ac:dyDescent="0.3">
      <c r="A2" s="27" t="s">
        <v>909</v>
      </c>
      <c r="B2" s="2" t="s">
        <v>909</v>
      </c>
      <c r="D2" t="s">
        <v>910</v>
      </c>
      <c r="E2" t="s">
        <v>911</v>
      </c>
      <c r="F2" t="s">
        <v>912</v>
      </c>
      <c r="G2" t="str">
        <f>VLOOKUP(F2,$I$2:$J$27,2,FALSE)</f>
        <v>Medicine and Surgery Services</v>
      </c>
      <c r="I2" t="s">
        <v>912</v>
      </c>
      <c r="J2" t="s">
        <v>44</v>
      </c>
      <c r="L2" s="48" t="s">
        <v>33846</v>
      </c>
      <c r="M2" s="47" t="s">
        <v>33816</v>
      </c>
      <c r="Q2" s="9"/>
    </row>
    <row r="3" spans="1:17" x14ac:dyDescent="0.3">
      <c r="A3" s="32" t="s">
        <v>913</v>
      </c>
      <c r="B3" s="25" t="s">
        <v>913</v>
      </c>
      <c r="D3" t="s">
        <v>914</v>
      </c>
      <c r="E3" t="s">
        <v>911</v>
      </c>
      <c r="F3" t="s">
        <v>912</v>
      </c>
      <c r="G3" t="str">
        <f t="shared" ref="G3:G66" si="0">VLOOKUP(F3,$I$2:$J$27,2,FALSE)</f>
        <v>Medicine and Surgery Services</v>
      </c>
      <c r="I3" t="s">
        <v>915</v>
      </c>
      <c r="J3" t="s">
        <v>44</v>
      </c>
      <c r="L3" s="48" t="s">
        <v>189</v>
      </c>
      <c r="M3" s="47" t="s">
        <v>188</v>
      </c>
    </row>
    <row r="4" spans="1:17" x14ac:dyDescent="0.3">
      <c r="A4" s="32" t="s">
        <v>916</v>
      </c>
      <c r="B4" s="10" t="s">
        <v>916</v>
      </c>
      <c r="D4" t="s">
        <v>917</v>
      </c>
      <c r="E4" t="s">
        <v>911</v>
      </c>
      <c r="F4" t="s">
        <v>912</v>
      </c>
      <c r="G4" t="str">
        <f t="shared" si="0"/>
        <v>Medicine and Surgery Services</v>
      </c>
      <c r="I4" t="s">
        <v>918</v>
      </c>
      <c r="J4" t="s">
        <v>44</v>
      </c>
      <c r="L4" s="48" t="s">
        <v>750</v>
      </c>
      <c r="M4" s="47" t="s">
        <v>749</v>
      </c>
    </row>
    <row r="5" spans="1:17" x14ac:dyDescent="0.3">
      <c r="A5" s="32" t="s">
        <v>921</v>
      </c>
      <c r="B5" s="10" t="s">
        <v>921</v>
      </c>
      <c r="D5" t="s">
        <v>922</v>
      </c>
      <c r="E5" t="s">
        <v>911</v>
      </c>
      <c r="F5" t="s">
        <v>912</v>
      </c>
      <c r="G5" t="str">
        <f t="shared" si="0"/>
        <v>Medicine and Surgery Services</v>
      </c>
      <c r="I5" t="s">
        <v>923</v>
      </c>
      <c r="J5" t="s">
        <v>44</v>
      </c>
      <c r="L5" s="48" t="s">
        <v>222</v>
      </c>
      <c r="M5" s="47" t="s">
        <v>33814</v>
      </c>
    </row>
    <row r="6" spans="1:17" x14ac:dyDescent="0.3">
      <c r="A6" s="32" t="s">
        <v>924</v>
      </c>
      <c r="B6" s="10" t="s">
        <v>924</v>
      </c>
      <c r="D6" t="s">
        <v>925</v>
      </c>
      <c r="E6" t="s">
        <v>911</v>
      </c>
      <c r="F6" t="s">
        <v>912</v>
      </c>
      <c r="G6" t="str">
        <f t="shared" si="0"/>
        <v>Medicine and Surgery Services</v>
      </c>
      <c r="I6" t="e">
        <v>#N/A</v>
      </c>
      <c r="J6" t="s">
        <v>44</v>
      </c>
      <c r="L6" s="48" t="s">
        <v>919</v>
      </c>
      <c r="M6" t="s">
        <v>920</v>
      </c>
    </row>
    <row r="7" spans="1:17" x14ac:dyDescent="0.3">
      <c r="A7" s="32" t="s">
        <v>927</v>
      </c>
      <c r="B7" s="10" t="s">
        <v>927</v>
      </c>
      <c r="D7" t="s">
        <v>928</v>
      </c>
      <c r="E7" t="s">
        <v>911</v>
      </c>
      <c r="F7" t="s">
        <v>912</v>
      </c>
      <c r="G7" t="str">
        <f t="shared" si="0"/>
        <v>Medicine and Surgery Services</v>
      </c>
      <c r="I7" t="s">
        <v>929</v>
      </c>
      <c r="J7" t="s">
        <v>44</v>
      </c>
      <c r="L7" s="48" t="s">
        <v>270</v>
      </c>
      <c r="M7" s="47" t="s">
        <v>269</v>
      </c>
    </row>
    <row r="8" spans="1:17" x14ac:dyDescent="0.3">
      <c r="A8" s="32" t="s">
        <v>930</v>
      </c>
      <c r="B8" s="10" t="s">
        <v>930</v>
      </c>
      <c r="D8" t="s">
        <v>931</v>
      </c>
      <c r="E8" t="s">
        <v>911</v>
      </c>
      <c r="F8" t="s">
        <v>912</v>
      </c>
      <c r="G8" t="str">
        <f t="shared" si="0"/>
        <v>Medicine and Surgery Services</v>
      </c>
      <c r="I8" t="s">
        <v>932</v>
      </c>
      <c r="J8" t="s">
        <v>52</v>
      </c>
      <c r="L8" s="48" t="s">
        <v>778</v>
      </c>
      <c r="M8" s="47" t="s">
        <v>777</v>
      </c>
    </row>
    <row r="9" spans="1:17" x14ac:dyDescent="0.3">
      <c r="A9" s="32" t="s">
        <v>933</v>
      </c>
      <c r="B9" s="10" t="s">
        <v>933</v>
      </c>
      <c r="D9" t="s">
        <v>934</v>
      </c>
      <c r="E9" t="s">
        <v>911</v>
      </c>
      <c r="F9" t="s">
        <v>912</v>
      </c>
      <c r="G9" t="str">
        <f t="shared" si="0"/>
        <v>Medicine and Surgery Services</v>
      </c>
      <c r="I9" t="s">
        <v>935</v>
      </c>
      <c r="J9" t="s">
        <v>52</v>
      </c>
      <c r="L9" s="48" t="s">
        <v>203</v>
      </c>
      <c r="M9" s="47" t="s">
        <v>202</v>
      </c>
    </row>
    <row r="10" spans="1:17" x14ac:dyDescent="0.3">
      <c r="A10" s="32" t="s">
        <v>936</v>
      </c>
      <c r="B10" s="10" t="s">
        <v>936</v>
      </c>
      <c r="D10" t="s">
        <v>937</v>
      </c>
      <c r="E10" t="s">
        <v>911</v>
      </c>
      <c r="F10" t="s">
        <v>912</v>
      </c>
      <c r="G10" t="str">
        <f t="shared" si="0"/>
        <v>Medicine and Surgery Services</v>
      </c>
      <c r="I10" t="s">
        <v>938</v>
      </c>
      <c r="J10" t="s">
        <v>44</v>
      </c>
      <c r="L10" s="48" t="s">
        <v>819</v>
      </c>
      <c r="M10" s="47" t="s">
        <v>33817</v>
      </c>
    </row>
    <row r="11" spans="1:17" x14ac:dyDescent="0.3">
      <c r="A11" s="32" t="s">
        <v>939</v>
      </c>
      <c r="B11" s="10" t="s">
        <v>939</v>
      </c>
      <c r="D11" t="s">
        <v>940</v>
      </c>
      <c r="E11" t="s">
        <v>911</v>
      </c>
      <c r="F11" t="s">
        <v>912</v>
      </c>
      <c r="G11" t="str">
        <f t="shared" si="0"/>
        <v>Medicine and Surgery Services</v>
      </c>
      <c r="I11" t="s">
        <v>941</v>
      </c>
      <c r="J11" t="s">
        <v>59</v>
      </c>
      <c r="L11" s="48" t="s">
        <v>823</v>
      </c>
      <c r="M11" s="47" t="s">
        <v>820</v>
      </c>
    </row>
    <row r="12" spans="1:17" x14ac:dyDescent="0.3">
      <c r="A12" s="32" t="s">
        <v>942</v>
      </c>
      <c r="B12" s="10" t="s">
        <v>942</v>
      </c>
      <c r="D12" t="s">
        <v>943</v>
      </c>
      <c r="E12" t="s">
        <v>911</v>
      </c>
      <c r="F12" t="s">
        <v>912</v>
      </c>
      <c r="G12" t="str">
        <f t="shared" si="0"/>
        <v>Medicine and Surgery Services</v>
      </c>
      <c r="I12" t="s">
        <v>944</v>
      </c>
      <c r="J12" t="s">
        <v>59</v>
      </c>
      <c r="L12" s="48" t="s">
        <v>50</v>
      </c>
      <c r="M12" s="47" t="s">
        <v>33818</v>
      </c>
    </row>
    <row r="13" spans="1:17" x14ac:dyDescent="0.3">
      <c r="A13" s="32" t="s">
        <v>945</v>
      </c>
      <c r="B13" s="10" t="s">
        <v>945</v>
      </c>
      <c r="D13" t="s">
        <v>946</v>
      </c>
      <c r="E13" t="s">
        <v>911</v>
      </c>
      <c r="F13" t="s">
        <v>912</v>
      </c>
      <c r="G13" t="str">
        <f t="shared" si="0"/>
        <v>Medicine and Surgery Services</v>
      </c>
      <c r="I13" t="s">
        <v>947</v>
      </c>
      <c r="J13" t="s">
        <v>44</v>
      </c>
      <c r="L13" s="48" t="s">
        <v>208</v>
      </c>
      <c r="M13" s="47" t="s">
        <v>729</v>
      </c>
    </row>
    <row r="14" spans="1:17" x14ac:dyDescent="0.3">
      <c r="A14" s="32" t="s">
        <v>948</v>
      </c>
      <c r="B14" s="10" t="s">
        <v>948</v>
      </c>
      <c r="D14" t="s">
        <v>949</v>
      </c>
      <c r="E14" t="s">
        <v>911</v>
      </c>
      <c r="F14" t="s">
        <v>912</v>
      </c>
      <c r="G14" t="str">
        <f t="shared" si="0"/>
        <v>Medicine and Surgery Services</v>
      </c>
      <c r="I14" t="s">
        <v>950</v>
      </c>
      <c r="J14" t="s">
        <v>44</v>
      </c>
      <c r="L14" s="48" t="s">
        <v>655</v>
      </c>
      <c r="M14" s="47" t="s">
        <v>33819</v>
      </c>
    </row>
    <row r="15" spans="1:17" x14ac:dyDescent="0.3">
      <c r="A15" s="32" t="s">
        <v>951</v>
      </c>
      <c r="B15" s="10" t="s">
        <v>951</v>
      </c>
      <c r="D15" t="s">
        <v>952</v>
      </c>
      <c r="E15" t="s">
        <v>911</v>
      </c>
      <c r="F15" t="s">
        <v>912</v>
      </c>
      <c r="G15" t="str">
        <f t="shared" si="0"/>
        <v>Medicine and Surgery Services</v>
      </c>
      <c r="I15" t="s">
        <v>953</v>
      </c>
      <c r="J15" t="s">
        <v>44</v>
      </c>
      <c r="L15" s="48" t="s">
        <v>211</v>
      </c>
      <c r="M15" s="47" t="s">
        <v>33820</v>
      </c>
    </row>
    <row r="16" spans="1:17" x14ac:dyDescent="0.3">
      <c r="A16" s="32" t="s">
        <v>954</v>
      </c>
      <c r="B16" s="10" t="s">
        <v>954</v>
      </c>
      <c r="D16" t="s">
        <v>955</v>
      </c>
      <c r="E16" t="s">
        <v>911</v>
      </c>
      <c r="F16" t="s">
        <v>912</v>
      </c>
      <c r="G16" t="str">
        <f t="shared" si="0"/>
        <v>Medicine and Surgery Services</v>
      </c>
      <c r="I16" t="s">
        <v>956</v>
      </c>
      <c r="J16" t="s">
        <v>44</v>
      </c>
      <c r="L16" s="48" t="s">
        <v>323</v>
      </c>
      <c r="M16" s="47" t="s">
        <v>716</v>
      </c>
    </row>
    <row r="17" spans="1:13" x14ac:dyDescent="0.3">
      <c r="A17" s="32" t="s">
        <v>957</v>
      </c>
      <c r="B17" s="25" t="s">
        <v>957</v>
      </c>
      <c r="D17" t="s">
        <v>958</v>
      </c>
      <c r="E17" t="s">
        <v>911</v>
      </c>
      <c r="F17" t="s">
        <v>912</v>
      </c>
      <c r="G17" t="str">
        <f t="shared" si="0"/>
        <v>Medicine and Surgery Services</v>
      </c>
      <c r="I17" t="s">
        <v>959</v>
      </c>
      <c r="J17" t="s">
        <v>44</v>
      </c>
      <c r="L17" s="48" t="s">
        <v>62</v>
      </c>
      <c r="M17" s="47" t="s">
        <v>33821</v>
      </c>
    </row>
    <row r="18" spans="1:13" x14ac:dyDescent="0.3">
      <c r="A18" s="32" t="s">
        <v>960</v>
      </c>
      <c r="B18" s="25" t="s">
        <v>960</v>
      </c>
      <c r="D18" t="s">
        <v>961</v>
      </c>
      <c r="E18" t="s">
        <v>962</v>
      </c>
      <c r="F18" t="s">
        <v>912</v>
      </c>
      <c r="G18" t="str">
        <f t="shared" si="0"/>
        <v>Medicine and Surgery Services</v>
      </c>
      <c r="I18" t="s">
        <v>963</v>
      </c>
      <c r="J18" t="s">
        <v>44</v>
      </c>
      <c r="L18" s="48" t="s">
        <v>734</v>
      </c>
      <c r="M18" s="47" t="s">
        <v>33822</v>
      </c>
    </row>
    <row r="19" spans="1:13" x14ac:dyDescent="0.3">
      <c r="A19" s="32" t="s">
        <v>964</v>
      </c>
      <c r="B19" s="25" t="s">
        <v>964</v>
      </c>
      <c r="D19" t="s">
        <v>965</v>
      </c>
      <c r="E19" t="s">
        <v>962</v>
      </c>
      <c r="F19" t="s">
        <v>912</v>
      </c>
      <c r="G19" t="str">
        <f t="shared" si="0"/>
        <v>Medicine and Surgery Services</v>
      </c>
      <c r="I19" t="s">
        <v>966</v>
      </c>
      <c r="J19" t="s">
        <v>44</v>
      </c>
      <c r="L19" s="48" t="s">
        <v>728</v>
      </c>
      <c r="M19" s="47" t="s">
        <v>33823</v>
      </c>
    </row>
    <row r="20" spans="1:13" x14ac:dyDescent="0.3">
      <c r="A20" s="32" t="s">
        <v>967</v>
      </c>
      <c r="B20" s="25" t="s">
        <v>967</v>
      </c>
      <c r="D20" t="s">
        <v>968</v>
      </c>
      <c r="E20" t="s">
        <v>911</v>
      </c>
      <c r="F20" t="s">
        <v>912</v>
      </c>
      <c r="G20" t="str">
        <f t="shared" si="0"/>
        <v>Medicine and Surgery Services</v>
      </c>
      <c r="I20" t="s">
        <v>969</v>
      </c>
      <c r="J20" t="s">
        <v>44</v>
      </c>
      <c r="L20" s="48" t="s">
        <v>178</v>
      </c>
      <c r="M20" s="47" t="s">
        <v>33824</v>
      </c>
    </row>
    <row r="21" spans="1:13" x14ac:dyDescent="0.3">
      <c r="A21" s="32" t="s">
        <v>970</v>
      </c>
      <c r="B21" s="25" t="s">
        <v>970</v>
      </c>
      <c r="D21" t="s">
        <v>971</v>
      </c>
      <c r="E21" t="s">
        <v>962</v>
      </c>
      <c r="F21" t="s">
        <v>912</v>
      </c>
      <c r="G21" t="str">
        <f t="shared" si="0"/>
        <v>Medicine and Surgery Services</v>
      </c>
      <c r="I21" t="s">
        <v>972</v>
      </c>
      <c r="J21" t="s">
        <v>44</v>
      </c>
      <c r="L21" s="48" t="s">
        <v>248</v>
      </c>
      <c r="M21" s="47" t="s">
        <v>33825</v>
      </c>
    </row>
    <row r="22" spans="1:13" x14ac:dyDescent="0.3">
      <c r="A22" s="32" t="s">
        <v>973</v>
      </c>
      <c r="B22" s="25" t="s">
        <v>973</v>
      </c>
      <c r="D22" t="s">
        <v>974</v>
      </c>
      <c r="E22" t="s">
        <v>962</v>
      </c>
      <c r="F22" t="s">
        <v>912</v>
      </c>
      <c r="G22" t="str">
        <f t="shared" si="0"/>
        <v>Medicine and Surgery Services</v>
      </c>
      <c r="I22" t="s">
        <v>975</v>
      </c>
      <c r="J22" t="s">
        <v>44</v>
      </c>
      <c r="L22" s="48" t="s">
        <v>499</v>
      </c>
      <c r="M22" s="47" t="s">
        <v>33826</v>
      </c>
    </row>
    <row r="23" spans="1:13" x14ac:dyDescent="0.3">
      <c r="A23" s="32" t="s">
        <v>976</v>
      </c>
      <c r="B23" s="25" t="s">
        <v>976</v>
      </c>
      <c r="D23" t="s">
        <v>977</v>
      </c>
      <c r="E23" t="s">
        <v>962</v>
      </c>
      <c r="F23" t="s">
        <v>912</v>
      </c>
      <c r="G23" t="str">
        <f t="shared" si="0"/>
        <v>Medicine and Surgery Services</v>
      </c>
      <c r="I23" t="s">
        <v>978</v>
      </c>
      <c r="J23" t="s">
        <v>44</v>
      </c>
      <c r="L23" s="48" t="s">
        <v>501</v>
      </c>
      <c r="M23" s="47" t="s">
        <v>33827</v>
      </c>
    </row>
    <row r="24" spans="1:13" x14ac:dyDescent="0.3">
      <c r="A24" s="32" t="s">
        <v>979</v>
      </c>
      <c r="B24" s="25" t="s">
        <v>979</v>
      </c>
      <c r="D24" t="s">
        <v>980</v>
      </c>
      <c r="E24" t="s">
        <v>962</v>
      </c>
      <c r="F24" t="s">
        <v>912</v>
      </c>
      <c r="G24" t="str">
        <f t="shared" si="0"/>
        <v>Medicine and Surgery Services</v>
      </c>
      <c r="I24" t="s">
        <v>981</v>
      </c>
      <c r="J24" t="s">
        <v>52</v>
      </c>
      <c r="L24" s="48" t="s">
        <v>238</v>
      </c>
      <c r="M24" s="47" t="s">
        <v>33828</v>
      </c>
    </row>
    <row r="25" spans="1:13" x14ac:dyDescent="0.3">
      <c r="A25" s="32" t="s">
        <v>982</v>
      </c>
      <c r="B25" s="25" t="s">
        <v>982</v>
      </c>
      <c r="D25" t="s">
        <v>983</v>
      </c>
      <c r="E25" t="s">
        <v>962</v>
      </c>
      <c r="F25" t="s">
        <v>912</v>
      </c>
      <c r="G25" t="str">
        <f t="shared" si="0"/>
        <v>Medicine and Surgery Services</v>
      </c>
      <c r="I25" t="s">
        <v>984</v>
      </c>
      <c r="J25" t="s">
        <v>59</v>
      </c>
      <c r="L25" s="48" t="s">
        <v>199</v>
      </c>
      <c r="M25" s="47" t="s">
        <v>33829</v>
      </c>
    </row>
    <row r="26" spans="1:13" x14ac:dyDescent="0.3">
      <c r="A26" s="32" t="s">
        <v>985</v>
      </c>
      <c r="B26" s="25" t="s">
        <v>985</v>
      </c>
      <c r="D26" t="s">
        <v>986</v>
      </c>
      <c r="E26" t="s">
        <v>962</v>
      </c>
      <c r="F26" t="s">
        <v>912</v>
      </c>
      <c r="G26" t="str">
        <f t="shared" si="0"/>
        <v>Medicine and Surgery Services</v>
      </c>
      <c r="I26" t="s">
        <v>987</v>
      </c>
      <c r="J26" t="s">
        <v>44</v>
      </c>
      <c r="L26" s="48" t="s">
        <v>263</v>
      </c>
      <c r="M26" s="47" t="s">
        <v>271</v>
      </c>
    </row>
    <row r="27" spans="1:13" x14ac:dyDescent="0.3">
      <c r="A27" s="32" t="s">
        <v>988</v>
      </c>
      <c r="B27" s="25" t="s">
        <v>988</v>
      </c>
      <c r="D27" t="s">
        <v>989</v>
      </c>
      <c r="E27" t="s">
        <v>962</v>
      </c>
      <c r="F27" t="s">
        <v>912</v>
      </c>
      <c r="G27" t="str">
        <f t="shared" si="0"/>
        <v>Medicine and Surgery Services</v>
      </c>
      <c r="I27" t="s">
        <v>990</v>
      </c>
      <c r="J27" t="s">
        <v>72</v>
      </c>
      <c r="L27" s="48" t="s">
        <v>825</v>
      </c>
      <c r="M27" s="47" t="s">
        <v>824</v>
      </c>
    </row>
    <row r="28" spans="1:13" x14ac:dyDescent="0.3">
      <c r="A28" s="32" t="s">
        <v>991</v>
      </c>
      <c r="B28" s="25" t="s">
        <v>991</v>
      </c>
      <c r="D28" t="s">
        <v>992</v>
      </c>
      <c r="E28" t="s">
        <v>962</v>
      </c>
      <c r="F28" t="s">
        <v>912</v>
      </c>
      <c r="G28" t="str">
        <f t="shared" si="0"/>
        <v>Medicine and Surgery Services</v>
      </c>
      <c r="L28" s="48" t="s">
        <v>804</v>
      </c>
      <c r="M28" s="47" t="s">
        <v>826</v>
      </c>
    </row>
    <row r="29" spans="1:13" x14ac:dyDescent="0.3">
      <c r="A29" s="32" t="s">
        <v>993</v>
      </c>
      <c r="B29" s="25" t="s">
        <v>993</v>
      </c>
      <c r="D29" t="s">
        <v>994</v>
      </c>
      <c r="E29" t="s">
        <v>962</v>
      </c>
      <c r="F29" t="s">
        <v>912</v>
      </c>
      <c r="G29" t="str">
        <f t="shared" si="0"/>
        <v>Medicine and Surgery Services</v>
      </c>
      <c r="L29" s="48" t="s">
        <v>33847</v>
      </c>
      <c r="M29" s="47" t="s">
        <v>33830</v>
      </c>
    </row>
    <row r="30" spans="1:13" x14ac:dyDescent="0.3">
      <c r="A30" s="32" t="s">
        <v>995</v>
      </c>
      <c r="B30" s="25" t="s">
        <v>995</v>
      </c>
      <c r="D30" t="s">
        <v>996</v>
      </c>
      <c r="E30" t="s">
        <v>962</v>
      </c>
      <c r="F30" t="s">
        <v>912</v>
      </c>
      <c r="G30" t="str">
        <f t="shared" si="0"/>
        <v>Medicine and Surgery Services</v>
      </c>
      <c r="L30" s="48" t="s">
        <v>174</v>
      </c>
      <c r="M30" s="47" t="s">
        <v>33831</v>
      </c>
    </row>
    <row r="31" spans="1:13" x14ac:dyDescent="0.3">
      <c r="A31" s="32" t="s">
        <v>997</v>
      </c>
      <c r="B31" s="25" t="s">
        <v>997</v>
      </c>
      <c r="D31" t="s">
        <v>998</v>
      </c>
      <c r="E31" t="s">
        <v>962</v>
      </c>
      <c r="F31" t="s">
        <v>912</v>
      </c>
      <c r="G31" t="str">
        <f t="shared" si="0"/>
        <v>Medicine and Surgery Services</v>
      </c>
      <c r="L31" s="48" t="s">
        <v>456</v>
      </c>
      <c r="M31" s="47" t="s">
        <v>33832</v>
      </c>
    </row>
    <row r="32" spans="1:13" x14ac:dyDescent="0.3">
      <c r="A32" s="32" t="s">
        <v>999</v>
      </c>
      <c r="B32" s="25" t="s">
        <v>999</v>
      </c>
      <c r="D32" t="s">
        <v>1000</v>
      </c>
      <c r="E32" t="s">
        <v>962</v>
      </c>
      <c r="F32" t="s">
        <v>912</v>
      </c>
      <c r="G32" t="str">
        <f t="shared" si="0"/>
        <v>Medicine and Surgery Services</v>
      </c>
      <c r="L32" s="48" t="s">
        <v>748</v>
      </c>
      <c r="M32" s="47" t="s">
        <v>33833</v>
      </c>
    </row>
    <row r="33" spans="1:13" x14ac:dyDescent="0.3">
      <c r="A33" s="32" t="s">
        <v>1001</v>
      </c>
      <c r="B33" s="25" t="s">
        <v>1001</v>
      </c>
      <c r="D33" t="s">
        <v>1002</v>
      </c>
      <c r="E33" t="s">
        <v>962</v>
      </c>
      <c r="F33" t="s">
        <v>912</v>
      </c>
      <c r="G33" t="str">
        <f t="shared" si="0"/>
        <v>Medicine and Surgery Services</v>
      </c>
      <c r="L33" s="48" t="s">
        <v>192</v>
      </c>
      <c r="M33" s="47" t="s">
        <v>33834</v>
      </c>
    </row>
    <row r="34" spans="1:13" x14ac:dyDescent="0.3">
      <c r="A34" s="32" t="s">
        <v>1003</v>
      </c>
      <c r="B34" s="25" t="s">
        <v>1003</v>
      </c>
      <c r="D34" t="s">
        <v>1004</v>
      </c>
      <c r="E34" t="s">
        <v>962</v>
      </c>
      <c r="F34" t="s">
        <v>912</v>
      </c>
      <c r="G34" t="str">
        <f t="shared" si="0"/>
        <v>Medicine and Surgery Services</v>
      </c>
      <c r="J34" s="27"/>
      <c r="L34" s="48" t="s">
        <v>150</v>
      </c>
      <c r="M34" s="47" t="s">
        <v>33835</v>
      </c>
    </row>
    <row r="35" spans="1:13" x14ac:dyDescent="0.3">
      <c r="A35" s="32" t="s">
        <v>1005</v>
      </c>
      <c r="B35" s="25" t="s">
        <v>1005</v>
      </c>
      <c r="D35" t="s">
        <v>1006</v>
      </c>
      <c r="E35" t="s">
        <v>962</v>
      </c>
      <c r="F35" t="s">
        <v>912</v>
      </c>
      <c r="G35" t="str">
        <f t="shared" si="0"/>
        <v>Medicine and Surgery Services</v>
      </c>
      <c r="J35" s="27"/>
      <c r="L35" s="48" t="s">
        <v>761</v>
      </c>
      <c r="M35" s="47" t="s">
        <v>33836</v>
      </c>
    </row>
    <row r="36" spans="1:13" x14ac:dyDescent="0.3">
      <c r="A36" s="32" t="s">
        <v>1007</v>
      </c>
      <c r="B36" s="25" t="s">
        <v>1007</v>
      </c>
      <c r="D36" t="s">
        <v>1008</v>
      </c>
      <c r="E36" t="s">
        <v>962</v>
      </c>
      <c r="F36" t="s">
        <v>912</v>
      </c>
      <c r="G36" t="str">
        <f t="shared" si="0"/>
        <v>Medicine and Surgery Services</v>
      </c>
      <c r="J36" s="27"/>
      <c r="L36" s="48" t="s">
        <v>517</v>
      </c>
      <c r="M36" s="47" t="s">
        <v>33837</v>
      </c>
    </row>
    <row r="37" spans="1:13" x14ac:dyDescent="0.3">
      <c r="A37" s="32" t="s">
        <v>1009</v>
      </c>
      <c r="B37" s="25" t="s">
        <v>1009</v>
      </c>
      <c r="D37" t="s">
        <v>1010</v>
      </c>
      <c r="E37" t="s">
        <v>962</v>
      </c>
      <c r="F37" t="s">
        <v>912</v>
      </c>
      <c r="G37" t="str">
        <f t="shared" si="0"/>
        <v>Medicine and Surgery Services</v>
      </c>
      <c r="J37" s="27"/>
      <c r="L37" s="48" t="s">
        <v>759</v>
      </c>
      <c r="M37" s="47" t="s">
        <v>33838</v>
      </c>
    </row>
    <row r="38" spans="1:13" x14ac:dyDescent="0.3">
      <c r="A38" s="32" t="s">
        <v>1011</v>
      </c>
      <c r="B38" s="25" t="s">
        <v>1011</v>
      </c>
      <c r="D38" t="s">
        <v>1012</v>
      </c>
      <c r="E38" t="s">
        <v>962</v>
      </c>
      <c r="F38" t="s">
        <v>912</v>
      </c>
      <c r="G38" t="str">
        <f t="shared" si="0"/>
        <v>Medicine and Surgery Services</v>
      </c>
      <c r="J38" s="27"/>
      <c r="L38" s="48" t="s">
        <v>214</v>
      </c>
      <c r="M38" s="47" t="s">
        <v>416</v>
      </c>
    </row>
    <row r="39" spans="1:13" x14ac:dyDescent="0.3">
      <c r="A39" s="32" t="s">
        <v>1013</v>
      </c>
      <c r="B39" s="25" t="s">
        <v>1013</v>
      </c>
      <c r="D39" t="s">
        <v>1014</v>
      </c>
      <c r="E39" t="s">
        <v>962</v>
      </c>
      <c r="F39" t="s">
        <v>912</v>
      </c>
      <c r="G39" t="str">
        <f t="shared" si="0"/>
        <v>Medicine and Surgery Services</v>
      </c>
      <c r="J39" s="27"/>
      <c r="L39" s="48" t="s">
        <v>205</v>
      </c>
      <c r="M39" s="47" t="s">
        <v>204</v>
      </c>
    </row>
    <row r="40" spans="1:13" x14ac:dyDescent="0.3">
      <c r="A40" s="32" t="s">
        <v>1015</v>
      </c>
      <c r="B40" s="25" t="s">
        <v>1015</v>
      </c>
      <c r="D40" t="s">
        <v>1016</v>
      </c>
      <c r="E40" t="s">
        <v>854</v>
      </c>
      <c r="F40" t="s">
        <v>912</v>
      </c>
      <c r="G40" t="str">
        <f t="shared" si="0"/>
        <v>Medicine and Surgery Services</v>
      </c>
      <c r="L40" s="48" t="s">
        <v>736</v>
      </c>
      <c r="M40" s="47" t="s">
        <v>735</v>
      </c>
    </row>
    <row r="41" spans="1:13" x14ac:dyDescent="0.3">
      <c r="A41" s="32" t="s">
        <v>1017</v>
      </c>
      <c r="B41" s="25" t="s">
        <v>1017</v>
      </c>
      <c r="D41" t="s">
        <v>1018</v>
      </c>
      <c r="E41" t="s">
        <v>911</v>
      </c>
      <c r="F41" t="s">
        <v>912</v>
      </c>
      <c r="G41" t="str">
        <f t="shared" si="0"/>
        <v>Medicine and Surgery Services</v>
      </c>
      <c r="L41" s="48" t="s">
        <v>243</v>
      </c>
      <c r="M41" s="47" t="s">
        <v>33839</v>
      </c>
    </row>
    <row r="42" spans="1:13" x14ac:dyDescent="0.3">
      <c r="A42" s="32" t="s">
        <v>1019</v>
      </c>
      <c r="B42" s="25" t="s">
        <v>1019</v>
      </c>
      <c r="D42" t="s">
        <v>1020</v>
      </c>
      <c r="E42" t="s">
        <v>962</v>
      </c>
      <c r="F42" t="s">
        <v>912</v>
      </c>
      <c r="G42" t="str">
        <f t="shared" si="0"/>
        <v>Medicine and Surgery Services</v>
      </c>
      <c r="L42" s="48" t="s">
        <v>756</v>
      </c>
      <c r="M42" s="47" t="s">
        <v>33840</v>
      </c>
    </row>
    <row r="43" spans="1:13" x14ac:dyDescent="0.3">
      <c r="A43" s="32" t="s">
        <v>1021</v>
      </c>
      <c r="B43" s="25" t="s">
        <v>1021</v>
      </c>
      <c r="D43" t="s">
        <v>1022</v>
      </c>
      <c r="E43" t="s">
        <v>962</v>
      </c>
      <c r="F43" t="s">
        <v>915</v>
      </c>
      <c r="G43" t="str">
        <f t="shared" si="0"/>
        <v>Medicine and Surgery Services</v>
      </c>
      <c r="L43" s="48" t="s">
        <v>738</v>
      </c>
      <c r="M43" s="47" t="s">
        <v>737</v>
      </c>
    </row>
    <row r="44" spans="1:13" x14ac:dyDescent="0.3">
      <c r="A44" s="32" t="s">
        <v>1023</v>
      </c>
      <c r="B44" s="25" t="s">
        <v>1023</v>
      </c>
      <c r="D44" t="s">
        <v>1024</v>
      </c>
      <c r="E44" t="s">
        <v>962</v>
      </c>
      <c r="F44" t="s">
        <v>915</v>
      </c>
      <c r="G44" t="str">
        <f t="shared" si="0"/>
        <v>Medicine and Surgery Services</v>
      </c>
      <c r="L44" s="48" t="s">
        <v>812</v>
      </c>
      <c r="M44" s="47" t="s">
        <v>33841</v>
      </c>
    </row>
    <row r="45" spans="1:13" x14ac:dyDescent="0.3">
      <c r="A45" s="32" t="s">
        <v>1025</v>
      </c>
      <c r="B45" s="25" t="s">
        <v>1025</v>
      </c>
      <c r="D45" t="s">
        <v>1026</v>
      </c>
      <c r="E45" t="s">
        <v>962</v>
      </c>
      <c r="F45" t="s">
        <v>915</v>
      </c>
      <c r="G45" t="str">
        <f t="shared" si="0"/>
        <v>Medicine and Surgery Services</v>
      </c>
      <c r="L45" s="48" t="s">
        <v>743</v>
      </c>
      <c r="M45" s="47" t="s">
        <v>33842</v>
      </c>
    </row>
    <row r="46" spans="1:13" x14ac:dyDescent="0.3">
      <c r="A46" s="32" t="s">
        <v>1027</v>
      </c>
      <c r="B46" s="25" t="s">
        <v>1027</v>
      </c>
      <c r="D46" t="s">
        <v>1028</v>
      </c>
      <c r="E46" t="s">
        <v>962</v>
      </c>
      <c r="F46" t="s">
        <v>915</v>
      </c>
      <c r="G46" t="str">
        <f t="shared" si="0"/>
        <v>Medicine and Surgery Services</v>
      </c>
      <c r="L46" s="48" t="s">
        <v>451</v>
      </c>
      <c r="M46" s="47" t="s">
        <v>33843</v>
      </c>
    </row>
    <row r="47" spans="1:13" x14ac:dyDescent="0.3">
      <c r="A47" s="32" t="s">
        <v>1029</v>
      </c>
      <c r="B47" s="25" t="s">
        <v>1029</v>
      </c>
      <c r="D47" t="s">
        <v>1030</v>
      </c>
      <c r="E47" t="s">
        <v>854</v>
      </c>
      <c r="F47" t="s">
        <v>915</v>
      </c>
      <c r="G47" t="str">
        <f t="shared" si="0"/>
        <v>Medicine and Surgery Services</v>
      </c>
      <c r="L47" s="48" t="s">
        <v>807</v>
      </c>
      <c r="M47" s="47" t="s">
        <v>33844</v>
      </c>
    </row>
    <row r="48" spans="1:13" x14ac:dyDescent="0.3">
      <c r="A48" s="32" t="s">
        <v>1031</v>
      </c>
      <c r="B48" s="25" t="s">
        <v>1031</v>
      </c>
      <c r="D48" t="s">
        <v>1032</v>
      </c>
      <c r="E48" t="s">
        <v>1033</v>
      </c>
      <c r="F48" t="s">
        <v>915</v>
      </c>
      <c r="G48" t="str">
        <f t="shared" si="0"/>
        <v>Medicine and Surgery Services</v>
      </c>
      <c r="L48" s="48" t="s">
        <v>33848</v>
      </c>
      <c r="M48" s="47" t="s">
        <v>33845</v>
      </c>
    </row>
    <row r="49" spans="1:7" x14ac:dyDescent="0.3">
      <c r="A49" s="32" t="s">
        <v>1034</v>
      </c>
      <c r="B49" s="25" t="s">
        <v>1034</v>
      </c>
      <c r="D49" t="s">
        <v>1035</v>
      </c>
      <c r="E49" t="s">
        <v>1033</v>
      </c>
      <c r="F49" t="s">
        <v>915</v>
      </c>
      <c r="G49" t="str">
        <f t="shared" si="0"/>
        <v>Medicine and Surgery Services</v>
      </c>
    </row>
    <row r="50" spans="1:7" x14ac:dyDescent="0.3">
      <c r="A50" s="32" t="s">
        <v>1036</v>
      </c>
      <c r="B50" s="25" t="s">
        <v>1036</v>
      </c>
      <c r="D50" t="s">
        <v>1037</v>
      </c>
      <c r="E50" t="s">
        <v>962</v>
      </c>
      <c r="F50" t="s">
        <v>915</v>
      </c>
      <c r="G50" t="str">
        <f t="shared" si="0"/>
        <v>Medicine and Surgery Services</v>
      </c>
    </row>
    <row r="51" spans="1:7" x14ac:dyDescent="0.3">
      <c r="A51" s="32" t="s">
        <v>1038</v>
      </c>
      <c r="B51" s="25" t="s">
        <v>1038</v>
      </c>
      <c r="D51" t="s">
        <v>1039</v>
      </c>
      <c r="E51" t="s">
        <v>962</v>
      </c>
      <c r="F51" t="s">
        <v>918</v>
      </c>
      <c r="G51" t="str">
        <f t="shared" si="0"/>
        <v>Medicine and Surgery Services</v>
      </c>
    </row>
    <row r="52" spans="1:7" x14ac:dyDescent="0.3">
      <c r="A52" s="32" t="s">
        <v>1040</v>
      </c>
      <c r="B52" s="25" t="s">
        <v>1040</v>
      </c>
      <c r="D52" t="s">
        <v>1041</v>
      </c>
      <c r="E52" t="s">
        <v>962</v>
      </c>
      <c r="F52" t="s">
        <v>923</v>
      </c>
      <c r="G52" t="str">
        <f t="shared" si="0"/>
        <v>Medicine and Surgery Services</v>
      </c>
    </row>
    <row r="53" spans="1:7" x14ac:dyDescent="0.3">
      <c r="A53" s="32" t="s">
        <v>1042</v>
      </c>
      <c r="B53" s="25" t="s">
        <v>1042</v>
      </c>
      <c r="D53" t="s">
        <v>1043</v>
      </c>
      <c r="E53" t="s">
        <v>962</v>
      </c>
      <c r="F53" t="s">
        <v>923</v>
      </c>
      <c r="G53" t="str">
        <f t="shared" si="0"/>
        <v>Medicine and Surgery Services</v>
      </c>
    </row>
    <row r="54" spans="1:7" x14ac:dyDescent="0.3">
      <c r="A54" s="32" t="s">
        <v>1044</v>
      </c>
      <c r="B54" s="25" t="s">
        <v>1044</v>
      </c>
      <c r="D54" t="s">
        <v>1045</v>
      </c>
      <c r="E54" t="s">
        <v>962</v>
      </c>
      <c r="F54" t="s">
        <v>923</v>
      </c>
      <c r="G54" t="str">
        <f t="shared" si="0"/>
        <v>Medicine and Surgery Services</v>
      </c>
    </row>
    <row r="55" spans="1:7" x14ac:dyDescent="0.3">
      <c r="A55" s="32" t="s">
        <v>1046</v>
      </c>
      <c r="B55" s="25" t="s">
        <v>1046</v>
      </c>
      <c r="D55" t="s">
        <v>1047</v>
      </c>
      <c r="E55" t="s">
        <v>1033</v>
      </c>
      <c r="F55" t="s">
        <v>918</v>
      </c>
      <c r="G55" t="str">
        <f t="shared" si="0"/>
        <v>Medicine and Surgery Services</v>
      </c>
    </row>
    <row r="56" spans="1:7" x14ac:dyDescent="0.3">
      <c r="A56" s="32" t="s">
        <v>1048</v>
      </c>
      <c r="B56" s="25" t="s">
        <v>1048</v>
      </c>
      <c r="D56" t="s">
        <v>1049</v>
      </c>
      <c r="E56" t="s">
        <v>962</v>
      </c>
      <c r="F56" t="s">
        <v>918</v>
      </c>
      <c r="G56" t="str">
        <f t="shared" si="0"/>
        <v>Medicine and Surgery Services</v>
      </c>
    </row>
    <row r="57" spans="1:7" x14ac:dyDescent="0.3">
      <c r="A57" s="32" t="s">
        <v>1050</v>
      </c>
      <c r="B57" s="25" t="s">
        <v>1050</v>
      </c>
      <c r="D57" t="s">
        <v>1051</v>
      </c>
      <c r="E57" t="s">
        <v>962</v>
      </c>
      <c r="F57" t="s">
        <v>918</v>
      </c>
      <c r="G57" t="str">
        <f t="shared" si="0"/>
        <v>Medicine and Surgery Services</v>
      </c>
    </row>
    <row r="58" spans="1:7" x14ac:dyDescent="0.3">
      <c r="A58" s="32" t="s">
        <v>1052</v>
      </c>
      <c r="B58" s="25" t="s">
        <v>1052</v>
      </c>
      <c r="D58" t="s">
        <v>1053</v>
      </c>
      <c r="E58" t="s">
        <v>962</v>
      </c>
      <c r="F58" t="s">
        <v>918</v>
      </c>
      <c r="G58" t="str">
        <f t="shared" si="0"/>
        <v>Medicine and Surgery Services</v>
      </c>
    </row>
    <row r="59" spans="1:7" x14ac:dyDescent="0.3">
      <c r="A59" s="32" t="s">
        <v>1054</v>
      </c>
      <c r="B59" s="25" t="s">
        <v>1054</v>
      </c>
      <c r="D59" t="s">
        <v>1055</v>
      </c>
      <c r="E59" t="s">
        <v>962</v>
      </c>
      <c r="F59" t="s">
        <v>918</v>
      </c>
      <c r="G59" t="str">
        <f t="shared" si="0"/>
        <v>Medicine and Surgery Services</v>
      </c>
    </row>
    <row r="60" spans="1:7" x14ac:dyDescent="0.3">
      <c r="A60" s="32" t="s">
        <v>1056</v>
      </c>
      <c r="B60" s="25" t="s">
        <v>1056</v>
      </c>
      <c r="D60" t="s">
        <v>1057</v>
      </c>
      <c r="E60" t="s">
        <v>962</v>
      </c>
      <c r="F60" t="s">
        <v>918</v>
      </c>
      <c r="G60" t="str">
        <f t="shared" si="0"/>
        <v>Medicine and Surgery Services</v>
      </c>
    </row>
    <row r="61" spans="1:7" x14ac:dyDescent="0.3">
      <c r="A61" s="32" t="s">
        <v>1058</v>
      </c>
      <c r="B61" s="25" t="s">
        <v>1058</v>
      </c>
      <c r="D61" t="s">
        <v>1059</v>
      </c>
      <c r="E61" t="s">
        <v>962</v>
      </c>
      <c r="F61" t="e">
        <v>#N/A</v>
      </c>
      <c r="G61" t="e">
        <f t="shared" si="0"/>
        <v>#N/A</v>
      </c>
    </row>
    <row r="62" spans="1:7" x14ac:dyDescent="0.3">
      <c r="A62" s="32" t="s">
        <v>1060</v>
      </c>
      <c r="B62" s="25" t="s">
        <v>1060</v>
      </c>
      <c r="D62" t="s">
        <v>1061</v>
      </c>
      <c r="E62" t="s">
        <v>962</v>
      </c>
      <c r="F62" t="s">
        <v>918</v>
      </c>
      <c r="G62" t="str">
        <f t="shared" si="0"/>
        <v>Medicine and Surgery Services</v>
      </c>
    </row>
    <row r="63" spans="1:7" x14ac:dyDescent="0.3">
      <c r="A63" s="32" t="s">
        <v>1062</v>
      </c>
      <c r="B63" s="25" t="s">
        <v>1062</v>
      </c>
      <c r="D63" t="s">
        <v>1063</v>
      </c>
      <c r="E63" t="s">
        <v>962</v>
      </c>
      <c r="F63" t="s">
        <v>918</v>
      </c>
      <c r="G63" t="str">
        <f t="shared" si="0"/>
        <v>Medicine and Surgery Services</v>
      </c>
    </row>
    <row r="64" spans="1:7" x14ac:dyDescent="0.3">
      <c r="A64" s="32" t="s">
        <v>1064</v>
      </c>
      <c r="B64" s="25" t="s">
        <v>1064</v>
      </c>
      <c r="D64" t="s">
        <v>1065</v>
      </c>
      <c r="E64" t="s">
        <v>911</v>
      </c>
      <c r="F64" t="s">
        <v>918</v>
      </c>
      <c r="G64" t="str">
        <f t="shared" si="0"/>
        <v>Medicine and Surgery Services</v>
      </c>
    </row>
    <row r="65" spans="1:7" x14ac:dyDescent="0.3">
      <c r="A65" s="32" t="s">
        <v>1066</v>
      </c>
      <c r="B65" s="25" t="s">
        <v>1066</v>
      </c>
      <c r="D65" t="s">
        <v>1067</v>
      </c>
      <c r="E65" t="s">
        <v>962</v>
      </c>
      <c r="F65" t="s">
        <v>918</v>
      </c>
      <c r="G65" t="str">
        <f t="shared" si="0"/>
        <v>Medicine and Surgery Services</v>
      </c>
    </row>
    <row r="66" spans="1:7" x14ac:dyDescent="0.3">
      <c r="A66" s="32" t="s">
        <v>1068</v>
      </c>
      <c r="B66" s="25" t="s">
        <v>1068</v>
      </c>
      <c r="D66" t="s">
        <v>1069</v>
      </c>
      <c r="E66" t="s">
        <v>962</v>
      </c>
      <c r="F66" t="s">
        <v>918</v>
      </c>
      <c r="G66" t="str">
        <f t="shared" si="0"/>
        <v>Medicine and Surgery Services</v>
      </c>
    </row>
    <row r="67" spans="1:7" x14ac:dyDescent="0.3">
      <c r="A67" s="32" t="s">
        <v>1070</v>
      </c>
      <c r="B67" s="25" t="s">
        <v>1070</v>
      </c>
      <c r="D67" t="s">
        <v>1071</v>
      </c>
      <c r="E67" t="s">
        <v>962</v>
      </c>
      <c r="F67" t="s">
        <v>918</v>
      </c>
      <c r="G67" t="str">
        <f t="shared" ref="G67:G130" si="1">VLOOKUP(F67,$I$2:$J$27,2,FALSE)</f>
        <v>Medicine and Surgery Services</v>
      </c>
    </row>
    <row r="68" spans="1:7" x14ac:dyDescent="0.3">
      <c r="A68" s="32" t="s">
        <v>1072</v>
      </c>
      <c r="B68" s="25" t="s">
        <v>1072</v>
      </c>
      <c r="D68" t="s">
        <v>1073</v>
      </c>
      <c r="E68" t="s">
        <v>962</v>
      </c>
      <c r="F68" t="s">
        <v>918</v>
      </c>
      <c r="G68" t="str">
        <f t="shared" si="1"/>
        <v>Medicine and Surgery Services</v>
      </c>
    </row>
    <row r="69" spans="1:7" x14ac:dyDescent="0.3">
      <c r="A69" s="32" t="s">
        <v>1074</v>
      </c>
      <c r="B69" s="25" t="s">
        <v>1074</v>
      </c>
      <c r="D69" t="s">
        <v>1075</v>
      </c>
      <c r="E69" t="s">
        <v>962</v>
      </c>
      <c r="F69" t="s">
        <v>918</v>
      </c>
      <c r="G69" t="str">
        <f t="shared" si="1"/>
        <v>Medicine and Surgery Services</v>
      </c>
    </row>
    <row r="70" spans="1:7" x14ac:dyDescent="0.3">
      <c r="A70" s="32" t="s">
        <v>1076</v>
      </c>
      <c r="B70" s="25" t="s">
        <v>1076</v>
      </c>
      <c r="D70" t="s">
        <v>1077</v>
      </c>
      <c r="E70" t="s">
        <v>962</v>
      </c>
      <c r="F70" t="s">
        <v>918</v>
      </c>
      <c r="G70" t="str">
        <f t="shared" si="1"/>
        <v>Medicine and Surgery Services</v>
      </c>
    </row>
    <row r="71" spans="1:7" x14ac:dyDescent="0.3">
      <c r="A71" s="32" t="s">
        <v>1078</v>
      </c>
      <c r="B71" s="25" t="s">
        <v>1078</v>
      </c>
      <c r="D71" t="s">
        <v>1079</v>
      </c>
      <c r="E71" t="s">
        <v>962</v>
      </c>
      <c r="F71" t="s">
        <v>918</v>
      </c>
      <c r="G71" t="str">
        <f t="shared" si="1"/>
        <v>Medicine and Surgery Services</v>
      </c>
    </row>
    <row r="72" spans="1:7" x14ac:dyDescent="0.3">
      <c r="A72" s="32" t="s">
        <v>1080</v>
      </c>
      <c r="B72" s="25" t="s">
        <v>1080</v>
      </c>
      <c r="D72" t="s">
        <v>1081</v>
      </c>
      <c r="E72" t="s">
        <v>962</v>
      </c>
      <c r="F72" t="s">
        <v>918</v>
      </c>
      <c r="G72" t="str">
        <f t="shared" si="1"/>
        <v>Medicine and Surgery Services</v>
      </c>
    </row>
    <row r="73" spans="1:7" x14ac:dyDescent="0.3">
      <c r="A73" s="32" t="s">
        <v>1082</v>
      </c>
      <c r="B73" s="25" t="s">
        <v>1082</v>
      </c>
      <c r="D73" t="s">
        <v>1083</v>
      </c>
      <c r="E73" t="s">
        <v>962</v>
      </c>
      <c r="F73" t="s">
        <v>918</v>
      </c>
      <c r="G73" t="str">
        <f t="shared" si="1"/>
        <v>Medicine and Surgery Services</v>
      </c>
    </row>
    <row r="74" spans="1:7" x14ac:dyDescent="0.3">
      <c r="A74" s="32" t="s">
        <v>1084</v>
      </c>
      <c r="B74" s="25" t="s">
        <v>1084</v>
      </c>
      <c r="D74" t="s">
        <v>1085</v>
      </c>
      <c r="E74" t="s">
        <v>854</v>
      </c>
      <c r="F74" t="s">
        <v>929</v>
      </c>
      <c r="G74" t="str">
        <f t="shared" si="1"/>
        <v>Medicine and Surgery Services</v>
      </c>
    </row>
    <row r="75" spans="1:7" x14ac:dyDescent="0.3">
      <c r="A75" s="32" t="s">
        <v>1086</v>
      </c>
      <c r="B75" s="25" t="s">
        <v>1086</v>
      </c>
      <c r="D75" t="s">
        <v>1087</v>
      </c>
      <c r="E75" t="s">
        <v>854</v>
      </c>
      <c r="F75" t="s">
        <v>918</v>
      </c>
      <c r="G75" t="str">
        <f t="shared" si="1"/>
        <v>Medicine and Surgery Services</v>
      </c>
    </row>
    <row r="76" spans="1:7" x14ac:dyDescent="0.3">
      <c r="A76" s="32" t="s">
        <v>1088</v>
      </c>
      <c r="B76" s="25" t="s">
        <v>1088</v>
      </c>
      <c r="D76" t="s">
        <v>1089</v>
      </c>
      <c r="E76" t="s">
        <v>1033</v>
      </c>
      <c r="F76" t="s">
        <v>918</v>
      </c>
      <c r="G76" t="str">
        <f t="shared" si="1"/>
        <v>Medicine and Surgery Services</v>
      </c>
    </row>
    <row r="77" spans="1:7" x14ac:dyDescent="0.3">
      <c r="A77" s="27" t="s">
        <v>1090</v>
      </c>
      <c r="B77" t="s">
        <v>1090</v>
      </c>
      <c r="D77" t="s">
        <v>1091</v>
      </c>
      <c r="E77" t="s">
        <v>962</v>
      </c>
      <c r="F77" t="s">
        <v>918</v>
      </c>
      <c r="G77" t="str">
        <f t="shared" si="1"/>
        <v>Medicine and Surgery Services</v>
      </c>
    </row>
    <row r="78" spans="1:7" x14ac:dyDescent="0.3">
      <c r="A78" s="27" t="s">
        <v>1092</v>
      </c>
      <c r="B78" t="s">
        <v>1092</v>
      </c>
      <c r="D78" t="s">
        <v>1093</v>
      </c>
      <c r="E78" t="s">
        <v>1033</v>
      </c>
      <c r="F78" t="s">
        <v>918</v>
      </c>
      <c r="G78" t="str">
        <f t="shared" si="1"/>
        <v>Medicine and Surgery Services</v>
      </c>
    </row>
    <row r="79" spans="1:7" x14ac:dyDescent="0.3">
      <c r="A79" s="27" t="s">
        <v>1094</v>
      </c>
      <c r="B79" t="s">
        <v>1094</v>
      </c>
      <c r="D79" t="s">
        <v>1095</v>
      </c>
      <c r="E79" t="s">
        <v>962</v>
      </c>
      <c r="F79" t="s">
        <v>918</v>
      </c>
      <c r="G79" t="str">
        <f t="shared" si="1"/>
        <v>Medicine and Surgery Services</v>
      </c>
    </row>
    <row r="80" spans="1:7" x14ac:dyDescent="0.3">
      <c r="A80" s="27" t="s">
        <v>1096</v>
      </c>
      <c r="B80" t="s">
        <v>1096</v>
      </c>
      <c r="D80" t="s">
        <v>1097</v>
      </c>
      <c r="E80" t="s">
        <v>1033</v>
      </c>
      <c r="F80" t="s">
        <v>918</v>
      </c>
      <c r="G80" t="str">
        <f t="shared" si="1"/>
        <v>Medicine and Surgery Services</v>
      </c>
    </row>
    <row r="81" spans="1:7" x14ac:dyDescent="0.3">
      <c r="A81" s="27" t="s">
        <v>1098</v>
      </c>
      <c r="B81" t="s">
        <v>1098</v>
      </c>
      <c r="D81" t="s">
        <v>1099</v>
      </c>
      <c r="E81" t="s">
        <v>1033</v>
      </c>
      <c r="F81" t="s">
        <v>918</v>
      </c>
      <c r="G81" t="str">
        <f t="shared" si="1"/>
        <v>Medicine and Surgery Services</v>
      </c>
    </row>
    <row r="82" spans="1:7" x14ac:dyDescent="0.3">
      <c r="A82" s="27" t="s">
        <v>1100</v>
      </c>
      <c r="B82" t="s">
        <v>1100</v>
      </c>
      <c r="D82" t="s">
        <v>1101</v>
      </c>
      <c r="E82" t="s">
        <v>854</v>
      </c>
      <c r="F82" t="s">
        <v>929</v>
      </c>
      <c r="G82" t="str">
        <f t="shared" si="1"/>
        <v>Medicine and Surgery Services</v>
      </c>
    </row>
    <row r="83" spans="1:7" x14ac:dyDescent="0.3">
      <c r="A83" s="27" t="s">
        <v>1102</v>
      </c>
      <c r="B83" t="s">
        <v>1102</v>
      </c>
      <c r="D83" t="s">
        <v>1103</v>
      </c>
      <c r="E83" t="s">
        <v>1</v>
      </c>
      <c r="F83" t="s">
        <v>929</v>
      </c>
      <c r="G83" t="str">
        <f t="shared" si="1"/>
        <v>Medicine and Surgery Services</v>
      </c>
    </row>
    <row r="84" spans="1:7" x14ac:dyDescent="0.3">
      <c r="A84" s="27" t="s">
        <v>1104</v>
      </c>
      <c r="B84" t="s">
        <v>1104</v>
      </c>
      <c r="D84" t="s">
        <v>1105</v>
      </c>
      <c r="E84" t="s">
        <v>1</v>
      </c>
      <c r="F84" t="s">
        <v>929</v>
      </c>
      <c r="G84" t="str">
        <f t="shared" si="1"/>
        <v>Medicine and Surgery Services</v>
      </c>
    </row>
    <row r="85" spans="1:7" x14ac:dyDescent="0.3">
      <c r="A85" s="27" t="s">
        <v>1106</v>
      </c>
      <c r="B85" t="s">
        <v>1106</v>
      </c>
      <c r="D85" t="s">
        <v>1107</v>
      </c>
      <c r="E85" t="s">
        <v>911</v>
      </c>
      <c r="F85" t="s">
        <v>929</v>
      </c>
      <c r="G85" t="str">
        <f t="shared" si="1"/>
        <v>Medicine and Surgery Services</v>
      </c>
    </row>
    <row r="86" spans="1:7" x14ac:dyDescent="0.3">
      <c r="A86" s="27" t="s">
        <v>1108</v>
      </c>
      <c r="B86" t="s">
        <v>1108</v>
      </c>
      <c r="D86" t="s">
        <v>1109</v>
      </c>
      <c r="E86" t="s">
        <v>1033</v>
      </c>
      <c r="F86" t="s">
        <v>929</v>
      </c>
      <c r="G86" t="str">
        <f t="shared" si="1"/>
        <v>Medicine and Surgery Services</v>
      </c>
    </row>
    <row r="87" spans="1:7" x14ac:dyDescent="0.3">
      <c r="A87" s="27" t="s">
        <v>1110</v>
      </c>
      <c r="B87" t="s">
        <v>1110</v>
      </c>
      <c r="D87" t="s">
        <v>1111</v>
      </c>
      <c r="E87" t="s">
        <v>911</v>
      </c>
      <c r="F87" t="s">
        <v>929</v>
      </c>
      <c r="G87" t="str">
        <f t="shared" si="1"/>
        <v>Medicine and Surgery Services</v>
      </c>
    </row>
    <row r="88" spans="1:7" x14ac:dyDescent="0.3">
      <c r="A88" s="27" t="s">
        <v>1112</v>
      </c>
      <c r="B88" t="s">
        <v>1112</v>
      </c>
      <c r="D88" t="s">
        <v>1113</v>
      </c>
      <c r="E88" t="s">
        <v>911</v>
      </c>
      <c r="F88" t="s">
        <v>929</v>
      </c>
      <c r="G88" t="str">
        <f t="shared" si="1"/>
        <v>Medicine and Surgery Services</v>
      </c>
    </row>
    <row r="89" spans="1:7" x14ac:dyDescent="0.3">
      <c r="A89" s="27" t="s">
        <v>1114</v>
      </c>
      <c r="B89" t="s">
        <v>1114</v>
      </c>
      <c r="D89" t="s">
        <v>1115</v>
      </c>
      <c r="E89" t="s">
        <v>911</v>
      </c>
      <c r="F89" t="s">
        <v>929</v>
      </c>
      <c r="G89" t="str">
        <f t="shared" si="1"/>
        <v>Medicine and Surgery Services</v>
      </c>
    </row>
    <row r="90" spans="1:7" x14ac:dyDescent="0.3">
      <c r="A90" s="27" t="s">
        <v>1116</v>
      </c>
      <c r="B90" t="s">
        <v>1116</v>
      </c>
      <c r="D90" t="s">
        <v>1117</v>
      </c>
      <c r="E90" t="s">
        <v>911</v>
      </c>
      <c r="F90" t="s">
        <v>929</v>
      </c>
      <c r="G90" t="str">
        <f t="shared" si="1"/>
        <v>Medicine and Surgery Services</v>
      </c>
    </row>
    <row r="91" spans="1:7" x14ac:dyDescent="0.3">
      <c r="A91" s="27" t="s">
        <v>1118</v>
      </c>
      <c r="B91" t="s">
        <v>1118</v>
      </c>
      <c r="D91" t="s">
        <v>1119</v>
      </c>
      <c r="E91" t="s">
        <v>1</v>
      </c>
      <c r="F91" t="s">
        <v>929</v>
      </c>
      <c r="G91" t="str">
        <f t="shared" si="1"/>
        <v>Medicine and Surgery Services</v>
      </c>
    </row>
    <row r="92" spans="1:7" x14ac:dyDescent="0.3">
      <c r="A92" s="27" t="s">
        <v>1120</v>
      </c>
      <c r="B92" t="s">
        <v>1120</v>
      </c>
      <c r="D92" t="s">
        <v>1121</v>
      </c>
      <c r="E92" t="s">
        <v>962</v>
      </c>
      <c r="F92" t="s">
        <v>918</v>
      </c>
      <c r="G92" t="str">
        <f t="shared" si="1"/>
        <v>Medicine and Surgery Services</v>
      </c>
    </row>
    <row r="93" spans="1:7" x14ac:dyDescent="0.3">
      <c r="A93" s="27" t="s">
        <v>1122</v>
      </c>
      <c r="B93" t="s">
        <v>1122</v>
      </c>
      <c r="D93" t="s">
        <v>1123</v>
      </c>
      <c r="E93" t="s">
        <v>962</v>
      </c>
      <c r="F93" t="s">
        <v>929</v>
      </c>
      <c r="G93" t="str">
        <f t="shared" si="1"/>
        <v>Medicine and Surgery Services</v>
      </c>
    </row>
    <row r="94" spans="1:7" x14ac:dyDescent="0.3">
      <c r="A94" s="27" t="s">
        <v>1124</v>
      </c>
      <c r="B94" t="s">
        <v>1124</v>
      </c>
      <c r="D94" t="s">
        <v>1125</v>
      </c>
      <c r="E94" t="s">
        <v>962</v>
      </c>
      <c r="F94" t="s">
        <v>929</v>
      </c>
      <c r="G94" t="str">
        <f t="shared" si="1"/>
        <v>Medicine and Surgery Services</v>
      </c>
    </row>
    <row r="95" spans="1:7" x14ac:dyDescent="0.3">
      <c r="A95" s="27" t="s">
        <v>1126</v>
      </c>
      <c r="B95" t="s">
        <v>1126</v>
      </c>
      <c r="D95" t="s">
        <v>1127</v>
      </c>
      <c r="E95" t="s">
        <v>962</v>
      </c>
      <c r="F95" t="s">
        <v>929</v>
      </c>
      <c r="G95" t="str">
        <f t="shared" si="1"/>
        <v>Medicine and Surgery Services</v>
      </c>
    </row>
    <row r="96" spans="1:7" x14ac:dyDescent="0.3">
      <c r="A96" s="27" t="s">
        <v>1128</v>
      </c>
      <c r="B96" t="s">
        <v>1128</v>
      </c>
      <c r="D96" t="s">
        <v>1129</v>
      </c>
      <c r="E96" t="s">
        <v>962</v>
      </c>
      <c r="F96" t="s">
        <v>929</v>
      </c>
      <c r="G96" t="str">
        <f t="shared" si="1"/>
        <v>Medicine and Surgery Services</v>
      </c>
    </row>
    <row r="97" spans="1:7" x14ac:dyDescent="0.3">
      <c r="A97" s="27" t="s">
        <v>1130</v>
      </c>
      <c r="B97" t="s">
        <v>1130</v>
      </c>
      <c r="D97" t="s">
        <v>1131</v>
      </c>
      <c r="E97" t="s">
        <v>962</v>
      </c>
      <c r="F97" t="s">
        <v>929</v>
      </c>
      <c r="G97" t="str">
        <f t="shared" si="1"/>
        <v>Medicine and Surgery Services</v>
      </c>
    </row>
    <row r="98" spans="1:7" x14ac:dyDescent="0.3">
      <c r="A98" s="27" t="s">
        <v>1132</v>
      </c>
      <c r="B98" t="s">
        <v>1132</v>
      </c>
      <c r="D98" t="s">
        <v>1133</v>
      </c>
      <c r="E98" t="s">
        <v>962</v>
      </c>
      <c r="F98" t="s">
        <v>929</v>
      </c>
      <c r="G98" t="str">
        <f t="shared" si="1"/>
        <v>Medicine and Surgery Services</v>
      </c>
    </row>
    <row r="99" spans="1:7" x14ac:dyDescent="0.3">
      <c r="A99" s="27" t="s">
        <v>1134</v>
      </c>
      <c r="B99" t="s">
        <v>1134</v>
      </c>
      <c r="D99" t="s">
        <v>1135</v>
      </c>
      <c r="E99" t="s">
        <v>962</v>
      </c>
      <c r="F99" t="s">
        <v>929</v>
      </c>
      <c r="G99" t="str">
        <f t="shared" si="1"/>
        <v>Medicine and Surgery Services</v>
      </c>
    </row>
    <row r="100" spans="1:7" x14ac:dyDescent="0.3">
      <c r="A100" s="27" t="s">
        <v>1136</v>
      </c>
      <c r="B100" t="s">
        <v>1136</v>
      </c>
      <c r="D100" t="s">
        <v>1137</v>
      </c>
      <c r="E100" t="s">
        <v>1</v>
      </c>
      <c r="F100" t="s">
        <v>915</v>
      </c>
      <c r="G100" t="str">
        <f t="shared" si="1"/>
        <v>Medicine and Surgery Services</v>
      </c>
    </row>
    <row r="101" spans="1:7" x14ac:dyDescent="0.3">
      <c r="A101" s="27" t="s">
        <v>1138</v>
      </c>
      <c r="B101" t="s">
        <v>1138</v>
      </c>
      <c r="D101" t="s">
        <v>1139</v>
      </c>
      <c r="E101" t="s">
        <v>1033</v>
      </c>
      <c r="F101" t="s">
        <v>915</v>
      </c>
      <c r="G101" t="str">
        <f t="shared" si="1"/>
        <v>Medicine and Surgery Services</v>
      </c>
    </row>
    <row r="102" spans="1:7" x14ac:dyDescent="0.3">
      <c r="A102" s="27" t="s">
        <v>1140</v>
      </c>
      <c r="B102" t="s">
        <v>1140</v>
      </c>
      <c r="D102" t="s">
        <v>1141</v>
      </c>
      <c r="E102" t="s">
        <v>1033</v>
      </c>
      <c r="F102" t="s">
        <v>929</v>
      </c>
      <c r="G102" t="str">
        <f t="shared" si="1"/>
        <v>Medicine and Surgery Services</v>
      </c>
    </row>
    <row r="103" spans="1:7" x14ac:dyDescent="0.3">
      <c r="A103" s="27" t="s">
        <v>1142</v>
      </c>
      <c r="B103" t="s">
        <v>1142</v>
      </c>
      <c r="D103" t="s">
        <v>1143</v>
      </c>
      <c r="E103" t="s">
        <v>1033</v>
      </c>
      <c r="F103" t="s">
        <v>929</v>
      </c>
      <c r="G103" t="str">
        <f t="shared" si="1"/>
        <v>Medicine and Surgery Services</v>
      </c>
    </row>
    <row r="104" spans="1:7" x14ac:dyDescent="0.3">
      <c r="A104" s="27" t="s">
        <v>1144</v>
      </c>
      <c r="B104" t="s">
        <v>1144</v>
      </c>
      <c r="D104" t="s">
        <v>1145</v>
      </c>
      <c r="E104" t="s">
        <v>1033</v>
      </c>
      <c r="F104" t="s">
        <v>918</v>
      </c>
      <c r="G104" t="str">
        <f t="shared" si="1"/>
        <v>Medicine and Surgery Services</v>
      </c>
    </row>
    <row r="105" spans="1:7" x14ac:dyDescent="0.3">
      <c r="A105" s="27" t="s">
        <v>1146</v>
      </c>
      <c r="B105" t="s">
        <v>1146</v>
      </c>
      <c r="D105" t="s">
        <v>1147</v>
      </c>
      <c r="E105" t="s">
        <v>1033</v>
      </c>
      <c r="F105" t="s">
        <v>918</v>
      </c>
      <c r="G105" t="str">
        <f t="shared" si="1"/>
        <v>Medicine and Surgery Services</v>
      </c>
    </row>
    <row r="106" spans="1:7" x14ac:dyDescent="0.3">
      <c r="A106" s="27" t="s">
        <v>1148</v>
      </c>
      <c r="B106" t="s">
        <v>1148</v>
      </c>
      <c r="D106" t="s">
        <v>1149</v>
      </c>
      <c r="E106" t="s">
        <v>1033</v>
      </c>
      <c r="F106" t="s">
        <v>918</v>
      </c>
      <c r="G106" t="str">
        <f t="shared" si="1"/>
        <v>Medicine and Surgery Services</v>
      </c>
    </row>
    <row r="107" spans="1:7" x14ac:dyDescent="0.3">
      <c r="A107" s="27" t="s">
        <v>1150</v>
      </c>
      <c r="B107" t="s">
        <v>1150</v>
      </c>
      <c r="D107" t="s">
        <v>1151</v>
      </c>
      <c r="E107" t="s">
        <v>1033</v>
      </c>
      <c r="F107" t="s">
        <v>918</v>
      </c>
      <c r="G107" t="str">
        <f t="shared" si="1"/>
        <v>Medicine and Surgery Services</v>
      </c>
    </row>
    <row r="108" spans="1:7" x14ac:dyDescent="0.3">
      <c r="A108" s="27" t="s">
        <v>1152</v>
      </c>
      <c r="B108" t="s">
        <v>1152</v>
      </c>
      <c r="D108" t="s">
        <v>1153</v>
      </c>
      <c r="E108" t="s">
        <v>1033</v>
      </c>
      <c r="F108" t="s">
        <v>918</v>
      </c>
      <c r="G108" t="str">
        <f t="shared" si="1"/>
        <v>Medicine and Surgery Services</v>
      </c>
    </row>
    <row r="109" spans="1:7" x14ac:dyDescent="0.3">
      <c r="A109" s="27" t="s">
        <v>1154</v>
      </c>
      <c r="B109" t="s">
        <v>1154</v>
      </c>
      <c r="D109" t="s">
        <v>1155</v>
      </c>
      <c r="E109" t="s">
        <v>1033</v>
      </c>
      <c r="F109" t="s">
        <v>918</v>
      </c>
      <c r="G109" t="str">
        <f t="shared" si="1"/>
        <v>Medicine and Surgery Services</v>
      </c>
    </row>
    <row r="110" spans="1:7" x14ac:dyDescent="0.3">
      <c r="A110" s="27" t="s">
        <v>1156</v>
      </c>
      <c r="B110" t="s">
        <v>1156</v>
      </c>
      <c r="D110" t="s">
        <v>1157</v>
      </c>
      <c r="E110" t="s">
        <v>1033</v>
      </c>
      <c r="F110" t="s">
        <v>918</v>
      </c>
      <c r="G110" t="str">
        <f t="shared" si="1"/>
        <v>Medicine and Surgery Services</v>
      </c>
    </row>
    <row r="111" spans="1:7" x14ac:dyDescent="0.3">
      <c r="A111" s="27" t="s">
        <v>1158</v>
      </c>
      <c r="B111" t="s">
        <v>1158</v>
      </c>
      <c r="D111" t="s">
        <v>1159</v>
      </c>
      <c r="E111" t="s">
        <v>1033</v>
      </c>
      <c r="F111" t="s">
        <v>918</v>
      </c>
      <c r="G111" t="str">
        <f t="shared" si="1"/>
        <v>Medicine and Surgery Services</v>
      </c>
    </row>
    <row r="112" spans="1:7" x14ac:dyDescent="0.3">
      <c r="A112" s="27" t="s">
        <v>1160</v>
      </c>
      <c r="B112" t="s">
        <v>1160</v>
      </c>
      <c r="D112" t="s">
        <v>1161</v>
      </c>
      <c r="E112" t="s">
        <v>962</v>
      </c>
      <c r="F112" t="s">
        <v>918</v>
      </c>
      <c r="G112" t="str">
        <f t="shared" si="1"/>
        <v>Medicine and Surgery Services</v>
      </c>
    </row>
    <row r="113" spans="1:7" x14ac:dyDescent="0.3">
      <c r="A113" s="27" t="s">
        <v>1162</v>
      </c>
      <c r="B113" t="s">
        <v>1162</v>
      </c>
      <c r="D113" t="s">
        <v>1163</v>
      </c>
      <c r="E113" t="s">
        <v>1033</v>
      </c>
      <c r="F113" t="s">
        <v>918</v>
      </c>
      <c r="G113" t="str">
        <f t="shared" si="1"/>
        <v>Medicine and Surgery Services</v>
      </c>
    </row>
    <row r="114" spans="1:7" x14ac:dyDescent="0.3">
      <c r="A114" s="27" t="s">
        <v>1164</v>
      </c>
      <c r="B114" t="s">
        <v>1164</v>
      </c>
      <c r="D114" t="s">
        <v>1165</v>
      </c>
      <c r="E114" t="s">
        <v>1033</v>
      </c>
      <c r="F114" t="s">
        <v>918</v>
      </c>
      <c r="G114" t="str">
        <f t="shared" si="1"/>
        <v>Medicine and Surgery Services</v>
      </c>
    </row>
    <row r="115" spans="1:7" x14ac:dyDescent="0.3">
      <c r="A115" s="27" t="s">
        <v>1166</v>
      </c>
      <c r="B115" t="s">
        <v>1166</v>
      </c>
      <c r="D115" t="s">
        <v>1167</v>
      </c>
      <c r="E115" t="s">
        <v>1033</v>
      </c>
      <c r="F115" t="s">
        <v>918</v>
      </c>
      <c r="G115" t="str">
        <f t="shared" si="1"/>
        <v>Medicine and Surgery Services</v>
      </c>
    </row>
    <row r="116" spans="1:7" x14ac:dyDescent="0.3">
      <c r="A116" s="27" t="s">
        <v>1168</v>
      </c>
      <c r="B116" t="s">
        <v>1168</v>
      </c>
      <c r="D116" t="s">
        <v>1169</v>
      </c>
      <c r="E116" t="s">
        <v>1033</v>
      </c>
      <c r="F116" t="s">
        <v>918</v>
      </c>
      <c r="G116" t="str">
        <f t="shared" si="1"/>
        <v>Medicine and Surgery Services</v>
      </c>
    </row>
    <row r="117" spans="1:7" x14ac:dyDescent="0.3">
      <c r="A117" s="27" t="s">
        <v>1170</v>
      </c>
      <c r="B117" t="s">
        <v>1170</v>
      </c>
      <c r="D117" t="s">
        <v>1171</v>
      </c>
      <c r="E117" t="s">
        <v>1033</v>
      </c>
      <c r="F117" t="s">
        <v>918</v>
      </c>
      <c r="G117" t="str">
        <f t="shared" si="1"/>
        <v>Medicine and Surgery Services</v>
      </c>
    </row>
    <row r="118" spans="1:7" x14ac:dyDescent="0.3">
      <c r="A118" s="27" t="s">
        <v>1172</v>
      </c>
      <c r="B118" t="s">
        <v>1172</v>
      </c>
      <c r="D118" t="s">
        <v>1173</v>
      </c>
      <c r="E118" t="s">
        <v>962</v>
      </c>
      <c r="F118" t="s">
        <v>918</v>
      </c>
      <c r="G118" t="str">
        <f t="shared" si="1"/>
        <v>Medicine and Surgery Services</v>
      </c>
    </row>
    <row r="119" spans="1:7" x14ac:dyDescent="0.3">
      <c r="A119" s="27" t="s">
        <v>1174</v>
      </c>
      <c r="B119" t="s">
        <v>1174</v>
      </c>
      <c r="D119" t="s">
        <v>1175</v>
      </c>
      <c r="E119" t="s">
        <v>962</v>
      </c>
      <c r="F119" t="s">
        <v>918</v>
      </c>
      <c r="G119" t="str">
        <f t="shared" si="1"/>
        <v>Medicine and Surgery Services</v>
      </c>
    </row>
    <row r="120" spans="1:7" x14ac:dyDescent="0.3">
      <c r="A120" s="27" t="s">
        <v>1176</v>
      </c>
      <c r="B120" t="s">
        <v>1176</v>
      </c>
      <c r="D120" t="s">
        <v>1177</v>
      </c>
      <c r="E120" t="s">
        <v>962</v>
      </c>
      <c r="F120" t="s">
        <v>918</v>
      </c>
      <c r="G120" t="str">
        <f t="shared" si="1"/>
        <v>Medicine and Surgery Services</v>
      </c>
    </row>
    <row r="121" spans="1:7" x14ac:dyDescent="0.3">
      <c r="A121" s="27" t="s">
        <v>1178</v>
      </c>
      <c r="B121" t="s">
        <v>1178</v>
      </c>
      <c r="D121" t="s">
        <v>1179</v>
      </c>
      <c r="E121" t="s">
        <v>962</v>
      </c>
      <c r="F121" t="s">
        <v>918</v>
      </c>
      <c r="G121" t="str">
        <f t="shared" si="1"/>
        <v>Medicine and Surgery Services</v>
      </c>
    </row>
    <row r="122" spans="1:7" x14ac:dyDescent="0.3">
      <c r="A122" s="27" t="s">
        <v>1180</v>
      </c>
      <c r="B122" t="s">
        <v>1180</v>
      </c>
      <c r="D122" t="s">
        <v>1181</v>
      </c>
      <c r="E122" t="s">
        <v>1033</v>
      </c>
      <c r="F122" t="s">
        <v>918</v>
      </c>
      <c r="G122" t="str">
        <f t="shared" si="1"/>
        <v>Medicine and Surgery Services</v>
      </c>
    </row>
    <row r="123" spans="1:7" x14ac:dyDescent="0.3">
      <c r="A123" s="27" t="s">
        <v>1182</v>
      </c>
      <c r="B123" t="s">
        <v>1182</v>
      </c>
      <c r="D123" t="s">
        <v>1183</v>
      </c>
      <c r="E123" t="s">
        <v>962</v>
      </c>
      <c r="F123" t="s">
        <v>918</v>
      </c>
      <c r="G123" t="str">
        <f t="shared" si="1"/>
        <v>Medicine and Surgery Services</v>
      </c>
    </row>
    <row r="124" spans="1:7" x14ac:dyDescent="0.3">
      <c r="A124" s="27" t="s">
        <v>1184</v>
      </c>
      <c r="B124" t="s">
        <v>1184</v>
      </c>
      <c r="D124" t="s">
        <v>1185</v>
      </c>
      <c r="E124" t="s">
        <v>962</v>
      </c>
      <c r="F124" t="s">
        <v>918</v>
      </c>
      <c r="G124" t="str">
        <f t="shared" si="1"/>
        <v>Medicine and Surgery Services</v>
      </c>
    </row>
    <row r="125" spans="1:7" x14ac:dyDescent="0.3">
      <c r="A125" s="27" t="s">
        <v>1186</v>
      </c>
      <c r="B125" t="s">
        <v>1186</v>
      </c>
      <c r="D125" t="s">
        <v>1187</v>
      </c>
      <c r="E125" t="s">
        <v>1033</v>
      </c>
      <c r="F125" t="s">
        <v>918</v>
      </c>
      <c r="G125" t="str">
        <f t="shared" si="1"/>
        <v>Medicine and Surgery Services</v>
      </c>
    </row>
    <row r="126" spans="1:7" x14ac:dyDescent="0.3">
      <c r="A126" s="27" t="s">
        <v>1188</v>
      </c>
      <c r="B126" t="s">
        <v>1188</v>
      </c>
      <c r="D126" t="s">
        <v>1189</v>
      </c>
      <c r="E126" t="s">
        <v>1033</v>
      </c>
      <c r="F126" t="s">
        <v>918</v>
      </c>
      <c r="G126" t="str">
        <f t="shared" si="1"/>
        <v>Medicine and Surgery Services</v>
      </c>
    </row>
    <row r="127" spans="1:7" x14ac:dyDescent="0.3">
      <c r="A127" s="27" t="s">
        <v>1190</v>
      </c>
      <c r="B127" t="s">
        <v>1190</v>
      </c>
      <c r="D127" t="s">
        <v>1191</v>
      </c>
      <c r="E127" t="s">
        <v>1033</v>
      </c>
      <c r="F127" t="s">
        <v>918</v>
      </c>
      <c r="G127" t="str">
        <f t="shared" si="1"/>
        <v>Medicine and Surgery Services</v>
      </c>
    </row>
    <row r="128" spans="1:7" x14ac:dyDescent="0.3">
      <c r="A128" s="27" t="s">
        <v>1192</v>
      </c>
      <c r="B128" t="s">
        <v>1192</v>
      </c>
      <c r="D128" t="s">
        <v>1193</v>
      </c>
      <c r="E128" t="s">
        <v>1033</v>
      </c>
      <c r="F128" t="s">
        <v>918</v>
      </c>
      <c r="G128" t="str">
        <f t="shared" si="1"/>
        <v>Medicine and Surgery Services</v>
      </c>
    </row>
    <row r="129" spans="1:7" x14ac:dyDescent="0.3">
      <c r="A129" s="27" t="s">
        <v>1194</v>
      </c>
      <c r="B129" t="s">
        <v>1194</v>
      </c>
      <c r="D129" t="s">
        <v>1195</v>
      </c>
      <c r="E129" t="s">
        <v>962</v>
      </c>
      <c r="F129" t="s">
        <v>918</v>
      </c>
      <c r="G129" t="str">
        <f t="shared" si="1"/>
        <v>Medicine and Surgery Services</v>
      </c>
    </row>
    <row r="130" spans="1:7" x14ac:dyDescent="0.3">
      <c r="A130" s="27" t="s">
        <v>1196</v>
      </c>
      <c r="B130" t="s">
        <v>1196</v>
      </c>
      <c r="D130" t="s">
        <v>1197</v>
      </c>
      <c r="E130" t="s">
        <v>1033</v>
      </c>
      <c r="F130" t="s">
        <v>918</v>
      </c>
      <c r="G130" t="str">
        <f t="shared" si="1"/>
        <v>Medicine and Surgery Services</v>
      </c>
    </row>
    <row r="131" spans="1:7" x14ac:dyDescent="0.3">
      <c r="A131" s="27" t="s">
        <v>1198</v>
      </c>
      <c r="B131" t="s">
        <v>1198</v>
      </c>
      <c r="D131" t="s">
        <v>1199</v>
      </c>
      <c r="E131" t="s">
        <v>1033</v>
      </c>
      <c r="F131" t="s">
        <v>918</v>
      </c>
      <c r="G131" t="str">
        <f t="shared" ref="G131:G194" si="2">VLOOKUP(F131,$I$2:$J$27,2,FALSE)</f>
        <v>Medicine and Surgery Services</v>
      </c>
    </row>
    <row r="132" spans="1:7" x14ac:dyDescent="0.3">
      <c r="A132" s="27" t="s">
        <v>1200</v>
      </c>
      <c r="B132" t="s">
        <v>1200</v>
      </c>
      <c r="D132" t="s">
        <v>1201</v>
      </c>
      <c r="E132" t="s">
        <v>962</v>
      </c>
      <c r="F132" t="s">
        <v>918</v>
      </c>
      <c r="G132" t="str">
        <f t="shared" si="2"/>
        <v>Medicine and Surgery Services</v>
      </c>
    </row>
    <row r="133" spans="1:7" x14ac:dyDescent="0.3">
      <c r="A133" s="27" t="s">
        <v>1202</v>
      </c>
      <c r="B133" t="s">
        <v>1202</v>
      </c>
      <c r="D133" t="s">
        <v>1203</v>
      </c>
      <c r="E133" t="s">
        <v>1033</v>
      </c>
      <c r="F133" t="s">
        <v>918</v>
      </c>
      <c r="G133" t="str">
        <f t="shared" si="2"/>
        <v>Medicine and Surgery Services</v>
      </c>
    </row>
    <row r="134" spans="1:7" x14ac:dyDescent="0.3">
      <c r="A134" s="27" t="s">
        <v>1204</v>
      </c>
      <c r="B134" t="s">
        <v>1204</v>
      </c>
      <c r="D134" t="s">
        <v>1205</v>
      </c>
      <c r="E134" t="s">
        <v>1033</v>
      </c>
      <c r="F134" t="s">
        <v>918</v>
      </c>
      <c r="G134" t="str">
        <f t="shared" si="2"/>
        <v>Medicine and Surgery Services</v>
      </c>
    </row>
    <row r="135" spans="1:7" x14ac:dyDescent="0.3">
      <c r="A135" s="27" t="s">
        <v>1206</v>
      </c>
      <c r="B135" t="s">
        <v>1206</v>
      </c>
      <c r="D135" t="s">
        <v>1207</v>
      </c>
      <c r="E135" t="s">
        <v>1033</v>
      </c>
      <c r="F135" t="s">
        <v>918</v>
      </c>
      <c r="G135" t="str">
        <f t="shared" si="2"/>
        <v>Medicine and Surgery Services</v>
      </c>
    </row>
    <row r="136" spans="1:7" x14ac:dyDescent="0.3">
      <c r="A136" s="27" t="s">
        <v>1208</v>
      </c>
      <c r="B136" t="s">
        <v>1208</v>
      </c>
      <c r="D136" t="s">
        <v>1209</v>
      </c>
      <c r="E136" t="s">
        <v>1033</v>
      </c>
      <c r="F136" t="s">
        <v>918</v>
      </c>
      <c r="G136" t="str">
        <f t="shared" si="2"/>
        <v>Medicine and Surgery Services</v>
      </c>
    </row>
    <row r="137" spans="1:7" x14ac:dyDescent="0.3">
      <c r="A137" s="27" t="s">
        <v>1210</v>
      </c>
      <c r="B137" t="s">
        <v>1210</v>
      </c>
      <c r="D137" t="s">
        <v>1211</v>
      </c>
      <c r="E137" t="s">
        <v>1033</v>
      </c>
      <c r="F137" t="s">
        <v>918</v>
      </c>
      <c r="G137" t="str">
        <f t="shared" si="2"/>
        <v>Medicine and Surgery Services</v>
      </c>
    </row>
    <row r="138" spans="1:7" x14ac:dyDescent="0.3">
      <c r="A138" s="27" t="s">
        <v>1212</v>
      </c>
      <c r="B138" t="s">
        <v>1212</v>
      </c>
      <c r="D138" t="s">
        <v>1213</v>
      </c>
      <c r="E138" t="s">
        <v>962</v>
      </c>
      <c r="F138" t="s">
        <v>929</v>
      </c>
      <c r="G138" t="str">
        <f t="shared" si="2"/>
        <v>Medicine and Surgery Services</v>
      </c>
    </row>
    <row r="139" spans="1:7" x14ac:dyDescent="0.3">
      <c r="A139" s="27" t="s">
        <v>1214</v>
      </c>
      <c r="B139" t="s">
        <v>1214</v>
      </c>
      <c r="D139" t="s">
        <v>1215</v>
      </c>
      <c r="E139" t="s">
        <v>1033</v>
      </c>
      <c r="F139" t="s">
        <v>918</v>
      </c>
      <c r="G139" t="str">
        <f t="shared" si="2"/>
        <v>Medicine and Surgery Services</v>
      </c>
    </row>
    <row r="140" spans="1:7" x14ac:dyDescent="0.3">
      <c r="A140" s="27" t="s">
        <v>1216</v>
      </c>
      <c r="B140" t="s">
        <v>1216</v>
      </c>
      <c r="D140" t="s">
        <v>1217</v>
      </c>
      <c r="E140" t="s">
        <v>1033</v>
      </c>
      <c r="F140" t="s">
        <v>918</v>
      </c>
      <c r="G140" t="str">
        <f t="shared" si="2"/>
        <v>Medicine and Surgery Services</v>
      </c>
    </row>
    <row r="141" spans="1:7" x14ac:dyDescent="0.3">
      <c r="A141" s="27" t="s">
        <v>1218</v>
      </c>
      <c r="B141" t="s">
        <v>1218</v>
      </c>
      <c r="D141" t="s">
        <v>1219</v>
      </c>
      <c r="E141" t="s">
        <v>962</v>
      </c>
      <c r="F141" t="s">
        <v>918</v>
      </c>
      <c r="G141" t="str">
        <f t="shared" si="2"/>
        <v>Medicine and Surgery Services</v>
      </c>
    </row>
    <row r="142" spans="1:7" x14ac:dyDescent="0.3">
      <c r="A142" s="27" t="s">
        <v>1220</v>
      </c>
      <c r="B142" t="s">
        <v>1220</v>
      </c>
      <c r="D142" t="s">
        <v>1221</v>
      </c>
      <c r="E142" t="s">
        <v>1033</v>
      </c>
      <c r="F142" t="s">
        <v>918</v>
      </c>
      <c r="G142" t="str">
        <f t="shared" si="2"/>
        <v>Medicine and Surgery Services</v>
      </c>
    </row>
    <row r="143" spans="1:7" x14ac:dyDescent="0.3">
      <c r="A143" s="27" t="s">
        <v>1222</v>
      </c>
      <c r="B143" t="s">
        <v>1222</v>
      </c>
      <c r="D143" t="s">
        <v>1223</v>
      </c>
      <c r="E143" t="s">
        <v>962</v>
      </c>
      <c r="F143" t="s">
        <v>918</v>
      </c>
      <c r="G143" t="str">
        <f t="shared" si="2"/>
        <v>Medicine and Surgery Services</v>
      </c>
    </row>
    <row r="144" spans="1:7" x14ac:dyDescent="0.3">
      <c r="A144" s="27" t="s">
        <v>1224</v>
      </c>
      <c r="B144" t="s">
        <v>1224</v>
      </c>
      <c r="D144" t="s">
        <v>1225</v>
      </c>
      <c r="E144" t="s">
        <v>1033</v>
      </c>
      <c r="F144" t="s">
        <v>918</v>
      </c>
      <c r="G144" t="str">
        <f t="shared" si="2"/>
        <v>Medicine and Surgery Services</v>
      </c>
    </row>
    <row r="145" spans="1:7" x14ac:dyDescent="0.3">
      <c r="A145" s="27" t="s">
        <v>1226</v>
      </c>
      <c r="B145" t="s">
        <v>1226</v>
      </c>
      <c r="D145" t="s">
        <v>1227</v>
      </c>
      <c r="E145" t="s">
        <v>962</v>
      </c>
      <c r="F145" t="s">
        <v>918</v>
      </c>
      <c r="G145" t="str">
        <f t="shared" si="2"/>
        <v>Medicine and Surgery Services</v>
      </c>
    </row>
    <row r="146" spans="1:7" x14ac:dyDescent="0.3">
      <c r="A146" s="27" t="s">
        <v>1228</v>
      </c>
      <c r="B146" t="s">
        <v>1228</v>
      </c>
      <c r="D146" t="s">
        <v>1229</v>
      </c>
      <c r="E146" t="s">
        <v>962</v>
      </c>
      <c r="F146" t="s">
        <v>918</v>
      </c>
      <c r="G146" t="str">
        <f t="shared" si="2"/>
        <v>Medicine and Surgery Services</v>
      </c>
    </row>
    <row r="147" spans="1:7" x14ac:dyDescent="0.3">
      <c r="A147" s="27" t="s">
        <v>1230</v>
      </c>
      <c r="B147" t="s">
        <v>1230</v>
      </c>
      <c r="D147" t="s">
        <v>1231</v>
      </c>
      <c r="E147" t="s">
        <v>962</v>
      </c>
      <c r="F147" t="s">
        <v>918</v>
      </c>
      <c r="G147" t="str">
        <f t="shared" si="2"/>
        <v>Medicine and Surgery Services</v>
      </c>
    </row>
    <row r="148" spans="1:7" x14ac:dyDescent="0.3">
      <c r="A148" s="27" t="s">
        <v>1232</v>
      </c>
      <c r="B148" t="s">
        <v>1232</v>
      </c>
      <c r="D148" t="s">
        <v>1233</v>
      </c>
      <c r="E148" t="s">
        <v>962</v>
      </c>
      <c r="F148" t="s">
        <v>918</v>
      </c>
      <c r="G148" t="str">
        <f t="shared" si="2"/>
        <v>Medicine and Surgery Services</v>
      </c>
    </row>
    <row r="149" spans="1:7" x14ac:dyDescent="0.3">
      <c r="A149" s="27" t="s">
        <v>1234</v>
      </c>
      <c r="B149" t="s">
        <v>1234</v>
      </c>
      <c r="D149" t="s">
        <v>1235</v>
      </c>
      <c r="E149" t="s">
        <v>962</v>
      </c>
      <c r="F149" t="s">
        <v>918</v>
      </c>
      <c r="G149" t="str">
        <f t="shared" si="2"/>
        <v>Medicine and Surgery Services</v>
      </c>
    </row>
    <row r="150" spans="1:7" x14ac:dyDescent="0.3">
      <c r="A150" s="27" t="s">
        <v>1236</v>
      </c>
      <c r="B150" t="s">
        <v>1236</v>
      </c>
      <c r="D150" t="s">
        <v>1237</v>
      </c>
      <c r="E150" t="s">
        <v>962</v>
      </c>
      <c r="F150" t="s">
        <v>918</v>
      </c>
      <c r="G150" t="str">
        <f t="shared" si="2"/>
        <v>Medicine and Surgery Services</v>
      </c>
    </row>
    <row r="151" spans="1:7" x14ac:dyDescent="0.3">
      <c r="A151" s="27" t="s">
        <v>1238</v>
      </c>
      <c r="B151" t="s">
        <v>1238</v>
      </c>
      <c r="D151" t="s">
        <v>1239</v>
      </c>
      <c r="E151" t="s">
        <v>962</v>
      </c>
      <c r="F151" t="s">
        <v>918</v>
      </c>
      <c r="G151" t="str">
        <f t="shared" si="2"/>
        <v>Medicine and Surgery Services</v>
      </c>
    </row>
    <row r="152" spans="1:7" x14ac:dyDescent="0.3">
      <c r="A152" s="27" t="s">
        <v>1240</v>
      </c>
      <c r="B152" t="s">
        <v>1240</v>
      </c>
      <c r="D152" t="s">
        <v>1241</v>
      </c>
      <c r="E152" t="s">
        <v>962</v>
      </c>
      <c r="F152" t="s">
        <v>918</v>
      </c>
      <c r="G152" t="str">
        <f t="shared" si="2"/>
        <v>Medicine and Surgery Services</v>
      </c>
    </row>
    <row r="153" spans="1:7" x14ac:dyDescent="0.3">
      <c r="A153" s="27" t="s">
        <v>1242</v>
      </c>
      <c r="B153" t="s">
        <v>1242</v>
      </c>
      <c r="D153" t="s">
        <v>1243</v>
      </c>
      <c r="E153" t="s">
        <v>962</v>
      </c>
      <c r="F153" t="s">
        <v>918</v>
      </c>
      <c r="G153" t="str">
        <f t="shared" si="2"/>
        <v>Medicine and Surgery Services</v>
      </c>
    </row>
    <row r="154" spans="1:7" x14ac:dyDescent="0.3">
      <c r="A154" s="27" t="s">
        <v>1244</v>
      </c>
      <c r="B154" t="s">
        <v>1244</v>
      </c>
      <c r="D154" t="s">
        <v>1245</v>
      </c>
      <c r="E154" t="s">
        <v>962</v>
      </c>
      <c r="F154" t="s">
        <v>918</v>
      </c>
      <c r="G154" t="str">
        <f t="shared" si="2"/>
        <v>Medicine and Surgery Services</v>
      </c>
    </row>
    <row r="155" spans="1:7" x14ac:dyDescent="0.3">
      <c r="A155" s="27" t="s">
        <v>1246</v>
      </c>
      <c r="B155" t="s">
        <v>1246</v>
      </c>
      <c r="D155" t="s">
        <v>1247</v>
      </c>
      <c r="E155" t="s">
        <v>962</v>
      </c>
      <c r="F155" t="s">
        <v>918</v>
      </c>
      <c r="G155" t="str">
        <f t="shared" si="2"/>
        <v>Medicine and Surgery Services</v>
      </c>
    </row>
    <row r="156" spans="1:7" x14ac:dyDescent="0.3">
      <c r="A156" s="27" t="s">
        <v>1248</v>
      </c>
      <c r="B156" t="s">
        <v>1248</v>
      </c>
      <c r="D156" t="s">
        <v>1249</v>
      </c>
      <c r="E156" t="s">
        <v>962</v>
      </c>
      <c r="F156" t="s">
        <v>918</v>
      </c>
      <c r="G156" t="str">
        <f t="shared" si="2"/>
        <v>Medicine and Surgery Services</v>
      </c>
    </row>
    <row r="157" spans="1:7" x14ac:dyDescent="0.3">
      <c r="A157" s="27" t="s">
        <v>1250</v>
      </c>
      <c r="B157" t="s">
        <v>1250</v>
      </c>
      <c r="D157" t="s">
        <v>1251</v>
      </c>
      <c r="E157" t="s">
        <v>962</v>
      </c>
      <c r="F157" t="s">
        <v>918</v>
      </c>
      <c r="G157" t="str">
        <f t="shared" si="2"/>
        <v>Medicine and Surgery Services</v>
      </c>
    </row>
    <row r="158" spans="1:7" x14ac:dyDescent="0.3">
      <c r="A158" s="27" t="s">
        <v>1252</v>
      </c>
      <c r="B158" t="s">
        <v>1252</v>
      </c>
      <c r="D158" t="s">
        <v>1253</v>
      </c>
      <c r="E158" t="s">
        <v>962</v>
      </c>
      <c r="F158" t="s">
        <v>918</v>
      </c>
      <c r="G158" t="str">
        <f t="shared" si="2"/>
        <v>Medicine and Surgery Services</v>
      </c>
    </row>
    <row r="159" spans="1:7" x14ac:dyDescent="0.3">
      <c r="A159" s="27" t="s">
        <v>1254</v>
      </c>
      <c r="B159" t="s">
        <v>1254</v>
      </c>
      <c r="D159" t="s">
        <v>1255</v>
      </c>
      <c r="E159" t="s">
        <v>962</v>
      </c>
      <c r="F159" t="s">
        <v>918</v>
      </c>
      <c r="G159" t="str">
        <f t="shared" si="2"/>
        <v>Medicine and Surgery Services</v>
      </c>
    </row>
    <row r="160" spans="1:7" x14ac:dyDescent="0.3">
      <c r="A160" s="27" t="s">
        <v>1256</v>
      </c>
      <c r="B160" t="s">
        <v>1256</v>
      </c>
      <c r="D160" t="s">
        <v>1257</v>
      </c>
      <c r="E160" t="s">
        <v>962</v>
      </c>
      <c r="F160" t="s">
        <v>918</v>
      </c>
      <c r="G160" t="str">
        <f t="shared" si="2"/>
        <v>Medicine and Surgery Services</v>
      </c>
    </row>
    <row r="161" spans="1:7" x14ac:dyDescent="0.3">
      <c r="A161" s="27" t="s">
        <v>1258</v>
      </c>
      <c r="B161" t="s">
        <v>1258</v>
      </c>
      <c r="D161" t="s">
        <v>1259</v>
      </c>
      <c r="E161" t="s">
        <v>962</v>
      </c>
      <c r="F161" t="s">
        <v>918</v>
      </c>
      <c r="G161" t="str">
        <f t="shared" si="2"/>
        <v>Medicine and Surgery Services</v>
      </c>
    </row>
    <row r="162" spans="1:7" x14ac:dyDescent="0.3">
      <c r="A162" s="27" t="s">
        <v>1260</v>
      </c>
      <c r="B162" t="s">
        <v>1260</v>
      </c>
      <c r="D162" t="s">
        <v>1261</v>
      </c>
      <c r="E162" t="s">
        <v>962</v>
      </c>
      <c r="F162" t="s">
        <v>918</v>
      </c>
      <c r="G162" t="str">
        <f t="shared" si="2"/>
        <v>Medicine and Surgery Services</v>
      </c>
    </row>
    <row r="163" spans="1:7" x14ac:dyDescent="0.3">
      <c r="A163" s="27" t="s">
        <v>1262</v>
      </c>
      <c r="B163" t="s">
        <v>1262</v>
      </c>
      <c r="D163" t="s">
        <v>1263</v>
      </c>
      <c r="E163" t="s">
        <v>962</v>
      </c>
      <c r="F163" t="s">
        <v>918</v>
      </c>
      <c r="G163" t="str">
        <f t="shared" si="2"/>
        <v>Medicine and Surgery Services</v>
      </c>
    </row>
    <row r="164" spans="1:7" x14ac:dyDescent="0.3">
      <c r="A164" s="27" t="s">
        <v>1264</v>
      </c>
      <c r="B164" t="s">
        <v>1264</v>
      </c>
      <c r="D164" t="s">
        <v>1265</v>
      </c>
      <c r="E164" t="s">
        <v>962</v>
      </c>
      <c r="F164" t="s">
        <v>918</v>
      </c>
      <c r="G164" t="str">
        <f t="shared" si="2"/>
        <v>Medicine and Surgery Services</v>
      </c>
    </row>
    <row r="165" spans="1:7" x14ac:dyDescent="0.3">
      <c r="A165" s="27" t="s">
        <v>1266</v>
      </c>
      <c r="B165" t="s">
        <v>1266</v>
      </c>
      <c r="D165" t="s">
        <v>1267</v>
      </c>
      <c r="E165" t="s">
        <v>962</v>
      </c>
      <c r="F165" t="s">
        <v>918</v>
      </c>
      <c r="G165" t="str">
        <f t="shared" si="2"/>
        <v>Medicine and Surgery Services</v>
      </c>
    </row>
    <row r="166" spans="1:7" x14ac:dyDescent="0.3">
      <c r="A166" s="27" t="s">
        <v>1268</v>
      </c>
      <c r="B166" t="s">
        <v>1268</v>
      </c>
      <c r="D166" t="s">
        <v>1269</v>
      </c>
      <c r="E166" t="s">
        <v>962</v>
      </c>
      <c r="F166" t="s">
        <v>918</v>
      </c>
      <c r="G166" t="str">
        <f t="shared" si="2"/>
        <v>Medicine and Surgery Services</v>
      </c>
    </row>
    <row r="167" spans="1:7" x14ac:dyDescent="0.3">
      <c r="A167" s="27" t="s">
        <v>1270</v>
      </c>
      <c r="B167" t="s">
        <v>1270</v>
      </c>
      <c r="D167" t="s">
        <v>1271</v>
      </c>
      <c r="E167" t="s">
        <v>962</v>
      </c>
      <c r="F167" t="s">
        <v>918</v>
      </c>
      <c r="G167" t="str">
        <f t="shared" si="2"/>
        <v>Medicine and Surgery Services</v>
      </c>
    </row>
    <row r="168" spans="1:7" x14ac:dyDescent="0.3">
      <c r="A168" s="27" t="s">
        <v>1272</v>
      </c>
      <c r="B168" t="s">
        <v>1272</v>
      </c>
      <c r="D168" t="s">
        <v>1273</v>
      </c>
      <c r="E168" t="s">
        <v>962</v>
      </c>
      <c r="F168" t="s">
        <v>918</v>
      </c>
      <c r="G168" t="str">
        <f t="shared" si="2"/>
        <v>Medicine and Surgery Services</v>
      </c>
    </row>
    <row r="169" spans="1:7" x14ac:dyDescent="0.3">
      <c r="A169" s="27" t="s">
        <v>1274</v>
      </c>
      <c r="B169" t="s">
        <v>1274</v>
      </c>
      <c r="D169" t="s">
        <v>1275</v>
      </c>
      <c r="E169" t="s">
        <v>962</v>
      </c>
      <c r="F169" t="s">
        <v>918</v>
      </c>
      <c r="G169" t="str">
        <f t="shared" si="2"/>
        <v>Medicine and Surgery Services</v>
      </c>
    </row>
    <row r="170" spans="1:7" x14ac:dyDescent="0.3">
      <c r="A170" s="27" t="s">
        <v>1276</v>
      </c>
      <c r="B170" t="s">
        <v>1276</v>
      </c>
      <c r="D170" t="s">
        <v>1277</v>
      </c>
      <c r="E170" t="s">
        <v>962</v>
      </c>
      <c r="F170" t="s">
        <v>918</v>
      </c>
      <c r="G170" t="str">
        <f t="shared" si="2"/>
        <v>Medicine and Surgery Services</v>
      </c>
    </row>
    <row r="171" spans="1:7" x14ac:dyDescent="0.3">
      <c r="A171" s="27" t="s">
        <v>1278</v>
      </c>
      <c r="B171" t="s">
        <v>1278</v>
      </c>
      <c r="D171" t="s">
        <v>1279</v>
      </c>
      <c r="E171" t="s">
        <v>1033</v>
      </c>
      <c r="F171" t="s">
        <v>918</v>
      </c>
      <c r="G171" t="str">
        <f t="shared" si="2"/>
        <v>Medicine and Surgery Services</v>
      </c>
    </row>
    <row r="172" spans="1:7" x14ac:dyDescent="0.3">
      <c r="A172" s="27" t="s">
        <v>1280</v>
      </c>
      <c r="B172" t="s">
        <v>1280</v>
      </c>
      <c r="D172" t="s">
        <v>1281</v>
      </c>
      <c r="E172" t="s">
        <v>1033</v>
      </c>
      <c r="F172" t="s">
        <v>918</v>
      </c>
      <c r="G172" t="str">
        <f t="shared" si="2"/>
        <v>Medicine and Surgery Services</v>
      </c>
    </row>
    <row r="173" spans="1:7" x14ac:dyDescent="0.3">
      <c r="A173" s="27" t="s">
        <v>1282</v>
      </c>
      <c r="B173" t="s">
        <v>1282</v>
      </c>
      <c r="D173" t="s">
        <v>1283</v>
      </c>
      <c r="E173" t="s">
        <v>1033</v>
      </c>
      <c r="F173" t="s">
        <v>918</v>
      </c>
      <c r="G173" t="str">
        <f t="shared" si="2"/>
        <v>Medicine and Surgery Services</v>
      </c>
    </row>
    <row r="174" spans="1:7" x14ac:dyDescent="0.3">
      <c r="A174" s="27" t="s">
        <v>1284</v>
      </c>
      <c r="B174" t="s">
        <v>1284</v>
      </c>
      <c r="D174" t="s">
        <v>1285</v>
      </c>
      <c r="E174" t="s">
        <v>1033</v>
      </c>
      <c r="F174" t="s">
        <v>918</v>
      </c>
      <c r="G174" t="str">
        <f t="shared" si="2"/>
        <v>Medicine and Surgery Services</v>
      </c>
    </row>
    <row r="175" spans="1:7" x14ac:dyDescent="0.3">
      <c r="A175" s="27" t="s">
        <v>1286</v>
      </c>
      <c r="B175" t="s">
        <v>1286</v>
      </c>
      <c r="D175" t="s">
        <v>1287</v>
      </c>
      <c r="E175" t="s">
        <v>1033</v>
      </c>
      <c r="F175" t="s">
        <v>918</v>
      </c>
      <c r="G175" t="str">
        <f t="shared" si="2"/>
        <v>Medicine and Surgery Services</v>
      </c>
    </row>
    <row r="176" spans="1:7" x14ac:dyDescent="0.3">
      <c r="A176" s="27" t="s">
        <v>1288</v>
      </c>
      <c r="B176" t="s">
        <v>1288</v>
      </c>
      <c r="D176" t="s">
        <v>1289</v>
      </c>
      <c r="E176" t="s">
        <v>1033</v>
      </c>
      <c r="F176" t="s">
        <v>918</v>
      </c>
      <c r="G176" t="str">
        <f t="shared" si="2"/>
        <v>Medicine and Surgery Services</v>
      </c>
    </row>
    <row r="177" spans="1:7" x14ac:dyDescent="0.3">
      <c r="A177" s="27" t="s">
        <v>1290</v>
      </c>
      <c r="B177" t="s">
        <v>1290</v>
      </c>
      <c r="D177" t="s">
        <v>1291</v>
      </c>
      <c r="E177" t="s">
        <v>962</v>
      </c>
      <c r="F177" t="s">
        <v>918</v>
      </c>
      <c r="G177" t="str">
        <f t="shared" si="2"/>
        <v>Medicine and Surgery Services</v>
      </c>
    </row>
    <row r="178" spans="1:7" x14ac:dyDescent="0.3">
      <c r="A178" s="27" t="s">
        <v>1292</v>
      </c>
      <c r="B178" t="s">
        <v>1292</v>
      </c>
      <c r="D178" t="s">
        <v>1293</v>
      </c>
      <c r="E178" t="s">
        <v>962</v>
      </c>
      <c r="F178" t="s">
        <v>918</v>
      </c>
      <c r="G178" t="str">
        <f t="shared" si="2"/>
        <v>Medicine and Surgery Services</v>
      </c>
    </row>
    <row r="179" spans="1:7" x14ac:dyDescent="0.3">
      <c r="A179" s="27" t="s">
        <v>1294</v>
      </c>
      <c r="B179" t="s">
        <v>1294</v>
      </c>
      <c r="D179" t="s">
        <v>1295</v>
      </c>
      <c r="E179" t="s">
        <v>962</v>
      </c>
      <c r="F179" t="s">
        <v>918</v>
      </c>
      <c r="G179" t="str">
        <f t="shared" si="2"/>
        <v>Medicine and Surgery Services</v>
      </c>
    </row>
    <row r="180" spans="1:7" x14ac:dyDescent="0.3">
      <c r="A180" s="27" t="s">
        <v>1296</v>
      </c>
      <c r="B180" t="s">
        <v>1296</v>
      </c>
      <c r="D180" t="s">
        <v>1297</v>
      </c>
      <c r="E180" t="s">
        <v>962</v>
      </c>
      <c r="F180" t="s">
        <v>918</v>
      </c>
      <c r="G180" t="str">
        <f t="shared" si="2"/>
        <v>Medicine and Surgery Services</v>
      </c>
    </row>
    <row r="181" spans="1:7" x14ac:dyDescent="0.3">
      <c r="A181" s="27" t="s">
        <v>1298</v>
      </c>
      <c r="B181" t="s">
        <v>1298</v>
      </c>
      <c r="D181" t="s">
        <v>1299</v>
      </c>
      <c r="E181" t="s">
        <v>962</v>
      </c>
      <c r="F181" t="s">
        <v>918</v>
      </c>
      <c r="G181" t="str">
        <f t="shared" si="2"/>
        <v>Medicine and Surgery Services</v>
      </c>
    </row>
    <row r="182" spans="1:7" x14ac:dyDescent="0.3">
      <c r="A182" s="27" t="s">
        <v>1300</v>
      </c>
      <c r="B182" t="s">
        <v>1300</v>
      </c>
      <c r="D182" t="s">
        <v>1301</v>
      </c>
      <c r="E182" t="s">
        <v>962</v>
      </c>
      <c r="F182" t="s">
        <v>918</v>
      </c>
      <c r="G182" t="str">
        <f t="shared" si="2"/>
        <v>Medicine and Surgery Services</v>
      </c>
    </row>
    <row r="183" spans="1:7" x14ac:dyDescent="0.3">
      <c r="A183" s="27" t="s">
        <v>1302</v>
      </c>
      <c r="B183" t="s">
        <v>1302</v>
      </c>
      <c r="D183" t="s">
        <v>1303</v>
      </c>
      <c r="E183" t="s">
        <v>962</v>
      </c>
      <c r="F183" t="s">
        <v>918</v>
      </c>
      <c r="G183" t="str">
        <f t="shared" si="2"/>
        <v>Medicine and Surgery Services</v>
      </c>
    </row>
    <row r="184" spans="1:7" x14ac:dyDescent="0.3">
      <c r="A184" s="27" t="s">
        <v>1304</v>
      </c>
      <c r="B184" t="s">
        <v>1304</v>
      </c>
      <c r="D184" t="s">
        <v>1305</v>
      </c>
      <c r="E184" t="s">
        <v>962</v>
      </c>
      <c r="F184" t="s">
        <v>918</v>
      </c>
      <c r="G184" t="str">
        <f t="shared" si="2"/>
        <v>Medicine and Surgery Services</v>
      </c>
    </row>
    <row r="185" spans="1:7" x14ac:dyDescent="0.3">
      <c r="A185" s="27" t="s">
        <v>1306</v>
      </c>
      <c r="B185" t="s">
        <v>1306</v>
      </c>
      <c r="D185" t="s">
        <v>1307</v>
      </c>
      <c r="E185" t="s">
        <v>962</v>
      </c>
      <c r="F185" t="s">
        <v>918</v>
      </c>
      <c r="G185" t="str">
        <f t="shared" si="2"/>
        <v>Medicine and Surgery Services</v>
      </c>
    </row>
    <row r="186" spans="1:7" x14ac:dyDescent="0.3">
      <c r="A186" s="27" t="s">
        <v>1308</v>
      </c>
      <c r="B186" t="s">
        <v>1308</v>
      </c>
      <c r="D186" t="s">
        <v>1309</v>
      </c>
      <c r="E186" t="s">
        <v>962</v>
      </c>
      <c r="F186" t="s">
        <v>918</v>
      </c>
      <c r="G186" t="str">
        <f t="shared" si="2"/>
        <v>Medicine and Surgery Services</v>
      </c>
    </row>
    <row r="187" spans="1:7" x14ac:dyDescent="0.3">
      <c r="A187" s="27" t="s">
        <v>1310</v>
      </c>
      <c r="B187" t="s">
        <v>1310</v>
      </c>
      <c r="D187" t="s">
        <v>1311</v>
      </c>
      <c r="E187" t="s">
        <v>962</v>
      </c>
      <c r="F187" t="s">
        <v>918</v>
      </c>
      <c r="G187" t="str">
        <f t="shared" si="2"/>
        <v>Medicine and Surgery Services</v>
      </c>
    </row>
    <row r="188" spans="1:7" x14ac:dyDescent="0.3">
      <c r="A188" s="27" t="s">
        <v>1312</v>
      </c>
      <c r="B188" t="s">
        <v>1312</v>
      </c>
      <c r="D188" t="s">
        <v>1313</v>
      </c>
      <c r="E188" t="s">
        <v>962</v>
      </c>
      <c r="F188" t="s">
        <v>918</v>
      </c>
      <c r="G188" t="str">
        <f t="shared" si="2"/>
        <v>Medicine and Surgery Services</v>
      </c>
    </row>
    <row r="189" spans="1:7" x14ac:dyDescent="0.3">
      <c r="A189" s="27" t="s">
        <v>1314</v>
      </c>
      <c r="B189" t="s">
        <v>1314</v>
      </c>
      <c r="D189" t="s">
        <v>1315</v>
      </c>
      <c r="E189" t="s">
        <v>962</v>
      </c>
      <c r="F189" t="s">
        <v>918</v>
      </c>
      <c r="G189" t="str">
        <f t="shared" si="2"/>
        <v>Medicine and Surgery Services</v>
      </c>
    </row>
    <row r="190" spans="1:7" x14ac:dyDescent="0.3">
      <c r="A190" s="27" t="s">
        <v>1316</v>
      </c>
      <c r="B190" t="s">
        <v>1316</v>
      </c>
      <c r="D190" t="s">
        <v>1317</v>
      </c>
      <c r="E190" t="s">
        <v>962</v>
      </c>
      <c r="F190" t="s">
        <v>918</v>
      </c>
      <c r="G190" t="str">
        <f t="shared" si="2"/>
        <v>Medicine and Surgery Services</v>
      </c>
    </row>
    <row r="191" spans="1:7" x14ac:dyDescent="0.3">
      <c r="A191" s="27" t="s">
        <v>1318</v>
      </c>
      <c r="B191" t="s">
        <v>1318</v>
      </c>
      <c r="D191" t="s">
        <v>1319</v>
      </c>
      <c r="E191" t="s">
        <v>962</v>
      </c>
      <c r="F191" t="s">
        <v>918</v>
      </c>
      <c r="G191" t="str">
        <f t="shared" si="2"/>
        <v>Medicine and Surgery Services</v>
      </c>
    </row>
    <row r="192" spans="1:7" x14ac:dyDescent="0.3">
      <c r="A192" s="27" t="s">
        <v>1320</v>
      </c>
      <c r="B192" t="s">
        <v>1320</v>
      </c>
      <c r="D192" t="s">
        <v>1321</v>
      </c>
      <c r="E192" t="s">
        <v>962</v>
      </c>
      <c r="F192" t="s">
        <v>918</v>
      </c>
      <c r="G192" t="str">
        <f t="shared" si="2"/>
        <v>Medicine and Surgery Services</v>
      </c>
    </row>
    <row r="193" spans="1:7" x14ac:dyDescent="0.3">
      <c r="A193" s="27" t="s">
        <v>1322</v>
      </c>
      <c r="B193" t="s">
        <v>1322</v>
      </c>
      <c r="D193" t="s">
        <v>1323</v>
      </c>
      <c r="E193" t="s">
        <v>962</v>
      </c>
      <c r="F193" t="s">
        <v>918</v>
      </c>
      <c r="G193" t="str">
        <f t="shared" si="2"/>
        <v>Medicine and Surgery Services</v>
      </c>
    </row>
    <row r="194" spans="1:7" x14ac:dyDescent="0.3">
      <c r="A194" s="27" t="s">
        <v>1324</v>
      </c>
      <c r="B194" t="s">
        <v>1324</v>
      </c>
      <c r="D194" t="s">
        <v>1325</v>
      </c>
      <c r="E194" t="s">
        <v>962</v>
      </c>
      <c r="F194" t="s">
        <v>918</v>
      </c>
      <c r="G194" t="str">
        <f t="shared" si="2"/>
        <v>Medicine and Surgery Services</v>
      </c>
    </row>
    <row r="195" spans="1:7" x14ac:dyDescent="0.3">
      <c r="A195" s="27" t="s">
        <v>1326</v>
      </c>
      <c r="B195" t="s">
        <v>1326</v>
      </c>
      <c r="D195" t="s">
        <v>1327</v>
      </c>
      <c r="E195" t="s">
        <v>962</v>
      </c>
      <c r="F195" t="s">
        <v>918</v>
      </c>
      <c r="G195" t="str">
        <f t="shared" ref="G195:G258" si="3">VLOOKUP(F195,$I$2:$J$27,2,FALSE)</f>
        <v>Medicine and Surgery Services</v>
      </c>
    </row>
    <row r="196" spans="1:7" x14ac:dyDescent="0.3">
      <c r="A196" s="27" t="s">
        <v>1328</v>
      </c>
      <c r="B196" t="s">
        <v>1328</v>
      </c>
      <c r="D196" t="s">
        <v>1329</v>
      </c>
      <c r="E196" t="s">
        <v>962</v>
      </c>
      <c r="F196" t="s">
        <v>918</v>
      </c>
      <c r="G196" t="str">
        <f t="shared" si="3"/>
        <v>Medicine and Surgery Services</v>
      </c>
    </row>
    <row r="197" spans="1:7" x14ac:dyDescent="0.3">
      <c r="A197" s="27" t="s">
        <v>1330</v>
      </c>
      <c r="B197" t="s">
        <v>1330</v>
      </c>
      <c r="D197" t="s">
        <v>1331</v>
      </c>
      <c r="E197" t="s">
        <v>962</v>
      </c>
      <c r="F197" t="s">
        <v>918</v>
      </c>
      <c r="G197" t="str">
        <f t="shared" si="3"/>
        <v>Medicine and Surgery Services</v>
      </c>
    </row>
    <row r="198" spans="1:7" x14ac:dyDescent="0.3">
      <c r="A198" s="27" t="s">
        <v>1332</v>
      </c>
      <c r="B198" t="s">
        <v>1332</v>
      </c>
      <c r="D198" t="s">
        <v>1333</v>
      </c>
      <c r="E198" t="s">
        <v>962</v>
      </c>
      <c r="F198" t="s">
        <v>918</v>
      </c>
      <c r="G198" t="str">
        <f t="shared" si="3"/>
        <v>Medicine and Surgery Services</v>
      </c>
    </row>
    <row r="199" spans="1:7" x14ac:dyDescent="0.3">
      <c r="A199" s="27" t="s">
        <v>1334</v>
      </c>
      <c r="B199" t="s">
        <v>1334</v>
      </c>
      <c r="D199" t="s">
        <v>1335</v>
      </c>
      <c r="E199" t="s">
        <v>962</v>
      </c>
      <c r="F199" t="s">
        <v>918</v>
      </c>
      <c r="G199" t="str">
        <f t="shared" si="3"/>
        <v>Medicine and Surgery Services</v>
      </c>
    </row>
    <row r="200" spans="1:7" x14ac:dyDescent="0.3">
      <c r="A200" s="27" t="s">
        <v>1336</v>
      </c>
      <c r="B200" t="s">
        <v>1336</v>
      </c>
      <c r="D200" t="s">
        <v>1337</v>
      </c>
      <c r="E200" t="s">
        <v>962</v>
      </c>
      <c r="F200" t="s">
        <v>918</v>
      </c>
      <c r="G200" t="str">
        <f t="shared" si="3"/>
        <v>Medicine and Surgery Services</v>
      </c>
    </row>
    <row r="201" spans="1:7" x14ac:dyDescent="0.3">
      <c r="A201" s="27" t="s">
        <v>1338</v>
      </c>
      <c r="B201" t="s">
        <v>1338</v>
      </c>
      <c r="D201" t="s">
        <v>1339</v>
      </c>
      <c r="E201" t="s">
        <v>962</v>
      </c>
      <c r="F201" t="s">
        <v>918</v>
      </c>
      <c r="G201" t="str">
        <f t="shared" si="3"/>
        <v>Medicine and Surgery Services</v>
      </c>
    </row>
    <row r="202" spans="1:7" x14ac:dyDescent="0.3">
      <c r="A202" s="27" t="s">
        <v>1340</v>
      </c>
      <c r="B202" t="s">
        <v>1340</v>
      </c>
      <c r="D202" t="s">
        <v>1341</v>
      </c>
      <c r="E202" t="s">
        <v>962</v>
      </c>
      <c r="F202" t="s">
        <v>918</v>
      </c>
      <c r="G202" t="str">
        <f t="shared" si="3"/>
        <v>Medicine and Surgery Services</v>
      </c>
    </row>
    <row r="203" spans="1:7" x14ac:dyDescent="0.3">
      <c r="A203" s="27" t="s">
        <v>1342</v>
      </c>
      <c r="B203" t="s">
        <v>1342</v>
      </c>
      <c r="D203" t="s">
        <v>1343</v>
      </c>
      <c r="E203" t="s">
        <v>962</v>
      </c>
      <c r="F203" t="s">
        <v>918</v>
      </c>
      <c r="G203" t="str">
        <f t="shared" si="3"/>
        <v>Medicine and Surgery Services</v>
      </c>
    </row>
    <row r="204" spans="1:7" x14ac:dyDescent="0.3">
      <c r="A204" s="27" t="s">
        <v>1344</v>
      </c>
      <c r="B204" t="s">
        <v>1344</v>
      </c>
      <c r="D204" t="s">
        <v>1345</v>
      </c>
      <c r="E204" t="s">
        <v>962</v>
      </c>
      <c r="F204" t="s">
        <v>918</v>
      </c>
      <c r="G204" t="str">
        <f t="shared" si="3"/>
        <v>Medicine and Surgery Services</v>
      </c>
    </row>
    <row r="205" spans="1:7" x14ac:dyDescent="0.3">
      <c r="A205" s="27" t="s">
        <v>1346</v>
      </c>
      <c r="B205" t="s">
        <v>1346</v>
      </c>
      <c r="D205" t="s">
        <v>1347</v>
      </c>
      <c r="E205" t="s">
        <v>962</v>
      </c>
      <c r="F205" t="s">
        <v>918</v>
      </c>
      <c r="G205" t="str">
        <f t="shared" si="3"/>
        <v>Medicine and Surgery Services</v>
      </c>
    </row>
    <row r="206" spans="1:7" x14ac:dyDescent="0.3">
      <c r="A206" s="27" t="s">
        <v>1348</v>
      </c>
      <c r="B206" t="s">
        <v>1348</v>
      </c>
      <c r="D206" t="s">
        <v>1349</v>
      </c>
      <c r="E206" t="s">
        <v>962</v>
      </c>
      <c r="F206" t="s">
        <v>918</v>
      </c>
      <c r="G206" t="str">
        <f t="shared" si="3"/>
        <v>Medicine and Surgery Services</v>
      </c>
    </row>
    <row r="207" spans="1:7" x14ac:dyDescent="0.3">
      <c r="A207" s="27" t="s">
        <v>1350</v>
      </c>
      <c r="B207" t="s">
        <v>1350</v>
      </c>
      <c r="D207" t="s">
        <v>1351</v>
      </c>
      <c r="E207" t="s">
        <v>962</v>
      </c>
      <c r="F207" t="s">
        <v>918</v>
      </c>
      <c r="G207" t="str">
        <f t="shared" si="3"/>
        <v>Medicine and Surgery Services</v>
      </c>
    </row>
    <row r="208" spans="1:7" x14ac:dyDescent="0.3">
      <c r="A208" s="27" t="s">
        <v>1352</v>
      </c>
      <c r="B208" t="s">
        <v>1352</v>
      </c>
      <c r="D208" t="s">
        <v>1353</v>
      </c>
      <c r="E208" t="s">
        <v>962</v>
      </c>
      <c r="F208" t="s">
        <v>918</v>
      </c>
      <c r="G208" t="str">
        <f t="shared" si="3"/>
        <v>Medicine and Surgery Services</v>
      </c>
    </row>
    <row r="209" spans="1:7" x14ac:dyDescent="0.3">
      <c r="A209" s="27" t="s">
        <v>1354</v>
      </c>
      <c r="B209" t="s">
        <v>1354</v>
      </c>
      <c r="D209" t="s">
        <v>1355</v>
      </c>
      <c r="E209" t="s">
        <v>962</v>
      </c>
      <c r="F209" t="s">
        <v>918</v>
      </c>
      <c r="G209" t="str">
        <f t="shared" si="3"/>
        <v>Medicine and Surgery Services</v>
      </c>
    </row>
    <row r="210" spans="1:7" x14ac:dyDescent="0.3">
      <c r="A210" s="27" t="s">
        <v>1356</v>
      </c>
      <c r="B210" t="s">
        <v>1356</v>
      </c>
      <c r="D210" t="s">
        <v>1357</v>
      </c>
      <c r="E210" t="s">
        <v>1033</v>
      </c>
      <c r="F210" t="s">
        <v>918</v>
      </c>
      <c r="G210" t="str">
        <f t="shared" si="3"/>
        <v>Medicine and Surgery Services</v>
      </c>
    </row>
    <row r="211" spans="1:7" x14ac:dyDescent="0.3">
      <c r="A211" s="27" t="s">
        <v>1358</v>
      </c>
      <c r="B211" t="s">
        <v>1358</v>
      </c>
      <c r="D211" t="s">
        <v>1359</v>
      </c>
      <c r="E211" t="s">
        <v>962</v>
      </c>
      <c r="F211" t="s">
        <v>918</v>
      </c>
      <c r="G211" t="str">
        <f t="shared" si="3"/>
        <v>Medicine and Surgery Services</v>
      </c>
    </row>
    <row r="212" spans="1:7" x14ac:dyDescent="0.3">
      <c r="A212" s="27" t="s">
        <v>1360</v>
      </c>
      <c r="B212" t="s">
        <v>1360</v>
      </c>
      <c r="D212" t="s">
        <v>1361</v>
      </c>
      <c r="E212" t="s">
        <v>962</v>
      </c>
      <c r="F212" t="s">
        <v>929</v>
      </c>
      <c r="G212" t="str">
        <f t="shared" si="3"/>
        <v>Medicine and Surgery Services</v>
      </c>
    </row>
    <row r="213" spans="1:7" x14ac:dyDescent="0.3">
      <c r="A213" s="27" t="s">
        <v>1362</v>
      </c>
      <c r="B213" t="s">
        <v>1362</v>
      </c>
      <c r="D213" t="s">
        <v>1363</v>
      </c>
      <c r="E213" t="s">
        <v>962</v>
      </c>
      <c r="F213" t="s">
        <v>929</v>
      </c>
      <c r="G213" t="str">
        <f t="shared" si="3"/>
        <v>Medicine and Surgery Services</v>
      </c>
    </row>
    <row r="214" spans="1:7" x14ac:dyDescent="0.3">
      <c r="A214" s="27" t="s">
        <v>1364</v>
      </c>
      <c r="B214" t="s">
        <v>1364</v>
      </c>
      <c r="D214" t="s">
        <v>1365</v>
      </c>
      <c r="E214" t="s">
        <v>962</v>
      </c>
      <c r="F214" t="s">
        <v>915</v>
      </c>
      <c r="G214" t="str">
        <f t="shared" si="3"/>
        <v>Medicine and Surgery Services</v>
      </c>
    </row>
    <row r="215" spans="1:7" x14ac:dyDescent="0.3">
      <c r="A215" s="27" t="s">
        <v>1366</v>
      </c>
      <c r="B215" t="s">
        <v>1366</v>
      </c>
      <c r="D215" t="s">
        <v>1367</v>
      </c>
      <c r="E215" t="s">
        <v>962</v>
      </c>
      <c r="F215" t="s">
        <v>915</v>
      </c>
      <c r="G215" t="str">
        <f t="shared" si="3"/>
        <v>Medicine and Surgery Services</v>
      </c>
    </row>
    <row r="216" spans="1:7" x14ac:dyDescent="0.3">
      <c r="A216" s="27" t="s">
        <v>1368</v>
      </c>
      <c r="B216" t="s">
        <v>1368</v>
      </c>
      <c r="D216" t="s">
        <v>1369</v>
      </c>
      <c r="E216" t="s">
        <v>1033</v>
      </c>
      <c r="F216" t="s">
        <v>929</v>
      </c>
      <c r="G216" t="str">
        <f t="shared" si="3"/>
        <v>Medicine and Surgery Services</v>
      </c>
    </row>
    <row r="217" spans="1:7" x14ac:dyDescent="0.3">
      <c r="A217" s="27" t="s">
        <v>1370</v>
      </c>
      <c r="B217" t="s">
        <v>1370</v>
      </c>
      <c r="D217" t="s">
        <v>1371</v>
      </c>
      <c r="E217" t="s">
        <v>854</v>
      </c>
      <c r="F217" t="s">
        <v>929</v>
      </c>
      <c r="G217" t="str">
        <f t="shared" si="3"/>
        <v>Medicine and Surgery Services</v>
      </c>
    </row>
    <row r="218" spans="1:7" x14ac:dyDescent="0.3">
      <c r="A218" s="27" t="s">
        <v>1372</v>
      </c>
      <c r="B218" t="s">
        <v>1372</v>
      </c>
      <c r="D218" t="s">
        <v>1373</v>
      </c>
      <c r="E218" t="s">
        <v>1033</v>
      </c>
      <c r="F218" t="s">
        <v>918</v>
      </c>
      <c r="G218" t="str">
        <f t="shared" si="3"/>
        <v>Medicine and Surgery Services</v>
      </c>
    </row>
    <row r="219" spans="1:7" x14ac:dyDescent="0.3">
      <c r="A219" s="27" t="s">
        <v>1374</v>
      </c>
      <c r="B219" t="s">
        <v>1374</v>
      </c>
      <c r="D219" t="s">
        <v>1375</v>
      </c>
      <c r="E219" t="s">
        <v>1033</v>
      </c>
      <c r="F219" t="s">
        <v>918</v>
      </c>
      <c r="G219" t="str">
        <f t="shared" si="3"/>
        <v>Medicine and Surgery Services</v>
      </c>
    </row>
    <row r="220" spans="1:7" x14ac:dyDescent="0.3">
      <c r="A220" s="27" t="s">
        <v>1376</v>
      </c>
      <c r="B220" t="s">
        <v>1376</v>
      </c>
      <c r="D220" t="s">
        <v>1377</v>
      </c>
      <c r="E220" t="s">
        <v>962</v>
      </c>
      <c r="F220" t="s">
        <v>918</v>
      </c>
      <c r="G220" t="str">
        <f t="shared" si="3"/>
        <v>Medicine and Surgery Services</v>
      </c>
    </row>
    <row r="221" spans="1:7" x14ac:dyDescent="0.3">
      <c r="A221" s="27" t="s">
        <v>1378</v>
      </c>
      <c r="B221" t="s">
        <v>1378</v>
      </c>
      <c r="D221" t="s">
        <v>1379</v>
      </c>
      <c r="E221" t="s">
        <v>962</v>
      </c>
      <c r="F221" t="s">
        <v>918</v>
      </c>
      <c r="G221" t="str">
        <f t="shared" si="3"/>
        <v>Medicine and Surgery Services</v>
      </c>
    </row>
    <row r="222" spans="1:7" x14ac:dyDescent="0.3">
      <c r="A222" s="27" t="s">
        <v>1380</v>
      </c>
      <c r="B222" t="s">
        <v>1380</v>
      </c>
      <c r="D222" t="s">
        <v>1381</v>
      </c>
      <c r="E222" t="s">
        <v>854</v>
      </c>
      <c r="F222" t="s">
        <v>918</v>
      </c>
      <c r="G222" t="str">
        <f t="shared" si="3"/>
        <v>Medicine and Surgery Services</v>
      </c>
    </row>
    <row r="223" spans="1:7" x14ac:dyDescent="0.3">
      <c r="A223" s="27" t="s">
        <v>1382</v>
      </c>
      <c r="B223" t="s">
        <v>1382</v>
      </c>
      <c r="D223" t="s">
        <v>1383</v>
      </c>
      <c r="E223" t="s">
        <v>854</v>
      </c>
      <c r="F223" t="s">
        <v>918</v>
      </c>
      <c r="G223" t="str">
        <f t="shared" si="3"/>
        <v>Medicine and Surgery Services</v>
      </c>
    </row>
    <row r="224" spans="1:7" x14ac:dyDescent="0.3">
      <c r="A224" s="27" t="s">
        <v>1384</v>
      </c>
      <c r="B224" t="s">
        <v>1384</v>
      </c>
      <c r="D224" t="s">
        <v>1385</v>
      </c>
      <c r="E224" t="s">
        <v>854</v>
      </c>
      <c r="F224" t="s">
        <v>918</v>
      </c>
      <c r="G224" t="str">
        <f t="shared" si="3"/>
        <v>Medicine and Surgery Services</v>
      </c>
    </row>
    <row r="225" spans="1:7" x14ac:dyDescent="0.3">
      <c r="A225" s="27" t="s">
        <v>1386</v>
      </c>
      <c r="B225" t="s">
        <v>1386</v>
      </c>
      <c r="D225" t="s">
        <v>1387</v>
      </c>
      <c r="E225" t="s">
        <v>854</v>
      </c>
      <c r="F225" t="s">
        <v>918</v>
      </c>
      <c r="G225" t="str">
        <f t="shared" si="3"/>
        <v>Medicine and Surgery Services</v>
      </c>
    </row>
    <row r="226" spans="1:7" x14ac:dyDescent="0.3">
      <c r="A226" s="27" t="s">
        <v>1388</v>
      </c>
      <c r="B226" t="s">
        <v>1388</v>
      </c>
      <c r="D226" t="s">
        <v>1389</v>
      </c>
      <c r="E226" t="s">
        <v>854</v>
      </c>
      <c r="F226" t="s">
        <v>929</v>
      </c>
      <c r="G226" t="str">
        <f t="shared" si="3"/>
        <v>Medicine and Surgery Services</v>
      </c>
    </row>
    <row r="227" spans="1:7" x14ac:dyDescent="0.3">
      <c r="A227" s="27" t="s">
        <v>1390</v>
      </c>
      <c r="B227" t="s">
        <v>1390</v>
      </c>
      <c r="D227" t="s">
        <v>1391</v>
      </c>
      <c r="E227" t="s">
        <v>1</v>
      </c>
      <c r="F227" t="s">
        <v>929</v>
      </c>
      <c r="G227" t="str">
        <f t="shared" si="3"/>
        <v>Medicine and Surgery Services</v>
      </c>
    </row>
    <row r="228" spans="1:7" x14ac:dyDescent="0.3">
      <c r="A228" s="27" t="s">
        <v>1392</v>
      </c>
      <c r="B228" t="s">
        <v>1392</v>
      </c>
      <c r="D228" t="s">
        <v>1393</v>
      </c>
      <c r="E228" t="s">
        <v>854</v>
      </c>
      <c r="F228" t="s">
        <v>929</v>
      </c>
      <c r="G228" t="str">
        <f t="shared" si="3"/>
        <v>Medicine and Surgery Services</v>
      </c>
    </row>
    <row r="229" spans="1:7" x14ac:dyDescent="0.3">
      <c r="A229" s="27" t="s">
        <v>1394</v>
      </c>
      <c r="B229" t="s">
        <v>1394</v>
      </c>
      <c r="D229" t="s">
        <v>1395</v>
      </c>
      <c r="E229" t="s">
        <v>854</v>
      </c>
      <c r="F229" t="s">
        <v>929</v>
      </c>
      <c r="G229" t="str">
        <f t="shared" si="3"/>
        <v>Medicine and Surgery Services</v>
      </c>
    </row>
    <row r="230" spans="1:7" x14ac:dyDescent="0.3">
      <c r="A230" s="27" t="s">
        <v>1396</v>
      </c>
      <c r="B230" t="s">
        <v>1396</v>
      </c>
      <c r="D230" t="s">
        <v>1397</v>
      </c>
      <c r="E230" t="s">
        <v>911</v>
      </c>
      <c r="F230" t="s">
        <v>918</v>
      </c>
      <c r="G230" t="str">
        <f t="shared" si="3"/>
        <v>Medicine and Surgery Services</v>
      </c>
    </row>
    <row r="231" spans="1:7" x14ac:dyDescent="0.3">
      <c r="A231" s="27" t="s">
        <v>1398</v>
      </c>
      <c r="B231" t="s">
        <v>1398</v>
      </c>
      <c r="D231" t="s">
        <v>1399</v>
      </c>
      <c r="E231" t="s">
        <v>1033</v>
      </c>
      <c r="F231" t="s">
        <v>918</v>
      </c>
      <c r="G231" t="str">
        <f t="shared" si="3"/>
        <v>Medicine and Surgery Services</v>
      </c>
    </row>
    <row r="232" spans="1:7" x14ac:dyDescent="0.3">
      <c r="A232" s="27" t="s">
        <v>1400</v>
      </c>
      <c r="B232" t="s">
        <v>1400</v>
      </c>
      <c r="D232" t="s">
        <v>1401</v>
      </c>
      <c r="E232" t="s">
        <v>1033</v>
      </c>
      <c r="F232" t="s">
        <v>918</v>
      </c>
      <c r="G232" t="str">
        <f t="shared" si="3"/>
        <v>Medicine and Surgery Services</v>
      </c>
    </row>
    <row r="233" spans="1:7" x14ac:dyDescent="0.3">
      <c r="A233" s="27" t="s">
        <v>1402</v>
      </c>
      <c r="B233" t="s">
        <v>1402</v>
      </c>
      <c r="D233" t="s">
        <v>1403</v>
      </c>
      <c r="E233" t="s">
        <v>1033</v>
      </c>
      <c r="F233" t="s">
        <v>918</v>
      </c>
      <c r="G233" t="str">
        <f t="shared" si="3"/>
        <v>Medicine and Surgery Services</v>
      </c>
    </row>
    <row r="234" spans="1:7" x14ac:dyDescent="0.3">
      <c r="A234" s="27" t="s">
        <v>1404</v>
      </c>
      <c r="B234" t="s">
        <v>1404</v>
      </c>
      <c r="D234" t="s">
        <v>1405</v>
      </c>
      <c r="E234" t="s">
        <v>962</v>
      </c>
      <c r="F234" t="s">
        <v>918</v>
      </c>
      <c r="G234" t="str">
        <f t="shared" si="3"/>
        <v>Medicine and Surgery Services</v>
      </c>
    </row>
    <row r="235" spans="1:7" x14ac:dyDescent="0.3">
      <c r="A235" s="27" t="s">
        <v>1406</v>
      </c>
      <c r="B235" t="s">
        <v>1406</v>
      </c>
      <c r="D235" t="s">
        <v>1407</v>
      </c>
      <c r="E235" t="s">
        <v>962</v>
      </c>
      <c r="F235" t="s">
        <v>918</v>
      </c>
      <c r="G235" t="str">
        <f t="shared" si="3"/>
        <v>Medicine and Surgery Services</v>
      </c>
    </row>
    <row r="236" spans="1:7" x14ac:dyDescent="0.3">
      <c r="A236" s="27" t="s">
        <v>1408</v>
      </c>
      <c r="B236" t="s">
        <v>1408</v>
      </c>
      <c r="D236" t="s">
        <v>1409</v>
      </c>
      <c r="E236" t="s">
        <v>962</v>
      </c>
      <c r="F236" t="s">
        <v>918</v>
      </c>
      <c r="G236" t="str">
        <f t="shared" si="3"/>
        <v>Medicine and Surgery Services</v>
      </c>
    </row>
    <row r="237" spans="1:7" x14ac:dyDescent="0.3">
      <c r="A237" s="27" t="s">
        <v>1410</v>
      </c>
      <c r="B237" t="s">
        <v>1410</v>
      </c>
      <c r="D237" t="s">
        <v>1411</v>
      </c>
      <c r="E237" t="s">
        <v>962</v>
      </c>
      <c r="F237" t="s">
        <v>918</v>
      </c>
      <c r="G237" t="str">
        <f t="shared" si="3"/>
        <v>Medicine and Surgery Services</v>
      </c>
    </row>
    <row r="238" spans="1:7" x14ac:dyDescent="0.3">
      <c r="A238" s="27" t="s">
        <v>857</v>
      </c>
      <c r="B238" t="s">
        <v>857</v>
      </c>
      <c r="D238" t="s">
        <v>1412</v>
      </c>
      <c r="E238" t="s">
        <v>962</v>
      </c>
      <c r="F238" t="s">
        <v>918</v>
      </c>
      <c r="G238" t="str">
        <f t="shared" si="3"/>
        <v>Medicine and Surgery Services</v>
      </c>
    </row>
    <row r="239" spans="1:7" x14ac:dyDescent="0.3">
      <c r="A239" s="27" t="s">
        <v>1413</v>
      </c>
      <c r="B239" t="s">
        <v>1413</v>
      </c>
      <c r="D239" t="s">
        <v>1414</v>
      </c>
      <c r="E239" t="s">
        <v>911</v>
      </c>
      <c r="F239" t="s">
        <v>929</v>
      </c>
      <c r="G239" t="str">
        <f t="shared" si="3"/>
        <v>Medicine and Surgery Services</v>
      </c>
    </row>
    <row r="240" spans="1:7" x14ac:dyDescent="0.3">
      <c r="A240" s="27" t="s">
        <v>1415</v>
      </c>
      <c r="B240" t="s">
        <v>1415</v>
      </c>
      <c r="D240" t="s">
        <v>1416</v>
      </c>
      <c r="E240" t="s">
        <v>911</v>
      </c>
      <c r="F240" t="s">
        <v>918</v>
      </c>
      <c r="G240" t="str">
        <f t="shared" si="3"/>
        <v>Medicine and Surgery Services</v>
      </c>
    </row>
    <row r="241" spans="1:7" x14ac:dyDescent="0.3">
      <c r="A241" s="27" t="s">
        <v>1417</v>
      </c>
      <c r="B241" t="s">
        <v>1417</v>
      </c>
      <c r="D241" t="s">
        <v>1418</v>
      </c>
      <c r="E241" t="s">
        <v>962</v>
      </c>
      <c r="F241" t="s">
        <v>929</v>
      </c>
      <c r="G241" t="str">
        <f t="shared" si="3"/>
        <v>Medicine and Surgery Services</v>
      </c>
    </row>
    <row r="242" spans="1:7" x14ac:dyDescent="0.3">
      <c r="A242" s="27" t="s">
        <v>1419</v>
      </c>
      <c r="B242" t="s">
        <v>1419</v>
      </c>
      <c r="D242" t="s">
        <v>1420</v>
      </c>
      <c r="E242" t="s">
        <v>911</v>
      </c>
      <c r="F242" t="s">
        <v>929</v>
      </c>
      <c r="G242" t="str">
        <f t="shared" si="3"/>
        <v>Medicine and Surgery Services</v>
      </c>
    </row>
    <row r="243" spans="1:7" x14ac:dyDescent="0.3">
      <c r="A243" s="27" t="s">
        <v>1421</v>
      </c>
      <c r="B243" t="s">
        <v>1421</v>
      </c>
      <c r="D243" t="s">
        <v>1422</v>
      </c>
      <c r="E243" t="s">
        <v>911</v>
      </c>
      <c r="F243" t="s">
        <v>929</v>
      </c>
      <c r="G243" t="str">
        <f t="shared" si="3"/>
        <v>Medicine and Surgery Services</v>
      </c>
    </row>
    <row r="244" spans="1:7" x14ac:dyDescent="0.3">
      <c r="A244" s="27" t="s">
        <v>1423</v>
      </c>
      <c r="B244" t="s">
        <v>1423</v>
      </c>
      <c r="D244" t="s">
        <v>1424</v>
      </c>
      <c r="E244" t="s">
        <v>962</v>
      </c>
      <c r="F244" t="s">
        <v>918</v>
      </c>
      <c r="G244" t="str">
        <f t="shared" si="3"/>
        <v>Medicine and Surgery Services</v>
      </c>
    </row>
    <row r="245" spans="1:7" x14ac:dyDescent="0.3">
      <c r="A245" s="27" t="s">
        <v>1425</v>
      </c>
      <c r="B245" t="s">
        <v>1425</v>
      </c>
      <c r="D245" t="s">
        <v>1426</v>
      </c>
      <c r="E245" t="s">
        <v>962</v>
      </c>
      <c r="F245" t="s">
        <v>918</v>
      </c>
      <c r="G245" t="str">
        <f t="shared" si="3"/>
        <v>Medicine and Surgery Services</v>
      </c>
    </row>
    <row r="246" spans="1:7" x14ac:dyDescent="0.3">
      <c r="A246" s="27" t="s">
        <v>1427</v>
      </c>
      <c r="B246" t="s">
        <v>1427</v>
      </c>
      <c r="D246" t="s">
        <v>1428</v>
      </c>
      <c r="E246" t="s">
        <v>962</v>
      </c>
      <c r="F246" t="s">
        <v>918</v>
      </c>
      <c r="G246" t="str">
        <f t="shared" si="3"/>
        <v>Medicine and Surgery Services</v>
      </c>
    </row>
    <row r="247" spans="1:7" x14ac:dyDescent="0.3">
      <c r="A247" s="27" t="s">
        <v>1429</v>
      </c>
      <c r="B247" t="s">
        <v>1429</v>
      </c>
      <c r="D247" t="s">
        <v>1430</v>
      </c>
      <c r="E247" t="s">
        <v>962</v>
      </c>
      <c r="F247" t="s">
        <v>918</v>
      </c>
      <c r="G247" t="str">
        <f t="shared" si="3"/>
        <v>Medicine and Surgery Services</v>
      </c>
    </row>
    <row r="248" spans="1:7" x14ac:dyDescent="0.3">
      <c r="A248" s="27" t="s">
        <v>1431</v>
      </c>
      <c r="B248" t="s">
        <v>1431</v>
      </c>
      <c r="D248" t="s">
        <v>1432</v>
      </c>
      <c r="E248" t="s">
        <v>962</v>
      </c>
      <c r="F248" t="s">
        <v>918</v>
      </c>
      <c r="G248" t="str">
        <f t="shared" si="3"/>
        <v>Medicine and Surgery Services</v>
      </c>
    </row>
    <row r="249" spans="1:7" x14ac:dyDescent="0.3">
      <c r="A249" s="27" t="s">
        <v>1433</v>
      </c>
      <c r="B249" t="s">
        <v>1433</v>
      </c>
      <c r="D249" t="s">
        <v>1434</v>
      </c>
      <c r="E249" t="s">
        <v>962</v>
      </c>
      <c r="F249" t="s">
        <v>918</v>
      </c>
      <c r="G249" t="str">
        <f t="shared" si="3"/>
        <v>Medicine and Surgery Services</v>
      </c>
    </row>
    <row r="250" spans="1:7" x14ac:dyDescent="0.3">
      <c r="A250" s="27" t="s">
        <v>1435</v>
      </c>
      <c r="B250" t="s">
        <v>1435</v>
      </c>
      <c r="D250" t="s">
        <v>1436</v>
      </c>
      <c r="E250" t="s">
        <v>962</v>
      </c>
      <c r="F250" t="s">
        <v>929</v>
      </c>
      <c r="G250" t="str">
        <f t="shared" si="3"/>
        <v>Medicine and Surgery Services</v>
      </c>
    </row>
    <row r="251" spans="1:7" x14ac:dyDescent="0.3">
      <c r="A251" s="27" t="s">
        <v>1437</v>
      </c>
      <c r="B251" t="s">
        <v>1437</v>
      </c>
      <c r="D251" t="s">
        <v>1438</v>
      </c>
      <c r="E251" t="s">
        <v>962</v>
      </c>
      <c r="F251" t="s">
        <v>918</v>
      </c>
      <c r="G251" t="str">
        <f t="shared" si="3"/>
        <v>Medicine and Surgery Services</v>
      </c>
    </row>
    <row r="252" spans="1:7" x14ac:dyDescent="0.3">
      <c r="A252" s="27" t="s">
        <v>1439</v>
      </c>
      <c r="B252" t="s">
        <v>1439</v>
      </c>
      <c r="D252" t="s">
        <v>1440</v>
      </c>
      <c r="E252" t="s">
        <v>962</v>
      </c>
      <c r="F252" t="s">
        <v>918</v>
      </c>
      <c r="G252" t="str">
        <f t="shared" si="3"/>
        <v>Medicine and Surgery Services</v>
      </c>
    </row>
    <row r="253" spans="1:7" x14ac:dyDescent="0.3">
      <c r="A253" s="27" t="s">
        <v>1441</v>
      </c>
      <c r="B253" t="s">
        <v>1441</v>
      </c>
      <c r="D253" t="s">
        <v>1442</v>
      </c>
      <c r="E253" t="s">
        <v>962</v>
      </c>
      <c r="F253" t="s">
        <v>918</v>
      </c>
      <c r="G253" t="str">
        <f t="shared" si="3"/>
        <v>Medicine and Surgery Services</v>
      </c>
    </row>
    <row r="254" spans="1:7" x14ac:dyDescent="0.3">
      <c r="A254" s="27" t="s">
        <v>1443</v>
      </c>
      <c r="B254" t="s">
        <v>1443</v>
      </c>
      <c r="D254" t="s">
        <v>1444</v>
      </c>
      <c r="E254" t="s">
        <v>962</v>
      </c>
      <c r="F254" t="s">
        <v>918</v>
      </c>
      <c r="G254" t="str">
        <f t="shared" si="3"/>
        <v>Medicine and Surgery Services</v>
      </c>
    </row>
    <row r="255" spans="1:7" x14ac:dyDescent="0.3">
      <c r="A255" s="27" t="s">
        <v>1445</v>
      </c>
      <c r="B255" t="s">
        <v>1445</v>
      </c>
      <c r="D255" t="s">
        <v>1446</v>
      </c>
      <c r="E255" t="s">
        <v>962</v>
      </c>
      <c r="F255" t="s">
        <v>929</v>
      </c>
      <c r="G255" t="str">
        <f t="shared" si="3"/>
        <v>Medicine and Surgery Services</v>
      </c>
    </row>
    <row r="256" spans="1:7" x14ac:dyDescent="0.3">
      <c r="A256" s="27" t="s">
        <v>1447</v>
      </c>
      <c r="B256" t="s">
        <v>1447</v>
      </c>
      <c r="D256" t="s">
        <v>1448</v>
      </c>
      <c r="E256" t="s">
        <v>962</v>
      </c>
      <c r="F256" t="s">
        <v>918</v>
      </c>
      <c r="G256" t="str">
        <f t="shared" si="3"/>
        <v>Medicine and Surgery Services</v>
      </c>
    </row>
    <row r="257" spans="1:7" x14ac:dyDescent="0.3">
      <c r="A257" s="27" t="s">
        <v>1449</v>
      </c>
      <c r="B257" t="s">
        <v>1449</v>
      </c>
      <c r="D257" t="s">
        <v>1450</v>
      </c>
      <c r="E257" t="s">
        <v>962</v>
      </c>
      <c r="F257" t="s">
        <v>918</v>
      </c>
      <c r="G257" t="str">
        <f t="shared" si="3"/>
        <v>Medicine and Surgery Services</v>
      </c>
    </row>
    <row r="258" spans="1:7" x14ac:dyDescent="0.3">
      <c r="A258" s="27" t="s">
        <v>1451</v>
      </c>
      <c r="B258" t="s">
        <v>1451</v>
      </c>
      <c r="D258" t="s">
        <v>1452</v>
      </c>
      <c r="E258" t="s">
        <v>962</v>
      </c>
      <c r="F258" t="s">
        <v>918</v>
      </c>
      <c r="G258" t="str">
        <f t="shared" si="3"/>
        <v>Medicine and Surgery Services</v>
      </c>
    </row>
    <row r="259" spans="1:7" x14ac:dyDescent="0.3">
      <c r="A259" s="27" t="s">
        <v>1453</v>
      </c>
      <c r="B259" t="s">
        <v>1453</v>
      </c>
      <c r="D259" t="s">
        <v>1454</v>
      </c>
      <c r="E259" t="s">
        <v>962</v>
      </c>
      <c r="F259" t="s">
        <v>918</v>
      </c>
      <c r="G259" t="str">
        <f t="shared" ref="G259:G322" si="4">VLOOKUP(F259,$I$2:$J$27,2,FALSE)</f>
        <v>Medicine and Surgery Services</v>
      </c>
    </row>
    <row r="260" spans="1:7" x14ac:dyDescent="0.3">
      <c r="A260" s="27" t="s">
        <v>1455</v>
      </c>
      <c r="B260" t="s">
        <v>1455</v>
      </c>
      <c r="D260" t="s">
        <v>1456</v>
      </c>
      <c r="E260" t="s">
        <v>962</v>
      </c>
      <c r="F260" t="s">
        <v>918</v>
      </c>
      <c r="G260" t="str">
        <f t="shared" si="4"/>
        <v>Medicine and Surgery Services</v>
      </c>
    </row>
    <row r="261" spans="1:7" x14ac:dyDescent="0.3">
      <c r="A261" s="27" t="s">
        <v>1457</v>
      </c>
      <c r="B261" t="s">
        <v>1457</v>
      </c>
      <c r="D261" t="s">
        <v>1458</v>
      </c>
      <c r="E261" t="s">
        <v>962</v>
      </c>
      <c r="F261" t="s">
        <v>918</v>
      </c>
      <c r="G261" t="str">
        <f t="shared" si="4"/>
        <v>Medicine and Surgery Services</v>
      </c>
    </row>
    <row r="262" spans="1:7" x14ac:dyDescent="0.3">
      <c r="A262" s="27" t="s">
        <v>1459</v>
      </c>
      <c r="B262" t="s">
        <v>1459</v>
      </c>
      <c r="D262" t="s">
        <v>1460</v>
      </c>
      <c r="E262" t="s">
        <v>962</v>
      </c>
      <c r="F262" t="s">
        <v>918</v>
      </c>
      <c r="G262" t="str">
        <f t="shared" si="4"/>
        <v>Medicine and Surgery Services</v>
      </c>
    </row>
    <row r="263" spans="1:7" x14ac:dyDescent="0.3">
      <c r="A263" s="27" t="s">
        <v>1461</v>
      </c>
      <c r="B263" t="s">
        <v>1461</v>
      </c>
      <c r="D263" t="s">
        <v>1462</v>
      </c>
      <c r="E263" t="s">
        <v>962</v>
      </c>
      <c r="F263" t="s">
        <v>918</v>
      </c>
      <c r="G263" t="str">
        <f t="shared" si="4"/>
        <v>Medicine and Surgery Services</v>
      </c>
    </row>
    <row r="264" spans="1:7" x14ac:dyDescent="0.3">
      <c r="A264" s="27" t="s">
        <v>1463</v>
      </c>
      <c r="B264" t="s">
        <v>1463</v>
      </c>
      <c r="D264" t="s">
        <v>1464</v>
      </c>
      <c r="E264" t="s">
        <v>962</v>
      </c>
      <c r="F264" t="s">
        <v>918</v>
      </c>
      <c r="G264" t="str">
        <f t="shared" si="4"/>
        <v>Medicine and Surgery Services</v>
      </c>
    </row>
    <row r="265" spans="1:7" x14ac:dyDescent="0.3">
      <c r="A265" s="27" t="s">
        <v>1465</v>
      </c>
      <c r="B265" t="s">
        <v>1465</v>
      </c>
      <c r="D265" t="s">
        <v>1466</v>
      </c>
      <c r="E265" t="s">
        <v>962</v>
      </c>
      <c r="F265" t="s">
        <v>918</v>
      </c>
      <c r="G265" t="str">
        <f t="shared" si="4"/>
        <v>Medicine and Surgery Services</v>
      </c>
    </row>
    <row r="266" spans="1:7" x14ac:dyDescent="0.3">
      <c r="A266" s="27" t="s">
        <v>1467</v>
      </c>
      <c r="B266" t="s">
        <v>1467</v>
      </c>
      <c r="D266" t="s">
        <v>1468</v>
      </c>
      <c r="E266" t="s">
        <v>854</v>
      </c>
      <c r="F266" t="s">
        <v>929</v>
      </c>
      <c r="G266" t="str">
        <f t="shared" si="4"/>
        <v>Medicine and Surgery Services</v>
      </c>
    </row>
    <row r="267" spans="1:7" x14ac:dyDescent="0.3">
      <c r="A267" s="27" t="s">
        <v>1469</v>
      </c>
      <c r="B267" t="s">
        <v>1469</v>
      </c>
      <c r="D267" t="s">
        <v>1470</v>
      </c>
      <c r="E267" t="s">
        <v>962</v>
      </c>
      <c r="F267" t="s">
        <v>918</v>
      </c>
      <c r="G267" t="str">
        <f t="shared" si="4"/>
        <v>Medicine and Surgery Services</v>
      </c>
    </row>
    <row r="268" spans="1:7" x14ac:dyDescent="0.3">
      <c r="A268" s="27" t="s">
        <v>1471</v>
      </c>
      <c r="B268" t="s">
        <v>1471</v>
      </c>
      <c r="D268" t="s">
        <v>1472</v>
      </c>
      <c r="E268" t="s">
        <v>962</v>
      </c>
      <c r="F268" t="s">
        <v>918</v>
      </c>
      <c r="G268" t="str">
        <f t="shared" si="4"/>
        <v>Medicine and Surgery Services</v>
      </c>
    </row>
    <row r="269" spans="1:7" x14ac:dyDescent="0.3">
      <c r="A269" s="27" t="s">
        <v>1473</v>
      </c>
      <c r="B269" t="s">
        <v>1473</v>
      </c>
      <c r="D269" t="s">
        <v>1474</v>
      </c>
      <c r="E269" t="s">
        <v>962</v>
      </c>
      <c r="F269" t="s">
        <v>918</v>
      </c>
      <c r="G269" t="str">
        <f t="shared" si="4"/>
        <v>Medicine and Surgery Services</v>
      </c>
    </row>
    <row r="270" spans="1:7" x14ac:dyDescent="0.3">
      <c r="A270" s="27" t="s">
        <v>1475</v>
      </c>
      <c r="B270" t="s">
        <v>1475</v>
      </c>
      <c r="D270" t="s">
        <v>1476</v>
      </c>
      <c r="E270" t="s">
        <v>962</v>
      </c>
      <c r="F270" t="s">
        <v>918</v>
      </c>
      <c r="G270" t="str">
        <f t="shared" si="4"/>
        <v>Medicine and Surgery Services</v>
      </c>
    </row>
    <row r="271" spans="1:7" x14ac:dyDescent="0.3">
      <c r="A271" s="27" t="s">
        <v>1477</v>
      </c>
      <c r="B271" t="s">
        <v>1477</v>
      </c>
      <c r="D271" t="s">
        <v>1478</v>
      </c>
      <c r="E271" t="s">
        <v>962</v>
      </c>
      <c r="F271" t="s">
        <v>929</v>
      </c>
      <c r="G271" t="str">
        <f t="shared" si="4"/>
        <v>Medicine and Surgery Services</v>
      </c>
    </row>
    <row r="272" spans="1:7" x14ac:dyDescent="0.3">
      <c r="A272" s="27" t="s">
        <v>1479</v>
      </c>
      <c r="B272" t="s">
        <v>1479</v>
      </c>
      <c r="D272" t="s">
        <v>1480</v>
      </c>
      <c r="E272" t="s">
        <v>962</v>
      </c>
      <c r="F272" t="s">
        <v>918</v>
      </c>
      <c r="G272" t="str">
        <f t="shared" si="4"/>
        <v>Medicine and Surgery Services</v>
      </c>
    </row>
    <row r="273" spans="1:7" x14ac:dyDescent="0.3">
      <c r="A273" s="27" t="s">
        <v>1481</v>
      </c>
      <c r="B273" t="s">
        <v>1481</v>
      </c>
      <c r="D273" t="s">
        <v>1482</v>
      </c>
      <c r="E273" t="s">
        <v>962</v>
      </c>
      <c r="F273" t="s">
        <v>918</v>
      </c>
      <c r="G273" t="str">
        <f t="shared" si="4"/>
        <v>Medicine and Surgery Services</v>
      </c>
    </row>
    <row r="274" spans="1:7" x14ac:dyDescent="0.3">
      <c r="A274" s="27" t="s">
        <v>1483</v>
      </c>
      <c r="B274" t="s">
        <v>1483</v>
      </c>
      <c r="D274" t="s">
        <v>1484</v>
      </c>
      <c r="E274" t="s">
        <v>962</v>
      </c>
      <c r="F274" t="s">
        <v>918</v>
      </c>
      <c r="G274" t="str">
        <f t="shared" si="4"/>
        <v>Medicine and Surgery Services</v>
      </c>
    </row>
    <row r="275" spans="1:7" x14ac:dyDescent="0.3">
      <c r="A275" s="27" t="s">
        <v>1485</v>
      </c>
      <c r="B275" t="s">
        <v>1485</v>
      </c>
      <c r="D275" t="s">
        <v>1486</v>
      </c>
      <c r="E275" t="s">
        <v>962</v>
      </c>
      <c r="F275" t="s">
        <v>918</v>
      </c>
      <c r="G275" t="str">
        <f t="shared" si="4"/>
        <v>Medicine and Surgery Services</v>
      </c>
    </row>
    <row r="276" spans="1:7" x14ac:dyDescent="0.3">
      <c r="A276" s="27" t="s">
        <v>1487</v>
      </c>
      <c r="B276" t="s">
        <v>1487</v>
      </c>
      <c r="D276" t="s">
        <v>1488</v>
      </c>
      <c r="E276" t="s">
        <v>962</v>
      </c>
      <c r="F276" t="s">
        <v>918</v>
      </c>
      <c r="G276" t="str">
        <f t="shared" si="4"/>
        <v>Medicine and Surgery Services</v>
      </c>
    </row>
    <row r="277" spans="1:7" x14ac:dyDescent="0.3">
      <c r="A277" s="27" t="s">
        <v>1489</v>
      </c>
      <c r="B277" t="s">
        <v>1489</v>
      </c>
      <c r="D277" t="s">
        <v>1490</v>
      </c>
      <c r="E277" t="s">
        <v>962</v>
      </c>
      <c r="F277" t="s">
        <v>918</v>
      </c>
      <c r="G277" t="str">
        <f t="shared" si="4"/>
        <v>Medicine and Surgery Services</v>
      </c>
    </row>
    <row r="278" spans="1:7" x14ac:dyDescent="0.3">
      <c r="A278" s="27" t="s">
        <v>877</v>
      </c>
      <c r="B278" t="s">
        <v>877</v>
      </c>
      <c r="D278" t="s">
        <v>1491</v>
      </c>
      <c r="E278" t="s">
        <v>2</v>
      </c>
      <c r="F278" t="s">
        <v>932</v>
      </c>
      <c r="G278" t="str">
        <f t="shared" si="4"/>
        <v>Radiology Services</v>
      </c>
    </row>
    <row r="279" spans="1:7" x14ac:dyDescent="0.3">
      <c r="A279" s="27" t="s">
        <v>1492</v>
      </c>
      <c r="B279" t="s">
        <v>1492</v>
      </c>
      <c r="D279" t="s">
        <v>1493</v>
      </c>
      <c r="E279" t="s">
        <v>2</v>
      </c>
      <c r="F279" t="s">
        <v>932</v>
      </c>
      <c r="G279" t="str">
        <f t="shared" si="4"/>
        <v>Radiology Services</v>
      </c>
    </row>
    <row r="280" spans="1:7" x14ac:dyDescent="0.3">
      <c r="A280" s="27" t="s">
        <v>1494</v>
      </c>
      <c r="B280" t="s">
        <v>1494</v>
      </c>
      <c r="D280" t="s">
        <v>1495</v>
      </c>
      <c r="E280" t="s">
        <v>962</v>
      </c>
      <c r="F280" t="s">
        <v>929</v>
      </c>
      <c r="G280" t="str">
        <f t="shared" si="4"/>
        <v>Medicine and Surgery Services</v>
      </c>
    </row>
    <row r="281" spans="1:7" x14ac:dyDescent="0.3">
      <c r="A281" s="27" t="s">
        <v>1496</v>
      </c>
      <c r="B281" t="s">
        <v>1496</v>
      </c>
      <c r="D281" t="s">
        <v>1497</v>
      </c>
      <c r="E281" t="s">
        <v>1033</v>
      </c>
      <c r="F281" t="s">
        <v>929</v>
      </c>
      <c r="G281" t="str">
        <f t="shared" si="4"/>
        <v>Medicine and Surgery Services</v>
      </c>
    </row>
    <row r="282" spans="1:7" x14ac:dyDescent="0.3">
      <c r="A282" s="27" t="s">
        <v>1498</v>
      </c>
      <c r="B282" t="s">
        <v>1498</v>
      </c>
      <c r="D282" t="s">
        <v>1499</v>
      </c>
      <c r="E282" t="s">
        <v>962</v>
      </c>
      <c r="F282" t="s">
        <v>929</v>
      </c>
      <c r="G282" t="str">
        <f t="shared" si="4"/>
        <v>Medicine and Surgery Services</v>
      </c>
    </row>
    <row r="283" spans="1:7" x14ac:dyDescent="0.3">
      <c r="A283" s="27" t="s">
        <v>1500</v>
      </c>
      <c r="B283" t="s">
        <v>1500</v>
      </c>
      <c r="D283" t="s">
        <v>1501</v>
      </c>
      <c r="E283" t="s">
        <v>962</v>
      </c>
      <c r="F283" t="s">
        <v>918</v>
      </c>
      <c r="G283" t="str">
        <f t="shared" si="4"/>
        <v>Medicine and Surgery Services</v>
      </c>
    </row>
    <row r="284" spans="1:7" x14ac:dyDescent="0.3">
      <c r="A284" s="27" t="s">
        <v>1502</v>
      </c>
      <c r="B284" t="s">
        <v>1502</v>
      </c>
      <c r="D284" t="s">
        <v>1503</v>
      </c>
      <c r="E284" t="s">
        <v>962</v>
      </c>
      <c r="F284" t="s">
        <v>918</v>
      </c>
      <c r="G284" t="str">
        <f t="shared" si="4"/>
        <v>Medicine and Surgery Services</v>
      </c>
    </row>
    <row r="285" spans="1:7" x14ac:dyDescent="0.3">
      <c r="A285" s="27" t="s">
        <v>1504</v>
      </c>
      <c r="B285" t="s">
        <v>1504</v>
      </c>
      <c r="D285" t="s">
        <v>1505</v>
      </c>
      <c r="E285" t="s">
        <v>962</v>
      </c>
      <c r="F285" t="s">
        <v>918</v>
      </c>
      <c r="G285" t="str">
        <f t="shared" si="4"/>
        <v>Medicine and Surgery Services</v>
      </c>
    </row>
    <row r="286" spans="1:7" x14ac:dyDescent="0.3">
      <c r="A286" s="27" t="s">
        <v>1506</v>
      </c>
      <c r="B286" t="s">
        <v>1506</v>
      </c>
      <c r="D286" t="s">
        <v>1507</v>
      </c>
      <c r="E286" t="s">
        <v>962</v>
      </c>
      <c r="F286" t="s">
        <v>918</v>
      </c>
      <c r="G286" t="str">
        <f t="shared" si="4"/>
        <v>Medicine and Surgery Services</v>
      </c>
    </row>
    <row r="287" spans="1:7" x14ac:dyDescent="0.3">
      <c r="A287" s="27" t="s">
        <v>1508</v>
      </c>
      <c r="B287" t="s">
        <v>1508</v>
      </c>
      <c r="D287" t="s">
        <v>1509</v>
      </c>
      <c r="E287" t="s">
        <v>962</v>
      </c>
      <c r="F287" t="s">
        <v>918</v>
      </c>
      <c r="G287" t="str">
        <f t="shared" si="4"/>
        <v>Medicine and Surgery Services</v>
      </c>
    </row>
    <row r="288" spans="1:7" x14ac:dyDescent="0.3">
      <c r="A288" s="27" t="s">
        <v>1510</v>
      </c>
      <c r="B288" t="s">
        <v>1510</v>
      </c>
      <c r="D288" t="s">
        <v>1511</v>
      </c>
      <c r="E288" t="s">
        <v>962</v>
      </c>
      <c r="F288" t="s">
        <v>918</v>
      </c>
      <c r="G288" t="str">
        <f t="shared" si="4"/>
        <v>Medicine and Surgery Services</v>
      </c>
    </row>
    <row r="289" spans="1:7" x14ac:dyDescent="0.3">
      <c r="A289" s="27" t="s">
        <v>1512</v>
      </c>
      <c r="B289" t="s">
        <v>1512</v>
      </c>
      <c r="D289" t="s">
        <v>1513</v>
      </c>
      <c r="E289" t="s">
        <v>854</v>
      </c>
      <c r="F289" t="s">
        <v>918</v>
      </c>
      <c r="G289" t="str">
        <f t="shared" si="4"/>
        <v>Medicine and Surgery Services</v>
      </c>
    </row>
    <row r="290" spans="1:7" x14ac:dyDescent="0.3">
      <c r="A290" s="27" t="s">
        <v>1514</v>
      </c>
      <c r="B290" t="s">
        <v>1514</v>
      </c>
      <c r="D290" t="s">
        <v>1515</v>
      </c>
      <c r="E290" t="s">
        <v>962</v>
      </c>
      <c r="F290" t="s">
        <v>918</v>
      </c>
      <c r="G290" t="str">
        <f t="shared" si="4"/>
        <v>Medicine and Surgery Services</v>
      </c>
    </row>
    <row r="291" spans="1:7" x14ac:dyDescent="0.3">
      <c r="A291" s="27" t="s">
        <v>1516</v>
      </c>
      <c r="B291" t="s">
        <v>1516</v>
      </c>
      <c r="D291" t="s">
        <v>1517</v>
      </c>
      <c r="E291" t="s">
        <v>962</v>
      </c>
      <c r="F291" t="s">
        <v>918</v>
      </c>
      <c r="G291" t="str">
        <f t="shared" si="4"/>
        <v>Medicine and Surgery Services</v>
      </c>
    </row>
    <row r="292" spans="1:7" x14ac:dyDescent="0.3">
      <c r="A292" s="27" t="s">
        <v>1518</v>
      </c>
      <c r="B292" t="s">
        <v>1518</v>
      </c>
      <c r="D292" t="s">
        <v>1519</v>
      </c>
      <c r="E292" t="s">
        <v>962</v>
      </c>
      <c r="F292" t="s">
        <v>918</v>
      </c>
      <c r="G292" t="str">
        <f t="shared" si="4"/>
        <v>Medicine and Surgery Services</v>
      </c>
    </row>
    <row r="293" spans="1:7" x14ac:dyDescent="0.3">
      <c r="A293" s="27" t="s">
        <v>1520</v>
      </c>
      <c r="B293" t="s">
        <v>1520</v>
      </c>
      <c r="D293" t="s">
        <v>1521</v>
      </c>
      <c r="E293" t="s">
        <v>962</v>
      </c>
      <c r="F293" t="s">
        <v>918</v>
      </c>
      <c r="G293" t="str">
        <f t="shared" si="4"/>
        <v>Medicine and Surgery Services</v>
      </c>
    </row>
    <row r="294" spans="1:7" x14ac:dyDescent="0.3">
      <c r="A294" s="27" t="s">
        <v>1522</v>
      </c>
      <c r="B294" t="s">
        <v>1522</v>
      </c>
      <c r="D294" t="s">
        <v>1523</v>
      </c>
      <c r="E294" t="s">
        <v>962</v>
      </c>
      <c r="F294" t="s">
        <v>918</v>
      </c>
      <c r="G294" t="str">
        <f t="shared" si="4"/>
        <v>Medicine and Surgery Services</v>
      </c>
    </row>
    <row r="295" spans="1:7" x14ac:dyDescent="0.3">
      <c r="A295" s="27" t="s">
        <v>1524</v>
      </c>
      <c r="B295" t="s">
        <v>1524</v>
      </c>
      <c r="D295" t="s">
        <v>1525</v>
      </c>
      <c r="E295" t="s">
        <v>962</v>
      </c>
      <c r="F295" t="s">
        <v>918</v>
      </c>
      <c r="G295" t="str">
        <f t="shared" si="4"/>
        <v>Medicine and Surgery Services</v>
      </c>
    </row>
    <row r="296" spans="1:7" x14ac:dyDescent="0.3">
      <c r="A296" s="27" t="s">
        <v>1526</v>
      </c>
      <c r="B296" t="s">
        <v>1526</v>
      </c>
      <c r="D296" t="s">
        <v>1527</v>
      </c>
      <c r="E296" t="s">
        <v>962</v>
      </c>
      <c r="F296" t="s">
        <v>918</v>
      </c>
      <c r="G296" t="str">
        <f t="shared" si="4"/>
        <v>Medicine and Surgery Services</v>
      </c>
    </row>
    <row r="297" spans="1:7" x14ac:dyDescent="0.3">
      <c r="A297" s="27" t="s">
        <v>1528</v>
      </c>
      <c r="B297" t="s">
        <v>1528</v>
      </c>
      <c r="D297" t="s">
        <v>1529</v>
      </c>
      <c r="E297" t="s">
        <v>962</v>
      </c>
      <c r="F297" t="s">
        <v>918</v>
      </c>
      <c r="G297" t="str">
        <f t="shared" si="4"/>
        <v>Medicine and Surgery Services</v>
      </c>
    </row>
    <row r="298" spans="1:7" x14ac:dyDescent="0.3">
      <c r="A298" s="27" t="s">
        <v>1530</v>
      </c>
      <c r="B298" t="s">
        <v>1530</v>
      </c>
      <c r="D298" t="s">
        <v>1531</v>
      </c>
      <c r="E298" t="s">
        <v>962</v>
      </c>
      <c r="F298" t="s">
        <v>918</v>
      </c>
      <c r="G298" t="str">
        <f t="shared" si="4"/>
        <v>Medicine and Surgery Services</v>
      </c>
    </row>
    <row r="299" spans="1:7" x14ac:dyDescent="0.3">
      <c r="A299" s="27" t="s">
        <v>1532</v>
      </c>
      <c r="B299" t="s">
        <v>1532</v>
      </c>
      <c r="D299" t="s">
        <v>1533</v>
      </c>
      <c r="E299" t="s">
        <v>962</v>
      </c>
      <c r="F299" t="s">
        <v>918</v>
      </c>
      <c r="G299" t="str">
        <f t="shared" si="4"/>
        <v>Medicine and Surgery Services</v>
      </c>
    </row>
    <row r="300" spans="1:7" x14ac:dyDescent="0.3">
      <c r="A300" s="27" t="s">
        <v>1534</v>
      </c>
      <c r="B300" t="s">
        <v>1534</v>
      </c>
      <c r="D300" t="s">
        <v>1535</v>
      </c>
      <c r="E300" t="s">
        <v>962</v>
      </c>
      <c r="F300" t="s">
        <v>918</v>
      </c>
      <c r="G300" t="str">
        <f t="shared" si="4"/>
        <v>Medicine and Surgery Services</v>
      </c>
    </row>
    <row r="301" spans="1:7" x14ac:dyDescent="0.3">
      <c r="A301" s="27" t="s">
        <v>1536</v>
      </c>
      <c r="B301" t="s">
        <v>1536</v>
      </c>
      <c r="D301" t="s">
        <v>1537</v>
      </c>
      <c r="E301" t="s">
        <v>962</v>
      </c>
      <c r="F301" t="s">
        <v>918</v>
      </c>
      <c r="G301" t="str">
        <f t="shared" si="4"/>
        <v>Medicine and Surgery Services</v>
      </c>
    </row>
    <row r="302" spans="1:7" x14ac:dyDescent="0.3">
      <c r="A302" s="27" t="s">
        <v>1538</v>
      </c>
      <c r="B302" t="s">
        <v>1538</v>
      </c>
      <c r="D302" t="s">
        <v>1539</v>
      </c>
      <c r="E302" t="s">
        <v>962</v>
      </c>
      <c r="F302" t="s">
        <v>918</v>
      </c>
      <c r="G302" t="str">
        <f t="shared" si="4"/>
        <v>Medicine and Surgery Services</v>
      </c>
    </row>
    <row r="303" spans="1:7" x14ac:dyDescent="0.3">
      <c r="A303" s="27" t="s">
        <v>1540</v>
      </c>
      <c r="B303" t="s">
        <v>1540</v>
      </c>
      <c r="D303" t="s">
        <v>1541</v>
      </c>
      <c r="E303" t="s">
        <v>962</v>
      </c>
      <c r="F303" t="s">
        <v>918</v>
      </c>
      <c r="G303" t="str">
        <f t="shared" si="4"/>
        <v>Medicine and Surgery Services</v>
      </c>
    </row>
    <row r="304" spans="1:7" x14ac:dyDescent="0.3">
      <c r="A304" s="27" t="s">
        <v>1542</v>
      </c>
      <c r="B304" t="s">
        <v>1542</v>
      </c>
      <c r="D304" t="s">
        <v>1543</v>
      </c>
      <c r="E304" t="s">
        <v>962</v>
      </c>
      <c r="F304" t="s">
        <v>918</v>
      </c>
      <c r="G304" t="str">
        <f t="shared" si="4"/>
        <v>Medicine and Surgery Services</v>
      </c>
    </row>
    <row r="305" spans="1:7" x14ac:dyDescent="0.3">
      <c r="A305" s="27" t="s">
        <v>1544</v>
      </c>
      <c r="B305" t="s">
        <v>1544</v>
      </c>
      <c r="D305" t="s">
        <v>1545</v>
      </c>
      <c r="E305" t="s">
        <v>962</v>
      </c>
      <c r="F305" t="s">
        <v>918</v>
      </c>
      <c r="G305" t="str">
        <f t="shared" si="4"/>
        <v>Medicine and Surgery Services</v>
      </c>
    </row>
    <row r="306" spans="1:7" x14ac:dyDescent="0.3">
      <c r="A306" s="27" t="s">
        <v>1546</v>
      </c>
      <c r="B306" t="s">
        <v>1546</v>
      </c>
      <c r="D306" t="s">
        <v>1547</v>
      </c>
      <c r="E306" t="s">
        <v>962</v>
      </c>
      <c r="F306" t="s">
        <v>918</v>
      </c>
      <c r="G306" t="str">
        <f t="shared" si="4"/>
        <v>Medicine and Surgery Services</v>
      </c>
    </row>
    <row r="307" spans="1:7" x14ac:dyDescent="0.3">
      <c r="A307" s="27" t="s">
        <v>1548</v>
      </c>
      <c r="B307" t="s">
        <v>1548</v>
      </c>
      <c r="D307" t="s">
        <v>1549</v>
      </c>
      <c r="E307" t="s">
        <v>962</v>
      </c>
      <c r="F307" t="s">
        <v>918</v>
      </c>
      <c r="G307" t="str">
        <f t="shared" si="4"/>
        <v>Medicine and Surgery Services</v>
      </c>
    </row>
    <row r="308" spans="1:7" x14ac:dyDescent="0.3">
      <c r="A308" s="27" t="s">
        <v>1550</v>
      </c>
      <c r="B308" t="s">
        <v>1550</v>
      </c>
      <c r="D308" t="s">
        <v>1551</v>
      </c>
      <c r="E308" t="s">
        <v>962</v>
      </c>
      <c r="F308" t="s">
        <v>918</v>
      </c>
      <c r="G308" t="str">
        <f t="shared" si="4"/>
        <v>Medicine and Surgery Services</v>
      </c>
    </row>
    <row r="309" spans="1:7" x14ac:dyDescent="0.3">
      <c r="A309" s="27" t="s">
        <v>1552</v>
      </c>
      <c r="B309" t="s">
        <v>1552</v>
      </c>
      <c r="D309" t="s">
        <v>1553</v>
      </c>
      <c r="E309" t="s">
        <v>962</v>
      </c>
      <c r="F309" t="s">
        <v>918</v>
      </c>
      <c r="G309" t="str">
        <f t="shared" si="4"/>
        <v>Medicine and Surgery Services</v>
      </c>
    </row>
    <row r="310" spans="1:7" x14ac:dyDescent="0.3">
      <c r="A310" s="27" t="s">
        <v>1554</v>
      </c>
      <c r="B310" t="s">
        <v>1554</v>
      </c>
      <c r="D310" t="s">
        <v>1555</v>
      </c>
      <c r="E310" t="s">
        <v>962</v>
      </c>
      <c r="F310" t="s">
        <v>918</v>
      </c>
      <c r="G310" t="str">
        <f t="shared" si="4"/>
        <v>Medicine and Surgery Services</v>
      </c>
    </row>
    <row r="311" spans="1:7" x14ac:dyDescent="0.3">
      <c r="A311" s="27" t="s">
        <v>1556</v>
      </c>
      <c r="B311" t="s">
        <v>1556</v>
      </c>
      <c r="D311" t="s">
        <v>1557</v>
      </c>
      <c r="E311" t="s">
        <v>962</v>
      </c>
      <c r="F311" t="s">
        <v>918</v>
      </c>
      <c r="G311" t="str">
        <f t="shared" si="4"/>
        <v>Medicine and Surgery Services</v>
      </c>
    </row>
    <row r="312" spans="1:7" x14ac:dyDescent="0.3">
      <c r="A312" s="27" t="s">
        <v>1558</v>
      </c>
      <c r="B312" t="s">
        <v>1558</v>
      </c>
      <c r="D312" t="s">
        <v>1559</v>
      </c>
      <c r="E312" t="s">
        <v>962</v>
      </c>
      <c r="F312" t="s">
        <v>918</v>
      </c>
      <c r="G312" t="str">
        <f t="shared" si="4"/>
        <v>Medicine and Surgery Services</v>
      </c>
    </row>
    <row r="313" spans="1:7" x14ac:dyDescent="0.3">
      <c r="A313" s="27" t="s">
        <v>1560</v>
      </c>
      <c r="B313" t="s">
        <v>1560</v>
      </c>
      <c r="D313" t="s">
        <v>1561</v>
      </c>
      <c r="E313" t="s">
        <v>962</v>
      </c>
      <c r="F313" t="s">
        <v>918</v>
      </c>
      <c r="G313" t="str">
        <f t="shared" si="4"/>
        <v>Medicine and Surgery Services</v>
      </c>
    </row>
    <row r="314" spans="1:7" x14ac:dyDescent="0.3">
      <c r="A314" s="27" t="s">
        <v>1562</v>
      </c>
      <c r="B314" t="s">
        <v>1562</v>
      </c>
      <c r="D314" t="s">
        <v>1563</v>
      </c>
      <c r="E314" t="s">
        <v>962</v>
      </c>
      <c r="F314" t="s">
        <v>918</v>
      </c>
      <c r="G314" t="str">
        <f t="shared" si="4"/>
        <v>Medicine and Surgery Services</v>
      </c>
    </row>
    <row r="315" spans="1:7" x14ac:dyDescent="0.3">
      <c r="A315" s="27" t="s">
        <v>1564</v>
      </c>
      <c r="B315" t="s">
        <v>1564</v>
      </c>
      <c r="D315" t="s">
        <v>1565</v>
      </c>
      <c r="E315" t="s">
        <v>962</v>
      </c>
      <c r="F315" t="s">
        <v>918</v>
      </c>
      <c r="G315" t="str">
        <f t="shared" si="4"/>
        <v>Medicine and Surgery Services</v>
      </c>
    </row>
    <row r="316" spans="1:7" x14ac:dyDescent="0.3">
      <c r="A316" s="27" t="s">
        <v>1566</v>
      </c>
      <c r="B316" t="s">
        <v>1566</v>
      </c>
      <c r="D316" t="s">
        <v>1567</v>
      </c>
      <c r="E316" t="s">
        <v>962</v>
      </c>
      <c r="F316" t="s">
        <v>918</v>
      </c>
      <c r="G316" t="str">
        <f t="shared" si="4"/>
        <v>Medicine and Surgery Services</v>
      </c>
    </row>
    <row r="317" spans="1:7" x14ac:dyDescent="0.3">
      <c r="A317" s="27" t="s">
        <v>1568</v>
      </c>
      <c r="B317" t="s">
        <v>1568</v>
      </c>
      <c r="D317" t="s">
        <v>1569</v>
      </c>
      <c r="E317" t="s">
        <v>962</v>
      </c>
      <c r="F317" t="s">
        <v>918</v>
      </c>
      <c r="G317" t="str">
        <f t="shared" si="4"/>
        <v>Medicine and Surgery Services</v>
      </c>
    </row>
    <row r="318" spans="1:7" x14ac:dyDescent="0.3">
      <c r="A318" s="27" t="s">
        <v>1570</v>
      </c>
      <c r="B318" t="s">
        <v>1570</v>
      </c>
      <c r="D318" t="s">
        <v>1571</v>
      </c>
      <c r="E318" t="s">
        <v>962</v>
      </c>
      <c r="F318" t="s">
        <v>918</v>
      </c>
      <c r="G318" t="str">
        <f t="shared" si="4"/>
        <v>Medicine and Surgery Services</v>
      </c>
    </row>
    <row r="319" spans="1:7" x14ac:dyDescent="0.3">
      <c r="A319" s="27" t="s">
        <v>1572</v>
      </c>
      <c r="B319" t="s">
        <v>1572</v>
      </c>
      <c r="D319" t="s">
        <v>1573</v>
      </c>
      <c r="E319" t="s">
        <v>962</v>
      </c>
      <c r="F319" t="s">
        <v>918</v>
      </c>
      <c r="G319" t="str">
        <f t="shared" si="4"/>
        <v>Medicine and Surgery Services</v>
      </c>
    </row>
    <row r="320" spans="1:7" x14ac:dyDescent="0.3">
      <c r="A320" s="27" t="s">
        <v>1574</v>
      </c>
      <c r="B320" t="s">
        <v>1574</v>
      </c>
      <c r="D320" t="s">
        <v>1575</v>
      </c>
      <c r="E320" t="s">
        <v>962</v>
      </c>
      <c r="F320" t="s">
        <v>918</v>
      </c>
      <c r="G320" t="str">
        <f t="shared" si="4"/>
        <v>Medicine and Surgery Services</v>
      </c>
    </row>
    <row r="321" spans="1:7" x14ac:dyDescent="0.3">
      <c r="A321" s="27" t="s">
        <v>1576</v>
      </c>
      <c r="B321" t="s">
        <v>1576</v>
      </c>
      <c r="D321" t="s">
        <v>1577</v>
      </c>
      <c r="E321" t="s">
        <v>962</v>
      </c>
      <c r="F321" t="s">
        <v>918</v>
      </c>
      <c r="G321" t="str">
        <f t="shared" si="4"/>
        <v>Medicine and Surgery Services</v>
      </c>
    </row>
    <row r="322" spans="1:7" x14ac:dyDescent="0.3">
      <c r="A322" s="27" t="s">
        <v>1578</v>
      </c>
      <c r="B322" t="s">
        <v>1578</v>
      </c>
      <c r="D322" t="s">
        <v>1579</v>
      </c>
      <c r="E322" t="s">
        <v>962</v>
      </c>
      <c r="F322" t="s">
        <v>918</v>
      </c>
      <c r="G322" t="str">
        <f t="shared" si="4"/>
        <v>Medicine and Surgery Services</v>
      </c>
    </row>
    <row r="323" spans="1:7" x14ac:dyDescent="0.3">
      <c r="A323" s="27" t="s">
        <v>1580</v>
      </c>
      <c r="B323" t="s">
        <v>1580</v>
      </c>
      <c r="D323" t="s">
        <v>1581</v>
      </c>
      <c r="E323" t="s">
        <v>962</v>
      </c>
      <c r="F323" t="s">
        <v>918</v>
      </c>
      <c r="G323" t="str">
        <f t="shared" ref="G323:G386" si="5">VLOOKUP(F323,$I$2:$J$27,2,FALSE)</f>
        <v>Medicine and Surgery Services</v>
      </c>
    </row>
    <row r="324" spans="1:7" x14ac:dyDescent="0.3">
      <c r="A324" s="27" t="s">
        <v>1582</v>
      </c>
      <c r="B324" t="s">
        <v>1582</v>
      </c>
      <c r="D324" t="s">
        <v>1583</v>
      </c>
      <c r="E324" t="s">
        <v>962</v>
      </c>
      <c r="F324" t="s">
        <v>918</v>
      </c>
      <c r="G324" t="str">
        <f t="shared" si="5"/>
        <v>Medicine and Surgery Services</v>
      </c>
    </row>
    <row r="325" spans="1:7" x14ac:dyDescent="0.3">
      <c r="A325" s="27" t="s">
        <v>1584</v>
      </c>
      <c r="B325" t="s">
        <v>1584</v>
      </c>
      <c r="D325" t="s">
        <v>1585</v>
      </c>
      <c r="E325" t="s">
        <v>962</v>
      </c>
      <c r="F325" t="s">
        <v>918</v>
      </c>
      <c r="G325" t="str">
        <f t="shared" si="5"/>
        <v>Medicine and Surgery Services</v>
      </c>
    </row>
    <row r="326" spans="1:7" x14ac:dyDescent="0.3">
      <c r="A326" s="27" t="s">
        <v>1586</v>
      </c>
      <c r="B326" t="s">
        <v>1586</v>
      </c>
      <c r="D326" t="s">
        <v>1587</v>
      </c>
      <c r="E326" t="s">
        <v>962</v>
      </c>
      <c r="F326" t="s">
        <v>918</v>
      </c>
      <c r="G326" t="str">
        <f t="shared" si="5"/>
        <v>Medicine and Surgery Services</v>
      </c>
    </row>
    <row r="327" spans="1:7" x14ac:dyDescent="0.3">
      <c r="A327" s="27" t="s">
        <v>1588</v>
      </c>
      <c r="B327" t="s">
        <v>1588</v>
      </c>
      <c r="D327" t="s">
        <v>1589</v>
      </c>
      <c r="E327" t="s">
        <v>888</v>
      </c>
      <c r="F327" t="s">
        <v>918</v>
      </c>
      <c r="G327" t="str">
        <f t="shared" si="5"/>
        <v>Medicine and Surgery Services</v>
      </c>
    </row>
    <row r="328" spans="1:7" x14ac:dyDescent="0.3">
      <c r="A328" s="27" t="s">
        <v>1590</v>
      </c>
      <c r="B328" t="s">
        <v>1590</v>
      </c>
      <c r="D328" t="s">
        <v>1591</v>
      </c>
      <c r="E328" t="s">
        <v>962</v>
      </c>
      <c r="F328" t="s">
        <v>918</v>
      </c>
      <c r="G328" t="str">
        <f t="shared" si="5"/>
        <v>Medicine and Surgery Services</v>
      </c>
    </row>
    <row r="329" spans="1:7" x14ac:dyDescent="0.3">
      <c r="A329" s="27" t="s">
        <v>1592</v>
      </c>
      <c r="B329" t="s">
        <v>1592</v>
      </c>
      <c r="D329" t="s">
        <v>1593</v>
      </c>
      <c r="E329" t="s">
        <v>962</v>
      </c>
      <c r="F329" t="s">
        <v>918</v>
      </c>
      <c r="G329" t="str">
        <f t="shared" si="5"/>
        <v>Medicine and Surgery Services</v>
      </c>
    </row>
    <row r="330" spans="1:7" x14ac:dyDescent="0.3">
      <c r="A330" s="27" t="s">
        <v>1594</v>
      </c>
      <c r="B330" t="s">
        <v>1594</v>
      </c>
      <c r="D330" t="s">
        <v>1595</v>
      </c>
      <c r="E330" t="s">
        <v>962</v>
      </c>
      <c r="F330" t="s">
        <v>918</v>
      </c>
      <c r="G330" t="str">
        <f t="shared" si="5"/>
        <v>Medicine and Surgery Services</v>
      </c>
    </row>
    <row r="331" spans="1:7" x14ac:dyDescent="0.3">
      <c r="A331" s="27" t="s">
        <v>1596</v>
      </c>
      <c r="B331" t="s">
        <v>1596</v>
      </c>
      <c r="D331" t="s">
        <v>1597</v>
      </c>
      <c r="E331" t="s">
        <v>962</v>
      </c>
      <c r="F331" t="s">
        <v>918</v>
      </c>
      <c r="G331" t="str">
        <f t="shared" si="5"/>
        <v>Medicine and Surgery Services</v>
      </c>
    </row>
    <row r="332" spans="1:7" x14ac:dyDescent="0.3">
      <c r="A332" s="27" t="s">
        <v>1598</v>
      </c>
      <c r="B332" t="s">
        <v>1598</v>
      </c>
      <c r="D332" t="s">
        <v>1599</v>
      </c>
      <c r="E332" t="s">
        <v>962</v>
      </c>
      <c r="F332" t="s">
        <v>918</v>
      </c>
      <c r="G332" t="str">
        <f t="shared" si="5"/>
        <v>Medicine and Surgery Services</v>
      </c>
    </row>
    <row r="333" spans="1:7" x14ac:dyDescent="0.3">
      <c r="A333" s="27" t="s">
        <v>1600</v>
      </c>
      <c r="B333" t="s">
        <v>1600</v>
      </c>
      <c r="D333" t="s">
        <v>1601</v>
      </c>
      <c r="E333" t="s">
        <v>962</v>
      </c>
      <c r="F333" t="s">
        <v>918</v>
      </c>
      <c r="G333" t="str">
        <f t="shared" si="5"/>
        <v>Medicine and Surgery Services</v>
      </c>
    </row>
    <row r="334" spans="1:7" x14ac:dyDescent="0.3">
      <c r="A334" s="27" t="s">
        <v>1602</v>
      </c>
      <c r="B334" t="s">
        <v>1602</v>
      </c>
      <c r="D334" t="s">
        <v>1603</v>
      </c>
      <c r="E334" t="s">
        <v>962</v>
      </c>
      <c r="F334" t="s">
        <v>918</v>
      </c>
      <c r="G334" t="str">
        <f t="shared" si="5"/>
        <v>Medicine and Surgery Services</v>
      </c>
    </row>
    <row r="335" spans="1:7" x14ac:dyDescent="0.3">
      <c r="A335" s="27" t="s">
        <v>1604</v>
      </c>
      <c r="B335" t="s">
        <v>1604</v>
      </c>
      <c r="D335" t="s">
        <v>1605</v>
      </c>
      <c r="E335" t="s">
        <v>962</v>
      </c>
      <c r="F335" t="s">
        <v>918</v>
      </c>
      <c r="G335" t="str">
        <f t="shared" si="5"/>
        <v>Medicine and Surgery Services</v>
      </c>
    </row>
    <row r="336" spans="1:7" x14ac:dyDescent="0.3">
      <c r="A336" s="27" t="s">
        <v>1606</v>
      </c>
      <c r="B336" t="s">
        <v>1606</v>
      </c>
      <c r="D336" t="s">
        <v>1607</v>
      </c>
      <c r="E336" t="s">
        <v>962</v>
      </c>
      <c r="F336" t="s">
        <v>929</v>
      </c>
      <c r="G336" t="str">
        <f t="shared" si="5"/>
        <v>Medicine and Surgery Services</v>
      </c>
    </row>
    <row r="337" spans="1:7" x14ac:dyDescent="0.3">
      <c r="A337" s="27" t="s">
        <v>1608</v>
      </c>
      <c r="B337" t="s">
        <v>1608</v>
      </c>
      <c r="D337" t="s">
        <v>1609</v>
      </c>
      <c r="E337" t="s">
        <v>1033</v>
      </c>
      <c r="F337" t="s">
        <v>918</v>
      </c>
      <c r="G337" t="str">
        <f t="shared" si="5"/>
        <v>Medicine and Surgery Services</v>
      </c>
    </row>
    <row r="338" spans="1:7" x14ac:dyDescent="0.3">
      <c r="A338" s="27" t="s">
        <v>1610</v>
      </c>
      <c r="B338" t="s">
        <v>1610</v>
      </c>
      <c r="D338" t="s">
        <v>1611</v>
      </c>
      <c r="E338" t="s">
        <v>1033</v>
      </c>
      <c r="F338" t="s">
        <v>918</v>
      </c>
      <c r="G338" t="str">
        <f t="shared" si="5"/>
        <v>Medicine and Surgery Services</v>
      </c>
    </row>
    <row r="339" spans="1:7" x14ac:dyDescent="0.3">
      <c r="A339" s="27" t="s">
        <v>1612</v>
      </c>
      <c r="B339" t="s">
        <v>1612</v>
      </c>
      <c r="D339" t="s">
        <v>1613</v>
      </c>
      <c r="E339" t="s">
        <v>1033</v>
      </c>
      <c r="F339" t="s">
        <v>918</v>
      </c>
      <c r="G339" t="str">
        <f t="shared" si="5"/>
        <v>Medicine and Surgery Services</v>
      </c>
    </row>
    <row r="340" spans="1:7" x14ac:dyDescent="0.3">
      <c r="A340" s="27" t="s">
        <v>1614</v>
      </c>
      <c r="B340" t="s">
        <v>1614</v>
      </c>
      <c r="D340" t="s">
        <v>1615</v>
      </c>
      <c r="E340" t="s">
        <v>1033</v>
      </c>
      <c r="F340" t="s">
        <v>918</v>
      </c>
      <c r="G340" t="str">
        <f t="shared" si="5"/>
        <v>Medicine and Surgery Services</v>
      </c>
    </row>
    <row r="341" spans="1:7" x14ac:dyDescent="0.3">
      <c r="A341" s="27" t="s">
        <v>1616</v>
      </c>
      <c r="B341" t="s">
        <v>1616</v>
      </c>
      <c r="D341" t="s">
        <v>1617</v>
      </c>
      <c r="E341" t="s">
        <v>1033</v>
      </c>
      <c r="F341" t="s">
        <v>918</v>
      </c>
      <c r="G341" t="str">
        <f t="shared" si="5"/>
        <v>Medicine and Surgery Services</v>
      </c>
    </row>
    <row r="342" spans="1:7" x14ac:dyDescent="0.3">
      <c r="A342" s="27" t="s">
        <v>1618</v>
      </c>
      <c r="B342" t="s">
        <v>1618</v>
      </c>
      <c r="D342" t="s">
        <v>1619</v>
      </c>
      <c r="E342" t="s">
        <v>962</v>
      </c>
      <c r="F342" t="s">
        <v>918</v>
      </c>
      <c r="G342" t="str">
        <f t="shared" si="5"/>
        <v>Medicine and Surgery Services</v>
      </c>
    </row>
    <row r="343" spans="1:7" x14ac:dyDescent="0.3">
      <c r="A343" s="27" t="s">
        <v>1620</v>
      </c>
      <c r="B343" t="s">
        <v>1620</v>
      </c>
      <c r="D343" t="s">
        <v>1621</v>
      </c>
      <c r="E343" t="s">
        <v>962</v>
      </c>
      <c r="F343" t="s">
        <v>918</v>
      </c>
      <c r="G343" t="str">
        <f t="shared" si="5"/>
        <v>Medicine and Surgery Services</v>
      </c>
    </row>
    <row r="344" spans="1:7" x14ac:dyDescent="0.3">
      <c r="A344" s="27" t="s">
        <v>1622</v>
      </c>
      <c r="B344" t="s">
        <v>1622</v>
      </c>
      <c r="D344" t="s">
        <v>1623</v>
      </c>
      <c r="E344" t="s">
        <v>1033</v>
      </c>
      <c r="F344" t="s">
        <v>918</v>
      </c>
      <c r="G344" t="str">
        <f t="shared" si="5"/>
        <v>Medicine and Surgery Services</v>
      </c>
    </row>
    <row r="345" spans="1:7" x14ac:dyDescent="0.3">
      <c r="A345" s="27" t="s">
        <v>1624</v>
      </c>
      <c r="B345" t="s">
        <v>1624</v>
      </c>
      <c r="D345" t="s">
        <v>1625</v>
      </c>
      <c r="E345" t="s">
        <v>1033</v>
      </c>
      <c r="F345" t="s">
        <v>918</v>
      </c>
      <c r="G345" t="str">
        <f t="shared" si="5"/>
        <v>Medicine and Surgery Services</v>
      </c>
    </row>
    <row r="346" spans="1:7" x14ac:dyDescent="0.3">
      <c r="A346" s="27" t="s">
        <v>1626</v>
      </c>
      <c r="B346" t="s">
        <v>1626</v>
      </c>
      <c r="D346" t="s">
        <v>1627</v>
      </c>
      <c r="E346" t="s">
        <v>1033</v>
      </c>
      <c r="F346" t="s">
        <v>918</v>
      </c>
      <c r="G346" t="str">
        <f t="shared" si="5"/>
        <v>Medicine and Surgery Services</v>
      </c>
    </row>
    <row r="347" spans="1:7" x14ac:dyDescent="0.3">
      <c r="A347" s="27" t="s">
        <v>1628</v>
      </c>
      <c r="B347" t="s">
        <v>1628</v>
      </c>
      <c r="D347" t="s">
        <v>1629</v>
      </c>
      <c r="E347" t="s">
        <v>1033</v>
      </c>
      <c r="F347" t="s">
        <v>918</v>
      </c>
      <c r="G347" t="str">
        <f t="shared" si="5"/>
        <v>Medicine and Surgery Services</v>
      </c>
    </row>
    <row r="348" spans="1:7" x14ac:dyDescent="0.3">
      <c r="A348" s="27" t="s">
        <v>1630</v>
      </c>
      <c r="B348" t="s">
        <v>1630</v>
      </c>
      <c r="D348" t="s">
        <v>1631</v>
      </c>
      <c r="E348" t="s">
        <v>1033</v>
      </c>
      <c r="F348" t="s">
        <v>918</v>
      </c>
      <c r="G348" t="str">
        <f t="shared" si="5"/>
        <v>Medicine and Surgery Services</v>
      </c>
    </row>
    <row r="349" spans="1:7" x14ac:dyDescent="0.3">
      <c r="A349" s="27" t="s">
        <v>1632</v>
      </c>
      <c r="B349" t="s">
        <v>1632</v>
      </c>
      <c r="D349" t="s">
        <v>1633</v>
      </c>
      <c r="E349" t="s">
        <v>1033</v>
      </c>
      <c r="F349" t="s">
        <v>918</v>
      </c>
      <c r="G349" t="str">
        <f t="shared" si="5"/>
        <v>Medicine and Surgery Services</v>
      </c>
    </row>
    <row r="350" spans="1:7" x14ac:dyDescent="0.3">
      <c r="A350" s="27" t="s">
        <v>1634</v>
      </c>
      <c r="B350" t="s">
        <v>1634</v>
      </c>
      <c r="D350" t="s">
        <v>1635</v>
      </c>
      <c r="E350" t="s">
        <v>1033</v>
      </c>
      <c r="F350" t="s">
        <v>918</v>
      </c>
      <c r="G350" t="str">
        <f t="shared" si="5"/>
        <v>Medicine and Surgery Services</v>
      </c>
    </row>
    <row r="351" spans="1:7" x14ac:dyDescent="0.3">
      <c r="A351" s="27" t="s">
        <v>1636</v>
      </c>
      <c r="B351" t="s">
        <v>1636</v>
      </c>
      <c r="D351" t="s">
        <v>1637</v>
      </c>
      <c r="E351" t="s">
        <v>1033</v>
      </c>
      <c r="F351" t="s">
        <v>918</v>
      </c>
      <c r="G351" t="str">
        <f t="shared" si="5"/>
        <v>Medicine and Surgery Services</v>
      </c>
    </row>
    <row r="352" spans="1:7" x14ac:dyDescent="0.3">
      <c r="A352" s="27" t="s">
        <v>1638</v>
      </c>
      <c r="B352" t="s">
        <v>1638</v>
      </c>
      <c r="D352" t="s">
        <v>1639</v>
      </c>
      <c r="E352" t="s">
        <v>962</v>
      </c>
      <c r="F352" t="s">
        <v>918</v>
      </c>
      <c r="G352" t="str">
        <f t="shared" si="5"/>
        <v>Medicine and Surgery Services</v>
      </c>
    </row>
    <row r="353" spans="1:7" x14ac:dyDescent="0.3">
      <c r="A353" s="27" t="s">
        <v>1640</v>
      </c>
      <c r="B353" t="s">
        <v>1640</v>
      </c>
      <c r="D353" t="s">
        <v>1641</v>
      </c>
      <c r="E353" t="s">
        <v>1033</v>
      </c>
      <c r="F353" t="s">
        <v>918</v>
      </c>
      <c r="G353" t="str">
        <f t="shared" si="5"/>
        <v>Medicine and Surgery Services</v>
      </c>
    </row>
    <row r="354" spans="1:7" x14ac:dyDescent="0.3">
      <c r="A354" s="27" t="s">
        <v>1642</v>
      </c>
      <c r="B354" t="s">
        <v>1642</v>
      </c>
      <c r="D354" t="s">
        <v>1643</v>
      </c>
      <c r="E354" t="s">
        <v>1033</v>
      </c>
      <c r="F354" t="s">
        <v>918</v>
      </c>
      <c r="G354" t="str">
        <f t="shared" si="5"/>
        <v>Medicine and Surgery Services</v>
      </c>
    </row>
    <row r="355" spans="1:7" x14ac:dyDescent="0.3">
      <c r="A355" s="27" t="s">
        <v>1644</v>
      </c>
      <c r="B355" t="s">
        <v>1644</v>
      </c>
      <c r="D355" t="s">
        <v>1645</v>
      </c>
      <c r="E355" t="s">
        <v>1033</v>
      </c>
      <c r="F355" t="s">
        <v>918</v>
      </c>
      <c r="G355" t="str">
        <f t="shared" si="5"/>
        <v>Medicine and Surgery Services</v>
      </c>
    </row>
    <row r="356" spans="1:7" x14ac:dyDescent="0.3">
      <c r="A356" s="27" t="s">
        <v>1646</v>
      </c>
      <c r="B356" t="s">
        <v>1646</v>
      </c>
      <c r="D356" t="s">
        <v>1647</v>
      </c>
      <c r="E356" t="s">
        <v>1033</v>
      </c>
      <c r="F356" t="s">
        <v>918</v>
      </c>
      <c r="G356" t="str">
        <f t="shared" si="5"/>
        <v>Medicine and Surgery Services</v>
      </c>
    </row>
    <row r="357" spans="1:7" x14ac:dyDescent="0.3">
      <c r="A357" s="27" t="s">
        <v>1648</v>
      </c>
      <c r="B357" t="s">
        <v>1648</v>
      </c>
      <c r="D357" t="s">
        <v>1649</v>
      </c>
      <c r="E357" t="s">
        <v>1033</v>
      </c>
      <c r="F357" t="s">
        <v>918</v>
      </c>
      <c r="G357" t="str">
        <f t="shared" si="5"/>
        <v>Medicine and Surgery Services</v>
      </c>
    </row>
    <row r="358" spans="1:7" x14ac:dyDescent="0.3">
      <c r="A358" s="27" t="s">
        <v>1650</v>
      </c>
      <c r="B358" t="s">
        <v>1650</v>
      </c>
      <c r="D358" t="s">
        <v>1651</v>
      </c>
      <c r="E358" t="s">
        <v>1033</v>
      </c>
      <c r="F358" t="s">
        <v>918</v>
      </c>
      <c r="G358" t="str">
        <f t="shared" si="5"/>
        <v>Medicine and Surgery Services</v>
      </c>
    </row>
    <row r="359" spans="1:7" x14ac:dyDescent="0.3">
      <c r="A359" s="27" t="s">
        <v>1652</v>
      </c>
      <c r="B359" t="s">
        <v>1652</v>
      </c>
      <c r="D359" t="s">
        <v>1653</v>
      </c>
      <c r="E359" t="s">
        <v>962</v>
      </c>
      <c r="F359" t="s">
        <v>918</v>
      </c>
      <c r="G359" t="str">
        <f t="shared" si="5"/>
        <v>Medicine and Surgery Services</v>
      </c>
    </row>
    <row r="360" spans="1:7" x14ac:dyDescent="0.3">
      <c r="A360" s="27" t="s">
        <v>1654</v>
      </c>
      <c r="B360" t="s">
        <v>1654</v>
      </c>
      <c r="D360" t="s">
        <v>1655</v>
      </c>
      <c r="E360" t="s">
        <v>1033</v>
      </c>
      <c r="F360" t="s">
        <v>918</v>
      </c>
      <c r="G360" t="str">
        <f t="shared" si="5"/>
        <v>Medicine and Surgery Services</v>
      </c>
    </row>
    <row r="361" spans="1:7" x14ac:dyDescent="0.3">
      <c r="A361" s="27" t="s">
        <v>1656</v>
      </c>
      <c r="B361" t="s">
        <v>1656</v>
      </c>
      <c r="D361" t="s">
        <v>1657</v>
      </c>
      <c r="E361" t="s">
        <v>1033</v>
      </c>
      <c r="F361" t="s">
        <v>918</v>
      </c>
      <c r="G361" t="str">
        <f t="shared" si="5"/>
        <v>Medicine and Surgery Services</v>
      </c>
    </row>
    <row r="362" spans="1:7" x14ac:dyDescent="0.3">
      <c r="A362" s="27" t="s">
        <v>1658</v>
      </c>
      <c r="B362" t="s">
        <v>1658</v>
      </c>
      <c r="D362" t="s">
        <v>1659</v>
      </c>
      <c r="E362" t="s">
        <v>1033</v>
      </c>
      <c r="F362" t="s">
        <v>918</v>
      </c>
      <c r="G362" t="str">
        <f t="shared" si="5"/>
        <v>Medicine and Surgery Services</v>
      </c>
    </row>
    <row r="363" spans="1:7" x14ac:dyDescent="0.3">
      <c r="A363" s="27" t="s">
        <v>1660</v>
      </c>
      <c r="B363" t="s">
        <v>1660</v>
      </c>
      <c r="D363" t="s">
        <v>1661</v>
      </c>
      <c r="E363" t="s">
        <v>1033</v>
      </c>
      <c r="F363" t="s">
        <v>918</v>
      </c>
      <c r="G363" t="str">
        <f t="shared" si="5"/>
        <v>Medicine and Surgery Services</v>
      </c>
    </row>
    <row r="364" spans="1:7" x14ac:dyDescent="0.3">
      <c r="A364" s="27" t="s">
        <v>1662</v>
      </c>
      <c r="B364" t="s">
        <v>1662</v>
      </c>
      <c r="D364" t="s">
        <v>1663</v>
      </c>
      <c r="E364" t="s">
        <v>962</v>
      </c>
      <c r="F364" t="s">
        <v>918</v>
      </c>
      <c r="G364" t="str">
        <f t="shared" si="5"/>
        <v>Medicine and Surgery Services</v>
      </c>
    </row>
    <row r="365" spans="1:7" x14ac:dyDescent="0.3">
      <c r="A365" s="27" t="s">
        <v>1664</v>
      </c>
      <c r="B365" t="s">
        <v>1664</v>
      </c>
      <c r="D365" t="s">
        <v>1665</v>
      </c>
      <c r="E365" t="s">
        <v>962</v>
      </c>
      <c r="F365" t="s">
        <v>918</v>
      </c>
      <c r="G365" t="str">
        <f t="shared" si="5"/>
        <v>Medicine and Surgery Services</v>
      </c>
    </row>
    <row r="366" spans="1:7" x14ac:dyDescent="0.3">
      <c r="A366" s="27" t="s">
        <v>1666</v>
      </c>
      <c r="B366" t="s">
        <v>1666</v>
      </c>
      <c r="D366" t="s">
        <v>1667</v>
      </c>
      <c r="E366" t="s">
        <v>962</v>
      </c>
      <c r="F366" t="s">
        <v>918</v>
      </c>
      <c r="G366" t="str">
        <f t="shared" si="5"/>
        <v>Medicine and Surgery Services</v>
      </c>
    </row>
    <row r="367" spans="1:7" x14ac:dyDescent="0.3">
      <c r="A367" s="27" t="s">
        <v>1668</v>
      </c>
      <c r="B367" t="s">
        <v>1668</v>
      </c>
      <c r="D367" t="s">
        <v>1669</v>
      </c>
      <c r="E367" t="s">
        <v>962</v>
      </c>
      <c r="F367" t="s">
        <v>918</v>
      </c>
      <c r="G367" t="str">
        <f t="shared" si="5"/>
        <v>Medicine and Surgery Services</v>
      </c>
    </row>
    <row r="368" spans="1:7" x14ac:dyDescent="0.3">
      <c r="A368" s="27" t="s">
        <v>1670</v>
      </c>
      <c r="B368" t="s">
        <v>1670</v>
      </c>
      <c r="D368" t="s">
        <v>1671</v>
      </c>
      <c r="E368" t="s">
        <v>962</v>
      </c>
      <c r="F368" t="s">
        <v>918</v>
      </c>
      <c r="G368" t="str">
        <f t="shared" si="5"/>
        <v>Medicine and Surgery Services</v>
      </c>
    </row>
    <row r="369" spans="1:7" x14ac:dyDescent="0.3">
      <c r="A369" s="27" t="s">
        <v>1672</v>
      </c>
      <c r="B369" t="s">
        <v>1672</v>
      </c>
      <c r="D369" t="s">
        <v>1673</v>
      </c>
      <c r="E369" t="s">
        <v>962</v>
      </c>
      <c r="F369" t="s">
        <v>918</v>
      </c>
      <c r="G369" t="str">
        <f t="shared" si="5"/>
        <v>Medicine and Surgery Services</v>
      </c>
    </row>
    <row r="370" spans="1:7" x14ac:dyDescent="0.3">
      <c r="A370" s="27" t="s">
        <v>1674</v>
      </c>
      <c r="B370" t="s">
        <v>1674</v>
      </c>
      <c r="D370" t="s">
        <v>1675</v>
      </c>
      <c r="E370" t="s">
        <v>962</v>
      </c>
      <c r="F370" t="s">
        <v>918</v>
      </c>
      <c r="G370" t="str">
        <f t="shared" si="5"/>
        <v>Medicine and Surgery Services</v>
      </c>
    </row>
    <row r="371" spans="1:7" x14ac:dyDescent="0.3">
      <c r="A371" s="27" t="s">
        <v>1676</v>
      </c>
      <c r="B371" t="s">
        <v>1676</v>
      </c>
      <c r="D371" t="s">
        <v>1677</v>
      </c>
      <c r="E371" t="s">
        <v>962</v>
      </c>
      <c r="F371" t="s">
        <v>918</v>
      </c>
      <c r="G371" t="str">
        <f t="shared" si="5"/>
        <v>Medicine and Surgery Services</v>
      </c>
    </row>
    <row r="372" spans="1:7" x14ac:dyDescent="0.3">
      <c r="A372" s="27" t="s">
        <v>1678</v>
      </c>
      <c r="B372" t="s">
        <v>1678</v>
      </c>
      <c r="D372" t="s">
        <v>1679</v>
      </c>
      <c r="E372" t="s">
        <v>962</v>
      </c>
      <c r="F372" t="s">
        <v>918</v>
      </c>
      <c r="G372" t="str">
        <f t="shared" si="5"/>
        <v>Medicine and Surgery Services</v>
      </c>
    </row>
    <row r="373" spans="1:7" x14ac:dyDescent="0.3">
      <c r="A373" s="27" t="s">
        <v>1680</v>
      </c>
      <c r="B373" t="s">
        <v>1680</v>
      </c>
      <c r="D373" t="s">
        <v>1681</v>
      </c>
      <c r="E373" t="s">
        <v>962</v>
      </c>
      <c r="F373" t="s">
        <v>918</v>
      </c>
      <c r="G373" t="str">
        <f t="shared" si="5"/>
        <v>Medicine and Surgery Services</v>
      </c>
    </row>
    <row r="374" spans="1:7" x14ac:dyDescent="0.3">
      <c r="A374" s="27" t="s">
        <v>1682</v>
      </c>
      <c r="B374" t="s">
        <v>1682</v>
      </c>
      <c r="D374" t="s">
        <v>1683</v>
      </c>
      <c r="E374" t="s">
        <v>962</v>
      </c>
      <c r="F374" t="s">
        <v>918</v>
      </c>
      <c r="G374" t="str">
        <f t="shared" si="5"/>
        <v>Medicine and Surgery Services</v>
      </c>
    </row>
    <row r="375" spans="1:7" x14ac:dyDescent="0.3">
      <c r="A375" s="27" t="s">
        <v>1684</v>
      </c>
      <c r="B375" t="s">
        <v>1684</v>
      </c>
      <c r="D375" t="s">
        <v>1685</v>
      </c>
      <c r="E375" t="s">
        <v>962</v>
      </c>
      <c r="F375" t="s">
        <v>918</v>
      </c>
      <c r="G375" t="str">
        <f t="shared" si="5"/>
        <v>Medicine and Surgery Services</v>
      </c>
    </row>
    <row r="376" spans="1:7" x14ac:dyDescent="0.3">
      <c r="A376" s="27" t="s">
        <v>1686</v>
      </c>
      <c r="B376" t="s">
        <v>1686</v>
      </c>
      <c r="D376" t="s">
        <v>1687</v>
      </c>
      <c r="E376" t="s">
        <v>962</v>
      </c>
      <c r="F376" t="s">
        <v>918</v>
      </c>
      <c r="G376" t="str">
        <f t="shared" si="5"/>
        <v>Medicine and Surgery Services</v>
      </c>
    </row>
    <row r="377" spans="1:7" x14ac:dyDescent="0.3">
      <c r="A377" s="27" t="s">
        <v>1688</v>
      </c>
      <c r="B377" t="s">
        <v>1688</v>
      </c>
      <c r="D377" t="s">
        <v>1689</v>
      </c>
      <c r="E377" t="s">
        <v>854</v>
      </c>
      <c r="F377" t="s">
        <v>918</v>
      </c>
      <c r="G377" t="str">
        <f t="shared" si="5"/>
        <v>Medicine and Surgery Services</v>
      </c>
    </row>
    <row r="378" spans="1:7" x14ac:dyDescent="0.3">
      <c r="A378" s="27" t="s">
        <v>1690</v>
      </c>
      <c r="B378" t="s">
        <v>1690</v>
      </c>
      <c r="D378" t="s">
        <v>1691</v>
      </c>
      <c r="E378" t="s">
        <v>962</v>
      </c>
      <c r="F378" t="s">
        <v>915</v>
      </c>
      <c r="G378" t="str">
        <f t="shared" si="5"/>
        <v>Medicine and Surgery Services</v>
      </c>
    </row>
    <row r="379" spans="1:7" x14ac:dyDescent="0.3">
      <c r="A379" s="27" t="s">
        <v>1692</v>
      </c>
      <c r="B379" t="s">
        <v>1692</v>
      </c>
      <c r="D379" t="s">
        <v>1693</v>
      </c>
      <c r="E379" t="s">
        <v>962</v>
      </c>
      <c r="F379" t="s">
        <v>915</v>
      </c>
      <c r="G379" t="str">
        <f t="shared" si="5"/>
        <v>Medicine and Surgery Services</v>
      </c>
    </row>
    <row r="380" spans="1:7" x14ac:dyDescent="0.3">
      <c r="A380" s="27" t="s">
        <v>1694</v>
      </c>
      <c r="B380" t="s">
        <v>1694</v>
      </c>
      <c r="D380" t="s">
        <v>1695</v>
      </c>
      <c r="E380" t="s">
        <v>962</v>
      </c>
      <c r="F380" t="s">
        <v>915</v>
      </c>
      <c r="G380" t="str">
        <f t="shared" si="5"/>
        <v>Medicine and Surgery Services</v>
      </c>
    </row>
    <row r="381" spans="1:7" x14ac:dyDescent="0.3">
      <c r="A381" s="27" t="s">
        <v>1696</v>
      </c>
      <c r="B381" t="s">
        <v>1696</v>
      </c>
      <c r="D381" t="s">
        <v>1697</v>
      </c>
      <c r="E381" t="s">
        <v>962</v>
      </c>
      <c r="F381" t="s">
        <v>915</v>
      </c>
      <c r="G381" t="str">
        <f t="shared" si="5"/>
        <v>Medicine and Surgery Services</v>
      </c>
    </row>
    <row r="382" spans="1:7" x14ac:dyDescent="0.3">
      <c r="A382" s="27" t="s">
        <v>1698</v>
      </c>
      <c r="B382" t="s">
        <v>1698</v>
      </c>
      <c r="D382" t="s">
        <v>1699</v>
      </c>
      <c r="E382" t="s">
        <v>962</v>
      </c>
      <c r="F382" t="s">
        <v>915</v>
      </c>
      <c r="G382" t="str">
        <f t="shared" si="5"/>
        <v>Medicine and Surgery Services</v>
      </c>
    </row>
    <row r="383" spans="1:7" x14ac:dyDescent="0.3">
      <c r="A383" s="27" t="s">
        <v>1700</v>
      </c>
      <c r="B383" t="s">
        <v>1700</v>
      </c>
      <c r="D383" t="s">
        <v>1701</v>
      </c>
      <c r="E383" t="s">
        <v>962</v>
      </c>
      <c r="F383" t="s">
        <v>915</v>
      </c>
      <c r="G383" t="str">
        <f t="shared" si="5"/>
        <v>Medicine and Surgery Services</v>
      </c>
    </row>
    <row r="384" spans="1:7" x14ac:dyDescent="0.3">
      <c r="A384" s="27" t="s">
        <v>1702</v>
      </c>
      <c r="B384" t="s">
        <v>1702</v>
      </c>
      <c r="D384" t="s">
        <v>1703</v>
      </c>
      <c r="E384" t="s">
        <v>962</v>
      </c>
      <c r="F384" t="s">
        <v>929</v>
      </c>
      <c r="G384" t="str">
        <f t="shared" si="5"/>
        <v>Medicine and Surgery Services</v>
      </c>
    </row>
    <row r="385" spans="1:7" x14ac:dyDescent="0.3">
      <c r="A385" s="27" t="s">
        <v>1704</v>
      </c>
      <c r="B385" t="s">
        <v>1704</v>
      </c>
      <c r="D385" t="s">
        <v>1705</v>
      </c>
      <c r="E385" t="s">
        <v>1033</v>
      </c>
      <c r="F385" t="s">
        <v>915</v>
      </c>
      <c r="G385" t="str">
        <f t="shared" si="5"/>
        <v>Medicine and Surgery Services</v>
      </c>
    </row>
    <row r="386" spans="1:7" x14ac:dyDescent="0.3">
      <c r="A386" s="27" t="s">
        <v>1706</v>
      </c>
      <c r="B386" t="s">
        <v>1706</v>
      </c>
      <c r="D386" t="s">
        <v>1707</v>
      </c>
      <c r="E386" t="s">
        <v>1033</v>
      </c>
      <c r="F386" t="s">
        <v>915</v>
      </c>
      <c r="G386" t="str">
        <f t="shared" si="5"/>
        <v>Medicine and Surgery Services</v>
      </c>
    </row>
    <row r="387" spans="1:7" x14ac:dyDescent="0.3">
      <c r="A387" s="27" t="s">
        <v>1708</v>
      </c>
      <c r="B387" t="s">
        <v>1708</v>
      </c>
      <c r="D387" t="s">
        <v>1709</v>
      </c>
      <c r="E387" t="s">
        <v>1033</v>
      </c>
      <c r="F387" t="s">
        <v>915</v>
      </c>
      <c r="G387" t="str">
        <f t="shared" ref="G387:G450" si="6">VLOOKUP(F387,$I$2:$J$27,2,FALSE)</f>
        <v>Medicine and Surgery Services</v>
      </c>
    </row>
    <row r="388" spans="1:7" x14ac:dyDescent="0.3">
      <c r="A388" s="27" t="s">
        <v>1710</v>
      </c>
      <c r="B388" t="s">
        <v>1710</v>
      </c>
      <c r="D388" t="s">
        <v>1711</v>
      </c>
      <c r="E388" t="s">
        <v>1033</v>
      </c>
      <c r="F388" t="s">
        <v>915</v>
      </c>
      <c r="G388" t="str">
        <f t="shared" si="6"/>
        <v>Medicine and Surgery Services</v>
      </c>
    </row>
    <row r="389" spans="1:7" x14ac:dyDescent="0.3">
      <c r="A389" s="27" t="s">
        <v>1712</v>
      </c>
      <c r="B389" t="s">
        <v>1712</v>
      </c>
      <c r="D389" t="s">
        <v>1713</v>
      </c>
      <c r="E389" t="s">
        <v>1033</v>
      </c>
      <c r="F389" t="s">
        <v>915</v>
      </c>
      <c r="G389" t="str">
        <f t="shared" si="6"/>
        <v>Medicine and Surgery Services</v>
      </c>
    </row>
    <row r="390" spans="1:7" x14ac:dyDescent="0.3">
      <c r="A390" s="27" t="s">
        <v>1714</v>
      </c>
      <c r="B390" t="s">
        <v>1714</v>
      </c>
      <c r="D390" t="s">
        <v>1715</v>
      </c>
      <c r="E390" t="s">
        <v>1033</v>
      </c>
      <c r="F390" t="s">
        <v>915</v>
      </c>
      <c r="G390" t="str">
        <f t="shared" si="6"/>
        <v>Medicine and Surgery Services</v>
      </c>
    </row>
    <row r="391" spans="1:7" x14ac:dyDescent="0.3">
      <c r="A391" s="27" t="s">
        <v>1716</v>
      </c>
      <c r="B391" t="s">
        <v>1716</v>
      </c>
      <c r="D391" t="s">
        <v>1717</v>
      </c>
      <c r="E391" t="s">
        <v>1033</v>
      </c>
      <c r="F391" t="s">
        <v>915</v>
      </c>
      <c r="G391" t="str">
        <f t="shared" si="6"/>
        <v>Medicine and Surgery Services</v>
      </c>
    </row>
    <row r="392" spans="1:7" x14ac:dyDescent="0.3">
      <c r="A392" s="27" t="s">
        <v>1718</v>
      </c>
      <c r="B392" t="s">
        <v>1718</v>
      </c>
      <c r="D392" t="s">
        <v>1719</v>
      </c>
      <c r="E392" t="s">
        <v>1033</v>
      </c>
      <c r="F392" t="s">
        <v>915</v>
      </c>
      <c r="G392" t="str">
        <f t="shared" si="6"/>
        <v>Medicine and Surgery Services</v>
      </c>
    </row>
    <row r="393" spans="1:7" x14ac:dyDescent="0.3">
      <c r="A393" s="27" t="s">
        <v>1720</v>
      </c>
      <c r="B393" t="s">
        <v>1720</v>
      </c>
      <c r="D393" t="s">
        <v>1721</v>
      </c>
      <c r="E393" t="s">
        <v>1033</v>
      </c>
      <c r="F393" t="s">
        <v>915</v>
      </c>
      <c r="G393" t="str">
        <f t="shared" si="6"/>
        <v>Medicine and Surgery Services</v>
      </c>
    </row>
    <row r="394" spans="1:7" x14ac:dyDescent="0.3">
      <c r="A394" s="27" t="s">
        <v>1722</v>
      </c>
      <c r="B394" t="s">
        <v>1722</v>
      </c>
      <c r="D394" t="s">
        <v>1723</v>
      </c>
      <c r="E394" t="s">
        <v>1033</v>
      </c>
      <c r="F394" t="s">
        <v>915</v>
      </c>
      <c r="G394" t="str">
        <f t="shared" si="6"/>
        <v>Medicine and Surgery Services</v>
      </c>
    </row>
    <row r="395" spans="1:7" x14ac:dyDescent="0.3">
      <c r="A395" s="27" t="s">
        <v>1724</v>
      </c>
      <c r="B395" t="s">
        <v>1724</v>
      </c>
      <c r="D395" t="s">
        <v>1725</v>
      </c>
      <c r="E395" t="s">
        <v>1033</v>
      </c>
      <c r="F395" t="s">
        <v>915</v>
      </c>
      <c r="G395" t="str">
        <f t="shared" si="6"/>
        <v>Medicine and Surgery Services</v>
      </c>
    </row>
    <row r="396" spans="1:7" x14ac:dyDescent="0.3">
      <c r="A396" s="27" t="s">
        <v>1726</v>
      </c>
      <c r="B396" t="s">
        <v>1726</v>
      </c>
      <c r="D396" t="s">
        <v>1727</v>
      </c>
      <c r="E396" t="s">
        <v>1033</v>
      </c>
      <c r="F396" t="s">
        <v>915</v>
      </c>
      <c r="G396" t="str">
        <f t="shared" si="6"/>
        <v>Medicine and Surgery Services</v>
      </c>
    </row>
    <row r="397" spans="1:7" x14ac:dyDescent="0.3">
      <c r="A397" s="27" t="s">
        <v>1728</v>
      </c>
      <c r="B397" t="s">
        <v>1728</v>
      </c>
      <c r="D397" t="s">
        <v>1729</v>
      </c>
      <c r="E397" t="s">
        <v>1033</v>
      </c>
      <c r="F397" t="s">
        <v>915</v>
      </c>
      <c r="G397" t="str">
        <f t="shared" si="6"/>
        <v>Medicine and Surgery Services</v>
      </c>
    </row>
    <row r="398" spans="1:7" x14ac:dyDescent="0.3">
      <c r="A398" s="27" t="s">
        <v>1730</v>
      </c>
      <c r="B398" t="s">
        <v>1730</v>
      </c>
      <c r="D398" t="s">
        <v>1731</v>
      </c>
      <c r="E398" t="s">
        <v>1033</v>
      </c>
      <c r="F398" t="s">
        <v>915</v>
      </c>
      <c r="G398" t="str">
        <f t="shared" si="6"/>
        <v>Medicine and Surgery Services</v>
      </c>
    </row>
    <row r="399" spans="1:7" x14ac:dyDescent="0.3">
      <c r="A399" s="27" t="s">
        <v>1732</v>
      </c>
      <c r="B399" t="s">
        <v>1732</v>
      </c>
      <c r="D399" t="s">
        <v>1733</v>
      </c>
      <c r="E399" t="s">
        <v>1033</v>
      </c>
      <c r="F399" t="s">
        <v>915</v>
      </c>
      <c r="G399" t="str">
        <f t="shared" si="6"/>
        <v>Medicine and Surgery Services</v>
      </c>
    </row>
    <row r="400" spans="1:7" x14ac:dyDescent="0.3">
      <c r="A400" s="27" t="s">
        <v>1734</v>
      </c>
      <c r="B400" t="s">
        <v>1734</v>
      </c>
      <c r="D400" t="s">
        <v>1735</v>
      </c>
      <c r="E400" t="s">
        <v>1033</v>
      </c>
      <c r="F400" t="s">
        <v>915</v>
      </c>
      <c r="G400" t="str">
        <f t="shared" si="6"/>
        <v>Medicine and Surgery Services</v>
      </c>
    </row>
    <row r="401" spans="1:7" x14ac:dyDescent="0.3">
      <c r="A401" s="27" t="s">
        <v>1736</v>
      </c>
      <c r="B401" t="s">
        <v>1736</v>
      </c>
      <c r="D401" t="s">
        <v>1737</v>
      </c>
      <c r="E401" t="s">
        <v>1033</v>
      </c>
      <c r="F401" t="s">
        <v>915</v>
      </c>
      <c r="G401" t="str">
        <f t="shared" si="6"/>
        <v>Medicine and Surgery Services</v>
      </c>
    </row>
    <row r="402" spans="1:7" x14ac:dyDescent="0.3">
      <c r="A402" s="27" t="s">
        <v>1738</v>
      </c>
      <c r="B402" t="s">
        <v>1738</v>
      </c>
      <c r="D402" t="s">
        <v>1739</v>
      </c>
      <c r="E402" t="s">
        <v>1033</v>
      </c>
      <c r="F402" t="s">
        <v>918</v>
      </c>
      <c r="G402" t="str">
        <f t="shared" si="6"/>
        <v>Medicine and Surgery Services</v>
      </c>
    </row>
    <row r="403" spans="1:7" x14ac:dyDescent="0.3">
      <c r="A403" s="27" t="s">
        <v>1740</v>
      </c>
      <c r="B403" t="s">
        <v>1740</v>
      </c>
      <c r="D403" t="s">
        <v>1741</v>
      </c>
      <c r="E403" t="s">
        <v>1033</v>
      </c>
      <c r="F403" t="s">
        <v>915</v>
      </c>
      <c r="G403" t="str">
        <f t="shared" si="6"/>
        <v>Medicine and Surgery Services</v>
      </c>
    </row>
    <row r="404" spans="1:7" x14ac:dyDescent="0.3">
      <c r="A404" s="27" t="s">
        <v>1742</v>
      </c>
      <c r="B404" t="s">
        <v>1742</v>
      </c>
      <c r="D404" t="s">
        <v>1743</v>
      </c>
      <c r="E404" t="s">
        <v>1033</v>
      </c>
      <c r="F404" t="s">
        <v>915</v>
      </c>
      <c r="G404" t="str">
        <f t="shared" si="6"/>
        <v>Medicine and Surgery Services</v>
      </c>
    </row>
    <row r="405" spans="1:7" x14ac:dyDescent="0.3">
      <c r="A405" s="27" t="s">
        <v>1744</v>
      </c>
      <c r="B405" t="s">
        <v>1744</v>
      </c>
      <c r="D405" t="s">
        <v>1745</v>
      </c>
      <c r="E405" t="s">
        <v>1033</v>
      </c>
      <c r="F405" t="s">
        <v>915</v>
      </c>
      <c r="G405" t="str">
        <f t="shared" si="6"/>
        <v>Medicine and Surgery Services</v>
      </c>
    </row>
    <row r="406" spans="1:7" x14ac:dyDescent="0.3">
      <c r="A406" s="27" t="s">
        <v>1746</v>
      </c>
      <c r="B406" t="s">
        <v>1746</v>
      </c>
      <c r="D406" t="s">
        <v>1747</v>
      </c>
      <c r="E406" t="s">
        <v>1033</v>
      </c>
      <c r="F406" t="s">
        <v>915</v>
      </c>
      <c r="G406" t="str">
        <f t="shared" si="6"/>
        <v>Medicine and Surgery Services</v>
      </c>
    </row>
    <row r="407" spans="1:7" x14ac:dyDescent="0.3">
      <c r="A407" s="27" t="s">
        <v>1748</v>
      </c>
      <c r="B407" t="s">
        <v>1748</v>
      </c>
      <c r="D407" t="s">
        <v>1749</v>
      </c>
      <c r="E407" t="s">
        <v>1033</v>
      </c>
      <c r="F407" t="s">
        <v>915</v>
      </c>
      <c r="G407" t="str">
        <f t="shared" si="6"/>
        <v>Medicine and Surgery Services</v>
      </c>
    </row>
    <row r="408" spans="1:7" x14ac:dyDescent="0.3">
      <c r="A408" s="27" t="s">
        <v>1750</v>
      </c>
      <c r="B408" t="s">
        <v>1750</v>
      </c>
      <c r="D408" t="s">
        <v>1751</v>
      </c>
      <c r="E408" t="s">
        <v>1033</v>
      </c>
      <c r="F408" t="s">
        <v>915</v>
      </c>
      <c r="G408" t="str">
        <f t="shared" si="6"/>
        <v>Medicine and Surgery Services</v>
      </c>
    </row>
    <row r="409" spans="1:7" x14ac:dyDescent="0.3">
      <c r="A409" s="27" t="s">
        <v>1752</v>
      </c>
      <c r="B409" t="s">
        <v>1752</v>
      </c>
      <c r="D409" t="s">
        <v>1753</v>
      </c>
      <c r="E409" t="s">
        <v>1033</v>
      </c>
      <c r="F409" t="s">
        <v>915</v>
      </c>
      <c r="G409" t="str">
        <f t="shared" si="6"/>
        <v>Medicine and Surgery Services</v>
      </c>
    </row>
    <row r="410" spans="1:7" x14ac:dyDescent="0.3">
      <c r="A410" s="27" t="s">
        <v>1754</v>
      </c>
      <c r="B410" t="s">
        <v>1754</v>
      </c>
      <c r="D410" t="s">
        <v>1755</v>
      </c>
      <c r="E410" t="s">
        <v>1033</v>
      </c>
      <c r="F410" t="s">
        <v>915</v>
      </c>
      <c r="G410" t="str">
        <f t="shared" si="6"/>
        <v>Medicine and Surgery Services</v>
      </c>
    </row>
    <row r="411" spans="1:7" x14ac:dyDescent="0.3">
      <c r="A411" s="27" t="s">
        <v>1756</v>
      </c>
      <c r="B411" t="s">
        <v>1756</v>
      </c>
      <c r="D411" t="s">
        <v>1757</v>
      </c>
      <c r="E411" t="s">
        <v>1033</v>
      </c>
      <c r="F411" t="s">
        <v>915</v>
      </c>
      <c r="G411" t="str">
        <f t="shared" si="6"/>
        <v>Medicine and Surgery Services</v>
      </c>
    </row>
    <row r="412" spans="1:7" x14ac:dyDescent="0.3">
      <c r="A412" s="27" t="s">
        <v>1758</v>
      </c>
      <c r="B412" t="s">
        <v>1758</v>
      </c>
      <c r="D412" t="s">
        <v>1759</v>
      </c>
      <c r="E412" t="s">
        <v>1033</v>
      </c>
      <c r="F412" t="s">
        <v>915</v>
      </c>
      <c r="G412" t="str">
        <f t="shared" si="6"/>
        <v>Medicine and Surgery Services</v>
      </c>
    </row>
    <row r="413" spans="1:7" x14ac:dyDescent="0.3">
      <c r="A413" s="27" t="s">
        <v>1760</v>
      </c>
      <c r="B413" t="s">
        <v>1760</v>
      </c>
      <c r="D413" t="s">
        <v>1761</v>
      </c>
      <c r="E413" t="s">
        <v>1033</v>
      </c>
      <c r="F413" t="s">
        <v>915</v>
      </c>
      <c r="G413" t="str">
        <f t="shared" si="6"/>
        <v>Medicine and Surgery Services</v>
      </c>
    </row>
    <row r="414" spans="1:7" x14ac:dyDescent="0.3">
      <c r="A414" s="27" t="s">
        <v>1762</v>
      </c>
      <c r="B414" t="s">
        <v>1762</v>
      </c>
      <c r="D414" t="s">
        <v>1763</v>
      </c>
      <c r="E414" t="s">
        <v>1033</v>
      </c>
      <c r="F414" t="s">
        <v>915</v>
      </c>
      <c r="G414" t="str">
        <f t="shared" si="6"/>
        <v>Medicine and Surgery Services</v>
      </c>
    </row>
    <row r="415" spans="1:7" x14ac:dyDescent="0.3">
      <c r="A415" s="27" t="s">
        <v>1764</v>
      </c>
      <c r="B415" t="s">
        <v>1764</v>
      </c>
      <c r="D415" t="s">
        <v>1765</v>
      </c>
      <c r="E415" t="s">
        <v>962</v>
      </c>
      <c r="F415" t="s">
        <v>915</v>
      </c>
      <c r="G415" t="str">
        <f t="shared" si="6"/>
        <v>Medicine and Surgery Services</v>
      </c>
    </row>
    <row r="416" spans="1:7" x14ac:dyDescent="0.3">
      <c r="A416" s="27" t="s">
        <v>1766</v>
      </c>
      <c r="B416" t="s">
        <v>1766</v>
      </c>
      <c r="D416" t="s">
        <v>1767</v>
      </c>
      <c r="E416" t="s">
        <v>962</v>
      </c>
      <c r="F416" t="s">
        <v>915</v>
      </c>
      <c r="G416" t="str">
        <f t="shared" si="6"/>
        <v>Medicine and Surgery Services</v>
      </c>
    </row>
    <row r="417" spans="1:7" x14ac:dyDescent="0.3">
      <c r="A417" s="27" t="s">
        <v>1768</v>
      </c>
      <c r="B417" t="s">
        <v>1768</v>
      </c>
      <c r="D417" t="s">
        <v>1769</v>
      </c>
      <c r="E417" t="s">
        <v>962</v>
      </c>
      <c r="F417" t="s">
        <v>915</v>
      </c>
      <c r="G417" t="str">
        <f t="shared" si="6"/>
        <v>Medicine and Surgery Services</v>
      </c>
    </row>
    <row r="418" spans="1:7" x14ac:dyDescent="0.3">
      <c r="A418" s="27" t="s">
        <v>1770</v>
      </c>
      <c r="B418" t="s">
        <v>1770</v>
      </c>
      <c r="D418" t="s">
        <v>1771</v>
      </c>
      <c r="E418" t="s">
        <v>1033</v>
      </c>
      <c r="F418" t="s">
        <v>915</v>
      </c>
      <c r="G418" t="str">
        <f t="shared" si="6"/>
        <v>Medicine and Surgery Services</v>
      </c>
    </row>
    <row r="419" spans="1:7" x14ac:dyDescent="0.3">
      <c r="A419" s="27" t="s">
        <v>1772</v>
      </c>
      <c r="B419" t="s">
        <v>1772</v>
      </c>
      <c r="D419" t="s">
        <v>1773</v>
      </c>
      <c r="E419" t="s">
        <v>1033</v>
      </c>
      <c r="F419" t="s">
        <v>915</v>
      </c>
      <c r="G419" t="str">
        <f t="shared" si="6"/>
        <v>Medicine and Surgery Services</v>
      </c>
    </row>
    <row r="420" spans="1:7" x14ac:dyDescent="0.3">
      <c r="A420" s="27" t="s">
        <v>1774</v>
      </c>
      <c r="B420" t="s">
        <v>1774</v>
      </c>
      <c r="D420" t="s">
        <v>1775</v>
      </c>
      <c r="E420" t="s">
        <v>1033</v>
      </c>
      <c r="F420" t="s">
        <v>915</v>
      </c>
      <c r="G420" t="str">
        <f t="shared" si="6"/>
        <v>Medicine and Surgery Services</v>
      </c>
    </row>
    <row r="421" spans="1:7" x14ac:dyDescent="0.3">
      <c r="A421" s="27" t="s">
        <v>1776</v>
      </c>
      <c r="B421" t="s">
        <v>1776</v>
      </c>
      <c r="D421" t="s">
        <v>1777</v>
      </c>
      <c r="E421" t="s">
        <v>1033</v>
      </c>
      <c r="F421" t="s">
        <v>915</v>
      </c>
      <c r="G421" t="str">
        <f t="shared" si="6"/>
        <v>Medicine and Surgery Services</v>
      </c>
    </row>
    <row r="422" spans="1:7" x14ac:dyDescent="0.3">
      <c r="A422" s="27" t="s">
        <v>1778</v>
      </c>
      <c r="B422" t="s">
        <v>1778</v>
      </c>
      <c r="D422" t="s">
        <v>1779</v>
      </c>
      <c r="E422" t="s">
        <v>1033</v>
      </c>
      <c r="F422" t="s">
        <v>915</v>
      </c>
      <c r="G422" t="str">
        <f t="shared" si="6"/>
        <v>Medicine and Surgery Services</v>
      </c>
    </row>
    <row r="423" spans="1:7" x14ac:dyDescent="0.3">
      <c r="A423" s="27" t="s">
        <v>1780</v>
      </c>
      <c r="B423" t="s">
        <v>1780</v>
      </c>
      <c r="D423" t="s">
        <v>1781</v>
      </c>
      <c r="E423" t="s">
        <v>1033</v>
      </c>
      <c r="F423" t="s">
        <v>915</v>
      </c>
      <c r="G423" t="str">
        <f t="shared" si="6"/>
        <v>Medicine and Surgery Services</v>
      </c>
    </row>
    <row r="424" spans="1:7" x14ac:dyDescent="0.3">
      <c r="A424" s="27" t="s">
        <v>1782</v>
      </c>
      <c r="B424" t="s">
        <v>1782</v>
      </c>
      <c r="D424" t="s">
        <v>1783</v>
      </c>
      <c r="E424" t="s">
        <v>1033</v>
      </c>
      <c r="F424" t="s">
        <v>915</v>
      </c>
      <c r="G424" t="str">
        <f t="shared" si="6"/>
        <v>Medicine and Surgery Services</v>
      </c>
    </row>
    <row r="425" spans="1:7" x14ac:dyDescent="0.3">
      <c r="A425" s="27" t="s">
        <v>1784</v>
      </c>
      <c r="B425" t="s">
        <v>1784</v>
      </c>
      <c r="D425" t="s">
        <v>1785</v>
      </c>
      <c r="E425" t="s">
        <v>1033</v>
      </c>
      <c r="F425" t="s">
        <v>915</v>
      </c>
      <c r="G425" t="str">
        <f t="shared" si="6"/>
        <v>Medicine and Surgery Services</v>
      </c>
    </row>
    <row r="426" spans="1:7" x14ac:dyDescent="0.3">
      <c r="A426" s="27" t="s">
        <v>1786</v>
      </c>
      <c r="B426" t="s">
        <v>1786</v>
      </c>
      <c r="D426" t="s">
        <v>1787</v>
      </c>
      <c r="E426" t="s">
        <v>1033</v>
      </c>
      <c r="F426" t="s">
        <v>915</v>
      </c>
      <c r="G426" t="str">
        <f t="shared" si="6"/>
        <v>Medicine and Surgery Services</v>
      </c>
    </row>
    <row r="427" spans="1:7" x14ac:dyDescent="0.3">
      <c r="A427" s="27" t="s">
        <v>1788</v>
      </c>
      <c r="B427" t="s">
        <v>1788</v>
      </c>
      <c r="D427" t="s">
        <v>1789</v>
      </c>
      <c r="E427" t="s">
        <v>1033</v>
      </c>
      <c r="F427" t="s">
        <v>915</v>
      </c>
      <c r="G427" t="str">
        <f t="shared" si="6"/>
        <v>Medicine and Surgery Services</v>
      </c>
    </row>
    <row r="428" spans="1:7" x14ac:dyDescent="0.3">
      <c r="A428" s="27" t="s">
        <v>1790</v>
      </c>
      <c r="B428" t="s">
        <v>1790</v>
      </c>
      <c r="D428" t="s">
        <v>1791</v>
      </c>
      <c r="E428" t="s">
        <v>1033</v>
      </c>
      <c r="F428" t="s">
        <v>915</v>
      </c>
      <c r="G428" t="str">
        <f t="shared" si="6"/>
        <v>Medicine and Surgery Services</v>
      </c>
    </row>
    <row r="429" spans="1:7" x14ac:dyDescent="0.3">
      <c r="A429" s="27" t="s">
        <v>1792</v>
      </c>
      <c r="B429" t="s">
        <v>1792</v>
      </c>
      <c r="D429" t="s">
        <v>1793</v>
      </c>
      <c r="E429" t="s">
        <v>1033</v>
      </c>
      <c r="F429" t="s">
        <v>915</v>
      </c>
      <c r="G429" t="str">
        <f t="shared" si="6"/>
        <v>Medicine and Surgery Services</v>
      </c>
    </row>
    <row r="430" spans="1:7" x14ac:dyDescent="0.3">
      <c r="A430" s="27" t="s">
        <v>1794</v>
      </c>
      <c r="B430" t="s">
        <v>1794</v>
      </c>
      <c r="D430" t="s">
        <v>1795</v>
      </c>
      <c r="E430" t="s">
        <v>1033</v>
      </c>
      <c r="F430" t="s">
        <v>915</v>
      </c>
      <c r="G430" t="str">
        <f t="shared" si="6"/>
        <v>Medicine and Surgery Services</v>
      </c>
    </row>
    <row r="431" spans="1:7" x14ac:dyDescent="0.3">
      <c r="A431" s="27" t="s">
        <v>1796</v>
      </c>
      <c r="B431" t="s">
        <v>1796</v>
      </c>
      <c r="D431" t="s">
        <v>1797</v>
      </c>
      <c r="E431" t="s">
        <v>1033</v>
      </c>
      <c r="F431" t="s">
        <v>915</v>
      </c>
      <c r="G431" t="str">
        <f t="shared" si="6"/>
        <v>Medicine and Surgery Services</v>
      </c>
    </row>
    <row r="432" spans="1:7" x14ac:dyDescent="0.3">
      <c r="A432" s="27" t="s">
        <v>1798</v>
      </c>
      <c r="B432" t="s">
        <v>1798</v>
      </c>
      <c r="D432" t="s">
        <v>1799</v>
      </c>
      <c r="E432" t="s">
        <v>1033</v>
      </c>
      <c r="F432" t="s">
        <v>915</v>
      </c>
      <c r="G432" t="str">
        <f t="shared" si="6"/>
        <v>Medicine and Surgery Services</v>
      </c>
    </row>
    <row r="433" spans="1:7" x14ac:dyDescent="0.3">
      <c r="A433" s="27" t="s">
        <v>1800</v>
      </c>
      <c r="B433" t="s">
        <v>1800</v>
      </c>
      <c r="D433" t="s">
        <v>1801</v>
      </c>
      <c r="E433" t="s">
        <v>1033</v>
      </c>
      <c r="F433" t="s">
        <v>918</v>
      </c>
      <c r="G433" t="str">
        <f t="shared" si="6"/>
        <v>Medicine and Surgery Services</v>
      </c>
    </row>
    <row r="434" spans="1:7" x14ac:dyDescent="0.3">
      <c r="A434" s="27" t="s">
        <v>1802</v>
      </c>
      <c r="B434" t="s">
        <v>1802</v>
      </c>
      <c r="D434" t="s">
        <v>1803</v>
      </c>
      <c r="E434" t="s">
        <v>1033</v>
      </c>
      <c r="F434" t="s">
        <v>915</v>
      </c>
      <c r="G434" t="str">
        <f t="shared" si="6"/>
        <v>Medicine and Surgery Services</v>
      </c>
    </row>
    <row r="435" spans="1:7" x14ac:dyDescent="0.3">
      <c r="A435" s="27" t="s">
        <v>1804</v>
      </c>
      <c r="B435" t="s">
        <v>1804</v>
      </c>
      <c r="D435" t="s">
        <v>1805</v>
      </c>
      <c r="E435" t="s">
        <v>1033</v>
      </c>
      <c r="F435" t="s">
        <v>915</v>
      </c>
      <c r="G435" t="str">
        <f t="shared" si="6"/>
        <v>Medicine and Surgery Services</v>
      </c>
    </row>
    <row r="436" spans="1:7" x14ac:dyDescent="0.3">
      <c r="A436" s="27" t="s">
        <v>1806</v>
      </c>
      <c r="B436" t="s">
        <v>1806</v>
      </c>
      <c r="D436" t="s">
        <v>1807</v>
      </c>
      <c r="E436" t="s">
        <v>1033</v>
      </c>
      <c r="F436" t="s">
        <v>915</v>
      </c>
      <c r="G436" t="str">
        <f t="shared" si="6"/>
        <v>Medicine and Surgery Services</v>
      </c>
    </row>
    <row r="437" spans="1:7" x14ac:dyDescent="0.3">
      <c r="A437" s="27" t="s">
        <v>1808</v>
      </c>
      <c r="B437" t="s">
        <v>1808</v>
      </c>
      <c r="D437" t="s">
        <v>1809</v>
      </c>
      <c r="E437" t="s">
        <v>1033</v>
      </c>
      <c r="F437" t="s">
        <v>915</v>
      </c>
      <c r="G437" t="str">
        <f t="shared" si="6"/>
        <v>Medicine and Surgery Services</v>
      </c>
    </row>
    <row r="438" spans="1:7" x14ac:dyDescent="0.3">
      <c r="A438" s="27" t="s">
        <v>1810</v>
      </c>
      <c r="B438" t="s">
        <v>1810</v>
      </c>
      <c r="D438" t="s">
        <v>1811</v>
      </c>
      <c r="E438" t="s">
        <v>1033</v>
      </c>
      <c r="F438" t="s">
        <v>915</v>
      </c>
      <c r="G438" t="str">
        <f t="shared" si="6"/>
        <v>Medicine and Surgery Services</v>
      </c>
    </row>
    <row r="439" spans="1:7" x14ac:dyDescent="0.3">
      <c r="A439" s="27" t="s">
        <v>1812</v>
      </c>
      <c r="B439" t="s">
        <v>1812</v>
      </c>
      <c r="D439" t="s">
        <v>1813</v>
      </c>
      <c r="E439" t="s">
        <v>1033</v>
      </c>
      <c r="F439" t="s">
        <v>915</v>
      </c>
      <c r="G439" t="str">
        <f t="shared" si="6"/>
        <v>Medicine and Surgery Services</v>
      </c>
    </row>
    <row r="440" spans="1:7" x14ac:dyDescent="0.3">
      <c r="A440" s="27" t="s">
        <v>1814</v>
      </c>
      <c r="B440" t="s">
        <v>1814</v>
      </c>
      <c r="D440" t="s">
        <v>1815</v>
      </c>
      <c r="E440" t="s">
        <v>1033</v>
      </c>
      <c r="F440" t="s">
        <v>915</v>
      </c>
      <c r="G440" t="str">
        <f t="shared" si="6"/>
        <v>Medicine and Surgery Services</v>
      </c>
    </row>
    <row r="441" spans="1:7" x14ac:dyDescent="0.3">
      <c r="A441" s="27" t="s">
        <v>1816</v>
      </c>
      <c r="B441" t="s">
        <v>1816</v>
      </c>
      <c r="D441" t="s">
        <v>1817</v>
      </c>
      <c r="E441" t="s">
        <v>1033</v>
      </c>
      <c r="F441" t="s">
        <v>915</v>
      </c>
      <c r="G441" t="str">
        <f t="shared" si="6"/>
        <v>Medicine and Surgery Services</v>
      </c>
    </row>
    <row r="442" spans="1:7" x14ac:dyDescent="0.3">
      <c r="A442" s="27" t="s">
        <v>1818</v>
      </c>
      <c r="B442" t="s">
        <v>1818</v>
      </c>
      <c r="D442" t="s">
        <v>1819</v>
      </c>
      <c r="E442" t="s">
        <v>1033</v>
      </c>
      <c r="F442" t="s">
        <v>915</v>
      </c>
      <c r="G442" t="str">
        <f t="shared" si="6"/>
        <v>Medicine and Surgery Services</v>
      </c>
    </row>
    <row r="443" spans="1:7" x14ac:dyDescent="0.3">
      <c r="A443" s="27" t="s">
        <v>1820</v>
      </c>
      <c r="B443" t="s">
        <v>1820</v>
      </c>
      <c r="D443" t="s">
        <v>1821</v>
      </c>
      <c r="E443" t="s">
        <v>1033</v>
      </c>
      <c r="F443" t="s">
        <v>918</v>
      </c>
      <c r="G443" t="str">
        <f t="shared" si="6"/>
        <v>Medicine and Surgery Services</v>
      </c>
    </row>
    <row r="444" spans="1:7" x14ac:dyDescent="0.3">
      <c r="A444" s="27" t="s">
        <v>1822</v>
      </c>
      <c r="B444" t="s">
        <v>1822</v>
      </c>
      <c r="D444" t="s">
        <v>1823</v>
      </c>
      <c r="E444" t="s">
        <v>1033</v>
      </c>
      <c r="F444" t="s">
        <v>915</v>
      </c>
      <c r="G444" t="str">
        <f t="shared" si="6"/>
        <v>Medicine and Surgery Services</v>
      </c>
    </row>
    <row r="445" spans="1:7" x14ac:dyDescent="0.3">
      <c r="A445" s="27" t="s">
        <v>1824</v>
      </c>
      <c r="B445" t="s">
        <v>1824</v>
      </c>
      <c r="D445" t="s">
        <v>1825</v>
      </c>
      <c r="E445" t="s">
        <v>1033</v>
      </c>
      <c r="F445" t="s">
        <v>915</v>
      </c>
      <c r="G445" t="str">
        <f t="shared" si="6"/>
        <v>Medicine and Surgery Services</v>
      </c>
    </row>
    <row r="446" spans="1:7" x14ac:dyDescent="0.3">
      <c r="A446" s="27" t="s">
        <v>1826</v>
      </c>
      <c r="B446" t="s">
        <v>1826</v>
      </c>
      <c r="D446" t="s">
        <v>1827</v>
      </c>
      <c r="E446" t="s">
        <v>1033</v>
      </c>
      <c r="F446" t="s">
        <v>915</v>
      </c>
      <c r="G446" t="str">
        <f t="shared" si="6"/>
        <v>Medicine and Surgery Services</v>
      </c>
    </row>
    <row r="447" spans="1:7" x14ac:dyDescent="0.3">
      <c r="A447" s="27" t="s">
        <v>1828</v>
      </c>
      <c r="B447" t="s">
        <v>1828</v>
      </c>
      <c r="D447" t="s">
        <v>1829</v>
      </c>
      <c r="E447" t="s">
        <v>1033</v>
      </c>
      <c r="F447" t="s">
        <v>918</v>
      </c>
      <c r="G447" t="str">
        <f t="shared" si="6"/>
        <v>Medicine and Surgery Services</v>
      </c>
    </row>
    <row r="448" spans="1:7" x14ac:dyDescent="0.3">
      <c r="A448" s="27" t="s">
        <v>1830</v>
      </c>
      <c r="B448" t="s">
        <v>1830</v>
      </c>
      <c r="D448" t="s">
        <v>1831</v>
      </c>
      <c r="E448" t="s">
        <v>1033</v>
      </c>
      <c r="F448" t="s">
        <v>915</v>
      </c>
      <c r="G448" t="str">
        <f t="shared" si="6"/>
        <v>Medicine and Surgery Services</v>
      </c>
    </row>
    <row r="449" spans="1:7" x14ac:dyDescent="0.3">
      <c r="A449" s="27" t="s">
        <v>1832</v>
      </c>
      <c r="B449" t="s">
        <v>1832</v>
      </c>
      <c r="D449" t="s">
        <v>1833</v>
      </c>
      <c r="E449" t="s">
        <v>1033</v>
      </c>
      <c r="F449" t="s">
        <v>915</v>
      </c>
      <c r="G449" t="str">
        <f t="shared" si="6"/>
        <v>Medicine and Surgery Services</v>
      </c>
    </row>
    <row r="450" spans="1:7" x14ac:dyDescent="0.3">
      <c r="A450" s="27" t="s">
        <v>1834</v>
      </c>
      <c r="B450" t="s">
        <v>1834</v>
      </c>
      <c r="D450" t="s">
        <v>1835</v>
      </c>
      <c r="E450" t="s">
        <v>962</v>
      </c>
      <c r="F450" t="s">
        <v>915</v>
      </c>
      <c r="G450" t="str">
        <f t="shared" si="6"/>
        <v>Medicine and Surgery Services</v>
      </c>
    </row>
    <row r="451" spans="1:7" x14ac:dyDescent="0.3">
      <c r="A451" s="27" t="s">
        <v>1836</v>
      </c>
      <c r="B451" t="s">
        <v>1836</v>
      </c>
      <c r="D451" t="s">
        <v>1837</v>
      </c>
      <c r="E451" t="s">
        <v>962</v>
      </c>
      <c r="F451" t="s">
        <v>915</v>
      </c>
      <c r="G451" t="str">
        <f t="shared" ref="G451:G514" si="7">VLOOKUP(F451,$I$2:$J$27,2,FALSE)</f>
        <v>Medicine and Surgery Services</v>
      </c>
    </row>
    <row r="452" spans="1:7" x14ac:dyDescent="0.3">
      <c r="A452" s="27" t="s">
        <v>1838</v>
      </c>
      <c r="B452" t="s">
        <v>1838</v>
      </c>
      <c r="D452" t="s">
        <v>1839</v>
      </c>
      <c r="E452" t="s">
        <v>962</v>
      </c>
      <c r="F452" t="s">
        <v>915</v>
      </c>
      <c r="G452" t="str">
        <f t="shared" si="7"/>
        <v>Medicine and Surgery Services</v>
      </c>
    </row>
    <row r="453" spans="1:7" x14ac:dyDescent="0.3">
      <c r="A453" s="27" t="s">
        <v>1840</v>
      </c>
      <c r="B453" t="s">
        <v>1840</v>
      </c>
      <c r="D453" t="s">
        <v>1841</v>
      </c>
      <c r="E453" t="s">
        <v>962</v>
      </c>
      <c r="F453" t="s">
        <v>915</v>
      </c>
      <c r="G453" t="str">
        <f t="shared" si="7"/>
        <v>Medicine and Surgery Services</v>
      </c>
    </row>
    <row r="454" spans="1:7" x14ac:dyDescent="0.3">
      <c r="A454" s="27" t="s">
        <v>1842</v>
      </c>
      <c r="B454" t="s">
        <v>1842</v>
      </c>
      <c r="D454" t="s">
        <v>1843</v>
      </c>
      <c r="E454" t="s">
        <v>854</v>
      </c>
      <c r="F454" t="s">
        <v>918</v>
      </c>
      <c r="G454" t="str">
        <f t="shared" si="7"/>
        <v>Medicine and Surgery Services</v>
      </c>
    </row>
    <row r="455" spans="1:7" x14ac:dyDescent="0.3">
      <c r="A455" s="27" t="s">
        <v>1844</v>
      </c>
      <c r="B455" t="s">
        <v>1844</v>
      </c>
      <c r="D455" t="s">
        <v>1845</v>
      </c>
      <c r="E455" t="s">
        <v>962</v>
      </c>
      <c r="F455" t="s">
        <v>915</v>
      </c>
      <c r="G455" t="str">
        <f t="shared" si="7"/>
        <v>Medicine and Surgery Services</v>
      </c>
    </row>
    <row r="456" spans="1:7" x14ac:dyDescent="0.3">
      <c r="A456" s="27" t="s">
        <v>1846</v>
      </c>
      <c r="B456" t="s">
        <v>1846</v>
      </c>
      <c r="D456" t="s">
        <v>1847</v>
      </c>
      <c r="E456" t="s">
        <v>962</v>
      </c>
      <c r="F456" t="s">
        <v>915</v>
      </c>
      <c r="G456" t="str">
        <f t="shared" si="7"/>
        <v>Medicine and Surgery Services</v>
      </c>
    </row>
    <row r="457" spans="1:7" x14ac:dyDescent="0.3">
      <c r="A457" s="27" t="s">
        <v>1848</v>
      </c>
      <c r="B457" t="s">
        <v>1848</v>
      </c>
      <c r="D457" t="s">
        <v>1849</v>
      </c>
      <c r="E457" t="s">
        <v>962</v>
      </c>
      <c r="F457" t="s">
        <v>915</v>
      </c>
      <c r="G457" t="str">
        <f t="shared" si="7"/>
        <v>Medicine and Surgery Services</v>
      </c>
    </row>
    <row r="458" spans="1:7" x14ac:dyDescent="0.3">
      <c r="A458" s="27" t="s">
        <v>1850</v>
      </c>
      <c r="B458" t="s">
        <v>1850</v>
      </c>
      <c r="D458" t="s">
        <v>1851</v>
      </c>
      <c r="E458" t="s">
        <v>962</v>
      </c>
      <c r="F458" t="s">
        <v>915</v>
      </c>
      <c r="G458" t="str">
        <f t="shared" si="7"/>
        <v>Medicine and Surgery Services</v>
      </c>
    </row>
    <row r="459" spans="1:7" x14ac:dyDescent="0.3">
      <c r="A459" s="27" t="s">
        <v>1852</v>
      </c>
      <c r="B459" t="s">
        <v>1852</v>
      </c>
      <c r="D459" t="s">
        <v>1853</v>
      </c>
      <c r="E459" t="s">
        <v>962</v>
      </c>
      <c r="F459" t="s">
        <v>915</v>
      </c>
      <c r="G459" t="str">
        <f t="shared" si="7"/>
        <v>Medicine and Surgery Services</v>
      </c>
    </row>
    <row r="460" spans="1:7" x14ac:dyDescent="0.3">
      <c r="A460" s="27" t="s">
        <v>1854</v>
      </c>
      <c r="B460" t="s">
        <v>1854</v>
      </c>
      <c r="D460" t="s">
        <v>1855</v>
      </c>
      <c r="E460" t="s">
        <v>962</v>
      </c>
      <c r="F460" t="s">
        <v>915</v>
      </c>
      <c r="G460" t="str">
        <f t="shared" si="7"/>
        <v>Medicine and Surgery Services</v>
      </c>
    </row>
    <row r="461" spans="1:7" x14ac:dyDescent="0.3">
      <c r="A461" s="27" t="s">
        <v>1856</v>
      </c>
      <c r="B461" t="s">
        <v>1856</v>
      </c>
      <c r="D461" t="s">
        <v>1857</v>
      </c>
      <c r="E461" t="s">
        <v>962</v>
      </c>
      <c r="F461" t="s">
        <v>915</v>
      </c>
      <c r="G461" t="str">
        <f t="shared" si="7"/>
        <v>Medicine and Surgery Services</v>
      </c>
    </row>
    <row r="462" spans="1:7" x14ac:dyDescent="0.3">
      <c r="A462" s="27" t="s">
        <v>1858</v>
      </c>
      <c r="B462" t="s">
        <v>1858</v>
      </c>
      <c r="D462" t="s">
        <v>1859</v>
      </c>
      <c r="E462" t="s">
        <v>962</v>
      </c>
      <c r="F462" t="s">
        <v>915</v>
      </c>
      <c r="G462" t="str">
        <f t="shared" si="7"/>
        <v>Medicine and Surgery Services</v>
      </c>
    </row>
    <row r="463" spans="1:7" x14ac:dyDescent="0.3">
      <c r="A463" s="27" t="s">
        <v>901</v>
      </c>
      <c r="B463" t="s">
        <v>901</v>
      </c>
      <c r="D463" t="s">
        <v>1860</v>
      </c>
      <c r="E463" t="s">
        <v>962</v>
      </c>
      <c r="F463" t="s">
        <v>915</v>
      </c>
      <c r="G463" t="str">
        <f t="shared" si="7"/>
        <v>Medicine and Surgery Services</v>
      </c>
    </row>
    <row r="464" spans="1:7" x14ac:dyDescent="0.3">
      <c r="A464" s="27" t="s">
        <v>1861</v>
      </c>
      <c r="B464" t="s">
        <v>1861</v>
      </c>
      <c r="D464" t="s">
        <v>1862</v>
      </c>
      <c r="E464" t="s">
        <v>962</v>
      </c>
      <c r="F464" t="s">
        <v>915</v>
      </c>
      <c r="G464" t="str">
        <f t="shared" si="7"/>
        <v>Medicine and Surgery Services</v>
      </c>
    </row>
    <row r="465" spans="1:7" x14ac:dyDescent="0.3">
      <c r="A465" s="27" t="s">
        <v>1863</v>
      </c>
      <c r="B465" t="s">
        <v>1863</v>
      </c>
      <c r="D465" t="s">
        <v>1864</v>
      </c>
      <c r="E465" t="s">
        <v>962</v>
      </c>
      <c r="F465" t="s">
        <v>915</v>
      </c>
      <c r="G465" t="str">
        <f t="shared" si="7"/>
        <v>Medicine and Surgery Services</v>
      </c>
    </row>
    <row r="466" spans="1:7" x14ac:dyDescent="0.3">
      <c r="A466" s="27" t="s">
        <v>1865</v>
      </c>
      <c r="B466" t="s">
        <v>1865</v>
      </c>
      <c r="D466" t="s">
        <v>1866</v>
      </c>
      <c r="E466" t="s">
        <v>962</v>
      </c>
      <c r="F466" t="s">
        <v>915</v>
      </c>
      <c r="G466" t="str">
        <f t="shared" si="7"/>
        <v>Medicine and Surgery Services</v>
      </c>
    </row>
    <row r="467" spans="1:7" x14ac:dyDescent="0.3">
      <c r="A467" s="27" t="s">
        <v>1867</v>
      </c>
      <c r="B467" t="s">
        <v>1867</v>
      </c>
      <c r="D467" t="s">
        <v>1868</v>
      </c>
      <c r="E467" t="s">
        <v>962</v>
      </c>
      <c r="F467" t="s">
        <v>915</v>
      </c>
      <c r="G467" t="str">
        <f t="shared" si="7"/>
        <v>Medicine and Surgery Services</v>
      </c>
    </row>
    <row r="468" spans="1:7" x14ac:dyDescent="0.3">
      <c r="A468" s="27" t="s">
        <v>1869</v>
      </c>
      <c r="B468" t="s">
        <v>1869</v>
      </c>
      <c r="D468" t="s">
        <v>1870</v>
      </c>
      <c r="E468" t="s">
        <v>962</v>
      </c>
      <c r="F468" t="s">
        <v>915</v>
      </c>
      <c r="G468" t="str">
        <f t="shared" si="7"/>
        <v>Medicine and Surgery Services</v>
      </c>
    </row>
    <row r="469" spans="1:7" x14ac:dyDescent="0.3">
      <c r="A469" s="27" t="s">
        <v>1871</v>
      </c>
      <c r="B469" t="s">
        <v>1871</v>
      </c>
      <c r="D469" t="s">
        <v>1872</v>
      </c>
      <c r="E469" t="s">
        <v>962</v>
      </c>
      <c r="F469" t="s">
        <v>915</v>
      </c>
      <c r="G469" t="str">
        <f t="shared" si="7"/>
        <v>Medicine and Surgery Services</v>
      </c>
    </row>
    <row r="470" spans="1:7" x14ac:dyDescent="0.3">
      <c r="A470" s="27" t="s">
        <v>1873</v>
      </c>
      <c r="B470" t="s">
        <v>1873</v>
      </c>
      <c r="D470" t="s">
        <v>1874</v>
      </c>
      <c r="E470" t="s">
        <v>962</v>
      </c>
      <c r="F470" t="s">
        <v>915</v>
      </c>
      <c r="G470" t="str">
        <f t="shared" si="7"/>
        <v>Medicine and Surgery Services</v>
      </c>
    </row>
    <row r="471" spans="1:7" x14ac:dyDescent="0.3">
      <c r="A471" s="27" t="s">
        <v>1875</v>
      </c>
      <c r="B471" t="s">
        <v>1875</v>
      </c>
      <c r="D471" t="s">
        <v>1876</v>
      </c>
      <c r="E471" t="s">
        <v>962</v>
      </c>
      <c r="F471" t="s">
        <v>915</v>
      </c>
      <c r="G471" t="str">
        <f t="shared" si="7"/>
        <v>Medicine and Surgery Services</v>
      </c>
    </row>
    <row r="472" spans="1:7" x14ac:dyDescent="0.3">
      <c r="A472" s="27" t="s">
        <v>1877</v>
      </c>
      <c r="B472" t="s">
        <v>1877</v>
      </c>
      <c r="D472" t="s">
        <v>1878</v>
      </c>
      <c r="E472" t="s">
        <v>962</v>
      </c>
      <c r="F472" t="s">
        <v>915</v>
      </c>
      <c r="G472" t="str">
        <f t="shared" si="7"/>
        <v>Medicine and Surgery Services</v>
      </c>
    </row>
    <row r="473" spans="1:7" x14ac:dyDescent="0.3">
      <c r="A473" s="27" t="s">
        <v>1879</v>
      </c>
      <c r="B473" t="s">
        <v>1879</v>
      </c>
      <c r="D473" t="s">
        <v>1880</v>
      </c>
      <c r="E473" t="s">
        <v>962</v>
      </c>
      <c r="F473" t="s">
        <v>915</v>
      </c>
      <c r="G473" t="str">
        <f t="shared" si="7"/>
        <v>Medicine and Surgery Services</v>
      </c>
    </row>
    <row r="474" spans="1:7" x14ac:dyDescent="0.3">
      <c r="A474" s="27" t="s">
        <v>1881</v>
      </c>
      <c r="B474" t="s">
        <v>1881</v>
      </c>
      <c r="D474" t="s">
        <v>1882</v>
      </c>
      <c r="E474" t="s">
        <v>962</v>
      </c>
      <c r="F474" t="s">
        <v>915</v>
      </c>
      <c r="G474" t="str">
        <f t="shared" si="7"/>
        <v>Medicine and Surgery Services</v>
      </c>
    </row>
    <row r="475" spans="1:7" x14ac:dyDescent="0.3">
      <c r="A475" s="27" t="s">
        <v>1883</v>
      </c>
      <c r="B475" t="s">
        <v>1883</v>
      </c>
      <c r="D475" t="s">
        <v>1884</v>
      </c>
      <c r="E475" t="s">
        <v>962</v>
      </c>
      <c r="F475" t="s">
        <v>915</v>
      </c>
      <c r="G475" t="str">
        <f t="shared" si="7"/>
        <v>Medicine and Surgery Services</v>
      </c>
    </row>
    <row r="476" spans="1:7" x14ac:dyDescent="0.3">
      <c r="A476" s="27" t="s">
        <v>1885</v>
      </c>
      <c r="B476" t="s">
        <v>1885</v>
      </c>
      <c r="D476" t="s">
        <v>1886</v>
      </c>
      <c r="E476" t="s">
        <v>962</v>
      </c>
      <c r="F476" t="s">
        <v>915</v>
      </c>
      <c r="G476" t="str">
        <f t="shared" si="7"/>
        <v>Medicine and Surgery Services</v>
      </c>
    </row>
    <row r="477" spans="1:7" x14ac:dyDescent="0.3">
      <c r="A477" s="27" t="s">
        <v>1887</v>
      </c>
      <c r="B477" t="s">
        <v>1887</v>
      </c>
      <c r="D477" t="s">
        <v>1888</v>
      </c>
      <c r="E477" t="s">
        <v>962</v>
      </c>
      <c r="F477" t="s">
        <v>915</v>
      </c>
      <c r="G477" t="str">
        <f t="shared" si="7"/>
        <v>Medicine and Surgery Services</v>
      </c>
    </row>
    <row r="478" spans="1:7" x14ac:dyDescent="0.3">
      <c r="A478" s="27" t="s">
        <v>1889</v>
      </c>
      <c r="B478" t="s">
        <v>1889</v>
      </c>
      <c r="D478" t="s">
        <v>1890</v>
      </c>
      <c r="E478" t="s">
        <v>962</v>
      </c>
      <c r="F478" t="s">
        <v>915</v>
      </c>
      <c r="G478" t="str">
        <f t="shared" si="7"/>
        <v>Medicine and Surgery Services</v>
      </c>
    </row>
    <row r="479" spans="1:7" x14ac:dyDescent="0.3">
      <c r="A479" s="27" t="s">
        <v>1891</v>
      </c>
      <c r="B479" t="s">
        <v>1891</v>
      </c>
      <c r="D479" t="s">
        <v>1892</v>
      </c>
      <c r="E479" t="s">
        <v>962</v>
      </c>
      <c r="F479" t="s">
        <v>915</v>
      </c>
      <c r="G479" t="str">
        <f t="shared" si="7"/>
        <v>Medicine and Surgery Services</v>
      </c>
    </row>
    <row r="480" spans="1:7" x14ac:dyDescent="0.3">
      <c r="A480" s="27" t="s">
        <v>1893</v>
      </c>
      <c r="B480" t="s">
        <v>1893</v>
      </c>
      <c r="D480" t="s">
        <v>1894</v>
      </c>
      <c r="E480" t="s">
        <v>962</v>
      </c>
      <c r="F480" t="s">
        <v>915</v>
      </c>
      <c r="G480" t="str">
        <f t="shared" si="7"/>
        <v>Medicine and Surgery Services</v>
      </c>
    </row>
    <row r="481" spans="1:7" x14ac:dyDescent="0.3">
      <c r="A481" s="27" t="s">
        <v>1895</v>
      </c>
      <c r="B481" t="s">
        <v>1895</v>
      </c>
      <c r="D481" t="s">
        <v>1896</v>
      </c>
      <c r="E481" t="s">
        <v>962</v>
      </c>
      <c r="F481" t="s">
        <v>915</v>
      </c>
      <c r="G481" t="str">
        <f t="shared" si="7"/>
        <v>Medicine and Surgery Services</v>
      </c>
    </row>
    <row r="482" spans="1:7" x14ac:dyDescent="0.3">
      <c r="A482" s="27" t="s">
        <v>1897</v>
      </c>
      <c r="B482" t="s">
        <v>1897</v>
      </c>
      <c r="D482" t="s">
        <v>1898</v>
      </c>
      <c r="E482" t="s">
        <v>962</v>
      </c>
      <c r="F482" t="s">
        <v>915</v>
      </c>
      <c r="G482" t="str">
        <f t="shared" si="7"/>
        <v>Medicine and Surgery Services</v>
      </c>
    </row>
    <row r="483" spans="1:7" x14ac:dyDescent="0.3">
      <c r="A483" s="27" t="s">
        <v>1899</v>
      </c>
      <c r="B483" t="s">
        <v>1899</v>
      </c>
      <c r="D483" t="s">
        <v>1900</v>
      </c>
      <c r="E483" t="s">
        <v>962</v>
      </c>
      <c r="F483" t="s">
        <v>915</v>
      </c>
      <c r="G483" t="str">
        <f t="shared" si="7"/>
        <v>Medicine and Surgery Services</v>
      </c>
    </row>
    <row r="484" spans="1:7" x14ac:dyDescent="0.3">
      <c r="A484" s="27" t="s">
        <v>1901</v>
      </c>
      <c r="B484" t="s">
        <v>1901</v>
      </c>
      <c r="D484" t="s">
        <v>1902</v>
      </c>
      <c r="E484" t="s">
        <v>962</v>
      </c>
      <c r="F484" t="s">
        <v>915</v>
      </c>
      <c r="G484" t="str">
        <f t="shared" si="7"/>
        <v>Medicine and Surgery Services</v>
      </c>
    </row>
    <row r="485" spans="1:7" x14ac:dyDescent="0.3">
      <c r="A485" s="27" t="s">
        <v>1903</v>
      </c>
      <c r="B485" t="s">
        <v>1903</v>
      </c>
      <c r="D485" t="s">
        <v>1904</v>
      </c>
      <c r="E485" t="s">
        <v>962</v>
      </c>
      <c r="F485" t="s">
        <v>915</v>
      </c>
      <c r="G485" t="str">
        <f t="shared" si="7"/>
        <v>Medicine and Surgery Services</v>
      </c>
    </row>
    <row r="486" spans="1:7" x14ac:dyDescent="0.3">
      <c r="A486" s="27" t="s">
        <v>1905</v>
      </c>
      <c r="B486" t="s">
        <v>1905</v>
      </c>
      <c r="D486" t="s">
        <v>1906</v>
      </c>
      <c r="E486" t="s">
        <v>962</v>
      </c>
      <c r="F486" t="s">
        <v>918</v>
      </c>
      <c r="G486" t="str">
        <f t="shared" si="7"/>
        <v>Medicine and Surgery Services</v>
      </c>
    </row>
    <row r="487" spans="1:7" x14ac:dyDescent="0.3">
      <c r="A487" s="27" t="s">
        <v>1907</v>
      </c>
      <c r="B487" t="s">
        <v>1907</v>
      </c>
      <c r="D487" t="s">
        <v>1908</v>
      </c>
      <c r="E487" t="s">
        <v>854</v>
      </c>
      <c r="F487" t="s">
        <v>918</v>
      </c>
      <c r="G487" t="str">
        <f t="shared" si="7"/>
        <v>Medicine and Surgery Services</v>
      </c>
    </row>
    <row r="488" spans="1:7" x14ac:dyDescent="0.3">
      <c r="A488" s="27" t="s">
        <v>1909</v>
      </c>
      <c r="B488" t="s">
        <v>1909</v>
      </c>
      <c r="D488" t="s">
        <v>1910</v>
      </c>
      <c r="E488" t="s">
        <v>962</v>
      </c>
      <c r="F488" t="s">
        <v>918</v>
      </c>
      <c r="G488" t="str">
        <f t="shared" si="7"/>
        <v>Medicine and Surgery Services</v>
      </c>
    </row>
    <row r="489" spans="1:7" x14ac:dyDescent="0.3">
      <c r="A489" s="27" t="s">
        <v>1911</v>
      </c>
      <c r="B489" t="s">
        <v>1911</v>
      </c>
      <c r="D489" t="s">
        <v>1912</v>
      </c>
      <c r="E489" t="s">
        <v>962</v>
      </c>
      <c r="F489" t="s">
        <v>918</v>
      </c>
      <c r="G489" t="str">
        <f t="shared" si="7"/>
        <v>Medicine and Surgery Services</v>
      </c>
    </row>
    <row r="490" spans="1:7" x14ac:dyDescent="0.3">
      <c r="A490" s="27" t="s">
        <v>1913</v>
      </c>
      <c r="B490" t="s">
        <v>1913</v>
      </c>
      <c r="D490" t="s">
        <v>1914</v>
      </c>
      <c r="E490" t="s">
        <v>854</v>
      </c>
      <c r="F490" t="s">
        <v>918</v>
      </c>
      <c r="G490" t="str">
        <f t="shared" si="7"/>
        <v>Medicine and Surgery Services</v>
      </c>
    </row>
    <row r="491" spans="1:7" x14ac:dyDescent="0.3">
      <c r="A491" s="27" t="s">
        <v>1915</v>
      </c>
      <c r="B491" t="s">
        <v>1915</v>
      </c>
      <c r="D491" t="s">
        <v>1916</v>
      </c>
      <c r="E491" t="s">
        <v>854</v>
      </c>
      <c r="F491" t="s">
        <v>918</v>
      </c>
      <c r="G491" t="str">
        <f t="shared" si="7"/>
        <v>Medicine and Surgery Services</v>
      </c>
    </row>
    <row r="492" spans="1:7" x14ac:dyDescent="0.3">
      <c r="A492" s="27" t="s">
        <v>1917</v>
      </c>
      <c r="B492" t="s">
        <v>1917</v>
      </c>
      <c r="D492" t="s">
        <v>1918</v>
      </c>
      <c r="E492" t="s">
        <v>854</v>
      </c>
      <c r="F492" t="s">
        <v>918</v>
      </c>
      <c r="G492" t="str">
        <f t="shared" si="7"/>
        <v>Medicine and Surgery Services</v>
      </c>
    </row>
    <row r="493" spans="1:7" x14ac:dyDescent="0.3">
      <c r="A493" s="27" t="s">
        <v>1919</v>
      </c>
      <c r="B493" t="s">
        <v>1919</v>
      </c>
      <c r="D493" t="s">
        <v>1920</v>
      </c>
      <c r="E493" t="s">
        <v>854</v>
      </c>
      <c r="F493" t="s">
        <v>918</v>
      </c>
      <c r="G493" t="str">
        <f t="shared" si="7"/>
        <v>Medicine and Surgery Services</v>
      </c>
    </row>
    <row r="494" spans="1:7" x14ac:dyDescent="0.3">
      <c r="A494" s="27" t="s">
        <v>1921</v>
      </c>
      <c r="B494" t="s">
        <v>1921</v>
      </c>
      <c r="D494" t="s">
        <v>1922</v>
      </c>
      <c r="E494" t="s">
        <v>854</v>
      </c>
      <c r="F494" t="s">
        <v>918</v>
      </c>
      <c r="G494" t="str">
        <f t="shared" si="7"/>
        <v>Medicine and Surgery Services</v>
      </c>
    </row>
    <row r="495" spans="1:7" x14ac:dyDescent="0.3">
      <c r="A495" s="27" t="s">
        <v>1923</v>
      </c>
      <c r="B495" t="s">
        <v>1923</v>
      </c>
      <c r="D495" t="s">
        <v>1924</v>
      </c>
      <c r="E495" t="s">
        <v>854</v>
      </c>
      <c r="F495" t="s">
        <v>918</v>
      </c>
      <c r="G495" t="str">
        <f t="shared" si="7"/>
        <v>Medicine and Surgery Services</v>
      </c>
    </row>
    <row r="496" spans="1:7" x14ac:dyDescent="0.3">
      <c r="A496" s="27" t="s">
        <v>1925</v>
      </c>
      <c r="B496" t="s">
        <v>1925</v>
      </c>
      <c r="D496" t="s">
        <v>1926</v>
      </c>
      <c r="E496" t="s">
        <v>854</v>
      </c>
      <c r="F496" t="s">
        <v>918</v>
      </c>
      <c r="G496" t="str">
        <f t="shared" si="7"/>
        <v>Medicine and Surgery Services</v>
      </c>
    </row>
    <row r="497" spans="1:7" x14ac:dyDescent="0.3">
      <c r="A497" s="27" t="s">
        <v>1927</v>
      </c>
      <c r="B497" t="s">
        <v>1927</v>
      </c>
      <c r="D497" t="s">
        <v>1928</v>
      </c>
      <c r="E497" t="s">
        <v>854</v>
      </c>
      <c r="F497" t="s">
        <v>918</v>
      </c>
      <c r="G497" t="str">
        <f t="shared" si="7"/>
        <v>Medicine and Surgery Services</v>
      </c>
    </row>
    <row r="498" spans="1:7" x14ac:dyDescent="0.3">
      <c r="A498" s="27" t="s">
        <v>1929</v>
      </c>
      <c r="B498" t="s">
        <v>1929</v>
      </c>
      <c r="D498" t="s">
        <v>1930</v>
      </c>
      <c r="E498" t="s">
        <v>854</v>
      </c>
      <c r="F498" t="s">
        <v>918</v>
      </c>
      <c r="G498" t="str">
        <f t="shared" si="7"/>
        <v>Medicine and Surgery Services</v>
      </c>
    </row>
    <row r="499" spans="1:7" x14ac:dyDescent="0.3">
      <c r="A499" s="27" t="s">
        <v>1931</v>
      </c>
      <c r="B499" t="s">
        <v>1931</v>
      </c>
      <c r="D499" t="s">
        <v>1932</v>
      </c>
      <c r="E499" t="s">
        <v>854</v>
      </c>
      <c r="F499" t="s">
        <v>918</v>
      </c>
      <c r="G499" t="str">
        <f t="shared" si="7"/>
        <v>Medicine and Surgery Services</v>
      </c>
    </row>
    <row r="500" spans="1:7" x14ac:dyDescent="0.3">
      <c r="A500" s="27" t="s">
        <v>1933</v>
      </c>
      <c r="B500" t="s">
        <v>1933</v>
      </c>
      <c r="D500" t="s">
        <v>1934</v>
      </c>
      <c r="E500" t="s">
        <v>962</v>
      </c>
      <c r="F500" t="s">
        <v>918</v>
      </c>
      <c r="G500" t="str">
        <f t="shared" si="7"/>
        <v>Medicine and Surgery Services</v>
      </c>
    </row>
    <row r="501" spans="1:7" x14ac:dyDescent="0.3">
      <c r="A501" s="27" t="s">
        <v>1935</v>
      </c>
      <c r="B501" t="s">
        <v>1935</v>
      </c>
      <c r="D501" t="s">
        <v>1936</v>
      </c>
      <c r="E501" t="s">
        <v>854</v>
      </c>
      <c r="F501" t="s">
        <v>918</v>
      </c>
      <c r="G501" t="str">
        <f t="shared" si="7"/>
        <v>Medicine and Surgery Services</v>
      </c>
    </row>
    <row r="502" spans="1:7" x14ac:dyDescent="0.3">
      <c r="A502" s="27" t="s">
        <v>1937</v>
      </c>
      <c r="B502" t="s">
        <v>1937</v>
      </c>
      <c r="D502" t="s">
        <v>1938</v>
      </c>
      <c r="E502" t="s">
        <v>962</v>
      </c>
      <c r="F502" t="s">
        <v>918</v>
      </c>
      <c r="G502" t="str">
        <f t="shared" si="7"/>
        <v>Medicine and Surgery Services</v>
      </c>
    </row>
    <row r="503" spans="1:7" x14ac:dyDescent="0.3">
      <c r="A503" s="27" t="s">
        <v>1939</v>
      </c>
      <c r="B503" t="s">
        <v>1939</v>
      </c>
      <c r="D503" t="s">
        <v>1940</v>
      </c>
      <c r="E503" t="s">
        <v>962</v>
      </c>
      <c r="F503" t="s">
        <v>918</v>
      </c>
      <c r="G503" t="str">
        <f t="shared" si="7"/>
        <v>Medicine and Surgery Services</v>
      </c>
    </row>
    <row r="504" spans="1:7" x14ac:dyDescent="0.3">
      <c r="A504" s="27" t="s">
        <v>1941</v>
      </c>
      <c r="B504" t="s">
        <v>1941</v>
      </c>
      <c r="D504" t="s">
        <v>1942</v>
      </c>
      <c r="E504" t="s">
        <v>962</v>
      </c>
      <c r="F504" t="s">
        <v>918</v>
      </c>
      <c r="G504" t="str">
        <f t="shared" si="7"/>
        <v>Medicine and Surgery Services</v>
      </c>
    </row>
    <row r="505" spans="1:7" x14ac:dyDescent="0.3">
      <c r="A505" s="27" t="s">
        <v>1943</v>
      </c>
      <c r="B505" t="s">
        <v>1943</v>
      </c>
      <c r="D505" t="s">
        <v>1944</v>
      </c>
      <c r="E505" t="s">
        <v>962</v>
      </c>
      <c r="F505" t="s">
        <v>918</v>
      </c>
      <c r="G505" t="str">
        <f t="shared" si="7"/>
        <v>Medicine and Surgery Services</v>
      </c>
    </row>
    <row r="506" spans="1:7" x14ac:dyDescent="0.3">
      <c r="A506" s="27" t="s">
        <v>1945</v>
      </c>
      <c r="B506" t="s">
        <v>1945</v>
      </c>
      <c r="D506" t="s">
        <v>1946</v>
      </c>
      <c r="E506" t="s">
        <v>962</v>
      </c>
      <c r="F506" t="s">
        <v>918</v>
      </c>
      <c r="G506" t="str">
        <f t="shared" si="7"/>
        <v>Medicine and Surgery Services</v>
      </c>
    </row>
    <row r="507" spans="1:7" x14ac:dyDescent="0.3">
      <c r="A507" s="27" t="s">
        <v>1947</v>
      </c>
      <c r="B507" t="s">
        <v>1947</v>
      </c>
      <c r="D507" t="s">
        <v>1948</v>
      </c>
      <c r="E507" t="s">
        <v>962</v>
      </c>
      <c r="F507" t="s">
        <v>918</v>
      </c>
      <c r="G507" t="str">
        <f t="shared" si="7"/>
        <v>Medicine and Surgery Services</v>
      </c>
    </row>
    <row r="508" spans="1:7" x14ac:dyDescent="0.3">
      <c r="A508" s="27" t="s">
        <v>1949</v>
      </c>
      <c r="B508" t="s">
        <v>1949</v>
      </c>
      <c r="D508" t="s">
        <v>1950</v>
      </c>
      <c r="E508" t="s">
        <v>962</v>
      </c>
      <c r="F508" t="s">
        <v>918</v>
      </c>
      <c r="G508" t="str">
        <f t="shared" si="7"/>
        <v>Medicine and Surgery Services</v>
      </c>
    </row>
    <row r="509" spans="1:7" x14ac:dyDescent="0.3">
      <c r="A509" s="27" t="s">
        <v>1951</v>
      </c>
      <c r="B509" t="s">
        <v>1951</v>
      </c>
      <c r="D509" t="s">
        <v>1952</v>
      </c>
      <c r="E509" t="s">
        <v>962</v>
      </c>
      <c r="F509" t="s">
        <v>918</v>
      </c>
      <c r="G509" t="str">
        <f t="shared" si="7"/>
        <v>Medicine and Surgery Services</v>
      </c>
    </row>
    <row r="510" spans="1:7" x14ac:dyDescent="0.3">
      <c r="A510" s="27" t="s">
        <v>1953</v>
      </c>
      <c r="B510" t="s">
        <v>1953</v>
      </c>
      <c r="D510" t="s">
        <v>1954</v>
      </c>
      <c r="E510" t="s">
        <v>962</v>
      </c>
      <c r="F510" t="s">
        <v>918</v>
      </c>
      <c r="G510" t="str">
        <f t="shared" si="7"/>
        <v>Medicine and Surgery Services</v>
      </c>
    </row>
    <row r="511" spans="1:7" x14ac:dyDescent="0.3">
      <c r="A511" s="27" t="s">
        <v>1955</v>
      </c>
      <c r="B511" t="s">
        <v>1955</v>
      </c>
      <c r="D511" t="s">
        <v>1956</v>
      </c>
      <c r="E511" t="s">
        <v>962</v>
      </c>
      <c r="F511" t="s">
        <v>918</v>
      </c>
      <c r="G511" t="str">
        <f t="shared" si="7"/>
        <v>Medicine and Surgery Services</v>
      </c>
    </row>
    <row r="512" spans="1:7" x14ac:dyDescent="0.3">
      <c r="A512" s="27" t="s">
        <v>1957</v>
      </c>
      <c r="B512" t="s">
        <v>1957</v>
      </c>
      <c r="D512" t="s">
        <v>1958</v>
      </c>
      <c r="E512" t="s">
        <v>962</v>
      </c>
      <c r="F512" t="s">
        <v>918</v>
      </c>
      <c r="G512" t="str">
        <f t="shared" si="7"/>
        <v>Medicine and Surgery Services</v>
      </c>
    </row>
    <row r="513" spans="1:7" x14ac:dyDescent="0.3">
      <c r="A513" s="27" t="s">
        <v>1959</v>
      </c>
      <c r="B513" t="s">
        <v>1959</v>
      </c>
      <c r="D513" t="s">
        <v>1960</v>
      </c>
      <c r="E513" t="s">
        <v>962</v>
      </c>
      <c r="F513" t="s">
        <v>918</v>
      </c>
      <c r="G513" t="str">
        <f t="shared" si="7"/>
        <v>Medicine and Surgery Services</v>
      </c>
    </row>
    <row r="514" spans="1:7" x14ac:dyDescent="0.3">
      <c r="A514" s="27" t="s">
        <v>1961</v>
      </c>
      <c r="B514" t="s">
        <v>1961</v>
      </c>
      <c r="D514" t="s">
        <v>1962</v>
      </c>
      <c r="E514" t="s">
        <v>962</v>
      </c>
      <c r="F514" t="s">
        <v>918</v>
      </c>
      <c r="G514" t="str">
        <f t="shared" si="7"/>
        <v>Medicine and Surgery Services</v>
      </c>
    </row>
    <row r="515" spans="1:7" x14ac:dyDescent="0.3">
      <c r="A515" s="27" t="s">
        <v>1963</v>
      </c>
      <c r="B515" t="s">
        <v>1963</v>
      </c>
      <c r="D515" t="s">
        <v>1964</v>
      </c>
      <c r="E515" t="s">
        <v>962</v>
      </c>
      <c r="F515" t="s">
        <v>918</v>
      </c>
      <c r="G515" t="str">
        <f t="shared" ref="G515:G578" si="8">VLOOKUP(F515,$I$2:$J$27,2,FALSE)</f>
        <v>Medicine and Surgery Services</v>
      </c>
    </row>
    <row r="516" spans="1:7" x14ac:dyDescent="0.3">
      <c r="A516" s="27" t="s">
        <v>1965</v>
      </c>
      <c r="B516" t="s">
        <v>1965</v>
      </c>
      <c r="D516" t="s">
        <v>1966</v>
      </c>
      <c r="E516" t="s">
        <v>962</v>
      </c>
      <c r="F516" t="s">
        <v>918</v>
      </c>
      <c r="G516" t="str">
        <f t="shared" si="8"/>
        <v>Medicine and Surgery Services</v>
      </c>
    </row>
    <row r="517" spans="1:7" x14ac:dyDescent="0.3">
      <c r="A517" s="27" t="s">
        <v>1967</v>
      </c>
      <c r="B517" t="s">
        <v>1967</v>
      </c>
      <c r="D517" t="s">
        <v>1968</v>
      </c>
      <c r="E517" t="s">
        <v>962</v>
      </c>
      <c r="F517" t="s">
        <v>918</v>
      </c>
      <c r="G517" t="str">
        <f t="shared" si="8"/>
        <v>Medicine and Surgery Services</v>
      </c>
    </row>
    <row r="518" spans="1:7" x14ac:dyDescent="0.3">
      <c r="A518" s="27" t="s">
        <v>1969</v>
      </c>
      <c r="B518" t="s">
        <v>1969</v>
      </c>
      <c r="D518" t="s">
        <v>1970</v>
      </c>
      <c r="E518" t="s">
        <v>962</v>
      </c>
      <c r="F518" t="s">
        <v>918</v>
      </c>
      <c r="G518" t="str">
        <f t="shared" si="8"/>
        <v>Medicine and Surgery Services</v>
      </c>
    </row>
    <row r="519" spans="1:7" x14ac:dyDescent="0.3">
      <c r="A519" s="27" t="s">
        <v>1971</v>
      </c>
      <c r="B519" t="s">
        <v>1971</v>
      </c>
      <c r="D519" t="s">
        <v>1972</v>
      </c>
      <c r="E519" t="s">
        <v>962</v>
      </c>
      <c r="F519" t="s">
        <v>918</v>
      </c>
      <c r="G519" t="str">
        <f t="shared" si="8"/>
        <v>Medicine and Surgery Services</v>
      </c>
    </row>
    <row r="520" spans="1:7" x14ac:dyDescent="0.3">
      <c r="A520" s="27" t="s">
        <v>1973</v>
      </c>
      <c r="B520" t="s">
        <v>1973</v>
      </c>
      <c r="D520" t="s">
        <v>1974</v>
      </c>
      <c r="E520" t="s">
        <v>962</v>
      </c>
      <c r="F520" t="s">
        <v>918</v>
      </c>
      <c r="G520" t="str">
        <f t="shared" si="8"/>
        <v>Medicine and Surgery Services</v>
      </c>
    </row>
    <row r="521" spans="1:7" x14ac:dyDescent="0.3">
      <c r="A521" s="27" t="s">
        <v>1975</v>
      </c>
      <c r="B521" t="s">
        <v>1975</v>
      </c>
      <c r="D521" t="s">
        <v>1976</v>
      </c>
      <c r="E521" t="s">
        <v>962</v>
      </c>
      <c r="F521" t="s">
        <v>918</v>
      </c>
      <c r="G521" t="str">
        <f t="shared" si="8"/>
        <v>Medicine and Surgery Services</v>
      </c>
    </row>
    <row r="522" spans="1:7" x14ac:dyDescent="0.3">
      <c r="A522" s="27" t="s">
        <v>1977</v>
      </c>
      <c r="B522" t="s">
        <v>1977</v>
      </c>
      <c r="D522" t="s">
        <v>1978</v>
      </c>
      <c r="E522" t="s">
        <v>962</v>
      </c>
      <c r="F522" t="s">
        <v>918</v>
      </c>
      <c r="G522" t="str">
        <f t="shared" si="8"/>
        <v>Medicine and Surgery Services</v>
      </c>
    </row>
    <row r="523" spans="1:7" x14ac:dyDescent="0.3">
      <c r="A523" s="27" t="s">
        <v>1979</v>
      </c>
      <c r="B523" t="s">
        <v>1979</v>
      </c>
      <c r="D523" t="s">
        <v>1980</v>
      </c>
      <c r="E523" t="s">
        <v>962</v>
      </c>
      <c r="F523" t="s">
        <v>918</v>
      </c>
      <c r="G523" t="str">
        <f t="shared" si="8"/>
        <v>Medicine and Surgery Services</v>
      </c>
    </row>
    <row r="524" spans="1:7" x14ac:dyDescent="0.3">
      <c r="A524" s="27" t="s">
        <v>1981</v>
      </c>
      <c r="B524" t="s">
        <v>1981</v>
      </c>
      <c r="D524" t="s">
        <v>1982</v>
      </c>
      <c r="E524" t="s">
        <v>962</v>
      </c>
      <c r="F524" t="s">
        <v>918</v>
      </c>
      <c r="G524" t="str">
        <f t="shared" si="8"/>
        <v>Medicine and Surgery Services</v>
      </c>
    </row>
    <row r="525" spans="1:7" x14ac:dyDescent="0.3">
      <c r="A525" s="27" t="s">
        <v>1983</v>
      </c>
      <c r="B525" t="s">
        <v>1983</v>
      </c>
      <c r="D525" t="s">
        <v>1984</v>
      </c>
      <c r="E525" t="s">
        <v>962</v>
      </c>
      <c r="F525" t="s">
        <v>918</v>
      </c>
      <c r="G525" t="str">
        <f t="shared" si="8"/>
        <v>Medicine and Surgery Services</v>
      </c>
    </row>
    <row r="526" spans="1:7" x14ac:dyDescent="0.3">
      <c r="A526" s="27" t="s">
        <v>1985</v>
      </c>
      <c r="B526" t="s">
        <v>1985</v>
      </c>
      <c r="D526" t="s">
        <v>1986</v>
      </c>
      <c r="E526" t="s">
        <v>962</v>
      </c>
      <c r="F526" t="s">
        <v>918</v>
      </c>
      <c r="G526" t="str">
        <f t="shared" si="8"/>
        <v>Medicine and Surgery Services</v>
      </c>
    </row>
    <row r="527" spans="1:7" x14ac:dyDescent="0.3">
      <c r="A527" s="27" t="s">
        <v>1987</v>
      </c>
      <c r="B527" t="s">
        <v>1987</v>
      </c>
      <c r="D527" t="s">
        <v>1988</v>
      </c>
      <c r="E527" t="s">
        <v>962</v>
      </c>
      <c r="F527" t="s">
        <v>918</v>
      </c>
      <c r="G527" t="str">
        <f t="shared" si="8"/>
        <v>Medicine and Surgery Services</v>
      </c>
    </row>
    <row r="528" spans="1:7" x14ac:dyDescent="0.3">
      <c r="A528" s="27" t="s">
        <v>1989</v>
      </c>
      <c r="B528" t="s">
        <v>1989</v>
      </c>
      <c r="D528" t="s">
        <v>1990</v>
      </c>
      <c r="E528" t="s">
        <v>962</v>
      </c>
      <c r="F528" t="s">
        <v>918</v>
      </c>
      <c r="G528" t="str">
        <f t="shared" si="8"/>
        <v>Medicine and Surgery Services</v>
      </c>
    </row>
    <row r="529" spans="1:7" x14ac:dyDescent="0.3">
      <c r="A529" s="27" t="s">
        <v>1991</v>
      </c>
      <c r="B529" t="s">
        <v>1991</v>
      </c>
      <c r="D529" t="s">
        <v>1992</v>
      </c>
      <c r="E529" t="s">
        <v>962</v>
      </c>
      <c r="F529" t="s">
        <v>918</v>
      </c>
      <c r="G529" t="str">
        <f t="shared" si="8"/>
        <v>Medicine and Surgery Services</v>
      </c>
    </row>
    <row r="530" spans="1:7" x14ac:dyDescent="0.3">
      <c r="A530" s="27" t="s">
        <v>1993</v>
      </c>
      <c r="B530" t="s">
        <v>1993</v>
      </c>
      <c r="D530" t="s">
        <v>1994</v>
      </c>
      <c r="E530" t="s">
        <v>962</v>
      </c>
      <c r="F530" t="s">
        <v>918</v>
      </c>
      <c r="G530" t="str">
        <f t="shared" si="8"/>
        <v>Medicine and Surgery Services</v>
      </c>
    </row>
    <row r="531" spans="1:7" x14ac:dyDescent="0.3">
      <c r="A531" s="27" t="s">
        <v>1995</v>
      </c>
      <c r="B531" t="s">
        <v>1995</v>
      </c>
      <c r="D531" t="s">
        <v>1996</v>
      </c>
      <c r="E531" t="s">
        <v>962</v>
      </c>
      <c r="F531" t="s">
        <v>918</v>
      </c>
      <c r="G531" t="str">
        <f t="shared" si="8"/>
        <v>Medicine and Surgery Services</v>
      </c>
    </row>
    <row r="532" spans="1:7" x14ac:dyDescent="0.3">
      <c r="A532" s="27" t="s">
        <v>1997</v>
      </c>
      <c r="B532" t="s">
        <v>1997</v>
      </c>
      <c r="D532" t="s">
        <v>1998</v>
      </c>
      <c r="E532" t="s">
        <v>962</v>
      </c>
      <c r="F532" t="s">
        <v>918</v>
      </c>
      <c r="G532" t="str">
        <f t="shared" si="8"/>
        <v>Medicine and Surgery Services</v>
      </c>
    </row>
    <row r="533" spans="1:7" x14ac:dyDescent="0.3">
      <c r="A533" s="27" t="s">
        <v>1999</v>
      </c>
      <c r="B533" t="s">
        <v>1999</v>
      </c>
      <c r="D533" t="s">
        <v>2000</v>
      </c>
      <c r="E533" t="s">
        <v>962</v>
      </c>
      <c r="F533" t="s">
        <v>918</v>
      </c>
      <c r="G533" t="str">
        <f t="shared" si="8"/>
        <v>Medicine and Surgery Services</v>
      </c>
    </row>
    <row r="534" spans="1:7" x14ac:dyDescent="0.3">
      <c r="A534" s="27" t="s">
        <v>2001</v>
      </c>
      <c r="B534" t="s">
        <v>2001</v>
      </c>
      <c r="D534" t="s">
        <v>2002</v>
      </c>
      <c r="E534" t="s">
        <v>962</v>
      </c>
      <c r="F534" t="s">
        <v>918</v>
      </c>
      <c r="G534" t="str">
        <f t="shared" si="8"/>
        <v>Medicine and Surgery Services</v>
      </c>
    </row>
    <row r="535" spans="1:7" x14ac:dyDescent="0.3">
      <c r="A535" s="27" t="s">
        <v>2003</v>
      </c>
      <c r="B535" t="s">
        <v>2003</v>
      </c>
      <c r="D535" t="s">
        <v>2004</v>
      </c>
      <c r="E535" t="s">
        <v>962</v>
      </c>
      <c r="F535" t="s">
        <v>918</v>
      </c>
      <c r="G535" t="str">
        <f t="shared" si="8"/>
        <v>Medicine and Surgery Services</v>
      </c>
    </row>
    <row r="536" spans="1:7" x14ac:dyDescent="0.3">
      <c r="A536" s="27" t="s">
        <v>2005</v>
      </c>
      <c r="B536" t="s">
        <v>2005</v>
      </c>
      <c r="D536" t="s">
        <v>2006</v>
      </c>
      <c r="E536" t="s">
        <v>962</v>
      </c>
      <c r="F536" t="s">
        <v>918</v>
      </c>
      <c r="G536" t="str">
        <f t="shared" si="8"/>
        <v>Medicine and Surgery Services</v>
      </c>
    </row>
    <row r="537" spans="1:7" x14ac:dyDescent="0.3">
      <c r="A537" s="27" t="s">
        <v>2007</v>
      </c>
      <c r="B537" t="s">
        <v>2007</v>
      </c>
      <c r="D537" t="s">
        <v>2008</v>
      </c>
      <c r="E537" t="s">
        <v>962</v>
      </c>
      <c r="F537" t="s">
        <v>918</v>
      </c>
      <c r="G537" t="str">
        <f t="shared" si="8"/>
        <v>Medicine and Surgery Services</v>
      </c>
    </row>
    <row r="538" spans="1:7" x14ac:dyDescent="0.3">
      <c r="A538" s="27" t="s">
        <v>2009</v>
      </c>
      <c r="B538" t="s">
        <v>2009</v>
      </c>
      <c r="D538" t="s">
        <v>2010</v>
      </c>
      <c r="E538" t="s">
        <v>962</v>
      </c>
      <c r="F538" t="s">
        <v>918</v>
      </c>
      <c r="G538" t="str">
        <f t="shared" si="8"/>
        <v>Medicine and Surgery Services</v>
      </c>
    </row>
    <row r="539" spans="1:7" x14ac:dyDescent="0.3">
      <c r="A539" s="27" t="s">
        <v>2011</v>
      </c>
      <c r="B539" t="s">
        <v>2011</v>
      </c>
      <c r="D539" t="s">
        <v>2012</v>
      </c>
      <c r="E539" t="s">
        <v>962</v>
      </c>
      <c r="F539" t="s">
        <v>918</v>
      </c>
      <c r="G539" t="str">
        <f t="shared" si="8"/>
        <v>Medicine and Surgery Services</v>
      </c>
    </row>
    <row r="540" spans="1:7" x14ac:dyDescent="0.3">
      <c r="A540" s="27" t="s">
        <v>2013</v>
      </c>
      <c r="B540" t="s">
        <v>2013</v>
      </c>
      <c r="D540" t="s">
        <v>2014</v>
      </c>
      <c r="E540" t="s">
        <v>962</v>
      </c>
      <c r="F540" t="s">
        <v>918</v>
      </c>
      <c r="G540" t="str">
        <f t="shared" si="8"/>
        <v>Medicine and Surgery Services</v>
      </c>
    </row>
    <row r="541" spans="1:7" x14ac:dyDescent="0.3">
      <c r="A541" s="27" t="s">
        <v>2015</v>
      </c>
      <c r="B541" t="s">
        <v>2015</v>
      </c>
      <c r="D541" t="s">
        <v>2016</v>
      </c>
      <c r="E541" t="s">
        <v>962</v>
      </c>
      <c r="F541" t="s">
        <v>918</v>
      </c>
      <c r="G541" t="str">
        <f t="shared" si="8"/>
        <v>Medicine and Surgery Services</v>
      </c>
    </row>
    <row r="542" spans="1:7" x14ac:dyDescent="0.3">
      <c r="A542" s="27" t="s">
        <v>2017</v>
      </c>
      <c r="B542" t="s">
        <v>2017</v>
      </c>
      <c r="D542" t="s">
        <v>2018</v>
      </c>
      <c r="E542" t="s">
        <v>962</v>
      </c>
      <c r="F542" t="s">
        <v>918</v>
      </c>
      <c r="G542" t="str">
        <f t="shared" si="8"/>
        <v>Medicine and Surgery Services</v>
      </c>
    </row>
    <row r="543" spans="1:7" x14ac:dyDescent="0.3">
      <c r="A543" s="27" t="s">
        <v>2019</v>
      </c>
      <c r="B543" t="s">
        <v>2019</v>
      </c>
      <c r="D543" t="s">
        <v>2020</v>
      </c>
      <c r="E543" t="s">
        <v>962</v>
      </c>
      <c r="F543" t="s">
        <v>918</v>
      </c>
      <c r="G543" t="str">
        <f t="shared" si="8"/>
        <v>Medicine and Surgery Services</v>
      </c>
    </row>
    <row r="544" spans="1:7" x14ac:dyDescent="0.3">
      <c r="A544" s="27" t="s">
        <v>2021</v>
      </c>
      <c r="B544" t="s">
        <v>2021</v>
      </c>
      <c r="D544" t="s">
        <v>2022</v>
      </c>
      <c r="E544" t="s">
        <v>962</v>
      </c>
      <c r="F544" t="s">
        <v>918</v>
      </c>
      <c r="G544" t="str">
        <f t="shared" si="8"/>
        <v>Medicine and Surgery Services</v>
      </c>
    </row>
    <row r="545" spans="1:7" x14ac:dyDescent="0.3">
      <c r="A545" s="27" t="s">
        <v>2023</v>
      </c>
      <c r="B545" t="s">
        <v>2023</v>
      </c>
      <c r="D545" t="s">
        <v>2024</v>
      </c>
      <c r="E545" t="s">
        <v>962</v>
      </c>
      <c r="F545" t="s">
        <v>918</v>
      </c>
      <c r="G545" t="str">
        <f t="shared" si="8"/>
        <v>Medicine and Surgery Services</v>
      </c>
    </row>
    <row r="546" spans="1:7" x14ac:dyDescent="0.3">
      <c r="A546" s="27" t="s">
        <v>2025</v>
      </c>
      <c r="B546" t="s">
        <v>2025</v>
      </c>
      <c r="D546" t="s">
        <v>2026</v>
      </c>
      <c r="E546" t="s">
        <v>962</v>
      </c>
      <c r="F546" t="s">
        <v>918</v>
      </c>
      <c r="G546" t="str">
        <f t="shared" si="8"/>
        <v>Medicine and Surgery Services</v>
      </c>
    </row>
    <row r="547" spans="1:7" x14ac:dyDescent="0.3">
      <c r="A547" s="27" t="s">
        <v>2027</v>
      </c>
      <c r="B547" t="s">
        <v>2027</v>
      </c>
      <c r="D547" t="s">
        <v>2028</v>
      </c>
      <c r="E547" t="s">
        <v>962</v>
      </c>
      <c r="F547" t="s">
        <v>918</v>
      </c>
      <c r="G547" t="str">
        <f t="shared" si="8"/>
        <v>Medicine and Surgery Services</v>
      </c>
    </row>
    <row r="548" spans="1:7" x14ac:dyDescent="0.3">
      <c r="A548" s="27" t="s">
        <v>2029</v>
      </c>
      <c r="B548" t="s">
        <v>2029</v>
      </c>
      <c r="D548" t="s">
        <v>2030</v>
      </c>
      <c r="E548" t="s">
        <v>962</v>
      </c>
      <c r="F548" t="s">
        <v>918</v>
      </c>
      <c r="G548" t="str">
        <f t="shared" si="8"/>
        <v>Medicine and Surgery Services</v>
      </c>
    </row>
    <row r="549" spans="1:7" x14ac:dyDescent="0.3">
      <c r="A549" s="27" t="s">
        <v>2031</v>
      </c>
      <c r="B549" t="s">
        <v>2031</v>
      </c>
      <c r="D549" t="s">
        <v>2032</v>
      </c>
      <c r="E549" t="s">
        <v>962</v>
      </c>
      <c r="F549" t="s">
        <v>918</v>
      </c>
      <c r="G549" t="str">
        <f t="shared" si="8"/>
        <v>Medicine and Surgery Services</v>
      </c>
    </row>
    <row r="550" spans="1:7" x14ac:dyDescent="0.3">
      <c r="A550" s="27" t="s">
        <v>2033</v>
      </c>
      <c r="B550" t="s">
        <v>2033</v>
      </c>
      <c r="D550" t="s">
        <v>2034</v>
      </c>
      <c r="E550" t="s">
        <v>962</v>
      </c>
      <c r="F550" t="s">
        <v>918</v>
      </c>
      <c r="G550" t="str">
        <f t="shared" si="8"/>
        <v>Medicine and Surgery Services</v>
      </c>
    </row>
    <row r="551" spans="1:7" x14ac:dyDescent="0.3">
      <c r="A551" s="27" t="s">
        <v>2035</v>
      </c>
      <c r="B551" t="s">
        <v>2035</v>
      </c>
      <c r="D551" t="s">
        <v>2036</v>
      </c>
      <c r="E551" t="s">
        <v>962</v>
      </c>
      <c r="F551" t="s">
        <v>918</v>
      </c>
      <c r="G551" t="str">
        <f t="shared" si="8"/>
        <v>Medicine and Surgery Services</v>
      </c>
    </row>
    <row r="552" spans="1:7" x14ac:dyDescent="0.3">
      <c r="A552" s="27" t="s">
        <v>2037</v>
      </c>
      <c r="B552" t="s">
        <v>2037</v>
      </c>
      <c r="D552" t="s">
        <v>2038</v>
      </c>
      <c r="E552" t="s">
        <v>962</v>
      </c>
      <c r="F552" t="s">
        <v>918</v>
      </c>
      <c r="G552" t="str">
        <f t="shared" si="8"/>
        <v>Medicine and Surgery Services</v>
      </c>
    </row>
    <row r="553" spans="1:7" x14ac:dyDescent="0.3">
      <c r="A553" s="27" t="s">
        <v>2039</v>
      </c>
      <c r="B553" t="s">
        <v>2039</v>
      </c>
      <c r="D553" t="s">
        <v>2040</v>
      </c>
      <c r="E553" t="s">
        <v>962</v>
      </c>
      <c r="F553" t="s">
        <v>918</v>
      </c>
      <c r="G553" t="str">
        <f t="shared" si="8"/>
        <v>Medicine and Surgery Services</v>
      </c>
    </row>
    <row r="554" spans="1:7" x14ac:dyDescent="0.3">
      <c r="A554" s="27" t="s">
        <v>2041</v>
      </c>
      <c r="B554" t="s">
        <v>2041</v>
      </c>
      <c r="D554" t="s">
        <v>2042</v>
      </c>
      <c r="E554" t="s">
        <v>962</v>
      </c>
      <c r="F554" t="s">
        <v>918</v>
      </c>
      <c r="G554" t="str">
        <f t="shared" si="8"/>
        <v>Medicine and Surgery Services</v>
      </c>
    </row>
    <row r="555" spans="1:7" x14ac:dyDescent="0.3">
      <c r="A555" s="27" t="s">
        <v>2043</v>
      </c>
      <c r="B555" t="s">
        <v>2043</v>
      </c>
      <c r="D555" t="s">
        <v>2044</v>
      </c>
      <c r="E555" t="s">
        <v>962</v>
      </c>
      <c r="F555" t="s">
        <v>918</v>
      </c>
      <c r="G555" t="str">
        <f t="shared" si="8"/>
        <v>Medicine and Surgery Services</v>
      </c>
    </row>
    <row r="556" spans="1:7" x14ac:dyDescent="0.3">
      <c r="A556" s="27" t="s">
        <v>2045</v>
      </c>
      <c r="B556" t="s">
        <v>2045</v>
      </c>
      <c r="D556" t="s">
        <v>2046</v>
      </c>
      <c r="E556" t="s">
        <v>962</v>
      </c>
      <c r="F556" t="s">
        <v>918</v>
      </c>
      <c r="G556" t="str">
        <f t="shared" si="8"/>
        <v>Medicine and Surgery Services</v>
      </c>
    </row>
    <row r="557" spans="1:7" x14ac:dyDescent="0.3">
      <c r="A557" s="27" t="s">
        <v>2047</v>
      </c>
      <c r="B557" t="s">
        <v>2047</v>
      </c>
      <c r="D557" t="s">
        <v>2048</v>
      </c>
      <c r="E557" t="s">
        <v>962</v>
      </c>
      <c r="F557" t="s">
        <v>918</v>
      </c>
      <c r="G557" t="str">
        <f t="shared" si="8"/>
        <v>Medicine and Surgery Services</v>
      </c>
    </row>
    <row r="558" spans="1:7" x14ac:dyDescent="0.3">
      <c r="A558" s="27" t="s">
        <v>2049</v>
      </c>
      <c r="B558" t="s">
        <v>2049</v>
      </c>
      <c r="D558" t="s">
        <v>2050</v>
      </c>
      <c r="E558" t="s">
        <v>962</v>
      </c>
      <c r="F558" t="s">
        <v>918</v>
      </c>
      <c r="G558" t="str">
        <f t="shared" si="8"/>
        <v>Medicine and Surgery Services</v>
      </c>
    </row>
    <row r="559" spans="1:7" x14ac:dyDescent="0.3">
      <c r="A559" s="27" t="s">
        <v>2051</v>
      </c>
      <c r="B559" t="s">
        <v>2051</v>
      </c>
      <c r="D559" t="s">
        <v>2052</v>
      </c>
      <c r="E559" t="s">
        <v>962</v>
      </c>
      <c r="F559" t="s">
        <v>918</v>
      </c>
      <c r="G559" t="str">
        <f t="shared" si="8"/>
        <v>Medicine and Surgery Services</v>
      </c>
    </row>
    <row r="560" spans="1:7" x14ac:dyDescent="0.3">
      <c r="A560" s="27" t="s">
        <v>2053</v>
      </c>
      <c r="B560" t="s">
        <v>2053</v>
      </c>
      <c r="D560" t="s">
        <v>2054</v>
      </c>
      <c r="E560" t="s">
        <v>962</v>
      </c>
      <c r="F560" t="s">
        <v>918</v>
      </c>
      <c r="G560" t="str">
        <f t="shared" si="8"/>
        <v>Medicine and Surgery Services</v>
      </c>
    </row>
    <row r="561" spans="1:7" x14ac:dyDescent="0.3">
      <c r="A561" s="27" t="s">
        <v>2055</v>
      </c>
      <c r="B561" t="s">
        <v>2055</v>
      </c>
      <c r="D561" t="s">
        <v>2056</v>
      </c>
      <c r="E561" t="s">
        <v>962</v>
      </c>
      <c r="F561" t="s">
        <v>918</v>
      </c>
      <c r="G561" t="str">
        <f t="shared" si="8"/>
        <v>Medicine and Surgery Services</v>
      </c>
    </row>
    <row r="562" spans="1:7" x14ac:dyDescent="0.3">
      <c r="A562" s="27" t="s">
        <v>2057</v>
      </c>
      <c r="B562" t="s">
        <v>2057</v>
      </c>
      <c r="D562" t="s">
        <v>2058</v>
      </c>
      <c r="E562" t="s">
        <v>962</v>
      </c>
      <c r="F562" t="s">
        <v>918</v>
      </c>
      <c r="G562" t="str">
        <f t="shared" si="8"/>
        <v>Medicine and Surgery Services</v>
      </c>
    </row>
    <row r="563" spans="1:7" x14ac:dyDescent="0.3">
      <c r="A563" s="27" t="s">
        <v>2059</v>
      </c>
      <c r="B563" t="s">
        <v>2059</v>
      </c>
      <c r="D563" t="s">
        <v>2060</v>
      </c>
      <c r="E563" t="s">
        <v>962</v>
      </c>
      <c r="F563" t="s">
        <v>918</v>
      </c>
      <c r="G563" t="str">
        <f t="shared" si="8"/>
        <v>Medicine and Surgery Services</v>
      </c>
    </row>
    <row r="564" spans="1:7" x14ac:dyDescent="0.3">
      <c r="A564" s="27" t="s">
        <v>2061</v>
      </c>
      <c r="B564" t="s">
        <v>2061</v>
      </c>
      <c r="D564" t="s">
        <v>2062</v>
      </c>
      <c r="E564" t="s">
        <v>962</v>
      </c>
      <c r="F564" t="s">
        <v>918</v>
      </c>
      <c r="G564" t="str">
        <f t="shared" si="8"/>
        <v>Medicine and Surgery Services</v>
      </c>
    </row>
    <row r="565" spans="1:7" x14ac:dyDescent="0.3">
      <c r="A565" s="27" t="s">
        <v>2063</v>
      </c>
      <c r="B565" t="s">
        <v>2063</v>
      </c>
      <c r="D565" t="s">
        <v>2064</v>
      </c>
      <c r="E565" t="s">
        <v>962</v>
      </c>
      <c r="F565" t="s">
        <v>918</v>
      </c>
      <c r="G565" t="str">
        <f t="shared" si="8"/>
        <v>Medicine and Surgery Services</v>
      </c>
    </row>
    <row r="566" spans="1:7" x14ac:dyDescent="0.3">
      <c r="A566" s="27" t="s">
        <v>2065</v>
      </c>
      <c r="B566" t="s">
        <v>2065</v>
      </c>
      <c r="D566" t="s">
        <v>2066</v>
      </c>
      <c r="E566" t="s">
        <v>3</v>
      </c>
      <c r="F566" t="s">
        <v>929</v>
      </c>
      <c r="G566" t="str">
        <f t="shared" si="8"/>
        <v>Medicine and Surgery Services</v>
      </c>
    </row>
    <row r="567" spans="1:7" x14ac:dyDescent="0.3">
      <c r="A567" s="27" t="s">
        <v>2067</v>
      </c>
      <c r="B567" t="s">
        <v>2067</v>
      </c>
      <c r="D567" t="s">
        <v>2068</v>
      </c>
      <c r="E567" t="s">
        <v>911</v>
      </c>
      <c r="F567" t="s">
        <v>929</v>
      </c>
      <c r="G567" t="str">
        <f t="shared" si="8"/>
        <v>Medicine and Surgery Services</v>
      </c>
    </row>
    <row r="568" spans="1:7" x14ac:dyDescent="0.3">
      <c r="A568" s="27" t="s">
        <v>2069</v>
      </c>
      <c r="B568" t="s">
        <v>2069</v>
      </c>
      <c r="D568" t="s">
        <v>2070</v>
      </c>
      <c r="E568" t="s">
        <v>911</v>
      </c>
      <c r="F568" t="s">
        <v>929</v>
      </c>
      <c r="G568" t="str">
        <f t="shared" si="8"/>
        <v>Medicine and Surgery Services</v>
      </c>
    </row>
    <row r="569" spans="1:7" x14ac:dyDescent="0.3">
      <c r="A569" s="27" t="s">
        <v>2071</v>
      </c>
      <c r="B569" t="s">
        <v>2071</v>
      </c>
      <c r="D569" t="s">
        <v>2072</v>
      </c>
      <c r="E569" t="s">
        <v>962</v>
      </c>
      <c r="F569" t="s">
        <v>929</v>
      </c>
      <c r="G569" t="str">
        <f t="shared" si="8"/>
        <v>Medicine and Surgery Services</v>
      </c>
    </row>
    <row r="570" spans="1:7" x14ac:dyDescent="0.3">
      <c r="A570" s="27" t="s">
        <v>2073</v>
      </c>
      <c r="B570" t="s">
        <v>2073</v>
      </c>
      <c r="D570" t="s">
        <v>2074</v>
      </c>
      <c r="E570" t="s">
        <v>911</v>
      </c>
      <c r="F570" t="s">
        <v>929</v>
      </c>
      <c r="G570" t="str">
        <f t="shared" si="8"/>
        <v>Medicine and Surgery Services</v>
      </c>
    </row>
    <row r="571" spans="1:7" x14ac:dyDescent="0.3">
      <c r="A571" s="27" t="s">
        <v>2075</v>
      </c>
      <c r="B571" t="s">
        <v>2075</v>
      </c>
      <c r="D571" t="s">
        <v>2076</v>
      </c>
      <c r="E571" t="s">
        <v>854</v>
      </c>
      <c r="F571" t="s">
        <v>929</v>
      </c>
      <c r="G571" t="str">
        <f t="shared" si="8"/>
        <v>Medicine and Surgery Services</v>
      </c>
    </row>
    <row r="572" spans="1:7" x14ac:dyDescent="0.3">
      <c r="A572" s="27" t="s">
        <v>2077</v>
      </c>
      <c r="B572" t="s">
        <v>2077</v>
      </c>
      <c r="D572" t="s">
        <v>2078</v>
      </c>
      <c r="E572" t="s">
        <v>911</v>
      </c>
      <c r="F572" t="s">
        <v>929</v>
      </c>
      <c r="G572" t="str">
        <f t="shared" si="8"/>
        <v>Medicine and Surgery Services</v>
      </c>
    </row>
    <row r="573" spans="1:7" x14ac:dyDescent="0.3">
      <c r="A573" s="27" t="s">
        <v>2079</v>
      </c>
      <c r="B573" t="s">
        <v>2079</v>
      </c>
      <c r="D573" t="s">
        <v>2080</v>
      </c>
      <c r="E573" t="s">
        <v>854</v>
      </c>
      <c r="F573" t="s">
        <v>918</v>
      </c>
      <c r="G573" t="str">
        <f t="shared" si="8"/>
        <v>Medicine and Surgery Services</v>
      </c>
    </row>
    <row r="574" spans="1:7" x14ac:dyDescent="0.3">
      <c r="A574" s="27" t="s">
        <v>2081</v>
      </c>
      <c r="B574" t="s">
        <v>2081</v>
      </c>
      <c r="D574" t="s">
        <v>2082</v>
      </c>
      <c r="E574" t="s">
        <v>911</v>
      </c>
      <c r="F574" t="s">
        <v>929</v>
      </c>
      <c r="G574" t="str">
        <f t="shared" si="8"/>
        <v>Medicine and Surgery Services</v>
      </c>
    </row>
    <row r="575" spans="1:7" x14ac:dyDescent="0.3">
      <c r="A575" s="27" t="s">
        <v>2083</v>
      </c>
      <c r="B575" t="s">
        <v>2083</v>
      </c>
      <c r="D575" t="s">
        <v>2084</v>
      </c>
      <c r="E575" t="s">
        <v>854</v>
      </c>
      <c r="F575" t="s">
        <v>929</v>
      </c>
      <c r="G575" t="str">
        <f t="shared" si="8"/>
        <v>Medicine and Surgery Services</v>
      </c>
    </row>
    <row r="576" spans="1:7" x14ac:dyDescent="0.3">
      <c r="A576" s="27" t="s">
        <v>2085</v>
      </c>
      <c r="B576" t="s">
        <v>2085</v>
      </c>
      <c r="D576" t="s">
        <v>2086</v>
      </c>
      <c r="E576" t="s">
        <v>854</v>
      </c>
      <c r="F576" t="s">
        <v>929</v>
      </c>
      <c r="G576" t="str">
        <f t="shared" si="8"/>
        <v>Medicine and Surgery Services</v>
      </c>
    </row>
    <row r="577" spans="1:7" x14ac:dyDescent="0.3">
      <c r="A577" s="27" t="s">
        <v>2087</v>
      </c>
      <c r="B577" t="s">
        <v>2087</v>
      </c>
      <c r="D577" t="s">
        <v>2088</v>
      </c>
      <c r="E577" t="s">
        <v>854</v>
      </c>
      <c r="F577" t="s">
        <v>929</v>
      </c>
      <c r="G577" t="str">
        <f t="shared" si="8"/>
        <v>Medicine and Surgery Services</v>
      </c>
    </row>
    <row r="578" spans="1:7" x14ac:dyDescent="0.3">
      <c r="A578" s="27" t="s">
        <v>2089</v>
      </c>
      <c r="B578" t="s">
        <v>2089</v>
      </c>
      <c r="D578" t="s">
        <v>2090</v>
      </c>
      <c r="E578" t="s">
        <v>854</v>
      </c>
      <c r="F578" t="s">
        <v>929</v>
      </c>
      <c r="G578" t="str">
        <f t="shared" si="8"/>
        <v>Medicine and Surgery Services</v>
      </c>
    </row>
    <row r="579" spans="1:7" x14ac:dyDescent="0.3">
      <c r="A579" s="27" t="s">
        <v>2091</v>
      </c>
      <c r="B579" t="s">
        <v>2091</v>
      </c>
      <c r="D579" t="s">
        <v>2092</v>
      </c>
      <c r="E579" t="s">
        <v>911</v>
      </c>
      <c r="F579" t="s">
        <v>929</v>
      </c>
      <c r="G579" t="str">
        <f t="shared" ref="G579:G642" si="9">VLOOKUP(F579,$I$2:$J$27,2,FALSE)</f>
        <v>Medicine and Surgery Services</v>
      </c>
    </row>
    <row r="580" spans="1:7" x14ac:dyDescent="0.3">
      <c r="A580" s="27" t="s">
        <v>2093</v>
      </c>
      <c r="B580" t="s">
        <v>2093</v>
      </c>
      <c r="D580" t="s">
        <v>2094</v>
      </c>
      <c r="E580" t="s">
        <v>854</v>
      </c>
      <c r="F580" t="s">
        <v>929</v>
      </c>
      <c r="G580" t="str">
        <f t="shared" si="9"/>
        <v>Medicine and Surgery Services</v>
      </c>
    </row>
    <row r="581" spans="1:7" x14ac:dyDescent="0.3">
      <c r="A581" s="27" t="s">
        <v>2095</v>
      </c>
      <c r="B581" t="s">
        <v>2095</v>
      </c>
      <c r="D581" t="s">
        <v>2096</v>
      </c>
      <c r="E581" t="s">
        <v>854</v>
      </c>
      <c r="F581" t="s">
        <v>918</v>
      </c>
      <c r="G581" t="str">
        <f t="shared" si="9"/>
        <v>Medicine and Surgery Services</v>
      </c>
    </row>
    <row r="582" spans="1:7" x14ac:dyDescent="0.3">
      <c r="A582" s="27" t="s">
        <v>2097</v>
      </c>
      <c r="B582" t="s">
        <v>2097</v>
      </c>
      <c r="D582" t="s">
        <v>2098</v>
      </c>
      <c r="E582" t="s">
        <v>854</v>
      </c>
      <c r="F582" t="s">
        <v>929</v>
      </c>
      <c r="G582" t="str">
        <f t="shared" si="9"/>
        <v>Medicine and Surgery Services</v>
      </c>
    </row>
    <row r="583" spans="1:7" x14ac:dyDescent="0.3">
      <c r="A583" s="27" t="s">
        <v>2099</v>
      </c>
      <c r="B583" t="s">
        <v>2099</v>
      </c>
      <c r="D583" t="s">
        <v>2100</v>
      </c>
      <c r="E583" t="s">
        <v>854</v>
      </c>
      <c r="F583" t="s">
        <v>918</v>
      </c>
      <c r="G583" t="str">
        <f t="shared" si="9"/>
        <v>Medicine and Surgery Services</v>
      </c>
    </row>
    <row r="584" spans="1:7" x14ac:dyDescent="0.3">
      <c r="A584" s="27" t="s">
        <v>2101</v>
      </c>
      <c r="B584" t="s">
        <v>2101</v>
      </c>
      <c r="D584" t="s">
        <v>2102</v>
      </c>
      <c r="E584" t="s">
        <v>962</v>
      </c>
      <c r="F584" t="s">
        <v>918</v>
      </c>
      <c r="G584" t="str">
        <f t="shared" si="9"/>
        <v>Medicine and Surgery Services</v>
      </c>
    </row>
    <row r="585" spans="1:7" x14ac:dyDescent="0.3">
      <c r="A585" s="27" t="s">
        <v>2103</v>
      </c>
      <c r="B585" t="s">
        <v>2103</v>
      </c>
      <c r="D585" t="s">
        <v>2104</v>
      </c>
      <c r="E585" t="s">
        <v>962</v>
      </c>
      <c r="F585" t="s">
        <v>929</v>
      </c>
      <c r="G585" t="str">
        <f t="shared" si="9"/>
        <v>Medicine and Surgery Services</v>
      </c>
    </row>
    <row r="586" spans="1:7" x14ac:dyDescent="0.3">
      <c r="A586" s="27" t="s">
        <v>2105</v>
      </c>
      <c r="B586" t="s">
        <v>2105</v>
      </c>
      <c r="D586" t="s">
        <v>2106</v>
      </c>
      <c r="E586" t="s">
        <v>854</v>
      </c>
      <c r="F586" t="s">
        <v>929</v>
      </c>
      <c r="G586" t="str">
        <f t="shared" si="9"/>
        <v>Medicine and Surgery Services</v>
      </c>
    </row>
    <row r="587" spans="1:7" x14ac:dyDescent="0.3">
      <c r="A587" s="27" t="s">
        <v>2107</v>
      </c>
      <c r="B587" t="s">
        <v>2107</v>
      </c>
      <c r="D587" t="s">
        <v>2108</v>
      </c>
      <c r="E587" t="s">
        <v>854</v>
      </c>
      <c r="F587" t="s">
        <v>929</v>
      </c>
      <c r="G587" t="str">
        <f t="shared" si="9"/>
        <v>Medicine and Surgery Services</v>
      </c>
    </row>
    <row r="588" spans="1:7" x14ac:dyDescent="0.3">
      <c r="A588" s="27" t="s">
        <v>518</v>
      </c>
      <c r="B588" t="s">
        <v>518</v>
      </c>
      <c r="D588" t="s">
        <v>2109</v>
      </c>
      <c r="E588" t="s">
        <v>2</v>
      </c>
      <c r="F588" t="s">
        <v>932</v>
      </c>
      <c r="G588" t="str">
        <f t="shared" si="9"/>
        <v>Radiology Services</v>
      </c>
    </row>
    <row r="589" spans="1:7" x14ac:dyDescent="0.3">
      <c r="A589" s="27" t="s">
        <v>2110</v>
      </c>
      <c r="B589" t="s">
        <v>2110</v>
      </c>
      <c r="D589" t="s">
        <v>2111</v>
      </c>
      <c r="E589" t="s">
        <v>2</v>
      </c>
      <c r="F589" t="s">
        <v>932</v>
      </c>
      <c r="G589" t="str">
        <f t="shared" si="9"/>
        <v>Radiology Services</v>
      </c>
    </row>
    <row r="590" spans="1:7" x14ac:dyDescent="0.3">
      <c r="A590" s="27" t="s">
        <v>870</v>
      </c>
      <c r="B590" t="s">
        <v>870</v>
      </c>
      <c r="D590" t="s">
        <v>2112</v>
      </c>
      <c r="E590" t="s">
        <v>2</v>
      </c>
      <c r="F590" t="s">
        <v>932</v>
      </c>
      <c r="G590" t="str">
        <f t="shared" si="9"/>
        <v>Radiology Services</v>
      </c>
    </row>
    <row r="591" spans="1:7" x14ac:dyDescent="0.3">
      <c r="A591" s="27" t="s">
        <v>512</v>
      </c>
      <c r="B591" t="s">
        <v>512</v>
      </c>
      <c r="D591" t="s">
        <v>511</v>
      </c>
      <c r="E591" t="s">
        <v>2</v>
      </c>
      <c r="F591" t="s">
        <v>932</v>
      </c>
      <c r="G591" t="str">
        <f t="shared" si="9"/>
        <v>Radiology Services</v>
      </c>
    </row>
    <row r="592" spans="1:7" x14ac:dyDescent="0.3">
      <c r="A592" s="27" t="s">
        <v>2113</v>
      </c>
      <c r="B592" t="s">
        <v>2113</v>
      </c>
      <c r="D592" t="s">
        <v>2114</v>
      </c>
      <c r="E592" t="s">
        <v>2</v>
      </c>
      <c r="F592" t="s">
        <v>932</v>
      </c>
      <c r="G592" t="str">
        <f t="shared" si="9"/>
        <v>Radiology Services</v>
      </c>
    </row>
    <row r="593" spans="1:7" x14ac:dyDescent="0.3">
      <c r="A593" s="27" t="s">
        <v>876</v>
      </c>
      <c r="B593" t="s">
        <v>876</v>
      </c>
      <c r="D593" t="s">
        <v>2115</v>
      </c>
      <c r="E593" t="s">
        <v>2</v>
      </c>
      <c r="F593" t="s">
        <v>932</v>
      </c>
      <c r="G593" t="str">
        <f t="shared" si="9"/>
        <v>Radiology Services</v>
      </c>
    </row>
    <row r="594" spans="1:7" x14ac:dyDescent="0.3">
      <c r="A594" s="27" t="s">
        <v>2116</v>
      </c>
      <c r="B594" t="s">
        <v>2116</v>
      </c>
      <c r="D594" t="s">
        <v>2117</v>
      </c>
      <c r="E594" t="s">
        <v>2</v>
      </c>
      <c r="F594" t="s">
        <v>932</v>
      </c>
      <c r="G594" t="str">
        <f t="shared" si="9"/>
        <v>Radiology Services</v>
      </c>
    </row>
    <row r="595" spans="1:7" x14ac:dyDescent="0.3">
      <c r="A595" s="27" t="s">
        <v>881</v>
      </c>
      <c r="B595" t="s">
        <v>881</v>
      </c>
      <c r="D595" t="s">
        <v>2118</v>
      </c>
      <c r="E595" t="s">
        <v>2</v>
      </c>
      <c r="F595" t="s">
        <v>932</v>
      </c>
      <c r="G595" t="str">
        <f t="shared" si="9"/>
        <v>Radiology Services</v>
      </c>
    </row>
    <row r="596" spans="1:7" x14ac:dyDescent="0.3">
      <c r="A596" s="27" t="s">
        <v>2119</v>
      </c>
      <c r="B596" t="s">
        <v>2119</v>
      </c>
      <c r="D596" t="s">
        <v>2120</v>
      </c>
      <c r="E596" t="s">
        <v>2</v>
      </c>
      <c r="F596" t="s">
        <v>932</v>
      </c>
      <c r="G596" t="str">
        <f t="shared" si="9"/>
        <v>Radiology Services</v>
      </c>
    </row>
    <row r="597" spans="1:7" x14ac:dyDescent="0.3">
      <c r="A597" s="27" t="s">
        <v>2121</v>
      </c>
      <c r="B597" t="s">
        <v>2121</v>
      </c>
      <c r="D597" t="s">
        <v>2122</v>
      </c>
      <c r="E597" t="s">
        <v>2</v>
      </c>
      <c r="F597" t="s">
        <v>932</v>
      </c>
      <c r="G597" t="str">
        <f t="shared" si="9"/>
        <v>Radiology Services</v>
      </c>
    </row>
    <row r="598" spans="1:7" x14ac:dyDescent="0.3">
      <c r="A598" s="27" t="s">
        <v>874</v>
      </c>
      <c r="B598" t="s">
        <v>874</v>
      </c>
      <c r="D598" t="s">
        <v>2123</v>
      </c>
      <c r="E598" t="s">
        <v>2</v>
      </c>
      <c r="F598" t="s">
        <v>932</v>
      </c>
      <c r="G598" t="str">
        <f t="shared" si="9"/>
        <v>Radiology Services</v>
      </c>
    </row>
    <row r="599" spans="1:7" x14ac:dyDescent="0.3">
      <c r="A599" s="27" t="s">
        <v>2124</v>
      </c>
      <c r="B599" t="s">
        <v>2124</v>
      </c>
      <c r="D599" t="s">
        <v>2125</v>
      </c>
      <c r="E599" t="s">
        <v>962</v>
      </c>
      <c r="F599" t="s">
        <v>935</v>
      </c>
      <c r="G599" t="str">
        <f t="shared" si="9"/>
        <v>Radiology Services</v>
      </c>
    </row>
    <row r="600" spans="1:7" x14ac:dyDescent="0.3">
      <c r="A600" s="27" t="s">
        <v>2126</v>
      </c>
      <c r="B600" t="s">
        <v>2126</v>
      </c>
      <c r="D600" t="s">
        <v>2127</v>
      </c>
      <c r="E600" t="s">
        <v>962</v>
      </c>
      <c r="F600" t="s">
        <v>932</v>
      </c>
      <c r="G600" t="str">
        <f t="shared" si="9"/>
        <v>Radiology Services</v>
      </c>
    </row>
    <row r="601" spans="1:7" x14ac:dyDescent="0.3">
      <c r="A601" s="27" t="s">
        <v>500</v>
      </c>
      <c r="B601" t="s">
        <v>500</v>
      </c>
      <c r="D601" t="s">
        <v>2128</v>
      </c>
      <c r="E601" t="s">
        <v>2</v>
      </c>
      <c r="F601" t="s">
        <v>932</v>
      </c>
      <c r="G601" t="str">
        <f t="shared" si="9"/>
        <v>Radiology Services</v>
      </c>
    </row>
    <row r="602" spans="1:7" x14ac:dyDescent="0.3">
      <c r="A602" s="27" t="s">
        <v>2129</v>
      </c>
      <c r="B602" t="s">
        <v>2129</v>
      </c>
      <c r="D602" t="s">
        <v>2130</v>
      </c>
      <c r="E602" t="s">
        <v>2</v>
      </c>
      <c r="F602" t="s">
        <v>935</v>
      </c>
      <c r="G602" t="str">
        <f t="shared" si="9"/>
        <v>Radiology Services</v>
      </c>
    </row>
    <row r="603" spans="1:7" x14ac:dyDescent="0.3">
      <c r="A603" s="27" t="s">
        <v>2131</v>
      </c>
      <c r="B603" t="s">
        <v>2131</v>
      </c>
      <c r="D603" t="s">
        <v>2132</v>
      </c>
      <c r="E603" t="s">
        <v>962</v>
      </c>
      <c r="F603" t="s">
        <v>932</v>
      </c>
      <c r="G603" t="str">
        <f t="shared" si="9"/>
        <v>Radiology Services</v>
      </c>
    </row>
    <row r="604" spans="1:7" x14ac:dyDescent="0.3">
      <c r="A604" s="27" t="s">
        <v>871</v>
      </c>
      <c r="B604" t="s">
        <v>871</v>
      </c>
      <c r="D604" t="s">
        <v>2133</v>
      </c>
      <c r="E604" t="s">
        <v>2</v>
      </c>
      <c r="F604" t="s">
        <v>932</v>
      </c>
      <c r="G604" t="str">
        <f t="shared" si="9"/>
        <v>Radiology Services</v>
      </c>
    </row>
    <row r="605" spans="1:7" x14ac:dyDescent="0.3">
      <c r="A605" s="27" t="s">
        <v>2134</v>
      </c>
      <c r="B605" t="s">
        <v>2134</v>
      </c>
      <c r="D605" t="s">
        <v>2135</v>
      </c>
      <c r="E605" t="s">
        <v>2</v>
      </c>
      <c r="F605" t="s">
        <v>932</v>
      </c>
      <c r="G605" t="str">
        <f t="shared" si="9"/>
        <v>Radiology Services</v>
      </c>
    </row>
    <row r="606" spans="1:7" x14ac:dyDescent="0.3">
      <c r="A606" s="27" t="s">
        <v>2136</v>
      </c>
      <c r="B606" t="s">
        <v>2136</v>
      </c>
      <c r="D606" t="s">
        <v>2137</v>
      </c>
      <c r="E606" t="s">
        <v>2</v>
      </c>
      <c r="F606" t="s">
        <v>932</v>
      </c>
      <c r="G606" t="str">
        <f t="shared" si="9"/>
        <v>Radiology Services</v>
      </c>
    </row>
    <row r="607" spans="1:7" x14ac:dyDescent="0.3">
      <c r="A607" s="27" t="s">
        <v>2138</v>
      </c>
      <c r="B607" t="s">
        <v>2138</v>
      </c>
      <c r="D607" t="s">
        <v>2139</v>
      </c>
      <c r="E607" t="s">
        <v>2</v>
      </c>
      <c r="F607" t="s">
        <v>932</v>
      </c>
      <c r="G607" t="str">
        <f t="shared" si="9"/>
        <v>Radiology Services</v>
      </c>
    </row>
    <row r="608" spans="1:7" x14ac:dyDescent="0.3">
      <c r="A608" s="27" t="s">
        <v>2140</v>
      </c>
      <c r="B608" t="s">
        <v>2140</v>
      </c>
      <c r="D608" t="s">
        <v>2141</v>
      </c>
      <c r="E608" t="s">
        <v>2</v>
      </c>
      <c r="F608" t="s">
        <v>932</v>
      </c>
      <c r="G608" t="str">
        <f t="shared" si="9"/>
        <v>Radiology Services</v>
      </c>
    </row>
    <row r="609" spans="1:7" x14ac:dyDescent="0.3">
      <c r="A609" s="27" t="s">
        <v>2142</v>
      </c>
      <c r="B609" t="s">
        <v>2142</v>
      </c>
      <c r="D609" t="s">
        <v>2143</v>
      </c>
      <c r="E609" t="s">
        <v>2</v>
      </c>
      <c r="F609" t="s">
        <v>932</v>
      </c>
      <c r="G609" t="str">
        <f t="shared" si="9"/>
        <v>Radiology Services</v>
      </c>
    </row>
    <row r="610" spans="1:7" x14ac:dyDescent="0.3">
      <c r="A610" s="27" t="s">
        <v>2144</v>
      </c>
      <c r="B610" t="s">
        <v>2144</v>
      </c>
      <c r="D610" t="s">
        <v>2145</v>
      </c>
      <c r="E610" t="s">
        <v>2</v>
      </c>
      <c r="F610" t="s">
        <v>935</v>
      </c>
      <c r="G610" t="str">
        <f t="shared" si="9"/>
        <v>Radiology Services</v>
      </c>
    </row>
    <row r="611" spans="1:7" x14ac:dyDescent="0.3">
      <c r="A611" s="27" t="s">
        <v>2146</v>
      </c>
      <c r="B611" t="s">
        <v>2146</v>
      </c>
      <c r="D611" t="s">
        <v>2147</v>
      </c>
      <c r="E611" t="s">
        <v>2</v>
      </c>
      <c r="F611" t="s">
        <v>932</v>
      </c>
      <c r="G611" t="str">
        <f t="shared" si="9"/>
        <v>Radiology Services</v>
      </c>
    </row>
    <row r="612" spans="1:7" x14ac:dyDescent="0.3">
      <c r="A612" s="27" t="s">
        <v>2148</v>
      </c>
      <c r="B612" t="s">
        <v>2148</v>
      </c>
      <c r="D612" t="s">
        <v>2149</v>
      </c>
      <c r="E612" t="s">
        <v>2</v>
      </c>
      <c r="F612" t="s">
        <v>935</v>
      </c>
      <c r="G612" t="str">
        <f t="shared" si="9"/>
        <v>Radiology Services</v>
      </c>
    </row>
    <row r="613" spans="1:7" x14ac:dyDescent="0.3">
      <c r="A613" s="27" t="s">
        <v>2150</v>
      </c>
      <c r="B613" t="s">
        <v>2150</v>
      </c>
      <c r="D613" t="s">
        <v>2151</v>
      </c>
      <c r="E613" t="s">
        <v>2</v>
      </c>
      <c r="F613" t="s">
        <v>932</v>
      </c>
      <c r="G613" t="str">
        <f t="shared" si="9"/>
        <v>Radiology Services</v>
      </c>
    </row>
    <row r="614" spans="1:7" x14ac:dyDescent="0.3">
      <c r="A614" s="27" t="s">
        <v>504</v>
      </c>
      <c r="B614" t="s">
        <v>504</v>
      </c>
      <c r="D614" t="s">
        <v>2152</v>
      </c>
      <c r="E614" t="s">
        <v>2</v>
      </c>
      <c r="F614" t="s">
        <v>932</v>
      </c>
      <c r="G614" t="str">
        <f t="shared" si="9"/>
        <v>Radiology Services</v>
      </c>
    </row>
    <row r="615" spans="1:7" x14ac:dyDescent="0.3">
      <c r="A615" s="27" t="s">
        <v>2153</v>
      </c>
      <c r="B615" t="s">
        <v>2153</v>
      </c>
      <c r="D615" t="s">
        <v>2154</v>
      </c>
      <c r="E615" t="s">
        <v>2</v>
      </c>
      <c r="F615" t="s">
        <v>932</v>
      </c>
      <c r="G615" t="str">
        <f t="shared" si="9"/>
        <v>Radiology Services</v>
      </c>
    </row>
    <row r="616" spans="1:7" x14ac:dyDescent="0.3">
      <c r="A616" s="27" t="s">
        <v>886</v>
      </c>
      <c r="B616" t="s">
        <v>886</v>
      </c>
      <c r="D616" t="s">
        <v>2155</v>
      </c>
      <c r="E616" t="s">
        <v>2</v>
      </c>
      <c r="F616" t="s">
        <v>932</v>
      </c>
      <c r="G616" t="str">
        <f t="shared" si="9"/>
        <v>Radiology Services</v>
      </c>
    </row>
    <row r="617" spans="1:7" x14ac:dyDescent="0.3">
      <c r="A617" s="27" t="s">
        <v>868</v>
      </c>
      <c r="B617" t="s">
        <v>868</v>
      </c>
      <c r="D617" t="s">
        <v>2156</v>
      </c>
      <c r="E617" t="s">
        <v>2</v>
      </c>
      <c r="F617" t="s">
        <v>932</v>
      </c>
      <c r="G617" t="str">
        <f t="shared" si="9"/>
        <v>Radiology Services</v>
      </c>
    </row>
    <row r="618" spans="1:7" x14ac:dyDescent="0.3">
      <c r="A618" s="27" t="s">
        <v>875</v>
      </c>
      <c r="B618" t="s">
        <v>875</v>
      </c>
      <c r="D618" t="s">
        <v>2157</v>
      </c>
      <c r="E618" t="s">
        <v>2</v>
      </c>
      <c r="F618" t="s">
        <v>932</v>
      </c>
      <c r="G618" t="str">
        <f t="shared" si="9"/>
        <v>Radiology Services</v>
      </c>
    </row>
    <row r="619" spans="1:7" x14ac:dyDescent="0.3">
      <c r="A619" s="27" t="s">
        <v>2158</v>
      </c>
      <c r="B619" t="s">
        <v>2158</v>
      </c>
      <c r="D619" t="s">
        <v>2159</v>
      </c>
      <c r="E619" t="s">
        <v>2</v>
      </c>
      <c r="F619" t="s">
        <v>932</v>
      </c>
      <c r="G619" t="str">
        <f t="shared" si="9"/>
        <v>Radiology Services</v>
      </c>
    </row>
    <row r="620" spans="1:7" x14ac:dyDescent="0.3">
      <c r="A620" s="27" t="s">
        <v>2160</v>
      </c>
      <c r="B620" t="s">
        <v>2160</v>
      </c>
      <c r="D620" t="s">
        <v>2161</v>
      </c>
      <c r="E620" t="s">
        <v>2</v>
      </c>
      <c r="F620" t="s">
        <v>935</v>
      </c>
      <c r="G620" t="str">
        <f t="shared" si="9"/>
        <v>Radiology Services</v>
      </c>
    </row>
    <row r="621" spans="1:7" x14ac:dyDescent="0.3">
      <c r="A621" s="27" t="s">
        <v>2162</v>
      </c>
      <c r="B621" t="s">
        <v>2162</v>
      </c>
      <c r="D621" t="s">
        <v>2163</v>
      </c>
      <c r="E621" t="s">
        <v>2</v>
      </c>
      <c r="F621" t="s">
        <v>932</v>
      </c>
      <c r="G621" t="str">
        <f t="shared" si="9"/>
        <v>Radiology Services</v>
      </c>
    </row>
    <row r="622" spans="1:7" x14ac:dyDescent="0.3">
      <c r="A622" s="27" t="s">
        <v>2164</v>
      </c>
      <c r="B622" t="s">
        <v>2164</v>
      </c>
      <c r="D622" t="s">
        <v>2165</v>
      </c>
      <c r="E622" t="s">
        <v>2</v>
      </c>
      <c r="F622" t="s">
        <v>932</v>
      </c>
      <c r="G622" t="str">
        <f t="shared" si="9"/>
        <v>Radiology Services</v>
      </c>
    </row>
    <row r="623" spans="1:7" x14ac:dyDescent="0.3">
      <c r="A623" s="27" t="s">
        <v>866</v>
      </c>
      <c r="B623" t="s">
        <v>866</v>
      </c>
      <c r="D623" t="s">
        <v>2166</v>
      </c>
      <c r="E623" t="s">
        <v>2</v>
      </c>
      <c r="F623" t="s">
        <v>932</v>
      </c>
      <c r="G623" t="str">
        <f t="shared" si="9"/>
        <v>Radiology Services</v>
      </c>
    </row>
    <row r="624" spans="1:7" x14ac:dyDescent="0.3">
      <c r="A624" s="27" t="s">
        <v>2167</v>
      </c>
      <c r="B624" t="s">
        <v>2167</v>
      </c>
      <c r="D624" t="s">
        <v>2168</v>
      </c>
      <c r="E624" t="s">
        <v>2</v>
      </c>
      <c r="F624" t="s">
        <v>932</v>
      </c>
      <c r="G624" t="str">
        <f t="shared" si="9"/>
        <v>Radiology Services</v>
      </c>
    </row>
    <row r="625" spans="1:7" x14ac:dyDescent="0.3">
      <c r="A625" s="27" t="s">
        <v>2169</v>
      </c>
      <c r="B625" t="s">
        <v>2169</v>
      </c>
      <c r="D625" t="s">
        <v>2170</v>
      </c>
      <c r="E625" t="s">
        <v>2</v>
      </c>
      <c r="F625" t="s">
        <v>932</v>
      </c>
      <c r="G625" t="str">
        <f t="shared" si="9"/>
        <v>Radiology Services</v>
      </c>
    </row>
    <row r="626" spans="1:7" x14ac:dyDescent="0.3">
      <c r="A626" s="27" t="s">
        <v>2171</v>
      </c>
      <c r="B626" t="s">
        <v>2171</v>
      </c>
      <c r="D626" t="s">
        <v>2172</v>
      </c>
      <c r="E626" t="s">
        <v>2</v>
      </c>
      <c r="F626" t="s">
        <v>932</v>
      </c>
      <c r="G626" t="str">
        <f t="shared" si="9"/>
        <v>Radiology Services</v>
      </c>
    </row>
    <row r="627" spans="1:7" x14ac:dyDescent="0.3">
      <c r="A627" s="27" t="s">
        <v>2173</v>
      </c>
      <c r="B627" t="s">
        <v>2173</v>
      </c>
      <c r="D627" t="s">
        <v>2174</v>
      </c>
      <c r="E627" t="s">
        <v>2</v>
      </c>
      <c r="F627" t="s">
        <v>932</v>
      </c>
      <c r="G627" t="str">
        <f t="shared" si="9"/>
        <v>Radiology Services</v>
      </c>
    </row>
    <row r="628" spans="1:7" x14ac:dyDescent="0.3">
      <c r="A628" s="27" t="s">
        <v>2175</v>
      </c>
      <c r="B628" t="s">
        <v>2175</v>
      </c>
      <c r="D628" t="s">
        <v>2176</v>
      </c>
      <c r="E628" t="s">
        <v>2</v>
      </c>
      <c r="F628" t="s">
        <v>932</v>
      </c>
      <c r="G628" t="str">
        <f t="shared" si="9"/>
        <v>Radiology Services</v>
      </c>
    </row>
    <row r="629" spans="1:7" x14ac:dyDescent="0.3">
      <c r="A629" s="27" t="s">
        <v>2177</v>
      </c>
      <c r="B629" t="s">
        <v>2177</v>
      </c>
      <c r="D629" t="s">
        <v>2178</v>
      </c>
      <c r="E629" t="s">
        <v>2</v>
      </c>
      <c r="F629" t="s">
        <v>932</v>
      </c>
      <c r="G629" t="str">
        <f t="shared" si="9"/>
        <v>Radiology Services</v>
      </c>
    </row>
    <row r="630" spans="1:7" x14ac:dyDescent="0.3">
      <c r="A630" s="27" t="s">
        <v>2179</v>
      </c>
      <c r="B630" t="s">
        <v>2179</v>
      </c>
      <c r="D630" t="s">
        <v>2180</v>
      </c>
      <c r="E630" t="s">
        <v>2</v>
      </c>
      <c r="F630" t="s">
        <v>932</v>
      </c>
      <c r="G630" t="str">
        <f t="shared" si="9"/>
        <v>Radiology Services</v>
      </c>
    </row>
    <row r="631" spans="1:7" x14ac:dyDescent="0.3">
      <c r="A631" s="27" t="s">
        <v>2181</v>
      </c>
      <c r="B631" t="s">
        <v>2181</v>
      </c>
      <c r="D631" t="s">
        <v>2182</v>
      </c>
      <c r="E631" t="s">
        <v>2</v>
      </c>
      <c r="F631" t="s">
        <v>932</v>
      </c>
      <c r="G631" t="str">
        <f t="shared" si="9"/>
        <v>Radiology Services</v>
      </c>
    </row>
    <row r="632" spans="1:7" x14ac:dyDescent="0.3">
      <c r="A632" s="27" t="s">
        <v>2183</v>
      </c>
      <c r="B632" t="s">
        <v>2183</v>
      </c>
      <c r="D632" t="s">
        <v>2184</v>
      </c>
      <c r="E632" t="s">
        <v>2</v>
      </c>
      <c r="F632" t="s">
        <v>932</v>
      </c>
      <c r="G632" t="str">
        <f t="shared" si="9"/>
        <v>Radiology Services</v>
      </c>
    </row>
    <row r="633" spans="1:7" x14ac:dyDescent="0.3">
      <c r="A633" s="27" t="s">
        <v>2185</v>
      </c>
      <c r="B633" t="s">
        <v>2185</v>
      </c>
      <c r="D633" t="s">
        <v>2186</v>
      </c>
      <c r="E633" t="s">
        <v>2</v>
      </c>
      <c r="F633" t="s">
        <v>932</v>
      </c>
      <c r="G633" t="str">
        <f t="shared" si="9"/>
        <v>Radiology Services</v>
      </c>
    </row>
    <row r="634" spans="1:7" x14ac:dyDescent="0.3">
      <c r="A634" s="27" t="s">
        <v>883</v>
      </c>
      <c r="B634" t="s">
        <v>883</v>
      </c>
      <c r="D634" t="s">
        <v>2187</v>
      </c>
      <c r="E634" t="s">
        <v>2</v>
      </c>
      <c r="F634" t="s">
        <v>932</v>
      </c>
      <c r="G634" t="str">
        <f t="shared" si="9"/>
        <v>Radiology Services</v>
      </c>
    </row>
    <row r="635" spans="1:7" x14ac:dyDescent="0.3">
      <c r="A635" s="27" t="s">
        <v>2188</v>
      </c>
      <c r="B635" t="s">
        <v>2188</v>
      </c>
      <c r="D635" t="s">
        <v>2189</v>
      </c>
      <c r="E635" t="s">
        <v>2</v>
      </c>
      <c r="F635" t="s">
        <v>932</v>
      </c>
      <c r="G635" t="str">
        <f t="shared" si="9"/>
        <v>Radiology Services</v>
      </c>
    </row>
    <row r="636" spans="1:7" x14ac:dyDescent="0.3">
      <c r="A636" s="27" t="s">
        <v>869</v>
      </c>
      <c r="B636" t="s">
        <v>869</v>
      </c>
      <c r="D636" t="s">
        <v>2190</v>
      </c>
      <c r="E636" t="s">
        <v>2</v>
      </c>
      <c r="F636" t="s">
        <v>932</v>
      </c>
      <c r="G636" t="str">
        <f t="shared" si="9"/>
        <v>Radiology Services</v>
      </c>
    </row>
    <row r="637" spans="1:7" x14ac:dyDescent="0.3">
      <c r="A637" s="27" t="s">
        <v>867</v>
      </c>
      <c r="B637" t="s">
        <v>867</v>
      </c>
      <c r="D637" t="s">
        <v>2191</v>
      </c>
      <c r="E637" t="s">
        <v>2</v>
      </c>
      <c r="F637" t="s">
        <v>935</v>
      </c>
      <c r="G637" t="str">
        <f t="shared" si="9"/>
        <v>Radiology Services</v>
      </c>
    </row>
    <row r="638" spans="1:7" x14ac:dyDescent="0.3">
      <c r="A638" s="27" t="s">
        <v>2192</v>
      </c>
      <c r="B638" t="s">
        <v>2192</v>
      </c>
      <c r="D638" t="s">
        <v>2193</v>
      </c>
      <c r="E638" t="s">
        <v>2</v>
      </c>
      <c r="F638" t="s">
        <v>935</v>
      </c>
      <c r="G638" t="str">
        <f t="shared" si="9"/>
        <v>Radiology Services</v>
      </c>
    </row>
    <row r="639" spans="1:7" x14ac:dyDescent="0.3">
      <c r="A639" s="27" t="s">
        <v>2194</v>
      </c>
      <c r="B639" t="s">
        <v>2194</v>
      </c>
      <c r="D639" t="s">
        <v>2195</v>
      </c>
      <c r="E639" t="s">
        <v>2</v>
      </c>
      <c r="F639" t="s">
        <v>932</v>
      </c>
      <c r="G639" t="str">
        <f t="shared" si="9"/>
        <v>Radiology Services</v>
      </c>
    </row>
    <row r="640" spans="1:7" x14ac:dyDescent="0.3">
      <c r="A640" s="27" t="s">
        <v>872</v>
      </c>
      <c r="B640" t="s">
        <v>872</v>
      </c>
      <c r="D640" t="s">
        <v>2196</v>
      </c>
      <c r="E640" t="s">
        <v>2</v>
      </c>
      <c r="F640" t="s">
        <v>932</v>
      </c>
      <c r="G640" t="str">
        <f t="shared" si="9"/>
        <v>Radiology Services</v>
      </c>
    </row>
    <row r="641" spans="1:7" x14ac:dyDescent="0.3">
      <c r="A641" s="27" t="s">
        <v>873</v>
      </c>
      <c r="B641" t="s">
        <v>873</v>
      </c>
      <c r="D641" t="s">
        <v>2197</v>
      </c>
      <c r="E641" t="s">
        <v>2</v>
      </c>
      <c r="F641" t="s">
        <v>932</v>
      </c>
      <c r="G641" t="str">
        <f t="shared" si="9"/>
        <v>Radiology Services</v>
      </c>
    </row>
    <row r="642" spans="1:7" x14ac:dyDescent="0.3">
      <c r="A642" s="27" t="s">
        <v>2198</v>
      </c>
      <c r="B642" t="s">
        <v>2198</v>
      </c>
      <c r="D642" t="s">
        <v>2199</v>
      </c>
      <c r="E642" t="s">
        <v>2</v>
      </c>
      <c r="F642" t="s">
        <v>932</v>
      </c>
      <c r="G642" t="str">
        <f t="shared" si="9"/>
        <v>Radiology Services</v>
      </c>
    </row>
    <row r="643" spans="1:7" x14ac:dyDescent="0.3">
      <c r="A643" s="27" t="s">
        <v>2200</v>
      </c>
      <c r="B643" t="s">
        <v>2200</v>
      </c>
      <c r="D643" t="s">
        <v>2201</v>
      </c>
      <c r="E643" t="s">
        <v>2</v>
      </c>
      <c r="F643" t="s">
        <v>932</v>
      </c>
      <c r="G643" t="str">
        <f t="shared" ref="G643:G706" si="10">VLOOKUP(F643,$I$2:$J$27,2,FALSE)</f>
        <v>Radiology Services</v>
      </c>
    </row>
    <row r="644" spans="1:7" x14ac:dyDescent="0.3">
      <c r="A644" s="27" t="s">
        <v>2202</v>
      </c>
      <c r="B644" t="s">
        <v>2202</v>
      </c>
      <c r="D644" t="s">
        <v>2203</v>
      </c>
      <c r="E644" t="s">
        <v>2</v>
      </c>
      <c r="F644" t="s">
        <v>932</v>
      </c>
      <c r="G644" t="str">
        <f t="shared" si="10"/>
        <v>Radiology Services</v>
      </c>
    </row>
    <row r="645" spans="1:7" x14ac:dyDescent="0.3">
      <c r="A645" s="27" t="s">
        <v>882</v>
      </c>
      <c r="B645" t="s">
        <v>882</v>
      </c>
      <c r="D645" t="s">
        <v>2204</v>
      </c>
      <c r="E645" t="s">
        <v>2</v>
      </c>
      <c r="F645" t="s">
        <v>932</v>
      </c>
      <c r="G645" t="str">
        <f t="shared" si="10"/>
        <v>Radiology Services</v>
      </c>
    </row>
    <row r="646" spans="1:7" x14ac:dyDescent="0.3">
      <c r="A646" s="27" t="s">
        <v>2205</v>
      </c>
      <c r="B646" t="s">
        <v>2205</v>
      </c>
      <c r="D646" t="s">
        <v>2206</v>
      </c>
      <c r="E646" t="s">
        <v>962</v>
      </c>
      <c r="F646" t="s">
        <v>932</v>
      </c>
      <c r="G646" t="str">
        <f t="shared" si="10"/>
        <v>Radiology Services</v>
      </c>
    </row>
    <row r="647" spans="1:7" x14ac:dyDescent="0.3">
      <c r="A647" s="27" t="s">
        <v>2207</v>
      </c>
      <c r="B647" t="s">
        <v>2207</v>
      </c>
      <c r="D647" t="s">
        <v>2208</v>
      </c>
      <c r="E647" t="s">
        <v>962</v>
      </c>
      <c r="F647" t="s">
        <v>932</v>
      </c>
      <c r="G647" t="str">
        <f t="shared" si="10"/>
        <v>Radiology Services</v>
      </c>
    </row>
    <row r="648" spans="1:7" x14ac:dyDescent="0.3">
      <c r="A648" s="27" t="s">
        <v>2209</v>
      </c>
      <c r="B648" t="s">
        <v>2209</v>
      </c>
      <c r="D648" t="s">
        <v>2210</v>
      </c>
      <c r="E648" t="s">
        <v>962</v>
      </c>
      <c r="F648" t="s">
        <v>932</v>
      </c>
      <c r="G648" t="str">
        <f t="shared" si="10"/>
        <v>Radiology Services</v>
      </c>
    </row>
    <row r="649" spans="1:7" x14ac:dyDescent="0.3">
      <c r="A649" s="27" t="s">
        <v>2211</v>
      </c>
      <c r="B649" t="s">
        <v>2211</v>
      </c>
      <c r="D649" t="s">
        <v>2212</v>
      </c>
      <c r="E649" t="s">
        <v>962</v>
      </c>
      <c r="F649" t="s">
        <v>932</v>
      </c>
      <c r="G649" t="str">
        <f t="shared" si="10"/>
        <v>Radiology Services</v>
      </c>
    </row>
    <row r="650" spans="1:7" x14ac:dyDescent="0.3">
      <c r="A650" s="27" t="s">
        <v>2213</v>
      </c>
      <c r="B650" t="s">
        <v>2213</v>
      </c>
      <c r="D650" t="s">
        <v>2214</v>
      </c>
      <c r="E650" t="s">
        <v>962</v>
      </c>
      <c r="F650" t="s">
        <v>932</v>
      </c>
      <c r="G650" t="str">
        <f t="shared" si="10"/>
        <v>Radiology Services</v>
      </c>
    </row>
    <row r="651" spans="1:7" x14ac:dyDescent="0.3">
      <c r="A651" s="27" t="s">
        <v>2215</v>
      </c>
      <c r="B651" t="s">
        <v>2215</v>
      </c>
      <c r="D651" t="s">
        <v>2216</v>
      </c>
      <c r="E651" t="s">
        <v>2</v>
      </c>
      <c r="F651" t="s">
        <v>932</v>
      </c>
      <c r="G651" t="str">
        <f t="shared" si="10"/>
        <v>Radiology Services</v>
      </c>
    </row>
    <row r="652" spans="1:7" x14ac:dyDescent="0.3">
      <c r="A652" s="27" t="s">
        <v>2217</v>
      </c>
      <c r="B652" t="s">
        <v>2217</v>
      </c>
      <c r="D652" t="s">
        <v>2218</v>
      </c>
      <c r="E652" t="s">
        <v>962</v>
      </c>
      <c r="F652" t="s">
        <v>923</v>
      </c>
      <c r="G652" t="str">
        <f t="shared" si="10"/>
        <v>Medicine and Surgery Services</v>
      </c>
    </row>
    <row r="653" spans="1:7" x14ac:dyDescent="0.3">
      <c r="A653" s="27" t="s">
        <v>895</v>
      </c>
      <c r="B653" t="s">
        <v>895</v>
      </c>
      <c r="D653" t="s">
        <v>2219</v>
      </c>
      <c r="E653" t="s">
        <v>962</v>
      </c>
      <c r="F653" t="s">
        <v>932</v>
      </c>
      <c r="G653" t="str">
        <f t="shared" si="10"/>
        <v>Radiology Services</v>
      </c>
    </row>
    <row r="654" spans="1:7" x14ac:dyDescent="0.3">
      <c r="A654" s="27" t="s">
        <v>2220</v>
      </c>
      <c r="B654" t="s">
        <v>2220</v>
      </c>
      <c r="D654" t="s">
        <v>2221</v>
      </c>
      <c r="E654" t="s">
        <v>962</v>
      </c>
      <c r="F654" t="s">
        <v>932</v>
      </c>
      <c r="G654" t="str">
        <f t="shared" si="10"/>
        <v>Radiology Services</v>
      </c>
    </row>
    <row r="655" spans="1:7" x14ac:dyDescent="0.3">
      <c r="A655" s="27" t="s">
        <v>2222</v>
      </c>
      <c r="B655" t="s">
        <v>2222</v>
      </c>
      <c r="D655" t="s">
        <v>2223</v>
      </c>
      <c r="E655" t="s">
        <v>962</v>
      </c>
      <c r="F655" t="s">
        <v>932</v>
      </c>
      <c r="G655" t="str">
        <f t="shared" si="10"/>
        <v>Radiology Services</v>
      </c>
    </row>
    <row r="656" spans="1:7" x14ac:dyDescent="0.3">
      <c r="A656" s="27" t="s">
        <v>2224</v>
      </c>
      <c r="B656" t="s">
        <v>2224</v>
      </c>
      <c r="D656" t="s">
        <v>2225</v>
      </c>
      <c r="E656" t="s">
        <v>962</v>
      </c>
      <c r="F656" t="s">
        <v>932</v>
      </c>
      <c r="G656" t="str">
        <f t="shared" si="10"/>
        <v>Radiology Services</v>
      </c>
    </row>
    <row r="657" spans="1:7" x14ac:dyDescent="0.3">
      <c r="A657" s="27" t="s">
        <v>2226</v>
      </c>
      <c r="B657" t="s">
        <v>2226</v>
      </c>
      <c r="D657" t="s">
        <v>2227</v>
      </c>
      <c r="E657" t="s">
        <v>2</v>
      </c>
      <c r="F657" t="s">
        <v>932</v>
      </c>
      <c r="G657" t="str">
        <f t="shared" si="10"/>
        <v>Radiology Services</v>
      </c>
    </row>
    <row r="658" spans="1:7" x14ac:dyDescent="0.3">
      <c r="A658" s="27" t="s">
        <v>2228</v>
      </c>
      <c r="B658" t="s">
        <v>2228</v>
      </c>
      <c r="D658" t="s">
        <v>2229</v>
      </c>
      <c r="E658" t="s">
        <v>962</v>
      </c>
      <c r="F658" t="s">
        <v>932</v>
      </c>
      <c r="G658" t="str">
        <f t="shared" si="10"/>
        <v>Radiology Services</v>
      </c>
    </row>
    <row r="659" spans="1:7" x14ac:dyDescent="0.3">
      <c r="A659" s="27" t="s">
        <v>2230</v>
      </c>
      <c r="B659" t="s">
        <v>2230</v>
      </c>
      <c r="D659" t="s">
        <v>2231</v>
      </c>
      <c r="E659" t="s">
        <v>962</v>
      </c>
      <c r="F659" t="s">
        <v>932</v>
      </c>
      <c r="G659" t="str">
        <f t="shared" si="10"/>
        <v>Radiology Services</v>
      </c>
    </row>
    <row r="660" spans="1:7" x14ac:dyDescent="0.3">
      <c r="A660" s="27" t="s">
        <v>2232</v>
      </c>
      <c r="B660" t="s">
        <v>2232</v>
      </c>
      <c r="D660" t="s">
        <v>2233</v>
      </c>
      <c r="E660" t="s">
        <v>962</v>
      </c>
      <c r="F660" t="s">
        <v>932</v>
      </c>
      <c r="G660" t="str">
        <f t="shared" si="10"/>
        <v>Radiology Services</v>
      </c>
    </row>
    <row r="661" spans="1:7" x14ac:dyDescent="0.3">
      <c r="A661" s="27" t="s">
        <v>2234</v>
      </c>
      <c r="B661" t="s">
        <v>2234</v>
      </c>
      <c r="D661" t="s">
        <v>2235</v>
      </c>
      <c r="E661" t="s">
        <v>962</v>
      </c>
      <c r="F661" t="e">
        <v>#N/A</v>
      </c>
      <c r="G661" t="e">
        <f t="shared" si="10"/>
        <v>#N/A</v>
      </c>
    </row>
    <row r="662" spans="1:7" x14ac:dyDescent="0.3">
      <c r="A662" s="27" t="s">
        <v>2236</v>
      </c>
      <c r="B662" t="s">
        <v>2236</v>
      </c>
      <c r="D662" t="s">
        <v>2237</v>
      </c>
      <c r="E662" t="s">
        <v>962</v>
      </c>
      <c r="F662" t="s">
        <v>932</v>
      </c>
      <c r="G662" t="str">
        <f t="shared" si="10"/>
        <v>Radiology Services</v>
      </c>
    </row>
    <row r="663" spans="1:7" x14ac:dyDescent="0.3">
      <c r="A663" s="27" t="s">
        <v>2238</v>
      </c>
      <c r="B663" t="s">
        <v>2238</v>
      </c>
      <c r="D663" t="s">
        <v>2239</v>
      </c>
      <c r="E663" t="s">
        <v>962</v>
      </c>
      <c r="F663" t="s">
        <v>932</v>
      </c>
      <c r="G663" t="str">
        <f t="shared" si="10"/>
        <v>Radiology Services</v>
      </c>
    </row>
    <row r="664" spans="1:7" x14ac:dyDescent="0.3">
      <c r="A664" s="27" t="s">
        <v>2240</v>
      </c>
      <c r="B664" t="s">
        <v>2240</v>
      </c>
      <c r="D664" t="s">
        <v>2241</v>
      </c>
      <c r="E664" t="s">
        <v>2</v>
      </c>
      <c r="F664" t="s">
        <v>935</v>
      </c>
      <c r="G664" t="str">
        <f t="shared" si="10"/>
        <v>Radiology Services</v>
      </c>
    </row>
    <row r="665" spans="1:7" x14ac:dyDescent="0.3">
      <c r="A665" s="27" t="s">
        <v>2242</v>
      </c>
      <c r="B665" t="s">
        <v>2242</v>
      </c>
      <c r="D665" t="s">
        <v>2243</v>
      </c>
      <c r="E665" t="s">
        <v>962</v>
      </c>
      <c r="F665" t="s">
        <v>935</v>
      </c>
      <c r="G665" t="str">
        <f t="shared" si="10"/>
        <v>Radiology Services</v>
      </c>
    </row>
    <row r="666" spans="1:7" x14ac:dyDescent="0.3">
      <c r="A666" s="27" t="s">
        <v>2244</v>
      </c>
      <c r="B666" t="s">
        <v>2244</v>
      </c>
      <c r="D666" t="s">
        <v>2245</v>
      </c>
      <c r="E666" t="s">
        <v>962</v>
      </c>
      <c r="F666" t="s">
        <v>932</v>
      </c>
      <c r="G666" t="str">
        <f t="shared" si="10"/>
        <v>Radiology Services</v>
      </c>
    </row>
    <row r="667" spans="1:7" x14ac:dyDescent="0.3">
      <c r="A667" s="27" t="s">
        <v>2246</v>
      </c>
      <c r="B667" t="s">
        <v>2246</v>
      </c>
      <c r="D667" t="s">
        <v>2247</v>
      </c>
      <c r="E667" t="s">
        <v>962</v>
      </c>
      <c r="F667" t="s">
        <v>932</v>
      </c>
      <c r="G667" t="str">
        <f t="shared" si="10"/>
        <v>Radiology Services</v>
      </c>
    </row>
    <row r="668" spans="1:7" x14ac:dyDescent="0.3">
      <c r="A668" s="27" t="s">
        <v>2248</v>
      </c>
      <c r="B668" t="s">
        <v>2248</v>
      </c>
      <c r="D668" t="s">
        <v>2249</v>
      </c>
      <c r="E668" t="s">
        <v>2</v>
      </c>
      <c r="F668" t="s">
        <v>935</v>
      </c>
      <c r="G668" t="str">
        <f t="shared" si="10"/>
        <v>Radiology Services</v>
      </c>
    </row>
    <row r="669" spans="1:7" x14ac:dyDescent="0.3">
      <c r="A669" s="27" t="s">
        <v>2250</v>
      </c>
      <c r="B669" t="s">
        <v>2250</v>
      </c>
      <c r="D669" t="s">
        <v>2251</v>
      </c>
      <c r="E669" t="s">
        <v>3</v>
      </c>
      <c r="F669" t="s">
        <v>929</v>
      </c>
      <c r="G669" t="str">
        <f t="shared" si="10"/>
        <v>Medicine and Surgery Services</v>
      </c>
    </row>
    <row r="670" spans="1:7" x14ac:dyDescent="0.3">
      <c r="A670" s="27" t="s">
        <v>2252</v>
      </c>
      <c r="B670" t="s">
        <v>2252</v>
      </c>
      <c r="D670" t="s">
        <v>2253</v>
      </c>
      <c r="E670" t="s">
        <v>962</v>
      </c>
      <c r="F670" t="s">
        <v>929</v>
      </c>
      <c r="G670" t="str">
        <f t="shared" si="10"/>
        <v>Medicine and Surgery Services</v>
      </c>
    </row>
    <row r="671" spans="1:7" x14ac:dyDescent="0.3">
      <c r="A671" s="27" t="s">
        <v>2254</v>
      </c>
      <c r="B671" t="s">
        <v>2254</v>
      </c>
      <c r="D671" t="s">
        <v>2255</v>
      </c>
      <c r="E671" t="s">
        <v>962</v>
      </c>
      <c r="F671" t="s">
        <v>938</v>
      </c>
      <c r="G671" t="str">
        <f t="shared" si="10"/>
        <v>Medicine and Surgery Services</v>
      </c>
    </row>
    <row r="672" spans="1:7" x14ac:dyDescent="0.3">
      <c r="A672" s="27" t="s">
        <v>2256</v>
      </c>
      <c r="B672" t="s">
        <v>2256</v>
      </c>
      <c r="D672" t="s">
        <v>2257</v>
      </c>
      <c r="E672" t="s">
        <v>962</v>
      </c>
      <c r="F672" t="s">
        <v>938</v>
      </c>
      <c r="G672" t="str">
        <f t="shared" si="10"/>
        <v>Medicine and Surgery Services</v>
      </c>
    </row>
    <row r="673" spans="1:7" x14ac:dyDescent="0.3">
      <c r="A673" s="27" t="s">
        <v>2258</v>
      </c>
      <c r="B673" t="s">
        <v>2258</v>
      </c>
      <c r="D673" t="s">
        <v>2259</v>
      </c>
      <c r="E673" t="s">
        <v>854</v>
      </c>
      <c r="F673" t="s">
        <v>938</v>
      </c>
      <c r="G673" t="str">
        <f t="shared" si="10"/>
        <v>Medicine and Surgery Services</v>
      </c>
    </row>
    <row r="674" spans="1:7" x14ac:dyDescent="0.3">
      <c r="A674" s="27" t="s">
        <v>2260</v>
      </c>
      <c r="B674" t="s">
        <v>2260</v>
      </c>
      <c r="D674" t="s">
        <v>2261</v>
      </c>
      <c r="E674" t="s">
        <v>854</v>
      </c>
      <c r="F674" t="s">
        <v>938</v>
      </c>
      <c r="G674" t="str">
        <f t="shared" si="10"/>
        <v>Medicine and Surgery Services</v>
      </c>
    </row>
    <row r="675" spans="1:7" x14ac:dyDescent="0.3">
      <c r="A675" s="27" t="s">
        <v>2262</v>
      </c>
      <c r="B675" t="s">
        <v>2262</v>
      </c>
      <c r="D675" t="s">
        <v>2263</v>
      </c>
      <c r="E675" t="s">
        <v>854</v>
      </c>
      <c r="F675" t="s">
        <v>938</v>
      </c>
      <c r="G675" t="str">
        <f t="shared" si="10"/>
        <v>Medicine and Surgery Services</v>
      </c>
    </row>
    <row r="676" spans="1:7" x14ac:dyDescent="0.3">
      <c r="A676" s="27" t="s">
        <v>2264</v>
      </c>
      <c r="B676" t="s">
        <v>2264</v>
      </c>
      <c r="D676" t="s">
        <v>2265</v>
      </c>
      <c r="E676" t="s">
        <v>888</v>
      </c>
      <c r="F676" t="s">
        <v>938</v>
      </c>
      <c r="G676" t="str">
        <f t="shared" si="10"/>
        <v>Medicine and Surgery Services</v>
      </c>
    </row>
    <row r="677" spans="1:7" x14ac:dyDescent="0.3">
      <c r="A677" s="27" t="s">
        <v>2266</v>
      </c>
      <c r="B677" t="s">
        <v>2266</v>
      </c>
      <c r="D677" t="s">
        <v>2267</v>
      </c>
      <c r="E677" t="s">
        <v>854</v>
      </c>
      <c r="F677" t="s">
        <v>938</v>
      </c>
      <c r="G677" t="str">
        <f t="shared" si="10"/>
        <v>Medicine and Surgery Services</v>
      </c>
    </row>
    <row r="678" spans="1:7" x14ac:dyDescent="0.3">
      <c r="A678" s="27" t="s">
        <v>2268</v>
      </c>
      <c r="B678" t="s">
        <v>2268</v>
      </c>
      <c r="D678" t="s">
        <v>2269</v>
      </c>
      <c r="E678" t="s">
        <v>854</v>
      </c>
      <c r="F678" t="s">
        <v>938</v>
      </c>
      <c r="G678" t="str">
        <f t="shared" si="10"/>
        <v>Medicine and Surgery Services</v>
      </c>
    </row>
    <row r="679" spans="1:7" x14ac:dyDescent="0.3">
      <c r="A679" s="27" t="s">
        <v>2270</v>
      </c>
      <c r="B679" t="s">
        <v>2270</v>
      </c>
      <c r="D679" t="s">
        <v>2271</v>
      </c>
      <c r="E679" t="s">
        <v>854</v>
      </c>
      <c r="F679" t="s">
        <v>938</v>
      </c>
      <c r="G679" t="str">
        <f t="shared" si="10"/>
        <v>Medicine and Surgery Services</v>
      </c>
    </row>
    <row r="680" spans="1:7" x14ac:dyDescent="0.3">
      <c r="A680" s="27" t="s">
        <v>2272</v>
      </c>
      <c r="B680" t="s">
        <v>2272</v>
      </c>
      <c r="D680" t="s">
        <v>2273</v>
      </c>
      <c r="E680" t="s">
        <v>854</v>
      </c>
      <c r="F680" t="s">
        <v>938</v>
      </c>
      <c r="G680" t="str">
        <f t="shared" si="10"/>
        <v>Medicine and Surgery Services</v>
      </c>
    </row>
    <row r="681" spans="1:7" x14ac:dyDescent="0.3">
      <c r="A681" s="27" t="s">
        <v>2274</v>
      </c>
      <c r="B681" t="s">
        <v>2274</v>
      </c>
      <c r="D681" t="s">
        <v>2275</v>
      </c>
      <c r="E681" t="s">
        <v>854</v>
      </c>
      <c r="F681" t="s">
        <v>938</v>
      </c>
      <c r="G681" t="str">
        <f t="shared" si="10"/>
        <v>Medicine and Surgery Services</v>
      </c>
    </row>
    <row r="682" spans="1:7" x14ac:dyDescent="0.3">
      <c r="A682" s="27" t="s">
        <v>2276</v>
      </c>
      <c r="B682" t="s">
        <v>2276</v>
      </c>
      <c r="D682" t="s">
        <v>2277</v>
      </c>
      <c r="E682" t="s">
        <v>854</v>
      </c>
      <c r="F682" t="s">
        <v>938</v>
      </c>
      <c r="G682" t="str">
        <f t="shared" si="10"/>
        <v>Medicine and Surgery Services</v>
      </c>
    </row>
    <row r="683" spans="1:7" x14ac:dyDescent="0.3">
      <c r="A683" s="27" t="s">
        <v>2278</v>
      </c>
      <c r="B683" t="s">
        <v>2278</v>
      </c>
      <c r="D683" t="s">
        <v>2279</v>
      </c>
      <c r="E683" t="s">
        <v>911</v>
      </c>
      <c r="F683" t="s">
        <v>938</v>
      </c>
      <c r="G683" t="str">
        <f t="shared" si="10"/>
        <v>Medicine and Surgery Services</v>
      </c>
    </row>
    <row r="684" spans="1:7" x14ac:dyDescent="0.3">
      <c r="A684" s="27" t="s">
        <v>2280</v>
      </c>
      <c r="B684" t="s">
        <v>2280</v>
      </c>
      <c r="D684" t="s">
        <v>2281</v>
      </c>
      <c r="E684" t="s">
        <v>911</v>
      </c>
      <c r="F684" t="s">
        <v>938</v>
      </c>
      <c r="G684" t="str">
        <f t="shared" si="10"/>
        <v>Medicine and Surgery Services</v>
      </c>
    </row>
    <row r="685" spans="1:7" x14ac:dyDescent="0.3">
      <c r="A685" s="27" t="s">
        <v>2282</v>
      </c>
      <c r="B685" t="s">
        <v>2282</v>
      </c>
      <c r="D685" t="s">
        <v>2283</v>
      </c>
      <c r="E685" t="s">
        <v>911</v>
      </c>
      <c r="F685" t="s">
        <v>938</v>
      </c>
      <c r="G685" t="str">
        <f t="shared" si="10"/>
        <v>Medicine and Surgery Services</v>
      </c>
    </row>
    <row r="686" spans="1:7" x14ac:dyDescent="0.3">
      <c r="A686" s="27" t="s">
        <v>2284</v>
      </c>
      <c r="B686" t="s">
        <v>2284</v>
      </c>
      <c r="D686" t="s">
        <v>2285</v>
      </c>
      <c r="E686" t="s">
        <v>888</v>
      </c>
      <c r="F686" t="s">
        <v>938</v>
      </c>
      <c r="G686" t="str">
        <f t="shared" si="10"/>
        <v>Medicine and Surgery Services</v>
      </c>
    </row>
    <row r="687" spans="1:7" x14ac:dyDescent="0.3">
      <c r="A687" s="27" t="s">
        <v>2286</v>
      </c>
      <c r="B687" t="s">
        <v>2286</v>
      </c>
      <c r="D687" t="s">
        <v>2287</v>
      </c>
      <c r="E687" t="s">
        <v>888</v>
      </c>
      <c r="F687" t="s">
        <v>938</v>
      </c>
      <c r="G687" t="str">
        <f t="shared" si="10"/>
        <v>Medicine and Surgery Services</v>
      </c>
    </row>
    <row r="688" spans="1:7" x14ac:dyDescent="0.3">
      <c r="A688" s="27" t="s">
        <v>2288</v>
      </c>
      <c r="B688" t="s">
        <v>2288</v>
      </c>
      <c r="D688" t="s">
        <v>2289</v>
      </c>
      <c r="E688" t="s">
        <v>888</v>
      </c>
      <c r="F688" t="s">
        <v>938</v>
      </c>
      <c r="G688" t="str">
        <f t="shared" si="10"/>
        <v>Medicine and Surgery Services</v>
      </c>
    </row>
    <row r="689" spans="1:7" x14ac:dyDescent="0.3">
      <c r="A689" s="27" t="s">
        <v>2290</v>
      </c>
      <c r="B689" t="s">
        <v>2290</v>
      </c>
      <c r="D689" t="s">
        <v>2291</v>
      </c>
      <c r="E689" t="s">
        <v>888</v>
      </c>
      <c r="F689" t="s">
        <v>938</v>
      </c>
      <c r="G689" t="str">
        <f t="shared" si="10"/>
        <v>Medicine and Surgery Services</v>
      </c>
    </row>
    <row r="690" spans="1:7" x14ac:dyDescent="0.3">
      <c r="A690" s="27" t="s">
        <v>2292</v>
      </c>
      <c r="B690" t="s">
        <v>2292</v>
      </c>
      <c r="D690" t="s">
        <v>2293</v>
      </c>
      <c r="E690" t="s">
        <v>888</v>
      </c>
      <c r="F690" t="s">
        <v>938</v>
      </c>
      <c r="G690" t="str">
        <f t="shared" si="10"/>
        <v>Medicine and Surgery Services</v>
      </c>
    </row>
    <row r="691" spans="1:7" x14ac:dyDescent="0.3">
      <c r="A691" s="27" t="s">
        <v>2294</v>
      </c>
      <c r="B691" t="s">
        <v>2294</v>
      </c>
      <c r="D691" t="s">
        <v>2295</v>
      </c>
      <c r="E691" t="s">
        <v>854</v>
      </c>
      <c r="F691" t="s">
        <v>938</v>
      </c>
      <c r="G691" t="str">
        <f t="shared" si="10"/>
        <v>Medicine and Surgery Services</v>
      </c>
    </row>
    <row r="692" spans="1:7" x14ac:dyDescent="0.3">
      <c r="A692" s="27" t="s">
        <v>2296</v>
      </c>
      <c r="B692" t="s">
        <v>2296</v>
      </c>
      <c r="D692" t="s">
        <v>2297</v>
      </c>
      <c r="E692" t="s">
        <v>888</v>
      </c>
      <c r="F692" t="s">
        <v>938</v>
      </c>
      <c r="G692" t="str">
        <f t="shared" si="10"/>
        <v>Medicine and Surgery Services</v>
      </c>
    </row>
    <row r="693" spans="1:7" x14ac:dyDescent="0.3">
      <c r="A693" s="27" t="s">
        <v>2298</v>
      </c>
      <c r="B693" t="s">
        <v>2298</v>
      </c>
      <c r="D693" t="s">
        <v>2299</v>
      </c>
      <c r="E693" t="s">
        <v>888</v>
      </c>
      <c r="F693" t="s">
        <v>938</v>
      </c>
      <c r="G693" t="str">
        <f t="shared" si="10"/>
        <v>Medicine and Surgery Services</v>
      </c>
    </row>
    <row r="694" spans="1:7" x14ac:dyDescent="0.3">
      <c r="A694" s="27" t="s">
        <v>2300</v>
      </c>
      <c r="B694" t="s">
        <v>2300</v>
      </c>
      <c r="D694" t="s">
        <v>2301</v>
      </c>
      <c r="E694" t="s">
        <v>911</v>
      </c>
      <c r="F694" t="s">
        <v>938</v>
      </c>
      <c r="G694" t="str">
        <f t="shared" si="10"/>
        <v>Medicine and Surgery Services</v>
      </c>
    </row>
    <row r="695" spans="1:7" x14ac:dyDescent="0.3">
      <c r="A695" s="27" t="s">
        <v>2302</v>
      </c>
      <c r="B695" t="s">
        <v>2302</v>
      </c>
      <c r="D695" t="s">
        <v>2303</v>
      </c>
      <c r="E695" t="s">
        <v>911</v>
      </c>
      <c r="F695" t="s">
        <v>938</v>
      </c>
      <c r="G695" t="str">
        <f t="shared" si="10"/>
        <v>Medicine and Surgery Services</v>
      </c>
    </row>
    <row r="696" spans="1:7" x14ac:dyDescent="0.3">
      <c r="A696" s="27" t="s">
        <v>2304</v>
      </c>
      <c r="B696" t="s">
        <v>2304</v>
      </c>
      <c r="D696" t="s">
        <v>2305</v>
      </c>
      <c r="E696" t="s">
        <v>911</v>
      </c>
      <c r="F696" t="s">
        <v>938</v>
      </c>
      <c r="G696" t="str">
        <f t="shared" si="10"/>
        <v>Medicine and Surgery Services</v>
      </c>
    </row>
    <row r="697" spans="1:7" x14ac:dyDescent="0.3">
      <c r="A697" s="27" t="s">
        <v>2306</v>
      </c>
      <c r="B697" t="s">
        <v>2306</v>
      </c>
      <c r="D697" t="s">
        <v>2307</v>
      </c>
      <c r="E697" t="s">
        <v>911</v>
      </c>
      <c r="F697" t="s">
        <v>938</v>
      </c>
      <c r="G697" t="str">
        <f t="shared" si="10"/>
        <v>Medicine and Surgery Services</v>
      </c>
    </row>
    <row r="698" spans="1:7" x14ac:dyDescent="0.3">
      <c r="A698" s="27" t="s">
        <v>2308</v>
      </c>
      <c r="B698" t="s">
        <v>2308</v>
      </c>
      <c r="D698" t="s">
        <v>2309</v>
      </c>
      <c r="E698" t="s">
        <v>911</v>
      </c>
      <c r="F698" t="s">
        <v>938</v>
      </c>
      <c r="G698" t="str">
        <f t="shared" si="10"/>
        <v>Medicine and Surgery Services</v>
      </c>
    </row>
    <row r="699" spans="1:7" x14ac:dyDescent="0.3">
      <c r="A699" s="27" t="s">
        <v>2310</v>
      </c>
      <c r="B699" t="s">
        <v>2310</v>
      </c>
      <c r="D699" t="s">
        <v>2311</v>
      </c>
      <c r="E699" t="s">
        <v>911</v>
      </c>
      <c r="F699" t="s">
        <v>938</v>
      </c>
      <c r="G699" t="str">
        <f t="shared" si="10"/>
        <v>Medicine and Surgery Services</v>
      </c>
    </row>
    <row r="700" spans="1:7" x14ac:dyDescent="0.3">
      <c r="A700" s="27" t="s">
        <v>2312</v>
      </c>
      <c r="B700" t="s">
        <v>2312</v>
      </c>
      <c r="D700" t="s">
        <v>2313</v>
      </c>
      <c r="E700" t="s">
        <v>911</v>
      </c>
      <c r="F700" t="s">
        <v>938</v>
      </c>
      <c r="G700" t="str">
        <f t="shared" si="10"/>
        <v>Medicine and Surgery Services</v>
      </c>
    </row>
    <row r="701" spans="1:7" x14ac:dyDescent="0.3">
      <c r="A701" s="27" t="s">
        <v>2314</v>
      </c>
      <c r="B701" t="s">
        <v>2314</v>
      </c>
      <c r="D701" t="s">
        <v>2315</v>
      </c>
      <c r="E701" t="s">
        <v>911</v>
      </c>
      <c r="F701" t="s">
        <v>938</v>
      </c>
      <c r="G701" t="str">
        <f t="shared" si="10"/>
        <v>Medicine and Surgery Services</v>
      </c>
    </row>
    <row r="702" spans="1:7" x14ac:dyDescent="0.3">
      <c r="A702" s="27" t="s">
        <v>2316</v>
      </c>
      <c r="B702" t="s">
        <v>2316</v>
      </c>
      <c r="D702" t="s">
        <v>2317</v>
      </c>
      <c r="E702" t="s">
        <v>854</v>
      </c>
      <c r="F702" t="s">
        <v>938</v>
      </c>
      <c r="G702" t="str">
        <f t="shared" si="10"/>
        <v>Medicine and Surgery Services</v>
      </c>
    </row>
    <row r="703" spans="1:7" x14ac:dyDescent="0.3">
      <c r="A703" s="27" t="s">
        <v>2318</v>
      </c>
      <c r="B703" t="s">
        <v>2318</v>
      </c>
      <c r="D703" t="s">
        <v>2319</v>
      </c>
      <c r="E703" t="s">
        <v>854</v>
      </c>
      <c r="F703" t="s">
        <v>938</v>
      </c>
      <c r="G703" t="str">
        <f t="shared" si="10"/>
        <v>Medicine and Surgery Services</v>
      </c>
    </row>
    <row r="704" spans="1:7" x14ac:dyDescent="0.3">
      <c r="A704" s="27" t="s">
        <v>2320</v>
      </c>
      <c r="B704" t="s">
        <v>2320</v>
      </c>
      <c r="D704" t="s">
        <v>2321</v>
      </c>
      <c r="E704" t="s">
        <v>854</v>
      </c>
      <c r="F704" t="s">
        <v>938</v>
      </c>
      <c r="G704" t="str">
        <f t="shared" si="10"/>
        <v>Medicine and Surgery Services</v>
      </c>
    </row>
    <row r="705" spans="1:7" x14ac:dyDescent="0.3">
      <c r="A705" s="27" t="s">
        <v>2322</v>
      </c>
      <c r="B705" t="s">
        <v>2322</v>
      </c>
      <c r="D705" t="s">
        <v>2323</v>
      </c>
      <c r="E705" t="s">
        <v>854</v>
      </c>
      <c r="F705" t="s">
        <v>938</v>
      </c>
      <c r="G705" t="str">
        <f t="shared" si="10"/>
        <v>Medicine and Surgery Services</v>
      </c>
    </row>
    <row r="706" spans="1:7" x14ac:dyDescent="0.3">
      <c r="A706" s="27" t="s">
        <v>2324</v>
      </c>
      <c r="B706" t="s">
        <v>2324</v>
      </c>
      <c r="D706" t="s">
        <v>2325</v>
      </c>
      <c r="E706" t="s">
        <v>854</v>
      </c>
      <c r="F706" t="s">
        <v>938</v>
      </c>
      <c r="G706" t="str">
        <f t="shared" si="10"/>
        <v>Medicine and Surgery Services</v>
      </c>
    </row>
    <row r="707" spans="1:7" x14ac:dyDescent="0.3">
      <c r="A707" s="27" t="s">
        <v>2326</v>
      </c>
      <c r="B707" t="s">
        <v>2326</v>
      </c>
      <c r="D707" t="s">
        <v>2327</v>
      </c>
      <c r="E707" t="s">
        <v>854</v>
      </c>
      <c r="F707" t="s">
        <v>938</v>
      </c>
      <c r="G707" t="str">
        <f t="shared" ref="G707:G770" si="11">VLOOKUP(F707,$I$2:$J$27,2,FALSE)</f>
        <v>Medicine and Surgery Services</v>
      </c>
    </row>
    <row r="708" spans="1:7" x14ac:dyDescent="0.3">
      <c r="A708" s="27" t="s">
        <v>2328</v>
      </c>
      <c r="B708" t="s">
        <v>2328</v>
      </c>
      <c r="D708" t="s">
        <v>2329</v>
      </c>
      <c r="E708" t="s">
        <v>854</v>
      </c>
      <c r="F708" t="s">
        <v>938</v>
      </c>
      <c r="G708" t="str">
        <f t="shared" si="11"/>
        <v>Medicine and Surgery Services</v>
      </c>
    </row>
    <row r="709" spans="1:7" x14ac:dyDescent="0.3">
      <c r="A709" s="27" t="s">
        <v>2330</v>
      </c>
      <c r="B709" t="s">
        <v>2330</v>
      </c>
      <c r="D709" t="s">
        <v>2331</v>
      </c>
      <c r="E709" t="s">
        <v>854</v>
      </c>
      <c r="F709" t="s">
        <v>938</v>
      </c>
      <c r="G709" t="str">
        <f t="shared" si="11"/>
        <v>Medicine and Surgery Services</v>
      </c>
    </row>
    <row r="710" spans="1:7" x14ac:dyDescent="0.3">
      <c r="A710" s="27" t="s">
        <v>2332</v>
      </c>
      <c r="B710" t="s">
        <v>2332</v>
      </c>
      <c r="D710" t="s">
        <v>2333</v>
      </c>
      <c r="E710" t="s">
        <v>854</v>
      </c>
      <c r="F710" t="s">
        <v>938</v>
      </c>
      <c r="G710" t="str">
        <f t="shared" si="11"/>
        <v>Medicine and Surgery Services</v>
      </c>
    </row>
    <row r="711" spans="1:7" x14ac:dyDescent="0.3">
      <c r="A711" s="27" t="s">
        <v>2334</v>
      </c>
      <c r="B711" t="s">
        <v>2334</v>
      </c>
      <c r="D711" t="s">
        <v>2335</v>
      </c>
      <c r="E711" t="s">
        <v>854</v>
      </c>
      <c r="F711" t="s">
        <v>938</v>
      </c>
      <c r="G711" t="str">
        <f t="shared" si="11"/>
        <v>Medicine and Surgery Services</v>
      </c>
    </row>
    <row r="712" spans="1:7" x14ac:dyDescent="0.3">
      <c r="A712" s="27" t="s">
        <v>2336</v>
      </c>
      <c r="B712" t="s">
        <v>2336</v>
      </c>
      <c r="D712" t="s">
        <v>2337</v>
      </c>
      <c r="E712" t="s">
        <v>854</v>
      </c>
      <c r="F712" t="s">
        <v>938</v>
      </c>
      <c r="G712" t="str">
        <f t="shared" si="11"/>
        <v>Medicine and Surgery Services</v>
      </c>
    </row>
    <row r="713" spans="1:7" x14ac:dyDescent="0.3">
      <c r="A713" s="27" t="s">
        <v>2338</v>
      </c>
      <c r="B713" t="s">
        <v>2338</v>
      </c>
      <c r="D713" t="s">
        <v>2339</v>
      </c>
      <c r="E713" t="s">
        <v>854</v>
      </c>
      <c r="F713" t="s">
        <v>938</v>
      </c>
      <c r="G713" t="str">
        <f t="shared" si="11"/>
        <v>Medicine and Surgery Services</v>
      </c>
    </row>
    <row r="714" spans="1:7" x14ac:dyDescent="0.3">
      <c r="A714" s="27" t="s">
        <v>2340</v>
      </c>
      <c r="B714" t="s">
        <v>2340</v>
      </c>
      <c r="D714" t="s">
        <v>2341</v>
      </c>
      <c r="E714" t="s">
        <v>854</v>
      </c>
      <c r="F714" t="s">
        <v>938</v>
      </c>
      <c r="G714" t="str">
        <f t="shared" si="11"/>
        <v>Medicine and Surgery Services</v>
      </c>
    </row>
    <row r="715" spans="1:7" x14ac:dyDescent="0.3">
      <c r="A715" s="27" t="s">
        <v>2342</v>
      </c>
      <c r="B715" t="s">
        <v>2342</v>
      </c>
      <c r="D715" t="s">
        <v>2343</v>
      </c>
      <c r="E715" t="s">
        <v>854</v>
      </c>
      <c r="F715" t="s">
        <v>938</v>
      </c>
      <c r="G715" t="str">
        <f t="shared" si="11"/>
        <v>Medicine and Surgery Services</v>
      </c>
    </row>
    <row r="716" spans="1:7" x14ac:dyDescent="0.3">
      <c r="A716" s="27" t="s">
        <v>2344</v>
      </c>
      <c r="B716" t="s">
        <v>2344</v>
      </c>
      <c r="D716" t="s">
        <v>2345</v>
      </c>
      <c r="E716" t="s">
        <v>854</v>
      </c>
      <c r="F716" t="s">
        <v>938</v>
      </c>
      <c r="G716" t="str">
        <f t="shared" si="11"/>
        <v>Medicine and Surgery Services</v>
      </c>
    </row>
    <row r="717" spans="1:7" x14ac:dyDescent="0.3">
      <c r="A717" s="27" t="s">
        <v>2346</v>
      </c>
      <c r="B717" t="s">
        <v>2346</v>
      </c>
      <c r="D717" t="s">
        <v>2347</v>
      </c>
      <c r="E717" t="s">
        <v>854</v>
      </c>
      <c r="F717" t="s">
        <v>938</v>
      </c>
      <c r="G717" t="str">
        <f t="shared" si="11"/>
        <v>Medicine and Surgery Services</v>
      </c>
    </row>
    <row r="718" spans="1:7" x14ac:dyDescent="0.3">
      <c r="A718" s="27" t="s">
        <v>2348</v>
      </c>
      <c r="B718" t="s">
        <v>2348</v>
      </c>
      <c r="D718" t="s">
        <v>2349</v>
      </c>
      <c r="E718" t="s">
        <v>854</v>
      </c>
      <c r="F718" t="s">
        <v>938</v>
      </c>
      <c r="G718" t="str">
        <f t="shared" si="11"/>
        <v>Medicine and Surgery Services</v>
      </c>
    </row>
    <row r="719" spans="1:7" x14ac:dyDescent="0.3">
      <c r="A719" s="27" t="s">
        <v>2350</v>
      </c>
      <c r="B719" t="s">
        <v>2350</v>
      </c>
      <c r="D719" t="s">
        <v>2351</v>
      </c>
      <c r="E719" t="s">
        <v>854</v>
      </c>
      <c r="F719" t="s">
        <v>938</v>
      </c>
      <c r="G719" t="str">
        <f t="shared" si="11"/>
        <v>Medicine and Surgery Services</v>
      </c>
    </row>
    <row r="720" spans="1:7" x14ac:dyDescent="0.3">
      <c r="A720" s="27" t="s">
        <v>2352</v>
      </c>
      <c r="B720" t="s">
        <v>2352</v>
      </c>
      <c r="D720" t="s">
        <v>2353</v>
      </c>
      <c r="E720" t="s">
        <v>854</v>
      </c>
      <c r="F720" t="s">
        <v>938</v>
      </c>
      <c r="G720" t="str">
        <f t="shared" si="11"/>
        <v>Medicine and Surgery Services</v>
      </c>
    </row>
    <row r="721" spans="1:7" x14ac:dyDescent="0.3">
      <c r="A721" s="27" t="s">
        <v>2354</v>
      </c>
      <c r="B721" t="s">
        <v>2354</v>
      </c>
      <c r="D721" t="s">
        <v>2355</v>
      </c>
      <c r="E721" t="s">
        <v>854</v>
      </c>
      <c r="F721" t="s">
        <v>938</v>
      </c>
      <c r="G721" t="str">
        <f t="shared" si="11"/>
        <v>Medicine and Surgery Services</v>
      </c>
    </row>
    <row r="722" spans="1:7" x14ac:dyDescent="0.3">
      <c r="A722" s="27" t="s">
        <v>2356</v>
      </c>
      <c r="B722" t="s">
        <v>2356</v>
      </c>
      <c r="D722" t="s">
        <v>2357</v>
      </c>
      <c r="E722" t="s">
        <v>854</v>
      </c>
      <c r="F722" t="s">
        <v>938</v>
      </c>
      <c r="G722" t="str">
        <f t="shared" si="11"/>
        <v>Medicine and Surgery Services</v>
      </c>
    </row>
    <row r="723" spans="1:7" x14ac:dyDescent="0.3">
      <c r="A723" s="27" t="s">
        <v>2358</v>
      </c>
      <c r="B723" t="s">
        <v>2358</v>
      </c>
      <c r="D723" t="s">
        <v>2359</v>
      </c>
      <c r="E723" t="s">
        <v>854</v>
      </c>
      <c r="F723" t="s">
        <v>938</v>
      </c>
      <c r="G723" t="str">
        <f t="shared" si="11"/>
        <v>Medicine and Surgery Services</v>
      </c>
    </row>
    <row r="724" spans="1:7" x14ac:dyDescent="0.3">
      <c r="A724" s="27" t="s">
        <v>2360</v>
      </c>
      <c r="B724" t="s">
        <v>2360</v>
      </c>
      <c r="D724" t="s">
        <v>2361</v>
      </c>
      <c r="E724" t="s">
        <v>854</v>
      </c>
      <c r="F724" t="s">
        <v>938</v>
      </c>
      <c r="G724" t="str">
        <f t="shared" si="11"/>
        <v>Medicine and Surgery Services</v>
      </c>
    </row>
    <row r="725" spans="1:7" x14ac:dyDescent="0.3">
      <c r="A725" s="27" t="s">
        <v>2362</v>
      </c>
      <c r="B725" t="s">
        <v>2362</v>
      </c>
      <c r="D725" t="s">
        <v>2363</v>
      </c>
      <c r="E725" t="s">
        <v>888</v>
      </c>
      <c r="F725" t="s">
        <v>938</v>
      </c>
      <c r="G725" t="str">
        <f t="shared" si="11"/>
        <v>Medicine and Surgery Services</v>
      </c>
    </row>
    <row r="726" spans="1:7" x14ac:dyDescent="0.3">
      <c r="A726" s="27" t="s">
        <v>2364</v>
      </c>
      <c r="B726" t="s">
        <v>2364</v>
      </c>
      <c r="D726" t="s">
        <v>2365</v>
      </c>
      <c r="E726" t="s">
        <v>854</v>
      </c>
      <c r="F726" t="s">
        <v>938</v>
      </c>
      <c r="G726" t="str">
        <f t="shared" si="11"/>
        <v>Medicine and Surgery Services</v>
      </c>
    </row>
    <row r="727" spans="1:7" x14ac:dyDescent="0.3">
      <c r="A727" s="27" t="s">
        <v>2366</v>
      </c>
      <c r="B727" t="s">
        <v>2366</v>
      </c>
      <c r="D727" t="s">
        <v>2367</v>
      </c>
      <c r="E727" t="s">
        <v>854</v>
      </c>
      <c r="F727" t="s">
        <v>938</v>
      </c>
      <c r="G727" t="str">
        <f t="shared" si="11"/>
        <v>Medicine and Surgery Services</v>
      </c>
    </row>
    <row r="728" spans="1:7" x14ac:dyDescent="0.3">
      <c r="A728" s="27" t="s">
        <v>2368</v>
      </c>
      <c r="B728" t="s">
        <v>2368</v>
      </c>
      <c r="D728" t="s">
        <v>2369</v>
      </c>
      <c r="E728" t="s">
        <v>854</v>
      </c>
      <c r="F728" t="s">
        <v>938</v>
      </c>
      <c r="G728" t="str">
        <f t="shared" si="11"/>
        <v>Medicine and Surgery Services</v>
      </c>
    </row>
    <row r="729" spans="1:7" x14ac:dyDescent="0.3">
      <c r="A729" s="27" t="s">
        <v>2370</v>
      </c>
      <c r="B729" t="s">
        <v>2370</v>
      </c>
      <c r="D729" t="s">
        <v>2371</v>
      </c>
      <c r="E729" t="s">
        <v>854</v>
      </c>
      <c r="F729" t="s">
        <v>938</v>
      </c>
      <c r="G729" t="str">
        <f t="shared" si="11"/>
        <v>Medicine and Surgery Services</v>
      </c>
    </row>
    <row r="730" spans="1:7" x14ac:dyDescent="0.3">
      <c r="A730" s="27" t="s">
        <v>2372</v>
      </c>
      <c r="B730" t="s">
        <v>2372</v>
      </c>
      <c r="D730" t="s">
        <v>2373</v>
      </c>
      <c r="E730" t="s">
        <v>854</v>
      </c>
      <c r="F730" t="s">
        <v>938</v>
      </c>
      <c r="G730" t="str">
        <f t="shared" si="11"/>
        <v>Medicine and Surgery Services</v>
      </c>
    </row>
    <row r="731" spans="1:7" x14ac:dyDescent="0.3">
      <c r="A731" s="27" t="s">
        <v>2374</v>
      </c>
      <c r="B731" t="s">
        <v>2374</v>
      </c>
      <c r="D731" t="s">
        <v>2375</v>
      </c>
      <c r="E731" t="s">
        <v>854</v>
      </c>
      <c r="F731" t="s">
        <v>938</v>
      </c>
      <c r="G731" t="str">
        <f t="shared" si="11"/>
        <v>Medicine and Surgery Services</v>
      </c>
    </row>
    <row r="732" spans="1:7" x14ac:dyDescent="0.3">
      <c r="A732" s="27" t="s">
        <v>2376</v>
      </c>
      <c r="B732" t="s">
        <v>2376</v>
      </c>
      <c r="D732" t="s">
        <v>2377</v>
      </c>
      <c r="E732" t="s">
        <v>888</v>
      </c>
      <c r="F732" t="s">
        <v>938</v>
      </c>
      <c r="G732" t="str">
        <f t="shared" si="11"/>
        <v>Medicine and Surgery Services</v>
      </c>
    </row>
    <row r="733" spans="1:7" x14ac:dyDescent="0.3">
      <c r="A733" s="27" t="s">
        <v>2378</v>
      </c>
      <c r="B733" t="s">
        <v>2378</v>
      </c>
      <c r="D733" t="s">
        <v>2379</v>
      </c>
      <c r="E733" t="s">
        <v>888</v>
      </c>
      <c r="F733" t="s">
        <v>938</v>
      </c>
      <c r="G733" t="str">
        <f t="shared" si="11"/>
        <v>Medicine and Surgery Services</v>
      </c>
    </row>
    <row r="734" spans="1:7" x14ac:dyDescent="0.3">
      <c r="A734" s="27" t="s">
        <v>2380</v>
      </c>
      <c r="B734" t="s">
        <v>2380</v>
      </c>
      <c r="D734" t="s">
        <v>2381</v>
      </c>
      <c r="E734" t="s">
        <v>854</v>
      </c>
      <c r="F734" t="s">
        <v>938</v>
      </c>
      <c r="G734" t="str">
        <f t="shared" si="11"/>
        <v>Medicine and Surgery Services</v>
      </c>
    </row>
    <row r="735" spans="1:7" x14ac:dyDescent="0.3">
      <c r="A735" s="27" t="s">
        <v>2382</v>
      </c>
      <c r="B735" t="s">
        <v>2382</v>
      </c>
      <c r="D735" t="s">
        <v>2383</v>
      </c>
      <c r="E735" t="s">
        <v>888</v>
      </c>
      <c r="F735" t="s">
        <v>938</v>
      </c>
      <c r="G735" t="str">
        <f t="shared" si="11"/>
        <v>Medicine and Surgery Services</v>
      </c>
    </row>
    <row r="736" spans="1:7" x14ac:dyDescent="0.3">
      <c r="A736" s="27" t="s">
        <v>2384</v>
      </c>
      <c r="B736" t="s">
        <v>2384</v>
      </c>
      <c r="D736" t="s">
        <v>2385</v>
      </c>
      <c r="E736" t="s">
        <v>888</v>
      </c>
      <c r="F736" t="s">
        <v>938</v>
      </c>
      <c r="G736" t="str">
        <f t="shared" si="11"/>
        <v>Medicine and Surgery Services</v>
      </c>
    </row>
    <row r="737" spans="1:7" x14ac:dyDescent="0.3">
      <c r="A737" s="27" t="s">
        <v>2386</v>
      </c>
      <c r="B737" t="s">
        <v>2386</v>
      </c>
      <c r="D737" t="s">
        <v>2387</v>
      </c>
      <c r="E737" t="s">
        <v>888</v>
      </c>
      <c r="F737" t="s">
        <v>938</v>
      </c>
      <c r="G737" t="str">
        <f t="shared" si="11"/>
        <v>Medicine and Surgery Services</v>
      </c>
    </row>
    <row r="738" spans="1:7" x14ac:dyDescent="0.3">
      <c r="A738" s="27" t="s">
        <v>2388</v>
      </c>
      <c r="B738" t="s">
        <v>2388</v>
      </c>
      <c r="D738" t="s">
        <v>2389</v>
      </c>
      <c r="E738" t="s">
        <v>888</v>
      </c>
      <c r="F738" t="s">
        <v>938</v>
      </c>
      <c r="G738" t="str">
        <f t="shared" si="11"/>
        <v>Medicine and Surgery Services</v>
      </c>
    </row>
    <row r="739" spans="1:7" x14ac:dyDescent="0.3">
      <c r="A739" s="27" t="s">
        <v>2390</v>
      </c>
      <c r="B739" t="s">
        <v>2390</v>
      </c>
      <c r="D739" t="s">
        <v>2391</v>
      </c>
      <c r="E739" t="s">
        <v>888</v>
      </c>
      <c r="F739" t="s">
        <v>938</v>
      </c>
      <c r="G739" t="str">
        <f t="shared" si="11"/>
        <v>Medicine and Surgery Services</v>
      </c>
    </row>
    <row r="740" spans="1:7" x14ac:dyDescent="0.3">
      <c r="A740" s="27" t="s">
        <v>2392</v>
      </c>
      <c r="B740" t="s">
        <v>2392</v>
      </c>
      <c r="D740" t="s">
        <v>2393</v>
      </c>
      <c r="E740" t="s">
        <v>888</v>
      </c>
      <c r="F740" t="s">
        <v>938</v>
      </c>
      <c r="G740" t="str">
        <f t="shared" si="11"/>
        <v>Medicine and Surgery Services</v>
      </c>
    </row>
    <row r="741" spans="1:7" x14ac:dyDescent="0.3">
      <c r="A741" s="27" t="s">
        <v>2394</v>
      </c>
      <c r="B741" t="s">
        <v>2394</v>
      </c>
      <c r="D741" t="s">
        <v>2395</v>
      </c>
      <c r="E741" t="s">
        <v>888</v>
      </c>
      <c r="F741" t="s">
        <v>938</v>
      </c>
      <c r="G741" t="str">
        <f t="shared" si="11"/>
        <v>Medicine and Surgery Services</v>
      </c>
    </row>
    <row r="742" spans="1:7" x14ac:dyDescent="0.3">
      <c r="A742" s="27" t="s">
        <v>2396</v>
      </c>
      <c r="B742" t="s">
        <v>2396</v>
      </c>
      <c r="D742" t="s">
        <v>2397</v>
      </c>
      <c r="E742" t="s">
        <v>888</v>
      </c>
      <c r="F742" t="s">
        <v>938</v>
      </c>
      <c r="G742" t="str">
        <f t="shared" si="11"/>
        <v>Medicine and Surgery Services</v>
      </c>
    </row>
    <row r="743" spans="1:7" x14ac:dyDescent="0.3">
      <c r="A743" s="27" t="s">
        <v>2398</v>
      </c>
      <c r="B743" t="s">
        <v>2398</v>
      </c>
      <c r="D743" t="s">
        <v>2399</v>
      </c>
      <c r="E743" t="s">
        <v>888</v>
      </c>
      <c r="F743" t="s">
        <v>938</v>
      </c>
      <c r="G743" t="str">
        <f t="shared" si="11"/>
        <v>Medicine and Surgery Services</v>
      </c>
    </row>
    <row r="744" spans="1:7" x14ac:dyDescent="0.3">
      <c r="A744" s="27" t="s">
        <v>2400</v>
      </c>
      <c r="B744" t="s">
        <v>2400</v>
      </c>
      <c r="D744" t="s">
        <v>2401</v>
      </c>
      <c r="E744" t="s">
        <v>888</v>
      </c>
      <c r="F744" t="s">
        <v>938</v>
      </c>
      <c r="G744" t="str">
        <f t="shared" si="11"/>
        <v>Medicine and Surgery Services</v>
      </c>
    </row>
    <row r="745" spans="1:7" x14ac:dyDescent="0.3">
      <c r="A745" s="27" t="s">
        <v>2402</v>
      </c>
      <c r="B745" t="s">
        <v>2402</v>
      </c>
      <c r="D745" t="s">
        <v>2403</v>
      </c>
      <c r="E745" t="s">
        <v>888</v>
      </c>
      <c r="F745" t="s">
        <v>938</v>
      </c>
      <c r="G745" t="str">
        <f t="shared" si="11"/>
        <v>Medicine and Surgery Services</v>
      </c>
    </row>
    <row r="746" spans="1:7" x14ac:dyDescent="0.3">
      <c r="A746" s="27" t="s">
        <v>2404</v>
      </c>
      <c r="B746" t="s">
        <v>2404</v>
      </c>
      <c r="D746" t="s">
        <v>2405</v>
      </c>
      <c r="E746" t="s">
        <v>888</v>
      </c>
      <c r="F746" t="s">
        <v>938</v>
      </c>
      <c r="G746" t="str">
        <f t="shared" si="11"/>
        <v>Medicine and Surgery Services</v>
      </c>
    </row>
    <row r="747" spans="1:7" x14ac:dyDescent="0.3">
      <c r="A747" s="27" t="s">
        <v>2406</v>
      </c>
      <c r="B747" t="s">
        <v>2406</v>
      </c>
      <c r="D747" t="s">
        <v>2407</v>
      </c>
      <c r="E747" t="s">
        <v>888</v>
      </c>
      <c r="F747" t="s">
        <v>938</v>
      </c>
      <c r="G747" t="str">
        <f t="shared" si="11"/>
        <v>Medicine and Surgery Services</v>
      </c>
    </row>
    <row r="748" spans="1:7" x14ac:dyDescent="0.3">
      <c r="A748" s="27" t="s">
        <v>2408</v>
      </c>
      <c r="B748" t="s">
        <v>2408</v>
      </c>
      <c r="D748" t="s">
        <v>2409</v>
      </c>
      <c r="E748" t="s">
        <v>888</v>
      </c>
      <c r="F748" t="s">
        <v>938</v>
      </c>
      <c r="G748" t="str">
        <f t="shared" si="11"/>
        <v>Medicine and Surgery Services</v>
      </c>
    </row>
    <row r="749" spans="1:7" x14ac:dyDescent="0.3">
      <c r="A749" s="27" t="s">
        <v>2410</v>
      </c>
      <c r="B749" t="s">
        <v>2410</v>
      </c>
      <c r="D749" t="s">
        <v>2411</v>
      </c>
      <c r="E749" t="s">
        <v>854</v>
      </c>
      <c r="F749" t="s">
        <v>938</v>
      </c>
      <c r="G749" t="str">
        <f t="shared" si="11"/>
        <v>Medicine and Surgery Services</v>
      </c>
    </row>
    <row r="750" spans="1:7" x14ac:dyDescent="0.3">
      <c r="A750" s="27" t="s">
        <v>2412</v>
      </c>
      <c r="B750" t="s">
        <v>2412</v>
      </c>
      <c r="D750" t="s">
        <v>2413</v>
      </c>
      <c r="E750" t="s">
        <v>888</v>
      </c>
      <c r="F750" t="s">
        <v>938</v>
      </c>
      <c r="G750" t="str">
        <f t="shared" si="11"/>
        <v>Medicine and Surgery Services</v>
      </c>
    </row>
    <row r="751" spans="1:7" x14ac:dyDescent="0.3">
      <c r="A751" s="27" t="s">
        <v>2414</v>
      </c>
      <c r="B751" t="s">
        <v>2414</v>
      </c>
      <c r="D751" t="s">
        <v>2415</v>
      </c>
      <c r="E751" t="s">
        <v>888</v>
      </c>
      <c r="F751" t="s">
        <v>938</v>
      </c>
      <c r="G751" t="str">
        <f t="shared" si="11"/>
        <v>Medicine and Surgery Services</v>
      </c>
    </row>
    <row r="752" spans="1:7" x14ac:dyDescent="0.3">
      <c r="A752" s="27" t="s">
        <v>2416</v>
      </c>
      <c r="B752" t="s">
        <v>2416</v>
      </c>
      <c r="D752" t="s">
        <v>2417</v>
      </c>
      <c r="E752" t="s">
        <v>888</v>
      </c>
      <c r="F752" t="s">
        <v>938</v>
      </c>
      <c r="G752" t="str">
        <f t="shared" si="11"/>
        <v>Medicine and Surgery Services</v>
      </c>
    </row>
    <row r="753" spans="1:7" x14ac:dyDescent="0.3">
      <c r="A753" s="27" t="s">
        <v>2418</v>
      </c>
      <c r="B753" t="s">
        <v>2418</v>
      </c>
      <c r="D753" t="s">
        <v>2419</v>
      </c>
      <c r="E753" t="s">
        <v>888</v>
      </c>
      <c r="F753" t="s">
        <v>938</v>
      </c>
      <c r="G753" t="str">
        <f t="shared" si="11"/>
        <v>Medicine and Surgery Services</v>
      </c>
    </row>
    <row r="754" spans="1:7" x14ac:dyDescent="0.3">
      <c r="A754" s="27" t="s">
        <v>2420</v>
      </c>
      <c r="B754" t="s">
        <v>2420</v>
      </c>
      <c r="D754" t="s">
        <v>2421</v>
      </c>
      <c r="E754" t="s">
        <v>888</v>
      </c>
      <c r="F754" t="s">
        <v>938</v>
      </c>
      <c r="G754" t="str">
        <f t="shared" si="11"/>
        <v>Medicine and Surgery Services</v>
      </c>
    </row>
    <row r="755" spans="1:7" x14ac:dyDescent="0.3">
      <c r="A755" s="27" t="s">
        <v>2422</v>
      </c>
      <c r="B755" t="s">
        <v>2422</v>
      </c>
      <c r="D755" t="s">
        <v>2423</v>
      </c>
      <c r="E755" t="s">
        <v>888</v>
      </c>
      <c r="F755" t="s">
        <v>938</v>
      </c>
      <c r="G755" t="str">
        <f t="shared" si="11"/>
        <v>Medicine and Surgery Services</v>
      </c>
    </row>
    <row r="756" spans="1:7" x14ac:dyDescent="0.3">
      <c r="A756" s="27" t="s">
        <v>2424</v>
      </c>
      <c r="B756" t="s">
        <v>2424</v>
      </c>
      <c r="D756" t="s">
        <v>2425</v>
      </c>
      <c r="E756" t="s">
        <v>854</v>
      </c>
      <c r="F756" t="s">
        <v>938</v>
      </c>
      <c r="G756" t="str">
        <f t="shared" si="11"/>
        <v>Medicine and Surgery Services</v>
      </c>
    </row>
    <row r="757" spans="1:7" x14ac:dyDescent="0.3">
      <c r="A757" s="27" t="s">
        <v>2426</v>
      </c>
      <c r="B757" t="s">
        <v>2426</v>
      </c>
      <c r="D757" t="s">
        <v>2427</v>
      </c>
      <c r="E757" t="s">
        <v>854</v>
      </c>
      <c r="F757" t="s">
        <v>938</v>
      </c>
      <c r="G757" t="str">
        <f t="shared" si="11"/>
        <v>Medicine and Surgery Services</v>
      </c>
    </row>
    <row r="758" spans="1:7" x14ac:dyDescent="0.3">
      <c r="A758" s="27" t="s">
        <v>2428</v>
      </c>
      <c r="B758" t="s">
        <v>2428</v>
      </c>
      <c r="D758" t="s">
        <v>2429</v>
      </c>
      <c r="E758" t="s">
        <v>854</v>
      </c>
      <c r="F758" t="s">
        <v>938</v>
      </c>
      <c r="G758" t="str">
        <f t="shared" si="11"/>
        <v>Medicine and Surgery Services</v>
      </c>
    </row>
    <row r="759" spans="1:7" x14ac:dyDescent="0.3">
      <c r="A759" s="27" t="s">
        <v>2430</v>
      </c>
      <c r="B759" t="s">
        <v>2430</v>
      </c>
      <c r="D759" t="s">
        <v>2431</v>
      </c>
      <c r="E759" t="s">
        <v>854</v>
      </c>
      <c r="F759" t="s">
        <v>938</v>
      </c>
      <c r="G759" t="str">
        <f t="shared" si="11"/>
        <v>Medicine and Surgery Services</v>
      </c>
    </row>
    <row r="760" spans="1:7" x14ac:dyDescent="0.3">
      <c r="A760" s="27" t="s">
        <v>2432</v>
      </c>
      <c r="B760" t="s">
        <v>2432</v>
      </c>
      <c r="D760" t="s">
        <v>2433</v>
      </c>
      <c r="E760" t="s">
        <v>854</v>
      </c>
      <c r="F760" t="s">
        <v>938</v>
      </c>
      <c r="G760" t="str">
        <f t="shared" si="11"/>
        <v>Medicine and Surgery Services</v>
      </c>
    </row>
    <row r="761" spans="1:7" x14ac:dyDescent="0.3">
      <c r="A761" s="27" t="s">
        <v>2434</v>
      </c>
      <c r="B761" t="s">
        <v>2434</v>
      </c>
      <c r="D761" t="s">
        <v>2435</v>
      </c>
      <c r="E761" t="s">
        <v>854</v>
      </c>
      <c r="F761" t="s">
        <v>938</v>
      </c>
      <c r="G761" t="str">
        <f t="shared" si="11"/>
        <v>Medicine and Surgery Services</v>
      </c>
    </row>
    <row r="762" spans="1:7" x14ac:dyDescent="0.3">
      <c r="A762" s="27" t="s">
        <v>2436</v>
      </c>
      <c r="B762" t="s">
        <v>2436</v>
      </c>
      <c r="D762" t="s">
        <v>2437</v>
      </c>
      <c r="E762" t="s">
        <v>854</v>
      </c>
      <c r="F762" t="s">
        <v>938</v>
      </c>
      <c r="G762" t="str">
        <f t="shared" si="11"/>
        <v>Medicine and Surgery Services</v>
      </c>
    </row>
    <row r="763" spans="1:7" x14ac:dyDescent="0.3">
      <c r="A763" s="27" t="s">
        <v>2438</v>
      </c>
      <c r="B763" t="s">
        <v>2438</v>
      </c>
      <c r="D763" t="s">
        <v>2439</v>
      </c>
      <c r="E763" t="s">
        <v>854</v>
      </c>
      <c r="F763" t="s">
        <v>938</v>
      </c>
      <c r="G763" t="str">
        <f t="shared" si="11"/>
        <v>Medicine and Surgery Services</v>
      </c>
    </row>
    <row r="764" spans="1:7" x14ac:dyDescent="0.3">
      <c r="A764" s="27" t="s">
        <v>2440</v>
      </c>
      <c r="B764" t="s">
        <v>2440</v>
      </c>
      <c r="D764" t="s">
        <v>2441</v>
      </c>
      <c r="E764" t="s">
        <v>911</v>
      </c>
      <c r="F764" t="s">
        <v>938</v>
      </c>
      <c r="G764" t="str">
        <f t="shared" si="11"/>
        <v>Medicine and Surgery Services</v>
      </c>
    </row>
    <row r="765" spans="1:7" x14ac:dyDescent="0.3">
      <c r="A765" s="27" t="s">
        <v>2442</v>
      </c>
      <c r="B765" t="s">
        <v>2442</v>
      </c>
      <c r="D765" t="s">
        <v>2443</v>
      </c>
      <c r="E765" t="s">
        <v>854</v>
      </c>
      <c r="F765" t="s">
        <v>938</v>
      </c>
      <c r="G765" t="str">
        <f t="shared" si="11"/>
        <v>Medicine and Surgery Services</v>
      </c>
    </row>
    <row r="766" spans="1:7" x14ac:dyDescent="0.3">
      <c r="A766" s="27" t="s">
        <v>2444</v>
      </c>
      <c r="B766" t="s">
        <v>2444</v>
      </c>
      <c r="D766" t="s">
        <v>2445</v>
      </c>
      <c r="E766" t="s">
        <v>854</v>
      </c>
      <c r="F766" t="s">
        <v>938</v>
      </c>
      <c r="G766" t="str">
        <f t="shared" si="11"/>
        <v>Medicine and Surgery Services</v>
      </c>
    </row>
    <row r="767" spans="1:7" x14ac:dyDescent="0.3">
      <c r="A767" s="27" t="s">
        <v>2446</v>
      </c>
      <c r="B767" t="s">
        <v>2446</v>
      </c>
      <c r="D767" t="s">
        <v>2447</v>
      </c>
      <c r="E767" t="s">
        <v>888</v>
      </c>
      <c r="F767" t="s">
        <v>938</v>
      </c>
      <c r="G767" t="str">
        <f t="shared" si="11"/>
        <v>Medicine and Surgery Services</v>
      </c>
    </row>
    <row r="768" spans="1:7" x14ac:dyDescent="0.3">
      <c r="A768" s="27" t="s">
        <v>2448</v>
      </c>
      <c r="B768" t="s">
        <v>2448</v>
      </c>
      <c r="D768" t="s">
        <v>2449</v>
      </c>
      <c r="E768" t="s">
        <v>854</v>
      </c>
      <c r="F768" t="s">
        <v>938</v>
      </c>
      <c r="G768" t="str">
        <f t="shared" si="11"/>
        <v>Medicine and Surgery Services</v>
      </c>
    </row>
    <row r="769" spans="1:7" x14ac:dyDescent="0.3">
      <c r="A769" s="27" t="s">
        <v>2450</v>
      </c>
      <c r="B769" t="s">
        <v>2450</v>
      </c>
      <c r="D769" t="s">
        <v>2451</v>
      </c>
      <c r="E769" t="s">
        <v>854</v>
      </c>
      <c r="F769" t="s">
        <v>938</v>
      </c>
      <c r="G769" t="str">
        <f t="shared" si="11"/>
        <v>Medicine and Surgery Services</v>
      </c>
    </row>
    <row r="770" spans="1:7" x14ac:dyDescent="0.3">
      <c r="A770" s="27" t="s">
        <v>2452</v>
      </c>
      <c r="B770" t="s">
        <v>2452</v>
      </c>
      <c r="D770" t="s">
        <v>2453</v>
      </c>
      <c r="E770" t="s">
        <v>888</v>
      </c>
      <c r="F770" t="s">
        <v>938</v>
      </c>
      <c r="G770" t="str">
        <f t="shared" si="11"/>
        <v>Medicine and Surgery Services</v>
      </c>
    </row>
    <row r="771" spans="1:7" x14ac:dyDescent="0.3">
      <c r="A771" s="27" t="s">
        <v>2454</v>
      </c>
      <c r="B771" t="s">
        <v>2454</v>
      </c>
      <c r="D771" t="s">
        <v>2455</v>
      </c>
      <c r="E771" t="s">
        <v>854</v>
      </c>
      <c r="F771" t="s">
        <v>938</v>
      </c>
      <c r="G771" t="str">
        <f t="shared" ref="G771:G834" si="12">VLOOKUP(F771,$I$2:$J$27,2,FALSE)</f>
        <v>Medicine and Surgery Services</v>
      </c>
    </row>
    <row r="772" spans="1:7" x14ac:dyDescent="0.3">
      <c r="A772" s="27" t="s">
        <v>2456</v>
      </c>
      <c r="B772" t="s">
        <v>2456</v>
      </c>
      <c r="D772" t="s">
        <v>2457</v>
      </c>
      <c r="E772" t="s">
        <v>854</v>
      </c>
      <c r="F772" t="s">
        <v>938</v>
      </c>
      <c r="G772" t="str">
        <f t="shared" si="12"/>
        <v>Medicine and Surgery Services</v>
      </c>
    </row>
    <row r="773" spans="1:7" x14ac:dyDescent="0.3">
      <c r="A773" s="27" t="s">
        <v>2458</v>
      </c>
      <c r="B773" t="s">
        <v>2458</v>
      </c>
      <c r="D773" t="s">
        <v>2459</v>
      </c>
      <c r="E773" t="s">
        <v>888</v>
      </c>
      <c r="F773" t="s">
        <v>938</v>
      </c>
      <c r="G773" t="str">
        <f t="shared" si="12"/>
        <v>Medicine and Surgery Services</v>
      </c>
    </row>
    <row r="774" spans="1:7" x14ac:dyDescent="0.3">
      <c r="A774" s="27" t="s">
        <v>2460</v>
      </c>
      <c r="B774" t="s">
        <v>2460</v>
      </c>
      <c r="D774" t="s">
        <v>2461</v>
      </c>
      <c r="E774" t="s">
        <v>888</v>
      </c>
      <c r="F774" t="s">
        <v>938</v>
      </c>
      <c r="G774" t="str">
        <f t="shared" si="12"/>
        <v>Medicine and Surgery Services</v>
      </c>
    </row>
    <row r="775" spans="1:7" x14ac:dyDescent="0.3">
      <c r="A775" s="27" t="s">
        <v>2462</v>
      </c>
      <c r="B775" t="s">
        <v>2462</v>
      </c>
      <c r="D775" t="s">
        <v>2463</v>
      </c>
      <c r="E775" t="s">
        <v>888</v>
      </c>
      <c r="F775" t="s">
        <v>938</v>
      </c>
      <c r="G775" t="str">
        <f t="shared" si="12"/>
        <v>Medicine and Surgery Services</v>
      </c>
    </row>
    <row r="776" spans="1:7" x14ac:dyDescent="0.3">
      <c r="A776" s="27" t="s">
        <v>2464</v>
      </c>
      <c r="B776" t="s">
        <v>2464</v>
      </c>
      <c r="D776" t="s">
        <v>2465</v>
      </c>
      <c r="E776" t="s">
        <v>854</v>
      </c>
      <c r="F776" t="s">
        <v>938</v>
      </c>
      <c r="G776" t="str">
        <f t="shared" si="12"/>
        <v>Medicine and Surgery Services</v>
      </c>
    </row>
    <row r="777" spans="1:7" x14ac:dyDescent="0.3">
      <c r="A777" s="27" t="s">
        <v>2466</v>
      </c>
      <c r="B777" t="s">
        <v>2466</v>
      </c>
      <c r="D777" t="s">
        <v>2467</v>
      </c>
      <c r="E777" t="s">
        <v>854</v>
      </c>
      <c r="F777" t="s">
        <v>938</v>
      </c>
      <c r="G777" t="str">
        <f t="shared" si="12"/>
        <v>Medicine and Surgery Services</v>
      </c>
    </row>
    <row r="778" spans="1:7" x14ac:dyDescent="0.3">
      <c r="A778" s="27" t="s">
        <v>2468</v>
      </c>
      <c r="B778" t="s">
        <v>2468</v>
      </c>
      <c r="D778" t="s">
        <v>2469</v>
      </c>
      <c r="E778" t="s">
        <v>854</v>
      </c>
      <c r="F778" t="s">
        <v>938</v>
      </c>
      <c r="G778" t="str">
        <f t="shared" si="12"/>
        <v>Medicine and Surgery Services</v>
      </c>
    </row>
    <row r="779" spans="1:7" x14ac:dyDescent="0.3">
      <c r="A779" s="27" t="s">
        <v>2470</v>
      </c>
      <c r="B779" t="s">
        <v>2470</v>
      </c>
      <c r="D779" t="s">
        <v>2471</v>
      </c>
      <c r="E779" t="s">
        <v>888</v>
      </c>
      <c r="F779" t="s">
        <v>938</v>
      </c>
      <c r="G779" t="str">
        <f t="shared" si="12"/>
        <v>Medicine and Surgery Services</v>
      </c>
    </row>
    <row r="780" spans="1:7" x14ac:dyDescent="0.3">
      <c r="A780" s="27" t="s">
        <v>2472</v>
      </c>
      <c r="B780" t="s">
        <v>2472</v>
      </c>
      <c r="D780" t="s">
        <v>2473</v>
      </c>
      <c r="E780" t="s">
        <v>888</v>
      </c>
      <c r="F780" t="s">
        <v>938</v>
      </c>
      <c r="G780" t="str">
        <f t="shared" si="12"/>
        <v>Medicine and Surgery Services</v>
      </c>
    </row>
    <row r="781" spans="1:7" x14ac:dyDescent="0.3">
      <c r="A781" s="27" t="s">
        <v>2474</v>
      </c>
      <c r="B781" t="s">
        <v>2474</v>
      </c>
      <c r="D781" t="s">
        <v>2475</v>
      </c>
      <c r="E781" t="s">
        <v>854</v>
      </c>
      <c r="F781" t="s">
        <v>938</v>
      </c>
      <c r="G781" t="str">
        <f t="shared" si="12"/>
        <v>Medicine and Surgery Services</v>
      </c>
    </row>
    <row r="782" spans="1:7" x14ac:dyDescent="0.3">
      <c r="A782" s="27" t="s">
        <v>2476</v>
      </c>
      <c r="B782" t="s">
        <v>2476</v>
      </c>
      <c r="D782" t="s">
        <v>2477</v>
      </c>
      <c r="E782" t="s">
        <v>854</v>
      </c>
      <c r="F782" t="s">
        <v>938</v>
      </c>
      <c r="G782" t="str">
        <f t="shared" si="12"/>
        <v>Medicine and Surgery Services</v>
      </c>
    </row>
    <row r="783" spans="1:7" x14ac:dyDescent="0.3">
      <c r="A783" s="27" t="s">
        <v>2478</v>
      </c>
      <c r="B783" t="s">
        <v>2478</v>
      </c>
      <c r="D783" t="s">
        <v>2479</v>
      </c>
      <c r="E783" t="s">
        <v>854</v>
      </c>
      <c r="F783" t="s">
        <v>938</v>
      </c>
      <c r="G783" t="str">
        <f t="shared" si="12"/>
        <v>Medicine and Surgery Services</v>
      </c>
    </row>
    <row r="784" spans="1:7" x14ac:dyDescent="0.3">
      <c r="A784" s="27" t="s">
        <v>2480</v>
      </c>
      <c r="B784" t="s">
        <v>2480</v>
      </c>
      <c r="D784" t="s">
        <v>2481</v>
      </c>
      <c r="E784" t="s">
        <v>854</v>
      </c>
      <c r="F784" t="s">
        <v>938</v>
      </c>
      <c r="G784" t="str">
        <f t="shared" si="12"/>
        <v>Medicine and Surgery Services</v>
      </c>
    </row>
    <row r="785" spans="1:7" x14ac:dyDescent="0.3">
      <c r="A785" s="27" t="s">
        <v>2482</v>
      </c>
      <c r="B785" t="s">
        <v>2482</v>
      </c>
      <c r="D785" t="s">
        <v>2483</v>
      </c>
      <c r="E785" t="s">
        <v>854</v>
      </c>
      <c r="F785" t="s">
        <v>938</v>
      </c>
      <c r="G785" t="str">
        <f t="shared" si="12"/>
        <v>Medicine and Surgery Services</v>
      </c>
    </row>
    <row r="786" spans="1:7" x14ac:dyDescent="0.3">
      <c r="A786" s="27" t="s">
        <v>2484</v>
      </c>
      <c r="B786" t="s">
        <v>2484</v>
      </c>
      <c r="D786" t="s">
        <v>2485</v>
      </c>
      <c r="E786" t="s">
        <v>854</v>
      </c>
      <c r="F786" t="s">
        <v>938</v>
      </c>
      <c r="G786" t="str">
        <f t="shared" si="12"/>
        <v>Medicine and Surgery Services</v>
      </c>
    </row>
    <row r="787" spans="1:7" x14ac:dyDescent="0.3">
      <c r="A787" s="27" t="s">
        <v>2486</v>
      </c>
      <c r="B787" t="s">
        <v>2486</v>
      </c>
      <c r="D787" t="s">
        <v>2487</v>
      </c>
      <c r="E787" t="s">
        <v>854</v>
      </c>
      <c r="F787" t="s">
        <v>938</v>
      </c>
      <c r="G787" t="str">
        <f t="shared" si="12"/>
        <v>Medicine and Surgery Services</v>
      </c>
    </row>
    <row r="788" spans="1:7" x14ac:dyDescent="0.3">
      <c r="A788" s="27" t="s">
        <v>2488</v>
      </c>
      <c r="B788" t="s">
        <v>2488</v>
      </c>
      <c r="D788" t="s">
        <v>2489</v>
      </c>
      <c r="E788" t="s">
        <v>854</v>
      </c>
      <c r="F788" t="s">
        <v>938</v>
      </c>
      <c r="G788" t="str">
        <f t="shared" si="12"/>
        <v>Medicine and Surgery Services</v>
      </c>
    </row>
    <row r="789" spans="1:7" x14ac:dyDescent="0.3">
      <c r="A789" s="27" t="s">
        <v>2490</v>
      </c>
      <c r="B789" t="s">
        <v>2490</v>
      </c>
      <c r="D789" t="s">
        <v>2491</v>
      </c>
      <c r="E789" t="s">
        <v>854</v>
      </c>
      <c r="F789" t="s">
        <v>938</v>
      </c>
      <c r="G789" t="str">
        <f t="shared" si="12"/>
        <v>Medicine and Surgery Services</v>
      </c>
    </row>
    <row r="790" spans="1:7" x14ac:dyDescent="0.3">
      <c r="A790" s="27" t="s">
        <v>2492</v>
      </c>
      <c r="B790" t="s">
        <v>2492</v>
      </c>
      <c r="D790" t="s">
        <v>2493</v>
      </c>
      <c r="E790" t="s">
        <v>854</v>
      </c>
      <c r="F790" t="s">
        <v>938</v>
      </c>
      <c r="G790" t="str">
        <f t="shared" si="12"/>
        <v>Medicine and Surgery Services</v>
      </c>
    </row>
    <row r="791" spans="1:7" x14ac:dyDescent="0.3">
      <c r="A791" s="27" t="s">
        <v>2494</v>
      </c>
      <c r="B791" t="s">
        <v>2494</v>
      </c>
      <c r="D791" t="s">
        <v>2495</v>
      </c>
      <c r="E791" t="s">
        <v>854</v>
      </c>
      <c r="F791" t="s">
        <v>938</v>
      </c>
      <c r="G791" t="str">
        <f t="shared" si="12"/>
        <v>Medicine and Surgery Services</v>
      </c>
    </row>
    <row r="792" spans="1:7" x14ac:dyDescent="0.3">
      <c r="A792" s="27" t="s">
        <v>2496</v>
      </c>
      <c r="B792" t="s">
        <v>2496</v>
      </c>
      <c r="D792" t="s">
        <v>2497</v>
      </c>
      <c r="E792" t="s">
        <v>854</v>
      </c>
      <c r="F792" t="s">
        <v>938</v>
      </c>
      <c r="G792" t="str">
        <f t="shared" si="12"/>
        <v>Medicine and Surgery Services</v>
      </c>
    </row>
    <row r="793" spans="1:7" x14ac:dyDescent="0.3">
      <c r="A793" s="27" t="s">
        <v>2498</v>
      </c>
      <c r="B793" t="s">
        <v>2498</v>
      </c>
      <c r="D793" t="s">
        <v>2499</v>
      </c>
      <c r="E793" t="s">
        <v>854</v>
      </c>
      <c r="F793" t="s">
        <v>938</v>
      </c>
      <c r="G793" t="str">
        <f t="shared" si="12"/>
        <v>Medicine and Surgery Services</v>
      </c>
    </row>
    <row r="794" spans="1:7" x14ac:dyDescent="0.3">
      <c r="A794" s="27" t="s">
        <v>2500</v>
      </c>
      <c r="B794" t="s">
        <v>2500</v>
      </c>
      <c r="D794" t="s">
        <v>2501</v>
      </c>
      <c r="E794" t="s">
        <v>854</v>
      </c>
      <c r="F794" t="s">
        <v>938</v>
      </c>
      <c r="G794" t="str">
        <f t="shared" si="12"/>
        <v>Medicine and Surgery Services</v>
      </c>
    </row>
    <row r="795" spans="1:7" x14ac:dyDescent="0.3">
      <c r="A795" s="27" t="s">
        <v>2502</v>
      </c>
      <c r="B795" t="s">
        <v>2502</v>
      </c>
      <c r="D795" t="s">
        <v>2503</v>
      </c>
      <c r="E795" t="s">
        <v>854</v>
      </c>
      <c r="F795" t="s">
        <v>938</v>
      </c>
      <c r="G795" t="str">
        <f t="shared" si="12"/>
        <v>Medicine and Surgery Services</v>
      </c>
    </row>
    <row r="796" spans="1:7" x14ac:dyDescent="0.3">
      <c r="A796" s="27" t="s">
        <v>2504</v>
      </c>
      <c r="B796" t="s">
        <v>2504</v>
      </c>
      <c r="D796" t="s">
        <v>2505</v>
      </c>
      <c r="E796" t="s">
        <v>854</v>
      </c>
      <c r="F796" t="s">
        <v>938</v>
      </c>
      <c r="G796" t="str">
        <f t="shared" si="12"/>
        <v>Medicine and Surgery Services</v>
      </c>
    </row>
    <row r="797" spans="1:7" x14ac:dyDescent="0.3">
      <c r="A797" s="27" t="s">
        <v>2506</v>
      </c>
      <c r="B797" t="s">
        <v>2506</v>
      </c>
      <c r="D797" t="s">
        <v>2507</v>
      </c>
      <c r="E797" t="s">
        <v>854</v>
      </c>
      <c r="F797" t="s">
        <v>938</v>
      </c>
      <c r="G797" t="str">
        <f t="shared" si="12"/>
        <v>Medicine and Surgery Services</v>
      </c>
    </row>
    <row r="798" spans="1:7" x14ac:dyDescent="0.3">
      <c r="A798" s="27" t="s">
        <v>2508</v>
      </c>
      <c r="B798" t="s">
        <v>2508</v>
      </c>
      <c r="D798" t="s">
        <v>2509</v>
      </c>
      <c r="E798" t="s">
        <v>854</v>
      </c>
      <c r="F798" t="s">
        <v>938</v>
      </c>
      <c r="G798" t="str">
        <f t="shared" si="12"/>
        <v>Medicine and Surgery Services</v>
      </c>
    </row>
    <row r="799" spans="1:7" x14ac:dyDescent="0.3">
      <c r="A799" s="27" t="s">
        <v>2510</v>
      </c>
      <c r="B799" t="s">
        <v>2510</v>
      </c>
      <c r="D799" t="s">
        <v>2511</v>
      </c>
      <c r="E799" t="s">
        <v>854</v>
      </c>
      <c r="F799" t="s">
        <v>938</v>
      </c>
      <c r="G799" t="str">
        <f t="shared" si="12"/>
        <v>Medicine and Surgery Services</v>
      </c>
    </row>
    <row r="800" spans="1:7" x14ac:dyDescent="0.3">
      <c r="A800" s="27" t="s">
        <v>2512</v>
      </c>
      <c r="B800" t="s">
        <v>2512</v>
      </c>
      <c r="D800" t="s">
        <v>2513</v>
      </c>
      <c r="E800" t="s">
        <v>854</v>
      </c>
      <c r="F800" t="s">
        <v>938</v>
      </c>
      <c r="G800" t="str">
        <f t="shared" si="12"/>
        <v>Medicine and Surgery Services</v>
      </c>
    </row>
    <row r="801" spans="1:7" x14ac:dyDescent="0.3">
      <c r="A801" s="27" t="s">
        <v>2514</v>
      </c>
      <c r="B801" t="s">
        <v>2514</v>
      </c>
      <c r="D801" t="s">
        <v>2515</v>
      </c>
      <c r="E801" t="s">
        <v>854</v>
      </c>
      <c r="F801" t="s">
        <v>938</v>
      </c>
      <c r="G801" t="str">
        <f t="shared" si="12"/>
        <v>Medicine and Surgery Services</v>
      </c>
    </row>
    <row r="802" spans="1:7" x14ac:dyDescent="0.3">
      <c r="A802" s="27" t="s">
        <v>2516</v>
      </c>
      <c r="B802" t="s">
        <v>2516</v>
      </c>
      <c r="D802" t="s">
        <v>2517</v>
      </c>
      <c r="E802" t="s">
        <v>854</v>
      </c>
      <c r="F802" t="s">
        <v>938</v>
      </c>
      <c r="G802" t="str">
        <f t="shared" si="12"/>
        <v>Medicine and Surgery Services</v>
      </c>
    </row>
    <row r="803" spans="1:7" x14ac:dyDescent="0.3">
      <c r="A803" s="27" t="s">
        <v>2518</v>
      </c>
      <c r="B803" t="s">
        <v>2518</v>
      </c>
      <c r="D803" t="s">
        <v>2519</v>
      </c>
      <c r="E803" t="s">
        <v>854</v>
      </c>
      <c r="F803" t="s">
        <v>938</v>
      </c>
      <c r="G803" t="str">
        <f t="shared" si="12"/>
        <v>Medicine and Surgery Services</v>
      </c>
    </row>
    <row r="804" spans="1:7" x14ac:dyDescent="0.3">
      <c r="A804" s="27" t="s">
        <v>2520</v>
      </c>
      <c r="B804" t="s">
        <v>2520</v>
      </c>
      <c r="D804" t="s">
        <v>2521</v>
      </c>
      <c r="E804" t="s">
        <v>854</v>
      </c>
      <c r="F804" t="s">
        <v>938</v>
      </c>
      <c r="G804" t="str">
        <f t="shared" si="12"/>
        <v>Medicine and Surgery Services</v>
      </c>
    </row>
    <row r="805" spans="1:7" x14ac:dyDescent="0.3">
      <c r="A805" s="27" t="s">
        <v>2522</v>
      </c>
      <c r="B805" t="s">
        <v>2522</v>
      </c>
      <c r="D805" t="s">
        <v>2523</v>
      </c>
      <c r="E805" t="s">
        <v>854</v>
      </c>
      <c r="F805" t="s">
        <v>938</v>
      </c>
      <c r="G805" t="str">
        <f t="shared" si="12"/>
        <v>Medicine and Surgery Services</v>
      </c>
    </row>
    <row r="806" spans="1:7" x14ac:dyDescent="0.3">
      <c r="A806" s="27" t="s">
        <v>2524</v>
      </c>
      <c r="B806" t="s">
        <v>2524</v>
      </c>
      <c r="D806" t="s">
        <v>2525</v>
      </c>
      <c r="E806" t="s">
        <v>854</v>
      </c>
      <c r="F806" t="s">
        <v>938</v>
      </c>
      <c r="G806" t="str">
        <f t="shared" si="12"/>
        <v>Medicine and Surgery Services</v>
      </c>
    </row>
    <row r="807" spans="1:7" x14ac:dyDescent="0.3">
      <c r="A807" s="27" t="s">
        <v>2526</v>
      </c>
      <c r="B807" t="s">
        <v>2526</v>
      </c>
      <c r="D807" t="s">
        <v>2527</v>
      </c>
      <c r="E807" t="s">
        <v>854</v>
      </c>
      <c r="F807" t="s">
        <v>938</v>
      </c>
      <c r="G807" t="str">
        <f t="shared" si="12"/>
        <v>Medicine and Surgery Services</v>
      </c>
    </row>
    <row r="808" spans="1:7" x14ac:dyDescent="0.3">
      <c r="A808" s="27" t="s">
        <v>2528</v>
      </c>
      <c r="B808" t="s">
        <v>2528</v>
      </c>
      <c r="D808" t="s">
        <v>2529</v>
      </c>
      <c r="E808" t="s">
        <v>854</v>
      </c>
      <c r="F808" t="s">
        <v>938</v>
      </c>
      <c r="G808" t="str">
        <f t="shared" si="12"/>
        <v>Medicine and Surgery Services</v>
      </c>
    </row>
    <row r="809" spans="1:7" x14ac:dyDescent="0.3">
      <c r="A809" s="27" t="s">
        <v>2530</v>
      </c>
      <c r="B809" t="s">
        <v>2530</v>
      </c>
      <c r="D809" t="s">
        <v>2531</v>
      </c>
      <c r="E809" t="s">
        <v>854</v>
      </c>
      <c r="F809" t="s">
        <v>938</v>
      </c>
      <c r="G809" t="str">
        <f t="shared" si="12"/>
        <v>Medicine and Surgery Services</v>
      </c>
    </row>
    <row r="810" spans="1:7" x14ac:dyDescent="0.3">
      <c r="A810" s="27" t="s">
        <v>2532</v>
      </c>
      <c r="B810" t="s">
        <v>2532</v>
      </c>
      <c r="D810" t="s">
        <v>2533</v>
      </c>
      <c r="E810" t="s">
        <v>854</v>
      </c>
      <c r="F810" t="s">
        <v>938</v>
      </c>
      <c r="G810" t="str">
        <f t="shared" si="12"/>
        <v>Medicine and Surgery Services</v>
      </c>
    </row>
    <row r="811" spans="1:7" x14ac:dyDescent="0.3">
      <c r="A811" s="27" t="s">
        <v>2534</v>
      </c>
      <c r="B811" t="s">
        <v>2534</v>
      </c>
      <c r="D811" t="s">
        <v>2535</v>
      </c>
      <c r="E811" t="s">
        <v>854</v>
      </c>
      <c r="F811" t="s">
        <v>938</v>
      </c>
      <c r="G811" t="str">
        <f t="shared" si="12"/>
        <v>Medicine and Surgery Services</v>
      </c>
    </row>
    <row r="812" spans="1:7" x14ac:dyDescent="0.3">
      <c r="A812" s="27" t="s">
        <v>2536</v>
      </c>
      <c r="B812" t="s">
        <v>2536</v>
      </c>
      <c r="D812" t="s">
        <v>2537</v>
      </c>
      <c r="E812" t="s">
        <v>854</v>
      </c>
      <c r="F812" t="s">
        <v>938</v>
      </c>
      <c r="G812" t="str">
        <f t="shared" si="12"/>
        <v>Medicine and Surgery Services</v>
      </c>
    </row>
    <row r="813" spans="1:7" x14ac:dyDescent="0.3">
      <c r="A813" s="27" t="s">
        <v>2538</v>
      </c>
      <c r="B813" t="s">
        <v>2538</v>
      </c>
      <c r="D813" t="s">
        <v>2539</v>
      </c>
      <c r="E813" t="s">
        <v>854</v>
      </c>
      <c r="F813" t="s">
        <v>938</v>
      </c>
      <c r="G813" t="str">
        <f t="shared" si="12"/>
        <v>Medicine and Surgery Services</v>
      </c>
    </row>
    <row r="814" spans="1:7" x14ac:dyDescent="0.3">
      <c r="A814" s="27" t="s">
        <v>2540</v>
      </c>
      <c r="B814" t="s">
        <v>2540</v>
      </c>
      <c r="D814" t="s">
        <v>2541</v>
      </c>
      <c r="E814" t="s">
        <v>854</v>
      </c>
      <c r="F814" t="s">
        <v>938</v>
      </c>
      <c r="G814" t="str">
        <f t="shared" si="12"/>
        <v>Medicine and Surgery Services</v>
      </c>
    </row>
    <row r="815" spans="1:7" x14ac:dyDescent="0.3">
      <c r="A815" s="27" t="s">
        <v>2542</v>
      </c>
      <c r="B815" t="s">
        <v>2542</v>
      </c>
      <c r="D815" t="s">
        <v>2543</v>
      </c>
      <c r="E815" t="s">
        <v>854</v>
      </c>
      <c r="F815" t="s">
        <v>938</v>
      </c>
      <c r="G815" t="str">
        <f t="shared" si="12"/>
        <v>Medicine and Surgery Services</v>
      </c>
    </row>
    <row r="816" spans="1:7" x14ac:dyDescent="0.3">
      <c r="A816" s="27" t="s">
        <v>2544</v>
      </c>
      <c r="B816" t="s">
        <v>2544</v>
      </c>
      <c r="D816" t="s">
        <v>2545</v>
      </c>
      <c r="E816" t="s">
        <v>854</v>
      </c>
      <c r="F816" t="s">
        <v>938</v>
      </c>
      <c r="G816" t="str">
        <f t="shared" si="12"/>
        <v>Medicine and Surgery Services</v>
      </c>
    </row>
    <row r="817" spans="1:7" x14ac:dyDescent="0.3">
      <c r="A817" s="27" t="s">
        <v>2546</v>
      </c>
      <c r="B817" t="s">
        <v>2546</v>
      </c>
      <c r="D817" t="s">
        <v>2547</v>
      </c>
      <c r="E817" t="s">
        <v>854</v>
      </c>
      <c r="F817" t="s">
        <v>938</v>
      </c>
      <c r="G817" t="str">
        <f t="shared" si="12"/>
        <v>Medicine and Surgery Services</v>
      </c>
    </row>
    <row r="818" spans="1:7" x14ac:dyDescent="0.3">
      <c r="A818" s="27" t="s">
        <v>2548</v>
      </c>
      <c r="B818" t="s">
        <v>2548</v>
      </c>
      <c r="D818" t="s">
        <v>2549</v>
      </c>
      <c r="E818" t="s">
        <v>854</v>
      </c>
      <c r="F818" t="s">
        <v>938</v>
      </c>
      <c r="G818" t="str">
        <f t="shared" si="12"/>
        <v>Medicine and Surgery Services</v>
      </c>
    </row>
    <row r="819" spans="1:7" x14ac:dyDescent="0.3">
      <c r="A819" s="27" t="s">
        <v>2550</v>
      </c>
      <c r="B819" t="s">
        <v>2550</v>
      </c>
      <c r="D819" t="s">
        <v>2551</v>
      </c>
      <c r="E819" t="s">
        <v>854</v>
      </c>
      <c r="F819" t="s">
        <v>938</v>
      </c>
      <c r="G819" t="str">
        <f t="shared" si="12"/>
        <v>Medicine and Surgery Services</v>
      </c>
    </row>
    <row r="820" spans="1:7" x14ac:dyDescent="0.3">
      <c r="A820" s="27" t="s">
        <v>2552</v>
      </c>
      <c r="B820" t="s">
        <v>2552</v>
      </c>
      <c r="D820" t="s">
        <v>2553</v>
      </c>
      <c r="E820" t="s">
        <v>854</v>
      </c>
      <c r="F820" t="s">
        <v>938</v>
      </c>
      <c r="G820" t="str">
        <f t="shared" si="12"/>
        <v>Medicine and Surgery Services</v>
      </c>
    </row>
    <row r="821" spans="1:7" x14ac:dyDescent="0.3">
      <c r="A821" s="27" t="s">
        <v>2554</v>
      </c>
      <c r="B821" t="s">
        <v>2554</v>
      </c>
      <c r="D821" t="s">
        <v>2555</v>
      </c>
      <c r="E821" t="s">
        <v>854</v>
      </c>
      <c r="F821" t="s">
        <v>938</v>
      </c>
      <c r="G821" t="str">
        <f t="shared" si="12"/>
        <v>Medicine and Surgery Services</v>
      </c>
    </row>
    <row r="822" spans="1:7" x14ac:dyDescent="0.3">
      <c r="A822" s="27" t="s">
        <v>2556</v>
      </c>
      <c r="B822" t="s">
        <v>2556</v>
      </c>
      <c r="D822" t="s">
        <v>2557</v>
      </c>
      <c r="E822" t="s">
        <v>854</v>
      </c>
      <c r="F822" t="s">
        <v>938</v>
      </c>
      <c r="G822" t="str">
        <f t="shared" si="12"/>
        <v>Medicine and Surgery Services</v>
      </c>
    </row>
    <row r="823" spans="1:7" x14ac:dyDescent="0.3">
      <c r="A823" s="27" t="s">
        <v>2558</v>
      </c>
      <c r="B823" t="s">
        <v>2558</v>
      </c>
      <c r="D823" t="s">
        <v>2559</v>
      </c>
      <c r="E823" t="s">
        <v>854</v>
      </c>
      <c r="F823" t="s">
        <v>938</v>
      </c>
      <c r="G823" t="str">
        <f t="shared" si="12"/>
        <v>Medicine and Surgery Services</v>
      </c>
    </row>
    <row r="824" spans="1:7" x14ac:dyDescent="0.3">
      <c r="A824" s="27" t="s">
        <v>2560</v>
      </c>
      <c r="B824" t="s">
        <v>2560</v>
      </c>
      <c r="D824" t="s">
        <v>2561</v>
      </c>
      <c r="E824" t="s">
        <v>854</v>
      </c>
      <c r="F824" t="s">
        <v>938</v>
      </c>
      <c r="G824" t="str">
        <f t="shared" si="12"/>
        <v>Medicine and Surgery Services</v>
      </c>
    </row>
    <row r="825" spans="1:7" x14ac:dyDescent="0.3">
      <c r="A825" s="27" t="s">
        <v>2562</v>
      </c>
      <c r="B825" t="s">
        <v>2562</v>
      </c>
      <c r="D825" t="s">
        <v>2563</v>
      </c>
      <c r="E825" t="s">
        <v>854</v>
      </c>
      <c r="F825" t="s">
        <v>938</v>
      </c>
      <c r="G825" t="str">
        <f t="shared" si="12"/>
        <v>Medicine and Surgery Services</v>
      </c>
    </row>
    <row r="826" spans="1:7" x14ac:dyDescent="0.3">
      <c r="A826" s="27" t="s">
        <v>2564</v>
      </c>
      <c r="B826" t="s">
        <v>2564</v>
      </c>
      <c r="D826" t="s">
        <v>2565</v>
      </c>
      <c r="E826" t="s">
        <v>854</v>
      </c>
      <c r="F826" t="s">
        <v>938</v>
      </c>
      <c r="G826" t="str">
        <f t="shared" si="12"/>
        <v>Medicine and Surgery Services</v>
      </c>
    </row>
    <row r="827" spans="1:7" x14ac:dyDescent="0.3">
      <c r="A827" s="27" t="s">
        <v>2566</v>
      </c>
      <c r="B827" t="s">
        <v>2566</v>
      </c>
      <c r="D827" t="s">
        <v>2567</v>
      </c>
      <c r="E827" t="s">
        <v>854</v>
      </c>
      <c r="F827" t="s">
        <v>938</v>
      </c>
      <c r="G827" t="str">
        <f t="shared" si="12"/>
        <v>Medicine and Surgery Services</v>
      </c>
    </row>
    <row r="828" spans="1:7" x14ac:dyDescent="0.3">
      <c r="A828" s="27" t="s">
        <v>2568</v>
      </c>
      <c r="B828" t="s">
        <v>2568</v>
      </c>
      <c r="D828" t="s">
        <v>2569</v>
      </c>
      <c r="E828" t="s">
        <v>854</v>
      </c>
      <c r="F828" t="s">
        <v>938</v>
      </c>
      <c r="G828" t="str">
        <f t="shared" si="12"/>
        <v>Medicine and Surgery Services</v>
      </c>
    </row>
    <row r="829" spans="1:7" x14ac:dyDescent="0.3">
      <c r="A829" s="27" t="s">
        <v>2570</v>
      </c>
      <c r="B829" t="s">
        <v>2570</v>
      </c>
      <c r="D829" t="s">
        <v>2571</v>
      </c>
      <c r="E829" t="s">
        <v>854</v>
      </c>
      <c r="F829" t="s">
        <v>938</v>
      </c>
      <c r="G829" t="str">
        <f t="shared" si="12"/>
        <v>Medicine and Surgery Services</v>
      </c>
    </row>
    <row r="830" spans="1:7" x14ac:dyDescent="0.3">
      <c r="A830" s="27" t="s">
        <v>2572</v>
      </c>
      <c r="B830" t="s">
        <v>2572</v>
      </c>
      <c r="D830" t="s">
        <v>2573</v>
      </c>
      <c r="E830" t="s">
        <v>854</v>
      </c>
      <c r="F830" t="s">
        <v>938</v>
      </c>
      <c r="G830" t="str">
        <f t="shared" si="12"/>
        <v>Medicine and Surgery Services</v>
      </c>
    </row>
    <row r="831" spans="1:7" x14ac:dyDescent="0.3">
      <c r="A831" s="27" t="s">
        <v>2574</v>
      </c>
      <c r="B831" t="s">
        <v>2574</v>
      </c>
      <c r="D831" t="s">
        <v>2575</v>
      </c>
      <c r="E831" t="s">
        <v>854</v>
      </c>
      <c r="F831" t="s">
        <v>938</v>
      </c>
      <c r="G831" t="str">
        <f t="shared" si="12"/>
        <v>Medicine and Surgery Services</v>
      </c>
    </row>
    <row r="832" spans="1:7" x14ac:dyDescent="0.3">
      <c r="A832" s="27" t="s">
        <v>2576</v>
      </c>
      <c r="B832" t="s">
        <v>2576</v>
      </c>
      <c r="D832" t="s">
        <v>2577</v>
      </c>
      <c r="E832" t="s">
        <v>854</v>
      </c>
      <c r="F832" t="s">
        <v>938</v>
      </c>
      <c r="G832" t="str">
        <f t="shared" si="12"/>
        <v>Medicine and Surgery Services</v>
      </c>
    </row>
    <row r="833" spans="1:7" x14ac:dyDescent="0.3">
      <c r="A833" s="27" t="s">
        <v>2578</v>
      </c>
      <c r="B833" t="s">
        <v>2578</v>
      </c>
      <c r="D833" t="s">
        <v>2579</v>
      </c>
      <c r="E833" t="s">
        <v>854</v>
      </c>
      <c r="F833" t="s">
        <v>938</v>
      </c>
      <c r="G833" t="str">
        <f t="shared" si="12"/>
        <v>Medicine and Surgery Services</v>
      </c>
    </row>
    <row r="834" spans="1:7" x14ac:dyDescent="0.3">
      <c r="A834" s="27" t="s">
        <v>2580</v>
      </c>
      <c r="B834" t="s">
        <v>2580</v>
      </c>
      <c r="D834" t="s">
        <v>2581</v>
      </c>
      <c r="E834" t="s">
        <v>854</v>
      </c>
      <c r="F834" t="s">
        <v>938</v>
      </c>
      <c r="G834" t="str">
        <f t="shared" si="12"/>
        <v>Medicine and Surgery Services</v>
      </c>
    </row>
    <row r="835" spans="1:7" x14ac:dyDescent="0.3">
      <c r="A835" s="27" t="s">
        <v>2582</v>
      </c>
      <c r="B835" t="s">
        <v>2582</v>
      </c>
      <c r="D835" t="s">
        <v>2583</v>
      </c>
      <c r="E835" t="s">
        <v>854</v>
      </c>
      <c r="F835" t="s">
        <v>938</v>
      </c>
      <c r="G835" t="str">
        <f t="shared" ref="G835:G898" si="13">VLOOKUP(F835,$I$2:$J$27,2,FALSE)</f>
        <v>Medicine and Surgery Services</v>
      </c>
    </row>
    <row r="836" spans="1:7" x14ac:dyDescent="0.3">
      <c r="A836" s="27" t="s">
        <v>2584</v>
      </c>
      <c r="B836" t="s">
        <v>2584</v>
      </c>
      <c r="D836" t="s">
        <v>2585</v>
      </c>
      <c r="E836" t="s">
        <v>854</v>
      </c>
      <c r="F836" t="s">
        <v>938</v>
      </c>
      <c r="G836" t="str">
        <f t="shared" si="13"/>
        <v>Medicine and Surgery Services</v>
      </c>
    </row>
    <row r="837" spans="1:7" x14ac:dyDescent="0.3">
      <c r="A837" s="27" t="s">
        <v>2586</v>
      </c>
      <c r="B837" t="s">
        <v>2586</v>
      </c>
      <c r="D837" t="s">
        <v>2587</v>
      </c>
      <c r="E837" t="s">
        <v>854</v>
      </c>
      <c r="F837" t="s">
        <v>938</v>
      </c>
      <c r="G837" t="str">
        <f t="shared" si="13"/>
        <v>Medicine and Surgery Services</v>
      </c>
    </row>
    <row r="838" spans="1:7" x14ac:dyDescent="0.3">
      <c r="A838" s="27" t="s">
        <v>2588</v>
      </c>
      <c r="B838" t="s">
        <v>2588</v>
      </c>
      <c r="D838" t="s">
        <v>2589</v>
      </c>
      <c r="E838" t="s">
        <v>854</v>
      </c>
      <c r="F838" t="s">
        <v>938</v>
      </c>
      <c r="G838" t="str">
        <f t="shared" si="13"/>
        <v>Medicine and Surgery Services</v>
      </c>
    </row>
    <row r="839" spans="1:7" x14ac:dyDescent="0.3">
      <c r="A839" s="27" t="s">
        <v>2590</v>
      </c>
      <c r="B839" t="s">
        <v>2590</v>
      </c>
      <c r="D839" t="s">
        <v>2591</v>
      </c>
      <c r="E839" t="s">
        <v>854</v>
      </c>
      <c r="F839" t="s">
        <v>938</v>
      </c>
      <c r="G839" t="str">
        <f t="shared" si="13"/>
        <v>Medicine and Surgery Services</v>
      </c>
    </row>
    <row r="840" spans="1:7" x14ac:dyDescent="0.3">
      <c r="A840" s="27" t="s">
        <v>2592</v>
      </c>
      <c r="B840" t="s">
        <v>2592</v>
      </c>
      <c r="D840" t="s">
        <v>2593</v>
      </c>
      <c r="E840" t="s">
        <v>854</v>
      </c>
      <c r="F840" t="s">
        <v>938</v>
      </c>
      <c r="G840" t="str">
        <f t="shared" si="13"/>
        <v>Medicine and Surgery Services</v>
      </c>
    </row>
    <row r="841" spans="1:7" x14ac:dyDescent="0.3">
      <c r="A841" s="27" t="s">
        <v>2594</v>
      </c>
      <c r="B841" t="s">
        <v>2594</v>
      </c>
      <c r="D841" t="s">
        <v>2595</v>
      </c>
      <c r="E841" t="s">
        <v>854</v>
      </c>
      <c r="F841" t="s">
        <v>938</v>
      </c>
      <c r="G841" t="str">
        <f t="shared" si="13"/>
        <v>Medicine and Surgery Services</v>
      </c>
    </row>
    <row r="842" spans="1:7" x14ac:dyDescent="0.3">
      <c r="A842" s="27" t="s">
        <v>2596</v>
      </c>
      <c r="B842" t="s">
        <v>2596</v>
      </c>
      <c r="D842" t="s">
        <v>2597</v>
      </c>
      <c r="E842" t="s">
        <v>854</v>
      </c>
      <c r="F842" t="s">
        <v>938</v>
      </c>
      <c r="G842" t="str">
        <f t="shared" si="13"/>
        <v>Medicine and Surgery Services</v>
      </c>
    </row>
    <row r="843" spans="1:7" x14ac:dyDescent="0.3">
      <c r="A843" s="27" t="s">
        <v>2598</v>
      </c>
      <c r="B843" t="s">
        <v>2598</v>
      </c>
      <c r="D843" t="s">
        <v>2599</v>
      </c>
      <c r="E843" t="s">
        <v>854</v>
      </c>
      <c r="F843" t="s">
        <v>938</v>
      </c>
      <c r="G843" t="str">
        <f t="shared" si="13"/>
        <v>Medicine and Surgery Services</v>
      </c>
    </row>
    <row r="844" spans="1:7" x14ac:dyDescent="0.3">
      <c r="A844" s="27" t="s">
        <v>2600</v>
      </c>
      <c r="B844" t="s">
        <v>2600</v>
      </c>
      <c r="D844" t="s">
        <v>2601</v>
      </c>
      <c r="E844" t="s">
        <v>854</v>
      </c>
      <c r="F844" t="s">
        <v>938</v>
      </c>
      <c r="G844" t="str">
        <f t="shared" si="13"/>
        <v>Medicine and Surgery Services</v>
      </c>
    </row>
    <row r="845" spans="1:7" x14ac:dyDescent="0.3">
      <c r="A845" s="27" t="s">
        <v>2602</v>
      </c>
      <c r="B845" t="s">
        <v>2602</v>
      </c>
      <c r="D845" t="s">
        <v>2603</v>
      </c>
      <c r="E845" t="s">
        <v>854</v>
      </c>
      <c r="F845" t="s">
        <v>938</v>
      </c>
      <c r="G845" t="str">
        <f t="shared" si="13"/>
        <v>Medicine and Surgery Services</v>
      </c>
    </row>
    <row r="846" spans="1:7" x14ac:dyDescent="0.3">
      <c r="A846" s="27" t="s">
        <v>2604</v>
      </c>
      <c r="B846" t="s">
        <v>2604</v>
      </c>
      <c r="D846" t="s">
        <v>2605</v>
      </c>
      <c r="E846" t="s">
        <v>854</v>
      </c>
      <c r="F846" t="s">
        <v>938</v>
      </c>
      <c r="G846" t="str">
        <f t="shared" si="13"/>
        <v>Medicine and Surgery Services</v>
      </c>
    </row>
    <row r="847" spans="1:7" x14ac:dyDescent="0.3">
      <c r="A847" s="27" t="s">
        <v>2606</v>
      </c>
      <c r="B847" t="s">
        <v>2606</v>
      </c>
      <c r="D847" t="s">
        <v>2607</v>
      </c>
      <c r="E847" t="s">
        <v>854</v>
      </c>
      <c r="F847" t="s">
        <v>938</v>
      </c>
      <c r="G847" t="str">
        <f t="shared" si="13"/>
        <v>Medicine and Surgery Services</v>
      </c>
    </row>
    <row r="848" spans="1:7" x14ac:dyDescent="0.3">
      <c r="A848" s="27" t="s">
        <v>2608</v>
      </c>
      <c r="B848" t="s">
        <v>2608</v>
      </c>
      <c r="D848" t="s">
        <v>2609</v>
      </c>
      <c r="E848" t="s">
        <v>854</v>
      </c>
      <c r="F848" t="s">
        <v>938</v>
      </c>
      <c r="G848" t="str">
        <f t="shared" si="13"/>
        <v>Medicine and Surgery Services</v>
      </c>
    </row>
    <row r="849" spans="1:7" x14ac:dyDescent="0.3">
      <c r="A849" s="27" t="s">
        <v>2610</v>
      </c>
      <c r="B849" t="s">
        <v>2610</v>
      </c>
      <c r="D849" t="s">
        <v>2611</v>
      </c>
      <c r="E849" t="s">
        <v>854</v>
      </c>
      <c r="F849" t="s">
        <v>938</v>
      </c>
      <c r="G849" t="str">
        <f t="shared" si="13"/>
        <v>Medicine and Surgery Services</v>
      </c>
    </row>
    <row r="850" spans="1:7" x14ac:dyDescent="0.3">
      <c r="A850" s="27" t="s">
        <v>2612</v>
      </c>
      <c r="B850" t="s">
        <v>2612</v>
      </c>
      <c r="D850" t="s">
        <v>2613</v>
      </c>
      <c r="E850" t="s">
        <v>854</v>
      </c>
      <c r="F850" t="s">
        <v>938</v>
      </c>
      <c r="G850" t="str">
        <f t="shared" si="13"/>
        <v>Medicine and Surgery Services</v>
      </c>
    </row>
    <row r="851" spans="1:7" x14ac:dyDescent="0.3">
      <c r="A851" s="27" t="s">
        <v>2614</v>
      </c>
      <c r="B851" t="s">
        <v>2614</v>
      </c>
      <c r="D851" t="s">
        <v>2615</v>
      </c>
      <c r="E851" t="s">
        <v>854</v>
      </c>
      <c r="F851" t="s">
        <v>938</v>
      </c>
      <c r="G851" t="str">
        <f t="shared" si="13"/>
        <v>Medicine and Surgery Services</v>
      </c>
    </row>
    <row r="852" spans="1:7" x14ac:dyDescent="0.3">
      <c r="A852" s="27" t="s">
        <v>2616</v>
      </c>
      <c r="B852" t="s">
        <v>2616</v>
      </c>
      <c r="D852" t="s">
        <v>2617</v>
      </c>
      <c r="E852" t="s">
        <v>854</v>
      </c>
      <c r="F852" t="s">
        <v>938</v>
      </c>
      <c r="G852" t="str">
        <f t="shared" si="13"/>
        <v>Medicine and Surgery Services</v>
      </c>
    </row>
    <row r="853" spans="1:7" x14ac:dyDescent="0.3">
      <c r="A853" s="27" t="s">
        <v>2618</v>
      </c>
      <c r="B853" t="s">
        <v>2618</v>
      </c>
      <c r="D853" t="s">
        <v>2619</v>
      </c>
      <c r="E853" t="s">
        <v>854</v>
      </c>
      <c r="F853" t="s">
        <v>938</v>
      </c>
      <c r="G853" t="str">
        <f t="shared" si="13"/>
        <v>Medicine and Surgery Services</v>
      </c>
    </row>
    <row r="854" spans="1:7" x14ac:dyDescent="0.3">
      <c r="A854" s="27" t="s">
        <v>2620</v>
      </c>
      <c r="B854" t="s">
        <v>2620</v>
      </c>
      <c r="D854" t="s">
        <v>2621</v>
      </c>
      <c r="E854" t="s">
        <v>854</v>
      </c>
      <c r="F854" t="s">
        <v>938</v>
      </c>
      <c r="G854" t="str">
        <f t="shared" si="13"/>
        <v>Medicine and Surgery Services</v>
      </c>
    </row>
    <row r="855" spans="1:7" x14ac:dyDescent="0.3">
      <c r="A855" s="27" t="s">
        <v>2622</v>
      </c>
      <c r="B855" t="s">
        <v>2622</v>
      </c>
      <c r="D855" t="s">
        <v>2623</v>
      </c>
      <c r="E855" t="s">
        <v>854</v>
      </c>
      <c r="F855" t="s">
        <v>938</v>
      </c>
      <c r="G855" t="str">
        <f t="shared" si="13"/>
        <v>Medicine and Surgery Services</v>
      </c>
    </row>
    <row r="856" spans="1:7" x14ac:dyDescent="0.3">
      <c r="A856" s="27" t="s">
        <v>2624</v>
      </c>
      <c r="B856" t="s">
        <v>2624</v>
      </c>
      <c r="D856" t="s">
        <v>2625</v>
      </c>
      <c r="E856" t="s">
        <v>854</v>
      </c>
      <c r="F856" t="s">
        <v>938</v>
      </c>
      <c r="G856" t="str">
        <f t="shared" si="13"/>
        <v>Medicine and Surgery Services</v>
      </c>
    </row>
    <row r="857" spans="1:7" x14ac:dyDescent="0.3">
      <c r="A857" s="27" t="s">
        <v>2626</v>
      </c>
      <c r="B857" t="s">
        <v>2626</v>
      </c>
      <c r="D857" t="s">
        <v>2627</v>
      </c>
      <c r="E857" t="s">
        <v>854</v>
      </c>
      <c r="F857" t="s">
        <v>938</v>
      </c>
      <c r="G857" t="str">
        <f t="shared" si="13"/>
        <v>Medicine and Surgery Services</v>
      </c>
    </row>
    <row r="858" spans="1:7" x14ac:dyDescent="0.3">
      <c r="A858" s="27" t="s">
        <v>2628</v>
      </c>
      <c r="B858" t="s">
        <v>2628</v>
      </c>
      <c r="D858" t="s">
        <v>2629</v>
      </c>
      <c r="E858" t="s">
        <v>854</v>
      </c>
      <c r="F858" t="s">
        <v>938</v>
      </c>
      <c r="G858" t="str">
        <f t="shared" si="13"/>
        <v>Medicine and Surgery Services</v>
      </c>
    </row>
    <row r="859" spans="1:7" x14ac:dyDescent="0.3">
      <c r="A859" s="27" t="s">
        <v>2630</v>
      </c>
      <c r="B859" t="s">
        <v>2630</v>
      </c>
      <c r="D859" t="s">
        <v>2631</v>
      </c>
      <c r="E859" t="s">
        <v>854</v>
      </c>
      <c r="F859" t="s">
        <v>938</v>
      </c>
      <c r="G859" t="str">
        <f t="shared" si="13"/>
        <v>Medicine and Surgery Services</v>
      </c>
    </row>
    <row r="860" spans="1:7" x14ac:dyDescent="0.3">
      <c r="A860" s="27" t="s">
        <v>2632</v>
      </c>
      <c r="B860" t="s">
        <v>2632</v>
      </c>
      <c r="D860" t="s">
        <v>2633</v>
      </c>
      <c r="E860" t="s">
        <v>854</v>
      </c>
      <c r="F860" t="s">
        <v>938</v>
      </c>
      <c r="G860" t="str">
        <f t="shared" si="13"/>
        <v>Medicine and Surgery Services</v>
      </c>
    </row>
    <row r="861" spans="1:7" x14ac:dyDescent="0.3">
      <c r="A861" s="27" t="s">
        <v>2634</v>
      </c>
      <c r="B861" t="s">
        <v>2634</v>
      </c>
      <c r="D861" t="s">
        <v>2635</v>
      </c>
      <c r="E861" t="s">
        <v>854</v>
      </c>
      <c r="F861" t="s">
        <v>938</v>
      </c>
      <c r="G861" t="str">
        <f t="shared" si="13"/>
        <v>Medicine and Surgery Services</v>
      </c>
    </row>
    <row r="862" spans="1:7" x14ac:dyDescent="0.3">
      <c r="A862" s="27" t="s">
        <v>2636</v>
      </c>
      <c r="B862" t="s">
        <v>2636</v>
      </c>
      <c r="D862" t="s">
        <v>2637</v>
      </c>
      <c r="E862" t="s">
        <v>854</v>
      </c>
      <c r="F862" t="s">
        <v>938</v>
      </c>
      <c r="G862" t="str">
        <f t="shared" si="13"/>
        <v>Medicine and Surgery Services</v>
      </c>
    </row>
    <row r="863" spans="1:7" x14ac:dyDescent="0.3">
      <c r="A863" s="27" t="s">
        <v>2638</v>
      </c>
      <c r="B863" t="s">
        <v>2638</v>
      </c>
      <c r="D863" t="s">
        <v>2639</v>
      </c>
      <c r="E863" t="s">
        <v>854</v>
      </c>
      <c r="F863" t="s">
        <v>938</v>
      </c>
      <c r="G863" t="str">
        <f t="shared" si="13"/>
        <v>Medicine and Surgery Services</v>
      </c>
    </row>
    <row r="864" spans="1:7" x14ac:dyDescent="0.3">
      <c r="A864" s="27" t="s">
        <v>2640</v>
      </c>
      <c r="B864" t="s">
        <v>2640</v>
      </c>
      <c r="D864" t="s">
        <v>2641</v>
      </c>
      <c r="E864" t="s">
        <v>888</v>
      </c>
      <c r="F864" t="s">
        <v>938</v>
      </c>
      <c r="G864" t="str">
        <f t="shared" si="13"/>
        <v>Medicine and Surgery Services</v>
      </c>
    </row>
    <row r="865" spans="1:7" x14ac:dyDescent="0.3">
      <c r="A865" s="27" t="s">
        <v>2642</v>
      </c>
      <c r="B865" t="s">
        <v>2642</v>
      </c>
      <c r="D865" t="s">
        <v>2643</v>
      </c>
      <c r="E865" t="s">
        <v>854</v>
      </c>
      <c r="F865" t="s">
        <v>938</v>
      </c>
      <c r="G865" t="str">
        <f t="shared" si="13"/>
        <v>Medicine and Surgery Services</v>
      </c>
    </row>
    <row r="866" spans="1:7" x14ac:dyDescent="0.3">
      <c r="A866" s="27" t="s">
        <v>2644</v>
      </c>
      <c r="B866" t="s">
        <v>2644</v>
      </c>
      <c r="D866" t="s">
        <v>2645</v>
      </c>
      <c r="E866" t="s">
        <v>854</v>
      </c>
      <c r="F866" t="s">
        <v>938</v>
      </c>
      <c r="G866" t="str">
        <f t="shared" si="13"/>
        <v>Medicine and Surgery Services</v>
      </c>
    </row>
    <row r="867" spans="1:7" x14ac:dyDescent="0.3">
      <c r="A867" s="27" t="s">
        <v>2646</v>
      </c>
      <c r="B867" t="s">
        <v>2646</v>
      </c>
      <c r="D867" t="s">
        <v>2647</v>
      </c>
      <c r="E867" t="s">
        <v>854</v>
      </c>
      <c r="F867" t="s">
        <v>938</v>
      </c>
      <c r="G867" t="str">
        <f t="shared" si="13"/>
        <v>Medicine and Surgery Services</v>
      </c>
    </row>
    <row r="868" spans="1:7" x14ac:dyDescent="0.3">
      <c r="A868" s="27" t="s">
        <v>2648</v>
      </c>
      <c r="B868" t="s">
        <v>2648</v>
      </c>
      <c r="D868" t="s">
        <v>2649</v>
      </c>
      <c r="E868" t="s">
        <v>854</v>
      </c>
      <c r="F868" t="s">
        <v>938</v>
      </c>
      <c r="G868" t="str">
        <f t="shared" si="13"/>
        <v>Medicine and Surgery Services</v>
      </c>
    </row>
    <row r="869" spans="1:7" x14ac:dyDescent="0.3">
      <c r="A869" s="27" t="s">
        <v>2650</v>
      </c>
      <c r="B869" t="s">
        <v>2650</v>
      </c>
      <c r="D869" t="s">
        <v>2651</v>
      </c>
      <c r="E869" t="s">
        <v>854</v>
      </c>
      <c r="F869" t="s">
        <v>938</v>
      </c>
      <c r="G869" t="str">
        <f t="shared" si="13"/>
        <v>Medicine and Surgery Services</v>
      </c>
    </row>
    <row r="870" spans="1:7" x14ac:dyDescent="0.3">
      <c r="A870" s="27" t="s">
        <v>2652</v>
      </c>
      <c r="B870" t="s">
        <v>2652</v>
      </c>
      <c r="D870" t="s">
        <v>2653</v>
      </c>
      <c r="E870" t="s">
        <v>854</v>
      </c>
      <c r="F870" t="s">
        <v>938</v>
      </c>
      <c r="G870" t="str">
        <f t="shared" si="13"/>
        <v>Medicine and Surgery Services</v>
      </c>
    </row>
    <row r="871" spans="1:7" x14ac:dyDescent="0.3">
      <c r="A871" s="27" t="s">
        <v>2654</v>
      </c>
      <c r="B871" t="s">
        <v>2654</v>
      </c>
      <c r="D871" t="s">
        <v>2655</v>
      </c>
      <c r="E871" t="s">
        <v>854</v>
      </c>
      <c r="F871" t="s">
        <v>938</v>
      </c>
      <c r="G871" t="str">
        <f t="shared" si="13"/>
        <v>Medicine and Surgery Services</v>
      </c>
    </row>
    <row r="872" spans="1:7" x14ac:dyDescent="0.3">
      <c r="A872" s="27" t="s">
        <v>2656</v>
      </c>
      <c r="B872" t="s">
        <v>2656</v>
      </c>
      <c r="D872" t="s">
        <v>2657</v>
      </c>
      <c r="E872" t="s">
        <v>854</v>
      </c>
      <c r="F872" t="s">
        <v>938</v>
      </c>
      <c r="G872" t="str">
        <f t="shared" si="13"/>
        <v>Medicine and Surgery Services</v>
      </c>
    </row>
    <row r="873" spans="1:7" x14ac:dyDescent="0.3">
      <c r="A873" s="27" t="s">
        <v>2658</v>
      </c>
      <c r="B873" t="s">
        <v>2658</v>
      </c>
      <c r="D873" t="s">
        <v>2659</v>
      </c>
      <c r="E873" t="s">
        <v>854</v>
      </c>
      <c r="F873" t="s">
        <v>938</v>
      </c>
      <c r="G873" t="str">
        <f t="shared" si="13"/>
        <v>Medicine and Surgery Services</v>
      </c>
    </row>
    <row r="874" spans="1:7" x14ac:dyDescent="0.3">
      <c r="A874" s="27" t="s">
        <v>2660</v>
      </c>
      <c r="B874" t="s">
        <v>2660</v>
      </c>
      <c r="D874" t="s">
        <v>2661</v>
      </c>
      <c r="E874" t="s">
        <v>854</v>
      </c>
      <c r="F874" t="s">
        <v>938</v>
      </c>
      <c r="G874" t="str">
        <f t="shared" si="13"/>
        <v>Medicine and Surgery Services</v>
      </c>
    </row>
    <row r="875" spans="1:7" x14ac:dyDescent="0.3">
      <c r="A875" s="27" t="s">
        <v>2662</v>
      </c>
      <c r="B875" t="s">
        <v>2662</v>
      </c>
      <c r="D875" t="s">
        <v>2663</v>
      </c>
      <c r="E875" t="s">
        <v>854</v>
      </c>
      <c r="F875" t="s">
        <v>938</v>
      </c>
      <c r="G875" t="str">
        <f t="shared" si="13"/>
        <v>Medicine and Surgery Services</v>
      </c>
    </row>
    <row r="876" spans="1:7" x14ac:dyDescent="0.3">
      <c r="A876" s="27" t="s">
        <v>2664</v>
      </c>
      <c r="B876" t="s">
        <v>2664</v>
      </c>
      <c r="D876" t="s">
        <v>2665</v>
      </c>
      <c r="E876" t="s">
        <v>854</v>
      </c>
      <c r="F876" t="s">
        <v>938</v>
      </c>
      <c r="G876" t="str">
        <f t="shared" si="13"/>
        <v>Medicine and Surgery Services</v>
      </c>
    </row>
    <row r="877" spans="1:7" x14ac:dyDescent="0.3">
      <c r="A877" s="27" t="s">
        <v>2666</v>
      </c>
      <c r="B877" t="s">
        <v>2666</v>
      </c>
      <c r="D877" t="s">
        <v>2667</v>
      </c>
      <c r="E877" t="s">
        <v>854</v>
      </c>
      <c r="F877" t="s">
        <v>938</v>
      </c>
      <c r="G877" t="str">
        <f t="shared" si="13"/>
        <v>Medicine and Surgery Services</v>
      </c>
    </row>
    <row r="878" spans="1:7" x14ac:dyDescent="0.3">
      <c r="A878" s="27" t="s">
        <v>2668</v>
      </c>
      <c r="B878" t="s">
        <v>2668</v>
      </c>
      <c r="D878" t="s">
        <v>2669</v>
      </c>
      <c r="E878" t="s">
        <v>854</v>
      </c>
      <c r="F878" t="s">
        <v>938</v>
      </c>
      <c r="G878" t="str">
        <f t="shared" si="13"/>
        <v>Medicine and Surgery Services</v>
      </c>
    </row>
    <row r="879" spans="1:7" x14ac:dyDescent="0.3">
      <c r="A879" s="27" t="s">
        <v>2670</v>
      </c>
      <c r="B879" t="s">
        <v>2670</v>
      </c>
      <c r="D879" t="s">
        <v>2671</v>
      </c>
      <c r="E879" t="s">
        <v>854</v>
      </c>
      <c r="F879" t="s">
        <v>938</v>
      </c>
      <c r="G879" t="str">
        <f t="shared" si="13"/>
        <v>Medicine and Surgery Services</v>
      </c>
    </row>
    <row r="880" spans="1:7" x14ac:dyDescent="0.3">
      <c r="A880" s="27" t="s">
        <v>2672</v>
      </c>
      <c r="B880" t="s">
        <v>2672</v>
      </c>
      <c r="D880" t="s">
        <v>2673</v>
      </c>
      <c r="E880" t="s">
        <v>854</v>
      </c>
      <c r="F880" t="s">
        <v>938</v>
      </c>
      <c r="G880" t="str">
        <f t="shared" si="13"/>
        <v>Medicine and Surgery Services</v>
      </c>
    </row>
    <row r="881" spans="1:7" x14ac:dyDescent="0.3">
      <c r="A881" s="27" t="s">
        <v>2674</v>
      </c>
      <c r="B881" t="s">
        <v>2674</v>
      </c>
      <c r="D881" t="s">
        <v>2675</v>
      </c>
      <c r="E881" t="s">
        <v>854</v>
      </c>
      <c r="F881" t="s">
        <v>938</v>
      </c>
      <c r="G881" t="str">
        <f t="shared" si="13"/>
        <v>Medicine and Surgery Services</v>
      </c>
    </row>
    <row r="882" spans="1:7" x14ac:dyDescent="0.3">
      <c r="A882" s="27" t="s">
        <v>2676</v>
      </c>
      <c r="B882" t="s">
        <v>2676</v>
      </c>
      <c r="D882" t="s">
        <v>2677</v>
      </c>
      <c r="E882" t="s">
        <v>854</v>
      </c>
      <c r="F882" t="s">
        <v>938</v>
      </c>
      <c r="G882" t="str">
        <f t="shared" si="13"/>
        <v>Medicine and Surgery Services</v>
      </c>
    </row>
    <row r="883" spans="1:7" x14ac:dyDescent="0.3">
      <c r="A883" s="27" t="s">
        <v>2678</v>
      </c>
      <c r="B883" t="s">
        <v>2678</v>
      </c>
      <c r="D883" t="s">
        <v>2679</v>
      </c>
      <c r="E883" t="s">
        <v>854</v>
      </c>
      <c r="F883" t="s">
        <v>938</v>
      </c>
      <c r="G883" t="str">
        <f t="shared" si="13"/>
        <v>Medicine and Surgery Services</v>
      </c>
    </row>
    <row r="884" spans="1:7" x14ac:dyDescent="0.3">
      <c r="A884" s="27" t="s">
        <v>2680</v>
      </c>
      <c r="B884" t="s">
        <v>2680</v>
      </c>
      <c r="D884" t="s">
        <v>2681</v>
      </c>
      <c r="E884" t="s">
        <v>854</v>
      </c>
      <c r="F884" t="s">
        <v>938</v>
      </c>
      <c r="G884" t="str">
        <f t="shared" si="13"/>
        <v>Medicine and Surgery Services</v>
      </c>
    </row>
    <row r="885" spans="1:7" x14ac:dyDescent="0.3">
      <c r="A885" s="27" t="s">
        <v>2682</v>
      </c>
      <c r="B885" t="s">
        <v>2682</v>
      </c>
      <c r="D885" t="s">
        <v>2683</v>
      </c>
      <c r="E885" t="s">
        <v>854</v>
      </c>
      <c r="F885" t="s">
        <v>938</v>
      </c>
      <c r="G885" t="str">
        <f t="shared" si="13"/>
        <v>Medicine and Surgery Services</v>
      </c>
    </row>
    <row r="886" spans="1:7" x14ac:dyDescent="0.3">
      <c r="A886" s="27" t="s">
        <v>2684</v>
      </c>
      <c r="B886" t="s">
        <v>2684</v>
      </c>
      <c r="D886" t="s">
        <v>2685</v>
      </c>
      <c r="E886" t="s">
        <v>854</v>
      </c>
      <c r="F886" t="s">
        <v>938</v>
      </c>
      <c r="G886" t="str">
        <f t="shared" si="13"/>
        <v>Medicine and Surgery Services</v>
      </c>
    </row>
    <row r="887" spans="1:7" x14ac:dyDescent="0.3">
      <c r="A887" s="27" t="s">
        <v>2686</v>
      </c>
      <c r="B887" t="s">
        <v>2686</v>
      </c>
      <c r="D887" t="s">
        <v>2687</v>
      </c>
      <c r="E887" t="s">
        <v>854</v>
      </c>
      <c r="F887" t="s">
        <v>938</v>
      </c>
      <c r="G887" t="str">
        <f t="shared" si="13"/>
        <v>Medicine and Surgery Services</v>
      </c>
    </row>
    <row r="888" spans="1:7" x14ac:dyDescent="0.3">
      <c r="A888" s="27" t="s">
        <v>2688</v>
      </c>
      <c r="B888" t="s">
        <v>2688</v>
      </c>
      <c r="D888" t="s">
        <v>2689</v>
      </c>
      <c r="E888" t="s">
        <v>854</v>
      </c>
      <c r="F888" t="s">
        <v>938</v>
      </c>
      <c r="G888" t="str">
        <f t="shared" si="13"/>
        <v>Medicine and Surgery Services</v>
      </c>
    </row>
    <row r="889" spans="1:7" x14ac:dyDescent="0.3">
      <c r="A889" s="27" t="s">
        <v>2690</v>
      </c>
      <c r="B889" t="s">
        <v>2690</v>
      </c>
      <c r="D889" t="s">
        <v>2691</v>
      </c>
      <c r="E889" t="s">
        <v>854</v>
      </c>
      <c r="F889" t="s">
        <v>938</v>
      </c>
      <c r="G889" t="str">
        <f t="shared" si="13"/>
        <v>Medicine and Surgery Services</v>
      </c>
    </row>
    <row r="890" spans="1:7" x14ac:dyDescent="0.3">
      <c r="A890" s="27" t="s">
        <v>2692</v>
      </c>
      <c r="B890" t="s">
        <v>2692</v>
      </c>
      <c r="D890" t="s">
        <v>2693</v>
      </c>
      <c r="E890" t="s">
        <v>854</v>
      </c>
      <c r="F890" t="s">
        <v>938</v>
      </c>
      <c r="G890" t="str">
        <f t="shared" si="13"/>
        <v>Medicine and Surgery Services</v>
      </c>
    </row>
    <row r="891" spans="1:7" x14ac:dyDescent="0.3">
      <c r="A891" s="27" t="s">
        <v>2694</v>
      </c>
      <c r="B891" t="s">
        <v>2694</v>
      </c>
      <c r="D891" t="s">
        <v>2695</v>
      </c>
      <c r="E891" t="s">
        <v>854</v>
      </c>
      <c r="F891" t="s">
        <v>938</v>
      </c>
      <c r="G891" t="str">
        <f t="shared" si="13"/>
        <v>Medicine and Surgery Services</v>
      </c>
    </row>
    <row r="892" spans="1:7" x14ac:dyDescent="0.3">
      <c r="A892" s="27" t="s">
        <v>2696</v>
      </c>
      <c r="B892" t="s">
        <v>2696</v>
      </c>
      <c r="D892" t="s">
        <v>2697</v>
      </c>
      <c r="E892" t="s">
        <v>854</v>
      </c>
      <c r="F892" t="s">
        <v>938</v>
      </c>
      <c r="G892" t="str">
        <f t="shared" si="13"/>
        <v>Medicine and Surgery Services</v>
      </c>
    </row>
    <row r="893" spans="1:7" x14ac:dyDescent="0.3">
      <c r="A893" s="27" t="s">
        <v>2698</v>
      </c>
      <c r="B893" t="s">
        <v>2698</v>
      </c>
      <c r="D893" t="s">
        <v>2699</v>
      </c>
      <c r="E893" t="s">
        <v>854</v>
      </c>
      <c r="F893" t="s">
        <v>938</v>
      </c>
      <c r="G893" t="str">
        <f t="shared" si="13"/>
        <v>Medicine and Surgery Services</v>
      </c>
    </row>
    <row r="894" spans="1:7" x14ac:dyDescent="0.3">
      <c r="A894" s="27" t="s">
        <v>2700</v>
      </c>
      <c r="B894" t="s">
        <v>2700</v>
      </c>
      <c r="D894" t="s">
        <v>2701</v>
      </c>
      <c r="E894" t="s">
        <v>854</v>
      </c>
      <c r="F894" t="s">
        <v>938</v>
      </c>
      <c r="G894" t="str">
        <f t="shared" si="13"/>
        <v>Medicine and Surgery Services</v>
      </c>
    </row>
    <row r="895" spans="1:7" x14ac:dyDescent="0.3">
      <c r="A895" s="27" t="s">
        <v>2702</v>
      </c>
      <c r="B895" t="s">
        <v>2702</v>
      </c>
      <c r="D895" t="s">
        <v>2703</v>
      </c>
      <c r="E895" t="s">
        <v>854</v>
      </c>
      <c r="F895" t="s">
        <v>938</v>
      </c>
      <c r="G895" t="str">
        <f t="shared" si="13"/>
        <v>Medicine and Surgery Services</v>
      </c>
    </row>
    <row r="896" spans="1:7" x14ac:dyDescent="0.3">
      <c r="A896" s="27" t="s">
        <v>2704</v>
      </c>
      <c r="B896" t="s">
        <v>2704</v>
      </c>
      <c r="D896" t="s">
        <v>2705</v>
      </c>
      <c r="E896" t="s">
        <v>854</v>
      </c>
      <c r="F896" t="s">
        <v>938</v>
      </c>
      <c r="G896" t="str">
        <f t="shared" si="13"/>
        <v>Medicine and Surgery Services</v>
      </c>
    </row>
    <row r="897" spans="1:7" x14ac:dyDescent="0.3">
      <c r="A897" s="27" t="s">
        <v>2706</v>
      </c>
      <c r="B897" t="s">
        <v>2706</v>
      </c>
      <c r="D897" t="s">
        <v>2707</v>
      </c>
      <c r="E897" t="s">
        <v>854</v>
      </c>
      <c r="F897" t="s">
        <v>938</v>
      </c>
      <c r="G897" t="str">
        <f t="shared" si="13"/>
        <v>Medicine and Surgery Services</v>
      </c>
    </row>
    <row r="898" spans="1:7" x14ac:dyDescent="0.3">
      <c r="A898" s="27" t="s">
        <v>2708</v>
      </c>
      <c r="B898" t="s">
        <v>2708</v>
      </c>
      <c r="D898" t="s">
        <v>2709</v>
      </c>
      <c r="E898" t="s">
        <v>888</v>
      </c>
      <c r="F898" t="s">
        <v>938</v>
      </c>
      <c r="G898" t="str">
        <f t="shared" si="13"/>
        <v>Medicine and Surgery Services</v>
      </c>
    </row>
    <row r="899" spans="1:7" x14ac:dyDescent="0.3">
      <c r="A899" s="27" t="s">
        <v>2710</v>
      </c>
      <c r="B899" t="s">
        <v>2710</v>
      </c>
      <c r="D899" t="s">
        <v>2711</v>
      </c>
      <c r="E899" t="s">
        <v>854</v>
      </c>
      <c r="F899" t="s">
        <v>938</v>
      </c>
      <c r="G899" t="str">
        <f t="shared" ref="G899:G962" si="14">VLOOKUP(F899,$I$2:$J$27,2,FALSE)</f>
        <v>Medicine and Surgery Services</v>
      </c>
    </row>
    <row r="900" spans="1:7" x14ac:dyDescent="0.3">
      <c r="A900" s="27" t="s">
        <v>2712</v>
      </c>
      <c r="B900" t="s">
        <v>2712</v>
      </c>
      <c r="D900" t="s">
        <v>2713</v>
      </c>
      <c r="E900" t="s">
        <v>854</v>
      </c>
      <c r="F900" t="s">
        <v>938</v>
      </c>
      <c r="G900" t="str">
        <f t="shared" si="14"/>
        <v>Medicine and Surgery Services</v>
      </c>
    </row>
    <row r="901" spans="1:7" x14ac:dyDescent="0.3">
      <c r="A901" s="27" t="s">
        <v>2714</v>
      </c>
      <c r="B901" t="s">
        <v>2714</v>
      </c>
      <c r="D901" t="s">
        <v>2715</v>
      </c>
      <c r="E901" t="s">
        <v>854</v>
      </c>
      <c r="F901" t="s">
        <v>938</v>
      </c>
      <c r="G901" t="str">
        <f t="shared" si="14"/>
        <v>Medicine and Surgery Services</v>
      </c>
    </row>
    <row r="902" spans="1:7" x14ac:dyDescent="0.3">
      <c r="A902" s="27" t="s">
        <v>2716</v>
      </c>
      <c r="B902" t="s">
        <v>2716</v>
      </c>
      <c r="D902" t="s">
        <v>2717</v>
      </c>
      <c r="E902" t="s">
        <v>854</v>
      </c>
      <c r="F902" t="s">
        <v>938</v>
      </c>
      <c r="G902" t="str">
        <f t="shared" si="14"/>
        <v>Medicine and Surgery Services</v>
      </c>
    </row>
    <row r="903" spans="1:7" x14ac:dyDescent="0.3">
      <c r="A903" s="27" t="s">
        <v>2718</v>
      </c>
      <c r="B903" t="s">
        <v>2718</v>
      </c>
      <c r="D903" t="s">
        <v>2719</v>
      </c>
      <c r="E903" t="s">
        <v>888</v>
      </c>
      <c r="F903" t="s">
        <v>938</v>
      </c>
      <c r="G903" t="str">
        <f t="shared" si="14"/>
        <v>Medicine and Surgery Services</v>
      </c>
    </row>
    <row r="904" spans="1:7" x14ac:dyDescent="0.3">
      <c r="A904" s="27" t="s">
        <v>2720</v>
      </c>
      <c r="B904" t="s">
        <v>2720</v>
      </c>
      <c r="D904" t="s">
        <v>2721</v>
      </c>
      <c r="E904" t="s">
        <v>911</v>
      </c>
      <c r="F904" t="s">
        <v>938</v>
      </c>
      <c r="G904" t="str">
        <f t="shared" si="14"/>
        <v>Medicine and Surgery Services</v>
      </c>
    </row>
    <row r="905" spans="1:7" x14ac:dyDescent="0.3">
      <c r="A905" s="27" t="s">
        <v>2722</v>
      </c>
      <c r="B905" t="s">
        <v>2722</v>
      </c>
      <c r="D905" t="s">
        <v>2723</v>
      </c>
      <c r="E905" t="s">
        <v>911</v>
      </c>
      <c r="F905" t="s">
        <v>938</v>
      </c>
      <c r="G905" t="str">
        <f t="shared" si="14"/>
        <v>Medicine and Surgery Services</v>
      </c>
    </row>
    <row r="906" spans="1:7" x14ac:dyDescent="0.3">
      <c r="A906" s="27" t="s">
        <v>2724</v>
      </c>
      <c r="B906" t="s">
        <v>2724</v>
      </c>
      <c r="D906" t="s">
        <v>2725</v>
      </c>
      <c r="E906" t="s">
        <v>911</v>
      </c>
      <c r="F906" t="s">
        <v>938</v>
      </c>
      <c r="G906" t="str">
        <f t="shared" si="14"/>
        <v>Medicine and Surgery Services</v>
      </c>
    </row>
    <row r="907" spans="1:7" x14ac:dyDescent="0.3">
      <c r="A907" s="27" t="s">
        <v>2726</v>
      </c>
      <c r="B907" t="s">
        <v>2726</v>
      </c>
      <c r="D907" t="s">
        <v>2727</v>
      </c>
      <c r="E907" t="s">
        <v>854</v>
      </c>
      <c r="F907" t="s">
        <v>938</v>
      </c>
      <c r="G907" t="str">
        <f t="shared" si="14"/>
        <v>Medicine and Surgery Services</v>
      </c>
    </row>
    <row r="908" spans="1:7" x14ac:dyDescent="0.3">
      <c r="A908" s="27" t="s">
        <v>2728</v>
      </c>
      <c r="B908" t="s">
        <v>2728</v>
      </c>
      <c r="D908" t="s">
        <v>2729</v>
      </c>
      <c r="E908" t="s">
        <v>854</v>
      </c>
      <c r="F908" t="s">
        <v>938</v>
      </c>
      <c r="G908" t="str">
        <f t="shared" si="14"/>
        <v>Medicine and Surgery Services</v>
      </c>
    </row>
    <row r="909" spans="1:7" x14ac:dyDescent="0.3">
      <c r="A909" s="27" t="s">
        <v>2730</v>
      </c>
      <c r="B909" t="s">
        <v>2730</v>
      </c>
      <c r="D909" t="s">
        <v>2731</v>
      </c>
      <c r="E909" t="s">
        <v>854</v>
      </c>
      <c r="F909" t="s">
        <v>938</v>
      </c>
      <c r="G909" t="str">
        <f t="shared" si="14"/>
        <v>Medicine and Surgery Services</v>
      </c>
    </row>
    <row r="910" spans="1:7" x14ac:dyDescent="0.3">
      <c r="A910" s="27" t="s">
        <v>2732</v>
      </c>
      <c r="B910" t="s">
        <v>2732</v>
      </c>
      <c r="D910" t="s">
        <v>2733</v>
      </c>
      <c r="E910" t="s">
        <v>854</v>
      </c>
      <c r="F910" t="s">
        <v>938</v>
      </c>
      <c r="G910" t="str">
        <f t="shared" si="14"/>
        <v>Medicine and Surgery Services</v>
      </c>
    </row>
    <row r="911" spans="1:7" x14ac:dyDescent="0.3">
      <c r="A911" s="27" t="s">
        <v>2734</v>
      </c>
      <c r="B911" t="s">
        <v>2734</v>
      </c>
      <c r="D911" t="s">
        <v>2735</v>
      </c>
      <c r="E911" t="s">
        <v>854</v>
      </c>
      <c r="F911" t="s">
        <v>938</v>
      </c>
      <c r="G911" t="str">
        <f t="shared" si="14"/>
        <v>Medicine and Surgery Services</v>
      </c>
    </row>
    <row r="912" spans="1:7" x14ac:dyDescent="0.3">
      <c r="A912" s="27" t="s">
        <v>2736</v>
      </c>
      <c r="B912" t="s">
        <v>2736</v>
      </c>
      <c r="D912" t="s">
        <v>2737</v>
      </c>
      <c r="E912" t="s">
        <v>854</v>
      </c>
      <c r="F912" t="s">
        <v>938</v>
      </c>
      <c r="G912" t="str">
        <f t="shared" si="14"/>
        <v>Medicine and Surgery Services</v>
      </c>
    </row>
    <row r="913" spans="1:7" x14ac:dyDescent="0.3">
      <c r="A913" s="27" t="s">
        <v>2738</v>
      </c>
      <c r="B913" t="s">
        <v>2738</v>
      </c>
      <c r="D913" t="s">
        <v>2739</v>
      </c>
      <c r="E913" t="s">
        <v>888</v>
      </c>
      <c r="F913" t="s">
        <v>938</v>
      </c>
      <c r="G913" t="str">
        <f t="shared" si="14"/>
        <v>Medicine and Surgery Services</v>
      </c>
    </row>
    <row r="914" spans="1:7" x14ac:dyDescent="0.3">
      <c r="A914" s="27" t="s">
        <v>2740</v>
      </c>
      <c r="B914" t="s">
        <v>2740</v>
      </c>
      <c r="D914" t="s">
        <v>2741</v>
      </c>
      <c r="E914" t="s">
        <v>854</v>
      </c>
      <c r="F914" t="s">
        <v>938</v>
      </c>
      <c r="G914" t="str">
        <f t="shared" si="14"/>
        <v>Medicine and Surgery Services</v>
      </c>
    </row>
    <row r="915" spans="1:7" x14ac:dyDescent="0.3">
      <c r="A915" s="27" t="s">
        <v>2742</v>
      </c>
      <c r="B915" t="s">
        <v>2742</v>
      </c>
      <c r="D915" t="s">
        <v>2743</v>
      </c>
      <c r="E915" t="s">
        <v>888</v>
      </c>
      <c r="F915" t="s">
        <v>938</v>
      </c>
      <c r="G915" t="str">
        <f t="shared" si="14"/>
        <v>Medicine and Surgery Services</v>
      </c>
    </row>
    <row r="916" spans="1:7" x14ac:dyDescent="0.3">
      <c r="A916" s="27" t="s">
        <v>2744</v>
      </c>
      <c r="B916" t="s">
        <v>2744</v>
      </c>
      <c r="D916" t="s">
        <v>2745</v>
      </c>
      <c r="E916" t="s">
        <v>888</v>
      </c>
      <c r="F916" t="s">
        <v>938</v>
      </c>
      <c r="G916" t="str">
        <f t="shared" si="14"/>
        <v>Medicine and Surgery Services</v>
      </c>
    </row>
    <row r="917" spans="1:7" x14ac:dyDescent="0.3">
      <c r="A917" s="27" t="s">
        <v>2746</v>
      </c>
      <c r="B917" t="s">
        <v>2746</v>
      </c>
      <c r="D917" t="s">
        <v>2747</v>
      </c>
      <c r="E917" t="s">
        <v>854</v>
      </c>
      <c r="F917" t="s">
        <v>938</v>
      </c>
      <c r="G917" t="str">
        <f t="shared" si="14"/>
        <v>Medicine and Surgery Services</v>
      </c>
    </row>
    <row r="918" spans="1:7" x14ac:dyDescent="0.3">
      <c r="A918" s="27" t="s">
        <v>2748</v>
      </c>
      <c r="B918" t="s">
        <v>2748</v>
      </c>
      <c r="D918" t="s">
        <v>2749</v>
      </c>
      <c r="E918" t="s">
        <v>854</v>
      </c>
      <c r="F918" t="s">
        <v>938</v>
      </c>
      <c r="G918" t="str">
        <f t="shared" si="14"/>
        <v>Medicine and Surgery Services</v>
      </c>
    </row>
    <row r="919" spans="1:7" x14ac:dyDescent="0.3">
      <c r="A919" s="27" t="s">
        <v>2750</v>
      </c>
      <c r="B919" t="s">
        <v>2750</v>
      </c>
      <c r="D919" t="s">
        <v>2751</v>
      </c>
      <c r="E919" t="s">
        <v>854</v>
      </c>
      <c r="F919" t="s">
        <v>938</v>
      </c>
      <c r="G919" t="str">
        <f t="shared" si="14"/>
        <v>Medicine and Surgery Services</v>
      </c>
    </row>
    <row r="920" spans="1:7" x14ac:dyDescent="0.3">
      <c r="A920" s="27" t="s">
        <v>2752</v>
      </c>
      <c r="B920" t="s">
        <v>2752</v>
      </c>
      <c r="D920" t="s">
        <v>2753</v>
      </c>
      <c r="E920" t="s">
        <v>888</v>
      </c>
      <c r="F920" t="s">
        <v>938</v>
      </c>
      <c r="G920" t="str">
        <f t="shared" si="14"/>
        <v>Medicine and Surgery Services</v>
      </c>
    </row>
    <row r="921" spans="1:7" x14ac:dyDescent="0.3">
      <c r="A921" s="27" t="s">
        <v>2754</v>
      </c>
      <c r="B921" t="s">
        <v>2754</v>
      </c>
      <c r="D921" t="s">
        <v>2755</v>
      </c>
      <c r="E921" t="s">
        <v>888</v>
      </c>
      <c r="F921" t="s">
        <v>938</v>
      </c>
      <c r="G921" t="str">
        <f t="shared" si="14"/>
        <v>Medicine and Surgery Services</v>
      </c>
    </row>
    <row r="922" spans="1:7" x14ac:dyDescent="0.3">
      <c r="A922" s="27" t="s">
        <v>2756</v>
      </c>
      <c r="B922" t="s">
        <v>2756</v>
      </c>
      <c r="D922" t="s">
        <v>2757</v>
      </c>
      <c r="E922" t="s">
        <v>888</v>
      </c>
      <c r="F922" t="s">
        <v>938</v>
      </c>
      <c r="G922" t="str">
        <f t="shared" si="14"/>
        <v>Medicine and Surgery Services</v>
      </c>
    </row>
    <row r="923" spans="1:7" x14ac:dyDescent="0.3">
      <c r="A923" s="27" t="s">
        <v>2758</v>
      </c>
      <c r="B923" t="s">
        <v>2758</v>
      </c>
      <c r="D923" t="s">
        <v>2759</v>
      </c>
      <c r="E923" t="s">
        <v>854</v>
      </c>
      <c r="F923" t="s">
        <v>938</v>
      </c>
      <c r="G923" t="str">
        <f t="shared" si="14"/>
        <v>Medicine and Surgery Services</v>
      </c>
    </row>
    <row r="924" spans="1:7" x14ac:dyDescent="0.3">
      <c r="A924" s="27" t="s">
        <v>2760</v>
      </c>
      <c r="B924" t="s">
        <v>2760</v>
      </c>
      <c r="D924" t="s">
        <v>2761</v>
      </c>
      <c r="E924" t="s">
        <v>854</v>
      </c>
      <c r="F924" t="s">
        <v>938</v>
      </c>
      <c r="G924" t="str">
        <f t="shared" si="14"/>
        <v>Medicine and Surgery Services</v>
      </c>
    </row>
    <row r="925" spans="1:7" x14ac:dyDescent="0.3">
      <c r="A925" s="27" t="s">
        <v>2762</v>
      </c>
      <c r="B925" t="s">
        <v>2762</v>
      </c>
      <c r="D925" t="s">
        <v>2763</v>
      </c>
      <c r="E925" t="s">
        <v>854</v>
      </c>
      <c r="F925" t="s">
        <v>938</v>
      </c>
      <c r="G925" t="str">
        <f t="shared" si="14"/>
        <v>Medicine and Surgery Services</v>
      </c>
    </row>
    <row r="926" spans="1:7" x14ac:dyDescent="0.3">
      <c r="A926" s="27" t="s">
        <v>2764</v>
      </c>
      <c r="B926" t="s">
        <v>2764</v>
      </c>
      <c r="D926" t="s">
        <v>2765</v>
      </c>
      <c r="E926" t="s">
        <v>888</v>
      </c>
      <c r="F926" t="s">
        <v>938</v>
      </c>
      <c r="G926" t="str">
        <f t="shared" si="14"/>
        <v>Medicine and Surgery Services</v>
      </c>
    </row>
    <row r="927" spans="1:7" x14ac:dyDescent="0.3">
      <c r="A927" s="27" t="s">
        <v>2766</v>
      </c>
      <c r="B927" t="s">
        <v>2766</v>
      </c>
      <c r="D927" t="s">
        <v>2767</v>
      </c>
      <c r="E927" t="s">
        <v>888</v>
      </c>
      <c r="F927" t="s">
        <v>938</v>
      </c>
      <c r="G927" t="str">
        <f t="shared" si="14"/>
        <v>Medicine and Surgery Services</v>
      </c>
    </row>
    <row r="928" spans="1:7" x14ac:dyDescent="0.3">
      <c r="A928" s="27" t="s">
        <v>2768</v>
      </c>
      <c r="B928" t="s">
        <v>2768</v>
      </c>
      <c r="D928" t="s">
        <v>2769</v>
      </c>
      <c r="E928" t="s">
        <v>854</v>
      </c>
      <c r="F928" t="s">
        <v>938</v>
      </c>
      <c r="G928" t="str">
        <f t="shared" si="14"/>
        <v>Medicine and Surgery Services</v>
      </c>
    </row>
    <row r="929" spans="1:7" x14ac:dyDescent="0.3">
      <c r="A929" s="27" t="s">
        <v>2770</v>
      </c>
      <c r="B929" t="s">
        <v>2770</v>
      </c>
      <c r="D929" t="s">
        <v>2771</v>
      </c>
      <c r="E929" t="s">
        <v>854</v>
      </c>
      <c r="F929" t="s">
        <v>938</v>
      </c>
      <c r="G929" t="str">
        <f t="shared" si="14"/>
        <v>Medicine and Surgery Services</v>
      </c>
    </row>
    <row r="930" spans="1:7" x14ac:dyDescent="0.3">
      <c r="A930" s="27" t="s">
        <v>2772</v>
      </c>
      <c r="B930" t="s">
        <v>2772</v>
      </c>
      <c r="D930" t="s">
        <v>2773</v>
      </c>
      <c r="E930" t="s">
        <v>854</v>
      </c>
      <c r="F930" t="s">
        <v>938</v>
      </c>
      <c r="G930" t="str">
        <f t="shared" si="14"/>
        <v>Medicine and Surgery Services</v>
      </c>
    </row>
    <row r="931" spans="1:7" x14ac:dyDescent="0.3">
      <c r="A931" s="27" t="s">
        <v>2774</v>
      </c>
      <c r="B931" t="s">
        <v>2774</v>
      </c>
      <c r="D931" t="s">
        <v>2775</v>
      </c>
      <c r="E931" t="s">
        <v>854</v>
      </c>
      <c r="F931" t="s">
        <v>938</v>
      </c>
      <c r="G931" t="str">
        <f t="shared" si="14"/>
        <v>Medicine and Surgery Services</v>
      </c>
    </row>
    <row r="932" spans="1:7" x14ac:dyDescent="0.3">
      <c r="A932" s="27" t="s">
        <v>2776</v>
      </c>
      <c r="B932" t="s">
        <v>2776</v>
      </c>
      <c r="D932" t="s">
        <v>2777</v>
      </c>
      <c r="E932" t="s">
        <v>854</v>
      </c>
      <c r="F932" t="s">
        <v>938</v>
      </c>
      <c r="G932" t="str">
        <f t="shared" si="14"/>
        <v>Medicine and Surgery Services</v>
      </c>
    </row>
    <row r="933" spans="1:7" x14ac:dyDescent="0.3">
      <c r="A933" s="27" t="s">
        <v>2778</v>
      </c>
      <c r="B933" t="s">
        <v>2778</v>
      </c>
      <c r="D933" t="s">
        <v>2779</v>
      </c>
      <c r="E933" t="s">
        <v>854</v>
      </c>
      <c r="F933" t="s">
        <v>938</v>
      </c>
      <c r="G933" t="str">
        <f t="shared" si="14"/>
        <v>Medicine and Surgery Services</v>
      </c>
    </row>
    <row r="934" spans="1:7" x14ac:dyDescent="0.3">
      <c r="A934" s="27" t="s">
        <v>2780</v>
      </c>
      <c r="B934" t="s">
        <v>2780</v>
      </c>
      <c r="D934" t="s">
        <v>2781</v>
      </c>
      <c r="E934" t="s">
        <v>854</v>
      </c>
      <c r="F934" t="s">
        <v>938</v>
      </c>
      <c r="G934" t="str">
        <f t="shared" si="14"/>
        <v>Medicine and Surgery Services</v>
      </c>
    </row>
    <row r="935" spans="1:7" x14ac:dyDescent="0.3">
      <c r="A935" s="27" t="s">
        <v>2782</v>
      </c>
      <c r="B935" t="s">
        <v>2782</v>
      </c>
      <c r="D935" t="s">
        <v>2783</v>
      </c>
      <c r="E935" t="s">
        <v>888</v>
      </c>
      <c r="F935" t="s">
        <v>938</v>
      </c>
      <c r="G935" t="str">
        <f t="shared" si="14"/>
        <v>Medicine and Surgery Services</v>
      </c>
    </row>
    <row r="936" spans="1:7" x14ac:dyDescent="0.3">
      <c r="A936" s="27" t="s">
        <v>2784</v>
      </c>
      <c r="B936" t="s">
        <v>2784</v>
      </c>
      <c r="D936" t="s">
        <v>2785</v>
      </c>
      <c r="E936" t="s">
        <v>888</v>
      </c>
      <c r="F936" t="s">
        <v>938</v>
      </c>
      <c r="G936" t="str">
        <f t="shared" si="14"/>
        <v>Medicine and Surgery Services</v>
      </c>
    </row>
    <row r="937" spans="1:7" x14ac:dyDescent="0.3">
      <c r="A937" s="27" t="s">
        <v>2786</v>
      </c>
      <c r="B937" t="s">
        <v>2786</v>
      </c>
      <c r="D937" t="s">
        <v>2787</v>
      </c>
      <c r="E937" t="s">
        <v>854</v>
      </c>
      <c r="F937" t="s">
        <v>938</v>
      </c>
      <c r="G937" t="str">
        <f t="shared" si="14"/>
        <v>Medicine and Surgery Services</v>
      </c>
    </row>
    <row r="938" spans="1:7" x14ac:dyDescent="0.3">
      <c r="A938" s="27" t="s">
        <v>2788</v>
      </c>
      <c r="B938" t="s">
        <v>2788</v>
      </c>
      <c r="D938" t="s">
        <v>2789</v>
      </c>
      <c r="E938" t="s">
        <v>854</v>
      </c>
      <c r="F938" t="s">
        <v>938</v>
      </c>
      <c r="G938" t="str">
        <f t="shared" si="14"/>
        <v>Medicine and Surgery Services</v>
      </c>
    </row>
    <row r="939" spans="1:7" x14ac:dyDescent="0.3">
      <c r="A939" s="27" t="s">
        <v>2790</v>
      </c>
      <c r="B939" t="s">
        <v>2790</v>
      </c>
      <c r="D939" t="s">
        <v>2791</v>
      </c>
      <c r="E939" t="s">
        <v>854</v>
      </c>
      <c r="F939" t="s">
        <v>938</v>
      </c>
      <c r="G939" t="str">
        <f t="shared" si="14"/>
        <v>Medicine and Surgery Services</v>
      </c>
    </row>
    <row r="940" spans="1:7" x14ac:dyDescent="0.3">
      <c r="A940" s="27" t="s">
        <v>2792</v>
      </c>
      <c r="B940" t="s">
        <v>2792</v>
      </c>
      <c r="D940" t="s">
        <v>2793</v>
      </c>
      <c r="E940" t="s">
        <v>854</v>
      </c>
      <c r="F940" t="s">
        <v>938</v>
      </c>
      <c r="G940" t="str">
        <f t="shared" si="14"/>
        <v>Medicine and Surgery Services</v>
      </c>
    </row>
    <row r="941" spans="1:7" x14ac:dyDescent="0.3">
      <c r="A941" s="27" t="s">
        <v>2794</v>
      </c>
      <c r="B941" t="s">
        <v>2794</v>
      </c>
      <c r="D941" t="s">
        <v>2795</v>
      </c>
      <c r="E941" t="s">
        <v>854</v>
      </c>
      <c r="F941" t="s">
        <v>938</v>
      </c>
      <c r="G941" t="str">
        <f t="shared" si="14"/>
        <v>Medicine and Surgery Services</v>
      </c>
    </row>
    <row r="942" spans="1:7" x14ac:dyDescent="0.3">
      <c r="A942" s="27" t="s">
        <v>2796</v>
      </c>
      <c r="B942" t="s">
        <v>2796</v>
      </c>
      <c r="D942" t="s">
        <v>2797</v>
      </c>
      <c r="E942" t="s">
        <v>854</v>
      </c>
      <c r="F942" t="s">
        <v>938</v>
      </c>
      <c r="G942" t="str">
        <f t="shared" si="14"/>
        <v>Medicine and Surgery Services</v>
      </c>
    </row>
    <row r="943" spans="1:7" x14ac:dyDescent="0.3">
      <c r="A943" s="27" t="s">
        <v>2798</v>
      </c>
      <c r="B943" t="s">
        <v>2798</v>
      </c>
      <c r="D943" t="s">
        <v>2799</v>
      </c>
      <c r="E943" t="s">
        <v>854</v>
      </c>
      <c r="F943" t="s">
        <v>938</v>
      </c>
      <c r="G943" t="str">
        <f t="shared" si="14"/>
        <v>Medicine and Surgery Services</v>
      </c>
    </row>
    <row r="944" spans="1:7" x14ac:dyDescent="0.3">
      <c r="A944" s="27" t="s">
        <v>2800</v>
      </c>
      <c r="B944" t="s">
        <v>2800</v>
      </c>
      <c r="D944" t="s">
        <v>2801</v>
      </c>
      <c r="E944" t="s">
        <v>854</v>
      </c>
      <c r="F944" t="s">
        <v>938</v>
      </c>
      <c r="G944" t="str">
        <f t="shared" si="14"/>
        <v>Medicine and Surgery Services</v>
      </c>
    </row>
    <row r="945" spans="1:7" x14ac:dyDescent="0.3">
      <c r="A945" s="27" t="s">
        <v>2802</v>
      </c>
      <c r="B945" t="s">
        <v>2802</v>
      </c>
      <c r="D945" t="s">
        <v>2803</v>
      </c>
      <c r="E945" t="s">
        <v>854</v>
      </c>
      <c r="F945" t="s">
        <v>938</v>
      </c>
      <c r="G945" t="str">
        <f t="shared" si="14"/>
        <v>Medicine and Surgery Services</v>
      </c>
    </row>
    <row r="946" spans="1:7" x14ac:dyDescent="0.3">
      <c r="A946" s="27" t="s">
        <v>2804</v>
      </c>
      <c r="B946" t="s">
        <v>2804</v>
      </c>
      <c r="D946" t="s">
        <v>2805</v>
      </c>
      <c r="E946" t="s">
        <v>854</v>
      </c>
      <c r="F946" t="s">
        <v>938</v>
      </c>
      <c r="G946" t="str">
        <f t="shared" si="14"/>
        <v>Medicine and Surgery Services</v>
      </c>
    </row>
    <row r="947" spans="1:7" x14ac:dyDescent="0.3">
      <c r="A947" s="27" t="s">
        <v>2806</v>
      </c>
      <c r="B947" t="s">
        <v>2806</v>
      </c>
      <c r="D947" t="s">
        <v>2807</v>
      </c>
      <c r="E947" t="s">
        <v>854</v>
      </c>
      <c r="F947" t="s">
        <v>938</v>
      </c>
      <c r="G947" t="str">
        <f t="shared" si="14"/>
        <v>Medicine and Surgery Services</v>
      </c>
    </row>
    <row r="948" spans="1:7" x14ac:dyDescent="0.3">
      <c r="A948" s="27" t="s">
        <v>2808</v>
      </c>
      <c r="B948" t="s">
        <v>2808</v>
      </c>
      <c r="D948" t="s">
        <v>2809</v>
      </c>
      <c r="E948" t="s">
        <v>854</v>
      </c>
      <c r="F948" t="s">
        <v>938</v>
      </c>
      <c r="G948" t="str">
        <f t="shared" si="14"/>
        <v>Medicine and Surgery Services</v>
      </c>
    </row>
    <row r="949" spans="1:7" x14ac:dyDescent="0.3">
      <c r="A949" s="27" t="s">
        <v>2810</v>
      </c>
      <c r="B949" t="s">
        <v>2810</v>
      </c>
      <c r="D949" t="s">
        <v>2811</v>
      </c>
      <c r="E949" t="s">
        <v>854</v>
      </c>
      <c r="F949" t="s">
        <v>938</v>
      </c>
      <c r="G949" t="str">
        <f t="shared" si="14"/>
        <v>Medicine and Surgery Services</v>
      </c>
    </row>
    <row r="950" spans="1:7" x14ac:dyDescent="0.3">
      <c r="A950" s="27" t="s">
        <v>2812</v>
      </c>
      <c r="B950" t="s">
        <v>2812</v>
      </c>
      <c r="D950" t="s">
        <v>2813</v>
      </c>
      <c r="E950" t="s">
        <v>854</v>
      </c>
      <c r="F950" t="s">
        <v>938</v>
      </c>
      <c r="G950" t="str">
        <f t="shared" si="14"/>
        <v>Medicine and Surgery Services</v>
      </c>
    </row>
    <row r="951" spans="1:7" x14ac:dyDescent="0.3">
      <c r="A951" s="27" t="s">
        <v>2814</v>
      </c>
      <c r="B951" t="s">
        <v>2814</v>
      </c>
      <c r="D951" t="s">
        <v>2815</v>
      </c>
      <c r="E951" t="s">
        <v>854</v>
      </c>
      <c r="F951" t="s">
        <v>938</v>
      </c>
      <c r="G951" t="str">
        <f t="shared" si="14"/>
        <v>Medicine and Surgery Services</v>
      </c>
    </row>
    <row r="952" spans="1:7" x14ac:dyDescent="0.3">
      <c r="A952" s="27" t="s">
        <v>2816</v>
      </c>
      <c r="B952" t="s">
        <v>2816</v>
      </c>
      <c r="D952" t="s">
        <v>2817</v>
      </c>
      <c r="E952" t="s">
        <v>854</v>
      </c>
      <c r="F952" t="s">
        <v>938</v>
      </c>
      <c r="G952" t="str">
        <f t="shared" si="14"/>
        <v>Medicine and Surgery Services</v>
      </c>
    </row>
    <row r="953" spans="1:7" x14ac:dyDescent="0.3">
      <c r="A953" s="27" t="s">
        <v>2818</v>
      </c>
      <c r="B953" t="s">
        <v>2818</v>
      </c>
      <c r="D953" t="s">
        <v>2819</v>
      </c>
      <c r="E953" t="s">
        <v>854</v>
      </c>
      <c r="F953" t="s">
        <v>938</v>
      </c>
      <c r="G953" t="str">
        <f t="shared" si="14"/>
        <v>Medicine and Surgery Services</v>
      </c>
    </row>
    <row r="954" spans="1:7" x14ac:dyDescent="0.3">
      <c r="A954" s="27" t="s">
        <v>2820</v>
      </c>
      <c r="B954" t="s">
        <v>2820</v>
      </c>
      <c r="D954" t="s">
        <v>2821</v>
      </c>
      <c r="E954" t="s">
        <v>854</v>
      </c>
      <c r="F954" t="s">
        <v>938</v>
      </c>
      <c r="G954" t="str">
        <f t="shared" si="14"/>
        <v>Medicine and Surgery Services</v>
      </c>
    </row>
    <row r="955" spans="1:7" x14ac:dyDescent="0.3">
      <c r="A955" s="27" t="s">
        <v>2822</v>
      </c>
      <c r="B955" t="s">
        <v>2822</v>
      </c>
      <c r="D955" t="s">
        <v>2823</v>
      </c>
      <c r="E955" t="s">
        <v>854</v>
      </c>
      <c r="F955" t="s">
        <v>938</v>
      </c>
      <c r="G955" t="str">
        <f t="shared" si="14"/>
        <v>Medicine and Surgery Services</v>
      </c>
    </row>
    <row r="956" spans="1:7" x14ac:dyDescent="0.3">
      <c r="A956" s="27" t="s">
        <v>2824</v>
      </c>
      <c r="B956" t="s">
        <v>2824</v>
      </c>
      <c r="D956" t="s">
        <v>2825</v>
      </c>
      <c r="E956" t="s">
        <v>854</v>
      </c>
      <c r="F956" t="s">
        <v>938</v>
      </c>
      <c r="G956" t="str">
        <f t="shared" si="14"/>
        <v>Medicine and Surgery Services</v>
      </c>
    </row>
    <row r="957" spans="1:7" x14ac:dyDescent="0.3">
      <c r="A957" s="27" t="s">
        <v>2826</v>
      </c>
      <c r="B957" t="s">
        <v>2826</v>
      </c>
      <c r="D957" t="s">
        <v>2827</v>
      </c>
      <c r="E957" t="s">
        <v>854</v>
      </c>
      <c r="F957" t="s">
        <v>938</v>
      </c>
      <c r="G957" t="str">
        <f t="shared" si="14"/>
        <v>Medicine and Surgery Services</v>
      </c>
    </row>
    <row r="958" spans="1:7" x14ac:dyDescent="0.3">
      <c r="A958" s="27" t="s">
        <v>2828</v>
      </c>
      <c r="B958" t="s">
        <v>2828</v>
      </c>
      <c r="D958" t="s">
        <v>2829</v>
      </c>
      <c r="E958" t="s">
        <v>854</v>
      </c>
      <c r="F958" t="s">
        <v>938</v>
      </c>
      <c r="G958" t="str">
        <f t="shared" si="14"/>
        <v>Medicine and Surgery Services</v>
      </c>
    </row>
    <row r="959" spans="1:7" x14ac:dyDescent="0.3">
      <c r="A959" s="27" t="s">
        <v>2830</v>
      </c>
      <c r="B959" t="s">
        <v>2830</v>
      </c>
      <c r="D959" t="s">
        <v>2831</v>
      </c>
      <c r="E959" t="s">
        <v>854</v>
      </c>
      <c r="F959" t="s">
        <v>938</v>
      </c>
      <c r="G959" t="str">
        <f t="shared" si="14"/>
        <v>Medicine and Surgery Services</v>
      </c>
    </row>
    <row r="960" spans="1:7" x14ac:dyDescent="0.3">
      <c r="A960" s="27" t="s">
        <v>2832</v>
      </c>
      <c r="B960" t="s">
        <v>2832</v>
      </c>
      <c r="D960" t="s">
        <v>2833</v>
      </c>
      <c r="E960" t="s">
        <v>854</v>
      </c>
      <c r="F960" t="s">
        <v>938</v>
      </c>
      <c r="G960" t="str">
        <f t="shared" si="14"/>
        <v>Medicine and Surgery Services</v>
      </c>
    </row>
    <row r="961" spans="1:7" x14ac:dyDescent="0.3">
      <c r="A961" s="27" t="s">
        <v>2834</v>
      </c>
      <c r="B961" t="s">
        <v>2834</v>
      </c>
      <c r="D961" t="s">
        <v>2835</v>
      </c>
      <c r="E961" t="s">
        <v>854</v>
      </c>
      <c r="F961" t="s">
        <v>938</v>
      </c>
      <c r="G961" t="str">
        <f t="shared" si="14"/>
        <v>Medicine and Surgery Services</v>
      </c>
    </row>
    <row r="962" spans="1:7" x14ac:dyDescent="0.3">
      <c r="A962" s="27" t="s">
        <v>2836</v>
      </c>
      <c r="B962" t="s">
        <v>2836</v>
      </c>
      <c r="D962" t="s">
        <v>2837</v>
      </c>
      <c r="E962" t="s">
        <v>854</v>
      </c>
      <c r="F962" t="s">
        <v>938</v>
      </c>
      <c r="G962" t="str">
        <f t="shared" si="14"/>
        <v>Medicine and Surgery Services</v>
      </c>
    </row>
    <row r="963" spans="1:7" x14ac:dyDescent="0.3">
      <c r="A963" s="27" t="s">
        <v>2838</v>
      </c>
      <c r="B963" t="s">
        <v>2838</v>
      </c>
      <c r="D963" t="s">
        <v>2839</v>
      </c>
      <c r="E963" t="s">
        <v>854</v>
      </c>
      <c r="F963" t="s">
        <v>938</v>
      </c>
      <c r="G963" t="str">
        <f t="shared" ref="G963:G1026" si="15">VLOOKUP(F963,$I$2:$J$27,2,FALSE)</f>
        <v>Medicine and Surgery Services</v>
      </c>
    </row>
    <row r="964" spans="1:7" x14ac:dyDescent="0.3">
      <c r="A964" s="27" t="s">
        <v>2840</v>
      </c>
      <c r="B964" t="s">
        <v>2840</v>
      </c>
      <c r="D964" t="s">
        <v>2841</v>
      </c>
      <c r="E964" t="s">
        <v>854</v>
      </c>
      <c r="F964" t="s">
        <v>938</v>
      </c>
      <c r="G964" t="str">
        <f t="shared" si="15"/>
        <v>Medicine and Surgery Services</v>
      </c>
    </row>
    <row r="965" spans="1:7" x14ac:dyDescent="0.3">
      <c r="A965" s="27" t="s">
        <v>2842</v>
      </c>
      <c r="B965" t="s">
        <v>2842</v>
      </c>
      <c r="D965" t="s">
        <v>2843</v>
      </c>
      <c r="E965" t="s">
        <v>854</v>
      </c>
      <c r="F965" t="s">
        <v>938</v>
      </c>
      <c r="G965" t="str">
        <f t="shared" si="15"/>
        <v>Medicine and Surgery Services</v>
      </c>
    </row>
    <row r="966" spans="1:7" x14ac:dyDescent="0.3">
      <c r="A966" s="27" t="s">
        <v>2844</v>
      </c>
      <c r="B966" t="s">
        <v>2844</v>
      </c>
      <c r="D966" t="s">
        <v>2845</v>
      </c>
      <c r="E966" t="s">
        <v>854</v>
      </c>
      <c r="F966" t="s">
        <v>938</v>
      </c>
      <c r="G966" t="str">
        <f t="shared" si="15"/>
        <v>Medicine and Surgery Services</v>
      </c>
    </row>
    <row r="967" spans="1:7" x14ac:dyDescent="0.3">
      <c r="A967" s="27" t="s">
        <v>2846</v>
      </c>
      <c r="B967" t="s">
        <v>2846</v>
      </c>
      <c r="D967" t="s">
        <v>2847</v>
      </c>
      <c r="E967" t="s">
        <v>854</v>
      </c>
      <c r="F967" t="s">
        <v>938</v>
      </c>
      <c r="G967" t="str">
        <f t="shared" si="15"/>
        <v>Medicine and Surgery Services</v>
      </c>
    </row>
    <row r="968" spans="1:7" x14ac:dyDescent="0.3">
      <c r="A968" s="27" t="s">
        <v>2848</v>
      </c>
      <c r="B968" t="s">
        <v>2848</v>
      </c>
      <c r="D968" t="s">
        <v>2849</v>
      </c>
      <c r="E968" t="s">
        <v>854</v>
      </c>
      <c r="F968" t="s">
        <v>938</v>
      </c>
      <c r="G968" t="str">
        <f t="shared" si="15"/>
        <v>Medicine and Surgery Services</v>
      </c>
    </row>
    <row r="969" spans="1:7" x14ac:dyDescent="0.3">
      <c r="A969" s="27" t="s">
        <v>2850</v>
      </c>
      <c r="B969" t="s">
        <v>2850</v>
      </c>
      <c r="D969" t="s">
        <v>2851</v>
      </c>
      <c r="E969" t="s">
        <v>854</v>
      </c>
      <c r="F969" t="s">
        <v>938</v>
      </c>
      <c r="G969" t="str">
        <f t="shared" si="15"/>
        <v>Medicine and Surgery Services</v>
      </c>
    </row>
    <row r="970" spans="1:7" x14ac:dyDescent="0.3">
      <c r="A970" s="27" t="s">
        <v>2852</v>
      </c>
      <c r="B970" t="s">
        <v>2852</v>
      </c>
      <c r="D970" t="s">
        <v>2853</v>
      </c>
      <c r="E970" t="s">
        <v>854</v>
      </c>
      <c r="F970" t="s">
        <v>938</v>
      </c>
      <c r="G970" t="str">
        <f t="shared" si="15"/>
        <v>Medicine and Surgery Services</v>
      </c>
    </row>
    <row r="971" spans="1:7" x14ac:dyDescent="0.3">
      <c r="A971" s="27" t="s">
        <v>2854</v>
      </c>
      <c r="B971" t="s">
        <v>2854</v>
      </c>
      <c r="D971" t="s">
        <v>2855</v>
      </c>
      <c r="E971" t="s">
        <v>854</v>
      </c>
      <c r="F971" t="s">
        <v>938</v>
      </c>
      <c r="G971" t="str">
        <f t="shared" si="15"/>
        <v>Medicine and Surgery Services</v>
      </c>
    </row>
    <row r="972" spans="1:7" x14ac:dyDescent="0.3">
      <c r="A972" s="27" t="s">
        <v>2856</v>
      </c>
      <c r="B972" t="s">
        <v>2856</v>
      </c>
      <c r="D972" t="s">
        <v>2857</v>
      </c>
      <c r="E972" t="s">
        <v>854</v>
      </c>
      <c r="F972" t="s">
        <v>938</v>
      </c>
      <c r="G972" t="str">
        <f t="shared" si="15"/>
        <v>Medicine and Surgery Services</v>
      </c>
    </row>
    <row r="973" spans="1:7" x14ac:dyDescent="0.3">
      <c r="A973" s="27" t="s">
        <v>2858</v>
      </c>
      <c r="B973" t="s">
        <v>2858</v>
      </c>
      <c r="D973" t="s">
        <v>2859</v>
      </c>
      <c r="E973" t="s">
        <v>854</v>
      </c>
      <c r="F973" t="s">
        <v>938</v>
      </c>
      <c r="G973" t="str">
        <f t="shared" si="15"/>
        <v>Medicine and Surgery Services</v>
      </c>
    </row>
    <row r="974" spans="1:7" x14ac:dyDescent="0.3">
      <c r="A974" s="27" t="s">
        <v>2860</v>
      </c>
      <c r="B974" t="s">
        <v>2860</v>
      </c>
      <c r="D974" t="s">
        <v>2861</v>
      </c>
      <c r="E974" t="s">
        <v>854</v>
      </c>
      <c r="F974" t="s">
        <v>938</v>
      </c>
      <c r="G974" t="str">
        <f t="shared" si="15"/>
        <v>Medicine and Surgery Services</v>
      </c>
    </row>
    <row r="975" spans="1:7" x14ac:dyDescent="0.3">
      <c r="A975" s="27" t="s">
        <v>2862</v>
      </c>
      <c r="B975" t="s">
        <v>2862</v>
      </c>
      <c r="D975" t="s">
        <v>2863</v>
      </c>
      <c r="E975" t="s">
        <v>854</v>
      </c>
      <c r="F975" t="s">
        <v>938</v>
      </c>
      <c r="G975" t="str">
        <f t="shared" si="15"/>
        <v>Medicine and Surgery Services</v>
      </c>
    </row>
    <row r="976" spans="1:7" x14ac:dyDescent="0.3">
      <c r="A976" s="27" t="s">
        <v>2864</v>
      </c>
      <c r="B976" t="s">
        <v>2864</v>
      </c>
      <c r="D976" t="s">
        <v>2865</v>
      </c>
      <c r="E976" t="s">
        <v>854</v>
      </c>
      <c r="F976" t="s">
        <v>938</v>
      </c>
      <c r="G976" t="str">
        <f t="shared" si="15"/>
        <v>Medicine and Surgery Services</v>
      </c>
    </row>
    <row r="977" spans="1:7" x14ac:dyDescent="0.3">
      <c r="A977" s="27" t="s">
        <v>2866</v>
      </c>
      <c r="B977" t="s">
        <v>2866</v>
      </c>
      <c r="D977" t="s">
        <v>2867</v>
      </c>
      <c r="E977" t="s">
        <v>854</v>
      </c>
      <c r="F977" t="s">
        <v>938</v>
      </c>
      <c r="G977" t="str">
        <f t="shared" si="15"/>
        <v>Medicine and Surgery Services</v>
      </c>
    </row>
    <row r="978" spans="1:7" x14ac:dyDescent="0.3">
      <c r="A978" s="27" t="s">
        <v>2868</v>
      </c>
      <c r="B978" t="s">
        <v>2868</v>
      </c>
      <c r="D978" t="s">
        <v>2869</v>
      </c>
      <c r="E978" t="s">
        <v>854</v>
      </c>
      <c r="F978" t="s">
        <v>938</v>
      </c>
      <c r="G978" t="str">
        <f t="shared" si="15"/>
        <v>Medicine and Surgery Services</v>
      </c>
    </row>
    <row r="979" spans="1:7" x14ac:dyDescent="0.3">
      <c r="A979" s="27" t="s">
        <v>2870</v>
      </c>
      <c r="B979" t="s">
        <v>2870</v>
      </c>
      <c r="D979" t="s">
        <v>2871</v>
      </c>
      <c r="E979" t="s">
        <v>854</v>
      </c>
      <c r="F979" t="s">
        <v>938</v>
      </c>
      <c r="G979" t="str">
        <f t="shared" si="15"/>
        <v>Medicine and Surgery Services</v>
      </c>
    </row>
    <row r="980" spans="1:7" x14ac:dyDescent="0.3">
      <c r="A980" s="27" t="s">
        <v>2872</v>
      </c>
      <c r="B980" t="s">
        <v>2872</v>
      </c>
      <c r="D980" t="s">
        <v>2873</v>
      </c>
      <c r="E980" t="s">
        <v>854</v>
      </c>
      <c r="F980" t="s">
        <v>938</v>
      </c>
      <c r="G980" t="str">
        <f t="shared" si="15"/>
        <v>Medicine and Surgery Services</v>
      </c>
    </row>
    <row r="981" spans="1:7" x14ac:dyDescent="0.3">
      <c r="A981" s="27" t="s">
        <v>2874</v>
      </c>
      <c r="B981" t="s">
        <v>2874</v>
      </c>
      <c r="D981" t="s">
        <v>2875</v>
      </c>
      <c r="E981" t="s">
        <v>854</v>
      </c>
      <c r="F981" t="s">
        <v>938</v>
      </c>
      <c r="G981" t="str">
        <f t="shared" si="15"/>
        <v>Medicine and Surgery Services</v>
      </c>
    </row>
    <row r="982" spans="1:7" x14ac:dyDescent="0.3">
      <c r="A982" s="27" t="s">
        <v>2876</v>
      </c>
      <c r="B982" t="s">
        <v>2876</v>
      </c>
      <c r="D982" t="s">
        <v>2877</v>
      </c>
      <c r="E982" t="s">
        <v>854</v>
      </c>
      <c r="F982" t="s">
        <v>938</v>
      </c>
      <c r="G982" t="str">
        <f t="shared" si="15"/>
        <v>Medicine and Surgery Services</v>
      </c>
    </row>
    <row r="983" spans="1:7" x14ac:dyDescent="0.3">
      <c r="A983" s="27" t="s">
        <v>2878</v>
      </c>
      <c r="B983" t="s">
        <v>2878</v>
      </c>
      <c r="D983" t="s">
        <v>2879</v>
      </c>
      <c r="E983" t="s">
        <v>854</v>
      </c>
      <c r="F983" t="s">
        <v>938</v>
      </c>
      <c r="G983" t="str">
        <f t="shared" si="15"/>
        <v>Medicine and Surgery Services</v>
      </c>
    </row>
    <row r="984" spans="1:7" x14ac:dyDescent="0.3">
      <c r="A984" s="27" t="s">
        <v>2880</v>
      </c>
      <c r="B984" t="s">
        <v>2880</v>
      </c>
      <c r="D984" t="s">
        <v>2881</v>
      </c>
      <c r="E984" t="s">
        <v>854</v>
      </c>
      <c r="F984" t="s">
        <v>938</v>
      </c>
      <c r="G984" t="str">
        <f t="shared" si="15"/>
        <v>Medicine and Surgery Services</v>
      </c>
    </row>
    <row r="985" spans="1:7" x14ac:dyDescent="0.3">
      <c r="A985" s="27" t="s">
        <v>2882</v>
      </c>
      <c r="B985" t="s">
        <v>2882</v>
      </c>
      <c r="D985" t="s">
        <v>2883</v>
      </c>
      <c r="E985" t="s">
        <v>854</v>
      </c>
      <c r="F985" t="s">
        <v>938</v>
      </c>
      <c r="G985" t="str">
        <f t="shared" si="15"/>
        <v>Medicine and Surgery Services</v>
      </c>
    </row>
    <row r="986" spans="1:7" x14ac:dyDescent="0.3">
      <c r="A986" s="27" t="s">
        <v>2884</v>
      </c>
      <c r="B986" t="s">
        <v>2884</v>
      </c>
      <c r="D986" t="s">
        <v>2885</v>
      </c>
      <c r="E986" t="s">
        <v>854</v>
      </c>
      <c r="F986" t="s">
        <v>938</v>
      </c>
      <c r="G986" t="str">
        <f t="shared" si="15"/>
        <v>Medicine and Surgery Services</v>
      </c>
    </row>
    <row r="987" spans="1:7" x14ac:dyDescent="0.3">
      <c r="A987" s="27" t="s">
        <v>2886</v>
      </c>
      <c r="B987" t="s">
        <v>2886</v>
      </c>
      <c r="D987" t="s">
        <v>2887</v>
      </c>
      <c r="E987" t="s">
        <v>854</v>
      </c>
      <c r="F987" t="s">
        <v>938</v>
      </c>
      <c r="G987" t="str">
        <f t="shared" si="15"/>
        <v>Medicine and Surgery Services</v>
      </c>
    </row>
    <row r="988" spans="1:7" x14ac:dyDescent="0.3">
      <c r="A988" s="27" t="s">
        <v>2888</v>
      </c>
      <c r="B988" t="s">
        <v>2888</v>
      </c>
      <c r="D988" t="s">
        <v>2889</v>
      </c>
      <c r="E988" t="s">
        <v>854</v>
      </c>
      <c r="F988" t="s">
        <v>938</v>
      </c>
      <c r="G988" t="str">
        <f t="shared" si="15"/>
        <v>Medicine and Surgery Services</v>
      </c>
    </row>
    <row r="989" spans="1:7" x14ac:dyDescent="0.3">
      <c r="A989" s="27" t="s">
        <v>2890</v>
      </c>
      <c r="B989" t="s">
        <v>2890</v>
      </c>
      <c r="D989" t="s">
        <v>2891</v>
      </c>
      <c r="E989" t="s">
        <v>854</v>
      </c>
      <c r="F989" t="s">
        <v>938</v>
      </c>
      <c r="G989" t="str">
        <f t="shared" si="15"/>
        <v>Medicine and Surgery Services</v>
      </c>
    </row>
    <row r="990" spans="1:7" x14ac:dyDescent="0.3">
      <c r="A990" s="27" t="s">
        <v>2892</v>
      </c>
      <c r="B990" t="s">
        <v>2892</v>
      </c>
      <c r="D990" t="s">
        <v>2893</v>
      </c>
      <c r="E990" t="s">
        <v>854</v>
      </c>
      <c r="F990" t="s">
        <v>938</v>
      </c>
      <c r="G990" t="str">
        <f t="shared" si="15"/>
        <v>Medicine and Surgery Services</v>
      </c>
    </row>
    <row r="991" spans="1:7" x14ac:dyDescent="0.3">
      <c r="A991" s="27" t="s">
        <v>2894</v>
      </c>
      <c r="B991" t="s">
        <v>2894</v>
      </c>
      <c r="D991" t="s">
        <v>2895</v>
      </c>
      <c r="E991" t="s">
        <v>854</v>
      </c>
      <c r="F991" t="s">
        <v>938</v>
      </c>
      <c r="G991" t="str">
        <f t="shared" si="15"/>
        <v>Medicine and Surgery Services</v>
      </c>
    </row>
    <row r="992" spans="1:7" x14ac:dyDescent="0.3">
      <c r="A992" s="27" t="s">
        <v>2896</v>
      </c>
      <c r="B992" t="s">
        <v>2896</v>
      </c>
      <c r="D992" t="s">
        <v>2897</v>
      </c>
      <c r="E992" t="s">
        <v>854</v>
      </c>
      <c r="F992" t="s">
        <v>938</v>
      </c>
      <c r="G992" t="str">
        <f t="shared" si="15"/>
        <v>Medicine and Surgery Services</v>
      </c>
    </row>
    <row r="993" spans="1:7" x14ac:dyDescent="0.3">
      <c r="A993" s="27" t="s">
        <v>2898</v>
      </c>
      <c r="B993" t="s">
        <v>2898</v>
      </c>
      <c r="D993" t="s">
        <v>2899</v>
      </c>
      <c r="E993" t="s">
        <v>854</v>
      </c>
      <c r="F993" t="s">
        <v>938</v>
      </c>
      <c r="G993" t="str">
        <f t="shared" si="15"/>
        <v>Medicine and Surgery Services</v>
      </c>
    </row>
    <row r="994" spans="1:7" x14ac:dyDescent="0.3">
      <c r="A994" s="27" t="s">
        <v>2900</v>
      </c>
      <c r="B994" t="s">
        <v>2900</v>
      </c>
      <c r="D994" t="s">
        <v>2901</v>
      </c>
      <c r="E994" t="s">
        <v>854</v>
      </c>
      <c r="F994" t="s">
        <v>938</v>
      </c>
      <c r="G994" t="str">
        <f t="shared" si="15"/>
        <v>Medicine and Surgery Services</v>
      </c>
    </row>
    <row r="995" spans="1:7" x14ac:dyDescent="0.3">
      <c r="A995" s="27" t="s">
        <v>2902</v>
      </c>
      <c r="B995" t="s">
        <v>2902</v>
      </c>
      <c r="D995" t="s">
        <v>2903</v>
      </c>
      <c r="E995" t="s">
        <v>854</v>
      </c>
      <c r="F995" t="s">
        <v>938</v>
      </c>
      <c r="G995" t="str">
        <f t="shared" si="15"/>
        <v>Medicine and Surgery Services</v>
      </c>
    </row>
    <row r="996" spans="1:7" x14ac:dyDescent="0.3">
      <c r="A996" s="27" t="s">
        <v>2904</v>
      </c>
      <c r="B996" t="s">
        <v>2904</v>
      </c>
      <c r="D996" t="s">
        <v>2905</v>
      </c>
      <c r="E996" t="s">
        <v>854</v>
      </c>
      <c r="F996" t="s">
        <v>938</v>
      </c>
      <c r="G996" t="str">
        <f t="shared" si="15"/>
        <v>Medicine and Surgery Services</v>
      </c>
    </row>
    <row r="997" spans="1:7" x14ac:dyDescent="0.3">
      <c r="A997" s="27" t="s">
        <v>2906</v>
      </c>
      <c r="B997" t="s">
        <v>2906</v>
      </c>
      <c r="D997" t="s">
        <v>2907</v>
      </c>
      <c r="E997" t="s">
        <v>854</v>
      </c>
      <c r="F997" t="s">
        <v>938</v>
      </c>
      <c r="G997" t="str">
        <f t="shared" si="15"/>
        <v>Medicine and Surgery Services</v>
      </c>
    </row>
    <row r="998" spans="1:7" x14ac:dyDescent="0.3">
      <c r="A998" s="27" t="s">
        <v>2908</v>
      </c>
      <c r="B998" t="s">
        <v>2908</v>
      </c>
      <c r="D998" t="s">
        <v>2909</v>
      </c>
      <c r="E998" t="s">
        <v>854</v>
      </c>
      <c r="F998" t="s">
        <v>938</v>
      </c>
      <c r="G998" t="str">
        <f t="shared" si="15"/>
        <v>Medicine and Surgery Services</v>
      </c>
    </row>
    <row r="999" spans="1:7" x14ac:dyDescent="0.3">
      <c r="A999" s="27" t="s">
        <v>2910</v>
      </c>
      <c r="B999" t="s">
        <v>2910</v>
      </c>
      <c r="D999" t="s">
        <v>2911</v>
      </c>
      <c r="E999" t="s">
        <v>854</v>
      </c>
      <c r="F999" t="s">
        <v>938</v>
      </c>
      <c r="G999" t="str">
        <f t="shared" si="15"/>
        <v>Medicine and Surgery Services</v>
      </c>
    </row>
    <row r="1000" spans="1:7" x14ac:dyDescent="0.3">
      <c r="A1000" s="27" t="s">
        <v>2912</v>
      </c>
      <c r="B1000" t="s">
        <v>2912</v>
      </c>
      <c r="D1000" t="s">
        <v>2913</v>
      </c>
      <c r="E1000" t="s">
        <v>854</v>
      </c>
      <c r="F1000" t="s">
        <v>938</v>
      </c>
      <c r="G1000" t="str">
        <f t="shared" si="15"/>
        <v>Medicine and Surgery Services</v>
      </c>
    </row>
    <row r="1001" spans="1:7" x14ac:dyDescent="0.3">
      <c r="A1001" s="27" t="s">
        <v>2914</v>
      </c>
      <c r="B1001" t="s">
        <v>2914</v>
      </c>
      <c r="D1001" t="s">
        <v>2915</v>
      </c>
      <c r="E1001" t="s">
        <v>854</v>
      </c>
      <c r="F1001" t="s">
        <v>938</v>
      </c>
      <c r="G1001" t="str">
        <f t="shared" si="15"/>
        <v>Medicine and Surgery Services</v>
      </c>
    </row>
    <row r="1002" spans="1:7" x14ac:dyDescent="0.3">
      <c r="A1002" s="27" t="s">
        <v>2916</v>
      </c>
      <c r="B1002" t="s">
        <v>2916</v>
      </c>
      <c r="D1002" t="s">
        <v>2917</v>
      </c>
      <c r="E1002" t="s">
        <v>854</v>
      </c>
      <c r="F1002" t="s">
        <v>938</v>
      </c>
      <c r="G1002" t="str">
        <f t="shared" si="15"/>
        <v>Medicine and Surgery Services</v>
      </c>
    </row>
    <row r="1003" spans="1:7" x14ac:dyDescent="0.3">
      <c r="A1003" s="27" t="s">
        <v>2918</v>
      </c>
      <c r="B1003" t="s">
        <v>2918</v>
      </c>
      <c r="D1003" t="s">
        <v>2919</v>
      </c>
      <c r="E1003" t="s">
        <v>888</v>
      </c>
      <c r="F1003" t="s">
        <v>938</v>
      </c>
      <c r="G1003" t="str">
        <f t="shared" si="15"/>
        <v>Medicine and Surgery Services</v>
      </c>
    </row>
    <row r="1004" spans="1:7" x14ac:dyDescent="0.3">
      <c r="A1004" s="27" t="s">
        <v>2920</v>
      </c>
      <c r="B1004" t="s">
        <v>2920</v>
      </c>
      <c r="D1004" t="s">
        <v>2921</v>
      </c>
      <c r="E1004" t="s">
        <v>888</v>
      </c>
      <c r="F1004" t="s">
        <v>938</v>
      </c>
      <c r="G1004" t="str">
        <f t="shared" si="15"/>
        <v>Medicine and Surgery Services</v>
      </c>
    </row>
    <row r="1005" spans="1:7" x14ac:dyDescent="0.3">
      <c r="A1005" s="27" t="s">
        <v>2922</v>
      </c>
      <c r="B1005" t="s">
        <v>2922</v>
      </c>
      <c r="D1005" t="s">
        <v>2923</v>
      </c>
      <c r="E1005" t="s">
        <v>911</v>
      </c>
      <c r="F1005" t="s">
        <v>938</v>
      </c>
      <c r="G1005" t="str">
        <f t="shared" si="15"/>
        <v>Medicine and Surgery Services</v>
      </c>
    </row>
    <row r="1006" spans="1:7" x14ac:dyDescent="0.3">
      <c r="A1006" s="27" t="s">
        <v>2924</v>
      </c>
      <c r="B1006" t="s">
        <v>2924</v>
      </c>
      <c r="D1006" t="s">
        <v>2925</v>
      </c>
      <c r="E1006" t="s">
        <v>911</v>
      </c>
      <c r="F1006" t="s">
        <v>938</v>
      </c>
      <c r="G1006" t="str">
        <f t="shared" si="15"/>
        <v>Medicine and Surgery Services</v>
      </c>
    </row>
    <row r="1007" spans="1:7" x14ac:dyDescent="0.3">
      <c r="A1007" s="27" t="s">
        <v>2926</v>
      </c>
      <c r="B1007" t="s">
        <v>2926</v>
      </c>
      <c r="D1007" t="s">
        <v>2927</v>
      </c>
      <c r="E1007" t="s">
        <v>911</v>
      </c>
      <c r="F1007" t="s">
        <v>938</v>
      </c>
      <c r="G1007" t="str">
        <f t="shared" si="15"/>
        <v>Medicine and Surgery Services</v>
      </c>
    </row>
    <row r="1008" spans="1:7" x14ac:dyDescent="0.3">
      <c r="A1008" s="27" t="s">
        <v>2928</v>
      </c>
      <c r="B1008" t="s">
        <v>2928</v>
      </c>
      <c r="D1008" t="s">
        <v>2929</v>
      </c>
      <c r="E1008" t="s">
        <v>911</v>
      </c>
      <c r="F1008" t="s">
        <v>938</v>
      </c>
      <c r="G1008" t="str">
        <f t="shared" si="15"/>
        <v>Medicine and Surgery Services</v>
      </c>
    </row>
    <row r="1009" spans="1:7" x14ac:dyDescent="0.3">
      <c r="A1009" s="27" t="s">
        <v>2930</v>
      </c>
      <c r="B1009" t="s">
        <v>2930</v>
      </c>
      <c r="D1009" t="s">
        <v>2931</v>
      </c>
      <c r="E1009" t="s">
        <v>911</v>
      </c>
      <c r="F1009" t="s">
        <v>938</v>
      </c>
      <c r="G1009" t="str">
        <f t="shared" si="15"/>
        <v>Medicine and Surgery Services</v>
      </c>
    </row>
    <row r="1010" spans="1:7" x14ac:dyDescent="0.3">
      <c r="A1010" s="27" t="s">
        <v>2932</v>
      </c>
      <c r="B1010" t="s">
        <v>2932</v>
      </c>
      <c r="D1010" t="s">
        <v>2933</v>
      </c>
      <c r="E1010" t="s">
        <v>911</v>
      </c>
      <c r="F1010" t="s">
        <v>938</v>
      </c>
      <c r="G1010" t="str">
        <f t="shared" si="15"/>
        <v>Medicine and Surgery Services</v>
      </c>
    </row>
    <row r="1011" spans="1:7" x14ac:dyDescent="0.3">
      <c r="A1011" s="27" t="s">
        <v>2934</v>
      </c>
      <c r="B1011" t="s">
        <v>2934</v>
      </c>
      <c r="D1011" t="s">
        <v>2935</v>
      </c>
      <c r="E1011" t="s">
        <v>911</v>
      </c>
      <c r="F1011" t="s">
        <v>938</v>
      </c>
      <c r="G1011" t="str">
        <f t="shared" si="15"/>
        <v>Medicine and Surgery Services</v>
      </c>
    </row>
    <row r="1012" spans="1:7" x14ac:dyDescent="0.3">
      <c r="A1012" s="27" t="s">
        <v>2936</v>
      </c>
      <c r="B1012" t="s">
        <v>2936</v>
      </c>
      <c r="D1012" t="s">
        <v>2937</v>
      </c>
      <c r="E1012" t="s">
        <v>911</v>
      </c>
      <c r="F1012" t="s">
        <v>938</v>
      </c>
      <c r="G1012" t="str">
        <f t="shared" si="15"/>
        <v>Medicine and Surgery Services</v>
      </c>
    </row>
    <row r="1013" spans="1:7" x14ac:dyDescent="0.3">
      <c r="A1013" s="27" t="s">
        <v>2938</v>
      </c>
      <c r="B1013" t="s">
        <v>2938</v>
      </c>
      <c r="D1013" t="s">
        <v>2939</v>
      </c>
      <c r="E1013" t="s">
        <v>911</v>
      </c>
      <c r="F1013" t="s">
        <v>938</v>
      </c>
      <c r="G1013" t="str">
        <f t="shared" si="15"/>
        <v>Medicine and Surgery Services</v>
      </c>
    </row>
    <row r="1014" spans="1:7" x14ac:dyDescent="0.3">
      <c r="A1014" s="27" t="s">
        <v>2940</v>
      </c>
      <c r="B1014" t="s">
        <v>2940</v>
      </c>
      <c r="D1014" t="s">
        <v>2941</v>
      </c>
      <c r="E1014" t="s">
        <v>911</v>
      </c>
      <c r="F1014" t="s">
        <v>938</v>
      </c>
      <c r="G1014" t="str">
        <f t="shared" si="15"/>
        <v>Medicine and Surgery Services</v>
      </c>
    </row>
    <row r="1015" spans="1:7" x14ac:dyDescent="0.3">
      <c r="A1015" s="27" t="s">
        <v>2942</v>
      </c>
      <c r="B1015" t="s">
        <v>2942</v>
      </c>
      <c r="D1015" t="s">
        <v>2943</v>
      </c>
      <c r="E1015" t="s">
        <v>911</v>
      </c>
      <c r="F1015" t="s">
        <v>938</v>
      </c>
      <c r="G1015" t="str">
        <f t="shared" si="15"/>
        <v>Medicine and Surgery Services</v>
      </c>
    </row>
    <row r="1016" spans="1:7" x14ac:dyDescent="0.3">
      <c r="A1016" s="27" t="s">
        <v>2944</v>
      </c>
      <c r="B1016" t="s">
        <v>2944</v>
      </c>
      <c r="D1016" t="s">
        <v>2945</v>
      </c>
      <c r="E1016" t="s">
        <v>911</v>
      </c>
      <c r="F1016" t="s">
        <v>938</v>
      </c>
      <c r="G1016" t="str">
        <f t="shared" si="15"/>
        <v>Medicine and Surgery Services</v>
      </c>
    </row>
    <row r="1017" spans="1:7" x14ac:dyDescent="0.3">
      <c r="A1017" s="27" t="s">
        <v>2946</v>
      </c>
      <c r="B1017" t="s">
        <v>2946</v>
      </c>
      <c r="D1017" t="s">
        <v>2947</v>
      </c>
      <c r="E1017" t="s">
        <v>911</v>
      </c>
      <c r="F1017" t="s">
        <v>938</v>
      </c>
      <c r="G1017" t="str">
        <f t="shared" si="15"/>
        <v>Medicine and Surgery Services</v>
      </c>
    </row>
    <row r="1018" spans="1:7" x14ac:dyDescent="0.3">
      <c r="A1018" s="27" t="s">
        <v>2948</v>
      </c>
      <c r="B1018" t="s">
        <v>2948</v>
      </c>
      <c r="D1018" t="s">
        <v>2949</v>
      </c>
      <c r="E1018" t="s">
        <v>911</v>
      </c>
      <c r="F1018" t="s">
        <v>938</v>
      </c>
      <c r="G1018" t="str">
        <f t="shared" si="15"/>
        <v>Medicine and Surgery Services</v>
      </c>
    </row>
    <row r="1019" spans="1:7" x14ac:dyDescent="0.3">
      <c r="A1019" s="27" t="s">
        <v>2950</v>
      </c>
      <c r="B1019" t="s">
        <v>2950</v>
      </c>
      <c r="D1019" t="s">
        <v>2951</v>
      </c>
      <c r="E1019" t="s">
        <v>911</v>
      </c>
      <c r="F1019" t="s">
        <v>938</v>
      </c>
      <c r="G1019" t="str">
        <f t="shared" si="15"/>
        <v>Medicine and Surgery Services</v>
      </c>
    </row>
    <row r="1020" spans="1:7" x14ac:dyDescent="0.3">
      <c r="A1020" s="27" t="s">
        <v>2952</v>
      </c>
      <c r="B1020" t="s">
        <v>2952</v>
      </c>
      <c r="D1020" t="s">
        <v>2953</v>
      </c>
      <c r="E1020" t="s">
        <v>911</v>
      </c>
      <c r="F1020" t="s">
        <v>938</v>
      </c>
      <c r="G1020" t="str">
        <f t="shared" si="15"/>
        <v>Medicine and Surgery Services</v>
      </c>
    </row>
    <row r="1021" spans="1:7" x14ac:dyDescent="0.3">
      <c r="A1021" s="27" t="s">
        <v>2954</v>
      </c>
      <c r="B1021" t="s">
        <v>2954</v>
      </c>
      <c r="D1021" t="s">
        <v>2955</v>
      </c>
      <c r="E1021" t="s">
        <v>911</v>
      </c>
      <c r="F1021" t="s">
        <v>938</v>
      </c>
      <c r="G1021" t="str">
        <f t="shared" si="15"/>
        <v>Medicine and Surgery Services</v>
      </c>
    </row>
    <row r="1022" spans="1:7" x14ac:dyDescent="0.3">
      <c r="A1022" s="27" t="s">
        <v>2956</v>
      </c>
      <c r="B1022" t="s">
        <v>2956</v>
      </c>
      <c r="D1022" t="s">
        <v>2957</v>
      </c>
      <c r="E1022" t="s">
        <v>911</v>
      </c>
      <c r="F1022" t="s">
        <v>938</v>
      </c>
      <c r="G1022" t="str">
        <f t="shared" si="15"/>
        <v>Medicine and Surgery Services</v>
      </c>
    </row>
    <row r="1023" spans="1:7" x14ac:dyDescent="0.3">
      <c r="A1023" s="27" t="s">
        <v>2958</v>
      </c>
      <c r="B1023" t="s">
        <v>2958</v>
      </c>
      <c r="D1023" t="s">
        <v>2959</v>
      </c>
      <c r="E1023" t="s">
        <v>911</v>
      </c>
      <c r="F1023" t="s">
        <v>938</v>
      </c>
      <c r="G1023" t="str">
        <f t="shared" si="15"/>
        <v>Medicine and Surgery Services</v>
      </c>
    </row>
    <row r="1024" spans="1:7" x14ac:dyDescent="0.3">
      <c r="A1024" s="27" t="s">
        <v>2960</v>
      </c>
      <c r="B1024" t="s">
        <v>2960</v>
      </c>
      <c r="D1024" t="s">
        <v>2961</v>
      </c>
      <c r="E1024" t="s">
        <v>911</v>
      </c>
      <c r="F1024" t="s">
        <v>938</v>
      </c>
      <c r="G1024" t="str">
        <f t="shared" si="15"/>
        <v>Medicine and Surgery Services</v>
      </c>
    </row>
    <row r="1025" spans="1:7" x14ac:dyDescent="0.3">
      <c r="A1025" s="27" t="s">
        <v>2962</v>
      </c>
      <c r="B1025" t="s">
        <v>2962</v>
      </c>
      <c r="D1025" t="s">
        <v>2963</v>
      </c>
      <c r="E1025" t="s">
        <v>888</v>
      </c>
      <c r="F1025" t="s">
        <v>938</v>
      </c>
      <c r="G1025" t="str">
        <f t="shared" si="15"/>
        <v>Medicine and Surgery Services</v>
      </c>
    </row>
    <row r="1026" spans="1:7" x14ac:dyDescent="0.3">
      <c r="A1026" s="27" t="s">
        <v>2964</v>
      </c>
      <c r="B1026" t="s">
        <v>2964</v>
      </c>
      <c r="D1026" t="s">
        <v>2965</v>
      </c>
      <c r="E1026" t="s">
        <v>911</v>
      </c>
      <c r="F1026" t="s">
        <v>938</v>
      </c>
      <c r="G1026" t="str">
        <f t="shared" si="15"/>
        <v>Medicine and Surgery Services</v>
      </c>
    </row>
    <row r="1027" spans="1:7" x14ac:dyDescent="0.3">
      <c r="A1027" s="27" t="s">
        <v>2966</v>
      </c>
      <c r="B1027" t="s">
        <v>2966</v>
      </c>
      <c r="D1027" t="s">
        <v>2967</v>
      </c>
      <c r="E1027" t="s">
        <v>911</v>
      </c>
      <c r="F1027" t="s">
        <v>938</v>
      </c>
      <c r="G1027" t="str">
        <f t="shared" ref="G1027:G1090" si="16">VLOOKUP(F1027,$I$2:$J$27,2,FALSE)</f>
        <v>Medicine and Surgery Services</v>
      </c>
    </row>
    <row r="1028" spans="1:7" x14ac:dyDescent="0.3">
      <c r="A1028" s="27" t="s">
        <v>2968</v>
      </c>
      <c r="B1028" t="s">
        <v>2968</v>
      </c>
      <c r="D1028" t="s">
        <v>2969</v>
      </c>
      <c r="E1028" t="s">
        <v>911</v>
      </c>
      <c r="F1028" t="s">
        <v>938</v>
      </c>
      <c r="G1028" t="str">
        <f t="shared" si="16"/>
        <v>Medicine and Surgery Services</v>
      </c>
    </row>
    <row r="1029" spans="1:7" x14ac:dyDescent="0.3">
      <c r="A1029" s="27" t="s">
        <v>2970</v>
      </c>
      <c r="B1029" t="s">
        <v>2970</v>
      </c>
      <c r="D1029" t="s">
        <v>2971</v>
      </c>
      <c r="E1029" t="s">
        <v>911</v>
      </c>
      <c r="F1029" t="s">
        <v>938</v>
      </c>
      <c r="G1029" t="str">
        <f t="shared" si="16"/>
        <v>Medicine and Surgery Services</v>
      </c>
    </row>
    <row r="1030" spans="1:7" x14ac:dyDescent="0.3">
      <c r="A1030" s="27" t="s">
        <v>2972</v>
      </c>
      <c r="B1030" t="s">
        <v>2972</v>
      </c>
      <c r="D1030" t="s">
        <v>2973</v>
      </c>
      <c r="E1030" t="s">
        <v>911</v>
      </c>
      <c r="F1030" t="s">
        <v>938</v>
      </c>
      <c r="G1030" t="str">
        <f t="shared" si="16"/>
        <v>Medicine and Surgery Services</v>
      </c>
    </row>
    <row r="1031" spans="1:7" x14ac:dyDescent="0.3">
      <c r="A1031" s="27" t="s">
        <v>2974</v>
      </c>
      <c r="B1031" t="s">
        <v>2974</v>
      </c>
      <c r="D1031" t="s">
        <v>2975</v>
      </c>
      <c r="E1031" t="s">
        <v>911</v>
      </c>
      <c r="F1031" t="s">
        <v>938</v>
      </c>
      <c r="G1031" t="str">
        <f t="shared" si="16"/>
        <v>Medicine and Surgery Services</v>
      </c>
    </row>
    <row r="1032" spans="1:7" x14ac:dyDescent="0.3">
      <c r="A1032" s="27" t="s">
        <v>2976</v>
      </c>
      <c r="B1032" t="s">
        <v>2976</v>
      </c>
      <c r="D1032" t="s">
        <v>2977</v>
      </c>
      <c r="E1032" t="s">
        <v>911</v>
      </c>
      <c r="F1032" t="s">
        <v>938</v>
      </c>
      <c r="G1032" t="str">
        <f t="shared" si="16"/>
        <v>Medicine and Surgery Services</v>
      </c>
    </row>
    <row r="1033" spans="1:7" x14ac:dyDescent="0.3">
      <c r="A1033" s="27" t="s">
        <v>2978</v>
      </c>
      <c r="B1033" t="s">
        <v>2978</v>
      </c>
      <c r="D1033" t="s">
        <v>2979</v>
      </c>
      <c r="E1033" t="s">
        <v>911</v>
      </c>
      <c r="F1033" t="s">
        <v>938</v>
      </c>
      <c r="G1033" t="str">
        <f t="shared" si="16"/>
        <v>Medicine and Surgery Services</v>
      </c>
    </row>
    <row r="1034" spans="1:7" x14ac:dyDescent="0.3">
      <c r="A1034" s="27" t="s">
        <v>2980</v>
      </c>
      <c r="B1034" t="s">
        <v>2980</v>
      </c>
      <c r="D1034" t="s">
        <v>2981</v>
      </c>
      <c r="E1034" t="s">
        <v>888</v>
      </c>
      <c r="F1034" t="s">
        <v>938</v>
      </c>
      <c r="G1034" t="str">
        <f t="shared" si="16"/>
        <v>Medicine and Surgery Services</v>
      </c>
    </row>
    <row r="1035" spans="1:7" x14ac:dyDescent="0.3">
      <c r="A1035" s="27" t="s">
        <v>2982</v>
      </c>
      <c r="B1035" t="s">
        <v>2982</v>
      </c>
      <c r="D1035" t="s">
        <v>2983</v>
      </c>
      <c r="E1035" t="s">
        <v>888</v>
      </c>
      <c r="F1035" t="s">
        <v>938</v>
      </c>
      <c r="G1035" t="str">
        <f t="shared" si="16"/>
        <v>Medicine and Surgery Services</v>
      </c>
    </row>
    <row r="1036" spans="1:7" x14ac:dyDescent="0.3">
      <c r="A1036" s="27" t="s">
        <v>2984</v>
      </c>
      <c r="B1036" t="s">
        <v>2984</v>
      </c>
      <c r="D1036" t="s">
        <v>2985</v>
      </c>
      <c r="E1036" t="s">
        <v>888</v>
      </c>
      <c r="F1036" t="s">
        <v>938</v>
      </c>
      <c r="G1036" t="str">
        <f t="shared" si="16"/>
        <v>Medicine and Surgery Services</v>
      </c>
    </row>
    <row r="1037" spans="1:7" x14ac:dyDescent="0.3">
      <c r="A1037" s="27" t="s">
        <v>2986</v>
      </c>
      <c r="B1037" t="s">
        <v>2986</v>
      </c>
      <c r="D1037" t="s">
        <v>2987</v>
      </c>
      <c r="E1037" t="s">
        <v>854</v>
      </c>
      <c r="F1037" t="s">
        <v>938</v>
      </c>
      <c r="G1037" t="str">
        <f t="shared" si="16"/>
        <v>Medicine and Surgery Services</v>
      </c>
    </row>
    <row r="1038" spans="1:7" x14ac:dyDescent="0.3">
      <c r="A1038" s="27" t="s">
        <v>2988</v>
      </c>
      <c r="B1038" t="s">
        <v>2988</v>
      </c>
      <c r="D1038" t="s">
        <v>2989</v>
      </c>
      <c r="E1038" t="s">
        <v>888</v>
      </c>
      <c r="F1038" t="s">
        <v>938</v>
      </c>
      <c r="G1038" t="str">
        <f t="shared" si="16"/>
        <v>Medicine and Surgery Services</v>
      </c>
    </row>
    <row r="1039" spans="1:7" x14ac:dyDescent="0.3">
      <c r="A1039" s="27" t="s">
        <v>2990</v>
      </c>
      <c r="B1039" t="s">
        <v>2990</v>
      </c>
      <c r="D1039" t="s">
        <v>2991</v>
      </c>
      <c r="E1039" t="s">
        <v>911</v>
      </c>
      <c r="F1039" t="s">
        <v>938</v>
      </c>
      <c r="G1039" t="str">
        <f t="shared" si="16"/>
        <v>Medicine and Surgery Services</v>
      </c>
    </row>
    <row r="1040" spans="1:7" x14ac:dyDescent="0.3">
      <c r="A1040" s="27" t="s">
        <v>2992</v>
      </c>
      <c r="B1040" t="s">
        <v>2992</v>
      </c>
      <c r="D1040" t="s">
        <v>2993</v>
      </c>
      <c r="E1040" t="s">
        <v>854</v>
      </c>
      <c r="F1040" t="s">
        <v>938</v>
      </c>
      <c r="G1040" t="str">
        <f t="shared" si="16"/>
        <v>Medicine and Surgery Services</v>
      </c>
    </row>
    <row r="1041" spans="1:7" x14ac:dyDescent="0.3">
      <c r="A1041" s="27" t="s">
        <v>2994</v>
      </c>
      <c r="B1041" t="s">
        <v>2994</v>
      </c>
      <c r="D1041" t="s">
        <v>2995</v>
      </c>
      <c r="E1041" t="s">
        <v>911</v>
      </c>
      <c r="F1041" t="s">
        <v>938</v>
      </c>
      <c r="G1041" t="str">
        <f t="shared" si="16"/>
        <v>Medicine and Surgery Services</v>
      </c>
    </row>
    <row r="1042" spans="1:7" x14ac:dyDescent="0.3">
      <c r="A1042" s="27" t="s">
        <v>2996</v>
      </c>
      <c r="B1042" t="s">
        <v>2996</v>
      </c>
      <c r="D1042" t="s">
        <v>2997</v>
      </c>
      <c r="E1042" t="s">
        <v>911</v>
      </c>
      <c r="F1042" t="s">
        <v>938</v>
      </c>
      <c r="G1042" t="str">
        <f t="shared" si="16"/>
        <v>Medicine and Surgery Services</v>
      </c>
    </row>
    <row r="1043" spans="1:7" x14ac:dyDescent="0.3">
      <c r="A1043" s="27" t="s">
        <v>2998</v>
      </c>
      <c r="B1043" t="s">
        <v>2998</v>
      </c>
      <c r="D1043" t="s">
        <v>2999</v>
      </c>
      <c r="E1043" t="s">
        <v>911</v>
      </c>
      <c r="F1043" t="s">
        <v>938</v>
      </c>
      <c r="G1043" t="str">
        <f t="shared" si="16"/>
        <v>Medicine and Surgery Services</v>
      </c>
    </row>
    <row r="1044" spans="1:7" x14ac:dyDescent="0.3">
      <c r="A1044" s="27" t="s">
        <v>3000</v>
      </c>
      <c r="B1044" t="s">
        <v>3000</v>
      </c>
      <c r="D1044" t="s">
        <v>3001</v>
      </c>
      <c r="E1044" t="s">
        <v>911</v>
      </c>
      <c r="F1044" t="s">
        <v>938</v>
      </c>
      <c r="G1044" t="str">
        <f t="shared" si="16"/>
        <v>Medicine and Surgery Services</v>
      </c>
    </row>
    <row r="1045" spans="1:7" x14ac:dyDescent="0.3">
      <c r="A1045" s="27" t="s">
        <v>3002</v>
      </c>
      <c r="B1045" t="s">
        <v>3002</v>
      </c>
      <c r="D1045" t="s">
        <v>3003</v>
      </c>
      <c r="E1045" t="s">
        <v>911</v>
      </c>
      <c r="F1045" t="s">
        <v>938</v>
      </c>
      <c r="G1045" t="str">
        <f t="shared" si="16"/>
        <v>Medicine and Surgery Services</v>
      </c>
    </row>
    <row r="1046" spans="1:7" x14ac:dyDescent="0.3">
      <c r="A1046" s="27" t="s">
        <v>3004</v>
      </c>
      <c r="B1046" t="s">
        <v>3004</v>
      </c>
      <c r="D1046" t="s">
        <v>3005</v>
      </c>
      <c r="E1046" t="s">
        <v>911</v>
      </c>
      <c r="F1046" t="s">
        <v>938</v>
      </c>
      <c r="G1046" t="str">
        <f t="shared" si="16"/>
        <v>Medicine and Surgery Services</v>
      </c>
    </row>
    <row r="1047" spans="1:7" x14ac:dyDescent="0.3">
      <c r="A1047" s="27" t="s">
        <v>3006</v>
      </c>
      <c r="B1047" t="s">
        <v>3006</v>
      </c>
      <c r="D1047" t="s">
        <v>3007</v>
      </c>
      <c r="E1047" t="s">
        <v>854</v>
      </c>
      <c r="F1047" t="s">
        <v>938</v>
      </c>
      <c r="G1047" t="str">
        <f t="shared" si="16"/>
        <v>Medicine and Surgery Services</v>
      </c>
    </row>
    <row r="1048" spans="1:7" x14ac:dyDescent="0.3">
      <c r="A1048" s="27" t="s">
        <v>3008</v>
      </c>
      <c r="B1048" t="s">
        <v>3008</v>
      </c>
      <c r="D1048" t="s">
        <v>3009</v>
      </c>
      <c r="E1048" t="s">
        <v>854</v>
      </c>
      <c r="F1048" t="s">
        <v>938</v>
      </c>
      <c r="G1048" t="str">
        <f t="shared" si="16"/>
        <v>Medicine and Surgery Services</v>
      </c>
    </row>
    <row r="1049" spans="1:7" x14ac:dyDescent="0.3">
      <c r="A1049" s="27" t="s">
        <v>3010</v>
      </c>
      <c r="B1049" t="s">
        <v>3010</v>
      </c>
      <c r="D1049" t="s">
        <v>3011</v>
      </c>
      <c r="E1049" t="s">
        <v>911</v>
      </c>
      <c r="F1049" t="s">
        <v>938</v>
      </c>
      <c r="G1049" t="str">
        <f t="shared" si="16"/>
        <v>Medicine and Surgery Services</v>
      </c>
    </row>
    <row r="1050" spans="1:7" x14ac:dyDescent="0.3">
      <c r="A1050" s="27" t="s">
        <v>3012</v>
      </c>
      <c r="B1050" t="s">
        <v>3012</v>
      </c>
      <c r="D1050" t="s">
        <v>3013</v>
      </c>
      <c r="E1050" t="s">
        <v>911</v>
      </c>
      <c r="F1050" t="s">
        <v>938</v>
      </c>
      <c r="G1050" t="str">
        <f t="shared" si="16"/>
        <v>Medicine and Surgery Services</v>
      </c>
    </row>
    <row r="1051" spans="1:7" x14ac:dyDescent="0.3">
      <c r="A1051" s="27" t="s">
        <v>3014</v>
      </c>
      <c r="B1051" t="s">
        <v>3014</v>
      </c>
      <c r="D1051" t="s">
        <v>3015</v>
      </c>
      <c r="E1051" t="s">
        <v>854</v>
      </c>
      <c r="F1051" t="s">
        <v>938</v>
      </c>
      <c r="G1051" t="str">
        <f t="shared" si="16"/>
        <v>Medicine and Surgery Services</v>
      </c>
    </row>
    <row r="1052" spans="1:7" x14ac:dyDescent="0.3">
      <c r="A1052" s="27" t="s">
        <v>3016</v>
      </c>
      <c r="B1052" t="s">
        <v>3016</v>
      </c>
      <c r="D1052" t="s">
        <v>3017</v>
      </c>
      <c r="E1052" t="s">
        <v>888</v>
      </c>
      <c r="F1052" t="s">
        <v>938</v>
      </c>
      <c r="G1052" t="str">
        <f t="shared" si="16"/>
        <v>Medicine and Surgery Services</v>
      </c>
    </row>
    <row r="1053" spans="1:7" x14ac:dyDescent="0.3">
      <c r="A1053" s="27" t="s">
        <v>3018</v>
      </c>
      <c r="B1053" t="s">
        <v>3018</v>
      </c>
      <c r="D1053" t="s">
        <v>3019</v>
      </c>
      <c r="E1053" t="s">
        <v>911</v>
      </c>
      <c r="F1053" t="s">
        <v>938</v>
      </c>
      <c r="G1053" t="str">
        <f t="shared" si="16"/>
        <v>Medicine and Surgery Services</v>
      </c>
    </row>
    <row r="1054" spans="1:7" x14ac:dyDescent="0.3">
      <c r="A1054" s="27" t="s">
        <v>3020</v>
      </c>
      <c r="B1054" t="s">
        <v>3020</v>
      </c>
      <c r="D1054" t="s">
        <v>3021</v>
      </c>
      <c r="E1054" t="s">
        <v>854</v>
      </c>
      <c r="F1054" t="s">
        <v>938</v>
      </c>
      <c r="G1054" t="str">
        <f t="shared" si="16"/>
        <v>Medicine and Surgery Services</v>
      </c>
    </row>
    <row r="1055" spans="1:7" x14ac:dyDescent="0.3">
      <c r="A1055" s="27" t="s">
        <v>3022</v>
      </c>
      <c r="B1055" t="s">
        <v>3022</v>
      </c>
      <c r="D1055" t="s">
        <v>3023</v>
      </c>
      <c r="E1055" t="s">
        <v>854</v>
      </c>
      <c r="F1055" t="s">
        <v>938</v>
      </c>
      <c r="G1055" t="str">
        <f t="shared" si="16"/>
        <v>Medicine and Surgery Services</v>
      </c>
    </row>
    <row r="1056" spans="1:7" x14ac:dyDescent="0.3">
      <c r="A1056" s="27" t="s">
        <v>3024</v>
      </c>
      <c r="B1056" t="s">
        <v>3024</v>
      </c>
      <c r="D1056" t="s">
        <v>3025</v>
      </c>
      <c r="E1056" t="s">
        <v>854</v>
      </c>
      <c r="F1056" t="s">
        <v>938</v>
      </c>
      <c r="G1056" t="str">
        <f t="shared" si="16"/>
        <v>Medicine and Surgery Services</v>
      </c>
    </row>
    <row r="1057" spans="1:7" x14ac:dyDescent="0.3">
      <c r="A1057" s="27" t="s">
        <v>3026</v>
      </c>
      <c r="B1057" t="s">
        <v>3026</v>
      </c>
      <c r="D1057" t="s">
        <v>3027</v>
      </c>
      <c r="E1057" t="s">
        <v>854</v>
      </c>
      <c r="F1057" t="s">
        <v>938</v>
      </c>
      <c r="G1057" t="str">
        <f t="shared" si="16"/>
        <v>Medicine and Surgery Services</v>
      </c>
    </row>
    <row r="1058" spans="1:7" x14ac:dyDescent="0.3">
      <c r="A1058" s="27" t="s">
        <v>3028</v>
      </c>
      <c r="B1058" t="s">
        <v>3028</v>
      </c>
      <c r="D1058" t="s">
        <v>3027</v>
      </c>
      <c r="E1058" t="s">
        <v>854</v>
      </c>
      <c r="F1058" t="s">
        <v>938</v>
      </c>
      <c r="G1058" t="str">
        <f t="shared" si="16"/>
        <v>Medicine and Surgery Services</v>
      </c>
    </row>
    <row r="1059" spans="1:7" x14ac:dyDescent="0.3">
      <c r="A1059" s="27" t="s">
        <v>3029</v>
      </c>
      <c r="B1059" t="s">
        <v>3029</v>
      </c>
      <c r="D1059" t="s">
        <v>3027</v>
      </c>
      <c r="E1059" t="s">
        <v>854</v>
      </c>
      <c r="F1059" t="s">
        <v>938</v>
      </c>
      <c r="G1059" t="str">
        <f t="shared" si="16"/>
        <v>Medicine and Surgery Services</v>
      </c>
    </row>
    <row r="1060" spans="1:7" x14ac:dyDescent="0.3">
      <c r="A1060" s="27" t="s">
        <v>3030</v>
      </c>
      <c r="B1060" t="s">
        <v>3030</v>
      </c>
      <c r="D1060" t="s">
        <v>3027</v>
      </c>
      <c r="E1060" t="s">
        <v>854</v>
      </c>
      <c r="F1060" t="s">
        <v>938</v>
      </c>
      <c r="G1060" t="str">
        <f t="shared" si="16"/>
        <v>Medicine and Surgery Services</v>
      </c>
    </row>
    <row r="1061" spans="1:7" x14ac:dyDescent="0.3">
      <c r="A1061" s="27" t="s">
        <v>3031</v>
      </c>
      <c r="B1061" t="s">
        <v>3031</v>
      </c>
      <c r="D1061" t="s">
        <v>3027</v>
      </c>
      <c r="E1061" t="s">
        <v>854</v>
      </c>
      <c r="F1061" t="s">
        <v>938</v>
      </c>
      <c r="G1061" t="str">
        <f t="shared" si="16"/>
        <v>Medicine and Surgery Services</v>
      </c>
    </row>
    <row r="1062" spans="1:7" x14ac:dyDescent="0.3">
      <c r="A1062" s="27" t="s">
        <v>3032</v>
      </c>
      <c r="B1062" t="s">
        <v>3032</v>
      </c>
      <c r="D1062" t="s">
        <v>3027</v>
      </c>
      <c r="E1062" t="s">
        <v>854</v>
      </c>
      <c r="F1062" t="s">
        <v>938</v>
      </c>
      <c r="G1062" t="str">
        <f t="shared" si="16"/>
        <v>Medicine and Surgery Services</v>
      </c>
    </row>
    <row r="1063" spans="1:7" x14ac:dyDescent="0.3">
      <c r="A1063" s="27" t="s">
        <v>3033</v>
      </c>
      <c r="B1063" t="s">
        <v>3033</v>
      </c>
      <c r="D1063" t="s">
        <v>3034</v>
      </c>
      <c r="E1063" t="s">
        <v>854</v>
      </c>
      <c r="F1063" t="s">
        <v>938</v>
      </c>
      <c r="G1063" t="str">
        <f t="shared" si="16"/>
        <v>Medicine and Surgery Services</v>
      </c>
    </row>
    <row r="1064" spans="1:7" x14ac:dyDescent="0.3">
      <c r="A1064" s="27" t="s">
        <v>3035</v>
      </c>
      <c r="B1064" t="s">
        <v>3035</v>
      </c>
      <c r="D1064" t="s">
        <v>3036</v>
      </c>
      <c r="E1064" t="s">
        <v>854</v>
      </c>
      <c r="F1064" t="s">
        <v>938</v>
      </c>
      <c r="G1064" t="str">
        <f t="shared" si="16"/>
        <v>Medicine and Surgery Services</v>
      </c>
    </row>
    <row r="1065" spans="1:7" x14ac:dyDescent="0.3">
      <c r="A1065" s="27" t="s">
        <v>3037</v>
      </c>
      <c r="B1065" t="s">
        <v>3037</v>
      </c>
      <c r="D1065" t="s">
        <v>3036</v>
      </c>
      <c r="E1065" t="s">
        <v>854</v>
      </c>
      <c r="F1065" t="s">
        <v>938</v>
      </c>
      <c r="G1065" t="str">
        <f t="shared" si="16"/>
        <v>Medicine and Surgery Services</v>
      </c>
    </row>
    <row r="1066" spans="1:7" x14ac:dyDescent="0.3">
      <c r="A1066" s="27" t="s">
        <v>3038</v>
      </c>
      <c r="B1066" t="s">
        <v>3038</v>
      </c>
      <c r="D1066" t="s">
        <v>3039</v>
      </c>
      <c r="E1066" t="s">
        <v>854</v>
      </c>
      <c r="F1066" t="s">
        <v>938</v>
      </c>
      <c r="G1066" t="str">
        <f t="shared" si="16"/>
        <v>Medicine and Surgery Services</v>
      </c>
    </row>
    <row r="1067" spans="1:7" x14ac:dyDescent="0.3">
      <c r="A1067" s="27" t="s">
        <v>3040</v>
      </c>
      <c r="B1067" t="s">
        <v>3040</v>
      </c>
      <c r="D1067" t="s">
        <v>3039</v>
      </c>
      <c r="E1067" t="s">
        <v>854</v>
      </c>
      <c r="F1067" t="s">
        <v>938</v>
      </c>
      <c r="G1067" t="str">
        <f t="shared" si="16"/>
        <v>Medicine and Surgery Services</v>
      </c>
    </row>
    <row r="1068" spans="1:7" x14ac:dyDescent="0.3">
      <c r="A1068" s="27" t="s">
        <v>3041</v>
      </c>
      <c r="B1068" t="s">
        <v>3041</v>
      </c>
      <c r="D1068" t="s">
        <v>3039</v>
      </c>
      <c r="E1068" t="s">
        <v>854</v>
      </c>
      <c r="F1068" t="s">
        <v>938</v>
      </c>
      <c r="G1068" t="str">
        <f t="shared" si="16"/>
        <v>Medicine and Surgery Services</v>
      </c>
    </row>
    <row r="1069" spans="1:7" x14ac:dyDescent="0.3">
      <c r="A1069" s="27" t="s">
        <v>3042</v>
      </c>
      <c r="B1069" t="s">
        <v>3042</v>
      </c>
      <c r="D1069" t="s">
        <v>3039</v>
      </c>
      <c r="E1069" t="s">
        <v>854</v>
      </c>
      <c r="F1069" t="s">
        <v>938</v>
      </c>
      <c r="G1069" t="str">
        <f t="shared" si="16"/>
        <v>Medicine and Surgery Services</v>
      </c>
    </row>
    <row r="1070" spans="1:7" x14ac:dyDescent="0.3">
      <c r="A1070" s="27" t="s">
        <v>3043</v>
      </c>
      <c r="B1070" t="s">
        <v>3043</v>
      </c>
      <c r="D1070" t="s">
        <v>3039</v>
      </c>
      <c r="E1070" t="s">
        <v>854</v>
      </c>
      <c r="F1070" t="s">
        <v>938</v>
      </c>
      <c r="G1070" t="str">
        <f t="shared" si="16"/>
        <v>Medicine and Surgery Services</v>
      </c>
    </row>
    <row r="1071" spans="1:7" x14ac:dyDescent="0.3">
      <c r="A1071" s="27" t="s">
        <v>3044</v>
      </c>
      <c r="B1071" t="s">
        <v>3044</v>
      </c>
      <c r="D1071" t="s">
        <v>3039</v>
      </c>
      <c r="E1071" t="s">
        <v>854</v>
      </c>
      <c r="F1071" t="s">
        <v>938</v>
      </c>
      <c r="G1071" t="str">
        <f t="shared" si="16"/>
        <v>Medicine and Surgery Services</v>
      </c>
    </row>
    <row r="1072" spans="1:7" x14ac:dyDescent="0.3">
      <c r="A1072" s="27" t="s">
        <v>3045</v>
      </c>
      <c r="B1072" t="s">
        <v>3045</v>
      </c>
      <c r="D1072" t="s">
        <v>3039</v>
      </c>
      <c r="E1072" t="s">
        <v>854</v>
      </c>
      <c r="F1072" t="s">
        <v>938</v>
      </c>
      <c r="G1072" t="str">
        <f t="shared" si="16"/>
        <v>Medicine and Surgery Services</v>
      </c>
    </row>
    <row r="1073" spans="1:7" x14ac:dyDescent="0.3">
      <c r="A1073" s="27" t="s">
        <v>3046</v>
      </c>
      <c r="B1073" t="s">
        <v>3046</v>
      </c>
      <c r="D1073" t="s">
        <v>3047</v>
      </c>
      <c r="E1073" t="s">
        <v>854</v>
      </c>
      <c r="F1073" t="s">
        <v>938</v>
      </c>
      <c r="G1073" t="str">
        <f t="shared" si="16"/>
        <v>Medicine and Surgery Services</v>
      </c>
    </row>
    <row r="1074" spans="1:7" x14ac:dyDescent="0.3">
      <c r="A1074" s="27" t="s">
        <v>3048</v>
      </c>
      <c r="B1074" t="s">
        <v>3048</v>
      </c>
      <c r="D1074" t="s">
        <v>3047</v>
      </c>
      <c r="E1074" t="s">
        <v>854</v>
      </c>
      <c r="F1074" t="s">
        <v>938</v>
      </c>
      <c r="G1074" t="str">
        <f t="shared" si="16"/>
        <v>Medicine and Surgery Services</v>
      </c>
    </row>
    <row r="1075" spans="1:7" x14ac:dyDescent="0.3">
      <c r="A1075" s="27" t="s">
        <v>3049</v>
      </c>
      <c r="B1075" t="s">
        <v>3049</v>
      </c>
      <c r="D1075" t="s">
        <v>3047</v>
      </c>
      <c r="E1075" t="s">
        <v>854</v>
      </c>
      <c r="F1075" t="s">
        <v>938</v>
      </c>
      <c r="G1075" t="str">
        <f t="shared" si="16"/>
        <v>Medicine and Surgery Services</v>
      </c>
    </row>
    <row r="1076" spans="1:7" x14ac:dyDescent="0.3">
      <c r="A1076" s="27" t="s">
        <v>3050</v>
      </c>
      <c r="B1076" t="s">
        <v>3050</v>
      </c>
      <c r="D1076" t="s">
        <v>3051</v>
      </c>
      <c r="E1076" t="s">
        <v>911</v>
      </c>
      <c r="F1076" t="s">
        <v>938</v>
      </c>
      <c r="G1076" t="str">
        <f t="shared" si="16"/>
        <v>Medicine and Surgery Services</v>
      </c>
    </row>
    <row r="1077" spans="1:7" x14ac:dyDescent="0.3">
      <c r="A1077" s="27" t="s">
        <v>3052</v>
      </c>
      <c r="B1077" t="s">
        <v>3052</v>
      </c>
      <c r="D1077" t="s">
        <v>3053</v>
      </c>
      <c r="E1077" t="s">
        <v>854</v>
      </c>
      <c r="F1077" t="s">
        <v>938</v>
      </c>
      <c r="G1077" t="str">
        <f t="shared" si="16"/>
        <v>Medicine and Surgery Services</v>
      </c>
    </row>
    <row r="1078" spans="1:7" x14ac:dyDescent="0.3">
      <c r="A1078" s="27" t="s">
        <v>3054</v>
      </c>
      <c r="B1078" t="s">
        <v>3054</v>
      </c>
      <c r="D1078" t="s">
        <v>3055</v>
      </c>
      <c r="E1078" t="s">
        <v>854</v>
      </c>
      <c r="F1078" t="s">
        <v>938</v>
      </c>
      <c r="G1078" t="str">
        <f t="shared" si="16"/>
        <v>Medicine and Surgery Services</v>
      </c>
    </row>
    <row r="1079" spans="1:7" x14ac:dyDescent="0.3">
      <c r="A1079" s="27" t="s">
        <v>3056</v>
      </c>
      <c r="B1079" t="s">
        <v>3056</v>
      </c>
      <c r="D1079" t="s">
        <v>3057</v>
      </c>
      <c r="E1079" t="s">
        <v>854</v>
      </c>
      <c r="F1079" t="s">
        <v>938</v>
      </c>
      <c r="G1079" t="str">
        <f t="shared" si="16"/>
        <v>Medicine and Surgery Services</v>
      </c>
    </row>
    <row r="1080" spans="1:7" x14ac:dyDescent="0.3">
      <c r="A1080" s="27" t="s">
        <v>3058</v>
      </c>
      <c r="B1080" t="s">
        <v>3058</v>
      </c>
      <c r="D1080" t="s">
        <v>3059</v>
      </c>
      <c r="E1080" t="s">
        <v>854</v>
      </c>
      <c r="F1080" t="s">
        <v>938</v>
      </c>
      <c r="G1080" t="str">
        <f t="shared" si="16"/>
        <v>Medicine and Surgery Services</v>
      </c>
    </row>
    <row r="1081" spans="1:7" x14ac:dyDescent="0.3">
      <c r="A1081" s="27" t="s">
        <v>3060</v>
      </c>
      <c r="B1081" t="s">
        <v>3060</v>
      </c>
      <c r="D1081" t="s">
        <v>3061</v>
      </c>
      <c r="E1081" t="s">
        <v>854</v>
      </c>
      <c r="F1081" t="s">
        <v>938</v>
      </c>
      <c r="G1081" t="str">
        <f t="shared" si="16"/>
        <v>Medicine and Surgery Services</v>
      </c>
    </row>
    <row r="1082" spans="1:7" x14ac:dyDescent="0.3">
      <c r="A1082" s="27" t="s">
        <v>3062</v>
      </c>
      <c r="B1082" t="s">
        <v>3062</v>
      </c>
      <c r="D1082" t="s">
        <v>3063</v>
      </c>
      <c r="E1082" t="s">
        <v>854</v>
      </c>
      <c r="F1082" t="s">
        <v>938</v>
      </c>
      <c r="G1082" t="str">
        <f t="shared" si="16"/>
        <v>Medicine and Surgery Services</v>
      </c>
    </row>
    <row r="1083" spans="1:7" x14ac:dyDescent="0.3">
      <c r="A1083" s="27" t="s">
        <v>3064</v>
      </c>
      <c r="B1083" t="s">
        <v>3064</v>
      </c>
      <c r="D1083" t="s">
        <v>3065</v>
      </c>
      <c r="E1083" t="s">
        <v>854</v>
      </c>
      <c r="F1083" t="s">
        <v>938</v>
      </c>
      <c r="G1083" t="str">
        <f t="shared" si="16"/>
        <v>Medicine and Surgery Services</v>
      </c>
    </row>
    <row r="1084" spans="1:7" x14ac:dyDescent="0.3">
      <c r="A1084" s="27" t="s">
        <v>3066</v>
      </c>
      <c r="B1084" t="s">
        <v>3066</v>
      </c>
      <c r="D1084" t="s">
        <v>3067</v>
      </c>
      <c r="E1084" t="s">
        <v>854</v>
      </c>
      <c r="F1084" t="s">
        <v>938</v>
      </c>
      <c r="G1084" t="str">
        <f t="shared" si="16"/>
        <v>Medicine and Surgery Services</v>
      </c>
    </row>
    <row r="1085" spans="1:7" x14ac:dyDescent="0.3">
      <c r="A1085" s="27" t="s">
        <v>3068</v>
      </c>
      <c r="B1085" t="s">
        <v>3068</v>
      </c>
      <c r="D1085" t="s">
        <v>3069</v>
      </c>
      <c r="E1085" t="s">
        <v>911</v>
      </c>
      <c r="F1085" t="s">
        <v>938</v>
      </c>
      <c r="G1085" t="str">
        <f t="shared" si="16"/>
        <v>Medicine and Surgery Services</v>
      </c>
    </row>
    <row r="1086" spans="1:7" x14ac:dyDescent="0.3">
      <c r="A1086" s="27" t="s">
        <v>3070</v>
      </c>
      <c r="B1086" t="s">
        <v>3070</v>
      </c>
      <c r="D1086" t="s">
        <v>3071</v>
      </c>
      <c r="E1086" t="s">
        <v>854</v>
      </c>
      <c r="F1086" t="s">
        <v>938</v>
      </c>
      <c r="G1086" t="str">
        <f t="shared" si="16"/>
        <v>Medicine and Surgery Services</v>
      </c>
    </row>
    <row r="1087" spans="1:7" x14ac:dyDescent="0.3">
      <c r="A1087" s="27" t="s">
        <v>3072</v>
      </c>
      <c r="B1087" t="s">
        <v>3072</v>
      </c>
      <c r="D1087" t="s">
        <v>3073</v>
      </c>
      <c r="E1087" t="s">
        <v>854</v>
      </c>
      <c r="F1087" t="s">
        <v>938</v>
      </c>
      <c r="G1087" t="str">
        <f t="shared" si="16"/>
        <v>Medicine and Surgery Services</v>
      </c>
    </row>
    <row r="1088" spans="1:7" x14ac:dyDescent="0.3">
      <c r="A1088" s="27" t="s">
        <v>3074</v>
      </c>
      <c r="B1088" t="s">
        <v>3074</v>
      </c>
      <c r="D1088" t="s">
        <v>3075</v>
      </c>
      <c r="E1088" t="s">
        <v>854</v>
      </c>
      <c r="F1088" t="s">
        <v>938</v>
      </c>
      <c r="G1088" t="str">
        <f t="shared" si="16"/>
        <v>Medicine and Surgery Services</v>
      </c>
    </row>
    <row r="1089" spans="1:7" x14ac:dyDescent="0.3">
      <c r="A1089" s="27" t="s">
        <v>3076</v>
      </c>
      <c r="B1089" t="s">
        <v>3076</v>
      </c>
      <c r="D1089" t="s">
        <v>3077</v>
      </c>
      <c r="E1089" t="s">
        <v>854</v>
      </c>
      <c r="F1089" t="s">
        <v>938</v>
      </c>
      <c r="G1089" t="str">
        <f t="shared" si="16"/>
        <v>Medicine and Surgery Services</v>
      </c>
    </row>
    <row r="1090" spans="1:7" x14ac:dyDescent="0.3">
      <c r="A1090" s="27" t="s">
        <v>3078</v>
      </c>
      <c r="B1090" t="s">
        <v>3078</v>
      </c>
      <c r="D1090" t="s">
        <v>3079</v>
      </c>
      <c r="E1090" t="s">
        <v>911</v>
      </c>
      <c r="F1090" t="s">
        <v>938</v>
      </c>
      <c r="G1090" t="str">
        <f t="shared" si="16"/>
        <v>Medicine and Surgery Services</v>
      </c>
    </row>
    <row r="1091" spans="1:7" x14ac:dyDescent="0.3">
      <c r="A1091" s="27" t="s">
        <v>3080</v>
      </c>
      <c r="B1091" t="s">
        <v>3080</v>
      </c>
      <c r="D1091" t="s">
        <v>3081</v>
      </c>
      <c r="E1091" t="s">
        <v>854</v>
      </c>
      <c r="F1091" t="s">
        <v>938</v>
      </c>
      <c r="G1091" t="str">
        <f t="shared" ref="G1091:G1154" si="17">VLOOKUP(F1091,$I$2:$J$27,2,FALSE)</f>
        <v>Medicine and Surgery Services</v>
      </c>
    </row>
    <row r="1092" spans="1:7" x14ac:dyDescent="0.3">
      <c r="A1092" s="27" t="s">
        <v>3082</v>
      </c>
      <c r="B1092" t="s">
        <v>3082</v>
      </c>
      <c r="D1092" t="s">
        <v>3083</v>
      </c>
      <c r="E1092" t="s">
        <v>854</v>
      </c>
      <c r="F1092" t="s">
        <v>938</v>
      </c>
      <c r="G1092" t="str">
        <f t="shared" si="17"/>
        <v>Medicine and Surgery Services</v>
      </c>
    </row>
    <row r="1093" spans="1:7" x14ac:dyDescent="0.3">
      <c r="A1093" s="27" t="s">
        <v>3084</v>
      </c>
      <c r="B1093" t="s">
        <v>3084</v>
      </c>
      <c r="D1093" t="s">
        <v>3085</v>
      </c>
      <c r="E1093" t="s">
        <v>854</v>
      </c>
      <c r="F1093" t="s">
        <v>938</v>
      </c>
      <c r="G1093" t="str">
        <f t="shared" si="17"/>
        <v>Medicine and Surgery Services</v>
      </c>
    </row>
    <row r="1094" spans="1:7" x14ac:dyDescent="0.3">
      <c r="A1094" s="27" t="s">
        <v>3086</v>
      </c>
      <c r="B1094" t="s">
        <v>3086</v>
      </c>
      <c r="D1094" t="s">
        <v>3087</v>
      </c>
      <c r="E1094" t="s">
        <v>854</v>
      </c>
      <c r="F1094" t="s">
        <v>938</v>
      </c>
      <c r="G1094" t="str">
        <f t="shared" si="17"/>
        <v>Medicine and Surgery Services</v>
      </c>
    </row>
    <row r="1095" spans="1:7" x14ac:dyDescent="0.3">
      <c r="A1095" s="27" t="s">
        <v>3088</v>
      </c>
      <c r="B1095" t="s">
        <v>3088</v>
      </c>
      <c r="D1095" t="s">
        <v>3089</v>
      </c>
      <c r="E1095" t="s">
        <v>911</v>
      </c>
      <c r="F1095" t="s">
        <v>938</v>
      </c>
      <c r="G1095" t="str">
        <f t="shared" si="17"/>
        <v>Medicine and Surgery Services</v>
      </c>
    </row>
    <row r="1096" spans="1:7" x14ac:dyDescent="0.3">
      <c r="A1096" s="27" t="s">
        <v>3090</v>
      </c>
      <c r="B1096" t="s">
        <v>3090</v>
      </c>
      <c r="D1096" t="s">
        <v>3091</v>
      </c>
      <c r="E1096" t="s">
        <v>911</v>
      </c>
      <c r="F1096" t="s">
        <v>938</v>
      </c>
      <c r="G1096" t="str">
        <f t="shared" si="17"/>
        <v>Medicine and Surgery Services</v>
      </c>
    </row>
    <row r="1097" spans="1:7" x14ac:dyDescent="0.3">
      <c r="A1097" s="27" t="s">
        <v>3092</v>
      </c>
      <c r="B1097" t="s">
        <v>3092</v>
      </c>
      <c r="D1097" t="s">
        <v>3093</v>
      </c>
      <c r="E1097" t="s">
        <v>911</v>
      </c>
      <c r="F1097" t="s">
        <v>938</v>
      </c>
      <c r="G1097" t="str">
        <f t="shared" si="17"/>
        <v>Medicine and Surgery Services</v>
      </c>
    </row>
    <row r="1098" spans="1:7" x14ac:dyDescent="0.3">
      <c r="A1098" s="27" t="s">
        <v>3094</v>
      </c>
      <c r="B1098" t="s">
        <v>3094</v>
      </c>
      <c r="D1098" t="s">
        <v>3095</v>
      </c>
      <c r="E1098" t="s">
        <v>911</v>
      </c>
      <c r="F1098" t="s">
        <v>938</v>
      </c>
      <c r="G1098" t="str">
        <f t="shared" si="17"/>
        <v>Medicine and Surgery Services</v>
      </c>
    </row>
    <row r="1099" spans="1:7" x14ac:dyDescent="0.3">
      <c r="A1099" s="27" t="s">
        <v>3096</v>
      </c>
      <c r="B1099" t="s">
        <v>3096</v>
      </c>
      <c r="D1099" t="s">
        <v>3097</v>
      </c>
      <c r="E1099" t="s">
        <v>911</v>
      </c>
      <c r="F1099" t="s">
        <v>938</v>
      </c>
      <c r="G1099" t="str">
        <f t="shared" si="17"/>
        <v>Medicine and Surgery Services</v>
      </c>
    </row>
    <row r="1100" spans="1:7" x14ac:dyDescent="0.3">
      <c r="A1100" s="27" t="s">
        <v>3098</v>
      </c>
      <c r="B1100" t="s">
        <v>3098</v>
      </c>
      <c r="D1100" t="s">
        <v>3099</v>
      </c>
      <c r="E1100" t="s">
        <v>854</v>
      </c>
      <c r="F1100" t="s">
        <v>938</v>
      </c>
      <c r="G1100" t="str">
        <f t="shared" si="17"/>
        <v>Medicine and Surgery Services</v>
      </c>
    </row>
    <row r="1101" spans="1:7" x14ac:dyDescent="0.3">
      <c r="A1101" s="27" t="s">
        <v>3100</v>
      </c>
      <c r="B1101" t="s">
        <v>3100</v>
      </c>
      <c r="D1101" t="s">
        <v>3101</v>
      </c>
      <c r="E1101" t="s">
        <v>854</v>
      </c>
      <c r="F1101" t="s">
        <v>938</v>
      </c>
      <c r="G1101" t="str">
        <f t="shared" si="17"/>
        <v>Medicine and Surgery Services</v>
      </c>
    </row>
    <row r="1102" spans="1:7" x14ac:dyDescent="0.3">
      <c r="A1102" s="27" t="s">
        <v>3102</v>
      </c>
      <c r="B1102" t="s">
        <v>3102</v>
      </c>
      <c r="D1102" t="s">
        <v>3103</v>
      </c>
      <c r="E1102" t="s">
        <v>854</v>
      </c>
      <c r="F1102" t="s">
        <v>938</v>
      </c>
      <c r="G1102" t="str">
        <f t="shared" si="17"/>
        <v>Medicine and Surgery Services</v>
      </c>
    </row>
    <row r="1103" spans="1:7" x14ac:dyDescent="0.3">
      <c r="A1103" s="27" t="s">
        <v>3104</v>
      </c>
      <c r="B1103" t="s">
        <v>3104</v>
      </c>
      <c r="D1103" t="s">
        <v>3105</v>
      </c>
      <c r="E1103" t="s">
        <v>854</v>
      </c>
      <c r="F1103" t="s">
        <v>938</v>
      </c>
      <c r="G1103" t="str">
        <f t="shared" si="17"/>
        <v>Medicine and Surgery Services</v>
      </c>
    </row>
    <row r="1104" spans="1:7" x14ac:dyDescent="0.3">
      <c r="A1104" s="27" t="s">
        <v>3106</v>
      </c>
      <c r="B1104" t="s">
        <v>3106</v>
      </c>
      <c r="D1104" t="s">
        <v>3107</v>
      </c>
      <c r="E1104" t="s">
        <v>854</v>
      </c>
      <c r="F1104" t="s">
        <v>938</v>
      </c>
      <c r="G1104" t="str">
        <f t="shared" si="17"/>
        <v>Medicine and Surgery Services</v>
      </c>
    </row>
    <row r="1105" spans="1:7" x14ac:dyDescent="0.3">
      <c r="A1105" s="27" t="s">
        <v>3108</v>
      </c>
      <c r="B1105" t="s">
        <v>3108</v>
      </c>
      <c r="D1105" t="s">
        <v>3109</v>
      </c>
      <c r="E1105" t="s">
        <v>854</v>
      </c>
      <c r="F1105" t="s">
        <v>938</v>
      </c>
      <c r="G1105" t="str">
        <f t="shared" si="17"/>
        <v>Medicine and Surgery Services</v>
      </c>
    </row>
    <row r="1106" spans="1:7" x14ac:dyDescent="0.3">
      <c r="A1106" s="27" t="s">
        <v>3110</v>
      </c>
      <c r="B1106" t="s">
        <v>3110</v>
      </c>
      <c r="D1106" t="s">
        <v>3111</v>
      </c>
      <c r="E1106" t="s">
        <v>854</v>
      </c>
      <c r="F1106" t="s">
        <v>938</v>
      </c>
      <c r="G1106" t="str">
        <f t="shared" si="17"/>
        <v>Medicine and Surgery Services</v>
      </c>
    </row>
    <row r="1107" spans="1:7" x14ac:dyDescent="0.3">
      <c r="A1107" s="27" t="s">
        <v>3112</v>
      </c>
      <c r="B1107" t="s">
        <v>3112</v>
      </c>
      <c r="D1107" t="s">
        <v>3113</v>
      </c>
      <c r="E1107" t="s">
        <v>854</v>
      </c>
      <c r="F1107" t="s">
        <v>938</v>
      </c>
      <c r="G1107" t="str">
        <f t="shared" si="17"/>
        <v>Medicine and Surgery Services</v>
      </c>
    </row>
    <row r="1108" spans="1:7" x14ac:dyDescent="0.3">
      <c r="A1108" s="27" t="s">
        <v>3114</v>
      </c>
      <c r="B1108" t="s">
        <v>3114</v>
      </c>
      <c r="D1108" t="s">
        <v>3115</v>
      </c>
      <c r="E1108" t="s">
        <v>854</v>
      </c>
      <c r="F1108" t="s">
        <v>938</v>
      </c>
      <c r="G1108" t="str">
        <f t="shared" si="17"/>
        <v>Medicine and Surgery Services</v>
      </c>
    </row>
    <row r="1109" spans="1:7" x14ac:dyDescent="0.3">
      <c r="A1109" s="27" t="s">
        <v>3116</v>
      </c>
      <c r="B1109" t="s">
        <v>3116</v>
      </c>
      <c r="D1109" t="s">
        <v>3117</v>
      </c>
      <c r="E1109" t="s">
        <v>854</v>
      </c>
      <c r="F1109" t="s">
        <v>938</v>
      </c>
      <c r="G1109" t="str">
        <f t="shared" si="17"/>
        <v>Medicine and Surgery Services</v>
      </c>
    </row>
    <row r="1110" spans="1:7" x14ac:dyDescent="0.3">
      <c r="A1110" s="27" t="s">
        <v>3118</v>
      </c>
      <c r="B1110" t="s">
        <v>3118</v>
      </c>
      <c r="D1110" t="s">
        <v>3119</v>
      </c>
      <c r="E1110" t="s">
        <v>854</v>
      </c>
      <c r="F1110" t="s">
        <v>938</v>
      </c>
      <c r="G1110" t="str">
        <f t="shared" si="17"/>
        <v>Medicine and Surgery Services</v>
      </c>
    </row>
    <row r="1111" spans="1:7" x14ac:dyDescent="0.3">
      <c r="A1111" s="27" t="s">
        <v>3120</v>
      </c>
      <c r="B1111" t="s">
        <v>3120</v>
      </c>
      <c r="D1111" t="s">
        <v>3121</v>
      </c>
      <c r="E1111" t="s">
        <v>854</v>
      </c>
      <c r="F1111" t="s">
        <v>938</v>
      </c>
      <c r="G1111" t="str">
        <f t="shared" si="17"/>
        <v>Medicine and Surgery Services</v>
      </c>
    </row>
    <row r="1112" spans="1:7" x14ac:dyDescent="0.3">
      <c r="A1112" s="27" t="s">
        <v>3122</v>
      </c>
      <c r="B1112" t="s">
        <v>3122</v>
      </c>
      <c r="D1112" t="s">
        <v>3123</v>
      </c>
      <c r="E1112" t="s">
        <v>854</v>
      </c>
      <c r="F1112" t="s">
        <v>938</v>
      </c>
      <c r="G1112" t="str">
        <f t="shared" si="17"/>
        <v>Medicine and Surgery Services</v>
      </c>
    </row>
    <row r="1113" spans="1:7" x14ac:dyDescent="0.3">
      <c r="A1113" s="27" t="s">
        <v>3124</v>
      </c>
      <c r="B1113" t="s">
        <v>3124</v>
      </c>
      <c r="D1113" t="s">
        <v>3125</v>
      </c>
      <c r="E1113" t="s">
        <v>854</v>
      </c>
      <c r="F1113" t="s">
        <v>938</v>
      </c>
      <c r="G1113" t="str">
        <f t="shared" si="17"/>
        <v>Medicine and Surgery Services</v>
      </c>
    </row>
    <row r="1114" spans="1:7" x14ac:dyDescent="0.3">
      <c r="A1114" s="27" t="s">
        <v>3126</v>
      </c>
      <c r="B1114" t="s">
        <v>3126</v>
      </c>
      <c r="D1114" t="s">
        <v>3127</v>
      </c>
      <c r="E1114" t="s">
        <v>854</v>
      </c>
      <c r="F1114" t="s">
        <v>938</v>
      </c>
      <c r="G1114" t="str">
        <f t="shared" si="17"/>
        <v>Medicine and Surgery Services</v>
      </c>
    </row>
    <row r="1115" spans="1:7" x14ac:dyDescent="0.3">
      <c r="A1115" s="27" t="s">
        <v>3128</v>
      </c>
      <c r="B1115" t="s">
        <v>3128</v>
      </c>
      <c r="D1115" t="s">
        <v>3129</v>
      </c>
      <c r="E1115" t="s">
        <v>854</v>
      </c>
      <c r="F1115" t="s">
        <v>938</v>
      </c>
      <c r="G1115" t="str">
        <f t="shared" si="17"/>
        <v>Medicine and Surgery Services</v>
      </c>
    </row>
    <row r="1116" spans="1:7" x14ac:dyDescent="0.3">
      <c r="A1116" s="27" t="s">
        <v>3130</v>
      </c>
      <c r="B1116" t="s">
        <v>3130</v>
      </c>
      <c r="D1116" t="s">
        <v>3131</v>
      </c>
      <c r="E1116" t="s">
        <v>854</v>
      </c>
      <c r="F1116" t="s">
        <v>938</v>
      </c>
      <c r="G1116" t="str">
        <f t="shared" si="17"/>
        <v>Medicine and Surgery Services</v>
      </c>
    </row>
    <row r="1117" spans="1:7" x14ac:dyDescent="0.3">
      <c r="A1117" s="27" t="s">
        <v>3132</v>
      </c>
      <c r="B1117" t="s">
        <v>3132</v>
      </c>
      <c r="D1117" t="s">
        <v>3133</v>
      </c>
      <c r="E1117" t="s">
        <v>911</v>
      </c>
      <c r="F1117" t="s">
        <v>938</v>
      </c>
      <c r="G1117" t="str">
        <f t="shared" si="17"/>
        <v>Medicine and Surgery Services</v>
      </c>
    </row>
    <row r="1118" spans="1:7" x14ac:dyDescent="0.3">
      <c r="A1118" s="27" t="s">
        <v>3134</v>
      </c>
      <c r="B1118" t="s">
        <v>3134</v>
      </c>
      <c r="D1118" t="s">
        <v>3135</v>
      </c>
      <c r="E1118" t="s">
        <v>854</v>
      </c>
      <c r="F1118" t="s">
        <v>938</v>
      </c>
      <c r="G1118" t="str">
        <f t="shared" si="17"/>
        <v>Medicine and Surgery Services</v>
      </c>
    </row>
    <row r="1119" spans="1:7" x14ac:dyDescent="0.3">
      <c r="A1119" s="27" t="s">
        <v>3136</v>
      </c>
      <c r="B1119" t="s">
        <v>3136</v>
      </c>
      <c r="D1119" t="s">
        <v>3137</v>
      </c>
      <c r="E1119" t="s">
        <v>854</v>
      </c>
      <c r="F1119" t="s">
        <v>938</v>
      </c>
      <c r="G1119" t="str">
        <f t="shared" si="17"/>
        <v>Medicine and Surgery Services</v>
      </c>
    </row>
    <row r="1120" spans="1:7" x14ac:dyDescent="0.3">
      <c r="A1120" s="27" t="s">
        <v>3138</v>
      </c>
      <c r="B1120" t="s">
        <v>3138</v>
      </c>
      <c r="D1120" t="s">
        <v>3139</v>
      </c>
      <c r="E1120" t="s">
        <v>854</v>
      </c>
      <c r="F1120" t="s">
        <v>938</v>
      </c>
      <c r="G1120" t="str">
        <f t="shared" si="17"/>
        <v>Medicine and Surgery Services</v>
      </c>
    </row>
    <row r="1121" spans="1:7" x14ac:dyDescent="0.3">
      <c r="A1121" s="27" t="s">
        <v>3140</v>
      </c>
      <c r="B1121" t="s">
        <v>3140</v>
      </c>
      <c r="D1121" t="s">
        <v>3141</v>
      </c>
      <c r="E1121" t="s">
        <v>854</v>
      </c>
      <c r="F1121" t="s">
        <v>938</v>
      </c>
      <c r="G1121" t="str">
        <f t="shared" si="17"/>
        <v>Medicine and Surgery Services</v>
      </c>
    </row>
    <row r="1122" spans="1:7" x14ac:dyDescent="0.3">
      <c r="A1122" s="27" t="s">
        <v>3142</v>
      </c>
      <c r="B1122" t="s">
        <v>3142</v>
      </c>
      <c r="D1122" t="s">
        <v>3143</v>
      </c>
      <c r="E1122" t="s">
        <v>854</v>
      </c>
      <c r="F1122" t="s">
        <v>938</v>
      </c>
      <c r="G1122" t="str">
        <f t="shared" si="17"/>
        <v>Medicine and Surgery Services</v>
      </c>
    </row>
    <row r="1123" spans="1:7" x14ac:dyDescent="0.3">
      <c r="A1123" s="27" t="s">
        <v>3144</v>
      </c>
      <c r="B1123" t="s">
        <v>3144</v>
      </c>
      <c r="D1123" t="s">
        <v>3145</v>
      </c>
      <c r="E1123" t="s">
        <v>854</v>
      </c>
      <c r="F1123" t="s">
        <v>938</v>
      </c>
      <c r="G1123" t="str">
        <f t="shared" si="17"/>
        <v>Medicine and Surgery Services</v>
      </c>
    </row>
    <row r="1124" spans="1:7" x14ac:dyDescent="0.3">
      <c r="A1124" s="27" t="s">
        <v>3146</v>
      </c>
      <c r="B1124" t="s">
        <v>3146</v>
      </c>
      <c r="D1124" t="s">
        <v>3147</v>
      </c>
      <c r="E1124" t="s">
        <v>854</v>
      </c>
      <c r="F1124" t="s">
        <v>938</v>
      </c>
      <c r="G1124" t="str">
        <f t="shared" si="17"/>
        <v>Medicine and Surgery Services</v>
      </c>
    </row>
    <row r="1125" spans="1:7" x14ac:dyDescent="0.3">
      <c r="A1125" s="27" t="s">
        <v>3148</v>
      </c>
      <c r="B1125" t="s">
        <v>3148</v>
      </c>
      <c r="D1125" t="s">
        <v>3149</v>
      </c>
      <c r="E1125" t="s">
        <v>854</v>
      </c>
      <c r="F1125" t="s">
        <v>938</v>
      </c>
      <c r="G1125" t="str">
        <f t="shared" si="17"/>
        <v>Medicine and Surgery Services</v>
      </c>
    </row>
    <row r="1126" spans="1:7" x14ac:dyDescent="0.3">
      <c r="A1126" s="27" t="s">
        <v>3150</v>
      </c>
      <c r="B1126" t="s">
        <v>3150</v>
      </c>
      <c r="D1126" t="s">
        <v>3151</v>
      </c>
      <c r="E1126" t="s">
        <v>854</v>
      </c>
      <c r="F1126" t="s">
        <v>938</v>
      </c>
      <c r="G1126" t="str">
        <f t="shared" si="17"/>
        <v>Medicine and Surgery Services</v>
      </c>
    </row>
    <row r="1127" spans="1:7" x14ac:dyDescent="0.3">
      <c r="A1127" s="27" t="s">
        <v>3152</v>
      </c>
      <c r="B1127" t="s">
        <v>3152</v>
      </c>
      <c r="D1127" t="s">
        <v>3153</v>
      </c>
      <c r="E1127" t="s">
        <v>854</v>
      </c>
      <c r="F1127" t="s">
        <v>938</v>
      </c>
      <c r="G1127" t="str">
        <f t="shared" si="17"/>
        <v>Medicine and Surgery Services</v>
      </c>
    </row>
    <row r="1128" spans="1:7" x14ac:dyDescent="0.3">
      <c r="A1128" s="27" t="s">
        <v>3154</v>
      </c>
      <c r="B1128" t="s">
        <v>3154</v>
      </c>
      <c r="D1128" t="s">
        <v>3155</v>
      </c>
      <c r="E1128" t="s">
        <v>854</v>
      </c>
      <c r="F1128" t="s">
        <v>938</v>
      </c>
      <c r="G1128" t="str">
        <f t="shared" si="17"/>
        <v>Medicine and Surgery Services</v>
      </c>
    </row>
    <row r="1129" spans="1:7" x14ac:dyDescent="0.3">
      <c r="A1129" s="27" t="s">
        <v>3156</v>
      </c>
      <c r="B1129" t="s">
        <v>3156</v>
      </c>
      <c r="D1129" t="s">
        <v>3157</v>
      </c>
      <c r="E1129" t="s">
        <v>854</v>
      </c>
      <c r="F1129" t="s">
        <v>938</v>
      </c>
      <c r="G1129" t="str">
        <f t="shared" si="17"/>
        <v>Medicine and Surgery Services</v>
      </c>
    </row>
    <row r="1130" spans="1:7" x14ac:dyDescent="0.3">
      <c r="A1130" s="27" t="s">
        <v>3158</v>
      </c>
      <c r="B1130" t="s">
        <v>3158</v>
      </c>
      <c r="D1130" t="s">
        <v>3159</v>
      </c>
      <c r="E1130" t="s">
        <v>854</v>
      </c>
      <c r="F1130" t="s">
        <v>938</v>
      </c>
      <c r="G1130" t="str">
        <f t="shared" si="17"/>
        <v>Medicine and Surgery Services</v>
      </c>
    </row>
    <row r="1131" spans="1:7" x14ac:dyDescent="0.3">
      <c r="A1131" s="27" t="s">
        <v>3160</v>
      </c>
      <c r="B1131" t="s">
        <v>3160</v>
      </c>
      <c r="D1131" t="s">
        <v>3161</v>
      </c>
      <c r="E1131" t="s">
        <v>854</v>
      </c>
      <c r="F1131" t="s">
        <v>938</v>
      </c>
      <c r="G1131" t="str">
        <f t="shared" si="17"/>
        <v>Medicine and Surgery Services</v>
      </c>
    </row>
    <row r="1132" spans="1:7" x14ac:dyDescent="0.3">
      <c r="A1132" s="27" t="s">
        <v>3162</v>
      </c>
      <c r="B1132" t="s">
        <v>3162</v>
      </c>
      <c r="D1132" t="s">
        <v>3163</v>
      </c>
      <c r="E1132" t="s">
        <v>854</v>
      </c>
      <c r="F1132" t="s">
        <v>938</v>
      </c>
      <c r="G1132" t="str">
        <f t="shared" si="17"/>
        <v>Medicine and Surgery Services</v>
      </c>
    </row>
    <row r="1133" spans="1:7" x14ac:dyDescent="0.3">
      <c r="A1133" s="27" t="s">
        <v>3164</v>
      </c>
      <c r="B1133" t="s">
        <v>3164</v>
      </c>
      <c r="D1133" t="s">
        <v>3165</v>
      </c>
      <c r="E1133" t="s">
        <v>854</v>
      </c>
      <c r="F1133" t="s">
        <v>938</v>
      </c>
      <c r="G1133" t="str">
        <f t="shared" si="17"/>
        <v>Medicine and Surgery Services</v>
      </c>
    </row>
    <row r="1134" spans="1:7" x14ac:dyDescent="0.3">
      <c r="A1134" s="27" t="s">
        <v>3166</v>
      </c>
      <c r="B1134" t="s">
        <v>3166</v>
      </c>
      <c r="D1134" t="s">
        <v>3167</v>
      </c>
      <c r="E1134" t="s">
        <v>854</v>
      </c>
      <c r="F1134" t="s">
        <v>938</v>
      </c>
      <c r="G1134" t="str">
        <f t="shared" si="17"/>
        <v>Medicine and Surgery Services</v>
      </c>
    </row>
    <row r="1135" spans="1:7" x14ac:dyDescent="0.3">
      <c r="A1135" s="27" t="s">
        <v>3168</v>
      </c>
      <c r="B1135" t="s">
        <v>3168</v>
      </c>
      <c r="D1135" t="s">
        <v>3169</v>
      </c>
      <c r="E1135" t="s">
        <v>854</v>
      </c>
      <c r="F1135" t="s">
        <v>938</v>
      </c>
      <c r="G1135" t="str">
        <f t="shared" si="17"/>
        <v>Medicine and Surgery Services</v>
      </c>
    </row>
    <row r="1136" spans="1:7" x14ac:dyDescent="0.3">
      <c r="A1136" s="27" t="s">
        <v>3170</v>
      </c>
      <c r="B1136" t="s">
        <v>3170</v>
      </c>
      <c r="D1136" t="s">
        <v>3171</v>
      </c>
      <c r="E1136" t="s">
        <v>854</v>
      </c>
      <c r="F1136" t="s">
        <v>938</v>
      </c>
      <c r="G1136" t="str">
        <f t="shared" si="17"/>
        <v>Medicine and Surgery Services</v>
      </c>
    </row>
    <row r="1137" spans="1:7" x14ac:dyDescent="0.3">
      <c r="A1137" s="27" t="s">
        <v>3172</v>
      </c>
      <c r="B1137" t="s">
        <v>3172</v>
      </c>
      <c r="D1137" t="s">
        <v>3173</v>
      </c>
      <c r="E1137" t="s">
        <v>854</v>
      </c>
      <c r="F1137" t="s">
        <v>938</v>
      </c>
      <c r="G1137" t="str">
        <f t="shared" si="17"/>
        <v>Medicine and Surgery Services</v>
      </c>
    </row>
    <row r="1138" spans="1:7" x14ac:dyDescent="0.3">
      <c r="A1138" s="27" t="s">
        <v>3174</v>
      </c>
      <c r="B1138" t="s">
        <v>3174</v>
      </c>
      <c r="D1138" t="s">
        <v>3175</v>
      </c>
      <c r="E1138" t="s">
        <v>854</v>
      </c>
      <c r="F1138" t="s">
        <v>938</v>
      </c>
      <c r="G1138" t="str">
        <f t="shared" si="17"/>
        <v>Medicine and Surgery Services</v>
      </c>
    </row>
    <row r="1139" spans="1:7" x14ac:dyDescent="0.3">
      <c r="A1139" s="27" t="s">
        <v>3176</v>
      </c>
      <c r="B1139" t="s">
        <v>3176</v>
      </c>
      <c r="D1139" t="s">
        <v>3177</v>
      </c>
      <c r="E1139" t="s">
        <v>854</v>
      </c>
      <c r="F1139" t="s">
        <v>938</v>
      </c>
      <c r="G1139" t="str">
        <f t="shared" si="17"/>
        <v>Medicine and Surgery Services</v>
      </c>
    </row>
    <row r="1140" spans="1:7" x14ac:dyDescent="0.3">
      <c r="A1140" s="27" t="s">
        <v>3178</v>
      </c>
      <c r="B1140" t="s">
        <v>3178</v>
      </c>
      <c r="D1140" t="s">
        <v>3179</v>
      </c>
      <c r="E1140" t="s">
        <v>854</v>
      </c>
      <c r="F1140" t="s">
        <v>938</v>
      </c>
      <c r="G1140" t="str">
        <f t="shared" si="17"/>
        <v>Medicine and Surgery Services</v>
      </c>
    </row>
    <row r="1141" spans="1:7" x14ac:dyDescent="0.3">
      <c r="A1141" s="27" t="s">
        <v>3180</v>
      </c>
      <c r="B1141" t="s">
        <v>3180</v>
      </c>
      <c r="D1141" t="s">
        <v>3181</v>
      </c>
      <c r="E1141" t="s">
        <v>854</v>
      </c>
      <c r="F1141" t="s">
        <v>938</v>
      </c>
      <c r="G1141" t="str">
        <f t="shared" si="17"/>
        <v>Medicine and Surgery Services</v>
      </c>
    </row>
    <row r="1142" spans="1:7" x14ac:dyDescent="0.3">
      <c r="A1142" s="27" t="s">
        <v>3182</v>
      </c>
      <c r="B1142" t="s">
        <v>3182</v>
      </c>
      <c r="D1142" t="s">
        <v>3183</v>
      </c>
      <c r="E1142" t="s">
        <v>854</v>
      </c>
      <c r="F1142" t="s">
        <v>938</v>
      </c>
      <c r="G1142" t="str">
        <f t="shared" si="17"/>
        <v>Medicine and Surgery Services</v>
      </c>
    </row>
    <row r="1143" spans="1:7" x14ac:dyDescent="0.3">
      <c r="A1143" s="27" t="s">
        <v>3184</v>
      </c>
      <c r="B1143" t="s">
        <v>3184</v>
      </c>
      <c r="D1143" t="s">
        <v>3185</v>
      </c>
      <c r="E1143" t="s">
        <v>854</v>
      </c>
      <c r="F1143" t="s">
        <v>938</v>
      </c>
      <c r="G1143" t="str">
        <f t="shared" si="17"/>
        <v>Medicine and Surgery Services</v>
      </c>
    </row>
    <row r="1144" spans="1:7" x14ac:dyDescent="0.3">
      <c r="A1144" s="27" t="s">
        <v>3186</v>
      </c>
      <c r="B1144" t="s">
        <v>3186</v>
      </c>
      <c r="D1144" t="s">
        <v>3187</v>
      </c>
      <c r="E1144" t="s">
        <v>854</v>
      </c>
      <c r="F1144" t="s">
        <v>938</v>
      </c>
      <c r="G1144" t="str">
        <f t="shared" si="17"/>
        <v>Medicine and Surgery Services</v>
      </c>
    </row>
    <row r="1145" spans="1:7" x14ac:dyDescent="0.3">
      <c r="A1145" s="27" t="s">
        <v>3188</v>
      </c>
      <c r="B1145" t="s">
        <v>3188</v>
      </c>
      <c r="D1145" t="s">
        <v>3189</v>
      </c>
      <c r="E1145" t="s">
        <v>854</v>
      </c>
      <c r="F1145" t="s">
        <v>938</v>
      </c>
      <c r="G1145" t="str">
        <f t="shared" si="17"/>
        <v>Medicine and Surgery Services</v>
      </c>
    </row>
    <row r="1146" spans="1:7" x14ac:dyDescent="0.3">
      <c r="A1146" s="27" t="s">
        <v>3190</v>
      </c>
      <c r="B1146" t="s">
        <v>3190</v>
      </c>
      <c r="D1146" t="s">
        <v>3191</v>
      </c>
      <c r="E1146" t="s">
        <v>854</v>
      </c>
      <c r="F1146" t="s">
        <v>938</v>
      </c>
      <c r="G1146" t="str">
        <f t="shared" si="17"/>
        <v>Medicine and Surgery Services</v>
      </c>
    </row>
    <row r="1147" spans="1:7" x14ac:dyDescent="0.3">
      <c r="A1147" s="27" t="s">
        <v>3192</v>
      </c>
      <c r="B1147" t="s">
        <v>3192</v>
      </c>
      <c r="D1147" t="s">
        <v>3193</v>
      </c>
      <c r="E1147" t="s">
        <v>854</v>
      </c>
      <c r="F1147" t="s">
        <v>938</v>
      </c>
      <c r="G1147" t="str">
        <f t="shared" si="17"/>
        <v>Medicine and Surgery Services</v>
      </c>
    </row>
    <row r="1148" spans="1:7" x14ac:dyDescent="0.3">
      <c r="A1148" s="27" t="s">
        <v>3194</v>
      </c>
      <c r="B1148" t="s">
        <v>3194</v>
      </c>
      <c r="D1148" t="s">
        <v>3195</v>
      </c>
      <c r="E1148" t="s">
        <v>854</v>
      </c>
      <c r="F1148" t="s">
        <v>938</v>
      </c>
      <c r="G1148" t="str">
        <f t="shared" si="17"/>
        <v>Medicine and Surgery Services</v>
      </c>
    </row>
    <row r="1149" spans="1:7" x14ac:dyDescent="0.3">
      <c r="A1149" s="27" t="s">
        <v>3196</v>
      </c>
      <c r="B1149" t="s">
        <v>3196</v>
      </c>
      <c r="D1149" t="s">
        <v>3197</v>
      </c>
      <c r="E1149" t="s">
        <v>854</v>
      </c>
      <c r="F1149" t="s">
        <v>938</v>
      </c>
      <c r="G1149" t="str">
        <f t="shared" si="17"/>
        <v>Medicine and Surgery Services</v>
      </c>
    </row>
    <row r="1150" spans="1:7" x14ac:dyDescent="0.3">
      <c r="A1150" s="27" t="s">
        <v>3198</v>
      </c>
      <c r="B1150" t="s">
        <v>3198</v>
      </c>
      <c r="D1150" t="s">
        <v>3199</v>
      </c>
      <c r="E1150" t="s">
        <v>854</v>
      </c>
      <c r="F1150" t="s">
        <v>938</v>
      </c>
      <c r="G1150" t="str">
        <f t="shared" si="17"/>
        <v>Medicine and Surgery Services</v>
      </c>
    </row>
    <row r="1151" spans="1:7" x14ac:dyDescent="0.3">
      <c r="A1151" s="27" t="s">
        <v>3200</v>
      </c>
      <c r="B1151" t="s">
        <v>3200</v>
      </c>
      <c r="D1151" t="s">
        <v>3201</v>
      </c>
      <c r="E1151" t="s">
        <v>854</v>
      </c>
      <c r="F1151" t="s">
        <v>938</v>
      </c>
      <c r="G1151" t="str">
        <f t="shared" si="17"/>
        <v>Medicine and Surgery Services</v>
      </c>
    </row>
    <row r="1152" spans="1:7" x14ac:dyDescent="0.3">
      <c r="A1152" s="27" t="s">
        <v>3202</v>
      </c>
      <c r="B1152" t="s">
        <v>3202</v>
      </c>
      <c r="D1152" t="s">
        <v>3203</v>
      </c>
      <c r="E1152" t="s">
        <v>854</v>
      </c>
      <c r="F1152" t="s">
        <v>938</v>
      </c>
      <c r="G1152" t="str">
        <f t="shared" si="17"/>
        <v>Medicine and Surgery Services</v>
      </c>
    </row>
    <row r="1153" spans="1:7" x14ac:dyDescent="0.3">
      <c r="A1153" s="27" t="s">
        <v>3204</v>
      </c>
      <c r="B1153" t="s">
        <v>3204</v>
      </c>
      <c r="D1153" t="s">
        <v>3205</v>
      </c>
      <c r="E1153" t="s">
        <v>854</v>
      </c>
      <c r="F1153" t="s">
        <v>938</v>
      </c>
      <c r="G1153" t="str">
        <f t="shared" si="17"/>
        <v>Medicine and Surgery Services</v>
      </c>
    </row>
    <row r="1154" spans="1:7" x14ac:dyDescent="0.3">
      <c r="A1154" s="27" t="s">
        <v>3206</v>
      </c>
      <c r="B1154" t="s">
        <v>3206</v>
      </c>
      <c r="D1154" t="s">
        <v>3207</v>
      </c>
      <c r="E1154" t="s">
        <v>854</v>
      </c>
      <c r="F1154" t="s">
        <v>938</v>
      </c>
      <c r="G1154" t="str">
        <f t="shared" si="17"/>
        <v>Medicine and Surgery Services</v>
      </c>
    </row>
    <row r="1155" spans="1:7" x14ac:dyDescent="0.3">
      <c r="A1155" s="27" t="s">
        <v>3208</v>
      </c>
      <c r="B1155" t="s">
        <v>3208</v>
      </c>
      <c r="D1155" t="s">
        <v>3209</v>
      </c>
      <c r="E1155" t="s">
        <v>854</v>
      </c>
      <c r="F1155" t="s">
        <v>938</v>
      </c>
      <c r="G1155" t="str">
        <f t="shared" ref="G1155:G1218" si="18">VLOOKUP(F1155,$I$2:$J$27,2,FALSE)</f>
        <v>Medicine and Surgery Services</v>
      </c>
    </row>
    <row r="1156" spans="1:7" x14ac:dyDescent="0.3">
      <c r="A1156" s="27" t="s">
        <v>3210</v>
      </c>
      <c r="B1156" t="s">
        <v>3210</v>
      </c>
      <c r="D1156" t="s">
        <v>3211</v>
      </c>
      <c r="E1156" t="s">
        <v>854</v>
      </c>
      <c r="F1156" t="s">
        <v>938</v>
      </c>
      <c r="G1156" t="str">
        <f t="shared" si="18"/>
        <v>Medicine and Surgery Services</v>
      </c>
    </row>
    <row r="1157" spans="1:7" x14ac:dyDescent="0.3">
      <c r="A1157" s="27" t="s">
        <v>3212</v>
      </c>
      <c r="B1157" t="s">
        <v>3212</v>
      </c>
      <c r="D1157" t="s">
        <v>2553</v>
      </c>
      <c r="E1157" t="s">
        <v>854</v>
      </c>
      <c r="F1157" t="s">
        <v>938</v>
      </c>
      <c r="G1157" t="str">
        <f t="shared" si="18"/>
        <v>Medicine and Surgery Services</v>
      </c>
    </row>
    <row r="1158" spans="1:7" x14ac:dyDescent="0.3">
      <c r="A1158" s="27" t="s">
        <v>3213</v>
      </c>
      <c r="B1158" t="s">
        <v>3213</v>
      </c>
      <c r="D1158" t="s">
        <v>3214</v>
      </c>
      <c r="E1158" t="s">
        <v>854</v>
      </c>
      <c r="F1158" t="s">
        <v>938</v>
      </c>
      <c r="G1158" t="str">
        <f t="shared" si="18"/>
        <v>Medicine and Surgery Services</v>
      </c>
    </row>
    <row r="1159" spans="1:7" x14ac:dyDescent="0.3">
      <c r="A1159" s="27" t="s">
        <v>3215</v>
      </c>
      <c r="B1159" t="s">
        <v>3215</v>
      </c>
      <c r="D1159" t="s">
        <v>3216</v>
      </c>
      <c r="E1159" t="s">
        <v>854</v>
      </c>
      <c r="F1159" t="s">
        <v>938</v>
      </c>
      <c r="G1159" t="str">
        <f t="shared" si="18"/>
        <v>Medicine and Surgery Services</v>
      </c>
    </row>
    <row r="1160" spans="1:7" x14ac:dyDescent="0.3">
      <c r="A1160" s="27" t="s">
        <v>3217</v>
      </c>
      <c r="B1160" t="s">
        <v>3217</v>
      </c>
      <c r="D1160" t="s">
        <v>3218</v>
      </c>
      <c r="E1160" t="s">
        <v>854</v>
      </c>
      <c r="F1160" t="s">
        <v>938</v>
      </c>
      <c r="G1160" t="str">
        <f t="shared" si="18"/>
        <v>Medicine and Surgery Services</v>
      </c>
    </row>
    <row r="1161" spans="1:7" x14ac:dyDescent="0.3">
      <c r="A1161" s="27" t="s">
        <v>3219</v>
      </c>
      <c r="B1161" t="s">
        <v>3219</v>
      </c>
      <c r="D1161" t="s">
        <v>3220</v>
      </c>
      <c r="E1161" t="s">
        <v>854</v>
      </c>
      <c r="F1161" t="s">
        <v>938</v>
      </c>
      <c r="G1161" t="str">
        <f t="shared" si="18"/>
        <v>Medicine and Surgery Services</v>
      </c>
    </row>
    <row r="1162" spans="1:7" x14ac:dyDescent="0.3">
      <c r="A1162" s="27" t="s">
        <v>3221</v>
      </c>
      <c r="B1162" t="s">
        <v>3221</v>
      </c>
      <c r="D1162" t="s">
        <v>3222</v>
      </c>
      <c r="E1162" t="s">
        <v>854</v>
      </c>
      <c r="F1162" t="s">
        <v>938</v>
      </c>
      <c r="G1162" t="str">
        <f t="shared" si="18"/>
        <v>Medicine and Surgery Services</v>
      </c>
    </row>
    <row r="1163" spans="1:7" x14ac:dyDescent="0.3">
      <c r="A1163" s="27" t="s">
        <v>3223</v>
      </c>
      <c r="B1163" t="s">
        <v>3223</v>
      </c>
      <c r="D1163" t="s">
        <v>3224</v>
      </c>
      <c r="E1163" t="s">
        <v>854</v>
      </c>
      <c r="F1163" t="s">
        <v>938</v>
      </c>
      <c r="G1163" t="str">
        <f t="shared" si="18"/>
        <v>Medicine and Surgery Services</v>
      </c>
    </row>
    <row r="1164" spans="1:7" x14ac:dyDescent="0.3">
      <c r="A1164" s="27" t="s">
        <v>3225</v>
      </c>
      <c r="B1164" t="s">
        <v>3225</v>
      </c>
      <c r="D1164" t="s">
        <v>2567</v>
      </c>
      <c r="E1164" t="s">
        <v>854</v>
      </c>
      <c r="F1164" t="s">
        <v>938</v>
      </c>
      <c r="G1164" t="str">
        <f t="shared" si="18"/>
        <v>Medicine and Surgery Services</v>
      </c>
    </row>
    <row r="1165" spans="1:7" x14ac:dyDescent="0.3">
      <c r="A1165" s="27" t="s">
        <v>3226</v>
      </c>
      <c r="B1165" t="s">
        <v>3226</v>
      </c>
      <c r="D1165" t="s">
        <v>2569</v>
      </c>
      <c r="E1165" t="s">
        <v>854</v>
      </c>
      <c r="F1165" t="s">
        <v>938</v>
      </c>
      <c r="G1165" t="str">
        <f t="shared" si="18"/>
        <v>Medicine and Surgery Services</v>
      </c>
    </row>
    <row r="1166" spans="1:7" x14ac:dyDescent="0.3">
      <c r="A1166" s="27" t="s">
        <v>3227</v>
      </c>
      <c r="B1166" t="s">
        <v>3227</v>
      </c>
      <c r="D1166" t="s">
        <v>3228</v>
      </c>
      <c r="E1166" t="s">
        <v>854</v>
      </c>
      <c r="F1166" t="s">
        <v>938</v>
      </c>
      <c r="G1166" t="str">
        <f t="shared" si="18"/>
        <v>Medicine and Surgery Services</v>
      </c>
    </row>
    <row r="1167" spans="1:7" x14ac:dyDescent="0.3">
      <c r="A1167" s="27" t="s">
        <v>3229</v>
      </c>
      <c r="B1167" t="s">
        <v>3229</v>
      </c>
      <c r="D1167" t="s">
        <v>3230</v>
      </c>
      <c r="E1167" t="s">
        <v>854</v>
      </c>
      <c r="F1167" t="s">
        <v>938</v>
      </c>
      <c r="G1167" t="str">
        <f t="shared" si="18"/>
        <v>Medicine and Surgery Services</v>
      </c>
    </row>
    <row r="1168" spans="1:7" x14ac:dyDescent="0.3">
      <c r="A1168" s="27" t="s">
        <v>3231</v>
      </c>
      <c r="B1168" t="s">
        <v>3231</v>
      </c>
      <c r="D1168" t="s">
        <v>3232</v>
      </c>
      <c r="E1168" t="s">
        <v>854</v>
      </c>
      <c r="F1168" t="s">
        <v>938</v>
      </c>
      <c r="G1168" t="str">
        <f t="shared" si="18"/>
        <v>Medicine and Surgery Services</v>
      </c>
    </row>
    <row r="1169" spans="1:7" x14ac:dyDescent="0.3">
      <c r="A1169" s="27" t="s">
        <v>3233</v>
      </c>
      <c r="B1169" t="s">
        <v>3233</v>
      </c>
      <c r="D1169" t="s">
        <v>3234</v>
      </c>
      <c r="E1169" t="s">
        <v>854</v>
      </c>
      <c r="F1169" t="s">
        <v>938</v>
      </c>
      <c r="G1169" t="str">
        <f t="shared" si="18"/>
        <v>Medicine and Surgery Services</v>
      </c>
    </row>
    <row r="1170" spans="1:7" x14ac:dyDescent="0.3">
      <c r="A1170" s="27" t="s">
        <v>3235</v>
      </c>
      <c r="B1170" t="s">
        <v>3235</v>
      </c>
      <c r="D1170" t="s">
        <v>3236</v>
      </c>
      <c r="E1170" t="s">
        <v>854</v>
      </c>
      <c r="F1170" t="s">
        <v>938</v>
      </c>
      <c r="G1170" t="str">
        <f t="shared" si="18"/>
        <v>Medicine and Surgery Services</v>
      </c>
    </row>
    <row r="1171" spans="1:7" x14ac:dyDescent="0.3">
      <c r="A1171" s="27" t="s">
        <v>3237</v>
      </c>
      <c r="B1171" t="s">
        <v>3237</v>
      </c>
      <c r="D1171" t="s">
        <v>3238</v>
      </c>
      <c r="E1171" t="s">
        <v>854</v>
      </c>
      <c r="F1171" t="s">
        <v>938</v>
      </c>
      <c r="G1171" t="str">
        <f t="shared" si="18"/>
        <v>Medicine and Surgery Services</v>
      </c>
    </row>
    <row r="1172" spans="1:7" x14ac:dyDescent="0.3">
      <c r="A1172" s="27" t="s">
        <v>3239</v>
      </c>
      <c r="B1172" t="s">
        <v>3239</v>
      </c>
      <c r="D1172" t="s">
        <v>3240</v>
      </c>
      <c r="E1172" t="s">
        <v>888</v>
      </c>
      <c r="F1172" t="s">
        <v>938</v>
      </c>
      <c r="G1172" t="str">
        <f t="shared" si="18"/>
        <v>Medicine and Surgery Services</v>
      </c>
    </row>
    <row r="1173" spans="1:7" x14ac:dyDescent="0.3">
      <c r="A1173" s="27" t="s">
        <v>3241</v>
      </c>
      <c r="B1173" t="s">
        <v>3241</v>
      </c>
      <c r="D1173" t="s">
        <v>3242</v>
      </c>
      <c r="E1173" t="s">
        <v>854</v>
      </c>
      <c r="F1173" t="s">
        <v>938</v>
      </c>
      <c r="G1173" t="str">
        <f t="shared" si="18"/>
        <v>Medicine and Surgery Services</v>
      </c>
    </row>
    <row r="1174" spans="1:7" x14ac:dyDescent="0.3">
      <c r="A1174" s="27" t="s">
        <v>3243</v>
      </c>
      <c r="B1174" t="s">
        <v>3243</v>
      </c>
      <c r="D1174" t="s">
        <v>3244</v>
      </c>
      <c r="E1174" t="s">
        <v>854</v>
      </c>
      <c r="F1174" t="s">
        <v>938</v>
      </c>
      <c r="G1174" t="str">
        <f t="shared" si="18"/>
        <v>Medicine and Surgery Services</v>
      </c>
    </row>
    <row r="1175" spans="1:7" x14ac:dyDescent="0.3">
      <c r="A1175" s="27" t="s">
        <v>3245</v>
      </c>
      <c r="B1175" t="s">
        <v>3245</v>
      </c>
      <c r="D1175" t="s">
        <v>2901</v>
      </c>
      <c r="E1175" t="s">
        <v>854</v>
      </c>
      <c r="F1175" t="s">
        <v>938</v>
      </c>
      <c r="G1175" t="str">
        <f t="shared" si="18"/>
        <v>Medicine and Surgery Services</v>
      </c>
    </row>
    <row r="1176" spans="1:7" x14ac:dyDescent="0.3">
      <c r="A1176" s="27" t="s">
        <v>3246</v>
      </c>
      <c r="B1176" t="s">
        <v>3246</v>
      </c>
      <c r="D1176" t="s">
        <v>3247</v>
      </c>
      <c r="E1176" t="s">
        <v>854</v>
      </c>
      <c r="F1176" t="s">
        <v>938</v>
      </c>
      <c r="G1176" t="str">
        <f t="shared" si="18"/>
        <v>Medicine and Surgery Services</v>
      </c>
    </row>
    <row r="1177" spans="1:7" x14ac:dyDescent="0.3">
      <c r="A1177" s="27" t="s">
        <v>3248</v>
      </c>
      <c r="B1177" t="s">
        <v>3248</v>
      </c>
      <c r="D1177" t="s">
        <v>3249</v>
      </c>
      <c r="E1177" t="s">
        <v>854</v>
      </c>
      <c r="F1177" t="s">
        <v>938</v>
      </c>
      <c r="G1177" t="str">
        <f t="shared" si="18"/>
        <v>Medicine and Surgery Services</v>
      </c>
    </row>
    <row r="1178" spans="1:7" x14ac:dyDescent="0.3">
      <c r="A1178" s="27" t="s">
        <v>3250</v>
      </c>
      <c r="B1178" t="s">
        <v>3250</v>
      </c>
      <c r="D1178" t="s">
        <v>3251</v>
      </c>
      <c r="E1178" t="s">
        <v>854</v>
      </c>
      <c r="F1178" t="s">
        <v>938</v>
      </c>
      <c r="G1178" t="str">
        <f t="shared" si="18"/>
        <v>Medicine and Surgery Services</v>
      </c>
    </row>
    <row r="1179" spans="1:7" x14ac:dyDescent="0.3">
      <c r="A1179" s="27" t="s">
        <v>3252</v>
      </c>
      <c r="B1179" t="s">
        <v>3252</v>
      </c>
      <c r="D1179" t="s">
        <v>3253</v>
      </c>
      <c r="E1179" t="s">
        <v>888</v>
      </c>
      <c r="F1179" t="s">
        <v>938</v>
      </c>
      <c r="G1179" t="str">
        <f t="shared" si="18"/>
        <v>Medicine and Surgery Services</v>
      </c>
    </row>
    <row r="1180" spans="1:7" x14ac:dyDescent="0.3">
      <c r="A1180" s="27" t="s">
        <v>3254</v>
      </c>
      <c r="B1180" t="s">
        <v>3254</v>
      </c>
      <c r="D1180" t="s">
        <v>3255</v>
      </c>
      <c r="E1180" t="s">
        <v>888</v>
      </c>
      <c r="F1180" t="s">
        <v>938</v>
      </c>
      <c r="G1180" t="str">
        <f t="shared" si="18"/>
        <v>Medicine and Surgery Services</v>
      </c>
    </row>
    <row r="1181" spans="1:7" x14ac:dyDescent="0.3">
      <c r="A1181" s="27" t="s">
        <v>3256</v>
      </c>
      <c r="B1181" t="s">
        <v>3256</v>
      </c>
      <c r="D1181" t="s">
        <v>3257</v>
      </c>
      <c r="E1181" t="s">
        <v>888</v>
      </c>
      <c r="F1181" t="s">
        <v>938</v>
      </c>
      <c r="G1181" t="str">
        <f t="shared" si="18"/>
        <v>Medicine and Surgery Services</v>
      </c>
    </row>
    <row r="1182" spans="1:7" x14ac:dyDescent="0.3">
      <c r="A1182" s="27" t="s">
        <v>3258</v>
      </c>
      <c r="B1182" t="s">
        <v>3258</v>
      </c>
      <c r="D1182" t="s">
        <v>3259</v>
      </c>
      <c r="E1182" t="s">
        <v>888</v>
      </c>
      <c r="F1182" t="s">
        <v>938</v>
      </c>
      <c r="G1182" t="str">
        <f t="shared" si="18"/>
        <v>Medicine and Surgery Services</v>
      </c>
    </row>
    <row r="1183" spans="1:7" x14ac:dyDescent="0.3">
      <c r="A1183" s="27" t="s">
        <v>3260</v>
      </c>
      <c r="B1183" t="s">
        <v>3260</v>
      </c>
      <c r="D1183" t="s">
        <v>3261</v>
      </c>
      <c r="E1183" t="s">
        <v>888</v>
      </c>
      <c r="F1183" t="s">
        <v>938</v>
      </c>
      <c r="G1183" t="str">
        <f t="shared" si="18"/>
        <v>Medicine and Surgery Services</v>
      </c>
    </row>
    <row r="1184" spans="1:7" x14ac:dyDescent="0.3">
      <c r="A1184" s="27" t="s">
        <v>3262</v>
      </c>
      <c r="B1184" t="s">
        <v>3262</v>
      </c>
      <c r="D1184" t="s">
        <v>3263</v>
      </c>
      <c r="E1184" t="s">
        <v>888</v>
      </c>
      <c r="F1184" t="s">
        <v>938</v>
      </c>
      <c r="G1184" t="str">
        <f t="shared" si="18"/>
        <v>Medicine and Surgery Services</v>
      </c>
    </row>
    <row r="1185" spans="1:7" x14ac:dyDescent="0.3">
      <c r="A1185" s="27" t="s">
        <v>3264</v>
      </c>
      <c r="B1185" t="s">
        <v>3264</v>
      </c>
      <c r="D1185" t="s">
        <v>3265</v>
      </c>
      <c r="E1185" t="s">
        <v>888</v>
      </c>
      <c r="F1185" t="s">
        <v>938</v>
      </c>
      <c r="G1185" t="str">
        <f t="shared" si="18"/>
        <v>Medicine and Surgery Services</v>
      </c>
    </row>
    <row r="1186" spans="1:7" x14ac:dyDescent="0.3">
      <c r="A1186" s="27" t="s">
        <v>3266</v>
      </c>
      <c r="B1186" t="s">
        <v>3266</v>
      </c>
      <c r="D1186" t="s">
        <v>3267</v>
      </c>
      <c r="E1186" t="s">
        <v>888</v>
      </c>
      <c r="F1186" t="s">
        <v>938</v>
      </c>
      <c r="G1186" t="str">
        <f t="shared" si="18"/>
        <v>Medicine and Surgery Services</v>
      </c>
    </row>
    <row r="1187" spans="1:7" x14ac:dyDescent="0.3">
      <c r="A1187" s="27" t="s">
        <v>3268</v>
      </c>
      <c r="B1187" t="s">
        <v>3268</v>
      </c>
      <c r="D1187" t="s">
        <v>3269</v>
      </c>
      <c r="E1187" t="s">
        <v>911</v>
      </c>
      <c r="F1187" t="s">
        <v>938</v>
      </c>
      <c r="G1187" t="str">
        <f t="shared" si="18"/>
        <v>Medicine and Surgery Services</v>
      </c>
    </row>
    <row r="1188" spans="1:7" x14ac:dyDescent="0.3">
      <c r="A1188" s="27" t="s">
        <v>3270</v>
      </c>
      <c r="B1188" t="s">
        <v>3270</v>
      </c>
      <c r="D1188" t="s">
        <v>3271</v>
      </c>
      <c r="E1188" t="s">
        <v>888</v>
      </c>
      <c r="F1188" t="s">
        <v>938</v>
      </c>
      <c r="G1188" t="str">
        <f t="shared" si="18"/>
        <v>Medicine and Surgery Services</v>
      </c>
    </row>
    <row r="1189" spans="1:7" x14ac:dyDescent="0.3">
      <c r="A1189" s="27" t="s">
        <v>3272</v>
      </c>
      <c r="B1189" t="s">
        <v>3272</v>
      </c>
      <c r="D1189" t="s">
        <v>3273</v>
      </c>
      <c r="E1189" t="s">
        <v>888</v>
      </c>
      <c r="F1189" t="s">
        <v>938</v>
      </c>
      <c r="G1189" t="str">
        <f t="shared" si="18"/>
        <v>Medicine and Surgery Services</v>
      </c>
    </row>
    <row r="1190" spans="1:7" x14ac:dyDescent="0.3">
      <c r="A1190" s="27" t="s">
        <v>3274</v>
      </c>
      <c r="B1190" t="s">
        <v>3274</v>
      </c>
      <c r="D1190" t="s">
        <v>3275</v>
      </c>
      <c r="E1190" t="s">
        <v>854</v>
      </c>
      <c r="F1190" t="s">
        <v>938</v>
      </c>
      <c r="G1190" t="str">
        <f t="shared" si="18"/>
        <v>Medicine and Surgery Services</v>
      </c>
    </row>
    <row r="1191" spans="1:7" x14ac:dyDescent="0.3">
      <c r="A1191" s="27" t="s">
        <v>3276</v>
      </c>
      <c r="B1191" t="s">
        <v>3276</v>
      </c>
      <c r="D1191" t="s">
        <v>3277</v>
      </c>
      <c r="E1191" t="s">
        <v>854</v>
      </c>
      <c r="F1191" t="s">
        <v>938</v>
      </c>
      <c r="G1191" t="str">
        <f t="shared" si="18"/>
        <v>Medicine and Surgery Services</v>
      </c>
    </row>
    <row r="1192" spans="1:7" x14ac:dyDescent="0.3">
      <c r="A1192" s="27" t="s">
        <v>3278</v>
      </c>
      <c r="B1192" t="s">
        <v>3278</v>
      </c>
      <c r="D1192" t="s">
        <v>3279</v>
      </c>
      <c r="E1192" t="s">
        <v>854</v>
      </c>
      <c r="F1192" t="s">
        <v>938</v>
      </c>
      <c r="G1192" t="str">
        <f t="shared" si="18"/>
        <v>Medicine and Surgery Services</v>
      </c>
    </row>
    <row r="1193" spans="1:7" x14ac:dyDescent="0.3">
      <c r="A1193" s="27" t="s">
        <v>3280</v>
      </c>
      <c r="B1193" t="s">
        <v>3280</v>
      </c>
      <c r="D1193" t="s">
        <v>3281</v>
      </c>
      <c r="E1193" t="s">
        <v>854</v>
      </c>
      <c r="F1193" t="s">
        <v>938</v>
      </c>
      <c r="G1193" t="str">
        <f t="shared" si="18"/>
        <v>Medicine and Surgery Services</v>
      </c>
    </row>
    <row r="1194" spans="1:7" x14ac:dyDescent="0.3">
      <c r="A1194" s="27" t="s">
        <v>3282</v>
      </c>
      <c r="B1194" t="s">
        <v>3282</v>
      </c>
      <c r="D1194" t="s">
        <v>3283</v>
      </c>
      <c r="E1194" t="s">
        <v>888</v>
      </c>
      <c r="F1194" t="s">
        <v>938</v>
      </c>
      <c r="G1194" t="str">
        <f t="shared" si="18"/>
        <v>Medicine and Surgery Services</v>
      </c>
    </row>
    <row r="1195" spans="1:7" x14ac:dyDescent="0.3">
      <c r="A1195" s="27" t="s">
        <v>3284</v>
      </c>
      <c r="B1195" t="s">
        <v>3284</v>
      </c>
      <c r="D1195" t="s">
        <v>3285</v>
      </c>
      <c r="E1195" t="s">
        <v>911</v>
      </c>
      <c r="F1195" t="s">
        <v>938</v>
      </c>
      <c r="G1195" t="str">
        <f t="shared" si="18"/>
        <v>Medicine and Surgery Services</v>
      </c>
    </row>
    <row r="1196" spans="1:7" x14ac:dyDescent="0.3">
      <c r="A1196" s="27" t="s">
        <v>3286</v>
      </c>
      <c r="B1196" t="s">
        <v>3286</v>
      </c>
      <c r="D1196" t="s">
        <v>3287</v>
      </c>
      <c r="E1196" t="s">
        <v>911</v>
      </c>
      <c r="F1196" t="s">
        <v>938</v>
      </c>
      <c r="G1196" t="str">
        <f t="shared" si="18"/>
        <v>Medicine and Surgery Services</v>
      </c>
    </row>
    <row r="1197" spans="1:7" x14ac:dyDescent="0.3">
      <c r="A1197" s="27" t="s">
        <v>3288</v>
      </c>
      <c r="B1197" t="s">
        <v>3288</v>
      </c>
      <c r="D1197" t="s">
        <v>3289</v>
      </c>
      <c r="E1197" t="s">
        <v>911</v>
      </c>
      <c r="F1197" t="s">
        <v>938</v>
      </c>
      <c r="G1197" t="str">
        <f t="shared" si="18"/>
        <v>Medicine and Surgery Services</v>
      </c>
    </row>
    <row r="1198" spans="1:7" x14ac:dyDescent="0.3">
      <c r="A1198" s="27" t="s">
        <v>3290</v>
      </c>
      <c r="B1198" t="s">
        <v>3290</v>
      </c>
      <c r="D1198" t="s">
        <v>3291</v>
      </c>
      <c r="E1198" t="s">
        <v>888</v>
      </c>
      <c r="F1198" t="s">
        <v>938</v>
      </c>
      <c r="G1198" t="str">
        <f t="shared" si="18"/>
        <v>Medicine and Surgery Services</v>
      </c>
    </row>
    <row r="1199" spans="1:7" x14ac:dyDescent="0.3">
      <c r="A1199" s="27" t="s">
        <v>3292</v>
      </c>
      <c r="B1199" t="s">
        <v>3292</v>
      </c>
      <c r="D1199" t="s">
        <v>3293</v>
      </c>
      <c r="E1199" t="s">
        <v>854</v>
      </c>
      <c r="F1199" t="s">
        <v>938</v>
      </c>
      <c r="G1199" t="str">
        <f t="shared" si="18"/>
        <v>Medicine and Surgery Services</v>
      </c>
    </row>
    <row r="1200" spans="1:7" x14ac:dyDescent="0.3">
      <c r="A1200" s="27" t="s">
        <v>3294</v>
      </c>
      <c r="B1200" t="s">
        <v>3294</v>
      </c>
      <c r="D1200" t="s">
        <v>3295</v>
      </c>
      <c r="E1200" t="s">
        <v>888</v>
      </c>
      <c r="F1200" t="s">
        <v>938</v>
      </c>
      <c r="G1200" t="str">
        <f t="shared" si="18"/>
        <v>Medicine and Surgery Services</v>
      </c>
    </row>
    <row r="1201" spans="1:7" x14ac:dyDescent="0.3">
      <c r="A1201" s="27" t="s">
        <v>3296</v>
      </c>
      <c r="B1201" t="s">
        <v>3296</v>
      </c>
      <c r="D1201" t="s">
        <v>3297</v>
      </c>
      <c r="E1201" t="s">
        <v>854</v>
      </c>
      <c r="F1201" t="s">
        <v>938</v>
      </c>
      <c r="G1201" t="str">
        <f t="shared" si="18"/>
        <v>Medicine and Surgery Services</v>
      </c>
    </row>
    <row r="1202" spans="1:7" x14ac:dyDescent="0.3">
      <c r="A1202" s="27" t="s">
        <v>3298</v>
      </c>
      <c r="B1202" t="s">
        <v>3298</v>
      </c>
      <c r="D1202" t="s">
        <v>3299</v>
      </c>
      <c r="E1202" t="s">
        <v>854</v>
      </c>
      <c r="F1202" t="s">
        <v>938</v>
      </c>
      <c r="G1202" t="str">
        <f t="shared" si="18"/>
        <v>Medicine and Surgery Services</v>
      </c>
    </row>
    <row r="1203" spans="1:7" x14ac:dyDescent="0.3">
      <c r="A1203" s="27" t="s">
        <v>3300</v>
      </c>
      <c r="B1203" t="s">
        <v>3300</v>
      </c>
      <c r="D1203" t="s">
        <v>3301</v>
      </c>
      <c r="E1203" t="s">
        <v>854</v>
      </c>
      <c r="F1203" t="s">
        <v>938</v>
      </c>
      <c r="G1203" t="str">
        <f t="shared" si="18"/>
        <v>Medicine and Surgery Services</v>
      </c>
    </row>
    <row r="1204" spans="1:7" x14ac:dyDescent="0.3">
      <c r="A1204" s="27" t="s">
        <v>3302</v>
      </c>
      <c r="B1204" t="s">
        <v>3302</v>
      </c>
      <c r="D1204" t="s">
        <v>3303</v>
      </c>
      <c r="E1204" t="s">
        <v>911</v>
      </c>
      <c r="F1204" t="s">
        <v>938</v>
      </c>
      <c r="G1204" t="str">
        <f t="shared" si="18"/>
        <v>Medicine and Surgery Services</v>
      </c>
    </row>
    <row r="1205" spans="1:7" x14ac:dyDescent="0.3">
      <c r="A1205" s="27" t="s">
        <v>3304</v>
      </c>
      <c r="B1205" t="s">
        <v>3304</v>
      </c>
      <c r="D1205" t="s">
        <v>3305</v>
      </c>
      <c r="E1205" t="s">
        <v>854</v>
      </c>
      <c r="F1205" t="s">
        <v>938</v>
      </c>
      <c r="G1205" t="str">
        <f t="shared" si="18"/>
        <v>Medicine and Surgery Services</v>
      </c>
    </row>
    <row r="1206" spans="1:7" x14ac:dyDescent="0.3">
      <c r="A1206" s="27" t="s">
        <v>3306</v>
      </c>
      <c r="B1206" t="s">
        <v>3306</v>
      </c>
      <c r="D1206" t="s">
        <v>3307</v>
      </c>
      <c r="E1206" t="s">
        <v>854</v>
      </c>
      <c r="F1206" t="s">
        <v>938</v>
      </c>
      <c r="G1206" t="str">
        <f t="shared" si="18"/>
        <v>Medicine and Surgery Services</v>
      </c>
    </row>
    <row r="1207" spans="1:7" x14ac:dyDescent="0.3">
      <c r="A1207" s="27" t="s">
        <v>3308</v>
      </c>
      <c r="B1207" t="s">
        <v>3308</v>
      </c>
      <c r="D1207" t="s">
        <v>3309</v>
      </c>
      <c r="E1207" t="s">
        <v>911</v>
      </c>
      <c r="F1207" t="s">
        <v>938</v>
      </c>
      <c r="G1207" t="str">
        <f t="shared" si="18"/>
        <v>Medicine and Surgery Services</v>
      </c>
    </row>
    <row r="1208" spans="1:7" x14ac:dyDescent="0.3">
      <c r="A1208" s="27" t="s">
        <v>3310</v>
      </c>
      <c r="B1208" t="s">
        <v>3310</v>
      </c>
      <c r="D1208" t="s">
        <v>3311</v>
      </c>
      <c r="E1208" t="s">
        <v>854</v>
      </c>
      <c r="F1208" t="s">
        <v>938</v>
      </c>
      <c r="G1208" t="str">
        <f t="shared" si="18"/>
        <v>Medicine and Surgery Services</v>
      </c>
    </row>
    <row r="1209" spans="1:7" x14ac:dyDescent="0.3">
      <c r="A1209" s="27" t="s">
        <v>3312</v>
      </c>
      <c r="B1209" t="s">
        <v>3312</v>
      </c>
      <c r="D1209" t="s">
        <v>3313</v>
      </c>
      <c r="E1209" t="s">
        <v>911</v>
      </c>
      <c r="F1209" t="s">
        <v>938</v>
      </c>
      <c r="G1209" t="str">
        <f t="shared" si="18"/>
        <v>Medicine and Surgery Services</v>
      </c>
    </row>
    <row r="1210" spans="1:7" x14ac:dyDescent="0.3">
      <c r="A1210" s="27" t="s">
        <v>3314</v>
      </c>
      <c r="B1210" t="s">
        <v>3314</v>
      </c>
      <c r="D1210" t="s">
        <v>3315</v>
      </c>
      <c r="E1210" t="s">
        <v>888</v>
      </c>
      <c r="F1210" t="s">
        <v>938</v>
      </c>
      <c r="G1210" t="str">
        <f t="shared" si="18"/>
        <v>Medicine and Surgery Services</v>
      </c>
    </row>
    <row r="1211" spans="1:7" x14ac:dyDescent="0.3">
      <c r="A1211" s="27" t="s">
        <v>3316</v>
      </c>
      <c r="B1211" t="s">
        <v>3316</v>
      </c>
      <c r="D1211" t="s">
        <v>3317</v>
      </c>
      <c r="E1211" t="s">
        <v>911</v>
      </c>
      <c r="F1211" t="s">
        <v>938</v>
      </c>
      <c r="G1211" t="str">
        <f t="shared" si="18"/>
        <v>Medicine and Surgery Services</v>
      </c>
    </row>
    <row r="1212" spans="1:7" x14ac:dyDescent="0.3">
      <c r="A1212" s="27" t="s">
        <v>3318</v>
      </c>
      <c r="B1212" t="s">
        <v>3318</v>
      </c>
      <c r="D1212" t="s">
        <v>3319</v>
      </c>
      <c r="E1212" t="s">
        <v>911</v>
      </c>
      <c r="F1212" t="s">
        <v>938</v>
      </c>
      <c r="G1212" t="str">
        <f t="shared" si="18"/>
        <v>Medicine and Surgery Services</v>
      </c>
    </row>
    <row r="1213" spans="1:7" x14ac:dyDescent="0.3">
      <c r="A1213" s="27" t="s">
        <v>3320</v>
      </c>
      <c r="B1213" t="s">
        <v>3320</v>
      </c>
      <c r="D1213" t="s">
        <v>3321</v>
      </c>
      <c r="E1213" t="s">
        <v>911</v>
      </c>
      <c r="F1213" t="s">
        <v>938</v>
      </c>
      <c r="G1213" t="str">
        <f t="shared" si="18"/>
        <v>Medicine and Surgery Services</v>
      </c>
    </row>
    <row r="1214" spans="1:7" x14ac:dyDescent="0.3">
      <c r="A1214" s="27" t="s">
        <v>3322</v>
      </c>
      <c r="B1214" t="s">
        <v>3322</v>
      </c>
      <c r="D1214" t="s">
        <v>3323</v>
      </c>
      <c r="E1214" t="s">
        <v>911</v>
      </c>
      <c r="F1214" t="s">
        <v>938</v>
      </c>
      <c r="G1214" t="str">
        <f t="shared" si="18"/>
        <v>Medicine and Surgery Services</v>
      </c>
    </row>
    <row r="1215" spans="1:7" x14ac:dyDescent="0.3">
      <c r="A1215" s="27" t="s">
        <v>3324</v>
      </c>
      <c r="B1215" t="s">
        <v>3324</v>
      </c>
      <c r="D1215" t="s">
        <v>3325</v>
      </c>
      <c r="E1215" t="s">
        <v>911</v>
      </c>
      <c r="F1215" t="s">
        <v>938</v>
      </c>
      <c r="G1215" t="str">
        <f t="shared" si="18"/>
        <v>Medicine and Surgery Services</v>
      </c>
    </row>
    <row r="1216" spans="1:7" x14ac:dyDescent="0.3">
      <c r="A1216" s="27" t="s">
        <v>3326</v>
      </c>
      <c r="B1216" t="s">
        <v>3326</v>
      </c>
      <c r="D1216" t="s">
        <v>3327</v>
      </c>
      <c r="E1216" t="s">
        <v>911</v>
      </c>
      <c r="F1216" t="s">
        <v>938</v>
      </c>
      <c r="G1216" t="str">
        <f t="shared" si="18"/>
        <v>Medicine and Surgery Services</v>
      </c>
    </row>
    <row r="1217" spans="1:7" x14ac:dyDescent="0.3">
      <c r="A1217" s="27" t="s">
        <v>3328</v>
      </c>
      <c r="B1217" t="s">
        <v>3328</v>
      </c>
      <c r="D1217" t="s">
        <v>3329</v>
      </c>
      <c r="E1217" t="s">
        <v>911</v>
      </c>
      <c r="F1217" t="s">
        <v>938</v>
      </c>
      <c r="G1217" t="str">
        <f t="shared" si="18"/>
        <v>Medicine and Surgery Services</v>
      </c>
    </row>
    <row r="1218" spans="1:7" x14ac:dyDescent="0.3">
      <c r="A1218" s="27" t="s">
        <v>3330</v>
      </c>
      <c r="B1218" t="s">
        <v>3330</v>
      </c>
      <c r="D1218" t="s">
        <v>3331</v>
      </c>
      <c r="E1218" t="s">
        <v>911</v>
      </c>
      <c r="F1218" t="s">
        <v>938</v>
      </c>
      <c r="G1218" t="str">
        <f t="shared" si="18"/>
        <v>Medicine and Surgery Services</v>
      </c>
    </row>
    <row r="1219" spans="1:7" x14ac:dyDescent="0.3">
      <c r="A1219" s="27" t="s">
        <v>3332</v>
      </c>
      <c r="B1219" t="s">
        <v>3332</v>
      </c>
      <c r="D1219" t="s">
        <v>3333</v>
      </c>
      <c r="E1219" t="s">
        <v>911</v>
      </c>
      <c r="F1219" t="s">
        <v>938</v>
      </c>
      <c r="G1219" t="str">
        <f t="shared" ref="G1219:G1282" si="19">VLOOKUP(F1219,$I$2:$J$27,2,FALSE)</f>
        <v>Medicine and Surgery Services</v>
      </c>
    </row>
    <row r="1220" spans="1:7" x14ac:dyDescent="0.3">
      <c r="A1220" s="27" t="s">
        <v>3334</v>
      </c>
      <c r="B1220" t="s">
        <v>3334</v>
      </c>
      <c r="D1220" t="s">
        <v>3335</v>
      </c>
      <c r="E1220" t="s">
        <v>911</v>
      </c>
      <c r="F1220" t="s">
        <v>938</v>
      </c>
      <c r="G1220" t="str">
        <f t="shared" si="19"/>
        <v>Medicine and Surgery Services</v>
      </c>
    </row>
    <row r="1221" spans="1:7" x14ac:dyDescent="0.3">
      <c r="A1221" s="27" t="s">
        <v>3336</v>
      </c>
      <c r="B1221" t="s">
        <v>3336</v>
      </c>
      <c r="D1221" t="s">
        <v>3337</v>
      </c>
      <c r="E1221" t="s">
        <v>911</v>
      </c>
      <c r="F1221" t="s">
        <v>938</v>
      </c>
      <c r="G1221" t="str">
        <f t="shared" si="19"/>
        <v>Medicine and Surgery Services</v>
      </c>
    </row>
    <row r="1222" spans="1:7" x14ac:dyDescent="0.3">
      <c r="A1222" s="27" t="s">
        <v>3338</v>
      </c>
      <c r="B1222" t="s">
        <v>3338</v>
      </c>
      <c r="D1222" t="s">
        <v>3339</v>
      </c>
      <c r="E1222" t="s">
        <v>911</v>
      </c>
      <c r="F1222" t="s">
        <v>938</v>
      </c>
      <c r="G1222" t="str">
        <f t="shared" si="19"/>
        <v>Medicine and Surgery Services</v>
      </c>
    </row>
    <row r="1223" spans="1:7" x14ac:dyDescent="0.3">
      <c r="A1223" s="27" t="s">
        <v>3340</v>
      </c>
      <c r="B1223" t="s">
        <v>3340</v>
      </c>
      <c r="D1223" t="s">
        <v>3341</v>
      </c>
      <c r="E1223" t="s">
        <v>911</v>
      </c>
      <c r="F1223" t="s">
        <v>938</v>
      </c>
      <c r="G1223" t="str">
        <f t="shared" si="19"/>
        <v>Medicine and Surgery Services</v>
      </c>
    </row>
    <row r="1224" spans="1:7" x14ac:dyDescent="0.3">
      <c r="A1224" s="27" t="s">
        <v>3342</v>
      </c>
      <c r="B1224" t="s">
        <v>3342</v>
      </c>
      <c r="D1224" t="s">
        <v>3343</v>
      </c>
      <c r="E1224" t="s">
        <v>911</v>
      </c>
      <c r="F1224" t="s">
        <v>938</v>
      </c>
      <c r="G1224" t="str">
        <f t="shared" si="19"/>
        <v>Medicine and Surgery Services</v>
      </c>
    </row>
    <row r="1225" spans="1:7" x14ac:dyDescent="0.3">
      <c r="A1225" s="27" t="s">
        <v>3344</v>
      </c>
      <c r="B1225" t="s">
        <v>3344</v>
      </c>
      <c r="D1225" t="s">
        <v>3345</v>
      </c>
      <c r="E1225" t="s">
        <v>911</v>
      </c>
      <c r="F1225" t="s">
        <v>938</v>
      </c>
      <c r="G1225" t="str">
        <f t="shared" si="19"/>
        <v>Medicine and Surgery Services</v>
      </c>
    </row>
    <row r="1226" spans="1:7" x14ac:dyDescent="0.3">
      <c r="A1226" s="27" t="s">
        <v>3346</v>
      </c>
      <c r="B1226" t="s">
        <v>3346</v>
      </c>
      <c r="D1226" t="s">
        <v>3347</v>
      </c>
      <c r="E1226" t="s">
        <v>911</v>
      </c>
      <c r="F1226" t="s">
        <v>938</v>
      </c>
      <c r="G1226" t="str">
        <f t="shared" si="19"/>
        <v>Medicine and Surgery Services</v>
      </c>
    </row>
    <row r="1227" spans="1:7" x14ac:dyDescent="0.3">
      <c r="A1227" s="27" t="s">
        <v>3348</v>
      </c>
      <c r="B1227" t="s">
        <v>3348</v>
      </c>
      <c r="D1227" t="s">
        <v>3349</v>
      </c>
      <c r="E1227" t="s">
        <v>911</v>
      </c>
      <c r="F1227" t="s">
        <v>938</v>
      </c>
      <c r="G1227" t="str">
        <f t="shared" si="19"/>
        <v>Medicine and Surgery Services</v>
      </c>
    </row>
    <row r="1228" spans="1:7" x14ac:dyDescent="0.3">
      <c r="A1228" s="27" t="s">
        <v>3350</v>
      </c>
      <c r="B1228" t="s">
        <v>3350</v>
      </c>
      <c r="D1228" t="s">
        <v>3351</v>
      </c>
      <c r="E1228" t="s">
        <v>911</v>
      </c>
      <c r="F1228" t="s">
        <v>938</v>
      </c>
      <c r="G1228" t="str">
        <f t="shared" si="19"/>
        <v>Medicine and Surgery Services</v>
      </c>
    </row>
    <row r="1229" spans="1:7" x14ac:dyDescent="0.3">
      <c r="A1229" s="27" t="s">
        <v>3352</v>
      </c>
      <c r="B1229" t="s">
        <v>3352</v>
      </c>
      <c r="D1229" t="s">
        <v>3353</v>
      </c>
      <c r="E1229" t="s">
        <v>911</v>
      </c>
      <c r="F1229" t="s">
        <v>938</v>
      </c>
      <c r="G1229" t="str">
        <f t="shared" si="19"/>
        <v>Medicine and Surgery Services</v>
      </c>
    </row>
    <row r="1230" spans="1:7" x14ac:dyDescent="0.3">
      <c r="A1230" s="27" t="s">
        <v>3354</v>
      </c>
      <c r="B1230" t="s">
        <v>3354</v>
      </c>
      <c r="D1230" t="s">
        <v>3355</v>
      </c>
      <c r="E1230" t="s">
        <v>911</v>
      </c>
      <c r="F1230" t="s">
        <v>938</v>
      </c>
      <c r="G1230" t="str">
        <f t="shared" si="19"/>
        <v>Medicine and Surgery Services</v>
      </c>
    </row>
    <row r="1231" spans="1:7" x14ac:dyDescent="0.3">
      <c r="A1231" s="27" t="s">
        <v>3356</v>
      </c>
      <c r="B1231" t="s">
        <v>3356</v>
      </c>
      <c r="D1231" t="s">
        <v>3357</v>
      </c>
      <c r="E1231" t="s">
        <v>911</v>
      </c>
      <c r="F1231" t="s">
        <v>938</v>
      </c>
      <c r="G1231" t="str">
        <f t="shared" si="19"/>
        <v>Medicine and Surgery Services</v>
      </c>
    </row>
    <row r="1232" spans="1:7" x14ac:dyDescent="0.3">
      <c r="A1232" s="27" t="s">
        <v>3358</v>
      </c>
      <c r="B1232" t="s">
        <v>3358</v>
      </c>
      <c r="D1232" t="s">
        <v>3359</v>
      </c>
      <c r="E1232" t="s">
        <v>888</v>
      </c>
      <c r="F1232" t="s">
        <v>938</v>
      </c>
      <c r="G1232" t="str">
        <f t="shared" si="19"/>
        <v>Medicine and Surgery Services</v>
      </c>
    </row>
    <row r="1233" spans="1:7" x14ac:dyDescent="0.3">
      <c r="A1233" s="27" t="s">
        <v>3360</v>
      </c>
      <c r="B1233" t="s">
        <v>3360</v>
      </c>
      <c r="D1233" t="s">
        <v>3361</v>
      </c>
      <c r="E1233" t="s">
        <v>911</v>
      </c>
      <c r="F1233" t="s">
        <v>938</v>
      </c>
      <c r="G1233" t="str">
        <f t="shared" si="19"/>
        <v>Medicine and Surgery Services</v>
      </c>
    </row>
    <row r="1234" spans="1:7" x14ac:dyDescent="0.3">
      <c r="A1234" s="27" t="s">
        <v>3362</v>
      </c>
      <c r="B1234" t="s">
        <v>3362</v>
      </c>
      <c r="D1234" t="s">
        <v>3363</v>
      </c>
      <c r="E1234" t="s">
        <v>888</v>
      </c>
      <c r="F1234" t="s">
        <v>938</v>
      </c>
      <c r="G1234" t="str">
        <f t="shared" si="19"/>
        <v>Medicine and Surgery Services</v>
      </c>
    </row>
    <row r="1235" spans="1:7" x14ac:dyDescent="0.3">
      <c r="A1235" s="27" t="s">
        <v>3364</v>
      </c>
      <c r="B1235" t="s">
        <v>3364</v>
      </c>
      <c r="D1235" t="s">
        <v>3365</v>
      </c>
      <c r="E1235" t="s">
        <v>911</v>
      </c>
      <c r="F1235" t="s">
        <v>938</v>
      </c>
      <c r="G1235" t="str">
        <f t="shared" si="19"/>
        <v>Medicine and Surgery Services</v>
      </c>
    </row>
    <row r="1236" spans="1:7" x14ac:dyDescent="0.3">
      <c r="A1236" s="27" t="s">
        <v>3366</v>
      </c>
      <c r="B1236" t="s">
        <v>3366</v>
      </c>
      <c r="D1236" t="s">
        <v>3367</v>
      </c>
      <c r="E1236" t="s">
        <v>911</v>
      </c>
      <c r="F1236" t="s">
        <v>938</v>
      </c>
      <c r="G1236" t="str">
        <f t="shared" si="19"/>
        <v>Medicine and Surgery Services</v>
      </c>
    </row>
    <row r="1237" spans="1:7" x14ac:dyDescent="0.3">
      <c r="A1237" s="27" t="s">
        <v>3368</v>
      </c>
      <c r="B1237" t="s">
        <v>3368</v>
      </c>
      <c r="D1237" t="s">
        <v>3369</v>
      </c>
      <c r="E1237" t="s">
        <v>911</v>
      </c>
      <c r="F1237" t="s">
        <v>938</v>
      </c>
      <c r="G1237" t="str">
        <f t="shared" si="19"/>
        <v>Medicine and Surgery Services</v>
      </c>
    </row>
    <row r="1238" spans="1:7" x14ac:dyDescent="0.3">
      <c r="A1238" s="27" t="s">
        <v>3370</v>
      </c>
      <c r="B1238" t="s">
        <v>3370</v>
      </c>
      <c r="D1238" t="s">
        <v>3371</v>
      </c>
      <c r="E1238" t="s">
        <v>911</v>
      </c>
      <c r="F1238" t="s">
        <v>938</v>
      </c>
      <c r="G1238" t="str">
        <f t="shared" si="19"/>
        <v>Medicine and Surgery Services</v>
      </c>
    </row>
    <row r="1239" spans="1:7" x14ac:dyDescent="0.3">
      <c r="A1239" s="27" t="s">
        <v>3372</v>
      </c>
      <c r="B1239" t="s">
        <v>3372</v>
      </c>
      <c r="D1239" t="s">
        <v>3373</v>
      </c>
      <c r="E1239" t="s">
        <v>911</v>
      </c>
      <c r="F1239" t="s">
        <v>938</v>
      </c>
      <c r="G1239" t="str">
        <f t="shared" si="19"/>
        <v>Medicine and Surgery Services</v>
      </c>
    </row>
    <row r="1240" spans="1:7" x14ac:dyDescent="0.3">
      <c r="A1240" s="27" t="s">
        <v>3374</v>
      </c>
      <c r="B1240" t="s">
        <v>3374</v>
      </c>
      <c r="D1240" t="s">
        <v>3375</v>
      </c>
      <c r="E1240" t="s">
        <v>911</v>
      </c>
      <c r="F1240" t="s">
        <v>938</v>
      </c>
      <c r="G1240" t="str">
        <f t="shared" si="19"/>
        <v>Medicine and Surgery Services</v>
      </c>
    </row>
    <row r="1241" spans="1:7" x14ac:dyDescent="0.3">
      <c r="A1241" s="27" t="s">
        <v>3376</v>
      </c>
      <c r="B1241" t="s">
        <v>3376</v>
      </c>
      <c r="D1241" t="s">
        <v>3377</v>
      </c>
      <c r="E1241" t="s">
        <v>911</v>
      </c>
      <c r="F1241" t="s">
        <v>938</v>
      </c>
      <c r="G1241" t="str">
        <f t="shared" si="19"/>
        <v>Medicine and Surgery Services</v>
      </c>
    </row>
    <row r="1242" spans="1:7" x14ac:dyDescent="0.3">
      <c r="A1242" s="27" t="s">
        <v>3378</v>
      </c>
      <c r="B1242" t="s">
        <v>3378</v>
      </c>
      <c r="D1242" t="s">
        <v>3379</v>
      </c>
      <c r="E1242" t="s">
        <v>911</v>
      </c>
      <c r="F1242" t="s">
        <v>938</v>
      </c>
      <c r="G1242" t="str">
        <f t="shared" si="19"/>
        <v>Medicine and Surgery Services</v>
      </c>
    </row>
    <row r="1243" spans="1:7" x14ac:dyDescent="0.3">
      <c r="A1243" s="27" t="s">
        <v>3380</v>
      </c>
      <c r="B1243" t="s">
        <v>3380</v>
      </c>
      <c r="D1243" t="s">
        <v>3381</v>
      </c>
      <c r="E1243" t="s">
        <v>911</v>
      </c>
      <c r="F1243" t="s">
        <v>938</v>
      </c>
      <c r="G1243" t="str">
        <f t="shared" si="19"/>
        <v>Medicine and Surgery Services</v>
      </c>
    </row>
    <row r="1244" spans="1:7" x14ac:dyDescent="0.3">
      <c r="A1244" s="27" t="s">
        <v>3382</v>
      </c>
      <c r="B1244" t="s">
        <v>3382</v>
      </c>
      <c r="D1244" t="s">
        <v>3383</v>
      </c>
      <c r="E1244" t="s">
        <v>911</v>
      </c>
      <c r="F1244" t="s">
        <v>938</v>
      </c>
      <c r="G1244" t="str">
        <f t="shared" si="19"/>
        <v>Medicine and Surgery Services</v>
      </c>
    </row>
    <row r="1245" spans="1:7" x14ac:dyDescent="0.3">
      <c r="A1245" s="27" t="s">
        <v>3384</v>
      </c>
      <c r="B1245" t="s">
        <v>3384</v>
      </c>
      <c r="D1245" t="s">
        <v>3385</v>
      </c>
      <c r="E1245" t="s">
        <v>911</v>
      </c>
      <c r="F1245" t="s">
        <v>938</v>
      </c>
      <c r="G1245" t="str">
        <f t="shared" si="19"/>
        <v>Medicine and Surgery Services</v>
      </c>
    </row>
    <row r="1246" spans="1:7" x14ac:dyDescent="0.3">
      <c r="A1246" s="27" t="s">
        <v>3386</v>
      </c>
      <c r="B1246" t="s">
        <v>3386</v>
      </c>
      <c r="D1246" t="s">
        <v>3387</v>
      </c>
      <c r="E1246" t="s">
        <v>911</v>
      </c>
      <c r="F1246" t="s">
        <v>938</v>
      </c>
      <c r="G1246" t="str">
        <f t="shared" si="19"/>
        <v>Medicine and Surgery Services</v>
      </c>
    </row>
    <row r="1247" spans="1:7" x14ac:dyDescent="0.3">
      <c r="A1247" s="27" t="s">
        <v>3388</v>
      </c>
      <c r="B1247" t="s">
        <v>3388</v>
      </c>
      <c r="D1247" t="s">
        <v>3389</v>
      </c>
      <c r="E1247" t="s">
        <v>911</v>
      </c>
      <c r="F1247" t="s">
        <v>938</v>
      </c>
      <c r="G1247" t="str">
        <f t="shared" si="19"/>
        <v>Medicine and Surgery Services</v>
      </c>
    </row>
    <row r="1248" spans="1:7" x14ac:dyDescent="0.3">
      <c r="A1248" s="27" t="s">
        <v>3390</v>
      </c>
      <c r="B1248" t="s">
        <v>3390</v>
      </c>
      <c r="D1248" t="s">
        <v>3391</v>
      </c>
      <c r="E1248" t="s">
        <v>911</v>
      </c>
      <c r="F1248" t="s">
        <v>938</v>
      </c>
      <c r="G1248" t="str">
        <f t="shared" si="19"/>
        <v>Medicine and Surgery Services</v>
      </c>
    </row>
    <row r="1249" spans="1:7" x14ac:dyDescent="0.3">
      <c r="A1249" s="27" t="s">
        <v>3392</v>
      </c>
      <c r="B1249" t="s">
        <v>3392</v>
      </c>
      <c r="D1249" t="s">
        <v>3393</v>
      </c>
      <c r="E1249" t="s">
        <v>911</v>
      </c>
      <c r="F1249" t="s">
        <v>938</v>
      </c>
      <c r="G1249" t="str">
        <f t="shared" si="19"/>
        <v>Medicine and Surgery Services</v>
      </c>
    </row>
    <row r="1250" spans="1:7" x14ac:dyDescent="0.3">
      <c r="A1250" s="27" t="s">
        <v>3394</v>
      </c>
      <c r="B1250" t="s">
        <v>3394</v>
      </c>
      <c r="D1250" t="s">
        <v>3395</v>
      </c>
      <c r="E1250" t="s">
        <v>911</v>
      </c>
      <c r="F1250" t="s">
        <v>938</v>
      </c>
      <c r="G1250" t="str">
        <f t="shared" si="19"/>
        <v>Medicine and Surgery Services</v>
      </c>
    </row>
    <row r="1251" spans="1:7" x14ac:dyDescent="0.3">
      <c r="A1251" s="27" t="s">
        <v>3396</v>
      </c>
      <c r="B1251" t="s">
        <v>3396</v>
      </c>
      <c r="D1251" t="s">
        <v>3397</v>
      </c>
      <c r="E1251" t="s">
        <v>911</v>
      </c>
      <c r="F1251" t="s">
        <v>938</v>
      </c>
      <c r="G1251" t="str">
        <f t="shared" si="19"/>
        <v>Medicine and Surgery Services</v>
      </c>
    </row>
    <row r="1252" spans="1:7" x14ac:dyDescent="0.3">
      <c r="A1252" s="27" t="s">
        <v>3398</v>
      </c>
      <c r="B1252" t="s">
        <v>3398</v>
      </c>
      <c r="D1252" t="s">
        <v>3399</v>
      </c>
      <c r="E1252" t="s">
        <v>911</v>
      </c>
      <c r="F1252" t="s">
        <v>938</v>
      </c>
      <c r="G1252" t="str">
        <f t="shared" si="19"/>
        <v>Medicine and Surgery Services</v>
      </c>
    </row>
    <row r="1253" spans="1:7" x14ac:dyDescent="0.3">
      <c r="A1253" s="27" t="s">
        <v>3400</v>
      </c>
      <c r="B1253" t="s">
        <v>3400</v>
      </c>
      <c r="D1253" t="s">
        <v>3401</v>
      </c>
      <c r="E1253" t="s">
        <v>911</v>
      </c>
      <c r="F1253" t="s">
        <v>938</v>
      </c>
      <c r="G1253" t="str">
        <f t="shared" si="19"/>
        <v>Medicine and Surgery Services</v>
      </c>
    </row>
    <row r="1254" spans="1:7" x14ac:dyDescent="0.3">
      <c r="A1254" s="27" t="s">
        <v>3402</v>
      </c>
      <c r="B1254" t="s">
        <v>3402</v>
      </c>
      <c r="D1254" t="s">
        <v>3403</v>
      </c>
      <c r="E1254" t="s">
        <v>911</v>
      </c>
      <c r="F1254" t="s">
        <v>938</v>
      </c>
      <c r="G1254" t="str">
        <f t="shared" si="19"/>
        <v>Medicine and Surgery Services</v>
      </c>
    </row>
    <row r="1255" spans="1:7" x14ac:dyDescent="0.3">
      <c r="A1255" s="27" t="s">
        <v>3404</v>
      </c>
      <c r="B1255" t="s">
        <v>3404</v>
      </c>
      <c r="D1255" t="s">
        <v>3405</v>
      </c>
      <c r="E1255" t="s">
        <v>911</v>
      </c>
      <c r="F1255" t="s">
        <v>938</v>
      </c>
      <c r="G1255" t="str">
        <f t="shared" si="19"/>
        <v>Medicine and Surgery Services</v>
      </c>
    </row>
    <row r="1256" spans="1:7" x14ac:dyDescent="0.3">
      <c r="A1256" s="27" t="s">
        <v>3406</v>
      </c>
      <c r="B1256" t="s">
        <v>3406</v>
      </c>
      <c r="D1256" t="s">
        <v>3407</v>
      </c>
      <c r="E1256" t="s">
        <v>911</v>
      </c>
      <c r="F1256" t="s">
        <v>938</v>
      </c>
      <c r="G1256" t="str">
        <f t="shared" si="19"/>
        <v>Medicine and Surgery Services</v>
      </c>
    </row>
    <row r="1257" spans="1:7" x14ac:dyDescent="0.3">
      <c r="A1257" s="27" t="s">
        <v>3408</v>
      </c>
      <c r="B1257" t="s">
        <v>3408</v>
      </c>
      <c r="D1257" t="s">
        <v>3409</v>
      </c>
      <c r="E1257" t="s">
        <v>911</v>
      </c>
      <c r="F1257" t="s">
        <v>938</v>
      </c>
      <c r="G1257" t="str">
        <f t="shared" si="19"/>
        <v>Medicine and Surgery Services</v>
      </c>
    </row>
    <row r="1258" spans="1:7" x14ac:dyDescent="0.3">
      <c r="A1258" s="27" t="s">
        <v>3410</v>
      </c>
      <c r="B1258" t="s">
        <v>3410</v>
      </c>
      <c r="D1258" t="s">
        <v>3411</v>
      </c>
      <c r="E1258" t="s">
        <v>911</v>
      </c>
      <c r="F1258" t="s">
        <v>938</v>
      </c>
      <c r="G1258" t="str">
        <f t="shared" si="19"/>
        <v>Medicine and Surgery Services</v>
      </c>
    </row>
    <row r="1259" spans="1:7" x14ac:dyDescent="0.3">
      <c r="A1259" s="27" t="s">
        <v>3412</v>
      </c>
      <c r="B1259" t="s">
        <v>3412</v>
      </c>
      <c r="D1259" t="s">
        <v>3413</v>
      </c>
      <c r="E1259" t="s">
        <v>911</v>
      </c>
      <c r="F1259" t="s">
        <v>938</v>
      </c>
      <c r="G1259" t="str">
        <f t="shared" si="19"/>
        <v>Medicine and Surgery Services</v>
      </c>
    </row>
    <row r="1260" spans="1:7" x14ac:dyDescent="0.3">
      <c r="A1260" s="27" t="s">
        <v>3414</v>
      </c>
      <c r="B1260" t="s">
        <v>3414</v>
      </c>
      <c r="D1260" t="s">
        <v>3415</v>
      </c>
      <c r="E1260" t="s">
        <v>911</v>
      </c>
      <c r="F1260" t="s">
        <v>938</v>
      </c>
      <c r="G1260" t="str">
        <f t="shared" si="19"/>
        <v>Medicine and Surgery Services</v>
      </c>
    </row>
    <row r="1261" spans="1:7" x14ac:dyDescent="0.3">
      <c r="A1261" s="27" t="s">
        <v>3416</v>
      </c>
      <c r="B1261" t="s">
        <v>3416</v>
      </c>
      <c r="D1261" t="s">
        <v>3417</v>
      </c>
      <c r="E1261" t="s">
        <v>911</v>
      </c>
      <c r="F1261" t="s">
        <v>938</v>
      </c>
      <c r="G1261" t="str">
        <f t="shared" si="19"/>
        <v>Medicine and Surgery Services</v>
      </c>
    </row>
    <row r="1262" spans="1:7" x14ac:dyDescent="0.3">
      <c r="A1262" s="27" t="s">
        <v>3418</v>
      </c>
      <c r="B1262" t="s">
        <v>3418</v>
      </c>
      <c r="D1262" t="s">
        <v>3419</v>
      </c>
      <c r="E1262" t="s">
        <v>911</v>
      </c>
      <c r="F1262" t="s">
        <v>938</v>
      </c>
      <c r="G1262" t="str">
        <f t="shared" si="19"/>
        <v>Medicine and Surgery Services</v>
      </c>
    </row>
    <row r="1263" spans="1:7" x14ac:dyDescent="0.3">
      <c r="A1263" s="27" t="s">
        <v>3420</v>
      </c>
      <c r="B1263" t="s">
        <v>3420</v>
      </c>
      <c r="D1263" t="s">
        <v>3421</v>
      </c>
      <c r="E1263" t="s">
        <v>911</v>
      </c>
      <c r="F1263" t="s">
        <v>938</v>
      </c>
      <c r="G1263" t="str">
        <f t="shared" si="19"/>
        <v>Medicine and Surgery Services</v>
      </c>
    </row>
    <row r="1264" spans="1:7" x14ac:dyDescent="0.3">
      <c r="A1264" s="27" t="s">
        <v>3422</v>
      </c>
      <c r="B1264" t="s">
        <v>3422</v>
      </c>
      <c r="D1264" t="s">
        <v>3423</v>
      </c>
      <c r="E1264" t="s">
        <v>911</v>
      </c>
      <c r="F1264" t="s">
        <v>938</v>
      </c>
      <c r="G1264" t="str">
        <f t="shared" si="19"/>
        <v>Medicine and Surgery Services</v>
      </c>
    </row>
    <row r="1265" spans="1:7" x14ac:dyDescent="0.3">
      <c r="A1265" s="27" t="s">
        <v>3424</v>
      </c>
      <c r="B1265" t="s">
        <v>3424</v>
      </c>
      <c r="D1265" t="s">
        <v>3425</v>
      </c>
      <c r="E1265" t="s">
        <v>911</v>
      </c>
      <c r="F1265" t="s">
        <v>938</v>
      </c>
      <c r="G1265" t="str">
        <f t="shared" si="19"/>
        <v>Medicine and Surgery Services</v>
      </c>
    </row>
    <row r="1266" spans="1:7" x14ac:dyDescent="0.3">
      <c r="A1266" s="27" t="s">
        <v>3426</v>
      </c>
      <c r="B1266" t="s">
        <v>3426</v>
      </c>
      <c r="D1266" t="s">
        <v>3427</v>
      </c>
      <c r="E1266" t="s">
        <v>911</v>
      </c>
      <c r="F1266" t="s">
        <v>938</v>
      </c>
      <c r="G1266" t="str">
        <f t="shared" si="19"/>
        <v>Medicine and Surgery Services</v>
      </c>
    </row>
    <row r="1267" spans="1:7" x14ac:dyDescent="0.3">
      <c r="A1267" s="27" t="s">
        <v>3428</v>
      </c>
      <c r="B1267" t="s">
        <v>3428</v>
      </c>
      <c r="D1267" t="s">
        <v>3429</v>
      </c>
      <c r="E1267" t="s">
        <v>911</v>
      </c>
      <c r="F1267" t="s">
        <v>938</v>
      </c>
      <c r="G1267" t="str">
        <f t="shared" si="19"/>
        <v>Medicine and Surgery Services</v>
      </c>
    </row>
    <row r="1268" spans="1:7" x14ac:dyDescent="0.3">
      <c r="A1268" s="27" t="s">
        <v>3430</v>
      </c>
      <c r="B1268" t="s">
        <v>3430</v>
      </c>
      <c r="D1268" t="s">
        <v>3431</v>
      </c>
      <c r="E1268" t="s">
        <v>911</v>
      </c>
      <c r="F1268" t="s">
        <v>938</v>
      </c>
      <c r="G1268" t="str">
        <f t="shared" si="19"/>
        <v>Medicine and Surgery Services</v>
      </c>
    </row>
    <row r="1269" spans="1:7" x14ac:dyDescent="0.3">
      <c r="A1269" s="27" t="s">
        <v>3432</v>
      </c>
      <c r="B1269" t="s">
        <v>3432</v>
      </c>
      <c r="D1269" t="s">
        <v>3433</v>
      </c>
      <c r="E1269" t="s">
        <v>854</v>
      </c>
      <c r="F1269" t="s">
        <v>938</v>
      </c>
      <c r="G1269" t="str">
        <f t="shared" si="19"/>
        <v>Medicine and Surgery Services</v>
      </c>
    </row>
    <row r="1270" spans="1:7" x14ac:dyDescent="0.3">
      <c r="A1270" s="27" t="s">
        <v>3434</v>
      </c>
      <c r="B1270" t="s">
        <v>3434</v>
      </c>
      <c r="D1270" t="s">
        <v>3435</v>
      </c>
      <c r="E1270" t="s">
        <v>911</v>
      </c>
      <c r="F1270" t="s">
        <v>938</v>
      </c>
      <c r="G1270" t="str">
        <f t="shared" si="19"/>
        <v>Medicine and Surgery Services</v>
      </c>
    </row>
    <row r="1271" spans="1:7" x14ac:dyDescent="0.3">
      <c r="A1271" s="27" t="s">
        <v>3436</v>
      </c>
      <c r="B1271" t="s">
        <v>3436</v>
      </c>
      <c r="D1271" t="s">
        <v>3437</v>
      </c>
      <c r="E1271" t="s">
        <v>911</v>
      </c>
      <c r="F1271" t="s">
        <v>938</v>
      </c>
      <c r="G1271" t="str">
        <f t="shared" si="19"/>
        <v>Medicine and Surgery Services</v>
      </c>
    </row>
    <row r="1272" spans="1:7" x14ac:dyDescent="0.3">
      <c r="A1272" s="27" t="s">
        <v>3438</v>
      </c>
      <c r="B1272" t="s">
        <v>3438</v>
      </c>
      <c r="D1272" t="s">
        <v>3439</v>
      </c>
      <c r="E1272" t="s">
        <v>911</v>
      </c>
      <c r="F1272" t="s">
        <v>938</v>
      </c>
      <c r="G1272" t="str">
        <f t="shared" si="19"/>
        <v>Medicine and Surgery Services</v>
      </c>
    </row>
    <row r="1273" spans="1:7" x14ac:dyDescent="0.3">
      <c r="A1273" s="27" t="s">
        <v>3440</v>
      </c>
      <c r="B1273" t="s">
        <v>3440</v>
      </c>
      <c r="D1273" t="s">
        <v>3441</v>
      </c>
      <c r="E1273" t="s">
        <v>911</v>
      </c>
      <c r="F1273" t="s">
        <v>938</v>
      </c>
      <c r="G1273" t="str">
        <f t="shared" si="19"/>
        <v>Medicine and Surgery Services</v>
      </c>
    </row>
    <row r="1274" spans="1:7" x14ac:dyDescent="0.3">
      <c r="A1274" s="27" t="s">
        <v>3442</v>
      </c>
      <c r="B1274" t="s">
        <v>3442</v>
      </c>
      <c r="D1274" t="s">
        <v>3443</v>
      </c>
      <c r="E1274" t="s">
        <v>911</v>
      </c>
      <c r="F1274" t="s">
        <v>938</v>
      </c>
      <c r="G1274" t="str">
        <f t="shared" si="19"/>
        <v>Medicine and Surgery Services</v>
      </c>
    </row>
    <row r="1275" spans="1:7" x14ac:dyDescent="0.3">
      <c r="A1275" s="27" t="s">
        <v>3444</v>
      </c>
      <c r="B1275" t="s">
        <v>3444</v>
      </c>
      <c r="D1275" t="s">
        <v>3445</v>
      </c>
      <c r="E1275" t="s">
        <v>911</v>
      </c>
      <c r="F1275" t="s">
        <v>938</v>
      </c>
      <c r="G1275" t="str">
        <f t="shared" si="19"/>
        <v>Medicine and Surgery Services</v>
      </c>
    </row>
    <row r="1276" spans="1:7" x14ac:dyDescent="0.3">
      <c r="A1276" s="27" t="s">
        <v>3446</v>
      </c>
      <c r="B1276" t="s">
        <v>3446</v>
      </c>
      <c r="D1276" t="s">
        <v>3447</v>
      </c>
      <c r="E1276" t="s">
        <v>911</v>
      </c>
      <c r="F1276" t="s">
        <v>938</v>
      </c>
      <c r="G1276" t="str">
        <f t="shared" si="19"/>
        <v>Medicine and Surgery Services</v>
      </c>
    </row>
    <row r="1277" spans="1:7" x14ac:dyDescent="0.3">
      <c r="A1277" s="27" t="s">
        <v>3448</v>
      </c>
      <c r="B1277" t="s">
        <v>3448</v>
      </c>
      <c r="D1277" t="s">
        <v>3449</v>
      </c>
      <c r="E1277" t="s">
        <v>854</v>
      </c>
      <c r="F1277" t="s">
        <v>938</v>
      </c>
      <c r="G1277" t="str">
        <f t="shared" si="19"/>
        <v>Medicine and Surgery Services</v>
      </c>
    </row>
    <row r="1278" spans="1:7" x14ac:dyDescent="0.3">
      <c r="A1278" s="27" t="s">
        <v>3450</v>
      </c>
      <c r="B1278" t="s">
        <v>3450</v>
      </c>
      <c r="D1278" t="s">
        <v>3451</v>
      </c>
      <c r="E1278" t="s">
        <v>911</v>
      </c>
      <c r="F1278" t="s">
        <v>938</v>
      </c>
      <c r="G1278" t="str">
        <f t="shared" si="19"/>
        <v>Medicine and Surgery Services</v>
      </c>
    </row>
    <row r="1279" spans="1:7" x14ac:dyDescent="0.3">
      <c r="A1279" s="27" t="s">
        <v>3452</v>
      </c>
      <c r="B1279" t="s">
        <v>3452</v>
      </c>
      <c r="D1279" t="s">
        <v>3453</v>
      </c>
      <c r="E1279" t="s">
        <v>911</v>
      </c>
      <c r="F1279" t="s">
        <v>938</v>
      </c>
      <c r="G1279" t="str">
        <f t="shared" si="19"/>
        <v>Medicine and Surgery Services</v>
      </c>
    </row>
    <row r="1280" spans="1:7" x14ac:dyDescent="0.3">
      <c r="A1280" s="27" t="s">
        <v>3454</v>
      </c>
      <c r="B1280" t="s">
        <v>3454</v>
      </c>
      <c r="D1280" t="s">
        <v>3455</v>
      </c>
      <c r="E1280" t="s">
        <v>911</v>
      </c>
      <c r="F1280" t="s">
        <v>938</v>
      </c>
      <c r="G1280" t="str">
        <f t="shared" si="19"/>
        <v>Medicine and Surgery Services</v>
      </c>
    </row>
    <row r="1281" spans="1:7" x14ac:dyDescent="0.3">
      <c r="A1281" s="27" t="s">
        <v>3456</v>
      </c>
      <c r="B1281" t="s">
        <v>3456</v>
      </c>
      <c r="D1281" t="s">
        <v>3457</v>
      </c>
      <c r="E1281" t="s">
        <v>911</v>
      </c>
      <c r="F1281" t="s">
        <v>938</v>
      </c>
      <c r="G1281" t="str">
        <f t="shared" si="19"/>
        <v>Medicine and Surgery Services</v>
      </c>
    </row>
    <row r="1282" spans="1:7" x14ac:dyDescent="0.3">
      <c r="A1282" s="27" t="s">
        <v>3458</v>
      </c>
      <c r="B1282" t="s">
        <v>3458</v>
      </c>
      <c r="D1282" t="s">
        <v>3459</v>
      </c>
      <c r="E1282" t="s">
        <v>911</v>
      </c>
      <c r="F1282" t="s">
        <v>938</v>
      </c>
      <c r="G1282" t="str">
        <f t="shared" si="19"/>
        <v>Medicine and Surgery Services</v>
      </c>
    </row>
    <row r="1283" spans="1:7" x14ac:dyDescent="0.3">
      <c r="A1283" s="27" t="s">
        <v>3460</v>
      </c>
      <c r="B1283" t="s">
        <v>3460</v>
      </c>
      <c r="D1283" t="s">
        <v>3461</v>
      </c>
      <c r="E1283" t="s">
        <v>911</v>
      </c>
      <c r="F1283" t="s">
        <v>938</v>
      </c>
      <c r="G1283" t="str">
        <f t="shared" ref="G1283:G1346" si="20">VLOOKUP(F1283,$I$2:$J$27,2,FALSE)</f>
        <v>Medicine and Surgery Services</v>
      </c>
    </row>
    <row r="1284" spans="1:7" x14ac:dyDescent="0.3">
      <c r="A1284" s="27" t="s">
        <v>3462</v>
      </c>
      <c r="B1284" t="s">
        <v>3462</v>
      </c>
      <c r="D1284" t="s">
        <v>3463</v>
      </c>
      <c r="E1284" t="s">
        <v>911</v>
      </c>
      <c r="F1284" t="s">
        <v>938</v>
      </c>
      <c r="G1284" t="str">
        <f t="shared" si="20"/>
        <v>Medicine and Surgery Services</v>
      </c>
    </row>
    <row r="1285" spans="1:7" x14ac:dyDescent="0.3">
      <c r="A1285" s="27" t="s">
        <v>3464</v>
      </c>
      <c r="B1285" t="s">
        <v>3464</v>
      </c>
      <c r="D1285" t="s">
        <v>3465</v>
      </c>
      <c r="E1285" t="s">
        <v>888</v>
      </c>
      <c r="F1285" t="s">
        <v>938</v>
      </c>
      <c r="G1285" t="str">
        <f t="shared" si="20"/>
        <v>Medicine and Surgery Services</v>
      </c>
    </row>
    <row r="1286" spans="1:7" x14ac:dyDescent="0.3">
      <c r="A1286" s="27" t="s">
        <v>3466</v>
      </c>
      <c r="B1286" t="s">
        <v>3466</v>
      </c>
      <c r="D1286" t="s">
        <v>3467</v>
      </c>
      <c r="E1286" t="s">
        <v>911</v>
      </c>
      <c r="F1286" t="s">
        <v>938</v>
      </c>
      <c r="G1286" t="str">
        <f t="shared" si="20"/>
        <v>Medicine and Surgery Services</v>
      </c>
    </row>
    <row r="1287" spans="1:7" x14ac:dyDescent="0.3">
      <c r="A1287" s="27" t="s">
        <v>3468</v>
      </c>
      <c r="B1287" t="s">
        <v>3468</v>
      </c>
      <c r="D1287" t="s">
        <v>3469</v>
      </c>
      <c r="E1287" t="s">
        <v>911</v>
      </c>
      <c r="F1287" t="s">
        <v>938</v>
      </c>
      <c r="G1287" t="str">
        <f t="shared" si="20"/>
        <v>Medicine and Surgery Services</v>
      </c>
    </row>
    <row r="1288" spans="1:7" x14ac:dyDescent="0.3">
      <c r="A1288" s="27" t="s">
        <v>3470</v>
      </c>
      <c r="B1288" t="s">
        <v>3470</v>
      </c>
      <c r="D1288" t="s">
        <v>3471</v>
      </c>
      <c r="E1288" t="s">
        <v>911</v>
      </c>
      <c r="F1288" t="s">
        <v>938</v>
      </c>
      <c r="G1288" t="str">
        <f t="shared" si="20"/>
        <v>Medicine and Surgery Services</v>
      </c>
    </row>
    <row r="1289" spans="1:7" x14ac:dyDescent="0.3">
      <c r="A1289" s="27" t="s">
        <v>3472</v>
      </c>
      <c r="B1289" t="s">
        <v>3472</v>
      </c>
      <c r="D1289" t="s">
        <v>3473</v>
      </c>
      <c r="E1289" t="s">
        <v>911</v>
      </c>
      <c r="F1289" t="s">
        <v>938</v>
      </c>
      <c r="G1289" t="str">
        <f t="shared" si="20"/>
        <v>Medicine and Surgery Services</v>
      </c>
    </row>
    <row r="1290" spans="1:7" x14ac:dyDescent="0.3">
      <c r="A1290" s="27" t="s">
        <v>3474</v>
      </c>
      <c r="B1290" t="s">
        <v>3474</v>
      </c>
      <c r="D1290" t="s">
        <v>3475</v>
      </c>
      <c r="E1290" t="s">
        <v>911</v>
      </c>
      <c r="F1290" t="s">
        <v>938</v>
      </c>
      <c r="G1290" t="str">
        <f t="shared" si="20"/>
        <v>Medicine and Surgery Services</v>
      </c>
    </row>
    <row r="1291" spans="1:7" x14ac:dyDescent="0.3">
      <c r="A1291" s="27" t="s">
        <v>3476</v>
      </c>
      <c r="B1291" t="s">
        <v>3476</v>
      </c>
      <c r="D1291" t="s">
        <v>3477</v>
      </c>
      <c r="E1291" t="s">
        <v>911</v>
      </c>
      <c r="F1291" t="s">
        <v>938</v>
      </c>
      <c r="G1291" t="str">
        <f t="shared" si="20"/>
        <v>Medicine and Surgery Services</v>
      </c>
    </row>
    <row r="1292" spans="1:7" x14ac:dyDescent="0.3">
      <c r="A1292" s="27" t="s">
        <v>3478</v>
      </c>
      <c r="B1292" t="s">
        <v>3478</v>
      </c>
      <c r="D1292" t="s">
        <v>3479</v>
      </c>
      <c r="E1292" t="s">
        <v>911</v>
      </c>
      <c r="F1292" t="s">
        <v>938</v>
      </c>
      <c r="G1292" t="str">
        <f t="shared" si="20"/>
        <v>Medicine and Surgery Services</v>
      </c>
    </row>
    <row r="1293" spans="1:7" x14ac:dyDescent="0.3">
      <c r="A1293" s="27" t="s">
        <v>3480</v>
      </c>
      <c r="B1293" t="s">
        <v>3480</v>
      </c>
      <c r="D1293" t="s">
        <v>3481</v>
      </c>
      <c r="E1293" t="s">
        <v>911</v>
      </c>
      <c r="F1293" t="s">
        <v>938</v>
      </c>
      <c r="G1293" t="str">
        <f t="shared" si="20"/>
        <v>Medicine and Surgery Services</v>
      </c>
    </row>
    <row r="1294" spans="1:7" x14ac:dyDescent="0.3">
      <c r="A1294" s="27" t="s">
        <v>3482</v>
      </c>
      <c r="B1294" t="s">
        <v>3482</v>
      </c>
      <c r="D1294" t="s">
        <v>3483</v>
      </c>
      <c r="E1294" t="s">
        <v>911</v>
      </c>
      <c r="F1294" t="s">
        <v>938</v>
      </c>
      <c r="G1294" t="str">
        <f t="shared" si="20"/>
        <v>Medicine and Surgery Services</v>
      </c>
    </row>
    <row r="1295" spans="1:7" x14ac:dyDescent="0.3">
      <c r="A1295" s="27" t="s">
        <v>3484</v>
      </c>
      <c r="B1295" t="s">
        <v>3484</v>
      </c>
      <c r="D1295" t="s">
        <v>3485</v>
      </c>
      <c r="E1295" t="s">
        <v>854</v>
      </c>
      <c r="F1295" t="s">
        <v>938</v>
      </c>
      <c r="G1295" t="str">
        <f t="shared" si="20"/>
        <v>Medicine and Surgery Services</v>
      </c>
    </row>
    <row r="1296" spans="1:7" x14ac:dyDescent="0.3">
      <c r="A1296" s="27" t="s">
        <v>3486</v>
      </c>
      <c r="B1296" t="s">
        <v>3486</v>
      </c>
      <c r="D1296" t="s">
        <v>3487</v>
      </c>
      <c r="E1296" t="s">
        <v>854</v>
      </c>
      <c r="F1296" t="s">
        <v>938</v>
      </c>
      <c r="G1296" t="str">
        <f t="shared" si="20"/>
        <v>Medicine and Surgery Services</v>
      </c>
    </row>
    <row r="1297" spans="1:7" x14ac:dyDescent="0.3">
      <c r="A1297" s="27" t="s">
        <v>3488</v>
      </c>
      <c r="B1297" t="s">
        <v>3488</v>
      </c>
      <c r="D1297" t="s">
        <v>3489</v>
      </c>
      <c r="E1297" t="s">
        <v>854</v>
      </c>
      <c r="F1297" t="s">
        <v>938</v>
      </c>
      <c r="G1297" t="str">
        <f t="shared" si="20"/>
        <v>Medicine and Surgery Services</v>
      </c>
    </row>
    <row r="1298" spans="1:7" x14ac:dyDescent="0.3">
      <c r="A1298" s="27" t="s">
        <v>3490</v>
      </c>
      <c r="B1298" t="s">
        <v>3490</v>
      </c>
      <c r="D1298" t="s">
        <v>3491</v>
      </c>
      <c r="E1298" t="s">
        <v>911</v>
      </c>
      <c r="F1298" t="s">
        <v>938</v>
      </c>
      <c r="G1298" t="str">
        <f t="shared" si="20"/>
        <v>Medicine and Surgery Services</v>
      </c>
    </row>
    <row r="1299" spans="1:7" x14ac:dyDescent="0.3">
      <c r="A1299" s="27" t="s">
        <v>3492</v>
      </c>
      <c r="B1299" t="s">
        <v>3492</v>
      </c>
      <c r="D1299" t="s">
        <v>3493</v>
      </c>
      <c r="E1299" t="s">
        <v>911</v>
      </c>
      <c r="F1299" t="s">
        <v>938</v>
      </c>
      <c r="G1299" t="str">
        <f t="shared" si="20"/>
        <v>Medicine and Surgery Services</v>
      </c>
    </row>
    <row r="1300" spans="1:7" x14ac:dyDescent="0.3">
      <c r="A1300" s="27" t="s">
        <v>3494</v>
      </c>
      <c r="B1300" t="s">
        <v>3494</v>
      </c>
      <c r="D1300" t="s">
        <v>3495</v>
      </c>
      <c r="E1300" t="s">
        <v>854</v>
      </c>
      <c r="F1300" t="s">
        <v>938</v>
      </c>
      <c r="G1300" t="str">
        <f t="shared" si="20"/>
        <v>Medicine and Surgery Services</v>
      </c>
    </row>
    <row r="1301" spans="1:7" x14ac:dyDescent="0.3">
      <c r="A1301" s="27" t="s">
        <v>3496</v>
      </c>
      <c r="B1301" t="s">
        <v>3496</v>
      </c>
      <c r="D1301" t="s">
        <v>3497</v>
      </c>
      <c r="E1301" t="s">
        <v>911</v>
      </c>
      <c r="F1301" t="s">
        <v>938</v>
      </c>
      <c r="G1301" t="str">
        <f t="shared" si="20"/>
        <v>Medicine and Surgery Services</v>
      </c>
    </row>
    <row r="1302" spans="1:7" x14ac:dyDescent="0.3">
      <c r="A1302" s="27" t="s">
        <v>3498</v>
      </c>
      <c r="B1302" t="s">
        <v>3498</v>
      </c>
      <c r="D1302" t="s">
        <v>3499</v>
      </c>
      <c r="E1302" t="s">
        <v>911</v>
      </c>
      <c r="F1302" t="s">
        <v>938</v>
      </c>
      <c r="G1302" t="str">
        <f t="shared" si="20"/>
        <v>Medicine and Surgery Services</v>
      </c>
    </row>
    <row r="1303" spans="1:7" x14ac:dyDescent="0.3">
      <c r="A1303" s="27" t="s">
        <v>3500</v>
      </c>
      <c r="B1303" t="s">
        <v>3500</v>
      </c>
      <c r="D1303" t="s">
        <v>3501</v>
      </c>
      <c r="E1303" t="s">
        <v>911</v>
      </c>
      <c r="F1303" t="s">
        <v>938</v>
      </c>
      <c r="G1303" t="str">
        <f t="shared" si="20"/>
        <v>Medicine and Surgery Services</v>
      </c>
    </row>
    <row r="1304" spans="1:7" x14ac:dyDescent="0.3">
      <c r="A1304" s="27" t="s">
        <v>3502</v>
      </c>
      <c r="B1304" t="s">
        <v>3502</v>
      </c>
      <c r="D1304" t="s">
        <v>3503</v>
      </c>
      <c r="E1304" t="s">
        <v>854</v>
      </c>
      <c r="F1304" t="s">
        <v>938</v>
      </c>
      <c r="G1304" t="str">
        <f t="shared" si="20"/>
        <v>Medicine and Surgery Services</v>
      </c>
    </row>
    <row r="1305" spans="1:7" x14ac:dyDescent="0.3">
      <c r="A1305" s="27" t="s">
        <v>3504</v>
      </c>
      <c r="B1305" t="s">
        <v>3504</v>
      </c>
      <c r="D1305" t="s">
        <v>3505</v>
      </c>
      <c r="E1305" t="s">
        <v>911</v>
      </c>
      <c r="F1305" t="s">
        <v>938</v>
      </c>
      <c r="G1305" t="str">
        <f t="shared" si="20"/>
        <v>Medicine and Surgery Services</v>
      </c>
    </row>
    <row r="1306" spans="1:7" x14ac:dyDescent="0.3">
      <c r="A1306" s="27" t="s">
        <v>3506</v>
      </c>
      <c r="B1306" t="s">
        <v>3506</v>
      </c>
      <c r="D1306" t="s">
        <v>3507</v>
      </c>
      <c r="E1306" t="s">
        <v>911</v>
      </c>
      <c r="F1306" t="s">
        <v>938</v>
      </c>
      <c r="G1306" t="str">
        <f t="shared" si="20"/>
        <v>Medicine and Surgery Services</v>
      </c>
    </row>
    <row r="1307" spans="1:7" x14ac:dyDescent="0.3">
      <c r="A1307" s="27" t="s">
        <v>3508</v>
      </c>
      <c r="B1307" t="s">
        <v>3508</v>
      </c>
      <c r="D1307" t="s">
        <v>3509</v>
      </c>
      <c r="E1307" t="s">
        <v>911</v>
      </c>
      <c r="F1307" t="s">
        <v>938</v>
      </c>
      <c r="G1307" t="str">
        <f t="shared" si="20"/>
        <v>Medicine and Surgery Services</v>
      </c>
    </row>
    <row r="1308" spans="1:7" x14ac:dyDescent="0.3">
      <c r="A1308" s="27" t="s">
        <v>3510</v>
      </c>
      <c r="B1308" t="s">
        <v>3510</v>
      </c>
      <c r="D1308" t="s">
        <v>3511</v>
      </c>
      <c r="E1308" t="s">
        <v>911</v>
      </c>
      <c r="F1308" t="s">
        <v>938</v>
      </c>
      <c r="G1308" t="str">
        <f t="shared" si="20"/>
        <v>Medicine and Surgery Services</v>
      </c>
    </row>
    <row r="1309" spans="1:7" x14ac:dyDescent="0.3">
      <c r="A1309" s="27" t="s">
        <v>3512</v>
      </c>
      <c r="B1309" t="s">
        <v>3512</v>
      </c>
      <c r="D1309" t="s">
        <v>3513</v>
      </c>
      <c r="E1309" t="s">
        <v>911</v>
      </c>
      <c r="F1309" t="s">
        <v>938</v>
      </c>
      <c r="G1309" t="str">
        <f t="shared" si="20"/>
        <v>Medicine and Surgery Services</v>
      </c>
    </row>
    <row r="1310" spans="1:7" x14ac:dyDescent="0.3">
      <c r="A1310" s="27" t="s">
        <v>3514</v>
      </c>
      <c r="B1310" t="s">
        <v>3514</v>
      </c>
      <c r="D1310" t="s">
        <v>3515</v>
      </c>
      <c r="E1310" t="s">
        <v>911</v>
      </c>
      <c r="F1310" t="s">
        <v>938</v>
      </c>
      <c r="G1310" t="str">
        <f t="shared" si="20"/>
        <v>Medicine and Surgery Services</v>
      </c>
    </row>
    <row r="1311" spans="1:7" x14ac:dyDescent="0.3">
      <c r="A1311" s="27" t="s">
        <v>3516</v>
      </c>
      <c r="B1311" t="s">
        <v>3516</v>
      </c>
      <c r="D1311" t="s">
        <v>3517</v>
      </c>
      <c r="E1311" t="s">
        <v>911</v>
      </c>
      <c r="F1311" t="s">
        <v>938</v>
      </c>
      <c r="G1311" t="str">
        <f t="shared" si="20"/>
        <v>Medicine and Surgery Services</v>
      </c>
    </row>
    <row r="1312" spans="1:7" x14ac:dyDescent="0.3">
      <c r="A1312" s="27" t="s">
        <v>3518</v>
      </c>
      <c r="B1312" t="s">
        <v>3518</v>
      </c>
      <c r="D1312" t="s">
        <v>3519</v>
      </c>
      <c r="E1312" t="s">
        <v>911</v>
      </c>
      <c r="F1312" t="s">
        <v>938</v>
      </c>
      <c r="G1312" t="str">
        <f t="shared" si="20"/>
        <v>Medicine and Surgery Services</v>
      </c>
    </row>
    <row r="1313" spans="1:7" x14ac:dyDescent="0.3">
      <c r="A1313" s="27" t="s">
        <v>3520</v>
      </c>
      <c r="B1313" t="s">
        <v>3520</v>
      </c>
      <c r="D1313" t="s">
        <v>3521</v>
      </c>
      <c r="E1313" t="s">
        <v>854</v>
      </c>
      <c r="F1313" t="s">
        <v>938</v>
      </c>
      <c r="G1313" t="str">
        <f t="shared" si="20"/>
        <v>Medicine and Surgery Services</v>
      </c>
    </row>
    <row r="1314" spans="1:7" x14ac:dyDescent="0.3">
      <c r="A1314" s="27" t="s">
        <v>3522</v>
      </c>
      <c r="B1314" t="s">
        <v>3522</v>
      </c>
      <c r="D1314" t="s">
        <v>3523</v>
      </c>
      <c r="E1314" t="s">
        <v>854</v>
      </c>
      <c r="F1314" t="s">
        <v>938</v>
      </c>
      <c r="G1314" t="str">
        <f t="shared" si="20"/>
        <v>Medicine and Surgery Services</v>
      </c>
    </row>
    <row r="1315" spans="1:7" x14ac:dyDescent="0.3">
      <c r="A1315" s="27" t="s">
        <v>3524</v>
      </c>
      <c r="B1315" t="s">
        <v>3524</v>
      </c>
      <c r="D1315" t="s">
        <v>3525</v>
      </c>
      <c r="E1315" t="s">
        <v>911</v>
      </c>
      <c r="F1315" t="s">
        <v>938</v>
      </c>
      <c r="G1315" t="str">
        <f t="shared" si="20"/>
        <v>Medicine and Surgery Services</v>
      </c>
    </row>
    <row r="1316" spans="1:7" x14ac:dyDescent="0.3">
      <c r="A1316" s="27" t="s">
        <v>3526</v>
      </c>
      <c r="B1316" t="s">
        <v>3526</v>
      </c>
      <c r="D1316" t="s">
        <v>3527</v>
      </c>
      <c r="E1316" t="s">
        <v>854</v>
      </c>
      <c r="F1316" t="s">
        <v>938</v>
      </c>
      <c r="G1316" t="str">
        <f t="shared" si="20"/>
        <v>Medicine and Surgery Services</v>
      </c>
    </row>
    <row r="1317" spans="1:7" x14ac:dyDescent="0.3">
      <c r="A1317" s="27" t="s">
        <v>3528</v>
      </c>
      <c r="B1317" t="s">
        <v>3528</v>
      </c>
      <c r="D1317" t="s">
        <v>3529</v>
      </c>
      <c r="E1317" t="s">
        <v>854</v>
      </c>
      <c r="F1317" t="s">
        <v>938</v>
      </c>
      <c r="G1317" t="str">
        <f t="shared" si="20"/>
        <v>Medicine and Surgery Services</v>
      </c>
    </row>
    <row r="1318" spans="1:7" x14ac:dyDescent="0.3">
      <c r="A1318" s="27" t="s">
        <v>3530</v>
      </c>
      <c r="B1318" t="s">
        <v>3530</v>
      </c>
      <c r="D1318" t="s">
        <v>3531</v>
      </c>
      <c r="E1318" t="s">
        <v>854</v>
      </c>
      <c r="F1318" t="s">
        <v>938</v>
      </c>
      <c r="G1318" t="str">
        <f t="shared" si="20"/>
        <v>Medicine and Surgery Services</v>
      </c>
    </row>
    <row r="1319" spans="1:7" x14ac:dyDescent="0.3">
      <c r="A1319" s="27" t="s">
        <v>3532</v>
      </c>
      <c r="B1319" t="s">
        <v>3532</v>
      </c>
      <c r="D1319" t="s">
        <v>3533</v>
      </c>
      <c r="E1319" t="s">
        <v>854</v>
      </c>
      <c r="F1319" t="s">
        <v>938</v>
      </c>
      <c r="G1319" t="str">
        <f t="shared" si="20"/>
        <v>Medicine and Surgery Services</v>
      </c>
    </row>
    <row r="1320" spans="1:7" x14ac:dyDescent="0.3">
      <c r="A1320" s="27" t="s">
        <v>3534</v>
      </c>
      <c r="B1320" t="s">
        <v>3534</v>
      </c>
      <c r="D1320" t="s">
        <v>3535</v>
      </c>
      <c r="E1320" t="s">
        <v>854</v>
      </c>
      <c r="F1320" t="s">
        <v>938</v>
      </c>
      <c r="G1320" t="str">
        <f t="shared" si="20"/>
        <v>Medicine and Surgery Services</v>
      </c>
    </row>
    <row r="1321" spans="1:7" x14ac:dyDescent="0.3">
      <c r="A1321" s="27" t="s">
        <v>3536</v>
      </c>
      <c r="B1321" t="s">
        <v>3536</v>
      </c>
      <c r="D1321" t="s">
        <v>3537</v>
      </c>
      <c r="E1321" t="s">
        <v>854</v>
      </c>
      <c r="F1321" t="s">
        <v>938</v>
      </c>
      <c r="G1321" t="str">
        <f t="shared" si="20"/>
        <v>Medicine and Surgery Services</v>
      </c>
    </row>
    <row r="1322" spans="1:7" x14ac:dyDescent="0.3">
      <c r="A1322" s="27" t="s">
        <v>3538</v>
      </c>
      <c r="B1322" t="s">
        <v>3538</v>
      </c>
      <c r="D1322" t="s">
        <v>3539</v>
      </c>
      <c r="E1322" t="s">
        <v>854</v>
      </c>
      <c r="F1322" t="s">
        <v>938</v>
      </c>
      <c r="G1322" t="str">
        <f t="shared" si="20"/>
        <v>Medicine and Surgery Services</v>
      </c>
    </row>
    <row r="1323" spans="1:7" x14ac:dyDescent="0.3">
      <c r="A1323" s="27" t="s">
        <v>3540</v>
      </c>
      <c r="B1323" t="s">
        <v>3540</v>
      </c>
      <c r="D1323" t="s">
        <v>3541</v>
      </c>
      <c r="E1323" t="s">
        <v>854</v>
      </c>
      <c r="F1323" t="s">
        <v>938</v>
      </c>
      <c r="G1323" t="str">
        <f t="shared" si="20"/>
        <v>Medicine and Surgery Services</v>
      </c>
    </row>
    <row r="1324" spans="1:7" x14ac:dyDescent="0.3">
      <c r="A1324" s="27" t="s">
        <v>3542</v>
      </c>
      <c r="B1324" t="s">
        <v>3542</v>
      </c>
      <c r="D1324" t="s">
        <v>3543</v>
      </c>
      <c r="E1324" t="s">
        <v>854</v>
      </c>
      <c r="F1324" t="s">
        <v>938</v>
      </c>
      <c r="G1324" t="str">
        <f t="shared" si="20"/>
        <v>Medicine and Surgery Services</v>
      </c>
    </row>
    <row r="1325" spans="1:7" x14ac:dyDescent="0.3">
      <c r="A1325" s="27" t="s">
        <v>3544</v>
      </c>
      <c r="B1325" t="s">
        <v>3544</v>
      </c>
      <c r="D1325" t="s">
        <v>3545</v>
      </c>
      <c r="E1325" t="s">
        <v>854</v>
      </c>
      <c r="F1325" t="s">
        <v>938</v>
      </c>
      <c r="G1325" t="str">
        <f t="shared" si="20"/>
        <v>Medicine and Surgery Services</v>
      </c>
    </row>
    <row r="1326" spans="1:7" x14ac:dyDescent="0.3">
      <c r="A1326" s="27" t="s">
        <v>3546</v>
      </c>
      <c r="B1326" t="s">
        <v>3546</v>
      </c>
      <c r="D1326" t="s">
        <v>3547</v>
      </c>
      <c r="E1326" t="s">
        <v>854</v>
      </c>
      <c r="F1326" t="s">
        <v>938</v>
      </c>
      <c r="G1326" t="str">
        <f t="shared" si="20"/>
        <v>Medicine and Surgery Services</v>
      </c>
    </row>
    <row r="1327" spans="1:7" x14ac:dyDescent="0.3">
      <c r="A1327" s="27" t="s">
        <v>3548</v>
      </c>
      <c r="B1327" t="s">
        <v>3548</v>
      </c>
      <c r="D1327" t="s">
        <v>3549</v>
      </c>
      <c r="E1327" t="s">
        <v>854</v>
      </c>
      <c r="F1327" t="s">
        <v>938</v>
      </c>
      <c r="G1327" t="str">
        <f t="shared" si="20"/>
        <v>Medicine and Surgery Services</v>
      </c>
    </row>
    <row r="1328" spans="1:7" x14ac:dyDescent="0.3">
      <c r="A1328" s="27" t="s">
        <v>3550</v>
      </c>
      <c r="B1328" t="s">
        <v>3550</v>
      </c>
      <c r="D1328" t="s">
        <v>3551</v>
      </c>
      <c r="E1328" t="s">
        <v>854</v>
      </c>
      <c r="F1328" t="s">
        <v>938</v>
      </c>
      <c r="G1328" t="str">
        <f t="shared" si="20"/>
        <v>Medicine and Surgery Services</v>
      </c>
    </row>
    <row r="1329" spans="1:7" x14ac:dyDescent="0.3">
      <c r="A1329" s="27" t="s">
        <v>3552</v>
      </c>
      <c r="B1329" t="s">
        <v>3552</v>
      </c>
      <c r="D1329" t="s">
        <v>3553</v>
      </c>
      <c r="E1329" t="s">
        <v>854</v>
      </c>
      <c r="F1329" t="s">
        <v>938</v>
      </c>
      <c r="G1329" t="str">
        <f t="shared" si="20"/>
        <v>Medicine and Surgery Services</v>
      </c>
    </row>
    <row r="1330" spans="1:7" x14ac:dyDescent="0.3">
      <c r="A1330" s="27" t="s">
        <v>3554</v>
      </c>
      <c r="B1330" t="s">
        <v>3554</v>
      </c>
      <c r="D1330" t="s">
        <v>3555</v>
      </c>
      <c r="E1330" t="s">
        <v>854</v>
      </c>
      <c r="F1330" t="s">
        <v>938</v>
      </c>
      <c r="G1330" t="str">
        <f t="shared" si="20"/>
        <v>Medicine and Surgery Services</v>
      </c>
    </row>
    <row r="1331" spans="1:7" x14ac:dyDescent="0.3">
      <c r="A1331" s="27" t="s">
        <v>3556</v>
      </c>
      <c r="B1331" t="s">
        <v>3556</v>
      </c>
      <c r="D1331" t="s">
        <v>3557</v>
      </c>
      <c r="E1331" t="s">
        <v>854</v>
      </c>
      <c r="F1331" t="s">
        <v>938</v>
      </c>
      <c r="G1331" t="str">
        <f t="shared" si="20"/>
        <v>Medicine and Surgery Services</v>
      </c>
    </row>
    <row r="1332" spans="1:7" x14ac:dyDescent="0.3">
      <c r="A1332" s="27" t="s">
        <v>3558</v>
      </c>
      <c r="B1332" t="s">
        <v>3558</v>
      </c>
      <c r="D1332" t="s">
        <v>3559</v>
      </c>
      <c r="E1332" t="s">
        <v>854</v>
      </c>
      <c r="F1332" t="s">
        <v>938</v>
      </c>
      <c r="G1332" t="str">
        <f t="shared" si="20"/>
        <v>Medicine and Surgery Services</v>
      </c>
    </row>
    <row r="1333" spans="1:7" x14ac:dyDescent="0.3">
      <c r="A1333" s="27" t="s">
        <v>3560</v>
      </c>
      <c r="B1333" t="s">
        <v>3560</v>
      </c>
      <c r="D1333" t="s">
        <v>3561</v>
      </c>
      <c r="E1333" t="s">
        <v>854</v>
      </c>
      <c r="F1333" t="s">
        <v>938</v>
      </c>
      <c r="G1333" t="str">
        <f t="shared" si="20"/>
        <v>Medicine and Surgery Services</v>
      </c>
    </row>
    <row r="1334" spans="1:7" x14ac:dyDescent="0.3">
      <c r="A1334" s="27" t="s">
        <v>3562</v>
      </c>
      <c r="B1334" t="s">
        <v>3562</v>
      </c>
      <c r="D1334" t="s">
        <v>3563</v>
      </c>
      <c r="E1334" t="s">
        <v>854</v>
      </c>
      <c r="F1334" t="s">
        <v>938</v>
      </c>
      <c r="G1334" t="str">
        <f t="shared" si="20"/>
        <v>Medicine and Surgery Services</v>
      </c>
    </row>
    <row r="1335" spans="1:7" x14ac:dyDescent="0.3">
      <c r="A1335" s="27" t="s">
        <v>3564</v>
      </c>
      <c r="B1335" t="s">
        <v>3564</v>
      </c>
      <c r="D1335" t="s">
        <v>3565</v>
      </c>
      <c r="E1335" t="s">
        <v>854</v>
      </c>
      <c r="F1335" t="s">
        <v>938</v>
      </c>
      <c r="G1335" t="str">
        <f t="shared" si="20"/>
        <v>Medicine and Surgery Services</v>
      </c>
    </row>
    <row r="1336" spans="1:7" x14ac:dyDescent="0.3">
      <c r="A1336" s="27" t="s">
        <v>3566</v>
      </c>
      <c r="B1336" t="s">
        <v>3566</v>
      </c>
      <c r="D1336" t="s">
        <v>3567</v>
      </c>
      <c r="E1336" t="s">
        <v>854</v>
      </c>
      <c r="F1336" t="s">
        <v>938</v>
      </c>
      <c r="G1336" t="str">
        <f t="shared" si="20"/>
        <v>Medicine and Surgery Services</v>
      </c>
    </row>
    <row r="1337" spans="1:7" x14ac:dyDescent="0.3">
      <c r="A1337" s="27" t="s">
        <v>3568</v>
      </c>
      <c r="B1337" t="s">
        <v>3568</v>
      </c>
      <c r="D1337" t="s">
        <v>3569</v>
      </c>
      <c r="E1337" t="s">
        <v>854</v>
      </c>
      <c r="F1337" t="s">
        <v>938</v>
      </c>
      <c r="G1337" t="str">
        <f t="shared" si="20"/>
        <v>Medicine and Surgery Services</v>
      </c>
    </row>
    <row r="1338" spans="1:7" x14ac:dyDescent="0.3">
      <c r="A1338" s="27" t="s">
        <v>3570</v>
      </c>
      <c r="B1338" t="s">
        <v>3570</v>
      </c>
      <c r="D1338" t="s">
        <v>3571</v>
      </c>
      <c r="E1338" t="s">
        <v>854</v>
      </c>
      <c r="F1338" t="s">
        <v>938</v>
      </c>
      <c r="G1338" t="str">
        <f t="shared" si="20"/>
        <v>Medicine and Surgery Services</v>
      </c>
    </row>
    <row r="1339" spans="1:7" x14ac:dyDescent="0.3">
      <c r="A1339" s="27" t="s">
        <v>3572</v>
      </c>
      <c r="B1339" t="s">
        <v>3572</v>
      </c>
      <c r="D1339" t="s">
        <v>3573</v>
      </c>
      <c r="E1339" t="s">
        <v>854</v>
      </c>
      <c r="F1339" t="s">
        <v>938</v>
      </c>
      <c r="G1339" t="str">
        <f t="shared" si="20"/>
        <v>Medicine and Surgery Services</v>
      </c>
    </row>
    <row r="1340" spans="1:7" x14ac:dyDescent="0.3">
      <c r="A1340" s="27" t="s">
        <v>3574</v>
      </c>
      <c r="B1340" t="s">
        <v>3574</v>
      </c>
      <c r="D1340" t="s">
        <v>3575</v>
      </c>
      <c r="E1340" t="s">
        <v>854</v>
      </c>
      <c r="F1340" t="s">
        <v>938</v>
      </c>
      <c r="G1340" t="str">
        <f t="shared" si="20"/>
        <v>Medicine and Surgery Services</v>
      </c>
    </row>
    <row r="1341" spans="1:7" x14ac:dyDescent="0.3">
      <c r="A1341" s="27" t="s">
        <v>3576</v>
      </c>
      <c r="B1341" t="s">
        <v>3576</v>
      </c>
      <c r="D1341" t="s">
        <v>3577</v>
      </c>
      <c r="E1341" t="s">
        <v>854</v>
      </c>
      <c r="F1341" t="s">
        <v>938</v>
      </c>
      <c r="G1341" t="str">
        <f t="shared" si="20"/>
        <v>Medicine and Surgery Services</v>
      </c>
    </row>
    <row r="1342" spans="1:7" x14ac:dyDescent="0.3">
      <c r="A1342" s="27" t="s">
        <v>3578</v>
      </c>
      <c r="B1342" t="s">
        <v>3578</v>
      </c>
      <c r="D1342" t="s">
        <v>3579</v>
      </c>
      <c r="E1342" t="s">
        <v>888</v>
      </c>
      <c r="F1342" t="s">
        <v>938</v>
      </c>
      <c r="G1342" t="str">
        <f t="shared" si="20"/>
        <v>Medicine and Surgery Services</v>
      </c>
    </row>
    <row r="1343" spans="1:7" x14ac:dyDescent="0.3">
      <c r="A1343" s="27" t="s">
        <v>3580</v>
      </c>
      <c r="B1343" t="s">
        <v>3580</v>
      </c>
      <c r="D1343" t="s">
        <v>3581</v>
      </c>
      <c r="E1343" t="s">
        <v>854</v>
      </c>
      <c r="F1343" t="s">
        <v>938</v>
      </c>
      <c r="G1343" t="str">
        <f t="shared" si="20"/>
        <v>Medicine and Surgery Services</v>
      </c>
    </row>
    <row r="1344" spans="1:7" x14ac:dyDescent="0.3">
      <c r="A1344" s="27" t="s">
        <v>3582</v>
      </c>
      <c r="B1344" t="s">
        <v>3582</v>
      </c>
      <c r="D1344" t="s">
        <v>3583</v>
      </c>
      <c r="E1344" t="s">
        <v>854</v>
      </c>
      <c r="F1344" t="s">
        <v>938</v>
      </c>
      <c r="G1344" t="str">
        <f t="shared" si="20"/>
        <v>Medicine and Surgery Services</v>
      </c>
    </row>
    <row r="1345" spans="1:7" x14ac:dyDescent="0.3">
      <c r="A1345" s="27" t="s">
        <v>3584</v>
      </c>
      <c r="B1345" t="s">
        <v>3584</v>
      </c>
      <c r="D1345" t="s">
        <v>3585</v>
      </c>
      <c r="E1345" t="s">
        <v>911</v>
      </c>
      <c r="F1345" t="s">
        <v>938</v>
      </c>
      <c r="G1345" t="str">
        <f t="shared" si="20"/>
        <v>Medicine and Surgery Services</v>
      </c>
    </row>
    <row r="1346" spans="1:7" x14ac:dyDescent="0.3">
      <c r="A1346" s="27" t="s">
        <v>3586</v>
      </c>
      <c r="B1346" t="s">
        <v>3586</v>
      </c>
      <c r="D1346" t="s">
        <v>3587</v>
      </c>
      <c r="E1346" t="s">
        <v>911</v>
      </c>
      <c r="F1346" t="s">
        <v>938</v>
      </c>
      <c r="G1346" t="str">
        <f t="shared" si="20"/>
        <v>Medicine and Surgery Services</v>
      </c>
    </row>
    <row r="1347" spans="1:7" x14ac:dyDescent="0.3">
      <c r="A1347" s="27" t="s">
        <v>3588</v>
      </c>
      <c r="B1347" t="s">
        <v>3588</v>
      </c>
      <c r="D1347" t="s">
        <v>3589</v>
      </c>
      <c r="E1347" t="s">
        <v>911</v>
      </c>
      <c r="F1347" t="s">
        <v>938</v>
      </c>
      <c r="G1347" t="str">
        <f t="shared" ref="G1347:G1410" si="21">VLOOKUP(F1347,$I$2:$J$27,2,FALSE)</f>
        <v>Medicine and Surgery Services</v>
      </c>
    </row>
    <row r="1348" spans="1:7" x14ac:dyDescent="0.3">
      <c r="A1348" s="27" t="s">
        <v>3590</v>
      </c>
      <c r="B1348" t="s">
        <v>3590</v>
      </c>
      <c r="D1348" t="s">
        <v>3591</v>
      </c>
      <c r="E1348" t="s">
        <v>911</v>
      </c>
      <c r="F1348" t="s">
        <v>938</v>
      </c>
      <c r="G1348" t="str">
        <f t="shared" si="21"/>
        <v>Medicine and Surgery Services</v>
      </c>
    </row>
    <row r="1349" spans="1:7" x14ac:dyDescent="0.3">
      <c r="A1349" s="27" t="s">
        <v>3592</v>
      </c>
      <c r="B1349" t="s">
        <v>3592</v>
      </c>
      <c r="D1349" t="s">
        <v>3593</v>
      </c>
      <c r="E1349" t="s">
        <v>911</v>
      </c>
      <c r="F1349" t="s">
        <v>938</v>
      </c>
      <c r="G1349" t="str">
        <f t="shared" si="21"/>
        <v>Medicine and Surgery Services</v>
      </c>
    </row>
    <row r="1350" spans="1:7" x14ac:dyDescent="0.3">
      <c r="A1350" s="27" t="s">
        <v>3594</v>
      </c>
      <c r="B1350" t="s">
        <v>3594</v>
      </c>
      <c r="D1350" t="s">
        <v>3595</v>
      </c>
      <c r="E1350" t="s">
        <v>854</v>
      </c>
      <c r="F1350" t="s">
        <v>938</v>
      </c>
      <c r="G1350" t="str">
        <f t="shared" si="21"/>
        <v>Medicine and Surgery Services</v>
      </c>
    </row>
    <row r="1351" spans="1:7" x14ac:dyDescent="0.3">
      <c r="A1351" s="27" t="s">
        <v>3596</v>
      </c>
      <c r="B1351" t="s">
        <v>3596</v>
      </c>
      <c r="D1351" t="s">
        <v>3597</v>
      </c>
      <c r="E1351" t="s">
        <v>854</v>
      </c>
      <c r="F1351" t="s">
        <v>938</v>
      </c>
      <c r="G1351" t="str">
        <f t="shared" si="21"/>
        <v>Medicine and Surgery Services</v>
      </c>
    </row>
    <row r="1352" spans="1:7" x14ac:dyDescent="0.3">
      <c r="A1352" s="27" t="s">
        <v>3598</v>
      </c>
      <c r="B1352" t="s">
        <v>3598</v>
      </c>
      <c r="D1352" t="s">
        <v>3599</v>
      </c>
      <c r="E1352" t="s">
        <v>888</v>
      </c>
      <c r="F1352" t="s">
        <v>938</v>
      </c>
      <c r="G1352" t="str">
        <f t="shared" si="21"/>
        <v>Medicine and Surgery Services</v>
      </c>
    </row>
    <row r="1353" spans="1:7" x14ac:dyDescent="0.3">
      <c r="A1353" s="27" t="s">
        <v>3600</v>
      </c>
      <c r="B1353" t="s">
        <v>3600</v>
      </c>
      <c r="D1353" t="s">
        <v>3601</v>
      </c>
      <c r="E1353" t="s">
        <v>854</v>
      </c>
      <c r="F1353" t="s">
        <v>938</v>
      </c>
      <c r="G1353" t="str">
        <f t="shared" si="21"/>
        <v>Medicine and Surgery Services</v>
      </c>
    </row>
    <row r="1354" spans="1:7" x14ac:dyDescent="0.3">
      <c r="A1354" s="27" t="s">
        <v>3602</v>
      </c>
      <c r="B1354" t="s">
        <v>3602</v>
      </c>
      <c r="D1354" t="s">
        <v>3603</v>
      </c>
      <c r="E1354" t="s">
        <v>854</v>
      </c>
      <c r="F1354" t="s">
        <v>938</v>
      </c>
      <c r="G1354" t="str">
        <f t="shared" si="21"/>
        <v>Medicine and Surgery Services</v>
      </c>
    </row>
    <row r="1355" spans="1:7" x14ac:dyDescent="0.3">
      <c r="A1355" s="27" t="s">
        <v>3604</v>
      </c>
      <c r="B1355" t="s">
        <v>3604</v>
      </c>
      <c r="D1355" t="s">
        <v>3605</v>
      </c>
      <c r="E1355" t="s">
        <v>888</v>
      </c>
      <c r="F1355" t="s">
        <v>938</v>
      </c>
      <c r="G1355" t="str">
        <f t="shared" si="21"/>
        <v>Medicine and Surgery Services</v>
      </c>
    </row>
    <row r="1356" spans="1:7" x14ac:dyDescent="0.3">
      <c r="A1356" s="27" t="s">
        <v>3606</v>
      </c>
      <c r="B1356" t="s">
        <v>3606</v>
      </c>
      <c r="D1356" t="s">
        <v>3607</v>
      </c>
      <c r="E1356" t="s">
        <v>911</v>
      </c>
      <c r="F1356" t="s">
        <v>938</v>
      </c>
      <c r="G1356" t="str">
        <f t="shared" si="21"/>
        <v>Medicine and Surgery Services</v>
      </c>
    </row>
    <row r="1357" spans="1:7" x14ac:dyDescent="0.3">
      <c r="A1357" s="27" t="s">
        <v>3608</v>
      </c>
      <c r="B1357" t="s">
        <v>3608</v>
      </c>
      <c r="D1357" t="s">
        <v>3609</v>
      </c>
      <c r="E1357" t="s">
        <v>854</v>
      </c>
      <c r="F1357" t="s">
        <v>938</v>
      </c>
      <c r="G1357" t="str">
        <f t="shared" si="21"/>
        <v>Medicine and Surgery Services</v>
      </c>
    </row>
    <row r="1358" spans="1:7" x14ac:dyDescent="0.3">
      <c r="A1358" s="27" t="s">
        <v>3610</v>
      </c>
      <c r="B1358" t="s">
        <v>3610</v>
      </c>
      <c r="D1358" t="s">
        <v>3611</v>
      </c>
      <c r="E1358" t="s">
        <v>911</v>
      </c>
      <c r="F1358" t="s">
        <v>938</v>
      </c>
      <c r="G1358" t="str">
        <f t="shared" si="21"/>
        <v>Medicine and Surgery Services</v>
      </c>
    </row>
    <row r="1359" spans="1:7" x14ac:dyDescent="0.3">
      <c r="A1359" s="27" t="s">
        <v>3612</v>
      </c>
      <c r="B1359" t="s">
        <v>3612</v>
      </c>
      <c r="D1359" t="s">
        <v>3613</v>
      </c>
      <c r="E1359" t="s">
        <v>911</v>
      </c>
      <c r="F1359" t="s">
        <v>938</v>
      </c>
      <c r="G1359" t="str">
        <f t="shared" si="21"/>
        <v>Medicine and Surgery Services</v>
      </c>
    </row>
    <row r="1360" spans="1:7" x14ac:dyDescent="0.3">
      <c r="A1360" s="27" t="s">
        <v>3614</v>
      </c>
      <c r="B1360" t="s">
        <v>3614</v>
      </c>
      <c r="D1360" t="s">
        <v>3615</v>
      </c>
      <c r="E1360" t="s">
        <v>911</v>
      </c>
      <c r="F1360" t="s">
        <v>938</v>
      </c>
      <c r="G1360" t="str">
        <f t="shared" si="21"/>
        <v>Medicine and Surgery Services</v>
      </c>
    </row>
    <row r="1361" spans="1:7" x14ac:dyDescent="0.3">
      <c r="A1361" s="27" t="s">
        <v>3616</v>
      </c>
      <c r="B1361" t="s">
        <v>3616</v>
      </c>
      <c r="D1361" t="s">
        <v>3617</v>
      </c>
      <c r="E1361" t="s">
        <v>911</v>
      </c>
      <c r="F1361" t="s">
        <v>938</v>
      </c>
      <c r="G1361" t="str">
        <f t="shared" si="21"/>
        <v>Medicine and Surgery Services</v>
      </c>
    </row>
    <row r="1362" spans="1:7" x14ac:dyDescent="0.3">
      <c r="A1362" s="27" t="s">
        <v>3618</v>
      </c>
      <c r="B1362" t="s">
        <v>3618</v>
      </c>
      <c r="D1362" t="s">
        <v>3619</v>
      </c>
      <c r="E1362" t="s">
        <v>911</v>
      </c>
      <c r="F1362" t="s">
        <v>938</v>
      </c>
      <c r="G1362" t="str">
        <f t="shared" si="21"/>
        <v>Medicine and Surgery Services</v>
      </c>
    </row>
    <row r="1363" spans="1:7" x14ac:dyDescent="0.3">
      <c r="A1363" s="27" t="s">
        <v>3620</v>
      </c>
      <c r="B1363" t="s">
        <v>3620</v>
      </c>
      <c r="D1363" t="s">
        <v>3621</v>
      </c>
      <c r="E1363" t="s">
        <v>911</v>
      </c>
      <c r="F1363" t="s">
        <v>938</v>
      </c>
      <c r="G1363" t="str">
        <f t="shared" si="21"/>
        <v>Medicine and Surgery Services</v>
      </c>
    </row>
    <row r="1364" spans="1:7" x14ac:dyDescent="0.3">
      <c r="A1364" s="27" t="s">
        <v>3622</v>
      </c>
      <c r="B1364" t="s">
        <v>3622</v>
      </c>
      <c r="D1364" t="s">
        <v>3623</v>
      </c>
      <c r="E1364" t="s">
        <v>854</v>
      </c>
      <c r="F1364" t="s">
        <v>938</v>
      </c>
      <c r="G1364" t="str">
        <f t="shared" si="21"/>
        <v>Medicine and Surgery Services</v>
      </c>
    </row>
    <row r="1365" spans="1:7" x14ac:dyDescent="0.3">
      <c r="A1365" s="27" t="s">
        <v>3624</v>
      </c>
      <c r="B1365" t="s">
        <v>3624</v>
      </c>
      <c r="D1365" t="s">
        <v>3625</v>
      </c>
      <c r="E1365" t="s">
        <v>854</v>
      </c>
      <c r="F1365" t="s">
        <v>938</v>
      </c>
      <c r="G1365" t="str">
        <f t="shared" si="21"/>
        <v>Medicine and Surgery Services</v>
      </c>
    </row>
    <row r="1366" spans="1:7" x14ac:dyDescent="0.3">
      <c r="A1366" s="27" t="s">
        <v>3626</v>
      </c>
      <c r="B1366" t="s">
        <v>3626</v>
      </c>
      <c r="D1366" t="s">
        <v>3627</v>
      </c>
      <c r="E1366" t="s">
        <v>888</v>
      </c>
      <c r="F1366" t="s">
        <v>938</v>
      </c>
      <c r="G1366" t="str">
        <f t="shared" si="21"/>
        <v>Medicine and Surgery Services</v>
      </c>
    </row>
    <row r="1367" spans="1:7" x14ac:dyDescent="0.3">
      <c r="A1367" s="27" t="s">
        <v>3628</v>
      </c>
      <c r="B1367" t="s">
        <v>3628</v>
      </c>
      <c r="D1367" t="s">
        <v>3629</v>
      </c>
      <c r="E1367" t="s">
        <v>854</v>
      </c>
      <c r="F1367" t="s">
        <v>938</v>
      </c>
      <c r="G1367" t="str">
        <f t="shared" si="21"/>
        <v>Medicine and Surgery Services</v>
      </c>
    </row>
    <row r="1368" spans="1:7" x14ac:dyDescent="0.3">
      <c r="A1368" s="27" t="s">
        <v>3630</v>
      </c>
      <c r="B1368" t="s">
        <v>3630</v>
      </c>
      <c r="D1368" t="s">
        <v>3631</v>
      </c>
      <c r="E1368" t="s">
        <v>854</v>
      </c>
      <c r="F1368" t="s">
        <v>938</v>
      </c>
      <c r="G1368" t="str">
        <f t="shared" si="21"/>
        <v>Medicine and Surgery Services</v>
      </c>
    </row>
    <row r="1369" spans="1:7" x14ac:dyDescent="0.3">
      <c r="A1369" s="27" t="s">
        <v>3632</v>
      </c>
      <c r="B1369" t="s">
        <v>3632</v>
      </c>
      <c r="D1369" t="s">
        <v>3633</v>
      </c>
      <c r="E1369" t="s">
        <v>854</v>
      </c>
      <c r="F1369" t="s">
        <v>938</v>
      </c>
      <c r="G1369" t="str">
        <f t="shared" si="21"/>
        <v>Medicine and Surgery Services</v>
      </c>
    </row>
    <row r="1370" spans="1:7" x14ac:dyDescent="0.3">
      <c r="A1370" s="27" t="s">
        <v>3634</v>
      </c>
      <c r="B1370" t="s">
        <v>3634</v>
      </c>
      <c r="D1370" t="s">
        <v>3635</v>
      </c>
      <c r="E1370" t="s">
        <v>888</v>
      </c>
      <c r="F1370" t="e">
        <v>#N/A</v>
      </c>
      <c r="G1370" t="e">
        <f t="shared" si="21"/>
        <v>#N/A</v>
      </c>
    </row>
    <row r="1371" spans="1:7" x14ac:dyDescent="0.3">
      <c r="A1371" s="27" t="s">
        <v>3636</v>
      </c>
      <c r="B1371" t="s">
        <v>3636</v>
      </c>
      <c r="D1371" t="s">
        <v>3637</v>
      </c>
      <c r="E1371" t="s">
        <v>854</v>
      </c>
      <c r="F1371" t="e">
        <v>#N/A</v>
      </c>
      <c r="G1371" t="e">
        <f t="shared" si="21"/>
        <v>#N/A</v>
      </c>
    </row>
    <row r="1372" spans="1:7" x14ac:dyDescent="0.3">
      <c r="A1372" s="27" t="s">
        <v>3638</v>
      </c>
      <c r="B1372" t="s">
        <v>3638</v>
      </c>
      <c r="D1372" t="s">
        <v>3639</v>
      </c>
      <c r="E1372" t="s">
        <v>854</v>
      </c>
      <c r="F1372" t="e">
        <v>#N/A</v>
      </c>
      <c r="G1372" t="e">
        <f t="shared" si="21"/>
        <v>#N/A</v>
      </c>
    </row>
    <row r="1373" spans="1:7" x14ac:dyDescent="0.3">
      <c r="A1373" s="27" t="s">
        <v>3640</v>
      </c>
      <c r="B1373" t="s">
        <v>3640</v>
      </c>
      <c r="D1373" t="s">
        <v>3641</v>
      </c>
      <c r="E1373" t="s">
        <v>854</v>
      </c>
      <c r="F1373" t="e">
        <v>#N/A</v>
      </c>
      <c r="G1373" t="e">
        <f t="shared" si="21"/>
        <v>#N/A</v>
      </c>
    </row>
    <row r="1374" spans="1:7" x14ac:dyDescent="0.3">
      <c r="A1374" s="27" t="s">
        <v>3642</v>
      </c>
      <c r="B1374" t="s">
        <v>3642</v>
      </c>
      <c r="D1374" t="s">
        <v>3643</v>
      </c>
      <c r="E1374" t="s">
        <v>854</v>
      </c>
      <c r="F1374" t="e">
        <v>#N/A</v>
      </c>
      <c r="G1374" t="e">
        <f t="shared" si="21"/>
        <v>#N/A</v>
      </c>
    </row>
    <row r="1375" spans="1:7" x14ac:dyDescent="0.3">
      <c r="A1375" s="27" t="s">
        <v>3644</v>
      </c>
      <c r="B1375" t="s">
        <v>3644</v>
      </c>
      <c r="D1375" t="s">
        <v>3645</v>
      </c>
      <c r="E1375" t="s">
        <v>854</v>
      </c>
      <c r="F1375" t="e">
        <v>#N/A</v>
      </c>
      <c r="G1375" t="e">
        <f t="shared" si="21"/>
        <v>#N/A</v>
      </c>
    </row>
    <row r="1376" spans="1:7" x14ac:dyDescent="0.3">
      <c r="A1376" s="27" t="s">
        <v>3646</v>
      </c>
      <c r="B1376" t="s">
        <v>3646</v>
      </c>
      <c r="D1376" t="s">
        <v>3647</v>
      </c>
      <c r="E1376" t="s">
        <v>854</v>
      </c>
      <c r="F1376" t="e">
        <v>#N/A</v>
      </c>
      <c r="G1376" t="e">
        <f t="shared" si="21"/>
        <v>#N/A</v>
      </c>
    </row>
    <row r="1377" spans="1:7" x14ac:dyDescent="0.3">
      <c r="A1377" s="27" t="s">
        <v>3648</v>
      </c>
      <c r="B1377" t="s">
        <v>3648</v>
      </c>
      <c r="D1377" t="s">
        <v>3649</v>
      </c>
      <c r="E1377" t="s">
        <v>854</v>
      </c>
      <c r="F1377" t="e">
        <v>#N/A</v>
      </c>
      <c r="G1377" t="e">
        <f t="shared" si="21"/>
        <v>#N/A</v>
      </c>
    </row>
    <row r="1378" spans="1:7" x14ac:dyDescent="0.3">
      <c r="A1378" s="27" t="s">
        <v>3650</v>
      </c>
      <c r="B1378" t="s">
        <v>3650</v>
      </c>
      <c r="D1378" t="s">
        <v>3651</v>
      </c>
      <c r="E1378" t="s">
        <v>854</v>
      </c>
      <c r="F1378" t="e">
        <v>#N/A</v>
      </c>
      <c r="G1378" t="e">
        <f t="shared" si="21"/>
        <v>#N/A</v>
      </c>
    </row>
    <row r="1379" spans="1:7" x14ac:dyDescent="0.3">
      <c r="A1379" s="27" t="s">
        <v>3652</v>
      </c>
      <c r="B1379" t="s">
        <v>3652</v>
      </c>
      <c r="D1379" t="s">
        <v>3653</v>
      </c>
      <c r="E1379" t="s">
        <v>854</v>
      </c>
      <c r="F1379" t="e">
        <v>#N/A</v>
      </c>
      <c r="G1379" t="e">
        <f t="shared" si="21"/>
        <v>#N/A</v>
      </c>
    </row>
    <row r="1380" spans="1:7" x14ac:dyDescent="0.3">
      <c r="A1380" s="27" t="s">
        <v>3654</v>
      </c>
      <c r="B1380" t="s">
        <v>3654</v>
      </c>
      <c r="D1380" t="s">
        <v>3655</v>
      </c>
      <c r="E1380" t="s">
        <v>854</v>
      </c>
      <c r="F1380" t="e">
        <v>#N/A</v>
      </c>
      <c r="G1380" t="e">
        <f t="shared" si="21"/>
        <v>#N/A</v>
      </c>
    </row>
    <row r="1381" spans="1:7" x14ac:dyDescent="0.3">
      <c r="A1381" s="27" t="s">
        <v>3656</v>
      </c>
      <c r="B1381" t="s">
        <v>3656</v>
      </c>
      <c r="D1381" t="s">
        <v>3657</v>
      </c>
      <c r="E1381" t="s">
        <v>888</v>
      </c>
      <c r="F1381" t="e">
        <v>#N/A</v>
      </c>
      <c r="G1381" t="e">
        <f t="shared" si="21"/>
        <v>#N/A</v>
      </c>
    </row>
    <row r="1382" spans="1:7" x14ac:dyDescent="0.3">
      <c r="A1382" s="27" t="s">
        <v>3658</v>
      </c>
      <c r="B1382" t="s">
        <v>3658</v>
      </c>
      <c r="D1382" t="s">
        <v>3659</v>
      </c>
      <c r="E1382" t="s">
        <v>888</v>
      </c>
      <c r="F1382" t="e">
        <v>#N/A</v>
      </c>
      <c r="G1382" t="e">
        <f t="shared" si="21"/>
        <v>#N/A</v>
      </c>
    </row>
    <row r="1383" spans="1:7" x14ac:dyDescent="0.3">
      <c r="A1383" s="27" t="s">
        <v>3660</v>
      </c>
      <c r="B1383" t="s">
        <v>3660</v>
      </c>
      <c r="D1383" t="s">
        <v>3661</v>
      </c>
      <c r="E1383" t="s">
        <v>888</v>
      </c>
      <c r="F1383" t="e">
        <v>#N/A</v>
      </c>
      <c r="G1383" t="e">
        <f t="shared" si="21"/>
        <v>#N/A</v>
      </c>
    </row>
    <row r="1384" spans="1:7" x14ac:dyDescent="0.3">
      <c r="A1384" s="27" t="s">
        <v>3662</v>
      </c>
      <c r="B1384" t="s">
        <v>3662</v>
      </c>
      <c r="D1384" t="s">
        <v>3663</v>
      </c>
      <c r="E1384" t="s">
        <v>854</v>
      </c>
      <c r="F1384" t="e">
        <v>#N/A</v>
      </c>
      <c r="G1384" t="e">
        <f t="shared" si="21"/>
        <v>#N/A</v>
      </c>
    </row>
    <row r="1385" spans="1:7" x14ac:dyDescent="0.3">
      <c r="A1385" s="27" t="s">
        <v>3664</v>
      </c>
      <c r="B1385" t="s">
        <v>3664</v>
      </c>
      <c r="D1385" t="s">
        <v>3665</v>
      </c>
      <c r="E1385" t="s">
        <v>854</v>
      </c>
      <c r="F1385" t="e">
        <v>#N/A</v>
      </c>
      <c r="G1385" t="e">
        <f t="shared" si="21"/>
        <v>#N/A</v>
      </c>
    </row>
    <row r="1386" spans="1:7" x14ac:dyDescent="0.3">
      <c r="A1386" s="27" t="s">
        <v>3666</v>
      </c>
      <c r="B1386" t="s">
        <v>3666</v>
      </c>
      <c r="D1386" t="s">
        <v>3667</v>
      </c>
      <c r="E1386" t="s">
        <v>854</v>
      </c>
      <c r="F1386" t="e">
        <v>#N/A</v>
      </c>
      <c r="G1386" t="e">
        <f t="shared" si="21"/>
        <v>#N/A</v>
      </c>
    </row>
    <row r="1387" spans="1:7" x14ac:dyDescent="0.3">
      <c r="A1387" s="27" t="s">
        <v>3668</v>
      </c>
      <c r="B1387" t="s">
        <v>3668</v>
      </c>
      <c r="D1387" t="s">
        <v>3669</v>
      </c>
      <c r="E1387" t="s">
        <v>854</v>
      </c>
      <c r="F1387" t="e">
        <v>#N/A</v>
      </c>
      <c r="G1387" t="e">
        <f t="shared" si="21"/>
        <v>#N/A</v>
      </c>
    </row>
    <row r="1388" spans="1:7" x14ac:dyDescent="0.3">
      <c r="A1388" s="27" t="s">
        <v>3670</v>
      </c>
      <c r="B1388" t="s">
        <v>3670</v>
      </c>
      <c r="D1388" t="s">
        <v>3671</v>
      </c>
      <c r="E1388" t="s">
        <v>854</v>
      </c>
      <c r="F1388" t="e">
        <v>#N/A</v>
      </c>
      <c r="G1388" t="e">
        <f t="shared" si="21"/>
        <v>#N/A</v>
      </c>
    </row>
    <row r="1389" spans="1:7" x14ac:dyDescent="0.3">
      <c r="A1389" s="27" t="s">
        <v>3672</v>
      </c>
      <c r="B1389" t="s">
        <v>3672</v>
      </c>
      <c r="D1389" t="s">
        <v>3673</v>
      </c>
      <c r="E1389" t="s">
        <v>854</v>
      </c>
      <c r="F1389" t="e">
        <v>#N/A</v>
      </c>
      <c r="G1389" t="e">
        <f t="shared" si="21"/>
        <v>#N/A</v>
      </c>
    </row>
    <row r="1390" spans="1:7" x14ac:dyDescent="0.3">
      <c r="A1390" s="27" t="s">
        <v>3674</v>
      </c>
      <c r="B1390" t="s">
        <v>3674</v>
      </c>
      <c r="D1390" t="s">
        <v>3675</v>
      </c>
      <c r="E1390" t="s">
        <v>854</v>
      </c>
      <c r="F1390" t="e">
        <v>#N/A</v>
      </c>
      <c r="G1390" t="e">
        <f t="shared" si="21"/>
        <v>#N/A</v>
      </c>
    </row>
    <row r="1391" spans="1:7" x14ac:dyDescent="0.3">
      <c r="A1391" s="27" t="s">
        <v>3676</v>
      </c>
      <c r="B1391" t="s">
        <v>3676</v>
      </c>
      <c r="D1391" t="s">
        <v>3677</v>
      </c>
      <c r="E1391" t="s">
        <v>911</v>
      </c>
      <c r="F1391" t="e">
        <v>#N/A</v>
      </c>
      <c r="G1391" t="e">
        <f t="shared" si="21"/>
        <v>#N/A</v>
      </c>
    </row>
    <row r="1392" spans="1:7" x14ac:dyDescent="0.3">
      <c r="A1392" s="27" t="s">
        <v>3678</v>
      </c>
      <c r="B1392" t="s">
        <v>3678</v>
      </c>
      <c r="D1392" t="s">
        <v>3679</v>
      </c>
      <c r="E1392" t="s">
        <v>911</v>
      </c>
      <c r="F1392" t="e">
        <v>#N/A</v>
      </c>
      <c r="G1392" t="e">
        <f t="shared" si="21"/>
        <v>#N/A</v>
      </c>
    </row>
    <row r="1393" spans="1:7" x14ac:dyDescent="0.3">
      <c r="A1393" s="27" t="s">
        <v>3680</v>
      </c>
      <c r="B1393" t="s">
        <v>3680</v>
      </c>
      <c r="D1393" t="s">
        <v>3681</v>
      </c>
      <c r="E1393" t="s">
        <v>911</v>
      </c>
      <c r="F1393" t="e">
        <v>#N/A</v>
      </c>
      <c r="G1393" t="e">
        <f t="shared" si="21"/>
        <v>#N/A</v>
      </c>
    </row>
    <row r="1394" spans="1:7" x14ac:dyDescent="0.3">
      <c r="A1394" s="27" t="s">
        <v>3682</v>
      </c>
      <c r="B1394" t="s">
        <v>3682</v>
      </c>
      <c r="D1394" t="s">
        <v>3683</v>
      </c>
      <c r="E1394" t="s">
        <v>854</v>
      </c>
      <c r="F1394" t="e">
        <v>#N/A</v>
      </c>
      <c r="G1394" t="e">
        <f t="shared" si="21"/>
        <v>#N/A</v>
      </c>
    </row>
    <row r="1395" spans="1:7" x14ac:dyDescent="0.3">
      <c r="A1395" s="27" t="s">
        <v>3684</v>
      </c>
      <c r="B1395" t="s">
        <v>3684</v>
      </c>
      <c r="D1395" t="s">
        <v>3685</v>
      </c>
      <c r="E1395" t="s">
        <v>854</v>
      </c>
      <c r="F1395" t="e">
        <v>#N/A</v>
      </c>
      <c r="G1395" t="e">
        <f t="shared" si="21"/>
        <v>#N/A</v>
      </c>
    </row>
    <row r="1396" spans="1:7" x14ac:dyDescent="0.3">
      <c r="A1396" s="27" t="s">
        <v>3686</v>
      </c>
      <c r="B1396" t="s">
        <v>3686</v>
      </c>
      <c r="D1396" t="s">
        <v>3687</v>
      </c>
      <c r="E1396" t="s">
        <v>854</v>
      </c>
      <c r="F1396" t="e">
        <v>#N/A</v>
      </c>
      <c r="G1396" t="e">
        <f t="shared" si="21"/>
        <v>#N/A</v>
      </c>
    </row>
    <row r="1397" spans="1:7" x14ac:dyDescent="0.3">
      <c r="A1397" s="27" t="s">
        <v>3688</v>
      </c>
      <c r="B1397" t="s">
        <v>3688</v>
      </c>
      <c r="D1397" t="s">
        <v>3689</v>
      </c>
      <c r="E1397" t="s">
        <v>854</v>
      </c>
      <c r="F1397" t="e">
        <v>#N/A</v>
      </c>
      <c r="G1397" t="e">
        <f t="shared" si="21"/>
        <v>#N/A</v>
      </c>
    </row>
    <row r="1398" spans="1:7" x14ac:dyDescent="0.3">
      <c r="A1398" s="27" t="s">
        <v>3690</v>
      </c>
      <c r="B1398" t="s">
        <v>3690</v>
      </c>
      <c r="D1398" t="s">
        <v>3691</v>
      </c>
      <c r="E1398" t="s">
        <v>854</v>
      </c>
      <c r="F1398" t="e">
        <v>#N/A</v>
      </c>
      <c r="G1398" t="e">
        <f t="shared" si="21"/>
        <v>#N/A</v>
      </c>
    </row>
    <row r="1399" spans="1:7" x14ac:dyDescent="0.3">
      <c r="A1399" s="27" t="s">
        <v>3692</v>
      </c>
      <c r="B1399" t="s">
        <v>3692</v>
      </c>
      <c r="D1399" t="s">
        <v>3693</v>
      </c>
      <c r="E1399" t="s">
        <v>854</v>
      </c>
      <c r="F1399" t="e">
        <v>#N/A</v>
      </c>
      <c r="G1399" t="e">
        <f t="shared" si="21"/>
        <v>#N/A</v>
      </c>
    </row>
    <row r="1400" spans="1:7" x14ac:dyDescent="0.3">
      <c r="A1400" s="27" t="s">
        <v>3694</v>
      </c>
      <c r="B1400" t="s">
        <v>3694</v>
      </c>
      <c r="D1400" t="s">
        <v>3695</v>
      </c>
      <c r="E1400" t="s">
        <v>854</v>
      </c>
      <c r="F1400" t="e">
        <v>#N/A</v>
      </c>
      <c r="G1400" t="e">
        <f t="shared" si="21"/>
        <v>#N/A</v>
      </c>
    </row>
    <row r="1401" spans="1:7" x14ac:dyDescent="0.3">
      <c r="A1401" s="27" t="s">
        <v>3696</v>
      </c>
      <c r="B1401" t="s">
        <v>3696</v>
      </c>
      <c r="D1401" t="s">
        <v>3697</v>
      </c>
      <c r="E1401" t="s">
        <v>911</v>
      </c>
      <c r="F1401" t="e">
        <v>#N/A</v>
      </c>
      <c r="G1401" t="e">
        <f t="shared" si="21"/>
        <v>#N/A</v>
      </c>
    </row>
    <row r="1402" spans="1:7" x14ac:dyDescent="0.3">
      <c r="A1402" s="27" t="s">
        <v>3698</v>
      </c>
      <c r="B1402" t="s">
        <v>3698</v>
      </c>
      <c r="D1402" t="s">
        <v>3699</v>
      </c>
      <c r="E1402" t="s">
        <v>911</v>
      </c>
      <c r="F1402" t="e">
        <v>#N/A</v>
      </c>
      <c r="G1402" t="e">
        <f t="shared" si="21"/>
        <v>#N/A</v>
      </c>
    </row>
    <row r="1403" spans="1:7" x14ac:dyDescent="0.3">
      <c r="A1403" s="27" t="s">
        <v>864</v>
      </c>
      <c r="B1403" t="s">
        <v>864</v>
      </c>
      <c r="D1403" t="s">
        <v>3700</v>
      </c>
      <c r="E1403" t="s">
        <v>962</v>
      </c>
      <c r="F1403" t="s">
        <v>941</v>
      </c>
      <c r="G1403" t="str">
        <f t="shared" si="21"/>
        <v>Laboratory &amp; Pathology Services</v>
      </c>
    </row>
    <row r="1404" spans="1:7" x14ac:dyDescent="0.3">
      <c r="A1404" s="27" t="s">
        <v>865</v>
      </c>
      <c r="B1404" t="s">
        <v>865</v>
      </c>
      <c r="D1404" t="s">
        <v>3701</v>
      </c>
      <c r="E1404" t="s">
        <v>962</v>
      </c>
      <c r="F1404" t="s">
        <v>941</v>
      </c>
      <c r="G1404" t="str">
        <f t="shared" si="21"/>
        <v>Laboratory &amp; Pathology Services</v>
      </c>
    </row>
    <row r="1405" spans="1:7" x14ac:dyDescent="0.3">
      <c r="A1405" s="27" t="s">
        <v>863</v>
      </c>
      <c r="B1405" t="s">
        <v>863</v>
      </c>
      <c r="D1405" t="s">
        <v>3702</v>
      </c>
      <c r="E1405" t="s">
        <v>962</v>
      </c>
      <c r="F1405" t="s">
        <v>923</v>
      </c>
      <c r="G1405" t="str">
        <f t="shared" si="21"/>
        <v>Medicine and Surgery Services</v>
      </c>
    </row>
    <row r="1406" spans="1:7" x14ac:dyDescent="0.3">
      <c r="A1406" s="27" t="s">
        <v>3703</v>
      </c>
      <c r="B1406" t="s">
        <v>3703</v>
      </c>
      <c r="D1406" t="s">
        <v>3704</v>
      </c>
      <c r="E1406" t="s">
        <v>962</v>
      </c>
      <c r="F1406" t="s">
        <v>944</v>
      </c>
      <c r="G1406" t="str">
        <f t="shared" si="21"/>
        <v>Laboratory &amp; Pathology Services</v>
      </c>
    </row>
    <row r="1407" spans="1:7" x14ac:dyDescent="0.3">
      <c r="A1407" s="27" t="s">
        <v>3705</v>
      </c>
      <c r="B1407" t="s">
        <v>3705</v>
      </c>
      <c r="D1407" t="s">
        <v>3706</v>
      </c>
      <c r="E1407" t="s">
        <v>962</v>
      </c>
      <c r="F1407" t="s">
        <v>923</v>
      </c>
      <c r="G1407" t="str">
        <f t="shared" si="21"/>
        <v>Medicine and Surgery Services</v>
      </c>
    </row>
    <row r="1408" spans="1:7" x14ac:dyDescent="0.3">
      <c r="A1408" s="27" t="s">
        <v>3707</v>
      </c>
      <c r="B1408" t="s">
        <v>3707</v>
      </c>
      <c r="D1408" t="s">
        <v>3708</v>
      </c>
      <c r="E1408" t="s">
        <v>962</v>
      </c>
      <c r="F1408" t="s">
        <v>923</v>
      </c>
      <c r="G1408" t="str">
        <f t="shared" si="21"/>
        <v>Medicine and Surgery Services</v>
      </c>
    </row>
    <row r="1409" spans="1:7" x14ac:dyDescent="0.3">
      <c r="A1409" s="27" t="s">
        <v>3709</v>
      </c>
      <c r="B1409" t="s">
        <v>3709</v>
      </c>
      <c r="D1409" t="s">
        <v>3710</v>
      </c>
      <c r="E1409" t="s">
        <v>962</v>
      </c>
      <c r="F1409" t="s">
        <v>923</v>
      </c>
      <c r="G1409" t="str">
        <f t="shared" si="21"/>
        <v>Medicine and Surgery Services</v>
      </c>
    </row>
    <row r="1410" spans="1:7" x14ac:dyDescent="0.3">
      <c r="A1410" s="27" t="s">
        <v>3711</v>
      </c>
      <c r="B1410" t="s">
        <v>3711</v>
      </c>
      <c r="D1410" t="s">
        <v>3712</v>
      </c>
      <c r="E1410" t="s">
        <v>962</v>
      </c>
      <c r="F1410" t="s">
        <v>923</v>
      </c>
      <c r="G1410" t="str">
        <f t="shared" si="21"/>
        <v>Medicine and Surgery Services</v>
      </c>
    </row>
    <row r="1411" spans="1:7" x14ac:dyDescent="0.3">
      <c r="A1411" s="27" t="s">
        <v>3713</v>
      </c>
      <c r="B1411" t="s">
        <v>3713</v>
      </c>
      <c r="D1411" t="s">
        <v>3714</v>
      </c>
      <c r="E1411" t="s">
        <v>0</v>
      </c>
      <c r="F1411" t="s">
        <v>923</v>
      </c>
      <c r="G1411" t="str">
        <f t="shared" ref="G1411:G1474" si="22">VLOOKUP(F1411,$I$2:$J$27,2,FALSE)</f>
        <v>Medicine and Surgery Services</v>
      </c>
    </row>
    <row r="1412" spans="1:7" x14ac:dyDescent="0.3">
      <c r="A1412" s="27" t="s">
        <v>3715</v>
      </c>
      <c r="B1412" t="s">
        <v>3715</v>
      </c>
      <c r="D1412" t="s">
        <v>3716</v>
      </c>
      <c r="E1412" t="s">
        <v>0</v>
      </c>
      <c r="F1412" t="s">
        <v>923</v>
      </c>
      <c r="G1412" t="str">
        <f t="shared" si="22"/>
        <v>Medicine and Surgery Services</v>
      </c>
    </row>
    <row r="1413" spans="1:7" x14ac:dyDescent="0.3">
      <c r="A1413" s="27" t="s">
        <v>3717</v>
      </c>
      <c r="B1413" t="s">
        <v>3717</v>
      </c>
      <c r="D1413" t="s">
        <v>3718</v>
      </c>
      <c r="E1413" t="s">
        <v>0</v>
      </c>
      <c r="F1413" t="s">
        <v>923</v>
      </c>
      <c r="G1413" t="str">
        <f t="shared" si="22"/>
        <v>Medicine and Surgery Services</v>
      </c>
    </row>
    <row r="1414" spans="1:7" x14ac:dyDescent="0.3">
      <c r="A1414" s="27" t="s">
        <v>3719</v>
      </c>
      <c r="B1414" t="s">
        <v>3719</v>
      </c>
      <c r="D1414" t="s">
        <v>3720</v>
      </c>
      <c r="E1414" t="s">
        <v>0</v>
      </c>
      <c r="F1414" t="s">
        <v>923</v>
      </c>
      <c r="G1414" t="str">
        <f t="shared" si="22"/>
        <v>Medicine and Surgery Services</v>
      </c>
    </row>
    <row r="1415" spans="1:7" x14ac:dyDescent="0.3">
      <c r="A1415" s="27" t="s">
        <v>3721</v>
      </c>
      <c r="B1415" t="s">
        <v>3721</v>
      </c>
      <c r="D1415" t="s">
        <v>3722</v>
      </c>
      <c r="E1415" t="s">
        <v>0</v>
      </c>
      <c r="F1415" t="s">
        <v>923</v>
      </c>
      <c r="G1415" t="str">
        <f t="shared" si="22"/>
        <v>Medicine and Surgery Services</v>
      </c>
    </row>
    <row r="1416" spans="1:7" x14ac:dyDescent="0.3">
      <c r="A1416" s="27" t="s">
        <v>3723</v>
      </c>
      <c r="B1416" t="s">
        <v>3723</v>
      </c>
      <c r="D1416" t="s">
        <v>3724</v>
      </c>
      <c r="E1416" t="s">
        <v>0</v>
      </c>
      <c r="F1416" t="s">
        <v>923</v>
      </c>
      <c r="G1416" t="str">
        <f t="shared" si="22"/>
        <v>Medicine and Surgery Services</v>
      </c>
    </row>
    <row r="1417" spans="1:7" x14ac:dyDescent="0.3">
      <c r="A1417" s="27" t="s">
        <v>3725</v>
      </c>
      <c r="B1417" t="s">
        <v>3725</v>
      </c>
      <c r="D1417" t="s">
        <v>3726</v>
      </c>
      <c r="E1417" t="s">
        <v>0</v>
      </c>
      <c r="F1417" t="s">
        <v>923</v>
      </c>
      <c r="G1417" t="str">
        <f t="shared" si="22"/>
        <v>Medicine and Surgery Services</v>
      </c>
    </row>
    <row r="1418" spans="1:7" x14ac:dyDescent="0.3">
      <c r="A1418" s="27" t="s">
        <v>3727</v>
      </c>
      <c r="B1418" t="s">
        <v>3727</v>
      </c>
      <c r="D1418" t="s">
        <v>3728</v>
      </c>
      <c r="E1418" t="s">
        <v>0</v>
      </c>
      <c r="F1418" t="s">
        <v>923</v>
      </c>
      <c r="G1418" t="str">
        <f t="shared" si="22"/>
        <v>Medicine and Surgery Services</v>
      </c>
    </row>
    <row r="1419" spans="1:7" x14ac:dyDescent="0.3">
      <c r="A1419" s="27" t="s">
        <v>3729</v>
      </c>
      <c r="B1419" t="s">
        <v>3729</v>
      </c>
      <c r="D1419" t="s">
        <v>3730</v>
      </c>
      <c r="E1419" t="s">
        <v>0</v>
      </c>
      <c r="F1419" t="s">
        <v>923</v>
      </c>
      <c r="G1419" t="str">
        <f t="shared" si="22"/>
        <v>Medicine and Surgery Services</v>
      </c>
    </row>
    <row r="1420" spans="1:7" x14ac:dyDescent="0.3">
      <c r="A1420" s="27" t="s">
        <v>3731</v>
      </c>
      <c r="B1420" t="s">
        <v>3731</v>
      </c>
      <c r="D1420" t="s">
        <v>3732</v>
      </c>
      <c r="E1420" t="s">
        <v>0</v>
      </c>
      <c r="F1420" t="s">
        <v>923</v>
      </c>
      <c r="G1420" t="str">
        <f t="shared" si="22"/>
        <v>Medicine and Surgery Services</v>
      </c>
    </row>
    <row r="1421" spans="1:7" x14ac:dyDescent="0.3">
      <c r="A1421" s="27" t="s">
        <v>3733</v>
      </c>
      <c r="B1421" t="s">
        <v>3733</v>
      </c>
      <c r="D1421" t="s">
        <v>3734</v>
      </c>
      <c r="E1421" t="s">
        <v>0</v>
      </c>
      <c r="F1421" t="s">
        <v>923</v>
      </c>
      <c r="G1421" t="str">
        <f t="shared" si="22"/>
        <v>Medicine and Surgery Services</v>
      </c>
    </row>
    <row r="1422" spans="1:7" x14ac:dyDescent="0.3">
      <c r="A1422" s="27" t="s">
        <v>3735</v>
      </c>
      <c r="B1422" t="s">
        <v>3735</v>
      </c>
      <c r="D1422" t="s">
        <v>3736</v>
      </c>
      <c r="E1422" t="s">
        <v>0</v>
      </c>
      <c r="F1422" t="s">
        <v>923</v>
      </c>
      <c r="G1422" t="str">
        <f t="shared" si="22"/>
        <v>Medicine and Surgery Services</v>
      </c>
    </row>
    <row r="1423" spans="1:7" x14ac:dyDescent="0.3">
      <c r="A1423" s="27" t="s">
        <v>3737</v>
      </c>
      <c r="B1423" t="s">
        <v>3737</v>
      </c>
      <c r="D1423" t="s">
        <v>3738</v>
      </c>
      <c r="E1423" t="s">
        <v>0</v>
      </c>
      <c r="F1423" t="s">
        <v>923</v>
      </c>
      <c r="G1423" t="str">
        <f t="shared" si="22"/>
        <v>Medicine and Surgery Services</v>
      </c>
    </row>
    <row r="1424" spans="1:7" x14ac:dyDescent="0.3">
      <c r="A1424" s="27" t="s">
        <v>3739</v>
      </c>
      <c r="B1424" t="s">
        <v>3739</v>
      </c>
      <c r="D1424" t="s">
        <v>3740</v>
      </c>
      <c r="E1424" t="s">
        <v>0</v>
      </c>
      <c r="F1424" t="s">
        <v>923</v>
      </c>
      <c r="G1424" t="str">
        <f t="shared" si="22"/>
        <v>Medicine and Surgery Services</v>
      </c>
    </row>
    <row r="1425" spans="1:7" x14ac:dyDescent="0.3">
      <c r="A1425" s="27" t="s">
        <v>809</v>
      </c>
      <c r="B1425" t="s">
        <v>809</v>
      </c>
      <c r="D1425" t="s">
        <v>3741</v>
      </c>
      <c r="E1425" t="s">
        <v>962</v>
      </c>
      <c r="F1425" t="s">
        <v>944</v>
      </c>
      <c r="G1425" t="str">
        <f t="shared" si="22"/>
        <v>Laboratory &amp; Pathology Services</v>
      </c>
    </row>
    <row r="1426" spans="1:7" x14ac:dyDescent="0.3">
      <c r="A1426" s="27" t="s">
        <v>3742</v>
      </c>
      <c r="B1426" t="s">
        <v>3742</v>
      </c>
      <c r="D1426" t="s">
        <v>3743</v>
      </c>
      <c r="E1426" t="s">
        <v>0</v>
      </c>
      <c r="F1426" t="s">
        <v>947</v>
      </c>
      <c r="G1426" t="str">
        <f t="shared" si="22"/>
        <v>Medicine and Surgery Services</v>
      </c>
    </row>
    <row r="1427" spans="1:7" x14ac:dyDescent="0.3">
      <c r="A1427" s="27" t="s">
        <v>3744</v>
      </c>
      <c r="B1427" t="s">
        <v>3744</v>
      </c>
      <c r="D1427" t="s">
        <v>3745</v>
      </c>
      <c r="E1427" t="s">
        <v>0</v>
      </c>
      <c r="F1427" t="s">
        <v>947</v>
      </c>
      <c r="G1427" t="str">
        <f t="shared" si="22"/>
        <v>Medicine and Surgery Services</v>
      </c>
    </row>
    <row r="1428" spans="1:7" x14ac:dyDescent="0.3">
      <c r="A1428" s="27" t="s">
        <v>3746</v>
      </c>
      <c r="B1428" t="s">
        <v>3744</v>
      </c>
      <c r="C1428">
        <v>53</v>
      </c>
      <c r="D1428" t="s">
        <v>3745</v>
      </c>
      <c r="E1428" t="s">
        <v>0</v>
      </c>
      <c r="F1428" t="s">
        <v>947</v>
      </c>
      <c r="G1428" t="str">
        <f t="shared" si="22"/>
        <v>Medicine and Surgery Services</v>
      </c>
    </row>
    <row r="1429" spans="1:7" x14ac:dyDescent="0.3">
      <c r="A1429" s="27" t="s">
        <v>3747</v>
      </c>
      <c r="B1429" t="s">
        <v>3747</v>
      </c>
      <c r="D1429" t="s">
        <v>3748</v>
      </c>
      <c r="E1429" t="s">
        <v>0</v>
      </c>
      <c r="F1429" t="s">
        <v>932</v>
      </c>
      <c r="G1429" t="str">
        <f t="shared" si="22"/>
        <v>Radiology Services</v>
      </c>
    </row>
    <row r="1430" spans="1:7" x14ac:dyDescent="0.3">
      <c r="A1430" s="27" t="s">
        <v>3749</v>
      </c>
      <c r="B1430" t="s">
        <v>3747</v>
      </c>
      <c r="C1430" t="s">
        <v>3750</v>
      </c>
      <c r="D1430" t="s">
        <v>3748</v>
      </c>
      <c r="E1430" t="s">
        <v>0</v>
      </c>
      <c r="F1430" t="s">
        <v>932</v>
      </c>
      <c r="G1430" t="str">
        <f t="shared" si="22"/>
        <v>Radiology Services</v>
      </c>
    </row>
    <row r="1431" spans="1:7" x14ac:dyDescent="0.3">
      <c r="A1431" s="27" t="s">
        <v>3751</v>
      </c>
      <c r="B1431" t="s">
        <v>3747</v>
      </c>
      <c r="C1431">
        <v>26</v>
      </c>
      <c r="D1431" t="s">
        <v>3748</v>
      </c>
      <c r="E1431" t="s">
        <v>0</v>
      </c>
      <c r="F1431" t="s">
        <v>932</v>
      </c>
      <c r="G1431" t="str">
        <f t="shared" si="22"/>
        <v>Radiology Services</v>
      </c>
    </row>
    <row r="1432" spans="1:7" x14ac:dyDescent="0.3">
      <c r="A1432" s="27" t="s">
        <v>3752</v>
      </c>
      <c r="B1432" t="s">
        <v>3752</v>
      </c>
      <c r="D1432" t="s">
        <v>3753</v>
      </c>
      <c r="E1432" t="s">
        <v>0</v>
      </c>
      <c r="F1432" t="s">
        <v>923</v>
      </c>
      <c r="G1432" t="str">
        <f t="shared" si="22"/>
        <v>Medicine and Surgery Services</v>
      </c>
    </row>
    <row r="1433" spans="1:7" x14ac:dyDescent="0.3">
      <c r="A1433" s="27" t="s">
        <v>3754</v>
      </c>
      <c r="B1433" t="s">
        <v>3754</v>
      </c>
      <c r="D1433" t="s">
        <v>3755</v>
      </c>
      <c r="E1433" t="s">
        <v>0</v>
      </c>
      <c r="F1433" t="s">
        <v>923</v>
      </c>
      <c r="G1433" t="str">
        <f t="shared" si="22"/>
        <v>Medicine and Surgery Services</v>
      </c>
    </row>
    <row r="1434" spans="1:7" x14ac:dyDescent="0.3">
      <c r="A1434" s="27" t="s">
        <v>3756</v>
      </c>
      <c r="B1434" t="s">
        <v>3756</v>
      </c>
      <c r="D1434" t="s">
        <v>3757</v>
      </c>
      <c r="E1434" t="s">
        <v>862</v>
      </c>
      <c r="F1434" t="s">
        <v>950</v>
      </c>
      <c r="G1434" t="str">
        <f t="shared" si="22"/>
        <v>Medicine and Surgery Services</v>
      </c>
    </row>
    <row r="1435" spans="1:7" x14ac:dyDescent="0.3">
      <c r="A1435" s="27" t="s">
        <v>3758</v>
      </c>
      <c r="B1435" t="s">
        <v>3758</v>
      </c>
      <c r="D1435" t="s">
        <v>3757</v>
      </c>
      <c r="E1435" t="s">
        <v>862</v>
      </c>
      <c r="F1435" t="s">
        <v>950</v>
      </c>
      <c r="G1435" t="str">
        <f t="shared" si="22"/>
        <v>Medicine and Surgery Services</v>
      </c>
    </row>
    <row r="1436" spans="1:7" x14ac:dyDescent="0.3">
      <c r="A1436" s="27" t="s">
        <v>3759</v>
      </c>
      <c r="B1436" t="s">
        <v>3759</v>
      </c>
      <c r="D1436" t="s">
        <v>3760</v>
      </c>
      <c r="E1436" t="s">
        <v>0</v>
      </c>
      <c r="F1436" t="s">
        <v>932</v>
      </c>
      <c r="G1436" t="str">
        <f t="shared" si="22"/>
        <v>Radiology Services</v>
      </c>
    </row>
    <row r="1437" spans="1:7" x14ac:dyDescent="0.3">
      <c r="A1437" s="27" t="s">
        <v>3761</v>
      </c>
      <c r="B1437" t="s">
        <v>3759</v>
      </c>
      <c r="C1437" t="s">
        <v>3750</v>
      </c>
      <c r="D1437" t="s">
        <v>3760</v>
      </c>
      <c r="E1437" t="s">
        <v>0</v>
      </c>
      <c r="F1437" t="s">
        <v>932</v>
      </c>
      <c r="G1437" t="str">
        <f t="shared" si="22"/>
        <v>Radiology Services</v>
      </c>
    </row>
    <row r="1438" spans="1:7" x14ac:dyDescent="0.3">
      <c r="A1438" s="27" t="s">
        <v>3762</v>
      </c>
      <c r="B1438" t="s">
        <v>3759</v>
      </c>
      <c r="C1438">
        <v>26</v>
      </c>
      <c r="D1438" t="s">
        <v>3760</v>
      </c>
      <c r="E1438" t="s">
        <v>0</v>
      </c>
      <c r="F1438" t="s">
        <v>932</v>
      </c>
      <c r="G1438" t="str">
        <f t="shared" si="22"/>
        <v>Radiology Services</v>
      </c>
    </row>
    <row r="1439" spans="1:7" x14ac:dyDescent="0.3">
      <c r="A1439" s="27" t="s">
        <v>3763</v>
      </c>
      <c r="B1439" t="s">
        <v>3763</v>
      </c>
      <c r="D1439" t="s">
        <v>3764</v>
      </c>
      <c r="E1439" t="s">
        <v>0</v>
      </c>
      <c r="F1439" t="s">
        <v>947</v>
      </c>
      <c r="G1439" t="str">
        <f t="shared" si="22"/>
        <v>Medicine and Surgery Services</v>
      </c>
    </row>
    <row r="1440" spans="1:7" x14ac:dyDescent="0.3">
      <c r="A1440" s="27" t="s">
        <v>3765</v>
      </c>
      <c r="B1440" t="s">
        <v>3763</v>
      </c>
      <c r="C1440">
        <v>53</v>
      </c>
      <c r="D1440" t="s">
        <v>3764</v>
      </c>
      <c r="E1440" t="s">
        <v>0</v>
      </c>
      <c r="F1440" t="s">
        <v>947</v>
      </c>
      <c r="G1440" t="str">
        <f t="shared" si="22"/>
        <v>Medicine and Surgery Services</v>
      </c>
    </row>
    <row r="1441" spans="1:7" x14ac:dyDescent="0.3">
      <c r="A1441" s="27" t="s">
        <v>3766</v>
      </c>
      <c r="B1441" t="s">
        <v>3766</v>
      </c>
      <c r="D1441" t="s">
        <v>3760</v>
      </c>
      <c r="E1441" t="s">
        <v>854</v>
      </c>
      <c r="F1441" t="s">
        <v>932</v>
      </c>
      <c r="G1441" t="str">
        <f t="shared" si="22"/>
        <v>Radiology Services</v>
      </c>
    </row>
    <row r="1442" spans="1:7" x14ac:dyDescent="0.3">
      <c r="A1442" s="27" t="s">
        <v>3767</v>
      </c>
      <c r="B1442" t="s">
        <v>3766</v>
      </c>
      <c r="C1442" t="s">
        <v>3750</v>
      </c>
      <c r="D1442" t="s">
        <v>3760</v>
      </c>
      <c r="E1442" t="s">
        <v>854</v>
      </c>
      <c r="F1442" t="s">
        <v>932</v>
      </c>
      <c r="G1442" t="str">
        <f t="shared" si="22"/>
        <v>Radiology Services</v>
      </c>
    </row>
    <row r="1443" spans="1:7" x14ac:dyDescent="0.3">
      <c r="A1443" s="27" t="s">
        <v>3768</v>
      </c>
      <c r="B1443" t="s">
        <v>3766</v>
      </c>
      <c r="C1443">
        <v>26</v>
      </c>
      <c r="D1443" t="s">
        <v>3760</v>
      </c>
      <c r="E1443" t="s">
        <v>854</v>
      </c>
      <c r="F1443" t="s">
        <v>932</v>
      </c>
      <c r="G1443" t="str">
        <f t="shared" si="22"/>
        <v>Radiology Services</v>
      </c>
    </row>
    <row r="1444" spans="1:7" x14ac:dyDescent="0.3">
      <c r="A1444" s="27" t="s">
        <v>3769</v>
      </c>
      <c r="B1444" t="s">
        <v>3769</v>
      </c>
      <c r="D1444" t="s">
        <v>3770</v>
      </c>
      <c r="E1444" t="s">
        <v>962</v>
      </c>
      <c r="F1444" t="s">
        <v>944</v>
      </c>
      <c r="G1444" t="str">
        <f t="shared" si="22"/>
        <v>Laboratory &amp; Pathology Services</v>
      </c>
    </row>
    <row r="1445" spans="1:7" x14ac:dyDescent="0.3">
      <c r="A1445" s="27" t="s">
        <v>3771</v>
      </c>
      <c r="B1445" t="s">
        <v>3771</v>
      </c>
      <c r="D1445" t="s">
        <v>3772</v>
      </c>
      <c r="E1445" t="s">
        <v>0</v>
      </c>
      <c r="F1445" t="s">
        <v>944</v>
      </c>
      <c r="G1445" t="str">
        <f t="shared" si="22"/>
        <v>Laboratory &amp; Pathology Services</v>
      </c>
    </row>
    <row r="1446" spans="1:7" x14ac:dyDescent="0.3">
      <c r="A1446" s="27" t="s">
        <v>3773</v>
      </c>
      <c r="B1446" t="s">
        <v>3773</v>
      </c>
      <c r="D1446" t="s">
        <v>3774</v>
      </c>
      <c r="E1446" t="s">
        <v>888</v>
      </c>
      <c r="F1446" t="s">
        <v>947</v>
      </c>
      <c r="G1446" t="str">
        <f t="shared" si="22"/>
        <v>Medicine and Surgery Services</v>
      </c>
    </row>
    <row r="1447" spans="1:7" x14ac:dyDescent="0.3">
      <c r="A1447" s="27" t="s">
        <v>3775</v>
      </c>
      <c r="B1447" t="s">
        <v>3775</v>
      </c>
      <c r="D1447" t="s">
        <v>3776</v>
      </c>
      <c r="E1447" t="s">
        <v>888</v>
      </c>
      <c r="F1447" t="s">
        <v>923</v>
      </c>
      <c r="G1447" t="str">
        <f t="shared" si="22"/>
        <v>Medicine and Surgery Services</v>
      </c>
    </row>
    <row r="1448" spans="1:7" x14ac:dyDescent="0.3">
      <c r="A1448" s="27" t="s">
        <v>3777</v>
      </c>
      <c r="B1448" t="s">
        <v>3777</v>
      </c>
      <c r="D1448" t="s">
        <v>3778</v>
      </c>
      <c r="E1448" t="s">
        <v>962</v>
      </c>
      <c r="F1448" t="s">
        <v>953</v>
      </c>
      <c r="G1448" t="str">
        <f t="shared" si="22"/>
        <v>Medicine and Surgery Services</v>
      </c>
    </row>
    <row r="1449" spans="1:7" x14ac:dyDescent="0.3">
      <c r="A1449" s="27" t="s">
        <v>3779</v>
      </c>
      <c r="B1449" t="s">
        <v>3779</v>
      </c>
      <c r="D1449" t="s">
        <v>3780</v>
      </c>
      <c r="E1449" t="s">
        <v>0</v>
      </c>
      <c r="F1449" t="s">
        <v>932</v>
      </c>
      <c r="G1449" t="str">
        <f t="shared" si="22"/>
        <v>Radiology Services</v>
      </c>
    </row>
    <row r="1450" spans="1:7" x14ac:dyDescent="0.3">
      <c r="A1450" s="27" t="s">
        <v>3781</v>
      </c>
      <c r="B1450" t="s">
        <v>3779</v>
      </c>
      <c r="C1450" t="s">
        <v>3750</v>
      </c>
      <c r="D1450" t="s">
        <v>3780</v>
      </c>
      <c r="E1450" t="s">
        <v>0</v>
      </c>
      <c r="F1450" t="s">
        <v>932</v>
      </c>
      <c r="G1450" t="str">
        <f t="shared" si="22"/>
        <v>Radiology Services</v>
      </c>
    </row>
    <row r="1451" spans="1:7" x14ac:dyDescent="0.3">
      <c r="A1451" s="27" t="s">
        <v>3782</v>
      </c>
      <c r="B1451" t="s">
        <v>3779</v>
      </c>
      <c r="C1451">
        <v>26</v>
      </c>
      <c r="D1451" t="s">
        <v>3780</v>
      </c>
      <c r="E1451" t="s">
        <v>0</v>
      </c>
      <c r="F1451" t="s">
        <v>932</v>
      </c>
      <c r="G1451" t="str">
        <f t="shared" si="22"/>
        <v>Radiology Services</v>
      </c>
    </row>
    <row r="1452" spans="1:7" x14ac:dyDescent="0.3">
      <c r="A1452" s="27" t="s">
        <v>3783</v>
      </c>
      <c r="B1452" t="s">
        <v>3783</v>
      </c>
      <c r="D1452" t="s">
        <v>3784</v>
      </c>
      <c r="E1452" t="s">
        <v>0</v>
      </c>
      <c r="F1452" t="s">
        <v>944</v>
      </c>
      <c r="G1452" t="str">
        <f t="shared" si="22"/>
        <v>Laboratory &amp; Pathology Services</v>
      </c>
    </row>
    <row r="1453" spans="1:7" x14ac:dyDescent="0.3">
      <c r="A1453" s="27" t="s">
        <v>3785</v>
      </c>
      <c r="B1453" t="s">
        <v>3785</v>
      </c>
      <c r="D1453" t="s">
        <v>3786</v>
      </c>
      <c r="E1453" t="s">
        <v>962</v>
      </c>
      <c r="F1453" t="s">
        <v>944</v>
      </c>
      <c r="G1453" t="str">
        <f t="shared" si="22"/>
        <v>Laboratory &amp; Pathology Services</v>
      </c>
    </row>
    <row r="1454" spans="1:7" x14ac:dyDescent="0.3">
      <c r="A1454" s="27" t="s">
        <v>3787</v>
      </c>
      <c r="B1454" t="s">
        <v>3787</v>
      </c>
      <c r="D1454" t="s">
        <v>3786</v>
      </c>
      <c r="E1454" t="s">
        <v>962</v>
      </c>
      <c r="F1454" t="s">
        <v>944</v>
      </c>
      <c r="G1454" t="str">
        <f t="shared" si="22"/>
        <v>Laboratory &amp; Pathology Services</v>
      </c>
    </row>
    <row r="1455" spans="1:7" x14ac:dyDescent="0.3">
      <c r="A1455" s="27" t="s">
        <v>3788</v>
      </c>
      <c r="B1455" t="s">
        <v>3788</v>
      </c>
      <c r="D1455" t="s">
        <v>3786</v>
      </c>
      <c r="E1455" t="s">
        <v>962</v>
      </c>
      <c r="F1455" t="s">
        <v>944</v>
      </c>
      <c r="G1455" t="str">
        <f t="shared" si="22"/>
        <v>Laboratory &amp; Pathology Services</v>
      </c>
    </row>
    <row r="1456" spans="1:7" x14ac:dyDescent="0.3">
      <c r="A1456" s="27" t="s">
        <v>3789</v>
      </c>
      <c r="B1456" t="s">
        <v>3789</v>
      </c>
      <c r="D1456" t="s">
        <v>3790</v>
      </c>
      <c r="E1456" t="s">
        <v>962</v>
      </c>
      <c r="F1456" t="s">
        <v>944</v>
      </c>
      <c r="G1456" t="str">
        <f t="shared" si="22"/>
        <v>Laboratory &amp; Pathology Services</v>
      </c>
    </row>
    <row r="1457" spans="1:7" x14ac:dyDescent="0.3">
      <c r="A1457" s="27" t="s">
        <v>3791</v>
      </c>
      <c r="B1457" t="s">
        <v>3791</v>
      </c>
      <c r="D1457" t="s">
        <v>3792</v>
      </c>
      <c r="E1457" t="s">
        <v>962</v>
      </c>
      <c r="F1457" t="s">
        <v>944</v>
      </c>
      <c r="G1457" t="str">
        <f t="shared" si="22"/>
        <v>Laboratory &amp; Pathology Services</v>
      </c>
    </row>
    <row r="1458" spans="1:7" x14ac:dyDescent="0.3">
      <c r="A1458" s="27" t="s">
        <v>3793</v>
      </c>
      <c r="B1458" t="s">
        <v>3793</v>
      </c>
      <c r="D1458" t="s">
        <v>3794</v>
      </c>
      <c r="E1458" t="s">
        <v>962</v>
      </c>
      <c r="F1458" t="s">
        <v>923</v>
      </c>
      <c r="G1458" t="str">
        <f t="shared" si="22"/>
        <v>Medicine and Surgery Services</v>
      </c>
    </row>
    <row r="1459" spans="1:7" x14ac:dyDescent="0.3">
      <c r="A1459" s="27" t="s">
        <v>3795</v>
      </c>
      <c r="B1459" t="s">
        <v>3795</v>
      </c>
      <c r="D1459" t="s">
        <v>3796</v>
      </c>
      <c r="E1459" t="s">
        <v>962</v>
      </c>
      <c r="F1459" t="s">
        <v>923</v>
      </c>
      <c r="G1459" t="str">
        <f t="shared" si="22"/>
        <v>Medicine and Surgery Services</v>
      </c>
    </row>
    <row r="1460" spans="1:7" x14ac:dyDescent="0.3">
      <c r="A1460" s="27" t="s">
        <v>3797</v>
      </c>
      <c r="B1460" t="s">
        <v>3797</v>
      </c>
      <c r="D1460" t="s">
        <v>3798</v>
      </c>
      <c r="E1460" t="s">
        <v>962</v>
      </c>
      <c r="F1460" t="s">
        <v>923</v>
      </c>
      <c r="G1460" t="str">
        <f t="shared" si="22"/>
        <v>Medicine and Surgery Services</v>
      </c>
    </row>
    <row r="1461" spans="1:7" x14ac:dyDescent="0.3">
      <c r="A1461" s="27" t="s">
        <v>3799</v>
      </c>
      <c r="B1461" t="s">
        <v>3799</v>
      </c>
      <c r="D1461" t="s">
        <v>3800</v>
      </c>
      <c r="E1461" t="s">
        <v>962</v>
      </c>
      <c r="F1461" t="s">
        <v>923</v>
      </c>
      <c r="G1461" t="str">
        <f t="shared" si="22"/>
        <v>Medicine and Surgery Services</v>
      </c>
    </row>
    <row r="1462" spans="1:7" x14ac:dyDescent="0.3">
      <c r="A1462" s="27" t="s">
        <v>3801</v>
      </c>
      <c r="B1462" t="s">
        <v>3801</v>
      </c>
      <c r="D1462" t="s">
        <v>3802</v>
      </c>
      <c r="E1462" t="s">
        <v>962</v>
      </c>
      <c r="F1462" t="s">
        <v>923</v>
      </c>
      <c r="G1462" t="str">
        <f t="shared" si="22"/>
        <v>Medicine and Surgery Services</v>
      </c>
    </row>
    <row r="1463" spans="1:7" x14ac:dyDescent="0.3">
      <c r="A1463" s="27" t="s">
        <v>3803</v>
      </c>
      <c r="B1463" t="s">
        <v>3803</v>
      </c>
      <c r="D1463" t="s">
        <v>3804</v>
      </c>
      <c r="E1463" t="s">
        <v>3</v>
      </c>
      <c r="F1463" t="s">
        <v>923</v>
      </c>
      <c r="G1463" t="str">
        <f t="shared" si="22"/>
        <v>Medicine and Surgery Services</v>
      </c>
    </row>
    <row r="1464" spans="1:7" x14ac:dyDescent="0.3">
      <c r="A1464" s="27" t="s">
        <v>3805</v>
      </c>
      <c r="B1464" t="s">
        <v>3805</v>
      </c>
      <c r="D1464" t="s">
        <v>3806</v>
      </c>
      <c r="E1464" t="s">
        <v>3</v>
      </c>
      <c r="F1464" t="s">
        <v>923</v>
      </c>
      <c r="G1464" t="str">
        <f t="shared" si="22"/>
        <v>Medicine and Surgery Services</v>
      </c>
    </row>
    <row r="1465" spans="1:7" x14ac:dyDescent="0.3">
      <c r="A1465" s="27" t="s">
        <v>3807</v>
      </c>
      <c r="B1465" t="s">
        <v>3807</v>
      </c>
      <c r="D1465" t="s">
        <v>3808</v>
      </c>
      <c r="E1465" t="s">
        <v>3</v>
      </c>
      <c r="F1465" t="s">
        <v>923</v>
      </c>
      <c r="G1465" t="str">
        <f t="shared" si="22"/>
        <v>Medicine and Surgery Services</v>
      </c>
    </row>
    <row r="1466" spans="1:7" x14ac:dyDescent="0.3">
      <c r="A1466" s="27" t="s">
        <v>3809</v>
      </c>
      <c r="B1466" t="s">
        <v>3809</v>
      </c>
      <c r="D1466" t="s">
        <v>3810</v>
      </c>
      <c r="E1466" t="s">
        <v>3</v>
      </c>
      <c r="F1466" t="s">
        <v>923</v>
      </c>
      <c r="G1466" t="str">
        <f t="shared" si="22"/>
        <v>Medicine and Surgery Services</v>
      </c>
    </row>
    <row r="1467" spans="1:7" x14ac:dyDescent="0.3">
      <c r="A1467" s="27" t="s">
        <v>3811</v>
      </c>
      <c r="B1467" t="s">
        <v>3811</v>
      </c>
      <c r="D1467" t="s">
        <v>3812</v>
      </c>
      <c r="E1467" t="s">
        <v>3</v>
      </c>
      <c r="F1467" t="s">
        <v>923</v>
      </c>
      <c r="G1467" t="str">
        <f t="shared" si="22"/>
        <v>Medicine and Surgery Services</v>
      </c>
    </row>
    <row r="1468" spans="1:7" x14ac:dyDescent="0.3">
      <c r="A1468" s="27" t="s">
        <v>3813</v>
      </c>
      <c r="B1468" t="s">
        <v>3813</v>
      </c>
      <c r="D1468" t="s">
        <v>3814</v>
      </c>
      <c r="E1468" t="s">
        <v>3</v>
      </c>
      <c r="F1468" t="s">
        <v>923</v>
      </c>
      <c r="G1468" t="str">
        <f t="shared" si="22"/>
        <v>Medicine and Surgery Services</v>
      </c>
    </row>
    <row r="1469" spans="1:7" x14ac:dyDescent="0.3">
      <c r="A1469" s="27" t="s">
        <v>3815</v>
      </c>
      <c r="B1469" t="s">
        <v>3815</v>
      </c>
      <c r="D1469" t="s">
        <v>3816</v>
      </c>
      <c r="E1469" t="s">
        <v>0</v>
      </c>
      <c r="F1469" t="s">
        <v>923</v>
      </c>
      <c r="G1469" t="str">
        <f t="shared" si="22"/>
        <v>Medicine and Surgery Services</v>
      </c>
    </row>
    <row r="1470" spans="1:7" x14ac:dyDescent="0.3">
      <c r="A1470" s="27" t="s">
        <v>3817</v>
      </c>
      <c r="B1470" t="s">
        <v>3817</v>
      </c>
      <c r="D1470" t="s">
        <v>3818</v>
      </c>
      <c r="E1470" t="s">
        <v>0</v>
      </c>
      <c r="F1470" t="s">
        <v>923</v>
      </c>
      <c r="G1470" t="str">
        <f t="shared" si="22"/>
        <v>Medicine and Surgery Services</v>
      </c>
    </row>
    <row r="1471" spans="1:7" x14ac:dyDescent="0.3">
      <c r="A1471" s="27" t="s">
        <v>3819</v>
      </c>
      <c r="B1471" t="s">
        <v>3819</v>
      </c>
      <c r="D1471" t="s">
        <v>3820</v>
      </c>
      <c r="E1471" t="s">
        <v>962</v>
      </c>
      <c r="F1471" t="s">
        <v>923</v>
      </c>
      <c r="G1471" t="str">
        <f t="shared" si="22"/>
        <v>Medicine and Surgery Services</v>
      </c>
    </row>
    <row r="1472" spans="1:7" x14ac:dyDescent="0.3">
      <c r="A1472" s="27" t="s">
        <v>3821</v>
      </c>
      <c r="B1472" t="s">
        <v>3821</v>
      </c>
      <c r="D1472" t="s">
        <v>3822</v>
      </c>
      <c r="E1472" t="s">
        <v>962</v>
      </c>
      <c r="F1472" t="s">
        <v>953</v>
      </c>
      <c r="G1472" t="str">
        <f t="shared" si="22"/>
        <v>Medicine and Surgery Services</v>
      </c>
    </row>
    <row r="1473" spans="1:7" x14ac:dyDescent="0.3">
      <c r="A1473" s="27" t="s">
        <v>3823</v>
      </c>
      <c r="B1473" t="s">
        <v>3823</v>
      </c>
      <c r="D1473" t="s">
        <v>3824</v>
      </c>
      <c r="E1473" t="s">
        <v>962</v>
      </c>
      <c r="F1473" t="s">
        <v>953</v>
      </c>
      <c r="G1473" t="str">
        <f t="shared" si="22"/>
        <v>Medicine and Surgery Services</v>
      </c>
    </row>
    <row r="1474" spans="1:7" x14ac:dyDescent="0.3">
      <c r="A1474" s="27" t="s">
        <v>3825</v>
      </c>
      <c r="B1474" t="s">
        <v>3825</v>
      </c>
      <c r="D1474" t="s">
        <v>3826</v>
      </c>
      <c r="E1474" t="s">
        <v>0</v>
      </c>
      <c r="F1474" t="s">
        <v>923</v>
      </c>
      <c r="G1474" t="str">
        <f t="shared" si="22"/>
        <v>Medicine and Surgery Services</v>
      </c>
    </row>
    <row r="1475" spans="1:7" x14ac:dyDescent="0.3">
      <c r="A1475" s="27" t="s">
        <v>3827</v>
      </c>
      <c r="B1475" t="s">
        <v>3827</v>
      </c>
      <c r="D1475" t="s">
        <v>3828</v>
      </c>
      <c r="E1475" t="s">
        <v>0</v>
      </c>
      <c r="F1475" t="s">
        <v>923</v>
      </c>
      <c r="G1475" t="str">
        <f t="shared" ref="G1475:G1538" si="23">VLOOKUP(F1475,$I$2:$J$27,2,FALSE)</f>
        <v>Medicine and Surgery Services</v>
      </c>
    </row>
    <row r="1476" spans="1:7" x14ac:dyDescent="0.3">
      <c r="A1476" s="27" t="s">
        <v>3829</v>
      </c>
      <c r="B1476" t="s">
        <v>3829</v>
      </c>
      <c r="D1476" t="s">
        <v>3830</v>
      </c>
      <c r="E1476" t="s">
        <v>0</v>
      </c>
      <c r="F1476" t="s">
        <v>923</v>
      </c>
      <c r="G1476" t="str">
        <f t="shared" si="23"/>
        <v>Medicine and Surgery Services</v>
      </c>
    </row>
    <row r="1477" spans="1:7" x14ac:dyDescent="0.3">
      <c r="A1477" s="27" t="s">
        <v>3831</v>
      </c>
      <c r="B1477" t="s">
        <v>3831</v>
      </c>
      <c r="D1477" t="s">
        <v>3832</v>
      </c>
      <c r="E1477" t="s">
        <v>0</v>
      </c>
      <c r="F1477" t="s">
        <v>923</v>
      </c>
      <c r="G1477" t="str">
        <f t="shared" si="23"/>
        <v>Medicine and Surgery Services</v>
      </c>
    </row>
    <row r="1478" spans="1:7" x14ac:dyDescent="0.3">
      <c r="A1478" s="27" t="s">
        <v>3833</v>
      </c>
      <c r="B1478" t="s">
        <v>3833</v>
      </c>
      <c r="D1478" t="s">
        <v>3834</v>
      </c>
      <c r="E1478" t="s">
        <v>2</v>
      </c>
      <c r="F1478" t="s">
        <v>947</v>
      </c>
      <c r="G1478" t="str">
        <f t="shared" si="23"/>
        <v>Medicine and Surgery Services</v>
      </c>
    </row>
    <row r="1479" spans="1:7" x14ac:dyDescent="0.3">
      <c r="A1479" s="27" t="s">
        <v>3835</v>
      </c>
      <c r="B1479" t="s">
        <v>3835</v>
      </c>
      <c r="D1479" t="s">
        <v>3836</v>
      </c>
      <c r="E1479" t="s">
        <v>854</v>
      </c>
      <c r="F1479" t="s">
        <v>932</v>
      </c>
      <c r="G1479" t="str">
        <f t="shared" si="23"/>
        <v>Radiology Services</v>
      </c>
    </row>
    <row r="1480" spans="1:7" x14ac:dyDescent="0.3">
      <c r="A1480" s="27" t="s">
        <v>3837</v>
      </c>
      <c r="B1480" t="s">
        <v>3835</v>
      </c>
      <c r="C1480" t="s">
        <v>3750</v>
      </c>
      <c r="D1480" t="s">
        <v>3836</v>
      </c>
      <c r="E1480" t="s">
        <v>854</v>
      </c>
      <c r="F1480" t="s">
        <v>932</v>
      </c>
      <c r="G1480" t="str">
        <f t="shared" si="23"/>
        <v>Radiology Services</v>
      </c>
    </row>
    <row r="1481" spans="1:7" x14ac:dyDescent="0.3">
      <c r="A1481" s="27" t="s">
        <v>3838</v>
      </c>
      <c r="B1481" t="s">
        <v>3835</v>
      </c>
      <c r="C1481">
        <v>26</v>
      </c>
      <c r="D1481" t="s">
        <v>3836</v>
      </c>
      <c r="E1481" t="s">
        <v>854</v>
      </c>
      <c r="F1481" t="s">
        <v>932</v>
      </c>
      <c r="G1481" t="str">
        <f t="shared" si="23"/>
        <v>Radiology Services</v>
      </c>
    </row>
    <row r="1482" spans="1:7" x14ac:dyDescent="0.3">
      <c r="A1482" s="27" t="s">
        <v>3839</v>
      </c>
      <c r="B1482" t="s">
        <v>3839</v>
      </c>
      <c r="D1482" t="s">
        <v>3840</v>
      </c>
      <c r="E1482" t="s">
        <v>854</v>
      </c>
      <c r="F1482" t="s">
        <v>923</v>
      </c>
      <c r="G1482" t="str">
        <f t="shared" si="23"/>
        <v>Medicine and Surgery Services</v>
      </c>
    </row>
    <row r="1483" spans="1:7" x14ac:dyDescent="0.3">
      <c r="A1483" s="27" t="s">
        <v>3841</v>
      </c>
      <c r="B1483" t="s">
        <v>3839</v>
      </c>
      <c r="C1483" t="s">
        <v>3750</v>
      </c>
      <c r="D1483" t="s">
        <v>3840</v>
      </c>
      <c r="E1483" t="s">
        <v>854</v>
      </c>
      <c r="F1483" t="s">
        <v>923</v>
      </c>
      <c r="G1483" t="str">
        <f t="shared" si="23"/>
        <v>Medicine and Surgery Services</v>
      </c>
    </row>
    <row r="1484" spans="1:7" x14ac:dyDescent="0.3">
      <c r="A1484" s="27" t="s">
        <v>3842</v>
      </c>
      <c r="B1484" t="s">
        <v>3839</v>
      </c>
      <c r="C1484">
        <v>26</v>
      </c>
      <c r="D1484" t="s">
        <v>3840</v>
      </c>
      <c r="E1484" t="s">
        <v>854</v>
      </c>
      <c r="F1484" t="s">
        <v>923</v>
      </c>
      <c r="G1484" t="str">
        <f t="shared" si="23"/>
        <v>Medicine and Surgery Services</v>
      </c>
    </row>
    <row r="1485" spans="1:7" x14ac:dyDescent="0.3">
      <c r="A1485" s="27" t="s">
        <v>3843</v>
      </c>
      <c r="B1485" t="s">
        <v>3843</v>
      </c>
      <c r="D1485" t="s">
        <v>3844</v>
      </c>
      <c r="E1485" t="s">
        <v>0</v>
      </c>
      <c r="F1485" t="s">
        <v>923</v>
      </c>
      <c r="G1485" t="str">
        <f t="shared" si="23"/>
        <v>Medicine and Surgery Services</v>
      </c>
    </row>
    <row r="1486" spans="1:7" x14ac:dyDescent="0.3">
      <c r="A1486" s="27" t="s">
        <v>3845</v>
      </c>
      <c r="B1486" t="s">
        <v>3845</v>
      </c>
      <c r="D1486" t="s">
        <v>3846</v>
      </c>
      <c r="E1486" t="s">
        <v>0</v>
      </c>
      <c r="F1486" t="s">
        <v>923</v>
      </c>
      <c r="G1486" t="str">
        <f t="shared" si="23"/>
        <v>Medicine and Surgery Services</v>
      </c>
    </row>
    <row r="1487" spans="1:7" x14ac:dyDescent="0.3">
      <c r="A1487" s="27" t="s">
        <v>3847</v>
      </c>
      <c r="B1487" t="s">
        <v>3847</v>
      </c>
      <c r="D1487" t="s">
        <v>3848</v>
      </c>
      <c r="E1487" t="s">
        <v>0</v>
      </c>
      <c r="F1487" t="s">
        <v>923</v>
      </c>
      <c r="G1487" t="str">
        <f t="shared" si="23"/>
        <v>Medicine and Surgery Services</v>
      </c>
    </row>
    <row r="1488" spans="1:7" x14ac:dyDescent="0.3">
      <c r="A1488" s="27" t="s">
        <v>3849</v>
      </c>
      <c r="B1488" t="s">
        <v>3849</v>
      </c>
      <c r="D1488" t="s">
        <v>3850</v>
      </c>
      <c r="E1488" t="s">
        <v>888</v>
      </c>
      <c r="F1488" t="s">
        <v>923</v>
      </c>
      <c r="G1488" t="str">
        <f t="shared" si="23"/>
        <v>Medicine and Surgery Services</v>
      </c>
    </row>
    <row r="1489" spans="1:7" x14ac:dyDescent="0.3">
      <c r="A1489" s="27" t="s">
        <v>3851</v>
      </c>
      <c r="B1489" t="s">
        <v>3851</v>
      </c>
      <c r="D1489" t="s">
        <v>3852</v>
      </c>
      <c r="E1489" t="s">
        <v>888</v>
      </c>
      <c r="F1489" t="s">
        <v>923</v>
      </c>
      <c r="G1489" t="str">
        <f t="shared" si="23"/>
        <v>Medicine and Surgery Services</v>
      </c>
    </row>
    <row r="1490" spans="1:7" x14ac:dyDescent="0.3">
      <c r="A1490" s="27" t="s">
        <v>3853</v>
      </c>
      <c r="B1490" t="s">
        <v>3853</v>
      </c>
      <c r="D1490" t="s">
        <v>3854</v>
      </c>
      <c r="E1490" t="s">
        <v>888</v>
      </c>
      <c r="F1490" t="s">
        <v>923</v>
      </c>
      <c r="G1490" t="str">
        <f t="shared" si="23"/>
        <v>Medicine and Surgery Services</v>
      </c>
    </row>
    <row r="1491" spans="1:7" x14ac:dyDescent="0.3">
      <c r="A1491" s="27" t="s">
        <v>3855</v>
      </c>
      <c r="B1491" t="s">
        <v>3855</v>
      </c>
      <c r="D1491" t="s">
        <v>3856</v>
      </c>
      <c r="E1491" t="s">
        <v>888</v>
      </c>
      <c r="F1491" t="s">
        <v>944</v>
      </c>
      <c r="G1491" t="str">
        <f t="shared" si="23"/>
        <v>Laboratory &amp; Pathology Services</v>
      </c>
    </row>
    <row r="1492" spans="1:7" x14ac:dyDescent="0.3">
      <c r="A1492" s="27" t="s">
        <v>3857</v>
      </c>
      <c r="B1492" t="s">
        <v>3857</v>
      </c>
      <c r="D1492" t="s">
        <v>3858</v>
      </c>
      <c r="E1492" t="s">
        <v>888</v>
      </c>
      <c r="F1492" t="s">
        <v>944</v>
      </c>
      <c r="G1492" t="str">
        <f t="shared" si="23"/>
        <v>Laboratory &amp; Pathology Services</v>
      </c>
    </row>
    <row r="1493" spans="1:7" x14ac:dyDescent="0.3">
      <c r="A1493" s="27" t="s">
        <v>3859</v>
      </c>
      <c r="B1493" t="s">
        <v>3859</v>
      </c>
      <c r="D1493" t="s">
        <v>3860</v>
      </c>
      <c r="E1493" t="s">
        <v>888</v>
      </c>
      <c r="F1493" t="s">
        <v>923</v>
      </c>
      <c r="G1493" t="str">
        <f t="shared" si="23"/>
        <v>Medicine and Surgery Services</v>
      </c>
    </row>
    <row r="1494" spans="1:7" x14ac:dyDescent="0.3">
      <c r="A1494" s="27" t="s">
        <v>3861</v>
      </c>
      <c r="B1494" t="s">
        <v>3861</v>
      </c>
      <c r="D1494" t="s">
        <v>3862</v>
      </c>
      <c r="E1494" t="s">
        <v>854</v>
      </c>
      <c r="F1494" t="s">
        <v>932</v>
      </c>
      <c r="G1494" t="str">
        <f t="shared" si="23"/>
        <v>Radiology Services</v>
      </c>
    </row>
    <row r="1495" spans="1:7" x14ac:dyDescent="0.3">
      <c r="A1495" s="27" t="s">
        <v>3863</v>
      </c>
      <c r="B1495" t="s">
        <v>3861</v>
      </c>
      <c r="C1495" t="s">
        <v>3750</v>
      </c>
      <c r="D1495" t="s">
        <v>3862</v>
      </c>
      <c r="E1495" t="s">
        <v>854</v>
      </c>
      <c r="F1495" t="s">
        <v>932</v>
      </c>
      <c r="G1495" t="str">
        <f t="shared" si="23"/>
        <v>Radiology Services</v>
      </c>
    </row>
    <row r="1496" spans="1:7" x14ac:dyDescent="0.3">
      <c r="A1496" s="27" t="s">
        <v>3864</v>
      </c>
      <c r="B1496" t="s">
        <v>3861</v>
      </c>
      <c r="C1496">
        <v>26</v>
      </c>
      <c r="D1496" t="s">
        <v>3862</v>
      </c>
      <c r="E1496" t="s">
        <v>854</v>
      </c>
      <c r="F1496" t="s">
        <v>932</v>
      </c>
      <c r="G1496" t="str">
        <f t="shared" si="23"/>
        <v>Radiology Services</v>
      </c>
    </row>
    <row r="1497" spans="1:7" x14ac:dyDescent="0.3">
      <c r="A1497" s="27" t="s">
        <v>3865</v>
      </c>
      <c r="B1497" t="s">
        <v>3865</v>
      </c>
      <c r="D1497" t="s">
        <v>3866</v>
      </c>
      <c r="E1497" t="s">
        <v>854</v>
      </c>
      <c r="F1497" t="s">
        <v>932</v>
      </c>
      <c r="G1497" t="str">
        <f t="shared" si="23"/>
        <v>Radiology Services</v>
      </c>
    </row>
    <row r="1498" spans="1:7" x14ac:dyDescent="0.3">
      <c r="A1498" s="27" t="s">
        <v>3867</v>
      </c>
      <c r="B1498" t="s">
        <v>3865</v>
      </c>
      <c r="C1498" t="s">
        <v>3750</v>
      </c>
      <c r="D1498" t="s">
        <v>3866</v>
      </c>
      <c r="E1498" t="s">
        <v>854</v>
      </c>
      <c r="F1498" t="s">
        <v>932</v>
      </c>
      <c r="G1498" t="str">
        <f t="shared" si="23"/>
        <v>Radiology Services</v>
      </c>
    </row>
    <row r="1499" spans="1:7" x14ac:dyDescent="0.3">
      <c r="A1499" s="27" t="s">
        <v>3868</v>
      </c>
      <c r="B1499" t="s">
        <v>3865</v>
      </c>
      <c r="C1499">
        <v>26</v>
      </c>
      <c r="D1499" t="s">
        <v>3866</v>
      </c>
      <c r="E1499" t="s">
        <v>854</v>
      </c>
      <c r="F1499" t="s">
        <v>932</v>
      </c>
      <c r="G1499" t="str">
        <f t="shared" si="23"/>
        <v>Radiology Services</v>
      </c>
    </row>
    <row r="1500" spans="1:7" x14ac:dyDescent="0.3">
      <c r="A1500" s="27" t="s">
        <v>3869</v>
      </c>
      <c r="B1500" t="s">
        <v>3869</v>
      </c>
      <c r="D1500" t="s">
        <v>3870</v>
      </c>
      <c r="E1500" t="s">
        <v>3</v>
      </c>
      <c r="F1500" t="s">
        <v>923</v>
      </c>
      <c r="G1500" t="str">
        <f t="shared" si="23"/>
        <v>Medicine and Surgery Services</v>
      </c>
    </row>
    <row r="1501" spans="1:7" x14ac:dyDescent="0.3">
      <c r="A1501" s="27" t="s">
        <v>3871</v>
      </c>
      <c r="B1501" t="s">
        <v>3871</v>
      </c>
      <c r="D1501" t="s">
        <v>3872</v>
      </c>
      <c r="E1501" t="s">
        <v>3</v>
      </c>
      <c r="F1501" t="s">
        <v>923</v>
      </c>
      <c r="G1501" t="str">
        <f t="shared" si="23"/>
        <v>Medicine and Surgery Services</v>
      </c>
    </row>
    <row r="1502" spans="1:7" x14ac:dyDescent="0.3">
      <c r="A1502" s="27" t="s">
        <v>878</v>
      </c>
      <c r="B1502" t="s">
        <v>878</v>
      </c>
      <c r="D1502" t="s">
        <v>3873</v>
      </c>
      <c r="E1502" t="s">
        <v>3</v>
      </c>
      <c r="F1502" t="s">
        <v>956</v>
      </c>
      <c r="G1502" t="str">
        <f t="shared" si="23"/>
        <v>Medicine and Surgery Services</v>
      </c>
    </row>
    <row r="1503" spans="1:7" x14ac:dyDescent="0.3">
      <c r="A1503" s="27" t="s">
        <v>3874</v>
      </c>
      <c r="B1503" t="s">
        <v>3874</v>
      </c>
      <c r="D1503" t="s">
        <v>3875</v>
      </c>
      <c r="E1503" t="s">
        <v>0</v>
      </c>
      <c r="F1503" t="s">
        <v>947</v>
      </c>
      <c r="G1503" t="str">
        <f t="shared" si="23"/>
        <v>Medicine and Surgery Services</v>
      </c>
    </row>
    <row r="1504" spans="1:7" x14ac:dyDescent="0.3">
      <c r="A1504" s="27" t="s">
        <v>3876</v>
      </c>
      <c r="B1504" t="s">
        <v>3876</v>
      </c>
      <c r="D1504" t="s">
        <v>3877</v>
      </c>
      <c r="E1504" t="s">
        <v>1</v>
      </c>
      <c r="F1504" t="s">
        <v>923</v>
      </c>
      <c r="G1504" t="str">
        <f t="shared" si="23"/>
        <v>Medicine and Surgery Services</v>
      </c>
    </row>
    <row r="1505" spans="1:7" x14ac:dyDescent="0.3">
      <c r="A1505" s="27" t="s">
        <v>3878</v>
      </c>
      <c r="B1505" t="s">
        <v>3878</v>
      </c>
      <c r="D1505" t="s">
        <v>3879</v>
      </c>
      <c r="E1505" t="s">
        <v>0</v>
      </c>
      <c r="F1505" t="s">
        <v>923</v>
      </c>
      <c r="G1505" t="str">
        <f t="shared" si="23"/>
        <v>Medicine and Surgery Services</v>
      </c>
    </row>
    <row r="1506" spans="1:7" x14ac:dyDescent="0.3">
      <c r="A1506" s="27" t="s">
        <v>3880</v>
      </c>
      <c r="B1506" t="s">
        <v>3880</v>
      </c>
      <c r="D1506" t="s">
        <v>3881</v>
      </c>
      <c r="E1506" t="s">
        <v>0</v>
      </c>
      <c r="F1506" t="s">
        <v>923</v>
      </c>
      <c r="G1506" t="str">
        <f t="shared" si="23"/>
        <v>Medicine and Surgery Services</v>
      </c>
    </row>
    <row r="1507" spans="1:7" x14ac:dyDescent="0.3">
      <c r="A1507" s="27" t="s">
        <v>3882</v>
      </c>
      <c r="B1507" t="s">
        <v>3882</v>
      </c>
      <c r="D1507" t="s">
        <v>3883</v>
      </c>
      <c r="E1507" t="s">
        <v>888</v>
      </c>
      <c r="F1507" t="s">
        <v>923</v>
      </c>
      <c r="G1507" t="str">
        <f t="shared" si="23"/>
        <v>Medicine and Surgery Services</v>
      </c>
    </row>
    <row r="1508" spans="1:7" x14ac:dyDescent="0.3">
      <c r="A1508" s="27" t="s">
        <v>3884</v>
      </c>
      <c r="B1508" t="s">
        <v>3884</v>
      </c>
      <c r="D1508" t="s">
        <v>3885</v>
      </c>
      <c r="E1508" t="s">
        <v>0</v>
      </c>
      <c r="F1508" t="s">
        <v>923</v>
      </c>
      <c r="G1508" t="str">
        <f t="shared" si="23"/>
        <v>Medicine and Surgery Services</v>
      </c>
    </row>
    <row r="1509" spans="1:7" x14ac:dyDescent="0.3">
      <c r="A1509" s="27" t="s">
        <v>3886</v>
      </c>
      <c r="B1509" t="s">
        <v>3886</v>
      </c>
      <c r="D1509" t="s">
        <v>3887</v>
      </c>
      <c r="E1509" t="s">
        <v>0</v>
      </c>
      <c r="F1509" t="s">
        <v>947</v>
      </c>
      <c r="G1509" t="str">
        <f t="shared" si="23"/>
        <v>Medicine and Surgery Services</v>
      </c>
    </row>
    <row r="1510" spans="1:7" x14ac:dyDescent="0.3">
      <c r="A1510" s="27" t="s">
        <v>3888</v>
      </c>
      <c r="B1510" t="s">
        <v>3888</v>
      </c>
      <c r="D1510" t="s">
        <v>3889</v>
      </c>
      <c r="E1510" t="s">
        <v>0</v>
      </c>
      <c r="F1510" t="s">
        <v>932</v>
      </c>
      <c r="G1510" t="str">
        <f t="shared" si="23"/>
        <v>Radiology Services</v>
      </c>
    </row>
    <row r="1511" spans="1:7" x14ac:dyDescent="0.3">
      <c r="A1511" s="27" t="s">
        <v>3890</v>
      </c>
      <c r="B1511" t="s">
        <v>3888</v>
      </c>
      <c r="C1511" t="s">
        <v>3750</v>
      </c>
      <c r="D1511" t="s">
        <v>3889</v>
      </c>
      <c r="E1511" t="s">
        <v>0</v>
      </c>
      <c r="F1511" t="s">
        <v>932</v>
      </c>
      <c r="G1511" t="str">
        <f t="shared" si="23"/>
        <v>Radiology Services</v>
      </c>
    </row>
    <row r="1512" spans="1:7" x14ac:dyDescent="0.3">
      <c r="A1512" s="27" t="s">
        <v>3891</v>
      </c>
      <c r="B1512" t="s">
        <v>3888</v>
      </c>
      <c r="C1512">
        <v>26</v>
      </c>
      <c r="D1512" t="s">
        <v>3889</v>
      </c>
      <c r="E1512" t="s">
        <v>0</v>
      </c>
      <c r="F1512" t="s">
        <v>932</v>
      </c>
      <c r="G1512" t="str">
        <f t="shared" si="23"/>
        <v>Radiology Services</v>
      </c>
    </row>
    <row r="1513" spans="1:7" x14ac:dyDescent="0.3">
      <c r="A1513" s="27" t="s">
        <v>880</v>
      </c>
      <c r="B1513" t="s">
        <v>880</v>
      </c>
      <c r="D1513" t="s">
        <v>3892</v>
      </c>
      <c r="E1513" t="s">
        <v>0</v>
      </c>
      <c r="F1513" t="s">
        <v>923</v>
      </c>
      <c r="G1513" t="str">
        <f t="shared" si="23"/>
        <v>Medicine and Surgery Services</v>
      </c>
    </row>
    <row r="1514" spans="1:7" x14ac:dyDescent="0.3">
      <c r="A1514" s="27" t="s">
        <v>3893</v>
      </c>
      <c r="B1514" t="s">
        <v>3893</v>
      </c>
      <c r="D1514" t="s">
        <v>3894</v>
      </c>
      <c r="E1514" t="s">
        <v>854</v>
      </c>
      <c r="F1514" t="s">
        <v>923</v>
      </c>
      <c r="G1514" t="str">
        <f t="shared" si="23"/>
        <v>Medicine and Surgery Services</v>
      </c>
    </row>
    <row r="1515" spans="1:7" x14ac:dyDescent="0.3">
      <c r="A1515" s="27" t="s">
        <v>879</v>
      </c>
      <c r="B1515" t="s">
        <v>879</v>
      </c>
      <c r="D1515" t="s">
        <v>3895</v>
      </c>
      <c r="E1515" t="s">
        <v>0</v>
      </c>
      <c r="F1515" t="s">
        <v>923</v>
      </c>
      <c r="G1515" t="str">
        <f t="shared" si="23"/>
        <v>Medicine and Surgery Services</v>
      </c>
    </row>
    <row r="1516" spans="1:7" x14ac:dyDescent="0.3">
      <c r="A1516" s="27" t="s">
        <v>3896</v>
      </c>
      <c r="B1516" t="s">
        <v>3896</v>
      </c>
      <c r="D1516" t="s">
        <v>3897</v>
      </c>
      <c r="E1516" t="s">
        <v>0</v>
      </c>
      <c r="F1516" t="s">
        <v>932</v>
      </c>
      <c r="G1516" t="str">
        <f t="shared" si="23"/>
        <v>Radiology Services</v>
      </c>
    </row>
    <row r="1517" spans="1:7" x14ac:dyDescent="0.3">
      <c r="A1517" s="27" t="s">
        <v>3898</v>
      </c>
      <c r="B1517" t="s">
        <v>3898</v>
      </c>
      <c r="D1517" t="s">
        <v>3899</v>
      </c>
      <c r="E1517" t="s">
        <v>0</v>
      </c>
      <c r="F1517" t="s">
        <v>947</v>
      </c>
      <c r="G1517" t="str">
        <f t="shared" si="23"/>
        <v>Medicine and Surgery Services</v>
      </c>
    </row>
    <row r="1518" spans="1:7" x14ac:dyDescent="0.3">
      <c r="A1518" s="27" t="s">
        <v>3900</v>
      </c>
      <c r="B1518" t="s">
        <v>3900</v>
      </c>
      <c r="D1518" t="s">
        <v>3901</v>
      </c>
      <c r="E1518" t="s">
        <v>3</v>
      </c>
      <c r="F1518" t="s">
        <v>947</v>
      </c>
      <c r="G1518" t="str">
        <f t="shared" si="23"/>
        <v>Medicine and Surgery Services</v>
      </c>
    </row>
    <row r="1519" spans="1:7" x14ac:dyDescent="0.3">
      <c r="A1519" s="27" t="s">
        <v>3902</v>
      </c>
      <c r="B1519" t="s">
        <v>3902</v>
      </c>
      <c r="D1519" t="s">
        <v>3903</v>
      </c>
      <c r="E1519" t="s">
        <v>3</v>
      </c>
      <c r="F1519" t="s">
        <v>947</v>
      </c>
      <c r="G1519" t="str">
        <f t="shared" si="23"/>
        <v>Medicine and Surgery Services</v>
      </c>
    </row>
    <row r="1520" spans="1:7" x14ac:dyDescent="0.3">
      <c r="A1520" s="27" t="s">
        <v>3904</v>
      </c>
      <c r="B1520" t="s">
        <v>3904</v>
      </c>
      <c r="D1520" t="s">
        <v>3905</v>
      </c>
      <c r="E1520" t="s">
        <v>854</v>
      </c>
      <c r="F1520" t="s">
        <v>923</v>
      </c>
      <c r="G1520" t="str">
        <f t="shared" si="23"/>
        <v>Medicine and Surgery Services</v>
      </c>
    </row>
    <row r="1521" spans="1:7" x14ac:dyDescent="0.3">
      <c r="A1521" s="27" t="s">
        <v>3906</v>
      </c>
      <c r="B1521" t="s">
        <v>3906</v>
      </c>
      <c r="D1521" t="s">
        <v>3907</v>
      </c>
      <c r="E1521" t="s">
        <v>0</v>
      </c>
      <c r="F1521" t="s">
        <v>923</v>
      </c>
      <c r="G1521" t="str">
        <f t="shared" si="23"/>
        <v>Medicine and Surgery Services</v>
      </c>
    </row>
    <row r="1522" spans="1:7" x14ac:dyDescent="0.3">
      <c r="A1522" s="27" t="s">
        <v>3908</v>
      </c>
      <c r="B1522" t="s">
        <v>3908</v>
      </c>
      <c r="D1522" t="s">
        <v>3909</v>
      </c>
      <c r="E1522" t="s">
        <v>0</v>
      </c>
      <c r="F1522" t="s">
        <v>923</v>
      </c>
      <c r="G1522" t="str">
        <f t="shared" si="23"/>
        <v>Medicine and Surgery Services</v>
      </c>
    </row>
    <row r="1523" spans="1:7" x14ac:dyDescent="0.3">
      <c r="A1523" s="27" t="s">
        <v>3910</v>
      </c>
      <c r="B1523" t="s">
        <v>3908</v>
      </c>
      <c r="C1523" t="s">
        <v>3750</v>
      </c>
      <c r="D1523" t="s">
        <v>3909</v>
      </c>
      <c r="E1523" t="s">
        <v>0</v>
      </c>
      <c r="F1523" t="s">
        <v>923</v>
      </c>
      <c r="G1523" t="str">
        <f t="shared" si="23"/>
        <v>Medicine and Surgery Services</v>
      </c>
    </row>
    <row r="1524" spans="1:7" x14ac:dyDescent="0.3">
      <c r="A1524" s="27" t="s">
        <v>3911</v>
      </c>
      <c r="B1524" t="s">
        <v>3908</v>
      </c>
      <c r="C1524">
        <v>26</v>
      </c>
      <c r="D1524" t="s">
        <v>3909</v>
      </c>
      <c r="E1524" t="s">
        <v>0</v>
      </c>
      <c r="F1524" t="s">
        <v>923</v>
      </c>
      <c r="G1524" t="str">
        <f t="shared" si="23"/>
        <v>Medicine and Surgery Services</v>
      </c>
    </row>
    <row r="1525" spans="1:7" x14ac:dyDescent="0.3">
      <c r="A1525" s="27" t="s">
        <v>3912</v>
      </c>
      <c r="B1525" t="s">
        <v>3912</v>
      </c>
      <c r="D1525" t="s">
        <v>3913</v>
      </c>
      <c r="E1525" t="s">
        <v>962</v>
      </c>
      <c r="F1525" t="s">
        <v>923</v>
      </c>
      <c r="G1525" t="str">
        <f t="shared" si="23"/>
        <v>Medicine and Surgery Services</v>
      </c>
    </row>
    <row r="1526" spans="1:7" x14ac:dyDescent="0.3">
      <c r="A1526" s="27" t="s">
        <v>3914</v>
      </c>
      <c r="B1526" t="s">
        <v>3914</v>
      </c>
      <c r="D1526" t="s">
        <v>3915</v>
      </c>
      <c r="E1526" t="s">
        <v>962</v>
      </c>
      <c r="F1526" t="s">
        <v>923</v>
      </c>
      <c r="G1526" t="str">
        <f t="shared" si="23"/>
        <v>Medicine and Surgery Services</v>
      </c>
    </row>
    <row r="1527" spans="1:7" x14ac:dyDescent="0.3">
      <c r="A1527" s="27" t="s">
        <v>3916</v>
      </c>
      <c r="B1527" t="s">
        <v>3916</v>
      </c>
      <c r="D1527" t="s">
        <v>3917</v>
      </c>
      <c r="E1527" t="s">
        <v>962</v>
      </c>
      <c r="F1527" t="s">
        <v>923</v>
      </c>
      <c r="G1527" t="str">
        <f t="shared" si="23"/>
        <v>Medicine and Surgery Services</v>
      </c>
    </row>
    <row r="1528" spans="1:7" x14ac:dyDescent="0.3">
      <c r="A1528" s="27" t="s">
        <v>3918</v>
      </c>
      <c r="B1528" t="s">
        <v>3918</v>
      </c>
      <c r="D1528" t="s">
        <v>3919</v>
      </c>
      <c r="E1528" t="s">
        <v>962</v>
      </c>
      <c r="F1528" t="s">
        <v>923</v>
      </c>
      <c r="G1528" t="str">
        <f t="shared" si="23"/>
        <v>Medicine and Surgery Services</v>
      </c>
    </row>
    <row r="1529" spans="1:7" x14ac:dyDescent="0.3">
      <c r="A1529" s="27" t="s">
        <v>3920</v>
      </c>
      <c r="B1529" t="s">
        <v>3920</v>
      </c>
      <c r="D1529" t="s">
        <v>3921</v>
      </c>
      <c r="E1529" t="s">
        <v>962</v>
      </c>
      <c r="F1529" t="s">
        <v>923</v>
      </c>
      <c r="G1529" t="str">
        <f t="shared" si="23"/>
        <v>Medicine and Surgery Services</v>
      </c>
    </row>
    <row r="1530" spans="1:7" x14ac:dyDescent="0.3">
      <c r="A1530" s="27" t="s">
        <v>3922</v>
      </c>
      <c r="B1530" t="s">
        <v>3922</v>
      </c>
      <c r="D1530" t="s">
        <v>3923</v>
      </c>
      <c r="E1530" t="s">
        <v>962</v>
      </c>
      <c r="F1530" t="s">
        <v>923</v>
      </c>
      <c r="G1530" t="str">
        <f t="shared" si="23"/>
        <v>Medicine and Surgery Services</v>
      </c>
    </row>
    <row r="1531" spans="1:7" x14ac:dyDescent="0.3">
      <c r="A1531" s="27" t="s">
        <v>3924</v>
      </c>
      <c r="B1531" t="s">
        <v>3924</v>
      </c>
      <c r="D1531" t="s">
        <v>3925</v>
      </c>
      <c r="E1531" t="s">
        <v>962</v>
      </c>
      <c r="F1531" t="s">
        <v>944</v>
      </c>
      <c r="G1531" t="str">
        <f t="shared" si="23"/>
        <v>Laboratory &amp; Pathology Services</v>
      </c>
    </row>
    <row r="1532" spans="1:7" x14ac:dyDescent="0.3">
      <c r="A1532" s="27" t="s">
        <v>3926</v>
      </c>
      <c r="B1532" t="s">
        <v>3926</v>
      </c>
      <c r="D1532" t="s">
        <v>3927</v>
      </c>
      <c r="E1532" t="s">
        <v>962</v>
      </c>
      <c r="F1532" t="s">
        <v>944</v>
      </c>
      <c r="G1532" t="str">
        <f t="shared" si="23"/>
        <v>Laboratory &amp; Pathology Services</v>
      </c>
    </row>
    <row r="1533" spans="1:7" x14ac:dyDescent="0.3">
      <c r="A1533" s="27" t="s">
        <v>3928</v>
      </c>
      <c r="B1533" t="s">
        <v>3928</v>
      </c>
      <c r="D1533" t="s">
        <v>3929</v>
      </c>
      <c r="E1533" t="s">
        <v>962</v>
      </c>
      <c r="F1533" t="s">
        <v>923</v>
      </c>
      <c r="G1533" t="str">
        <f t="shared" si="23"/>
        <v>Medicine and Surgery Services</v>
      </c>
    </row>
    <row r="1534" spans="1:7" x14ac:dyDescent="0.3">
      <c r="A1534" s="27" t="s">
        <v>3930</v>
      </c>
      <c r="B1534" t="s">
        <v>3930</v>
      </c>
      <c r="D1534" t="s">
        <v>3931</v>
      </c>
      <c r="E1534" t="s">
        <v>0</v>
      </c>
      <c r="F1534" t="s">
        <v>923</v>
      </c>
      <c r="G1534" t="str">
        <f t="shared" si="23"/>
        <v>Medicine and Surgery Services</v>
      </c>
    </row>
    <row r="1535" spans="1:7" x14ac:dyDescent="0.3">
      <c r="A1535" s="27" t="s">
        <v>3932</v>
      </c>
      <c r="B1535" t="s">
        <v>3932</v>
      </c>
      <c r="D1535" t="s">
        <v>3933</v>
      </c>
      <c r="E1535" t="s">
        <v>962</v>
      </c>
      <c r="F1535" t="s">
        <v>929</v>
      </c>
      <c r="G1535" t="str">
        <f t="shared" si="23"/>
        <v>Medicine and Surgery Services</v>
      </c>
    </row>
    <row r="1536" spans="1:7" x14ac:dyDescent="0.3">
      <c r="A1536" s="27" t="s">
        <v>3934</v>
      </c>
      <c r="B1536" t="s">
        <v>3934</v>
      </c>
      <c r="D1536" t="s">
        <v>3935</v>
      </c>
      <c r="E1536" t="s">
        <v>962</v>
      </c>
      <c r="F1536" t="s">
        <v>923</v>
      </c>
      <c r="G1536" t="str">
        <f t="shared" si="23"/>
        <v>Medicine and Surgery Services</v>
      </c>
    </row>
    <row r="1537" spans="1:7" x14ac:dyDescent="0.3">
      <c r="A1537" s="27" t="s">
        <v>3936</v>
      </c>
      <c r="B1537" t="s">
        <v>3936</v>
      </c>
      <c r="D1537" t="s">
        <v>3937</v>
      </c>
      <c r="E1537" t="s">
        <v>2</v>
      </c>
      <c r="F1537" t="s">
        <v>923</v>
      </c>
      <c r="G1537" t="str">
        <f t="shared" si="23"/>
        <v>Medicine and Surgery Services</v>
      </c>
    </row>
    <row r="1538" spans="1:7" x14ac:dyDescent="0.3">
      <c r="A1538" s="27" t="s">
        <v>3938</v>
      </c>
      <c r="B1538" t="s">
        <v>3938</v>
      </c>
      <c r="D1538" t="s">
        <v>3939</v>
      </c>
      <c r="E1538" t="s">
        <v>2</v>
      </c>
      <c r="F1538" t="s">
        <v>923</v>
      </c>
      <c r="G1538" t="str">
        <f t="shared" si="23"/>
        <v>Medicine and Surgery Services</v>
      </c>
    </row>
    <row r="1539" spans="1:7" x14ac:dyDescent="0.3">
      <c r="A1539" s="27" t="s">
        <v>3940</v>
      </c>
      <c r="B1539" t="s">
        <v>3940</v>
      </c>
      <c r="D1539" t="s">
        <v>3941</v>
      </c>
      <c r="E1539" t="s">
        <v>0</v>
      </c>
      <c r="F1539" t="s">
        <v>947</v>
      </c>
      <c r="G1539" t="str">
        <f t="shared" ref="G1539:G1602" si="24">VLOOKUP(F1539,$I$2:$J$27,2,FALSE)</f>
        <v>Medicine and Surgery Services</v>
      </c>
    </row>
    <row r="1540" spans="1:7" x14ac:dyDescent="0.3">
      <c r="A1540" s="27" t="s">
        <v>3942</v>
      </c>
      <c r="B1540" t="s">
        <v>3942</v>
      </c>
      <c r="D1540" t="s">
        <v>3943</v>
      </c>
      <c r="E1540" t="s">
        <v>0</v>
      </c>
      <c r="F1540" t="s">
        <v>947</v>
      </c>
      <c r="G1540" t="str">
        <f t="shared" si="24"/>
        <v>Medicine and Surgery Services</v>
      </c>
    </row>
    <row r="1541" spans="1:7" x14ac:dyDescent="0.3">
      <c r="A1541" s="27" t="s">
        <v>3944</v>
      </c>
      <c r="B1541" t="s">
        <v>3944</v>
      </c>
      <c r="D1541" t="s">
        <v>3945</v>
      </c>
      <c r="E1541" t="s">
        <v>0</v>
      </c>
      <c r="F1541" t="s">
        <v>947</v>
      </c>
      <c r="G1541" t="str">
        <f t="shared" si="24"/>
        <v>Medicine and Surgery Services</v>
      </c>
    </row>
    <row r="1542" spans="1:7" x14ac:dyDescent="0.3">
      <c r="A1542" s="27" t="s">
        <v>3946</v>
      </c>
      <c r="B1542" t="s">
        <v>3946</v>
      </c>
      <c r="D1542" t="s">
        <v>3947</v>
      </c>
      <c r="E1542" t="s">
        <v>0</v>
      </c>
      <c r="F1542" t="s">
        <v>923</v>
      </c>
      <c r="G1542" t="str">
        <f t="shared" si="24"/>
        <v>Medicine and Surgery Services</v>
      </c>
    </row>
    <row r="1543" spans="1:7" x14ac:dyDescent="0.3">
      <c r="A1543" s="27" t="s">
        <v>814</v>
      </c>
      <c r="B1543" t="s">
        <v>814</v>
      </c>
      <c r="D1543" t="s">
        <v>3948</v>
      </c>
      <c r="E1543" t="s">
        <v>962</v>
      </c>
      <c r="F1543" t="s">
        <v>923</v>
      </c>
      <c r="G1543" t="str">
        <f t="shared" si="24"/>
        <v>Medicine and Surgery Services</v>
      </c>
    </row>
    <row r="1544" spans="1:7" x14ac:dyDescent="0.3">
      <c r="A1544" s="27" t="s">
        <v>811</v>
      </c>
      <c r="B1544" t="s">
        <v>811</v>
      </c>
      <c r="D1544" t="s">
        <v>3949</v>
      </c>
      <c r="E1544" t="s">
        <v>962</v>
      </c>
      <c r="F1544" t="s">
        <v>923</v>
      </c>
      <c r="G1544" t="str">
        <f t="shared" si="24"/>
        <v>Medicine and Surgery Services</v>
      </c>
    </row>
    <row r="1545" spans="1:7" x14ac:dyDescent="0.3">
      <c r="A1545" s="27" t="s">
        <v>3950</v>
      </c>
      <c r="B1545" t="s">
        <v>3950</v>
      </c>
      <c r="D1545" t="s">
        <v>3951</v>
      </c>
      <c r="E1545" t="s">
        <v>962</v>
      </c>
      <c r="F1545" t="s">
        <v>923</v>
      </c>
      <c r="G1545" t="str">
        <f t="shared" si="24"/>
        <v>Medicine and Surgery Services</v>
      </c>
    </row>
    <row r="1546" spans="1:7" x14ac:dyDescent="0.3">
      <c r="A1546" s="27" t="s">
        <v>3952</v>
      </c>
      <c r="B1546" t="s">
        <v>3952</v>
      </c>
      <c r="D1546" t="s">
        <v>3953</v>
      </c>
      <c r="E1546" t="s">
        <v>962</v>
      </c>
      <c r="F1546" t="s">
        <v>923</v>
      </c>
      <c r="G1546" t="str">
        <f t="shared" si="24"/>
        <v>Medicine and Surgery Services</v>
      </c>
    </row>
    <row r="1547" spans="1:7" x14ac:dyDescent="0.3">
      <c r="A1547" s="27" t="s">
        <v>3954</v>
      </c>
      <c r="B1547" t="s">
        <v>3954</v>
      </c>
      <c r="D1547" t="s">
        <v>3955</v>
      </c>
      <c r="E1547" t="s">
        <v>962</v>
      </c>
      <c r="F1547" t="s">
        <v>923</v>
      </c>
      <c r="G1547" t="str">
        <f t="shared" si="24"/>
        <v>Medicine and Surgery Services</v>
      </c>
    </row>
    <row r="1548" spans="1:7" x14ac:dyDescent="0.3">
      <c r="A1548" s="27" t="s">
        <v>3956</v>
      </c>
      <c r="B1548" t="s">
        <v>3956</v>
      </c>
      <c r="D1548" t="s">
        <v>3957</v>
      </c>
      <c r="E1548" t="s">
        <v>962</v>
      </c>
      <c r="F1548" t="s">
        <v>923</v>
      </c>
      <c r="G1548" t="str">
        <f t="shared" si="24"/>
        <v>Medicine and Surgery Services</v>
      </c>
    </row>
    <row r="1549" spans="1:7" x14ac:dyDescent="0.3">
      <c r="A1549" s="27" t="s">
        <v>3958</v>
      </c>
      <c r="B1549" t="s">
        <v>3958</v>
      </c>
      <c r="D1549" t="s">
        <v>3959</v>
      </c>
      <c r="E1549" t="s">
        <v>962</v>
      </c>
      <c r="F1549" t="s">
        <v>923</v>
      </c>
      <c r="G1549" t="str">
        <f t="shared" si="24"/>
        <v>Medicine and Surgery Services</v>
      </c>
    </row>
    <row r="1550" spans="1:7" x14ac:dyDescent="0.3">
      <c r="A1550" s="27" t="s">
        <v>3960</v>
      </c>
      <c r="B1550" t="s">
        <v>3960</v>
      </c>
      <c r="D1550" t="s">
        <v>3961</v>
      </c>
      <c r="E1550" t="s">
        <v>962</v>
      </c>
      <c r="F1550" t="s">
        <v>923</v>
      </c>
      <c r="G1550" t="str">
        <f t="shared" si="24"/>
        <v>Medicine and Surgery Services</v>
      </c>
    </row>
    <row r="1551" spans="1:7" x14ac:dyDescent="0.3">
      <c r="A1551" s="27" t="s">
        <v>3962</v>
      </c>
      <c r="B1551" t="s">
        <v>3962</v>
      </c>
      <c r="D1551" t="s">
        <v>3963</v>
      </c>
      <c r="E1551" t="s">
        <v>0</v>
      </c>
      <c r="F1551" t="s">
        <v>923</v>
      </c>
      <c r="G1551" t="str">
        <f t="shared" si="24"/>
        <v>Medicine and Surgery Services</v>
      </c>
    </row>
    <row r="1552" spans="1:7" x14ac:dyDescent="0.3">
      <c r="A1552" s="27" t="s">
        <v>3964</v>
      </c>
      <c r="B1552" t="s">
        <v>3964</v>
      </c>
      <c r="D1552" t="s">
        <v>3965</v>
      </c>
      <c r="E1552" t="s">
        <v>0</v>
      </c>
      <c r="F1552" t="s">
        <v>923</v>
      </c>
      <c r="G1552" t="str">
        <f t="shared" si="24"/>
        <v>Medicine and Surgery Services</v>
      </c>
    </row>
    <row r="1553" spans="1:7" x14ac:dyDescent="0.3">
      <c r="A1553" s="27" t="s">
        <v>3966</v>
      </c>
      <c r="B1553" t="s">
        <v>3966</v>
      </c>
      <c r="D1553" t="s">
        <v>3967</v>
      </c>
      <c r="E1553" t="s">
        <v>2</v>
      </c>
      <c r="F1553" t="s">
        <v>944</v>
      </c>
      <c r="G1553" t="str">
        <f t="shared" si="24"/>
        <v>Laboratory &amp; Pathology Services</v>
      </c>
    </row>
    <row r="1554" spans="1:7" x14ac:dyDescent="0.3">
      <c r="A1554" s="27" t="s">
        <v>3968</v>
      </c>
      <c r="B1554" t="s">
        <v>3966</v>
      </c>
      <c r="C1554" t="s">
        <v>3750</v>
      </c>
      <c r="D1554" t="s">
        <v>3967</v>
      </c>
      <c r="E1554" t="s">
        <v>2</v>
      </c>
      <c r="F1554" t="s">
        <v>944</v>
      </c>
      <c r="G1554" t="str">
        <f t="shared" si="24"/>
        <v>Laboratory &amp; Pathology Services</v>
      </c>
    </row>
    <row r="1555" spans="1:7" x14ac:dyDescent="0.3">
      <c r="A1555" s="27" t="s">
        <v>3969</v>
      </c>
      <c r="B1555" t="s">
        <v>3966</v>
      </c>
      <c r="C1555">
        <v>26</v>
      </c>
      <c r="D1555" t="s">
        <v>3967</v>
      </c>
      <c r="E1555" t="s">
        <v>2</v>
      </c>
      <c r="F1555" t="s">
        <v>944</v>
      </c>
      <c r="G1555" t="str">
        <f t="shared" si="24"/>
        <v>Laboratory &amp; Pathology Services</v>
      </c>
    </row>
    <row r="1556" spans="1:7" x14ac:dyDescent="0.3">
      <c r="A1556" s="27" t="s">
        <v>3970</v>
      </c>
      <c r="B1556" t="s">
        <v>3970</v>
      </c>
      <c r="D1556" t="s">
        <v>3971</v>
      </c>
      <c r="E1556" t="s">
        <v>2</v>
      </c>
      <c r="F1556" t="s">
        <v>944</v>
      </c>
      <c r="G1556" t="str">
        <f t="shared" si="24"/>
        <v>Laboratory &amp; Pathology Services</v>
      </c>
    </row>
    <row r="1557" spans="1:7" x14ac:dyDescent="0.3">
      <c r="A1557" s="27" t="s">
        <v>3972</v>
      </c>
      <c r="B1557" t="s">
        <v>3970</v>
      </c>
      <c r="C1557" t="s">
        <v>3750</v>
      </c>
      <c r="D1557" t="s">
        <v>3971</v>
      </c>
      <c r="E1557" t="s">
        <v>2</v>
      </c>
      <c r="F1557" t="s">
        <v>944</v>
      </c>
      <c r="G1557" t="str">
        <f t="shared" si="24"/>
        <v>Laboratory &amp; Pathology Services</v>
      </c>
    </row>
    <row r="1558" spans="1:7" x14ac:dyDescent="0.3">
      <c r="A1558" s="27" t="s">
        <v>3973</v>
      </c>
      <c r="B1558" t="s">
        <v>3970</v>
      </c>
      <c r="C1558">
        <v>26</v>
      </c>
      <c r="D1558" t="s">
        <v>3971</v>
      </c>
      <c r="E1558" t="s">
        <v>2</v>
      </c>
      <c r="F1558" t="s">
        <v>944</v>
      </c>
      <c r="G1558" t="str">
        <f t="shared" si="24"/>
        <v>Laboratory &amp; Pathology Services</v>
      </c>
    </row>
    <row r="1559" spans="1:7" x14ac:dyDescent="0.3">
      <c r="A1559" s="27" t="s">
        <v>3974</v>
      </c>
      <c r="B1559" t="s">
        <v>3974</v>
      </c>
      <c r="D1559" t="s">
        <v>3975</v>
      </c>
      <c r="E1559" t="s">
        <v>2</v>
      </c>
      <c r="F1559" t="s">
        <v>944</v>
      </c>
      <c r="G1559" t="str">
        <f t="shared" si="24"/>
        <v>Laboratory &amp; Pathology Services</v>
      </c>
    </row>
    <row r="1560" spans="1:7" x14ac:dyDescent="0.3">
      <c r="A1560" s="27" t="s">
        <v>3976</v>
      </c>
      <c r="B1560" t="s">
        <v>3974</v>
      </c>
      <c r="C1560" t="s">
        <v>3750</v>
      </c>
      <c r="D1560" t="s">
        <v>3975</v>
      </c>
      <c r="E1560" t="s">
        <v>2</v>
      </c>
      <c r="F1560" t="s">
        <v>944</v>
      </c>
      <c r="G1560" t="str">
        <f t="shared" si="24"/>
        <v>Laboratory &amp; Pathology Services</v>
      </c>
    </row>
    <row r="1561" spans="1:7" x14ac:dyDescent="0.3">
      <c r="A1561" s="27" t="s">
        <v>3977</v>
      </c>
      <c r="B1561" t="s">
        <v>3974</v>
      </c>
      <c r="C1561">
        <v>26</v>
      </c>
      <c r="D1561" t="s">
        <v>3975</v>
      </c>
      <c r="E1561" t="s">
        <v>2</v>
      </c>
      <c r="F1561" t="s">
        <v>944</v>
      </c>
      <c r="G1561" t="str">
        <f t="shared" si="24"/>
        <v>Laboratory &amp; Pathology Services</v>
      </c>
    </row>
    <row r="1562" spans="1:7" x14ac:dyDescent="0.3">
      <c r="A1562" s="27" t="s">
        <v>3978</v>
      </c>
      <c r="B1562" t="s">
        <v>3978</v>
      </c>
      <c r="D1562" t="s">
        <v>3979</v>
      </c>
      <c r="E1562" t="s">
        <v>0</v>
      </c>
      <c r="F1562" t="s">
        <v>923</v>
      </c>
      <c r="G1562" t="str">
        <f t="shared" si="24"/>
        <v>Medicine and Surgery Services</v>
      </c>
    </row>
    <row r="1563" spans="1:7" x14ac:dyDescent="0.3">
      <c r="A1563" s="27" t="s">
        <v>3980</v>
      </c>
      <c r="B1563" t="s">
        <v>3980</v>
      </c>
      <c r="D1563" t="s">
        <v>3981</v>
      </c>
      <c r="E1563" t="s">
        <v>0</v>
      </c>
      <c r="F1563" t="s">
        <v>944</v>
      </c>
      <c r="G1563" t="str">
        <f t="shared" si="24"/>
        <v>Laboratory &amp; Pathology Services</v>
      </c>
    </row>
    <row r="1564" spans="1:7" x14ac:dyDescent="0.3">
      <c r="A1564" s="27" t="s">
        <v>3982</v>
      </c>
      <c r="B1564" t="s">
        <v>3982</v>
      </c>
      <c r="D1564" t="s">
        <v>3983</v>
      </c>
      <c r="E1564" t="s">
        <v>0</v>
      </c>
      <c r="F1564" t="s">
        <v>944</v>
      </c>
      <c r="G1564" t="str">
        <f t="shared" si="24"/>
        <v>Laboratory &amp; Pathology Services</v>
      </c>
    </row>
    <row r="1565" spans="1:7" x14ac:dyDescent="0.3">
      <c r="A1565" s="27" t="s">
        <v>3984</v>
      </c>
      <c r="B1565" t="s">
        <v>3984</v>
      </c>
      <c r="D1565" t="s">
        <v>3985</v>
      </c>
      <c r="E1565" t="s">
        <v>0</v>
      </c>
      <c r="F1565" t="s">
        <v>944</v>
      </c>
      <c r="G1565" t="str">
        <f t="shared" si="24"/>
        <v>Laboratory &amp; Pathology Services</v>
      </c>
    </row>
    <row r="1566" spans="1:7" x14ac:dyDescent="0.3">
      <c r="A1566" s="27" t="s">
        <v>3986</v>
      </c>
      <c r="B1566" t="s">
        <v>3986</v>
      </c>
      <c r="D1566" t="s">
        <v>3987</v>
      </c>
      <c r="E1566" t="s">
        <v>0</v>
      </c>
      <c r="F1566" t="s">
        <v>959</v>
      </c>
      <c r="G1566" t="str">
        <f t="shared" si="24"/>
        <v>Medicine and Surgery Services</v>
      </c>
    </row>
    <row r="1567" spans="1:7" x14ac:dyDescent="0.3">
      <c r="A1567" s="27" t="s">
        <v>3988</v>
      </c>
      <c r="B1567" t="s">
        <v>3988</v>
      </c>
      <c r="D1567" t="s">
        <v>3989</v>
      </c>
      <c r="E1567" t="s">
        <v>0</v>
      </c>
      <c r="F1567" t="s">
        <v>959</v>
      </c>
      <c r="G1567" t="str">
        <f t="shared" si="24"/>
        <v>Medicine and Surgery Services</v>
      </c>
    </row>
    <row r="1568" spans="1:7" x14ac:dyDescent="0.3">
      <c r="A1568" s="27" t="s">
        <v>3990</v>
      </c>
      <c r="B1568" t="s">
        <v>3990</v>
      </c>
      <c r="D1568" t="s">
        <v>3991</v>
      </c>
      <c r="E1568" t="s">
        <v>0</v>
      </c>
      <c r="F1568" t="s">
        <v>959</v>
      </c>
      <c r="G1568" t="str">
        <f t="shared" si="24"/>
        <v>Medicine and Surgery Services</v>
      </c>
    </row>
    <row r="1569" spans="1:7" x14ac:dyDescent="0.3">
      <c r="A1569" s="27" t="s">
        <v>3992</v>
      </c>
      <c r="B1569" t="s">
        <v>3992</v>
      </c>
      <c r="D1569" t="s">
        <v>3993</v>
      </c>
      <c r="E1569" t="s">
        <v>888</v>
      </c>
      <c r="F1569" t="s">
        <v>923</v>
      </c>
      <c r="G1569" t="str">
        <f t="shared" si="24"/>
        <v>Medicine and Surgery Services</v>
      </c>
    </row>
    <row r="1570" spans="1:7" x14ac:dyDescent="0.3">
      <c r="A1570" s="27" t="s">
        <v>3994</v>
      </c>
      <c r="B1570" t="s">
        <v>3994</v>
      </c>
      <c r="D1570" t="s">
        <v>3995</v>
      </c>
      <c r="E1570" t="s">
        <v>962</v>
      </c>
      <c r="F1570" t="s">
        <v>923</v>
      </c>
      <c r="G1570" t="str">
        <f t="shared" si="24"/>
        <v>Medicine and Surgery Services</v>
      </c>
    </row>
    <row r="1571" spans="1:7" x14ac:dyDescent="0.3">
      <c r="A1571" s="27" t="s">
        <v>3996</v>
      </c>
      <c r="B1571" t="s">
        <v>3996</v>
      </c>
      <c r="D1571" t="s">
        <v>3997</v>
      </c>
      <c r="E1571" t="s">
        <v>962</v>
      </c>
      <c r="F1571" t="s">
        <v>923</v>
      </c>
      <c r="G1571" t="str">
        <f t="shared" si="24"/>
        <v>Medicine and Surgery Services</v>
      </c>
    </row>
    <row r="1572" spans="1:7" x14ac:dyDescent="0.3">
      <c r="A1572" s="27" t="s">
        <v>3998</v>
      </c>
      <c r="B1572" t="s">
        <v>3998</v>
      </c>
      <c r="D1572" t="s">
        <v>3999</v>
      </c>
      <c r="E1572" t="s">
        <v>0</v>
      </c>
      <c r="F1572" t="s">
        <v>947</v>
      </c>
      <c r="G1572" t="str">
        <f t="shared" si="24"/>
        <v>Medicine and Surgery Services</v>
      </c>
    </row>
    <row r="1573" spans="1:7" x14ac:dyDescent="0.3">
      <c r="A1573" s="27" t="s">
        <v>4000</v>
      </c>
      <c r="B1573" t="s">
        <v>4000</v>
      </c>
      <c r="D1573" t="s">
        <v>4001</v>
      </c>
      <c r="E1573" t="s">
        <v>0</v>
      </c>
      <c r="F1573" t="s">
        <v>947</v>
      </c>
      <c r="G1573" t="str">
        <f t="shared" si="24"/>
        <v>Medicine and Surgery Services</v>
      </c>
    </row>
    <row r="1574" spans="1:7" x14ac:dyDescent="0.3">
      <c r="A1574" s="27" t="s">
        <v>4002</v>
      </c>
      <c r="B1574" t="s">
        <v>4002</v>
      </c>
      <c r="D1574" t="s">
        <v>4003</v>
      </c>
      <c r="E1574" t="s">
        <v>0</v>
      </c>
      <c r="F1574" t="s">
        <v>947</v>
      </c>
      <c r="G1574" t="str">
        <f t="shared" si="24"/>
        <v>Medicine and Surgery Services</v>
      </c>
    </row>
    <row r="1575" spans="1:7" x14ac:dyDescent="0.3">
      <c r="A1575" s="27" t="s">
        <v>4004</v>
      </c>
      <c r="B1575" t="s">
        <v>4004</v>
      </c>
      <c r="D1575" t="s">
        <v>4005</v>
      </c>
      <c r="E1575" t="s">
        <v>0</v>
      </c>
      <c r="F1575" t="s">
        <v>947</v>
      </c>
      <c r="G1575" t="str">
        <f t="shared" si="24"/>
        <v>Medicine and Surgery Services</v>
      </c>
    </row>
    <row r="1576" spans="1:7" x14ac:dyDescent="0.3">
      <c r="A1576" s="27" t="s">
        <v>4006</v>
      </c>
      <c r="B1576" t="s">
        <v>4006</v>
      </c>
      <c r="D1576" t="s">
        <v>4007</v>
      </c>
      <c r="E1576" t="s">
        <v>0</v>
      </c>
      <c r="F1576" t="s">
        <v>944</v>
      </c>
      <c r="G1576" t="str">
        <f t="shared" si="24"/>
        <v>Laboratory &amp; Pathology Services</v>
      </c>
    </row>
    <row r="1577" spans="1:7" x14ac:dyDescent="0.3">
      <c r="A1577" s="27" t="s">
        <v>4008</v>
      </c>
      <c r="B1577" t="s">
        <v>4006</v>
      </c>
      <c r="C1577" t="s">
        <v>3750</v>
      </c>
      <c r="D1577" t="s">
        <v>4007</v>
      </c>
      <c r="E1577" t="s">
        <v>0</v>
      </c>
      <c r="F1577" t="s">
        <v>944</v>
      </c>
      <c r="G1577" t="str">
        <f t="shared" si="24"/>
        <v>Laboratory &amp; Pathology Services</v>
      </c>
    </row>
    <row r="1578" spans="1:7" x14ac:dyDescent="0.3">
      <c r="A1578" s="27" t="s">
        <v>4009</v>
      </c>
      <c r="B1578" t="s">
        <v>4006</v>
      </c>
      <c r="C1578">
        <v>26</v>
      </c>
      <c r="D1578" t="s">
        <v>4007</v>
      </c>
      <c r="E1578" t="s">
        <v>0</v>
      </c>
      <c r="F1578" t="s">
        <v>944</v>
      </c>
      <c r="G1578" t="str">
        <f t="shared" si="24"/>
        <v>Laboratory &amp; Pathology Services</v>
      </c>
    </row>
    <row r="1579" spans="1:7" x14ac:dyDescent="0.3">
      <c r="A1579" s="27" t="s">
        <v>4010</v>
      </c>
      <c r="B1579" t="s">
        <v>4010</v>
      </c>
      <c r="D1579" t="s">
        <v>4011</v>
      </c>
      <c r="E1579" t="s">
        <v>0</v>
      </c>
      <c r="F1579" t="s">
        <v>923</v>
      </c>
      <c r="G1579" t="str">
        <f t="shared" si="24"/>
        <v>Medicine and Surgery Services</v>
      </c>
    </row>
    <row r="1580" spans="1:7" x14ac:dyDescent="0.3">
      <c r="A1580" s="27" t="s">
        <v>4012</v>
      </c>
      <c r="B1580" t="s">
        <v>4012</v>
      </c>
      <c r="D1580" t="s">
        <v>4013</v>
      </c>
      <c r="E1580" t="s">
        <v>0</v>
      </c>
      <c r="F1580" t="s">
        <v>923</v>
      </c>
      <c r="G1580" t="str">
        <f t="shared" si="24"/>
        <v>Medicine and Surgery Services</v>
      </c>
    </row>
    <row r="1581" spans="1:7" x14ac:dyDescent="0.3">
      <c r="A1581" s="27" t="s">
        <v>4014</v>
      </c>
      <c r="B1581" t="s">
        <v>4014</v>
      </c>
      <c r="D1581" t="s">
        <v>4015</v>
      </c>
      <c r="E1581" t="s">
        <v>0</v>
      </c>
      <c r="F1581" t="s">
        <v>923</v>
      </c>
      <c r="G1581" t="str">
        <f t="shared" si="24"/>
        <v>Medicine and Surgery Services</v>
      </c>
    </row>
    <row r="1582" spans="1:7" x14ac:dyDescent="0.3">
      <c r="A1582" s="27" t="s">
        <v>4016</v>
      </c>
      <c r="B1582" t="s">
        <v>4016</v>
      </c>
      <c r="D1582" t="s">
        <v>4017</v>
      </c>
      <c r="E1582" t="s">
        <v>0</v>
      </c>
      <c r="F1582" t="s">
        <v>923</v>
      </c>
      <c r="G1582" t="str">
        <f t="shared" si="24"/>
        <v>Medicine and Surgery Services</v>
      </c>
    </row>
    <row r="1583" spans="1:7" x14ac:dyDescent="0.3">
      <c r="A1583" s="27" t="s">
        <v>4018</v>
      </c>
      <c r="B1583" t="s">
        <v>4018</v>
      </c>
      <c r="D1583" t="s">
        <v>4019</v>
      </c>
      <c r="E1583" t="s">
        <v>0</v>
      </c>
      <c r="F1583" t="s">
        <v>923</v>
      </c>
      <c r="G1583" t="str">
        <f t="shared" si="24"/>
        <v>Medicine and Surgery Services</v>
      </c>
    </row>
    <row r="1584" spans="1:7" x14ac:dyDescent="0.3">
      <c r="A1584" s="27" t="s">
        <v>4020</v>
      </c>
      <c r="B1584" t="s">
        <v>4020</v>
      </c>
      <c r="D1584" t="s">
        <v>4021</v>
      </c>
      <c r="E1584" t="s">
        <v>0</v>
      </c>
      <c r="F1584" t="s">
        <v>959</v>
      </c>
      <c r="G1584" t="str">
        <f t="shared" si="24"/>
        <v>Medicine and Surgery Services</v>
      </c>
    </row>
    <row r="1585" spans="1:7" x14ac:dyDescent="0.3">
      <c r="A1585" s="27" t="s">
        <v>4022</v>
      </c>
      <c r="B1585" t="s">
        <v>4022</v>
      </c>
      <c r="D1585" t="s">
        <v>4023</v>
      </c>
      <c r="E1585" t="s">
        <v>0</v>
      </c>
      <c r="F1585" t="s">
        <v>959</v>
      </c>
      <c r="G1585" t="str">
        <f t="shared" si="24"/>
        <v>Medicine and Surgery Services</v>
      </c>
    </row>
    <row r="1586" spans="1:7" x14ac:dyDescent="0.3">
      <c r="A1586" s="27" t="s">
        <v>4024</v>
      </c>
      <c r="B1586" t="s">
        <v>4024</v>
      </c>
      <c r="D1586" t="s">
        <v>4025</v>
      </c>
      <c r="E1586" t="s">
        <v>0</v>
      </c>
      <c r="F1586" t="s">
        <v>959</v>
      </c>
      <c r="G1586" t="str">
        <f t="shared" si="24"/>
        <v>Medicine and Surgery Services</v>
      </c>
    </row>
    <row r="1587" spans="1:7" x14ac:dyDescent="0.3">
      <c r="A1587" s="27" t="s">
        <v>4026</v>
      </c>
      <c r="B1587" t="s">
        <v>4026</v>
      </c>
      <c r="D1587" t="s">
        <v>4027</v>
      </c>
      <c r="E1587" t="s">
        <v>854</v>
      </c>
      <c r="F1587" t="s">
        <v>947</v>
      </c>
      <c r="G1587" t="str">
        <f t="shared" si="24"/>
        <v>Medicine and Surgery Services</v>
      </c>
    </row>
    <row r="1588" spans="1:7" x14ac:dyDescent="0.3">
      <c r="A1588" s="27" t="s">
        <v>4028</v>
      </c>
      <c r="B1588" t="s">
        <v>4028</v>
      </c>
      <c r="D1588" t="s">
        <v>4029</v>
      </c>
      <c r="E1588" t="s">
        <v>0</v>
      </c>
      <c r="F1588" t="s">
        <v>923</v>
      </c>
      <c r="G1588" t="str">
        <f t="shared" si="24"/>
        <v>Medicine and Surgery Services</v>
      </c>
    </row>
    <row r="1589" spans="1:7" x14ac:dyDescent="0.3">
      <c r="A1589" s="27" t="s">
        <v>4030</v>
      </c>
      <c r="B1589" t="s">
        <v>4030</v>
      </c>
      <c r="D1589" t="s">
        <v>4031</v>
      </c>
      <c r="E1589" t="s">
        <v>962</v>
      </c>
      <c r="F1589" t="s">
        <v>929</v>
      </c>
      <c r="G1589" t="str">
        <f t="shared" si="24"/>
        <v>Medicine and Surgery Services</v>
      </c>
    </row>
    <row r="1590" spans="1:7" x14ac:dyDescent="0.3">
      <c r="A1590" s="27" t="s">
        <v>4032</v>
      </c>
      <c r="B1590" t="s">
        <v>4032</v>
      </c>
      <c r="D1590" t="s">
        <v>4033</v>
      </c>
      <c r="E1590" t="s">
        <v>962</v>
      </c>
      <c r="F1590" t="s">
        <v>929</v>
      </c>
      <c r="G1590" t="str">
        <f t="shared" si="24"/>
        <v>Medicine and Surgery Services</v>
      </c>
    </row>
    <row r="1591" spans="1:7" x14ac:dyDescent="0.3">
      <c r="A1591" s="27" t="s">
        <v>4034</v>
      </c>
      <c r="B1591" t="s">
        <v>4034</v>
      </c>
      <c r="D1591" t="s">
        <v>4035</v>
      </c>
      <c r="E1591" t="s">
        <v>962</v>
      </c>
      <c r="F1591" t="s">
        <v>929</v>
      </c>
      <c r="G1591" t="str">
        <f t="shared" si="24"/>
        <v>Medicine and Surgery Services</v>
      </c>
    </row>
    <row r="1592" spans="1:7" x14ac:dyDescent="0.3">
      <c r="A1592" s="27" t="s">
        <v>4036</v>
      </c>
      <c r="B1592" t="s">
        <v>4036</v>
      </c>
      <c r="D1592" t="s">
        <v>4037</v>
      </c>
      <c r="E1592" t="s">
        <v>0</v>
      </c>
      <c r="F1592" t="s">
        <v>923</v>
      </c>
      <c r="G1592" t="str">
        <f t="shared" si="24"/>
        <v>Medicine and Surgery Services</v>
      </c>
    </row>
    <row r="1593" spans="1:7" x14ac:dyDescent="0.3">
      <c r="A1593" s="27" t="s">
        <v>4038</v>
      </c>
      <c r="B1593" t="s">
        <v>4038</v>
      </c>
      <c r="D1593" t="s">
        <v>4039</v>
      </c>
      <c r="E1593" t="s">
        <v>0</v>
      </c>
      <c r="F1593" t="s">
        <v>923</v>
      </c>
      <c r="G1593" t="str">
        <f t="shared" si="24"/>
        <v>Medicine and Surgery Services</v>
      </c>
    </row>
    <row r="1594" spans="1:7" x14ac:dyDescent="0.3">
      <c r="A1594" s="27" t="s">
        <v>4040</v>
      </c>
      <c r="B1594" t="s">
        <v>4040</v>
      </c>
      <c r="D1594" t="s">
        <v>4041</v>
      </c>
      <c r="E1594" t="s">
        <v>0</v>
      </c>
      <c r="F1594" t="s">
        <v>923</v>
      </c>
      <c r="G1594" t="str">
        <f t="shared" si="24"/>
        <v>Medicine and Surgery Services</v>
      </c>
    </row>
    <row r="1595" spans="1:7" x14ac:dyDescent="0.3">
      <c r="A1595" s="27" t="s">
        <v>4042</v>
      </c>
      <c r="B1595" t="s">
        <v>4042</v>
      </c>
      <c r="D1595" t="s">
        <v>4043</v>
      </c>
      <c r="E1595" t="s">
        <v>0</v>
      </c>
      <c r="F1595" t="s">
        <v>923</v>
      </c>
      <c r="G1595" t="str">
        <f t="shared" si="24"/>
        <v>Medicine and Surgery Services</v>
      </c>
    </row>
    <row r="1596" spans="1:7" x14ac:dyDescent="0.3">
      <c r="A1596" s="27" t="s">
        <v>4044</v>
      </c>
      <c r="B1596" t="s">
        <v>4044</v>
      </c>
      <c r="D1596" t="s">
        <v>4045</v>
      </c>
      <c r="E1596" t="s">
        <v>0</v>
      </c>
      <c r="F1596" t="s">
        <v>923</v>
      </c>
      <c r="G1596" t="str">
        <f t="shared" si="24"/>
        <v>Medicine and Surgery Services</v>
      </c>
    </row>
    <row r="1597" spans="1:7" x14ac:dyDescent="0.3">
      <c r="A1597" s="27" t="s">
        <v>4046</v>
      </c>
      <c r="B1597" t="s">
        <v>4046</v>
      </c>
      <c r="D1597" t="s">
        <v>4047</v>
      </c>
      <c r="E1597" t="s">
        <v>0</v>
      </c>
      <c r="F1597" t="s">
        <v>923</v>
      </c>
      <c r="G1597" t="str">
        <f t="shared" si="24"/>
        <v>Medicine and Surgery Services</v>
      </c>
    </row>
    <row r="1598" spans="1:7" x14ac:dyDescent="0.3">
      <c r="A1598" s="27" t="s">
        <v>4048</v>
      </c>
      <c r="B1598" t="s">
        <v>4048</v>
      </c>
      <c r="D1598" t="s">
        <v>4049</v>
      </c>
      <c r="E1598" t="s">
        <v>0</v>
      </c>
      <c r="F1598" t="s">
        <v>923</v>
      </c>
      <c r="G1598" t="str">
        <f t="shared" si="24"/>
        <v>Medicine and Surgery Services</v>
      </c>
    </row>
    <row r="1599" spans="1:7" x14ac:dyDescent="0.3">
      <c r="A1599" s="27" t="s">
        <v>4050</v>
      </c>
      <c r="B1599" t="s">
        <v>4050</v>
      </c>
      <c r="D1599" t="s">
        <v>4051</v>
      </c>
      <c r="E1599" t="s">
        <v>0</v>
      </c>
      <c r="F1599" t="s">
        <v>923</v>
      </c>
      <c r="G1599" t="str">
        <f t="shared" si="24"/>
        <v>Medicine and Surgery Services</v>
      </c>
    </row>
    <row r="1600" spans="1:7" x14ac:dyDescent="0.3">
      <c r="A1600" s="27" t="s">
        <v>4052</v>
      </c>
      <c r="B1600" t="s">
        <v>4052</v>
      </c>
      <c r="D1600" t="s">
        <v>4053</v>
      </c>
      <c r="E1600" t="s">
        <v>3</v>
      </c>
      <c r="F1600" t="s">
        <v>947</v>
      </c>
      <c r="G1600" t="str">
        <f t="shared" si="24"/>
        <v>Medicine and Surgery Services</v>
      </c>
    </row>
    <row r="1601" spans="1:7" x14ac:dyDescent="0.3">
      <c r="A1601" s="27" t="s">
        <v>4054</v>
      </c>
      <c r="B1601" t="s">
        <v>4054</v>
      </c>
      <c r="D1601" t="s">
        <v>4055</v>
      </c>
      <c r="E1601" t="s">
        <v>0</v>
      </c>
      <c r="F1601" t="s">
        <v>923</v>
      </c>
      <c r="G1601" t="str">
        <f t="shared" si="24"/>
        <v>Medicine and Surgery Services</v>
      </c>
    </row>
    <row r="1602" spans="1:7" x14ac:dyDescent="0.3">
      <c r="A1602" s="27" t="s">
        <v>4056</v>
      </c>
      <c r="B1602" t="s">
        <v>4057</v>
      </c>
      <c r="C1602">
        <v>26</v>
      </c>
      <c r="D1602" t="s">
        <v>4058</v>
      </c>
      <c r="E1602" t="s">
        <v>0</v>
      </c>
      <c r="F1602" t="s">
        <v>923</v>
      </c>
      <c r="G1602" t="str">
        <f t="shared" si="24"/>
        <v>Medicine and Surgery Services</v>
      </c>
    </row>
    <row r="1603" spans="1:7" x14ac:dyDescent="0.3">
      <c r="A1603" s="27" t="s">
        <v>4059</v>
      </c>
      <c r="B1603" t="s">
        <v>4059</v>
      </c>
      <c r="D1603" t="s">
        <v>4060</v>
      </c>
      <c r="E1603" t="s">
        <v>0</v>
      </c>
      <c r="F1603" t="s">
        <v>923</v>
      </c>
      <c r="G1603" t="str">
        <f t="shared" ref="G1603:G1666" si="25">VLOOKUP(F1603,$I$2:$J$27,2,FALSE)</f>
        <v>Medicine and Surgery Services</v>
      </c>
    </row>
    <row r="1604" spans="1:7" x14ac:dyDescent="0.3">
      <c r="A1604" s="27" t="s">
        <v>4061</v>
      </c>
      <c r="B1604" t="s">
        <v>4061</v>
      </c>
      <c r="D1604" t="s">
        <v>4062</v>
      </c>
      <c r="E1604" t="s">
        <v>0</v>
      </c>
      <c r="F1604" t="s">
        <v>923</v>
      </c>
      <c r="G1604" t="str">
        <f t="shared" si="25"/>
        <v>Medicine and Surgery Services</v>
      </c>
    </row>
    <row r="1605" spans="1:7" x14ac:dyDescent="0.3">
      <c r="A1605" s="27" t="s">
        <v>4063</v>
      </c>
      <c r="B1605" t="s">
        <v>4063</v>
      </c>
      <c r="D1605" t="s">
        <v>4064</v>
      </c>
      <c r="E1605" t="s">
        <v>0</v>
      </c>
      <c r="F1605" t="s">
        <v>923</v>
      </c>
      <c r="G1605" t="str">
        <f t="shared" si="25"/>
        <v>Medicine and Surgery Services</v>
      </c>
    </row>
    <row r="1606" spans="1:7" x14ac:dyDescent="0.3">
      <c r="A1606" s="27" t="s">
        <v>4065</v>
      </c>
      <c r="B1606" t="s">
        <v>4065</v>
      </c>
      <c r="D1606" t="s">
        <v>4066</v>
      </c>
      <c r="E1606" t="s">
        <v>3</v>
      </c>
      <c r="F1606" t="s">
        <v>935</v>
      </c>
      <c r="G1606" t="str">
        <f t="shared" si="25"/>
        <v>Radiology Services</v>
      </c>
    </row>
    <row r="1607" spans="1:7" x14ac:dyDescent="0.3">
      <c r="A1607" s="27" t="s">
        <v>4067</v>
      </c>
      <c r="B1607" t="s">
        <v>4067</v>
      </c>
      <c r="D1607" t="s">
        <v>4068</v>
      </c>
      <c r="E1607" t="s">
        <v>0</v>
      </c>
      <c r="F1607" t="s">
        <v>923</v>
      </c>
      <c r="G1607" t="str">
        <f t="shared" si="25"/>
        <v>Medicine and Surgery Services</v>
      </c>
    </row>
    <row r="1608" spans="1:7" x14ac:dyDescent="0.3">
      <c r="A1608" s="27" t="s">
        <v>4069</v>
      </c>
      <c r="B1608" t="s">
        <v>4069</v>
      </c>
      <c r="D1608" t="s">
        <v>4070</v>
      </c>
      <c r="E1608" t="s">
        <v>0</v>
      </c>
      <c r="F1608" t="s">
        <v>923</v>
      </c>
      <c r="G1608" t="str">
        <f t="shared" si="25"/>
        <v>Medicine and Surgery Services</v>
      </c>
    </row>
    <row r="1609" spans="1:7" x14ac:dyDescent="0.3">
      <c r="A1609" s="27" t="s">
        <v>4071</v>
      </c>
      <c r="B1609" t="s">
        <v>4071</v>
      </c>
      <c r="D1609" t="s">
        <v>4072</v>
      </c>
      <c r="E1609" t="s">
        <v>962</v>
      </c>
      <c r="F1609" t="s">
        <v>923</v>
      </c>
      <c r="G1609" t="str">
        <f t="shared" si="25"/>
        <v>Medicine and Surgery Services</v>
      </c>
    </row>
    <row r="1610" spans="1:7" x14ac:dyDescent="0.3">
      <c r="A1610" s="27" t="s">
        <v>4073</v>
      </c>
      <c r="B1610" t="s">
        <v>4073</v>
      </c>
      <c r="D1610" t="s">
        <v>4074</v>
      </c>
      <c r="E1610" t="s">
        <v>962</v>
      </c>
      <c r="F1610" t="s">
        <v>923</v>
      </c>
      <c r="G1610" t="str">
        <f t="shared" si="25"/>
        <v>Medicine and Surgery Services</v>
      </c>
    </row>
    <row r="1611" spans="1:7" x14ac:dyDescent="0.3">
      <c r="A1611" s="27" t="s">
        <v>4075</v>
      </c>
      <c r="B1611" t="s">
        <v>4075</v>
      </c>
      <c r="D1611" t="s">
        <v>4076</v>
      </c>
      <c r="E1611" t="s">
        <v>962</v>
      </c>
      <c r="F1611" t="s">
        <v>923</v>
      </c>
      <c r="G1611" t="str">
        <f t="shared" si="25"/>
        <v>Medicine and Surgery Services</v>
      </c>
    </row>
    <row r="1612" spans="1:7" x14ac:dyDescent="0.3">
      <c r="A1612" s="27" t="s">
        <v>4077</v>
      </c>
      <c r="B1612" t="s">
        <v>4077</v>
      </c>
      <c r="D1612" t="s">
        <v>4078</v>
      </c>
      <c r="E1612" t="s">
        <v>962</v>
      </c>
      <c r="F1612" t="s">
        <v>923</v>
      </c>
      <c r="G1612" t="str">
        <f t="shared" si="25"/>
        <v>Medicine and Surgery Services</v>
      </c>
    </row>
    <row r="1613" spans="1:7" x14ac:dyDescent="0.3">
      <c r="A1613" s="27" t="s">
        <v>4079</v>
      </c>
      <c r="B1613" t="s">
        <v>4079</v>
      </c>
      <c r="D1613" t="s">
        <v>4080</v>
      </c>
      <c r="E1613" t="s">
        <v>962</v>
      </c>
      <c r="F1613" t="s">
        <v>923</v>
      </c>
      <c r="G1613" t="str">
        <f t="shared" si="25"/>
        <v>Medicine and Surgery Services</v>
      </c>
    </row>
    <row r="1614" spans="1:7" x14ac:dyDescent="0.3">
      <c r="A1614" s="27" t="s">
        <v>4081</v>
      </c>
      <c r="B1614" t="s">
        <v>4081</v>
      </c>
      <c r="D1614" t="s">
        <v>4082</v>
      </c>
      <c r="E1614" t="s">
        <v>962</v>
      </c>
      <c r="F1614" t="s">
        <v>923</v>
      </c>
      <c r="G1614" t="str">
        <f t="shared" si="25"/>
        <v>Medicine and Surgery Services</v>
      </c>
    </row>
    <row r="1615" spans="1:7" x14ac:dyDescent="0.3">
      <c r="A1615" s="27" t="s">
        <v>4083</v>
      </c>
      <c r="B1615" t="s">
        <v>4083</v>
      </c>
      <c r="D1615" t="s">
        <v>4084</v>
      </c>
      <c r="E1615" t="s">
        <v>962</v>
      </c>
      <c r="F1615" t="s">
        <v>944</v>
      </c>
      <c r="G1615" t="str">
        <f t="shared" si="25"/>
        <v>Laboratory &amp; Pathology Services</v>
      </c>
    </row>
    <row r="1616" spans="1:7" x14ac:dyDescent="0.3">
      <c r="A1616" s="27" t="s">
        <v>4085</v>
      </c>
      <c r="B1616" t="s">
        <v>4085</v>
      </c>
      <c r="D1616" t="s">
        <v>4086</v>
      </c>
      <c r="E1616" t="s">
        <v>962</v>
      </c>
      <c r="F1616" t="s">
        <v>944</v>
      </c>
      <c r="G1616" t="str">
        <f t="shared" si="25"/>
        <v>Laboratory &amp; Pathology Services</v>
      </c>
    </row>
    <row r="1617" spans="1:7" x14ac:dyDescent="0.3">
      <c r="A1617" s="27" t="s">
        <v>4087</v>
      </c>
      <c r="B1617" t="s">
        <v>4087</v>
      </c>
      <c r="D1617" t="s">
        <v>4088</v>
      </c>
      <c r="E1617" t="s">
        <v>0</v>
      </c>
      <c r="F1617" t="s">
        <v>923</v>
      </c>
      <c r="G1617" t="str">
        <f t="shared" si="25"/>
        <v>Medicine and Surgery Services</v>
      </c>
    </row>
    <row r="1618" spans="1:7" x14ac:dyDescent="0.3">
      <c r="A1618" s="27" t="s">
        <v>4089</v>
      </c>
      <c r="B1618" t="s">
        <v>4089</v>
      </c>
      <c r="D1618" t="s">
        <v>4090</v>
      </c>
      <c r="E1618" t="s">
        <v>962</v>
      </c>
      <c r="F1618" t="s">
        <v>944</v>
      </c>
      <c r="G1618" t="str">
        <f t="shared" si="25"/>
        <v>Laboratory &amp; Pathology Services</v>
      </c>
    </row>
    <row r="1619" spans="1:7" x14ac:dyDescent="0.3">
      <c r="A1619" s="27" t="s">
        <v>4091</v>
      </c>
      <c r="B1619" t="s">
        <v>4091</v>
      </c>
      <c r="D1619" t="s">
        <v>4092</v>
      </c>
      <c r="E1619" t="s">
        <v>962</v>
      </c>
      <c r="F1619" t="s">
        <v>944</v>
      </c>
      <c r="G1619" t="str">
        <f t="shared" si="25"/>
        <v>Laboratory &amp; Pathology Services</v>
      </c>
    </row>
    <row r="1620" spans="1:7" x14ac:dyDescent="0.3">
      <c r="A1620" s="27" t="s">
        <v>4093</v>
      </c>
      <c r="B1620" t="s">
        <v>4093</v>
      </c>
      <c r="D1620" t="s">
        <v>4094</v>
      </c>
      <c r="E1620" t="s">
        <v>962</v>
      </c>
      <c r="F1620" t="s">
        <v>944</v>
      </c>
      <c r="G1620" t="str">
        <f t="shared" si="25"/>
        <v>Laboratory &amp; Pathology Services</v>
      </c>
    </row>
    <row r="1621" spans="1:7" x14ac:dyDescent="0.3">
      <c r="A1621" s="27" t="s">
        <v>4095</v>
      </c>
      <c r="B1621" t="s">
        <v>4095</v>
      </c>
      <c r="D1621" t="s">
        <v>4096</v>
      </c>
      <c r="E1621" t="s">
        <v>962</v>
      </c>
      <c r="F1621" t="s">
        <v>944</v>
      </c>
      <c r="G1621" t="str">
        <f t="shared" si="25"/>
        <v>Laboratory &amp; Pathology Services</v>
      </c>
    </row>
    <row r="1622" spans="1:7" x14ac:dyDescent="0.3">
      <c r="A1622" s="27" t="s">
        <v>4097</v>
      </c>
      <c r="B1622" t="s">
        <v>4097</v>
      </c>
      <c r="D1622" t="s">
        <v>4098</v>
      </c>
      <c r="E1622" t="s">
        <v>962</v>
      </c>
      <c r="F1622" t="s">
        <v>944</v>
      </c>
      <c r="G1622" t="str">
        <f t="shared" si="25"/>
        <v>Laboratory &amp; Pathology Services</v>
      </c>
    </row>
    <row r="1623" spans="1:7" x14ac:dyDescent="0.3">
      <c r="A1623" s="27" t="s">
        <v>4099</v>
      </c>
      <c r="B1623" t="s">
        <v>4099</v>
      </c>
      <c r="D1623" t="s">
        <v>4100</v>
      </c>
      <c r="E1623" t="s">
        <v>962</v>
      </c>
      <c r="F1623" t="s">
        <v>944</v>
      </c>
      <c r="G1623" t="str">
        <f t="shared" si="25"/>
        <v>Laboratory &amp; Pathology Services</v>
      </c>
    </row>
    <row r="1624" spans="1:7" x14ac:dyDescent="0.3">
      <c r="A1624" s="27" t="s">
        <v>4101</v>
      </c>
      <c r="B1624" t="s">
        <v>4101</v>
      </c>
      <c r="D1624" t="s">
        <v>4102</v>
      </c>
      <c r="E1624" t="s">
        <v>962</v>
      </c>
      <c r="F1624" t="s">
        <v>923</v>
      </c>
      <c r="G1624" t="str">
        <f t="shared" si="25"/>
        <v>Medicine and Surgery Services</v>
      </c>
    </row>
    <row r="1625" spans="1:7" x14ac:dyDescent="0.3">
      <c r="A1625" s="27" t="s">
        <v>4103</v>
      </c>
      <c r="B1625" t="s">
        <v>4103</v>
      </c>
      <c r="D1625" t="s">
        <v>4104</v>
      </c>
      <c r="E1625" t="s">
        <v>962</v>
      </c>
      <c r="F1625" t="s">
        <v>923</v>
      </c>
      <c r="G1625" t="str">
        <f t="shared" si="25"/>
        <v>Medicine and Surgery Services</v>
      </c>
    </row>
    <row r="1626" spans="1:7" x14ac:dyDescent="0.3">
      <c r="A1626" s="27" t="s">
        <v>4105</v>
      </c>
      <c r="B1626" t="s">
        <v>4105</v>
      </c>
      <c r="D1626" t="s">
        <v>4106</v>
      </c>
      <c r="E1626" t="s">
        <v>962</v>
      </c>
      <c r="F1626" t="s">
        <v>923</v>
      </c>
      <c r="G1626" t="str">
        <f t="shared" si="25"/>
        <v>Medicine and Surgery Services</v>
      </c>
    </row>
    <row r="1627" spans="1:7" x14ac:dyDescent="0.3">
      <c r="A1627" s="27" t="s">
        <v>4107</v>
      </c>
      <c r="B1627" t="s">
        <v>4107</v>
      </c>
      <c r="D1627" t="s">
        <v>4108</v>
      </c>
      <c r="E1627" t="s">
        <v>962</v>
      </c>
      <c r="F1627" t="s">
        <v>923</v>
      </c>
      <c r="G1627" t="str">
        <f t="shared" si="25"/>
        <v>Medicine and Surgery Services</v>
      </c>
    </row>
    <row r="1628" spans="1:7" x14ac:dyDescent="0.3">
      <c r="A1628" s="27" t="s">
        <v>4109</v>
      </c>
      <c r="B1628" t="s">
        <v>4109</v>
      </c>
      <c r="D1628" t="s">
        <v>4110</v>
      </c>
      <c r="E1628" t="s">
        <v>962</v>
      </c>
      <c r="F1628" t="s">
        <v>923</v>
      </c>
      <c r="G1628" t="str">
        <f t="shared" si="25"/>
        <v>Medicine and Surgery Services</v>
      </c>
    </row>
    <row r="1629" spans="1:7" x14ac:dyDescent="0.3">
      <c r="A1629" s="27" t="s">
        <v>4111</v>
      </c>
      <c r="B1629" t="s">
        <v>4111</v>
      </c>
      <c r="D1629" t="s">
        <v>4112</v>
      </c>
      <c r="E1629" t="s">
        <v>962</v>
      </c>
      <c r="F1629" t="s">
        <v>923</v>
      </c>
      <c r="G1629" t="str">
        <f t="shared" si="25"/>
        <v>Medicine and Surgery Services</v>
      </c>
    </row>
    <row r="1630" spans="1:7" x14ac:dyDescent="0.3">
      <c r="A1630" s="27" t="s">
        <v>4113</v>
      </c>
      <c r="B1630" t="s">
        <v>4113</v>
      </c>
      <c r="D1630" t="s">
        <v>4114</v>
      </c>
      <c r="E1630" t="s">
        <v>962</v>
      </c>
      <c r="F1630" t="s">
        <v>923</v>
      </c>
      <c r="G1630" t="str">
        <f t="shared" si="25"/>
        <v>Medicine and Surgery Services</v>
      </c>
    </row>
    <row r="1631" spans="1:7" x14ac:dyDescent="0.3">
      <c r="A1631" s="27" t="s">
        <v>4115</v>
      </c>
      <c r="B1631" t="s">
        <v>4115</v>
      </c>
      <c r="D1631" t="s">
        <v>4116</v>
      </c>
      <c r="E1631" t="s">
        <v>2</v>
      </c>
      <c r="F1631" t="s">
        <v>923</v>
      </c>
      <c r="G1631" t="str">
        <f t="shared" si="25"/>
        <v>Medicine and Surgery Services</v>
      </c>
    </row>
    <row r="1632" spans="1:7" x14ac:dyDescent="0.3">
      <c r="A1632" s="27" t="s">
        <v>4117</v>
      </c>
      <c r="B1632" t="s">
        <v>4117</v>
      </c>
      <c r="D1632" t="s">
        <v>4118</v>
      </c>
      <c r="E1632" t="s">
        <v>962</v>
      </c>
      <c r="F1632" t="s">
        <v>944</v>
      </c>
      <c r="G1632" t="str">
        <f t="shared" si="25"/>
        <v>Laboratory &amp; Pathology Services</v>
      </c>
    </row>
    <row r="1633" spans="1:7" x14ac:dyDescent="0.3">
      <c r="A1633" s="27" t="s">
        <v>4119</v>
      </c>
      <c r="B1633" t="s">
        <v>4119</v>
      </c>
      <c r="D1633" t="s">
        <v>4120</v>
      </c>
      <c r="E1633" t="s">
        <v>0</v>
      </c>
      <c r="F1633" t="s">
        <v>923</v>
      </c>
      <c r="G1633" t="str">
        <f t="shared" si="25"/>
        <v>Medicine and Surgery Services</v>
      </c>
    </row>
    <row r="1634" spans="1:7" x14ac:dyDescent="0.3">
      <c r="A1634" s="27" t="s">
        <v>4121</v>
      </c>
      <c r="B1634" t="s">
        <v>4121</v>
      </c>
      <c r="D1634" t="s">
        <v>4122</v>
      </c>
      <c r="E1634" t="s">
        <v>1</v>
      </c>
      <c r="F1634" t="s">
        <v>923</v>
      </c>
      <c r="G1634" t="str">
        <f t="shared" si="25"/>
        <v>Medicine and Surgery Services</v>
      </c>
    </row>
    <row r="1635" spans="1:7" x14ac:dyDescent="0.3">
      <c r="A1635" s="27" t="s">
        <v>4123</v>
      </c>
      <c r="B1635" t="s">
        <v>4123</v>
      </c>
      <c r="D1635" t="s">
        <v>4124</v>
      </c>
      <c r="E1635" t="s">
        <v>0</v>
      </c>
      <c r="F1635" t="s">
        <v>923</v>
      </c>
      <c r="G1635" t="str">
        <f t="shared" si="25"/>
        <v>Medicine and Surgery Services</v>
      </c>
    </row>
    <row r="1636" spans="1:7" x14ac:dyDescent="0.3">
      <c r="A1636" s="27" t="s">
        <v>4125</v>
      </c>
      <c r="B1636" t="s">
        <v>4125</v>
      </c>
      <c r="D1636" t="s">
        <v>4126</v>
      </c>
      <c r="E1636" t="s">
        <v>0</v>
      </c>
      <c r="F1636" t="s">
        <v>923</v>
      </c>
      <c r="G1636" t="str">
        <f t="shared" si="25"/>
        <v>Medicine and Surgery Services</v>
      </c>
    </row>
    <row r="1637" spans="1:7" x14ac:dyDescent="0.3">
      <c r="A1637" s="27" t="s">
        <v>4127</v>
      </c>
      <c r="B1637" t="s">
        <v>4127</v>
      </c>
      <c r="D1637" t="s">
        <v>4128</v>
      </c>
      <c r="E1637" t="s">
        <v>0</v>
      </c>
      <c r="F1637" t="s">
        <v>923</v>
      </c>
      <c r="G1637" t="str">
        <f t="shared" si="25"/>
        <v>Medicine and Surgery Services</v>
      </c>
    </row>
    <row r="1638" spans="1:7" x14ac:dyDescent="0.3">
      <c r="A1638" s="27" t="s">
        <v>4129</v>
      </c>
      <c r="B1638" t="s">
        <v>4129</v>
      </c>
      <c r="D1638" t="s">
        <v>4130</v>
      </c>
      <c r="E1638" t="s">
        <v>962</v>
      </c>
      <c r="F1638" t="s">
        <v>923</v>
      </c>
      <c r="G1638" t="str">
        <f t="shared" si="25"/>
        <v>Medicine and Surgery Services</v>
      </c>
    </row>
    <row r="1639" spans="1:7" x14ac:dyDescent="0.3">
      <c r="A1639" s="27" t="s">
        <v>4131</v>
      </c>
      <c r="B1639" t="s">
        <v>4131</v>
      </c>
      <c r="D1639" t="s">
        <v>4132</v>
      </c>
      <c r="E1639" t="s">
        <v>962</v>
      </c>
      <c r="F1639" t="s">
        <v>923</v>
      </c>
      <c r="G1639" t="str">
        <f t="shared" si="25"/>
        <v>Medicine and Surgery Services</v>
      </c>
    </row>
    <row r="1640" spans="1:7" x14ac:dyDescent="0.3">
      <c r="A1640" s="27" t="s">
        <v>4133</v>
      </c>
      <c r="B1640" t="s">
        <v>4133</v>
      </c>
      <c r="D1640" t="s">
        <v>4134</v>
      </c>
      <c r="E1640" t="s">
        <v>0</v>
      </c>
      <c r="F1640" t="s">
        <v>923</v>
      </c>
      <c r="G1640" t="str">
        <f t="shared" si="25"/>
        <v>Medicine and Surgery Services</v>
      </c>
    </row>
    <row r="1641" spans="1:7" x14ac:dyDescent="0.3">
      <c r="A1641" s="27" t="s">
        <v>4135</v>
      </c>
      <c r="B1641" t="s">
        <v>4135</v>
      </c>
      <c r="D1641" t="s">
        <v>4136</v>
      </c>
      <c r="E1641" t="s">
        <v>0</v>
      </c>
      <c r="F1641" t="s">
        <v>923</v>
      </c>
      <c r="G1641" t="str">
        <f t="shared" si="25"/>
        <v>Medicine and Surgery Services</v>
      </c>
    </row>
    <row r="1642" spans="1:7" x14ac:dyDescent="0.3">
      <c r="A1642" s="27" t="s">
        <v>4137</v>
      </c>
      <c r="B1642" t="s">
        <v>4137</v>
      </c>
      <c r="D1642" t="s">
        <v>4138</v>
      </c>
      <c r="E1642" t="s">
        <v>0</v>
      </c>
      <c r="F1642" t="s">
        <v>923</v>
      </c>
      <c r="G1642" t="str">
        <f t="shared" si="25"/>
        <v>Medicine and Surgery Services</v>
      </c>
    </row>
    <row r="1643" spans="1:7" x14ac:dyDescent="0.3">
      <c r="A1643" s="27" t="s">
        <v>4139</v>
      </c>
      <c r="B1643" t="s">
        <v>4139</v>
      </c>
      <c r="D1643" t="s">
        <v>4140</v>
      </c>
      <c r="E1643" t="s">
        <v>0</v>
      </c>
      <c r="F1643" t="s">
        <v>923</v>
      </c>
      <c r="G1643" t="str">
        <f t="shared" si="25"/>
        <v>Medicine and Surgery Services</v>
      </c>
    </row>
    <row r="1644" spans="1:7" x14ac:dyDescent="0.3">
      <c r="A1644" s="27" t="s">
        <v>4141</v>
      </c>
      <c r="B1644" t="s">
        <v>4141</v>
      </c>
      <c r="D1644" t="s">
        <v>4142</v>
      </c>
      <c r="E1644" t="s">
        <v>0</v>
      </c>
      <c r="F1644" t="s">
        <v>923</v>
      </c>
      <c r="G1644" t="str">
        <f t="shared" si="25"/>
        <v>Medicine and Surgery Services</v>
      </c>
    </row>
    <row r="1645" spans="1:7" x14ac:dyDescent="0.3">
      <c r="A1645" s="27" t="s">
        <v>4143</v>
      </c>
      <c r="B1645" t="s">
        <v>4143</v>
      </c>
      <c r="D1645" t="s">
        <v>4144</v>
      </c>
      <c r="E1645" t="s">
        <v>962</v>
      </c>
      <c r="F1645" t="s">
        <v>944</v>
      </c>
      <c r="G1645" t="str">
        <f t="shared" si="25"/>
        <v>Laboratory &amp; Pathology Services</v>
      </c>
    </row>
    <row r="1646" spans="1:7" x14ac:dyDescent="0.3">
      <c r="A1646" s="27" t="s">
        <v>4145</v>
      </c>
      <c r="B1646" t="s">
        <v>4145</v>
      </c>
      <c r="D1646" t="s">
        <v>4146</v>
      </c>
      <c r="E1646" t="s">
        <v>4147</v>
      </c>
      <c r="F1646" t="s">
        <v>923</v>
      </c>
      <c r="G1646" t="str">
        <f t="shared" si="25"/>
        <v>Medicine and Surgery Services</v>
      </c>
    </row>
    <row r="1647" spans="1:7" x14ac:dyDescent="0.3">
      <c r="A1647" s="27" t="s">
        <v>4148</v>
      </c>
      <c r="B1647" t="s">
        <v>4148</v>
      </c>
      <c r="D1647" t="s">
        <v>4149</v>
      </c>
      <c r="E1647" t="s">
        <v>4147</v>
      </c>
      <c r="F1647" t="s">
        <v>923</v>
      </c>
      <c r="G1647" t="str">
        <f t="shared" si="25"/>
        <v>Medicine and Surgery Services</v>
      </c>
    </row>
    <row r="1648" spans="1:7" x14ac:dyDescent="0.3">
      <c r="A1648" s="27" t="s">
        <v>4150</v>
      </c>
      <c r="B1648" t="s">
        <v>4150</v>
      </c>
      <c r="D1648" t="s">
        <v>4151</v>
      </c>
      <c r="E1648" t="s">
        <v>4147</v>
      </c>
      <c r="F1648" t="s">
        <v>923</v>
      </c>
      <c r="G1648" t="str">
        <f t="shared" si="25"/>
        <v>Medicine and Surgery Services</v>
      </c>
    </row>
    <row r="1649" spans="1:7" x14ac:dyDescent="0.3">
      <c r="A1649" s="27" t="s">
        <v>4152</v>
      </c>
      <c r="B1649" t="s">
        <v>4152</v>
      </c>
      <c r="D1649" t="s">
        <v>4153</v>
      </c>
      <c r="E1649" t="s">
        <v>4147</v>
      </c>
      <c r="F1649" t="s">
        <v>923</v>
      </c>
      <c r="G1649" t="str">
        <f t="shared" si="25"/>
        <v>Medicine and Surgery Services</v>
      </c>
    </row>
    <row r="1650" spans="1:7" x14ac:dyDescent="0.3">
      <c r="A1650" s="27" t="s">
        <v>4154</v>
      </c>
      <c r="B1650" t="s">
        <v>4154</v>
      </c>
      <c r="D1650" t="s">
        <v>4155</v>
      </c>
      <c r="E1650" t="s">
        <v>4147</v>
      </c>
      <c r="F1650" t="s">
        <v>923</v>
      </c>
      <c r="G1650" t="str">
        <f t="shared" si="25"/>
        <v>Medicine and Surgery Services</v>
      </c>
    </row>
    <row r="1651" spans="1:7" x14ac:dyDescent="0.3">
      <c r="A1651" s="27" t="s">
        <v>4156</v>
      </c>
      <c r="B1651" t="s">
        <v>4156</v>
      </c>
      <c r="D1651" t="s">
        <v>4157</v>
      </c>
      <c r="E1651" t="s">
        <v>4147</v>
      </c>
      <c r="F1651" t="s">
        <v>923</v>
      </c>
      <c r="G1651" t="str">
        <f t="shared" si="25"/>
        <v>Medicine and Surgery Services</v>
      </c>
    </row>
    <row r="1652" spans="1:7" x14ac:dyDescent="0.3">
      <c r="A1652" s="27" t="s">
        <v>4158</v>
      </c>
      <c r="B1652" t="s">
        <v>4158</v>
      </c>
      <c r="D1652" t="s">
        <v>4159</v>
      </c>
      <c r="E1652" t="s">
        <v>962</v>
      </c>
      <c r="F1652" t="e">
        <v>#N/A</v>
      </c>
      <c r="G1652" t="e">
        <f t="shared" si="25"/>
        <v>#N/A</v>
      </c>
    </row>
    <row r="1653" spans="1:7" x14ac:dyDescent="0.3">
      <c r="A1653" s="27" t="s">
        <v>4160</v>
      </c>
      <c r="B1653" t="s">
        <v>4160</v>
      </c>
      <c r="D1653" t="s">
        <v>4161</v>
      </c>
      <c r="E1653" t="s">
        <v>962</v>
      </c>
      <c r="F1653" t="e">
        <v>#N/A</v>
      </c>
      <c r="G1653" t="e">
        <f t="shared" si="25"/>
        <v>#N/A</v>
      </c>
    </row>
    <row r="1654" spans="1:7" x14ac:dyDescent="0.3">
      <c r="A1654" s="27" t="s">
        <v>4162</v>
      </c>
      <c r="B1654" t="s">
        <v>4162</v>
      </c>
      <c r="D1654" t="s">
        <v>4163</v>
      </c>
      <c r="E1654" t="s">
        <v>962</v>
      </c>
      <c r="F1654" t="e">
        <v>#N/A</v>
      </c>
      <c r="G1654" t="e">
        <f t="shared" si="25"/>
        <v>#N/A</v>
      </c>
    </row>
    <row r="1655" spans="1:7" x14ac:dyDescent="0.3">
      <c r="A1655" s="27" t="s">
        <v>4164</v>
      </c>
      <c r="B1655" t="s">
        <v>4164</v>
      </c>
      <c r="D1655" t="s">
        <v>4165</v>
      </c>
      <c r="E1655" t="s">
        <v>962</v>
      </c>
      <c r="F1655" t="e">
        <v>#N/A</v>
      </c>
      <c r="G1655" t="e">
        <f t="shared" si="25"/>
        <v>#N/A</v>
      </c>
    </row>
    <row r="1656" spans="1:7" x14ac:dyDescent="0.3">
      <c r="A1656" s="27" t="s">
        <v>4166</v>
      </c>
      <c r="B1656" t="s">
        <v>4166</v>
      </c>
      <c r="D1656" t="s">
        <v>4167</v>
      </c>
      <c r="E1656" t="s">
        <v>962</v>
      </c>
      <c r="F1656" t="e">
        <v>#N/A</v>
      </c>
      <c r="G1656" t="e">
        <f t="shared" si="25"/>
        <v>#N/A</v>
      </c>
    </row>
    <row r="1657" spans="1:7" x14ac:dyDescent="0.3">
      <c r="A1657" s="27" t="s">
        <v>4168</v>
      </c>
      <c r="B1657" t="s">
        <v>4168</v>
      </c>
      <c r="D1657" t="s">
        <v>4169</v>
      </c>
      <c r="E1657" t="s">
        <v>962</v>
      </c>
      <c r="F1657" t="e">
        <v>#N/A</v>
      </c>
      <c r="G1657" t="e">
        <f t="shared" si="25"/>
        <v>#N/A</v>
      </c>
    </row>
    <row r="1658" spans="1:7" x14ac:dyDescent="0.3">
      <c r="A1658" s="27" t="s">
        <v>4170</v>
      </c>
      <c r="B1658" t="s">
        <v>4170</v>
      </c>
      <c r="D1658" t="s">
        <v>4171</v>
      </c>
      <c r="E1658" t="s">
        <v>962</v>
      </c>
      <c r="F1658" t="e">
        <v>#N/A</v>
      </c>
      <c r="G1658" t="e">
        <f t="shared" si="25"/>
        <v>#N/A</v>
      </c>
    </row>
    <row r="1659" spans="1:7" x14ac:dyDescent="0.3">
      <c r="A1659" s="27" t="s">
        <v>4172</v>
      </c>
      <c r="B1659" t="s">
        <v>4172</v>
      </c>
      <c r="D1659" t="s">
        <v>4173</v>
      </c>
      <c r="E1659" t="s">
        <v>962</v>
      </c>
      <c r="F1659" t="e">
        <v>#N/A</v>
      </c>
      <c r="G1659" t="e">
        <f t="shared" si="25"/>
        <v>#N/A</v>
      </c>
    </row>
    <row r="1660" spans="1:7" x14ac:dyDescent="0.3">
      <c r="A1660" s="27" t="s">
        <v>4174</v>
      </c>
      <c r="B1660" t="s">
        <v>4174</v>
      </c>
      <c r="D1660" t="s">
        <v>4175</v>
      </c>
      <c r="E1660" t="s">
        <v>962</v>
      </c>
      <c r="F1660" t="e">
        <v>#N/A</v>
      </c>
      <c r="G1660" t="e">
        <f t="shared" si="25"/>
        <v>#N/A</v>
      </c>
    </row>
    <row r="1661" spans="1:7" x14ac:dyDescent="0.3">
      <c r="A1661" s="27" t="s">
        <v>4176</v>
      </c>
      <c r="B1661" t="s">
        <v>4176</v>
      </c>
      <c r="D1661" t="s">
        <v>4177</v>
      </c>
      <c r="E1661" t="s">
        <v>962</v>
      </c>
      <c r="F1661" t="e">
        <v>#N/A</v>
      </c>
      <c r="G1661" t="e">
        <f t="shared" si="25"/>
        <v>#N/A</v>
      </c>
    </row>
    <row r="1662" spans="1:7" x14ac:dyDescent="0.3">
      <c r="A1662" s="27" t="s">
        <v>4178</v>
      </c>
      <c r="B1662" t="s">
        <v>4178</v>
      </c>
      <c r="D1662" t="s">
        <v>4179</v>
      </c>
      <c r="E1662" t="s">
        <v>962</v>
      </c>
      <c r="F1662" t="e">
        <v>#N/A</v>
      </c>
      <c r="G1662" t="e">
        <f t="shared" si="25"/>
        <v>#N/A</v>
      </c>
    </row>
    <row r="1663" spans="1:7" x14ac:dyDescent="0.3">
      <c r="A1663" s="27" t="s">
        <v>4180</v>
      </c>
      <c r="B1663" t="s">
        <v>4180</v>
      </c>
      <c r="D1663" t="s">
        <v>4181</v>
      </c>
      <c r="E1663" t="s">
        <v>962</v>
      </c>
      <c r="F1663" t="e">
        <v>#N/A</v>
      </c>
      <c r="G1663" t="e">
        <f t="shared" si="25"/>
        <v>#N/A</v>
      </c>
    </row>
    <row r="1664" spans="1:7" x14ac:dyDescent="0.3">
      <c r="A1664" s="27" t="s">
        <v>4182</v>
      </c>
      <c r="B1664" t="s">
        <v>4182</v>
      </c>
      <c r="D1664" t="s">
        <v>4183</v>
      </c>
      <c r="E1664" t="s">
        <v>888</v>
      </c>
      <c r="F1664" t="s">
        <v>923</v>
      </c>
      <c r="G1664" t="str">
        <f t="shared" si="25"/>
        <v>Medicine and Surgery Services</v>
      </c>
    </row>
    <row r="1665" spans="1:7" x14ac:dyDescent="0.3">
      <c r="A1665" s="27" t="s">
        <v>4184</v>
      </c>
      <c r="B1665" t="s">
        <v>4184</v>
      </c>
      <c r="D1665" t="s">
        <v>4185</v>
      </c>
      <c r="E1665" t="s">
        <v>0</v>
      </c>
      <c r="F1665" t="e">
        <v>#N/A</v>
      </c>
      <c r="G1665" t="e">
        <f t="shared" si="25"/>
        <v>#N/A</v>
      </c>
    </row>
    <row r="1666" spans="1:7" x14ac:dyDescent="0.3">
      <c r="A1666" s="27" t="s">
        <v>4186</v>
      </c>
      <c r="B1666" t="s">
        <v>4186</v>
      </c>
      <c r="D1666" t="s">
        <v>4187</v>
      </c>
      <c r="E1666" t="s">
        <v>0</v>
      </c>
      <c r="F1666" t="e">
        <v>#N/A</v>
      </c>
      <c r="G1666" t="e">
        <f t="shared" si="25"/>
        <v>#N/A</v>
      </c>
    </row>
    <row r="1667" spans="1:7" x14ac:dyDescent="0.3">
      <c r="A1667" s="27" t="s">
        <v>4188</v>
      </c>
      <c r="B1667" t="s">
        <v>4188</v>
      </c>
      <c r="D1667" t="s">
        <v>4189</v>
      </c>
      <c r="E1667" t="s">
        <v>0</v>
      </c>
      <c r="F1667" t="e">
        <v>#N/A</v>
      </c>
      <c r="G1667" t="e">
        <f t="shared" ref="G1667:G1730" si="26">VLOOKUP(F1667,$I$2:$J$27,2,FALSE)</f>
        <v>#N/A</v>
      </c>
    </row>
    <row r="1668" spans="1:7" x14ac:dyDescent="0.3">
      <c r="A1668" s="27" t="s">
        <v>4190</v>
      </c>
      <c r="B1668" t="s">
        <v>4190</v>
      </c>
      <c r="D1668" t="s">
        <v>4191</v>
      </c>
      <c r="E1668" t="s">
        <v>0</v>
      </c>
      <c r="F1668" t="e">
        <v>#N/A</v>
      </c>
      <c r="G1668" t="e">
        <f t="shared" si="26"/>
        <v>#N/A</v>
      </c>
    </row>
    <row r="1669" spans="1:7" x14ac:dyDescent="0.3">
      <c r="A1669" s="27" t="s">
        <v>4192</v>
      </c>
      <c r="B1669" t="s">
        <v>4192</v>
      </c>
      <c r="D1669" t="s">
        <v>4193</v>
      </c>
      <c r="E1669" t="s">
        <v>0</v>
      </c>
      <c r="F1669" t="e">
        <v>#N/A</v>
      </c>
      <c r="G1669" t="e">
        <f t="shared" si="26"/>
        <v>#N/A</v>
      </c>
    </row>
    <row r="1670" spans="1:7" x14ac:dyDescent="0.3">
      <c r="A1670" s="27" t="s">
        <v>4194</v>
      </c>
      <c r="B1670" t="s">
        <v>4194</v>
      </c>
      <c r="D1670" t="s">
        <v>4195</v>
      </c>
      <c r="E1670" t="s">
        <v>0</v>
      </c>
      <c r="F1670" t="e">
        <v>#N/A</v>
      </c>
      <c r="G1670" t="e">
        <f t="shared" si="26"/>
        <v>#N/A</v>
      </c>
    </row>
    <row r="1671" spans="1:7" x14ac:dyDescent="0.3">
      <c r="A1671" s="27" t="s">
        <v>4196</v>
      </c>
      <c r="B1671" t="s">
        <v>4196</v>
      </c>
      <c r="D1671" t="s">
        <v>4197</v>
      </c>
      <c r="E1671" t="s">
        <v>0</v>
      </c>
      <c r="F1671" t="e">
        <v>#N/A</v>
      </c>
      <c r="G1671" t="e">
        <f t="shared" si="26"/>
        <v>#N/A</v>
      </c>
    </row>
    <row r="1672" spans="1:7" x14ac:dyDescent="0.3">
      <c r="A1672" s="27" t="s">
        <v>4198</v>
      </c>
      <c r="B1672" t="s">
        <v>4198</v>
      </c>
      <c r="D1672" t="s">
        <v>4199</v>
      </c>
      <c r="E1672" t="s">
        <v>0</v>
      </c>
      <c r="F1672" t="e">
        <v>#N/A</v>
      </c>
      <c r="G1672" t="e">
        <f t="shared" si="26"/>
        <v>#N/A</v>
      </c>
    </row>
    <row r="1673" spans="1:7" x14ac:dyDescent="0.3">
      <c r="A1673" s="27" t="s">
        <v>4200</v>
      </c>
      <c r="B1673" t="s">
        <v>4200</v>
      </c>
      <c r="D1673" t="s">
        <v>4201</v>
      </c>
      <c r="E1673" t="s">
        <v>0</v>
      </c>
      <c r="F1673" t="e">
        <v>#N/A</v>
      </c>
      <c r="G1673" t="e">
        <f t="shared" si="26"/>
        <v>#N/A</v>
      </c>
    </row>
    <row r="1674" spans="1:7" x14ac:dyDescent="0.3">
      <c r="A1674" s="27" t="s">
        <v>4202</v>
      </c>
      <c r="B1674" t="s">
        <v>4202</v>
      </c>
      <c r="D1674" t="s">
        <v>4203</v>
      </c>
      <c r="E1674" t="s">
        <v>0</v>
      </c>
      <c r="F1674" t="s">
        <v>923</v>
      </c>
      <c r="G1674" t="str">
        <f t="shared" si="26"/>
        <v>Medicine and Surgery Services</v>
      </c>
    </row>
    <row r="1675" spans="1:7" x14ac:dyDescent="0.3">
      <c r="A1675" s="27" t="s">
        <v>4204</v>
      </c>
      <c r="B1675" t="s">
        <v>4204</v>
      </c>
      <c r="D1675" t="s">
        <v>4205</v>
      </c>
      <c r="E1675" t="s">
        <v>0</v>
      </c>
      <c r="F1675" t="s">
        <v>923</v>
      </c>
      <c r="G1675" t="str">
        <f t="shared" si="26"/>
        <v>Medicine and Surgery Services</v>
      </c>
    </row>
    <row r="1676" spans="1:7" x14ac:dyDescent="0.3">
      <c r="A1676" s="27" t="s">
        <v>4206</v>
      </c>
      <c r="B1676" t="s">
        <v>4206</v>
      </c>
      <c r="D1676" t="s">
        <v>4207</v>
      </c>
      <c r="E1676" t="s">
        <v>0</v>
      </c>
      <c r="F1676" t="s">
        <v>923</v>
      </c>
      <c r="G1676" t="str">
        <f t="shared" si="26"/>
        <v>Medicine and Surgery Services</v>
      </c>
    </row>
    <row r="1677" spans="1:7" x14ac:dyDescent="0.3">
      <c r="A1677" s="27" t="s">
        <v>4208</v>
      </c>
      <c r="B1677" t="s">
        <v>4208</v>
      </c>
      <c r="D1677" t="s">
        <v>4209</v>
      </c>
      <c r="E1677" t="s">
        <v>0</v>
      </c>
      <c r="F1677" t="e">
        <v>#N/A</v>
      </c>
      <c r="G1677" t="e">
        <f t="shared" si="26"/>
        <v>#N/A</v>
      </c>
    </row>
    <row r="1678" spans="1:7" x14ac:dyDescent="0.3">
      <c r="A1678" s="27" t="s">
        <v>4210</v>
      </c>
      <c r="B1678" t="s">
        <v>4210</v>
      </c>
      <c r="D1678" t="s">
        <v>4211</v>
      </c>
      <c r="E1678" t="s">
        <v>0</v>
      </c>
      <c r="F1678" t="e">
        <v>#N/A</v>
      </c>
      <c r="G1678" t="e">
        <f t="shared" si="26"/>
        <v>#N/A</v>
      </c>
    </row>
    <row r="1679" spans="1:7" x14ac:dyDescent="0.3">
      <c r="A1679" s="27" t="s">
        <v>4212</v>
      </c>
      <c r="B1679" t="s">
        <v>4212</v>
      </c>
      <c r="D1679" t="s">
        <v>4213</v>
      </c>
      <c r="E1679" t="s">
        <v>0</v>
      </c>
      <c r="F1679" t="e">
        <v>#N/A</v>
      </c>
      <c r="G1679" t="e">
        <f t="shared" si="26"/>
        <v>#N/A</v>
      </c>
    </row>
    <row r="1680" spans="1:7" x14ac:dyDescent="0.3">
      <c r="A1680" s="27" t="s">
        <v>4214</v>
      </c>
      <c r="B1680" t="s">
        <v>4214</v>
      </c>
      <c r="D1680" t="s">
        <v>4215</v>
      </c>
      <c r="E1680" t="s">
        <v>962</v>
      </c>
      <c r="F1680" t="e">
        <v>#N/A</v>
      </c>
      <c r="G1680" t="e">
        <f t="shared" si="26"/>
        <v>#N/A</v>
      </c>
    </row>
    <row r="1681" spans="1:7" x14ac:dyDescent="0.3">
      <c r="A1681" s="27" t="s">
        <v>4216</v>
      </c>
      <c r="B1681" t="s">
        <v>4216</v>
      </c>
      <c r="D1681" t="s">
        <v>4217</v>
      </c>
      <c r="E1681" t="s">
        <v>962</v>
      </c>
      <c r="F1681" t="e">
        <v>#N/A</v>
      </c>
      <c r="G1681" t="e">
        <f t="shared" si="26"/>
        <v>#N/A</v>
      </c>
    </row>
    <row r="1682" spans="1:7" x14ac:dyDescent="0.3">
      <c r="A1682" s="27" t="s">
        <v>4218</v>
      </c>
      <c r="B1682" t="s">
        <v>4218</v>
      </c>
      <c r="D1682" t="s">
        <v>4219</v>
      </c>
      <c r="E1682" t="s">
        <v>0</v>
      </c>
      <c r="F1682" t="e">
        <v>#N/A</v>
      </c>
      <c r="G1682" t="e">
        <f t="shared" si="26"/>
        <v>#N/A</v>
      </c>
    </row>
    <row r="1683" spans="1:7" x14ac:dyDescent="0.3">
      <c r="A1683" s="27" t="s">
        <v>4220</v>
      </c>
      <c r="B1683" t="s">
        <v>4220</v>
      </c>
      <c r="D1683" t="s">
        <v>4221</v>
      </c>
      <c r="E1683" t="s">
        <v>0</v>
      </c>
      <c r="F1683" t="e">
        <v>#N/A</v>
      </c>
      <c r="G1683" t="e">
        <f t="shared" si="26"/>
        <v>#N/A</v>
      </c>
    </row>
    <row r="1684" spans="1:7" x14ac:dyDescent="0.3">
      <c r="A1684" s="27" t="s">
        <v>4222</v>
      </c>
      <c r="B1684" t="s">
        <v>4222</v>
      </c>
      <c r="D1684" t="s">
        <v>4223</v>
      </c>
      <c r="E1684" t="s">
        <v>0</v>
      </c>
      <c r="F1684" t="e">
        <v>#N/A</v>
      </c>
      <c r="G1684" t="e">
        <f t="shared" si="26"/>
        <v>#N/A</v>
      </c>
    </row>
    <row r="1685" spans="1:7" x14ac:dyDescent="0.3">
      <c r="A1685" s="27" t="s">
        <v>4224</v>
      </c>
      <c r="B1685" t="s">
        <v>4224</v>
      </c>
      <c r="D1685" t="s">
        <v>4225</v>
      </c>
      <c r="E1685" t="s">
        <v>0</v>
      </c>
      <c r="F1685" t="e">
        <v>#N/A</v>
      </c>
      <c r="G1685" t="e">
        <f t="shared" si="26"/>
        <v>#N/A</v>
      </c>
    </row>
    <row r="1686" spans="1:7" x14ac:dyDescent="0.3">
      <c r="A1686" s="27" t="s">
        <v>4226</v>
      </c>
      <c r="B1686" t="s">
        <v>4226</v>
      </c>
      <c r="D1686" t="s">
        <v>4227</v>
      </c>
      <c r="E1686" t="s">
        <v>0</v>
      </c>
      <c r="F1686" t="e">
        <v>#N/A</v>
      </c>
      <c r="G1686" t="e">
        <f t="shared" si="26"/>
        <v>#N/A</v>
      </c>
    </row>
    <row r="1687" spans="1:7" x14ac:dyDescent="0.3">
      <c r="A1687" s="27" t="s">
        <v>4228</v>
      </c>
      <c r="B1687" t="s">
        <v>4228</v>
      </c>
      <c r="D1687" t="s">
        <v>4229</v>
      </c>
      <c r="E1687" t="s">
        <v>0</v>
      </c>
      <c r="F1687" t="e">
        <v>#N/A</v>
      </c>
      <c r="G1687" t="e">
        <f t="shared" si="26"/>
        <v>#N/A</v>
      </c>
    </row>
    <row r="1688" spans="1:7" x14ac:dyDescent="0.3">
      <c r="A1688" s="27" t="s">
        <v>4230</v>
      </c>
      <c r="B1688" t="s">
        <v>4230</v>
      </c>
      <c r="D1688" t="s">
        <v>4231</v>
      </c>
      <c r="E1688" t="s">
        <v>2</v>
      </c>
      <c r="F1688" t="e">
        <v>#N/A</v>
      </c>
      <c r="G1688" t="e">
        <f t="shared" si="26"/>
        <v>#N/A</v>
      </c>
    </row>
    <row r="1689" spans="1:7" x14ac:dyDescent="0.3">
      <c r="A1689" s="27" t="s">
        <v>4232</v>
      </c>
      <c r="B1689" t="s">
        <v>4232</v>
      </c>
      <c r="D1689" t="s">
        <v>4233</v>
      </c>
      <c r="E1689" t="s">
        <v>962</v>
      </c>
      <c r="F1689" t="e">
        <v>#N/A</v>
      </c>
      <c r="G1689" t="e">
        <f t="shared" si="26"/>
        <v>#N/A</v>
      </c>
    </row>
    <row r="1690" spans="1:7" x14ac:dyDescent="0.3">
      <c r="A1690" s="27" t="s">
        <v>4234</v>
      </c>
      <c r="B1690" t="s">
        <v>4234</v>
      </c>
      <c r="D1690" t="s">
        <v>4235</v>
      </c>
      <c r="E1690" t="s">
        <v>962</v>
      </c>
      <c r="F1690" t="e">
        <v>#N/A</v>
      </c>
      <c r="G1690" t="e">
        <f t="shared" si="26"/>
        <v>#N/A</v>
      </c>
    </row>
    <row r="1691" spans="1:7" x14ac:dyDescent="0.3">
      <c r="A1691" s="27" t="s">
        <v>4236</v>
      </c>
      <c r="B1691" t="s">
        <v>4236</v>
      </c>
      <c r="D1691" t="s">
        <v>4237</v>
      </c>
      <c r="E1691" t="s">
        <v>962</v>
      </c>
      <c r="F1691" t="e">
        <v>#N/A</v>
      </c>
      <c r="G1691" t="e">
        <f t="shared" si="26"/>
        <v>#N/A</v>
      </c>
    </row>
    <row r="1692" spans="1:7" x14ac:dyDescent="0.3">
      <c r="A1692" s="27" t="s">
        <v>4238</v>
      </c>
      <c r="B1692" t="s">
        <v>4238</v>
      </c>
      <c r="D1692" t="s">
        <v>4239</v>
      </c>
      <c r="E1692" t="s">
        <v>962</v>
      </c>
      <c r="F1692" t="e">
        <v>#N/A</v>
      </c>
      <c r="G1692" t="e">
        <f t="shared" si="26"/>
        <v>#N/A</v>
      </c>
    </row>
    <row r="1693" spans="1:7" x14ac:dyDescent="0.3">
      <c r="A1693" s="27" t="s">
        <v>4240</v>
      </c>
      <c r="B1693" t="s">
        <v>4240</v>
      </c>
      <c r="D1693" t="s">
        <v>4241</v>
      </c>
      <c r="E1693" t="s">
        <v>962</v>
      </c>
      <c r="F1693" t="e">
        <v>#N/A</v>
      </c>
      <c r="G1693" t="e">
        <f t="shared" si="26"/>
        <v>#N/A</v>
      </c>
    </row>
    <row r="1694" spans="1:7" x14ac:dyDescent="0.3">
      <c r="A1694" s="27" t="s">
        <v>4242</v>
      </c>
      <c r="B1694" t="s">
        <v>4242</v>
      </c>
      <c r="D1694" t="s">
        <v>4243</v>
      </c>
      <c r="E1694" t="s">
        <v>962</v>
      </c>
      <c r="F1694" t="e">
        <v>#N/A</v>
      </c>
      <c r="G1694" t="e">
        <f t="shared" si="26"/>
        <v>#N/A</v>
      </c>
    </row>
    <row r="1695" spans="1:7" x14ac:dyDescent="0.3">
      <c r="A1695" s="27" t="s">
        <v>4244</v>
      </c>
      <c r="B1695" t="s">
        <v>4244</v>
      </c>
      <c r="D1695" t="s">
        <v>4245</v>
      </c>
      <c r="E1695" t="s">
        <v>962</v>
      </c>
      <c r="F1695" t="e">
        <v>#N/A</v>
      </c>
      <c r="G1695" t="e">
        <f t="shared" si="26"/>
        <v>#N/A</v>
      </c>
    </row>
    <row r="1696" spans="1:7" x14ac:dyDescent="0.3">
      <c r="A1696" s="27" t="s">
        <v>4246</v>
      </c>
      <c r="B1696" t="s">
        <v>4246</v>
      </c>
      <c r="D1696" t="s">
        <v>4247</v>
      </c>
      <c r="E1696" t="s">
        <v>962</v>
      </c>
      <c r="F1696" t="e">
        <v>#N/A</v>
      </c>
      <c r="G1696" t="e">
        <f t="shared" si="26"/>
        <v>#N/A</v>
      </c>
    </row>
    <row r="1697" spans="1:7" x14ac:dyDescent="0.3">
      <c r="A1697" s="27" t="s">
        <v>4248</v>
      </c>
      <c r="B1697" t="s">
        <v>4248</v>
      </c>
      <c r="D1697" t="s">
        <v>4249</v>
      </c>
      <c r="E1697" t="s">
        <v>962</v>
      </c>
      <c r="F1697" t="e">
        <v>#N/A</v>
      </c>
      <c r="G1697" t="e">
        <f t="shared" si="26"/>
        <v>#N/A</v>
      </c>
    </row>
    <row r="1698" spans="1:7" x14ac:dyDescent="0.3">
      <c r="A1698" s="27" t="s">
        <v>4250</v>
      </c>
      <c r="B1698" t="s">
        <v>4250</v>
      </c>
      <c r="D1698" t="s">
        <v>4251</v>
      </c>
      <c r="E1698" t="s">
        <v>962</v>
      </c>
      <c r="F1698" t="e">
        <v>#N/A</v>
      </c>
      <c r="G1698" t="e">
        <f t="shared" si="26"/>
        <v>#N/A</v>
      </c>
    </row>
    <row r="1699" spans="1:7" x14ac:dyDescent="0.3">
      <c r="A1699" s="27" t="s">
        <v>4252</v>
      </c>
      <c r="B1699" t="s">
        <v>4252</v>
      </c>
      <c r="D1699" t="s">
        <v>4253</v>
      </c>
      <c r="E1699" t="s">
        <v>962</v>
      </c>
      <c r="F1699" t="e">
        <v>#N/A</v>
      </c>
      <c r="G1699" t="e">
        <f t="shared" si="26"/>
        <v>#N/A</v>
      </c>
    </row>
    <row r="1700" spans="1:7" x14ac:dyDescent="0.3">
      <c r="A1700" s="27" t="s">
        <v>4254</v>
      </c>
      <c r="B1700" t="s">
        <v>4254</v>
      </c>
      <c r="D1700" t="s">
        <v>4255</v>
      </c>
      <c r="E1700" t="s">
        <v>962</v>
      </c>
      <c r="F1700" t="e">
        <v>#N/A</v>
      </c>
      <c r="G1700" t="e">
        <f t="shared" si="26"/>
        <v>#N/A</v>
      </c>
    </row>
    <row r="1701" spans="1:7" x14ac:dyDescent="0.3">
      <c r="A1701" s="27" t="s">
        <v>4256</v>
      </c>
      <c r="B1701" t="s">
        <v>4256</v>
      </c>
      <c r="D1701" t="s">
        <v>4257</v>
      </c>
      <c r="E1701" t="s">
        <v>962</v>
      </c>
      <c r="F1701" t="e">
        <v>#N/A</v>
      </c>
      <c r="G1701" t="e">
        <f t="shared" si="26"/>
        <v>#N/A</v>
      </c>
    </row>
    <row r="1702" spans="1:7" x14ac:dyDescent="0.3">
      <c r="A1702" s="27" t="s">
        <v>4258</v>
      </c>
      <c r="B1702" t="s">
        <v>4258</v>
      </c>
      <c r="D1702" t="s">
        <v>4259</v>
      </c>
      <c r="E1702" t="s">
        <v>962</v>
      </c>
      <c r="F1702" t="e">
        <v>#N/A</v>
      </c>
      <c r="G1702" t="e">
        <f t="shared" si="26"/>
        <v>#N/A</v>
      </c>
    </row>
    <row r="1703" spans="1:7" x14ac:dyDescent="0.3">
      <c r="A1703" s="27" t="s">
        <v>4260</v>
      </c>
      <c r="B1703" t="s">
        <v>4260</v>
      </c>
      <c r="D1703" t="s">
        <v>4261</v>
      </c>
      <c r="E1703" t="s">
        <v>4147</v>
      </c>
      <c r="F1703" t="e">
        <v>#N/A</v>
      </c>
      <c r="G1703" t="e">
        <f t="shared" si="26"/>
        <v>#N/A</v>
      </c>
    </row>
    <row r="1704" spans="1:7" x14ac:dyDescent="0.3">
      <c r="A1704" s="27" t="s">
        <v>4262</v>
      </c>
      <c r="B1704" t="s">
        <v>4262</v>
      </c>
      <c r="D1704" t="s">
        <v>4263</v>
      </c>
      <c r="E1704" t="s">
        <v>0</v>
      </c>
      <c r="F1704" t="e">
        <v>#N/A</v>
      </c>
      <c r="G1704" t="e">
        <f t="shared" si="26"/>
        <v>#N/A</v>
      </c>
    </row>
    <row r="1705" spans="1:7" x14ac:dyDescent="0.3">
      <c r="A1705" s="27" t="s">
        <v>4264</v>
      </c>
      <c r="B1705" t="s">
        <v>4264</v>
      </c>
      <c r="D1705" t="s">
        <v>4265</v>
      </c>
      <c r="E1705" t="s">
        <v>0</v>
      </c>
      <c r="F1705" t="e">
        <v>#N/A</v>
      </c>
      <c r="G1705" t="e">
        <f t="shared" si="26"/>
        <v>#N/A</v>
      </c>
    </row>
    <row r="1706" spans="1:7" x14ac:dyDescent="0.3">
      <c r="A1706" s="27" t="s">
        <v>4266</v>
      </c>
      <c r="B1706" t="s">
        <v>4266</v>
      </c>
      <c r="D1706" t="s">
        <v>4267</v>
      </c>
      <c r="E1706" t="s">
        <v>0</v>
      </c>
      <c r="F1706" t="e">
        <v>#N/A</v>
      </c>
      <c r="G1706" t="e">
        <f t="shared" si="26"/>
        <v>#N/A</v>
      </c>
    </row>
    <row r="1707" spans="1:7" x14ac:dyDescent="0.3">
      <c r="A1707" s="27" t="s">
        <v>4268</v>
      </c>
      <c r="B1707" t="s">
        <v>4268</v>
      </c>
      <c r="D1707" t="s">
        <v>4269</v>
      </c>
      <c r="E1707" t="s">
        <v>0</v>
      </c>
      <c r="F1707" t="e">
        <v>#N/A</v>
      </c>
      <c r="G1707" t="e">
        <f t="shared" si="26"/>
        <v>#N/A</v>
      </c>
    </row>
    <row r="1708" spans="1:7" x14ac:dyDescent="0.3">
      <c r="A1708" s="27" t="s">
        <v>4270</v>
      </c>
      <c r="B1708" t="s">
        <v>4270</v>
      </c>
      <c r="D1708" t="s">
        <v>4271</v>
      </c>
      <c r="E1708" t="s">
        <v>0</v>
      </c>
      <c r="F1708" t="e">
        <v>#N/A</v>
      </c>
      <c r="G1708" t="e">
        <f t="shared" si="26"/>
        <v>#N/A</v>
      </c>
    </row>
    <row r="1709" spans="1:7" x14ac:dyDescent="0.3">
      <c r="A1709" s="27" t="s">
        <v>4272</v>
      </c>
      <c r="B1709" t="s">
        <v>4272</v>
      </c>
      <c r="D1709" t="s">
        <v>4273</v>
      </c>
      <c r="E1709" t="s">
        <v>4147</v>
      </c>
      <c r="F1709" t="e">
        <v>#N/A</v>
      </c>
      <c r="G1709" t="e">
        <f t="shared" si="26"/>
        <v>#N/A</v>
      </c>
    </row>
    <row r="1710" spans="1:7" x14ac:dyDescent="0.3">
      <c r="A1710" s="27" t="s">
        <v>4274</v>
      </c>
      <c r="B1710" t="s">
        <v>4274</v>
      </c>
      <c r="D1710" t="s">
        <v>4275</v>
      </c>
      <c r="E1710" t="s">
        <v>4147</v>
      </c>
      <c r="F1710" t="e">
        <v>#N/A</v>
      </c>
      <c r="G1710" t="e">
        <f t="shared" si="26"/>
        <v>#N/A</v>
      </c>
    </row>
    <row r="1711" spans="1:7" x14ac:dyDescent="0.3">
      <c r="A1711" s="27" t="s">
        <v>4276</v>
      </c>
      <c r="B1711" t="s">
        <v>4276</v>
      </c>
      <c r="D1711" t="s">
        <v>4277</v>
      </c>
      <c r="E1711" t="s">
        <v>4147</v>
      </c>
      <c r="F1711" t="e">
        <v>#N/A</v>
      </c>
      <c r="G1711" t="e">
        <f t="shared" si="26"/>
        <v>#N/A</v>
      </c>
    </row>
    <row r="1712" spans="1:7" x14ac:dyDescent="0.3">
      <c r="A1712" s="27" t="s">
        <v>4278</v>
      </c>
      <c r="B1712" t="s">
        <v>4278</v>
      </c>
      <c r="D1712" t="s">
        <v>4279</v>
      </c>
      <c r="E1712" t="s">
        <v>4147</v>
      </c>
      <c r="F1712" t="e">
        <v>#N/A</v>
      </c>
      <c r="G1712" t="e">
        <f t="shared" si="26"/>
        <v>#N/A</v>
      </c>
    </row>
    <row r="1713" spans="1:7" x14ac:dyDescent="0.3">
      <c r="A1713" s="27" t="s">
        <v>4280</v>
      </c>
      <c r="B1713" t="s">
        <v>4280</v>
      </c>
      <c r="D1713" t="s">
        <v>4281</v>
      </c>
      <c r="E1713" t="s">
        <v>4147</v>
      </c>
      <c r="F1713" t="e">
        <v>#N/A</v>
      </c>
      <c r="G1713" t="e">
        <f t="shared" si="26"/>
        <v>#N/A</v>
      </c>
    </row>
    <row r="1714" spans="1:7" x14ac:dyDescent="0.3">
      <c r="A1714" s="27" t="s">
        <v>4282</v>
      </c>
      <c r="B1714" t="s">
        <v>4282</v>
      </c>
      <c r="D1714" t="s">
        <v>4283</v>
      </c>
      <c r="E1714" t="s">
        <v>4147</v>
      </c>
      <c r="F1714" t="e">
        <v>#N/A</v>
      </c>
      <c r="G1714" t="e">
        <f t="shared" si="26"/>
        <v>#N/A</v>
      </c>
    </row>
    <row r="1715" spans="1:7" x14ac:dyDescent="0.3">
      <c r="A1715" s="27" t="s">
        <v>4284</v>
      </c>
      <c r="B1715" t="s">
        <v>4284</v>
      </c>
      <c r="D1715" t="s">
        <v>4285</v>
      </c>
      <c r="E1715" t="s">
        <v>4147</v>
      </c>
      <c r="F1715" t="e">
        <v>#N/A</v>
      </c>
      <c r="G1715" t="e">
        <f t="shared" si="26"/>
        <v>#N/A</v>
      </c>
    </row>
    <row r="1716" spans="1:7" x14ac:dyDescent="0.3">
      <c r="A1716" s="27" t="s">
        <v>4286</v>
      </c>
      <c r="B1716" t="s">
        <v>4286</v>
      </c>
      <c r="D1716" t="s">
        <v>4287</v>
      </c>
      <c r="E1716" t="s">
        <v>4147</v>
      </c>
      <c r="F1716" t="e">
        <v>#N/A</v>
      </c>
      <c r="G1716" t="e">
        <f t="shared" si="26"/>
        <v>#N/A</v>
      </c>
    </row>
    <row r="1717" spans="1:7" x14ac:dyDescent="0.3">
      <c r="A1717" s="27" t="s">
        <v>4288</v>
      </c>
      <c r="B1717" t="s">
        <v>4288</v>
      </c>
      <c r="D1717" t="s">
        <v>4289</v>
      </c>
      <c r="E1717" t="s">
        <v>4147</v>
      </c>
      <c r="F1717" t="e">
        <v>#N/A</v>
      </c>
      <c r="G1717" t="e">
        <f t="shared" si="26"/>
        <v>#N/A</v>
      </c>
    </row>
    <row r="1718" spans="1:7" x14ac:dyDescent="0.3">
      <c r="A1718" s="27" t="s">
        <v>4290</v>
      </c>
      <c r="B1718" t="s">
        <v>4290</v>
      </c>
      <c r="D1718" t="s">
        <v>4275</v>
      </c>
      <c r="E1718" t="s">
        <v>4147</v>
      </c>
      <c r="F1718" t="e">
        <v>#N/A</v>
      </c>
      <c r="G1718" t="e">
        <f t="shared" si="26"/>
        <v>#N/A</v>
      </c>
    </row>
    <row r="1719" spans="1:7" x14ac:dyDescent="0.3">
      <c r="A1719" s="27" t="s">
        <v>4291</v>
      </c>
      <c r="B1719" t="s">
        <v>4291</v>
      </c>
      <c r="D1719" t="s">
        <v>4277</v>
      </c>
      <c r="E1719" t="s">
        <v>4147</v>
      </c>
      <c r="F1719" t="e">
        <v>#N/A</v>
      </c>
      <c r="G1719" t="e">
        <f t="shared" si="26"/>
        <v>#N/A</v>
      </c>
    </row>
    <row r="1720" spans="1:7" x14ac:dyDescent="0.3">
      <c r="A1720" s="27" t="s">
        <v>4292</v>
      </c>
      <c r="B1720" t="s">
        <v>4292</v>
      </c>
      <c r="D1720" t="s">
        <v>4275</v>
      </c>
      <c r="E1720" t="s">
        <v>4147</v>
      </c>
      <c r="F1720" t="e">
        <v>#N/A</v>
      </c>
      <c r="G1720" t="e">
        <f t="shared" si="26"/>
        <v>#N/A</v>
      </c>
    </row>
    <row r="1721" spans="1:7" x14ac:dyDescent="0.3">
      <c r="A1721" s="27" t="s">
        <v>4293</v>
      </c>
      <c r="B1721" t="s">
        <v>4293</v>
      </c>
      <c r="D1721" t="s">
        <v>4277</v>
      </c>
      <c r="E1721" t="s">
        <v>4147</v>
      </c>
      <c r="F1721" t="e">
        <v>#N/A</v>
      </c>
      <c r="G1721" t="e">
        <f t="shared" si="26"/>
        <v>#N/A</v>
      </c>
    </row>
    <row r="1722" spans="1:7" x14ac:dyDescent="0.3">
      <c r="A1722" s="27" t="s">
        <v>4294</v>
      </c>
      <c r="B1722" t="s">
        <v>4294</v>
      </c>
      <c r="D1722" t="s">
        <v>4295</v>
      </c>
      <c r="E1722" t="s">
        <v>4147</v>
      </c>
      <c r="F1722" t="e">
        <v>#N/A</v>
      </c>
      <c r="G1722" t="e">
        <f t="shared" si="26"/>
        <v>#N/A</v>
      </c>
    </row>
    <row r="1723" spans="1:7" x14ac:dyDescent="0.3">
      <c r="A1723" s="27" t="s">
        <v>4296</v>
      </c>
      <c r="B1723" t="s">
        <v>4296</v>
      </c>
      <c r="D1723" t="s">
        <v>4297</v>
      </c>
      <c r="E1723" t="s">
        <v>4147</v>
      </c>
      <c r="F1723" t="e">
        <v>#N/A</v>
      </c>
      <c r="G1723" t="e">
        <f t="shared" si="26"/>
        <v>#N/A</v>
      </c>
    </row>
    <row r="1724" spans="1:7" x14ac:dyDescent="0.3">
      <c r="A1724" s="27" t="s">
        <v>4298</v>
      </c>
      <c r="B1724" t="s">
        <v>4298</v>
      </c>
      <c r="D1724" t="s">
        <v>4299</v>
      </c>
      <c r="E1724" t="s">
        <v>4147</v>
      </c>
      <c r="F1724" t="e">
        <v>#N/A</v>
      </c>
      <c r="G1724" t="e">
        <f t="shared" si="26"/>
        <v>#N/A</v>
      </c>
    </row>
    <row r="1725" spans="1:7" x14ac:dyDescent="0.3">
      <c r="A1725" s="27" t="s">
        <v>4300</v>
      </c>
      <c r="B1725" t="s">
        <v>4300</v>
      </c>
      <c r="D1725" t="s">
        <v>4301</v>
      </c>
      <c r="E1725" t="s">
        <v>4147</v>
      </c>
      <c r="F1725" t="e">
        <v>#N/A</v>
      </c>
      <c r="G1725" t="e">
        <f t="shared" si="26"/>
        <v>#N/A</v>
      </c>
    </row>
    <row r="1726" spans="1:7" x14ac:dyDescent="0.3">
      <c r="A1726" s="27" t="s">
        <v>4302</v>
      </c>
      <c r="B1726" t="s">
        <v>4302</v>
      </c>
      <c r="D1726" t="s">
        <v>4301</v>
      </c>
      <c r="E1726" t="s">
        <v>4147</v>
      </c>
      <c r="F1726" t="e">
        <v>#N/A</v>
      </c>
      <c r="G1726" t="e">
        <f t="shared" si="26"/>
        <v>#N/A</v>
      </c>
    </row>
    <row r="1727" spans="1:7" x14ac:dyDescent="0.3">
      <c r="A1727" s="27" t="s">
        <v>4303</v>
      </c>
      <c r="B1727" t="s">
        <v>4303</v>
      </c>
      <c r="D1727" t="s">
        <v>4277</v>
      </c>
      <c r="E1727" t="s">
        <v>4147</v>
      </c>
      <c r="F1727" t="e">
        <v>#N/A</v>
      </c>
      <c r="G1727" t="e">
        <f t="shared" si="26"/>
        <v>#N/A</v>
      </c>
    </row>
    <row r="1728" spans="1:7" x14ac:dyDescent="0.3">
      <c r="A1728" s="27" t="s">
        <v>4304</v>
      </c>
      <c r="B1728" t="s">
        <v>4304</v>
      </c>
      <c r="D1728" t="s">
        <v>4301</v>
      </c>
      <c r="E1728" t="s">
        <v>4147</v>
      </c>
      <c r="F1728" t="e">
        <v>#N/A</v>
      </c>
      <c r="G1728" t="e">
        <f t="shared" si="26"/>
        <v>#N/A</v>
      </c>
    </row>
    <row r="1729" spans="1:7" x14ac:dyDescent="0.3">
      <c r="A1729" s="27" t="s">
        <v>4305</v>
      </c>
      <c r="B1729" t="s">
        <v>4305</v>
      </c>
      <c r="D1729" t="s">
        <v>4275</v>
      </c>
      <c r="E1729" t="s">
        <v>4147</v>
      </c>
      <c r="F1729" t="e">
        <v>#N/A</v>
      </c>
      <c r="G1729" t="e">
        <f t="shared" si="26"/>
        <v>#N/A</v>
      </c>
    </row>
    <row r="1730" spans="1:7" x14ac:dyDescent="0.3">
      <c r="A1730" s="27" t="s">
        <v>4306</v>
      </c>
      <c r="B1730" t="s">
        <v>4306</v>
      </c>
      <c r="D1730" t="s">
        <v>4277</v>
      </c>
      <c r="E1730" t="s">
        <v>4147</v>
      </c>
      <c r="F1730" t="e">
        <v>#N/A</v>
      </c>
      <c r="G1730" t="e">
        <f t="shared" si="26"/>
        <v>#N/A</v>
      </c>
    </row>
    <row r="1731" spans="1:7" x14ac:dyDescent="0.3">
      <c r="A1731" s="27" t="s">
        <v>4307</v>
      </c>
      <c r="B1731" t="s">
        <v>4307</v>
      </c>
      <c r="D1731" t="s">
        <v>4308</v>
      </c>
      <c r="E1731" t="s">
        <v>4147</v>
      </c>
      <c r="F1731" t="e">
        <v>#N/A</v>
      </c>
      <c r="G1731" t="e">
        <f t="shared" ref="G1731:G1794" si="27">VLOOKUP(F1731,$I$2:$J$27,2,FALSE)</f>
        <v>#N/A</v>
      </c>
    </row>
    <row r="1732" spans="1:7" x14ac:dyDescent="0.3">
      <c r="A1732" s="27" t="s">
        <v>4309</v>
      </c>
      <c r="B1732" t="s">
        <v>4309</v>
      </c>
      <c r="D1732" t="s">
        <v>4310</v>
      </c>
      <c r="E1732" t="s">
        <v>4147</v>
      </c>
      <c r="F1732" t="e">
        <v>#N/A</v>
      </c>
      <c r="G1732" t="e">
        <f t="shared" si="27"/>
        <v>#N/A</v>
      </c>
    </row>
    <row r="1733" spans="1:7" x14ac:dyDescent="0.3">
      <c r="A1733" s="27" t="s">
        <v>4311</v>
      </c>
      <c r="B1733" t="s">
        <v>4311</v>
      </c>
      <c r="D1733" t="s">
        <v>4312</v>
      </c>
      <c r="E1733" t="s">
        <v>4147</v>
      </c>
      <c r="F1733" t="e">
        <v>#N/A</v>
      </c>
      <c r="G1733" t="e">
        <f t="shared" si="27"/>
        <v>#N/A</v>
      </c>
    </row>
    <row r="1734" spans="1:7" x14ac:dyDescent="0.3">
      <c r="A1734" s="27" t="s">
        <v>4313</v>
      </c>
      <c r="B1734" t="s">
        <v>4313</v>
      </c>
      <c r="D1734" t="s">
        <v>4275</v>
      </c>
      <c r="E1734" t="s">
        <v>4147</v>
      </c>
      <c r="F1734" t="e">
        <v>#N/A</v>
      </c>
      <c r="G1734" t="e">
        <f t="shared" si="27"/>
        <v>#N/A</v>
      </c>
    </row>
    <row r="1735" spans="1:7" x14ac:dyDescent="0.3">
      <c r="A1735" s="27" t="s">
        <v>4314</v>
      </c>
      <c r="B1735" t="s">
        <v>4314</v>
      </c>
      <c r="D1735" t="s">
        <v>4277</v>
      </c>
      <c r="E1735" t="s">
        <v>4147</v>
      </c>
      <c r="F1735" t="e">
        <v>#N/A</v>
      </c>
      <c r="G1735" t="e">
        <f t="shared" si="27"/>
        <v>#N/A</v>
      </c>
    </row>
    <row r="1736" spans="1:7" x14ac:dyDescent="0.3">
      <c r="A1736" s="27" t="s">
        <v>4315</v>
      </c>
      <c r="B1736" t="s">
        <v>4315</v>
      </c>
      <c r="D1736" t="s">
        <v>4316</v>
      </c>
      <c r="E1736" t="s">
        <v>4147</v>
      </c>
      <c r="F1736" t="e">
        <v>#N/A</v>
      </c>
      <c r="G1736" t="e">
        <f t="shared" si="27"/>
        <v>#N/A</v>
      </c>
    </row>
    <row r="1737" spans="1:7" x14ac:dyDescent="0.3">
      <c r="A1737" s="27" t="s">
        <v>4317</v>
      </c>
      <c r="B1737" t="s">
        <v>4317</v>
      </c>
      <c r="D1737" t="s">
        <v>4318</v>
      </c>
      <c r="E1737" t="s">
        <v>4147</v>
      </c>
      <c r="F1737" t="e">
        <v>#N/A</v>
      </c>
      <c r="G1737" t="e">
        <f t="shared" si="27"/>
        <v>#N/A</v>
      </c>
    </row>
    <row r="1738" spans="1:7" x14ac:dyDescent="0.3">
      <c r="A1738" s="27" t="s">
        <v>4319</v>
      </c>
      <c r="B1738" t="s">
        <v>4319</v>
      </c>
      <c r="D1738" t="s">
        <v>4320</v>
      </c>
      <c r="E1738" t="s">
        <v>4147</v>
      </c>
      <c r="F1738" t="e">
        <v>#N/A</v>
      </c>
      <c r="G1738" t="e">
        <f t="shared" si="27"/>
        <v>#N/A</v>
      </c>
    </row>
    <row r="1739" spans="1:7" x14ac:dyDescent="0.3">
      <c r="A1739" s="27" t="s">
        <v>4321</v>
      </c>
      <c r="B1739" t="s">
        <v>4321</v>
      </c>
      <c r="D1739" t="s">
        <v>4322</v>
      </c>
      <c r="E1739" t="s">
        <v>4147</v>
      </c>
      <c r="F1739" t="e">
        <v>#N/A</v>
      </c>
      <c r="G1739" t="e">
        <f t="shared" si="27"/>
        <v>#N/A</v>
      </c>
    </row>
    <row r="1740" spans="1:7" x14ac:dyDescent="0.3">
      <c r="A1740" s="27" t="s">
        <v>4323</v>
      </c>
      <c r="B1740" t="s">
        <v>4323</v>
      </c>
      <c r="D1740" t="s">
        <v>4324</v>
      </c>
      <c r="E1740" t="s">
        <v>4147</v>
      </c>
      <c r="F1740" t="e">
        <v>#N/A</v>
      </c>
      <c r="G1740" t="e">
        <f t="shared" si="27"/>
        <v>#N/A</v>
      </c>
    </row>
    <row r="1741" spans="1:7" x14ac:dyDescent="0.3">
      <c r="A1741" s="27" t="s">
        <v>4325</v>
      </c>
      <c r="B1741" t="s">
        <v>4325</v>
      </c>
      <c r="D1741" t="s">
        <v>4326</v>
      </c>
      <c r="E1741" t="s">
        <v>4147</v>
      </c>
      <c r="F1741" t="e">
        <v>#N/A</v>
      </c>
      <c r="G1741" t="e">
        <f t="shared" si="27"/>
        <v>#N/A</v>
      </c>
    </row>
    <row r="1742" spans="1:7" x14ac:dyDescent="0.3">
      <c r="A1742" s="27" t="s">
        <v>4327</v>
      </c>
      <c r="B1742" t="s">
        <v>4327</v>
      </c>
      <c r="D1742" t="s">
        <v>4328</v>
      </c>
      <c r="E1742" t="s">
        <v>4147</v>
      </c>
      <c r="F1742" t="e">
        <v>#N/A</v>
      </c>
      <c r="G1742" t="e">
        <f t="shared" si="27"/>
        <v>#N/A</v>
      </c>
    </row>
    <row r="1743" spans="1:7" x14ac:dyDescent="0.3">
      <c r="A1743" s="27" t="s">
        <v>4329</v>
      </c>
      <c r="B1743" t="s">
        <v>4329</v>
      </c>
      <c r="D1743" t="s">
        <v>4330</v>
      </c>
      <c r="E1743" t="s">
        <v>4147</v>
      </c>
      <c r="F1743" t="e">
        <v>#N/A</v>
      </c>
      <c r="G1743" t="e">
        <f t="shared" si="27"/>
        <v>#N/A</v>
      </c>
    </row>
    <row r="1744" spans="1:7" x14ac:dyDescent="0.3">
      <c r="A1744" s="27" t="s">
        <v>4331</v>
      </c>
      <c r="B1744" t="s">
        <v>4331</v>
      </c>
      <c r="D1744" t="s">
        <v>4318</v>
      </c>
      <c r="E1744" t="s">
        <v>4147</v>
      </c>
      <c r="F1744" t="e">
        <v>#N/A</v>
      </c>
      <c r="G1744" t="e">
        <f t="shared" si="27"/>
        <v>#N/A</v>
      </c>
    </row>
    <row r="1745" spans="1:7" x14ac:dyDescent="0.3">
      <c r="A1745" s="27" t="s">
        <v>4332</v>
      </c>
      <c r="B1745" t="s">
        <v>4332</v>
      </c>
      <c r="D1745" t="s">
        <v>4333</v>
      </c>
      <c r="E1745" t="s">
        <v>4147</v>
      </c>
      <c r="F1745" t="e">
        <v>#N/A</v>
      </c>
      <c r="G1745" t="e">
        <f t="shared" si="27"/>
        <v>#N/A</v>
      </c>
    </row>
    <row r="1746" spans="1:7" x14ac:dyDescent="0.3">
      <c r="A1746" s="27" t="s">
        <v>4334</v>
      </c>
      <c r="B1746" t="s">
        <v>4334</v>
      </c>
      <c r="D1746" t="s">
        <v>4335</v>
      </c>
      <c r="E1746" t="s">
        <v>4147</v>
      </c>
      <c r="F1746" t="e">
        <v>#N/A</v>
      </c>
      <c r="G1746" t="e">
        <f t="shared" si="27"/>
        <v>#N/A</v>
      </c>
    </row>
    <row r="1747" spans="1:7" x14ac:dyDescent="0.3">
      <c r="A1747" s="27" t="s">
        <v>4336</v>
      </c>
      <c r="B1747" t="s">
        <v>4336</v>
      </c>
      <c r="D1747" t="s">
        <v>4337</v>
      </c>
      <c r="E1747" t="s">
        <v>4147</v>
      </c>
      <c r="F1747" t="e">
        <v>#N/A</v>
      </c>
      <c r="G1747" t="e">
        <f t="shared" si="27"/>
        <v>#N/A</v>
      </c>
    </row>
    <row r="1748" spans="1:7" x14ac:dyDescent="0.3">
      <c r="A1748" s="27" t="s">
        <v>4338</v>
      </c>
      <c r="B1748" t="s">
        <v>4338</v>
      </c>
      <c r="D1748" t="s">
        <v>4339</v>
      </c>
      <c r="E1748" t="s">
        <v>4147</v>
      </c>
      <c r="F1748" t="e">
        <v>#N/A</v>
      </c>
      <c r="G1748" t="e">
        <f t="shared" si="27"/>
        <v>#N/A</v>
      </c>
    </row>
    <row r="1749" spans="1:7" x14ac:dyDescent="0.3">
      <c r="A1749" s="27" t="s">
        <v>4340</v>
      </c>
      <c r="B1749" t="s">
        <v>4340</v>
      </c>
      <c r="D1749" t="s">
        <v>4341</v>
      </c>
      <c r="E1749" t="s">
        <v>4147</v>
      </c>
      <c r="F1749" t="e">
        <v>#N/A</v>
      </c>
      <c r="G1749" t="e">
        <f t="shared" si="27"/>
        <v>#N/A</v>
      </c>
    </row>
    <row r="1750" spans="1:7" x14ac:dyDescent="0.3">
      <c r="A1750" s="27" t="s">
        <v>4342</v>
      </c>
      <c r="B1750" t="s">
        <v>4342</v>
      </c>
      <c r="D1750" t="s">
        <v>4318</v>
      </c>
      <c r="E1750" t="s">
        <v>4147</v>
      </c>
      <c r="F1750" t="e">
        <v>#N/A</v>
      </c>
      <c r="G1750" t="e">
        <f t="shared" si="27"/>
        <v>#N/A</v>
      </c>
    </row>
    <row r="1751" spans="1:7" x14ac:dyDescent="0.3">
      <c r="A1751" s="27" t="s">
        <v>4343</v>
      </c>
      <c r="B1751" t="s">
        <v>4343</v>
      </c>
      <c r="D1751" t="s">
        <v>4312</v>
      </c>
      <c r="E1751" t="s">
        <v>4147</v>
      </c>
      <c r="F1751" t="e">
        <v>#N/A</v>
      </c>
      <c r="G1751" t="e">
        <f t="shared" si="27"/>
        <v>#N/A</v>
      </c>
    </row>
    <row r="1752" spans="1:7" x14ac:dyDescent="0.3">
      <c r="A1752" s="27" t="s">
        <v>4344</v>
      </c>
      <c r="B1752" t="s">
        <v>4344</v>
      </c>
      <c r="D1752" t="s">
        <v>4316</v>
      </c>
      <c r="E1752" t="s">
        <v>4147</v>
      </c>
      <c r="F1752" t="e">
        <v>#N/A</v>
      </c>
      <c r="G1752" t="e">
        <f t="shared" si="27"/>
        <v>#N/A</v>
      </c>
    </row>
    <row r="1753" spans="1:7" x14ac:dyDescent="0.3">
      <c r="A1753" s="27" t="s">
        <v>4345</v>
      </c>
      <c r="B1753" t="s">
        <v>4345</v>
      </c>
      <c r="D1753" t="s">
        <v>4275</v>
      </c>
      <c r="E1753" t="s">
        <v>4147</v>
      </c>
      <c r="F1753" t="e">
        <v>#N/A</v>
      </c>
      <c r="G1753" t="e">
        <f t="shared" si="27"/>
        <v>#N/A</v>
      </c>
    </row>
    <row r="1754" spans="1:7" x14ac:dyDescent="0.3">
      <c r="A1754" s="27" t="s">
        <v>4346</v>
      </c>
      <c r="B1754" t="s">
        <v>4346</v>
      </c>
      <c r="D1754" t="s">
        <v>4277</v>
      </c>
      <c r="E1754" t="s">
        <v>4147</v>
      </c>
      <c r="F1754" t="e">
        <v>#N/A</v>
      </c>
      <c r="G1754" t="e">
        <f t="shared" si="27"/>
        <v>#N/A</v>
      </c>
    </row>
    <row r="1755" spans="1:7" x14ac:dyDescent="0.3">
      <c r="A1755" s="27" t="s">
        <v>4347</v>
      </c>
      <c r="B1755" t="s">
        <v>4347</v>
      </c>
      <c r="D1755" t="s">
        <v>4348</v>
      </c>
      <c r="E1755" t="s">
        <v>4147</v>
      </c>
      <c r="F1755" t="e">
        <v>#N/A</v>
      </c>
      <c r="G1755" t="e">
        <f t="shared" si="27"/>
        <v>#N/A</v>
      </c>
    </row>
    <row r="1756" spans="1:7" x14ac:dyDescent="0.3">
      <c r="A1756" s="27" t="s">
        <v>4349</v>
      </c>
      <c r="B1756" t="s">
        <v>4349</v>
      </c>
      <c r="D1756" t="s">
        <v>4350</v>
      </c>
      <c r="E1756" t="s">
        <v>4147</v>
      </c>
      <c r="F1756" t="e">
        <v>#N/A</v>
      </c>
      <c r="G1756" t="e">
        <f t="shared" si="27"/>
        <v>#N/A</v>
      </c>
    </row>
    <row r="1757" spans="1:7" x14ac:dyDescent="0.3">
      <c r="A1757" s="27" t="s">
        <v>4351</v>
      </c>
      <c r="B1757" t="s">
        <v>4351</v>
      </c>
      <c r="D1757" t="s">
        <v>4352</v>
      </c>
      <c r="E1757" t="s">
        <v>4147</v>
      </c>
      <c r="F1757" t="e">
        <v>#N/A</v>
      </c>
      <c r="G1757" t="e">
        <f t="shared" si="27"/>
        <v>#N/A</v>
      </c>
    </row>
    <row r="1758" spans="1:7" x14ac:dyDescent="0.3">
      <c r="A1758" s="27" t="s">
        <v>4353</v>
      </c>
      <c r="B1758" t="s">
        <v>4353</v>
      </c>
      <c r="D1758" t="s">
        <v>4354</v>
      </c>
      <c r="E1758" t="s">
        <v>4147</v>
      </c>
      <c r="F1758" t="e">
        <v>#N/A</v>
      </c>
      <c r="G1758" t="e">
        <f t="shared" si="27"/>
        <v>#N/A</v>
      </c>
    </row>
    <row r="1759" spans="1:7" x14ac:dyDescent="0.3">
      <c r="A1759" s="27" t="s">
        <v>4355</v>
      </c>
      <c r="B1759" t="s">
        <v>4355</v>
      </c>
      <c r="D1759" t="s">
        <v>4356</v>
      </c>
      <c r="E1759" t="s">
        <v>4147</v>
      </c>
      <c r="F1759" t="e">
        <v>#N/A</v>
      </c>
      <c r="G1759" t="e">
        <f t="shared" si="27"/>
        <v>#N/A</v>
      </c>
    </row>
    <row r="1760" spans="1:7" x14ac:dyDescent="0.3">
      <c r="A1760" s="27" t="s">
        <v>4357</v>
      </c>
      <c r="B1760" t="s">
        <v>4357</v>
      </c>
      <c r="D1760" t="s">
        <v>4358</v>
      </c>
      <c r="E1760" t="s">
        <v>4147</v>
      </c>
      <c r="F1760" t="e">
        <v>#N/A</v>
      </c>
      <c r="G1760" t="e">
        <f t="shared" si="27"/>
        <v>#N/A</v>
      </c>
    </row>
    <row r="1761" spans="1:7" x14ac:dyDescent="0.3">
      <c r="A1761" s="27" t="s">
        <v>4359</v>
      </c>
      <c r="B1761" t="s">
        <v>4359</v>
      </c>
      <c r="D1761" t="s">
        <v>4360</v>
      </c>
      <c r="E1761" t="s">
        <v>4147</v>
      </c>
      <c r="F1761" t="e">
        <v>#N/A</v>
      </c>
      <c r="G1761" t="e">
        <f t="shared" si="27"/>
        <v>#N/A</v>
      </c>
    </row>
    <row r="1762" spans="1:7" x14ac:dyDescent="0.3">
      <c r="A1762" s="27" t="s">
        <v>4361</v>
      </c>
      <c r="B1762" t="s">
        <v>4361</v>
      </c>
      <c r="D1762" t="s">
        <v>4362</v>
      </c>
      <c r="E1762" t="s">
        <v>4147</v>
      </c>
      <c r="F1762" t="e">
        <v>#N/A</v>
      </c>
      <c r="G1762" t="e">
        <f t="shared" si="27"/>
        <v>#N/A</v>
      </c>
    </row>
    <row r="1763" spans="1:7" x14ac:dyDescent="0.3">
      <c r="A1763" s="27" t="s">
        <v>4363</v>
      </c>
      <c r="B1763" t="s">
        <v>4363</v>
      </c>
      <c r="D1763" t="s">
        <v>4364</v>
      </c>
      <c r="E1763" t="s">
        <v>4147</v>
      </c>
      <c r="F1763" t="e">
        <v>#N/A</v>
      </c>
      <c r="G1763" t="e">
        <f t="shared" si="27"/>
        <v>#N/A</v>
      </c>
    </row>
    <row r="1764" spans="1:7" x14ac:dyDescent="0.3">
      <c r="A1764" s="27" t="s">
        <v>4365</v>
      </c>
      <c r="B1764" t="s">
        <v>4365</v>
      </c>
      <c r="D1764" t="s">
        <v>4366</v>
      </c>
      <c r="E1764" t="s">
        <v>4147</v>
      </c>
      <c r="F1764" t="e">
        <v>#N/A</v>
      </c>
      <c r="G1764" t="e">
        <f t="shared" si="27"/>
        <v>#N/A</v>
      </c>
    </row>
    <row r="1765" spans="1:7" x14ac:dyDescent="0.3">
      <c r="A1765" s="27" t="s">
        <v>4367</v>
      </c>
      <c r="B1765" t="s">
        <v>4367</v>
      </c>
      <c r="D1765" t="s">
        <v>4368</v>
      </c>
      <c r="E1765" t="s">
        <v>4147</v>
      </c>
      <c r="F1765" t="e">
        <v>#N/A</v>
      </c>
      <c r="G1765" t="e">
        <f t="shared" si="27"/>
        <v>#N/A</v>
      </c>
    </row>
    <row r="1766" spans="1:7" x14ac:dyDescent="0.3">
      <c r="A1766" s="27" t="s">
        <v>4369</v>
      </c>
      <c r="B1766" t="s">
        <v>4369</v>
      </c>
      <c r="D1766" t="s">
        <v>4370</v>
      </c>
      <c r="E1766" t="s">
        <v>4147</v>
      </c>
      <c r="F1766" t="e">
        <v>#N/A</v>
      </c>
      <c r="G1766" t="e">
        <f t="shared" si="27"/>
        <v>#N/A</v>
      </c>
    </row>
    <row r="1767" spans="1:7" x14ac:dyDescent="0.3">
      <c r="A1767" s="27" t="s">
        <v>4371</v>
      </c>
      <c r="B1767" t="s">
        <v>4371</v>
      </c>
      <c r="D1767" t="s">
        <v>4372</v>
      </c>
      <c r="E1767" t="s">
        <v>4147</v>
      </c>
      <c r="F1767" t="e">
        <v>#N/A</v>
      </c>
      <c r="G1767" t="e">
        <f t="shared" si="27"/>
        <v>#N/A</v>
      </c>
    </row>
    <row r="1768" spans="1:7" x14ac:dyDescent="0.3">
      <c r="A1768" s="27" t="s">
        <v>4373</v>
      </c>
      <c r="B1768" t="s">
        <v>4373</v>
      </c>
      <c r="D1768" t="s">
        <v>4374</v>
      </c>
      <c r="E1768" t="s">
        <v>4147</v>
      </c>
      <c r="F1768" t="e">
        <v>#N/A</v>
      </c>
      <c r="G1768" t="e">
        <f t="shared" si="27"/>
        <v>#N/A</v>
      </c>
    </row>
    <row r="1769" spans="1:7" x14ac:dyDescent="0.3">
      <c r="A1769" s="27" t="s">
        <v>4375</v>
      </c>
      <c r="B1769" t="s">
        <v>4375</v>
      </c>
      <c r="D1769" t="s">
        <v>4376</v>
      </c>
      <c r="E1769" t="s">
        <v>4147</v>
      </c>
      <c r="F1769" t="e">
        <v>#N/A</v>
      </c>
      <c r="G1769" t="e">
        <f t="shared" si="27"/>
        <v>#N/A</v>
      </c>
    </row>
    <row r="1770" spans="1:7" x14ac:dyDescent="0.3">
      <c r="A1770" s="27" t="s">
        <v>4377</v>
      </c>
      <c r="B1770" t="s">
        <v>4377</v>
      </c>
      <c r="D1770" t="s">
        <v>4378</v>
      </c>
      <c r="E1770" t="s">
        <v>4147</v>
      </c>
      <c r="F1770" t="e">
        <v>#N/A</v>
      </c>
      <c r="G1770" t="e">
        <f t="shared" si="27"/>
        <v>#N/A</v>
      </c>
    </row>
    <row r="1771" spans="1:7" x14ac:dyDescent="0.3">
      <c r="A1771" s="27" t="s">
        <v>4379</v>
      </c>
      <c r="B1771" t="s">
        <v>4379</v>
      </c>
      <c r="D1771" t="s">
        <v>4380</v>
      </c>
      <c r="E1771" t="s">
        <v>4147</v>
      </c>
      <c r="F1771" t="e">
        <v>#N/A</v>
      </c>
      <c r="G1771" t="e">
        <f t="shared" si="27"/>
        <v>#N/A</v>
      </c>
    </row>
    <row r="1772" spans="1:7" x14ac:dyDescent="0.3">
      <c r="A1772" s="27" t="s">
        <v>4381</v>
      </c>
      <c r="B1772" t="s">
        <v>4381</v>
      </c>
      <c r="D1772" t="s">
        <v>4382</v>
      </c>
      <c r="E1772" t="s">
        <v>4147</v>
      </c>
      <c r="F1772" t="e">
        <v>#N/A</v>
      </c>
      <c r="G1772" t="e">
        <f t="shared" si="27"/>
        <v>#N/A</v>
      </c>
    </row>
    <row r="1773" spans="1:7" x14ac:dyDescent="0.3">
      <c r="A1773" s="27" t="s">
        <v>4383</v>
      </c>
      <c r="B1773" t="s">
        <v>4383</v>
      </c>
      <c r="D1773" t="s">
        <v>4384</v>
      </c>
      <c r="E1773" t="s">
        <v>4147</v>
      </c>
      <c r="F1773" t="e">
        <v>#N/A</v>
      </c>
      <c r="G1773" t="e">
        <f t="shared" si="27"/>
        <v>#N/A</v>
      </c>
    </row>
    <row r="1774" spans="1:7" x14ac:dyDescent="0.3">
      <c r="A1774" s="27" t="s">
        <v>4385</v>
      </c>
      <c r="B1774" t="s">
        <v>4385</v>
      </c>
      <c r="D1774" t="s">
        <v>4386</v>
      </c>
      <c r="E1774" t="s">
        <v>4147</v>
      </c>
      <c r="F1774" t="e">
        <v>#N/A</v>
      </c>
      <c r="G1774" t="e">
        <f t="shared" si="27"/>
        <v>#N/A</v>
      </c>
    </row>
    <row r="1775" spans="1:7" x14ac:dyDescent="0.3">
      <c r="A1775" s="27" t="s">
        <v>4387</v>
      </c>
      <c r="B1775" t="s">
        <v>4387</v>
      </c>
      <c r="D1775" t="s">
        <v>4388</v>
      </c>
      <c r="E1775" t="s">
        <v>4147</v>
      </c>
      <c r="F1775" t="e">
        <v>#N/A</v>
      </c>
      <c r="G1775" t="e">
        <f t="shared" si="27"/>
        <v>#N/A</v>
      </c>
    </row>
    <row r="1776" spans="1:7" x14ac:dyDescent="0.3">
      <c r="A1776" s="27" t="s">
        <v>4389</v>
      </c>
      <c r="B1776" t="s">
        <v>4389</v>
      </c>
      <c r="D1776" t="s">
        <v>4390</v>
      </c>
      <c r="E1776" t="s">
        <v>4147</v>
      </c>
      <c r="F1776" t="e">
        <v>#N/A</v>
      </c>
      <c r="G1776" t="e">
        <f t="shared" si="27"/>
        <v>#N/A</v>
      </c>
    </row>
    <row r="1777" spans="1:7" x14ac:dyDescent="0.3">
      <c r="A1777" s="27" t="s">
        <v>4391</v>
      </c>
      <c r="B1777" t="s">
        <v>4391</v>
      </c>
      <c r="D1777" t="s">
        <v>4392</v>
      </c>
      <c r="E1777" t="s">
        <v>4147</v>
      </c>
      <c r="F1777" t="e">
        <v>#N/A</v>
      </c>
      <c r="G1777" t="e">
        <f t="shared" si="27"/>
        <v>#N/A</v>
      </c>
    </row>
    <row r="1778" spans="1:7" x14ac:dyDescent="0.3">
      <c r="A1778" s="27" t="s">
        <v>4393</v>
      </c>
      <c r="B1778" t="s">
        <v>4393</v>
      </c>
      <c r="D1778" t="s">
        <v>4394</v>
      </c>
      <c r="E1778" t="s">
        <v>4147</v>
      </c>
      <c r="F1778" t="e">
        <v>#N/A</v>
      </c>
      <c r="G1778" t="e">
        <f t="shared" si="27"/>
        <v>#N/A</v>
      </c>
    </row>
    <row r="1779" spans="1:7" x14ac:dyDescent="0.3">
      <c r="A1779" s="27" t="s">
        <v>4395</v>
      </c>
      <c r="B1779" t="s">
        <v>4395</v>
      </c>
      <c r="D1779" t="s">
        <v>4396</v>
      </c>
      <c r="E1779" t="s">
        <v>4147</v>
      </c>
      <c r="F1779" t="e">
        <v>#N/A</v>
      </c>
      <c r="G1779" t="e">
        <f t="shared" si="27"/>
        <v>#N/A</v>
      </c>
    </row>
    <row r="1780" spans="1:7" x14ac:dyDescent="0.3">
      <c r="A1780" s="27" t="s">
        <v>4397</v>
      </c>
      <c r="B1780" t="s">
        <v>4397</v>
      </c>
      <c r="D1780" t="s">
        <v>4398</v>
      </c>
      <c r="E1780" t="s">
        <v>4147</v>
      </c>
      <c r="F1780" t="e">
        <v>#N/A</v>
      </c>
      <c r="G1780" t="e">
        <f t="shared" si="27"/>
        <v>#N/A</v>
      </c>
    </row>
    <row r="1781" spans="1:7" x14ac:dyDescent="0.3">
      <c r="A1781" s="27" t="s">
        <v>4399</v>
      </c>
      <c r="B1781" t="s">
        <v>4399</v>
      </c>
      <c r="D1781" t="s">
        <v>4400</v>
      </c>
      <c r="E1781" t="s">
        <v>4147</v>
      </c>
      <c r="F1781" t="e">
        <v>#N/A</v>
      </c>
      <c r="G1781" t="e">
        <f t="shared" si="27"/>
        <v>#N/A</v>
      </c>
    </row>
    <row r="1782" spans="1:7" x14ac:dyDescent="0.3">
      <c r="A1782" s="27" t="s">
        <v>4401</v>
      </c>
      <c r="B1782" t="s">
        <v>4401</v>
      </c>
      <c r="D1782" t="s">
        <v>4402</v>
      </c>
      <c r="E1782" t="s">
        <v>4147</v>
      </c>
      <c r="F1782" t="e">
        <v>#N/A</v>
      </c>
      <c r="G1782" t="e">
        <f t="shared" si="27"/>
        <v>#N/A</v>
      </c>
    </row>
    <row r="1783" spans="1:7" x14ac:dyDescent="0.3">
      <c r="A1783" s="27" t="s">
        <v>4403</v>
      </c>
      <c r="B1783" t="s">
        <v>4403</v>
      </c>
      <c r="D1783" t="s">
        <v>4404</v>
      </c>
      <c r="E1783" t="s">
        <v>4147</v>
      </c>
      <c r="F1783" t="e">
        <v>#N/A</v>
      </c>
      <c r="G1783" t="e">
        <f t="shared" si="27"/>
        <v>#N/A</v>
      </c>
    </row>
    <row r="1784" spans="1:7" x14ac:dyDescent="0.3">
      <c r="A1784" s="27" t="s">
        <v>4405</v>
      </c>
      <c r="B1784" t="s">
        <v>4405</v>
      </c>
      <c r="D1784" t="s">
        <v>4406</v>
      </c>
      <c r="E1784" t="s">
        <v>4147</v>
      </c>
      <c r="F1784" t="e">
        <v>#N/A</v>
      </c>
      <c r="G1784" t="e">
        <f t="shared" si="27"/>
        <v>#N/A</v>
      </c>
    </row>
    <row r="1785" spans="1:7" x14ac:dyDescent="0.3">
      <c r="A1785" s="27" t="s">
        <v>4407</v>
      </c>
      <c r="B1785" t="s">
        <v>4407</v>
      </c>
      <c r="D1785" t="s">
        <v>4408</v>
      </c>
      <c r="E1785" t="s">
        <v>4147</v>
      </c>
      <c r="F1785" t="e">
        <v>#N/A</v>
      </c>
      <c r="G1785" t="e">
        <f t="shared" si="27"/>
        <v>#N/A</v>
      </c>
    </row>
    <row r="1786" spans="1:7" x14ac:dyDescent="0.3">
      <c r="A1786" s="27" t="s">
        <v>4409</v>
      </c>
      <c r="B1786" t="s">
        <v>4409</v>
      </c>
      <c r="D1786" t="s">
        <v>4410</v>
      </c>
      <c r="E1786" t="s">
        <v>4147</v>
      </c>
      <c r="F1786" t="e">
        <v>#N/A</v>
      </c>
      <c r="G1786" t="e">
        <f t="shared" si="27"/>
        <v>#N/A</v>
      </c>
    </row>
    <row r="1787" spans="1:7" x14ac:dyDescent="0.3">
      <c r="A1787" s="27" t="s">
        <v>4411</v>
      </c>
      <c r="B1787" t="s">
        <v>4411</v>
      </c>
      <c r="D1787" t="s">
        <v>4412</v>
      </c>
      <c r="E1787" t="s">
        <v>0</v>
      </c>
      <c r="F1787" t="s">
        <v>935</v>
      </c>
      <c r="G1787" t="str">
        <f t="shared" si="27"/>
        <v>Radiology Services</v>
      </c>
    </row>
    <row r="1788" spans="1:7" x14ac:dyDescent="0.3">
      <c r="A1788" s="27" t="s">
        <v>4413</v>
      </c>
      <c r="B1788" t="s">
        <v>4411</v>
      </c>
      <c r="C1788" t="s">
        <v>3750</v>
      </c>
      <c r="D1788" t="s">
        <v>4412</v>
      </c>
      <c r="E1788" t="s">
        <v>0</v>
      </c>
      <c r="F1788" t="s">
        <v>935</v>
      </c>
      <c r="G1788" t="str">
        <f t="shared" si="27"/>
        <v>Radiology Services</v>
      </c>
    </row>
    <row r="1789" spans="1:7" x14ac:dyDescent="0.3">
      <c r="A1789" s="27" t="s">
        <v>4414</v>
      </c>
      <c r="B1789" t="s">
        <v>4411</v>
      </c>
      <c r="C1789">
        <v>26</v>
      </c>
      <c r="D1789" t="s">
        <v>4412</v>
      </c>
      <c r="E1789" t="s">
        <v>0</v>
      </c>
      <c r="F1789" t="s">
        <v>935</v>
      </c>
      <c r="G1789" t="str">
        <f t="shared" si="27"/>
        <v>Radiology Services</v>
      </c>
    </row>
    <row r="1790" spans="1:7" x14ac:dyDescent="0.3">
      <c r="A1790" s="27" t="s">
        <v>4415</v>
      </c>
      <c r="B1790" t="s">
        <v>4415</v>
      </c>
      <c r="D1790" t="s">
        <v>4416</v>
      </c>
      <c r="E1790" t="s">
        <v>0</v>
      </c>
      <c r="F1790" t="s">
        <v>935</v>
      </c>
      <c r="G1790" t="str">
        <f t="shared" si="27"/>
        <v>Radiology Services</v>
      </c>
    </row>
    <row r="1791" spans="1:7" x14ac:dyDescent="0.3">
      <c r="A1791" s="27" t="s">
        <v>4417</v>
      </c>
      <c r="B1791" t="s">
        <v>4415</v>
      </c>
      <c r="C1791" t="s">
        <v>3750</v>
      </c>
      <c r="D1791" t="s">
        <v>4416</v>
      </c>
      <c r="E1791" t="s">
        <v>0</v>
      </c>
      <c r="F1791" t="s">
        <v>935</v>
      </c>
      <c r="G1791" t="str">
        <f t="shared" si="27"/>
        <v>Radiology Services</v>
      </c>
    </row>
    <row r="1792" spans="1:7" x14ac:dyDescent="0.3">
      <c r="A1792" s="27" t="s">
        <v>4418</v>
      </c>
      <c r="B1792" t="s">
        <v>4415</v>
      </c>
      <c r="C1792">
        <v>26</v>
      </c>
      <c r="D1792" t="s">
        <v>4416</v>
      </c>
      <c r="E1792" t="s">
        <v>0</v>
      </c>
      <c r="F1792" t="s">
        <v>935</v>
      </c>
      <c r="G1792" t="str">
        <f t="shared" si="27"/>
        <v>Radiology Services</v>
      </c>
    </row>
    <row r="1793" spans="1:7" x14ac:dyDescent="0.3">
      <c r="A1793" s="27" t="s">
        <v>4419</v>
      </c>
      <c r="B1793" t="s">
        <v>4419</v>
      </c>
      <c r="D1793" t="s">
        <v>4420</v>
      </c>
      <c r="E1793" t="s">
        <v>0</v>
      </c>
      <c r="F1793" t="s">
        <v>935</v>
      </c>
      <c r="G1793" t="str">
        <f t="shared" si="27"/>
        <v>Radiology Services</v>
      </c>
    </row>
    <row r="1794" spans="1:7" x14ac:dyDescent="0.3">
      <c r="A1794" s="27" t="s">
        <v>4421</v>
      </c>
      <c r="B1794" t="s">
        <v>4421</v>
      </c>
      <c r="D1794" t="s">
        <v>4420</v>
      </c>
      <c r="E1794" t="s">
        <v>0</v>
      </c>
      <c r="F1794" t="s">
        <v>935</v>
      </c>
      <c r="G1794" t="str">
        <f t="shared" si="27"/>
        <v>Radiology Services</v>
      </c>
    </row>
    <row r="1795" spans="1:7" x14ac:dyDescent="0.3">
      <c r="A1795" s="27" t="s">
        <v>4422</v>
      </c>
      <c r="B1795" t="s">
        <v>4422</v>
      </c>
      <c r="D1795" t="s">
        <v>4420</v>
      </c>
      <c r="E1795" t="s">
        <v>0</v>
      </c>
      <c r="F1795" t="s">
        <v>935</v>
      </c>
      <c r="G1795" t="str">
        <f t="shared" ref="G1795:G1858" si="28">VLOOKUP(F1795,$I$2:$J$27,2,FALSE)</f>
        <v>Radiology Services</v>
      </c>
    </row>
    <row r="1796" spans="1:7" x14ac:dyDescent="0.3">
      <c r="A1796" s="27" t="s">
        <v>4423</v>
      </c>
      <c r="B1796" t="s">
        <v>4423</v>
      </c>
      <c r="D1796" t="s">
        <v>4420</v>
      </c>
      <c r="E1796" t="s">
        <v>0</v>
      </c>
      <c r="F1796" t="s">
        <v>935</v>
      </c>
      <c r="G1796" t="str">
        <f t="shared" si="28"/>
        <v>Radiology Services</v>
      </c>
    </row>
    <row r="1797" spans="1:7" x14ac:dyDescent="0.3">
      <c r="A1797" s="27" t="s">
        <v>4424</v>
      </c>
      <c r="B1797" t="s">
        <v>4424</v>
      </c>
      <c r="D1797" t="s">
        <v>4420</v>
      </c>
      <c r="E1797" t="s">
        <v>0</v>
      </c>
      <c r="F1797" t="s">
        <v>935</v>
      </c>
      <c r="G1797" t="str">
        <f t="shared" si="28"/>
        <v>Radiology Services</v>
      </c>
    </row>
    <row r="1798" spans="1:7" x14ac:dyDescent="0.3">
      <c r="A1798" s="27" t="s">
        <v>4425</v>
      </c>
      <c r="B1798" t="s">
        <v>4425</v>
      </c>
      <c r="D1798" t="s">
        <v>4420</v>
      </c>
      <c r="E1798" t="s">
        <v>0</v>
      </c>
      <c r="F1798" t="s">
        <v>935</v>
      </c>
      <c r="G1798" t="str">
        <f t="shared" si="28"/>
        <v>Radiology Services</v>
      </c>
    </row>
    <row r="1799" spans="1:7" x14ac:dyDescent="0.3">
      <c r="A1799" s="27" t="s">
        <v>4426</v>
      </c>
      <c r="B1799" t="s">
        <v>4426</v>
      </c>
      <c r="D1799" t="s">
        <v>4420</v>
      </c>
      <c r="E1799" t="s">
        <v>0</v>
      </c>
      <c r="F1799" t="s">
        <v>935</v>
      </c>
      <c r="G1799" t="str">
        <f t="shared" si="28"/>
        <v>Radiology Services</v>
      </c>
    </row>
    <row r="1800" spans="1:7" x14ac:dyDescent="0.3">
      <c r="A1800" s="27" t="s">
        <v>4427</v>
      </c>
      <c r="B1800" t="s">
        <v>4427</v>
      </c>
      <c r="D1800" t="s">
        <v>4420</v>
      </c>
      <c r="E1800" t="s">
        <v>0</v>
      </c>
      <c r="F1800" t="s">
        <v>935</v>
      </c>
      <c r="G1800" t="str">
        <f t="shared" si="28"/>
        <v>Radiology Services</v>
      </c>
    </row>
    <row r="1801" spans="1:7" x14ac:dyDescent="0.3">
      <c r="A1801" s="27" t="s">
        <v>4428</v>
      </c>
      <c r="B1801" t="s">
        <v>4428</v>
      </c>
      <c r="D1801" t="s">
        <v>4420</v>
      </c>
      <c r="E1801" t="s">
        <v>0</v>
      </c>
      <c r="F1801" t="s">
        <v>935</v>
      </c>
      <c r="G1801" t="str">
        <f t="shared" si="28"/>
        <v>Radiology Services</v>
      </c>
    </row>
    <row r="1802" spans="1:7" x14ac:dyDescent="0.3">
      <c r="A1802" s="27" t="s">
        <v>4429</v>
      </c>
      <c r="B1802" t="s">
        <v>4429</v>
      </c>
      <c r="D1802" t="s">
        <v>4420</v>
      </c>
      <c r="E1802" t="s">
        <v>0</v>
      </c>
      <c r="F1802" t="s">
        <v>935</v>
      </c>
      <c r="G1802" t="str">
        <f t="shared" si="28"/>
        <v>Radiology Services</v>
      </c>
    </row>
    <row r="1803" spans="1:7" x14ac:dyDescent="0.3">
      <c r="A1803" s="27" t="s">
        <v>4430</v>
      </c>
      <c r="B1803" t="s">
        <v>4430</v>
      </c>
      <c r="D1803" t="s">
        <v>4420</v>
      </c>
      <c r="E1803" t="s">
        <v>0</v>
      </c>
      <c r="F1803" t="s">
        <v>935</v>
      </c>
      <c r="G1803" t="str">
        <f t="shared" si="28"/>
        <v>Radiology Services</v>
      </c>
    </row>
    <row r="1804" spans="1:7" x14ac:dyDescent="0.3">
      <c r="A1804" s="27" t="s">
        <v>4431</v>
      </c>
      <c r="B1804" t="s">
        <v>4431</v>
      </c>
      <c r="D1804" t="s">
        <v>4420</v>
      </c>
      <c r="E1804" t="s">
        <v>0</v>
      </c>
      <c r="F1804" t="s">
        <v>935</v>
      </c>
      <c r="G1804" t="str">
        <f t="shared" si="28"/>
        <v>Radiology Services</v>
      </c>
    </row>
    <row r="1805" spans="1:7" x14ac:dyDescent="0.3">
      <c r="A1805" s="27" t="s">
        <v>4432</v>
      </c>
      <c r="B1805" t="s">
        <v>4432</v>
      </c>
      <c r="D1805" t="s">
        <v>4433</v>
      </c>
      <c r="E1805" t="s">
        <v>0</v>
      </c>
      <c r="F1805" t="s">
        <v>935</v>
      </c>
      <c r="G1805" t="str">
        <f t="shared" si="28"/>
        <v>Radiology Services</v>
      </c>
    </row>
    <row r="1806" spans="1:7" x14ac:dyDescent="0.3">
      <c r="A1806" s="27" t="s">
        <v>4434</v>
      </c>
      <c r="B1806" t="s">
        <v>4434</v>
      </c>
      <c r="D1806" t="s">
        <v>4435</v>
      </c>
      <c r="E1806" t="s">
        <v>0</v>
      </c>
      <c r="F1806" t="s">
        <v>935</v>
      </c>
      <c r="G1806" t="str">
        <f t="shared" si="28"/>
        <v>Radiology Services</v>
      </c>
    </row>
    <row r="1807" spans="1:7" x14ac:dyDescent="0.3">
      <c r="A1807" s="27" t="s">
        <v>4436</v>
      </c>
      <c r="B1807" t="s">
        <v>4436</v>
      </c>
      <c r="D1807" t="s">
        <v>4437</v>
      </c>
      <c r="E1807" t="s">
        <v>2</v>
      </c>
      <c r="F1807" t="s">
        <v>935</v>
      </c>
      <c r="G1807" t="str">
        <f t="shared" si="28"/>
        <v>Radiology Services</v>
      </c>
    </row>
    <row r="1808" spans="1:7" x14ac:dyDescent="0.3">
      <c r="A1808" s="27" t="s">
        <v>4438</v>
      </c>
      <c r="B1808" t="s">
        <v>4438</v>
      </c>
      <c r="D1808" t="s">
        <v>4439</v>
      </c>
      <c r="E1808" t="s">
        <v>4147</v>
      </c>
      <c r="F1808" t="s">
        <v>923</v>
      </c>
      <c r="G1808" t="str">
        <f t="shared" si="28"/>
        <v>Medicine and Surgery Services</v>
      </c>
    </row>
    <row r="1809" spans="1:7" x14ac:dyDescent="0.3">
      <c r="A1809" s="27" t="s">
        <v>4440</v>
      </c>
      <c r="B1809" t="s">
        <v>4440</v>
      </c>
      <c r="D1809" t="s">
        <v>4441</v>
      </c>
      <c r="E1809" t="s">
        <v>4147</v>
      </c>
      <c r="F1809" t="s">
        <v>923</v>
      </c>
      <c r="G1809" t="str">
        <f t="shared" si="28"/>
        <v>Medicine and Surgery Services</v>
      </c>
    </row>
    <row r="1810" spans="1:7" x14ac:dyDescent="0.3">
      <c r="A1810" s="27" t="s">
        <v>4442</v>
      </c>
      <c r="B1810" t="s">
        <v>4442</v>
      </c>
      <c r="D1810" t="s">
        <v>4443</v>
      </c>
      <c r="E1810" t="s">
        <v>4147</v>
      </c>
      <c r="F1810" t="s">
        <v>923</v>
      </c>
      <c r="G1810" t="str">
        <f t="shared" si="28"/>
        <v>Medicine and Surgery Services</v>
      </c>
    </row>
    <row r="1811" spans="1:7" x14ac:dyDescent="0.3">
      <c r="A1811" s="27" t="s">
        <v>4444</v>
      </c>
      <c r="B1811" t="s">
        <v>4444</v>
      </c>
      <c r="D1811" t="s">
        <v>4445</v>
      </c>
      <c r="E1811" t="s">
        <v>4147</v>
      </c>
      <c r="F1811" t="s">
        <v>923</v>
      </c>
      <c r="G1811" t="str">
        <f t="shared" si="28"/>
        <v>Medicine and Surgery Services</v>
      </c>
    </row>
    <row r="1812" spans="1:7" x14ac:dyDescent="0.3">
      <c r="A1812" s="27" t="s">
        <v>4446</v>
      </c>
      <c r="B1812" t="s">
        <v>4446</v>
      </c>
      <c r="D1812" t="s">
        <v>4447</v>
      </c>
      <c r="E1812" t="s">
        <v>4147</v>
      </c>
      <c r="F1812" t="s">
        <v>923</v>
      </c>
      <c r="G1812" t="str">
        <f t="shared" si="28"/>
        <v>Medicine and Surgery Services</v>
      </c>
    </row>
    <row r="1813" spans="1:7" x14ac:dyDescent="0.3">
      <c r="A1813" s="27" t="s">
        <v>4448</v>
      </c>
      <c r="B1813" t="s">
        <v>4448</v>
      </c>
      <c r="D1813" t="s">
        <v>4449</v>
      </c>
      <c r="E1813" t="s">
        <v>4147</v>
      </c>
      <c r="F1813" t="s">
        <v>923</v>
      </c>
      <c r="G1813" t="str">
        <f t="shared" si="28"/>
        <v>Medicine and Surgery Services</v>
      </c>
    </row>
    <row r="1814" spans="1:7" x14ac:dyDescent="0.3">
      <c r="A1814" s="27" t="s">
        <v>4450</v>
      </c>
      <c r="B1814" t="s">
        <v>4450</v>
      </c>
      <c r="D1814" t="s">
        <v>4451</v>
      </c>
      <c r="E1814" t="s">
        <v>4147</v>
      </c>
      <c r="F1814" t="s">
        <v>923</v>
      </c>
      <c r="G1814" t="str">
        <f t="shared" si="28"/>
        <v>Medicine and Surgery Services</v>
      </c>
    </row>
    <row r="1815" spans="1:7" x14ac:dyDescent="0.3">
      <c r="A1815" s="27" t="s">
        <v>4452</v>
      </c>
      <c r="B1815" t="s">
        <v>4452</v>
      </c>
      <c r="D1815" t="s">
        <v>4453</v>
      </c>
      <c r="E1815" t="s">
        <v>4147</v>
      </c>
      <c r="F1815" t="s">
        <v>923</v>
      </c>
      <c r="G1815" t="str">
        <f t="shared" si="28"/>
        <v>Medicine and Surgery Services</v>
      </c>
    </row>
    <row r="1816" spans="1:7" x14ac:dyDescent="0.3">
      <c r="A1816" s="27" t="s">
        <v>4454</v>
      </c>
      <c r="B1816" t="s">
        <v>4454</v>
      </c>
      <c r="D1816" t="s">
        <v>4455</v>
      </c>
      <c r="E1816" t="s">
        <v>4147</v>
      </c>
      <c r="F1816" t="s">
        <v>923</v>
      </c>
      <c r="G1816" t="str">
        <f t="shared" si="28"/>
        <v>Medicine and Surgery Services</v>
      </c>
    </row>
    <row r="1817" spans="1:7" x14ac:dyDescent="0.3">
      <c r="A1817" s="27" t="s">
        <v>4456</v>
      </c>
      <c r="B1817" t="s">
        <v>4456</v>
      </c>
      <c r="D1817" t="s">
        <v>4457</v>
      </c>
      <c r="E1817" t="s">
        <v>4147</v>
      </c>
      <c r="F1817" t="s">
        <v>923</v>
      </c>
      <c r="G1817" t="str">
        <f t="shared" si="28"/>
        <v>Medicine and Surgery Services</v>
      </c>
    </row>
    <row r="1818" spans="1:7" x14ac:dyDescent="0.3">
      <c r="A1818" s="27" t="s">
        <v>4458</v>
      </c>
      <c r="B1818" t="s">
        <v>4458</v>
      </c>
      <c r="D1818" t="s">
        <v>4459</v>
      </c>
      <c r="E1818" t="s">
        <v>4147</v>
      </c>
      <c r="F1818" t="s">
        <v>923</v>
      </c>
      <c r="G1818" t="str">
        <f t="shared" si="28"/>
        <v>Medicine and Surgery Services</v>
      </c>
    </row>
    <row r="1819" spans="1:7" x14ac:dyDescent="0.3">
      <c r="A1819" s="27" t="s">
        <v>4460</v>
      </c>
      <c r="B1819" t="s">
        <v>4460</v>
      </c>
      <c r="D1819" t="s">
        <v>4461</v>
      </c>
      <c r="E1819" t="s">
        <v>4147</v>
      </c>
      <c r="F1819" t="s">
        <v>923</v>
      </c>
      <c r="G1819" t="str">
        <f t="shared" si="28"/>
        <v>Medicine and Surgery Services</v>
      </c>
    </row>
    <row r="1820" spans="1:7" x14ac:dyDescent="0.3">
      <c r="A1820" s="27" t="s">
        <v>4462</v>
      </c>
      <c r="B1820" t="s">
        <v>4462</v>
      </c>
      <c r="D1820" t="s">
        <v>4463</v>
      </c>
      <c r="E1820" t="s">
        <v>4147</v>
      </c>
      <c r="F1820" t="s">
        <v>923</v>
      </c>
      <c r="G1820" t="str">
        <f t="shared" si="28"/>
        <v>Medicine and Surgery Services</v>
      </c>
    </row>
    <row r="1821" spans="1:7" x14ac:dyDescent="0.3">
      <c r="A1821" s="27" t="s">
        <v>4464</v>
      </c>
      <c r="B1821" t="s">
        <v>4464</v>
      </c>
      <c r="D1821" t="s">
        <v>4465</v>
      </c>
      <c r="E1821" t="s">
        <v>4147</v>
      </c>
      <c r="F1821" t="s">
        <v>923</v>
      </c>
      <c r="G1821" t="str">
        <f t="shared" si="28"/>
        <v>Medicine and Surgery Services</v>
      </c>
    </row>
    <row r="1822" spans="1:7" x14ac:dyDescent="0.3">
      <c r="A1822" s="27" t="s">
        <v>4466</v>
      </c>
      <c r="B1822" t="s">
        <v>4466</v>
      </c>
      <c r="D1822" t="s">
        <v>4467</v>
      </c>
      <c r="E1822" t="s">
        <v>4147</v>
      </c>
      <c r="F1822" t="s">
        <v>923</v>
      </c>
      <c r="G1822" t="str">
        <f t="shared" si="28"/>
        <v>Medicine and Surgery Services</v>
      </c>
    </row>
    <row r="1823" spans="1:7" x14ac:dyDescent="0.3">
      <c r="A1823" s="27" t="s">
        <v>4468</v>
      </c>
      <c r="B1823" t="s">
        <v>4468</v>
      </c>
      <c r="D1823" t="s">
        <v>4469</v>
      </c>
      <c r="E1823" t="s">
        <v>4147</v>
      </c>
      <c r="F1823" t="s">
        <v>923</v>
      </c>
      <c r="G1823" t="str">
        <f t="shared" si="28"/>
        <v>Medicine and Surgery Services</v>
      </c>
    </row>
    <row r="1824" spans="1:7" x14ac:dyDescent="0.3">
      <c r="A1824" s="27" t="s">
        <v>4470</v>
      </c>
      <c r="B1824" t="s">
        <v>4470</v>
      </c>
      <c r="D1824" t="s">
        <v>4471</v>
      </c>
      <c r="E1824" t="s">
        <v>4147</v>
      </c>
      <c r="F1824" t="s">
        <v>923</v>
      </c>
      <c r="G1824" t="str">
        <f t="shared" si="28"/>
        <v>Medicine and Surgery Services</v>
      </c>
    </row>
    <row r="1825" spans="1:7" x14ac:dyDescent="0.3">
      <c r="A1825" s="27" t="s">
        <v>4472</v>
      </c>
      <c r="B1825" t="s">
        <v>4472</v>
      </c>
      <c r="D1825" t="s">
        <v>4473</v>
      </c>
      <c r="E1825" t="s">
        <v>4147</v>
      </c>
      <c r="F1825" t="s">
        <v>923</v>
      </c>
      <c r="G1825" t="str">
        <f t="shared" si="28"/>
        <v>Medicine and Surgery Services</v>
      </c>
    </row>
    <row r="1826" spans="1:7" x14ac:dyDescent="0.3">
      <c r="A1826" s="27" t="s">
        <v>4474</v>
      </c>
      <c r="B1826" t="s">
        <v>4474</v>
      </c>
      <c r="D1826" t="s">
        <v>4475</v>
      </c>
      <c r="E1826" t="s">
        <v>4147</v>
      </c>
      <c r="F1826" t="s">
        <v>923</v>
      </c>
      <c r="G1826" t="str">
        <f t="shared" si="28"/>
        <v>Medicine and Surgery Services</v>
      </c>
    </row>
    <row r="1827" spans="1:7" x14ac:dyDescent="0.3">
      <c r="A1827" s="27" t="s">
        <v>4476</v>
      </c>
      <c r="B1827" t="s">
        <v>4476</v>
      </c>
      <c r="D1827" t="s">
        <v>4477</v>
      </c>
      <c r="E1827" t="s">
        <v>4147</v>
      </c>
      <c r="F1827" t="s">
        <v>923</v>
      </c>
      <c r="G1827" t="str">
        <f t="shared" si="28"/>
        <v>Medicine and Surgery Services</v>
      </c>
    </row>
    <row r="1828" spans="1:7" x14ac:dyDescent="0.3">
      <c r="A1828" s="27" t="s">
        <v>4478</v>
      </c>
      <c r="B1828" t="s">
        <v>4478</v>
      </c>
      <c r="D1828" t="s">
        <v>4479</v>
      </c>
      <c r="E1828" t="s">
        <v>4147</v>
      </c>
      <c r="F1828" t="s">
        <v>923</v>
      </c>
      <c r="G1828" t="str">
        <f t="shared" si="28"/>
        <v>Medicine and Surgery Services</v>
      </c>
    </row>
    <row r="1829" spans="1:7" x14ac:dyDescent="0.3">
      <c r="A1829" s="27" t="s">
        <v>4480</v>
      </c>
      <c r="B1829" t="s">
        <v>4480</v>
      </c>
      <c r="D1829" t="s">
        <v>4481</v>
      </c>
      <c r="E1829" t="s">
        <v>4147</v>
      </c>
      <c r="F1829" t="s">
        <v>923</v>
      </c>
      <c r="G1829" t="str">
        <f t="shared" si="28"/>
        <v>Medicine and Surgery Services</v>
      </c>
    </row>
    <row r="1830" spans="1:7" x14ac:dyDescent="0.3">
      <c r="A1830" s="27" t="s">
        <v>4482</v>
      </c>
      <c r="B1830" t="s">
        <v>4482</v>
      </c>
      <c r="D1830" t="s">
        <v>4483</v>
      </c>
      <c r="E1830" t="s">
        <v>4147</v>
      </c>
      <c r="F1830" t="s">
        <v>923</v>
      </c>
      <c r="G1830" t="str">
        <f t="shared" si="28"/>
        <v>Medicine and Surgery Services</v>
      </c>
    </row>
    <row r="1831" spans="1:7" x14ac:dyDescent="0.3">
      <c r="A1831" s="27" t="s">
        <v>4484</v>
      </c>
      <c r="B1831" t="s">
        <v>4484</v>
      </c>
      <c r="D1831" t="s">
        <v>4485</v>
      </c>
      <c r="E1831" t="s">
        <v>4147</v>
      </c>
      <c r="F1831" t="s">
        <v>923</v>
      </c>
      <c r="G1831" t="str">
        <f t="shared" si="28"/>
        <v>Medicine and Surgery Services</v>
      </c>
    </row>
    <row r="1832" spans="1:7" x14ac:dyDescent="0.3">
      <c r="A1832" s="27" t="s">
        <v>4486</v>
      </c>
      <c r="B1832" t="s">
        <v>4486</v>
      </c>
      <c r="D1832" t="s">
        <v>4487</v>
      </c>
      <c r="E1832" t="s">
        <v>4147</v>
      </c>
      <c r="F1832" t="s">
        <v>923</v>
      </c>
      <c r="G1832" t="str">
        <f t="shared" si="28"/>
        <v>Medicine and Surgery Services</v>
      </c>
    </row>
    <row r="1833" spans="1:7" x14ac:dyDescent="0.3">
      <c r="A1833" s="27" t="s">
        <v>4488</v>
      </c>
      <c r="B1833" t="s">
        <v>4488</v>
      </c>
      <c r="D1833" t="s">
        <v>4489</v>
      </c>
      <c r="E1833" t="s">
        <v>4147</v>
      </c>
      <c r="F1833" t="s">
        <v>923</v>
      </c>
      <c r="G1833" t="str">
        <f t="shared" si="28"/>
        <v>Medicine and Surgery Services</v>
      </c>
    </row>
    <row r="1834" spans="1:7" x14ac:dyDescent="0.3">
      <c r="A1834" s="27" t="s">
        <v>4490</v>
      </c>
      <c r="B1834" t="s">
        <v>4490</v>
      </c>
      <c r="D1834" t="s">
        <v>4491</v>
      </c>
      <c r="E1834" t="s">
        <v>4147</v>
      </c>
      <c r="F1834" t="s">
        <v>923</v>
      </c>
      <c r="G1834" t="str">
        <f t="shared" si="28"/>
        <v>Medicine and Surgery Services</v>
      </c>
    </row>
    <row r="1835" spans="1:7" x14ac:dyDescent="0.3">
      <c r="A1835" s="27" t="s">
        <v>4492</v>
      </c>
      <c r="B1835" t="s">
        <v>4492</v>
      </c>
      <c r="D1835" t="s">
        <v>4493</v>
      </c>
      <c r="E1835" t="s">
        <v>4147</v>
      </c>
      <c r="F1835" t="s">
        <v>923</v>
      </c>
      <c r="G1835" t="str">
        <f t="shared" si="28"/>
        <v>Medicine and Surgery Services</v>
      </c>
    </row>
    <row r="1836" spans="1:7" x14ac:dyDescent="0.3">
      <c r="A1836" s="27" t="s">
        <v>4494</v>
      </c>
      <c r="B1836" t="s">
        <v>4494</v>
      </c>
      <c r="D1836" t="s">
        <v>4495</v>
      </c>
      <c r="E1836" t="s">
        <v>4147</v>
      </c>
      <c r="F1836" t="s">
        <v>923</v>
      </c>
      <c r="G1836" t="str">
        <f t="shared" si="28"/>
        <v>Medicine and Surgery Services</v>
      </c>
    </row>
    <row r="1837" spans="1:7" x14ac:dyDescent="0.3">
      <c r="A1837" s="27" t="s">
        <v>4496</v>
      </c>
      <c r="B1837" t="s">
        <v>4496</v>
      </c>
      <c r="D1837" t="s">
        <v>4497</v>
      </c>
      <c r="E1837" t="s">
        <v>4147</v>
      </c>
      <c r="F1837" t="s">
        <v>923</v>
      </c>
      <c r="G1837" t="str">
        <f t="shared" si="28"/>
        <v>Medicine and Surgery Services</v>
      </c>
    </row>
    <row r="1838" spans="1:7" x14ac:dyDescent="0.3">
      <c r="A1838" s="27" t="s">
        <v>4498</v>
      </c>
      <c r="B1838" t="s">
        <v>4498</v>
      </c>
      <c r="D1838" t="s">
        <v>4499</v>
      </c>
      <c r="E1838" t="s">
        <v>4147</v>
      </c>
      <c r="F1838" t="s">
        <v>923</v>
      </c>
      <c r="G1838" t="str">
        <f t="shared" si="28"/>
        <v>Medicine and Surgery Services</v>
      </c>
    </row>
    <row r="1839" spans="1:7" x14ac:dyDescent="0.3">
      <c r="A1839" s="27" t="s">
        <v>4500</v>
      </c>
      <c r="B1839" t="s">
        <v>4500</v>
      </c>
      <c r="D1839" t="s">
        <v>4501</v>
      </c>
      <c r="E1839" t="s">
        <v>4147</v>
      </c>
      <c r="F1839" t="s">
        <v>923</v>
      </c>
      <c r="G1839" t="str">
        <f t="shared" si="28"/>
        <v>Medicine and Surgery Services</v>
      </c>
    </row>
    <row r="1840" spans="1:7" x14ac:dyDescent="0.3">
      <c r="A1840" s="27" t="s">
        <v>4502</v>
      </c>
      <c r="B1840" t="s">
        <v>4502</v>
      </c>
      <c r="D1840" t="s">
        <v>4503</v>
      </c>
      <c r="E1840" t="s">
        <v>4147</v>
      </c>
      <c r="F1840" t="s">
        <v>923</v>
      </c>
      <c r="G1840" t="str">
        <f t="shared" si="28"/>
        <v>Medicine and Surgery Services</v>
      </c>
    </row>
    <row r="1841" spans="1:7" x14ac:dyDescent="0.3">
      <c r="A1841" s="27" t="s">
        <v>4504</v>
      </c>
      <c r="B1841" t="s">
        <v>4504</v>
      </c>
      <c r="D1841" t="s">
        <v>4505</v>
      </c>
      <c r="E1841" t="s">
        <v>4147</v>
      </c>
      <c r="F1841" t="s">
        <v>923</v>
      </c>
      <c r="G1841" t="str">
        <f t="shared" si="28"/>
        <v>Medicine and Surgery Services</v>
      </c>
    </row>
    <row r="1842" spans="1:7" x14ac:dyDescent="0.3">
      <c r="A1842" s="27" t="s">
        <v>4506</v>
      </c>
      <c r="B1842" t="s">
        <v>4506</v>
      </c>
      <c r="D1842" t="s">
        <v>4507</v>
      </c>
      <c r="E1842" t="s">
        <v>4147</v>
      </c>
      <c r="F1842" t="s">
        <v>923</v>
      </c>
      <c r="G1842" t="str">
        <f t="shared" si="28"/>
        <v>Medicine and Surgery Services</v>
      </c>
    </row>
    <row r="1843" spans="1:7" x14ac:dyDescent="0.3">
      <c r="A1843" s="27" t="s">
        <v>4508</v>
      </c>
      <c r="B1843" t="s">
        <v>4508</v>
      </c>
      <c r="D1843" t="s">
        <v>4509</v>
      </c>
      <c r="E1843" t="s">
        <v>4147</v>
      </c>
      <c r="F1843" t="s">
        <v>923</v>
      </c>
      <c r="G1843" t="str">
        <f t="shared" si="28"/>
        <v>Medicine and Surgery Services</v>
      </c>
    </row>
    <row r="1844" spans="1:7" x14ac:dyDescent="0.3">
      <c r="A1844" s="27" t="s">
        <v>4510</v>
      </c>
      <c r="B1844" t="s">
        <v>4510</v>
      </c>
      <c r="D1844" t="s">
        <v>4511</v>
      </c>
      <c r="E1844" t="s">
        <v>4147</v>
      </c>
      <c r="F1844" t="s">
        <v>923</v>
      </c>
      <c r="G1844" t="str">
        <f t="shared" si="28"/>
        <v>Medicine and Surgery Services</v>
      </c>
    </row>
    <row r="1845" spans="1:7" x14ac:dyDescent="0.3">
      <c r="A1845" s="27" t="s">
        <v>4512</v>
      </c>
      <c r="B1845" t="s">
        <v>4512</v>
      </c>
      <c r="D1845" t="s">
        <v>4513</v>
      </c>
      <c r="E1845" t="s">
        <v>4147</v>
      </c>
      <c r="F1845" t="s">
        <v>923</v>
      </c>
      <c r="G1845" t="str">
        <f t="shared" si="28"/>
        <v>Medicine and Surgery Services</v>
      </c>
    </row>
    <row r="1846" spans="1:7" x14ac:dyDescent="0.3">
      <c r="A1846" s="27" t="s">
        <v>4514</v>
      </c>
      <c r="B1846" t="s">
        <v>4514</v>
      </c>
      <c r="D1846" t="s">
        <v>4515</v>
      </c>
      <c r="E1846" t="s">
        <v>4147</v>
      </c>
      <c r="F1846" t="s">
        <v>923</v>
      </c>
      <c r="G1846" t="str">
        <f t="shared" si="28"/>
        <v>Medicine and Surgery Services</v>
      </c>
    </row>
    <row r="1847" spans="1:7" x14ac:dyDescent="0.3">
      <c r="A1847" s="27" t="s">
        <v>4516</v>
      </c>
      <c r="B1847" t="s">
        <v>4516</v>
      </c>
      <c r="D1847" t="s">
        <v>4517</v>
      </c>
      <c r="E1847" t="s">
        <v>4147</v>
      </c>
      <c r="F1847" t="s">
        <v>923</v>
      </c>
      <c r="G1847" t="str">
        <f t="shared" si="28"/>
        <v>Medicine and Surgery Services</v>
      </c>
    </row>
    <row r="1848" spans="1:7" x14ac:dyDescent="0.3">
      <c r="A1848" s="27" t="s">
        <v>4518</v>
      </c>
      <c r="B1848" t="s">
        <v>4518</v>
      </c>
      <c r="D1848" t="s">
        <v>4519</v>
      </c>
      <c r="E1848" t="s">
        <v>4147</v>
      </c>
      <c r="F1848" t="s">
        <v>923</v>
      </c>
      <c r="G1848" t="str">
        <f t="shared" si="28"/>
        <v>Medicine and Surgery Services</v>
      </c>
    </row>
    <row r="1849" spans="1:7" x14ac:dyDescent="0.3">
      <c r="A1849" s="27" t="s">
        <v>4520</v>
      </c>
      <c r="B1849" t="s">
        <v>4520</v>
      </c>
      <c r="D1849" t="s">
        <v>4521</v>
      </c>
      <c r="E1849" t="s">
        <v>4147</v>
      </c>
      <c r="F1849" t="s">
        <v>923</v>
      </c>
      <c r="G1849" t="str">
        <f t="shared" si="28"/>
        <v>Medicine and Surgery Services</v>
      </c>
    </row>
    <row r="1850" spans="1:7" x14ac:dyDescent="0.3">
      <c r="A1850" s="27" t="s">
        <v>4522</v>
      </c>
      <c r="B1850" t="s">
        <v>4522</v>
      </c>
      <c r="D1850" t="s">
        <v>4523</v>
      </c>
      <c r="E1850" t="s">
        <v>4147</v>
      </c>
      <c r="F1850" t="s">
        <v>923</v>
      </c>
      <c r="G1850" t="str">
        <f t="shared" si="28"/>
        <v>Medicine and Surgery Services</v>
      </c>
    </row>
    <row r="1851" spans="1:7" x14ac:dyDescent="0.3">
      <c r="A1851" s="27" t="s">
        <v>4524</v>
      </c>
      <c r="B1851" t="s">
        <v>4524</v>
      </c>
      <c r="D1851" t="s">
        <v>4525</v>
      </c>
      <c r="E1851" t="s">
        <v>4147</v>
      </c>
      <c r="F1851" t="s">
        <v>923</v>
      </c>
      <c r="G1851" t="str">
        <f t="shared" si="28"/>
        <v>Medicine and Surgery Services</v>
      </c>
    </row>
    <row r="1852" spans="1:7" x14ac:dyDescent="0.3">
      <c r="A1852" s="27" t="s">
        <v>4526</v>
      </c>
      <c r="B1852" t="s">
        <v>4526</v>
      </c>
      <c r="D1852" t="s">
        <v>4527</v>
      </c>
      <c r="E1852" t="s">
        <v>4147</v>
      </c>
      <c r="F1852" t="s">
        <v>923</v>
      </c>
      <c r="G1852" t="str">
        <f t="shared" si="28"/>
        <v>Medicine and Surgery Services</v>
      </c>
    </row>
    <row r="1853" spans="1:7" x14ac:dyDescent="0.3">
      <c r="A1853" s="27" t="s">
        <v>4528</v>
      </c>
      <c r="B1853" t="s">
        <v>4528</v>
      </c>
      <c r="D1853" t="s">
        <v>4529</v>
      </c>
      <c r="E1853" t="s">
        <v>4147</v>
      </c>
      <c r="F1853" t="s">
        <v>923</v>
      </c>
      <c r="G1853" t="str">
        <f t="shared" si="28"/>
        <v>Medicine and Surgery Services</v>
      </c>
    </row>
    <row r="1854" spans="1:7" x14ac:dyDescent="0.3">
      <c r="A1854" s="27" t="s">
        <v>4530</v>
      </c>
      <c r="B1854" t="s">
        <v>4530</v>
      </c>
      <c r="D1854" t="s">
        <v>4531</v>
      </c>
      <c r="E1854" t="s">
        <v>4147</v>
      </c>
      <c r="F1854" t="s">
        <v>923</v>
      </c>
      <c r="G1854" t="str">
        <f t="shared" si="28"/>
        <v>Medicine and Surgery Services</v>
      </c>
    </row>
    <row r="1855" spans="1:7" x14ac:dyDescent="0.3">
      <c r="A1855" s="27" t="s">
        <v>4532</v>
      </c>
      <c r="B1855" t="s">
        <v>4532</v>
      </c>
      <c r="D1855" t="s">
        <v>4533</v>
      </c>
      <c r="E1855" t="s">
        <v>4147</v>
      </c>
      <c r="F1855" t="s">
        <v>923</v>
      </c>
      <c r="G1855" t="str">
        <f t="shared" si="28"/>
        <v>Medicine and Surgery Services</v>
      </c>
    </row>
    <row r="1856" spans="1:7" x14ac:dyDescent="0.3">
      <c r="A1856" s="27" t="s">
        <v>4534</v>
      </c>
      <c r="B1856" t="s">
        <v>4534</v>
      </c>
      <c r="D1856" t="s">
        <v>4535</v>
      </c>
      <c r="E1856" t="s">
        <v>911</v>
      </c>
      <c r="F1856" t="s">
        <v>923</v>
      </c>
      <c r="G1856" t="str">
        <f t="shared" si="28"/>
        <v>Medicine and Surgery Services</v>
      </c>
    </row>
    <row r="1857" spans="1:7" x14ac:dyDescent="0.3">
      <c r="A1857" s="27" t="s">
        <v>4536</v>
      </c>
      <c r="B1857" t="s">
        <v>4536</v>
      </c>
      <c r="D1857" t="s">
        <v>4537</v>
      </c>
      <c r="E1857" t="s">
        <v>911</v>
      </c>
      <c r="F1857" t="s">
        <v>923</v>
      </c>
      <c r="G1857" t="str">
        <f t="shared" si="28"/>
        <v>Medicine and Surgery Services</v>
      </c>
    </row>
    <row r="1858" spans="1:7" x14ac:dyDescent="0.3">
      <c r="A1858" s="27" t="s">
        <v>4538</v>
      </c>
      <c r="B1858" t="s">
        <v>4538</v>
      </c>
      <c r="D1858" t="s">
        <v>4539</v>
      </c>
      <c r="E1858" t="s">
        <v>911</v>
      </c>
      <c r="F1858" t="s">
        <v>923</v>
      </c>
      <c r="G1858" t="str">
        <f t="shared" si="28"/>
        <v>Medicine and Surgery Services</v>
      </c>
    </row>
    <row r="1859" spans="1:7" x14ac:dyDescent="0.3">
      <c r="A1859" s="27" t="s">
        <v>4540</v>
      </c>
      <c r="B1859" t="s">
        <v>4540</v>
      </c>
      <c r="D1859" t="s">
        <v>4541</v>
      </c>
      <c r="E1859" t="s">
        <v>911</v>
      </c>
      <c r="F1859" t="s">
        <v>923</v>
      </c>
      <c r="G1859" t="str">
        <f t="shared" ref="G1859:G1922" si="29">VLOOKUP(F1859,$I$2:$J$27,2,FALSE)</f>
        <v>Medicine and Surgery Services</v>
      </c>
    </row>
    <row r="1860" spans="1:7" x14ac:dyDescent="0.3">
      <c r="A1860" s="27" t="s">
        <v>4542</v>
      </c>
      <c r="B1860" t="s">
        <v>4542</v>
      </c>
      <c r="D1860" t="s">
        <v>4543</v>
      </c>
      <c r="E1860" t="s">
        <v>911</v>
      </c>
      <c r="F1860" t="s">
        <v>923</v>
      </c>
      <c r="G1860" t="str">
        <f t="shared" si="29"/>
        <v>Medicine and Surgery Services</v>
      </c>
    </row>
    <row r="1861" spans="1:7" x14ac:dyDescent="0.3">
      <c r="A1861" s="27" t="s">
        <v>4544</v>
      </c>
      <c r="B1861" t="s">
        <v>4544</v>
      </c>
      <c r="D1861" t="s">
        <v>4545</v>
      </c>
      <c r="E1861" t="s">
        <v>911</v>
      </c>
      <c r="F1861" t="s">
        <v>923</v>
      </c>
      <c r="G1861" t="str">
        <f t="shared" si="29"/>
        <v>Medicine and Surgery Services</v>
      </c>
    </row>
    <row r="1862" spans="1:7" x14ac:dyDescent="0.3">
      <c r="A1862" s="27" t="s">
        <v>4546</v>
      </c>
      <c r="B1862" t="s">
        <v>4546</v>
      </c>
      <c r="D1862" t="s">
        <v>4547</v>
      </c>
      <c r="E1862" t="s">
        <v>911</v>
      </c>
      <c r="F1862" t="s">
        <v>923</v>
      </c>
      <c r="G1862" t="str">
        <f t="shared" si="29"/>
        <v>Medicine and Surgery Services</v>
      </c>
    </row>
    <row r="1863" spans="1:7" x14ac:dyDescent="0.3">
      <c r="A1863" s="27" t="s">
        <v>4548</v>
      </c>
      <c r="B1863" t="s">
        <v>4548</v>
      </c>
      <c r="D1863" t="s">
        <v>4549</v>
      </c>
      <c r="E1863" t="s">
        <v>911</v>
      </c>
      <c r="F1863" t="s">
        <v>923</v>
      </c>
      <c r="G1863" t="str">
        <f t="shared" si="29"/>
        <v>Medicine and Surgery Services</v>
      </c>
    </row>
    <row r="1864" spans="1:7" x14ac:dyDescent="0.3">
      <c r="A1864" s="27" t="s">
        <v>4550</v>
      </c>
      <c r="B1864" t="s">
        <v>4550</v>
      </c>
      <c r="D1864" t="s">
        <v>4551</v>
      </c>
      <c r="E1864" t="s">
        <v>911</v>
      </c>
      <c r="F1864" t="s">
        <v>923</v>
      </c>
      <c r="G1864" t="str">
        <f t="shared" si="29"/>
        <v>Medicine and Surgery Services</v>
      </c>
    </row>
    <row r="1865" spans="1:7" x14ac:dyDescent="0.3">
      <c r="A1865" s="27" t="s">
        <v>4552</v>
      </c>
      <c r="B1865" t="s">
        <v>4552</v>
      </c>
      <c r="D1865" t="s">
        <v>4553</v>
      </c>
      <c r="E1865" t="s">
        <v>911</v>
      </c>
      <c r="F1865" t="s">
        <v>923</v>
      </c>
      <c r="G1865" t="str">
        <f t="shared" si="29"/>
        <v>Medicine and Surgery Services</v>
      </c>
    </row>
    <row r="1866" spans="1:7" x14ac:dyDescent="0.3">
      <c r="A1866" s="27" t="s">
        <v>4554</v>
      </c>
      <c r="B1866" t="s">
        <v>4554</v>
      </c>
      <c r="D1866" t="s">
        <v>4555</v>
      </c>
      <c r="E1866" t="s">
        <v>4147</v>
      </c>
      <c r="F1866" t="s">
        <v>923</v>
      </c>
      <c r="G1866" t="str">
        <f t="shared" si="29"/>
        <v>Medicine and Surgery Services</v>
      </c>
    </row>
    <row r="1867" spans="1:7" x14ac:dyDescent="0.3">
      <c r="A1867" s="27" t="s">
        <v>4556</v>
      </c>
      <c r="B1867" t="s">
        <v>4556</v>
      </c>
      <c r="D1867" t="s">
        <v>4557</v>
      </c>
      <c r="E1867" t="s">
        <v>4147</v>
      </c>
      <c r="F1867" t="s">
        <v>923</v>
      </c>
      <c r="G1867" t="str">
        <f t="shared" si="29"/>
        <v>Medicine and Surgery Services</v>
      </c>
    </row>
    <row r="1868" spans="1:7" x14ac:dyDescent="0.3">
      <c r="A1868" s="27" t="s">
        <v>4558</v>
      </c>
      <c r="B1868" t="s">
        <v>4558</v>
      </c>
      <c r="D1868" t="s">
        <v>4559</v>
      </c>
      <c r="E1868" t="s">
        <v>4147</v>
      </c>
      <c r="F1868" t="s">
        <v>923</v>
      </c>
      <c r="G1868" t="str">
        <f t="shared" si="29"/>
        <v>Medicine and Surgery Services</v>
      </c>
    </row>
    <row r="1869" spans="1:7" x14ac:dyDescent="0.3">
      <c r="A1869" s="27" t="s">
        <v>4560</v>
      </c>
      <c r="B1869" t="s">
        <v>4560</v>
      </c>
      <c r="D1869" t="s">
        <v>4561</v>
      </c>
      <c r="E1869" t="s">
        <v>4147</v>
      </c>
      <c r="F1869" t="s">
        <v>923</v>
      </c>
      <c r="G1869" t="str">
        <f t="shared" si="29"/>
        <v>Medicine and Surgery Services</v>
      </c>
    </row>
    <row r="1870" spans="1:7" x14ac:dyDescent="0.3">
      <c r="A1870" s="27" t="s">
        <v>4562</v>
      </c>
      <c r="B1870" t="s">
        <v>4562</v>
      </c>
      <c r="D1870" t="s">
        <v>4563</v>
      </c>
      <c r="E1870" t="s">
        <v>4147</v>
      </c>
      <c r="F1870" t="s">
        <v>923</v>
      </c>
      <c r="G1870" t="str">
        <f t="shared" si="29"/>
        <v>Medicine and Surgery Services</v>
      </c>
    </row>
    <row r="1871" spans="1:7" x14ac:dyDescent="0.3">
      <c r="A1871" s="27" t="s">
        <v>4564</v>
      </c>
      <c r="B1871" t="s">
        <v>4564</v>
      </c>
      <c r="D1871" t="s">
        <v>4565</v>
      </c>
      <c r="E1871" t="s">
        <v>4147</v>
      </c>
      <c r="F1871" t="s">
        <v>923</v>
      </c>
      <c r="G1871" t="str">
        <f t="shared" si="29"/>
        <v>Medicine and Surgery Services</v>
      </c>
    </row>
    <row r="1872" spans="1:7" x14ac:dyDescent="0.3">
      <c r="A1872" s="27" t="s">
        <v>4566</v>
      </c>
      <c r="B1872" t="s">
        <v>4566</v>
      </c>
      <c r="D1872" t="s">
        <v>4567</v>
      </c>
      <c r="E1872" t="s">
        <v>4147</v>
      </c>
      <c r="F1872" t="s">
        <v>923</v>
      </c>
      <c r="G1872" t="str">
        <f t="shared" si="29"/>
        <v>Medicine and Surgery Services</v>
      </c>
    </row>
    <row r="1873" spans="1:7" x14ac:dyDescent="0.3">
      <c r="A1873" s="27" t="s">
        <v>4568</v>
      </c>
      <c r="B1873" t="s">
        <v>4568</v>
      </c>
      <c r="D1873" t="s">
        <v>4569</v>
      </c>
      <c r="E1873" t="s">
        <v>4147</v>
      </c>
      <c r="F1873" t="s">
        <v>923</v>
      </c>
      <c r="G1873" t="str">
        <f t="shared" si="29"/>
        <v>Medicine and Surgery Services</v>
      </c>
    </row>
    <row r="1874" spans="1:7" x14ac:dyDescent="0.3">
      <c r="A1874" s="27" t="s">
        <v>4570</v>
      </c>
      <c r="B1874" t="s">
        <v>4570</v>
      </c>
      <c r="D1874" t="s">
        <v>4571</v>
      </c>
      <c r="E1874" t="s">
        <v>4147</v>
      </c>
      <c r="F1874" t="s">
        <v>923</v>
      </c>
      <c r="G1874" t="str">
        <f t="shared" si="29"/>
        <v>Medicine and Surgery Services</v>
      </c>
    </row>
    <row r="1875" spans="1:7" x14ac:dyDescent="0.3">
      <c r="A1875" s="27" t="s">
        <v>4572</v>
      </c>
      <c r="B1875" t="s">
        <v>4572</v>
      </c>
      <c r="D1875" t="s">
        <v>4573</v>
      </c>
      <c r="E1875" t="s">
        <v>4147</v>
      </c>
      <c r="F1875" t="s">
        <v>923</v>
      </c>
      <c r="G1875" t="str">
        <f t="shared" si="29"/>
        <v>Medicine and Surgery Services</v>
      </c>
    </row>
    <row r="1876" spans="1:7" x14ac:dyDescent="0.3">
      <c r="A1876" s="27" t="s">
        <v>4574</v>
      </c>
      <c r="B1876" t="s">
        <v>4574</v>
      </c>
      <c r="D1876" t="s">
        <v>4575</v>
      </c>
      <c r="E1876" t="s">
        <v>4147</v>
      </c>
      <c r="F1876" t="s">
        <v>923</v>
      </c>
      <c r="G1876" t="str">
        <f t="shared" si="29"/>
        <v>Medicine and Surgery Services</v>
      </c>
    </row>
    <row r="1877" spans="1:7" x14ac:dyDescent="0.3">
      <c r="A1877" s="27" t="s">
        <v>4576</v>
      </c>
      <c r="B1877" t="s">
        <v>4576</v>
      </c>
      <c r="D1877" t="s">
        <v>4577</v>
      </c>
      <c r="E1877" t="s">
        <v>4147</v>
      </c>
      <c r="F1877" t="s">
        <v>923</v>
      </c>
      <c r="G1877" t="str">
        <f t="shared" si="29"/>
        <v>Medicine and Surgery Services</v>
      </c>
    </row>
    <row r="1878" spans="1:7" x14ac:dyDescent="0.3">
      <c r="A1878" s="27" t="s">
        <v>4578</v>
      </c>
      <c r="B1878" t="s">
        <v>4578</v>
      </c>
      <c r="D1878" t="s">
        <v>4579</v>
      </c>
      <c r="E1878" t="s">
        <v>4147</v>
      </c>
      <c r="F1878" t="s">
        <v>923</v>
      </c>
      <c r="G1878" t="str">
        <f t="shared" si="29"/>
        <v>Medicine and Surgery Services</v>
      </c>
    </row>
    <row r="1879" spans="1:7" x14ac:dyDescent="0.3">
      <c r="A1879" s="27" t="s">
        <v>4580</v>
      </c>
      <c r="B1879" t="s">
        <v>4580</v>
      </c>
      <c r="D1879" t="s">
        <v>4581</v>
      </c>
      <c r="E1879" t="s">
        <v>4147</v>
      </c>
      <c r="F1879" t="s">
        <v>923</v>
      </c>
      <c r="G1879" t="str">
        <f t="shared" si="29"/>
        <v>Medicine and Surgery Services</v>
      </c>
    </row>
    <row r="1880" spans="1:7" x14ac:dyDescent="0.3">
      <c r="A1880" s="27" t="s">
        <v>4582</v>
      </c>
      <c r="B1880" t="s">
        <v>4582</v>
      </c>
      <c r="D1880" t="s">
        <v>4583</v>
      </c>
      <c r="E1880" t="s">
        <v>4147</v>
      </c>
      <c r="F1880" t="s">
        <v>923</v>
      </c>
      <c r="G1880" t="str">
        <f t="shared" si="29"/>
        <v>Medicine and Surgery Services</v>
      </c>
    </row>
    <row r="1881" spans="1:7" x14ac:dyDescent="0.3">
      <c r="A1881" s="27" t="s">
        <v>4584</v>
      </c>
      <c r="B1881" t="s">
        <v>4584</v>
      </c>
      <c r="D1881" t="s">
        <v>4585</v>
      </c>
      <c r="E1881" t="s">
        <v>4147</v>
      </c>
      <c r="F1881" t="s">
        <v>923</v>
      </c>
      <c r="G1881" t="str">
        <f t="shared" si="29"/>
        <v>Medicine and Surgery Services</v>
      </c>
    </row>
    <row r="1882" spans="1:7" x14ac:dyDescent="0.3">
      <c r="A1882" s="27" t="s">
        <v>4586</v>
      </c>
      <c r="B1882" t="s">
        <v>4586</v>
      </c>
      <c r="D1882" t="s">
        <v>4587</v>
      </c>
      <c r="E1882" t="s">
        <v>4147</v>
      </c>
      <c r="F1882" t="s">
        <v>923</v>
      </c>
      <c r="G1882" t="str">
        <f t="shared" si="29"/>
        <v>Medicine and Surgery Services</v>
      </c>
    </row>
    <row r="1883" spans="1:7" x14ac:dyDescent="0.3">
      <c r="A1883" s="27" t="s">
        <v>4588</v>
      </c>
      <c r="B1883" t="s">
        <v>4588</v>
      </c>
      <c r="D1883" t="s">
        <v>4589</v>
      </c>
      <c r="E1883" t="s">
        <v>4147</v>
      </c>
      <c r="F1883" t="s">
        <v>923</v>
      </c>
      <c r="G1883" t="str">
        <f t="shared" si="29"/>
        <v>Medicine and Surgery Services</v>
      </c>
    </row>
    <row r="1884" spans="1:7" x14ac:dyDescent="0.3">
      <c r="A1884" s="27" t="s">
        <v>4590</v>
      </c>
      <c r="B1884" t="s">
        <v>4590</v>
      </c>
      <c r="D1884" t="s">
        <v>4591</v>
      </c>
      <c r="E1884" t="s">
        <v>4147</v>
      </c>
      <c r="F1884" t="s">
        <v>923</v>
      </c>
      <c r="G1884" t="str">
        <f t="shared" si="29"/>
        <v>Medicine and Surgery Services</v>
      </c>
    </row>
    <row r="1885" spans="1:7" x14ac:dyDescent="0.3">
      <c r="A1885" s="27" t="s">
        <v>4592</v>
      </c>
      <c r="B1885" t="s">
        <v>4592</v>
      </c>
      <c r="D1885" t="s">
        <v>4593</v>
      </c>
      <c r="E1885" t="s">
        <v>4147</v>
      </c>
      <c r="F1885" t="s">
        <v>923</v>
      </c>
      <c r="G1885" t="str">
        <f t="shared" si="29"/>
        <v>Medicine and Surgery Services</v>
      </c>
    </row>
    <row r="1886" spans="1:7" x14ac:dyDescent="0.3">
      <c r="A1886" s="27" t="s">
        <v>4594</v>
      </c>
      <c r="B1886" t="s">
        <v>4594</v>
      </c>
      <c r="D1886" t="s">
        <v>4595</v>
      </c>
      <c r="E1886" t="s">
        <v>4147</v>
      </c>
      <c r="F1886" t="s">
        <v>923</v>
      </c>
      <c r="G1886" t="str">
        <f t="shared" si="29"/>
        <v>Medicine and Surgery Services</v>
      </c>
    </row>
    <row r="1887" spans="1:7" x14ac:dyDescent="0.3">
      <c r="A1887" s="27" t="s">
        <v>4596</v>
      </c>
      <c r="B1887" t="s">
        <v>4596</v>
      </c>
      <c r="D1887" t="s">
        <v>4597</v>
      </c>
      <c r="E1887" t="s">
        <v>4147</v>
      </c>
      <c r="F1887" t="s">
        <v>923</v>
      </c>
      <c r="G1887" t="str">
        <f t="shared" si="29"/>
        <v>Medicine and Surgery Services</v>
      </c>
    </row>
    <row r="1888" spans="1:7" x14ac:dyDescent="0.3">
      <c r="A1888" s="27" t="s">
        <v>4598</v>
      </c>
      <c r="B1888" t="s">
        <v>4598</v>
      </c>
      <c r="D1888" t="s">
        <v>4599</v>
      </c>
      <c r="E1888" t="s">
        <v>4147</v>
      </c>
      <c r="F1888" t="s">
        <v>923</v>
      </c>
      <c r="G1888" t="str">
        <f t="shared" si="29"/>
        <v>Medicine and Surgery Services</v>
      </c>
    </row>
    <row r="1889" spans="1:7" x14ac:dyDescent="0.3">
      <c r="A1889" s="27" t="s">
        <v>4600</v>
      </c>
      <c r="B1889" t="s">
        <v>4600</v>
      </c>
      <c r="D1889" t="s">
        <v>4601</v>
      </c>
      <c r="E1889" t="s">
        <v>4147</v>
      </c>
      <c r="F1889" t="s">
        <v>923</v>
      </c>
      <c r="G1889" t="str">
        <f t="shared" si="29"/>
        <v>Medicine and Surgery Services</v>
      </c>
    </row>
    <row r="1890" spans="1:7" x14ac:dyDescent="0.3">
      <c r="A1890" s="27" t="s">
        <v>4602</v>
      </c>
      <c r="B1890" t="s">
        <v>4602</v>
      </c>
      <c r="D1890" t="s">
        <v>4603</v>
      </c>
      <c r="E1890" t="s">
        <v>4147</v>
      </c>
      <c r="F1890" t="s">
        <v>923</v>
      </c>
      <c r="G1890" t="str">
        <f t="shared" si="29"/>
        <v>Medicine and Surgery Services</v>
      </c>
    </row>
    <row r="1891" spans="1:7" x14ac:dyDescent="0.3">
      <c r="A1891" s="27" t="s">
        <v>4604</v>
      </c>
      <c r="B1891" t="s">
        <v>4604</v>
      </c>
      <c r="D1891" t="s">
        <v>4605</v>
      </c>
      <c r="E1891" t="s">
        <v>4147</v>
      </c>
      <c r="F1891" t="s">
        <v>923</v>
      </c>
      <c r="G1891" t="str">
        <f t="shared" si="29"/>
        <v>Medicine and Surgery Services</v>
      </c>
    </row>
    <row r="1892" spans="1:7" x14ac:dyDescent="0.3">
      <c r="A1892" s="27" t="s">
        <v>4606</v>
      </c>
      <c r="B1892" t="s">
        <v>4606</v>
      </c>
      <c r="D1892" t="s">
        <v>4607</v>
      </c>
      <c r="E1892" t="s">
        <v>4147</v>
      </c>
      <c r="F1892" t="s">
        <v>923</v>
      </c>
      <c r="G1892" t="str">
        <f t="shared" si="29"/>
        <v>Medicine and Surgery Services</v>
      </c>
    </row>
    <row r="1893" spans="1:7" x14ac:dyDescent="0.3">
      <c r="A1893" s="27" t="s">
        <v>4608</v>
      </c>
      <c r="B1893" t="s">
        <v>4608</v>
      </c>
      <c r="D1893" t="s">
        <v>4609</v>
      </c>
      <c r="E1893" t="s">
        <v>4147</v>
      </c>
      <c r="F1893" t="s">
        <v>923</v>
      </c>
      <c r="G1893" t="str">
        <f t="shared" si="29"/>
        <v>Medicine and Surgery Services</v>
      </c>
    </row>
    <row r="1894" spans="1:7" x14ac:dyDescent="0.3">
      <c r="A1894" s="27" t="s">
        <v>4610</v>
      </c>
      <c r="B1894" t="s">
        <v>4610</v>
      </c>
      <c r="D1894" t="s">
        <v>4611</v>
      </c>
      <c r="E1894" t="s">
        <v>4147</v>
      </c>
      <c r="F1894" t="s">
        <v>923</v>
      </c>
      <c r="G1894" t="str">
        <f t="shared" si="29"/>
        <v>Medicine and Surgery Services</v>
      </c>
    </row>
    <row r="1895" spans="1:7" x14ac:dyDescent="0.3">
      <c r="A1895" s="27" t="s">
        <v>4612</v>
      </c>
      <c r="B1895" t="s">
        <v>4612</v>
      </c>
      <c r="D1895" t="s">
        <v>4613</v>
      </c>
      <c r="E1895" t="s">
        <v>4147</v>
      </c>
      <c r="F1895" t="s">
        <v>923</v>
      </c>
      <c r="G1895" t="str">
        <f t="shared" si="29"/>
        <v>Medicine and Surgery Services</v>
      </c>
    </row>
    <row r="1896" spans="1:7" x14ac:dyDescent="0.3">
      <c r="A1896" s="27" t="s">
        <v>4614</v>
      </c>
      <c r="B1896" t="s">
        <v>4614</v>
      </c>
      <c r="D1896" t="s">
        <v>4615</v>
      </c>
      <c r="E1896" t="s">
        <v>4147</v>
      </c>
      <c r="F1896" t="s">
        <v>923</v>
      </c>
      <c r="G1896" t="str">
        <f t="shared" si="29"/>
        <v>Medicine and Surgery Services</v>
      </c>
    </row>
    <row r="1897" spans="1:7" x14ac:dyDescent="0.3">
      <c r="A1897" s="27" t="s">
        <v>4616</v>
      </c>
      <c r="B1897" t="s">
        <v>4616</v>
      </c>
      <c r="D1897" t="s">
        <v>4617</v>
      </c>
      <c r="E1897" t="s">
        <v>4147</v>
      </c>
      <c r="F1897" t="s">
        <v>923</v>
      </c>
      <c r="G1897" t="str">
        <f t="shared" si="29"/>
        <v>Medicine and Surgery Services</v>
      </c>
    </row>
    <row r="1898" spans="1:7" x14ac:dyDescent="0.3">
      <c r="A1898" s="27" t="s">
        <v>4618</v>
      </c>
      <c r="B1898" t="s">
        <v>4618</v>
      </c>
      <c r="D1898" t="s">
        <v>4619</v>
      </c>
      <c r="E1898" t="s">
        <v>4147</v>
      </c>
      <c r="F1898" t="s">
        <v>923</v>
      </c>
      <c r="G1898" t="str">
        <f t="shared" si="29"/>
        <v>Medicine and Surgery Services</v>
      </c>
    </row>
    <row r="1899" spans="1:7" x14ac:dyDescent="0.3">
      <c r="A1899" s="27" t="s">
        <v>4620</v>
      </c>
      <c r="B1899" t="s">
        <v>4620</v>
      </c>
      <c r="D1899" t="s">
        <v>4621</v>
      </c>
      <c r="E1899" t="s">
        <v>4147</v>
      </c>
      <c r="F1899" t="s">
        <v>923</v>
      </c>
      <c r="G1899" t="str">
        <f t="shared" si="29"/>
        <v>Medicine and Surgery Services</v>
      </c>
    </row>
    <row r="1900" spans="1:7" x14ac:dyDescent="0.3">
      <c r="A1900" s="27" t="s">
        <v>4622</v>
      </c>
      <c r="B1900" t="s">
        <v>4622</v>
      </c>
      <c r="D1900" t="s">
        <v>4623</v>
      </c>
      <c r="E1900" t="s">
        <v>4147</v>
      </c>
      <c r="F1900" t="s">
        <v>923</v>
      </c>
      <c r="G1900" t="str">
        <f t="shared" si="29"/>
        <v>Medicine and Surgery Services</v>
      </c>
    </row>
    <row r="1901" spans="1:7" x14ac:dyDescent="0.3">
      <c r="A1901" s="27" t="s">
        <v>4624</v>
      </c>
      <c r="B1901" t="s">
        <v>4624</v>
      </c>
      <c r="D1901" t="s">
        <v>4625</v>
      </c>
      <c r="E1901" t="s">
        <v>4147</v>
      </c>
      <c r="F1901" t="s">
        <v>923</v>
      </c>
      <c r="G1901" t="str">
        <f t="shared" si="29"/>
        <v>Medicine and Surgery Services</v>
      </c>
    </row>
    <row r="1902" spans="1:7" x14ac:dyDescent="0.3">
      <c r="A1902" s="27" t="s">
        <v>4626</v>
      </c>
      <c r="B1902" t="s">
        <v>4626</v>
      </c>
      <c r="D1902" t="s">
        <v>4627</v>
      </c>
      <c r="E1902" t="s">
        <v>4147</v>
      </c>
      <c r="F1902" t="s">
        <v>923</v>
      </c>
      <c r="G1902" t="str">
        <f t="shared" si="29"/>
        <v>Medicine and Surgery Services</v>
      </c>
    </row>
    <row r="1903" spans="1:7" x14ac:dyDescent="0.3">
      <c r="A1903" s="27" t="s">
        <v>4628</v>
      </c>
      <c r="B1903" t="s">
        <v>4628</v>
      </c>
      <c r="D1903" t="s">
        <v>4629</v>
      </c>
      <c r="E1903" t="s">
        <v>4147</v>
      </c>
      <c r="F1903" t="s">
        <v>923</v>
      </c>
      <c r="G1903" t="str">
        <f t="shared" si="29"/>
        <v>Medicine and Surgery Services</v>
      </c>
    </row>
    <row r="1904" spans="1:7" x14ac:dyDescent="0.3">
      <c r="A1904" s="27" t="s">
        <v>4630</v>
      </c>
      <c r="B1904" t="s">
        <v>4630</v>
      </c>
      <c r="D1904" t="s">
        <v>4631</v>
      </c>
      <c r="E1904" t="s">
        <v>4147</v>
      </c>
      <c r="F1904" t="s">
        <v>923</v>
      </c>
      <c r="G1904" t="str">
        <f t="shared" si="29"/>
        <v>Medicine and Surgery Services</v>
      </c>
    </row>
    <row r="1905" spans="1:7" x14ac:dyDescent="0.3">
      <c r="A1905" s="27" t="s">
        <v>4632</v>
      </c>
      <c r="B1905" t="s">
        <v>4632</v>
      </c>
      <c r="D1905" t="s">
        <v>4633</v>
      </c>
      <c r="E1905" t="s">
        <v>4147</v>
      </c>
      <c r="F1905" t="s">
        <v>923</v>
      </c>
      <c r="G1905" t="str">
        <f t="shared" si="29"/>
        <v>Medicine and Surgery Services</v>
      </c>
    </row>
    <row r="1906" spans="1:7" x14ac:dyDescent="0.3">
      <c r="A1906" s="27" t="s">
        <v>4634</v>
      </c>
      <c r="B1906" t="s">
        <v>4634</v>
      </c>
      <c r="D1906" t="s">
        <v>4635</v>
      </c>
      <c r="E1906" t="s">
        <v>4147</v>
      </c>
      <c r="F1906" t="s">
        <v>923</v>
      </c>
      <c r="G1906" t="str">
        <f t="shared" si="29"/>
        <v>Medicine and Surgery Services</v>
      </c>
    </row>
    <row r="1907" spans="1:7" x14ac:dyDescent="0.3">
      <c r="A1907" s="27" t="s">
        <v>4636</v>
      </c>
      <c r="B1907" t="s">
        <v>4636</v>
      </c>
      <c r="D1907" t="s">
        <v>4637</v>
      </c>
      <c r="E1907" t="s">
        <v>4147</v>
      </c>
      <c r="F1907" t="s">
        <v>923</v>
      </c>
      <c r="G1907" t="str">
        <f t="shared" si="29"/>
        <v>Medicine and Surgery Services</v>
      </c>
    </row>
    <row r="1908" spans="1:7" x14ac:dyDescent="0.3">
      <c r="A1908" s="27" t="s">
        <v>4638</v>
      </c>
      <c r="B1908" t="s">
        <v>4638</v>
      </c>
      <c r="D1908" t="s">
        <v>4639</v>
      </c>
      <c r="E1908" t="s">
        <v>4147</v>
      </c>
      <c r="F1908" t="s">
        <v>923</v>
      </c>
      <c r="G1908" t="str">
        <f t="shared" si="29"/>
        <v>Medicine and Surgery Services</v>
      </c>
    </row>
    <row r="1909" spans="1:7" x14ac:dyDescent="0.3">
      <c r="A1909" s="27" t="s">
        <v>4640</v>
      </c>
      <c r="B1909" t="s">
        <v>4640</v>
      </c>
      <c r="D1909" t="s">
        <v>4641</v>
      </c>
      <c r="E1909" t="s">
        <v>4147</v>
      </c>
      <c r="F1909" t="s">
        <v>923</v>
      </c>
      <c r="G1909" t="str">
        <f t="shared" si="29"/>
        <v>Medicine and Surgery Services</v>
      </c>
    </row>
    <row r="1910" spans="1:7" x14ac:dyDescent="0.3">
      <c r="A1910" s="27" t="s">
        <v>4642</v>
      </c>
      <c r="B1910" t="s">
        <v>4642</v>
      </c>
      <c r="D1910" t="s">
        <v>4643</v>
      </c>
      <c r="E1910" t="s">
        <v>4147</v>
      </c>
      <c r="F1910" t="s">
        <v>923</v>
      </c>
      <c r="G1910" t="str">
        <f t="shared" si="29"/>
        <v>Medicine and Surgery Services</v>
      </c>
    </row>
    <row r="1911" spans="1:7" x14ac:dyDescent="0.3">
      <c r="A1911" s="27" t="s">
        <v>4644</v>
      </c>
      <c r="B1911" t="s">
        <v>4644</v>
      </c>
      <c r="D1911" t="s">
        <v>4645</v>
      </c>
      <c r="E1911" t="s">
        <v>4147</v>
      </c>
      <c r="F1911" t="s">
        <v>923</v>
      </c>
      <c r="G1911" t="str">
        <f t="shared" si="29"/>
        <v>Medicine and Surgery Services</v>
      </c>
    </row>
    <row r="1912" spans="1:7" x14ac:dyDescent="0.3">
      <c r="A1912" s="27" t="s">
        <v>4646</v>
      </c>
      <c r="B1912" t="s">
        <v>4646</v>
      </c>
      <c r="D1912" t="s">
        <v>4647</v>
      </c>
      <c r="E1912" t="s">
        <v>4147</v>
      </c>
      <c r="F1912" t="s">
        <v>923</v>
      </c>
      <c r="G1912" t="str">
        <f t="shared" si="29"/>
        <v>Medicine and Surgery Services</v>
      </c>
    </row>
    <row r="1913" spans="1:7" x14ac:dyDescent="0.3">
      <c r="A1913" s="27" t="s">
        <v>4648</v>
      </c>
      <c r="B1913" t="s">
        <v>4648</v>
      </c>
      <c r="D1913" t="s">
        <v>4649</v>
      </c>
      <c r="E1913" t="s">
        <v>4147</v>
      </c>
      <c r="F1913" t="s">
        <v>923</v>
      </c>
      <c r="G1913" t="str">
        <f t="shared" si="29"/>
        <v>Medicine and Surgery Services</v>
      </c>
    </row>
    <row r="1914" spans="1:7" x14ac:dyDescent="0.3">
      <c r="A1914" s="27" t="s">
        <v>4650</v>
      </c>
      <c r="B1914" t="s">
        <v>4650</v>
      </c>
      <c r="D1914" t="s">
        <v>4651</v>
      </c>
      <c r="E1914" t="s">
        <v>4147</v>
      </c>
      <c r="F1914" t="s">
        <v>923</v>
      </c>
      <c r="G1914" t="str">
        <f t="shared" si="29"/>
        <v>Medicine and Surgery Services</v>
      </c>
    </row>
    <row r="1915" spans="1:7" x14ac:dyDescent="0.3">
      <c r="A1915" s="27" t="s">
        <v>4652</v>
      </c>
      <c r="B1915" t="s">
        <v>4652</v>
      </c>
      <c r="D1915" t="s">
        <v>4653</v>
      </c>
      <c r="E1915" t="s">
        <v>4147</v>
      </c>
      <c r="F1915" t="s">
        <v>923</v>
      </c>
      <c r="G1915" t="str">
        <f t="shared" si="29"/>
        <v>Medicine and Surgery Services</v>
      </c>
    </row>
    <row r="1916" spans="1:7" x14ac:dyDescent="0.3">
      <c r="A1916" s="27" t="s">
        <v>4654</v>
      </c>
      <c r="B1916" t="s">
        <v>4654</v>
      </c>
      <c r="D1916" t="s">
        <v>4655</v>
      </c>
      <c r="E1916" t="s">
        <v>4147</v>
      </c>
      <c r="F1916" t="s">
        <v>923</v>
      </c>
      <c r="G1916" t="str">
        <f t="shared" si="29"/>
        <v>Medicine and Surgery Services</v>
      </c>
    </row>
    <row r="1917" spans="1:7" x14ac:dyDescent="0.3">
      <c r="A1917" s="27" t="s">
        <v>4656</v>
      </c>
      <c r="B1917" t="s">
        <v>4656</v>
      </c>
      <c r="D1917" t="s">
        <v>4657</v>
      </c>
      <c r="E1917" t="s">
        <v>4147</v>
      </c>
      <c r="F1917" t="s">
        <v>923</v>
      </c>
      <c r="G1917" t="str">
        <f t="shared" si="29"/>
        <v>Medicine and Surgery Services</v>
      </c>
    </row>
    <row r="1918" spans="1:7" x14ac:dyDescent="0.3">
      <c r="A1918" s="27" t="s">
        <v>4658</v>
      </c>
      <c r="B1918" t="s">
        <v>4658</v>
      </c>
      <c r="D1918" t="s">
        <v>4659</v>
      </c>
      <c r="E1918" t="s">
        <v>4147</v>
      </c>
      <c r="F1918" t="s">
        <v>923</v>
      </c>
      <c r="G1918" t="str">
        <f t="shared" si="29"/>
        <v>Medicine and Surgery Services</v>
      </c>
    </row>
    <row r="1919" spans="1:7" x14ac:dyDescent="0.3">
      <c r="A1919" s="27" t="s">
        <v>4660</v>
      </c>
      <c r="B1919" t="s">
        <v>4660</v>
      </c>
      <c r="D1919" t="s">
        <v>4661</v>
      </c>
      <c r="E1919" t="s">
        <v>4147</v>
      </c>
      <c r="F1919" t="s">
        <v>923</v>
      </c>
      <c r="G1919" t="str">
        <f t="shared" si="29"/>
        <v>Medicine and Surgery Services</v>
      </c>
    </row>
    <row r="1920" spans="1:7" x14ac:dyDescent="0.3">
      <c r="A1920" s="27" t="s">
        <v>4662</v>
      </c>
      <c r="B1920" t="s">
        <v>4662</v>
      </c>
      <c r="D1920" t="s">
        <v>4663</v>
      </c>
      <c r="E1920" t="s">
        <v>4147</v>
      </c>
      <c r="F1920" t="s">
        <v>923</v>
      </c>
      <c r="G1920" t="str">
        <f t="shared" si="29"/>
        <v>Medicine and Surgery Services</v>
      </c>
    </row>
    <row r="1921" spans="1:7" x14ac:dyDescent="0.3">
      <c r="A1921" s="27" t="s">
        <v>4664</v>
      </c>
      <c r="B1921" t="s">
        <v>4664</v>
      </c>
      <c r="D1921" t="s">
        <v>4665</v>
      </c>
      <c r="E1921" t="s">
        <v>4147</v>
      </c>
      <c r="F1921" t="s">
        <v>923</v>
      </c>
      <c r="G1921" t="str">
        <f t="shared" si="29"/>
        <v>Medicine and Surgery Services</v>
      </c>
    </row>
    <row r="1922" spans="1:7" x14ac:dyDescent="0.3">
      <c r="A1922" s="27" t="s">
        <v>4666</v>
      </c>
      <c r="B1922" t="s">
        <v>4666</v>
      </c>
      <c r="D1922" t="s">
        <v>4667</v>
      </c>
      <c r="E1922" t="s">
        <v>4147</v>
      </c>
      <c r="F1922" t="s">
        <v>923</v>
      </c>
      <c r="G1922" t="str">
        <f t="shared" si="29"/>
        <v>Medicine and Surgery Services</v>
      </c>
    </row>
    <row r="1923" spans="1:7" x14ac:dyDescent="0.3">
      <c r="A1923" s="27" t="s">
        <v>4668</v>
      </c>
      <c r="B1923" t="s">
        <v>4668</v>
      </c>
      <c r="D1923" t="s">
        <v>4669</v>
      </c>
      <c r="E1923" t="s">
        <v>4147</v>
      </c>
      <c r="F1923" t="s">
        <v>923</v>
      </c>
      <c r="G1923" t="str">
        <f t="shared" ref="G1923:G1986" si="30">VLOOKUP(F1923,$I$2:$J$27,2,FALSE)</f>
        <v>Medicine and Surgery Services</v>
      </c>
    </row>
    <row r="1924" spans="1:7" x14ac:dyDescent="0.3">
      <c r="A1924" s="27" t="s">
        <v>4670</v>
      </c>
      <c r="B1924" t="s">
        <v>4670</v>
      </c>
      <c r="D1924" t="s">
        <v>4671</v>
      </c>
      <c r="E1924" t="s">
        <v>4147</v>
      </c>
      <c r="F1924" t="s">
        <v>923</v>
      </c>
      <c r="G1924" t="str">
        <f t="shared" si="30"/>
        <v>Medicine and Surgery Services</v>
      </c>
    </row>
    <row r="1925" spans="1:7" x14ac:dyDescent="0.3">
      <c r="A1925" s="27" t="s">
        <v>4672</v>
      </c>
      <c r="B1925" t="s">
        <v>4672</v>
      </c>
      <c r="D1925" t="s">
        <v>4673</v>
      </c>
      <c r="E1925" t="s">
        <v>4147</v>
      </c>
      <c r="F1925" t="s">
        <v>923</v>
      </c>
      <c r="G1925" t="str">
        <f t="shared" si="30"/>
        <v>Medicine and Surgery Services</v>
      </c>
    </row>
    <row r="1926" spans="1:7" x14ac:dyDescent="0.3">
      <c r="A1926" s="27" t="s">
        <v>4674</v>
      </c>
      <c r="B1926" t="s">
        <v>4674</v>
      </c>
      <c r="D1926" t="s">
        <v>4675</v>
      </c>
      <c r="E1926" t="s">
        <v>4147</v>
      </c>
      <c r="F1926" t="s">
        <v>923</v>
      </c>
      <c r="G1926" t="str">
        <f t="shared" si="30"/>
        <v>Medicine and Surgery Services</v>
      </c>
    </row>
    <row r="1927" spans="1:7" x14ac:dyDescent="0.3">
      <c r="A1927" s="27" t="s">
        <v>4676</v>
      </c>
      <c r="B1927" t="s">
        <v>4676</v>
      </c>
      <c r="D1927" t="s">
        <v>4677</v>
      </c>
      <c r="E1927" t="s">
        <v>4147</v>
      </c>
      <c r="F1927" t="s">
        <v>923</v>
      </c>
      <c r="G1927" t="str">
        <f t="shared" si="30"/>
        <v>Medicine and Surgery Services</v>
      </c>
    </row>
    <row r="1928" spans="1:7" x14ac:dyDescent="0.3">
      <c r="A1928" s="27" t="s">
        <v>4678</v>
      </c>
      <c r="B1928" t="s">
        <v>4678</v>
      </c>
      <c r="D1928" t="s">
        <v>4679</v>
      </c>
      <c r="E1928" t="s">
        <v>4147</v>
      </c>
      <c r="F1928" t="s">
        <v>923</v>
      </c>
      <c r="G1928" t="str">
        <f t="shared" si="30"/>
        <v>Medicine and Surgery Services</v>
      </c>
    </row>
    <row r="1929" spans="1:7" x14ac:dyDescent="0.3">
      <c r="A1929" s="27" t="s">
        <v>4680</v>
      </c>
      <c r="B1929" t="s">
        <v>4680</v>
      </c>
      <c r="D1929" t="s">
        <v>4681</v>
      </c>
      <c r="E1929" t="s">
        <v>4147</v>
      </c>
      <c r="F1929" t="s">
        <v>923</v>
      </c>
      <c r="G1929" t="str">
        <f t="shared" si="30"/>
        <v>Medicine and Surgery Services</v>
      </c>
    </row>
    <row r="1930" spans="1:7" x14ac:dyDescent="0.3">
      <c r="A1930" s="27" t="s">
        <v>4682</v>
      </c>
      <c r="B1930" t="s">
        <v>4682</v>
      </c>
      <c r="D1930" t="s">
        <v>4683</v>
      </c>
      <c r="E1930" t="s">
        <v>4147</v>
      </c>
      <c r="F1930" t="s">
        <v>923</v>
      </c>
      <c r="G1930" t="str">
        <f t="shared" si="30"/>
        <v>Medicine and Surgery Services</v>
      </c>
    </row>
    <row r="1931" spans="1:7" x14ac:dyDescent="0.3">
      <c r="A1931" s="27" t="s">
        <v>4684</v>
      </c>
      <c r="B1931" t="s">
        <v>4684</v>
      </c>
      <c r="D1931" t="s">
        <v>4685</v>
      </c>
      <c r="E1931" t="s">
        <v>4147</v>
      </c>
      <c r="F1931" t="s">
        <v>923</v>
      </c>
      <c r="G1931" t="str">
        <f t="shared" si="30"/>
        <v>Medicine and Surgery Services</v>
      </c>
    </row>
    <row r="1932" spans="1:7" x14ac:dyDescent="0.3">
      <c r="A1932" s="27" t="s">
        <v>4686</v>
      </c>
      <c r="B1932" t="s">
        <v>4686</v>
      </c>
      <c r="D1932" t="s">
        <v>4687</v>
      </c>
      <c r="E1932" t="s">
        <v>4147</v>
      </c>
      <c r="F1932" t="s">
        <v>923</v>
      </c>
      <c r="G1932" t="str">
        <f t="shared" si="30"/>
        <v>Medicine and Surgery Services</v>
      </c>
    </row>
    <row r="1933" spans="1:7" x14ac:dyDescent="0.3">
      <c r="A1933" s="27" t="s">
        <v>4688</v>
      </c>
      <c r="B1933" t="s">
        <v>4688</v>
      </c>
      <c r="D1933" t="s">
        <v>4689</v>
      </c>
      <c r="E1933" t="s">
        <v>4147</v>
      </c>
      <c r="F1933" t="s">
        <v>923</v>
      </c>
      <c r="G1933" t="str">
        <f t="shared" si="30"/>
        <v>Medicine and Surgery Services</v>
      </c>
    </row>
    <row r="1934" spans="1:7" x14ac:dyDescent="0.3">
      <c r="A1934" s="27" t="s">
        <v>4690</v>
      </c>
      <c r="B1934" t="s">
        <v>4690</v>
      </c>
      <c r="D1934" t="s">
        <v>4691</v>
      </c>
      <c r="E1934" t="s">
        <v>4147</v>
      </c>
      <c r="F1934" t="s">
        <v>923</v>
      </c>
      <c r="G1934" t="str">
        <f t="shared" si="30"/>
        <v>Medicine and Surgery Services</v>
      </c>
    </row>
    <row r="1935" spans="1:7" x14ac:dyDescent="0.3">
      <c r="A1935" s="27" t="s">
        <v>4692</v>
      </c>
      <c r="B1935" t="s">
        <v>4692</v>
      </c>
      <c r="D1935" t="s">
        <v>4693</v>
      </c>
      <c r="E1935" t="s">
        <v>4147</v>
      </c>
      <c r="F1935" t="s">
        <v>923</v>
      </c>
      <c r="G1935" t="str">
        <f t="shared" si="30"/>
        <v>Medicine and Surgery Services</v>
      </c>
    </row>
    <row r="1936" spans="1:7" x14ac:dyDescent="0.3">
      <c r="A1936" s="27" t="s">
        <v>4694</v>
      </c>
      <c r="B1936" t="s">
        <v>4694</v>
      </c>
      <c r="D1936" t="s">
        <v>4695</v>
      </c>
      <c r="E1936" t="s">
        <v>4147</v>
      </c>
      <c r="F1936" t="s">
        <v>923</v>
      </c>
      <c r="G1936" t="str">
        <f t="shared" si="30"/>
        <v>Medicine and Surgery Services</v>
      </c>
    </row>
    <row r="1937" spans="1:7" x14ac:dyDescent="0.3">
      <c r="A1937" s="27" t="s">
        <v>4696</v>
      </c>
      <c r="B1937" t="s">
        <v>4696</v>
      </c>
      <c r="D1937" t="s">
        <v>4697</v>
      </c>
      <c r="E1937" t="s">
        <v>4147</v>
      </c>
      <c r="F1937" t="s">
        <v>923</v>
      </c>
      <c r="G1937" t="str">
        <f t="shared" si="30"/>
        <v>Medicine and Surgery Services</v>
      </c>
    </row>
    <row r="1938" spans="1:7" x14ac:dyDescent="0.3">
      <c r="A1938" s="27" t="s">
        <v>4698</v>
      </c>
      <c r="B1938" t="s">
        <v>4698</v>
      </c>
      <c r="D1938" t="s">
        <v>4699</v>
      </c>
      <c r="E1938" t="s">
        <v>4147</v>
      </c>
      <c r="F1938" t="s">
        <v>923</v>
      </c>
      <c r="G1938" t="str">
        <f t="shared" si="30"/>
        <v>Medicine and Surgery Services</v>
      </c>
    </row>
    <row r="1939" spans="1:7" x14ac:dyDescent="0.3">
      <c r="A1939" s="27" t="s">
        <v>4700</v>
      </c>
      <c r="B1939" t="s">
        <v>4700</v>
      </c>
      <c r="D1939" t="s">
        <v>4701</v>
      </c>
      <c r="E1939" t="s">
        <v>4147</v>
      </c>
      <c r="F1939" t="s">
        <v>923</v>
      </c>
      <c r="G1939" t="str">
        <f t="shared" si="30"/>
        <v>Medicine and Surgery Services</v>
      </c>
    </row>
    <row r="1940" spans="1:7" x14ac:dyDescent="0.3">
      <c r="A1940" s="27" t="s">
        <v>4702</v>
      </c>
      <c r="B1940" t="s">
        <v>4702</v>
      </c>
      <c r="D1940" t="s">
        <v>4703</v>
      </c>
      <c r="E1940" t="s">
        <v>4147</v>
      </c>
      <c r="F1940" t="s">
        <v>923</v>
      </c>
      <c r="G1940" t="str">
        <f t="shared" si="30"/>
        <v>Medicine and Surgery Services</v>
      </c>
    </row>
    <row r="1941" spans="1:7" x14ac:dyDescent="0.3">
      <c r="A1941" s="27" t="s">
        <v>4704</v>
      </c>
      <c r="B1941" t="s">
        <v>4704</v>
      </c>
      <c r="D1941" t="s">
        <v>4705</v>
      </c>
      <c r="E1941" t="s">
        <v>4147</v>
      </c>
      <c r="F1941" t="s">
        <v>923</v>
      </c>
      <c r="G1941" t="str">
        <f t="shared" si="30"/>
        <v>Medicine and Surgery Services</v>
      </c>
    </row>
    <row r="1942" spans="1:7" x14ac:dyDescent="0.3">
      <c r="A1942" s="27" t="s">
        <v>4706</v>
      </c>
      <c r="B1942" t="s">
        <v>4706</v>
      </c>
      <c r="D1942" t="s">
        <v>4707</v>
      </c>
      <c r="E1942" t="s">
        <v>4147</v>
      </c>
      <c r="F1942" t="s">
        <v>923</v>
      </c>
      <c r="G1942" t="str">
        <f t="shared" si="30"/>
        <v>Medicine and Surgery Services</v>
      </c>
    </row>
    <row r="1943" spans="1:7" x14ac:dyDescent="0.3">
      <c r="A1943" s="27" t="s">
        <v>4708</v>
      </c>
      <c r="B1943" t="s">
        <v>4708</v>
      </c>
      <c r="D1943" t="s">
        <v>4709</v>
      </c>
      <c r="E1943" t="s">
        <v>4147</v>
      </c>
      <c r="F1943" t="s">
        <v>923</v>
      </c>
      <c r="G1943" t="str">
        <f t="shared" si="30"/>
        <v>Medicine and Surgery Services</v>
      </c>
    </row>
    <row r="1944" spans="1:7" x14ac:dyDescent="0.3">
      <c r="A1944" s="27" t="s">
        <v>4710</v>
      </c>
      <c r="B1944" t="s">
        <v>4710</v>
      </c>
      <c r="D1944" t="s">
        <v>4711</v>
      </c>
      <c r="E1944" t="s">
        <v>4147</v>
      </c>
      <c r="F1944" t="s">
        <v>923</v>
      </c>
      <c r="G1944" t="str">
        <f t="shared" si="30"/>
        <v>Medicine and Surgery Services</v>
      </c>
    </row>
    <row r="1945" spans="1:7" x14ac:dyDescent="0.3">
      <c r="A1945" s="27" t="s">
        <v>4712</v>
      </c>
      <c r="B1945" t="s">
        <v>4712</v>
      </c>
      <c r="D1945" t="s">
        <v>4713</v>
      </c>
      <c r="E1945" t="s">
        <v>4147</v>
      </c>
      <c r="F1945" t="s">
        <v>923</v>
      </c>
      <c r="G1945" t="str">
        <f t="shared" si="30"/>
        <v>Medicine and Surgery Services</v>
      </c>
    </row>
    <row r="1946" spans="1:7" x14ac:dyDescent="0.3">
      <c r="A1946" s="27" t="s">
        <v>4714</v>
      </c>
      <c r="B1946" t="s">
        <v>4714</v>
      </c>
      <c r="D1946" t="s">
        <v>4715</v>
      </c>
      <c r="E1946" t="s">
        <v>4147</v>
      </c>
      <c r="F1946" t="s">
        <v>923</v>
      </c>
      <c r="G1946" t="str">
        <f t="shared" si="30"/>
        <v>Medicine and Surgery Services</v>
      </c>
    </row>
    <row r="1947" spans="1:7" x14ac:dyDescent="0.3">
      <c r="A1947" s="27" t="s">
        <v>4716</v>
      </c>
      <c r="B1947" t="s">
        <v>4716</v>
      </c>
      <c r="D1947" t="s">
        <v>4717</v>
      </c>
      <c r="E1947" t="s">
        <v>4147</v>
      </c>
      <c r="F1947" t="s">
        <v>923</v>
      </c>
      <c r="G1947" t="str">
        <f t="shared" si="30"/>
        <v>Medicine and Surgery Services</v>
      </c>
    </row>
    <row r="1948" spans="1:7" x14ac:dyDescent="0.3">
      <c r="A1948" s="27" t="s">
        <v>4718</v>
      </c>
      <c r="B1948" t="s">
        <v>4718</v>
      </c>
      <c r="D1948" t="s">
        <v>4719</v>
      </c>
      <c r="E1948" t="s">
        <v>4147</v>
      </c>
      <c r="F1948" t="s">
        <v>923</v>
      </c>
      <c r="G1948" t="str">
        <f t="shared" si="30"/>
        <v>Medicine and Surgery Services</v>
      </c>
    </row>
    <row r="1949" spans="1:7" x14ac:dyDescent="0.3">
      <c r="A1949" s="27" t="s">
        <v>4720</v>
      </c>
      <c r="B1949" t="s">
        <v>4720</v>
      </c>
      <c r="D1949" t="s">
        <v>4721</v>
      </c>
      <c r="E1949" t="s">
        <v>4147</v>
      </c>
      <c r="F1949" t="s">
        <v>923</v>
      </c>
      <c r="G1949" t="str">
        <f t="shared" si="30"/>
        <v>Medicine and Surgery Services</v>
      </c>
    </row>
    <row r="1950" spans="1:7" x14ac:dyDescent="0.3">
      <c r="A1950" s="27" t="s">
        <v>4722</v>
      </c>
      <c r="B1950" t="s">
        <v>4722</v>
      </c>
      <c r="D1950" t="s">
        <v>4723</v>
      </c>
      <c r="E1950" t="s">
        <v>4147</v>
      </c>
      <c r="F1950" t="s">
        <v>923</v>
      </c>
      <c r="G1950" t="str">
        <f t="shared" si="30"/>
        <v>Medicine and Surgery Services</v>
      </c>
    </row>
    <row r="1951" spans="1:7" x14ac:dyDescent="0.3">
      <c r="A1951" s="27" t="s">
        <v>4724</v>
      </c>
      <c r="B1951" t="s">
        <v>4724</v>
      </c>
      <c r="D1951" t="s">
        <v>4725</v>
      </c>
      <c r="E1951" t="s">
        <v>4147</v>
      </c>
      <c r="F1951" t="s">
        <v>923</v>
      </c>
      <c r="G1951" t="str">
        <f t="shared" si="30"/>
        <v>Medicine and Surgery Services</v>
      </c>
    </row>
    <row r="1952" spans="1:7" x14ac:dyDescent="0.3">
      <c r="A1952" s="27" t="s">
        <v>4726</v>
      </c>
      <c r="B1952" t="s">
        <v>4726</v>
      </c>
      <c r="D1952" t="s">
        <v>4727</v>
      </c>
      <c r="E1952" t="s">
        <v>4147</v>
      </c>
      <c r="F1952" t="s">
        <v>923</v>
      </c>
      <c r="G1952" t="str">
        <f t="shared" si="30"/>
        <v>Medicine and Surgery Services</v>
      </c>
    </row>
    <row r="1953" spans="1:7" x14ac:dyDescent="0.3">
      <c r="A1953" s="27" t="s">
        <v>4728</v>
      </c>
      <c r="B1953" t="s">
        <v>4728</v>
      </c>
      <c r="D1953" t="s">
        <v>4729</v>
      </c>
      <c r="E1953" t="s">
        <v>4147</v>
      </c>
      <c r="F1953" t="s">
        <v>923</v>
      </c>
      <c r="G1953" t="str">
        <f t="shared" si="30"/>
        <v>Medicine and Surgery Services</v>
      </c>
    </row>
    <row r="1954" spans="1:7" x14ac:dyDescent="0.3">
      <c r="A1954" s="27" t="s">
        <v>4730</v>
      </c>
      <c r="B1954" t="s">
        <v>4730</v>
      </c>
      <c r="D1954" t="s">
        <v>4731</v>
      </c>
      <c r="E1954" t="s">
        <v>4147</v>
      </c>
      <c r="F1954" t="s">
        <v>923</v>
      </c>
      <c r="G1954" t="str">
        <f t="shared" si="30"/>
        <v>Medicine and Surgery Services</v>
      </c>
    </row>
    <row r="1955" spans="1:7" x14ac:dyDescent="0.3">
      <c r="A1955" s="27" t="s">
        <v>4732</v>
      </c>
      <c r="B1955" t="s">
        <v>4732</v>
      </c>
      <c r="D1955" t="s">
        <v>4733</v>
      </c>
      <c r="E1955" t="s">
        <v>4147</v>
      </c>
      <c r="F1955" t="s">
        <v>923</v>
      </c>
      <c r="G1955" t="str">
        <f t="shared" si="30"/>
        <v>Medicine and Surgery Services</v>
      </c>
    </row>
    <row r="1956" spans="1:7" x14ac:dyDescent="0.3">
      <c r="A1956" s="27" t="s">
        <v>4734</v>
      </c>
      <c r="B1956" t="s">
        <v>4734</v>
      </c>
      <c r="D1956" t="s">
        <v>4735</v>
      </c>
      <c r="E1956" t="s">
        <v>4147</v>
      </c>
      <c r="F1956" t="s">
        <v>923</v>
      </c>
      <c r="G1956" t="str">
        <f t="shared" si="30"/>
        <v>Medicine and Surgery Services</v>
      </c>
    </row>
    <row r="1957" spans="1:7" x14ac:dyDescent="0.3">
      <c r="A1957" s="27" t="s">
        <v>4736</v>
      </c>
      <c r="B1957" t="s">
        <v>4736</v>
      </c>
      <c r="D1957" t="s">
        <v>4737</v>
      </c>
      <c r="E1957" t="s">
        <v>4147</v>
      </c>
      <c r="F1957" t="s">
        <v>923</v>
      </c>
      <c r="G1957" t="str">
        <f t="shared" si="30"/>
        <v>Medicine and Surgery Services</v>
      </c>
    </row>
    <row r="1958" spans="1:7" x14ac:dyDescent="0.3">
      <c r="A1958" s="27" t="s">
        <v>4738</v>
      </c>
      <c r="B1958" t="s">
        <v>4738</v>
      </c>
      <c r="D1958" t="s">
        <v>4739</v>
      </c>
      <c r="E1958" t="s">
        <v>4147</v>
      </c>
      <c r="F1958" t="s">
        <v>923</v>
      </c>
      <c r="G1958" t="str">
        <f t="shared" si="30"/>
        <v>Medicine and Surgery Services</v>
      </c>
    </row>
    <row r="1959" spans="1:7" x14ac:dyDescent="0.3">
      <c r="A1959" s="27" t="s">
        <v>4740</v>
      </c>
      <c r="B1959" t="s">
        <v>4740</v>
      </c>
      <c r="D1959" t="s">
        <v>4741</v>
      </c>
      <c r="E1959" t="s">
        <v>4147</v>
      </c>
      <c r="F1959" t="s">
        <v>923</v>
      </c>
      <c r="G1959" t="str">
        <f t="shared" si="30"/>
        <v>Medicine and Surgery Services</v>
      </c>
    </row>
    <row r="1960" spans="1:7" x14ac:dyDescent="0.3">
      <c r="A1960" s="27" t="s">
        <v>4742</v>
      </c>
      <c r="B1960" t="s">
        <v>4742</v>
      </c>
      <c r="D1960" t="s">
        <v>4743</v>
      </c>
      <c r="E1960" t="s">
        <v>4147</v>
      </c>
      <c r="F1960" t="s">
        <v>923</v>
      </c>
      <c r="G1960" t="str">
        <f t="shared" si="30"/>
        <v>Medicine and Surgery Services</v>
      </c>
    </row>
    <row r="1961" spans="1:7" x14ac:dyDescent="0.3">
      <c r="A1961" s="27" t="s">
        <v>4744</v>
      </c>
      <c r="B1961" t="s">
        <v>4744</v>
      </c>
      <c r="D1961" t="s">
        <v>4745</v>
      </c>
      <c r="E1961" t="s">
        <v>4147</v>
      </c>
      <c r="F1961" t="s">
        <v>923</v>
      </c>
      <c r="G1961" t="str">
        <f t="shared" si="30"/>
        <v>Medicine and Surgery Services</v>
      </c>
    </row>
    <row r="1962" spans="1:7" x14ac:dyDescent="0.3">
      <c r="A1962" s="27" t="s">
        <v>4746</v>
      </c>
      <c r="B1962" t="s">
        <v>4746</v>
      </c>
      <c r="D1962" t="s">
        <v>4747</v>
      </c>
      <c r="E1962" t="s">
        <v>4147</v>
      </c>
      <c r="F1962" t="s">
        <v>923</v>
      </c>
      <c r="G1962" t="str">
        <f t="shared" si="30"/>
        <v>Medicine and Surgery Services</v>
      </c>
    </row>
    <row r="1963" spans="1:7" x14ac:dyDescent="0.3">
      <c r="A1963" s="27" t="s">
        <v>4748</v>
      </c>
      <c r="B1963" t="s">
        <v>4748</v>
      </c>
      <c r="D1963" t="s">
        <v>4749</v>
      </c>
      <c r="E1963" t="s">
        <v>4147</v>
      </c>
      <c r="F1963" t="s">
        <v>923</v>
      </c>
      <c r="G1963" t="str">
        <f t="shared" si="30"/>
        <v>Medicine and Surgery Services</v>
      </c>
    </row>
    <row r="1964" spans="1:7" x14ac:dyDescent="0.3">
      <c r="A1964" s="27" t="s">
        <v>4750</v>
      </c>
      <c r="B1964" t="s">
        <v>4750</v>
      </c>
      <c r="D1964" t="s">
        <v>4751</v>
      </c>
      <c r="E1964" t="s">
        <v>4147</v>
      </c>
      <c r="F1964" t="s">
        <v>923</v>
      </c>
      <c r="G1964" t="str">
        <f t="shared" si="30"/>
        <v>Medicine and Surgery Services</v>
      </c>
    </row>
    <row r="1965" spans="1:7" x14ac:dyDescent="0.3">
      <c r="A1965" s="27" t="s">
        <v>4752</v>
      </c>
      <c r="B1965" t="s">
        <v>4752</v>
      </c>
      <c r="D1965" t="s">
        <v>4753</v>
      </c>
      <c r="E1965" t="s">
        <v>4147</v>
      </c>
      <c r="F1965" t="s">
        <v>923</v>
      </c>
      <c r="G1965" t="str">
        <f t="shared" si="30"/>
        <v>Medicine and Surgery Services</v>
      </c>
    </row>
    <row r="1966" spans="1:7" x14ac:dyDescent="0.3">
      <c r="A1966" s="27" t="s">
        <v>4754</v>
      </c>
      <c r="B1966" t="s">
        <v>4754</v>
      </c>
      <c r="D1966" t="s">
        <v>4755</v>
      </c>
      <c r="E1966" t="s">
        <v>4147</v>
      </c>
      <c r="F1966" t="s">
        <v>923</v>
      </c>
      <c r="G1966" t="str">
        <f t="shared" si="30"/>
        <v>Medicine and Surgery Services</v>
      </c>
    </row>
    <row r="1967" spans="1:7" x14ac:dyDescent="0.3">
      <c r="A1967" s="27" t="s">
        <v>4756</v>
      </c>
      <c r="B1967" t="s">
        <v>4756</v>
      </c>
      <c r="D1967" t="s">
        <v>4757</v>
      </c>
      <c r="E1967" t="s">
        <v>4147</v>
      </c>
      <c r="F1967" t="s">
        <v>923</v>
      </c>
      <c r="G1967" t="str">
        <f t="shared" si="30"/>
        <v>Medicine and Surgery Services</v>
      </c>
    </row>
    <row r="1968" spans="1:7" x14ac:dyDescent="0.3">
      <c r="A1968" s="27" t="s">
        <v>4758</v>
      </c>
      <c r="B1968" t="s">
        <v>4758</v>
      </c>
      <c r="D1968" t="s">
        <v>4759</v>
      </c>
      <c r="E1968" t="s">
        <v>4147</v>
      </c>
      <c r="F1968" t="s">
        <v>923</v>
      </c>
      <c r="G1968" t="str">
        <f t="shared" si="30"/>
        <v>Medicine and Surgery Services</v>
      </c>
    </row>
    <row r="1969" spans="1:7" x14ac:dyDescent="0.3">
      <c r="A1969" s="27" t="s">
        <v>4760</v>
      </c>
      <c r="B1969" t="s">
        <v>4760</v>
      </c>
      <c r="D1969" t="s">
        <v>4761</v>
      </c>
      <c r="E1969" t="s">
        <v>4147</v>
      </c>
      <c r="F1969" t="s">
        <v>923</v>
      </c>
      <c r="G1969" t="str">
        <f t="shared" si="30"/>
        <v>Medicine and Surgery Services</v>
      </c>
    </row>
    <row r="1970" spans="1:7" x14ac:dyDescent="0.3">
      <c r="A1970" s="27" t="s">
        <v>4762</v>
      </c>
      <c r="B1970" t="s">
        <v>4762</v>
      </c>
      <c r="D1970" t="s">
        <v>4763</v>
      </c>
      <c r="E1970" t="s">
        <v>4147</v>
      </c>
      <c r="F1970" t="s">
        <v>923</v>
      </c>
      <c r="G1970" t="str">
        <f t="shared" si="30"/>
        <v>Medicine and Surgery Services</v>
      </c>
    </row>
    <row r="1971" spans="1:7" x14ac:dyDescent="0.3">
      <c r="A1971" s="27" t="s">
        <v>4764</v>
      </c>
      <c r="B1971" t="s">
        <v>4764</v>
      </c>
      <c r="D1971" t="s">
        <v>4765</v>
      </c>
      <c r="E1971" t="s">
        <v>4147</v>
      </c>
      <c r="F1971" t="s">
        <v>923</v>
      </c>
      <c r="G1971" t="str">
        <f t="shared" si="30"/>
        <v>Medicine and Surgery Services</v>
      </c>
    </row>
    <row r="1972" spans="1:7" x14ac:dyDescent="0.3">
      <c r="A1972" s="27" t="s">
        <v>4766</v>
      </c>
      <c r="B1972" t="s">
        <v>4766</v>
      </c>
      <c r="D1972" t="s">
        <v>4767</v>
      </c>
      <c r="E1972" t="s">
        <v>4147</v>
      </c>
      <c r="F1972" t="s">
        <v>923</v>
      </c>
      <c r="G1972" t="str">
        <f t="shared" si="30"/>
        <v>Medicine and Surgery Services</v>
      </c>
    </row>
    <row r="1973" spans="1:7" x14ac:dyDescent="0.3">
      <c r="A1973" s="27" t="s">
        <v>4768</v>
      </c>
      <c r="B1973" t="s">
        <v>4768</v>
      </c>
      <c r="D1973" t="s">
        <v>4769</v>
      </c>
      <c r="E1973" t="s">
        <v>4147</v>
      </c>
      <c r="F1973" t="s">
        <v>923</v>
      </c>
      <c r="G1973" t="str">
        <f t="shared" si="30"/>
        <v>Medicine and Surgery Services</v>
      </c>
    </row>
    <row r="1974" spans="1:7" x14ac:dyDescent="0.3">
      <c r="A1974" s="27" t="s">
        <v>4770</v>
      </c>
      <c r="B1974" t="s">
        <v>4770</v>
      </c>
      <c r="D1974" t="s">
        <v>4771</v>
      </c>
      <c r="E1974" t="s">
        <v>4147</v>
      </c>
      <c r="F1974" t="s">
        <v>923</v>
      </c>
      <c r="G1974" t="str">
        <f t="shared" si="30"/>
        <v>Medicine and Surgery Services</v>
      </c>
    </row>
    <row r="1975" spans="1:7" x14ac:dyDescent="0.3">
      <c r="A1975" s="27" t="s">
        <v>4772</v>
      </c>
      <c r="B1975" t="s">
        <v>4772</v>
      </c>
      <c r="D1975" t="s">
        <v>4773</v>
      </c>
      <c r="E1975" t="s">
        <v>4147</v>
      </c>
      <c r="F1975" t="s">
        <v>923</v>
      </c>
      <c r="G1975" t="str">
        <f t="shared" si="30"/>
        <v>Medicine and Surgery Services</v>
      </c>
    </row>
    <row r="1976" spans="1:7" x14ac:dyDescent="0.3">
      <c r="A1976" s="27" t="s">
        <v>4774</v>
      </c>
      <c r="B1976" t="s">
        <v>4774</v>
      </c>
      <c r="D1976" t="s">
        <v>4775</v>
      </c>
      <c r="E1976" t="s">
        <v>4147</v>
      </c>
      <c r="F1976" t="s">
        <v>923</v>
      </c>
      <c r="G1976" t="str">
        <f t="shared" si="30"/>
        <v>Medicine and Surgery Services</v>
      </c>
    </row>
    <row r="1977" spans="1:7" x14ac:dyDescent="0.3">
      <c r="A1977" s="27" t="s">
        <v>4776</v>
      </c>
      <c r="B1977" t="s">
        <v>4776</v>
      </c>
      <c r="D1977" t="s">
        <v>4777</v>
      </c>
      <c r="E1977" t="s">
        <v>4147</v>
      </c>
      <c r="F1977" t="s">
        <v>923</v>
      </c>
      <c r="G1977" t="str">
        <f t="shared" si="30"/>
        <v>Medicine and Surgery Services</v>
      </c>
    </row>
    <row r="1978" spans="1:7" x14ac:dyDescent="0.3">
      <c r="A1978" s="27" t="s">
        <v>4778</v>
      </c>
      <c r="B1978" t="s">
        <v>4778</v>
      </c>
      <c r="D1978" t="s">
        <v>4779</v>
      </c>
      <c r="E1978" t="s">
        <v>4147</v>
      </c>
      <c r="F1978" t="s">
        <v>923</v>
      </c>
      <c r="G1978" t="str">
        <f t="shared" si="30"/>
        <v>Medicine and Surgery Services</v>
      </c>
    </row>
    <row r="1979" spans="1:7" x14ac:dyDescent="0.3">
      <c r="A1979" s="27" t="s">
        <v>4780</v>
      </c>
      <c r="B1979" t="s">
        <v>4780</v>
      </c>
      <c r="D1979" t="s">
        <v>4781</v>
      </c>
      <c r="E1979" t="s">
        <v>4147</v>
      </c>
      <c r="F1979" t="s">
        <v>923</v>
      </c>
      <c r="G1979" t="str">
        <f t="shared" si="30"/>
        <v>Medicine and Surgery Services</v>
      </c>
    </row>
    <row r="1980" spans="1:7" x14ac:dyDescent="0.3">
      <c r="A1980" s="27" t="s">
        <v>4782</v>
      </c>
      <c r="B1980" t="s">
        <v>4782</v>
      </c>
      <c r="D1980" t="s">
        <v>4783</v>
      </c>
      <c r="E1980" t="s">
        <v>4147</v>
      </c>
      <c r="F1980" t="s">
        <v>923</v>
      </c>
      <c r="G1980" t="str">
        <f t="shared" si="30"/>
        <v>Medicine and Surgery Services</v>
      </c>
    </row>
    <row r="1981" spans="1:7" x14ac:dyDescent="0.3">
      <c r="A1981" s="27" t="s">
        <v>4784</v>
      </c>
      <c r="B1981" t="s">
        <v>4784</v>
      </c>
      <c r="D1981" t="s">
        <v>4785</v>
      </c>
      <c r="E1981" t="s">
        <v>4147</v>
      </c>
      <c r="F1981" t="s">
        <v>923</v>
      </c>
      <c r="G1981" t="str">
        <f t="shared" si="30"/>
        <v>Medicine and Surgery Services</v>
      </c>
    </row>
    <row r="1982" spans="1:7" x14ac:dyDescent="0.3">
      <c r="A1982" s="27" t="s">
        <v>4786</v>
      </c>
      <c r="B1982" t="s">
        <v>4786</v>
      </c>
      <c r="D1982" t="s">
        <v>4787</v>
      </c>
      <c r="E1982" t="s">
        <v>4147</v>
      </c>
      <c r="F1982" t="s">
        <v>923</v>
      </c>
      <c r="G1982" t="str">
        <f t="shared" si="30"/>
        <v>Medicine and Surgery Services</v>
      </c>
    </row>
    <row r="1983" spans="1:7" x14ac:dyDescent="0.3">
      <c r="A1983" s="27" t="s">
        <v>4788</v>
      </c>
      <c r="B1983" t="s">
        <v>4788</v>
      </c>
      <c r="D1983" t="s">
        <v>4789</v>
      </c>
      <c r="E1983" t="s">
        <v>4147</v>
      </c>
      <c r="F1983" t="s">
        <v>923</v>
      </c>
      <c r="G1983" t="str">
        <f t="shared" si="30"/>
        <v>Medicine and Surgery Services</v>
      </c>
    </row>
    <row r="1984" spans="1:7" x14ac:dyDescent="0.3">
      <c r="A1984" s="27" t="s">
        <v>4790</v>
      </c>
      <c r="B1984" t="s">
        <v>4790</v>
      </c>
      <c r="D1984" t="s">
        <v>4791</v>
      </c>
      <c r="E1984" t="s">
        <v>962</v>
      </c>
      <c r="F1984" t="s">
        <v>923</v>
      </c>
      <c r="G1984" t="str">
        <f t="shared" si="30"/>
        <v>Medicine and Surgery Services</v>
      </c>
    </row>
    <row r="1985" spans="1:7" x14ac:dyDescent="0.3">
      <c r="A1985" s="27" t="s">
        <v>4792</v>
      </c>
      <c r="B1985" t="s">
        <v>4792</v>
      </c>
      <c r="D1985" t="s">
        <v>4793</v>
      </c>
      <c r="E1985" t="s">
        <v>962</v>
      </c>
      <c r="F1985" t="s">
        <v>923</v>
      </c>
      <c r="G1985" t="str">
        <f t="shared" si="30"/>
        <v>Medicine and Surgery Services</v>
      </c>
    </row>
    <row r="1986" spans="1:7" x14ac:dyDescent="0.3">
      <c r="A1986" s="27" t="s">
        <v>4794</v>
      </c>
      <c r="B1986" t="s">
        <v>4794</v>
      </c>
      <c r="D1986" t="s">
        <v>4795</v>
      </c>
      <c r="E1986" t="s">
        <v>962</v>
      </c>
      <c r="F1986" t="s">
        <v>923</v>
      </c>
      <c r="G1986" t="str">
        <f t="shared" si="30"/>
        <v>Medicine and Surgery Services</v>
      </c>
    </row>
    <row r="1987" spans="1:7" x14ac:dyDescent="0.3">
      <c r="A1987" s="27" t="s">
        <v>4796</v>
      </c>
      <c r="B1987" t="s">
        <v>4796</v>
      </c>
      <c r="D1987" t="s">
        <v>4797</v>
      </c>
      <c r="E1987" t="s">
        <v>962</v>
      </c>
      <c r="F1987" t="s">
        <v>923</v>
      </c>
      <c r="G1987" t="str">
        <f t="shared" ref="G1987:G2050" si="31">VLOOKUP(F1987,$I$2:$J$27,2,FALSE)</f>
        <v>Medicine and Surgery Services</v>
      </c>
    </row>
    <row r="1988" spans="1:7" x14ac:dyDescent="0.3">
      <c r="A1988" s="27" t="s">
        <v>4798</v>
      </c>
      <c r="B1988" t="s">
        <v>4798</v>
      </c>
      <c r="D1988" t="s">
        <v>4799</v>
      </c>
      <c r="E1988" t="s">
        <v>962</v>
      </c>
      <c r="F1988" t="s">
        <v>923</v>
      </c>
      <c r="G1988" t="str">
        <f t="shared" si="31"/>
        <v>Medicine and Surgery Services</v>
      </c>
    </row>
    <row r="1989" spans="1:7" x14ac:dyDescent="0.3">
      <c r="A1989" s="27" t="s">
        <v>4800</v>
      </c>
      <c r="B1989" t="s">
        <v>4800</v>
      </c>
      <c r="D1989" t="s">
        <v>4801</v>
      </c>
      <c r="E1989" t="s">
        <v>962</v>
      </c>
      <c r="F1989" t="s">
        <v>923</v>
      </c>
      <c r="G1989" t="str">
        <f t="shared" si="31"/>
        <v>Medicine and Surgery Services</v>
      </c>
    </row>
    <row r="1990" spans="1:7" x14ac:dyDescent="0.3">
      <c r="A1990" s="27" t="s">
        <v>4802</v>
      </c>
      <c r="B1990" t="s">
        <v>4802</v>
      </c>
      <c r="D1990" t="s">
        <v>4803</v>
      </c>
      <c r="E1990" t="s">
        <v>962</v>
      </c>
      <c r="F1990" t="s">
        <v>923</v>
      </c>
      <c r="G1990" t="str">
        <f t="shared" si="31"/>
        <v>Medicine and Surgery Services</v>
      </c>
    </row>
    <row r="1991" spans="1:7" x14ac:dyDescent="0.3">
      <c r="A1991" s="27" t="s">
        <v>4804</v>
      </c>
      <c r="B1991" t="s">
        <v>4804</v>
      </c>
      <c r="D1991" t="s">
        <v>4805</v>
      </c>
      <c r="E1991" t="s">
        <v>962</v>
      </c>
      <c r="F1991" t="s">
        <v>923</v>
      </c>
      <c r="G1991" t="str">
        <f t="shared" si="31"/>
        <v>Medicine and Surgery Services</v>
      </c>
    </row>
    <row r="1992" spans="1:7" x14ac:dyDescent="0.3">
      <c r="A1992" s="27" t="s">
        <v>4806</v>
      </c>
      <c r="B1992" t="s">
        <v>4806</v>
      </c>
      <c r="D1992" t="s">
        <v>4807</v>
      </c>
      <c r="E1992" t="s">
        <v>962</v>
      </c>
      <c r="F1992" t="s">
        <v>923</v>
      </c>
      <c r="G1992" t="str">
        <f t="shared" si="31"/>
        <v>Medicine and Surgery Services</v>
      </c>
    </row>
    <row r="1993" spans="1:7" x14ac:dyDescent="0.3">
      <c r="A1993" s="27" t="s">
        <v>4808</v>
      </c>
      <c r="B1993" t="s">
        <v>4808</v>
      </c>
      <c r="D1993" t="s">
        <v>4809</v>
      </c>
      <c r="E1993" t="s">
        <v>962</v>
      </c>
      <c r="F1993" t="s">
        <v>923</v>
      </c>
      <c r="G1993" t="str">
        <f t="shared" si="31"/>
        <v>Medicine and Surgery Services</v>
      </c>
    </row>
    <row r="1994" spans="1:7" x14ac:dyDescent="0.3">
      <c r="A1994" s="27" t="s">
        <v>4810</v>
      </c>
      <c r="B1994" t="s">
        <v>4810</v>
      </c>
      <c r="D1994" t="s">
        <v>4811</v>
      </c>
      <c r="E1994" t="s">
        <v>962</v>
      </c>
      <c r="F1994" t="s">
        <v>923</v>
      </c>
      <c r="G1994" t="str">
        <f t="shared" si="31"/>
        <v>Medicine and Surgery Services</v>
      </c>
    </row>
    <row r="1995" spans="1:7" x14ac:dyDescent="0.3">
      <c r="A1995" s="27" t="s">
        <v>4812</v>
      </c>
      <c r="B1995" t="s">
        <v>4812</v>
      </c>
      <c r="D1995" t="s">
        <v>4813</v>
      </c>
      <c r="E1995" t="s">
        <v>962</v>
      </c>
      <c r="F1995" t="s">
        <v>923</v>
      </c>
      <c r="G1995" t="str">
        <f t="shared" si="31"/>
        <v>Medicine and Surgery Services</v>
      </c>
    </row>
    <row r="1996" spans="1:7" x14ac:dyDescent="0.3">
      <c r="A1996" s="27" t="s">
        <v>4814</v>
      </c>
      <c r="B1996" t="s">
        <v>4814</v>
      </c>
      <c r="D1996" t="s">
        <v>4815</v>
      </c>
      <c r="E1996" t="s">
        <v>4147</v>
      </c>
      <c r="F1996" t="s">
        <v>923</v>
      </c>
      <c r="G1996" t="str">
        <f t="shared" si="31"/>
        <v>Medicine and Surgery Services</v>
      </c>
    </row>
    <row r="1997" spans="1:7" x14ac:dyDescent="0.3">
      <c r="A1997" s="27" t="s">
        <v>4816</v>
      </c>
      <c r="B1997" t="s">
        <v>4816</v>
      </c>
      <c r="D1997" t="s">
        <v>4817</v>
      </c>
      <c r="E1997" t="s">
        <v>4147</v>
      </c>
      <c r="F1997" t="s">
        <v>923</v>
      </c>
      <c r="G1997" t="str">
        <f t="shared" si="31"/>
        <v>Medicine and Surgery Services</v>
      </c>
    </row>
    <row r="1998" spans="1:7" x14ac:dyDescent="0.3">
      <c r="A1998" s="27" t="s">
        <v>4818</v>
      </c>
      <c r="B1998" t="s">
        <v>4818</v>
      </c>
      <c r="D1998" t="s">
        <v>4819</v>
      </c>
      <c r="E1998" t="s">
        <v>4147</v>
      </c>
      <c r="F1998" t="s">
        <v>923</v>
      </c>
      <c r="G1998" t="str">
        <f t="shared" si="31"/>
        <v>Medicine and Surgery Services</v>
      </c>
    </row>
    <row r="1999" spans="1:7" x14ac:dyDescent="0.3">
      <c r="A1999" s="27" t="s">
        <v>4820</v>
      </c>
      <c r="B1999" t="s">
        <v>4820</v>
      </c>
      <c r="D1999" t="s">
        <v>4821</v>
      </c>
      <c r="E1999" t="s">
        <v>4147</v>
      </c>
      <c r="F1999" t="s">
        <v>923</v>
      </c>
      <c r="G1999" t="str">
        <f t="shared" si="31"/>
        <v>Medicine and Surgery Services</v>
      </c>
    </row>
    <row r="2000" spans="1:7" x14ac:dyDescent="0.3">
      <c r="A2000" s="27" t="s">
        <v>4822</v>
      </c>
      <c r="B2000" t="s">
        <v>4822</v>
      </c>
      <c r="D2000" t="s">
        <v>4823</v>
      </c>
      <c r="E2000" t="s">
        <v>4147</v>
      </c>
      <c r="F2000" t="s">
        <v>923</v>
      </c>
      <c r="G2000" t="str">
        <f t="shared" si="31"/>
        <v>Medicine and Surgery Services</v>
      </c>
    </row>
    <row r="2001" spans="1:7" x14ac:dyDescent="0.3">
      <c r="A2001" s="27" t="s">
        <v>4824</v>
      </c>
      <c r="B2001" t="s">
        <v>4824</v>
      </c>
      <c r="D2001" t="s">
        <v>4825</v>
      </c>
      <c r="E2001" t="s">
        <v>4147</v>
      </c>
      <c r="F2001" t="s">
        <v>923</v>
      </c>
      <c r="G2001" t="str">
        <f t="shared" si="31"/>
        <v>Medicine and Surgery Services</v>
      </c>
    </row>
    <row r="2002" spans="1:7" x14ac:dyDescent="0.3">
      <c r="A2002" s="27" t="s">
        <v>4826</v>
      </c>
      <c r="B2002" t="s">
        <v>4826</v>
      </c>
      <c r="D2002" t="s">
        <v>4827</v>
      </c>
      <c r="E2002" t="s">
        <v>4147</v>
      </c>
      <c r="F2002" t="s">
        <v>923</v>
      </c>
      <c r="G2002" t="str">
        <f t="shared" si="31"/>
        <v>Medicine and Surgery Services</v>
      </c>
    </row>
    <row r="2003" spans="1:7" x14ac:dyDescent="0.3">
      <c r="A2003" s="27" t="s">
        <v>4828</v>
      </c>
      <c r="B2003" t="s">
        <v>4828</v>
      </c>
      <c r="D2003" t="s">
        <v>4829</v>
      </c>
      <c r="E2003" t="s">
        <v>4147</v>
      </c>
      <c r="F2003" t="s">
        <v>923</v>
      </c>
      <c r="G2003" t="str">
        <f t="shared" si="31"/>
        <v>Medicine and Surgery Services</v>
      </c>
    </row>
    <row r="2004" spans="1:7" x14ac:dyDescent="0.3">
      <c r="A2004" s="27" t="s">
        <v>4830</v>
      </c>
      <c r="B2004" t="s">
        <v>4830</v>
      </c>
      <c r="D2004" t="s">
        <v>4831</v>
      </c>
      <c r="E2004" t="s">
        <v>4147</v>
      </c>
      <c r="F2004" t="s">
        <v>923</v>
      </c>
      <c r="G2004" t="str">
        <f t="shared" si="31"/>
        <v>Medicine and Surgery Services</v>
      </c>
    </row>
    <row r="2005" spans="1:7" x14ac:dyDescent="0.3">
      <c r="A2005" s="27" t="s">
        <v>4832</v>
      </c>
      <c r="B2005" t="s">
        <v>4832</v>
      </c>
      <c r="D2005" t="s">
        <v>4833</v>
      </c>
      <c r="E2005" t="s">
        <v>4147</v>
      </c>
      <c r="F2005" t="s">
        <v>923</v>
      </c>
      <c r="G2005" t="str">
        <f t="shared" si="31"/>
        <v>Medicine and Surgery Services</v>
      </c>
    </row>
    <row r="2006" spans="1:7" x14ac:dyDescent="0.3">
      <c r="A2006" s="27" t="s">
        <v>4834</v>
      </c>
      <c r="B2006" t="s">
        <v>4834</v>
      </c>
      <c r="D2006" t="s">
        <v>4835</v>
      </c>
      <c r="E2006" t="s">
        <v>4147</v>
      </c>
      <c r="F2006" t="s">
        <v>923</v>
      </c>
      <c r="G2006" t="str">
        <f t="shared" si="31"/>
        <v>Medicine and Surgery Services</v>
      </c>
    </row>
    <row r="2007" spans="1:7" x14ac:dyDescent="0.3">
      <c r="A2007" s="27" t="s">
        <v>4836</v>
      </c>
      <c r="B2007" t="s">
        <v>4836</v>
      </c>
      <c r="D2007" t="s">
        <v>4837</v>
      </c>
      <c r="E2007" t="s">
        <v>4147</v>
      </c>
      <c r="F2007" t="s">
        <v>923</v>
      </c>
      <c r="G2007" t="str">
        <f t="shared" si="31"/>
        <v>Medicine and Surgery Services</v>
      </c>
    </row>
    <row r="2008" spans="1:7" x14ac:dyDescent="0.3">
      <c r="A2008" s="27" t="s">
        <v>4838</v>
      </c>
      <c r="B2008" t="s">
        <v>4838</v>
      </c>
      <c r="D2008" t="s">
        <v>4839</v>
      </c>
      <c r="E2008" t="s">
        <v>4147</v>
      </c>
      <c r="F2008" t="s">
        <v>923</v>
      </c>
      <c r="G2008" t="str">
        <f t="shared" si="31"/>
        <v>Medicine and Surgery Services</v>
      </c>
    </row>
    <row r="2009" spans="1:7" x14ac:dyDescent="0.3">
      <c r="A2009" s="27" t="s">
        <v>4840</v>
      </c>
      <c r="B2009" t="s">
        <v>4840</v>
      </c>
      <c r="D2009" t="s">
        <v>4841</v>
      </c>
      <c r="E2009" t="s">
        <v>4147</v>
      </c>
      <c r="F2009" t="s">
        <v>923</v>
      </c>
      <c r="G2009" t="str">
        <f t="shared" si="31"/>
        <v>Medicine and Surgery Services</v>
      </c>
    </row>
    <row r="2010" spans="1:7" x14ac:dyDescent="0.3">
      <c r="A2010" s="27" t="s">
        <v>4842</v>
      </c>
      <c r="B2010" t="s">
        <v>4842</v>
      </c>
      <c r="D2010" t="s">
        <v>4843</v>
      </c>
      <c r="E2010" t="s">
        <v>4147</v>
      </c>
      <c r="F2010" t="s">
        <v>923</v>
      </c>
      <c r="G2010" t="str">
        <f t="shared" si="31"/>
        <v>Medicine and Surgery Services</v>
      </c>
    </row>
    <row r="2011" spans="1:7" x14ac:dyDescent="0.3">
      <c r="A2011" s="27" t="s">
        <v>4844</v>
      </c>
      <c r="B2011" t="s">
        <v>4844</v>
      </c>
      <c r="D2011" t="s">
        <v>4845</v>
      </c>
      <c r="E2011" t="s">
        <v>4147</v>
      </c>
      <c r="F2011" t="s">
        <v>923</v>
      </c>
      <c r="G2011" t="str">
        <f t="shared" si="31"/>
        <v>Medicine and Surgery Services</v>
      </c>
    </row>
    <row r="2012" spans="1:7" x14ac:dyDescent="0.3">
      <c r="A2012" s="27" t="s">
        <v>4846</v>
      </c>
      <c r="B2012" t="s">
        <v>4846</v>
      </c>
      <c r="D2012" t="s">
        <v>4847</v>
      </c>
      <c r="E2012" t="s">
        <v>4147</v>
      </c>
      <c r="F2012" t="s">
        <v>923</v>
      </c>
      <c r="G2012" t="str">
        <f t="shared" si="31"/>
        <v>Medicine and Surgery Services</v>
      </c>
    </row>
    <row r="2013" spans="1:7" x14ac:dyDescent="0.3">
      <c r="A2013" s="27" t="s">
        <v>4848</v>
      </c>
      <c r="B2013" t="s">
        <v>4848</v>
      </c>
      <c r="D2013" t="s">
        <v>4849</v>
      </c>
      <c r="E2013" t="s">
        <v>4147</v>
      </c>
      <c r="F2013" t="s">
        <v>923</v>
      </c>
      <c r="G2013" t="str">
        <f t="shared" si="31"/>
        <v>Medicine and Surgery Services</v>
      </c>
    </row>
    <row r="2014" spans="1:7" x14ac:dyDescent="0.3">
      <c r="A2014" s="27" t="s">
        <v>4850</v>
      </c>
      <c r="B2014" t="s">
        <v>4850</v>
      </c>
      <c r="D2014" t="s">
        <v>4851</v>
      </c>
      <c r="E2014" t="s">
        <v>4147</v>
      </c>
      <c r="F2014" t="s">
        <v>923</v>
      </c>
      <c r="G2014" t="str">
        <f t="shared" si="31"/>
        <v>Medicine and Surgery Services</v>
      </c>
    </row>
    <row r="2015" spans="1:7" x14ac:dyDescent="0.3">
      <c r="A2015" s="27" t="s">
        <v>4852</v>
      </c>
      <c r="B2015" t="s">
        <v>4852</v>
      </c>
      <c r="D2015" t="s">
        <v>4853</v>
      </c>
      <c r="E2015" t="s">
        <v>4147</v>
      </c>
      <c r="F2015" t="s">
        <v>923</v>
      </c>
      <c r="G2015" t="str">
        <f t="shared" si="31"/>
        <v>Medicine and Surgery Services</v>
      </c>
    </row>
    <row r="2016" spans="1:7" x14ac:dyDescent="0.3">
      <c r="A2016" s="27" t="s">
        <v>4854</v>
      </c>
      <c r="B2016" t="s">
        <v>4854</v>
      </c>
      <c r="D2016" t="s">
        <v>4855</v>
      </c>
      <c r="E2016" t="s">
        <v>4147</v>
      </c>
      <c r="F2016" t="s">
        <v>923</v>
      </c>
      <c r="G2016" t="str">
        <f t="shared" si="31"/>
        <v>Medicine and Surgery Services</v>
      </c>
    </row>
    <row r="2017" spans="1:7" x14ac:dyDescent="0.3">
      <c r="A2017" s="27" t="s">
        <v>4856</v>
      </c>
      <c r="B2017" t="s">
        <v>4856</v>
      </c>
      <c r="D2017" t="s">
        <v>4857</v>
      </c>
      <c r="E2017" t="s">
        <v>4147</v>
      </c>
      <c r="F2017" t="s">
        <v>923</v>
      </c>
      <c r="G2017" t="str">
        <f t="shared" si="31"/>
        <v>Medicine and Surgery Services</v>
      </c>
    </row>
    <row r="2018" spans="1:7" x14ac:dyDescent="0.3">
      <c r="A2018" s="27" t="s">
        <v>4858</v>
      </c>
      <c r="B2018" t="s">
        <v>4858</v>
      </c>
      <c r="D2018" t="s">
        <v>4859</v>
      </c>
      <c r="E2018" t="s">
        <v>4147</v>
      </c>
      <c r="F2018" t="s">
        <v>923</v>
      </c>
      <c r="G2018" t="str">
        <f t="shared" si="31"/>
        <v>Medicine and Surgery Services</v>
      </c>
    </row>
    <row r="2019" spans="1:7" x14ac:dyDescent="0.3">
      <c r="A2019" s="27" t="s">
        <v>4860</v>
      </c>
      <c r="B2019" t="s">
        <v>4860</v>
      </c>
      <c r="D2019" t="s">
        <v>4861</v>
      </c>
      <c r="E2019" t="s">
        <v>4147</v>
      </c>
      <c r="F2019" t="s">
        <v>923</v>
      </c>
      <c r="G2019" t="str">
        <f t="shared" si="31"/>
        <v>Medicine and Surgery Services</v>
      </c>
    </row>
    <row r="2020" spans="1:7" x14ac:dyDescent="0.3">
      <c r="A2020" s="27" t="s">
        <v>4862</v>
      </c>
      <c r="B2020" t="s">
        <v>4862</v>
      </c>
      <c r="D2020" t="s">
        <v>4863</v>
      </c>
      <c r="E2020" t="s">
        <v>4147</v>
      </c>
      <c r="F2020" t="s">
        <v>923</v>
      </c>
      <c r="G2020" t="str">
        <f t="shared" si="31"/>
        <v>Medicine and Surgery Services</v>
      </c>
    </row>
    <row r="2021" spans="1:7" x14ac:dyDescent="0.3">
      <c r="A2021" s="27" t="s">
        <v>4864</v>
      </c>
      <c r="B2021" t="s">
        <v>4864</v>
      </c>
      <c r="D2021" t="s">
        <v>4865</v>
      </c>
      <c r="E2021" t="s">
        <v>4147</v>
      </c>
      <c r="F2021" t="s">
        <v>923</v>
      </c>
      <c r="G2021" t="str">
        <f t="shared" si="31"/>
        <v>Medicine and Surgery Services</v>
      </c>
    </row>
    <row r="2022" spans="1:7" x14ac:dyDescent="0.3">
      <c r="A2022" s="27" t="s">
        <v>4866</v>
      </c>
      <c r="B2022" t="s">
        <v>4866</v>
      </c>
      <c r="D2022" t="s">
        <v>4867</v>
      </c>
      <c r="E2022" t="s">
        <v>4147</v>
      </c>
      <c r="F2022" t="s">
        <v>923</v>
      </c>
      <c r="G2022" t="str">
        <f t="shared" si="31"/>
        <v>Medicine and Surgery Services</v>
      </c>
    </row>
    <row r="2023" spans="1:7" x14ac:dyDescent="0.3">
      <c r="A2023" s="27" t="s">
        <v>4868</v>
      </c>
      <c r="B2023" t="s">
        <v>4868</v>
      </c>
      <c r="D2023" t="s">
        <v>4869</v>
      </c>
      <c r="E2023" t="s">
        <v>4147</v>
      </c>
      <c r="F2023" t="s">
        <v>923</v>
      </c>
      <c r="G2023" t="str">
        <f t="shared" si="31"/>
        <v>Medicine and Surgery Services</v>
      </c>
    </row>
    <row r="2024" spans="1:7" x14ac:dyDescent="0.3">
      <c r="A2024" s="27" t="s">
        <v>4870</v>
      </c>
      <c r="B2024" t="s">
        <v>4870</v>
      </c>
      <c r="D2024" t="s">
        <v>4871</v>
      </c>
      <c r="E2024" t="s">
        <v>4147</v>
      </c>
      <c r="F2024" t="s">
        <v>923</v>
      </c>
      <c r="G2024" t="str">
        <f t="shared" si="31"/>
        <v>Medicine and Surgery Services</v>
      </c>
    </row>
    <row r="2025" spans="1:7" x14ac:dyDescent="0.3">
      <c r="A2025" s="27" t="s">
        <v>4872</v>
      </c>
      <c r="B2025" t="s">
        <v>4872</v>
      </c>
      <c r="D2025" t="s">
        <v>4873</v>
      </c>
      <c r="E2025" t="s">
        <v>4147</v>
      </c>
      <c r="F2025" t="s">
        <v>923</v>
      </c>
      <c r="G2025" t="str">
        <f t="shared" si="31"/>
        <v>Medicine and Surgery Services</v>
      </c>
    </row>
    <row r="2026" spans="1:7" x14ac:dyDescent="0.3">
      <c r="A2026" s="27" t="s">
        <v>4874</v>
      </c>
      <c r="B2026" t="s">
        <v>4874</v>
      </c>
      <c r="D2026" t="s">
        <v>4875</v>
      </c>
      <c r="E2026" t="s">
        <v>4147</v>
      </c>
      <c r="F2026" t="s">
        <v>923</v>
      </c>
      <c r="G2026" t="str">
        <f t="shared" si="31"/>
        <v>Medicine and Surgery Services</v>
      </c>
    </row>
    <row r="2027" spans="1:7" x14ac:dyDescent="0.3">
      <c r="A2027" s="27" t="s">
        <v>4876</v>
      </c>
      <c r="B2027" t="s">
        <v>4876</v>
      </c>
      <c r="D2027" t="s">
        <v>4877</v>
      </c>
      <c r="E2027" t="s">
        <v>4147</v>
      </c>
      <c r="F2027" t="s">
        <v>923</v>
      </c>
      <c r="G2027" t="str">
        <f t="shared" si="31"/>
        <v>Medicine and Surgery Services</v>
      </c>
    </row>
    <row r="2028" spans="1:7" x14ac:dyDescent="0.3">
      <c r="A2028" s="27" t="s">
        <v>4878</v>
      </c>
      <c r="B2028" t="s">
        <v>4878</v>
      </c>
      <c r="D2028" t="s">
        <v>4879</v>
      </c>
      <c r="E2028" t="s">
        <v>4147</v>
      </c>
      <c r="F2028" t="s">
        <v>923</v>
      </c>
      <c r="G2028" t="str">
        <f t="shared" si="31"/>
        <v>Medicine and Surgery Services</v>
      </c>
    </row>
    <row r="2029" spans="1:7" x14ac:dyDescent="0.3">
      <c r="A2029" s="27" t="s">
        <v>4880</v>
      </c>
      <c r="B2029" t="s">
        <v>4880</v>
      </c>
      <c r="D2029" t="s">
        <v>4881</v>
      </c>
      <c r="E2029" t="s">
        <v>4147</v>
      </c>
      <c r="F2029" t="s">
        <v>923</v>
      </c>
      <c r="G2029" t="str">
        <f t="shared" si="31"/>
        <v>Medicine and Surgery Services</v>
      </c>
    </row>
    <row r="2030" spans="1:7" x14ac:dyDescent="0.3">
      <c r="A2030" s="27" t="s">
        <v>4882</v>
      </c>
      <c r="B2030" t="s">
        <v>4882</v>
      </c>
      <c r="D2030" t="s">
        <v>4883</v>
      </c>
      <c r="E2030" t="s">
        <v>4147</v>
      </c>
      <c r="F2030" t="s">
        <v>923</v>
      </c>
      <c r="G2030" t="str">
        <f t="shared" si="31"/>
        <v>Medicine and Surgery Services</v>
      </c>
    </row>
    <row r="2031" spans="1:7" x14ac:dyDescent="0.3">
      <c r="A2031" s="27" t="s">
        <v>4884</v>
      </c>
      <c r="B2031" t="s">
        <v>4884</v>
      </c>
      <c r="D2031" t="s">
        <v>4885</v>
      </c>
      <c r="E2031" t="s">
        <v>962</v>
      </c>
      <c r="F2031" t="s">
        <v>923</v>
      </c>
      <c r="G2031" t="str">
        <f t="shared" si="31"/>
        <v>Medicine and Surgery Services</v>
      </c>
    </row>
    <row r="2032" spans="1:7" x14ac:dyDescent="0.3">
      <c r="A2032" s="27" t="s">
        <v>4886</v>
      </c>
      <c r="B2032" t="s">
        <v>4886</v>
      </c>
      <c r="D2032" t="s">
        <v>4887</v>
      </c>
      <c r="E2032" t="s">
        <v>962</v>
      </c>
      <c r="F2032" t="s">
        <v>923</v>
      </c>
      <c r="G2032" t="str">
        <f t="shared" si="31"/>
        <v>Medicine and Surgery Services</v>
      </c>
    </row>
    <row r="2033" spans="1:7" x14ac:dyDescent="0.3">
      <c r="A2033" s="27" t="s">
        <v>4888</v>
      </c>
      <c r="B2033" t="s">
        <v>4888</v>
      </c>
      <c r="D2033" t="s">
        <v>4889</v>
      </c>
      <c r="E2033" t="s">
        <v>962</v>
      </c>
      <c r="F2033" t="s">
        <v>923</v>
      </c>
      <c r="G2033" t="str">
        <f t="shared" si="31"/>
        <v>Medicine and Surgery Services</v>
      </c>
    </row>
    <row r="2034" spans="1:7" x14ac:dyDescent="0.3">
      <c r="A2034" s="27" t="s">
        <v>4890</v>
      </c>
      <c r="B2034" t="s">
        <v>4890</v>
      </c>
      <c r="D2034" t="s">
        <v>4891</v>
      </c>
      <c r="E2034" t="s">
        <v>962</v>
      </c>
      <c r="F2034" t="s">
        <v>923</v>
      </c>
      <c r="G2034" t="str">
        <f t="shared" si="31"/>
        <v>Medicine and Surgery Services</v>
      </c>
    </row>
    <row r="2035" spans="1:7" x14ac:dyDescent="0.3">
      <c r="A2035" s="27" t="s">
        <v>4892</v>
      </c>
      <c r="B2035" t="s">
        <v>4892</v>
      </c>
      <c r="D2035" t="s">
        <v>4893</v>
      </c>
      <c r="E2035" t="s">
        <v>962</v>
      </c>
      <c r="F2035" t="s">
        <v>923</v>
      </c>
      <c r="G2035" t="str">
        <f t="shared" si="31"/>
        <v>Medicine and Surgery Services</v>
      </c>
    </row>
    <row r="2036" spans="1:7" x14ac:dyDescent="0.3">
      <c r="A2036" s="27" t="s">
        <v>4894</v>
      </c>
      <c r="B2036" t="s">
        <v>4894</v>
      </c>
      <c r="D2036" t="s">
        <v>4895</v>
      </c>
      <c r="E2036" t="s">
        <v>962</v>
      </c>
      <c r="F2036" t="s">
        <v>923</v>
      </c>
      <c r="G2036" t="str">
        <f t="shared" si="31"/>
        <v>Medicine and Surgery Services</v>
      </c>
    </row>
    <row r="2037" spans="1:7" x14ac:dyDescent="0.3">
      <c r="A2037" s="27" t="s">
        <v>4896</v>
      </c>
      <c r="B2037" t="s">
        <v>4896</v>
      </c>
      <c r="D2037" t="s">
        <v>4897</v>
      </c>
      <c r="E2037" t="s">
        <v>962</v>
      </c>
      <c r="F2037" t="s">
        <v>923</v>
      </c>
      <c r="G2037" t="str">
        <f t="shared" si="31"/>
        <v>Medicine and Surgery Services</v>
      </c>
    </row>
    <row r="2038" spans="1:7" x14ac:dyDescent="0.3">
      <c r="A2038" s="27" t="s">
        <v>4898</v>
      </c>
      <c r="B2038" t="s">
        <v>4898</v>
      </c>
      <c r="D2038" t="s">
        <v>4899</v>
      </c>
      <c r="E2038" t="s">
        <v>962</v>
      </c>
      <c r="F2038" t="s">
        <v>923</v>
      </c>
      <c r="G2038" t="str">
        <f t="shared" si="31"/>
        <v>Medicine and Surgery Services</v>
      </c>
    </row>
    <row r="2039" spans="1:7" x14ac:dyDescent="0.3">
      <c r="A2039" s="27" t="s">
        <v>4900</v>
      </c>
      <c r="B2039" t="s">
        <v>4900</v>
      </c>
      <c r="D2039" t="s">
        <v>4901</v>
      </c>
      <c r="E2039" t="s">
        <v>962</v>
      </c>
      <c r="F2039" t="s">
        <v>923</v>
      </c>
      <c r="G2039" t="str">
        <f t="shared" si="31"/>
        <v>Medicine and Surgery Services</v>
      </c>
    </row>
    <row r="2040" spans="1:7" x14ac:dyDescent="0.3">
      <c r="A2040" s="27" t="s">
        <v>4902</v>
      </c>
      <c r="B2040" t="s">
        <v>4902</v>
      </c>
      <c r="D2040" t="s">
        <v>4903</v>
      </c>
      <c r="E2040" t="s">
        <v>962</v>
      </c>
      <c r="F2040" t="s">
        <v>923</v>
      </c>
      <c r="G2040" t="str">
        <f t="shared" si="31"/>
        <v>Medicine and Surgery Services</v>
      </c>
    </row>
    <row r="2041" spans="1:7" x14ac:dyDescent="0.3">
      <c r="A2041" s="27" t="s">
        <v>4904</v>
      </c>
      <c r="B2041" t="s">
        <v>4904</v>
      </c>
      <c r="D2041" t="s">
        <v>4905</v>
      </c>
      <c r="E2041" t="s">
        <v>962</v>
      </c>
      <c r="F2041" t="s">
        <v>923</v>
      </c>
      <c r="G2041" t="str">
        <f t="shared" si="31"/>
        <v>Medicine and Surgery Services</v>
      </c>
    </row>
    <row r="2042" spans="1:7" x14ac:dyDescent="0.3">
      <c r="A2042" s="27" t="s">
        <v>4906</v>
      </c>
      <c r="B2042" t="s">
        <v>4906</v>
      </c>
      <c r="D2042" t="s">
        <v>4907</v>
      </c>
      <c r="E2042" t="s">
        <v>962</v>
      </c>
      <c r="F2042" t="s">
        <v>923</v>
      </c>
      <c r="G2042" t="str">
        <f t="shared" si="31"/>
        <v>Medicine and Surgery Services</v>
      </c>
    </row>
    <row r="2043" spans="1:7" x14ac:dyDescent="0.3">
      <c r="A2043" s="27" t="s">
        <v>4908</v>
      </c>
      <c r="B2043" t="s">
        <v>4908</v>
      </c>
      <c r="D2043" t="s">
        <v>4909</v>
      </c>
      <c r="E2043" t="s">
        <v>854</v>
      </c>
      <c r="F2043" t="s">
        <v>923</v>
      </c>
      <c r="G2043" t="str">
        <f t="shared" si="31"/>
        <v>Medicine and Surgery Services</v>
      </c>
    </row>
    <row r="2044" spans="1:7" x14ac:dyDescent="0.3">
      <c r="A2044" s="27" t="s">
        <v>4910</v>
      </c>
      <c r="B2044" t="s">
        <v>4910</v>
      </c>
      <c r="D2044" t="s">
        <v>4911</v>
      </c>
      <c r="E2044" t="s">
        <v>854</v>
      </c>
      <c r="F2044" t="s">
        <v>923</v>
      </c>
      <c r="G2044" t="str">
        <f t="shared" si="31"/>
        <v>Medicine and Surgery Services</v>
      </c>
    </row>
    <row r="2045" spans="1:7" x14ac:dyDescent="0.3">
      <c r="A2045" s="27" t="s">
        <v>4912</v>
      </c>
      <c r="B2045" t="s">
        <v>4912</v>
      </c>
      <c r="D2045" t="s">
        <v>4913</v>
      </c>
      <c r="E2045" t="s">
        <v>854</v>
      </c>
      <c r="F2045" t="s">
        <v>923</v>
      </c>
      <c r="G2045" t="str">
        <f t="shared" si="31"/>
        <v>Medicine and Surgery Services</v>
      </c>
    </row>
    <row r="2046" spans="1:7" x14ac:dyDescent="0.3">
      <c r="A2046" s="27" t="s">
        <v>4914</v>
      </c>
      <c r="B2046" t="s">
        <v>4914</v>
      </c>
      <c r="D2046" t="s">
        <v>4915</v>
      </c>
      <c r="E2046" t="s">
        <v>911</v>
      </c>
      <c r="F2046" t="s">
        <v>923</v>
      </c>
      <c r="G2046" t="str">
        <f t="shared" si="31"/>
        <v>Medicine and Surgery Services</v>
      </c>
    </row>
    <row r="2047" spans="1:7" x14ac:dyDescent="0.3">
      <c r="A2047" s="27" t="s">
        <v>4916</v>
      </c>
      <c r="B2047" t="s">
        <v>4916</v>
      </c>
      <c r="D2047" t="s">
        <v>4917</v>
      </c>
      <c r="E2047" t="s">
        <v>911</v>
      </c>
      <c r="F2047" t="s">
        <v>923</v>
      </c>
      <c r="G2047" t="str">
        <f t="shared" si="31"/>
        <v>Medicine and Surgery Services</v>
      </c>
    </row>
    <row r="2048" spans="1:7" x14ac:dyDescent="0.3">
      <c r="A2048" s="27" t="s">
        <v>4918</v>
      </c>
      <c r="B2048" t="s">
        <v>4918</v>
      </c>
      <c r="D2048" t="s">
        <v>4919</v>
      </c>
      <c r="E2048" t="s">
        <v>911</v>
      </c>
      <c r="F2048" t="s">
        <v>923</v>
      </c>
      <c r="G2048" t="str">
        <f t="shared" si="31"/>
        <v>Medicine and Surgery Services</v>
      </c>
    </row>
    <row r="2049" spans="1:7" x14ac:dyDescent="0.3">
      <c r="A2049" s="27" t="s">
        <v>4920</v>
      </c>
      <c r="B2049" t="s">
        <v>4920</v>
      </c>
      <c r="D2049" t="s">
        <v>4921</v>
      </c>
      <c r="E2049" t="s">
        <v>911</v>
      </c>
      <c r="F2049" t="s">
        <v>923</v>
      </c>
      <c r="G2049" t="str">
        <f t="shared" si="31"/>
        <v>Medicine and Surgery Services</v>
      </c>
    </row>
    <row r="2050" spans="1:7" x14ac:dyDescent="0.3">
      <c r="A2050" s="27" t="s">
        <v>4922</v>
      </c>
      <c r="B2050" t="s">
        <v>4922</v>
      </c>
      <c r="D2050" t="s">
        <v>4923</v>
      </c>
      <c r="E2050" t="s">
        <v>911</v>
      </c>
      <c r="F2050" t="s">
        <v>923</v>
      </c>
      <c r="G2050" t="str">
        <f t="shared" si="31"/>
        <v>Medicine and Surgery Services</v>
      </c>
    </row>
    <row r="2051" spans="1:7" x14ac:dyDescent="0.3">
      <c r="A2051" s="27" t="s">
        <v>4924</v>
      </c>
      <c r="B2051" t="s">
        <v>4924</v>
      </c>
      <c r="D2051" t="s">
        <v>4925</v>
      </c>
      <c r="E2051" t="s">
        <v>911</v>
      </c>
      <c r="F2051" t="s">
        <v>923</v>
      </c>
      <c r="G2051" t="str">
        <f t="shared" ref="G2051:G2114" si="32">VLOOKUP(F2051,$I$2:$J$27,2,FALSE)</f>
        <v>Medicine and Surgery Services</v>
      </c>
    </row>
    <row r="2052" spans="1:7" x14ac:dyDescent="0.3">
      <c r="A2052" s="27" t="s">
        <v>4926</v>
      </c>
      <c r="B2052" t="s">
        <v>4926</v>
      </c>
      <c r="D2052" t="s">
        <v>4927</v>
      </c>
      <c r="E2052" t="s">
        <v>911</v>
      </c>
      <c r="F2052" t="s">
        <v>923</v>
      </c>
      <c r="G2052" t="str">
        <f t="shared" si="32"/>
        <v>Medicine and Surgery Services</v>
      </c>
    </row>
    <row r="2053" spans="1:7" x14ac:dyDescent="0.3">
      <c r="A2053" s="27" t="s">
        <v>4928</v>
      </c>
      <c r="B2053" t="s">
        <v>4928</v>
      </c>
      <c r="D2053" t="s">
        <v>4929</v>
      </c>
      <c r="E2053" t="s">
        <v>911</v>
      </c>
      <c r="F2053" t="s">
        <v>923</v>
      </c>
      <c r="G2053" t="str">
        <f t="shared" si="32"/>
        <v>Medicine and Surgery Services</v>
      </c>
    </row>
    <row r="2054" spans="1:7" x14ac:dyDescent="0.3">
      <c r="A2054" s="27" t="s">
        <v>4930</v>
      </c>
      <c r="B2054" t="s">
        <v>4930</v>
      </c>
      <c r="D2054" t="s">
        <v>4931</v>
      </c>
      <c r="E2054" t="s">
        <v>911</v>
      </c>
      <c r="F2054" t="s">
        <v>923</v>
      </c>
      <c r="G2054" t="str">
        <f t="shared" si="32"/>
        <v>Medicine and Surgery Services</v>
      </c>
    </row>
    <row r="2055" spans="1:7" x14ac:dyDescent="0.3">
      <c r="A2055" s="27" t="s">
        <v>4932</v>
      </c>
      <c r="B2055" t="s">
        <v>4932</v>
      </c>
      <c r="D2055" t="s">
        <v>4933</v>
      </c>
      <c r="E2055" t="s">
        <v>911</v>
      </c>
      <c r="F2055" t="s">
        <v>923</v>
      </c>
      <c r="G2055" t="str">
        <f t="shared" si="32"/>
        <v>Medicine and Surgery Services</v>
      </c>
    </row>
    <row r="2056" spans="1:7" x14ac:dyDescent="0.3">
      <c r="A2056" s="27" t="s">
        <v>4934</v>
      </c>
      <c r="B2056" t="s">
        <v>4934</v>
      </c>
      <c r="D2056" t="s">
        <v>4935</v>
      </c>
      <c r="E2056" t="s">
        <v>911</v>
      </c>
      <c r="F2056" t="s">
        <v>923</v>
      </c>
      <c r="G2056" t="str">
        <f t="shared" si="32"/>
        <v>Medicine and Surgery Services</v>
      </c>
    </row>
    <row r="2057" spans="1:7" x14ac:dyDescent="0.3">
      <c r="A2057" s="27" t="s">
        <v>4936</v>
      </c>
      <c r="B2057" t="s">
        <v>4936</v>
      </c>
      <c r="D2057" t="s">
        <v>4937</v>
      </c>
      <c r="E2057" t="s">
        <v>911</v>
      </c>
      <c r="F2057" t="s">
        <v>923</v>
      </c>
      <c r="G2057" t="str">
        <f t="shared" si="32"/>
        <v>Medicine and Surgery Services</v>
      </c>
    </row>
    <row r="2058" spans="1:7" x14ac:dyDescent="0.3">
      <c r="A2058" s="27" t="s">
        <v>4938</v>
      </c>
      <c r="B2058" t="s">
        <v>4938</v>
      </c>
      <c r="D2058" t="s">
        <v>4939</v>
      </c>
      <c r="E2058" t="s">
        <v>911</v>
      </c>
      <c r="F2058" t="s">
        <v>923</v>
      </c>
      <c r="G2058" t="str">
        <f t="shared" si="32"/>
        <v>Medicine and Surgery Services</v>
      </c>
    </row>
    <row r="2059" spans="1:7" x14ac:dyDescent="0.3">
      <c r="A2059" s="27" t="s">
        <v>4940</v>
      </c>
      <c r="B2059" t="s">
        <v>4940</v>
      </c>
      <c r="D2059" t="s">
        <v>4941</v>
      </c>
      <c r="E2059" t="s">
        <v>4147</v>
      </c>
      <c r="F2059" t="s">
        <v>923</v>
      </c>
      <c r="G2059" t="str">
        <f t="shared" si="32"/>
        <v>Medicine and Surgery Services</v>
      </c>
    </row>
    <row r="2060" spans="1:7" x14ac:dyDescent="0.3">
      <c r="A2060" s="27" t="s">
        <v>4942</v>
      </c>
      <c r="B2060" t="s">
        <v>4942</v>
      </c>
      <c r="D2060" t="s">
        <v>4943</v>
      </c>
      <c r="E2060" t="s">
        <v>4147</v>
      </c>
      <c r="F2060" t="s">
        <v>923</v>
      </c>
      <c r="G2060" t="str">
        <f t="shared" si="32"/>
        <v>Medicine and Surgery Services</v>
      </c>
    </row>
    <row r="2061" spans="1:7" x14ac:dyDescent="0.3">
      <c r="A2061" s="27" t="s">
        <v>4944</v>
      </c>
      <c r="B2061" t="s">
        <v>4944</v>
      </c>
      <c r="D2061" t="s">
        <v>4945</v>
      </c>
      <c r="E2061" t="s">
        <v>4147</v>
      </c>
      <c r="F2061" t="s">
        <v>923</v>
      </c>
      <c r="G2061" t="str">
        <f t="shared" si="32"/>
        <v>Medicine and Surgery Services</v>
      </c>
    </row>
    <row r="2062" spans="1:7" x14ac:dyDescent="0.3">
      <c r="A2062" s="27" t="s">
        <v>4946</v>
      </c>
      <c r="B2062" t="s">
        <v>4946</v>
      </c>
      <c r="D2062" t="s">
        <v>4947</v>
      </c>
      <c r="E2062" t="s">
        <v>4147</v>
      </c>
      <c r="F2062" t="s">
        <v>923</v>
      </c>
      <c r="G2062" t="str">
        <f t="shared" si="32"/>
        <v>Medicine and Surgery Services</v>
      </c>
    </row>
    <row r="2063" spans="1:7" x14ac:dyDescent="0.3">
      <c r="A2063" s="27" t="s">
        <v>4948</v>
      </c>
      <c r="B2063" t="s">
        <v>4948</v>
      </c>
      <c r="D2063" t="s">
        <v>4949</v>
      </c>
      <c r="E2063" t="s">
        <v>4147</v>
      </c>
      <c r="F2063" t="s">
        <v>923</v>
      </c>
      <c r="G2063" t="str">
        <f t="shared" si="32"/>
        <v>Medicine and Surgery Services</v>
      </c>
    </row>
    <row r="2064" spans="1:7" x14ac:dyDescent="0.3">
      <c r="A2064" s="27" t="s">
        <v>4950</v>
      </c>
      <c r="B2064" t="s">
        <v>4950</v>
      </c>
      <c r="D2064" t="s">
        <v>4951</v>
      </c>
      <c r="E2064" t="s">
        <v>4147</v>
      </c>
      <c r="F2064" t="s">
        <v>923</v>
      </c>
      <c r="G2064" t="str">
        <f t="shared" si="32"/>
        <v>Medicine and Surgery Services</v>
      </c>
    </row>
    <row r="2065" spans="1:7" x14ac:dyDescent="0.3">
      <c r="A2065" s="27" t="s">
        <v>4952</v>
      </c>
      <c r="B2065" t="s">
        <v>4952</v>
      </c>
      <c r="D2065" t="s">
        <v>4953</v>
      </c>
      <c r="E2065" t="s">
        <v>4147</v>
      </c>
      <c r="F2065" t="s">
        <v>923</v>
      </c>
      <c r="G2065" t="str">
        <f t="shared" si="32"/>
        <v>Medicine and Surgery Services</v>
      </c>
    </row>
    <row r="2066" spans="1:7" x14ac:dyDescent="0.3">
      <c r="A2066" s="27" t="s">
        <v>4954</v>
      </c>
      <c r="B2066" t="s">
        <v>4954</v>
      </c>
      <c r="D2066" t="s">
        <v>4955</v>
      </c>
      <c r="E2066" t="s">
        <v>4147</v>
      </c>
      <c r="F2066" t="s">
        <v>923</v>
      </c>
      <c r="G2066" t="str">
        <f t="shared" si="32"/>
        <v>Medicine and Surgery Services</v>
      </c>
    </row>
    <row r="2067" spans="1:7" x14ac:dyDescent="0.3">
      <c r="A2067" s="27" t="s">
        <v>4956</v>
      </c>
      <c r="B2067" t="s">
        <v>4956</v>
      </c>
      <c r="D2067" t="s">
        <v>4957</v>
      </c>
      <c r="E2067" t="s">
        <v>4147</v>
      </c>
      <c r="F2067" t="s">
        <v>923</v>
      </c>
      <c r="G2067" t="str">
        <f t="shared" si="32"/>
        <v>Medicine and Surgery Services</v>
      </c>
    </row>
    <row r="2068" spans="1:7" x14ac:dyDescent="0.3">
      <c r="A2068" s="27" t="s">
        <v>4958</v>
      </c>
      <c r="B2068" t="s">
        <v>4958</v>
      </c>
      <c r="D2068" t="s">
        <v>4959</v>
      </c>
      <c r="E2068" t="s">
        <v>4147</v>
      </c>
      <c r="F2068" t="s">
        <v>923</v>
      </c>
      <c r="G2068" t="str">
        <f t="shared" si="32"/>
        <v>Medicine and Surgery Services</v>
      </c>
    </row>
    <row r="2069" spans="1:7" x14ac:dyDescent="0.3">
      <c r="A2069" s="27" t="s">
        <v>4960</v>
      </c>
      <c r="B2069" t="s">
        <v>4960</v>
      </c>
      <c r="D2069" t="s">
        <v>4961</v>
      </c>
      <c r="E2069" t="s">
        <v>4147</v>
      </c>
      <c r="F2069" t="s">
        <v>923</v>
      </c>
      <c r="G2069" t="str">
        <f t="shared" si="32"/>
        <v>Medicine and Surgery Services</v>
      </c>
    </row>
    <row r="2070" spans="1:7" x14ac:dyDescent="0.3">
      <c r="A2070" s="27" t="s">
        <v>4962</v>
      </c>
      <c r="B2070" t="s">
        <v>4962</v>
      </c>
      <c r="D2070" t="s">
        <v>4963</v>
      </c>
      <c r="E2070" t="s">
        <v>4147</v>
      </c>
      <c r="F2070" t="s">
        <v>923</v>
      </c>
      <c r="G2070" t="str">
        <f t="shared" si="32"/>
        <v>Medicine and Surgery Services</v>
      </c>
    </row>
    <row r="2071" spans="1:7" x14ac:dyDescent="0.3">
      <c r="A2071" s="27" t="s">
        <v>4964</v>
      </c>
      <c r="B2071" t="s">
        <v>4964</v>
      </c>
      <c r="D2071" t="s">
        <v>4965</v>
      </c>
      <c r="E2071" t="s">
        <v>4147</v>
      </c>
      <c r="F2071" t="s">
        <v>923</v>
      </c>
      <c r="G2071" t="str">
        <f t="shared" si="32"/>
        <v>Medicine and Surgery Services</v>
      </c>
    </row>
    <row r="2072" spans="1:7" x14ac:dyDescent="0.3">
      <c r="A2072" s="27" t="s">
        <v>4966</v>
      </c>
      <c r="B2072" t="s">
        <v>4966</v>
      </c>
      <c r="D2072" t="s">
        <v>4967</v>
      </c>
      <c r="E2072" t="s">
        <v>4147</v>
      </c>
      <c r="F2072" t="s">
        <v>923</v>
      </c>
      <c r="G2072" t="str">
        <f t="shared" si="32"/>
        <v>Medicine and Surgery Services</v>
      </c>
    </row>
    <row r="2073" spans="1:7" x14ac:dyDescent="0.3">
      <c r="A2073" s="27" t="s">
        <v>4968</v>
      </c>
      <c r="B2073" t="s">
        <v>4968</v>
      </c>
      <c r="D2073" t="s">
        <v>4969</v>
      </c>
      <c r="E2073" t="s">
        <v>4147</v>
      </c>
      <c r="F2073" t="s">
        <v>923</v>
      </c>
      <c r="G2073" t="str">
        <f t="shared" si="32"/>
        <v>Medicine and Surgery Services</v>
      </c>
    </row>
    <row r="2074" spans="1:7" x14ac:dyDescent="0.3">
      <c r="A2074" s="27" t="s">
        <v>4970</v>
      </c>
      <c r="B2074" t="s">
        <v>4970</v>
      </c>
      <c r="D2074" t="s">
        <v>4971</v>
      </c>
      <c r="E2074" t="s">
        <v>4147</v>
      </c>
      <c r="F2074" t="s">
        <v>923</v>
      </c>
      <c r="G2074" t="str">
        <f t="shared" si="32"/>
        <v>Medicine and Surgery Services</v>
      </c>
    </row>
    <row r="2075" spans="1:7" x14ac:dyDescent="0.3">
      <c r="A2075" s="27" t="s">
        <v>4972</v>
      </c>
      <c r="B2075" t="s">
        <v>4972</v>
      </c>
      <c r="D2075" t="s">
        <v>4973</v>
      </c>
      <c r="E2075" t="s">
        <v>4147</v>
      </c>
      <c r="F2075" t="s">
        <v>923</v>
      </c>
      <c r="G2075" t="str">
        <f t="shared" si="32"/>
        <v>Medicine and Surgery Services</v>
      </c>
    </row>
    <row r="2076" spans="1:7" x14ac:dyDescent="0.3">
      <c r="A2076" s="27" t="s">
        <v>4974</v>
      </c>
      <c r="B2076" t="s">
        <v>4974</v>
      </c>
      <c r="D2076" t="s">
        <v>4975</v>
      </c>
      <c r="E2076" t="s">
        <v>4147</v>
      </c>
      <c r="F2076" t="s">
        <v>923</v>
      </c>
      <c r="G2076" t="str">
        <f t="shared" si="32"/>
        <v>Medicine and Surgery Services</v>
      </c>
    </row>
    <row r="2077" spans="1:7" x14ac:dyDescent="0.3">
      <c r="A2077" s="27" t="s">
        <v>4976</v>
      </c>
      <c r="B2077" t="s">
        <v>4976</v>
      </c>
      <c r="D2077" t="s">
        <v>4977</v>
      </c>
      <c r="E2077" t="s">
        <v>4147</v>
      </c>
      <c r="F2077" t="s">
        <v>923</v>
      </c>
      <c r="G2077" t="str">
        <f t="shared" si="32"/>
        <v>Medicine and Surgery Services</v>
      </c>
    </row>
    <row r="2078" spans="1:7" x14ac:dyDescent="0.3">
      <c r="A2078" s="27" t="s">
        <v>4978</v>
      </c>
      <c r="B2078" t="s">
        <v>4978</v>
      </c>
      <c r="D2078" t="s">
        <v>4979</v>
      </c>
      <c r="E2078" t="s">
        <v>4147</v>
      </c>
      <c r="F2078" t="s">
        <v>923</v>
      </c>
      <c r="G2078" t="str">
        <f t="shared" si="32"/>
        <v>Medicine and Surgery Services</v>
      </c>
    </row>
    <row r="2079" spans="1:7" x14ac:dyDescent="0.3">
      <c r="A2079" s="27" t="s">
        <v>4980</v>
      </c>
      <c r="B2079" t="s">
        <v>4980</v>
      </c>
      <c r="D2079" t="s">
        <v>4981</v>
      </c>
      <c r="E2079" t="s">
        <v>4147</v>
      </c>
      <c r="F2079" t="s">
        <v>923</v>
      </c>
      <c r="G2079" t="str">
        <f t="shared" si="32"/>
        <v>Medicine and Surgery Services</v>
      </c>
    </row>
    <row r="2080" spans="1:7" x14ac:dyDescent="0.3">
      <c r="A2080" s="27" t="s">
        <v>4982</v>
      </c>
      <c r="B2080" t="s">
        <v>4982</v>
      </c>
      <c r="D2080" t="s">
        <v>4983</v>
      </c>
      <c r="E2080" t="s">
        <v>4147</v>
      </c>
      <c r="F2080" t="s">
        <v>923</v>
      </c>
      <c r="G2080" t="str">
        <f t="shared" si="32"/>
        <v>Medicine and Surgery Services</v>
      </c>
    </row>
    <row r="2081" spans="1:7" x14ac:dyDescent="0.3">
      <c r="A2081" s="27" t="s">
        <v>4984</v>
      </c>
      <c r="B2081" t="s">
        <v>4984</v>
      </c>
      <c r="D2081" t="s">
        <v>4985</v>
      </c>
      <c r="E2081" t="s">
        <v>4147</v>
      </c>
      <c r="F2081" t="s">
        <v>923</v>
      </c>
      <c r="G2081" t="str">
        <f t="shared" si="32"/>
        <v>Medicine and Surgery Services</v>
      </c>
    </row>
    <row r="2082" spans="1:7" x14ac:dyDescent="0.3">
      <c r="A2082" s="27" t="s">
        <v>4986</v>
      </c>
      <c r="B2082" t="s">
        <v>4986</v>
      </c>
      <c r="D2082" t="s">
        <v>4987</v>
      </c>
      <c r="E2082" t="s">
        <v>4147</v>
      </c>
      <c r="F2082" t="s">
        <v>923</v>
      </c>
      <c r="G2082" t="str">
        <f t="shared" si="32"/>
        <v>Medicine and Surgery Services</v>
      </c>
    </row>
    <row r="2083" spans="1:7" x14ac:dyDescent="0.3">
      <c r="A2083" s="27" t="s">
        <v>4988</v>
      </c>
      <c r="B2083" t="s">
        <v>4988</v>
      </c>
      <c r="D2083" t="s">
        <v>4989</v>
      </c>
      <c r="E2083" t="s">
        <v>4147</v>
      </c>
      <c r="F2083" t="s">
        <v>923</v>
      </c>
      <c r="G2083" t="str">
        <f t="shared" si="32"/>
        <v>Medicine and Surgery Services</v>
      </c>
    </row>
    <row r="2084" spans="1:7" x14ac:dyDescent="0.3">
      <c r="A2084" s="27" t="s">
        <v>4990</v>
      </c>
      <c r="B2084" t="s">
        <v>4990</v>
      </c>
      <c r="D2084" t="s">
        <v>4991</v>
      </c>
      <c r="E2084" t="s">
        <v>4147</v>
      </c>
      <c r="F2084" t="s">
        <v>923</v>
      </c>
      <c r="G2084" t="str">
        <f t="shared" si="32"/>
        <v>Medicine and Surgery Services</v>
      </c>
    </row>
    <row r="2085" spans="1:7" x14ac:dyDescent="0.3">
      <c r="A2085" s="27" t="s">
        <v>4992</v>
      </c>
      <c r="B2085" t="s">
        <v>4992</v>
      </c>
      <c r="D2085" t="s">
        <v>4993</v>
      </c>
      <c r="E2085" t="s">
        <v>4147</v>
      </c>
      <c r="F2085" t="s">
        <v>923</v>
      </c>
      <c r="G2085" t="str">
        <f t="shared" si="32"/>
        <v>Medicine and Surgery Services</v>
      </c>
    </row>
    <row r="2086" spans="1:7" x14ac:dyDescent="0.3">
      <c r="A2086" s="27" t="s">
        <v>4994</v>
      </c>
      <c r="B2086" t="s">
        <v>4994</v>
      </c>
      <c r="D2086" t="s">
        <v>4995</v>
      </c>
      <c r="E2086" t="s">
        <v>4147</v>
      </c>
      <c r="F2086" t="s">
        <v>923</v>
      </c>
      <c r="G2086" t="str">
        <f t="shared" si="32"/>
        <v>Medicine and Surgery Services</v>
      </c>
    </row>
    <row r="2087" spans="1:7" x14ac:dyDescent="0.3">
      <c r="A2087" s="27" t="s">
        <v>4996</v>
      </c>
      <c r="B2087" t="s">
        <v>4996</v>
      </c>
      <c r="D2087" t="s">
        <v>4997</v>
      </c>
      <c r="E2087" t="s">
        <v>4147</v>
      </c>
      <c r="F2087" t="s">
        <v>923</v>
      </c>
      <c r="G2087" t="str">
        <f t="shared" si="32"/>
        <v>Medicine and Surgery Services</v>
      </c>
    </row>
    <row r="2088" spans="1:7" x14ac:dyDescent="0.3">
      <c r="A2088" s="27" t="s">
        <v>4998</v>
      </c>
      <c r="B2088" t="s">
        <v>4998</v>
      </c>
      <c r="D2088" t="s">
        <v>4999</v>
      </c>
      <c r="E2088" t="s">
        <v>4147</v>
      </c>
      <c r="F2088" t="s">
        <v>923</v>
      </c>
      <c r="G2088" t="str">
        <f t="shared" si="32"/>
        <v>Medicine and Surgery Services</v>
      </c>
    </row>
    <row r="2089" spans="1:7" x14ac:dyDescent="0.3">
      <c r="A2089" s="27" t="s">
        <v>5000</v>
      </c>
      <c r="B2089" t="s">
        <v>5000</v>
      </c>
      <c r="D2089" t="s">
        <v>5001</v>
      </c>
      <c r="E2089" t="s">
        <v>4147</v>
      </c>
      <c r="F2089" t="s">
        <v>923</v>
      </c>
      <c r="G2089" t="str">
        <f t="shared" si="32"/>
        <v>Medicine and Surgery Services</v>
      </c>
    </row>
    <row r="2090" spans="1:7" x14ac:dyDescent="0.3">
      <c r="A2090" s="27" t="s">
        <v>5002</v>
      </c>
      <c r="B2090" t="s">
        <v>5002</v>
      </c>
      <c r="D2090" t="s">
        <v>5003</v>
      </c>
      <c r="E2090" t="s">
        <v>4147</v>
      </c>
      <c r="F2090" t="s">
        <v>923</v>
      </c>
      <c r="G2090" t="str">
        <f t="shared" si="32"/>
        <v>Medicine and Surgery Services</v>
      </c>
    </row>
    <row r="2091" spans="1:7" x14ac:dyDescent="0.3">
      <c r="A2091" s="27" t="s">
        <v>5004</v>
      </c>
      <c r="B2091" t="s">
        <v>5004</v>
      </c>
      <c r="D2091" t="s">
        <v>5005</v>
      </c>
      <c r="E2091" t="s">
        <v>4147</v>
      </c>
      <c r="F2091" t="s">
        <v>923</v>
      </c>
      <c r="G2091" t="str">
        <f t="shared" si="32"/>
        <v>Medicine and Surgery Services</v>
      </c>
    </row>
    <row r="2092" spans="1:7" x14ac:dyDescent="0.3">
      <c r="A2092" s="27" t="s">
        <v>5006</v>
      </c>
      <c r="B2092" t="s">
        <v>5006</v>
      </c>
      <c r="D2092" t="s">
        <v>5007</v>
      </c>
      <c r="E2092" t="s">
        <v>4147</v>
      </c>
      <c r="F2092" t="s">
        <v>923</v>
      </c>
      <c r="G2092" t="str">
        <f t="shared" si="32"/>
        <v>Medicine and Surgery Services</v>
      </c>
    </row>
    <row r="2093" spans="1:7" x14ac:dyDescent="0.3">
      <c r="A2093" s="27" t="s">
        <v>5008</v>
      </c>
      <c r="B2093" t="s">
        <v>5008</v>
      </c>
      <c r="D2093" t="s">
        <v>5009</v>
      </c>
      <c r="E2093" t="s">
        <v>4147</v>
      </c>
      <c r="F2093" t="s">
        <v>923</v>
      </c>
      <c r="G2093" t="str">
        <f t="shared" si="32"/>
        <v>Medicine and Surgery Services</v>
      </c>
    </row>
    <row r="2094" spans="1:7" x14ac:dyDescent="0.3">
      <c r="A2094" s="27" t="s">
        <v>5010</v>
      </c>
      <c r="B2094" t="s">
        <v>5010</v>
      </c>
      <c r="D2094" t="s">
        <v>5011</v>
      </c>
      <c r="E2094" t="s">
        <v>4147</v>
      </c>
      <c r="F2094" t="s">
        <v>923</v>
      </c>
      <c r="G2094" t="str">
        <f t="shared" si="32"/>
        <v>Medicine and Surgery Services</v>
      </c>
    </row>
    <row r="2095" spans="1:7" x14ac:dyDescent="0.3">
      <c r="A2095" s="27" t="s">
        <v>5012</v>
      </c>
      <c r="B2095" t="s">
        <v>5012</v>
      </c>
      <c r="D2095" t="s">
        <v>5013</v>
      </c>
      <c r="E2095" t="s">
        <v>4147</v>
      </c>
      <c r="F2095" t="s">
        <v>923</v>
      </c>
      <c r="G2095" t="str">
        <f t="shared" si="32"/>
        <v>Medicine and Surgery Services</v>
      </c>
    </row>
    <row r="2096" spans="1:7" x14ac:dyDescent="0.3">
      <c r="A2096" s="27" t="s">
        <v>5014</v>
      </c>
      <c r="B2096" t="s">
        <v>5014</v>
      </c>
      <c r="D2096" t="s">
        <v>5015</v>
      </c>
      <c r="E2096" t="s">
        <v>4147</v>
      </c>
      <c r="F2096" t="s">
        <v>923</v>
      </c>
      <c r="G2096" t="str">
        <f t="shared" si="32"/>
        <v>Medicine and Surgery Services</v>
      </c>
    </row>
    <row r="2097" spans="1:7" x14ac:dyDescent="0.3">
      <c r="A2097" s="27" t="s">
        <v>5016</v>
      </c>
      <c r="B2097" t="s">
        <v>5016</v>
      </c>
      <c r="D2097" t="s">
        <v>5017</v>
      </c>
      <c r="E2097" t="s">
        <v>4147</v>
      </c>
      <c r="F2097" t="s">
        <v>923</v>
      </c>
      <c r="G2097" t="str">
        <f t="shared" si="32"/>
        <v>Medicine and Surgery Services</v>
      </c>
    </row>
    <row r="2098" spans="1:7" x14ac:dyDescent="0.3">
      <c r="A2098" s="27" t="s">
        <v>5018</v>
      </c>
      <c r="B2098" t="s">
        <v>5018</v>
      </c>
      <c r="D2098" t="s">
        <v>5019</v>
      </c>
      <c r="E2098" t="s">
        <v>4147</v>
      </c>
      <c r="F2098" t="s">
        <v>923</v>
      </c>
      <c r="G2098" t="str">
        <f t="shared" si="32"/>
        <v>Medicine and Surgery Services</v>
      </c>
    </row>
    <row r="2099" spans="1:7" x14ac:dyDescent="0.3">
      <c r="A2099" s="27" t="s">
        <v>5020</v>
      </c>
      <c r="B2099" t="s">
        <v>5020</v>
      </c>
      <c r="D2099" t="s">
        <v>5021</v>
      </c>
      <c r="E2099" t="s">
        <v>4147</v>
      </c>
      <c r="F2099" t="s">
        <v>923</v>
      </c>
      <c r="G2099" t="str">
        <f t="shared" si="32"/>
        <v>Medicine and Surgery Services</v>
      </c>
    </row>
    <row r="2100" spans="1:7" x14ac:dyDescent="0.3">
      <c r="A2100" s="27" t="s">
        <v>5022</v>
      </c>
      <c r="B2100" t="s">
        <v>5022</v>
      </c>
      <c r="D2100" t="s">
        <v>5023</v>
      </c>
      <c r="E2100" t="s">
        <v>4147</v>
      </c>
      <c r="F2100" t="s">
        <v>923</v>
      </c>
      <c r="G2100" t="str">
        <f t="shared" si="32"/>
        <v>Medicine and Surgery Services</v>
      </c>
    </row>
    <row r="2101" spans="1:7" x14ac:dyDescent="0.3">
      <c r="A2101" s="27" t="s">
        <v>5024</v>
      </c>
      <c r="B2101" t="s">
        <v>5024</v>
      </c>
      <c r="D2101" t="s">
        <v>5025</v>
      </c>
      <c r="E2101" t="s">
        <v>4147</v>
      </c>
      <c r="F2101" t="s">
        <v>923</v>
      </c>
      <c r="G2101" t="str">
        <f t="shared" si="32"/>
        <v>Medicine and Surgery Services</v>
      </c>
    </row>
    <row r="2102" spans="1:7" x14ac:dyDescent="0.3">
      <c r="A2102" s="27" t="s">
        <v>5026</v>
      </c>
      <c r="B2102" t="s">
        <v>5026</v>
      </c>
      <c r="D2102" t="s">
        <v>5027</v>
      </c>
      <c r="E2102" t="s">
        <v>4147</v>
      </c>
      <c r="F2102" t="s">
        <v>923</v>
      </c>
      <c r="G2102" t="str">
        <f t="shared" si="32"/>
        <v>Medicine and Surgery Services</v>
      </c>
    </row>
    <row r="2103" spans="1:7" x14ac:dyDescent="0.3">
      <c r="A2103" s="27" t="s">
        <v>5028</v>
      </c>
      <c r="B2103" t="s">
        <v>5028</v>
      </c>
      <c r="D2103" t="s">
        <v>5029</v>
      </c>
      <c r="E2103" t="s">
        <v>4147</v>
      </c>
      <c r="F2103" t="s">
        <v>923</v>
      </c>
      <c r="G2103" t="str">
        <f t="shared" si="32"/>
        <v>Medicine and Surgery Services</v>
      </c>
    </row>
    <row r="2104" spans="1:7" x14ac:dyDescent="0.3">
      <c r="A2104" s="27" t="s">
        <v>5030</v>
      </c>
      <c r="B2104" t="s">
        <v>5030</v>
      </c>
      <c r="D2104" t="s">
        <v>5031</v>
      </c>
      <c r="E2104" t="s">
        <v>4147</v>
      </c>
      <c r="F2104" t="s">
        <v>923</v>
      </c>
      <c r="G2104" t="str">
        <f t="shared" si="32"/>
        <v>Medicine and Surgery Services</v>
      </c>
    </row>
    <row r="2105" spans="1:7" x14ac:dyDescent="0.3">
      <c r="A2105" s="27" t="s">
        <v>5032</v>
      </c>
      <c r="B2105" t="s">
        <v>5032</v>
      </c>
      <c r="D2105" t="s">
        <v>5033</v>
      </c>
      <c r="E2105" t="s">
        <v>4147</v>
      </c>
      <c r="F2105" t="s">
        <v>923</v>
      </c>
      <c r="G2105" t="str">
        <f t="shared" si="32"/>
        <v>Medicine and Surgery Services</v>
      </c>
    </row>
    <row r="2106" spans="1:7" x14ac:dyDescent="0.3">
      <c r="A2106" s="27" t="s">
        <v>5034</v>
      </c>
      <c r="B2106" t="s">
        <v>5034</v>
      </c>
      <c r="D2106" t="s">
        <v>5035</v>
      </c>
      <c r="E2106" t="s">
        <v>4147</v>
      </c>
      <c r="F2106" t="s">
        <v>923</v>
      </c>
      <c r="G2106" t="str">
        <f t="shared" si="32"/>
        <v>Medicine and Surgery Services</v>
      </c>
    </row>
    <row r="2107" spans="1:7" x14ac:dyDescent="0.3">
      <c r="A2107" s="27" t="s">
        <v>5036</v>
      </c>
      <c r="B2107" t="s">
        <v>5036</v>
      </c>
      <c r="D2107" t="s">
        <v>5037</v>
      </c>
      <c r="E2107" t="s">
        <v>4147</v>
      </c>
      <c r="F2107" t="s">
        <v>923</v>
      </c>
      <c r="G2107" t="str">
        <f t="shared" si="32"/>
        <v>Medicine and Surgery Services</v>
      </c>
    </row>
    <row r="2108" spans="1:7" x14ac:dyDescent="0.3">
      <c r="A2108" s="27" t="s">
        <v>5038</v>
      </c>
      <c r="B2108" t="s">
        <v>5038</v>
      </c>
      <c r="D2108" t="s">
        <v>5039</v>
      </c>
      <c r="E2108" t="s">
        <v>4147</v>
      </c>
      <c r="F2108" t="s">
        <v>923</v>
      </c>
      <c r="G2108" t="str">
        <f t="shared" si="32"/>
        <v>Medicine and Surgery Services</v>
      </c>
    </row>
    <row r="2109" spans="1:7" x14ac:dyDescent="0.3">
      <c r="A2109" s="27" t="s">
        <v>5040</v>
      </c>
      <c r="B2109" t="s">
        <v>5040</v>
      </c>
      <c r="D2109" t="s">
        <v>5041</v>
      </c>
      <c r="E2109" t="s">
        <v>4147</v>
      </c>
      <c r="F2109" t="s">
        <v>923</v>
      </c>
      <c r="G2109" t="str">
        <f t="shared" si="32"/>
        <v>Medicine and Surgery Services</v>
      </c>
    </row>
    <row r="2110" spans="1:7" x14ac:dyDescent="0.3">
      <c r="A2110" s="27" t="s">
        <v>5042</v>
      </c>
      <c r="B2110" t="s">
        <v>5042</v>
      </c>
      <c r="D2110" t="s">
        <v>5043</v>
      </c>
      <c r="E2110" t="s">
        <v>4147</v>
      </c>
      <c r="F2110" t="s">
        <v>923</v>
      </c>
      <c r="G2110" t="str">
        <f t="shared" si="32"/>
        <v>Medicine and Surgery Services</v>
      </c>
    </row>
    <row r="2111" spans="1:7" x14ac:dyDescent="0.3">
      <c r="A2111" s="27" t="s">
        <v>5044</v>
      </c>
      <c r="B2111" t="s">
        <v>5044</v>
      </c>
      <c r="D2111" t="s">
        <v>5045</v>
      </c>
      <c r="E2111" t="s">
        <v>4147</v>
      </c>
      <c r="F2111" t="s">
        <v>923</v>
      </c>
      <c r="G2111" t="str">
        <f t="shared" si="32"/>
        <v>Medicine and Surgery Services</v>
      </c>
    </row>
    <row r="2112" spans="1:7" x14ac:dyDescent="0.3">
      <c r="A2112" s="27" t="s">
        <v>5046</v>
      </c>
      <c r="B2112" t="s">
        <v>5046</v>
      </c>
      <c r="D2112" t="s">
        <v>5047</v>
      </c>
      <c r="E2112" t="s">
        <v>4147</v>
      </c>
      <c r="F2112" t="s">
        <v>923</v>
      </c>
      <c r="G2112" t="str">
        <f t="shared" si="32"/>
        <v>Medicine and Surgery Services</v>
      </c>
    </row>
    <row r="2113" spans="1:7" x14ac:dyDescent="0.3">
      <c r="A2113" s="27" t="s">
        <v>5048</v>
      </c>
      <c r="B2113" t="s">
        <v>5048</v>
      </c>
      <c r="D2113" t="s">
        <v>5049</v>
      </c>
      <c r="E2113" t="s">
        <v>4147</v>
      </c>
      <c r="F2113" t="s">
        <v>923</v>
      </c>
      <c r="G2113" t="str">
        <f t="shared" si="32"/>
        <v>Medicine and Surgery Services</v>
      </c>
    </row>
    <row r="2114" spans="1:7" x14ac:dyDescent="0.3">
      <c r="A2114" s="27" t="s">
        <v>5050</v>
      </c>
      <c r="B2114" t="s">
        <v>5050</v>
      </c>
      <c r="D2114" t="s">
        <v>5051</v>
      </c>
      <c r="E2114" t="s">
        <v>4147</v>
      </c>
      <c r="F2114" t="s">
        <v>923</v>
      </c>
      <c r="G2114" t="str">
        <f t="shared" si="32"/>
        <v>Medicine and Surgery Services</v>
      </c>
    </row>
    <row r="2115" spans="1:7" x14ac:dyDescent="0.3">
      <c r="A2115" s="27" t="s">
        <v>5052</v>
      </c>
      <c r="B2115" t="s">
        <v>5052</v>
      </c>
      <c r="D2115" t="s">
        <v>5053</v>
      </c>
      <c r="E2115" t="s">
        <v>4147</v>
      </c>
      <c r="F2115" t="s">
        <v>923</v>
      </c>
      <c r="G2115" t="str">
        <f t="shared" ref="G2115:G2178" si="33">VLOOKUP(F2115,$I$2:$J$27,2,FALSE)</f>
        <v>Medicine and Surgery Services</v>
      </c>
    </row>
    <row r="2116" spans="1:7" x14ac:dyDescent="0.3">
      <c r="A2116" s="27" t="s">
        <v>5054</v>
      </c>
      <c r="B2116" t="s">
        <v>5054</v>
      </c>
      <c r="D2116" t="s">
        <v>5055</v>
      </c>
      <c r="E2116" t="s">
        <v>4147</v>
      </c>
      <c r="F2116" t="s">
        <v>923</v>
      </c>
      <c r="G2116" t="str">
        <f t="shared" si="33"/>
        <v>Medicine and Surgery Services</v>
      </c>
    </row>
    <row r="2117" spans="1:7" x14ac:dyDescent="0.3">
      <c r="A2117" s="27" t="s">
        <v>5056</v>
      </c>
      <c r="B2117" t="s">
        <v>5056</v>
      </c>
      <c r="D2117" t="s">
        <v>5057</v>
      </c>
      <c r="E2117" t="s">
        <v>4147</v>
      </c>
      <c r="F2117" t="s">
        <v>923</v>
      </c>
      <c r="G2117" t="str">
        <f t="shared" si="33"/>
        <v>Medicine and Surgery Services</v>
      </c>
    </row>
    <row r="2118" spans="1:7" x14ac:dyDescent="0.3">
      <c r="A2118" s="27" t="s">
        <v>5058</v>
      </c>
      <c r="B2118" t="s">
        <v>5058</v>
      </c>
      <c r="D2118" t="s">
        <v>5059</v>
      </c>
      <c r="E2118" t="s">
        <v>4147</v>
      </c>
      <c r="F2118" t="s">
        <v>923</v>
      </c>
      <c r="G2118" t="str">
        <f t="shared" si="33"/>
        <v>Medicine and Surgery Services</v>
      </c>
    </row>
    <row r="2119" spans="1:7" x14ac:dyDescent="0.3">
      <c r="A2119" s="27" t="s">
        <v>5060</v>
      </c>
      <c r="B2119" t="s">
        <v>5060</v>
      </c>
      <c r="D2119" t="s">
        <v>5061</v>
      </c>
      <c r="E2119" t="s">
        <v>4147</v>
      </c>
      <c r="F2119" t="s">
        <v>923</v>
      </c>
      <c r="G2119" t="str">
        <f t="shared" si="33"/>
        <v>Medicine and Surgery Services</v>
      </c>
    </row>
    <row r="2120" spans="1:7" x14ac:dyDescent="0.3">
      <c r="A2120" s="27" t="s">
        <v>5062</v>
      </c>
      <c r="B2120" t="s">
        <v>5062</v>
      </c>
      <c r="D2120" t="s">
        <v>5063</v>
      </c>
      <c r="E2120" t="s">
        <v>4147</v>
      </c>
      <c r="F2120" t="s">
        <v>923</v>
      </c>
      <c r="G2120" t="str">
        <f t="shared" si="33"/>
        <v>Medicine and Surgery Services</v>
      </c>
    </row>
    <row r="2121" spans="1:7" x14ac:dyDescent="0.3">
      <c r="A2121" s="27" t="s">
        <v>5064</v>
      </c>
      <c r="B2121" t="s">
        <v>5064</v>
      </c>
      <c r="D2121" t="s">
        <v>5065</v>
      </c>
      <c r="E2121" t="s">
        <v>4147</v>
      </c>
      <c r="F2121" t="s">
        <v>923</v>
      </c>
      <c r="G2121" t="str">
        <f t="shared" si="33"/>
        <v>Medicine and Surgery Services</v>
      </c>
    </row>
    <row r="2122" spans="1:7" x14ac:dyDescent="0.3">
      <c r="A2122" s="27" t="s">
        <v>5066</v>
      </c>
      <c r="B2122" t="s">
        <v>5066</v>
      </c>
      <c r="D2122" t="s">
        <v>5067</v>
      </c>
      <c r="E2122" t="s">
        <v>4147</v>
      </c>
      <c r="F2122" t="s">
        <v>923</v>
      </c>
      <c r="G2122" t="str">
        <f t="shared" si="33"/>
        <v>Medicine and Surgery Services</v>
      </c>
    </row>
    <row r="2123" spans="1:7" x14ac:dyDescent="0.3">
      <c r="A2123" s="27" t="s">
        <v>5068</v>
      </c>
      <c r="B2123" t="s">
        <v>5068</v>
      </c>
      <c r="D2123" t="s">
        <v>5069</v>
      </c>
      <c r="E2123" t="s">
        <v>4147</v>
      </c>
      <c r="F2123" t="s">
        <v>923</v>
      </c>
      <c r="G2123" t="str">
        <f t="shared" si="33"/>
        <v>Medicine and Surgery Services</v>
      </c>
    </row>
    <row r="2124" spans="1:7" x14ac:dyDescent="0.3">
      <c r="A2124" s="27" t="s">
        <v>5070</v>
      </c>
      <c r="B2124" t="s">
        <v>5070</v>
      </c>
      <c r="D2124" t="s">
        <v>5071</v>
      </c>
      <c r="E2124" t="s">
        <v>4147</v>
      </c>
      <c r="F2124" t="s">
        <v>923</v>
      </c>
      <c r="G2124" t="str">
        <f t="shared" si="33"/>
        <v>Medicine and Surgery Services</v>
      </c>
    </row>
    <row r="2125" spans="1:7" x14ac:dyDescent="0.3">
      <c r="A2125" s="27" t="s">
        <v>5072</v>
      </c>
      <c r="B2125" t="s">
        <v>5072</v>
      </c>
      <c r="D2125" t="s">
        <v>5073</v>
      </c>
      <c r="E2125" t="s">
        <v>4147</v>
      </c>
      <c r="F2125" t="s">
        <v>923</v>
      </c>
      <c r="G2125" t="str">
        <f t="shared" si="33"/>
        <v>Medicine and Surgery Services</v>
      </c>
    </row>
    <row r="2126" spans="1:7" x14ac:dyDescent="0.3">
      <c r="A2126" s="27" t="s">
        <v>5074</v>
      </c>
      <c r="B2126" t="s">
        <v>5074</v>
      </c>
      <c r="D2126" t="s">
        <v>5075</v>
      </c>
      <c r="E2126" t="s">
        <v>4147</v>
      </c>
      <c r="F2126" t="s">
        <v>923</v>
      </c>
      <c r="G2126" t="str">
        <f t="shared" si="33"/>
        <v>Medicine and Surgery Services</v>
      </c>
    </row>
    <row r="2127" spans="1:7" x14ac:dyDescent="0.3">
      <c r="A2127" s="27" t="s">
        <v>5076</v>
      </c>
      <c r="B2127" t="s">
        <v>5076</v>
      </c>
      <c r="D2127" t="s">
        <v>5077</v>
      </c>
      <c r="E2127" t="s">
        <v>962</v>
      </c>
      <c r="F2127" t="s">
        <v>923</v>
      </c>
      <c r="G2127" t="str">
        <f t="shared" si="33"/>
        <v>Medicine and Surgery Services</v>
      </c>
    </row>
    <row r="2128" spans="1:7" x14ac:dyDescent="0.3">
      <c r="A2128" s="27" t="s">
        <v>5078</v>
      </c>
      <c r="B2128" t="s">
        <v>5078</v>
      </c>
      <c r="D2128" t="s">
        <v>5079</v>
      </c>
      <c r="E2128" t="s">
        <v>962</v>
      </c>
      <c r="F2128" t="s">
        <v>923</v>
      </c>
      <c r="G2128" t="str">
        <f t="shared" si="33"/>
        <v>Medicine and Surgery Services</v>
      </c>
    </row>
    <row r="2129" spans="1:7" x14ac:dyDescent="0.3">
      <c r="A2129" s="27" t="s">
        <v>5080</v>
      </c>
      <c r="B2129" t="s">
        <v>5080</v>
      </c>
      <c r="D2129" t="s">
        <v>5081</v>
      </c>
      <c r="E2129" t="s">
        <v>854</v>
      </c>
      <c r="F2129" t="s">
        <v>929</v>
      </c>
      <c r="G2129" t="str">
        <f t="shared" si="33"/>
        <v>Medicine and Surgery Services</v>
      </c>
    </row>
    <row r="2130" spans="1:7" x14ac:dyDescent="0.3">
      <c r="A2130" s="27" t="s">
        <v>5082</v>
      </c>
      <c r="B2130" t="s">
        <v>5082</v>
      </c>
      <c r="D2130" t="s">
        <v>5083</v>
      </c>
      <c r="E2130" t="s">
        <v>888</v>
      </c>
      <c r="F2130" t="s">
        <v>923</v>
      </c>
      <c r="G2130" t="str">
        <f t="shared" si="33"/>
        <v>Medicine and Surgery Services</v>
      </c>
    </row>
    <row r="2131" spans="1:7" x14ac:dyDescent="0.3">
      <c r="A2131" s="27" t="s">
        <v>5084</v>
      </c>
      <c r="B2131" t="s">
        <v>5084</v>
      </c>
      <c r="D2131" t="s">
        <v>5085</v>
      </c>
      <c r="E2131" t="s">
        <v>888</v>
      </c>
      <c r="F2131" t="s">
        <v>923</v>
      </c>
      <c r="G2131" t="str">
        <f t="shared" si="33"/>
        <v>Medicine and Surgery Services</v>
      </c>
    </row>
    <row r="2132" spans="1:7" x14ac:dyDescent="0.3">
      <c r="A2132" s="27" t="s">
        <v>5086</v>
      </c>
      <c r="B2132" t="s">
        <v>5086</v>
      </c>
      <c r="D2132" t="s">
        <v>5087</v>
      </c>
      <c r="E2132" t="s">
        <v>888</v>
      </c>
      <c r="F2132" t="s">
        <v>923</v>
      </c>
      <c r="G2132" t="str">
        <f t="shared" si="33"/>
        <v>Medicine and Surgery Services</v>
      </c>
    </row>
    <row r="2133" spans="1:7" x14ac:dyDescent="0.3">
      <c r="A2133" s="27" t="s">
        <v>5088</v>
      </c>
      <c r="B2133" t="s">
        <v>5088</v>
      </c>
      <c r="D2133" t="s">
        <v>5089</v>
      </c>
      <c r="E2133" t="s">
        <v>888</v>
      </c>
      <c r="F2133" t="s">
        <v>923</v>
      </c>
      <c r="G2133" t="str">
        <f t="shared" si="33"/>
        <v>Medicine and Surgery Services</v>
      </c>
    </row>
    <row r="2134" spans="1:7" x14ac:dyDescent="0.3">
      <c r="A2134" s="27" t="s">
        <v>5090</v>
      </c>
      <c r="B2134" t="s">
        <v>5090</v>
      </c>
      <c r="D2134" t="s">
        <v>5091</v>
      </c>
      <c r="E2134" t="s">
        <v>888</v>
      </c>
      <c r="F2134" t="s">
        <v>923</v>
      </c>
      <c r="G2134" t="str">
        <f t="shared" si="33"/>
        <v>Medicine and Surgery Services</v>
      </c>
    </row>
    <row r="2135" spans="1:7" x14ac:dyDescent="0.3">
      <c r="A2135" s="27" t="s">
        <v>5092</v>
      </c>
      <c r="B2135" t="s">
        <v>5092</v>
      </c>
      <c r="D2135" t="s">
        <v>5093</v>
      </c>
      <c r="E2135" t="s">
        <v>888</v>
      </c>
      <c r="F2135" t="s">
        <v>923</v>
      </c>
      <c r="G2135" t="str">
        <f t="shared" si="33"/>
        <v>Medicine and Surgery Services</v>
      </c>
    </row>
    <row r="2136" spans="1:7" x14ac:dyDescent="0.3">
      <c r="A2136" s="27" t="s">
        <v>5094</v>
      </c>
      <c r="B2136" t="s">
        <v>5094</v>
      </c>
      <c r="D2136" t="s">
        <v>5095</v>
      </c>
      <c r="E2136" t="s">
        <v>888</v>
      </c>
      <c r="F2136" t="s">
        <v>923</v>
      </c>
      <c r="G2136" t="str">
        <f t="shared" si="33"/>
        <v>Medicine and Surgery Services</v>
      </c>
    </row>
    <row r="2137" spans="1:7" x14ac:dyDescent="0.3">
      <c r="A2137" s="27" t="s">
        <v>5096</v>
      </c>
      <c r="B2137" t="s">
        <v>5096</v>
      </c>
      <c r="D2137" t="s">
        <v>5097</v>
      </c>
      <c r="E2137" t="s">
        <v>0</v>
      </c>
      <c r="F2137" t="s">
        <v>923</v>
      </c>
      <c r="G2137" t="str">
        <f t="shared" si="33"/>
        <v>Medicine and Surgery Services</v>
      </c>
    </row>
    <row r="2138" spans="1:7" x14ac:dyDescent="0.3">
      <c r="A2138" s="27" t="s">
        <v>5098</v>
      </c>
      <c r="B2138" t="s">
        <v>5098</v>
      </c>
      <c r="D2138" t="s">
        <v>5099</v>
      </c>
      <c r="E2138" t="s">
        <v>0</v>
      </c>
      <c r="F2138" t="s">
        <v>923</v>
      </c>
      <c r="G2138" t="str">
        <f t="shared" si="33"/>
        <v>Medicine and Surgery Services</v>
      </c>
    </row>
    <row r="2139" spans="1:7" x14ac:dyDescent="0.3">
      <c r="A2139" s="27" t="s">
        <v>5100</v>
      </c>
      <c r="B2139" t="s">
        <v>5100</v>
      </c>
      <c r="D2139" t="s">
        <v>5101</v>
      </c>
      <c r="E2139" t="s">
        <v>4147</v>
      </c>
      <c r="F2139" t="s">
        <v>923</v>
      </c>
      <c r="G2139" t="str">
        <f t="shared" si="33"/>
        <v>Medicine and Surgery Services</v>
      </c>
    </row>
    <row r="2140" spans="1:7" x14ac:dyDescent="0.3">
      <c r="A2140" s="27" t="s">
        <v>5102</v>
      </c>
      <c r="B2140" t="s">
        <v>5102</v>
      </c>
      <c r="D2140" t="s">
        <v>5103</v>
      </c>
      <c r="E2140" t="s">
        <v>4147</v>
      </c>
      <c r="F2140" t="s">
        <v>923</v>
      </c>
      <c r="G2140" t="str">
        <f t="shared" si="33"/>
        <v>Medicine and Surgery Services</v>
      </c>
    </row>
    <row r="2141" spans="1:7" x14ac:dyDescent="0.3">
      <c r="A2141" s="27" t="s">
        <v>5104</v>
      </c>
      <c r="B2141" t="s">
        <v>5104</v>
      </c>
      <c r="D2141" t="s">
        <v>5105</v>
      </c>
      <c r="E2141" t="s">
        <v>4147</v>
      </c>
      <c r="F2141" t="s">
        <v>923</v>
      </c>
      <c r="G2141" t="str">
        <f t="shared" si="33"/>
        <v>Medicine and Surgery Services</v>
      </c>
    </row>
    <row r="2142" spans="1:7" x14ac:dyDescent="0.3">
      <c r="A2142" s="27" t="s">
        <v>5106</v>
      </c>
      <c r="B2142" t="s">
        <v>5106</v>
      </c>
      <c r="D2142" t="s">
        <v>5107</v>
      </c>
      <c r="E2142" t="s">
        <v>4147</v>
      </c>
      <c r="F2142" t="s">
        <v>923</v>
      </c>
      <c r="G2142" t="str">
        <f t="shared" si="33"/>
        <v>Medicine and Surgery Services</v>
      </c>
    </row>
    <row r="2143" spans="1:7" x14ac:dyDescent="0.3">
      <c r="A2143" s="27" t="s">
        <v>5108</v>
      </c>
      <c r="B2143" t="s">
        <v>5108</v>
      </c>
      <c r="D2143" t="s">
        <v>5109</v>
      </c>
      <c r="E2143" t="s">
        <v>4147</v>
      </c>
      <c r="F2143" t="s">
        <v>923</v>
      </c>
      <c r="G2143" t="str">
        <f t="shared" si="33"/>
        <v>Medicine and Surgery Services</v>
      </c>
    </row>
    <row r="2144" spans="1:7" x14ac:dyDescent="0.3">
      <c r="A2144" s="27" t="s">
        <v>5110</v>
      </c>
      <c r="B2144" t="s">
        <v>5110</v>
      </c>
      <c r="D2144" t="s">
        <v>5111</v>
      </c>
      <c r="E2144" t="s">
        <v>4147</v>
      </c>
      <c r="F2144" t="s">
        <v>923</v>
      </c>
      <c r="G2144" t="str">
        <f t="shared" si="33"/>
        <v>Medicine and Surgery Services</v>
      </c>
    </row>
    <row r="2145" spans="1:7" x14ac:dyDescent="0.3">
      <c r="A2145" s="27" t="s">
        <v>5112</v>
      </c>
      <c r="B2145" t="s">
        <v>5112</v>
      </c>
      <c r="D2145" t="s">
        <v>5113</v>
      </c>
      <c r="E2145" t="s">
        <v>4147</v>
      </c>
      <c r="F2145" t="s">
        <v>923</v>
      </c>
      <c r="G2145" t="str">
        <f t="shared" si="33"/>
        <v>Medicine and Surgery Services</v>
      </c>
    </row>
    <row r="2146" spans="1:7" x14ac:dyDescent="0.3">
      <c r="A2146" s="27" t="s">
        <v>5114</v>
      </c>
      <c r="B2146" t="s">
        <v>5114</v>
      </c>
      <c r="D2146" t="s">
        <v>5115</v>
      </c>
      <c r="E2146" t="s">
        <v>4147</v>
      </c>
      <c r="F2146" t="s">
        <v>923</v>
      </c>
      <c r="G2146" t="str">
        <f t="shared" si="33"/>
        <v>Medicine and Surgery Services</v>
      </c>
    </row>
    <row r="2147" spans="1:7" x14ac:dyDescent="0.3">
      <c r="A2147" s="27" t="s">
        <v>5116</v>
      </c>
      <c r="B2147" t="s">
        <v>5116</v>
      </c>
      <c r="D2147" t="s">
        <v>5117</v>
      </c>
      <c r="E2147" t="s">
        <v>4147</v>
      </c>
      <c r="F2147" t="s">
        <v>923</v>
      </c>
      <c r="G2147" t="str">
        <f t="shared" si="33"/>
        <v>Medicine and Surgery Services</v>
      </c>
    </row>
    <row r="2148" spans="1:7" x14ac:dyDescent="0.3">
      <c r="A2148" s="27" t="s">
        <v>5118</v>
      </c>
      <c r="B2148" t="s">
        <v>5118</v>
      </c>
      <c r="D2148" t="s">
        <v>5119</v>
      </c>
      <c r="E2148" t="s">
        <v>4147</v>
      </c>
      <c r="F2148" t="s">
        <v>923</v>
      </c>
      <c r="G2148" t="str">
        <f t="shared" si="33"/>
        <v>Medicine and Surgery Services</v>
      </c>
    </row>
    <row r="2149" spans="1:7" x14ac:dyDescent="0.3">
      <c r="A2149" s="27" t="s">
        <v>5120</v>
      </c>
      <c r="B2149" t="s">
        <v>5120</v>
      </c>
      <c r="D2149" t="s">
        <v>5121</v>
      </c>
      <c r="E2149" t="s">
        <v>4147</v>
      </c>
      <c r="F2149" t="s">
        <v>923</v>
      </c>
      <c r="G2149" t="str">
        <f t="shared" si="33"/>
        <v>Medicine and Surgery Services</v>
      </c>
    </row>
    <row r="2150" spans="1:7" x14ac:dyDescent="0.3">
      <c r="A2150" s="27" t="s">
        <v>5122</v>
      </c>
      <c r="B2150" t="s">
        <v>5122</v>
      </c>
      <c r="D2150" t="s">
        <v>5123</v>
      </c>
      <c r="E2150" t="s">
        <v>4147</v>
      </c>
      <c r="F2150" t="s">
        <v>923</v>
      </c>
      <c r="G2150" t="str">
        <f t="shared" si="33"/>
        <v>Medicine and Surgery Services</v>
      </c>
    </row>
    <row r="2151" spans="1:7" x14ac:dyDescent="0.3">
      <c r="A2151" s="27" t="s">
        <v>5124</v>
      </c>
      <c r="B2151" t="s">
        <v>5124</v>
      </c>
      <c r="D2151" t="s">
        <v>5125</v>
      </c>
      <c r="E2151" t="s">
        <v>4147</v>
      </c>
      <c r="F2151" t="s">
        <v>923</v>
      </c>
      <c r="G2151" t="str">
        <f t="shared" si="33"/>
        <v>Medicine and Surgery Services</v>
      </c>
    </row>
    <row r="2152" spans="1:7" x14ac:dyDescent="0.3">
      <c r="A2152" s="27" t="s">
        <v>5126</v>
      </c>
      <c r="B2152" t="s">
        <v>5126</v>
      </c>
      <c r="D2152" t="s">
        <v>5127</v>
      </c>
      <c r="E2152" t="s">
        <v>4147</v>
      </c>
      <c r="F2152" t="s">
        <v>923</v>
      </c>
      <c r="G2152" t="str">
        <f t="shared" si="33"/>
        <v>Medicine and Surgery Services</v>
      </c>
    </row>
    <row r="2153" spans="1:7" x14ac:dyDescent="0.3">
      <c r="A2153" s="27" t="s">
        <v>5128</v>
      </c>
      <c r="B2153" t="s">
        <v>5128</v>
      </c>
      <c r="D2153" t="s">
        <v>5129</v>
      </c>
      <c r="E2153" t="s">
        <v>4147</v>
      </c>
      <c r="F2153" t="s">
        <v>923</v>
      </c>
      <c r="G2153" t="str">
        <f t="shared" si="33"/>
        <v>Medicine and Surgery Services</v>
      </c>
    </row>
    <row r="2154" spans="1:7" x14ac:dyDescent="0.3">
      <c r="A2154" s="27" t="s">
        <v>5130</v>
      </c>
      <c r="B2154" t="s">
        <v>5130</v>
      </c>
      <c r="D2154" t="s">
        <v>5131</v>
      </c>
      <c r="E2154" t="s">
        <v>4147</v>
      </c>
      <c r="F2154" t="s">
        <v>923</v>
      </c>
      <c r="G2154" t="str">
        <f t="shared" si="33"/>
        <v>Medicine and Surgery Services</v>
      </c>
    </row>
    <row r="2155" spans="1:7" x14ac:dyDescent="0.3">
      <c r="A2155" s="27" t="s">
        <v>5132</v>
      </c>
      <c r="B2155" t="s">
        <v>5132</v>
      </c>
      <c r="D2155" t="s">
        <v>5133</v>
      </c>
      <c r="E2155" t="s">
        <v>4147</v>
      </c>
      <c r="F2155" t="s">
        <v>923</v>
      </c>
      <c r="G2155" t="str">
        <f t="shared" si="33"/>
        <v>Medicine and Surgery Services</v>
      </c>
    </row>
    <row r="2156" spans="1:7" x14ac:dyDescent="0.3">
      <c r="A2156" s="27" t="s">
        <v>5134</v>
      </c>
      <c r="B2156" t="s">
        <v>5134</v>
      </c>
      <c r="D2156" t="s">
        <v>5135</v>
      </c>
      <c r="E2156" t="s">
        <v>4147</v>
      </c>
      <c r="F2156" t="s">
        <v>923</v>
      </c>
      <c r="G2156" t="str">
        <f t="shared" si="33"/>
        <v>Medicine and Surgery Services</v>
      </c>
    </row>
    <row r="2157" spans="1:7" x14ac:dyDescent="0.3">
      <c r="A2157" s="27" t="s">
        <v>5136</v>
      </c>
      <c r="B2157" t="s">
        <v>5136</v>
      </c>
      <c r="D2157" t="s">
        <v>5137</v>
      </c>
      <c r="E2157" t="s">
        <v>4147</v>
      </c>
      <c r="F2157" t="s">
        <v>923</v>
      </c>
      <c r="G2157" t="str">
        <f t="shared" si="33"/>
        <v>Medicine and Surgery Services</v>
      </c>
    </row>
    <row r="2158" spans="1:7" x14ac:dyDescent="0.3">
      <c r="A2158" s="27" t="s">
        <v>5138</v>
      </c>
      <c r="B2158" t="s">
        <v>5138</v>
      </c>
      <c r="D2158" t="s">
        <v>5139</v>
      </c>
      <c r="E2158" t="s">
        <v>4147</v>
      </c>
      <c r="F2158" t="s">
        <v>923</v>
      </c>
      <c r="G2158" t="str">
        <f t="shared" si="33"/>
        <v>Medicine and Surgery Services</v>
      </c>
    </row>
    <row r="2159" spans="1:7" x14ac:dyDescent="0.3">
      <c r="A2159" s="27" t="s">
        <v>5140</v>
      </c>
      <c r="B2159" t="s">
        <v>5140</v>
      </c>
      <c r="D2159" t="s">
        <v>5141</v>
      </c>
      <c r="E2159" t="s">
        <v>4147</v>
      </c>
      <c r="F2159" t="s">
        <v>923</v>
      </c>
      <c r="G2159" t="str">
        <f t="shared" si="33"/>
        <v>Medicine and Surgery Services</v>
      </c>
    </row>
    <row r="2160" spans="1:7" x14ac:dyDescent="0.3">
      <c r="A2160" s="27" t="s">
        <v>5142</v>
      </c>
      <c r="B2160" t="s">
        <v>5142</v>
      </c>
      <c r="D2160" t="s">
        <v>5143</v>
      </c>
      <c r="E2160" t="s">
        <v>4147</v>
      </c>
      <c r="F2160" t="s">
        <v>923</v>
      </c>
      <c r="G2160" t="str">
        <f t="shared" si="33"/>
        <v>Medicine and Surgery Services</v>
      </c>
    </row>
    <row r="2161" spans="1:7" x14ac:dyDescent="0.3">
      <c r="A2161" s="27" t="s">
        <v>5144</v>
      </c>
      <c r="B2161" t="s">
        <v>5144</v>
      </c>
      <c r="D2161" t="s">
        <v>5145</v>
      </c>
      <c r="E2161" t="s">
        <v>4147</v>
      </c>
      <c r="F2161" t="s">
        <v>923</v>
      </c>
      <c r="G2161" t="str">
        <f t="shared" si="33"/>
        <v>Medicine and Surgery Services</v>
      </c>
    </row>
    <row r="2162" spans="1:7" x14ac:dyDescent="0.3">
      <c r="A2162" s="27" t="s">
        <v>5146</v>
      </c>
      <c r="B2162" t="s">
        <v>5146</v>
      </c>
      <c r="D2162" t="s">
        <v>5147</v>
      </c>
      <c r="E2162" t="s">
        <v>4147</v>
      </c>
      <c r="F2162" t="s">
        <v>923</v>
      </c>
      <c r="G2162" t="str">
        <f t="shared" si="33"/>
        <v>Medicine and Surgery Services</v>
      </c>
    </row>
    <row r="2163" spans="1:7" x14ac:dyDescent="0.3">
      <c r="A2163" s="27" t="s">
        <v>5148</v>
      </c>
      <c r="B2163" t="s">
        <v>5148</v>
      </c>
      <c r="D2163" t="s">
        <v>5149</v>
      </c>
      <c r="E2163" t="s">
        <v>4147</v>
      </c>
      <c r="F2163" t="s">
        <v>923</v>
      </c>
      <c r="G2163" t="str">
        <f t="shared" si="33"/>
        <v>Medicine and Surgery Services</v>
      </c>
    </row>
    <row r="2164" spans="1:7" x14ac:dyDescent="0.3">
      <c r="A2164" s="27" t="s">
        <v>5150</v>
      </c>
      <c r="B2164" t="s">
        <v>5150</v>
      </c>
      <c r="D2164" t="s">
        <v>5151</v>
      </c>
      <c r="E2164" t="s">
        <v>4147</v>
      </c>
      <c r="F2164" t="s">
        <v>923</v>
      </c>
      <c r="G2164" t="str">
        <f t="shared" si="33"/>
        <v>Medicine and Surgery Services</v>
      </c>
    </row>
    <row r="2165" spans="1:7" x14ac:dyDescent="0.3">
      <c r="A2165" s="27" t="s">
        <v>5152</v>
      </c>
      <c r="B2165" t="s">
        <v>5152</v>
      </c>
      <c r="D2165" t="s">
        <v>5153</v>
      </c>
      <c r="E2165" t="s">
        <v>4147</v>
      </c>
      <c r="F2165" t="s">
        <v>923</v>
      </c>
      <c r="G2165" t="str">
        <f t="shared" si="33"/>
        <v>Medicine and Surgery Services</v>
      </c>
    </row>
    <row r="2166" spans="1:7" x14ac:dyDescent="0.3">
      <c r="A2166" s="27" t="s">
        <v>5154</v>
      </c>
      <c r="B2166" t="s">
        <v>5154</v>
      </c>
      <c r="D2166" t="s">
        <v>5155</v>
      </c>
      <c r="E2166" t="s">
        <v>4147</v>
      </c>
      <c r="F2166" t="s">
        <v>923</v>
      </c>
      <c r="G2166" t="str">
        <f t="shared" si="33"/>
        <v>Medicine and Surgery Services</v>
      </c>
    </row>
    <row r="2167" spans="1:7" x14ac:dyDescent="0.3">
      <c r="A2167" s="27" t="s">
        <v>5156</v>
      </c>
      <c r="B2167" t="s">
        <v>5156</v>
      </c>
      <c r="D2167" t="s">
        <v>5157</v>
      </c>
      <c r="E2167" t="s">
        <v>4147</v>
      </c>
      <c r="F2167" t="s">
        <v>923</v>
      </c>
      <c r="G2167" t="str">
        <f t="shared" si="33"/>
        <v>Medicine and Surgery Services</v>
      </c>
    </row>
    <row r="2168" spans="1:7" x14ac:dyDescent="0.3">
      <c r="A2168" s="27" t="s">
        <v>5158</v>
      </c>
      <c r="B2168" t="s">
        <v>5158</v>
      </c>
      <c r="D2168" t="s">
        <v>5159</v>
      </c>
      <c r="E2168" t="s">
        <v>4147</v>
      </c>
      <c r="F2168" t="s">
        <v>923</v>
      </c>
      <c r="G2168" t="str">
        <f t="shared" si="33"/>
        <v>Medicine and Surgery Services</v>
      </c>
    </row>
    <row r="2169" spans="1:7" x14ac:dyDescent="0.3">
      <c r="A2169" s="27" t="s">
        <v>5160</v>
      </c>
      <c r="B2169" t="s">
        <v>5160</v>
      </c>
      <c r="D2169" t="s">
        <v>5161</v>
      </c>
      <c r="E2169" t="s">
        <v>4147</v>
      </c>
      <c r="F2169" t="s">
        <v>923</v>
      </c>
      <c r="G2169" t="str">
        <f t="shared" si="33"/>
        <v>Medicine and Surgery Services</v>
      </c>
    </row>
    <row r="2170" spans="1:7" x14ac:dyDescent="0.3">
      <c r="A2170" s="27" t="s">
        <v>5162</v>
      </c>
      <c r="B2170" t="s">
        <v>5162</v>
      </c>
      <c r="D2170" t="s">
        <v>5163</v>
      </c>
      <c r="E2170" t="s">
        <v>4147</v>
      </c>
      <c r="F2170" t="s">
        <v>923</v>
      </c>
      <c r="G2170" t="str">
        <f t="shared" si="33"/>
        <v>Medicine and Surgery Services</v>
      </c>
    </row>
    <row r="2171" spans="1:7" x14ac:dyDescent="0.3">
      <c r="A2171" s="27" t="s">
        <v>5164</v>
      </c>
      <c r="B2171" t="s">
        <v>5164</v>
      </c>
      <c r="D2171" t="s">
        <v>5165</v>
      </c>
      <c r="E2171" t="s">
        <v>4147</v>
      </c>
      <c r="F2171" t="s">
        <v>923</v>
      </c>
      <c r="G2171" t="str">
        <f t="shared" si="33"/>
        <v>Medicine and Surgery Services</v>
      </c>
    </row>
    <row r="2172" spans="1:7" x14ac:dyDescent="0.3">
      <c r="A2172" s="27" t="s">
        <v>5166</v>
      </c>
      <c r="B2172" t="s">
        <v>5166</v>
      </c>
      <c r="D2172" t="s">
        <v>5167</v>
      </c>
      <c r="E2172" t="s">
        <v>4147</v>
      </c>
      <c r="F2172" t="s">
        <v>923</v>
      </c>
      <c r="G2172" t="str">
        <f t="shared" si="33"/>
        <v>Medicine and Surgery Services</v>
      </c>
    </row>
    <row r="2173" spans="1:7" x14ac:dyDescent="0.3">
      <c r="A2173" s="27" t="s">
        <v>5168</v>
      </c>
      <c r="B2173" t="s">
        <v>5168</v>
      </c>
      <c r="D2173" t="s">
        <v>5169</v>
      </c>
      <c r="E2173" t="s">
        <v>4147</v>
      </c>
      <c r="F2173" t="s">
        <v>923</v>
      </c>
      <c r="G2173" t="str">
        <f t="shared" si="33"/>
        <v>Medicine and Surgery Services</v>
      </c>
    </row>
    <row r="2174" spans="1:7" x14ac:dyDescent="0.3">
      <c r="A2174" s="27" t="s">
        <v>5170</v>
      </c>
      <c r="B2174" t="s">
        <v>5170</v>
      </c>
      <c r="D2174" t="s">
        <v>5171</v>
      </c>
      <c r="E2174" t="s">
        <v>4147</v>
      </c>
      <c r="F2174" t="s">
        <v>923</v>
      </c>
      <c r="G2174" t="str">
        <f t="shared" si="33"/>
        <v>Medicine and Surgery Services</v>
      </c>
    </row>
    <row r="2175" spans="1:7" x14ac:dyDescent="0.3">
      <c r="A2175" s="27" t="s">
        <v>5172</v>
      </c>
      <c r="B2175" t="s">
        <v>5172</v>
      </c>
      <c r="D2175" t="s">
        <v>5173</v>
      </c>
      <c r="E2175" t="s">
        <v>4147</v>
      </c>
      <c r="F2175" t="s">
        <v>923</v>
      </c>
      <c r="G2175" t="str">
        <f t="shared" si="33"/>
        <v>Medicine and Surgery Services</v>
      </c>
    </row>
    <row r="2176" spans="1:7" x14ac:dyDescent="0.3">
      <c r="A2176" s="27" t="s">
        <v>5174</v>
      </c>
      <c r="B2176" t="s">
        <v>5174</v>
      </c>
      <c r="D2176" t="s">
        <v>5175</v>
      </c>
      <c r="E2176" t="s">
        <v>4147</v>
      </c>
      <c r="F2176" t="s">
        <v>923</v>
      </c>
      <c r="G2176" t="str">
        <f t="shared" si="33"/>
        <v>Medicine and Surgery Services</v>
      </c>
    </row>
    <row r="2177" spans="1:7" x14ac:dyDescent="0.3">
      <c r="A2177" s="27" t="s">
        <v>5176</v>
      </c>
      <c r="B2177" t="s">
        <v>5176</v>
      </c>
      <c r="D2177" t="s">
        <v>5177</v>
      </c>
      <c r="E2177" t="s">
        <v>4147</v>
      </c>
      <c r="F2177" t="s">
        <v>923</v>
      </c>
      <c r="G2177" t="str">
        <f t="shared" si="33"/>
        <v>Medicine and Surgery Services</v>
      </c>
    </row>
    <row r="2178" spans="1:7" x14ac:dyDescent="0.3">
      <c r="A2178" s="27" t="s">
        <v>5178</v>
      </c>
      <c r="B2178" t="s">
        <v>5178</v>
      </c>
      <c r="D2178" t="s">
        <v>5179</v>
      </c>
      <c r="E2178" t="s">
        <v>4147</v>
      </c>
      <c r="F2178" t="s">
        <v>923</v>
      </c>
      <c r="G2178" t="str">
        <f t="shared" si="33"/>
        <v>Medicine and Surgery Services</v>
      </c>
    </row>
    <row r="2179" spans="1:7" x14ac:dyDescent="0.3">
      <c r="A2179" s="27" t="s">
        <v>5180</v>
      </c>
      <c r="B2179" t="s">
        <v>5180</v>
      </c>
      <c r="D2179" t="s">
        <v>5181</v>
      </c>
      <c r="E2179" t="s">
        <v>4147</v>
      </c>
      <c r="F2179" t="s">
        <v>923</v>
      </c>
      <c r="G2179" t="str">
        <f t="shared" ref="G2179:G2242" si="34">VLOOKUP(F2179,$I$2:$J$27,2,FALSE)</f>
        <v>Medicine and Surgery Services</v>
      </c>
    </row>
    <row r="2180" spans="1:7" x14ac:dyDescent="0.3">
      <c r="A2180" s="27" t="s">
        <v>5182</v>
      </c>
      <c r="B2180" t="s">
        <v>5182</v>
      </c>
      <c r="D2180" t="s">
        <v>5183</v>
      </c>
      <c r="E2180" t="s">
        <v>4147</v>
      </c>
      <c r="F2180" t="s">
        <v>923</v>
      </c>
      <c r="G2180" t="str">
        <f t="shared" si="34"/>
        <v>Medicine and Surgery Services</v>
      </c>
    </row>
    <row r="2181" spans="1:7" x14ac:dyDescent="0.3">
      <c r="A2181" s="27" t="s">
        <v>5184</v>
      </c>
      <c r="B2181" t="s">
        <v>5184</v>
      </c>
      <c r="D2181" t="s">
        <v>5185</v>
      </c>
      <c r="E2181" t="s">
        <v>4147</v>
      </c>
      <c r="F2181" t="s">
        <v>923</v>
      </c>
      <c r="G2181" t="str">
        <f t="shared" si="34"/>
        <v>Medicine and Surgery Services</v>
      </c>
    </row>
    <row r="2182" spans="1:7" x14ac:dyDescent="0.3">
      <c r="A2182" s="27" t="s">
        <v>5186</v>
      </c>
      <c r="B2182" t="s">
        <v>5186</v>
      </c>
      <c r="D2182" t="s">
        <v>5187</v>
      </c>
      <c r="E2182" t="s">
        <v>4147</v>
      </c>
      <c r="F2182" t="s">
        <v>923</v>
      </c>
      <c r="G2182" t="str">
        <f t="shared" si="34"/>
        <v>Medicine and Surgery Services</v>
      </c>
    </row>
    <row r="2183" spans="1:7" x14ac:dyDescent="0.3">
      <c r="A2183" s="27" t="s">
        <v>5188</v>
      </c>
      <c r="B2183" t="s">
        <v>5188</v>
      </c>
      <c r="D2183" t="s">
        <v>5189</v>
      </c>
      <c r="E2183" t="s">
        <v>4147</v>
      </c>
      <c r="F2183" t="s">
        <v>923</v>
      </c>
      <c r="G2183" t="str">
        <f t="shared" si="34"/>
        <v>Medicine and Surgery Services</v>
      </c>
    </row>
    <row r="2184" spans="1:7" x14ac:dyDescent="0.3">
      <c r="A2184" s="27" t="s">
        <v>5190</v>
      </c>
      <c r="B2184" t="s">
        <v>5190</v>
      </c>
      <c r="D2184" t="s">
        <v>5191</v>
      </c>
      <c r="E2184" t="s">
        <v>4147</v>
      </c>
      <c r="F2184" t="s">
        <v>923</v>
      </c>
      <c r="G2184" t="str">
        <f t="shared" si="34"/>
        <v>Medicine and Surgery Services</v>
      </c>
    </row>
    <row r="2185" spans="1:7" x14ac:dyDescent="0.3">
      <c r="A2185" s="27" t="s">
        <v>5192</v>
      </c>
      <c r="B2185" t="s">
        <v>5192</v>
      </c>
      <c r="D2185" t="s">
        <v>5193</v>
      </c>
      <c r="E2185" t="s">
        <v>4147</v>
      </c>
      <c r="F2185" t="s">
        <v>923</v>
      </c>
      <c r="G2185" t="str">
        <f t="shared" si="34"/>
        <v>Medicine and Surgery Services</v>
      </c>
    </row>
    <row r="2186" spans="1:7" x14ac:dyDescent="0.3">
      <c r="A2186" s="27" t="s">
        <v>5194</v>
      </c>
      <c r="B2186" t="s">
        <v>5194</v>
      </c>
      <c r="D2186" t="s">
        <v>5195</v>
      </c>
      <c r="E2186" t="s">
        <v>4147</v>
      </c>
      <c r="F2186" t="s">
        <v>923</v>
      </c>
      <c r="G2186" t="str">
        <f t="shared" si="34"/>
        <v>Medicine and Surgery Services</v>
      </c>
    </row>
    <row r="2187" spans="1:7" x14ac:dyDescent="0.3">
      <c r="A2187" s="27" t="s">
        <v>5196</v>
      </c>
      <c r="B2187" t="s">
        <v>5196</v>
      </c>
      <c r="D2187" t="s">
        <v>5197</v>
      </c>
      <c r="E2187" t="s">
        <v>4147</v>
      </c>
      <c r="F2187" t="s">
        <v>923</v>
      </c>
      <c r="G2187" t="str">
        <f t="shared" si="34"/>
        <v>Medicine and Surgery Services</v>
      </c>
    </row>
    <row r="2188" spans="1:7" x14ac:dyDescent="0.3">
      <c r="A2188" s="27" t="s">
        <v>5198</v>
      </c>
      <c r="B2188" t="s">
        <v>5198</v>
      </c>
      <c r="D2188" t="s">
        <v>5199</v>
      </c>
      <c r="E2188" t="s">
        <v>4147</v>
      </c>
      <c r="F2188" t="s">
        <v>923</v>
      </c>
      <c r="G2188" t="str">
        <f t="shared" si="34"/>
        <v>Medicine and Surgery Services</v>
      </c>
    </row>
    <row r="2189" spans="1:7" x14ac:dyDescent="0.3">
      <c r="A2189" s="27" t="s">
        <v>5200</v>
      </c>
      <c r="B2189" t="s">
        <v>5200</v>
      </c>
      <c r="D2189" t="s">
        <v>5201</v>
      </c>
      <c r="E2189" t="s">
        <v>4147</v>
      </c>
      <c r="F2189" t="s">
        <v>923</v>
      </c>
      <c r="G2189" t="str">
        <f t="shared" si="34"/>
        <v>Medicine and Surgery Services</v>
      </c>
    </row>
    <row r="2190" spans="1:7" x14ac:dyDescent="0.3">
      <c r="A2190" s="27" t="s">
        <v>5202</v>
      </c>
      <c r="B2190" t="s">
        <v>5202</v>
      </c>
      <c r="D2190" t="s">
        <v>5203</v>
      </c>
      <c r="E2190" t="s">
        <v>4147</v>
      </c>
      <c r="F2190" t="s">
        <v>923</v>
      </c>
      <c r="G2190" t="str">
        <f t="shared" si="34"/>
        <v>Medicine and Surgery Services</v>
      </c>
    </row>
    <row r="2191" spans="1:7" x14ac:dyDescent="0.3">
      <c r="A2191" s="27" t="s">
        <v>5204</v>
      </c>
      <c r="B2191" t="s">
        <v>5204</v>
      </c>
      <c r="D2191" t="s">
        <v>5205</v>
      </c>
      <c r="E2191" t="s">
        <v>4147</v>
      </c>
      <c r="F2191" t="s">
        <v>923</v>
      </c>
      <c r="G2191" t="str">
        <f t="shared" si="34"/>
        <v>Medicine and Surgery Services</v>
      </c>
    </row>
    <row r="2192" spans="1:7" x14ac:dyDescent="0.3">
      <c r="A2192" s="27" t="s">
        <v>5206</v>
      </c>
      <c r="B2192" t="s">
        <v>5206</v>
      </c>
      <c r="D2192" t="s">
        <v>5207</v>
      </c>
      <c r="E2192" t="s">
        <v>4147</v>
      </c>
      <c r="F2192" t="s">
        <v>923</v>
      </c>
      <c r="G2192" t="str">
        <f t="shared" si="34"/>
        <v>Medicine and Surgery Services</v>
      </c>
    </row>
    <row r="2193" spans="1:7" x14ac:dyDescent="0.3">
      <c r="A2193" s="27" t="s">
        <v>5208</v>
      </c>
      <c r="B2193" t="s">
        <v>5208</v>
      </c>
      <c r="D2193" t="s">
        <v>5209</v>
      </c>
      <c r="E2193" t="s">
        <v>4147</v>
      </c>
      <c r="F2193" t="s">
        <v>923</v>
      </c>
      <c r="G2193" t="str">
        <f t="shared" si="34"/>
        <v>Medicine and Surgery Services</v>
      </c>
    </row>
    <row r="2194" spans="1:7" x14ac:dyDescent="0.3">
      <c r="A2194" s="27" t="s">
        <v>5210</v>
      </c>
      <c r="B2194" t="s">
        <v>5210</v>
      </c>
      <c r="D2194" t="s">
        <v>5211</v>
      </c>
      <c r="E2194" t="s">
        <v>4147</v>
      </c>
      <c r="F2194" t="s">
        <v>923</v>
      </c>
      <c r="G2194" t="str">
        <f t="shared" si="34"/>
        <v>Medicine and Surgery Services</v>
      </c>
    </row>
    <row r="2195" spans="1:7" x14ac:dyDescent="0.3">
      <c r="A2195" s="27" t="s">
        <v>5212</v>
      </c>
      <c r="B2195" t="s">
        <v>5212</v>
      </c>
      <c r="D2195" t="s">
        <v>5213</v>
      </c>
      <c r="E2195" t="s">
        <v>4147</v>
      </c>
      <c r="F2195" t="s">
        <v>923</v>
      </c>
      <c r="G2195" t="str">
        <f t="shared" si="34"/>
        <v>Medicine and Surgery Services</v>
      </c>
    </row>
    <row r="2196" spans="1:7" x14ac:dyDescent="0.3">
      <c r="A2196" s="27" t="s">
        <v>5214</v>
      </c>
      <c r="B2196" t="s">
        <v>5214</v>
      </c>
      <c r="D2196" t="s">
        <v>5215</v>
      </c>
      <c r="E2196" t="s">
        <v>4147</v>
      </c>
      <c r="F2196" t="s">
        <v>923</v>
      </c>
      <c r="G2196" t="str">
        <f t="shared" si="34"/>
        <v>Medicine and Surgery Services</v>
      </c>
    </row>
    <row r="2197" spans="1:7" x14ac:dyDescent="0.3">
      <c r="A2197" s="27" t="s">
        <v>5216</v>
      </c>
      <c r="B2197" t="s">
        <v>5216</v>
      </c>
      <c r="D2197" t="s">
        <v>5217</v>
      </c>
      <c r="E2197" t="s">
        <v>4147</v>
      </c>
      <c r="F2197" t="s">
        <v>923</v>
      </c>
      <c r="G2197" t="str">
        <f t="shared" si="34"/>
        <v>Medicine and Surgery Services</v>
      </c>
    </row>
    <row r="2198" spans="1:7" x14ac:dyDescent="0.3">
      <c r="A2198" s="27" t="s">
        <v>5218</v>
      </c>
      <c r="B2198" t="s">
        <v>5218</v>
      </c>
      <c r="D2198" t="s">
        <v>5219</v>
      </c>
      <c r="E2198" t="s">
        <v>4147</v>
      </c>
      <c r="F2198" t="s">
        <v>923</v>
      </c>
      <c r="G2198" t="str">
        <f t="shared" si="34"/>
        <v>Medicine and Surgery Services</v>
      </c>
    </row>
    <row r="2199" spans="1:7" x14ac:dyDescent="0.3">
      <c r="A2199" s="27" t="s">
        <v>5220</v>
      </c>
      <c r="B2199" t="s">
        <v>5220</v>
      </c>
      <c r="D2199" t="s">
        <v>5221</v>
      </c>
      <c r="E2199" t="s">
        <v>4147</v>
      </c>
      <c r="F2199" t="s">
        <v>923</v>
      </c>
      <c r="G2199" t="str">
        <f t="shared" si="34"/>
        <v>Medicine and Surgery Services</v>
      </c>
    </row>
    <row r="2200" spans="1:7" x14ac:dyDescent="0.3">
      <c r="A2200" s="27" t="s">
        <v>5222</v>
      </c>
      <c r="B2200" t="s">
        <v>5222</v>
      </c>
      <c r="D2200" t="s">
        <v>5223</v>
      </c>
      <c r="E2200" t="s">
        <v>4147</v>
      </c>
      <c r="F2200" t="s">
        <v>923</v>
      </c>
      <c r="G2200" t="str">
        <f t="shared" si="34"/>
        <v>Medicine and Surgery Services</v>
      </c>
    </row>
    <row r="2201" spans="1:7" x14ac:dyDescent="0.3">
      <c r="A2201" s="27" t="s">
        <v>5224</v>
      </c>
      <c r="B2201" t="s">
        <v>5224</v>
      </c>
      <c r="D2201" t="s">
        <v>5225</v>
      </c>
      <c r="E2201" t="s">
        <v>4147</v>
      </c>
      <c r="F2201" t="s">
        <v>923</v>
      </c>
      <c r="G2201" t="str">
        <f t="shared" si="34"/>
        <v>Medicine and Surgery Services</v>
      </c>
    </row>
    <row r="2202" spans="1:7" x14ac:dyDescent="0.3">
      <c r="A2202" s="27" t="s">
        <v>5226</v>
      </c>
      <c r="B2202" t="s">
        <v>5226</v>
      </c>
      <c r="D2202" t="s">
        <v>5227</v>
      </c>
      <c r="E2202" t="s">
        <v>4147</v>
      </c>
      <c r="F2202" t="s">
        <v>923</v>
      </c>
      <c r="G2202" t="str">
        <f t="shared" si="34"/>
        <v>Medicine and Surgery Services</v>
      </c>
    </row>
    <row r="2203" spans="1:7" x14ac:dyDescent="0.3">
      <c r="A2203" s="27" t="s">
        <v>5228</v>
      </c>
      <c r="B2203" t="s">
        <v>5228</v>
      </c>
      <c r="D2203" t="s">
        <v>5229</v>
      </c>
      <c r="E2203" t="s">
        <v>4147</v>
      </c>
      <c r="F2203" t="s">
        <v>923</v>
      </c>
      <c r="G2203" t="str">
        <f t="shared" si="34"/>
        <v>Medicine and Surgery Services</v>
      </c>
    </row>
    <row r="2204" spans="1:7" x14ac:dyDescent="0.3">
      <c r="A2204" s="27" t="s">
        <v>5230</v>
      </c>
      <c r="B2204" t="s">
        <v>5230</v>
      </c>
      <c r="D2204" t="s">
        <v>5231</v>
      </c>
      <c r="E2204" t="s">
        <v>4147</v>
      </c>
      <c r="F2204" t="s">
        <v>923</v>
      </c>
      <c r="G2204" t="str">
        <f t="shared" si="34"/>
        <v>Medicine and Surgery Services</v>
      </c>
    </row>
    <row r="2205" spans="1:7" x14ac:dyDescent="0.3">
      <c r="A2205" s="27" t="s">
        <v>5232</v>
      </c>
      <c r="B2205" t="s">
        <v>5232</v>
      </c>
      <c r="D2205" t="s">
        <v>5233</v>
      </c>
      <c r="E2205" t="s">
        <v>4147</v>
      </c>
      <c r="F2205" t="s">
        <v>923</v>
      </c>
      <c r="G2205" t="str">
        <f t="shared" si="34"/>
        <v>Medicine and Surgery Services</v>
      </c>
    </row>
    <row r="2206" spans="1:7" x14ac:dyDescent="0.3">
      <c r="A2206" s="27" t="s">
        <v>5234</v>
      </c>
      <c r="B2206" t="s">
        <v>5234</v>
      </c>
      <c r="D2206" t="s">
        <v>5235</v>
      </c>
      <c r="E2206" t="s">
        <v>4147</v>
      </c>
      <c r="F2206" t="s">
        <v>923</v>
      </c>
      <c r="G2206" t="str">
        <f t="shared" si="34"/>
        <v>Medicine and Surgery Services</v>
      </c>
    </row>
    <row r="2207" spans="1:7" x14ac:dyDescent="0.3">
      <c r="A2207" s="27" t="s">
        <v>5236</v>
      </c>
      <c r="B2207" t="s">
        <v>5236</v>
      </c>
      <c r="D2207" t="s">
        <v>5237</v>
      </c>
      <c r="E2207" t="s">
        <v>4147</v>
      </c>
      <c r="F2207" t="s">
        <v>923</v>
      </c>
      <c r="G2207" t="str">
        <f t="shared" si="34"/>
        <v>Medicine and Surgery Services</v>
      </c>
    </row>
    <row r="2208" spans="1:7" x14ac:dyDescent="0.3">
      <c r="A2208" s="27" t="s">
        <v>5238</v>
      </c>
      <c r="B2208" t="s">
        <v>5238</v>
      </c>
      <c r="D2208" t="s">
        <v>5239</v>
      </c>
      <c r="E2208" t="s">
        <v>4147</v>
      </c>
      <c r="F2208" t="s">
        <v>923</v>
      </c>
      <c r="G2208" t="str">
        <f t="shared" si="34"/>
        <v>Medicine and Surgery Services</v>
      </c>
    </row>
    <row r="2209" spans="1:7" x14ac:dyDescent="0.3">
      <c r="A2209" s="27" t="s">
        <v>5240</v>
      </c>
      <c r="B2209" t="s">
        <v>5240</v>
      </c>
      <c r="D2209" t="s">
        <v>5241</v>
      </c>
      <c r="E2209" t="s">
        <v>4147</v>
      </c>
      <c r="F2209" t="s">
        <v>923</v>
      </c>
      <c r="G2209" t="str">
        <f t="shared" si="34"/>
        <v>Medicine and Surgery Services</v>
      </c>
    </row>
    <row r="2210" spans="1:7" x14ac:dyDescent="0.3">
      <c r="A2210" s="27" t="s">
        <v>5242</v>
      </c>
      <c r="B2210" t="s">
        <v>5242</v>
      </c>
      <c r="D2210" t="s">
        <v>5243</v>
      </c>
      <c r="E2210" t="s">
        <v>4147</v>
      </c>
      <c r="F2210" t="s">
        <v>923</v>
      </c>
      <c r="G2210" t="str">
        <f t="shared" si="34"/>
        <v>Medicine and Surgery Services</v>
      </c>
    </row>
    <row r="2211" spans="1:7" x14ac:dyDescent="0.3">
      <c r="A2211" s="27" t="s">
        <v>5244</v>
      </c>
      <c r="B2211" t="s">
        <v>5244</v>
      </c>
      <c r="D2211" t="s">
        <v>5245</v>
      </c>
      <c r="E2211" t="s">
        <v>4147</v>
      </c>
      <c r="F2211" t="s">
        <v>923</v>
      </c>
      <c r="G2211" t="str">
        <f t="shared" si="34"/>
        <v>Medicine and Surgery Services</v>
      </c>
    </row>
    <row r="2212" spans="1:7" x14ac:dyDescent="0.3">
      <c r="A2212" s="27" t="s">
        <v>5246</v>
      </c>
      <c r="B2212" t="s">
        <v>5246</v>
      </c>
      <c r="D2212" t="s">
        <v>5247</v>
      </c>
      <c r="E2212" t="s">
        <v>4147</v>
      </c>
      <c r="F2212" t="s">
        <v>923</v>
      </c>
      <c r="G2212" t="str">
        <f t="shared" si="34"/>
        <v>Medicine and Surgery Services</v>
      </c>
    </row>
    <row r="2213" spans="1:7" x14ac:dyDescent="0.3">
      <c r="A2213" s="27" t="s">
        <v>5248</v>
      </c>
      <c r="B2213" t="s">
        <v>5248</v>
      </c>
      <c r="D2213" t="s">
        <v>5249</v>
      </c>
      <c r="E2213" t="s">
        <v>4147</v>
      </c>
      <c r="F2213" t="s">
        <v>923</v>
      </c>
      <c r="G2213" t="str">
        <f t="shared" si="34"/>
        <v>Medicine and Surgery Services</v>
      </c>
    </row>
    <row r="2214" spans="1:7" x14ac:dyDescent="0.3">
      <c r="A2214" s="27" t="s">
        <v>5250</v>
      </c>
      <c r="B2214" t="s">
        <v>5250</v>
      </c>
      <c r="D2214" t="s">
        <v>5251</v>
      </c>
      <c r="E2214" t="s">
        <v>4147</v>
      </c>
      <c r="F2214" t="s">
        <v>923</v>
      </c>
      <c r="G2214" t="str">
        <f t="shared" si="34"/>
        <v>Medicine and Surgery Services</v>
      </c>
    </row>
    <row r="2215" spans="1:7" x14ac:dyDescent="0.3">
      <c r="A2215" s="27" t="s">
        <v>5252</v>
      </c>
      <c r="B2215" t="s">
        <v>5252</v>
      </c>
      <c r="D2215" t="s">
        <v>5253</v>
      </c>
      <c r="E2215" t="s">
        <v>4147</v>
      </c>
      <c r="F2215" t="s">
        <v>923</v>
      </c>
      <c r="G2215" t="str">
        <f t="shared" si="34"/>
        <v>Medicine and Surgery Services</v>
      </c>
    </row>
    <row r="2216" spans="1:7" x14ac:dyDescent="0.3">
      <c r="A2216" s="27" t="s">
        <v>5254</v>
      </c>
      <c r="B2216" t="s">
        <v>5254</v>
      </c>
      <c r="D2216" t="s">
        <v>5255</v>
      </c>
      <c r="E2216" t="s">
        <v>4147</v>
      </c>
      <c r="F2216" t="s">
        <v>923</v>
      </c>
      <c r="G2216" t="str">
        <f t="shared" si="34"/>
        <v>Medicine and Surgery Services</v>
      </c>
    </row>
    <row r="2217" spans="1:7" x14ac:dyDescent="0.3">
      <c r="A2217" s="27" t="s">
        <v>5256</v>
      </c>
      <c r="B2217" t="s">
        <v>5256</v>
      </c>
      <c r="D2217" t="s">
        <v>5257</v>
      </c>
      <c r="E2217" t="s">
        <v>4147</v>
      </c>
      <c r="F2217" t="s">
        <v>923</v>
      </c>
      <c r="G2217" t="str">
        <f t="shared" si="34"/>
        <v>Medicine and Surgery Services</v>
      </c>
    </row>
    <row r="2218" spans="1:7" x14ac:dyDescent="0.3">
      <c r="A2218" s="27" t="s">
        <v>5258</v>
      </c>
      <c r="B2218" t="s">
        <v>5258</v>
      </c>
      <c r="D2218" t="s">
        <v>5259</v>
      </c>
      <c r="E2218" t="s">
        <v>4147</v>
      </c>
      <c r="F2218" t="s">
        <v>923</v>
      </c>
      <c r="G2218" t="str">
        <f t="shared" si="34"/>
        <v>Medicine and Surgery Services</v>
      </c>
    </row>
    <row r="2219" spans="1:7" x14ac:dyDescent="0.3">
      <c r="A2219" s="27" t="s">
        <v>5260</v>
      </c>
      <c r="B2219" t="s">
        <v>5260</v>
      </c>
      <c r="D2219" t="s">
        <v>5261</v>
      </c>
      <c r="E2219" t="s">
        <v>4147</v>
      </c>
      <c r="F2219" t="s">
        <v>923</v>
      </c>
      <c r="G2219" t="str">
        <f t="shared" si="34"/>
        <v>Medicine and Surgery Services</v>
      </c>
    </row>
    <row r="2220" spans="1:7" x14ac:dyDescent="0.3">
      <c r="A2220" s="27" t="s">
        <v>5262</v>
      </c>
      <c r="B2220" t="s">
        <v>5262</v>
      </c>
      <c r="D2220" t="s">
        <v>5263</v>
      </c>
      <c r="E2220" t="s">
        <v>4147</v>
      </c>
      <c r="F2220" t="s">
        <v>923</v>
      </c>
      <c r="G2220" t="str">
        <f t="shared" si="34"/>
        <v>Medicine and Surgery Services</v>
      </c>
    </row>
    <row r="2221" spans="1:7" x14ac:dyDescent="0.3">
      <c r="A2221" s="27" t="s">
        <v>5264</v>
      </c>
      <c r="B2221" t="s">
        <v>5264</v>
      </c>
      <c r="D2221" t="s">
        <v>5265</v>
      </c>
      <c r="E2221" t="s">
        <v>4147</v>
      </c>
      <c r="F2221" t="s">
        <v>923</v>
      </c>
      <c r="G2221" t="str">
        <f t="shared" si="34"/>
        <v>Medicine and Surgery Services</v>
      </c>
    </row>
    <row r="2222" spans="1:7" x14ac:dyDescent="0.3">
      <c r="A2222" s="27" t="s">
        <v>5266</v>
      </c>
      <c r="B2222" t="s">
        <v>5266</v>
      </c>
      <c r="D2222" t="s">
        <v>5267</v>
      </c>
      <c r="E2222" t="s">
        <v>4147</v>
      </c>
      <c r="F2222" t="s">
        <v>923</v>
      </c>
      <c r="G2222" t="str">
        <f t="shared" si="34"/>
        <v>Medicine and Surgery Services</v>
      </c>
    </row>
    <row r="2223" spans="1:7" x14ac:dyDescent="0.3">
      <c r="A2223" s="27" t="s">
        <v>5268</v>
      </c>
      <c r="B2223" t="s">
        <v>5268</v>
      </c>
      <c r="D2223" t="s">
        <v>5269</v>
      </c>
      <c r="E2223" t="s">
        <v>4147</v>
      </c>
      <c r="F2223" t="s">
        <v>923</v>
      </c>
      <c r="G2223" t="str">
        <f t="shared" si="34"/>
        <v>Medicine and Surgery Services</v>
      </c>
    </row>
    <row r="2224" spans="1:7" x14ac:dyDescent="0.3">
      <c r="A2224" s="27" t="s">
        <v>5270</v>
      </c>
      <c r="B2224" t="s">
        <v>5270</v>
      </c>
      <c r="D2224" t="s">
        <v>5271</v>
      </c>
      <c r="E2224" t="s">
        <v>4147</v>
      </c>
      <c r="F2224" t="s">
        <v>923</v>
      </c>
      <c r="G2224" t="str">
        <f t="shared" si="34"/>
        <v>Medicine and Surgery Services</v>
      </c>
    </row>
    <row r="2225" spans="1:7" x14ac:dyDescent="0.3">
      <c r="A2225" s="27" t="s">
        <v>5272</v>
      </c>
      <c r="B2225" t="s">
        <v>5272</v>
      </c>
      <c r="D2225" t="s">
        <v>5273</v>
      </c>
      <c r="E2225" t="s">
        <v>4147</v>
      </c>
      <c r="F2225" t="s">
        <v>923</v>
      </c>
      <c r="G2225" t="str">
        <f t="shared" si="34"/>
        <v>Medicine and Surgery Services</v>
      </c>
    </row>
    <row r="2226" spans="1:7" x14ac:dyDescent="0.3">
      <c r="A2226" s="27" t="s">
        <v>5274</v>
      </c>
      <c r="B2226" t="s">
        <v>5274</v>
      </c>
      <c r="D2226" t="s">
        <v>5275</v>
      </c>
      <c r="E2226" t="s">
        <v>4147</v>
      </c>
      <c r="F2226" t="s">
        <v>923</v>
      </c>
      <c r="G2226" t="str">
        <f t="shared" si="34"/>
        <v>Medicine and Surgery Services</v>
      </c>
    </row>
    <row r="2227" spans="1:7" x14ac:dyDescent="0.3">
      <c r="A2227" s="27" t="s">
        <v>5276</v>
      </c>
      <c r="B2227" t="s">
        <v>5276</v>
      </c>
      <c r="D2227" t="s">
        <v>5277</v>
      </c>
      <c r="E2227" t="s">
        <v>4147</v>
      </c>
      <c r="F2227" t="s">
        <v>923</v>
      </c>
      <c r="G2227" t="str">
        <f t="shared" si="34"/>
        <v>Medicine and Surgery Services</v>
      </c>
    </row>
    <row r="2228" spans="1:7" x14ac:dyDescent="0.3">
      <c r="A2228" s="27" t="s">
        <v>5278</v>
      </c>
      <c r="B2228" t="s">
        <v>5278</v>
      </c>
      <c r="D2228" t="s">
        <v>5279</v>
      </c>
      <c r="E2228" t="s">
        <v>4147</v>
      </c>
      <c r="F2228" t="s">
        <v>923</v>
      </c>
      <c r="G2228" t="str">
        <f t="shared" si="34"/>
        <v>Medicine and Surgery Services</v>
      </c>
    </row>
    <row r="2229" spans="1:7" x14ac:dyDescent="0.3">
      <c r="A2229" s="27" t="s">
        <v>5280</v>
      </c>
      <c r="B2229" t="s">
        <v>5280</v>
      </c>
      <c r="D2229" t="s">
        <v>5281</v>
      </c>
      <c r="E2229" t="s">
        <v>4147</v>
      </c>
      <c r="F2229" t="s">
        <v>923</v>
      </c>
      <c r="G2229" t="str">
        <f t="shared" si="34"/>
        <v>Medicine and Surgery Services</v>
      </c>
    </row>
    <row r="2230" spans="1:7" x14ac:dyDescent="0.3">
      <c r="A2230" s="27" t="s">
        <v>5282</v>
      </c>
      <c r="B2230" t="s">
        <v>5282</v>
      </c>
      <c r="D2230" t="s">
        <v>5283</v>
      </c>
      <c r="E2230" t="s">
        <v>4147</v>
      </c>
      <c r="F2230" t="s">
        <v>923</v>
      </c>
      <c r="G2230" t="str">
        <f t="shared" si="34"/>
        <v>Medicine and Surgery Services</v>
      </c>
    </row>
    <row r="2231" spans="1:7" x14ac:dyDescent="0.3">
      <c r="A2231" s="27" t="s">
        <v>5284</v>
      </c>
      <c r="B2231" t="s">
        <v>5284</v>
      </c>
      <c r="D2231" t="s">
        <v>5285</v>
      </c>
      <c r="E2231" t="s">
        <v>4147</v>
      </c>
      <c r="F2231" t="s">
        <v>923</v>
      </c>
      <c r="G2231" t="str">
        <f t="shared" si="34"/>
        <v>Medicine and Surgery Services</v>
      </c>
    </row>
    <row r="2232" spans="1:7" x14ac:dyDescent="0.3">
      <c r="A2232" s="27" t="s">
        <v>5286</v>
      </c>
      <c r="B2232" t="s">
        <v>5286</v>
      </c>
      <c r="D2232" t="s">
        <v>5287</v>
      </c>
      <c r="E2232" t="s">
        <v>4147</v>
      </c>
      <c r="F2232" t="s">
        <v>923</v>
      </c>
      <c r="G2232" t="str">
        <f t="shared" si="34"/>
        <v>Medicine and Surgery Services</v>
      </c>
    </row>
    <row r="2233" spans="1:7" x14ac:dyDescent="0.3">
      <c r="A2233" s="27" t="s">
        <v>5288</v>
      </c>
      <c r="B2233" t="s">
        <v>5288</v>
      </c>
      <c r="D2233" t="s">
        <v>5289</v>
      </c>
      <c r="E2233" t="s">
        <v>4147</v>
      </c>
      <c r="F2233" t="s">
        <v>923</v>
      </c>
      <c r="G2233" t="str">
        <f t="shared" si="34"/>
        <v>Medicine and Surgery Services</v>
      </c>
    </row>
    <row r="2234" spans="1:7" x14ac:dyDescent="0.3">
      <c r="A2234" s="27" t="s">
        <v>5290</v>
      </c>
      <c r="B2234" t="s">
        <v>5290</v>
      </c>
      <c r="D2234" t="s">
        <v>5291</v>
      </c>
      <c r="E2234" t="s">
        <v>4147</v>
      </c>
      <c r="F2234" t="s">
        <v>923</v>
      </c>
      <c r="G2234" t="str">
        <f t="shared" si="34"/>
        <v>Medicine and Surgery Services</v>
      </c>
    </row>
    <row r="2235" spans="1:7" x14ac:dyDescent="0.3">
      <c r="A2235" s="27" t="s">
        <v>5292</v>
      </c>
      <c r="B2235" t="s">
        <v>5292</v>
      </c>
      <c r="D2235" t="s">
        <v>5293</v>
      </c>
      <c r="E2235" t="s">
        <v>4147</v>
      </c>
      <c r="F2235" t="s">
        <v>923</v>
      </c>
      <c r="G2235" t="str">
        <f t="shared" si="34"/>
        <v>Medicine and Surgery Services</v>
      </c>
    </row>
    <row r="2236" spans="1:7" x14ac:dyDescent="0.3">
      <c r="A2236" s="27" t="s">
        <v>5294</v>
      </c>
      <c r="B2236" t="s">
        <v>5294</v>
      </c>
      <c r="D2236" t="s">
        <v>5295</v>
      </c>
      <c r="E2236" t="s">
        <v>4147</v>
      </c>
      <c r="F2236" t="s">
        <v>923</v>
      </c>
      <c r="G2236" t="str">
        <f t="shared" si="34"/>
        <v>Medicine and Surgery Services</v>
      </c>
    </row>
    <row r="2237" spans="1:7" x14ac:dyDescent="0.3">
      <c r="A2237" s="27" t="s">
        <v>5296</v>
      </c>
      <c r="B2237" t="s">
        <v>5296</v>
      </c>
      <c r="D2237" t="s">
        <v>5297</v>
      </c>
      <c r="E2237" t="s">
        <v>4147</v>
      </c>
      <c r="F2237" t="s">
        <v>923</v>
      </c>
      <c r="G2237" t="str">
        <f t="shared" si="34"/>
        <v>Medicine and Surgery Services</v>
      </c>
    </row>
    <row r="2238" spans="1:7" x14ac:dyDescent="0.3">
      <c r="A2238" s="27" t="s">
        <v>5298</v>
      </c>
      <c r="B2238" t="s">
        <v>5298</v>
      </c>
      <c r="D2238" t="s">
        <v>5299</v>
      </c>
      <c r="E2238" t="s">
        <v>4147</v>
      </c>
      <c r="F2238" t="s">
        <v>923</v>
      </c>
      <c r="G2238" t="str">
        <f t="shared" si="34"/>
        <v>Medicine and Surgery Services</v>
      </c>
    </row>
    <row r="2239" spans="1:7" x14ac:dyDescent="0.3">
      <c r="A2239" s="27" t="s">
        <v>5300</v>
      </c>
      <c r="B2239" t="s">
        <v>5300</v>
      </c>
      <c r="D2239" t="s">
        <v>5301</v>
      </c>
      <c r="E2239" t="s">
        <v>4147</v>
      </c>
      <c r="F2239" t="s">
        <v>923</v>
      </c>
      <c r="G2239" t="str">
        <f t="shared" si="34"/>
        <v>Medicine and Surgery Services</v>
      </c>
    </row>
    <row r="2240" spans="1:7" x14ac:dyDescent="0.3">
      <c r="A2240" s="27" t="s">
        <v>5302</v>
      </c>
      <c r="B2240" t="s">
        <v>5302</v>
      </c>
      <c r="D2240" t="s">
        <v>5303</v>
      </c>
      <c r="E2240" t="s">
        <v>4147</v>
      </c>
      <c r="F2240" t="s">
        <v>923</v>
      </c>
      <c r="G2240" t="str">
        <f t="shared" si="34"/>
        <v>Medicine and Surgery Services</v>
      </c>
    </row>
    <row r="2241" spans="1:7" x14ac:dyDescent="0.3">
      <c r="A2241" s="27" t="s">
        <v>5304</v>
      </c>
      <c r="B2241" t="s">
        <v>5304</v>
      </c>
      <c r="D2241" t="s">
        <v>5305</v>
      </c>
      <c r="E2241" t="s">
        <v>4147</v>
      </c>
      <c r="F2241" t="s">
        <v>923</v>
      </c>
      <c r="G2241" t="str">
        <f t="shared" si="34"/>
        <v>Medicine and Surgery Services</v>
      </c>
    </row>
    <row r="2242" spans="1:7" x14ac:dyDescent="0.3">
      <c r="A2242" s="27" t="s">
        <v>5306</v>
      </c>
      <c r="B2242" t="s">
        <v>5306</v>
      </c>
      <c r="D2242" t="s">
        <v>5307</v>
      </c>
      <c r="E2242" t="s">
        <v>4147</v>
      </c>
      <c r="F2242" t="s">
        <v>923</v>
      </c>
      <c r="G2242" t="str">
        <f t="shared" si="34"/>
        <v>Medicine and Surgery Services</v>
      </c>
    </row>
    <row r="2243" spans="1:7" x14ac:dyDescent="0.3">
      <c r="A2243" s="27" t="s">
        <v>5308</v>
      </c>
      <c r="B2243" t="s">
        <v>5308</v>
      </c>
      <c r="D2243" t="s">
        <v>5309</v>
      </c>
      <c r="E2243" t="s">
        <v>4147</v>
      </c>
      <c r="F2243" t="s">
        <v>923</v>
      </c>
      <c r="G2243" t="str">
        <f t="shared" ref="G2243:G2306" si="35">VLOOKUP(F2243,$I$2:$J$27,2,FALSE)</f>
        <v>Medicine and Surgery Services</v>
      </c>
    </row>
    <row r="2244" spans="1:7" x14ac:dyDescent="0.3">
      <c r="A2244" s="27" t="s">
        <v>5310</v>
      </c>
      <c r="B2244" t="s">
        <v>5310</v>
      </c>
      <c r="D2244" t="s">
        <v>5311</v>
      </c>
      <c r="E2244" t="s">
        <v>4147</v>
      </c>
      <c r="F2244" t="s">
        <v>923</v>
      </c>
      <c r="G2244" t="str">
        <f t="shared" si="35"/>
        <v>Medicine and Surgery Services</v>
      </c>
    </row>
    <row r="2245" spans="1:7" x14ac:dyDescent="0.3">
      <c r="A2245" s="27" t="s">
        <v>5312</v>
      </c>
      <c r="B2245" t="s">
        <v>5312</v>
      </c>
      <c r="D2245" t="s">
        <v>5313</v>
      </c>
      <c r="E2245" t="s">
        <v>4147</v>
      </c>
      <c r="F2245" t="s">
        <v>923</v>
      </c>
      <c r="G2245" t="str">
        <f t="shared" si="35"/>
        <v>Medicine and Surgery Services</v>
      </c>
    </row>
    <row r="2246" spans="1:7" x14ac:dyDescent="0.3">
      <c r="A2246" s="27" t="s">
        <v>5314</v>
      </c>
      <c r="B2246" t="s">
        <v>5314</v>
      </c>
      <c r="D2246" t="s">
        <v>5315</v>
      </c>
      <c r="E2246" t="s">
        <v>4147</v>
      </c>
      <c r="F2246" t="s">
        <v>923</v>
      </c>
      <c r="G2246" t="str">
        <f t="shared" si="35"/>
        <v>Medicine and Surgery Services</v>
      </c>
    </row>
    <row r="2247" spans="1:7" x14ac:dyDescent="0.3">
      <c r="A2247" s="27" t="s">
        <v>5316</v>
      </c>
      <c r="B2247" t="s">
        <v>5316</v>
      </c>
      <c r="D2247" t="s">
        <v>5317</v>
      </c>
      <c r="E2247" t="s">
        <v>4147</v>
      </c>
      <c r="F2247" t="s">
        <v>923</v>
      </c>
      <c r="G2247" t="str">
        <f t="shared" si="35"/>
        <v>Medicine and Surgery Services</v>
      </c>
    </row>
    <row r="2248" spans="1:7" x14ac:dyDescent="0.3">
      <c r="A2248" s="27" t="s">
        <v>5318</v>
      </c>
      <c r="B2248" t="s">
        <v>5318</v>
      </c>
      <c r="D2248" t="s">
        <v>5319</v>
      </c>
      <c r="E2248" t="s">
        <v>4147</v>
      </c>
      <c r="F2248" t="s">
        <v>923</v>
      </c>
      <c r="G2248" t="str">
        <f t="shared" si="35"/>
        <v>Medicine and Surgery Services</v>
      </c>
    </row>
    <row r="2249" spans="1:7" x14ac:dyDescent="0.3">
      <c r="A2249" s="27" t="s">
        <v>5320</v>
      </c>
      <c r="B2249" t="s">
        <v>5320</v>
      </c>
      <c r="D2249" t="s">
        <v>5321</v>
      </c>
      <c r="E2249" t="s">
        <v>4147</v>
      </c>
      <c r="F2249" t="s">
        <v>923</v>
      </c>
      <c r="G2249" t="str">
        <f t="shared" si="35"/>
        <v>Medicine and Surgery Services</v>
      </c>
    </row>
    <row r="2250" spans="1:7" x14ac:dyDescent="0.3">
      <c r="A2250" s="27" t="s">
        <v>5322</v>
      </c>
      <c r="B2250" t="s">
        <v>5322</v>
      </c>
      <c r="D2250" t="s">
        <v>5323</v>
      </c>
      <c r="E2250" t="s">
        <v>4147</v>
      </c>
      <c r="F2250" t="s">
        <v>923</v>
      </c>
      <c r="G2250" t="str">
        <f t="shared" si="35"/>
        <v>Medicine and Surgery Services</v>
      </c>
    </row>
    <row r="2251" spans="1:7" x14ac:dyDescent="0.3">
      <c r="A2251" s="27" t="s">
        <v>5324</v>
      </c>
      <c r="B2251" t="s">
        <v>5324</v>
      </c>
      <c r="D2251" t="s">
        <v>5325</v>
      </c>
      <c r="E2251" t="s">
        <v>4147</v>
      </c>
      <c r="F2251" t="s">
        <v>923</v>
      </c>
      <c r="G2251" t="str">
        <f t="shared" si="35"/>
        <v>Medicine and Surgery Services</v>
      </c>
    </row>
    <row r="2252" spans="1:7" x14ac:dyDescent="0.3">
      <c r="A2252" s="27" t="s">
        <v>5326</v>
      </c>
      <c r="B2252" t="s">
        <v>5326</v>
      </c>
      <c r="D2252" t="s">
        <v>5327</v>
      </c>
      <c r="E2252" t="s">
        <v>4147</v>
      </c>
      <c r="F2252" t="s">
        <v>923</v>
      </c>
      <c r="G2252" t="str">
        <f t="shared" si="35"/>
        <v>Medicine and Surgery Services</v>
      </c>
    </row>
    <row r="2253" spans="1:7" x14ac:dyDescent="0.3">
      <c r="A2253" s="27" t="s">
        <v>5328</v>
      </c>
      <c r="B2253" t="s">
        <v>5328</v>
      </c>
      <c r="D2253" t="s">
        <v>5329</v>
      </c>
      <c r="E2253" t="s">
        <v>4147</v>
      </c>
      <c r="F2253" t="s">
        <v>923</v>
      </c>
      <c r="G2253" t="str">
        <f t="shared" si="35"/>
        <v>Medicine and Surgery Services</v>
      </c>
    </row>
    <row r="2254" spans="1:7" x14ac:dyDescent="0.3">
      <c r="A2254" s="27" t="s">
        <v>5330</v>
      </c>
      <c r="B2254" t="s">
        <v>5330</v>
      </c>
      <c r="D2254" t="s">
        <v>5331</v>
      </c>
      <c r="E2254" t="s">
        <v>4147</v>
      </c>
      <c r="F2254" t="s">
        <v>923</v>
      </c>
      <c r="G2254" t="str">
        <f t="shared" si="35"/>
        <v>Medicine and Surgery Services</v>
      </c>
    </row>
    <row r="2255" spans="1:7" x14ac:dyDescent="0.3">
      <c r="A2255" s="27" t="s">
        <v>5332</v>
      </c>
      <c r="B2255" t="s">
        <v>5332</v>
      </c>
      <c r="D2255" t="s">
        <v>5333</v>
      </c>
      <c r="E2255" t="s">
        <v>4147</v>
      </c>
      <c r="F2255" t="s">
        <v>923</v>
      </c>
      <c r="G2255" t="str">
        <f t="shared" si="35"/>
        <v>Medicine and Surgery Services</v>
      </c>
    </row>
    <row r="2256" spans="1:7" x14ac:dyDescent="0.3">
      <c r="A2256" s="27" t="s">
        <v>5334</v>
      </c>
      <c r="B2256" t="s">
        <v>5334</v>
      </c>
      <c r="D2256" t="s">
        <v>5335</v>
      </c>
      <c r="E2256" t="s">
        <v>4147</v>
      </c>
      <c r="F2256" t="s">
        <v>923</v>
      </c>
      <c r="G2256" t="str">
        <f t="shared" si="35"/>
        <v>Medicine and Surgery Services</v>
      </c>
    </row>
    <row r="2257" spans="1:7" x14ac:dyDescent="0.3">
      <c r="A2257" s="27" t="s">
        <v>5336</v>
      </c>
      <c r="B2257" t="s">
        <v>5336</v>
      </c>
      <c r="D2257" t="s">
        <v>5337</v>
      </c>
      <c r="E2257" t="s">
        <v>4147</v>
      </c>
      <c r="F2257" t="s">
        <v>923</v>
      </c>
      <c r="G2257" t="str">
        <f t="shared" si="35"/>
        <v>Medicine and Surgery Services</v>
      </c>
    </row>
    <row r="2258" spans="1:7" x14ac:dyDescent="0.3">
      <c r="A2258" s="27" t="s">
        <v>5338</v>
      </c>
      <c r="B2258" t="s">
        <v>5338</v>
      </c>
      <c r="D2258" t="s">
        <v>5339</v>
      </c>
      <c r="E2258" t="s">
        <v>4147</v>
      </c>
      <c r="F2258" t="s">
        <v>923</v>
      </c>
      <c r="G2258" t="str">
        <f t="shared" si="35"/>
        <v>Medicine and Surgery Services</v>
      </c>
    </row>
    <row r="2259" spans="1:7" x14ac:dyDescent="0.3">
      <c r="A2259" s="27" t="s">
        <v>5340</v>
      </c>
      <c r="B2259" t="s">
        <v>5340</v>
      </c>
      <c r="D2259" t="s">
        <v>5341</v>
      </c>
      <c r="E2259" t="s">
        <v>4147</v>
      </c>
      <c r="F2259" t="s">
        <v>923</v>
      </c>
      <c r="G2259" t="str">
        <f t="shared" si="35"/>
        <v>Medicine and Surgery Services</v>
      </c>
    </row>
    <row r="2260" spans="1:7" x14ac:dyDescent="0.3">
      <c r="A2260" s="27" t="s">
        <v>5342</v>
      </c>
      <c r="B2260" t="s">
        <v>5342</v>
      </c>
      <c r="D2260" t="s">
        <v>5343</v>
      </c>
      <c r="E2260" t="s">
        <v>4147</v>
      </c>
      <c r="F2260" t="s">
        <v>923</v>
      </c>
      <c r="G2260" t="str">
        <f t="shared" si="35"/>
        <v>Medicine and Surgery Services</v>
      </c>
    </row>
    <row r="2261" spans="1:7" x14ac:dyDescent="0.3">
      <c r="A2261" s="27" t="s">
        <v>5344</v>
      </c>
      <c r="B2261" t="s">
        <v>5344</v>
      </c>
      <c r="D2261" t="s">
        <v>5345</v>
      </c>
      <c r="E2261" t="s">
        <v>4147</v>
      </c>
      <c r="F2261" t="s">
        <v>923</v>
      </c>
      <c r="G2261" t="str">
        <f t="shared" si="35"/>
        <v>Medicine and Surgery Services</v>
      </c>
    </row>
    <row r="2262" spans="1:7" x14ac:dyDescent="0.3">
      <c r="A2262" s="27" t="s">
        <v>5346</v>
      </c>
      <c r="B2262" t="s">
        <v>5346</v>
      </c>
      <c r="D2262" t="s">
        <v>5347</v>
      </c>
      <c r="E2262" t="s">
        <v>4147</v>
      </c>
      <c r="F2262" t="s">
        <v>923</v>
      </c>
      <c r="G2262" t="str">
        <f t="shared" si="35"/>
        <v>Medicine and Surgery Services</v>
      </c>
    </row>
    <row r="2263" spans="1:7" x14ac:dyDescent="0.3">
      <c r="A2263" s="27" t="s">
        <v>5348</v>
      </c>
      <c r="B2263" t="s">
        <v>5348</v>
      </c>
      <c r="D2263" t="s">
        <v>5349</v>
      </c>
      <c r="E2263" t="s">
        <v>4147</v>
      </c>
      <c r="F2263" t="s">
        <v>923</v>
      </c>
      <c r="G2263" t="str">
        <f t="shared" si="35"/>
        <v>Medicine and Surgery Services</v>
      </c>
    </row>
    <row r="2264" spans="1:7" x14ac:dyDescent="0.3">
      <c r="A2264" s="27" t="s">
        <v>5350</v>
      </c>
      <c r="B2264" t="s">
        <v>5350</v>
      </c>
      <c r="D2264" t="s">
        <v>5351</v>
      </c>
      <c r="E2264" t="s">
        <v>4147</v>
      </c>
      <c r="F2264" t="s">
        <v>923</v>
      </c>
      <c r="G2264" t="str">
        <f t="shared" si="35"/>
        <v>Medicine and Surgery Services</v>
      </c>
    </row>
    <row r="2265" spans="1:7" x14ac:dyDescent="0.3">
      <c r="A2265" s="27" t="s">
        <v>5352</v>
      </c>
      <c r="B2265" t="s">
        <v>5352</v>
      </c>
      <c r="D2265" t="s">
        <v>5353</v>
      </c>
      <c r="E2265" t="s">
        <v>4147</v>
      </c>
      <c r="F2265" t="s">
        <v>923</v>
      </c>
      <c r="G2265" t="str">
        <f t="shared" si="35"/>
        <v>Medicine and Surgery Services</v>
      </c>
    </row>
    <row r="2266" spans="1:7" x14ac:dyDescent="0.3">
      <c r="A2266" s="27" t="s">
        <v>5354</v>
      </c>
      <c r="B2266" t="s">
        <v>5354</v>
      </c>
      <c r="D2266" t="s">
        <v>5355</v>
      </c>
      <c r="E2266" t="s">
        <v>4147</v>
      </c>
      <c r="F2266" t="s">
        <v>923</v>
      </c>
      <c r="G2266" t="str">
        <f t="shared" si="35"/>
        <v>Medicine and Surgery Services</v>
      </c>
    </row>
    <row r="2267" spans="1:7" x14ac:dyDescent="0.3">
      <c r="A2267" s="27" t="s">
        <v>5356</v>
      </c>
      <c r="B2267" t="s">
        <v>5356</v>
      </c>
      <c r="D2267" t="s">
        <v>5357</v>
      </c>
      <c r="E2267" t="s">
        <v>4147</v>
      </c>
      <c r="F2267" t="s">
        <v>923</v>
      </c>
      <c r="G2267" t="str">
        <f t="shared" si="35"/>
        <v>Medicine and Surgery Services</v>
      </c>
    </row>
    <row r="2268" spans="1:7" x14ac:dyDescent="0.3">
      <c r="A2268" s="27" t="s">
        <v>5358</v>
      </c>
      <c r="B2268" t="s">
        <v>5358</v>
      </c>
      <c r="D2268" t="s">
        <v>5359</v>
      </c>
      <c r="E2268" t="s">
        <v>4147</v>
      </c>
      <c r="F2268" t="s">
        <v>923</v>
      </c>
      <c r="G2268" t="str">
        <f t="shared" si="35"/>
        <v>Medicine and Surgery Services</v>
      </c>
    </row>
    <row r="2269" spans="1:7" x14ac:dyDescent="0.3">
      <c r="A2269" s="27" t="s">
        <v>5360</v>
      </c>
      <c r="B2269" t="s">
        <v>5360</v>
      </c>
      <c r="D2269" t="s">
        <v>5361</v>
      </c>
      <c r="E2269" t="s">
        <v>4147</v>
      </c>
      <c r="F2269" t="s">
        <v>923</v>
      </c>
      <c r="G2269" t="str">
        <f t="shared" si="35"/>
        <v>Medicine and Surgery Services</v>
      </c>
    </row>
    <row r="2270" spans="1:7" x14ac:dyDescent="0.3">
      <c r="A2270" s="27" t="s">
        <v>5362</v>
      </c>
      <c r="B2270" t="s">
        <v>5362</v>
      </c>
      <c r="D2270" t="s">
        <v>5363</v>
      </c>
      <c r="E2270" t="s">
        <v>4147</v>
      </c>
      <c r="F2270" t="s">
        <v>923</v>
      </c>
      <c r="G2270" t="str">
        <f t="shared" si="35"/>
        <v>Medicine and Surgery Services</v>
      </c>
    </row>
    <row r="2271" spans="1:7" x14ac:dyDescent="0.3">
      <c r="A2271" s="27" t="s">
        <v>5364</v>
      </c>
      <c r="B2271" t="s">
        <v>5364</v>
      </c>
      <c r="D2271" t="s">
        <v>5365</v>
      </c>
      <c r="E2271" t="s">
        <v>4147</v>
      </c>
      <c r="F2271" t="s">
        <v>923</v>
      </c>
      <c r="G2271" t="str">
        <f t="shared" si="35"/>
        <v>Medicine and Surgery Services</v>
      </c>
    </row>
    <row r="2272" spans="1:7" x14ac:dyDescent="0.3">
      <c r="A2272" s="27" t="s">
        <v>5366</v>
      </c>
      <c r="B2272" t="s">
        <v>5366</v>
      </c>
      <c r="D2272" t="s">
        <v>5367</v>
      </c>
      <c r="E2272" t="s">
        <v>4147</v>
      </c>
      <c r="F2272" t="s">
        <v>923</v>
      </c>
      <c r="G2272" t="str">
        <f t="shared" si="35"/>
        <v>Medicine and Surgery Services</v>
      </c>
    </row>
    <row r="2273" spans="1:7" x14ac:dyDescent="0.3">
      <c r="A2273" s="27" t="s">
        <v>5368</v>
      </c>
      <c r="B2273" t="s">
        <v>5368</v>
      </c>
      <c r="D2273" t="s">
        <v>5369</v>
      </c>
      <c r="E2273" t="s">
        <v>4147</v>
      </c>
      <c r="F2273" t="s">
        <v>923</v>
      </c>
      <c r="G2273" t="str">
        <f t="shared" si="35"/>
        <v>Medicine and Surgery Services</v>
      </c>
    </row>
    <row r="2274" spans="1:7" x14ac:dyDescent="0.3">
      <c r="A2274" s="27" t="s">
        <v>5370</v>
      </c>
      <c r="B2274" t="s">
        <v>5370</v>
      </c>
      <c r="D2274" t="s">
        <v>5371</v>
      </c>
      <c r="E2274" t="s">
        <v>4147</v>
      </c>
      <c r="F2274" t="s">
        <v>923</v>
      </c>
      <c r="G2274" t="str">
        <f t="shared" si="35"/>
        <v>Medicine and Surgery Services</v>
      </c>
    </row>
    <row r="2275" spans="1:7" x14ac:dyDescent="0.3">
      <c r="A2275" s="27" t="s">
        <v>5372</v>
      </c>
      <c r="B2275" t="s">
        <v>5372</v>
      </c>
      <c r="D2275" t="s">
        <v>5373</v>
      </c>
      <c r="E2275" t="s">
        <v>4147</v>
      </c>
      <c r="F2275" t="s">
        <v>923</v>
      </c>
      <c r="G2275" t="str">
        <f t="shared" si="35"/>
        <v>Medicine and Surgery Services</v>
      </c>
    </row>
    <row r="2276" spans="1:7" x14ac:dyDescent="0.3">
      <c r="A2276" s="27" t="s">
        <v>5374</v>
      </c>
      <c r="B2276" t="s">
        <v>5374</v>
      </c>
      <c r="D2276" t="s">
        <v>5375</v>
      </c>
      <c r="E2276" t="s">
        <v>4147</v>
      </c>
      <c r="F2276" t="s">
        <v>923</v>
      </c>
      <c r="G2276" t="str">
        <f t="shared" si="35"/>
        <v>Medicine and Surgery Services</v>
      </c>
    </row>
    <row r="2277" spans="1:7" x14ac:dyDescent="0.3">
      <c r="A2277" s="27" t="s">
        <v>5376</v>
      </c>
      <c r="B2277" t="s">
        <v>5376</v>
      </c>
      <c r="D2277" t="s">
        <v>5377</v>
      </c>
      <c r="E2277" t="s">
        <v>4147</v>
      </c>
      <c r="F2277" t="s">
        <v>923</v>
      </c>
      <c r="G2277" t="str">
        <f t="shared" si="35"/>
        <v>Medicine and Surgery Services</v>
      </c>
    </row>
    <row r="2278" spans="1:7" x14ac:dyDescent="0.3">
      <c r="A2278" s="27" t="s">
        <v>5378</v>
      </c>
      <c r="B2278" t="s">
        <v>5378</v>
      </c>
      <c r="D2278" t="s">
        <v>5379</v>
      </c>
      <c r="E2278" t="s">
        <v>4147</v>
      </c>
      <c r="F2278" t="s">
        <v>923</v>
      </c>
      <c r="G2278" t="str">
        <f t="shared" si="35"/>
        <v>Medicine and Surgery Services</v>
      </c>
    </row>
    <row r="2279" spans="1:7" x14ac:dyDescent="0.3">
      <c r="A2279" s="27" t="s">
        <v>5380</v>
      </c>
      <c r="B2279" t="s">
        <v>5380</v>
      </c>
      <c r="D2279" t="s">
        <v>5381</v>
      </c>
      <c r="E2279" t="s">
        <v>4147</v>
      </c>
      <c r="F2279" t="s">
        <v>923</v>
      </c>
      <c r="G2279" t="str">
        <f t="shared" si="35"/>
        <v>Medicine and Surgery Services</v>
      </c>
    </row>
    <row r="2280" spans="1:7" x14ac:dyDescent="0.3">
      <c r="A2280" s="27" t="s">
        <v>5382</v>
      </c>
      <c r="B2280" t="s">
        <v>5382</v>
      </c>
      <c r="D2280" t="s">
        <v>5383</v>
      </c>
      <c r="E2280" t="s">
        <v>4147</v>
      </c>
      <c r="F2280" t="s">
        <v>923</v>
      </c>
      <c r="G2280" t="str">
        <f t="shared" si="35"/>
        <v>Medicine and Surgery Services</v>
      </c>
    </row>
    <row r="2281" spans="1:7" x14ac:dyDescent="0.3">
      <c r="A2281" s="27" t="s">
        <v>5384</v>
      </c>
      <c r="B2281" t="s">
        <v>5384</v>
      </c>
      <c r="D2281" t="s">
        <v>5385</v>
      </c>
      <c r="E2281" t="s">
        <v>4147</v>
      </c>
      <c r="F2281" t="s">
        <v>923</v>
      </c>
      <c r="G2281" t="str">
        <f t="shared" si="35"/>
        <v>Medicine and Surgery Services</v>
      </c>
    </row>
    <row r="2282" spans="1:7" x14ac:dyDescent="0.3">
      <c r="A2282" s="27" t="s">
        <v>5386</v>
      </c>
      <c r="B2282" t="s">
        <v>5386</v>
      </c>
      <c r="D2282" t="s">
        <v>5387</v>
      </c>
      <c r="E2282" t="s">
        <v>4147</v>
      </c>
      <c r="F2282" t="s">
        <v>923</v>
      </c>
      <c r="G2282" t="str">
        <f t="shared" si="35"/>
        <v>Medicine and Surgery Services</v>
      </c>
    </row>
    <row r="2283" spans="1:7" x14ac:dyDescent="0.3">
      <c r="A2283" s="27" t="s">
        <v>5388</v>
      </c>
      <c r="B2283" t="s">
        <v>5388</v>
      </c>
      <c r="D2283" t="s">
        <v>5389</v>
      </c>
      <c r="E2283" t="s">
        <v>4147</v>
      </c>
      <c r="F2283" t="s">
        <v>923</v>
      </c>
      <c r="G2283" t="str">
        <f t="shared" si="35"/>
        <v>Medicine and Surgery Services</v>
      </c>
    </row>
    <row r="2284" spans="1:7" x14ac:dyDescent="0.3">
      <c r="A2284" s="27" t="s">
        <v>5390</v>
      </c>
      <c r="B2284" t="s">
        <v>5390</v>
      </c>
      <c r="D2284" t="s">
        <v>5391</v>
      </c>
      <c r="E2284" t="s">
        <v>4147</v>
      </c>
      <c r="F2284" t="s">
        <v>923</v>
      </c>
      <c r="G2284" t="str">
        <f t="shared" si="35"/>
        <v>Medicine and Surgery Services</v>
      </c>
    </row>
    <row r="2285" spans="1:7" x14ac:dyDescent="0.3">
      <c r="A2285" s="27" t="s">
        <v>5392</v>
      </c>
      <c r="B2285" t="s">
        <v>5392</v>
      </c>
      <c r="D2285" t="s">
        <v>5393</v>
      </c>
      <c r="E2285" t="s">
        <v>4147</v>
      </c>
      <c r="F2285" t="s">
        <v>923</v>
      </c>
      <c r="G2285" t="str">
        <f t="shared" si="35"/>
        <v>Medicine and Surgery Services</v>
      </c>
    </row>
    <row r="2286" spans="1:7" x14ac:dyDescent="0.3">
      <c r="A2286" s="27" t="s">
        <v>5394</v>
      </c>
      <c r="B2286" t="s">
        <v>5394</v>
      </c>
      <c r="D2286" t="s">
        <v>5395</v>
      </c>
      <c r="E2286" t="s">
        <v>4147</v>
      </c>
      <c r="F2286" t="s">
        <v>923</v>
      </c>
      <c r="G2286" t="str">
        <f t="shared" si="35"/>
        <v>Medicine and Surgery Services</v>
      </c>
    </row>
    <row r="2287" spans="1:7" x14ac:dyDescent="0.3">
      <c r="A2287" s="27" t="s">
        <v>5396</v>
      </c>
      <c r="B2287" t="s">
        <v>5396</v>
      </c>
      <c r="D2287" t="s">
        <v>5397</v>
      </c>
      <c r="E2287" t="s">
        <v>4147</v>
      </c>
      <c r="F2287" t="s">
        <v>923</v>
      </c>
      <c r="G2287" t="str">
        <f t="shared" si="35"/>
        <v>Medicine and Surgery Services</v>
      </c>
    </row>
    <row r="2288" spans="1:7" x14ac:dyDescent="0.3">
      <c r="A2288" s="27" t="s">
        <v>5398</v>
      </c>
      <c r="B2288" t="s">
        <v>5398</v>
      </c>
      <c r="D2288" t="s">
        <v>5399</v>
      </c>
      <c r="E2288" t="s">
        <v>4147</v>
      </c>
      <c r="F2288" t="s">
        <v>923</v>
      </c>
      <c r="G2288" t="str">
        <f t="shared" si="35"/>
        <v>Medicine and Surgery Services</v>
      </c>
    </row>
    <row r="2289" spans="1:7" x14ac:dyDescent="0.3">
      <c r="A2289" s="27" t="s">
        <v>5400</v>
      </c>
      <c r="B2289" t="s">
        <v>5400</v>
      </c>
      <c r="D2289" t="s">
        <v>5401</v>
      </c>
      <c r="E2289" t="s">
        <v>4147</v>
      </c>
      <c r="F2289" t="s">
        <v>923</v>
      </c>
      <c r="G2289" t="str">
        <f t="shared" si="35"/>
        <v>Medicine and Surgery Services</v>
      </c>
    </row>
    <row r="2290" spans="1:7" x14ac:dyDescent="0.3">
      <c r="A2290" s="27" t="s">
        <v>5402</v>
      </c>
      <c r="B2290" t="s">
        <v>5402</v>
      </c>
      <c r="D2290" t="s">
        <v>5403</v>
      </c>
      <c r="E2290" t="s">
        <v>4147</v>
      </c>
      <c r="F2290" t="s">
        <v>923</v>
      </c>
      <c r="G2290" t="str">
        <f t="shared" si="35"/>
        <v>Medicine and Surgery Services</v>
      </c>
    </row>
    <row r="2291" spans="1:7" x14ac:dyDescent="0.3">
      <c r="A2291" s="27" t="s">
        <v>5404</v>
      </c>
      <c r="B2291" t="s">
        <v>5404</v>
      </c>
      <c r="D2291" t="s">
        <v>5405</v>
      </c>
      <c r="E2291" t="s">
        <v>4147</v>
      </c>
      <c r="F2291" t="s">
        <v>923</v>
      </c>
      <c r="G2291" t="str">
        <f t="shared" si="35"/>
        <v>Medicine and Surgery Services</v>
      </c>
    </row>
    <row r="2292" spans="1:7" x14ac:dyDescent="0.3">
      <c r="A2292" s="27" t="s">
        <v>5406</v>
      </c>
      <c r="B2292" t="s">
        <v>5406</v>
      </c>
      <c r="D2292" t="s">
        <v>5407</v>
      </c>
      <c r="E2292" t="s">
        <v>4147</v>
      </c>
      <c r="F2292" t="s">
        <v>923</v>
      </c>
      <c r="G2292" t="str">
        <f t="shared" si="35"/>
        <v>Medicine and Surgery Services</v>
      </c>
    </row>
    <row r="2293" spans="1:7" x14ac:dyDescent="0.3">
      <c r="A2293" s="27" t="s">
        <v>5408</v>
      </c>
      <c r="B2293" t="s">
        <v>5408</v>
      </c>
      <c r="D2293" t="s">
        <v>5409</v>
      </c>
      <c r="E2293" t="s">
        <v>4147</v>
      </c>
      <c r="F2293" t="s">
        <v>923</v>
      </c>
      <c r="G2293" t="str">
        <f t="shared" si="35"/>
        <v>Medicine and Surgery Services</v>
      </c>
    </row>
    <row r="2294" spans="1:7" x14ac:dyDescent="0.3">
      <c r="A2294" s="27" t="s">
        <v>5410</v>
      </c>
      <c r="B2294" t="s">
        <v>5410</v>
      </c>
      <c r="D2294" t="s">
        <v>5411</v>
      </c>
      <c r="E2294" t="s">
        <v>4147</v>
      </c>
      <c r="F2294" t="s">
        <v>923</v>
      </c>
      <c r="G2294" t="str">
        <f t="shared" si="35"/>
        <v>Medicine and Surgery Services</v>
      </c>
    </row>
    <row r="2295" spans="1:7" x14ac:dyDescent="0.3">
      <c r="A2295" s="27" t="s">
        <v>5412</v>
      </c>
      <c r="B2295" t="s">
        <v>5412</v>
      </c>
      <c r="D2295" t="s">
        <v>5413</v>
      </c>
      <c r="E2295" t="s">
        <v>4147</v>
      </c>
      <c r="F2295" t="s">
        <v>923</v>
      </c>
      <c r="G2295" t="str">
        <f t="shared" si="35"/>
        <v>Medicine and Surgery Services</v>
      </c>
    </row>
    <row r="2296" spans="1:7" x14ac:dyDescent="0.3">
      <c r="A2296" s="27" t="s">
        <v>5414</v>
      </c>
      <c r="B2296" t="s">
        <v>5414</v>
      </c>
      <c r="D2296" t="s">
        <v>5415</v>
      </c>
      <c r="E2296" t="s">
        <v>4147</v>
      </c>
      <c r="F2296" t="s">
        <v>923</v>
      </c>
      <c r="G2296" t="str">
        <f t="shared" si="35"/>
        <v>Medicine and Surgery Services</v>
      </c>
    </row>
    <row r="2297" spans="1:7" x14ac:dyDescent="0.3">
      <c r="A2297" s="27" t="s">
        <v>5416</v>
      </c>
      <c r="B2297" t="s">
        <v>5416</v>
      </c>
      <c r="D2297" t="s">
        <v>5417</v>
      </c>
      <c r="E2297" t="s">
        <v>4147</v>
      </c>
      <c r="F2297" t="s">
        <v>923</v>
      </c>
      <c r="G2297" t="str">
        <f t="shared" si="35"/>
        <v>Medicine and Surgery Services</v>
      </c>
    </row>
    <row r="2298" spans="1:7" x14ac:dyDescent="0.3">
      <c r="A2298" s="27" t="s">
        <v>5418</v>
      </c>
      <c r="B2298" t="s">
        <v>5418</v>
      </c>
      <c r="D2298" t="s">
        <v>5419</v>
      </c>
      <c r="E2298" t="s">
        <v>4147</v>
      </c>
      <c r="F2298" t="s">
        <v>923</v>
      </c>
      <c r="G2298" t="str">
        <f t="shared" si="35"/>
        <v>Medicine and Surgery Services</v>
      </c>
    </row>
    <row r="2299" spans="1:7" x14ac:dyDescent="0.3">
      <c r="A2299" s="27" t="s">
        <v>5420</v>
      </c>
      <c r="B2299" t="s">
        <v>5420</v>
      </c>
      <c r="D2299" t="s">
        <v>5421</v>
      </c>
      <c r="E2299" t="s">
        <v>4147</v>
      </c>
      <c r="F2299" t="s">
        <v>923</v>
      </c>
      <c r="G2299" t="str">
        <f t="shared" si="35"/>
        <v>Medicine and Surgery Services</v>
      </c>
    </row>
    <row r="2300" spans="1:7" x14ac:dyDescent="0.3">
      <c r="A2300" s="27" t="s">
        <v>5422</v>
      </c>
      <c r="B2300" t="s">
        <v>5422</v>
      </c>
      <c r="D2300" t="s">
        <v>5423</v>
      </c>
      <c r="E2300" t="s">
        <v>4147</v>
      </c>
      <c r="F2300" t="s">
        <v>923</v>
      </c>
      <c r="G2300" t="str">
        <f t="shared" si="35"/>
        <v>Medicine and Surgery Services</v>
      </c>
    </row>
    <row r="2301" spans="1:7" x14ac:dyDescent="0.3">
      <c r="A2301" s="27" t="s">
        <v>5424</v>
      </c>
      <c r="B2301" t="s">
        <v>5424</v>
      </c>
      <c r="D2301" t="s">
        <v>5425</v>
      </c>
      <c r="E2301" t="s">
        <v>4147</v>
      </c>
      <c r="F2301" t="s">
        <v>923</v>
      </c>
      <c r="G2301" t="str">
        <f t="shared" si="35"/>
        <v>Medicine and Surgery Services</v>
      </c>
    </row>
    <row r="2302" spans="1:7" x14ac:dyDescent="0.3">
      <c r="A2302" s="27" t="s">
        <v>5426</v>
      </c>
      <c r="B2302" t="s">
        <v>5426</v>
      </c>
      <c r="D2302" t="s">
        <v>5427</v>
      </c>
      <c r="E2302" t="s">
        <v>4147</v>
      </c>
      <c r="F2302" t="s">
        <v>923</v>
      </c>
      <c r="G2302" t="str">
        <f t="shared" si="35"/>
        <v>Medicine and Surgery Services</v>
      </c>
    </row>
    <row r="2303" spans="1:7" x14ac:dyDescent="0.3">
      <c r="A2303" s="27" t="s">
        <v>5428</v>
      </c>
      <c r="B2303" t="s">
        <v>5428</v>
      </c>
      <c r="D2303" t="s">
        <v>5429</v>
      </c>
      <c r="E2303" t="s">
        <v>4147</v>
      </c>
      <c r="F2303" t="s">
        <v>923</v>
      </c>
      <c r="G2303" t="str">
        <f t="shared" si="35"/>
        <v>Medicine and Surgery Services</v>
      </c>
    </row>
    <row r="2304" spans="1:7" x14ac:dyDescent="0.3">
      <c r="A2304" s="27" t="s">
        <v>5430</v>
      </c>
      <c r="B2304" t="s">
        <v>5430</v>
      </c>
      <c r="D2304" t="s">
        <v>5431</v>
      </c>
      <c r="E2304" t="s">
        <v>4147</v>
      </c>
      <c r="F2304" t="s">
        <v>923</v>
      </c>
      <c r="G2304" t="str">
        <f t="shared" si="35"/>
        <v>Medicine and Surgery Services</v>
      </c>
    </row>
    <row r="2305" spans="1:7" x14ac:dyDescent="0.3">
      <c r="A2305" s="27" t="s">
        <v>5432</v>
      </c>
      <c r="B2305" t="s">
        <v>5432</v>
      </c>
      <c r="D2305" t="s">
        <v>5433</v>
      </c>
      <c r="E2305" t="s">
        <v>4147</v>
      </c>
      <c r="F2305" t="s">
        <v>923</v>
      </c>
      <c r="G2305" t="str">
        <f t="shared" si="35"/>
        <v>Medicine and Surgery Services</v>
      </c>
    </row>
    <row r="2306" spans="1:7" x14ac:dyDescent="0.3">
      <c r="A2306" s="27" t="s">
        <v>5434</v>
      </c>
      <c r="B2306" t="s">
        <v>5434</v>
      </c>
      <c r="D2306" t="s">
        <v>5435</v>
      </c>
      <c r="E2306" t="s">
        <v>4147</v>
      </c>
      <c r="F2306" t="s">
        <v>923</v>
      </c>
      <c r="G2306" t="str">
        <f t="shared" si="35"/>
        <v>Medicine and Surgery Services</v>
      </c>
    </row>
    <row r="2307" spans="1:7" x14ac:dyDescent="0.3">
      <c r="A2307" s="27" t="s">
        <v>5436</v>
      </c>
      <c r="B2307" t="s">
        <v>5436</v>
      </c>
      <c r="D2307" t="s">
        <v>5437</v>
      </c>
      <c r="E2307" t="s">
        <v>4147</v>
      </c>
      <c r="F2307" t="s">
        <v>923</v>
      </c>
      <c r="G2307" t="str">
        <f t="shared" ref="G2307:G2370" si="36">VLOOKUP(F2307,$I$2:$J$27,2,FALSE)</f>
        <v>Medicine and Surgery Services</v>
      </c>
    </row>
    <row r="2308" spans="1:7" x14ac:dyDescent="0.3">
      <c r="A2308" s="27" t="s">
        <v>5438</v>
      </c>
      <c r="B2308" t="s">
        <v>5438</v>
      </c>
      <c r="D2308" t="s">
        <v>5439</v>
      </c>
      <c r="E2308" t="s">
        <v>4147</v>
      </c>
      <c r="F2308" t="s">
        <v>923</v>
      </c>
      <c r="G2308" t="str">
        <f t="shared" si="36"/>
        <v>Medicine and Surgery Services</v>
      </c>
    </row>
    <row r="2309" spans="1:7" x14ac:dyDescent="0.3">
      <c r="A2309" s="27" t="s">
        <v>5440</v>
      </c>
      <c r="B2309" t="s">
        <v>5440</v>
      </c>
      <c r="D2309" t="s">
        <v>5441</v>
      </c>
      <c r="E2309" t="s">
        <v>4147</v>
      </c>
      <c r="F2309" t="s">
        <v>923</v>
      </c>
      <c r="G2309" t="str">
        <f t="shared" si="36"/>
        <v>Medicine and Surgery Services</v>
      </c>
    </row>
    <row r="2310" spans="1:7" x14ac:dyDescent="0.3">
      <c r="A2310" s="27" t="s">
        <v>5442</v>
      </c>
      <c r="B2310" t="s">
        <v>5442</v>
      </c>
      <c r="D2310" t="s">
        <v>5443</v>
      </c>
      <c r="E2310" t="s">
        <v>4147</v>
      </c>
      <c r="F2310" t="s">
        <v>923</v>
      </c>
      <c r="G2310" t="str">
        <f t="shared" si="36"/>
        <v>Medicine and Surgery Services</v>
      </c>
    </row>
    <row r="2311" spans="1:7" x14ac:dyDescent="0.3">
      <c r="A2311" s="27" t="s">
        <v>5444</v>
      </c>
      <c r="B2311" t="s">
        <v>5444</v>
      </c>
      <c r="D2311" t="s">
        <v>5445</v>
      </c>
      <c r="E2311" t="s">
        <v>4147</v>
      </c>
      <c r="F2311" t="s">
        <v>923</v>
      </c>
      <c r="G2311" t="str">
        <f t="shared" si="36"/>
        <v>Medicine and Surgery Services</v>
      </c>
    </row>
    <row r="2312" spans="1:7" x14ac:dyDescent="0.3">
      <c r="A2312" s="27" t="s">
        <v>5446</v>
      </c>
      <c r="B2312" t="s">
        <v>5446</v>
      </c>
      <c r="D2312" t="s">
        <v>5447</v>
      </c>
      <c r="E2312" t="s">
        <v>4147</v>
      </c>
      <c r="F2312" t="s">
        <v>923</v>
      </c>
      <c r="G2312" t="str">
        <f t="shared" si="36"/>
        <v>Medicine and Surgery Services</v>
      </c>
    </row>
    <row r="2313" spans="1:7" x14ac:dyDescent="0.3">
      <c r="A2313" s="27" t="s">
        <v>5448</v>
      </c>
      <c r="B2313" t="s">
        <v>5448</v>
      </c>
      <c r="D2313" t="s">
        <v>5449</v>
      </c>
      <c r="E2313" t="s">
        <v>4147</v>
      </c>
      <c r="F2313" t="s">
        <v>923</v>
      </c>
      <c r="G2313" t="str">
        <f t="shared" si="36"/>
        <v>Medicine and Surgery Services</v>
      </c>
    </row>
    <row r="2314" spans="1:7" x14ac:dyDescent="0.3">
      <c r="A2314" s="27" t="s">
        <v>5450</v>
      </c>
      <c r="B2314" t="s">
        <v>5450</v>
      </c>
      <c r="D2314" t="s">
        <v>5451</v>
      </c>
      <c r="E2314" t="s">
        <v>4147</v>
      </c>
      <c r="F2314" t="s">
        <v>923</v>
      </c>
      <c r="G2314" t="str">
        <f t="shared" si="36"/>
        <v>Medicine and Surgery Services</v>
      </c>
    </row>
    <row r="2315" spans="1:7" x14ac:dyDescent="0.3">
      <c r="A2315" s="27" t="s">
        <v>5452</v>
      </c>
      <c r="B2315" t="s">
        <v>5452</v>
      </c>
      <c r="D2315" t="s">
        <v>5453</v>
      </c>
      <c r="E2315" t="s">
        <v>4147</v>
      </c>
      <c r="F2315" t="s">
        <v>923</v>
      </c>
      <c r="G2315" t="str">
        <f t="shared" si="36"/>
        <v>Medicine and Surgery Services</v>
      </c>
    </row>
    <row r="2316" spans="1:7" x14ac:dyDescent="0.3">
      <c r="A2316" s="27" t="s">
        <v>5454</v>
      </c>
      <c r="B2316" t="s">
        <v>5454</v>
      </c>
      <c r="D2316" t="s">
        <v>5455</v>
      </c>
      <c r="E2316" t="s">
        <v>4147</v>
      </c>
      <c r="F2316" t="s">
        <v>923</v>
      </c>
      <c r="G2316" t="str">
        <f t="shared" si="36"/>
        <v>Medicine and Surgery Services</v>
      </c>
    </row>
    <row r="2317" spans="1:7" x14ac:dyDescent="0.3">
      <c r="A2317" s="27" t="s">
        <v>5456</v>
      </c>
      <c r="B2317" t="s">
        <v>5456</v>
      </c>
      <c r="D2317" t="s">
        <v>5457</v>
      </c>
      <c r="E2317" t="s">
        <v>4147</v>
      </c>
      <c r="F2317" t="s">
        <v>923</v>
      </c>
      <c r="G2317" t="str">
        <f t="shared" si="36"/>
        <v>Medicine and Surgery Services</v>
      </c>
    </row>
    <row r="2318" spans="1:7" x14ac:dyDescent="0.3">
      <c r="A2318" s="27" t="s">
        <v>5458</v>
      </c>
      <c r="B2318" t="s">
        <v>5458</v>
      </c>
      <c r="D2318" t="s">
        <v>5459</v>
      </c>
      <c r="E2318" t="s">
        <v>4147</v>
      </c>
      <c r="F2318" t="s">
        <v>923</v>
      </c>
      <c r="G2318" t="str">
        <f t="shared" si="36"/>
        <v>Medicine and Surgery Services</v>
      </c>
    </row>
    <row r="2319" spans="1:7" x14ac:dyDescent="0.3">
      <c r="A2319" s="27" t="s">
        <v>5460</v>
      </c>
      <c r="B2319" t="s">
        <v>5460</v>
      </c>
      <c r="D2319" t="s">
        <v>5461</v>
      </c>
      <c r="E2319" t="s">
        <v>4147</v>
      </c>
      <c r="F2319" t="s">
        <v>923</v>
      </c>
      <c r="G2319" t="str">
        <f t="shared" si="36"/>
        <v>Medicine and Surgery Services</v>
      </c>
    </row>
    <row r="2320" spans="1:7" x14ac:dyDescent="0.3">
      <c r="A2320" s="27" t="s">
        <v>5462</v>
      </c>
      <c r="B2320" t="s">
        <v>5462</v>
      </c>
      <c r="D2320" t="s">
        <v>5463</v>
      </c>
      <c r="E2320" t="s">
        <v>4147</v>
      </c>
      <c r="F2320" t="s">
        <v>923</v>
      </c>
      <c r="G2320" t="str">
        <f t="shared" si="36"/>
        <v>Medicine and Surgery Services</v>
      </c>
    </row>
    <row r="2321" spans="1:7" x14ac:dyDescent="0.3">
      <c r="A2321" s="27" t="s">
        <v>5464</v>
      </c>
      <c r="B2321" t="s">
        <v>5464</v>
      </c>
      <c r="D2321" t="s">
        <v>5465</v>
      </c>
      <c r="E2321" t="s">
        <v>4147</v>
      </c>
      <c r="F2321" t="s">
        <v>923</v>
      </c>
      <c r="G2321" t="str">
        <f t="shared" si="36"/>
        <v>Medicine and Surgery Services</v>
      </c>
    </row>
    <row r="2322" spans="1:7" x14ac:dyDescent="0.3">
      <c r="A2322" s="27" t="s">
        <v>5466</v>
      </c>
      <c r="B2322" t="s">
        <v>5466</v>
      </c>
      <c r="D2322" t="s">
        <v>5467</v>
      </c>
      <c r="E2322" t="s">
        <v>4147</v>
      </c>
      <c r="F2322" t="s">
        <v>923</v>
      </c>
      <c r="G2322" t="str">
        <f t="shared" si="36"/>
        <v>Medicine and Surgery Services</v>
      </c>
    </row>
    <row r="2323" spans="1:7" x14ac:dyDescent="0.3">
      <c r="A2323" s="27" t="s">
        <v>5468</v>
      </c>
      <c r="B2323" t="s">
        <v>5468</v>
      </c>
      <c r="D2323" t="s">
        <v>5469</v>
      </c>
      <c r="E2323" t="s">
        <v>4147</v>
      </c>
      <c r="F2323" t="s">
        <v>923</v>
      </c>
      <c r="G2323" t="str">
        <f t="shared" si="36"/>
        <v>Medicine and Surgery Services</v>
      </c>
    </row>
    <row r="2324" spans="1:7" x14ac:dyDescent="0.3">
      <c r="A2324" s="27" t="s">
        <v>5470</v>
      </c>
      <c r="B2324" t="s">
        <v>5470</v>
      </c>
      <c r="D2324" t="s">
        <v>5471</v>
      </c>
      <c r="E2324" t="s">
        <v>4147</v>
      </c>
      <c r="F2324" t="s">
        <v>923</v>
      </c>
      <c r="G2324" t="str">
        <f t="shared" si="36"/>
        <v>Medicine and Surgery Services</v>
      </c>
    </row>
    <row r="2325" spans="1:7" x14ac:dyDescent="0.3">
      <c r="A2325" s="27" t="s">
        <v>5472</v>
      </c>
      <c r="B2325" t="s">
        <v>5472</v>
      </c>
      <c r="D2325" t="s">
        <v>5473</v>
      </c>
      <c r="E2325" t="s">
        <v>962</v>
      </c>
      <c r="F2325" t="s">
        <v>923</v>
      </c>
      <c r="G2325" t="str">
        <f t="shared" si="36"/>
        <v>Medicine and Surgery Services</v>
      </c>
    </row>
    <row r="2326" spans="1:7" x14ac:dyDescent="0.3">
      <c r="A2326" s="27" t="s">
        <v>5474</v>
      </c>
      <c r="B2326" t="s">
        <v>5474</v>
      </c>
      <c r="D2326" t="s">
        <v>5475</v>
      </c>
      <c r="E2326" t="s">
        <v>962</v>
      </c>
      <c r="F2326" t="s">
        <v>923</v>
      </c>
      <c r="G2326" t="str">
        <f t="shared" si="36"/>
        <v>Medicine and Surgery Services</v>
      </c>
    </row>
    <row r="2327" spans="1:7" x14ac:dyDescent="0.3">
      <c r="A2327" s="27" t="s">
        <v>5476</v>
      </c>
      <c r="B2327" t="s">
        <v>5476</v>
      </c>
      <c r="D2327" t="s">
        <v>5477</v>
      </c>
      <c r="E2327" t="s">
        <v>962</v>
      </c>
      <c r="F2327" t="s">
        <v>923</v>
      </c>
      <c r="G2327" t="str">
        <f t="shared" si="36"/>
        <v>Medicine and Surgery Services</v>
      </c>
    </row>
    <row r="2328" spans="1:7" x14ac:dyDescent="0.3">
      <c r="A2328" s="27" t="s">
        <v>5478</v>
      </c>
      <c r="B2328" t="s">
        <v>5478</v>
      </c>
      <c r="D2328" t="s">
        <v>5479</v>
      </c>
      <c r="E2328" t="s">
        <v>962</v>
      </c>
      <c r="F2328" t="s">
        <v>923</v>
      </c>
      <c r="G2328" t="str">
        <f t="shared" si="36"/>
        <v>Medicine and Surgery Services</v>
      </c>
    </row>
    <row r="2329" spans="1:7" x14ac:dyDescent="0.3">
      <c r="A2329" s="27" t="s">
        <v>5480</v>
      </c>
      <c r="B2329" t="s">
        <v>5480</v>
      </c>
      <c r="D2329" t="s">
        <v>5481</v>
      </c>
      <c r="E2329" t="s">
        <v>962</v>
      </c>
      <c r="F2329" t="s">
        <v>923</v>
      </c>
      <c r="G2329" t="str">
        <f t="shared" si="36"/>
        <v>Medicine and Surgery Services</v>
      </c>
    </row>
    <row r="2330" spans="1:7" x14ac:dyDescent="0.3">
      <c r="A2330" s="27" t="s">
        <v>5482</v>
      </c>
      <c r="B2330" t="s">
        <v>5482</v>
      </c>
      <c r="D2330" t="s">
        <v>5483</v>
      </c>
      <c r="E2330" t="s">
        <v>962</v>
      </c>
      <c r="F2330" t="s">
        <v>923</v>
      </c>
      <c r="G2330" t="str">
        <f t="shared" si="36"/>
        <v>Medicine and Surgery Services</v>
      </c>
    </row>
    <row r="2331" spans="1:7" x14ac:dyDescent="0.3">
      <c r="A2331" s="27" t="s">
        <v>5484</v>
      </c>
      <c r="B2331" t="s">
        <v>5484</v>
      </c>
      <c r="D2331" t="s">
        <v>5485</v>
      </c>
      <c r="E2331" t="s">
        <v>962</v>
      </c>
      <c r="F2331" t="s">
        <v>923</v>
      </c>
      <c r="G2331" t="str">
        <f t="shared" si="36"/>
        <v>Medicine and Surgery Services</v>
      </c>
    </row>
    <row r="2332" spans="1:7" x14ac:dyDescent="0.3">
      <c r="A2332" s="27" t="s">
        <v>5486</v>
      </c>
      <c r="B2332" t="s">
        <v>5486</v>
      </c>
      <c r="D2332" t="s">
        <v>5487</v>
      </c>
      <c r="E2332" t="s">
        <v>962</v>
      </c>
      <c r="F2332" t="s">
        <v>923</v>
      </c>
      <c r="G2332" t="str">
        <f t="shared" si="36"/>
        <v>Medicine and Surgery Services</v>
      </c>
    </row>
    <row r="2333" spans="1:7" x14ac:dyDescent="0.3">
      <c r="A2333" s="27" t="s">
        <v>5488</v>
      </c>
      <c r="B2333" t="s">
        <v>5488</v>
      </c>
      <c r="D2333" t="s">
        <v>5489</v>
      </c>
      <c r="E2333" t="s">
        <v>0</v>
      </c>
      <c r="F2333" t="s">
        <v>923</v>
      </c>
      <c r="G2333" t="str">
        <f t="shared" si="36"/>
        <v>Medicine and Surgery Services</v>
      </c>
    </row>
    <row r="2334" spans="1:7" x14ac:dyDescent="0.3">
      <c r="A2334" s="27" t="s">
        <v>5490</v>
      </c>
      <c r="B2334" t="s">
        <v>5490</v>
      </c>
      <c r="D2334" t="s">
        <v>5491</v>
      </c>
      <c r="E2334" t="s">
        <v>0</v>
      </c>
      <c r="F2334" t="s">
        <v>923</v>
      </c>
      <c r="G2334" t="str">
        <f t="shared" si="36"/>
        <v>Medicine and Surgery Services</v>
      </c>
    </row>
    <row r="2335" spans="1:7" x14ac:dyDescent="0.3">
      <c r="A2335" s="27" t="s">
        <v>5492</v>
      </c>
      <c r="B2335" t="s">
        <v>5492</v>
      </c>
      <c r="D2335" t="s">
        <v>5493</v>
      </c>
      <c r="E2335" t="s">
        <v>0</v>
      </c>
      <c r="F2335" t="s">
        <v>923</v>
      </c>
      <c r="G2335" t="str">
        <f t="shared" si="36"/>
        <v>Medicine and Surgery Services</v>
      </c>
    </row>
    <row r="2336" spans="1:7" x14ac:dyDescent="0.3">
      <c r="A2336" s="27" t="s">
        <v>5494</v>
      </c>
      <c r="B2336" t="s">
        <v>5494</v>
      </c>
      <c r="D2336" t="s">
        <v>5495</v>
      </c>
      <c r="E2336" t="s">
        <v>0</v>
      </c>
      <c r="F2336" t="s">
        <v>923</v>
      </c>
      <c r="G2336" t="str">
        <f t="shared" si="36"/>
        <v>Medicine and Surgery Services</v>
      </c>
    </row>
    <row r="2337" spans="1:7" x14ac:dyDescent="0.3">
      <c r="A2337" s="27" t="s">
        <v>5496</v>
      </c>
      <c r="B2337" t="s">
        <v>5496</v>
      </c>
      <c r="D2337" t="s">
        <v>5497</v>
      </c>
      <c r="E2337" t="s">
        <v>0</v>
      </c>
      <c r="F2337" t="s">
        <v>923</v>
      </c>
      <c r="G2337" t="str">
        <f t="shared" si="36"/>
        <v>Medicine and Surgery Services</v>
      </c>
    </row>
    <row r="2338" spans="1:7" x14ac:dyDescent="0.3">
      <c r="A2338" s="27" t="s">
        <v>5498</v>
      </c>
      <c r="B2338" t="s">
        <v>5498</v>
      </c>
      <c r="D2338" t="s">
        <v>5499</v>
      </c>
      <c r="E2338" t="s">
        <v>0</v>
      </c>
      <c r="F2338" t="s">
        <v>923</v>
      </c>
      <c r="G2338" t="str">
        <f t="shared" si="36"/>
        <v>Medicine and Surgery Services</v>
      </c>
    </row>
    <row r="2339" spans="1:7" x14ac:dyDescent="0.3">
      <c r="A2339" s="27" t="s">
        <v>5500</v>
      </c>
      <c r="B2339" t="s">
        <v>5500</v>
      </c>
      <c r="D2339" t="s">
        <v>5501</v>
      </c>
      <c r="E2339" t="s">
        <v>0</v>
      </c>
      <c r="F2339" t="s">
        <v>923</v>
      </c>
      <c r="G2339" t="str">
        <f t="shared" si="36"/>
        <v>Medicine and Surgery Services</v>
      </c>
    </row>
    <row r="2340" spans="1:7" x14ac:dyDescent="0.3">
      <c r="A2340" s="27" t="s">
        <v>5502</v>
      </c>
      <c r="B2340" t="s">
        <v>5502</v>
      </c>
      <c r="D2340" t="s">
        <v>5503</v>
      </c>
      <c r="E2340" t="s">
        <v>0</v>
      </c>
      <c r="F2340" t="s">
        <v>923</v>
      </c>
      <c r="G2340" t="str">
        <f t="shared" si="36"/>
        <v>Medicine and Surgery Services</v>
      </c>
    </row>
    <row r="2341" spans="1:7" x14ac:dyDescent="0.3">
      <c r="A2341" s="27" t="s">
        <v>5504</v>
      </c>
      <c r="B2341" t="s">
        <v>5504</v>
      </c>
      <c r="D2341" t="s">
        <v>5505</v>
      </c>
      <c r="E2341" t="s">
        <v>0</v>
      </c>
      <c r="F2341" t="s">
        <v>923</v>
      </c>
      <c r="G2341" t="str">
        <f t="shared" si="36"/>
        <v>Medicine and Surgery Services</v>
      </c>
    </row>
    <row r="2342" spans="1:7" x14ac:dyDescent="0.3">
      <c r="A2342" s="27" t="s">
        <v>5506</v>
      </c>
      <c r="B2342" t="s">
        <v>5506</v>
      </c>
      <c r="D2342" t="s">
        <v>5507</v>
      </c>
      <c r="E2342" t="s">
        <v>0</v>
      </c>
      <c r="F2342" t="s">
        <v>923</v>
      </c>
      <c r="G2342" t="str">
        <f t="shared" si="36"/>
        <v>Medicine and Surgery Services</v>
      </c>
    </row>
    <row r="2343" spans="1:7" x14ac:dyDescent="0.3">
      <c r="A2343" s="27" t="s">
        <v>5508</v>
      </c>
      <c r="B2343" t="s">
        <v>5508</v>
      </c>
      <c r="D2343" t="s">
        <v>5509</v>
      </c>
      <c r="E2343" t="s">
        <v>4147</v>
      </c>
      <c r="F2343" t="s">
        <v>923</v>
      </c>
      <c r="G2343" t="str">
        <f t="shared" si="36"/>
        <v>Medicine and Surgery Services</v>
      </c>
    </row>
    <row r="2344" spans="1:7" x14ac:dyDescent="0.3">
      <c r="A2344" s="27" t="s">
        <v>5510</v>
      </c>
      <c r="B2344" t="s">
        <v>5510</v>
      </c>
      <c r="D2344" t="s">
        <v>5511</v>
      </c>
      <c r="E2344" t="s">
        <v>4147</v>
      </c>
      <c r="F2344" t="s">
        <v>923</v>
      </c>
      <c r="G2344" t="str">
        <f t="shared" si="36"/>
        <v>Medicine and Surgery Services</v>
      </c>
    </row>
    <row r="2345" spans="1:7" x14ac:dyDescent="0.3">
      <c r="A2345" s="27" t="s">
        <v>5512</v>
      </c>
      <c r="B2345" t="s">
        <v>5512</v>
      </c>
      <c r="D2345" t="s">
        <v>5513</v>
      </c>
      <c r="E2345" t="s">
        <v>4147</v>
      </c>
      <c r="F2345" t="s">
        <v>923</v>
      </c>
      <c r="G2345" t="str">
        <f t="shared" si="36"/>
        <v>Medicine and Surgery Services</v>
      </c>
    </row>
    <row r="2346" spans="1:7" x14ac:dyDescent="0.3">
      <c r="A2346" s="27" t="s">
        <v>5514</v>
      </c>
      <c r="B2346" t="s">
        <v>5514</v>
      </c>
      <c r="D2346" t="s">
        <v>5515</v>
      </c>
      <c r="E2346" t="s">
        <v>4147</v>
      </c>
      <c r="F2346" t="s">
        <v>923</v>
      </c>
      <c r="G2346" t="str">
        <f t="shared" si="36"/>
        <v>Medicine and Surgery Services</v>
      </c>
    </row>
    <row r="2347" spans="1:7" x14ac:dyDescent="0.3">
      <c r="A2347" s="27" t="s">
        <v>5516</v>
      </c>
      <c r="B2347" t="s">
        <v>5516</v>
      </c>
      <c r="D2347" t="s">
        <v>5517</v>
      </c>
      <c r="E2347" t="s">
        <v>4147</v>
      </c>
      <c r="F2347" t="s">
        <v>923</v>
      </c>
      <c r="G2347" t="str">
        <f t="shared" si="36"/>
        <v>Medicine and Surgery Services</v>
      </c>
    </row>
    <row r="2348" spans="1:7" x14ac:dyDescent="0.3">
      <c r="A2348" s="27" t="s">
        <v>5518</v>
      </c>
      <c r="B2348" t="s">
        <v>5518</v>
      </c>
      <c r="D2348" t="s">
        <v>5519</v>
      </c>
      <c r="E2348" t="s">
        <v>4147</v>
      </c>
      <c r="F2348" t="s">
        <v>923</v>
      </c>
      <c r="G2348" t="str">
        <f t="shared" si="36"/>
        <v>Medicine and Surgery Services</v>
      </c>
    </row>
    <row r="2349" spans="1:7" x14ac:dyDescent="0.3">
      <c r="A2349" s="27" t="s">
        <v>5520</v>
      </c>
      <c r="B2349" t="s">
        <v>5520</v>
      </c>
      <c r="D2349" t="s">
        <v>5521</v>
      </c>
      <c r="E2349" t="s">
        <v>4147</v>
      </c>
      <c r="F2349" t="s">
        <v>923</v>
      </c>
      <c r="G2349" t="str">
        <f t="shared" si="36"/>
        <v>Medicine and Surgery Services</v>
      </c>
    </row>
    <row r="2350" spans="1:7" x14ac:dyDescent="0.3">
      <c r="A2350" s="27" t="s">
        <v>5522</v>
      </c>
      <c r="B2350" t="s">
        <v>5522</v>
      </c>
      <c r="D2350" t="s">
        <v>5523</v>
      </c>
      <c r="E2350" t="s">
        <v>4147</v>
      </c>
      <c r="F2350" t="s">
        <v>923</v>
      </c>
      <c r="G2350" t="str">
        <f t="shared" si="36"/>
        <v>Medicine and Surgery Services</v>
      </c>
    </row>
    <row r="2351" spans="1:7" x14ac:dyDescent="0.3">
      <c r="A2351" s="27" t="s">
        <v>5524</v>
      </c>
      <c r="B2351" t="s">
        <v>5524</v>
      </c>
      <c r="D2351" t="s">
        <v>5525</v>
      </c>
      <c r="E2351" t="s">
        <v>4147</v>
      </c>
      <c r="F2351" t="s">
        <v>923</v>
      </c>
      <c r="G2351" t="str">
        <f t="shared" si="36"/>
        <v>Medicine and Surgery Services</v>
      </c>
    </row>
    <row r="2352" spans="1:7" x14ac:dyDescent="0.3">
      <c r="A2352" s="27" t="s">
        <v>5526</v>
      </c>
      <c r="B2352" t="s">
        <v>5526</v>
      </c>
      <c r="D2352" t="s">
        <v>5527</v>
      </c>
      <c r="E2352" t="s">
        <v>4147</v>
      </c>
      <c r="F2352" t="s">
        <v>923</v>
      </c>
      <c r="G2352" t="str">
        <f t="shared" si="36"/>
        <v>Medicine and Surgery Services</v>
      </c>
    </row>
    <row r="2353" spans="1:7" x14ac:dyDescent="0.3">
      <c r="A2353" s="27" t="s">
        <v>5528</v>
      </c>
      <c r="B2353" t="s">
        <v>5528</v>
      </c>
      <c r="D2353" t="s">
        <v>5529</v>
      </c>
      <c r="E2353" t="s">
        <v>4147</v>
      </c>
      <c r="F2353" t="s">
        <v>923</v>
      </c>
      <c r="G2353" t="str">
        <f t="shared" si="36"/>
        <v>Medicine and Surgery Services</v>
      </c>
    </row>
    <row r="2354" spans="1:7" x14ac:dyDescent="0.3">
      <c r="A2354" s="27" t="s">
        <v>5530</v>
      </c>
      <c r="B2354" t="s">
        <v>5530</v>
      </c>
      <c r="D2354" t="s">
        <v>5531</v>
      </c>
      <c r="E2354" t="s">
        <v>4147</v>
      </c>
      <c r="F2354" t="s">
        <v>923</v>
      </c>
      <c r="G2354" t="str">
        <f t="shared" si="36"/>
        <v>Medicine and Surgery Services</v>
      </c>
    </row>
    <row r="2355" spans="1:7" x14ac:dyDescent="0.3">
      <c r="A2355" s="27" t="s">
        <v>5532</v>
      </c>
      <c r="B2355" t="s">
        <v>5532</v>
      </c>
      <c r="D2355" t="s">
        <v>5533</v>
      </c>
      <c r="E2355" t="s">
        <v>4147</v>
      </c>
      <c r="F2355" t="s">
        <v>923</v>
      </c>
      <c r="G2355" t="str">
        <f t="shared" si="36"/>
        <v>Medicine and Surgery Services</v>
      </c>
    </row>
    <row r="2356" spans="1:7" x14ac:dyDescent="0.3">
      <c r="A2356" s="27" t="s">
        <v>5534</v>
      </c>
      <c r="B2356" t="s">
        <v>5534</v>
      </c>
      <c r="D2356" t="s">
        <v>5535</v>
      </c>
      <c r="E2356" t="s">
        <v>4147</v>
      </c>
      <c r="F2356" t="s">
        <v>923</v>
      </c>
      <c r="G2356" t="str">
        <f t="shared" si="36"/>
        <v>Medicine and Surgery Services</v>
      </c>
    </row>
    <row r="2357" spans="1:7" x14ac:dyDescent="0.3">
      <c r="A2357" s="27" t="s">
        <v>5536</v>
      </c>
      <c r="B2357" t="s">
        <v>5536</v>
      </c>
      <c r="D2357" t="s">
        <v>5537</v>
      </c>
      <c r="E2357" t="s">
        <v>4147</v>
      </c>
      <c r="F2357" t="s">
        <v>923</v>
      </c>
      <c r="G2357" t="str">
        <f t="shared" si="36"/>
        <v>Medicine and Surgery Services</v>
      </c>
    </row>
    <row r="2358" spans="1:7" x14ac:dyDescent="0.3">
      <c r="A2358" s="27" t="s">
        <v>5538</v>
      </c>
      <c r="B2358" t="s">
        <v>5538</v>
      </c>
      <c r="D2358" t="s">
        <v>5539</v>
      </c>
      <c r="E2358" t="s">
        <v>4147</v>
      </c>
      <c r="F2358" t="s">
        <v>923</v>
      </c>
      <c r="G2358" t="str">
        <f t="shared" si="36"/>
        <v>Medicine and Surgery Services</v>
      </c>
    </row>
    <row r="2359" spans="1:7" x14ac:dyDescent="0.3">
      <c r="A2359" s="27" t="s">
        <v>5540</v>
      </c>
      <c r="B2359" t="s">
        <v>5540</v>
      </c>
      <c r="D2359" t="s">
        <v>5541</v>
      </c>
      <c r="E2359" t="s">
        <v>4147</v>
      </c>
      <c r="F2359" t="s">
        <v>923</v>
      </c>
      <c r="G2359" t="str">
        <f t="shared" si="36"/>
        <v>Medicine and Surgery Services</v>
      </c>
    </row>
    <row r="2360" spans="1:7" x14ac:dyDescent="0.3">
      <c r="A2360" s="27" t="s">
        <v>5542</v>
      </c>
      <c r="B2360" t="s">
        <v>5542</v>
      </c>
      <c r="D2360" t="s">
        <v>5543</v>
      </c>
      <c r="E2360" t="s">
        <v>4147</v>
      </c>
      <c r="F2360" t="s">
        <v>923</v>
      </c>
      <c r="G2360" t="str">
        <f t="shared" si="36"/>
        <v>Medicine and Surgery Services</v>
      </c>
    </row>
    <row r="2361" spans="1:7" x14ac:dyDescent="0.3">
      <c r="A2361" s="27" t="s">
        <v>5544</v>
      </c>
      <c r="B2361" t="s">
        <v>5544</v>
      </c>
      <c r="D2361" t="s">
        <v>5545</v>
      </c>
      <c r="E2361" t="s">
        <v>4147</v>
      </c>
      <c r="F2361" t="s">
        <v>923</v>
      </c>
      <c r="G2361" t="str">
        <f t="shared" si="36"/>
        <v>Medicine and Surgery Services</v>
      </c>
    </row>
    <row r="2362" spans="1:7" x14ac:dyDescent="0.3">
      <c r="A2362" s="27" t="s">
        <v>5546</v>
      </c>
      <c r="B2362" t="s">
        <v>5546</v>
      </c>
      <c r="D2362" t="s">
        <v>5547</v>
      </c>
      <c r="E2362" t="s">
        <v>4147</v>
      </c>
      <c r="F2362" t="s">
        <v>923</v>
      </c>
      <c r="G2362" t="str">
        <f t="shared" si="36"/>
        <v>Medicine and Surgery Services</v>
      </c>
    </row>
    <row r="2363" spans="1:7" x14ac:dyDescent="0.3">
      <c r="A2363" s="27" t="s">
        <v>5548</v>
      </c>
      <c r="B2363" t="s">
        <v>5548</v>
      </c>
      <c r="D2363" t="s">
        <v>5549</v>
      </c>
      <c r="E2363" t="s">
        <v>4147</v>
      </c>
      <c r="F2363" t="s">
        <v>923</v>
      </c>
      <c r="G2363" t="str">
        <f t="shared" si="36"/>
        <v>Medicine and Surgery Services</v>
      </c>
    </row>
    <row r="2364" spans="1:7" x14ac:dyDescent="0.3">
      <c r="A2364" s="27" t="s">
        <v>5550</v>
      </c>
      <c r="B2364" t="s">
        <v>5550</v>
      </c>
      <c r="D2364" t="s">
        <v>5551</v>
      </c>
      <c r="E2364" t="s">
        <v>4147</v>
      </c>
      <c r="F2364" t="s">
        <v>923</v>
      </c>
      <c r="G2364" t="str">
        <f t="shared" si="36"/>
        <v>Medicine and Surgery Services</v>
      </c>
    </row>
    <row r="2365" spans="1:7" x14ac:dyDescent="0.3">
      <c r="A2365" s="27" t="s">
        <v>5552</v>
      </c>
      <c r="B2365" t="s">
        <v>5552</v>
      </c>
      <c r="D2365" t="s">
        <v>5553</v>
      </c>
      <c r="E2365" t="s">
        <v>4147</v>
      </c>
      <c r="F2365" t="s">
        <v>923</v>
      </c>
      <c r="G2365" t="str">
        <f t="shared" si="36"/>
        <v>Medicine and Surgery Services</v>
      </c>
    </row>
    <row r="2366" spans="1:7" x14ac:dyDescent="0.3">
      <c r="A2366" s="27" t="s">
        <v>5554</v>
      </c>
      <c r="B2366" t="s">
        <v>5554</v>
      </c>
      <c r="D2366" t="s">
        <v>5555</v>
      </c>
      <c r="E2366" t="s">
        <v>4147</v>
      </c>
      <c r="F2366" t="s">
        <v>923</v>
      </c>
      <c r="G2366" t="str">
        <f t="shared" si="36"/>
        <v>Medicine and Surgery Services</v>
      </c>
    </row>
    <row r="2367" spans="1:7" x14ac:dyDescent="0.3">
      <c r="A2367" s="27" t="s">
        <v>5556</v>
      </c>
      <c r="B2367" t="s">
        <v>5556</v>
      </c>
      <c r="D2367" t="s">
        <v>5557</v>
      </c>
      <c r="E2367" t="s">
        <v>4147</v>
      </c>
      <c r="F2367" t="s">
        <v>923</v>
      </c>
      <c r="G2367" t="str">
        <f t="shared" si="36"/>
        <v>Medicine and Surgery Services</v>
      </c>
    </row>
    <row r="2368" spans="1:7" x14ac:dyDescent="0.3">
      <c r="A2368" s="27" t="s">
        <v>5558</v>
      </c>
      <c r="B2368" t="s">
        <v>5558</v>
      </c>
      <c r="D2368" t="s">
        <v>5559</v>
      </c>
      <c r="E2368" t="s">
        <v>4147</v>
      </c>
      <c r="F2368" t="s">
        <v>923</v>
      </c>
      <c r="G2368" t="str">
        <f t="shared" si="36"/>
        <v>Medicine and Surgery Services</v>
      </c>
    </row>
    <row r="2369" spans="1:7" x14ac:dyDescent="0.3">
      <c r="A2369" s="27" t="s">
        <v>5560</v>
      </c>
      <c r="B2369" t="s">
        <v>5560</v>
      </c>
      <c r="D2369" t="s">
        <v>5561</v>
      </c>
      <c r="E2369" t="s">
        <v>4147</v>
      </c>
      <c r="F2369" t="s">
        <v>923</v>
      </c>
      <c r="G2369" t="str">
        <f t="shared" si="36"/>
        <v>Medicine and Surgery Services</v>
      </c>
    </row>
    <row r="2370" spans="1:7" x14ac:dyDescent="0.3">
      <c r="A2370" s="27" t="s">
        <v>5562</v>
      </c>
      <c r="B2370" t="s">
        <v>5562</v>
      </c>
      <c r="D2370" t="s">
        <v>5563</v>
      </c>
      <c r="E2370" t="s">
        <v>4147</v>
      </c>
      <c r="F2370" t="s">
        <v>923</v>
      </c>
      <c r="G2370" t="str">
        <f t="shared" si="36"/>
        <v>Medicine and Surgery Services</v>
      </c>
    </row>
    <row r="2371" spans="1:7" x14ac:dyDescent="0.3">
      <c r="A2371" s="27" t="s">
        <v>5564</v>
      </c>
      <c r="B2371" t="s">
        <v>5564</v>
      </c>
      <c r="D2371" t="s">
        <v>5565</v>
      </c>
      <c r="E2371" t="s">
        <v>4147</v>
      </c>
      <c r="F2371" t="s">
        <v>923</v>
      </c>
      <c r="G2371" t="str">
        <f t="shared" ref="G2371:G2434" si="37">VLOOKUP(F2371,$I$2:$J$27,2,FALSE)</f>
        <v>Medicine and Surgery Services</v>
      </c>
    </row>
    <row r="2372" spans="1:7" x14ac:dyDescent="0.3">
      <c r="A2372" s="27" t="s">
        <v>5566</v>
      </c>
      <c r="B2372" t="s">
        <v>5566</v>
      </c>
      <c r="D2372" t="s">
        <v>5567</v>
      </c>
      <c r="E2372" t="s">
        <v>4147</v>
      </c>
      <c r="F2372" t="s">
        <v>923</v>
      </c>
      <c r="G2372" t="str">
        <f t="shared" si="37"/>
        <v>Medicine and Surgery Services</v>
      </c>
    </row>
    <row r="2373" spans="1:7" x14ac:dyDescent="0.3">
      <c r="A2373" s="27" t="s">
        <v>5568</v>
      </c>
      <c r="B2373" t="s">
        <v>5568</v>
      </c>
      <c r="D2373" t="s">
        <v>5569</v>
      </c>
      <c r="E2373" t="s">
        <v>4147</v>
      </c>
      <c r="F2373" t="s">
        <v>923</v>
      </c>
      <c r="G2373" t="str">
        <f t="shared" si="37"/>
        <v>Medicine and Surgery Services</v>
      </c>
    </row>
    <row r="2374" spans="1:7" x14ac:dyDescent="0.3">
      <c r="A2374" s="27" t="s">
        <v>5570</v>
      </c>
      <c r="B2374" t="s">
        <v>5570</v>
      </c>
      <c r="D2374" t="s">
        <v>5571</v>
      </c>
      <c r="E2374" t="s">
        <v>4147</v>
      </c>
      <c r="F2374" t="s">
        <v>923</v>
      </c>
      <c r="G2374" t="str">
        <f t="shared" si="37"/>
        <v>Medicine and Surgery Services</v>
      </c>
    </row>
    <row r="2375" spans="1:7" x14ac:dyDescent="0.3">
      <c r="A2375" s="27" t="s">
        <v>5572</v>
      </c>
      <c r="B2375" t="s">
        <v>5572</v>
      </c>
      <c r="D2375" t="s">
        <v>5573</v>
      </c>
      <c r="E2375" t="s">
        <v>4147</v>
      </c>
      <c r="F2375" t="s">
        <v>923</v>
      </c>
      <c r="G2375" t="str">
        <f t="shared" si="37"/>
        <v>Medicine and Surgery Services</v>
      </c>
    </row>
    <row r="2376" spans="1:7" x14ac:dyDescent="0.3">
      <c r="A2376" s="27" t="s">
        <v>5574</v>
      </c>
      <c r="B2376" t="s">
        <v>5574</v>
      </c>
      <c r="D2376" t="s">
        <v>5575</v>
      </c>
      <c r="E2376" t="s">
        <v>4147</v>
      </c>
      <c r="F2376" t="s">
        <v>923</v>
      </c>
      <c r="G2376" t="str">
        <f t="shared" si="37"/>
        <v>Medicine and Surgery Services</v>
      </c>
    </row>
    <row r="2377" spans="1:7" x14ac:dyDescent="0.3">
      <c r="A2377" s="27" t="s">
        <v>5576</v>
      </c>
      <c r="B2377" t="s">
        <v>5576</v>
      </c>
      <c r="D2377" t="s">
        <v>5577</v>
      </c>
      <c r="E2377" t="s">
        <v>4147</v>
      </c>
      <c r="F2377" t="s">
        <v>923</v>
      </c>
      <c r="G2377" t="str">
        <f t="shared" si="37"/>
        <v>Medicine and Surgery Services</v>
      </c>
    </row>
    <row r="2378" spans="1:7" x14ac:dyDescent="0.3">
      <c r="A2378" s="27" t="s">
        <v>5578</v>
      </c>
      <c r="B2378" t="s">
        <v>5578</v>
      </c>
      <c r="D2378" t="s">
        <v>5579</v>
      </c>
      <c r="E2378" t="s">
        <v>4147</v>
      </c>
      <c r="F2378" t="s">
        <v>923</v>
      </c>
      <c r="G2378" t="str">
        <f t="shared" si="37"/>
        <v>Medicine and Surgery Services</v>
      </c>
    </row>
    <row r="2379" spans="1:7" x14ac:dyDescent="0.3">
      <c r="A2379" s="27" t="s">
        <v>5580</v>
      </c>
      <c r="B2379" t="s">
        <v>5580</v>
      </c>
      <c r="D2379" t="s">
        <v>5581</v>
      </c>
      <c r="E2379" t="s">
        <v>4147</v>
      </c>
      <c r="F2379" t="s">
        <v>923</v>
      </c>
      <c r="G2379" t="str">
        <f t="shared" si="37"/>
        <v>Medicine and Surgery Services</v>
      </c>
    </row>
    <row r="2380" spans="1:7" x14ac:dyDescent="0.3">
      <c r="A2380" s="27" t="s">
        <v>5582</v>
      </c>
      <c r="B2380" t="s">
        <v>5582</v>
      </c>
      <c r="D2380" t="s">
        <v>5583</v>
      </c>
      <c r="E2380" t="s">
        <v>4147</v>
      </c>
      <c r="F2380" t="s">
        <v>923</v>
      </c>
      <c r="G2380" t="str">
        <f t="shared" si="37"/>
        <v>Medicine and Surgery Services</v>
      </c>
    </row>
    <row r="2381" spans="1:7" x14ac:dyDescent="0.3">
      <c r="A2381" s="27" t="s">
        <v>5584</v>
      </c>
      <c r="B2381" t="s">
        <v>5584</v>
      </c>
      <c r="D2381" t="s">
        <v>5585</v>
      </c>
      <c r="E2381" t="s">
        <v>4147</v>
      </c>
      <c r="F2381" t="s">
        <v>923</v>
      </c>
      <c r="G2381" t="str">
        <f t="shared" si="37"/>
        <v>Medicine and Surgery Services</v>
      </c>
    </row>
    <row r="2382" spans="1:7" x14ac:dyDescent="0.3">
      <c r="A2382" s="27" t="s">
        <v>5586</v>
      </c>
      <c r="B2382" t="s">
        <v>5586</v>
      </c>
      <c r="D2382" t="s">
        <v>5587</v>
      </c>
      <c r="E2382" t="s">
        <v>4147</v>
      </c>
      <c r="F2382" t="s">
        <v>923</v>
      </c>
      <c r="G2382" t="str">
        <f t="shared" si="37"/>
        <v>Medicine and Surgery Services</v>
      </c>
    </row>
    <row r="2383" spans="1:7" x14ac:dyDescent="0.3">
      <c r="A2383" s="27" t="s">
        <v>5588</v>
      </c>
      <c r="B2383" t="s">
        <v>5588</v>
      </c>
      <c r="D2383" t="s">
        <v>5589</v>
      </c>
      <c r="E2383" t="s">
        <v>4147</v>
      </c>
      <c r="F2383" t="s">
        <v>923</v>
      </c>
      <c r="G2383" t="str">
        <f t="shared" si="37"/>
        <v>Medicine and Surgery Services</v>
      </c>
    </row>
    <row r="2384" spans="1:7" x14ac:dyDescent="0.3">
      <c r="A2384" s="27" t="s">
        <v>5590</v>
      </c>
      <c r="B2384" t="s">
        <v>5590</v>
      </c>
      <c r="D2384" t="s">
        <v>5591</v>
      </c>
      <c r="E2384" t="s">
        <v>4147</v>
      </c>
      <c r="F2384" t="s">
        <v>923</v>
      </c>
      <c r="G2384" t="str">
        <f t="shared" si="37"/>
        <v>Medicine and Surgery Services</v>
      </c>
    </row>
    <row r="2385" spans="1:7" x14ac:dyDescent="0.3">
      <c r="A2385" s="27" t="s">
        <v>5592</v>
      </c>
      <c r="B2385" t="s">
        <v>5592</v>
      </c>
      <c r="D2385" t="s">
        <v>5593</v>
      </c>
      <c r="E2385" t="s">
        <v>4147</v>
      </c>
      <c r="F2385" t="s">
        <v>923</v>
      </c>
      <c r="G2385" t="str">
        <f t="shared" si="37"/>
        <v>Medicine and Surgery Services</v>
      </c>
    </row>
    <row r="2386" spans="1:7" x14ac:dyDescent="0.3">
      <c r="A2386" s="27" t="s">
        <v>5594</v>
      </c>
      <c r="B2386" t="s">
        <v>5594</v>
      </c>
      <c r="D2386" t="s">
        <v>5595</v>
      </c>
      <c r="E2386" t="s">
        <v>4147</v>
      </c>
      <c r="F2386" t="s">
        <v>923</v>
      </c>
      <c r="G2386" t="str">
        <f t="shared" si="37"/>
        <v>Medicine and Surgery Services</v>
      </c>
    </row>
    <row r="2387" spans="1:7" x14ac:dyDescent="0.3">
      <c r="A2387" s="27" t="s">
        <v>5596</v>
      </c>
      <c r="B2387" t="s">
        <v>5596</v>
      </c>
      <c r="D2387" t="s">
        <v>5597</v>
      </c>
      <c r="E2387" t="s">
        <v>4147</v>
      </c>
      <c r="F2387" t="s">
        <v>923</v>
      </c>
      <c r="G2387" t="str">
        <f t="shared" si="37"/>
        <v>Medicine and Surgery Services</v>
      </c>
    </row>
    <row r="2388" spans="1:7" x14ac:dyDescent="0.3">
      <c r="A2388" s="27" t="s">
        <v>5598</v>
      </c>
      <c r="B2388" t="s">
        <v>5598</v>
      </c>
      <c r="D2388" t="s">
        <v>5599</v>
      </c>
      <c r="E2388" t="s">
        <v>4147</v>
      </c>
      <c r="F2388" t="s">
        <v>923</v>
      </c>
      <c r="G2388" t="str">
        <f t="shared" si="37"/>
        <v>Medicine and Surgery Services</v>
      </c>
    </row>
    <row r="2389" spans="1:7" x14ac:dyDescent="0.3">
      <c r="A2389" s="27" t="s">
        <v>5600</v>
      </c>
      <c r="B2389" t="s">
        <v>5600</v>
      </c>
      <c r="D2389" t="s">
        <v>5601</v>
      </c>
      <c r="E2389" t="s">
        <v>4147</v>
      </c>
      <c r="F2389" t="s">
        <v>923</v>
      </c>
      <c r="G2389" t="str">
        <f t="shared" si="37"/>
        <v>Medicine and Surgery Services</v>
      </c>
    </row>
    <row r="2390" spans="1:7" x14ac:dyDescent="0.3">
      <c r="A2390" s="27" t="s">
        <v>5602</v>
      </c>
      <c r="B2390" t="s">
        <v>5602</v>
      </c>
      <c r="D2390" t="s">
        <v>5603</v>
      </c>
      <c r="E2390" t="s">
        <v>4147</v>
      </c>
      <c r="F2390" t="s">
        <v>923</v>
      </c>
      <c r="G2390" t="str">
        <f t="shared" si="37"/>
        <v>Medicine and Surgery Services</v>
      </c>
    </row>
    <row r="2391" spans="1:7" x14ac:dyDescent="0.3">
      <c r="A2391" s="27" t="s">
        <v>5604</v>
      </c>
      <c r="B2391" t="s">
        <v>5604</v>
      </c>
      <c r="D2391" t="s">
        <v>5605</v>
      </c>
      <c r="E2391" t="s">
        <v>4147</v>
      </c>
      <c r="F2391" t="s">
        <v>923</v>
      </c>
      <c r="G2391" t="str">
        <f t="shared" si="37"/>
        <v>Medicine and Surgery Services</v>
      </c>
    </row>
    <row r="2392" spans="1:7" x14ac:dyDescent="0.3">
      <c r="A2392" s="27" t="s">
        <v>5606</v>
      </c>
      <c r="B2392" t="s">
        <v>5606</v>
      </c>
      <c r="D2392" t="s">
        <v>5607</v>
      </c>
      <c r="E2392" t="s">
        <v>4147</v>
      </c>
      <c r="F2392" t="s">
        <v>923</v>
      </c>
      <c r="G2392" t="str">
        <f t="shared" si="37"/>
        <v>Medicine and Surgery Services</v>
      </c>
    </row>
    <row r="2393" spans="1:7" x14ac:dyDescent="0.3">
      <c r="A2393" s="27" t="s">
        <v>5608</v>
      </c>
      <c r="B2393" t="s">
        <v>5608</v>
      </c>
      <c r="D2393" t="s">
        <v>5609</v>
      </c>
      <c r="E2393" t="s">
        <v>4147</v>
      </c>
      <c r="F2393" t="s">
        <v>923</v>
      </c>
      <c r="G2393" t="str">
        <f t="shared" si="37"/>
        <v>Medicine and Surgery Services</v>
      </c>
    </row>
    <row r="2394" spans="1:7" x14ac:dyDescent="0.3">
      <c r="A2394" s="27" t="s">
        <v>5610</v>
      </c>
      <c r="B2394" t="s">
        <v>5610</v>
      </c>
      <c r="D2394" t="s">
        <v>5611</v>
      </c>
      <c r="E2394" t="s">
        <v>4147</v>
      </c>
      <c r="F2394" t="s">
        <v>923</v>
      </c>
      <c r="G2394" t="str">
        <f t="shared" si="37"/>
        <v>Medicine and Surgery Services</v>
      </c>
    </row>
    <row r="2395" spans="1:7" x14ac:dyDescent="0.3">
      <c r="A2395" s="27" t="s">
        <v>5612</v>
      </c>
      <c r="B2395" t="s">
        <v>5612</v>
      </c>
      <c r="D2395" t="s">
        <v>5613</v>
      </c>
      <c r="E2395" t="s">
        <v>4147</v>
      </c>
      <c r="F2395" t="s">
        <v>923</v>
      </c>
      <c r="G2395" t="str">
        <f t="shared" si="37"/>
        <v>Medicine and Surgery Services</v>
      </c>
    </row>
    <row r="2396" spans="1:7" x14ac:dyDescent="0.3">
      <c r="A2396" s="27" t="s">
        <v>5614</v>
      </c>
      <c r="B2396" t="s">
        <v>5614</v>
      </c>
      <c r="D2396" t="s">
        <v>5615</v>
      </c>
      <c r="E2396" t="s">
        <v>4147</v>
      </c>
      <c r="F2396" t="s">
        <v>923</v>
      </c>
      <c r="G2396" t="str">
        <f t="shared" si="37"/>
        <v>Medicine and Surgery Services</v>
      </c>
    </row>
    <row r="2397" spans="1:7" x14ac:dyDescent="0.3">
      <c r="A2397" s="27" t="s">
        <v>5616</v>
      </c>
      <c r="B2397" t="s">
        <v>5616</v>
      </c>
      <c r="D2397" t="s">
        <v>5617</v>
      </c>
      <c r="E2397" t="s">
        <v>4147</v>
      </c>
      <c r="F2397" t="s">
        <v>923</v>
      </c>
      <c r="G2397" t="str">
        <f t="shared" si="37"/>
        <v>Medicine and Surgery Services</v>
      </c>
    </row>
    <row r="2398" spans="1:7" x14ac:dyDescent="0.3">
      <c r="A2398" s="27" t="s">
        <v>5618</v>
      </c>
      <c r="B2398" t="s">
        <v>5618</v>
      </c>
      <c r="D2398" t="s">
        <v>5619</v>
      </c>
      <c r="E2398" t="s">
        <v>4147</v>
      </c>
      <c r="F2398" t="s">
        <v>923</v>
      </c>
      <c r="G2398" t="str">
        <f t="shared" si="37"/>
        <v>Medicine and Surgery Services</v>
      </c>
    </row>
    <row r="2399" spans="1:7" x14ac:dyDescent="0.3">
      <c r="A2399" s="27" t="s">
        <v>5620</v>
      </c>
      <c r="B2399" t="s">
        <v>5620</v>
      </c>
      <c r="D2399" t="s">
        <v>5621</v>
      </c>
      <c r="E2399" t="s">
        <v>4147</v>
      </c>
      <c r="F2399" t="s">
        <v>923</v>
      </c>
      <c r="G2399" t="str">
        <f t="shared" si="37"/>
        <v>Medicine and Surgery Services</v>
      </c>
    </row>
    <row r="2400" spans="1:7" x14ac:dyDescent="0.3">
      <c r="A2400" s="27" t="s">
        <v>5622</v>
      </c>
      <c r="B2400" t="s">
        <v>5622</v>
      </c>
      <c r="D2400" t="s">
        <v>5623</v>
      </c>
      <c r="E2400" t="s">
        <v>4147</v>
      </c>
      <c r="F2400" t="s">
        <v>923</v>
      </c>
      <c r="G2400" t="str">
        <f t="shared" si="37"/>
        <v>Medicine and Surgery Services</v>
      </c>
    </row>
    <row r="2401" spans="1:7" x14ac:dyDescent="0.3">
      <c r="A2401" s="27" t="s">
        <v>5624</v>
      </c>
      <c r="B2401" t="s">
        <v>5624</v>
      </c>
      <c r="D2401" t="s">
        <v>5625</v>
      </c>
      <c r="E2401" t="s">
        <v>4147</v>
      </c>
      <c r="F2401" t="s">
        <v>923</v>
      </c>
      <c r="G2401" t="str">
        <f t="shared" si="37"/>
        <v>Medicine and Surgery Services</v>
      </c>
    </row>
    <row r="2402" spans="1:7" x14ac:dyDescent="0.3">
      <c r="A2402" s="27" t="s">
        <v>5626</v>
      </c>
      <c r="B2402" t="s">
        <v>5626</v>
      </c>
      <c r="D2402" t="s">
        <v>5627</v>
      </c>
      <c r="E2402" t="s">
        <v>4147</v>
      </c>
      <c r="F2402" t="s">
        <v>923</v>
      </c>
      <c r="G2402" t="str">
        <f t="shared" si="37"/>
        <v>Medicine and Surgery Services</v>
      </c>
    </row>
    <row r="2403" spans="1:7" x14ac:dyDescent="0.3">
      <c r="A2403" s="27" t="s">
        <v>5628</v>
      </c>
      <c r="B2403" t="s">
        <v>5628</v>
      </c>
      <c r="D2403" t="s">
        <v>5619</v>
      </c>
      <c r="E2403" t="s">
        <v>4147</v>
      </c>
      <c r="F2403" t="s">
        <v>923</v>
      </c>
      <c r="G2403" t="str">
        <f t="shared" si="37"/>
        <v>Medicine and Surgery Services</v>
      </c>
    </row>
    <row r="2404" spans="1:7" x14ac:dyDescent="0.3">
      <c r="A2404" s="27" t="s">
        <v>5629</v>
      </c>
      <c r="B2404" t="s">
        <v>5629</v>
      </c>
      <c r="D2404" t="s">
        <v>5630</v>
      </c>
      <c r="E2404" t="s">
        <v>4147</v>
      </c>
      <c r="F2404" t="s">
        <v>923</v>
      </c>
      <c r="G2404" t="str">
        <f t="shared" si="37"/>
        <v>Medicine and Surgery Services</v>
      </c>
    </row>
    <row r="2405" spans="1:7" x14ac:dyDescent="0.3">
      <c r="A2405" s="27" t="s">
        <v>5631</v>
      </c>
      <c r="B2405" t="s">
        <v>5631</v>
      </c>
      <c r="D2405" t="s">
        <v>5632</v>
      </c>
      <c r="E2405" t="s">
        <v>4147</v>
      </c>
      <c r="F2405" t="s">
        <v>923</v>
      </c>
      <c r="G2405" t="str">
        <f t="shared" si="37"/>
        <v>Medicine and Surgery Services</v>
      </c>
    </row>
    <row r="2406" spans="1:7" x14ac:dyDescent="0.3">
      <c r="A2406" s="27" t="s">
        <v>5633</v>
      </c>
      <c r="B2406" t="s">
        <v>5633</v>
      </c>
      <c r="D2406" t="s">
        <v>5634</v>
      </c>
      <c r="E2406" t="s">
        <v>4147</v>
      </c>
      <c r="F2406" t="s">
        <v>923</v>
      </c>
      <c r="G2406" t="str">
        <f t="shared" si="37"/>
        <v>Medicine and Surgery Services</v>
      </c>
    </row>
    <row r="2407" spans="1:7" x14ac:dyDescent="0.3">
      <c r="A2407" s="27" t="s">
        <v>5635</v>
      </c>
      <c r="B2407" t="s">
        <v>5635</v>
      </c>
      <c r="D2407" t="s">
        <v>5636</v>
      </c>
      <c r="E2407" t="s">
        <v>4147</v>
      </c>
      <c r="F2407" t="s">
        <v>923</v>
      </c>
      <c r="G2407" t="str">
        <f t="shared" si="37"/>
        <v>Medicine and Surgery Services</v>
      </c>
    </row>
    <row r="2408" spans="1:7" x14ac:dyDescent="0.3">
      <c r="A2408" s="27" t="s">
        <v>5637</v>
      </c>
      <c r="B2408" t="s">
        <v>5637</v>
      </c>
      <c r="D2408" t="s">
        <v>5619</v>
      </c>
      <c r="E2408" t="s">
        <v>4147</v>
      </c>
      <c r="F2408" t="s">
        <v>923</v>
      </c>
      <c r="G2408" t="str">
        <f t="shared" si="37"/>
        <v>Medicine and Surgery Services</v>
      </c>
    </row>
    <row r="2409" spans="1:7" x14ac:dyDescent="0.3">
      <c r="A2409" s="27" t="s">
        <v>5638</v>
      </c>
      <c r="B2409" t="s">
        <v>5638</v>
      </c>
      <c r="D2409" t="s">
        <v>5639</v>
      </c>
      <c r="E2409" t="s">
        <v>4147</v>
      </c>
      <c r="F2409" t="s">
        <v>923</v>
      </c>
      <c r="G2409" t="str">
        <f t="shared" si="37"/>
        <v>Medicine and Surgery Services</v>
      </c>
    </row>
    <row r="2410" spans="1:7" x14ac:dyDescent="0.3">
      <c r="A2410" s="27" t="s">
        <v>5640</v>
      </c>
      <c r="B2410" t="s">
        <v>5640</v>
      </c>
      <c r="D2410" t="s">
        <v>5641</v>
      </c>
      <c r="E2410" t="s">
        <v>4147</v>
      </c>
      <c r="F2410" t="s">
        <v>923</v>
      </c>
      <c r="G2410" t="str">
        <f t="shared" si="37"/>
        <v>Medicine and Surgery Services</v>
      </c>
    </row>
    <row r="2411" spans="1:7" x14ac:dyDescent="0.3">
      <c r="A2411" s="27" t="s">
        <v>5642</v>
      </c>
      <c r="B2411" t="s">
        <v>5642</v>
      </c>
      <c r="D2411" t="s">
        <v>5643</v>
      </c>
      <c r="E2411" t="s">
        <v>4147</v>
      </c>
      <c r="F2411" t="s">
        <v>923</v>
      </c>
      <c r="G2411" t="str">
        <f t="shared" si="37"/>
        <v>Medicine and Surgery Services</v>
      </c>
    </row>
    <row r="2412" spans="1:7" x14ac:dyDescent="0.3">
      <c r="A2412" s="27" t="s">
        <v>5644</v>
      </c>
      <c r="B2412" t="s">
        <v>5644</v>
      </c>
      <c r="D2412" t="s">
        <v>5569</v>
      </c>
      <c r="E2412" t="s">
        <v>4147</v>
      </c>
      <c r="F2412" t="s">
        <v>923</v>
      </c>
      <c r="G2412" t="str">
        <f t="shared" si="37"/>
        <v>Medicine and Surgery Services</v>
      </c>
    </row>
    <row r="2413" spans="1:7" x14ac:dyDescent="0.3">
      <c r="A2413" s="27" t="s">
        <v>5645</v>
      </c>
      <c r="B2413" t="s">
        <v>5645</v>
      </c>
      <c r="D2413" t="s">
        <v>5646</v>
      </c>
      <c r="E2413" t="s">
        <v>4147</v>
      </c>
      <c r="F2413" t="s">
        <v>923</v>
      </c>
      <c r="G2413" t="str">
        <f t="shared" si="37"/>
        <v>Medicine and Surgery Services</v>
      </c>
    </row>
    <row r="2414" spans="1:7" x14ac:dyDescent="0.3">
      <c r="A2414" s="27" t="s">
        <v>5647</v>
      </c>
      <c r="B2414" t="s">
        <v>5647</v>
      </c>
      <c r="D2414" t="s">
        <v>5648</v>
      </c>
      <c r="E2414" t="s">
        <v>4147</v>
      </c>
      <c r="F2414" t="s">
        <v>923</v>
      </c>
      <c r="G2414" t="str">
        <f t="shared" si="37"/>
        <v>Medicine and Surgery Services</v>
      </c>
    </row>
    <row r="2415" spans="1:7" x14ac:dyDescent="0.3">
      <c r="A2415" s="27" t="s">
        <v>5649</v>
      </c>
      <c r="B2415" t="s">
        <v>5649</v>
      </c>
      <c r="D2415" t="s">
        <v>5650</v>
      </c>
      <c r="E2415" t="s">
        <v>4147</v>
      </c>
      <c r="F2415" t="s">
        <v>923</v>
      </c>
      <c r="G2415" t="str">
        <f t="shared" si="37"/>
        <v>Medicine and Surgery Services</v>
      </c>
    </row>
    <row r="2416" spans="1:7" x14ac:dyDescent="0.3">
      <c r="A2416" s="27" t="s">
        <v>5651</v>
      </c>
      <c r="B2416" t="s">
        <v>5651</v>
      </c>
      <c r="D2416" t="s">
        <v>5652</v>
      </c>
      <c r="E2416" t="s">
        <v>4147</v>
      </c>
      <c r="F2416" t="s">
        <v>923</v>
      </c>
      <c r="G2416" t="str">
        <f t="shared" si="37"/>
        <v>Medicine and Surgery Services</v>
      </c>
    </row>
    <row r="2417" spans="1:7" x14ac:dyDescent="0.3">
      <c r="A2417" s="27" t="s">
        <v>5653</v>
      </c>
      <c r="B2417" t="s">
        <v>5653</v>
      </c>
      <c r="D2417" t="s">
        <v>5654</v>
      </c>
      <c r="E2417" t="s">
        <v>4147</v>
      </c>
      <c r="F2417" t="s">
        <v>923</v>
      </c>
      <c r="G2417" t="str">
        <f t="shared" si="37"/>
        <v>Medicine and Surgery Services</v>
      </c>
    </row>
    <row r="2418" spans="1:7" x14ac:dyDescent="0.3">
      <c r="A2418" s="27" t="s">
        <v>5655</v>
      </c>
      <c r="B2418" t="s">
        <v>5655</v>
      </c>
      <c r="D2418" t="s">
        <v>5656</v>
      </c>
      <c r="E2418" t="s">
        <v>4147</v>
      </c>
      <c r="F2418" t="s">
        <v>923</v>
      </c>
      <c r="G2418" t="str">
        <f t="shared" si="37"/>
        <v>Medicine and Surgery Services</v>
      </c>
    </row>
    <row r="2419" spans="1:7" x14ac:dyDescent="0.3">
      <c r="A2419" s="27" t="s">
        <v>5657</v>
      </c>
      <c r="B2419" t="s">
        <v>5657</v>
      </c>
      <c r="D2419" t="s">
        <v>5658</v>
      </c>
      <c r="E2419" t="s">
        <v>4147</v>
      </c>
      <c r="F2419" t="s">
        <v>923</v>
      </c>
      <c r="G2419" t="str">
        <f t="shared" si="37"/>
        <v>Medicine and Surgery Services</v>
      </c>
    </row>
    <row r="2420" spans="1:7" x14ac:dyDescent="0.3">
      <c r="A2420" s="27" t="s">
        <v>5659</v>
      </c>
      <c r="B2420" t="s">
        <v>5659</v>
      </c>
      <c r="D2420" t="s">
        <v>5660</v>
      </c>
      <c r="E2420" t="s">
        <v>4147</v>
      </c>
      <c r="F2420" t="s">
        <v>923</v>
      </c>
      <c r="G2420" t="str">
        <f t="shared" si="37"/>
        <v>Medicine and Surgery Services</v>
      </c>
    </row>
    <row r="2421" spans="1:7" x14ac:dyDescent="0.3">
      <c r="A2421" s="27" t="s">
        <v>5661</v>
      </c>
      <c r="B2421" t="s">
        <v>5661</v>
      </c>
      <c r="D2421" t="s">
        <v>5662</v>
      </c>
      <c r="E2421" t="s">
        <v>4147</v>
      </c>
      <c r="F2421" t="s">
        <v>923</v>
      </c>
      <c r="G2421" t="str">
        <f t="shared" si="37"/>
        <v>Medicine and Surgery Services</v>
      </c>
    </row>
    <row r="2422" spans="1:7" x14ac:dyDescent="0.3">
      <c r="A2422" s="27" t="s">
        <v>5663</v>
      </c>
      <c r="B2422" t="s">
        <v>5663</v>
      </c>
      <c r="D2422" t="s">
        <v>5664</v>
      </c>
      <c r="E2422" t="s">
        <v>4147</v>
      </c>
      <c r="F2422" t="s">
        <v>923</v>
      </c>
      <c r="G2422" t="str">
        <f t="shared" si="37"/>
        <v>Medicine and Surgery Services</v>
      </c>
    </row>
    <row r="2423" spans="1:7" x14ac:dyDescent="0.3">
      <c r="A2423" s="27" t="s">
        <v>5665</v>
      </c>
      <c r="B2423" t="s">
        <v>5665</v>
      </c>
      <c r="D2423" t="s">
        <v>5666</v>
      </c>
      <c r="E2423" t="s">
        <v>4147</v>
      </c>
      <c r="F2423" t="s">
        <v>923</v>
      </c>
      <c r="G2423" t="str">
        <f t="shared" si="37"/>
        <v>Medicine and Surgery Services</v>
      </c>
    </row>
    <row r="2424" spans="1:7" x14ac:dyDescent="0.3">
      <c r="A2424" s="27" t="s">
        <v>5667</v>
      </c>
      <c r="B2424" t="s">
        <v>5667</v>
      </c>
      <c r="D2424" t="s">
        <v>5668</v>
      </c>
      <c r="E2424" t="s">
        <v>4147</v>
      </c>
      <c r="F2424" t="s">
        <v>923</v>
      </c>
      <c r="G2424" t="str">
        <f t="shared" si="37"/>
        <v>Medicine and Surgery Services</v>
      </c>
    </row>
    <row r="2425" spans="1:7" x14ac:dyDescent="0.3">
      <c r="A2425" s="27" t="s">
        <v>5669</v>
      </c>
      <c r="B2425" t="s">
        <v>5669</v>
      </c>
      <c r="D2425" t="s">
        <v>5670</v>
      </c>
      <c r="E2425" t="s">
        <v>4147</v>
      </c>
      <c r="F2425" t="s">
        <v>923</v>
      </c>
      <c r="G2425" t="str">
        <f t="shared" si="37"/>
        <v>Medicine and Surgery Services</v>
      </c>
    </row>
    <row r="2426" spans="1:7" x14ac:dyDescent="0.3">
      <c r="A2426" s="27" t="s">
        <v>5671</v>
      </c>
      <c r="B2426" t="s">
        <v>5671</v>
      </c>
      <c r="D2426" t="s">
        <v>5672</v>
      </c>
      <c r="E2426" t="s">
        <v>4147</v>
      </c>
      <c r="F2426" t="s">
        <v>923</v>
      </c>
      <c r="G2426" t="str">
        <f t="shared" si="37"/>
        <v>Medicine and Surgery Services</v>
      </c>
    </row>
    <row r="2427" spans="1:7" x14ac:dyDescent="0.3">
      <c r="A2427" s="27" t="s">
        <v>5673</v>
      </c>
      <c r="B2427" t="s">
        <v>5673</v>
      </c>
      <c r="D2427" t="s">
        <v>5674</v>
      </c>
      <c r="E2427" t="s">
        <v>4147</v>
      </c>
      <c r="F2427" t="s">
        <v>923</v>
      </c>
      <c r="G2427" t="str">
        <f t="shared" si="37"/>
        <v>Medicine and Surgery Services</v>
      </c>
    </row>
    <row r="2428" spans="1:7" x14ac:dyDescent="0.3">
      <c r="A2428" s="27" t="s">
        <v>5675</v>
      </c>
      <c r="B2428" t="s">
        <v>5675</v>
      </c>
      <c r="D2428" t="s">
        <v>5676</v>
      </c>
      <c r="E2428" t="s">
        <v>4147</v>
      </c>
      <c r="F2428" t="s">
        <v>923</v>
      </c>
      <c r="G2428" t="str">
        <f t="shared" si="37"/>
        <v>Medicine and Surgery Services</v>
      </c>
    </row>
    <row r="2429" spans="1:7" x14ac:dyDescent="0.3">
      <c r="A2429" s="27" t="s">
        <v>5677</v>
      </c>
      <c r="B2429" t="s">
        <v>5677</v>
      </c>
      <c r="D2429" t="s">
        <v>5678</v>
      </c>
      <c r="E2429" t="s">
        <v>4147</v>
      </c>
      <c r="F2429" t="s">
        <v>923</v>
      </c>
      <c r="G2429" t="str">
        <f t="shared" si="37"/>
        <v>Medicine and Surgery Services</v>
      </c>
    </row>
    <row r="2430" spans="1:7" x14ac:dyDescent="0.3">
      <c r="A2430" s="27" t="s">
        <v>5679</v>
      </c>
      <c r="B2430" t="s">
        <v>5679</v>
      </c>
      <c r="D2430" t="s">
        <v>5680</v>
      </c>
      <c r="E2430" t="s">
        <v>4147</v>
      </c>
      <c r="F2430" t="s">
        <v>923</v>
      </c>
      <c r="G2430" t="str">
        <f t="shared" si="37"/>
        <v>Medicine and Surgery Services</v>
      </c>
    </row>
    <row r="2431" spans="1:7" x14ac:dyDescent="0.3">
      <c r="A2431" s="27" t="s">
        <v>5681</v>
      </c>
      <c r="B2431" t="s">
        <v>5681</v>
      </c>
      <c r="D2431" t="s">
        <v>5682</v>
      </c>
      <c r="E2431" t="s">
        <v>4147</v>
      </c>
      <c r="F2431" t="s">
        <v>923</v>
      </c>
      <c r="G2431" t="str">
        <f t="shared" si="37"/>
        <v>Medicine and Surgery Services</v>
      </c>
    </row>
    <row r="2432" spans="1:7" x14ac:dyDescent="0.3">
      <c r="A2432" s="27" t="s">
        <v>5683</v>
      </c>
      <c r="B2432" t="s">
        <v>5683</v>
      </c>
      <c r="D2432" t="s">
        <v>5684</v>
      </c>
      <c r="E2432" t="s">
        <v>4147</v>
      </c>
      <c r="F2432" t="s">
        <v>923</v>
      </c>
      <c r="G2432" t="str">
        <f t="shared" si="37"/>
        <v>Medicine and Surgery Services</v>
      </c>
    </row>
    <row r="2433" spans="1:7" x14ac:dyDescent="0.3">
      <c r="A2433" s="27" t="s">
        <v>5685</v>
      </c>
      <c r="B2433" t="s">
        <v>5685</v>
      </c>
      <c r="D2433" t="s">
        <v>5686</v>
      </c>
      <c r="E2433" t="s">
        <v>4147</v>
      </c>
      <c r="F2433" t="s">
        <v>923</v>
      </c>
      <c r="G2433" t="str">
        <f t="shared" si="37"/>
        <v>Medicine and Surgery Services</v>
      </c>
    </row>
    <row r="2434" spans="1:7" x14ac:dyDescent="0.3">
      <c r="A2434" s="27" t="s">
        <v>5687</v>
      </c>
      <c r="B2434" t="s">
        <v>5687</v>
      </c>
      <c r="D2434" t="s">
        <v>5688</v>
      </c>
      <c r="E2434" t="s">
        <v>4147</v>
      </c>
      <c r="F2434" t="s">
        <v>923</v>
      </c>
      <c r="G2434" t="str">
        <f t="shared" si="37"/>
        <v>Medicine and Surgery Services</v>
      </c>
    </row>
    <row r="2435" spans="1:7" x14ac:dyDescent="0.3">
      <c r="A2435" s="27" t="s">
        <v>5689</v>
      </c>
      <c r="B2435" t="s">
        <v>5689</v>
      </c>
      <c r="D2435" t="s">
        <v>5690</v>
      </c>
      <c r="E2435" t="s">
        <v>4147</v>
      </c>
      <c r="F2435" t="s">
        <v>923</v>
      </c>
      <c r="G2435" t="str">
        <f t="shared" ref="G2435:G2498" si="38">VLOOKUP(F2435,$I$2:$J$27,2,FALSE)</f>
        <v>Medicine and Surgery Services</v>
      </c>
    </row>
    <row r="2436" spans="1:7" x14ac:dyDescent="0.3">
      <c r="A2436" s="27" t="s">
        <v>5691</v>
      </c>
      <c r="B2436" t="s">
        <v>5691</v>
      </c>
      <c r="D2436" t="s">
        <v>5692</v>
      </c>
      <c r="E2436" t="s">
        <v>4147</v>
      </c>
      <c r="F2436" t="s">
        <v>923</v>
      </c>
      <c r="G2436" t="str">
        <f t="shared" si="38"/>
        <v>Medicine and Surgery Services</v>
      </c>
    </row>
    <row r="2437" spans="1:7" x14ac:dyDescent="0.3">
      <c r="A2437" s="27" t="s">
        <v>5693</v>
      </c>
      <c r="B2437" t="s">
        <v>5693</v>
      </c>
      <c r="D2437" t="s">
        <v>5694</v>
      </c>
      <c r="E2437" t="s">
        <v>4147</v>
      </c>
      <c r="F2437" t="s">
        <v>923</v>
      </c>
      <c r="G2437" t="str">
        <f t="shared" si="38"/>
        <v>Medicine and Surgery Services</v>
      </c>
    </row>
    <row r="2438" spans="1:7" x14ac:dyDescent="0.3">
      <c r="A2438" s="27" t="s">
        <v>5695</v>
      </c>
      <c r="B2438" t="s">
        <v>5695</v>
      </c>
      <c r="D2438" t="s">
        <v>5696</v>
      </c>
      <c r="E2438" t="s">
        <v>4147</v>
      </c>
      <c r="F2438" t="s">
        <v>923</v>
      </c>
      <c r="G2438" t="str">
        <f t="shared" si="38"/>
        <v>Medicine and Surgery Services</v>
      </c>
    </row>
    <row r="2439" spans="1:7" x14ac:dyDescent="0.3">
      <c r="A2439" s="27" t="s">
        <v>5697</v>
      </c>
      <c r="B2439" t="s">
        <v>5697</v>
      </c>
      <c r="D2439" t="s">
        <v>5698</v>
      </c>
      <c r="E2439" t="s">
        <v>4147</v>
      </c>
      <c r="F2439" t="s">
        <v>923</v>
      </c>
      <c r="G2439" t="str">
        <f t="shared" si="38"/>
        <v>Medicine and Surgery Services</v>
      </c>
    </row>
    <row r="2440" spans="1:7" x14ac:dyDescent="0.3">
      <c r="A2440" s="27" t="s">
        <v>5699</v>
      </c>
      <c r="B2440" t="s">
        <v>5699</v>
      </c>
      <c r="D2440" t="s">
        <v>5700</v>
      </c>
      <c r="E2440" t="s">
        <v>4147</v>
      </c>
      <c r="F2440" t="s">
        <v>923</v>
      </c>
      <c r="G2440" t="str">
        <f t="shared" si="38"/>
        <v>Medicine and Surgery Services</v>
      </c>
    </row>
    <row r="2441" spans="1:7" x14ac:dyDescent="0.3">
      <c r="A2441" s="27" t="s">
        <v>5701</v>
      </c>
      <c r="B2441" t="s">
        <v>5701</v>
      </c>
      <c r="D2441" t="s">
        <v>5702</v>
      </c>
      <c r="E2441" t="s">
        <v>4147</v>
      </c>
      <c r="F2441" t="s">
        <v>923</v>
      </c>
      <c r="G2441" t="str">
        <f t="shared" si="38"/>
        <v>Medicine and Surgery Services</v>
      </c>
    </row>
    <row r="2442" spans="1:7" x14ac:dyDescent="0.3">
      <c r="A2442" s="27" t="s">
        <v>5703</v>
      </c>
      <c r="B2442" t="s">
        <v>5703</v>
      </c>
      <c r="D2442" t="s">
        <v>5704</v>
      </c>
      <c r="E2442" t="s">
        <v>4147</v>
      </c>
      <c r="F2442" t="s">
        <v>923</v>
      </c>
      <c r="G2442" t="str">
        <f t="shared" si="38"/>
        <v>Medicine and Surgery Services</v>
      </c>
    </row>
    <row r="2443" spans="1:7" x14ac:dyDescent="0.3">
      <c r="A2443" s="27" t="s">
        <v>5705</v>
      </c>
      <c r="B2443" t="s">
        <v>5705</v>
      </c>
      <c r="D2443" t="s">
        <v>5706</v>
      </c>
      <c r="E2443" t="s">
        <v>4147</v>
      </c>
      <c r="F2443" t="s">
        <v>923</v>
      </c>
      <c r="G2443" t="str">
        <f t="shared" si="38"/>
        <v>Medicine and Surgery Services</v>
      </c>
    </row>
    <row r="2444" spans="1:7" x14ac:dyDescent="0.3">
      <c r="A2444" s="27" t="s">
        <v>5707</v>
      </c>
      <c r="B2444" t="s">
        <v>5707</v>
      </c>
      <c r="D2444" t="s">
        <v>5708</v>
      </c>
      <c r="E2444" t="s">
        <v>4147</v>
      </c>
      <c r="F2444" t="s">
        <v>923</v>
      </c>
      <c r="G2444" t="str">
        <f t="shared" si="38"/>
        <v>Medicine and Surgery Services</v>
      </c>
    </row>
    <row r="2445" spans="1:7" x14ac:dyDescent="0.3">
      <c r="A2445" s="27" t="s">
        <v>5709</v>
      </c>
      <c r="B2445" t="s">
        <v>5709</v>
      </c>
      <c r="D2445" t="s">
        <v>5710</v>
      </c>
      <c r="E2445" t="s">
        <v>4147</v>
      </c>
      <c r="F2445" t="s">
        <v>923</v>
      </c>
      <c r="G2445" t="str">
        <f t="shared" si="38"/>
        <v>Medicine and Surgery Services</v>
      </c>
    </row>
    <row r="2446" spans="1:7" x14ac:dyDescent="0.3">
      <c r="A2446" s="27" t="s">
        <v>5711</v>
      </c>
      <c r="B2446" t="s">
        <v>5711</v>
      </c>
      <c r="D2446" t="s">
        <v>5712</v>
      </c>
      <c r="E2446" t="s">
        <v>4147</v>
      </c>
      <c r="F2446" t="s">
        <v>923</v>
      </c>
      <c r="G2446" t="str">
        <f t="shared" si="38"/>
        <v>Medicine and Surgery Services</v>
      </c>
    </row>
    <row r="2447" spans="1:7" x14ac:dyDescent="0.3">
      <c r="A2447" s="27" t="s">
        <v>5713</v>
      </c>
      <c r="B2447" t="s">
        <v>5713</v>
      </c>
      <c r="D2447" t="s">
        <v>5714</v>
      </c>
      <c r="E2447" t="s">
        <v>4147</v>
      </c>
      <c r="F2447" t="s">
        <v>923</v>
      </c>
      <c r="G2447" t="str">
        <f t="shared" si="38"/>
        <v>Medicine and Surgery Services</v>
      </c>
    </row>
    <row r="2448" spans="1:7" x14ac:dyDescent="0.3">
      <c r="A2448" s="27" t="s">
        <v>5715</v>
      </c>
      <c r="B2448" t="s">
        <v>5715</v>
      </c>
      <c r="D2448" t="s">
        <v>5716</v>
      </c>
      <c r="E2448" t="s">
        <v>4147</v>
      </c>
      <c r="F2448" t="s">
        <v>923</v>
      </c>
      <c r="G2448" t="str">
        <f t="shared" si="38"/>
        <v>Medicine and Surgery Services</v>
      </c>
    </row>
    <row r="2449" spans="1:7" x14ac:dyDescent="0.3">
      <c r="A2449" s="27" t="s">
        <v>5717</v>
      </c>
      <c r="B2449" t="s">
        <v>5717</v>
      </c>
      <c r="D2449" t="s">
        <v>5718</v>
      </c>
      <c r="E2449" t="s">
        <v>4147</v>
      </c>
      <c r="F2449" t="s">
        <v>923</v>
      </c>
      <c r="G2449" t="str">
        <f t="shared" si="38"/>
        <v>Medicine and Surgery Services</v>
      </c>
    </row>
    <row r="2450" spans="1:7" x14ac:dyDescent="0.3">
      <c r="A2450" s="27" t="s">
        <v>5719</v>
      </c>
      <c r="B2450" t="s">
        <v>5719</v>
      </c>
      <c r="D2450" t="s">
        <v>5720</v>
      </c>
      <c r="E2450" t="s">
        <v>4147</v>
      </c>
      <c r="F2450" t="s">
        <v>923</v>
      </c>
      <c r="G2450" t="str">
        <f t="shared" si="38"/>
        <v>Medicine and Surgery Services</v>
      </c>
    </row>
    <row r="2451" spans="1:7" x14ac:dyDescent="0.3">
      <c r="A2451" s="27" t="s">
        <v>5721</v>
      </c>
      <c r="B2451" t="s">
        <v>5721</v>
      </c>
      <c r="D2451" t="s">
        <v>5722</v>
      </c>
      <c r="E2451" t="s">
        <v>4147</v>
      </c>
      <c r="F2451" t="s">
        <v>923</v>
      </c>
      <c r="G2451" t="str">
        <f t="shared" si="38"/>
        <v>Medicine and Surgery Services</v>
      </c>
    </row>
    <row r="2452" spans="1:7" x14ac:dyDescent="0.3">
      <c r="A2452" s="27" t="s">
        <v>5723</v>
      </c>
      <c r="B2452" t="s">
        <v>5723</v>
      </c>
      <c r="D2452" t="s">
        <v>5724</v>
      </c>
      <c r="E2452" t="s">
        <v>4147</v>
      </c>
      <c r="F2452" t="s">
        <v>923</v>
      </c>
      <c r="G2452" t="str">
        <f t="shared" si="38"/>
        <v>Medicine and Surgery Services</v>
      </c>
    </row>
    <row r="2453" spans="1:7" x14ac:dyDescent="0.3">
      <c r="A2453" s="27" t="s">
        <v>5725</v>
      </c>
      <c r="B2453" t="s">
        <v>5725</v>
      </c>
      <c r="D2453" t="s">
        <v>5726</v>
      </c>
      <c r="E2453" t="s">
        <v>4147</v>
      </c>
      <c r="F2453" t="s">
        <v>923</v>
      </c>
      <c r="G2453" t="str">
        <f t="shared" si="38"/>
        <v>Medicine and Surgery Services</v>
      </c>
    </row>
    <row r="2454" spans="1:7" x14ac:dyDescent="0.3">
      <c r="A2454" s="27" t="s">
        <v>5727</v>
      </c>
      <c r="B2454" t="s">
        <v>5727</v>
      </c>
      <c r="D2454" t="s">
        <v>5728</v>
      </c>
      <c r="E2454" t="s">
        <v>4147</v>
      </c>
      <c r="F2454" t="s">
        <v>923</v>
      </c>
      <c r="G2454" t="str">
        <f t="shared" si="38"/>
        <v>Medicine and Surgery Services</v>
      </c>
    </row>
    <row r="2455" spans="1:7" x14ac:dyDescent="0.3">
      <c r="A2455" s="27" t="s">
        <v>5729</v>
      </c>
      <c r="B2455" t="s">
        <v>5729</v>
      </c>
      <c r="D2455" t="s">
        <v>5730</v>
      </c>
      <c r="E2455" t="s">
        <v>4147</v>
      </c>
      <c r="F2455" t="s">
        <v>923</v>
      </c>
      <c r="G2455" t="str">
        <f t="shared" si="38"/>
        <v>Medicine and Surgery Services</v>
      </c>
    </row>
    <row r="2456" spans="1:7" x14ac:dyDescent="0.3">
      <c r="A2456" s="27" t="s">
        <v>5731</v>
      </c>
      <c r="B2456" t="s">
        <v>5731</v>
      </c>
      <c r="D2456" t="s">
        <v>5732</v>
      </c>
      <c r="E2456" t="s">
        <v>4147</v>
      </c>
      <c r="F2456" t="s">
        <v>923</v>
      </c>
      <c r="G2456" t="str">
        <f t="shared" si="38"/>
        <v>Medicine and Surgery Services</v>
      </c>
    </row>
    <row r="2457" spans="1:7" x14ac:dyDescent="0.3">
      <c r="A2457" s="27" t="s">
        <v>5733</v>
      </c>
      <c r="B2457" t="s">
        <v>5733</v>
      </c>
      <c r="D2457" t="s">
        <v>5734</v>
      </c>
      <c r="E2457" t="s">
        <v>4147</v>
      </c>
      <c r="F2457" t="s">
        <v>923</v>
      </c>
      <c r="G2457" t="str">
        <f t="shared" si="38"/>
        <v>Medicine and Surgery Services</v>
      </c>
    </row>
    <row r="2458" spans="1:7" x14ac:dyDescent="0.3">
      <c r="A2458" s="27" t="s">
        <v>5735</v>
      </c>
      <c r="B2458" t="s">
        <v>5735</v>
      </c>
      <c r="D2458" t="s">
        <v>5736</v>
      </c>
      <c r="E2458" t="s">
        <v>4147</v>
      </c>
      <c r="F2458" t="s">
        <v>923</v>
      </c>
      <c r="G2458" t="str">
        <f t="shared" si="38"/>
        <v>Medicine and Surgery Services</v>
      </c>
    </row>
    <row r="2459" spans="1:7" x14ac:dyDescent="0.3">
      <c r="A2459" s="27" t="s">
        <v>5737</v>
      </c>
      <c r="B2459" t="s">
        <v>5737</v>
      </c>
      <c r="D2459" t="s">
        <v>5738</v>
      </c>
      <c r="E2459" t="s">
        <v>4147</v>
      </c>
      <c r="F2459" t="s">
        <v>923</v>
      </c>
      <c r="G2459" t="str">
        <f t="shared" si="38"/>
        <v>Medicine and Surgery Services</v>
      </c>
    </row>
    <row r="2460" spans="1:7" x14ac:dyDescent="0.3">
      <c r="A2460" s="27" t="s">
        <v>5739</v>
      </c>
      <c r="B2460" t="s">
        <v>5739</v>
      </c>
      <c r="D2460" t="s">
        <v>5740</v>
      </c>
      <c r="E2460" t="s">
        <v>4147</v>
      </c>
      <c r="F2460" t="s">
        <v>923</v>
      </c>
      <c r="G2460" t="str">
        <f t="shared" si="38"/>
        <v>Medicine and Surgery Services</v>
      </c>
    </row>
    <row r="2461" spans="1:7" x14ac:dyDescent="0.3">
      <c r="A2461" s="27" t="s">
        <v>5741</v>
      </c>
      <c r="B2461" t="s">
        <v>5741</v>
      </c>
      <c r="D2461" t="s">
        <v>5742</v>
      </c>
      <c r="E2461" t="s">
        <v>4147</v>
      </c>
      <c r="F2461" t="s">
        <v>923</v>
      </c>
      <c r="G2461" t="str">
        <f t="shared" si="38"/>
        <v>Medicine and Surgery Services</v>
      </c>
    </row>
    <row r="2462" spans="1:7" x14ac:dyDescent="0.3">
      <c r="A2462" s="27" t="s">
        <v>5743</v>
      </c>
      <c r="B2462" t="s">
        <v>5743</v>
      </c>
      <c r="D2462" t="s">
        <v>5744</v>
      </c>
      <c r="E2462" t="s">
        <v>4147</v>
      </c>
      <c r="F2462" t="s">
        <v>923</v>
      </c>
      <c r="G2462" t="str">
        <f t="shared" si="38"/>
        <v>Medicine and Surgery Services</v>
      </c>
    </row>
    <row r="2463" spans="1:7" x14ac:dyDescent="0.3">
      <c r="A2463" s="27" t="s">
        <v>5745</v>
      </c>
      <c r="B2463" t="s">
        <v>5745</v>
      </c>
      <c r="D2463" t="s">
        <v>5746</v>
      </c>
      <c r="E2463" t="s">
        <v>4147</v>
      </c>
      <c r="F2463" t="s">
        <v>923</v>
      </c>
      <c r="G2463" t="str">
        <f t="shared" si="38"/>
        <v>Medicine and Surgery Services</v>
      </c>
    </row>
    <row r="2464" spans="1:7" x14ac:dyDescent="0.3">
      <c r="A2464" s="27" t="s">
        <v>5747</v>
      </c>
      <c r="B2464" t="s">
        <v>5747</v>
      </c>
      <c r="D2464" t="s">
        <v>5748</v>
      </c>
      <c r="E2464" t="s">
        <v>4147</v>
      </c>
      <c r="F2464" t="s">
        <v>923</v>
      </c>
      <c r="G2464" t="str">
        <f t="shared" si="38"/>
        <v>Medicine and Surgery Services</v>
      </c>
    </row>
    <row r="2465" spans="1:7" x14ac:dyDescent="0.3">
      <c r="A2465" s="27" t="s">
        <v>5749</v>
      </c>
      <c r="B2465" t="s">
        <v>5749</v>
      </c>
      <c r="D2465" t="s">
        <v>5750</v>
      </c>
      <c r="E2465" t="s">
        <v>4147</v>
      </c>
      <c r="F2465" t="s">
        <v>923</v>
      </c>
      <c r="G2465" t="str">
        <f t="shared" si="38"/>
        <v>Medicine and Surgery Services</v>
      </c>
    </row>
    <row r="2466" spans="1:7" x14ac:dyDescent="0.3">
      <c r="A2466" s="27" t="s">
        <v>5751</v>
      </c>
      <c r="B2466" t="s">
        <v>5751</v>
      </c>
      <c r="D2466" t="s">
        <v>5752</v>
      </c>
      <c r="E2466" t="s">
        <v>4147</v>
      </c>
      <c r="F2466" t="s">
        <v>923</v>
      </c>
      <c r="G2466" t="str">
        <f t="shared" si="38"/>
        <v>Medicine and Surgery Services</v>
      </c>
    </row>
    <row r="2467" spans="1:7" x14ac:dyDescent="0.3">
      <c r="A2467" s="27" t="s">
        <v>5753</v>
      </c>
      <c r="B2467" t="s">
        <v>5753</v>
      </c>
      <c r="D2467" t="s">
        <v>5754</v>
      </c>
      <c r="E2467" t="s">
        <v>4147</v>
      </c>
      <c r="F2467" t="s">
        <v>923</v>
      </c>
      <c r="G2467" t="str">
        <f t="shared" si="38"/>
        <v>Medicine and Surgery Services</v>
      </c>
    </row>
    <row r="2468" spans="1:7" x14ac:dyDescent="0.3">
      <c r="A2468" s="27" t="s">
        <v>5755</v>
      </c>
      <c r="B2468" t="s">
        <v>5755</v>
      </c>
      <c r="D2468" t="s">
        <v>5756</v>
      </c>
      <c r="E2468" t="s">
        <v>4147</v>
      </c>
      <c r="F2468" t="s">
        <v>923</v>
      </c>
      <c r="G2468" t="str">
        <f t="shared" si="38"/>
        <v>Medicine and Surgery Services</v>
      </c>
    </row>
    <row r="2469" spans="1:7" x14ac:dyDescent="0.3">
      <c r="A2469" s="27" t="s">
        <v>5757</v>
      </c>
      <c r="B2469" t="s">
        <v>5757</v>
      </c>
      <c r="D2469" t="s">
        <v>5758</v>
      </c>
      <c r="E2469" t="s">
        <v>4147</v>
      </c>
      <c r="F2469" t="s">
        <v>923</v>
      </c>
      <c r="G2469" t="str">
        <f t="shared" si="38"/>
        <v>Medicine and Surgery Services</v>
      </c>
    </row>
    <row r="2470" spans="1:7" x14ac:dyDescent="0.3">
      <c r="A2470" s="27" t="s">
        <v>5759</v>
      </c>
      <c r="B2470" t="s">
        <v>5759</v>
      </c>
      <c r="D2470" t="s">
        <v>5760</v>
      </c>
      <c r="E2470" t="s">
        <v>4147</v>
      </c>
      <c r="F2470" t="s">
        <v>923</v>
      </c>
      <c r="G2470" t="str">
        <f t="shared" si="38"/>
        <v>Medicine and Surgery Services</v>
      </c>
    </row>
    <row r="2471" spans="1:7" x14ac:dyDescent="0.3">
      <c r="A2471" s="27" t="s">
        <v>5761</v>
      </c>
      <c r="B2471" t="s">
        <v>5761</v>
      </c>
      <c r="D2471" t="s">
        <v>5762</v>
      </c>
      <c r="E2471" t="s">
        <v>4147</v>
      </c>
      <c r="F2471" t="s">
        <v>923</v>
      </c>
      <c r="G2471" t="str">
        <f t="shared" si="38"/>
        <v>Medicine and Surgery Services</v>
      </c>
    </row>
    <row r="2472" spans="1:7" x14ac:dyDescent="0.3">
      <c r="A2472" s="27" t="s">
        <v>5763</v>
      </c>
      <c r="B2472" t="s">
        <v>5763</v>
      </c>
      <c r="D2472" t="s">
        <v>5764</v>
      </c>
      <c r="E2472" t="s">
        <v>4147</v>
      </c>
      <c r="F2472" t="s">
        <v>923</v>
      </c>
      <c r="G2472" t="str">
        <f t="shared" si="38"/>
        <v>Medicine and Surgery Services</v>
      </c>
    </row>
    <row r="2473" spans="1:7" x14ac:dyDescent="0.3">
      <c r="A2473" s="27" t="s">
        <v>5765</v>
      </c>
      <c r="B2473" t="s">
        <v>5765</v>
      </c>
      <c r="D2473" t="s">
        <v>5766</v>
      </c>
      <c r="E2473" t="s">
        <v>4147</v>
      </c>
      <c r="F2473" t="s">
        <v>923</v>
      </c>
      <c r="G2473" t="str">
        <f t="shared" si="38"/>
        <v>Medicine and Surgery Services</v>
      </c>
    </row>
    <row r="2474" spans="1:7" x14ac:dyDescent="0.3">
      <c r="A2474" s="27" t="s">
        <v>5767</v>
      </c>
      <c r="B2474" t="s">
        <v>5767</v>
      </c>
      <c r="D2474" t="s">
        <v>5768</v>
      </c>
      <c r="E2474" t="s">
        <v>4147</v>
      </c>
      <c r="F2474" t="s">
        <v>923</v>
      </c>
      <c r="G2474" t="str">
        <f t="shared" si="38"/>
        <v>Medicine and Surgery Services</v>
      </c>
    </row>
    <row r="2475" spans="1:7" x14ac:dyDescent="0.3">
      <c r="A2475" s="27" t="s">
        <v>5769</v>
      </c>
      <c r="B2475" t="s">
        <v>5769</v>
      </c>
      <c r="D2475" t="s">
        <v>5770</v>
      </c>
      <c r="E2475" t="s">
        <v>4147</v>
      </c>
      <c r="F2475" t="s">
        <v>923</v>
      </c>
      <c r="G2475" t="str">
        <f t="shared" si="38"/>
        <v>Medicine and Surgery Services</v>
      </c>
    </row>
    <row r="2476" spans="1:7" x14ac:dyDescent="0.3">
      <c r="A2476" s="27" t="s">
        <v>5771</v>
      </c>
      <c r="B2476" t="s">
        <v>5771</v>
      </c>
      <c r="D2476" t="s">
        <v>5772</v>
      </c>
      <c r="E2476" t="s">
        <v>4147</v>
      </c>
      <c r="F2476" t="s">
        <v>923</v>
      </c>
      <c r="G2476" t="str">
        <f t="shared" si="38"/>
        <v>Medicine and Surgery Services</v>
      </c>
    </row>
    <row r="2477" spans="1:7" x14ac:dyDescent="0.3">
      <c r="A2477" s="27" t="s">
        <v>5773</v>
      </c>
      <c r="B2477" t="s">
        <v>5773</v>
      </c>
      <c r="D2477" t="s">
        <v>5774</v>
      </c>
      <c r="E2477" t="s">
        <v>4147</v>
      </c>
      <c r="F2477" t="s">
        <v>923</v>
      </c>
      <c r="G2477" t="str">
        <f t="shared" si="38"/>
        <v>Medicine and Surgery Services</v>
      </c>
    </row>
    <row r="2478" spans="1:7" x14ac:dyDescent="0.3">
      <c r="A2478" s="27" t="s">
        <v>5775</v>
      </c>
      <c r="B2478" t="s">
        <v>5775</v>
      </c>
      <c r="D2478" t="s">
        <v>5776</v>
      </c>
      <c r="E2478" t="s">
        <v>4147</v>
      </c>
      <c r="F2478" t="s">
        <v>923</v>
      </c>
      <c r="G2478" t="str">
        <f t="shared" si="38"/>
        <v>Medicine and Surgery Services</v>
      </c>
    </row>
    <row r="2479" spans="1:7" x14ac:dyDescent="0.3">
      <c r="A2479" s="27" t="s">
        <v>5777</v>
      </c>
      <c r="B2479" t="s">
        <v>5777</v>
      </c>
      <c r="D2479" t="s">
        <v>5778</v>
      </c>
      <c r="E2479" t="s">
        <v>4147</v>
      </c>
      <c r="F2479" t="s">
        <v>923</v>
      </c>
      <c r="G2479" t="str">
        <f t="shared" si="38"/>
        <v>Medicine and Surgery Services</v>
      </c>
    </row>
    <row r="2480" spans="1:7" x14ac:dyDescent="0.3">
      <c r="A2480" s="27" t="s">
        <v>5779</v>
      </c>
      <c r="B2480" t="s">
        <v>5779</v>
      </c>
      <c r="D2480" t="s">
        <v>5780</v>
      </c>
      <c r="E2480" t="s">
        <v>4147</v>
      </c>
      <c r="F2480" t="s">
        <v>923</v>
      </c>
      <c r="G2480" t="str">
        <f t="shared" si="38"/>
        <v>Medicine and Surgery Services</v>
      </c>
    </row>
    <row r="2481" spans="1:7" x14ac:dyDescent="0.3">
      <c r="A2481" s="27" t="s">
        <v>5781</v>
      </c>
      <c r="B2481" t="s">
        <v>5781</v>
      </c>
      <c r="D2481" t="s">
        <v>5782</v>
      </c>
      <c r="E2481" t="s">
        <v>4147</v>
      </c>
      <c r="F2481" t="s">
        <v>923</v>
      </c>
      <c r="G2481" t="str">
        <f t="shared" si="38"/>
        <v>Medicine and Surgery Services</v>
      </c>
    </row>
    <row r="2482" spans="1:7" x14ac:dyDescent="0.3">
      <c r="A2482" s="27" t="s">
        <v>5783</v>
      </c>
      <c r="B2482" t="s">
        <v>5783</v>
      </c>
      <c r="D2482" t="s">
        <v>5784</v>
      </c>
      <c r="E2482" t="s">
        <v>4147</v>
      </c>
      <c r="F2482" t="s">
        <v>923</v>
      </c>
      <c r="G2482" t="str">
        <f t="shared" si="38"/>
        <v>Medicine and Surgery Services</v>
      </c>
    </row>
    <row r="2483" spans="1:7" x14ac:dyDescent="0.3">
      <c r="A2483" s="27" t="s">
        <v>5785</v>
      </c>
      <c r="B2483" t="s">
        <v>5785</v>
      </c>
      <c r="D2483" t="s">
        <v>5786</v>
      </c>
      <c r="E2483" t="s">
        <v>2</v>
      </c>
      <c r="F2483" t="s">
        <v>923</v>
      </c>
      <c r="G2483" t="str">
        <f t="shared" si="38"/>
        <v>Medicine and Surgery Services</v>
      </c>
    </row>
    <row r="2484" spans="1:7" x14ac:dyDescent="0.3">
      <c r="A2484" s="27" t="s">
        <v>5787</v>
      </c>
      <c r="B2484" t="s">
        <v>5787</v>
      </c>
      <c r="D2484" t="s">
        <v>5788</v>
      </c>
      <c r="E2484" t="s">
        <v>962</v>
      </c>
      <c r="F2484" t="s">
        <v>923</v>
      </c>
      <c r="G2484" t="str">
        <f t="shared" si="38"/>
        <v>Medicine and Surgery Services</v>
      </c>
    </row>
    <row r="2485" spans="1:7" x14ac:dyDescent="0.3">
      <c r="A2485" s="27" t="s">
        <v>5789</v>
      </c>
      <c r="B2485" t="s">
        <v>5789</v>
      </c>
      <c r="D2485" t="s">
        <v>5790</v>
      </c>
      <c r="E2485" t="s">
        <v>962</v>
      </c>
      <c r="F2485" t="s">
        <v>923</v>
      </c>
      <c r="G2485" t="str">
        <f t="shared" si="38"/>
        <v>Medicine and Surgery Services</v>
      </c>
    </row>
    <row r="2486" spans="1:7" x14ac:dyDescent="0.3">
      <c r="A2486" s="27" t="s">
        <v>5791</v>
      </c>
      <c r="B2486" t="s">
        <v>5791</v>
      </c>
      <c r="D2486" t="s">
        <v>5792</v>
      </c>
      <c r="E2486" t="s">
        <v>962</v>
      </c>
      <c r="F2486" t="s">
        <v>923</v>
      </c>
      <c r="G2486" t="str">
        <f t="shared" si="38"/>
        <v>Medicine and Surgery Services</v>
      </c>
    </row>
    <row r="2487" spans="1:7" x14ac:dyDescent="0.3">
      <c r="A2487" s="27" t="s">
        <v>5793</v>
      </c>
      <c r="B2487" t="s">
        <v>5793</v>
      </c>
      <c r="D2487" t="s">
        <v>5794</v>
      </c>
      <c r="E2487" t="s">
        <v>962</v>
      </c>
      <c r="F2487" t="s">
        <v>923</v>
      </c>
      <c r="G2487" t="str">
        <f t="shared" si="38"/>
        <v>Medicine and Surgery Services</v>
      </c>
    </row>
    <row r="2488" spans="1:7" x14ac:dyDescent="0.3">
      <c r="A2488" s="27" t="s">
        <v>5795</v>
      </c>
      <c r="B2488" t="s">
        <v>5795</v>
      </c>
      <c r="D2488" t="s">
        <v>5796</v>
      </c>
      <c r="E2488" t="s">
        <v>962</v>
      </c>
      <c r="F2488" t="s">
        <v>923</v>
      </c>
      <c r="G2488" t="str">
        <f t="shared" si="38"/>
        <v>Medicine and Surgery Services</v>
      </c>
    </row>
    <row r="2489" spans="1:7" x14ac:dyDescent="0.3">
      <c r="A2489" s="27" t="s">
        <v>5797</v>
      </c>
      <c r="B2489" t="s">
        <v>5797</v>
      </c>
      <c r="D2489" t="s">
        <v>5798</v>
      </c>
      <c r="E2489" t="s">
        <v>962</v>
      </c>
      <c r="F2489" t="s">
        <v>923</v>
      </c>
      <c r="G2489" t="str">
        <f t="shared" si="38"/>
        <v>Medicine and Surgery Services</v>
      </c>
    </row>
    <row r="2490" spans="1:7" x14ac:dyDescent="0.3">
      <c r="A2490" s="27" t="s">
        <v>5799</v>
      </c>
      <c r="B2490" t="s">
        <v>5799</v>
      </c>
      <c r="D2490" t="s">
        <v>5800</v>
      </c>
      <c r="E2490" t="s">
        <v>0</v>
      </c>
      <c r="F2490" t="s">
        <v>923</v>
      </c>
      <c r="G2490" t="str">
        <f t="shared" si="38"/>
        <v>Medicine and Surgery Services</v>
      </c>
    </row>
    <row r="2491" spans="1:7" x14ac:dyDescent="0.3">
      <c r="A2491" s="27" t="s">
        <v>5801</v>
      </c>
      <c r="B2491" t="s">
        <v>5801</v>
      </c>
      <c r="D2491" t="s">
        <v>5802</v>
      </c>
      <c r="E2491" t="s">
        <v>4147</v>
      </c>
      <c r="F2491" t="s">
        <v>923</v>
      </c>
      <c r="G2491" t="str">
        <f t="shared" si="38"/>
        <v>Medicine and Surgery Services</v>
      </c>
    </row>
    <row r="2492" spans="1:7" x14ac:dyDescent="0.3">
      <c r="A2492" s="27" t="s">
        <v>5803</v>
      </c>
      <c r="B2492" t="s">
        <v>5803</v>
      </c>
      <c r="D2492" t="s">
        <v>5804</v>
      </c>
      <c r="E2492" t="s">
        <v>4147</v>
      </c>
      <c r="F2492" t="s">
        <v>923</v>
      </c>
      <c r="G2492" t="str">
        <f t="shared" si="38"/>
        <v>Medicine and Surgery Services</v>
      </c>
    </row>
    <row r="2493" spans="1:7" x14ac:dyDescent="0.3">
      <c r="A2493" s="27" t="s">
        <v>5805</v>
      </c>
      <c r="B2493" t="s">
        <v>5805</v>
      </c>
      <c r="D2493" t="s">
        <v>5806</v>
      </c>
      <c r="E2493" t="s">
        <v>4147</v>
      </c>
      <c r="F2493" t="s">
        <v>923</v>
      </c>
      <c r="G2493" t="str">
        <f t="shared" si="38"/>
        <v>Medicine and Surgery Services</v>
      </c>
    </row>
    <row r="2494" spans="1:7" x14ac:dyDescent="0.3">
      <c r="A2494" s="27" t="s">
        <v>5807</v>
      </c>
      <c r="B2494" t="s">
        <v>5807</v>
      </c>
      <c r="D2494" t="s">
        <v>5808</v>
      </c>
      <c r="E2494" t="s">
        <v>4147</v>
      </c>
      <c r="F2494" t="s">
        <v>923</v>
      </c>
      <c r="G2494" t="str">
        <f t="shared" si="38"/>
        <v>Medicine and Surgery Services</v>
      </c>
    </row>
    <row r="2495" spans="1:7" x14ac:dyDescent="0.3">
      <c r="A2495" s="27" t="s">
        <v>5809</v>
      </c>
      <c r="B2495" t="s">
        <v>5809</v>
      </c>
      <c r="D2495" t="s">
        <v>5810</v>
      </c>
      <c r="E2495" t="s">
        <v>4147</v>
      </c>
      <c r="F2495" t="s">
        <v>923</v>
      </c>
      <c r="G2495" t="str">
        <f t="shared" si="38"/>
        <v>Medicine and Surgery Services</v>
      </c>
    </row>
    <row r="2496" spans="1:7" x14ac:dyDescent="0.3">
      <c r="A2496" s="27" t="s">
        <v>5811</v>
      </c>
      <c r="B2496" t="s">
        <v>5811</v>
      </c>
      <c r="D2496" t="s">
        <v>5812</v>
      </c>
      <c r="E2496" t="s">
        <v>4147</v>
      </c>
      <c r="F2496" t="s">
        <v>923</v>
      </c>
      <c r="G2496" t="str">
        <f t="shared" si="38"/>
        <v>Medicine and Surgery Services</v>
      </c>
    </row>
    <row r="2497" spans="1:7" x14ac:dyDescent="0.3">
      <c r="A2497" s="27" t="s">
        <v>5813</v>
      </c>
      <c r="B2497" t="s">
        <v>5813</v>
      </c>
      <c r="D2497" t="s">
        <v>5814</v>
      </c>
      <c r="E2497" t="s">
        <v>4147</v>
      </c>
      <c r="F2497" t="s">
        <v>923</v>
      </c>
      <c r="G2497" t="str">
        <f t="shared" si="38"/>
        <v>Medicine and Surgery Services</v>
      </c>
    </row>
    <row r="2498" spans="1:7" x14ac:dyDescent="0.3">
      <c r="A2498" s="27" t="s">
        <v>5815</v>
      </c>
      <c r="B2498" t="s">
        <v>5815</v>
      </c>
      <c r="D2498" t="s">
        <v>5816</v>
      </c>
      <c r="E2498" t="s">
        <v>4147</v>
      </c>
      <c r="F2498" t="s">
        <v>923</v>
      </c>
      <c r="G2498" t="str">
        <f t="shared" si="38"/>
        <v>Medicine and Surgery Services</v>
      </c>
    </row>
    <row r="2499" spans="1:7" x14ac:dyDescent="0.3">
      <c r="A2499" s="27" t="s">
        <v>5817</v>
      </c>
      <c r="B2499" t="s">
        <v>5817</v>
      </c>
      <c r="D2499" t="s">
        <v>5818</v>
      </c>
      <c r="E2499" t="s">
        <v>4147</v>
      </c>
      <c r="F2499" t="s">
        <v>923</v>
      </c>
      <c r="G2499" t="str">
        <f t="shared" ref="G2499:G2562" si="39">VLOOKUP(F2499,$I$2:$J$27,2,FALSE)</f>
        <v>Medicine and Surgery Services</v>
      </c>
    </row>
    <row r="2500" spans="1:7" x14ac:dyDescent="0.3">
      <c r="A2500" s="27" t="s">
        <v>5819</v>
      </c>
      <c r="B2500" t="s">
        <v>5819</v>
      </c>
      <c r="D2500" t="s">
        <v>5820</v>
      </c>
      <c r="E2500" t="s">
        <v>4147</v>
      </c>
      <c r="F2500" t="s">
        <v>923</v>
      </c>
      <c r="G2500" t="str">
        <f t="shared" si="39"/>
        <v>Medicine and Surgery Services</v>
      </c>
    </row>
    <row r="2501" spans="1:7" x14ac:dyDescent="0.3">
      <c r="A2501" s="27" t="s">
        <v>5821</v>
      </c>
      <c r="B2501" t="s">
        <v>5821</v>
      </c>
      <c r="D2501" t="s">
        <v>5822</v>
      </c>
      <c r="E2501" t="s">
        <v>4147</v>
      </c>
      <c r="F2501" t="s">
        <v>923</v>
      </c>
      <c r="G2501" t="str">
        <f t="shared" si="39"/>
        <v>Medicine and Surgery Services</v>
      </c>
    </row>
    <row r="2502" spans="1:7" x14ac:dyDescent="0.3">
      <c r="A2502" s="27" t="s">
        <v>5823</v>
      </c>
      <c r="B2502" t="s">
        <v>5823</v>
      </c>
      <c r="D2502" t="s">
        <v>5824</v>
      </c>
      <c r="E2502" t="s">
        <v>4147</v>
      </c>
      <c r="F2502" t="s">
        <v>923</v>
      </c>
      <c r="G2502" t="str">
        <f t="shared" si="39"/>
        <v>Medicine and Surgery Services</v>
      </c>
    </row>
    <row r="2503" spans="1:7" x14ac:dyDescent="0.3">
      <c r="A2503" s="27" t="s">
        <v>5825</v>
      </c>
      <c r="B2503" t="s">
        <v>5825</v>
      </c>
      <c r="D2503" t="s">
        <v>5826</v>
      </c>
      <c r="E2503" t="s">
        <v>4147</v>
      </c>
      <c r="F2503" t="s">
        <v>923</v>
      </c>
      <c r="G2503" t="str">
        <f t="shared" si="39"/>
        <v>Medicine and Surgery Services</v>
      </c>
    </row>
    <row r="2504" spans="1:7" x14ac:dyDescent="0.3">
      <c r="A2504" s="27" t="s">
        <v>5827</v>
      </c>
      <c r="B2504" t="s">
        <v>5827</v>
      </c>
      <c r="D2504" t="s">
        <v>5828</v>
      </c>
      <c r="E2504" t="s">
        <v>4147</v>
      </c>
      <c r="F2504" t="s">
        <v>923</v>
      </c>
      <c r="G2504" t="str">
        <f t="shared" si="39"/>
        <v>Medicine and Surgery Services</v>
      </c>
    </row>
    <row r="2505" spans="1:7" x14ac:dyDescent="0.3">
      <c r="A2505" s="27" t="s">
        <v>5829</v>
      </c>
      <c r="B2505" t="s">
        <v>5829</v>
      </c>
      <c r="D2505" t="s">
        <v>5830</v>
      </c>
      <c r="E2505" t="s">
        <v>4147</v>
      </c>
      <c r="F2505" t="s">
        <v>923</v>
      </c>
      <c r="G2505" t="str">
        <f t="shared" si="39"/>
        <v>Medicine and Surgery Services</v>
      </c>
    </row>
    <row r="2506" spans="1:7" x14ac:dyDescent="0.3">
      <c r="A2506" s="27" t="s">
        <v>5831</v>
      </c>
      <c r="B2506" t="s">
        <v>5831</v>
      </c>
      <c r="D2506" t="s">
        <v>5814</v>
      </c>
      <c r="E2506" t="s">
        <v>4147</v>
      </c>
      <c r="F2506" t="s">
        <v>923</v>
      </c>
      <c r="G2506" t="str">
        <f t="shared" si="39"/>
        <v>Medicine and Surgery Services</v>
      </c>
    </row>
    <row r="2507" spans="1:7" x14ac:dyDescent="0.3">
      <c r="A2507" s="27" t="s">
        <v>5832</v>
      </c>
      <c r="B2507" t="s">
        <v>5832</v>
      </c>
      <c r="D2507" t="s">
        <v>5833</v>
      </c>
      <c r="E2507" t="s">
        <v>4147</v>
      </c>
      <c r="F2507" t="s">
        <v>923</v>
      </c>
      <c r="G2507" t="str">
        <f t="shared" si="39"/>
        <v>Medicine and Surgery Services</v>
      </c>
    </row>
    <row r="2508" spans="1:7" x14ac:dyDescent="0.3">
      <c r="A2508" s="27" t="s">
        <v>5834</v>
      </c>
      <c r="B2508" t="s">
        <v>5834</v>
      </c>
      <c r="D2508" t="s">
        <v>5835</v>
      </c>
      <c r="E2508" t="s">
        <v>4147</v>
      </c>
      <c r="F2508" t="s">
        <v>923</v>
      </c>
      <c r="G2508" t="str">
        <f t="shared" si="39"/>
        <v>Medicine and Surgery Services</v>
      </c>
    </row>
    <row r="2509" spans="1:7" x14ac:dyDescent="0.3">
      <c r="A2509" s="27" t="s">
        <v>5836</v>
      </c>
      <c r="B2509" t="s">
        <v>5836</v>
      </c>
      <c r="D2509" t="s">
        <v>5837</v>
      </c>
      <c r="E2509" t="s">
        <v>4147</v>
      </c>
      <c r="F2509" t="s">
        <v>923</v>
      </c>
      <c r="G2509" t="str">
        <f t="shared" si="39"/>
        <v>Medicine and Surgery Services</v>
      </c>
    </row>
    <row r="2510" spans="1:7" x14ac:dyDescent="0.3">
      <c r="A2510" s="27" t="s">
        <v>5838</v>
      </c>
      <c r="B2510" t="s">
        <v>5838</v>
      </c>
      <c r="D2510" t="s">
        <v>5839</v>
      </c>
      <c r="E2510" t="s">
        <v>4147</v>
      </c>
      <c r="F2510" t="s">
        <v>923</v>
      </c>
      <c r="G2510" t="str">
        <f t="shared" si="39"/>
        <v>Medicine and Surgery Services</v>
      </c>
    </row>
    <row r="2511" spans="1:7" x14ac:dyDescent="0.3">
      <c r="A2511" s="27" t="s">
        <v>5840</v>
      </c>
      <c r="B2511" t="s">
        <v>5840</v>
      </c>
      <c r="D2511" t="s">
        <v>5841</v>
      </c>
      <c r="E2511" t="s">
        <v>4147</v>
      </c>
      <c r="F2511" t="s">
        <v>923</v>
      </c>
      <c r="G2511" t="str">
        <f t="shared" si="39"/>
        <v>Medicine and Surgery Services</v>
      </c>
    </row>
    <row r="2512" spans="1:7" x14ac:dyDescent="0.3">
      <c r="A2512" s="27" t="s">
        <v>5842</v>
      </c>
      <c r="B2512" t="s">
        <v>5842</v>
      </c>
      <c r="D2512" t="s">
        <v>5843</v>
      </c>
      <c r="E2512" t="s">
        <v>4147</v>
      </c>
      <c r="F2512" t="s">
        <v>923</v>
      </c>
      <c r="G2512" t="str">
        <f t="shared" si="39"/>
        <v>Medicine and Surgery Services</v>
      </c>
    </row>
    <row r="2513" spans="1:7" x14ac:dyDescent="0.3">
      <c r="A2513" s="27" t="s">
        <v>5844</v>
      </c>
      <c r="B2513" t="s">
        <v>5844</v>
      </c>
      <c r="D2513" t="s">
        <v>5816</v>
      </c>
      <c r="E2513" t="s">
        <v>4147</v>
      </c>
      <c r="F2513" t="s">
        <v>923</v>
      </c>
      <c r="G2513" t="str">
        <f t="shared" si="39"/>
        <v>Medicine and Surgery Services</v>
      </c>
    </row>
    <row r="2514" spans="1:7" x14ac:dyDescent="0.3">
      <c r="A2514" s="27" t="s">
        <v>5845</v>
      </c>
      <c r="B2514" t="s">
        <v>5845</v>
      </c>
      <c r="D2514" t="s">
        <v>5846</v>
      </c>
      <c r="E2514" t="s">
        <v>4147</v>
      </c>
      <c r="F2514" t="s">
        <v>923</v>
      </c>
      <c r="G2514" t="str">
        <f t="shared" si="39"/>
        <v>Medicine and Surgery Services</v>
      </c>
    </row>
    <row r="2515" spans="1:7" x14ac:dyDescent="0.3">
      <c r="A2515" s="27" t="s">
        <v>5847</v>
      </c>
      <c r="B2515" t="s">
        <v>5847</v>
      </c>
      <c r="D2515" t="s">
        <v>5848</v>
      </c>
      <c r="E2515" t="s">
        <v>4147</v>
      </c>
      <c r="F2515" t="s">
        <v>923</v>
      </c>
      <c r="G2515" t="str">
        <f t="shared" si="39"/>
        <v>Medicine and Surgery Services</v>
      </c>
    </row>
    <row r="2516" spans="1:7" x14ac:dyDescent="0.3">
      <c r="A2516" s="27" t="s">
        <v>5849</v>
      </c>
      <c r="B2516" t="s">
        <v>5849</v>
      </c>
      <c r="D2516" t="s">
        <v>5850</v>
      </c>
      <c r="E2516" t="s">
        <v>4147</v>
      </c>
      <c r="F2516" t="s">
        <v>923</v>
      </c>
      <c r="G2516" t="str">
        <f t="shared" si="39"/>
        <v>Medicine and Surgery Services</v>
      </c>
    </row>
    <row r="2517" spans="1:7" x14ac:dyDescent="0.3">
      <c r="A2517" s="27" t="s">
        <v>5851</v>
      </c>
      <c r="B2517" t="s">
        <v>5851</v>
      </c>
      <c r="D2517" t="s">
        <v>5814</v>
      </c>
      <c r="E2517" t="s">
        <v>4147</v>
      </c>
      <c r="F2517" t="s">
        <v>923</v>
      </c>
      <c r="G2517" t="str">
        <f t="shared" si="39"/>
        <v>Medicine and Surgery Services</v>
      </c>
    </row>
    <row r="2518" spans="1:7" x14ac:dyDescent="0.3">
      <c r="A2518" s="27" t="s">
        <v>5852</v>
      </c>
      <c r="B2518" t="s">
        <v>5852</v>
      </c>
      <c r="D2518" t="s">
        <v>5828</v>
      </c>
      <c r="E2518" t="s">
        <v>4147</v>
      </c>
      <c r="F2518" t="s">
        <v>923</v>
      </c>
      <c r="G2518" t="str">
        <f t="shared" si="39"/>
        <v>Medicine and Surgery Services</v>
      </c>
    </row>
    <row r="2519" spans="1:7" x14ac:dyDescent="0.3">
      <c r="A2519" s="27" t="s">
        <v>5853</v>
      </c>
      <c r="B2519" t="s">
        <v>5853</v>
      </c>
      <c r="D2519" t="s">
        <v>5804</v>
      </c>
      <c r="E2519" t="s">
        <v>4147</v>
      </c>
      <c r="F2519" t="s">
        <v>923</v>
      </c>
      <c r="G2519" t="str">
        <f t="shared" si="39"/>
        <v>Medicine and Surgery Services</v>
      </c>
    </row>
    <row r="2520" spans="1:7" x14ac:dyDescent="0.3">
      <c r="A2520" s="27" t="s">
        <v>5854</v>
      </c>
      <c r="B2520" t="s">
        <v>5854</v>
      </c>
      <c r="D2520" t="s">
        <v>5855</v>
      </c>
      <c r="E2520" t="s">
        <v>4147</v>
      </c>
      <c r="F2520" t="s">
        <v>923</v>
      </c>
      <c r="G2520" t="str">
        <f t="shared" si="39"/>
        <v>Medicine and Surgery Services</v>
      </c>
    </row>
    <row r="2521" spans="1:7" x14ac:dyDescent="0.3">
      <c r="A2521" s="27" t="s">
        <v>5856</v>
      </c>
      <c r="B2521" t="s">
        <v>5856</v>
      </c>
      <c r="D2521" t="s">
        <v>5857</v>
      </c>
      <c r="E2521" t="s">
        <v>4147</v>
      </c>
      <c r="F2521" t="s">
        <v>923</v>
      </c>
      <c r="G2521" t="str">
        <f t="shared" si="39"/>
        <v>Medicine and Surgery Services</v>
      </c>
    </row>
    <row r="2522" spans="1:7" x14ac:dyDescent="0.3">
      <c r="A2522" s="27" t="s">
        <v>5858</v>
      </c>
      <c r="B2522" t="s">
        <v>5858</v>
      </c>
      <c r="D2522" t="s">
        <v>5802</v>
      </c>
      <c r="E2522" t="s">
        <v>4147</v>
      </c>
      <c r="F2522" t="s">
        <v>923</v>
      </c>
      <c r="G2522" t="str">
        <f t="shared" si="39"/>
        <v>Medicine and Surgery Services</v>
      </c>
    </row>
    <row r="2523" spans="1:7" x14ac:dyDescent="0.3">
      <c r="A2523" s="27" t="s">
        <v>5859</v>
      </c>
      <c r="B2523" t="s">
        <v>5859</v>
      </c>
      <c r="D2523" t="s">
        <v>5860</v>
      </c>
      <c r="E2523" t="s">
        <v>4147</v>
      </c>
      <c r="F2523" t="s">
        <v>923</v>
      </c>
      <c r="G2523" t="str">
        <f t="shared" si="39"/>
        <v>Medicine and Surgery Services</v>
      </c>
    </row>
    <row r="2524" spans="1:7" x14ac:dyDescent="0.3">
      <c r="A2524" s="27" t="s">
        <v>5861</v>
      </c>
      <c r="B2524" t="s">
        <v>5861</v>
      </c>
      <c r="D2524" t="s">
        <v>5802</v>
      </c>
      <c r="E2524" t="s">
        <v>4147</v>
      </c>
      <c r="F2524" t="s">
        <v>923</v>
      </c>
      <c r="G2524" t="str">
        <f t="shared" si="39"/>
        <v>Medicine and Surgery Services</v>
      </c>
    </row>
    <row r="2525" spans="1:7" x14ac:dyDescent="0.3">
      <c r="A2525" s="27" t="s">
        <v>5862</v>
      </c>
      <c r="B2525" t="s">
        <v>5862</v>
      </c>
      <c r="D2525" t="s">
        <v>5860</v>
      </c>
      <c r="E2525" t="s">
        <v>4147</v>
      </c>
      <c r="F2525" t="s">
        <v>923</v>
      </c>
      <c r="G2525" t="str">
        <f t="shared" si="39"/>
        <v>Medicine and Surgery Services</v>
      </c>
    </row>
    <row r="2526" spans="1:7" x14ac:dyDescent="0.3">
      <c r="A2526" s="27" t="s">
        <v>5863</v>
      </c>
      <c r="B2526" t="s">
        <v>5863</v>
      </c>
      <c r="D2526" t="s">
        <v>5864</v>
      </c>
      <c r="E2526" t="s">
        <v>4147</v>
      </c>
      <c r="F2526" t="s">
        <v>923</v>
      </c>
      <c r="G2526" t="str">
        <f t="shared" si="39"/>
        <v>Medicine and Surgery Services</v>
      </c>
    </row>
    <row r="2527" spans="1:7" x14ac:dyDescent="0.3">
      <c r="A2527" s="27" t="s">
        <v>5865</v>
      </c>
      <c r="B2527" t="s">
        <v>5865</v>
      </c>
      <c r="D2527" t="s">
        <v>5812</v>
      </c>
      <c r="E2527" t="s">
        <v>4147</v>
      </c>
      <c r="F2527" t="s">
        <v>923</v>
      </c>
      <c r="G2527" t="str">
        <f t="shared" si="39"/>
        <v>Medicine and Surgery Services</v>
      </c>
    </row>
    <row r="2528" spans="1:7" x14ac:dyDescent="0.3">
      <c r="A2528" s="27" t="s">
        <v>5866</v>
      </c>
      <c r="B2528" t="s">
        <v>5866</v>
      </c>
      <c r="D2528" t="s">
        <v>5867</v>
      </c>
      <c r="E2528" t="s">
        <v>4147</v>
      </c>
      <c r="F2528" t="s">
        <v>923</v>
      </c>
      <c r="G2528" t="str">
        <f t="shared" si="39"/>
        <v>Medicine and Surgery Services</v>
      </c>
    </row>
    <row r="2529" spans="1:7" x14ac:dyDescent="0.3">
      <c r="A2529" s="27" t="s">
        <v>5868</v>
      </c>
      <c r="B2529" t="s">
        <v>5868</v>
      </c>
      <c r="D2529" t="s">
        <v>5804</v>
      </c>
      <c r="E2529" t="s">
        <v>4147</v>
      </c>
      <c r="F2529" t="s">
        <v>923</v>
      </c>
      <c r="G2529" t="str">
        <f t="shared" si="39"/>
        <v>Medicine and Surgery Services</v>
      </c>
    </row>
    <row r="2530" spans="1:7" x14ac:dyDescent="0.3">
      <c r="A2530" s="27" t="s">
        <v>5869</v>
      </c>
      <c r="B2530" t="s">
        <v>5869</v>
      </c>
      <c r="D2530" t="s">
        <v>5870</v>
      </c>
      <c r="E2530" t="s">
        <v>4147</v>
      </c>
      <c r="F2530" t="s">
        <v>923</v>
      </c>
      <c r="G2530" t="str">
        <f t="shared" si="39"/>
        <v>Medicine and Surgery Services</v>
      </c>
    </row>
    <row r="2531" spans="1:7" x14ac:dyDescent="0.3">
      <c r="A2531" s="27" t="s">
        <v>5871</v>
      </c>
      <c r="B2531" t="s">
        <v>5871</v>
      </c>
      <c r="D2531" t="s">
        <v>5872</v>
      </c>
      <c r="E2531" t="s">
        <v>4147</v>
      </c>
      <c r="F2531" t="s">
        <v>923</v>
      </c>
      <c r="G2531" t="str">
        <f t="shared" si="39"/>
        <v>Medicine and Surgery Services</v>
      </c>
    </row>
    <row r="2532" spans="1:7" x14ac:dyDescent="0.3">
      <c r="A2532" s="27" t="s">
        <v>5873</v>
      </c>
      <c r="B2532" t="s">
        <v>5873</v>
      </c>
      <c r="D2532" t="s">
        <v>5870</v>
      </c>
      <c r="E2532" t="s">
        <v>4147</v>
      </c>
      <c r="F2532" t="s">
        <v>923</v>
      </c>
      <c r="G2532" t="str">
        <f t="shared" si="39"/>
        <v>Medicine and Surgery Services</v>
      </c>
    </row>
    <row r="2533" spans="1:7" x14ac:dyDescent="0.3">
      <c r="A2533" s="27" t="s">
        <v>5874</v>
      </c>
      <c r="B2533" t="s">
        <v>5874</v>
      </c>
      <c r="D2533" t="s">
        <v>5875</v>
      </c>
      <c r="E2533" t="s">
        <v>4147</v>
      </c>
      <c r="F2533" t="s">
        <v>923</v>
      </c>
      <c r="G2533" t="str">
        <f t="shared" si="39"/>
        <v>Medicine and Surgery Services</v>
      </c>
    </row>
    <row r="2534" spans="1:7" x14ac:dyDescent="0.3">
      <c r="A2534" s="27" t="s">
        <v>5876</v>
      </c>
      <c r="B2534" t="s">
        <v>5876</v>
      </c>
      <c r="D2534" t="s">
        <v>5870</v>
      </c>
      <c r="E2534" t="s">
        <v>4147</v>
      </c>
      <c r="F2534" t="s">
        <v>923</v>
      </c>
      <c r="G2534" t="str">
        <f t="shared" si="39"/>
        <v>Medicine and Surgery Services</v>
      </c>
    </row>
    <row r="2535" spans="1:7" x14ac:dyDescent="0.3">
      <c r="A2535" s="27" t="s">
        <v>5877</v>
      </c>
      <c r="B2535" t="s">
        <v>5877</v>
      </c>
      <c r="D2535" t="s">
        <v>5878</v>
      </c>
      <c r="E2535" t="s">
        <v>4147</v>
      </c>
      <c r="F2535" t="s">
        <v>923</v>
      </c>
      <c r="G2535" t="str">
        <f t="shared" si="39"/>
        <v>Medicine and Surgery Services</v>
      </c>
    </row>
    <row r="2536" spans="1:7" x14ac:dyDescent="0.3">
      <c r="A2536" s="27" t="s">
        <v>5879</v>
      </c>
      <c r="B2536" t="s">
        <v>5879</v>
      </c>
      <c r="D2536" t="s">
        <v>5870</v>
      </c>
      <c r="E2536" t="s">
        <v>4147</v>
      </c>
      <c r="F2536" t="s">
        <v>923</v>
      </c>
      <c r="G2536" t="str">
        <f t="shared" si="39"/>
        <v>Medicine and Surgery Services</v>
      </c>
    </row>
    <row r="2537" spans="1:7" x14ac:dyDescent="0.3">
      <c r="A2537" s="27" t="s">
        <v>5880</v>
      </c>
      <c r="B2537" t="s">
        <v>5880</v>
      </c>
      <c r="D2537" t="s">
        <v>5881</v>
      </c>
      <c r="E2537" t="s">
        <v>4147</v>
      </c>
      <c r="F2537" t="s">
        <v>923</v>
      </c>
      <c r="G2537" t="str">
        <f t="shared" si="39"/>
        <v>Medicine and Surgery Services</v>
      </c>
    </row>
    <row r="2538" spans="1:7" x14ac:dyDescent="0.3">
      <c r="A2538" s="27" t="s">
        <v>5882</v>
      </c>
      <c r="B2538" t="s">
        <v>5882</v>
      </c>
      <c r="D2538" t="s">
        <v>5870</v>
      </c>
      <c r="E2538" t="s">
        <v>4147</v>
      </c>
      <c r="F2538" t="s">
        <v>923</v>
      </c>
      <c r="G2538" t="str">
        <f t="shared" si="39"/>
        <v>Medicine and Surgery Services</v>
      </c>
    </row>
    <row r="2539" spans="1:7" x14ac:dyDescent="0.3">
      <c r="A2539" s="27" t="s">
        <v>5883</v>
      </c>
      <c r="B2539" t="s">
        <v>5883</v>
      </c>
      <c r="D2539" t="s">
        <v>5884</v>
      </c>
      <c r="E2539" t="s">
        <v>4147</v>
      </c>
      <c r="F2539" t="s">
        <v>923</v>
      </c>
      <c r="G2539" t="str">
        <f t="shared" si="39"/>
        <v>Medicine and Surgery Services</v>
      </c>
    </row>
    <row r="2540" spans="1:7" x14ac:dyDescent="0.3">
      <c r="A2540" s="27" t="s">
        <v>5885</v>
      </c>
      <c r="B2540" t="s">
        <v>5885</v>
      </c>
      <c r="D2540" t="s">
        <v>5870</v>
      </c>
      <c r="E2540" t="s">
        <v>4147</v>
      </c>
      <c r="F2540" t="s">
        <v>923</v>
      </c>
      <c r="G2540" t="str">
        <f t="shared" si="39"/>
        <v>Medicine and Surgery Services</v>
      </c>
    </row>
    <row r="2541" spans="1:7" x14ac:dyDescent="0.3">
      <c r="A2541" s="27" t="s">
        <v>5886</v>
      </c>
      <c r="B2541" t="s">
        <v>5886</v>
      </c>
      <c r="D2541" t="s">
        <v>5887</v>
      </c>
      <c r="E2541" t="s">
        <v>4147</v>
      </c>
      <c r="F2541" t="s">
        <v>923</v>
      </c>
      <c r="G2541" t="str">
        <f t="shared" si="39"/>
        <v>Medicine and Surgery Services</v>
      </c>
    </row>
    <row r="2542" spans="1:7" x14ac:dyDescent="0.3">
      <c r="A2542" s="27" t="s">
        <v>5888</v>
      </c>
      <c r="B2542" t="s">
        <v>5888</v>
      </c>
      <c r="D2542" t="s">
        <v>5870</v>
      </c>
      <c r="E2542" t="s">
        <v>4147</v>
      </c>
      <c r="F2542" t="s">
        <v>923</v>
      </c>
      <c r="G2542" t="str">
        <f t="shared" si="39"/>
        <v>Medicine and Surgery Services</v>
      </c>
    </row>
    <row r="2543" spans="1:7" x14ac:dyDescent="0.3">
      <c r="A2543" s="27" t="s">
        <v>5889</v>
      </c>
      <c r="B2543" t="s">
        <v>5889</v>
      </c>
      <c r="D2543" t="s">
        <v>5890</v>
      </c>
      <c r="E2543" t="s">
        <v>4147</v>
      </c>
      <c r="F2543" t="s">
        <v>923</v>
      </c>
      <c r="G2543" t="str">
        <f t="shared" si="39"/>
        <v>Medicine and Surgery Services</v>
      </c>
    </row>
    <row r="2544" spans="1:7" x14ac:dyDescent="0.3">
      <c r="A2544" s="27" t="s">
        <v>5891</v>
      </c>
      <c r="B2544" t="s">
        <v>5891</v>
      </c>
      <c r="D2544" t="s">
        <v>5892</v>
      </c>
      <c r="E2544" t="s">
        <v>4147</v>
      </c>
      <c r="F2544" t="s">
        <v>923</v>
      </c>
      <c r="G2544" t="str">
        <f t="shared" si="39"/>
        <v>Medicine and Surgery Services</v>
      </c>
    </row>
    <row r="2545" spans="1:7" x14ac:dyDescent="0.3">
      <c r="A2545" s="27" t="s">
        <v>5893</v>
      </c>
      <c r="B2545" t="s">
        <v>5893</v>
      </c>
      <c r="D2545" t="s">
        <v>5804</v>
      </c>
      <c r="E2545" t="s">
        <v>4147</v>
      </c>
      <c r="F2545" t="s">
        <v>923</v>
      </c>
      <c r="G2545" t="str">
        <f t="shared" si="39"/>
        <v>Medicine and Surgery Services</v>
      </c>
    </row>
    <row r="2546" spans="1:7" x14ac:dyDescent="0.3">
      <c r="A2546" s="27" t="s">
        <v>5894</v>
      </c>
      <c r="B2546" t="s">
        <v>5894</v>
      </c>
      <c r="D2546" t="s">
        <v>5895</v>
      </c>
      <c r="E2546" t="s">
        <v>4147</v>
      </c>
      <c r="F2546" t="s">
        <v>923</v>
      </c>
      <c r="G2546" t="str">
        <f t="shared" si="39"/>
        <v>Medicine and Surgery Services</v>
      </c>
    </row>
    <row r="2547" spans="1:7" x14ac:dyDescent="0.3">
      <c r="A2547" s="27" t="s">
        <v>5896</v>
      </c>
      <c r="B2547" t="s">
        <v>5896</v>
      </c>
      <c r="D2547" t="s">
        <v>5897</v>
      </c>
      <c r="E2547" t="s">
        <v>4147</v>
      </c>
      <c r="F2547" t="s">
        <v>923</v>
      </c>
      <c r="G2547" t="str">
        <f t="shared" si="39"/>
        <v>Medicine and Surgery Services</v>
      </c>
    </row>
    <row r="2548" spans="1:7" x14ac:dyDescent="0.3">
      <c r="A2548" s="27" t="s">
        <v>5898</v>
      </c>
      <c r="B2548" t="s">
        <v>5898</v>
      </c>
      <c r="D2548" t="s">
        <v>5899</v>
      </c>
      <c r="E2548" t="s">
        <v>4147</v>
      </c>
      <c r="F2548" t="s">
        <v>923</v>
      </c>
      <c r="G2548" t="str">
        <f t="shared" si="39"/>
        <v>Medicine and Surgery Services</v>
      </c>
    </row>
    <row r="2549" spans="1:7" x14ac:dyDescent="0.3">
      <c r="A2549" s="27" t="s">
        <v>5900</v>
      </c>
      <c r="B2549" t="s">
        <v>5900</v>
      </c>
      <c r="D2549" t="s">
        <v>5901</v>
      </c>
      <c r="E2549" t="s">
        <v>4147</v>
      </c>
      <c r="F2549" t="s">
        <v>923</v>
      </c>
      <c r="G2549" t="str">
        <f t="shared" si="39"/>
        <v>Medicine and Surgery Services</v>
      </c>
    </row>
    <row r="2550" spans="1:7" x14ac:dyDescent="0.3">
      <c r="A2550" s="27" t="s">
        <v>5902</v>
      </c>
      <c r="B2550" t="s">
        <v>5902</v>
      </c>
      <c r="D2550" t="s">
        <v>5903</v>
      </c>
      <c r="E2550" t="s">
        <v>4147</v>
      </c>
      <c r="F2550" t="s">
        <v>923</v>
      </c>
      <c r="G2550" t="str">
        <f t="shared" si="39"/>
        <v>Medicine and Surgery Services</v>
      </c>
    </row>
    <row r="2551" spans="1:7" x14ac:dyDescent="0.3">
      <c r="A2551" s="27" t="s">
        <v>5904</v>
      </c>
      <c r="B2551" t="s">
        <v>5904</v>
      </c>
      <c r="D2551" t="s">
        <v>5901</v>
      </c>
      <c r="E2551" t="s">
        <v>4147</v>
      </c>
      <c r="F2551" t="s">
        <v>923</v>
      </c>
      <c r="G2551" t="str">
        <f t="shared" si="39"/>
        <v>Medicine and Surgery Services</v>
      </c>
    </row>
    <row r="2552" spans="1:7" x14ac:dyDescent="0.3">
      <c r="A2552" s="27" t="s">
        <v>5905</v>
      </c>
      <c r="B2552" t="s">
        <v>5905</v>
      </c>
      <c r="D2552" t="s">
        <v>5903</v>
      </c>
      <c r="E2552" t="s">
        <v>4147</v>
      </c>
      <c r="F2552" t="s">
        <v>923</v>
      </c>
      <c r="G2552" t="str">
        <f t="shared" si="39"/>
        <v>Medicine and Surgery Services</v>
      </c>
    </row>
    <row r="2553" spans="1:7" x14ac:dyDescent="0.3">
      <c r="A2553" s="27" t="s">
        <v>5906</v>
      </c>
      <c r="B2553" t="s">
        <v>5906</v>
      </c>
      <c r="D2553" t="s">
        <v>5907</v>
      </c>
      <c r="E2553" t="s">
        <v>4147</v>
      </c>
      <c r="F2553" t="s">
        <v>923</v>
      </c>
      <c r="G2553" t="str">
        <f t="shared" si="39"/>
        <v>Medicine and Surgery Services</v>
      </c>
    </row>
    <row r="2554" spans="1:7" x14ac:dyDescent="0.3">
      <c r="A2554" s="27" t="s">
        <v>5908</v>
      </c>
      <c r="B2554" t="s">
        <v>5908</v>
      </c>
      <c r="D2554" t="s">
        <v>5909</v>
      </c>
      <c r="E2554" t="s">
        <v>4147</v>
      </c>
      <c r="F2554" t="s">
        <v>923</v>
      </c>
      <c r="G2554" t="str">
        <f t="shared" si="39"/>
        <v>Medicine and Surgery Services</v>
      </c>
    </row>
    <row r="2555" spans="1:7" x14ac:dyDescent="0.3">
      <c r="A2555" s="27" t="s">
        <v>5910</v>
      </c>
      <c r="B2555" t="s">
        <v>5910</v>
      </c>
      <c r="D2555" t="s">
        <v>5911</v>
      </c>
      <c r="E2555" t="s">
        <v>4147</v>
      </c>
      <c r="F2555" t="s">
        <v>923</v>
      </c>
      <c r="G2555" t="str">
        <f t="shared" si="39"/>
        <v>Medicine and Surgery Services</v>
      </c>
    </row>
    <row r="2556" spans="1:7" x14ac:dyDescent="0.3">
      <c r="A2556" s="27" t="s">
        <v>5912</v>
      </c>
      <c r="B2556" t="s">
        <v>5912</v>
      </c>
      <c r="D2556" t="s">
        <v>5913</v>
      </c>
      <c r="E2556" t="s">
        <v>4147</v>
      </c>
      <c r="F2556" t="s">
        <v>923</v>
      </c>
      <c r="G2556" t="str">
        <f t="shared" si="39"/>
        <v>Medicine and Surgery Services</v>
      </c>
    </row>
    <row r="2557" spans="1:7" x14ac:dyDescent="0.3">
      <c r="A2557" s="27" t="s">
        <v>5914</v>
      </c>
      <c r="B2557" t="s">
        <v>5914</v>
      </c>
      <c r="D2557" t="s">
        <v>5915</v>
      </c>
      <c r="E2557" t="s">
        <v>4147</v>
      </c>
      <c r="F2557" t="s">
        <v>923</v>
      </c>
      <c r="G2557" t="str">
        <f t="shared" si="39"/>
        <v>Medicine and Surgery Services</v>
      </c>
    </row>
    <row r="2558" spans="1:7" x14ac:dyDescent="0.3">
      <c r="A2558" s="27" t="s">
        <v>5916</v>
      </c>
      <c r="B2558" t="s">
        <v>5916</v>
      </c>
      <c r="D2558" t="s">
        <v>5917</v>
      </c>
      <c r="E2558" t="s">
        <v>4147</v>
      </c>
      <c r="F2558" t="s">
        <v>923</v>
      </c>
      <c r="G2558" t="str">
        <f t="shared" si="39"/>
        <v>Medicine and Surgery Services</v>
      </c>
    </row>
    <row r="2559" spans="1:7" x14ac:dyDescent="0.3">
      <c r="A2559" s="27" t="s">
        <v>5918</v>
      </c>
      <c r="B2559" t="s">
        <v>5918</v>
      </c>
      <c r="D2559" t="s">
        <v>5917</v>
      </c>
      <c r="E2559" t="s">
        <v>4147</v>
      </c>
      <c r="F2559" t="s">
        <v>923</v>
      </c>
      <c r="G2559" t="str">
        <f t="shared" si="39"/>
        <v>Medicine and Surgery Services</v>
      </c>
    </row>
    <row r="2560" spans="1:7" x14ac:dyDescent="0.3">
      <c r="A2560" s="27" t="s">
        <v>5919</v>
      </c>
      <c r="B2560" t="s">
        <v>5919</v>
      </c>
      <c r="D2560" t="s">
        <v>5808</v>
      </c>
      <c r="E2560" t="s">
        <v>4147</v>
      </c>
      <c r="F2560" t="s">
        <v>923</v>
      </c>
      <c r="G2560" t="str">
        <f t="shared" si="39"/>
        <v>Medicine and Surgery Services</v>
      </c>
    </row>
    <row r="2561" spans="1:7" x14ac:dyDescent="0.3">
      <c r="A2561" s="27" t="s">
        <v>5920</v>
      </c>
      <c r="B2561" t="s">
        <v>5920</v>
      </c>
      <c r="D2561" t="s">
        <v>5921</v>
      </c>
      <c r="E2561" t="s">
        <v>4147</v>
      </c>
      <c r="F2561" t="s">
        <v>923</v>
      </c>
      <c r="G2561" t="str">
        <f t="shared" si="39"/>
        <v>Medicine and Surgery Services</v>
      </c>
    </row>
    <row r="2562" spans="1:7" x14ac:dyDescent="0.3">
      <c r="A2562" s="27" t="s">
        <v>5922</v>
      </c>
      <c r="B2562" t="s">
        <v>5922</v>
      </c>
      <c r="D2562" t="s">
        <v>5804</v>
      </c>
      <c r="E2562" t="s">
        <v>4147</v>
      </c>
      <c r="F2562" t="s">
        <v>923</v>
      </c>
      <c r="G2562" t="str">
        <f t="shared" si="39"/>
        <v>Medicine and Surgery Services</v>
      </c>
    </row>
    <row r="2563" spans="1:7" x14ac:dyDescent="0.3">
      <c r="A2563" s="27" t="s">
        <v>5923</v>
      </c>
      <c r="B2563" t="s">
        <v>5923</v>
      </c>
      <c r="D2563" t="s">
        <v>5804</v>
      </c>
      <c r="E2563" t="s">
        <v>4147</v>
      </c>
      <c r="F2563" t="s">
        <v>923</v>
      </c>
      <c r="G2563" t="str">
        <f t="shared" ref="G2563:G2626" si="40">VLOOKUP(F2563,$I$2:$J$27,2,FALSE)</f>
        <v>Medicine and Surgery Services</v>
      </c>
    </row>
    <row r="2564" spans="1:7" x14ac:dyDescent="0.3">
      <c r="A2564" s="27" t="s">
        <v>5924</v>
      </c>
      <c r="B2564" t="s">
        <v>5924</v>
      </c>
      <c r="D2564" t="s">
        <v>5925</v>
      </c>
      <c r="E2564" t="s">
        <v>4147</v>
      </c>
      <c r="F2564" t="s">
        <v>923</v>
      </c>
      <c r="G2564" t="str">
        <f t="shared" si="40"/>
        <v>Medicine and Surgery Services</v>
      </c>
    </row>
    <row r="2565" spans="1:7" x14ac:dyDescent="0.3">
      <c r="A2565" s="27" t="s">
        <v>5926</v>
      </c>
      <c r="B2565" t="s">
        <v>5926</v>
      </c>
      <c r="D2565" t="s">
        <v>5927</v>
      </c>
      <c r="E2565" t="s">
        <v>4147</v>
      </c>
      <c r="F2565" t="s">
        <v>923</v>
      </c>
      <c r="G2565" t="str">
        <f t="shared" si="40"/>
        <v>Medicine and Surgery Services</v>
      </c>
    </row>
    <row r="2566" spans="1:7" x14ac:dyDescent="0.3">
      <c r="A2566" s="27" t="s">
        <v>5928</v>
      </c>
      <c r="B2566" t="s">
        <v>5928</v>
      </c>
      <c r="D2566" t="s">
        <v>5929</v>
      </c>
      <c r="E2566" t="s">
        <v>4147</v>
      </c>
      <c r="F2566" t="s">
        <v>923</v>
      </c>
      <c r="G2566" t="str">
        <f t="shared" si="40"/>
        <v>Medicine and Surgery Services</v>
      </c>
    </row>
    <row r="2567" spans="1:7" x14ac:dyDescent="0.3">
      <c r="A2567" s="27" t="s">
        <v>5930</v>
      </c>
      <c r="B2567" t="s">
        <v>5930</v>
      </c>
      <c r="D2567" t="s">
        <v>5931</v>
      </c>
      <c r="E2567" t="s">
        <v>4147</v>
      </c>
      <c r="F2567" t="s">
        <v>923</v>
      </c>
      <c r="G2567" t="str">
        <f t="shared" si="40"/>
        <v>Medicine and Surgery Services</v>
      </c>
    </row>
    <row r="2568" spans="1:7" x14ac:dyDescent="0.3">
      <c r="A2568" s="27" t="s">
        <v>5932</v>
      </c>
      <c r="B2568" t="s">
        <v>5932</v>
      </c>
      <c r="D2568" t="s">
        <v>5933</v>
      </c>
      <c r="E2568" t="s">
        <v>4147</v>
      </c>
      <c r="F2568" t="s">
        <v>923</v>
      </c>
      <c r="G2568" t="str">
        <f t="shared" si="40"/>
        <v>Medicine and Surgery Services</v>
      </c>
    </row>
    <row r="2569" spans="1:7" x14ac:dyDescent="0.3">
      <c r="A2569" s="27" t="s">
        <v>5934</v>
      </c>
      <c r="B2569" t="s">
        <v>5934</v>
      </c>
      <c r="D2569" t="s">
        <v>5935</v>
      </c>
      <c r="E2569" t="s">
        <v>4147</v>
      </c>
      <c r="F2569" t="s">
        <v>923</v>
      </c>
      <c r="G2569" t="str">
        <f t="shared" si="40"/>
        <v>Medicine and Surgery Services</v>
      </c>
    </row>
    <row r="2570" spans="1:7" x14ac:dyDescent="0.3">
      <c r="A2570" s="27" t="s">
        <v>5936</v>
      </c>
      <c r="B2570" t="s">
        <v>5936</v>
      </c>
      <c r="D2570" t="s">
        <v>5804</v>
      </c>
      <c r="E2570" t="s">
        <v>4147</v>
      </c>
      <c r="F2570" t="s">
        <v>923</v>
      </c>
      <c r="G2570" t="str">
        <f t="shared" si="40"/>
        <v>Medicine and Surgery Services</v>
      </c>
    </row>
    <row r="2571" spans="1:7" x14ac:dyDescent="0.3">
      <c r="A2571" s="27" t="s">
        <v>5937</v>
      </c>
      <c r="B2571" t="s">
        <v>5937</v>
      </c>
      <c r="D2571" t="s">
        <v>5938</v>
      </c>
      <c r="E2571" t="s">
        <v>4147</v>
      </c>
      <c r="F2571" t="s">
        <v>923</v>
      </c>
      <c r="G2571" t="str">
        <f t="shared" si="40"/>
        <v>Medicine and Surgery Services</v>
      </c>
    </row>
    <row r="2572" spans="1:7" x14ac:dyDescent="0.3">
      <c r="A2572" s="27" t="s">
        <v>5939</v>
      </c>
      <c r="B2572" t="s">
        <v>5939</v>
      </c>
      <c r="D2572" t="s">
        <v>5940</v>
      </c>
      <c r="E2572" t="s">
        <v>4147</v>
      </c>
      <c r="F2572" t="s">
        <v>923</v>
      </c>
      <c r="G2572" t="str">
        <f t="shared" si="40"/>
        <v>Medicine and Surgery Services</v>
      </c>
    </row>
    <row r="2573" spans="1:7" x14ac:dyDescent="0.3">
      <c r="A2573" s="27" t="s">
        <v>5941</v>
      </c>
      <c r="B2573" t="s">
        <v>5941</v>
      </c>
      <c r="D2573" t="s">
        <v>5942</v>
      </c>
      <c r="E2573" t="s">
        <v>4147</v>
      </c>
      <c r="F2573" t="s">
        <v>923</v>
      </c>
      <c r="G2573" t="str">
        <f t="shared" si="40"/>
        <v>Medicine and Surgery Services</v>
      </c>
    </row>
    <row r="2574" spans="1:7" x14ac:dyDescent="0.3">
      <c r="A2574" s="27" t="s">
        <v>5943</v>
      </c>
      <c r="B2574" t="s">
        <v>5943</v>
      </c>
      <c r="D2574" t="s">
        <v>5944</v>
      </c>
      <c r="E2574" t="s">
        <v>4147</v>
      </c>
      <c r="F2574" t="s">
        <v>923</v>
      </c>
      <c r="G2574" t="str">
        <f t="shared" si="40"/>
        <v>Medicine and Surgery Services</v>
      </c>
    </row>
    <row r="2575" spans="1:7" x14ac:dyDescent="0.3">
      <c r="A2575" s="27" t="s">
        <v>5945</v>
      </c>
      <c r="B2575" t="s">
        <v>5945</v>
      </c>
      <c r="D2575" t="s">
        <v>5946</v>
      </c>
      <c r="E2575" t="s">
        <v>4147</v>
      </c>
      <c r="F2575" t="s">
        <v>923</v>
      </c>
      <c r="G2575" t="str">
        <f t="shared" si="40"/>
        <v>Medicine and Surgery Services</v>
      </c>
    </row>
    <row r="2576" spans="1:7" x14ac:dyDescent="0.3">
      <c r="A2576" s="27" t="s">
        <v>5947</v>
      </c>
      <c r="B2576" t="s">
        <v>5947</v>
      </c>
      <c r="D2576" t="s">
        <v>5948</v>
      </c>
      <c r="E2576" t="s">
        <v>4147</v>
      </c>
      <c r="F2576" t="s">
        <v>923</v>
      </c>
      <c r="G2576" t="str">
        <f t="shared" si="40"/>
        <v>Medicine and Surgery Services</v>
      </c>
    </row>
    <row r="2577" spans="1:7" x14ac:dyDescent="0.3">
      <c r="A2577" s="27" t="s">
        <v>5949</v>
      </c>
      <c r="B2577" t="s">
        <v>5949</v>
      </c>
      <c r="D2577" t="s">
        <v>5950</v>
      </c>
      <c r="E2577" t="s">
        <v>4147</v>
      </c>
      <c r="F2577" t="s">
        <v>923</v>
      </c>
      <c r="G2577" t="str">
        <f t="shared" si="40"/>
        <v>Medicine and Surgery Services</v>
      </c>
    </row>
    <row r="2578" spans="1:7" x14ac:dyDescent="0.3">
      <c r="A2578" s="27" t="s">
        <v>5951</v>
      </c>
      <c r="B2578" t="s">
        <v>5951</v>
      </c>
      <c r="D2578" t="s">
        <v>5952</v>
      </c>
      <c r="E2578" t="s">
        <v>4147</v>
      </c>
      <c r="F2578" t="s">
        <v>923</v>
      </c>
      <c r="G2578" t="str">
        <f t="shared" si="40"/>
        <v>Medicine and Surgery Services</v>
      </c>
    </row>
    <row r="2579" spans="1:7" x14ac:dyDescent="0.3">
      <c r="A2579" s="27" t="s">
        <v>5953</v>
      </c>
      <c r="B2579" t="s">
        <v>5953</v>
      </c>
      <c r="D2579" t="s">
        <v>5954</v>
      </c>
      <c r="E2579" t="s">
        <v>4147</v>
      </c>
      <c r="F2579" t="s">
        <v>923</v>
      </c>
      <c r="G2579" t="str">
        <f t="shared" si="40"/>
        <v>Medicine and Surgery Services</v>
      </c>
    </row>
    <row r="2580" spans="1:7" x14ac:dyDescent="0.3">
      <c r="A2580" s="27" t="s">
        <v>5955</v>
      </c>
      <c r="B2580" t="s">
        <v>5955</v>
      </c>
      <c r="D2580" t="s">
        <v>5956</v>
      </c>
      <c r="E2580" t="s">
        <v>4147</v>
      </c>
      <c r="F2580" t="s">
        <v>923</v>
      </c>
      <c r="G2580" t="str">
        <f t="shared" si="40"/>
        <v>Medicine and Surgery Services</v>
      </c>
    </row>
    <row r="2581" spans="1:7" x14ac:dyDescent="0.3">
      <c r="A2581" s="27" t="s">
        <v>5957</v>
      </c>
      <c r="B2581" t="s">
        <v>5957</v>
      </c>
      <c r="D2581" t="s">
        <v>5958</v>
      </c>
      <c r="E2581" t="s">
        <v>4147</v>
      </c>
      <c r="F2581" t="s">
        <v>923</v>
      </c>
      <c r="G2581" t="str">
        <f t="shared" si="40"/>
        <v>Medicine and Surgery Services</v>
      </c>
    </row>
    <row r="2582" spans="1:7" x14ac:dyDescent="0.3">
      <c r="A2582" s="27" t="s">
        <v>5959</v>
      </c>
      <c r="B2582" t="s">
        <v>5959</v>
      </c>
      <c r="D2582" t="s">
        <v>5960</v>
      </c>
      <c r="E2582" t="s">
        <v>4147</v>
      </c>
      <c r="F2582" t="s">
        <v>923</v>
      </c>
      <c r="G2582" t="str">
        <f t="shared" si="40"/>
        <v>Medicine and Surgery Services</v>
      </c>
    </row>
    <row r="2583" spans="1:7" x14ac:dyDescent="0.3">
      <c r="A2583" s="27" t="s">
        <v>5961</v>
      </c>
      <c r="B2583" t="s">
        <v>5961</v>
      </c>
      <c r="D2583" t="s">
        <v>5962</v>
      </c>
      <c r="E2583" t="s">
        <v>4147</v>
      </c>
      <c r="F2583" t="s">
        <v>923</v>
      </c>
      <c r="G2583" t="str">
        <f t="shared" si="40"/>
        <v>Medicine and Surgery Services</v>
      </c>
    </row>
    <row r="2584" spans="1:7" x14ac:dyDescent="0.3">
      <c r="A2584" s="27" t="s">
        <v>5963</v>
      </c>
      <c r="B2584" t="s">
        <v>5963</v>
      </c>
      <c r="D2584" t="s">
        <v>5964</v>
      </c>
      <c r="E2584" t="s">
        <v>4147</v>
      </c>
      <c r="F2584" t="s">
        <v>923</v>
      </c>
      <c r="G2584" t="str">
        <f t="shared" si="40"/>
        <v>Medicine and Surgery Services</v>
      </c>
    </row>
    <row r="2585" spans="1:7" x14ac:dyDescent="0.3">
      <c r="A2585" s="27" t="s">
        <v>5965</v>
      </c>
      <c r="B2585" t="s">
        <v>5965</v>
      </c>
      <c r="D2585" t="s">
        <v>5966</v>
      </c>
      <c r="E2585" t="s">
        <v>4147</v>
      </c>
      <c r="F2585" t="s">
        <v>923</v>
      </c>
      <c r="G2585" t="str">
        <f t="shared" si="40"/>
        <v>Medicine and Surgery Services</v>
      </c>
    </row>
    <row r="2586" spans="1:7" x14ac:dyDescent="0.3">
      <c r="A2586" s="27" t="s">
        <v>5967</v>
      </c>
      <c r="B2586" t="s">
        <v>5967</v>
      </c>
      <c r="D2586" t="s">
        <v>5968</v>
      </c>
      <c r="E2586" t="s">
        <v>4147</v>
      </c>
      <c r="F2586" t="s">
        <v>923</v>
      </c>
      <c r="G2586" t="str">
        <f t="shared" si="40"/>
        <v>Medicine and Surgery Services</v>
      </c>
    </row>
    <row r="2587" spans="1:7" x14ac:dyDescent="0.3">
      <c r="A2587" s="27" t="s">
        <v>5969</v>
      </c>
      <c r="B2587" t="s">
        <v>5969</v>
      </c>
      <c r="D2587" t="s">
        <v>5970</v>
      </c>
      <c r="E2587" t="s">
        <v>4147</v>
      </c>
      <c r="F2587" t="s">
        <v>923</v>
      </c>
      <c r="G2587" t="str">
        <f t="shared" si="40"/>
        <v>Medicine and Surgery Services</v>
      </c>
    </row>
    <row r="2588" spans="1:7" x14ac:dyDescent="0.3">
      <c r="A2588" s="27" t="s">
        <v>5971</v>
      </c>
      <c r="B2588" t="s">
        <v>5971</v>
      </c>
      <c r="D2588" t="s">
        <v>5972</v>
      </c>
      <c r="E2588" t="s">
        <v>4147</v>
      </c>
      <c r="F2588" t="s">
        <v>923</v>
      </c>
      <c r="G2588" t="str">
        <f t="shared" si="40"/>
        <v>Medicine and Surgery Services</v>
      </c>
    </row>
    <row r="2589" spans="1:7" x14ac:dyDescent="0.3">
      <c r="A2589" s="27" t="s">
        <v>5973</v>
      </c>
      <c r="B2589" t="s">
        <v>5973</v>
      </c>
      <c r="D2589" t="s">
        <v>5974</v>
      </c>
      <c r="E2589" t="s">
        <v>4147</v>
      </c>
      <c r="F2589" t="s">
        <v>923</v>
      </c>
      <c r="G2589" t="str">
        <f t="shared" si="40"/>
        <v>Medicine and Surgery Services</v>
      </c>
    </row>
    <row r="2590" spans="1:7" x14ac:dyDescent="0.3">
      <c r="A2590" s="27" t="s">
        <v>5975</v>
      </c>
      <c r="B2590" t="s">
        <v>5975</v>
      </c>
      <c r="D2590" t="s">
        <v>5976</v>
      </c>
      <c r="E2590" t="s">
        <v>4147</v>
      </c>
      <c r="F2590" t="s">
        <v>923</v>
      </c>
      <c r="G2590" t="str">
        <f t="shared" si="40"/>
        <v>Medicine and Surgery Services</v>
      </c>
    </row>
    <row r="2591" spans="1:7" x14ac:dyDescent="0.3">
      <c r="A2591" s="27" t="s">
        <v>5977</v>
      </c>
      <c r="B2591" t="s">
        <v>5977</v>
      </c>
      <c r="D2591" t="s">
        <v>5978</v>
      </c>
      <c r="E2591" t="s">
        <v>4147</v>
      </c>
      <c r="F2591" t="s">
        <v>923</v>
      </c>
      <c r="G2591" t="str">
        <f t="shared" si="40"/>
        <v>Medicine and Surgery Services</v>
      </c>
    </row>
    <row r="2592" spans="1:7" x14ac:dyDescent="0.3">
      <c r="A2592" s="27" t="s">
        <v>5979</v>
      </c>
      <c r="B2592" t="s">
        <v>5979</v>
      </c>
      <c r="D2592" t="s">
        <v>5980</v>
      </c>
      <c r="E2592" t="s">
        <v>4147</v>
      </c>
      <c r="F2592" t="s">
        <v>923</v>
      </c>
      <c r="G2592" t="str">
        <f t="shared" si="40"/>
        <v>Medicine and Surgery Services</v>
      </c>
    </row>
    <row r="2593" spans="1:7" x14ac:dyDescent="0.3">
      <c r="A2593" s="27" t="s">
        <v>5981</v>
      </c>
      <c r="B2593" t="s">
        <v>5981</v>
      </c>
      <c r="D2593" t="s">
        <v>5982</v>
      </c>
      <c r="E2593" t="s">
        <v>4147</v>
      </c>
      <c r="F2593" t="s">
        <v>923</v>
      </c>
      <c r="G2593" t="str">
        <f t="shared" si="40"/>
        <v>Medicine and Surgery Services</v>
      </c>
    </row>
    <row r="2594" spans="1:7" x14ac:dyDescent="0.3">
      <c r="A2594" s="27" t="s">
        <v>5983</v>
      </c>
      <c r="B2594" t="s">
        <v>5983</v>
      </c>
      <c r="D2594" t="s">
        <v>5984</v>
      </c>
      <c r="E2594" t="s">
        <v>4147</v>
      </c>
      <c r="F2594" t="s">
        <v>923</v>
      </c>
      <c r="G2594" t="str">
        <f t="shared" si="40"/>
        <v>Medicine and Surgery Services</v>
      </c>
    </row>
    <row r="2595" spans="1:7" x14ac:dyDescent="0.3">
      <c r="A2595" s="27" t="s">
        <v>5985</v>
      </c>
      <c r="B2595" t="s">
        <v>5985</v>
      </c>
      <c r="D2595" t="s">
        <v>5986</v>
      </c>
      <c r="E2595" t="s">
        <v>4147</v>
      </c>
      <c r="F2595" t="s">
        <v>923</v>
      </c>
      <c r="G2595" t="str">
        <f t="shared" si="40"/>
        <v>Medicine and Surgery Services</v>
      </c>
    </row>
    <row r="2596" spans="1:7" x14ac:dyDescent="0.3">
      <c r="A2596" s="27" t="s">
        <v>5987</v>
      </c>
      <c r="B2596" t="s">
        <v>5987</v>
      </c>
      <c r="D2596" t="s">
        <v>5988</v>
      </c>
      <c r="E2596" t="s">
        <v>4147</v>
      </c>
      <c r="F2596" t="s">
        <v>923</v>
      </c>
      <c r="G2596" t="str">
        <f t="shared" si="40"/>
        <v>Medicine and Surgery Services</v>
      </c>
    </row>
    <row r="2597" spans="1:7" x14ac:dyDescent="0.3">
      <c r="A2597" s="27" t="s">
        <v>5989</v>
      </c>
      <c r="B2597" t="s">
        <v>5989</v>
      </c>
      <c r="D2597" t="s">
        <v>5990</v>
      </c>
      <c r="E2597" t="s">
        <v>4147</v>
      </c>
      <c r="F2597" t="s">
        <v>923</v>
      </c>
      <c r="G2597" t="str">
        <f t="shared" si="40"/>
        <v>Medicine and Surgery Services</v>
      </c>
    </row>
    <row r="2598" spans="1:7" x14ac:dyDescent="0.3">
      <c r="A2598" s="27" t="s">
        <v>5991</v>
      </c>
      <c r="B2598" t="s">
        <v>5991</v>
      </c>
      <c r="D2598" t="s">
        <v>5992</v>
      </c>
      <c r="E2598" t="s">
        <v>4147</v>
      </c>
      <c r="F2598" t="s">
        <v>923</v>
      </c>
      <c r="G2598" t="str">
        <f t="shared" si="40"/>
        <v>Medicine and Surgery Services</v>
      </c>
    </row>
    <row r="2599" spans="1:7" x14ac:dyDescent="0.3">
      <c r="A2599" s="27" t="s">
        <v>5993</v>
      </c>
      <c r="B2599" t="s">
        <v>5993</v>
      </c>
      <c r="D2599" t="s">
        <v>5994</v>
      </c>
      <c r="E2599" t="s">
        <v>4147</v>
      </c>
      <c r="F2599" t="s">
        <v>923</v>
      </c>
      <c r="G2599" t="str">
        <f t="shared" si="40"/>
        <v>Medicine and Surgery Services</v>
      </c>
    </row>
    <row r="2600" spans="1:7" x14ac:dyDescent="0.3">
      <c r="A2600" s="27" t="s">
        <v>5995</v>
      </c>
      <c r="B2600" t="s">
        <v>5995</v>
      </c>
      <c r="D2600" t="s">
        <v>5996</v>
      </c>
      <c r="E2600" t="s">
        <v>4147</v>
      </c>
      <c r="F2600" t="s">
        <v>923</v>
      </c>
      <c r="G2600" t="str">
        <f t="shared" si="40"/>
        <v>Medicine and Surgery Services</v>
      </c>
    </row>
    <row r="2601" spans="1:7" x14ac:dyDescent="0.3">
      <c r="A2601" s="27" t="s">
        <v>5997</v>
      </c>
      <c r="B2601" t="s">
        <v>5997</v>
      </c>
      <c r="D2601" t="s">
        <v>5998</v>
      </c>
      <c r="E2601" t="s">
        <v>4147</v>
      </c>
      <c r="F2601" t="s">
        <v>923</v>
      </c>
      <c r="G2601" t="str">
        <f t="shared" si="40"/>
        <v>Medicine and Surgery Services</v>
      </c>
    </row>
    <row r="2602" spans="1:7" x14ac:dyDescent="0.3">
      <c r="A2602" s="27" t="s">
        <v>5999</v>
      </c>
      <c r="B2602" t="s">
        <v>5999</v>
      </c>
      <c r="D2602" t="s">
        <v>6000</v>
      </c>
      <c r="E2602" t="s">
        <v>4147</v>
      </c>
      <c r="F2602" t="s">
        <v>923</v>
      </c>
      <c r="G2602" t="str">
        <f t="shared" si="40"/>
        <v>Medicine and Surgery Services</v>
      </c>
    </row>
    <row r="2603" spans="1:7" x14ac:dyDescent="0.3">
      <c r="A2603" s="27" t="s">
        <v>6001</v>
      </c>
      <c r="B2603" t="s">
        <v>6001</v>
      </c>
      <c r="D2603" t="s">
        <v>6002</v>
      </c>
      <c r="E2603" t="s">
        <v>4147</v>
      </c>
      <c r="F2603" t="s">
        <v>923</v>
      </c>
      <c r="G2603" t="str">
        <f t="shared" si="40"/>
        <v>Medicine and Surgery Services</v>
      </c>
    </row>
    <row r="2604" spans="1:7" x14ac:dyDescent="0.3">
      <c r="A2604" s="27" t="s">
        <v>6003</v>
      </c>
      <c r="B2604" t="s">
        <v>6003</v>
      </c>
      <c r="D2604" t="s">
        <v>5804</v>
      </c>
      <c r="E2604" t="s">
        <v>4147</v>
      </c>
      <c r="F2604" t="s">
        <v>923</v>
      </c>
      <c r="G2604" t="str">
        <f t="shared" si="40"/>
        <v>Medicine and Surgery Services</v>
      </c>
    </row>
    <row r="2605" spans="1:7" x14ac:dyDescent="0.3">
      <c r="A2605" s="27" t="s">
        <v>6004</v>
      </c>
      <c r="B2605" t="s">
        <v>6004</v>
      </c>
      <c r="D2605" t="s">
        <v>6005</v>
      </c>
      <c r="E2605" t="s">
        <v>4147</v>
      </c>
      <c r="F2605" t="s">
        <v>923</v>
      </c>
      <c r="G2605" t="str">
        <f t="shared" si="40"/>
        <v>Medicine and Surgery Services</v>
      </c>
    </row>
    <row r="2606" spans="1:7" x14ac:dyDescent="0.3">
      <c r="A2606" s="27" t="s">
        <v>6006</v>
      </c>
      <c r="B2606" t="s">
        <v>6006</v>
      </c>
      <c r="D2606" t="s">
        <v>6007</v>
      </c>
      <c r="E2606" t="s">
        <v>4147</v>
      </c>
      <c r="F2606" t="s">
        <v>923</v>
      </c>
      <c r="G2606" t="str">
        <f t="shared" si="40"/>
        <v>Medicine and Surgery Services</v>
      </c>
    </row>
    <row r="2607" spans="1:7" x14ac:dyDescent="0.3">
      <c r="A2607" s="27" t="s">
        <v>6008</v>
      </c>
      <c r="B2607" t="s">
        <v>6008</v>
      </c>
      <c r="D2607" t="s">
        <v>5804</v>
      </c>
      <c r="E2607" t="s">
        <v>4147</v>
      </c>
      <c r="F2607" t="s">
        <v>923</v>
      </c>
      <c r="G2607" t="str">
        <f t="shared" si="40"/>
        <v>Medicine and Surgery Services</v>
      </c>
    </row>
    <row r="2608" spans="1:7" x14ac:dyDescent="0.3">
      <c r="A2608" s="27" t="s">
        <v>6009</v>
      </c>
      <c r="B2608" t="s">
        <v>6009</v>
      </c>
      <c r="D2608" t="s">
        <v>6010</v>
      </c>
      <c r="E2608" t="s">
        <v>4147</v>
      </c>
      <c r="F2608" t="s">
        <v>923</v>
      </c>
      <c r="G2608" t="str">
        <f t="shared" si="40"/>
        <v>Medicine and Surgery Services</v>
      </c>
    </row>
    <row r="2609" spans="1:7" x14ac:dyDescent="0.3">
      <c r="A2609" s="27" t="s">
        <v>6011</v>
      </c>
      <c r="B2609" t="s">
        <v>6011</v>
      </c>
      <c r="D2609" t="s">
        <v>6012</v>
      </c>
      <c r="E2609" t="s">
        <v>4147</v>
      </c>
      <c r="F2609" t="s">
        <v>923</v>
      </c>
      <c r="G2609" t="str">
        <f t="shared" si="40"/>
        <v>Medicine and Surgery Services</v>
      </c>
    </row>
    <row r="2610" spans="1:7" x14ac:dyDescent="0.3">
      <c r="A2610" s="27" t="s">
        <v>6013</v>
      </c>
      <c r="B2610" t="s">
        <v>6013</v>
      </c>
      <c r="D2610" t="s">
        <v>6014</v>
      </c>
      <c r="E2610" t="s">
        <v>4147</v>
      </c>
      <c r="F2610" t="s">
        <v>923</v>
      </c>
      <c r="G2610" t="str">
        <f t="shared" si="40"/>
        <v>Medicine and Surgery Services</v>
      </c>
    </row>
    <row r="2611" spans="1:7" x14ac:dyDescent="0.3">
      <c r="A2611" s="27" t="s">
        <v>6015</v>
      </c>
      <c r="B2611" t="s">
        <v>6015</v>
      </c>
      <c r="D2611" t="s">
        <v>5804</v>
      </c>
      <c r="E2611" t="s">
        <v>4147</v>
      </c>
      <c r="F2611" t="s">
        <v>923</v>
      </c>
      <c r="G2611" t="str">
        <f t="shared" si="40"/>
        <v>Medicine and Surgery Services</v>
      </c>
    </row>
    <row r="2612" spans="1:7" x14ac:dyDescent="0.3">
      <c r="A2612" s="27" t="s">
        <v>6016</v>
      </c>
      <c r="B2612" t="s">
        <v>6016</v>
      </c>
      <c r="D2612" t="s">
        <v>6017</v>
      </c>
      <c r="E2612" t="s">
        <v>4147</v>
      </c>
      <c r="F2612" t="s">
        <v>923</v>
      </c>
      <c r="G2612" t="str">
        <f t="shared" si="40"/>
        <v>Medicine and Surgery Services</v>
      </c>
    </row>
    <row r="2613" spans="1:7" x14ac:dyDescent="0.3">
      <c r="A2613" s="27" t="s">
        <v>6018</v>
      </c>
      <c r="B2613" t="s">
        <v>6018</v>
      </c>
      <c r="D2613" t="s">
        <v>6019</v>
      </c>
      <c r="E2613" t="s">
        <v>4147</v>
      </c>
      <c r="F2613" t="s">
        <v>923</v>
      </c>
      <c r="G2613" t="str">
        <f t="shared" si="40"/>
        <v>Medicine and Surgery Services</v>
      </c>
    </row>
    <row r="2614" spans="1:7" x14ac:dyDescent="0.3">
      <c r="A2614" s="27" t="s">
        <v>6020</v>
      </c>
      <c r="B2614" t="s">
        <v>6020</v>
      </c>
      <c r="D2614" t="s">
        <v>6021</v>
      </c>
      <c r="E2614" t="s">
        <v>4147</v>
      </c>
      <c r="F2614" t="s">
        <v>923</v>
      </c>
      <c r="G2614" t="str">
        <f t="shared" si="40"/>
        <v>Medicine and Surgery Services</v>
      </c>
    </row>
    <row r="2615" spans="1:7" x14ac:dyDescent="0.3">
      <c r="A2615" s="27" t="s">
        <v>6022</v>
      </c>
      <c r="B2615" t="s">
        <v>6022</v>
      </c>
      <c r="D2615" t="s">
        <v>6023</v>
      </c>
      <c r="E2615" t="s">
        <v>4147</v>
      </c>
      <c r="F2615" t="s">
        <v>923</v>
      </c>
      <c r="G2615" t="str">
        <f t="shared" si="40"/>
        <v>Medicine and Surgery Services</v>
      </c>
    </row>
    <row r="2616" spans="1:7" x14ac:dyDescent="0.3">
      <c r="A2616" s="27" t="s">
        <v>6024</v>
      </c>
      <c r="B2616" t="s">
        <v>6024</v>
      </c>
      <c r="D2616" t="s">
        <v>6025</v>
      </c>
      <c r="E2616" t="s">
        <v>4147</v>
      </c>
      <c r="F2616" t="s">
        <v>923</v>
      </c>
      <c r="G2616" t="str">
        <f t="shared" si="40"/>
        <v>Medicine and Surgery Services</v>
      </c>
    </row>
    <row r="2617" spans="1:7" x14ac:dyDescent="0.3">
      <c r="A2617" s="27" t="s">
        <v>6026</v>
      </c>
      <c r="B2617" t="s">
        <v>6026</v>
      </c>
      <c r="D2617" t="s">
        <v>6027</v>
      </c>
      <c r="E2617" t="s">
        <v>4147</v>
      </c>
      <c r="F2617" t="s">
        <v>923</v>
      </c>
      <c r="G2617" t="str">
        <f t="shared" si="40"/>
        <v>Medicine and Surgery Services</v>
      </c>
    </row>
    <row r="2618" spans="1:7" x14ac:dyDescent="0.3">
      <c r="A2618" s="27" t="s">
        <v>6028</v>
      </c>
      <c r="B2618" t="s">
        <v>6028</v>
      </c>
      <c r="D2618" t="s">
        <v>6029</v>
      </c>
      <c r="E2618" t="s">
        <v>4147</v>
      </c>
      <c r="F2618" t="s">
        <v>923</v>
      </c>
      <c r="G2618" t="str">
        <f t="shared" si="40"/>
        <v>Medicine and Surgery Services</v>
      </c>
    </row>
    <row r="2619" spans="1:7" x14ac:dyDescent="0.3">
      <c r="A2619" s="27" t="s">
        <v>6030</v>
      </c>
      <c r="B2619" t="s">
        <v>6030</v>
      </c>
      <c r="D2619" t="s">
        <v>6031</v>
      </c>
      <c r="E2619" t="s">
        <v>4147</v>
      </c>
      <c r="F2619" t="s">
        <v>923</v>
      </c>
      <c r="G2619" t="str">
        <f t="shared" si="40"/>
        <v>Medicine and Surgery Services</v>
      </c>
    </row>
    <row r="2620" spans="1:7" x14ac:dyDescent="0.3">
      <c r="A2620" s="27" t="s">
        <v>6032</v>
      </c>
      <c r="B2620" t="s">
        <v>6032</v>
      </c>
      <c r="D2620" t="s">
        <v>6033</v>
      </c>
      <c r="E2620" t="s">
        <v>4147</v>
      </c>
      <c r="F2620" t="s">
        <v>923</v>
      </c>
      <c r="G2620" t="str">
        <f t="shared" si="40"/>
        <v>Medicine and Surgery Services</v>
      </c>
    </row>
    <row r="2621" spans="1:7" x14ac:dyDescent="0.3">
      <c r="A2621" s="27" t="s">
        <v>6034</v>
      </c>
      <c r="B2621" t="s">
        <v>6034</v>
      </c>
      <c r="D2621" t="s">
        <v>5804</v>
      </c>
      <c r="E2621" t="s">
        <v>4147</v>
      </c>
      <c r="F2621" t="s">
        <v>923</v>
      </c>
      <c r="G2621" t="str">
        <f t="shared" si="40"/>
        <v>Medicine and Surgery Services</v>
      </c>
    </row>
    <row r="2622" spans="1:7" x14ac:dyDescent="0.3">
      <c r="A2622" s="27" t="s">
        <v>6035</v>
      </c>
      <c r="B2622" t="s">
        <v>6035</v>
      </c>
      <c r="D2622" t="s">
        <v>6036</v>
      </c>
      <c r="E2622" t="s">
        <v>4147</v>
      </c>
      <c r="F2622" t="s">
        <v>923</v>
      </c>
      <c r="G2622" t="str">
        <f t="shared" si="40"/>
        <v>Medicine and Surgery Services</v>
      </c>
    </row>
    <row r="2623" spans="1:7" x14ac:dyDescent="0.3">
      <c r="A2623" s="27" t="s">
        <v>6037</v>
      </c>
      <c r="B2623" t="s">
        <v>6037</v>
      </c>
      <c r="D2623" t="s">
        <v>6038</v>
      </c>
      <c r="E2623" t="s">
        <v>4147</v>
      </c>
      <c r="F2623" t="s">
        <v>923</v>
      </c>
      <c r="G2623" t="str">
        <f t="shared" si="40"/>
        <v>Medicine and Surgery Services</v>
      </c>
    </row>
    <row r="2624" spans="1:7" x14ac:dyDescent="0.3">
      <c r="A2624" s="27" t="s">
        <v>6039</v>
      </c>
      <c r="B2624" t="s">
        <v>6039</v>
      </c>
      <c r="D2624" t="s">
        <v>6040</v>
      </c>
      <c r="E2624" t="s">
        <v>4147</v>
      </c>
      <c r="F2624" t="s">
        <v>923</v>
      </c>
      <c r="G2624" t="str">
        <f t="shared" si="40"/>
        <v>Medicine and Surgery Services</v>
      </c>
    </row>
    <row r="2625" spans="1:7" x14ac:dyDescent="0.3">
      <c r="A2625" s="27" t="s">
        <v>6041</v>
      </c>
      <c r="B2625" t="s">
        <v>6041</v>
      </c>
      <c r="D2625" t="s">
        <v>6042</v>
      </c>
      <c r="E2625" t="s">
        <v>4147</v>
      </c>
      <c r="F2625" t="s">
        <v>923</v>
      </c>
      <c r="G2625" t="str">
        <f t="shared" si="40"/>
        <v>Medicine and Surgery Services</v>
      </c>
    </row>
    <row r="2626" spans="1:7" x14ac:dyDescent="0.3">
      <c r="A2626" s="27" t="s">
        <v>6043</v>
      </c>
      <c r="B2626" t="s">
        <v>6043</v>
      </c>
      <c r="D2626" t="s">
        <v>6044</v>
      </c>
      <c r="E2626" t="s">
        <v>4147</v>
      </c>
      <c r="F2626" t="s">
        <v>923</v>
      </c>
      <c r="G2626" t="str">
        <f t="shared" si="40"/>
        <v>Medicine and Surgery Services</v>
      </c>
    </row>
    <row r="2627" spans="1:7" x14ac:dyDescent="0.3">
      <c r="A2627" s="27" t="s">
        <v>6045</v>
      </c>
      <c r="B2627" t="s">
        <v>6045</v>
      </c>
      <c r="D2627" t="s">
        <v>6046</v>
      </c>
      <c r="E2627" t="s">
        <v>4147</v>
      </c>
      <c r="F2627" t="s">
        <v>923</v>
      </c>
      <c r="G2627" t="str">
        <f t="shared" ref="G2627:G2690" si="41">VLOOKUP(F2627,$I$2:$J$27,2,FALSE)</f>
        <v>Medicine and Surgery Services</v>
      </c>
    </row>
    <row r="2628" spans="1:7" x14ac:dyDescent="0.3">
      <c r="A2628" s="27" t="s">
        <v>6047</v>
      </c>
      <c r="B2628" t="s">
        <v>6047</v>
      </c>
      <c r="D2628" t="s">
        <v>6048</v>
      </c>
      <c r="E2628" t="s">
        <v>4147</v>
      </c>
      <c r="F2628" t="s">
        <v>923</v>
      </c>
      <c r="G2628" t="str">
        <f t="shared" si="41"/>
        <v>Medicine and Surgery Services</v>
      </c>
    </row>
    <row r="2629" spans="1:7" x14ac:dyDescent="0.3">
      <c r="A2629" s="27" t="s">
        <v>6049</v>
      </c>
      <c r="B2629" t="s">
        <v>6049</v>
      </c>
      <c r="D2629" t="s">
        <v>6050</v>
      </c>
      <c r="E2629" t="s">
        <v>4147</v>
      </c>
      <c r="F2629" t="s">
        <v>923</v>
      </c>
      <c r="G2629" t="str">
        <f t="shared" si="41"/>
        <v>Medicine and Surgery Services</v>
      </c>
    </row>
    <row r="2630" spans="1:7" x14ac:dyDescent="0.3">
      <c r="A2630" s="27" t="s">
        <v>6051</v>
      </c>
      <c r="B2630" t="s">
        <v>6051</v>
      </c>
      <c r="D2630" t="s">
        <v>6052</v>
      </c>
      <c r="E2630" t="s">
        <v>4147</v>
      </c>
      <c r="F2630" t="s">
        <v>923</v>
      </c>
      <c r="G2630" t="str">
        <f t="shared" si="41"/>
        <v>Medicine and Surgery Services</v>
      </c>
    </row>
    <row r="2631" spans="1:7" x14ac:dyDescent="0.3">
      <c r="A2631" s="27" t="s">
        <v>6053</v>
      </c>
      <c r="B2631" t="s">
        <v>6053</v>
      </c>
      <c r="D2631" t="s">
        <v>6054</v>
      </c>
      <c r="E2631" t="s">
        <v>4147</v>
      </c>
      <c r="F2631" t="s">
        <v>923</v>
      </c>
      <c r="G2631" t="str">
        <f t="shared" si="41"/>
        <v>Medicine and Surgery Services</v>
      </c>
    </row>
    <row r="2632" spans="1:7" x14ac:dyDescent="0.3">
      <c r="A2632" s="27" t="s">
        <v>6055</v>
      </c>
      <c r="B2632" t="s">
        <v>6055</v>
      </c>
      <c r="D2632" t="s">
        <v>6056</v>
      </c>
      <c r="E2632" t="s">
        <v>4147</v>
      </c>
      <c r="F2632" t="s">
        <v>923</v>
      </c>
      <c r="G2632" t="str">
        <f t="shared" si="41"/>
        <v>Medicine and Surgery Services</v>
      </c>
    </row>
    <row r="2633" spans="1:7" x14ac:dyDescent="0.3">
      <c r="A2633" s="27" t="s">
        <v>6057</v>
      </c>
      <c r="B2633" t="s">
        <v>6057</v>
      </c>
      <c r="D2633" t="s">
        <v>6058</v>
      </c>
      <c r="E2633" t="s">
        <v>4147</v>
      </c>
      <c r="F2633" t="s">
        <v>923</v>
      </c>
      <c r="G2633" t="str">
        <f t="shared" si="41"/>
        <v>Medicine and Surgery Services</v>
      </c>
    </row>
    <row r="2634" spans="1:7" x14ac:dyDescent="0.3">
      <c r="A2634" s="27" t="s">
        <v>6059</v>
      </c>
      <c r="B2634" t="s">
        <v>6059</v>
      </c>
      <c r="D2634" t="s">
        <v>6060</v>
      </c>
      <c r="E2634" t="s">
        <v>4147</v>
      </c>
      <c r="F2634" t="s">
        <v>923</v>
      </c>
      <c r="G2634" t="str">
        <f t="shared" si="41"/>
        <v>Medicine and Surgery Services</v>
      </c>
    </row>
    <row r="2635" spans="1:7" x14ac:dyDescent="0.3">
      <c r="A2635" s="27" t="s">
        <v>6061</v>
      </c>
      <c r="B2635" t="s">
        <v>6061</v>
      </c>
      <c r="D2635" t="s">
        <v>6048</v>
      </c>
      <c r="E2635" t="s">
        <v>4147</v>
      </c>
      <c r="F2635" t="s">
        <v>923</v>
      </c>
      <c r="G2635" t="str">
        <f t="shared" si="41"/>
        <v>Medicine and Surgery Services</v>
      </c>
    </row>
    <row r="2636" spans="1:7" x14ac:dyDescent="0.3">
      <c r="A2636" s="27" t="s">
        <v>6062</v>
      </c>
      <c r="B2636" t="s">
        <v>6062</v>
      </c>
      <c r="D2636" t="s">
        <v>6063</v>
      </c>
      <c r="E2636" t="s">
        <v>4147</v>
      </c>
      <c r="F2636" t="s">
        <v>923</v>
      </c>
      <c r="G2636" t="str">
        <f t="shared" si="41"/>
        <v>Medicine and Surgery Services</v>
      </c>
    </row>
    <row r="2637" spans="1:7" x14ac:dyDescent="0.3">
      <c r="A2637" s="27" t="s">
        <v>6064</v>
      </c>
      <c r="B2637" t="s">
        <v>6064</v>
      </c>
      <c r="D2637" t="s">
        <v>6065</v>
      </c>
      <c r="E2637" t="s">
        <v>4147</v>
      </c>
      <c r="F2637" t="s">
        <v>923</v>
      </c>
      <c r="G2637" t="str">
        <f t="shared" si="41"/>
        <v>Medicine and Surgery Services</v>
      </c>
    </row>
    <row r="2638" spans="1:7" x14ac:dyDescent="0.3">
      <c r="A2638" s="27" t="s">
        <v>6066</v>
      </c>
      <c r="B2638" t="s">
        <v>6066</v>
      </c>
      <c r="D2638" t="s">
        <v>6067</v>
      </c>
      <c r="E2638" t="s">
        <v>4147</v>
      </c>
      <c r="F2638" t="s">
        <v>923</v>
      </c>
      <c r="G2638" t="str">
        <f t="shared" si="41"/>
        <v>Medicine and Surgery Services</v>
      </c>
    </row>
    <row r="2639" spans="1:7" x14ac:dyDescent="0.3">
      <c r="A2639" s="27" t="s">
        <v>6068</v>
      </c>
      <c r="B2639" t="s">
        <v>6068</v>
      </c>
      <c r="D2639" t="s">
        <v>6069</v>
      </c>
      <c r="E2639" t="s">
        <v>4147</v>
      </c>
      <c r="F2639" t="s">
        <v>923</v>
      </c>
      <c r="G2639" t="str">
        <f t="shared" si="41"/>
        <v>Medicine and Surgery Services</v>
      </c>
    </row>
    <row r="2640" spans="1:7" x14ac:dyDescent="0.3">
      <c r="A2640" s="27" t="s">
        <v>6070</v>
      </c>
      <c r="B2640" t="s">
        <v>6070</v>
      </c>
      <c r="D2640" t="s">
        <v>6063</v>
      </c>
      <c r="E2640" t="s">
        <v>4147</v>
      </c>
      <c r="F2640" t="s">
        <v>923</v>
      </c>
      <c r="G2640" t="str">
        <f t="shared" si="41"/>
        <v>Medicine and Surgery Services</v>
      </c>
    </row>
    <row r="2641" spans="1:7" x14ac:dyDescent="0.3">
      <c r="A2641" s="27" t="s">
        <v>6071</v>
      </c>
      <c r="B2641" t="s">
        <v>6071</v>
      </c>
      <c r="D2641" t="s">
        <v>6072</v>
      </c>
      <c r="E2641" t="s">
        <v>4147</v>
      </c>
      <c r="F2641" t="s">
        <v>923</v>
      </c>
      <c r="G2641" t="str">
        <f t="shared" si="41"/>
        <v>Medicine and Surgery Services</v>
      </c>
    </row>
    <row r="2642" spans="1:7" x14ac:dyDescent="0.3">
      <c r="A2642" s="27" t="s">
        <v>6073</v>
      </c>
      <c r="B2642" t="s">
        <v>6073</v>
      </c>
      <c r="D2642" t="s">
        <v>6074</v>
      </c>
      <c r="E2642" t="s">
        <v>4147</v>
      </c>
      <c r="F2642" t="s">
        <v>923</v>
      </c>
      <c r="G2642" t="str">
        <f t="shared" si="41"/>
        <v>Medicine and Surgery Services</v>
      </c>
    </row>
    <row r="2643" spans="1:7" x14ac:dyDescent="0.3">
      <c r="A2643" s="27" t="s">
        <v>6075</v>
      </c>
      <c r="B2643" t="s">
        <v>6075</v>
      </c>
      <c r="D2643" t="s">
        <v>6076</v>
      </c>
      <c r="E2643" t="s">
        <v>4147</v>
      </c>
      <c r="F2643" t="s">
        <v>923</v>
      </c>
      <c r="G2643" t="str">
        <f t="shared" si="41"/>
        <v>Medicine and Surgery Services</v>
      </c>
    </row>
    <row r="2644" spans="1:7" x14ac:dyDescent="0.3">
      <c r="A2644" s="27" t="s">
        <v>6077</v>
      </c>
      <c r="B2644" t="s">
        <v>6077</v>
      </c>
      <c r="D2644" t="s">
        <v>6063</v>
      </c>
      <c r="E2644" t="s">
        <v>4147</v>
      </c>
      <c r="F2644" t="s">
        <v>923</v>
      </c>
      <c r="G2644" t="str">
        <f t="shared" si="41"/>
        <v>Medicine and Surgery Services</v>
      </c>
    </row>
    <row r="2645" spans="1:7" x14ac:dyDescent="0.3">
      <c r="A2645" s="27" t="s">
        <v>6078</v>
      </c>
      <c r="B2645" t="s">
        <v>6078</v>
      </c>
      <c r="D2645" t="s">
        <v>6079</v>
      </c>
      <c r="E2645" t="s">
        <v>4147</v>
      </c>
      <c r="F2645" t="s">
        <v>923</v>
      </c>
      <c r="G2645" t="str">
        <f t="shared" si="41"/>
        <v>Medicine and Surgery Services</v>
      </c>
    </row>
    <row r="2646" spans="1:7" x14ac:dyDescent="0.3">
      <c r="A2646" s="27" t="s">
        <v>6080</v>
      </c>
      <c r="B2646" t="s">
        <v>6080</v>
      </c>
      <c r="D2646" t="s">
        <v>6081</v>
      </c>
      <c r="E2646" t="s">
        <v>4147</v>
      </c>
      <c r="F2646" t="s">
        <v>923</v>
      </c>
      <c r="G2646" t="str">
        <f t="shared" si="41"/>
        <v>Medicine and Surgery Services</v>
      </c>
    </row>
    <row r="2647" spans="1:7" x14ac:dyDescent="0.3">
      <c r="A2647" s="27" t="s">
        <v>6082</v>
      </c>
      <c r="B2647" t="s">
        <v>6082</v>
      </c>
      <c r="D2647" t="s">
        <v>6083</v>
      </c>
      <c r="E2647" t="s">
        <v>4147</v>
      </c>
      <c r="F2647" t="s">
        <v>923</v>
      </c>
      <c r="G2647" t="str">
        <f t="shared" si="41"/>
        <v>Medicine and Surgery Services</v>
      </c>
    </row>
    <row r="2648" spans="1:7" x14ac:dyDescent="0.3">
      <c r="A2648" s="27" t="s">
        <v>6084</v>
      </c>
      <c r="B2648" t="s">
        <v>6084</v>
      </c>
      <c r="D2648" t="s">
        <v>6085</v>
      </c>
      <c r="E2648" t="s">
        <v>4147</v>
      </c>
      <c r="F2648" t="s">
        <v>923</v>
      </c>
      <c r="G2648" t="str">
        <f t="shared" si="41"/>
        <v>Medicine and Surgery Services</v>
      </c>
    </row>
    <row r="2649" spans="1:7" x14ac:dyDescent="0.3">
      <c r="A2649" s="27" t="s">
        <v>6086</v>
      </c>
      <c r="B2649" t="s">
        <v>6086</v>
      </c>
      <c r="D2649" t="s">
        <v>6087</v>
      </c>
      <c r="E2649" t="s">
        <v>4147</v>
      </c>
      <c r="F2649" t="s">
        <v>923</v>
      </c>
      <c r="G2649" t="str">
        <f t="shared" si="41"/>
        <v>Medicine and Surgery Services</v>
      </c>
    </row>
    <row r="2650" spans="1:7" x14ac:dyDescent="0.3">
      <c r="A2650" s="27" t="s">
        <v>6088</v>
      </c>
      <c r="B2650" t="s">
        <v>6088</v>
      </c>
      <c r="D2650" t="s">
        <v>6089</v>
      </c>
      <c r="E2650" t="s">
        <v>4147</v>
      </c>
      <c r="F2650" t="s">
        <v>923</v>
      </c>
      <c r="G2650" t="str">
        <f t="shared" si="41"/>
        <v>Medicine and Surgery Services</v>
      </c>
    </row>
    <row r="2651" spans="1:7" x14ac:dyDescent="0.3">
      <c r="A2651" s="27" t="s">
        <v>6090</v>
      </c>
      <c r="B2651" t="s">
        <v>6090</v>
      </c>
      <c r="D2651" t="s">
        <v>6085</v>
      </c>
      <c r="E2651" t="s">
        <v>4147</v>
      </c>
      <c r="F2651" t="s">
        <v>923</v>
      </c>
      <c r="G2651" t="str">
        <f t="shared" si="41"/>
        <v>Medicine and Surgery Services</v>
      </c>
    </row>
    <row r="2652" spans="1:7" x14ac:dyDescent="0.3">
      <c r="A2652" s="27" t="s">
        <v>6091</v>
      </c>
      <c r="B2652" t="s">
        <v>6091</v>
      </c>
      <c r="D2652" t="s">
        <v>6092</v>
      </c>
      <c r="E2652" t="s">
        <v>4147</v>
      </c>
      <c r="F2652" t="s">
        <v>923</v>
      </c>
      <c r="G2652" t="str">
        <f t="shared" si="41"/>
        <v>Medicine and Surgery Services</v>
      </c>
    </row>
    <row r="2653" spans="1:7" x14ac:dyDescent="0.3">
      <c r="A2653" s="27" t="s">
        <v>6093</v>
      </c>
      <c r="B2653" t="s">
        <v>6093</v>
      </c>
      <c r="D2653" t="s">
        <v>6094</v>
      </c>
      <c r="E2653" t="s">
        <v>4147</v>
      </c>
      <c r="F2653" t="s">
        <v>923</v>
      </c>
      <c r="G2653" t="str">
        <f t="shared" si="41"/>
        <v>Medicine and Surgery Services</v>
      </c>
    </row>
    <row r="2654" spans="1:7" x14ac:dyDescent="0.3">
      <c r="A2654" s="27" t="s">
        <v>6095</v>
      </c>
      <c r="B2654" t="s">
        <v>6095</v>
      </c>
      <c r="D2654" t="s">
        <v>6085</v>
      </c>
      <c r="E2654" t="s">
        <v>4147</v>
      </c>
      <c r="F2654" t="s">
        <v>923</v>
      </c>
      <c r="G2654" t="str">
        <f t="shared" si="41"/>
        <v>Medicine and Surgery Services</v>
      </c>
    </row>
    <row r="2655" spans="1:7" x14ac:dyDescent="0.3">
      <c r="A2655" s="27" t="s">
        <v>6096</v>
      </c>
      <c r="B2655" t="s">
        <v>6096</v>
      </c>
      <c r="D2655" t="s">
        <v>6097</v>
      </c>
      <c r="E2655" t="s">
        <v>4147</v>
      </c>
      <c r="F2655" t="s">
        <v>923</v>
      </c>
      <c r="G2655" t="str">
        <f t="shared" si="41"/>
        <v>Medicine and Surgery Services</v>
      </c>
    </row>
    <row r="2656" spans="1:7" x14ac:dyDescent="0.3">
      <c r="A2656" s="27" t="s">
        <v>6098</v>
      </c>
      <c r="B2656" t="s">
        <v>6098</v>
      </c>
      <c r="D2656" t="s">
        <v>6099</v>
      </c>
      <c r="E2656" t="s">
        <v>4147</v>
      </c>
      <c r="F2656" t="s">
        <v>923</v>
      </c>
      <c r="G2656" t="str">
        <f t="shared" si="41"/>
        <v>Medicine and Surgery Services</v>
      </c>
    </row>
    <row r="2657" spans="1:7" x14ac:dyDescent="0.3">
      <c r="A2657" s="27" t="s">
        <v>6100</v>
      </c>
      <c r="B2657" t="s">
        <v>6100</v>
      </c>
      <c r="D2657" t="s">
        <v>6085</v>
      </c>
      <c r="E2657" t="s">
        <v>4147</v>
      </c>
      <c r="F2657" t="s">
        <v>923</v>
      </c>
      <c r="G2657" t="str">
        <f t="shared" si="41"/>
        <v>Medicine and Surgery Services</v>
      </c>
    </row>
    <row r="2658" spans="1:7" x14ac:dyDescent="0.3">
      <c r="A2658" s="27" t="s">
        <v>6101</v>
      </c>
      <c r="B2658" t="s">
        <v>6101</v>
      </c>
      <c r="D2658" t="s">
        <v>6102</v>
      </c>
      <c r="E2658" t="s">
        <v>4147</v>
      </c>
      <c r="F2658" t="s">
        <v>923</v>
      </c>
      <c r="G2658" t="str">
        <f t="shared" si="41"/>
        <v>Medicine and Surgery Services</v>
      </c>
    </row>
    <row r="2659" spans="1:7" x14ac:dyDescent="0.3">
      <c r="A2659" s="27" t="s">
        <v>6103</v>
      </c>
      <c r="B2659" t="s">
        <v>6103</v>
      </c>
      <c r="D2659" t="s">
        <v>6104</v>
      </c>
      <c r="E2659" t="s">
        <v>4147</v>
      </c>
      <c r="F2659" t="s">
        <v>923</v>
      </c>
      <c r="G2659" t="str">
        <f t="shared" si="41"/>
        <v>Medicine and Surgery Services</v>
      </c>
    </row>
    <row r="2660" spans="1:7" x14ac:dyDescent="0.3">
      <c r="A2660" s="27" t="s">
        <v>6105</v>
      </c>
      <c r="B2660" t="s">
        <v>6105</v>
      </c>
      <c r="D2660" t="s">
        <v>6106</v>
      </c>
      <c r="E2660" t="s">
        <v>4147</v>
      </c>
      <c r="F2660" t="s">
        <v>923</v>
      </c>
      <c r="G2660" t="str">
        <f t="shared" si="41"/>
        <v>Medicine and Surgery Services</v>
      </c>
    </row>
    <row r="2661" spans="1:7" x14ac:dyDescent="0.3">
      <c r="A2661" s="27" t="s">
        <v>6107</v>
      </c>
      <c r="B2661" t="s">
        <v>6107</v>
      </c>
      <c r="D2661" t="s">
        <v>6085</v>
      </c>
      <c r="E2661" t="s">
        <v>4147</v>
      </c>
      <c r="F2661" t="s">
        <v>923</v>
      </c>
      <c r="G2661" t="str">
        <f t="shared" si="41"/>
        <v>Medicine and Surgery Services</v>
      </c>
    </row>
    <row r="2662" spans="1:7" x14ac:dyDescent="0.3">
      <c r="A2662" s="27" t="s">
        <v>6108</v>
      </c>
      <c r="B2662" t="s">
        <v>6108</v>
      </c>
      <c r="D2662" t="s">
        <v>6109</v>
      </c>
      <c r="E2662" t="s">
        <v>4147</v>
      </c>
      <c r="F2662" t="s">
        <v>923</v>
      </c>
      <c r="G2662" t="str">
        <f t="shared" si="41"/>
        <v>Medicine and Surgery Services</v>
      </c>
    </row>
    <row r="2663" spans="1:7" x14ac:dyDescent="0.3">
      <c r="A2663" s="27" t="s">
        <v>6110</v>
      </c>
      <c r="B2663" t="s">
        <v>6110</v>
      </c>
      <c r="D2663" t="s">
        <v>6111</v>
      </c>
      <c r="E2663" t="s">
        <v>4147</v>
      </c>
      <c r="F2663" t="s">
        <v>923</v>
      </c>
      <c r="G2663" t="str">
        <f t="shared" si="41"/>
        <v>Medicine and Surgery Services</v>
      </c>
    </row>
    <row r="2664" spans="1:7" x14ac:dyDescent="0.3">
      <c r="A2664" s="27" t="s">
        <v>6112</v>
      </c>
      <c r="B2664" t="s">
        <v>6112</v>
      </c>
      <c r="D2664" t="s">
        <v>6113</v>
      </c>
      <c r="E2664" t="s">
        <v>4147</v>
      </c>
      <c r="F2664" t="s">
        <v>923</v>
      </c>
      <c r="G2664" t="str">
        <f t="shared" si="41"/>
        <v>Medicine and Surgery Services</v>
      </c>
    </row>
    <row r="2665" spans="1:7" x14ac:dyDescent="0.3">
      <c r="A2665" s="27" t="s">
        <v>6114</v>
      </c>
      <c r="B2665" t="s">
        <v>6114</v>
      </c>
      <c r="D2665" t="s">
        <v>6115</v>
      </c>
      <c r="E2665" t="s">
        <v>0</v>
      </c>
      <c r="F2665" t="s">
        <v>923</v>
      </c>
      <c r="G2665" t="str">
        <f t="shared" si="41"/>
        <v>Medicine and Surgery Services</v>
      </c>
    </row>
    <row r="2666" spans="1:7" x14ac:dyDescent="0.3">
      <c r="A2666" s="27" t="s">
        <v>6116</v>
      </c>
      <c r="B2666" t="s">
        <v>6116</v>
      </c>
      <c r="D2666" t="s">
        <v>6117</v>
      </c>
      <c r="E2666" t="s">
        <v>0</v>
      </c>
      <c r="F2666" t="s">
        <v>923</v>
      </c>
      <c r="G2666" t="str">
        <f t="shared" si="41"/>
        <v>Medicine and Surgery Services</v>
      </c>
    </row>
    <row r="2667" spans="1:7" x14ac:dyDescent="0.3">
      <c r="A2667" s="27" t="s">
        <v>6118</v>
      </c>
      <c r="B2667" t="s">
        <v>6118</v>
      </c>
      <c r="D2667" t="s">
        <v>6119</v>
      </c>
      <c r="E2667" t="s">
        <v>0</v>
      </c>
      <c r="F2667" t="s">
        <v>923</v>
      </c>
      <c r="G2667" t="str">
        <f t="shared" si="41"/>
        <v>Medicine and Surgery Services</v>
      </c>
    </row>
    <row r="2668" spans="1:7" x14ac:dyDescent="0.3">
      <c r="A2668" s="27" t="s">
        <v>6120</v>
      </c>
      <c r="B2668" t="s">
        <v>6120</v>
      </c>
      <c r="D2668" t="s">
        <v>6121</v>
      </c>
      <c r="E2668" t="s">
        <v>962</v>
      </c>
      <c r="F2668" t="s">
        <v>923</v>
      </c>
      <c r="G2668" t="str">
        <f t="shared" si="41"/>
        <v>Medicine and Surgery Services</v>
      </c>
    </row>
    <row r="2669" spans="1:7" x14ac:dyDescent="0.3">
      <c r="A2669" s="27" t="s">
        <v>6122</v>
      </c>
      <c r="B2669" t="s">
        <v>6122</v>
      </c>
      <c r="D2669" t="s">
        <v>6123</v>
      </c>
      <c r="E2669" t="s">
        <v>962</v>
      </c>
      <c r="F2669" t="s">
        <v>923</v>
      </c>
      <c r="G2669" t="str">
        <f t="shared" si="41"/>
        <v>Medicine and Surgery Services</v>
      </c>
    </row>
    <row r="2670" spans="1:7" x14ac:dyDescent="0.3">
      <c r="A2670" s="27" t="s">
        <v>6124</v>
      </c>
      <c r="B2670" t="s">
        <v>6124</v>
      </c>
      <c r="D2670" t="s">
        <v>6125</v>
      </c>
      <c r="E2670" t="s">
        <v>962</v>
      </c>
      <c r="F2670" t="s">
        <v>923</v>
      </c>
      <c r="G2670" t="str">
        <f t="shared" si="41"/>
        <v>Medicine and Surgery Services</v>
      </c>
    </row>
    <row r="2671" spans="1:7" x14ac:dyDescent="0.3">
      <c r="A2671" s="27" t="s">
        <v>6126</v>
      </c>
      <c r="B2671" t="s">
        <v>6126</v>
      </c>
      <c r="D2671" t="s">
        <v>6127</v>
      </c>
      <c r="E2671" t="s">
        <v>962</v>
      </c>
      <c r="F2671" t="s">
        <v>923</v>
      </c>
      <c r="G2671" t="str">
        <f t="shared" si="41"/>
        <v>Medicine and Surgery Services</v>
      </c>
    </row>
    <row r="2672" spans="1:7" x14ac:dyDescent="0.3">
      <c r="A2672" s="27" t="s">
        <v>6128</v>
      </c>
      <c r="B2672" t="s">
        <v>6128</v>
      </c>
      <c r="D2672" t="s">
        <v>6129</v>
      </c>
      <c r="E2672" t="s">
        <v>962</v>
      </c>
      <c r="F2672" t="s">
        <v>923</v>
      </c>
      <c r="G2672" t="str">
        <f t="shared" si="41"/>
        <v>Medicine and Surgery Services</v>
      </c>
    </row>
    <row r="2673" spans="1:7" x14ac:dyDescent="0.3">
      <c r="A2673" s="27" t="s">
        <v>6130</v>
      </c>
      <c r="B2673" t="s">
        <v>6130</v>
      </c>
      <c r="D2673" t="s">
        <v>6131</v>
      </c>
      <c r="E2673" t="s">
        <v>962</v>
      </c>
      <c r="F2673" t="s">
        <v>923</v>
      </c>
      <c r="G2673" t="str">
        <f t="shared" si="41"/>
        <v>Medicine and Surgery Services</v>
      </c>
    </row>
    <row r="2674" spans="1:7" x14ac:dyDescent="0.3">
      <c r="A2674" s="27" t="s">
        <v>6132</v>
      </c>
      <c r="B2674" t="s">
        <v>6132</v>
      </c>
      <c r="D2674" t="s">
        <v>6133</v>
      </c>
      <c r="E2674" t="s">
        <v>962</v>
      </c>
      <c r="F2674" t="s">
        <v>923</v>
      </c>
      <c r="G2674" t="str">
        <f t="shared" si="41"/>
        <v>Medicine and Surgery Services</v>
      </c>
    </row>
    <row r="2675" spans="1:7" x14ac:dyDescent="0.3">
      <c r="A2675" s="27" t="s">
        <v>6134</v>
      </c>
      <c r="B2675" t="s">
        <v>6134</v>
      </c>
      <c r="D2675" t="s">
        <v>6135</v>
      </c>
      <c r="E2675" t="s">
        <v>962</v>
      </c>
      <c r="F2675" t="s">
        <v>923</v>
      </c>
      <c r="G2675" t="str">
        <f t="shared" si="41"/>
        <v>Medicine and Surgery Services</v>
      </c>
    </row>
    <row r="2676" spans="1:7" x14ac:dyDescent="0.3">
      <c r="A2676" s="27" t="s">
        <v>6136</v>
      </c>
      <c r="B2676" t="s">
        <v>6136</v>
      </c>
      <c r="D2676" t="s">
        <v>6137</v>
      </c>
      <c r="E2676" t="s">
        <v>962</v>
      </c>
      <c r="F2676" t="s">
        <v>923</v>
      </c>
      <c r="G2676" t="str">
        <f t="shared" si="41"/>
        <v>Medicine and Surgery Services</v>
      </c>
    </row>
    <row r="2677" spans="1:7" x14ac:dyDescent="0.3">
      <c r="A2677" s="27" t="s">
        <v>6138</v>
      </c>
      <c r="B2677" t="s">
        <v>6138</v>
      </c>
      <c r="D2677" t="s">
        <v>6139</v>
      </c>
      <c r="E2677" t="s">
        <v>962</v>
      </c>
      <c r="F2677" t="s">
        <v>923</v>
      </c>
      <c r="G2677" t="str">
        <f t="shared" si="41"/>
        <v>Medicine and Surgery Services</v>
      </c>
    </row>
    <row r="2678" spans="1:7" x14ac:dyDescent="0.3">
      <c r="A2678" s="27" t="s">
        <v>6140</v>
      </c>
      <c r="B2678" t="s">
        <v>6140</v>
      </c>
      <c r="D2678" t="s">
        <v>6141</v>
      </c>
      <c r="E2678" t="s">
        <v>962</v>
      </c>
      <c r="F2678" t="s">
        <v>923</v>
      </c>
      <c r="G2678" t="str">
        <f t="shared" si="41"/>
        <v>Medicine and Surgery Services</v>
      </c>
    </row>
    <row r="2679" spans="1:7" x14ac:dyDescent="0.3">
      <c r="A2679" s="27" t="s">
        <v>6142</v>
      </c>
      <c r="B2679" t="s">
        <v>6142</v>
      </c>
      <c r="D2679" t="s">
        <v>6143</v>
      </c>
      <c r="E2679" t="s">
        <v>962</v>
      </c>
      <c r="F2679" t="s">
        <v>923</v>
      </c>
      <c r="G2679" t="str">
        <f t="shared" si="41"/>
        <v>Medicine and Surgery Services</v>
      </c>
    </row>
    <row r="2680" spans="1:7" x14ac:dyDescent="0.3">
      <c r="A2680" s="27" t="s">
        <v>6144</v>
      </c>
      <c r="B2680" t="s">
        <v>6144</v>
      </c>
      <c r="D2680" t="s">
        <v>6145</v>
      </c>
      <c r="E2680" t="s">
        <v>962</v>
      </c>
      <c r="F2680" t="s">
        <v>923</v>
      </c>
      <c r="G2680" t="str">
        <f t="shared" si="41"/>
        <v>Medicine and Surgery Services</v>
      </c>
    </row>
    <row r="2681" spans="1:7" x14ac:dyDescent="0.3">
      <c r="A2681" s="27" t="s">
        <v>6146</v>
      </c>
      <c r="B2681" t="s">
        <v>6146</v>
      </c>
      <c r="D2681" t="s">
        <v>6147</v>
      </c>
      <c r="E2681" t="s">
        <v>962</v>
      </c>
      <c r="F2681" t="s">
        <v>923</v>
      </c>
      <c r="G2681" t="str">
        <f t="shared" si="41"/>
        <v>Medicine and Surgery Services</v>
      </c>
    </row>
    <row r="2682" spans="1:7" x14ac:dyDescent="0.3">
      <c r="A2682" s="27" t="s">
        <v>6148</v>
      </c>
      <c r="B2682" t="s">
        <v>6148</v>
      </c>
      <c r="D2682" t="s">
        <v>6149</v>
      </c>
      <c r="E2682" t="s">
        <v>962</v>
      </c>
      <c r="F2682" t="s">
        <v>923</v>
      </c>
      <c r="G2682" t="str">
        <f t="shared" si="41"/>
        <v>Medicine and Surgery Services</v>
      </c>
    </row>
    <row r="2683" spans="1:7" x14ac:dyDescent="0.3">
      <c r="A2683" s="27" t="s">
        <v>6150</v>
      </c>
      <c r="B2683" t="s">
        <v>6150</v>
      </c>
      <c r="D2683" t="s">
        <v>6151</v>
      </c>
      <c r="E2683" t="s">
        <v>4147</v>
      </c>
      <c r="F2683" t="s">
        <v>923</v>
      </c>
      <c r="G2683" t="str">
        <f t="shared" si="41"/>
        <v>Medicine and Surgery Services</v>
      </c>
    </row>
    <row r="2684" spans="1:7" x14ac:dyDescent="0.3">
      <c r="A2684" s="27" t="s">
        <v>6152</v>
      </c>
      <c r="B2684" t="s">
        <v>6152</v>
      </c>
      <c r="D2684" t="s">
        <v>6153</v>
      </c>
      <c r="E2684" t="s">
        <v>4147</v>
      </c>
      <c r="F2684" t="s">
        <v>923</v>
      </c>
      <c r="G2684" t="str">
        <f t="shared" si="41"/>
        <v>Medicine and Surgery Services</v>
      </c>
    </row>
    <row r="2685" spans="1:7" x14ac:dyDescent="0.3">
      <c r="A2685" s="27" t="s">
        <v>6154</v>
      </c>
      <c r="B2685" t="s">
        <v>6154</v>
      </c>
      <c r="D2685" t="s">
        <v>6155</v>
      </c>
      <c r="E2685" t="s">
        <v>4147</v>
      </c>
      <c r="F2685" t="s">
        <v>923</v>
      </c>
      <c r="G2685" t="str">
        <f t="shared" si="41"/>
        <v>Medicine and Surgery Services</v>
      </c>
    </row>
    <row r="2686" spans="1:7" x14ac:dyDescent="0.3">
      <c r="A2686" s="27" t="s">
        <v>6156</v>
      </c>
      <c r="B2686" t="s">
        <v>6156</v>
      </c>
      <c r="D2686" t="s">
        <v>6157</v>
      </c>
      <c r="E2686" t="s">
        <v>4147</v>
      </c>
      <c r="F2686" t="s">
        <v>923</v>
      </c>
      <c r="G2686" t="str">
        <f t="shared" si="41"/>
        <v>Medicine and Surgery Services</v>
      </c>
    </row>
    <row r="2687" spans="1:7" x14ac:dyDescent="0.3">
      <c r="A2687" s="27" t="s">
        <v>6158</v>
      </c>
      <c r="B2687" t="s">
        <v>6158</v>
      </c>
      <c r="D2687" t="s">
        <v>6159</v>
      </c>
      <c r="E2687" t="s">
        <v>4147</v>
      </c>
      <c r="F2687" t="s">
        <v>923</v>
      </c>
      <c r="G2687" t="str">
        <f t="shared" si="41"/>
        <v>Medicine and Surgery Services</v>
      </c>
    </row>
    <row r="2688" spans="1:7" x14ac:dyDescent="0.3">
      <c r="A2688" s="27" t="s">
        <v>6160</v>
      </c>
      <c r="B2688" t="s">
        <v>6160</v>
      </c>
      <c r="D2688" t="s">
        <v>6161</v>
      </c>
      <c r="E2688" t="s">
        <v>4147</v>
      </c>
      <c r="F2688" t="s">
        <v>923</v>
      </c>
      <c r="G2688" t="str">
        <f t="shared" si="41"/>
        <v>Medicine and Surgery Services</v>
      </c>
    </row>
    <row r="2689" spans="1:7" x14ac:dyDescent="0.3">
      <c r="A2689" s="27" t="s">
        <v>6162</v>
      </c>
      <c r="B2689" t="s">
        <v>6162</v>
      </c>
      <c r="D2689" t="s">
        <v>6163</v>
      </c>
      <c r="E2689" t="s">
        <v>4147</v>
      </c>
      <c r="F2689" t="s">
        <v>923</v>
      </c>
      <c r="G2689" t="str">
        <f t="shared" si="41"/>
        <v>Medicine and Surgery Services</v>
      </c>
    </row>
    <row r="2690" spans="1:7" x14ac:dyDescent="0.3">
      <c r="A2690" s="27" t="s">
        <v>6164</v>
      </c>
      <c r="B2690" t="s">
        <v>6164</v>
      </c>
      <c r="D2690" t="s">
        <v>6165</v>
      </c>
      <c r="E2690" t="s">
        <v>4147</v>
      </c>
      <c r="F2690" t="s">
        <v>923</v>
      </c>
      <c r="G2690" t="str">
        <f t="shared" si="41"/>
        <v>Medicine and Surgery Services</v>
      </c>
    </row>
    <row r="2691" spans="1:7" x14ac:dyDescent="0.3">
      <c r="A2691" s="27" t="s">
        <v>6166</v>
      </c>
      <c r="B2691" t="s">
        <v>6166</v>
      </c>
      <c r="D2691" t="s">
        <v>6167</v>
      </c>
      <c r="E2691" t="s">
        <v>4147</v>
      </c>
      <c r="F2691" t="s">
        <v>923</v>
      </c>
      <c r="G2691" t="str">
        <f t="shared" ref="G2691:G2754" si="42">VLOOKUP(F2691,$I$2:$J$27,2,FALSE)</f>
        <v>Medicine and Surgery Services</v>
      </c>
    </row>
    <row r="2692" spans="1:7" x14ac:dyDescent="0.3">
      <c r="A2692" s="27" t="s">
        <v>6168</v>
      </c>
      <c r="B2692" t="s">
        <v>6168</v>
      </c>
      <c r="D2692" t="s">
        <v>6163</v>
      </c>
      <c r="E2692" t="s">
        <v>4147</v>
      </c>
      <c r="F2692" t="s">
        <v>923</v>
      </c>
      <c r="G2692" t="str">
        <f t="shared" si="42"/>
        <v>Medicine and Surgery Services</v>
      </c>
    </row>
    <row r="2693" spans="1:7" x14ac:dyDescent="0.3">
      <c r="A2693" s="27" t="s">
        <v>6169</v>
      </c>
      <c r="B2693" t="s">
        <v>6169</v>
      </c>
      <c r="D2693" t="s">
        <v>6170</v>
      </c>
      <c r="E2693" t="s">
        <v>4147</v>
      </c>
      <c r="F2693" t="s">
        <v>923</v>
      </c>
      <c r="G2693" t="str">
        <f t="shared" si="42"/>
        <v>Medicine and Surgery Services</v>
      </c>
    </row>
    <row r="2694" spans="1:7" x14ac:dyDescent="0.3">
      <c r="A2694" s="27" t="s">
        <v>6171</v>
      </c>
      <c r="B2694" t="s">
        <v>6171</v>
      </c>
      <c r="D2694" t="s">
        <v>6172</v>
      </c>
      <c r="E2694" t="s">
        <v>4147</v>
      </c>
      <c r="F2694" t="s">
        <v>923</v>
      </c>
      <c r="G2694" t="str">
        <f t="shared" si="42"/>
        <v>Medicine and Surgery Services</v>
      </c>
    </row>
    <row r="2695" spans="1:7" x14ac:dyDescent="0.3">
      <c r="A2695" s="27" t="s">
        <v>6173</v>
      </c>
      <c r="B2695" t="s">
        <v>6173</v>
      </c>
      <c r="D2695" t="s">
        <v>6174</v>
      </c>
      <c r="E2695" t="s">
        <v>4147</v>
      </c>
      <c r="F2695" t="s">
        <v>923</v>
      </c>
      <c r="G2695" t="str">
        <f t="shared" si="42"/>
        <v>Medicine and Surgery Services</v>
      </c>
    </row>
    <row r="2696" spans="1:7" x14ac:dyDescent="0.3">
      <c r="A2696" s="27" t="s">
        <v>6175</v>
      </c>
      <c r="B2696" t="s">
        <v>6175</v>
      </c>
      <c r="D2696" t="s">
        <v>6176</v>
      </c>
      <c r="E2696" t="s">
        <v>4147</v>
      </c>
      <c r="F2696" t="s">
        <v>923</v>
      </c>
      <c r="G2696" t="str">
        <f t="shared" si="42"/>
        <v>Medicine and Surgery Services</v>
      </c>
    </row>
    <row r="2697" spans="1:7" x14ac:dyDescent="0.3">
      <c r="A2697" s="27" t="s">
        <v>6177</v>
      </c>
      <c r="B2697" t="s">
        <v>6177</v>
      </c>
      <c r="D2697" t="s">
        <v>6178</v>
      </c>
      <c r="E2697" t="s">
        <v>4147</v>
      </c>
      <c r="F2697" t="s">
        <v>923</v>
      </c>
      <c r="G2697" t="str">
        <f t="shared" si="42"/>
        <v>Medicine and Surgery Services</v>
      </c>
    </row>
    <row r="2698" spans="1:7" x14ac:dyDescent="0.3">
      <c r="A2698" s="27" t="s">
        <v>6179</v>
      </c>
      <c r="B2698" t="s">
        <v>6179</v>
      </c>
      <c r="D2698" t="s">
        <v>6180</v>
      </c>
      <c r="E2698" t="s">
        <v>4147</v>
      </c>
      <c r="F2698" t="s">
        <v>923</v>
      </c>
      <c r="G2698" t="str">
        <f t="shared" si="42"/>
        <v>Medicine and Surgery Services</v>
      </c>
    </row>
    <row r="2699" spans="1:7" x14ac:dyDescent="0.3">
      <c r="A2699" s="27" t="s">
        <v>6181</v>
      </c>
      <c r="B2699" t="s">
        <v>6181</v>
      </c>
      <c r="D2699" t="s">
        <v>6182</v>
      </c>
      <c r="E2699" t="s">
        <v>4147</v>
      </c>
      <c r="F2699" t="s">
        <v>923</v>
      </c>
      <c r="G2699" t="str">
        <f t="shared" si="42"/>
        <v>Medicine and Surgery Services</v>
      </c>
    </row>
    <row r="2700" spans="1:7" x14ac:dyDescent="0.3">
      <c r="A2700" s="27" t="s">
        <v>6183</v>
      </c>
      <c r="B2700" t="s">
        <v>6183</v>
      </c>
      <c r="D2700" t="s">
        <v>6180</v>
      </c>
      <c r="E2700" t="s">
        <v>4147</v>
      </c>
      <c r="F2700" t="s">
        <v>923</v>
      </c>
      <c r="G2700" t="str">
        <f t="shared" si="42"/>
        <v>Medicine and Surgery Services</v>
      </c>
    </row>
    <row r="2701" spans="1:7" x14ac:dyDescent="0.3">
      <c r="A2701" s="27" t="s">
        <v>6184</v>
      </c>
      <c r="B2701" t="s">
        <v>6184</v>
      </c>
      <c r="D2701" t="s">
        <v>6163</v>
      </c>
      <c r="E2701" t="s">
        <v>4147</v>
      </c>
      <c r="F2701" t="s">
        <v>923</v>
      </c>
      <c r="G2701" t="str">
        <f t="shared" si="42"/>
        <v>Medicine and Surgery Services</v>
      </c>
    </row>
    <row r="2702" spans="1:7" x14ac:dyDescent="0.3">
      <c r="A2702" s="27" t="s">
        <v>6185</v>
      </c>
      <c r="B2702" t="s">
        <v>6185</v>
      </c>
      <c r="D2702" t="s">
        <v>6186</v>
      </c>
      <c r="E2702" t="s">
        <v>4147</v>
      </c>
      <c r="F2702" t="s">
        <v>923</v>
      </c>
      <c r="G2702" t="str">
        <f t="shared" si="42"/>
        <v>Medicine and Surgery Services</v>
      </c>
    </row>
    <row r="2703" spans="1:7" x14ac:dyDescent="0.3">
      <c r="A2703" s="27" t="s">
        <v>6187</v>
      </c>
      <c r="B2703" t="s">
        <v>6187</v>
      </c>
      <c r="D2703" t="s">
        <v>6188</v>
      </c>
      <c r="E2703" t="s">
        <v>4147</v>
      </c>
      <c r="F2703" t="s">
        <v>923</v>
      </c>
      <c r="G2703" t="str">
        <f t="shared" si="42"/>
        <v>Medicine and Surgery Services</v>
      </c>
    </row>
    <row r="2704" spans="1:7" x14ac:dyDescent="0.3">
      <c r="A2704" s="27" t="s">
        <v>6189</v>
      </c>
      <c r="B2704" t="s">
        <v>6189</v>
      </c>
      <c r="D2704" t="s">
        <v>6190</v>
      </c>
      <c r="E2704" t="s">
        <v>4147</v>
      </c>
      <c r="F2704" t="s">
        <v>923</v>
      </c>
      <c r="G2704" t="str">
        <f t="shared" si="42"/>
        <v>Medicine and Surgery Services</v>
      </c>
    </row>
    <row r="2705" spans="1:7" x14ac:dyDescent="0.3">
      <c r="A2705" s="27" t="s">
        <v>6191</v>
      </c>
      <c r="B2705" t="s">
        <v>6191</v>
      </c>
      <c r="D2705" t="s">
        <v>6192</v>
      </c>
      <c r="E2705" t="s">
        <v>4147</v>
      </c>
      <c r="F2705" t="s">
        <v>923</v>
      </c>
      <c r="G2705" t="str">
        <f t="shared" si="42"/>
        <v>Medicine and Surgery Services</v>
      </c>
    </row>
    <row r="2706" spans="1:7" x14ac:dyDescent="0.3">
      <c r="A2706" s="27" t="s">
        <v>6193</v>
      </c>
      <c r="B2706" t="s">
        <v>6193</v>
      </c>
      <c r="D2706" t="s">
        <v>6194</v>
      </c>
      <c r="E2706" t="s">
        <v>4147</v>
      </c>
      <c r="F2706" t="s">
        <v>923</v>
      </c>
      <c r="G2706" t="str">
        <f t="shared" si="42"/>
        <v>Medicine and Surgery Services</v>
      </c>
    </row>
    <row r="2707" spans="1:7" x14ac:dyDescent="0.3">
      <c r="A2707" s="27" t="s">
        <v>6195</v>
      </c>
      <c r="B2707" t="s">
        <v>6195</v>
      </c>
      <c r="D2707" t="s">
        <v>6196</v>
      </c>
      <c r="E2707" t="s">
        <v>4147</v>
      </c>
      <c r="F2707" t="s">
        <v>923</v>
      </c>
      <c r="G2707" t="str">
        <f t="shared" si="42"/>
        <v>Medicine and Surgery Services</v>
      </c>
    </row>
    <row r="2708" spans="1:7" x14ac:dyDescent="0.3">
      <c r="A2708" s="27" t="s">
        <v>6197</v>
      </c>
      <c r="B2708" t="s">
        <v>6197</v>
      </c>
      <c r="D2708" t="s">
        <v>6198</v>
      </c>
      <c r="E2708" t="s">
        <v>4147</v>
      </c>
      <c r="F2708" t="s">
        <v>923</v>
      </c>
      <c r="G2708" t="str">
        <f t="shared" si="42"/>
        <v>Medicine and Surgery Services</v>
      </c>
    </row>
    <row r="2709" spans="1:7" x14ac:dyDescent="0.3">
      <c r="A2709" s="27" t="s">
        <v>6199</v>
      </c>
      <c r="B2709" t="s">
        <v>6199</v>
      </c>
      <c r="D2709" t="s">
        <v>6200</v>
      </c>
      <c r="E2709" t="s">
        <v>4147</v>
      </c>
      <c r="F2709" t="s">
        <v>923</v>
      </c>
      <c r="G2709" t="str">
        <f t="shared" si="42"/>
        <v>Medicine and Surgery Services</v>
      </c>
    </row>
    <row r="2710" spans="1:7" x14ac:dyDescent="0.3">
      <c r="A2710" s="27" t="s">
        <v>6201</v>
      </c>
      <c r="B2710" t="s">
        <v>6201</v>
      </c>
      <c r="D2710" t="s">
        <v>6202</v>
      </c>
      <c r="E2710" t="s">
        <v>4147</v>
      </c>
      <c r="F2710" t="s">
        <v>923</v>
      </c>
      <c r="G2710" t="str">
        <f t="shared" si="42"/>
        <v>Medicine and Surgery Services</v>
      </c>
    </row>
    <row r="2711" spans="1:7" x14ac:dyDescent="0.3">
      <c r="A2711" s="27" t="s">
        <v>6203</v>
      </c>
      <c r="B2711" t="s">
        <v>6203</v>
      </c>
      <c r="D2711" t="s">
        <v>6204</v>
      </c>
      <c r="E2711" t="s">
        <v>4147</v>
      </c>
      <c r="F2711" t="s">
        <v>923</v>
      </c>
      <c r="G2711" t="str">
        <f t="shared" si="42"/>
        <v>Medicine and Surgery Services</v>
      </c>
    </row>
    <row r="2712" spans="1:7" x14ac:dyDescent="0.3">
      <c r="A2712" s="27" t="s">
        <v>6205</v>
      </c>
      <c r="B2712" t="s">
        <v>6205</v>
      </c>
      <c r="D2712" t="s">
        <v>6206</v>
      </c>
      <c r="E2712" t="s">
        <v>4147</v>
      </c>
      <c r="F2712" t="s">
        <v>923</v>
      </c>
      <c r="G2712" t="str">
        <f t="shared" si="42"/>
        <v>Medicine and Surgery Services</v>
      </c>
    </row>
    <row r="2713" spans="1:7" x14ac:dyDescent="0.3">
      <c r="A2713" s="27" t="s">
        <v>6207</v>
      </c>
      <c r="B2713" t="s">
        <v>6207</v>
      </c>
      <c r="D2713" t="s">
        <v>6208</v>
      </c>
      <c r="E2713" t="s">
        <v>4147</v>
      </c>
      <c r="F2713" t="s">
        <v>923</v>
      </c>
      <c r="G2713" t="str">
        <f t="shared" si="42"/>
        <v>Medicine and Surgery Services</v>
      </c>
    </row>
    <row r="2714" spans="1:7" x14ac:dyDescent="0.3">
      <c r="A2714" s="27" t="s">
        <v>6209</v>
      </c>
      <c r="B2714" t="s">
        <v>6209</v>
      </c>
      <c r="D2714" t="s">
        <v>6210</v>
      </c>
      <c r="E2714" t="s">
        <v>4147</v>
      </c>
      <c r="F2714" t="s">
        <v>923</v>
      </c>
      <c r="G2714" t="str">
        <f t="shared" si="42"/>
        <v>Medicine and Surgery Services</v>
      </c>
    </row>
    <row r="2715" spans="1:7" x14ac:dyDescent="0.3">
      <c r="A2715" s="27" t="s">
        <v>6211</v>
      </c>
      <c r="B2715" t="s">
        <v>6211</v>
      </c>
      <c r="D2715" t="s">
        <v>6212</v>
      </c>
      <c r="E2715" t="s">
        <v>4147</v>
      </c>
      <c r="F2715" t="s">
        <v>923</v>
      </c>
      <c r="G2715" t="str">
        <f t="shared" si="42"/>
        <v>Medicine and Surgery Services</v>
      </c>
    </row>
    <row r="2716" spans="1:7" x14ac:dyDescent="0.3">
      <c r="A2716" s="27" t="s">
        <v>6213</v>
      </c>
      <c r="B2716" t="s">
        <v>6213</v>
      </c>
      <c r="D2716" t="s">
        <v>6214</v>
      </c>
      <c r="E2716" t="s">
        <v>4147</v>
      </c>
      <c r="F2716" t="s">
        <v>923</v>
      </c>
      <c r="G2716" t="str">
        <f t="shared" si="42"/>
        <v>Medicine and Surgery Services</v>
      </c>
    </row>
    <row r="2717" spans="1:7" x14ac:dyDescent="0.3">
      <c r="A2717" s="27" t="s">
        <v>6215</v>
      </c>
      <c r="B2717" t="s">
        <v>6215</v>
      </c>
      <c r="D2717" t="s">
        <v>6216</v>
      </c>
      <c r="E2717" t="s">
        <v>4147</v>
      </c>
      <c r="F2717" t="s">
        <v>923</v>
      </c>
      <c r="G2717" t="str">
        <f t="shared" si="42"/>
        <v>Medicine and Surgery Services</v>
      </c>
    </row>
    <row r="2718" spans="1:7" x14ac:dyDescent="0.3">
      <c r="A2718" s="27" t="s">
        <v>6217</v>
      </c>
      <c r="B2718" t="s">
        <v>6217</v>
      </c>
      <c r="D2718" t="s">
        <v>6218</v>
      </c>
      <c r="E2718" t="s">
        <v>4147</v>
      </c>
      <c r="F2718" t="s">
        <v>923</v>
      </c>
      <c r="G2718" t="str">
        <f t="shared" si="42"/>
        <v>Medicine and Surgery Services</v>
      </c>
    </row>
    <row r="2719" spans="1:7" x14ac:dyDescent="0.3">
      <c r="A2719" s="27" t="s">
        <v>6219</v>
      </c>
      <c r="B2719" t="s">
        <v>6219</v>
      </c>
      <c r="D2719" t="s">
        <v>6220</v>
      </c>
      <c r="E2719" t="s">
        <v>4147</v>
      </c>
      <c r="F2719" t="s">
        <v>923</v>
      </c>
      <c r="G2719" t="str">
        <f t="shared" si="42"/>
        <v>Medicine and Surgery Services</v>
      </c>
    </row>
    <row r="2720" spans="1:7" x14ac:dyDescent="0.3">
      <c r="A2720" s="27" t="s">
        <v>6221</v>
      </c>
      <c r="B2720" t="s">
        <v>6221</v>
      </c>
      <c r="D2720" t="s">
        <v>6222</v>
      </c>
      <c r="E2720" t="s">
        <v>4147</v>
      </c>
      <c r="F2720" t="s">
        <v>923</v>
      </c>
      <c r="G2720" t="str">
        <f t="shared" si="42"/>
        <v>Medicine and Surgery Services</v>
      </c>
    </row>
    <row r="2721" spans="1:7" x14ac:dyDescent="0.3">
      <c r="A2721" s="27" t="s">
        <v>6223</v>
      </c>
      <c r="B2721" t="s">
        <v>6223</v>
      </c>
      <c r="D2721" t="s">
        <v>6224</v>
      </c>
      <c r="E2721" t="s">
        <v>4147</v>
      </c>
      <c r="F2721" t="s">
        <v>923</v>
      </c>
      <c r="G2721" t="str">
        <f t="shared" si="42"/>
        <v>Medicine and Surgery Services</v>
      </c>
    </row>
    <row r="2722" spans="1:7" x14ac:dyDescent="0.3">
      <c r="A2722" s="27" t="s">
        <v>6225</v>
      </c>
      <c r="B2722" t="s">
        <v>6225</v>
      </c>
      <c r="D2722" t="s">
        <v>6226</v>
      </c>
      <c r="E2722" t="s">
        <v>4147</v>
      </c>
      <c r="F2722" t="s">
        <v>923</v>
      </c>
      <c r="G2722" t="str">
        <f t="shared" si="42"/>
        <v>Medicine and Surgery Services</v>
      </c>
    </row>
    <row r="2723" spans="1:7" x14ac:dyDescent="0.3">
      <c r="A2723" s="27" t="s">
        <v>6227</v>
      </c>
      <c r="B2723" t="s">
        <v>6227</v>
      </c>
      <c r="D2723" t="s">
        <v>6228</v>
      </c>
      <c r="E2723" t="s">
        <v>4147</v>
      </c>
      <c r="F2723" t="s">
        <v>923</v>
      </c>
      <c r="G2723" t="str">
        <f t="shared" si="42"/>
        <v>Medicine and Surgery Services</v>
      </c>
    </row>
    <row r="2724" spans="1:7" x14ac:dyDescent="0.3">
      <c r="A2724" s="27" t="s">
        <v>6229</v>
      </c>
      <c r="B2724" t="s">
        <v>6229</v>
      </c>
      <c r="D2724" t="s">
        <v>6230</v>
      </c>
      <c r="E2724" t="s">
        <v>4147</v>
      </c>
      <c r="F2724" t="s">
        <v>923</v>
      </c>
      <c r="G2724" t="str">
        <f t="shared" si="42"/>
        <v>Medicine and Surgery Services</v>
      </c>
    </row>
    <row r="2725" spans="1:7" x14ac:dyDescent="0.3">
      <c r="A2725" s="27" t="s">
        <v>6231</v>
      </c>
      <c r="B2725" t="s">
        <v>6231</v>
      </c>
      <c r="D2725" t="s">
        <v>6232</v>
      </c>
      <c r="E2725" t="s">
        <v>4147</v>
      </c>
      <c r="F2725" t="s">
        <v>923</v>
      </c>
      <c r="G2725" t="str">
        <f t="shared" si="42"/>
        <v>Medicine and Surgery Services</v>
      </c>
    </row>
    <row r="2726" spans="1:7" x14ac:dyDescent="0.3">
      <c r="A2726" s="27" t="s">
        <v>6233</v>
      </c>
      <c r="B2726" t="s">
        <v>6233</v>
      </c>
      <c r="D2726" t="s">
        <v>6234</v>
      </c>
      <c r="E2726" t="s">
        <v>4147</v>
      </c>
      <c r="F2726" t="s">
        <v>923</v>
      </c>
      <c r="G2726" t="str">
        <f t="shared" si="42"/>
        <v>Medicine and Surgery Services</v>
      </c>
    </row>
    <row r="2727" spans="1:7" x14ac:dyDescent="0.3">
      <c r="A2727" s="27" t="s">
        <v>6235</v>
      </c>
      <c r="B2727" t="s">
        <v>6235</v>
      </c>
      <c r="D2727" t="s">
        <v>6236</v>
      </c>
      <c r="E2727" t="s">
        <v>4147</v>
      </c>
      <c r="F2727" t="s">
        <v>923</v>
      </c>
      <c r="G2727" t="str">
        <f t="shared" si="42"/>
        <v>Medicine and Surgery Services</v>
      </c>
    </row>
    <row r="2728" spans="1:7" x14ac:dyDescent="0.3">
      <c r="A2728" s="27" t="s">
        <v>6237</v>
      </c>
      <c r="B2728" t="s">
        <v>6237</v>
      </c>
      <c r="D2728" t="s">
        <v>6238</v>
      </c>
      <c r="E2728" t="s">
        <v>4147</v>
      </c>
      <c r="F2728" t="s">
        <v>923</v>
      </c>
      <c r="G2728" t="str">
        <f t="shared" si="42"/>
        <v>Medicine and Surgery Services</v>
      </c>
    </row>
    <row r="2729" spans="1:7" x14ac:dyDescent="0.3">
      <c r="A2729" s="27" t="s">
        <v>6239</v>
      </c>
      <c r="B2729" t="s">
        <v>6239</v>
      </c>
      <c r="D2729" t="s">
        <v>6163</v>
      </c>
      <c r="E2729" t="s">
        <v>4147</v>
      </c>
      <c r="F2729" t="s">
        <v>923</v>
      </c>
      <c r="G2729" t="str">
        <f t="shared" si="42"/>
        <v>Medicine and Surgery Services</v>
      </c>
    </row>
    <row r="2730" spans="1:7" x14ac:dyDescent="0.3">
      <c r="A2730" s="27" t="s">
        <v>6240</v>
      </c>
      <c r="B2730" t="s">
        <v>6240</v>
      </c>
      <c r="D2730" t="s">
        <v>6241</v>
      </c>
      <c r="E2730" t="s">
        <v>4147</v>
      </c>
      <c r="F2730" t="s">
        <v>923</v>
      </c>
      <c r="G2730" t="str">
        <f t="shared" si="42"/>
        <v>Medicine and Surgery Services</v>
      </c>
    </row>
    <row r="2731" spans="1:7" x14ac:dyDescent="0.3">
      <c r="A2731" s="27" t="s">
        <v>6242</v>
      </c>
      <c r="B2731" t="s">
        <v>6242</v>
      </c>
      <c r="D2731" t="s">
        <v>4701</v>
      </c>
      <c r="E2731" t="s">
        <v>4147</v>
      </c>
      <c r="F2731" t="s">
        <v>923</v>
      </c>
      <c r="G2731" t="str">
        <f t="shared" si="42"/>
        <v>Medicine and Surgery Services</v>
      </c>
    </row>
    <row r="2732" spans="1:7" x14ac:dyDescent="0.3">
      <c r="A2732" s="27" t="s">
        <v>6243</v>
      </c>
      <c r="B2732" t="s">
        <v>6243</v>
      </c>
      <c r="D2732" t="s">
        <v>6244</v>
      </c>
      <c r="E2732" t="s">
        <v>4147</v>
      </c>
      <c r="F2732" t="s">
        <v>923</v>
      </c>
      <c r="G2732" t="str">
        <f t="shared" si="42"/>
        <v>Medicine and Surgery Services</v>
      </c>
    </row>
    <row r="2733" spans="1:7" x14ac:dyDescent="0.3">
      <c r="A2733" s="27" t="s">
        <v>6245</v>
      </c>
      <c r="B2733" t="s">
        <v>6245</v>
      </c>
      <c r="D2733" t="s">
        <v>6246</v>
      </c>
      <c r="E2733" t="s">
        <v>4147</v>
      </c>
      <c r="F2733" t="s">
        <v>923</v>
      </c>
      <c r="G2733" t="str">
        <f t="shared" si="42"/>
        <v>Medicine and Surgery Services</v>
      </c>
    </row>
    <row r="2734" spans="1:7" x14ac:dyDescent="0.3">
      <c r="A2734" s="27" t="s">
        <v>6247</v>
      </c>
      <c r="B2734" t="s">
        <v>6247</v>
      </c>
      <c r="D2734" t="s">
        <v>6248</v>
      </c>
      <c r="E2734" t="s">
        <v>4147</v>
      </c>
      <c r="F2734" t="s">
        <v>923</v>
      </c>
      <c r="G2734" t="str">
        <f t="shared" si="42"/>
        <v>Medicine and Surgery Services</v>
      </c>
    </row>
    <row r="2735" spans="1:7" x14ac:dyDescent="0.3">
      <c r="A2735" s="27" t="s">
        <v>6249</v>
      </c>
      <c r="B2735" t="s">
        <v>6249</v>
      </c>
      <c r="D2735" t="s">
        <v>6250</v>
      </c>
      <c r="E2735" t="s">
        <v>4147</v>
      </c>
      <c r="F2735" t="s">
        <v>923</v>
      </c>
      <c r="G2735" t="str">
        <f t="shared" si="42"/>
        <v>Medicine and Surgery Services</v>
      </c>
    </row>
    <row r="2736" spans="1:7" x14ac:dyDescent="0.3">
      <c r="A2736" s="27" t="s">
        <v>6251</v>
      </c>
      <c r="B2736" t="s">
        <v>6251</v>
      </c>
      <c r="D2736" t="s">
        <v>6244</v>
      </c>
      <c r="E2736" t="s">
        <v>4147</v>
      </c>
      <c r="F2736" t="s">
        <v>923</v>
      </c>
      <c r="G2736" t="str">
        <f t="shared" si="42"/>
        <v>Medicine and Surgery Services</v>
      </c>
    </row>
    <row r="2737" spans="1:7" x14ac:dyDescent="0.3">
      <c r="A2737" s="27" t="s">
        <v>6252</v>
      </c>
      <c r="B2737" t="s">
        <v>6252</v>
      </c>
      <c r="D2737" t="s">
        <v>6253</v>
      </c>
      <c r="E2737" t="s">
        <v>4147</v>
      </c>
      <c r="F2737" t="s">
        <v>923</v>
      </c>
      <c r="G2737" t="str">
        <f t="shared" si="42"/>
        <v>Medicine and Surgery Services</v>
      </c>
    </row>
    <row r="2738" spans="1:7" x14ac:dyDescent="0.3">
      <c r="A2738" s="27" t="s">
        <v>6254</v>
      </c>
      <c r="B2738" t="s">
        <v>6254</v>
      </c>
      <c r="D2738" t="s">
        <v>6255</v>
      </c>
      <c r="E2738" t="s">
        <v>4147</v>
      </c>
      <c r="F2738" t="s">
        <v>923</v>
      </c>
      <c r="G2738" t="str">
        <f t="shared" si="42"/>
        <v>Medicine and Surgery Services</v>
      </c>
    </row>
    <row r="2739" spans="1:7" x14ac:dyDescent="0.3">
      <c r="A2739" s="27" t="s">
        <v>6256</v>
      </c>
      <c r="B2739" t="s">
        <v>6256</v>
      </c>
      <c r="D2739" t="s">
        <v>6257</v>
      </c>
      <c r="E2739" t="s">
        <v>4147</v>
      </c>
      <c r="F2739" t="s">
        <v>923</v>
      </c>
      <c r="G2739" t="str">
        <f t="shared" si="42"/>
        <v>Medicine and Surgery Services</v>
      </c>
    </row>
    <row r="2740" spans="1:7" x14ac:dyDescent="0.3">
      <c r="A2740" s="27" t="s">
        <v>6258</v>
      </c>
      <c r="B2740" t="s">
        <v>6258</v>
      </c>
      <c r="D2740" t="s">
        <v>6259</v>
      </c>
      <c r="E2740" t="s">
        <v>4147</v>
      </c>
      <c r="F2740" t="s">
        <v>923</v>
      </c>
      <c r="G2740" t="str">
        <f t="shared" si="42"/>
        <v>Medicine and Surgery Services</v>
      </c>
    </row>
    <row r="2741" spans="1:7" x14ac:dyDescent="0.3">
      <c r="A2741" s="27" t="s">
        <v>6260</v>
      </c>
      <c r="B2741" t="s">
        <v>6260</v>
      </c>
      <c r="D2741" t="s">
        <v>6261</v>
      </c>
      <c r="E2741" t="s">
        <v>4147</v>
      </c>
      <c r="F2741" t="s">
        <v>923</v>
      </c>
      <c r="G2741" t="str">
        <f t="shared" si="42"/>
        <v>Medicine and Surgery Services</v>
      </c>
    </row>
    <row r="2742" spans="1:7" x14ac:dyDescent="0.3">
      <c r="A2742" s="27" t="s">
        <v>6262</v>
      </c>
      <c r="B2742" t="s">
        <v>6262</v>
      </c>
      <c r="D2742" t="s">
        <v>6263</v>
      </c>
      <c r="E2742" t="s">
        <v>4147</v>
      </c>
      <c r="F2742" t="s">
        <v>923</v>
      </c>
      <c r="G2742" t="str">
        <f t="shared" si="42"/>
        <v>Medicine and Surgery Services</v>
      </c>
    </row>
    <row r="2743" spans="1:7" x14ac:dyDescent="0.3">
      <c r="A2743" s="27" t="s">
        <v>6264</v>
      </c>
      <c r="B2743" t="s">
        <v>6264</v>
      </c>
      <c r="D2743" t="s">
        <v>6265</v>
      </c>
      <c r="E2743" t="s">
        <v>4147</v>
      </c>
      <c r="F2743" t="s">
        <v>923</v>
      </c>
      <c r="G2743" t="str">
        <f t="shared" si="42"/>
        <v>Medicine and Surgery Services</v>
      </c>
    </row>
    <row r="2744" spans="1:7" x14ac:dyDescent="0.3">
      <c r="A2744" s="27" t="s">
        <v>6266</v>
      </c>
      <c r="B2744" t="s">
        <v>6266</v>
      </c>
      <c r="D2744" t="s">
        <v>6267</v>
      </c>
      <c r="E2744" t="s">
        <v>4147</v>
      </c>
      <c r="F2744" t="s">
        <v>923</v>
      </c>
      <c r="G2744" t="str">
        <f t="shared" si="42"/>
        <v>Medicine and Surgery Services</v>
      </c>
    </row>
    <row r="2745" spans="1:7" x14ac:dyDescent="0.3">
      <c r="A2745" s="27" t="s">
        <v>6268</v>
      </c>
      <c r="B2745" t="s">
        <v>6268</v>
      </c>
      <c r="D2745" t="s">
        <v>6269</v>
      </c>
      <c r="E2745" t="s">
        <v>4147</v>
      </c>
      <c r="F2745" t="s">
        <v>923</v>
      </c>
      <c r="G2745" t="str">
        <f t="shared" si="42"/>
        <v>Medicine and Surgery Services</v>
      </c>
    </row>
    <row r="2746" spans="1:7" x14ac:dyDescent="0.3">
      <c r="A2746" s="27" t="s">
        <v>6270</v>
      </c>
      <c r="B2746" t="s">
        <v>6270</v>
      </c>
      <c r="D2746" t="s">
        <v>6271</v>
      </c>
      <c r="E2746" t="s">
        <v>4147</v>
      </c>
      <c r="F2746" t="s">
        <v>923</v>
      </c>
      <c r="G2746" t="str">
        <f t="shared" si="42"/>
        <v>Medicine and Surgery Services</v>
      </c>
    </row>
    <row r="2747" spans="1:7" x14ac:dyDescent="0.3">
      <c r="A2747" s="27" t="s">
        <v>6272</v>
      </c>
      <c r="B2747" t="s">
        <v>6272</v>
      </c>
      <c r="D2747" t="s">
        <v>6273</v>
      </c>
      <c r="E2747" t="s">
        <v>4147</v>
      </c>
      <c r="F2747" t="s">
        <v>923</v>
      </c>
      <c r="G2747" t="str">
        <f t="shared" si="42"/>
        <v>Medicine and Surgery Services</v>
      </c>
    </row>
    <row r="2748" spans="1:7" x14ac:dyDescent="0.3">
      <c r="A2748" s="27" t="s">
        <v>6274</v>
      </c>
      <c r="B2748" t="s">
        <v>6274</v>
      </c>
      <c r="D2748" t="s">
        <v>6275</v>
      </c>
      <c r="E2748" t="s">
        <v>4147</v>
      </c>
      <c r="F2748" t="s">
        <v>923</v>
      </c>
      <c r="G2748" t="str">
        <f t="shared" si="42"/>
        <v>Medicine and Surgery Services</v>
      </c>
    </row>
    <row r="2749" spans="1:7" x14ac:dyDescent="0.3">
      <c r="A2749" s="27" t="s">
        <v>6276</v>
      </c>
      <c r="B2749" t="s">
        <v>6276</v>
      </c>
      <c r="D2749" t="s">
        <v>6277</v>
      </c>
      <c r="E2749" t="s">
        <v>4147</v>
      </c>
      <c r="F2749" t="s">
        <v>923</v>
      </c>
      <c r="G2749" t="str">
        <f t="shared" si="42"/>
        <v>Medicine and Surgery Services</v>
      </c>
    </row>
    <row r="2750" spans="1:7" x14ac:dyDescent="0.3">
      <c r="A2750" s="27" t="s">
        <v>6278</v>
      </c>
      <c r="B2750" t="s">
        <v>6278</v>
      </c>
      <c r="D2750" t="s">
        <v>6279</v>
      </c>
      <c r="E2750" t="s">
        <v>4147</v>
      </c>
      <c r="F2750" t="s">
        <v>923</v>
      </c>
      <c r="G2750" t="str">
        <f t="shared" si="42"/>
        <v>Medicine and Surgery Services</v>
      </c>
    </row>
    <row r="2751" spans="1:7" x14ac:dyDescent="0.3">
      <c r="A2751" s="27" t="s">
        <v>6280</v>
      </c>
      <c r="B2751" t="s">
        <v>6280</v>
      </c>
      <c r="D2751" t="s">
        <v>6281</v>
      </c>
      <c r="E2751" t="s">
        <v>4147</v>
      </c>
      <c r="F2751" t="s">
        <v>923</v>
      </c>
      <c r="G2751" t="str">
        <f t="shared" si="42"/>
        <v>Medicine and Surgery Services</v>
      </c>
    </row>
    <row r="2752" spans="1:7" x14ac:dyDescent="0.3">
      <c r="A2752" s="27" t="s">
        <v>6282</v>
      </c>
      <c r="B2752" t="s">
        <v>6282</v>
      </c>
      <c r="D2752" t="s">
        <v>6283</v>
      </c>
      <c r="E2752" t="s">
        <v>4147</v>
      </c>
      <c r="F2752" t="s">
        <v>923</v>
      </c>
      <c r="G2752" t="str">
        <f t="shared" si="42"/>
        <v>Medicine and Surgery Services</v>
      </c>
    </row>
    <row r="2753" spans="1:7" x14ac:dyDescent="0.3">
      <c r="A2753" s="27" t="s">
        <v>6284</v>
      </c>
      <c r="B2753" t="s">
        <v>6284</v>
      </c>
      <c r="D2753" t="s">
        <v>6285</v>
      </c>
      <c r="E2753" t="s">
        <v>4147</v>
      </c>
      <c r="F2753" t="s">
        <v>923</v>
      </c>
      <c r="G2753" t="str">
        <f t="shared" si="42"/>
        <v>Medicine and Surgery Services</v>
      </c>
    </row>
    <row r="2754" spans="1:7" x14ac:dyDescent="0.3">
      <c r="A2754" s="27" t="s">
        <v>6286</v>
      </c>
      <c r="B2754" t="s">
        <v>6286</v>
      </c>
      <c r="D2754" t="s">
        <v>6287</v>
      </c>
      <c r="E2754" t="s">
        <v>4147</v>
      </c>
      <c r="F2754" t="s">
        <v>923</v>
      </c>
      <c r="G2754" t="str">
        <f t="shared" si="42"/>
        <v>Medicine and Surgery Services</v>
      </c>
    </row>
    <row r="2755" spans="1:7" x14ac:dyDescent="0.3">
      <c r="A2755" s="27" t="s">
        <v>6288</v>
      </c>
      <c r="B2755" t="s">
        <v>6288</v>
      </c>
      <c r="D2755" t="s">
        <v>6289</v>
      </c>
      <c r="E2755" t="s">
        <v>4147</v>
      </c>
      <c r="F2755" t="s">
        <v>923</v>
      </c>
      <c r="G2755" t="str">
        <f t="shared" ref="G2755:G2818" si="43">VLOOKUP(F2755,$I$2:$J$27,2,FALSE)</f>
        <v>Medicine and Surgery Services</v>
      </c>
    </row>
    <row r="2756" spans="1:7" x14ac:dyDescent="0.3">
      <c r="A2756" s="27" t="s">
        <v>6290</v>
      </c>
      <c r="B2756" t="s">
        <v>6290</v>
      </c>
      <c r="D2756" t="s">
        <v>6291</v>
      </c>
      <c r="E2756" t="s">
        <v>4147</v>
      </c>
      <c r="F2756" t="s">
        <v>923</v>
      </c>
      <c r="G2756" t="str">
        <f t="shared" si="43"/>
        <v>Medicine and Surgery Services</v>
      </c>
    </row>
    <row r="2757" spans="1:7" x14ac:dyDescent="0.3">
      <c r="A2757" s="27" t="s">
        <v>6292</v>
      </c>
      <c r="B2757" t="s">
        <v>6292</v>
      </c>
      <c r="D2757" t="s">
        <v>5489</v>
      </c>
      <c r="E2757" t="s">
        <v>0</v>
      </c>
      <c r="F2757" t="s">
        <v>923</v>
      </c>
      <c r="G2757" t="str">
        <f t="shared" si="43"/>
        <v>Medicine and Surgery Services</v>
      </c>
    </row>
    <row r="2758" spans="1:7" x14ac:dyDescent="0.3">
      <c r="A2758" s="27" t="s">
        <v>6293</v>
      </c>
      <c r="B2758" t="s">
        <v>6293</v>
      </c>
      <c r="D2758" t="s">
        <v>5491</v>
      </c>
      <c r="E2758" t="s">
        <v>0</v>
      </c>
      <c r="F2758" t="s">
        <v>923</v>
      </c>
      <c r="G2758" t="str">
        <f t="shared" si="43"/>
        <v>Medicine and Surgery Services</v>
      </c>
    </row>
    <row r="2759" spans="1:7" x14ac:dyDescent="0.3">
      <c r="A2759" s="27" t="s">
        <v>6294</v>
      </c>
      <c r="B2759" t="s">
        <v>6294</v>
      </c>
      <c r="D2759" t="s">
        <v>6295</v>
      </c>
      <c r="E2759" t="s">
        <v>0</v>
      </c>
      <c r="F2759" t="s">
        <v>923</v>
      </c>
      <c r="G2759" t="str">
        <f t="shared" si="43"/>
        <v>Medicine and Surgery Services</v>
      </c>
    </row>
    <row r="2760" spans="1:7" x14ac:dyDescent="0.3">
      <c r="A2760" s="27" t="s">
        <v>6296</v>
      </c>
      <c r="B2760" t="s">
        <v>6296</v>
      </c>
      <c r="D2760" t="s">
        <v>5495</v>
      </c>
      <c r="E2760" t="s">
        <v>0</v>
      </c>
      <c r="F2760" t="s">
        <v>923</v>
      </c>
      <c r="G2760" t="str">
        <f t="shared" si="43"/>
        <v>Medicine and Surgery Services</v>
      </c>
    </row>
    <row r="2761" spans="1:7" x14ac:dyDescent="0.3">
      <c r="A2761" s="27" t="s">
        <v>6297</v>
      </c>
      <c r="B2761" t="s">
        <v>6297</v>
      </c>
      <c r="D2761" t="s">
        <v>5497</v>
      </c>
      <c r="E2761" t="s">
        <v>0</v>
      </c>
      <c r="F2761" t="s">
        <v>923</v>
      </c>
      <c r="G2761" t="str">
        <f t="shared" si="43"/>
        <v>Medicine and Surgery Services</v>
      </c>
    </row>
    <row r="2762" spans="1:7" x14ac:dyDescent="0.3">
      <c r="A2762" s="27" t="s">
        <v>6298</v>
      </c>
      <c r="B2762" t="s">
        <v>6298</v>
      </c>
      <c r="D2762" t="s">
        <v>5499</v>
      </c>
      <c r="E2762" t="s">
        <v>0</v>
      </c>
      <c r="F2762" t="s">
        <v>923</v>
      </c>
      <c r="G2762" t="str">
        <f t="shared" si="43"/>
        <v>Medicine and Surgery Services</v>
      </c>
    </row>
    <row r="2763" spans="1:7" x14ac:dyDescent="0.3">
      <c r="A2763" s="27" t="s">
        <v>6299</v>
      </c>
      <c r="B2763" t="s">
        <v>6299</v>
      </c>
      <c r="D2763" t="s">
        <v>6300</v>
      </c>
      <c r="E2763" t="s">
        <v>0</v>
      </c>
      <c r="F2763" t="s">
        <v>923</v>
      </c>
      <c r="G2763" t="str">
        <f t="shared" si="43"/>
        <v>Medicine and Surgery Services</v>
      </c>
    </row>
    <row r="2764" spans="1:7" x14ac:dyDescent="0.3">
      <c r="A2764" s="27" t="s">
        <v>6301</v>
      </c>
      <c r="B2764" t="s">
        <v>6301</v>
      </c>
      <c r="D2764" t="s">
        <v>5503</v>
      </c>
      <c r="E2764" t="s">
        <v>0</v>
      </c>
      <c r="F2764" t="s">
        <v>923</v>
      </c>
      <c r="G2764" t="str">
        <f t="shared" si="43"/>
        <v>Medicine and Surgery Services</v>
      </c>
    </row>
    <row r="2765" spans="1:7" x14ac:dyDescent="0.3">
      <c r="A2765" s="27" t="s">
        <v>6302</v>
      </c>
      <c r="B2765" t="s">
        <v>6302</v>
      </c>
      <c r="D2765" t="s">
        <v>5505</v>
      </c>
      <c r="E2765" t="s">
        <v>0</v>
      </c>
      <c r="F2765" t="s">
        <v>923</v>
      </c>
      <c r="G2765" t="str">
        <f t="shared" si="43"/>
        <v>Medicine and Surgery Services</v>
      </c>
    </row>
    <row r="2766" spans="1:7" x14ac:dyDescent="0.3">
      <c r="A2766" s="27" t="s">
        <v>6303</v>
      </c>
      <c r="B2766" t="s">
        <v>6303</v>
      </c>
      <c r="D2766" t="s">
        <v>6304</v>
      </c>
      <c r="E2766" t="s">
        <v>0</v>
      </c>
      <c r="F2766" t="s">
        <v>923</v>
      </c>
      <c r="G2766" t="str">
        <f t="shared" si="43"/>
        <v>Medicine and Surgery Services</v>
      </c>
    </row>
    <row r="2767" spans="1:7" x14ac:dyDescent="0.3">
      <c r="A2767" s="27" t="s">
        <v>6305</v>
      </c>
      <c r="B2767" t="s">
        <v>6305</v>
      </c>
      <c r="D2767" t="s">
        <v>6306</v>
      </c>
      <c r="E2767" t="s">
        <v>911</v>
      </c>
      <c r="F2767" t="s">
        <v>929</v>
      </c>
      <c r="G2767" t="str">
        <f t="shared" si="43"/>
        <v>Medicine and Surgery Services</v>
      </c>
    </row>
    <row r="2768" spans="1:7" x14ac:dyDescent="0.3">
      <c r="A2768" s="27" t="s">
        <v>6307</v>
      </c>
      <c r="B2768" t="s">
        <v>6307</v>
      </c>
      <c r="D2768" t="s">
        <v>6308</v>
      </c>
      <c r="E2768" t="s">
        <v>911</v>
      </c>
      <c r="F2768" t="s">
        <v>929</v>
      </c>
      <c r="G2768" t="str">
        <f t="shared" si="43"/>
        <v>Medicine and Surgery Services</v>
      </c>
    </row>
    <row r="2769" spans="1:7" x14ac:dyDescent="0.3">
      <c r="A2769" s="27" t="s">
        <v>6309</v>
      </c>
      <c r="B2769" t="s">
        <v>6309</v>
      </c>
      <c r="D2769" t="s">
        <v>6308</v>
      </c>
      <c r="E2769" t="s">
        <v>911</v>
      </c>
      <c r="F2769" t="s">
        <v>929</v>
      </c>
      <c r="G2769" t="str">
        <f t="shared" si="43"/>
        <v>Medicine and Surgery Services</v>
      </c>
    </row>
    <row r="2770" spans="1:7" x14ac:dyDescent="0.3">
      <c r="A2770" s="27" t="s">
        <v>6310</v>
      </c>
      <c r="B2770" t="s">
        <v>6310</v>
      </c>
      <c r="D2770" t="s">
        <v>6311</v>
      </c>
      <c r="E2770" t="s">
        <v>911</v>
      </c>
      <c r="F2770" t="s">
        <v>929</v>
      </c>
      <c r="G2770" t="str">
        <f t="shared" si="43"/>
        <v>Medicine and Surgery Services</v>
      </c>
    </row>
    <row r="2771" spans="1:7" x14ac:dyDescent="0.3">
      <c r="A2771" s="27" t="s">
        <v>6312</v>
      </c>
      <c r="B2771" t="s">
        <v>6312</v>
      </c>
      <c r="D2771" t="s">
        <v>6311</v>
      </c>
      <c r="E2771" t="s">
        <v>911</v>
      </c>
      <c r="F2771" t="s">
        <v>929</v>
      </c>
      <c r="G2771" t="str">
        <f t="shared" si="43"/>
        <v>Medicine and Surgery Services</v>
      </c>
    </row>
    <row r="2772" spans="1:7" x14ac:dyDescent="0.3">
      <c r="A2772" s="27" t="s">
        <v>6313</v>
      </c>
      <c r="B2772" t="s">
        <v>6313</v>
      </c>
      <c r="D2772" t="s">
        <v>6311</v>
      </c>
      <c r="E2772" t="s">
        <v>911</v>
      </c>
      <c r="F2772" t="s">
        <v>929</v>
      </c>
      <c r="G2772" t="str">
        <f t="shared" si="43"/>
        <v>Medicine and Surgery Services</v>
      </c>
    </row>
    <row r="2773" spans="1:7" x14ac:dyDescent="0.3">
      <c r="A2773" s="27" t="s">
        <v>6314</v>
      </c>
      <c r="B2773" t="s">
        <v>6314</v>
      </c>
      <c r="D2773" t="s">
        <v>6311</v>
      </c>
      <c r="E2773" t="s">
        <v>911</v>
      </c>
      <c r="F2773" t="s">
        <v>929</v>
      </c>
      <c r="G2773" t="str">
        <f t="shared" si="43"/>
        <v>Medicine and Surgery Services</v>
      </c>
    </row>
    <row r="2774" spans="1:7" x14ac:dyDescent="0.3">
      <c r="A2774" s="27" t="s">
        <v>6315</v>
      </c>
      <c r="B2774" t="s">
        <v>6315</v>
      </c>
      <c r="D2774" t="s">
        <v>6311</v>
      </c>
      <c r="E2774" t="s">
        <v>911</v>
      </c>
      <c r="F2774" t="s">
        <v>929</v>
      </c>
      <c r="G2774" t="str">
        <f t="shared" si="43"/>
        <v>Medicine and Surgery Services</v>
      </c>
    </row>
    <row r="2775" spans="1:7" x14ac:dyDescent="0.3">
      <c r="A2775" s="27" t="s">
        <v>6316</v>
      </c>
      <c r="B2775" t="s">
        <v>6316</v>
      </c>
      <c r="D2775" t="s">
        <v>6311</v>
      </c>
      <c r="E2775" t="s">
        <v>911</v>
      </c>
      <c r="F2775" t="s">
        <v>929</v>
      </c>
      <c r="G2775" t="str">
        <f t="shared" si="43"/>
        <v>Medicine and Surgery Services</v>
      </c>
    </row>
    <row r="2776" spans="1:7" x14ac:dyDescent="0.3">
      <c r="A2776" s="27" t="s">
        <v>6317</v>
      </c>
      <c r="B2776" t="s">
        <v>6317</v>
      </c>
      <c r="D2776" t="s">
        <v>6311</v>
      </c>
      <c r="E2776" t="s">
        <v>911</v>
      </c>
      <c r="F2776" t="s">
        <v>929</v>
      </c>
      <c r="G2776" t="str">
        <f t="shared" si="43"/>
        <v>Medicine and Surgery Services</v>
      </c>
    </row>
    <row r="2777" spans="1:7" x14ac:dyDescent="0.3">
      <c r="A2777" s="27" t="s">
        <v>6318</v>
      </c>
      <c r="B2777" t="s">
        <v>6318</v>
      </c>
      <c r="D2777" t="s">
        <v>6311</v>
      </c>
      <c r="E2777" t="s">
        <v>911</v>
      </c>
      <c r="F2777" t="s">
        <v>929</v>
      </c>
      <c r="G2777" t="str">
        <f t="shared" si="43"/>
        <v>Medicine and Surgery Services</v>
      </c>
    </row>
    <row r="2778" spans="1:7" x14ac:dyDescent="0.3">
      <c r="A2778" s="27" t="s">
        <v>6319</v>
      </c>
      <c r="B2778" t="s">
        <v>6319</v>
      </c>
      <c r="D2778" t="s">
        <v>6311</v>
      </c>
      <c r="E2778" t="s">
        <v>911</v>
      </c>
      <c r="F2778" t="s">
        <v>929</v>
      </c>
      <c r="G2778" t="str">
        <f t="shared" si="43"/>
        <v>Medicine and Surgery Services</v>
      </c>
    </row>
    <row r="2779" spans="1:7" x14ac:dyDescent="0.3">
      <c r="A2779" s="27" t="s">
        <v>6320</v>
      </c>
      <c r="B2779" t="s">
        <v>6320</v>
      </c>
      <c r="D2779" t="s">
        <v>6311</v>
      </c>
      <c r="E2779" t="s">
        <v>911</v>
      </c>
      <c r="F2779" t="s">
        <v>929</v>
      </c>
      <c r="G2779" t="str">
        <f t="shared" si="43"/>
        <v>Medicine and Surgery Services</v>
      </c>
    </row>
    <row r="2780" spans="1:7" x14ac:dyDescent="0.3">
      <c r="A2780" s="27" t="s">
        <v>6321</v>
      </c>
      <c r="B2780" t="s">
        <v>6321</v>
      </c>
      <c r="D2780" t="s">
        <v>6311</v>
      </c>
      <c r="E2780" t="s">
        <v>911</v>
      </c>
      <c r="F2780" t="s">
        <v>929</v>
      </c>
      <c r="G2780" t="str">
        <f t="shared" si="43"/>
        <v>Medicine and Surgery Services</v>
      </c>
    </row>
    <row r="2781" spans="1:7" x14ac:dyDescent="0.3">
      <c r="A2781" s="27" t="s">
        <v>6322</v>
      </c>
      <c r="B2781" t="s">
        <v>6322</v>
      </c>
      <c r="D2781" t="s">
        <v>6311</v>
      </c>
      <c r="E2781" t="s">
        <v>911</v>
      </c>
      <c r="F2781" t="s">
        <v>929</v>
      </c>
      <c r="G2781" t="str">
        <f t="shared" si="43"/>
        <v>Medicine and Surgery Services</v>
      </c>
    </row>
    <row r="2782" spans="1:7" x14ac:dyDescent="0.3">
      <c r="A2782" s="27" t="s">
        <v>6323</v>
      </c>
      <c r="B2782" t="s">
        <v>6323</v>
      </c>
      <c r="D2782" t="s">
        <v>6311</v>
      </c>
      <c r="E2782" t="s">
        <v>911</v>
      </c>
      <c r="F2782" t="s">
        <v>929</v>
      </c>
      <c r="G2782" t="str">
        <f t="shared" si="43"/>
        <v>Medicine and Surgery Services</v>
      </c>
    </row>
    <row r="2783" spans="1:7" x14ac:dyDescent="0.3">
      <c r="A2783" s="27" t="s">
        <v>6324</v>
      </c>
      <c r="B2783" t="s">
        <v>6324</v>
      </c>
      <c r="D2783" t="s">
        <v>6311</v>
      </c>
      <c r="E2783" t="s">
        <v>911</v>
      </c>
      <c r="F2783" t="s">
        <v>929</v>
      </c>
      <c r="G2783" t="str">
        <f t="shared" si="43"/>
        <v>Medicine and Surgery Services</v>
      </c>
    </row>
    <row r="2784" spans="1:7" x14ac:dyDescent="0.3">
      <c r="A2784" s="27" t="s">
        <v>6325</v>
      </c>
      <c r="B2784" t="s">
        <v>6325</v>
      </c>
      <c r="D2784" t="s">
        <v>6311</v>
      </c>
      <c r="E2784" t="s">
        <v>911</v>
      </c>
      <c r="F2784" t="s">
        <v>929</v>
      </c>
      <c r="G2784" t="str">
        <f t="shared" si="43"/>
        <v>Medicine and Surgery Services</v>
      </c>
    </row>
    <row r="2785" spans="1:7" x14ac:dyDescent="0.3">
      <c r="A2785" s="27" t="s">
        <v>6326</v>
      </c>
      <c r="B2785" t="s">
        <v>6326</v>
      </c>
      <c r="D2785" t="s">
        <v>6311</v>
      </c>
      <c r="E2785" t="s">
        <v>911</v>
      </c>
      <c r="F2785" t="s">
        <v>929</v>
      </c>
      <c r="G2785" t="str">
        <f t="shared" si="43"/>
        <v>Medicine and Surgery Services</v>
      </c>
    </row>
    <row r="2786" spans="1:7" x14ac:dyDescent="0.3">
      <c r="A2786" s="27" t="s">
        <v>6327</v>
      </c>
      <c r="B2786" t="s">
        <v>6327</v>
      </c>
      <c r="D2786" t="s">
        <v>6311</v>
      </c>
      <c r="E2786" t="s">
        <v>911</v>
      </c>
      <c r="F2786" t="s">
        <v>929</v>
      </c>
      <c r="G2786" t="str">
        <f t="shared" si="43"/>
        <v>Medicine and Surgery Services</v>
      </c>
    </row>
    <row r="2787" spans="1:7" x14ac:dyDescent="0.3">
      <c r="A2787" s="27" t="s">
        <v>6328</v>
      </c>
      <c r="B2787" t="s">
        <v>6328</v>
      </c>
      <c r="D2787" t="s">
        <v>6329</v>
      </c>
      <c r="E2787" t="s">
        <v>911</v>
      </c>
      <c r="F2787" t="s">
        <v>929</v>
      </c>
      <c r="G2787" t="str">
        <f t="shared" si="43"/>
        <v>Medicine and Surgery Services</v>
      </c>
    </row>
    <row r="2788" spans="1:7" x14ac:dyDescent="0.3">
      <c r="A2788" s="27" t="s">
        <v>6330</v>
      </c>
      <c r="B2788" t="s">
        <v>6330</v>
      </c>
      <c r="D2788" t="s">
        <v>6331</v>
      </c>
      <c r="E2788" t="s">
        <v>911</v>
      </c>
      <c r="F2788" t="s">
        <v>929</v>
      </c>
      <c r="G2788" t="str">
        <f t="shared" si="43"/>
        <v>Medicine and Surgery Services</v>
      </c>
    </row>
    <row r="2789" spans="1:7" x14ac:dyDescent="0.3">
      <c r="A2789" s="27" t="s">
        <v>6332</v>
      </c>
      <c r="B2789" t="s">
        <v>6332</v>
      </c>
      <c r="D2789" t="s">
        <v>6333</v>
      </c>
      <c r="E2789" t="s">
        <v>911</v>
      </c>
      <c r="F2789" t="s">
        <v>929</v>
      </c>
      <c r="G2789" t="str">
        <f t="shared" si="43"/>
        <v>Medicine and Surgery Services</v>
      </c>
    </row>
    <row r="2790" spans="1:7" x14ac:dyDescent="0.3">
      <c r="A2790" s="27" t="s">
        <v>6334</v>
      </c>
      <c r="B2790" t="s">
        <v>6334</v>
      </c>
      <c r="D2790" t="s">
        <v>6335</v>
      </c>
      <c r="E2790" t="s">
        <v>911</v>
      </c>
      <c r="F2790" t="s">
        <v>929</v>
      </c>
      <c r="G2790" t="str">
        <f t="shared" si="43"/>
        <v>Medicine and Surgery Services</v>
      </c>
    </row>
    <row r="2791" spans="1:7" x14ac:dyDescent="0.3">
      <c r="A2791" s="27" t="s">
        <v>6336</v>
      </c>
      <c r="B2791" t="s">
        <v>6336</v>
      </c>
      <c r="D2791" t="s">
        <v>6335</v>
      </c>
      <c r="E2791" t="s">
        <v>911</v>
      </c>
      <c r="F2791" t="s">
        <v>929</v>
      </c>
      <c r="G2791" t="str">
        <f t="shared" si="43"/>
        <v>Medicine and Surgery Services</v>
      </c>
    </row>
    <row r="2792" spans="1:7" x14ac:dyDescent="0.3">
      <c r="A2792" s="27" t="s">
        <v>6337</v>
      </c>
      <c r="B2792" t="s">
        <v>6337</v>
      </c>
      <c r="D2792" t="s">
        <v>6335</v>
      </c>
      <c r="E2792" t="s">
        <v>911</v>
      </c>
      <c r="F2792" t="s">
        <v>929</v>
      </c>
      <c r="G2792" t="str">
        <f t="shared" si="43"/>
        <v>Medicine and Surgery Services</v>
      </c>
    </row>
    <row r="2793" spans="1:7" x14ac:dyDescent="0.3">
      <c r="A2793" s="27" t="s">
        <v>6338</v>
      </c>
      <c r="B2793" t="s">
        <v>6338</v>
      </c>
      <c r="D2793" t="s">
        <v>6335</v>
      </c>
      <c r="E2793" t="s">
        <v>911</v>
      </c>
      <c r="F2793" t="s">
        <v>929</v>
      </c>
      <c r="G2793" t="str">
        <f t="shared" si="43"/>
        <v>Medicine and Surgery Services</v>
      </c>
    </row>
    <row r="2794" spans="1:7" x14ac:dyDescent="0.3">
      <c r="A2794" s="27" t="s">
        <v>6339</v>
      </c>
      <c r="B2794" t="s">
        <v>6339</v>
      </c>
      <c r="D2794" t="s">
        <v>6335</v>
      </c>
      <c r="E2794" t="s">
        <v>911</v>
      </c>
      <c r="F2794" t="s">
        <v>929</v>
      </c>
      <c r="G2794" t="str">
        <f t="shared" si="43"/>
        <v>Medicine and Surgery Services</v>
      </c>
    </row>
    <row r="2795" spans="1:7" x14ac:dyDescent="0.3">
      <c r="A2795" s="27" t="s">
        <v>6340</v>
      </c>
      <c r="B2795" t="s">
        <v>6340</v>
      </c>
      <c r="D2795" t="s">
        <v>6335</v>
      </c>
      <c r="E2795" t="s">
        <v>911</v>
      </c>
      <c r="F2795" t="s">
        <v>929</v>
      </c>
      <c r="G2795" t="str">
        <f t="shared" si="43"/>
        <v>Medicine and Surgery Services</v>
      </c>
    </row>
    <row r="2796" spans="1:7" x14ac:dyDescent="0.3">
      <c r="A2796" s="27" t="s">
        <v>6341</v>
      </c>
      <c r="B2796" t="s">
        <v>6341</v>
      </c>
      <c r="D2796" t="s">
        <v>6342</v>
      </c>
      <c r="E2796" t="s">
        <v>911</v>
      </c>
      <c r="F2796" t="s">
        <v>929</v>
      </c>
      <c r="G2796" t="str">
        <f t="shared" si="43"/>
        <v>Medicine and Surgery Services</v>
      </c>
    </row>
    <row r="2797" spans="1:7" x14ac:dyDescent="0.3">
      <c r="A2797" s="27" t="s">
        <v>6343</v>
      </c>
      <c r="B2797" t="s">
        <v>6343</v>
      </c>
      <c r="D2797" t="s">
        <v>6344</v>
      </c>
      <c r="E2797" t="s">
        <v>911</v>
      </c>
      <c r="F2797" t="s">
        <v>929</v>
      </c>
      <c r="G2797" t="str">
        <f t="shared" si="43"/>
        <v>Medicine and Surgery Services</v>
      </c>
    </row>
    <row r="2798" spans="1:7" x14ac:dyDescent="0.3">
      <c r="A2798" s="27" t="s">
        <v>6345</v>
      </c>
      <c r="B2798" t="s">
        <v>6345</v>
      </c>
      <c r="D2798" t="s">
        <v>6346</v>
      </c>
      <c r="E2798" t="s">
        <v>911</v>
      </c>
      <c r="F2798" t="s">
        <v>929</v>
      </c>
      <c r="G2798" t="str">
        <f t="shared" si="43"/>
        <v>Medicine and Surgery Services</v>
      </c>
    </row>
    <row r="2799" spans="1:7" x14ac:dyDescent="0.3">
      <c r="A2799" s="27" t="s">
        <v>6347</v>
      </c>
      <c r="B2799" t="s">
        <v>6347</v>
      </c>
      <c r="D2799" t="s">
        <v>6348</v>
      </c>
      <c r="E2799" t="s">
        <v>911</v>
      </c>
      <c r="F2799" t="s">
        <v>929</v>
      </c>
      <c r="G2799" t="str">
        <f t="shared" si="43"/>
        <v>Medicine and Surgery Services</v>
      </c>
    </row>
    <row r="2800" spans="1:7" x14ac:dyDescent="0.3">
      <c r="A2800" s="27" t="s">
        <v>6349</v>
      </c>
      <c r="B2800" t="s">
        <v>6349</v>
      </c>
      <c r="D2800" t="s">
        <v>6350</v>
      </c>
      <c r="E2800" t="s">
        <v>911</v>
      </c>
      <c r="F2800" t="s">
        <v>929</v>
      </c>
      <c r="G2800" t="str">
        <f t="shared" si="43"/>
        <v>Medicine and Surgery Services</v>
      </c>
    </row>
    <row r="2801" spans="1:7" x14ac:dyDescent="0.3">
      <c r="A2801" s="27" t="s">
        <v>6351</v>
      </c>
      <c r="B2801" t="s">
        <v>6351</v>
      </c>
      <c r="D2801" t="s">
        <v>6352</v>
      </c>
      <c r="E2801" t="s">
        <v>911</v>
      </c>
      <c r="F2801" t="s">
        <v>929</v>
      </c>
      <c r="G2801" t="str">
        <f t="shared" si="43"/>
        <v>Medicine and Surgery Services</v>
      </c>
    </row>
    <row r="2802" spans="1:7" x14ac:dyDescent="0.3">
      <c r="A2802" s="27" t="s">
        <v>6353</v>
      </c>
      <c r="B2802" t="s">
        <v>6353</v>
      </c>
      <c r="D2802" t="s">
        <v>6354</v>
      </c>
      <c r="E2802" t="s">
        <v>911</v>
      </c>
      <c r="F2802" t="s">
        <v>929</v>
      </c>
      <c r="G2802" t="str">
        <f t="shared" si="43"/>
        <v>Medicine and Surgery Services</v>
      </c>
    </row>
    <row r="2803" spans="1:7" x14ac:dyDescent="0.3">
      <c r="A2803" s="27" t="s">
        <v>6355</v>
      </c>
      <c r="B2803" t="s">
        <v>6355</v>
      </c>
      <c r="D2803" t="s">
        <v>6356</v>
      </c>
      <c r="E2803" t="s">
        <v>911</v>
      </c>
      <c r="F2803" t="s">
        <v>929</v>
      </c>
      <c r="G2803" t="str">
        <f t="shared" si="43"/>
        <v>Medicine and Surgery Services</v>
      </c>
    </row>
    <row r="2804" spans="1:7" x14ac:dyDescent="0.3">
      <c r="A2804" s="27" t="s">
        <v>6357</v>
      </c>
      <c r="B2804" t="s">
        <v>6357</v>
      </c>
      <c r="D2804" t="s">
        <v>6358</v>
      </c>
      <c r="E2804" t="s">
        <v>911</v>
      </c>
      <c r="F2804" t="s">
        <v>929</v>
      </c>
      <c r="G2804" t="str">
        <f t="shared" si="43"/>
        <v>Medicine and Surgery Services</v>
      </c>
    </row>
    <row r="2805" spans="1:7" x14ac:dyDescent="0.3">
      <c r="A2805" s="27" t="s">
        <v>6359</v>
      </c>
      <c r="B2805" t="s">
        <v>6359</v>
      </c>
      <c r="D2805" t="s">
        <v>6360</v>
      </c>
      <c r="E2805" t="s">
        <v>911</v>
      </c>
      <c r="F2805" t="s">
        <v>929</v>
      </c>
      <c r="G2805" t="str">
        <f t="shared" si="43"/>
        <v>Medicine and Surgery Services</v>
      </c>
    </row>
    <row r="2806" spans="1:7" x14ac:dyDescent="0.3">
      <c r="A2806" s="27" t="s">
        <v>6361</v>
      </c>
      <c r="B2806" t="s">
        <v>6361</v>
      </c>
      <c r="D2806" t="s">
        <v>6362</v>
      </c>
      <c r="E2806" t="s">
        <v>911</v>
      </c>
      <c r="F2806" t="s">
        <v>929</v>
      </c>
      <c r="G2806" t="str">
        <f t="shared" si="43"/>
        <v>Medicine and Surgery Services</v>
      </c>
    </row>
    <row r="2807" spans="1:7" x14ac:dyDescent="0.3">
      <c r="A2807" s="27" t="s">
        <v>6363</v>
      </c>
      <c r="B2807" t="s">
        <v>6363</v>
      </c>
      <c r="D2807" t="s">
        <v>6364</v>
      </c>
      <c r="E2807" t="s">
        <v>911</v>
      </c>
      <c r="F2807" t="s">
        <v>929</v>
      </c>
      <c r="G2807" t="str">
        <f t="shared" si="43"/>
        <v>Medicine and Surgery Services</v>
      </c>
    </row>
    <row r="2808" spans="1:7" x14ac:dyDescent="0.3">
      <c r="A2808" s="27" t="s">
        <v>6365</v>
      </c>
      <c r="B2808" t="s">
        <v>6365</v>
      </c>
      <c r="D2808" t="s">
        <v>6366</v>
      </c>
      <c r="E2808" t="s">
        <v>911</v>
      </c>
      <c r="F2808" t="s">
        <v>929</v>
      </c>
      <c r="G2808" t="str">
        <f t="shared" si="43"/>
        <v>Medicine and Surgery Services</v>
      </c>
    </row>
    <row r="2809" spans="1:7" x14ac:dyDescent="0.3">
      <c r="A2809" s="27" t="s">
        <v>6367</v>
      </c>
      <c r="B2809" t="s">
        <v>6367</v>
      </c>
      <c r="D2809" t="s">
        <v>6368</v>
      </c>
      <c r="E2809" t="s">
        <v>911</v>
      </c>
      <c r="F2809" t="s">
        <v>929</v>
      </c>
      <c r="G2809" t="str">
        <f t="shared" si="43"/>
        <v>Medicine and Surgery Services</v>
      </c>
    </row>
    <row r="2810" spans="1:7" x14ac:dyDescent="0.3">
      <c r="A2810" s="27" t="s">
        <v>6369</v>
      </c>
      <c r="B2810" t="s">
        <v>6369</v>
      </c>
      <c r="D2810" t="s">
        <v>6370</v>
      </c>
      <c r="E2810" t="s">
        <v>911</v>
      </c>
      <c r="F2810" t="s">
        <v>929</v>
      </c>
      <c r="G2810" t="str">
        <f t="shared" si="43"/>
        <v>Medicine and Surgery Services</v>
      </c>
    </row>
    <row r="2811" spans="1:7" x14ac:dyDescent="0.3">
      <c r="A2811" s="27" t="s">
        <v>6371</v>
      </c>
      <c r="B2811" t="s">
        <v>6371</v>
      </c>
      <c r="D2811" t="s">
        <v>6372</v>
      </c>
      <c r="E2811" t="s">
        <v>911</v>
      </c>
      <c r="F2811" t="s">
        <v>929</v>
      </c>
      <c r="G2811" t="str">
        <f t="shared" si="43"/>
        <v>Medicine and Surgery Services</v>
      </c>
    </row>
    <row r="2812" spans="1:7" x14ac:dyDescent="0.3">
      <c r="A2812" s="27" t="s">
        <v>6373</v>
      </c>
      <c r="B2812" t="s">
        <v>6373</v>
      </c>
      <c r="D2812" t="s">
        <v>6374</v>
      </c>
      <c r="E2812" t="s">
        <v>911</v>
      </c>
      <c r="F2812" t="s">
        <v>929</v>
      </c>
      <c r="G2812" t="str">
        <f t="shared" si="43"/>
        <v>Medicine and Surgery Services</v>
      </c>
    </row>
    <row r="2813" spans="1:7" x14ac:dyDescent="0.3">
      <c r="A2813" s="27" t="s">
        <v>6375</v>
      </c>
      <c r="B2813" t="s">
        <v>6375</v>
      </c>
      <c r="D2813" t="s">
        <v>6376</v>
      </c>
      <c r="E2813" t="s">
        <v>911</v>
      </c>
      <c r="F2813" t="s">
        <v>929</v>
      </c>
      <c r="G2813" t="str">
        <f t="shared" si="43"/>
        <v>Medicine and Surgery Services</v>
      </c>
    </row>
    <row r="2814" spans="1:7" x14ac:dyDescent="0.3">
      <c r="A2814" s="27" t="s">
        <v>6377</v>
      </c>
      <c r="B2814" t="s">
        <v>6377</v>
      </c>
      <c r="D2814" t="s">
        <v>6378</v>
      </c>
      <c r="E2814" t="s">
        <v>911</v>
      </c>
      <c r="F2814" t="s">
        <v>929</v>
      </c>
      <c r="G2814" t="str">
        <f t="shared" si="43"/>
        <v>Medicine and Surgery Services</v>
      </c>
    </row>
    <row r="2815" spans="1:7" x14ac:dyDescent="0.3">
      <c r="A2815" s="27" t="s">
        <v>6379</v>
      </c>
      <c r="B2815" t="s">
        <v>6379</v>
      </c>
      <c r="D2815" t="s">
        <v>6380</v>
      </c>
      <c r="E2815" t="s">
        <v>911</v>
      </c>
      <c r="F2815" t="s">
        <v>929</v>
      </c>
      <c r="G2815" t="str">
        <f t="shared" si="43"/>
        <v>Medicine and Surgery Services</v>
      </c>
    </row>
    <row r="2816" spans="1:7" x14ac:dyDescent="0.3">
      <c r="A2816" s="27" t="s">
        <v>6381</v>
      </c>
      <c r="B2816" t="s">
        <v>6381</v>
      </c>
      <c r="D2816" t="s">
        <v>6382</v>
      </c>
      <c r="E2816" t="s">
        <v>911</v>
      </c>
      <c r="F2816" t="s">
        <v>929</v>
      </c>
      <c r="G2816" t="str">
        <f t="shared" si="43"/>
        <v>Medicine and Surgery Services</v>
      </c>
    </row>
    <row r="2817" spans="1:7" x14ac:dyDescent="0.3">
      <c r="A2817" s="27" t="s">
        <v>6383</v>
      </c>
      <c r="B2817" t="s">
        <v>6383</v>
      </c>
      <c r="D2817" t="s">
        <v>6384</v>
      </c>
      <c r="E2817" t="s">
        <v>911</v>
      </c>
      <c r="F2817" t="s">
        <v>929</v>
      </c>
      <c r="G2817" t="str">
        <f t="shared" si="43"/>
        <v>Medicine and Surgery Services</v>
      </c>
    </row>
    <row r="2818" spans="1:7" x14ac:dyDescent="0.3">
      <c r="A2818" s="27" t="s">
        <v>6385</v>
      </c>
      <c r="B2818" t="s">
        <v>6385</v>
      </c>
      <c r="D2818" t="s">
        <v>6386</v>
      </c>
      <c r="E2818" t="s">
        <v>911</v>
      </c>
      <c r="F2818" t="s">
        <v>929</v>
      </c>
      <c r="G2818" t="str">
        <f t="shared" si="43"/>
        <v>Medicine and Surgery Services</v>
      </c>
    </row>
    <row r="2819" spans="1:7" x14ac:dyDescent="0.3">
      <c r="A2819" s="27" t="s">
        <v>6387</v>
      </c>
      <c r="B2819" t="s">
        <v>6387</v>
      </c>
      <c r="D2819" t="s">
        <v>6388</v>
      </c>
      <c r="E2819" t="s">
        <v>911</v>
      </c>
      <c r="F2819" t="s">
        <v>929</v>
      </c>
      <c r="G2819" t="str">
        <f t="shared" ref="G2819:G2882" si="44">VLOOKUP(F2819,$I$2:$J$27,2,FALSE)</f>
        <v>Medicine and Surgery Services</v>
      </c>
    </row>
    <row r="2820" spans="1:7" x14ac:dyDescent="0.3">
      <c r="A2820" s="27" t="s">
        <v>6389</v>
      </c>
      <c r="B2820" t="s">
        <v>6389</v>
      </c>
      <c r="D2820" t="s">
        <v>6390</v>
      </c>
      <c r="E2820" t="s">
        <v>911</v>
      </c>
      <c r="F2820" t="s">
        <v>929</v>
      </c>
      <c r="G2820" t="str">
        <f t="shared" si="44"/>
        <v>Medicine and Surgery Services</v>
      </c>
    </row>
    <row r="2821" spans="1:7" x14ac:dyDescent="0.3">
      <c r="A2821" s="27" t="s">
        <v>6391</v>
      </c>
      <c r="B2821" t="s">
        <v>6391</v>
      </c>
      <c r="D2821" t="s">
        <v>6392</v>
      </c>
      <c r="E2821" t="s">
        <v>911</v>
      </c>
      <c r="F2821" t="s">
        <v>929</v>
      </c>
      <c r="G2821" t="str">
        <f t="shared" si="44"/>
        <v>Medicine and Surgery Services</v>
      </c>
    </row>
    <row r="2822" spans="1:7" x14ac:dyDescent="0.3">
      <c r="A2822" s="27" t="s">
        <v>6393</v>
      </c>
      <c r="B2822" t="s">
        <v>6393</v>
      </c>
      <c r="D2822" t="s">
        <v>6394</v>
      </c>
      <c r="E2822" t="s">
        <v>911</v>
      </c>
      <c r="F2822" t="s">
        <v>929</v>
      </c>
      <c r="G2822" t="str">
        <f t="shared" si="44"/>
        <v>Medicine and Surgery Services</v>
      </c>
    </row>
    <row r="2823" spans="1:7" x14ac:dyDescent="0.3">
      <c r="A2823" s="27" t="s">
        <v>6395</v>
      </c>
      <c r="B2823" t="s">
        <v>6395</v>
      </c>
      <c r="D2823" t="s">
        <v>6396</v>
      </c>
      <c r="E2823" t="s">
        <v>911</v>
      </c>
      <c r="F2823" t="s">
        <v>929</v>
      </c>
      <c r="G2823" t="str">
        <f t="shared" si="44"/>
        <v>Medicine and Surgery Services</v>
      </c>
    </row>
    <row r="2824" spans="1:7" x14ac:dyDescent="0.3">
      <c r="A2824" s="27" t="s">
        <v>6397</v>
      </c>
      <c r="B2824" t="s">
        <v>6397</v>
      </c>
      <c r="D2824" t="s">
        <v>6398</v>
      </c>
      <c r="E2824" t="s">
        <v>911</v>
      </c>
      <c r="F2824" t="s">
        <v>929</v>
      </c>
      <c r="G2824" t="str">
        <f t="shared" si="44"/>
        <v>Medicine and Surgery Services</v>
      </c>
    </row>
    <row r="2825" spans="1:7" x14ac:dyDescent="0.3">
      <c r="A2825" s="27" t="s">
        <v>6399</v>
      </c>
      <c r="B2825" t="s">
        <v>6399</v>
      </c>
      <c r="D2825" t="s">
        <v>6400</v>
      </c>
      <c r="E2825" t="s">
        <v>911</v>
      </c>
      <c r="F2825" t="s">
        <v>929</v>
      </c>
      <c r="G2825" t="str">
        <f t="shared" si="44"/>
        <v>Medicine and Surgery Services</v>
      </c>
    </row>
    <row r="2826" spans="1:7" x14ac:dyDescent="0.3">
      <c r="A2826" s="27" t="s">
        <v>6401</v>
      </c>
      <c r="B2826" t="s">
        <v>6401</v>
      </c>
      <c r="D2826" t="s">
        <v>6402</v>
      </c>
      <c r="E2826" t="s">
        <v>911</v>
      </c>
      <c r="F2826" t="s">
        <v>929</v>
      </c>
      <c r="G2826" t="str">
        <f t="shared" si="44"/>
        <v>Medicine and Surgery Services</v>
      </c>
    </row>
    <row r="2827" spans="1:7" x14ac:dyDescent="0.3">
      <c r="A2827" s="27" t="s">
        <v>6403</v>
      </c>
      <c r="B2827" t="s">
        <v>6403</v>
      </c>
      <c r="D2827" t="s">
        <v>6404</v>
      </c>
      <c r="E2827" t="s">
        <v>911</v>
      </c>
      <c r="F2827" t="s">
        <v>929</v>
      </c>
      <c r="G2827" t="str">
        <f t="shared" si="44"/>
        <v>Medicine and Surgery Services</v>
      </c>
    </row>
    <row r="2828" spans="1:7" x14ac:dyDescent="0.3">
      <c r="A2828" s="27" t="s">
        <v>6405</v>
      </c>
      <c r="B2828" t="s">
        <v>6405</v>
      </c>
      <c r="D2828" t="s">
        <v>6406</v>
      </c>
      <c r="E2828" t="s">
        <v>911</v>
      </c>
      <c r="F2828" t="s">
        <v>929</v>
      </c>
      <c r="G2828" t="str">
        <f t="shared" si="44"/>
        <v>Medicine and Surgery Services</v>
      </c>
    </row>
    <row r="2829" spans="1:7" x14ac:dyDescent="0.3">
      <c r="A2829" s="27" t="s">
        <v>6407</v>
      </c>
      <c r="B2829" t="s">
        <v>6407</v>
      </c>
      <c r="D2829" t="s">
        <v>6408</v>
      </c>
      <c r="E2829" t="s">
        <v>911</v>
      </c>
      <c r="F2829" t="s">
        <v>929</v>
      </c>
      <c r="G2829" t="str">
        <f t="shared" si="44"/>
        <v>Medicine and Surgery Services</v>
      </c>
    </row>
    <row r="2830" spans="1:7" x14ac:dyDescent="0.3">
      <c r="A2830" s="27" t="s">
        <v>6409</v>
      </c>
      <c r="B2830" t="s">
        <v>6409</v>
      </c>
      <c r="D2830" t="s">
        <v>6410</v>
      </c>
      <c r="E2830" t="s">
        <v>911</v>
      </c>
      <c r="F2830" t="s">
        <v>929</v>
      </c>
      <c r="G2830" t="str">
        <f t="shared" si="44"/>
        <v>Medicine and Surgery Services</v>
      </c>
    </row>
    <row r="2831" spans="1:7" x14ac:dyDescent="0.3">
      <c r="A2831" s="27" t="s">
        <v>6411</v>
      </c>
      <c r="B2831" t="s">
        <v>6411</v>
      </c>
      <c r="D2831" t="s">
        <v>6412</v>
      </c>
      <c r="E2831" t="s">
        <v>911</v>
      </c>
      <c r="F2831" t="s">
        <v>929</v>
      </c>
      <c r="G2831" t="str">
        <f t="shared" si="44"/>
        <v>Medicine and Surgery Services</v>
      </c>
    </row>
    <row r="2832" spans="1:7" x14ac:dyDescent="0.3">
      <c r="A2832" s="27" t="s">
        <v>6413</v>
      </c>
      <c r="B2832" t="s">
        <v>6413</v>
      </c>
      <c r="D2832" t="s">
        <v>6414</v>
      </c>
      <c r="E2832" t="s">
        <v>911</v>
      </c>
      <c r="F2832" t="s">
        <v>929</v>
      </c>
      <c r="G2832" t="str">
        <f t="shared" si="44"/>
        <v>Medicine and Surgery Services</v>
      </c>
    </row>
    <row r="2833" spans="1:7" x14ac:dyDescent="0.3">
      <c r="A2833" s="27" t="s">
        <v>6415</v>
      </c>
      <c r="B2833" t="s">
        <v>6415</v>
      </c>
      <c r="D2833" t="s">
        <v>6416</v>
      </c>
      <c r="E2833" t="s">
        <v>911</v>
      </c>
      <c r="F2833" t="s">
        <v>929</v>
      </c>
      <c r="G2833" t="str">
        <f t="shared" si="44"/>
        <v>Medicine and Surgery Services</v>
      </c>
    </row>
    <row r="2834" spans="1:7" x14ac:dyDescent="0.3">
      <c r="A2834" s="27" t="s">
        <v>6417</v>
      </c>
      <c r="B2834" t="s">
        <v>6417</v>
      </c>
      <c r="D2834" t="s">
        <v>6418</v>
      </c>
      <c r="E2834" t="s">
        <v>911</v>
      </c>
      <c r="F2834" t="s">
        <v>929</v>
      </c>
      <c r="G2834" t="str">
        <f t="shared" si="44"/>
        <v>Medicine and Surgery Services</v>
      </c>
    </row>
    <row r="2835" spans="1:7" x14ac:dyDescent="0.3">
      <c r="A2835" s="27" t="s">
        <v>6419</v>
      </c>
      <c r="B2835" t="s">
        <v>6419</v>
      </c>
      <c r="D2835" t="s">
        <v>6420</v>
      </c>
      <c r="E2835" t="s">
        <v>911</v>
      </c>
      <c r="F2835" t="s">
        <v>929</v>
      </c>
      <c r="G2835" t="str">
        <f t="shared" si="44"/>
        <v>Medicine and Surgery Services</v>
      </c>
    </row>
    <row r="2836" spans="1:7" x14ac:dyDescent="0.3">
      <c r="A2836" s="27" t="s">
        <v>6421</v>
      </c>
      <c r="B2836" t="s">
        <v>6421</v>
      </c>
      <c r="D2836" t="s">
        <v>6422</v>
      </c>
      <c r="E2836" t="s">
        <v>911</v>
      </c>
      <c r="F2836" t="s">
        <v>929</v>
      </c>
      <c r="G2836" t="str">
        <f t="shared" si="44"/>
        <v>Medicine and Surgery Services</v>
      </c>
    </row>
    <row r="2837" spans="1:7" x14ac:dyDescent="0.3">
      <c r="A2837" s="27" t="s">
        <v>6423</v>
      </c>
      <c r="B2837" t="s">
        <v>6423</v>
      </c>
      <c r="D2837" t="s">
        <v>6424</v>
      </c>
      <c r="E2837" t="s">
        <v>911</v>
      </c>
      <c r="F2837" t="s">
        <v>929</v>
      </c>
      <c r="G2837" t="str">
        <f t="shared" si="44"/>
        <v>Medicine and Surgery Services</v>
      </c>
    </row>
    <row r="2838" spans="1:7" x14ac:dyDescent="0.3">
      <c r="A2838" s="27" t="s">
        <v>6425</v>
      </c>
      <c r="B2838" t="s">
        <v>6425</v>
      </c>
      <c r="D2838" t="s">
        <v>6426</v>
      </c>
      <c r="E2838" t="s">
        <v>911</v>
      </c>
      <c r="F2838" t="s">
        <v>929</v>
      </c>
      <c r="G2838" t="str">
        <f t="shared" si="44"/>
        <v>Medicine and Surgery Services</v>
      </c>
    </row>
    <row r="2839" spans="1:7" x14ac:dyDescent="0.3">
      <c r="A2839" s="27" t="s">
        <v>6427</v>
      </c>
      <c r="B2839" t="s">
        <v>6427</v>
      </c>
      <c r="D2839" t="s">
        <v>6428</v>
      </c>
      <c r="E2839" t="s">
        <v>911</v>
      </c>
      <c r="F2839" t="s">
        <v>929</v>
      </c>
      <c r="G2839" t="str">
        <f t="shared" si="44"/>
        <v>Medicine and Surgery Services</v>
      </c>
    </row>
    <row r="2840" spans="1:7" x14ac:dyDescent="0.3">
      <c r="A2840" s="27" t="s">
        <v>6429</v>
      </c>
      <c r="B2840" t="s">
        <v>6429</v>
      </c>
      <c r="D2840" t="s">
        <v>6430</v>
      </c>
      <c r="E2840" t="s">
        <v>911</v>
      </c>
      <c r="F2840" t="s">
        <v>929</v>
      </c>
      <c r="G2840" t="str">
        <f t="shared" si="44"/>
        <v>Medicine and Surgery Services</v>
      </c>
    </row>
    <row r="2841" spans="1:7" x14ac:dyDescent="0.3">
      <c r="A2841" s="27" t="s">
        <v>6431</v>
      </c>
      <c r="B2841" t="s">
        <v>6431</v>
      </c>
      <c r="D2841" t="s">
        <v>6432</v>
      </c>
      <c r="E2841" t="s">
        <v>911</v>
      </c>
      <c r="F2841" t="s">
        <v>929</v>
      </c>
      <c r="G2841" t="str">
        <f t="shared" si="44"/>
        <v>Medicine and Surgery Services</v>
      </c>
    </row>
    <row r="2842" spans="1:7" x14ac:dyDescent="0.3">
      <c r="A2842" s="27" t="s">
        <v>6433</v>
      </c>
      <c r="B2842" t="s">
        <v>6433</v>
      </c>
      <c r="D2842" t="s">
        <v>6434</v>
      </c>
      <c r="E2842" t="s">
        <v>911</v>
      </c>
      <c r="F2842" t="s">
        <v>929</v>
      </c>
      <c r="G2842" t="str">
        <f t="shared" si="44"/>
        <v>Medicine and Surgery Services</v>
      </c>
    </row>
    <row r="2843" spans="1:7" x14ac:dyDescent="0.3">
      <c r="A2843" s="27" t="s">
        <v>6435</v>
      </c>
      <c r="B2843" t="s">
        <v>6435</v>
      </c>
      <c r="D2843" t="s">
        <v>6436</v>
      </c>
      <c r="E2843" t="s">
        <v>911</v>
      </c>
      <c r="F2843" t="s">
        <v>929</v>
      </c>
      <c r="G2843" t="str">
        <f t="shared" si="44"/>
        <v>Medicine and Surgery Services</v>
      </c>
    </row>
    <row r="2844" spans="1:7" x14ac:dyDescent="0.3">
      <c r="A2844" s="27" t="s">
        <v>6437</v>
      </c>
      <c r="B2844" t="s">
        <v>6437</v>
      </c>
      <c r="D2844" t="s">
        <v>6438</v>
      </c>
      <c r="E2844" t="s">
        <v>911</v>
      </c>
      <c r="F2844" t="s">
        <v>929</v>
      </c>
      <c r="G2844" t="str">
        <f t="shared" si="44"/>
        <v>Medicine and Surgery Services</v>
      </c>
    </row>
    <row r="2845" spans="1:7" x14ac:dyDescent="0.3">
      <c r="A2845" s="27" t="s">
        <v>6439</v>
      </c>
      <c r="B2845" t="s">
        <v>6439</v>
      </c>
      <c r="D2845" t="s">
        <v>6440</v>
      </c>
      <c r="E2845" t="s">
        <v>911</v>
      </c>
      <c r="F2845" t="s">
        <v>929</v>
      </c>
      <c r="G2845" t="str">
        <f t="shared" si="44"/>
        <v>Medicine and Surgery Services</v>
      </c>
    </row>
    <row r="2846" spans="1:7" x14ac:dyDescent="0.3">
      <c r="A2846" s="27" t="s">
        <v>6441</v>
      </c>
      <c r="B2846" t="s">
        <v>6441</v>
      </c>
      <c r="D2846" t="s">
        <v>6442</v>
      </c>
      <c r="E2846" t="s">
        <v>911</v>
      </c>
      <c r="F2846" t="s">
        <v>929</v>
      </c>
      <c r="G2846" t="str">
        <f t="shared" si="44"/>
        <v>Medicine and Surgery Services</v>
      </c>
    </row>
    <row r="2847" spans="1:7" x14ac:dyDescent="0.3">
      <c r="A2847" s="27" t="s">
        <v>6443</v>
      </c>
      <c r="B2847" t="s">
        <v>6443</v>
      </c>
      <c r="D2847" t="s">
        <v>6444</v>
      </c>
      <c r="E2847" t="s">
        <v>911</v>
      </c>
      <c r="F2847" t="s">
        <v>929</v>
      </c>
      <c r="G2847" t="str">
        <f t="shared" si="44"/>
        <v>Medicine and Surgery Services</v>
      </c>
    </row>
    <row r="2848" spans="1:7" x14ac:dyDescent="0.3">
      <c r="A2848" s="27" t="s">
        <v>6445</v>
      </c>
      <c r="B2848" t="s">
        <v>6445</v>
      </c>
      <c r="D2848" t="s">
        <v>6446</v>
      </c>
      <c r="E2848" t="s">
        <v>911</v>
      </c>
      <c r="F2848" t="s">
        <v>929</v>
      </c>
      <c r="G2848" t="str">
        <f t="shared" si="44"/>
        <v>Medicine and Surgery Services</v>
      </c>
    </row>
    <row r="2849" spans="1:7" x14ac:dyDescent="0.3">
      <c r="A2849" s="27" t="s">
        <v>6447</v>
      </c>
      <c r="B2849" t="s">
        <v>6447</v>
      </c>
      <c r="D2849" t="s">
        <v>6448</v>
      </c>
      <c r="E2849" t="s">
        <v>911</v>
      </c>
      <c r="F2849" t="s">
        <v>929</v>
      </c>
      <c r="G2849" t="str">
        <f t="shared" si="44"/>
        <v>Medicine and Surgery Services</v>
      </c>
    </row>
    <row r="2850" spans="1:7" x14ac:dyDescent="0.3">
      <c r="A2850" s="27" t="s">
        <v>6449</v>
      </c>
      <c r="B2850" t="s">
        <v>6449</v>
      </c>
      <c r="D2850" t="s">
        <v>6450</v>
      </c>
      <c r="E2850" t="s">
        <v>911</v>
      </c>
      <c r="F2850" t="s">
        <v>929</v>
      </c>
      <c r="G2850" t="str">
        <f t="shared" si="44"/>
        <v>Medicine and Surgery Services</v>
      </c>
    </row>
    <row r="2851" spans="1:7" x14ac:dyDescent="0.3">
      <c r="A2851" s="27" t="s">
        <v>6451</v>
      </c>
      <c r="B2851" t="s">
        <v>6451</v>
      </c>
      <c r="D2851" t="s">
        <v>6452</v>
      </c>
      <c r="E2851" t="s">
        <v>911</v>
      </c>
      <c r="F2851" t="s">
        <v>929</v>
      </c>
      <c r="G2851" t="str">
        <f t="shared" si="44"/>
        <v>Medicine and Surgery Services</v>
      </c>
    </row>
    <row r="2852" spans="1:7" x14ac:dyDescent="0.3">
      <c r="A2852" s="27" t="s">
        <v>6453</v>
      </c>
      <c r="B2852" t="s">
        <v>6453</v>
      </c>
      <c r="D2852" t="s">
        <v>6454</v>
      </c>
      <c r="E2852" t="s">
        <v>911</v>
      </c>
      <c r="F2852" t="s">
        <v>929</v>
      </c>
      <c r="G2852" t="str">
        <f t="shared" si="44"/>
        <v>Medicine and Surgery Services</v>
      </c>
    </row>
    <row r="2853" spans="1:7" x14ac:dyDescent="0.3">
      <c r="A2853" s="27" t="s">
        <v>6455</v>
      </c>
      <c r="B2853" t="s">
        <v>6455</v>
      </c>
      <c r="D2853" t="s">
        <v>6456</v>
      </c>
      <c r="E2853" t="s">
        <v>911</v>
      </c>
      <c r="F2853" t="s">
        <v>929</v>
      </c>
      <c r="G2853" t="str">
        <f t="shared" si="44"/>
        <v>Medicine and Surgery Services</v>
      </c>
    </row>
    <row r="2854" spans="1:7" x14ac:dyDescent="0.3">
      <c r="A2854" s="27" t="s">
        <v>6457</v>
      </c>
      <c r="B2854" t="s">
        <v>6457</v>
      </c>
      <c r="D2854" t="s">
        <v>6458</v>
      </c>
      <c r="E2854" t="s">
        <v>911</v>
      </c>
      <c r="F2854" t="s">
        <v>929</v>
      </c>
      <c r="G2854" t="str">
        <f t="shared" si="44"/>
        <v>Medicine and Surgery Services</v>
      </c>
    </row>
    <row r="2855" spans="1:7" x14ac:dyDescent="0.3">
      <c r="A2855" s="27" t="s">
        <v>6459</v>
      </c>
      <c r="B2855" t="s">
        <v>6459</v>
      </c>
      <c r="D2855" t="s">
        <v>6460</v>
      </c>
      <c r="E2855" t="s">
        <v>3</v>
      </c>
      <c r="F2855" t="s">
        <v>923</v>
      </c>
      <c r="G2855" t="str">
        <f t="shared" si="44"/>
        <v>Medicine and Surgery Services</v>
      </c>
    </row>
    <row r="2856" spans="1:7" x14ac:dyDescent="0.3">
      <c r="A2856" s="27" t="s">
        <v>6461</v>
      </c>
      <c r="B2856" t="s">
        <v>6461</v>
      </c>
      <c r="D2856" t="s">
        <v>6462</v>
      </c>
      <c r="E2856" t="s">
        <v>3</v>
      </c>
      <c r="F2856" t="e">
        <v>#N/A</v>
      </c>
      <c r="G2856" t="e">
        <f t="shared" si="44"/>
        <v>#N/A</v>
      </c>
    </row>
    <row r="2857" spans="1:7" x14ac:dyDescent="0.3">
      <c r="A2857" s="27" t="s">
        <v>6463</v>
      </c>
      <c r="B2857" t="s">
        <v>6463</v>
      </c>
      <c r="D2857" t="s">
        <v>6464</v>
      </c>
      <c r="E2857" t="s">
        <v>3</v>
      </c>
      <c r="F2857" t="e">
        <v>#N/A</v>
      </c>
      <c r="G2857" t="e">
        <f t="shared" si="44"/>
        <v>#N/A</v>
      </c>
    </row>
    <row r="2858" spans="1:7" x14ac:dyDescent="0.3">
      <c r="A2858" s="27" t="s">
        <v>6465</v>
      </c>
      <c r="B2858" t="s">
        <v>6465</v>
      </c>
      <c r="D2858" t="s">
        <v>6466</v>
      </c>
      <c r="E2858" t="s">
        <v>3</v>
      </c>
      <c r="F2858" t="s">
        <v>923</v>
      </c>
      <c r="G2858" t="str">
        <f t="shared" si="44"/>
        <v>Medicine and Surgery Services</v>
      </c>
    </row>
    <row r="2859" spans="1:7" x14ac:dyDescent="0.3">
      <c r="A2859" s="27" t="s">
        <v>6467</v>
      </c>
      <c r="B2859" t="s">
        <v>6467</v>
      </c>
      <c r="D2859" t="s">
        <v>6468</v>
      </c>
      <c r="E2859" t="s">
        <v>3</v>
      </c>
      <c r="F2859" t="s">
        <v>923</v>
      </c>
      <c r="G2859" t="str">
        <f t="shared" si="44"/>
        <v>Medicine and Surgery Services</v>
      </c>
    </row>
    <row r="2860" spans="1:7" x14ac:dyDescent="0.3">
      <c r="A2860" s="27" t="s">
        <v>325</v>
      </c>
      <c r="B2860" t="s">
        <v>325</v>
      </c>
      <c r="D2860" t="s">
        <v>6469</v>
      </c>
      <c r="E2860" t="s">
        <v>3</v>
      </c>
      <c r="F2860" t="s">
        <v>923</v>
      </c>
      <c r="G2860" t="str">
        <f t="shared" si="44"/>
        <v>Medicine and Surgery Services</v>
      </c>
    </row>
    <row r="2861" spans="1:7" x14ac:dyDescent="0.3">
      <c r="A2861" s="27" t="s">
        <v>6470</v>
      </c>
      <c r="B2861" t="s">
        <v>6470</v>
      </c>
      <c r="D2861" t="s">
        <v>6471</v>
      </c>
      <c r="E2861" t="s">
        <v>3</v>
      </c>
      <c r="F2861" t="s">
        <v>923</v>
      </c>
      <c r="G2861" t="str">
        <f t="shared" si="44"/>
        <v>Medicine and Surgery Services</v>
      </c>
    </row>
    <row r="2862" spans="1:7" x14ac:dyDescent="0.3">
      <c r="A2862" s="27" t="s">
        <v>6472</v>
      </c>
      <c r="B2862" t="s">
        <v>6472</v>
      </c>
      <c r="D2862" t="s">
        <v>6473</v>
      </c>
      <c r="E2862" t="s">
        <v>3</v>
      </c>
      <c r="F2862" t="s">
        <v>923</v>
      </c>
      <c r="G2862" t="str">
        <f t="shared" si="44"/>
        <v>Medicine and Surgery Services</v>
      </c>
    </row>
    <row r="2863" spans="1:7" x14ac:dyDescent="0.3">
      <c r="A2863" s="27" t="s">
        <v>6474</v>
      </c>
      <c r="B2863" t="s">
        <v>6474</v>
      </c>
      <c r="D2863" t="s">
        <v>6475</v>
      </c>
      <c r="E2863" t="s">
        <v>3</v>
      </c>
      <c r="F2863" t="s">
        <v>923</v>
      </c>
      <c r="G2863" t="str">
        <f t="shared" si="44"/>
        <v>Medicine and Surgery Services</v>
      </c>
    </row>
    <row r="2864" spans="1:7" x14ac:dyDescent="0.3">
      <c r="A2864" s="27" t="s">
        <v>6476</v>
      </c>
      <c r="B2864" t="s">
        <v>6476</v>
      </c>
      <c r="D2864" t="s">
        <v>6477</v>
      </c>
      <c r="E2864" t="s">
        <v>3</v>
      </c>
      <c r="F2864" t="s">
        <v>923</v>
      </c>
      <c r="G2864" t="str">
        <f t="shared" si="44"/>
        <v>Medicine and Surgery Services</v>
      </c>
    </row>
    <row r="2865" spans="1:7" x14ac:dyDescent="0.3">
      <c r="A2865" s="27" t="s">
        <v>6478</v>
      </c>
      <c r="B2865" t="s">
        <v>6478</v>
      </c>
      <c r="D2865" t="s">
        <v>6479</v>
      </c>
      <c r="E2865" t="s">
        <v>3</v>
      </c>
      <c r="F2865" t="s">
        <v>923</v>
      </c>
      <c r="G2865" t="str">
        <f t="shared" si="44"/>
        <v>Medicine and Surgery Services</v>
      </c>
    </row>
    <row r="2866" spans="1:7" x14ac:dyDescent="0.3">
      <c r="A2866" s="27" t="s">
        <v>6480</v>
      </c>
      <c r="B2866" t="s">
        <v>6480</v>
      </c>
      <c r="D2866" t="s">
        <v>6481</v>
      </c>
      <c r="E2866" t="s">
        <v>3</v>
      </c>
      <c r="F2866" t="s">
        <v>923</v>
      </c>
      <c r="G2866" t="str">
        <f t="shared" si="44"/>
        <v>Medicine and Surgery Services</v>
      </c>
    </row>
    <row r="2867" spans="1:7" x14ac:dyDescent="0.3">
      <c r="A2867" s="27" t="s">
        <v>6482</v>
      </c>
      <c r="B2867" t="s">
        <v>6482</v>
      </c>
      <c r="D2867" t="s">
        <v>6483</v>
      </c>
      <c r="E2867" t="s">
        <v>3</v>
      </c>
      <c r="F2867" t="e">
        <v>#N/A</v>
      </c>
      <c r="G2867" t="e">
        <f t="shared" si="44"/>
        <v>#N/A</v>
      </c>
    </row>
    <row r="2868" spans="1:7" x14ac:dyDescent="0.3">
      <c r="A2868" s="27" t="s">
        <v>6484</v>
      </c>
      <c r="B2868" t="s">
        <v>6484</v>
      </c>
      <c r="D2868" t="s">
        <v>6485</v>
      </c>
      <c r="E2868" t="s">
        <v>3</v>
      </c>
      <c r="F2868" t="s">
        <v>923</v>
      </c>
      <c r="G2868" t="str">
        <f t="shared" si="44"/>
        <v>Medicine and Surgery Services</v>
      </c>
    </row>
    <row r="2869" spans="1:7" x14ac:dyDescent="0.3">
      <c r="A2869" s="27" t="s">
        <v>6486</v>
      </c>
      <c r="B2869" t="s">
        <v>6486</v>
      </c>
      <c r="D2869" t="s">
        <v>6487</v>
      </c>
      <c r="E2869" t="s">
        <v>3</v>
      </c>
      <c r="F2869" t="s">
        <v>923</v>
      </c>
      <c r="G2869" t="str">
        <f t="shared" si="44"/>
        <v>Medicine and Surgery Services</v>
      </c>
    </row>
    <row r="2870" spans="1:7" x14ac:dyDescent="0.3">
      <c r="A2870" s="27" t="s">
        <v>6488</v>
      </c>
      <c r="B2870" t="s">
        <v>6488</v>
      </c>
      <c r="D2870" t="s">
        <v>6489</v>
      </c>
      <c r="E2870" t="s">
        <v>3</v>
      </c>
      <c r="F2870" t="s">
        <v>923</v>
      </c>
      <c r="G2870" t="str">
        <f t="shared" si="44"/>
        <v>Medicine and Surgery Services</v>
      </c>
    </row>
    <row r="2871" spans="1:7" x14ac:dyDescent="0.3">
      <c r="A2871" s="27" t="s">
        <v>6490</v>
      </c>
      <c r="B2871" t="s">
        <v>6490</v>
      </c>
      <c r="D2871" t="s">
        <v>6491</v>
      </c>
      <c r="E2871" t="s">
        <v>3</v>
      </c>
      <c r="F2871" t="s">
        <v>923</v>
      </c>
      <c r="G2871" t="str">
        <f t="shared" si="44"/>
        <v>Medicine and Surgery Services</v>
      </c>
    </row>
    <row r="2872" spans="1:7" x14ac:dyDescent="0.3">
      <c r="A2872" s="27" t="s">
        <v>6492</v>
      </c>
      <c r="B2872" t="s">
        <v>6492</v>
      </c>
      <c r="D2872" t="s">
        <v>6493</v>
      </c>
      <c r="E2872" t="s">
        <v>3</v>
      </c>
      <c r="F2872" t="s">
        <v>923</v>
      </c>
      <c r="G2872" t="str">
        <f t="shared" si="44"/>
        <v>Medicine and Surgery Services</v>
      </c>
    </row>
    <row r="2873" spans="1:7" x14ac:dyDescent="0.3">
      <c r="A2873" s="27" t="s">
        <v>6494</v>
      </c>
      <c r="B2873" t="s">
        <v>6494</v>
      </c>
      <c r="D2873" t="s">
        <v>6495</v>
      </c>
      <c r="E2873" t="s">
        <v>3</v>
      </c>
      <c r="F2873" t="s">
        <v>923</v>
      </c>
      <c r="G2873" t="str">
        <f t="shared" si="44"/>
        <v>Medicine and Surgery Services</v>
      </c>
    </row>
    <row r="2874" spans="1:7" x14ac:dyDescent="0.3">
      <c r="A2874" s="27" t="s">
        <v>6496</v>
      </c>
      <c r="B2874" t="s">
        <v>6496</v>
      </c>
      <c r="D2874" t="s">
        <v>6497</v>
      </c>
      <c r="E2874" t="s">
        <v>3</v>
      </c>
      <c r="F2874" t="s">
        <v>923</v>
      </c>
      <c r="G2874" t="str">
        <f t="shared" si="44"/>
        <v>Medicine and Surgery Services</v>
      </c>
    </row>
    <row r="2875" spans="1:7" x14ac:dyDescent="0.3">
      <c r="A2875" s="27" t="s">
        <v>6498</v>
      </c>
      <c r="B2875" t="s">
        <v>6498</v>
      </c>
      <c r="D2875" t="s">
        <v>6499</v>
      </c>
      <c r="E2875" t="s">
        <v>3</v>
      </c>
      <c r="F2875" t="s">
        <v>923</v>
      </c>
      <c r="G2875" t="str">
        <f t="shared" si="44"/>
        <v>Medicine and Surgery Services</v>
      </c>
    </row>
    <row r="2876" spans="1:7" x14ac:dyDescent="0.3">
      <c r="A2876" s="27" t="s">
        <v>6500</v>
      </c>
      <c r="B2876" t="s">
        <v>6500</v>
      </c>
      <c r="D2876" t="s">
        <v>6501</v>
      </c>
      <c r="E2876" t="s">
        <v>3</v>
      </c>
      <c r="F2876" t="s">
        <v>923</v>
      </c>
      <c r="G2876" t="str">
        <f t="shared" si="44"/>
        <v>Medicine and Surgery Services</v>
      </c>
    </row>
    <row r="2877" spans="1:7" x14ac:dyDescent="0.3">
      <c r="A2877" s="27" t="s">
        <v>6502</v>
      </c>
      <c r="B2877" t="s">
        <v>6502</v>
      </c>
      <c r="D2877" t="s">
        <v>6503</v>
      </c>
      <c r="E2877" t="s">
        <v>3</v>
      </c>
      <c r="F2877" t="s">
        <v>923</v>
      </c>
      <c r="G2877" t="str">
        <f t="shared" si="44"/>
        <v>Medicine and Surgery Services</v>
      </c>
    </row>
    <row r="2878" spans="1:7" x14ac:dyDescent="0.3">
      <c r="A2878" s="27" t="s">
        <v>6504</v>
      </c>
      <c r="B2878" t="s">
        <v>6504</v>
      </c>
      <c r="D2878" t="s">
        <v>6505</v>
      </c>
      <c r="E2878" t="s">
        <v>3</v>
      </c>
      <c r="F2878" t="s">
        <v>923</v>
      </c>
      <c r="G2878" t="str">
        <f t="shared" si="44"/>
        <v>Medicine and Surgery Services</v>
      </c>
    </row>
    <row r="2879" spans="1:7" x14ac:dyDescent="0.3">
      <c r="A2879" s="27" t="s">
        <v>6506</v>
      </c>
      <c r="B2879" t="s">
        <v>6506</v>
      </c>
      <c r="D2879" t="s">
        <v>6507</v>
      </c>
      <c r="E2879" t="s">
        <v>3</v>
      </c>
      <c r="F2879" t="e">
        <v>#N/A</v>
      </c>
      <c r="G2879" t="e">
        <f t="shared" si="44"/>
        <v>#N/A</v>
      </c>
    </row>
    <row r="2880" spans="1:7" x14ac:dyDescent="0.3">
      <c r="A2880" s="27" t="s">
        <v>6508</v>
      </c>
      <c r="B2880" t="s">
        <v>6508</v>
      </c>
      <c r="D2880" t="s">
        <v>6509</v>
      </c>
      <c r="E2880" t="s">
        <v>3</v>
      </c>
      <c r="F2880" t="s">
        <v>923</v>
      </c>
      <c r="G2880" t="str">
        <f t="shared" si="44"/>
        <v>Medicine and Surgery Services</v>
      </c>
    </row>
    <row r="2881" spans="1:7" x14ac:dyDescent="0.3">
      <c r="A2881" s="27" t="s">
        <v>6510</v>
      </c>
      <c r="B2881" t="s">
        <v>6510</v>
      </c>
      <c r="D2881" t="s">
        <v>6511</v>
      </c>
      <c r="E2881" t="s">
        <v>3</v>
      </c>
      <c r="F2881" t="s">
        <v>923</v>
      </c>
      <c r="G2881" t="str">
        <f t="shared" si="44"/>
        <v>Medicine and Surgery Services</v>
      </c>
    </row>
    <row r="2882" spans="1:7" x14ac:dyDescent="0.3">
      <c r="A2882" s="27" t="s">
        <v>6512</v>
      </c>
      <c r="B2882" t="s">
        <v>6512</v>
      </c>
      <c r="D2882" t="s">
        <v>6513</v>
      </c>
      <c r="E2882" t="s">
        <v>3</v>
      </c>
      <c r="F2882" t="s">
        <v>923</v>
      </c>
      <c r="G2882" t="str">
        <f t="shared" si="44"/>
        <v>Medicine and Surgery Services</v>
      </c>
    </row>
    <row r="2883" spans="1:7" x14ac:dyDescent="0.3">
      <c r="A2883" s="27" t="s">
        <v>6514</v>
      </c>
      <c r="B2883" t="s">
        <v>6514</v>
      </c>
      <c r="D2883" t="s">
        <v>6515</v>
      </c>
      <c r="E2883" t="s">
        <v>3</v>
      </c>
      <c r="F2883" t="s">
        <v>923</v>
      </c>
      <c r="G2883" t="str">
        <f t="shared" ref="G2883:G2946" si="45">VLOOKUP(F2883,$I$2:$J$27,2,FALSE)</f>
        <v>Medicine and Surgery Services</v>
      </c>
    </row>
    <row r="2884" spans="1:7" x14ac:dyDescent="0.3">
      <c r="A2884" s="27" t="s">
        <v>6516</v>
      </c>
      <c r="B2884" t="s">
        <v>6516</v>
      </c>
      <c r="D2884" t="s">
        <v>6517</v>
      </c>
      <c r="E2884" t="s">
        <v>3</v>
      </c>
      <c r="F2884" t="s">
        <v>923</v>
      </c>
      <c r="G2884" t="str">
        <f t="shared" si="45"/>
        <v>Medicine and Surgery Services</v>
      </c>
    </row>
    <row r="2885" spans="1:7" x14ac:dyDescent="0.3">
      <c r="A2885" s="27" t="s">
        <v>6518</v>
      </c>
      <c r="B2885" t="s">
        <v>6518</v>
      </c>
      <c r="D2885" t="s">
        <v>6519</v>
      </c>
      <c r="E2885" t="s">
        <v>3</v>
      </c>
      <c r="F2885" t="s">
        <v>923</v>
      </c>
      <c r="G2885" t="str">
        <f t="shared" si="45"/>
        <v>Medicine and Surgery Services</v>
      </c>
    </row>
    <row r="2886" spans="1:7" x14ac:dyDescent="0.3">
      <c r="A2886" s="27" t="s">
        <v>6520</v>
      </c>
      <c r="B2886" t="s">
        <v>6520</v>
      </c>
      <c r="D2886" t="s">
        <v>6521</v>
      </c>
      <c r="E2886" t="s">
        <v>3</v>
      </c>
      <c r="F2886" t="s">
        <v>923</v>
      </c>
      <c r="G2886" t="str">
        <f t="shared" si="45"/>
        <v>Medicine and Surgery Services</v>
      </c>
    </row>
    <row r="2887" spans="1:7" x14ac:dyDescent="0.3">
      <c r="A2887" s="27" t="s">
        <v>6522</v>
      </c>
      <c r="B2887" t="s">
        <v>6522</v>
      </c>
      <c r="D2887" t="s">
        <v>6523</v>
      </c>
      <c r="E2887" t="s">
        <v>3</v>
      </c>
      <c r="F2887" t="s">
        <v>923</v>
      </c>
      <c r="G2887" t="str">
        <f t="shared" si="45"/>
        <v>Medicine and Surgery Services</v>
      </c>
    </row>
    <row r="2888" spans="1:7" x14ac:dyDescent="0.3">
      <c r="A2888" s="27" t="s">
        <v>6524</v>
      </c>
      <c r="B2888" t="s">
        <v>6524</v>
      </c>
      <c r="D2888" t="s">
        <v>6525</v>
      </c>
      <c r="E2888" t="s">
        <v>3</v>
      </c>
      <c r="F2888" t="s">
        <v>923</v>
      </c>
      <c r="G2888" t="str">
        <f t="shared" si="45"/>
        <v>Medicine and Surgery Services</v>
      </c>
    </row>
    <row r="2889" spans="1:7" x14ac:dyDescent="0.3">
      <c r="A2889" s="27" t="s">
        <v>6526</v>
      </c>
      <c r="B2889" t="s">
        <v>6526</v>
      </c>
      <c r="D2889" t="s">
        <v>6527</v>
      </c>
      <c r="E2889" t="s">
        <v>3</v>
      </c>
      <c r="F2889" t="s">
        <v>923</v>
      </c>
      <c r="G2889" t="str">
        <f t="shared" si="45"/>
        <v>Medicine and Surgery Services</v>
      </c>
    </row>
    <row r="2890" spans="1:7" x14ac:dyDescent="0.3">
      <c r="A2890" s="27" t="s">
        <v>6528</v>
      </c>
      <c r="B2890" t="s">
        <v>6528</v>
      </c>
      <c r="D2890" t="s">
        <v>6529</v>
      </c>
      <c r="E2890" t="s">
        <v>3</v>
      </c>
      <c r="F2890" t="s">
        <v>923</v>
      </c>
      <c r="G2890" t="str">
        <f t="shared" si="45"/>
        <v>Medicine and Surgery Services</v>
      </c>
    </row>
    <row r="2891" spans="1:7" x14ac:dyDescent="0.3">
      <c r="A2891" s="27" t="s">
        <v>6530</v>
      </c>
      <c r="B2891" t="s">
        <v>6530</v>
      </c>
      <c r="D2891" t="s">
        <v>6531</v>
      </c>
      <c r="E2891" t="s">
        <v>3</v>
      </c>
      <c r="F2891" t="s">
        <v>923</v>
      </c>
      <c r="G2891" t="str">
        <f t="shared" si="45"/>
        <v>Medicine and Surgery Services</v>
      </c>
    </row>
    <row r="2892" spans="1:7" x14ac:dyDescent="0.3">
      <c r="A2892" s="27" t="s">
        <v>6532</v>
      </c>
      <c r="B2892" t="s">
        <v>6532</v>
      </c>
      <c r="D2892" t="s">
        <v>6533</v>
      </c>
      <c r="E2892" t="s">
        <v>3</v>
      </c>
      <c r="F2892" t="e">
        <v>#N/A</v>
      </c>
      <c r="G2892" t="e">
        <f t="shared" si="45"/>
        <v>#N/A</v>
      </c>
    </row>
    <row r="2893" spans="1:7" x14ac:dyDescent="0.3">
      <c r="A2893" s="27" t="s">
        <v>6534</v>
      </c>
      <c r="B2893" t="s">
        <v>6534</v>
      </c>
      <c r="D2893" t="s">
        <v>6535</v>
      </c>
      <c r="E2893" t="s">
        <v>3</v>
      </c>
      <c r="F2893" t="s">
        <v>923</v>
      </c>
      <c r="G2893" t="str">
        <f t="shared" si="45"/>
        <v>Medicine and Surgery Services</v>
      </c>
    </row>
    <row r="2894" spans="1:7" x14ac:dyDescent="0.3">
      <c r="A2894" s="27" t="s">
        <v>6536</v>
      </c>
      <c r="B2894" t="s">
        <v>6536</v>
      </c>
      <c r="D2894" t="s">
        <v>6537</v>
      </c>
      <c r="E2894" t="s">
        <v>3</v>
      </c>
      <c r="F2894" t="s">
        <v>923</v>
      </c>
      <c r="G2894" t="str">
        <f t="shared" si="45"/>
        <v>Medicine and Surgery Services</v>
      </c>
    </row>
    <row r="2895" spans="1:7" x14ac:dyDescent="0.3">
      <c r="A2895" s="27" t="s">
        <v>6538</v>
      </c>
      <c r="B2895" t="s">
        <v>6538</v>
      </c>
      <c r="D2895" t="s">
        <v>6539</v>
      </c>
      <c r="E2895" t="s">
        <v>3</v>
      </c>
      <c r="F2895" t="s">
        <v>923</v>
      </c>
      <c r="G2895" t="str">
        <f t="shared" si="45"/>
        <v>Medicine and Surgery Services</v>
      </c>
    </row>
    <row r="2896" spans="1:7" x14ac:dyDescent="0.3">
      <c r="A2896" s="27" t="s">
        <v>6540</v>
      </c>
      <c r="B2896" t="s">
        <v>6540</v>
      </c>
      <c r="D2896" t="s">
        <v>6541</v>
      </c>
      <c r="E2896" t="s">
        <v>3</v>
      </c>
      <c r="F2896" t="s">
        <v>923</v>
      </c>
      <c r="G2896" t="str">
        <f t="shared" si="45"/>
        <v>Medicine and Surgery Services</v>
      </c>
    </row>
    <row r="2897" spans="1:7" x14ac:dyDescent="0.3">
      <c r="A2897" s="27" t="s">
        <v>6542</v>
      </c>
      <c r="B2897" t="s">
        <v>6542</v>
      </c>
      <c r="D2897" t="s">
        <v>6543</v>
      </c>
      <c r="E2897" t="s">
        <v>3</v>
      </c>
      <c r="F2897" t="s">
        <v>923</v>
      </c>
      <c r="G2897" t="str">
        <f t="shared" si="45"/>
        <v>Medicine and Surgery Services</v>
      </c>
    </row>
    <row r="2898" spans="1:7" x14ac:dyDescent="0.3">
      <c r="A2898" s="27" t="s">
        <v>6544</v>
      </c>
      <c r="B2898" t="s">
        <v>6544</v>
      </c>
      <c r="D2898" t="s">
        <v>6545</v>
      </c>
      <c r="E2898" t="s">
        <v>3</v>
      </c>
      <c r="F2898" t="s">
        <v>923</v>
      </c>
      <c r="G2898" t="str">
        <f t="shared" si="45"/>
        <v>Medicine and Surgery Services</v>
      </c>
    </row>
    <row r="2899" spans="1:7" x14ac:dyDescent="0.3">
      <c r="A2899" s="27" t="s">
        <v>6546</v>
      </c>
      <c r="B2899" t="s">
        <v>6546</v>
      </c>
      <c r="D2899" t="s">
        <v>6547</v>
      </c>
      <c r="E2899" t="s">
        <v>3</v>
      </c>
      <c r="F2899" t="s">
        <v>923</v>
      </c>
      <c r="G2899" t="str">
        <f t="shared" si="45"/>
        <v>Medicine and Surgery Services</v>
      </c>
    </row>
    <row r="2900" spans="1:7" x14ac:dyDescent="0.3">
      <c r="A2900" s="27" t="s">
        <v>6548</v>
      </c>
      <c r="B2900" t="s">
        <v>6548</v>
      </c>
      <c r="D2900" t="s">
        <v>6549</v>
      </c>
      <c r="E2900" t="s">
        <v>3</v>
      </c>
      <c r="F2900" t="s">
        <v>923</v>
      </c>
      <c r="G2900" t="str">
        <f t="shared" si="45"/>
        <v>Medicine and Surgery Services</v>
      </c>
    </row>
    <row r="2901" spans="1:7" x14ac:dyDescent="0.3">
      <c r="A2901" s="27" t="s">
        <v>6550</v>
      </c>
      <c r="B2901" t="s">
        <v>6550</v>
      </c>
      <c r="D2901" t="s">
        <v>6551</v>
      </c>
      <c r="E2901" t="s">
        <v>3</v>
      </c>
      <c r="F2901" t="s">
        <v>923</v>
      </c>
      <c r="G2901" t="str">
        <f t="shared" si="45"/>
        <v>Medicine and Surgery Services</v>
      </c>
    </row>
    <row r="2902" spans="1:7" x14ac:dyDescent="0.3">
      <c r="A2902" s="27" t="s">
        <v>6552</v>
      </c>
      <c r="B2902" t="s">
        <v>6552</v>
      </c>
      <c r="D2902" t="s">
        <v>6553</v>
      </c>
      <c r="E2902" t="s">
        <v>3</v>
      </c>
      <c r="F2902" t="s">
        <v>923</v>
      </c>
      <c r="G2902" t="str">
        <f t="shared" si="45"/>
        <v>Medicine and Surgery Services</v>
      </c>
    </row>
    <row r="2903" spans="1:7" x14ac:dyDescent="0.3">
      <c r="A2903" s="27" t="s">
        <v>6554</v>
      </c>
      <c r="B2903" t="s">
        <v>6554</v>
      </c>
      <c r="D2903" t="s">
        <v>6555</v>
      </c>
      <c r="E2903" t="s">
        <v>3</v>
      </c>
      <c r="F2903" t="s">
        <v>923</v>
      </c>
      <c r="G2903" t="str">
        <f t="shared" si="45"/>
        <v>Medicine and Surgery Services</v>
      </c>
    </row>
    <row r="2904" spans="1:7" x14ac:dyDescent="0.3">
      <c r="A2904" s="27" t="s">
        <v>6556</v>
      </c>
      <c r="B2904" t="s">
        <v>6556</v>
      </c>
      <c r="D2904" t="s">
        <v>6557</v>
      </c>
      <c r="E2904" t="s">
        <v>3</v>
      </c>
      <c r="F2904" t="s">
        <v>923</v>
      </c>
      <c r="G2904" t="str">
        <f t="shared" si="45"/>
        <v>Medicine and Surgery Services</v>
      </c>
    </row>
    <row r="2905" spans="1:7" x14ac:dyDescent="0.3">
      <c r="A2905" s="27" t="s">
        <v>6558</v>
      </c>
      <c r="B2905" t="s">
        <v>6558</v>
      </c>
      <c r="D2905" t="s">
        <v>6559</v>
      </c>
      <c r="E2905" t="s">
        <v>3</v>
      </c>
      <c r="F2905" t="s">
        <v>923</v>
      </c>
      <c r="G2905" t="str">
        <f t="shared" si="45"/>
        <v>Medicine and Surgery Services</v>
      </c>
    </row>
    <row r="2906" spans="1:7" x14ac:dyDescent="0.3">
      <c r="A2906" s="27" t="s">
        <v>6560</v>
      </c>
      <c r="B2906" t="s">
        <v>6560</v>
      </c>
      <c r="D2906" t="s">
        <v>6561</v>
      </c>
      <c r="E2906" t="s">
        <v>3</v>
      </c>
      <c r="F2906" t="s">
        <v>923</v>
      </c>
      <c r="G2906" t="str">
        <f t="shared" si="45"/>
        <v>Medicine and Surgery Services</v>
      </c>
    </row>
    <row r="2907" spans="1:7" x14ac:dyDescent="0.3">
      <c r="A2907" s="27" t="s">
        <v>6562</v>
      </c>
      <c r="B2907" t="s">
        <v>6562</v>
      </c>
      <c r="D2907" t="s">
        <v>6563</v>
      </c>
      <c r="E2907" t="s">
        <v>3</v>
      </c>
      <c r="F2907" t="s">
        <v>923</v>
      </c>
      <c r="G2907" t="str">
        <f t="shared" si="45"/>
        <v>Medicine and Surgery Services</v>
      </c>
    </row>
    <row r="2908" spans="1:7" x14ac:dyDescent="0.3">
      <c r="A2908" s="27" t="s">
        <v>6564</v>
      </c>
      <c r="B2908" t="s">
        <v>6564</v>
      </c>
      <c r="D2908" t="s">
        <v>6565</v>
      </c>
      <c r="E2908" t="s">
        <v>3</v>
      </c>
      <c r="F2908" t="s">
        <v>923</v>
      </c>
      <c r="G2908" t="str">
        <f t="shared" si="45"/>
        <v>Medicine and Surgery Services</v>
      </c>
    </row>
    <row r="2909" spans="1:7" x14ac:dyDescent="0.3">
      <c r="A2909" s="27" t="s">
        <v>6566</v>
      </c>
      <c r="B2909" t="s">
        <v>6566</v>
      </c>
      <c r="D2909" t="s">
        <v>6567</v>
      </c>
      <c r="E2909" t="s">
        <v>3</v>
      </c>
      <c r="F2909" t="s">
        <v>923</v>
      </c>
      <c r="G2909" t="str">
        <f t="shared" si="45"/>
        <v>Medicine and Surgery Services</v>
      </c>
    </row>
    <row r="2910" spans="1:7" x14ac:dyDescent="0.3">
      <c r="A2910" s="27" t="s">
        <v>6568</v>
      </c>
      <c r="B2910" t="s">
        <v>6568</v>
      </c>
      <c r="D2910" t="s">
        <v>6569</v>
      </c>
      <c r="E2910" t="s">
        <v>3</v>
      </c>
      <c r="F2910" t="s">
        <v>923</v>
      </c>
      <c r="G2910" t="str">
        <f t="shared" si="45"/>
        <v>Medicine and Surgery Services</v>
      </c>
    </row>
    <row r="2911" spans="1:7" x14ac:dyDescent="0.3">
      <c r="A2911" s="27" t="s">
        <v>6570</v>
      </c>
      <c r="B2911" t="s">
        <v>6570</v>
      </c>
      <c r="D2911" t="s">
        <v>6571</v>
      </c>
      <c r="E2911" t="s">
        <v>3</v>
      </c>
      <c r="F2911" t="s">
        <v>923</v>
      </c>
      <c r="G2911" t="str">
        <f t="shared" si="45"/>
        <v>Medicine and Surgery Services</v>
      </c>
    </row>
    <row r="2912" spans="1:7" x14ac:dyDescent="0.3">
      <c r="A2912" s="27" t="s">
        <v>6572</v>
      </c>
      <c r="B2912" t="s">
        <v>6572</v>
      </c>
      <c r="D2912" t="s">
        <v>6573</v>
      </c>
      <c r="E2912" t="s">
        <v>3</v>
      </c>
      <c r="F2912" t="s">
        <v>923</v>
      </c>
      <c r="G2912" t="str">
        <f t="shared" si="45"/>
        <v>Medicine and Surgery Services</v>
      </c>
    </row>
    <row r="2913" spans="1:7" x14ac:dyDescent="0.3">
      <c r="A2913" s="27" t="s">
        <v>6574</v>
      </c>
      <c r="B2913" t="s">
        <v>6574</v>
      </c>
      <c r="D2913" t="s">
        <v>6575</v>
      </c>
      <c r="E2913" t="s">
        <v>3</v>
      </c>
      <c r="F2913" t="s">
        <v>923</v>
      </c>
      <c r="G2913" t="str">
        <f t="shared" si="45"/>
        <v>Medicine and Surgery Services</v>
      </c>
    </row>
    <row r="2914" spans="1:7" x14ac:dyDescent="0.3">
      <c r="A2914" s="27" t="s">
        <v>6576</v>
      </c>
      <c r="B2914" t="s">
        <v>6576</v>
      </c>
      <c r="D2914" t="s">
        <v>6577</v>
      </c>
      <c r="E2914" t="s">
        <v>3</v>
      </c>
      <c r="F2914" t="s">
        <v>923</v>
      </c>
      <c r="G2914" t="str">
        <f t="shared" si="45"/>
        <v>Medicine and Surgery Services</v>
      </c>
    </row>
    <row r="2915" spans="1:7" x14ac:dyDescent="0.3">
      <c r="A2915" s="27" t="s">
        <v>6578</v>
      </c>
      <c r="B2915" t="s">
        <v>6578</v>
      </c>
      <c r="D2915" t="s">
        <v>6579</v>
      </c>
      <c r="E2915" t="s">
        <v>3</v>
      </c>
      <c r="F2915" t="s">
        <v>923</v>
      </c>
      <c r="G2915" t="str">
        <f t="shared" si="45"/>
        <v>Medicine and Surgery Services</v>
      </c>
    </row>
    <row r="2916" spans="1:7" x14ac:dyDescent="0.3">
      <c r="A2916" s="27" t="s">
        <v>6580</v>
      </c>
      <c r="B2916" t="s">
        <v>6580</v>
      </c>
      <c r="D2916" t="s">
        <v>6581</v>
      </c>
      <c r="E2916" t="s">
        <v>3</v>
      </c>
      <c r="F2916" t="s">
        <v>923</v>
      </c>
      <c r="G2916" t="str">
        <f t="shared" si="45"/>
        <v>Medicine and Surgery Services</v>
      </c>
    </row>
    <row r="2917" spans="1:7" x14ac:dyDescent="0.3">
      <c r="A2917" s="27" t="s">
        <v>6582</v>
      </c>
      <c r="B2917" t="s">
        <v>6582</v>
      </c>
      <c r="D2917" t="s">
        <v>6583</v>
      </c>
      <c r="E2917" t="s">
        <v>3</v>
      </c>
      <c r="F2917" t="s">
        <v>923</v>
      </c>
      <c r="G2917" t="str">
        <f t="shared" si="45"/>
        <v>Medicine and Surgery Services</v>
      </c>
    </row>
    <row r="2918" spans="1:7" x14ac:dyDescent="0.3">
      <c r="A2918" s="27" t="s">
        <v>6584</v>
      </c>
      <c r="B2918" t="s">
        <v>6584</v>
      </c>
      <c r="D2918" t="s">
        <v>6585</v>
      </c>
      <c r="E2918" t="s">
        <v>3</v>
      </c>
      <c r="F2918" t="s">
        <v>923</v>
      </c>
      <c r="G2918" t="str">
        <f t="shared" si="45"/>
        <v>Medicine and Surgery Services</v>
      </c>
    </row>
    <row r="2919" spans="1:7" x14ac:dyDescent="0.3">
      <c r="A2919" s="27" t="s">
        <v>6586</v>
      </c>
      <c r="B2919" t="s">
        <v>6586</v>
      </c>
      <c r="D2919" t="s">
        <v>6587</v>
      </c>
      <c r="E2919" t="s">
        <v>3</v>
      </c>
      <c r="F2919" t="s">
        <v>923</v>
      </c>
      <c r="G2919" t="str">
        <f t="shared" si="45"/>
        <v>Medicine and Surgery Services</v>
      </c>
    </row>
    <row r="2920" spans="1:7" x14ac:dyDescent="0.3">
      <c r="A2920" s="27" t="s">
        <v>6588</v>
      </c>
      <c r="B2920" t="s">
        <v>6588</v>
      </c>
      <c r="D2920" t="s">
        <v>6589</v>
      </c>
      <c r="E2920" t="s">
        <v>3</v>
      </c>
      <c r="F2920" t="s">
        <v>923</v>
      </c>
      <c r="G2920" t="str">
        <f t="shared" si="45"/>
        <v>Medicine and Surgery Services</v>
      </c>
    </row>
    <row r="2921" spans="1:7" x14ac:dyDescent="0.3">
      <c r="A2921" s="27" t="s">
        <v>6590</v>
      </c>
      <c r="B2921" t="s">
        <v>6590</v>
      </c>
      <c r="D2921" t="s">
        <v>6591</v>
      </c>
      <c r="E2921" t="s">
        <v>3</v>
      </c>
      <c r="F2921" t="s">
        <v>923</v>
      </c>
      <c r="G2921" t="str">
        <f t="shared" si="45"/>
        <v>Medicine and Surgery Services</v>
      </c>
    </row>
    <row r="2922" spans="1:7" x14ac:dyDescent="0.3">
      <c r="A2922" s="27" t="s">
        <v>6592</v>
      </c>
      <c r="B2922" t="s">
        <v>6592</v>
      </c>
      <c r="D2922" t="s">
        <v>6593</v>
      </c>
      <c r="E2922" t="s">
        <v>3</v>
      </c>
      <c r="F2922" t="s">
        <v>923</v>
      </c>
      <c r="G2922" t="str">
        <f t="shared" si="45"/>
        <v>Medicine and Surgery Services</v>
      </c>
    </row>
    <row r="2923" spans="1:7" x14ac:dyDescent="0.3">
      <c r="A2923" s="27" t="s">
        <v>6594</v>
      </c>
      <c r="B2923" t="s">
        <v>6594</v>
      </c>
      <c r="D2923" t="s">
        <v>6595</v>
      </c>
      <c r="E2923" t="s">
        <v>3</v>
      </c>
      <c r="F2923" t="s">
        <v>923</v>
      </c>
      <c r="G2923" t="str">
        <f t="shared" si="45"/>
        <v>Medicine and Surgery Services</v>
      </c>
    </row>
    <row r="2924" spans="1:7" x14ac:dyDescent="0.3">
      <c r="A2924" s="27" t="s">
        <v>6596</v>
      </c>
      <c r="B2924" t="s">
        <v>6596</v>
      </c>
      <c r="D2924" t="s">
        <v>6597</v>
      </c>
      <c r="E2924" t="s">
        <v>3</v>
      </c>
      <c r="F2924" t="s">
        <v>923</v>
      </c>
      <c r="G2924" t="str">
        <f t="shared" si="45"/>
        <v>Medicine and Surgery Services</v>
      </c>
    </row>
    <row r="2925" spans="1:7" x14ac:dyDescent="0.3">
      <c r="A2925" s="27" t="s">
        <v>6598</v>
      </c>
      <c r="B2925" t="s">
        <v>6598</v>
      </c>
      <c r="D2925" t="s">
        <v>6599</v>
      </c>
      <c r="E2925" t="s">
        <v>3</v>
      </c>
      <c r="F2925" t="s">
        <v>923</v>
      </c>
      <c r="G2925" t="str">
        <f t="shared" si="45"/>
        <v>Medicine and Surgery Services</v>
      </c>
    </row>
    <row r="2926" spans="1:7" x14ac:dyDescent="0.3">
      <c r="A2926" s="27" t="s">
        <v>6600</v>
      </c>
      <c r="B2926" t="s">
        <v>6600</v>
      </c>
      <c r="D2926" t="s">
        <v>6601</v>
      </c>
      <c r="E2926" t="s">
        <v>3</v>
      </c>
      <c r="F2926" t="s">
        <v>923</v>
      </c>
      <c r="G2926" t="str">
        <f t="shared" si="45"/>
        <v>Medicine and Surgery Services</v>
      </c>
    </row>
    <row r="2927" spans="1:7" x14ac:dyDescent="0.3">
      <c r="A2927" s="27" t="s">
        <v>6602</v>
      </c>
      <c r="B2927" t="s">
        <v>6602</v>
      </c>
      <c r="D2927" t="s">
        <v>6603</v>
      </c>
      <c r="E2927" t="s">
        <v>3</v>
      </c>
      <c r="F2927" t="s">
        <v>923</v>
      </c>
      <c r="G2927" t="str">
        <f t="shared" si="45"/>
        <v>Medicine and Surgery Services</v>
      </c>
    </row>
    <row r="2928" spans="1:7" x14ac:dyDescent="0.3">
      <c r="A2928" s="27" t="s">
        <v>6604</v>
      </c>
      <c r="B2928" t="s">
        <v>6604</v>
      </c>
      <c r="D2928" t="s">
        <v>6605</v>
      </c>
      <c r="E2928" t="s">
        <v>3</v>
      </c>
      <c r="F2928" t="s">
        <v>923</v>
      </c>
      <c r="G2928" t="str">
        <f t="shared" si="45"/>
        <v>Medicine and Surgery Services</v>
      </c>
    </row>
    <row r="2929" spans="1:7" x14ac:dyDescent="0.3">
      <c r="A2929" s="27" t="s">
        <v>6606</v>
      </c>
      <c r="B2929" t="s">
        <v>6606</v>
      </c>
      <c r="D2929" t="s">
        <v>6607</v>
      </c>
      <c r="E2929" t="s">
        <v>3</v>
      </c>
      <c r="F2929" t="s">
        <v>923</v>
      </c>
      <c r="G2929" t="str">
        <f t="shared" si="45"/>
        <v>Medicine and Surgery Services</v>
      </c>
    </row>
    <row r="2930" spans="1:7" x14ac:dyDescent="0.3">
      <c r="A2930" s="27" t="s">
        <v>6608</v>
      </c>
      <c r="B2930" t="s">
        <v>6608</v>
      </c>
      <c r="D2930" t="s">
        <v>6609</v>
      </c>
      <c r="E2930" t="s">
        <v>3</v>
      </c>
      <c r="F2930" t="s">
        <v>923</v>
      </c>
      <c r="G2930" t="str">
        <f t="shared" si="45"/>
        <v>Medicine and Surgery Services</v>
      </c>
    </row>
    <row r="2931" spans="1:7" x14ac:dyDescent="0.3">
      <c r="A2931" s="27" t="s">
        <v>6610</v>
      </c>
      <c r="B2931" t="s">
        <v>6610</v>
      </c>
      <c r="D2931" t="s">
        <v>6611</v>
      </c>
      <c r="E2931" t="s">
        <v>3</v>
      </c>
      <c r="F2931" t="s">
        <v>923</v>
      </c>
      <c r="G2931" t="str">
        <f t="shared" si="45"/>
        <v>Medicine and Surgery Services</v>
      </c>
    </row>
    <row r="2932" spans="1:7" x14ac:dyDescent="0.3">
      <c r="A2932" s="27" t="s">
        <v>6612</v>
      </c>
      <c r="B2932" t="s">
        <v>6612</v>
      </c>
      <c r="D2932" t="s">
        <v>6613</v>
      </c>
      <c r="E2932" t="s">
        <v>3</v>
      </c>
      <c r="F2932" t="s">
        <v>923</v>
      </c>
      <c r="G2932" t="str">
        <f t="shared" si="45"/>
        <v>Medicine and Surgery Services</v>
      </c>
    </row>
    <row r="2933" spans="1:7" x14ac:dyDescent="0.3">
      <c r="A2933" s="27" t="s">
        <v>6614</v>
      </c>
      <c r="B2933" t="s">
        <v>6614</v>
      </c>
      <c r="D2933" t="s">
        <v>6615</v>
      </c>
      <c r="E2933" t="s">
        <v>3</v>
      </c>
      <c r="F2933" t="s">
        <v>923</v>
      </c>
      <c r="G2933" t="str">
        <f t="shared" si="45"/>
        <v>Medicine and Surgery Services</v>
      </c>
    </row>
    <row r="2934" spans="1:7" x14ac:dyDescent="0.3">
      <c r="A2934" s="27" t="s">
        <v>6616</v>
      </c>
      <c r="B2934" t="s">
        <v>6616</v>
      </c>
      <c r="D2934" t="s">
        <v>6617</v>
      </c>
      <c r="E2934" t="s">
        <v>3</v>
      </c>
      <c r="F2934" t="s">
        <v>923</v>
      </c>
      <c r="G2934" t="str">
        <f t="shared" si="45"/>
        <v>Medicine and Surgery Services</v>
      </c>
    </row>
    <row r="2935" spans="1:7" x14ac:dyDescent="0.3">
      <c r="A2935" s="27" t="s">
        <v>6618</v>
      </c>
      <c r="B2935" t="s">
        <v>6618</v>
      </c>
      <c r="D2935" t="s">
        <v>6619</v>
      </c>
      <c r="E2935" t="s">
        <v>3</v>
      </c>
      <c r="F2935" t="e">
        <v>#N/A</v>
      </c>
      <c r="G2935" t="e">
        <f t="shared" si="45"/>
        <v>#N/A</v>
      </c>
    </row>
    <row r="2936" spans="1:7" x14ac:dyDescent="0.3">
      <c r="A2936" s="27" t="s">
        <v>6620</v>
      </c>
      <c r="B2936" t="s">
        <v>6620</v>
      </c>
      <c r="D2936" t="s">
        <v>6621</v>
      </c>
      <c r="E2936" t="s">
        <v>3</v>
      </c>
      <c r="F2936" t="s">
        <v>923</v>
      </c>
      <c r="G2936" t="str">
        <f t="shared" si="45"/>
        <v>Medicine and Surgery Services</v>
      </c>
    </row>
    <row r="2937" spans="1:7" x14ac:dyDescent="0.3">
      <c r="A2937" s="27" t="s">
        <v>6622</v>
      </c>
      <c r="B2937" t="s">
        <v>6622</v>
      </c>
      <c r="D2937" t="s">
        <v>6623</v>
      </c>
      <c r="E2937" t="s">
        <v>3</v>
      </c>
      <c r="F2937" t="s">
        <v>923</v>
      </c>
      <c r="G2937" t="str">
        <f t="shared" si="45"/>
        <v>Medicine and Surgery Services</v>
      </c>
    </row>
    <row r="2938" spans="1:7" x14ac:dyDescent="0.3">
      <c r="A2938" s="27" t="s">
        <v>6624</v>
      </c>
      <c r="B2938" t="s">
        <v>6624</v>
      </c>
      <c r="D2938" t="s">
        <v>6625</v>
      </c>
      <c r="E2938" t="s">
        <v>3</v>
      </c>
      <c r="F2938" t="s">
        <v>923</v>
      </c>
      <c r="G2938" t="str">
        <f t="shared" si="45"/>
        <v>Medicine and Surgery Services</v>
      </c>
    </row>
    <row r="2939" spans="1:7" x14ac:dyDescent="0.3">
      <c r="A2939" s="27" t="s">
        <v>6626</v>
      </c>
      <c r="B2939" t="s">
        <v>6626</v>
      </c>
      <c r="D2939" t="s">
        <v>6627</v>
      </c>
      <c r="E2939" t="s">
        <v>3</v>
      </c>
      <c r="F2939" t="s">
        <v>923</v>
      </c>
      <c r="G2939" t="str">
        <f t="shared" si="45"/>
        <v>Medicine and Surgery Services</v>
      </c>
    </row>
    <row r="2940" spans="1:7" x14ac:dyDescent="0.3">
      <c r="A2940" s="27" t="s">
        <v>6628</v>
      </c>
      <c r="B2940" t="s">
        <v>6628</v>
      </c>
      <c r="D2940" t="s">
        <v>6629</v>
      </c>
      <c r="E2940" t="s">
        <v>3</v>
      </c>
      <c r="F2940" t="s">
        <v>923</v>
      </c>
      <c r="G2940" t="str">
        <f t="shared" si="45"/>
        <v>Medicine and Surgery Services</v>
      </c>
    </row>
    <row r="2941" spans="1:7" x14ac:dyDescent="0.3">
      <c r="A2941" s="27" t="s">
        <v>6630</v>
      </c>
      <c r="B2941" t="s">
        <v>6630</v>
      </c>
      <c r="D2941" t="s">
        <v>6631</v>
      </c>
      <c r="E2941" t="s">
        <v>3</v>
      </c>
      <c r="F2941" t="s">
        <v>923</v>
      </c>
      <c r="G2941" t="str">
        <f t="shared" si="45"/>
        <v>Medicine and Surgery Services</v>
      </c>
    </row>
    <row r="2942" spans="1:7" x14ac:dyDescent="0.3">
      <c r="A2942" s="27" t="s">
        <v>6632</v>
      </c>
      <c r="B2942" t="s">
        <v>6632</v>
      </c>
      <c r="D2942" t="s">
        <v>6633</v>
      </c>
      <c r="E2942" t="s">
        <v>3</v>
      </c>
      <c r="F2942" t="s">
        <v>923</v>
      </c>
      <c r="G2942" t="str">
        <f t="shared" si="45"/>
        <v>Medicine and Surgery Services</v>
      </c>
    </row>
    <row r="2943" spans="1:7" x14ac:dyDescent="0.3">
      <c r="A2943" s="27" t="s">
        <v>6634</v>
      </c>
      <c r="B2943" t="s">
        <v>6634</v>
      </c>
      <c r="D2943" t="s">
        <v>6635</v>
      </c>
      <c r="E2943" t="s">
        <v>3</v>
      </c>
      <c r="F2943" t="s">
        <v>923</v>
      </c>
      <c r="G2943" t="str">
        <f t="shared" si="45"/>
        <v>Medicine and Surgery Services</v>
      </c>
    </row>
    <row r="2944" spans="1:7" x14ac:dyDescent="0.3">
      <c r="A2944" s="27" t="s">
        <v>6636</v>
      </c>
      <c r="B2944" t="s">
        <v>6636</v>
      </c>
      <c r="D2944" t="s">
        <v>6637</v>
      </c>
      <c r="E2944" t="s">
        <v>3</v>
      </c>
      <c r="F2944" t="s">
        <v>923</v>
      </c>
      <c r="G2944" t="str">
        <f t="shared" si="45"/>
        <v>Medicine and Surgery Services</v>
      </c>
    </row>
    <row r="2945" spans="1:7" x14ac:dyDescent="0.3">
      <c r="A2945" s="27" t="s">
        <v>6638</v>
      </c>
      <c r="B2945" t="s">
        <v>6638</v>
      </c>
      <c r="D2945" t="s">
        <v>6639</v>
      </c>
      <c r="E2945" t="s">
        <v>3</v>
      </c>
      <c r="F2945" t="s">
        <v>923</v>
      </c>
      <c r="G2945" t="str">
        <f t="shared" si="45"/>
        <v>Medicine and Surgery Services</v>
      </c>
    </row>
    <row r="2946" spans="1:7" x14ac:dyDescent="0.3">
      <c r="A2946" s="27" t="s">
        <v>6640</v>
      </c>
      <c r="B2946" t="s">
        <v>6640</v>
      </c>
      <c r="D2946" t="s">
        <v>6641</v>
      </c>
      <c r="E2946" t="s">
        <v>3</v>
      </c>
      <c r="F2946" t="s">
        <v>923</v>
      </c>
      <c r="G2946" t="str">
        <f t="shared" si="45"/>
        <v>Medicine and Surgery Services</v>
      </c>
    </row>
    <row r="2947" spans="1:7" x14ac:dyDescent="0.3">
      <c r="A2947" s="27" t="s">
        <v>6642</v>
      </c>
      <c r="B2947" t="s">
        <v>6642</v>
      </c>
      <c r="D2947" t="s">
        <v>6643</v>
      </c>
      <c r="E2947" t="s">
        <v>3</v>
      </c>
      <c r="F2947" t="s">
        <v>923</v>
      </c>
      <c r="G2947" t="str">
        <f t="shared" ref="G2947:G3010" si="46">VLOOKUP(F2947,$I$2:$J$27,2,FALSE)</f>
        <v>Medicine and Surgery Services</v>
      </c>
    </row>
    <row r="2948" spans="1:7" x14ac:dyDescent="0.3">
      <c r="A2948" s="27" t="s">
        <v>6644</v>
      </c>
      <c r="B2948" t="s">
        <v>6644</v>
      </c>
      <c r="D2948" t="s">
        <v>6645</v>
      </c>
      <c r="E2948" t="s">
        <v>3</v>
      </c>
      <c r="F2948" t="s">
        <v>923</v>
      </c>
      <c r="G2948" t="str">
        <f t="shared" si="46"/>
        <v>Medicine and Surgery Services</v>
      </c>
    </row>
    <row r="2949" spans="1:7" x14ac:dyDescent="0.3">
      <c r="A2949" s="27" t="s">
        <v>6646</v>
      </c>
      <c r="B2949" t="s">
        <v>6646</v>
      </c>
      <c r="D2949" t="s">
        <v>6647</v>
      </c>
      <c r="E2949" t="s">
        <v>3</v>
      </c>
      <c r="F2949" t="s">
        <v>923</v>
      </c>
      <c r="G2949" t="str">
        <f t="shared" si="46"/>
        <v>Medicine and Surgery Services</v>
      </c>
    </row>
    <row r="2950" spans="1:7" x14ac:dyDescent="0.3">
      <c r="A2950" s="27" t="s">
        <v>6648</v>
      </c>
      <c r="B2950" t="s">
        <v>6648</v>
      </c>
      <c r="D2950" t="s">
        <v>6649</v>
      </c>
      <c r="E2950" t="s">
        <v>3</v>
      </c>
      <c r="F2950" t="s">
        <v>923</v>
      </c>
      <c r="G2950" t="str">
        <f t="shared" si="46"/>
        <v>Medicine and Surgery Services</v>
      </c>
    </row>
    <row r="2951" spans="1:7" x14ac:dyDescent="0.3">
      <c r="A2951" s="27" t="s">
        <v>6650</v>
      </c>
      <c r="B2951" t="s">
        <v>6650</v>
      </c>
      <c r="D2951" t="s">
        <v>6651</v>
      </c>
      <c r="E2951" t="s">
        <v>3</v>
      </c>
      <c r="F2951" t="s">
        <v>923</v>
      </c>
      <c r="G2951" t="str">
        <f t="shared" si="46"/>
        <v>Medicine and Surgery Services</v>
      </c>
    </row>
    <row r="2952" spans="1:7" x14ac:dyDescent="0.3">
      <c r="A2952" s="27" t="s">
        <v>6652</v>
      </c>
      <c r="B2952" t="s">
        <v>6652</v>
      </c>
      <c r="D2952" t="s">
        <v>6653</v>
      </c>
      <c r="E2952" t="s">
        <v>3</v>
      </c>
      <c r="F2952" t="s">
        <v>923</v>
      </c>
      <c r="G2952" t="str">
        <f t="shared" si="46"/>
        <v>Medicine and Surgery Services</v>
      </c>
    </row>
    <row r="2953" spans="1:7" x14ac:dyDescent="0.3">
      <c r="A2953" s="27" t="s">
        <v>6654</v>
      </c>
      <c r="B2953" t="s">
        <v>6654</v>
      </c>
      <c r="D2953" t="s">
        <v>6655</v>
      </c>
      <c r="E2953" t="s">
        <v>3</v>
      </c>
      <c r="F2953" t="e">
        <v>#N/A</v>
      </c>
      <c r="G2953" t="e">
        <f t="shared" si="46"/>
        <v>#N/A</v>
      </c>
    </row>
    <row r="2954" spans="1:7" x14ac:dyDescent="0.3">
      <c r="A2954" s="27" t="s">
        <v>6656</v>
      </c>
      <c r="B2954" t="s">
        <v>6656</v>
      </c>
      <c r="D2954" t="s">
        <v>6657</v>
      </c>
      <c r="E2954" t="s">
        <v>3</v>
      </c>
      <c r="F2954" t="s">
        <v>923</v>
      </c>
      <c r="G2954" t="str">
        <f t="shared" si="46"/>
        <v>Medicine and Surgery Services</v>
      </c>
    </row>
    <row r="2955" spans="1:7" x14ac:dyDescent="0.3">
      <c r="A2955" s="27" t="s">
        <v>6658</v>
      </c>
      <c r="B2955" t="s">
        <v>6658</v>
      </c>
      <c r="D2955" t="s">
        <v>6659</v>
      </c>
      <c r="E2955" t="s">
        <v>3</v>
      </c>
      <c r="F2955" t="s">
        <v>923</v>
      </c>
      <c r="G2955" t="str">
        <f t="shared" si="46"/>
        <v>Medicine and Surgery Services</v>
      </c>
    </row>
    <row r="2956" spans="1:7" x14ac:dyDescent="0.3">
      <c r="A2956" s="27" t="s">
        <v>6660</v>
      </c>
      <c r="B2956" t="s">
        <v>6660</v>
      </c>
      <c r="D2956" t="s">
        <v>6661</v>
      </c>
      <c r="E2956" t="s">
        <v>3</v>
      </c>
      <c r="F2956" t="s">
        <v>923</v>
      </c>
      <c r="G2956" t="str">
        <f t="shared" si="46"/>
        <v>Medicine and Surgery Services</v>
      </c>
    </row>
    <row r="2957" spans="1:7" x14ac:dyDescent="0.3">
      <c r="A2957" s="27" t="s">
        <v>6662</v>
      </c>
      <c r="B2957" t="s">
        <v>6662</v>
      </c>
      <c r="D2957" t="s">
        <v>6663</v>
      </c>
      <c r="E2957" t="s">
        <v>3</v>
      </c>
      <c r="F2957" t="s">
        <v>923</v>
      </c>
      <c r="G2957" t="str">
        <f t="shared" si="46"/>
        <v>Medicine and Surgery Services</v>
      </c>
    </row>
    <row r="2958" spans="1:7" x14ac:dyDescent="0.3">
      <c r="A2958" s="27" t="s">
        <v>6664</v>
      </c>
      <c r="B2958" t="s">
        <v>6664</v>
      </c>
      <c r="D2958" t="s">
        <v>6665</v>
      </c>
      <c r="E2958" t="s">
        <v>3</v>
      </c>
      <c r="F2958" t="s">
        <v>923</v>
      </c>
      <c r="G2958" t="str">
        <f t="shared" si="46"/>
        <v>Medicine and Surgery Services</v>
      </c>
    </row>
    <row r="2959" spans="1:7" x14ac:dyDescent="0.3">
      <c r="A2959" s="27" t="s">
        <v>6666</v>
      </c>
      <c r="B2959" t="s">
        <v>6666</v>
      </c>
      <c r="D2959" t="s">
        <v>6667</v>
      </c>
      <c r="E2959" t="s">
        <v>3</v>
      </c>
      <c r="F2959" t="s">
        <v>923</v>
      </c>
      <c r="G2959" t="str">
        <f t="shared" si="46"/>
        <v>Medicine and Surgery Services</v>
      </c>
    </row>
    <row r="2960" spans="1:7" x14ac:dyDescent="0.3">
      <c r="A2960" s="27" t="s">
        <v>6668</v>
      </c>
      <c r="B2960" t="s">
        <v>6668</v>
      </c>
      <c r="D2960" t="s">
        <v>6669</v>
      </c>
      <c r="E2960" t="s">
        <v>3</v>
      </c>
      <c r="F2960" t="s">
        <v>923</v>
      </c>
      <c r="G2960" t="str">
        <f t="shared" si="46"/>
        <v>Medicine and Surgery Services</v>
      </c>
    </row>
    <row r="2961" spans="1:7" x14ac:dyDescent="0.3">
      <c r="A2961" s="27" t="s">
        <v>6670</v>
      </c>
      <c r="B2961" t="s">
        <v>6670</v>
      </c>
      <c r="D2961" t="s">
        <v>6671</v>
      </c>
      <c r="E2961" t="s">
        <v>3</v>
      </c>
      <c r="F2961" t="s">
        <v>923</v>
      </c>
      <c r="G2961" t="str">
        <f t="shared" si="46"/>
        <v>Medicine and Surgery Services</v>
      </c>
    </row>
    <row r="2962" spans="1:7" x14ac:dyDescent="0.3">
      <c r="A2962" s="27" t="s">
        <v>6672</v>
      </c>
      <c r="B2962" t="s">
        <v>6672</v>
      </c>
      <c r="D2962" t="s">
        <v>6673</v>
      </c>
      <c r="E2962" t="s">
        <v>3</v>
      </c>
      <c r="F2962" t="s">
        <v>923</v>
      </c>
      <c r="G2962" t="str">
        <f t="shared" si="46"/>
        <v>Medicine and Surgery Services</v>
      </c>
    </row>
    <row r="2963" spans="1:7" x14ac:dyDescent="0.3">
      <c r="A2963" s="27" t="s">
        <v>6674</v>
      </c>
      <c r="B2963" t="s">
        <v>6674</v>
      </c>
      <c r="D2963" t="s">
        <v>6675</v>
      </c>
      <c r="E2963" t="s">
        <v>3</v>
      </c>
      <c r="F2963" t="s">
        <v>923</v>
      </c>
      <c r="G2963" t="str">
        <f t="shared" si="46"/>
        <v>Medicine and Surgery Services</v>
      </c>
    </row>
    <row r="2964" spans="1:7" x14ac:dyDescent="0.3">
      <c r="A2964" s="27" t="s">
        <v>6676</v>
      </c>
      <c r="B2964" t="s">
        <v>6676</v>
      </c>
      <c r="D2964" t="s">
        <v>6677</v>
      </c>
      <c r="E2964" t="s">
        <v>3</v>
      </c>
      <c r="F2964" t="s">
        <v>923</v>
      </c>
      <c r="G2964" t="str">
        <f t="shared" si="46"/>
        <v>Medicine and Surgery Services</v>
      </c>
    </row>
    <row r="2965" spans="1:7" x14ac:dyDescent="0.3">
      <c r="A2965" s="27" t="s">
        <v>6678</v>
      </c>
      <c r="B2965" t="s">
        <v>6678</v>
      </c>
      <c r="D2965" t="s">
        <v>6679</v>
      </c>
      <c r="E2965" t="s">
        <v>3</v>
      </c>
      <c r="F2965" t="s">
        <v>923</v>
      </c>
      <c r="G2965" t="str">
        <f t="shared" si="46"/>
        <v>Medicine and Surgery Services</v>
      </c>
    </row>
    <row r="2966" spans="1:7" x14ac:dyDescent="0.3">
      <c r="A2966" s="27" t="s">
        <v>6680</v>
      </c>
      <c r="B2966" t="s">
        <v>6680</v>
      </c>
      <c r="D2966" t="s">
        <v>6681</v>
      </c>
      <c r="E2966" t="s">
        <v>3</v>
      </c>
      <c r="F2966" t="s">
        <v>923</v>
      </c>
      <c r="G2966" t="str">
        <f t="shared" si="46"/>
        <v>Medicine and Surgery Services</v>
      </c>
    </row>
    <row r="2967" spans="1:7" x14ac:dyDescent="0.3">
      <c r="A2967" s="27" t="s">
        <v>6682</v>
      </c>
      <c r="B2967" t="s">
        <v>6682</v>
      </c>
      <c r="D2967" t="s">
        <v>6683</v>
      </c>
      <c r="E2967" t="s">
        <v>3</v>
      </c>
      <c r="F2967" t="s">
        <v>923</v>
      </c>
      <c r="G2967" t="str">
        <f t="shared" si="46"/>
        <v>Medicine and Surgery Services</v>
      </c>
    </row>
    <row r="2968" spans="1:7" x14ac:dyDescent="0.3">
      <c r="A2968" s="27" t="s">
        <v>6684</v>
      </c>
      <c r="B2968" t="s">
        <v>6684</v>
      </c>
      <c r="D2968" t="s">
        <v>6685</v>
      </c>
      <c r="E2968" t="s">
        <v>3</v>
      </c>
      <c r="F2968" t="s">
        <v>923</v>
      </c>
      <c r="G2968" t="str">
        <f t="shared" si="46"/>
        <v>Medicine and Surgery Services</v>
      </c>
    </row>
    <row r="2969" spans="1:7" x14ac:dyDescent="0.3">
      <c r="A2969" s="27" t="s">
        <v>6686</v>
      </c>
      <c r="B2969" t="s">
        <v>6686</v>
      </c>
      <c r="D2969" t="s">
        <v>6687</v>
      </c>
      <c r="E2969" t="s">
        <v>3</v>
      </c>
      <c r="F2969" t="s">
        <v>923</v>
      </c>
      <c r="G2969" t="str">
        <f t="shared" si="46"/>
        <v>Medicine and Surgery Services</v>
      </c>
    </row>
    <row r="2970" spans="1:7" x14ac:dyDescent="0.3">
      <c r="A2970" s="27" t="s">
        <v>6688</v>
      </c>
      <c r="B2970" t="s">
        <v>6688</v>
      </c>
      <c r="D2970" t="s">
        <v>6689</v>
      </c>
      <c r="E2970" t="s">
        <v>3</v>
      </c>
      <c r="F2970" t="s">
        <v>923</v>
      </c>
      <c r="G2970" t="str">
        <f t="shared" si="46"/>
        <v>Medicine and Surgery Services</v>
      </c>
    </row>
    <row r="2971" spans="1:7" x14ac:dyDescent="0.3">
      <c r="A2971" s="27" t="s">
        <v>6690</v>
      </c>
      <c r="B2971" t="s">
        <v>6690</v>
      </c>
      <c r="D2971" t="s">
        <v>6691</v>
      </c>
      <c r="E2971" t="s">
        <v>3</v>
      </c>
      <c r="F2971" t="s">
        <v>923</v>
      </c>
      <c r="G2971" t="str">
        <f t="shared" si="46"/>
        <v>Medicine and Surgery Services</v>
      </c>
    </row>
    <row r="2972" spans="1:7" x14ac:dyDescent="0.3">
      <c r="A2972" s="27" t="s">
        <v>6692</v>
      </c>
      <c r="B2972" t="s">
        <v>6692</v>
      </c>
      <c r="D2972" t="s">
        <v>6693</v>
      </c>
      <c r="E2972" t="s">
        <v>3</v>
      </c>
      <c r="F2972" t="s">
        <v>923</v>
      </c>
      <c r="G2972" t="str">
        <f t="shared" si="46"/>
        <v>Medicine and Surgery Services</v>
      </c>
    </row>
    <row r="2973" spans="1:7" x14ac:dyDescent="0.3">
      <c r="A2973" s="27" t="s">
        <v>6694</v>
      </c>
      <c r="B2973" t="s">
        <v>6694</v>
      </c>
      <c r="D2973" t="s">
        <v>6695</v>
      </c>
      <c r="E2973" t="s">
        <v>3</v>
      </c>
      <c r="F2973" t="s">
        <v>923</v>
      </c>
      <c r="G2973" t="str">
        <f t="shared" si="46"/>
        <v>Medicine and Surgery Services</v>
      </c>
    </row>
    <row r="2974" spans="1:7" x14ac:dyDescent="0.3">
      <c r="A2974" s="27" t="s">
        <v>6696</v>
      </c>
      <c r="B2974" t="s">
        <v>6696</v>
      </c>
      <c r="D2974" t="s">
        <v>6697</v>
      </c>
      <c r="E2974" t="s">
        <v>3</v>
      </c>
      <c r="F2974" t="s">
        <v>923</v>
      </c>
      <c r="G2974" t="str">
        <f t="shared" si="46"/>
        <v>Medicine and Surgery Services</v>
      </c>
    </row>
    <row r="2975" spans="1:7" x14ac:dyDescent="0.3">
      <c r="A2975" s="27" t="s">
        <v>6698</v>
      </c>
      <c r="B2975" t="s">
        <v>6698</v>
      </c>
      <c r="D2975" t="s">
        <v>6699</v>
      </c>
      <c r="E2975" t="s">
        <v>3</v>
      </c>
      <c r="F2975" t="s">
        <v>923</v>
      </c>
      <c r="G2975" t="str">
        <f t="shared" si="46"/>
        <v>Medicine and Surgery Services</v>
      </c>
    </row>
    <row r="2976" spans="1:7" x14ac:dyDescent="0.3">
      <c r="A2976" s="27" t="s">
        <v>436</v>
      </c>
      <c r="B2976" t="s">
        <v>436</v>
      </c>
      <c r="D2976" t="s">
        <v>6700</v>
      </c>
      <c r="E2976" t="s">
        <v>3</v>
      </c>
      <c r="F2976" t="s">
        <v>923</v>
      </c>
      <c r="G2976" t="str">
        <f t="shared" si="46"/>
        <v>Medicine and Surgery Services</v>
      </c>
    </row>
    <row r="2977" spans="1:7" x14ac:dyDescent="0.3">
      <c r="A2977" s="27" t="s">
        <v>6701</v>
      </c>
      <c r="B2977" t="s">
        <v>6701</v>
      </c>
      <c r="D2977" t="s">
        <v>6702</v>
      </c>
      <c r="E2977" t="s">
        <v>3</v>
      </c>
      <c r="F2977" t="s">
        <v>923</v>
      </c>
      <c r="G2977" t="str">
        <f t="shared" si="46"/>
        <v>Medicine and Surgery Services</v>
      </c>
    </row>
    <row r="2978" spans="1:7" x14ac:dyDescent="0.3">
      <c r="A2978" s="27" t="s">
        <v>6703</v>
      </c>
      <c r="B2978" t="s">
        <v>6703</v>
      </c>
      <c r="D2978" t="s">
        <v>6704</v>
      </c>
      <c r="E2978" t="s">
        <v>3</v>
      </c>
      <c r="F2978" t="s">
        <v>923</v>
      </c>
      <c r="G2978" t="str">
        <f t="shared" si="46"/>
        <v>Medicine and Surgery Services</v>
      </c>
    </row>
    <row r="2979" spans="1:7" x14ac:dyDescent="0.3">
      <c r="A2979" s="27" t="s">
        <v>6705</v>
      </c>
      <c r="B2979" t="s">
        <v>6705</v>
      </c>
      <c r="D2979" t="s">
        <v>6706</v>
      </c>
      <c r="E2979" t="s">
        <v>3</v>
      </c>
      <c r="F2979" t="s">
        <v>923</v>
      </c>
      <c r="G2979" t="str">
        <f t="shared" si="46"/>
        <v>Medicine and Surgery Services</v>
      </c>
    </row>
    <row r="2980" spans="1:7" x14ac:dyDescent="0.3">
      <c r="A2980" s="27" t="s">
        <v>6707</v>
      </c>
      <c r="B2980" t="s">
        <v>6707</v>
      </c>
      <c r="D2980" t="s">
        <v>6708</v>
      </c>
      <c r="E2980" t="s">
        <v>3</v>
      </c>
      <c r="F2980" t="s">
        <v>923</v>
      </c>
      <c r="G2980" t="str">
        <f t="shared" si="46"/>
        <v>Medicine and Surgery Services</v>
      </c>
    </row>
    <row r="2981" spans="1:7" x14ac:dyDescent="0.3">
      <c r="A2981" s="27" t="s">
        <v>6709</v>
      </c>
      <c r="B2981" t="s">
        <v>6709</v>
      </c>
      <c r="D2981" t="s">
        <v>6710</v>
      </c>
      <c r="E2981" t="s">
        <v>3</v>
      </c>
      <c r="F2981" t="s">
        <v>923</v>
      </c>
      <c r="G2981" t="str">
        <f t="shared" si="46"/>
        <v>Medicine and Surgery Services</v>
      </c>
    </row>
    <row r="2982" spans="1:7" x14ac:dyDescent="0.3">
      <c r="A2982" s="27" t="s">
        <v>6711</v>
      </c>
      <c r="B2982" t="s">
        <v>6711</v>
      </c>
      <c r="D2982" t="s">
        <v>6712</v>
      </c>
      <c r="E2982" t="s">
        <v>3</v>
      </c>
      <c r="F2982" t="s">
        <v>923</v>
      </c>
      <c r="G2982" t="str">
        <f t="shared" si="46"/>
        <v>Medicine and Surgery Services</v>
      </c>
    </row>
    <row r="2983" spans="1:7" x14ac:dyDescent="0.3">
      <c r="A2983" s="27" t="s">
        <v>6713</v>
      </c>
      <c r="B2983" t="s">
        <v>6713</v>
      </c>
      <c r="D2983" t="s">
        <v>6714</v>
      </c>
      <c r="E2983" t="s">
        <v>3</v>
      </c>
      <c r="F2983" t="s">
        <v>923</v>
      </c>
      <c r="G2983" t="str">
        <f t="shared" si="46"/>
        <v>Medicine and Surgery Services</v>
      </c>
    </row>
    <row r="2984" spans="1:7" x14ac:dyDescent="0.3">
      <c r="A2984" s="27" t="s">
        <v>6715</v>
      </c>
      <c r="B2984" t="s">
        <v>6715</v>
      </c>
      <c r="D2984" t="s">
        <v>6716</v>
      </c>
      <c r="E2984" t="s">
        <v>3</v>
      </c>
      <c r="F2984" t="s">
        <v>923</v>
      </c>
      <c r="G2984" t="str">
        <f t="shared" si="46"/>
        <v>Medicine and Surgery Services</v>
      </c>
    </row>
    <row r="2985" spans="1:7" x14ac:dyDescent="0.3">
      <c r="A2985" s="27" t="s">
        <v>6717</v>
      </c>
      <c r="B2985" t="s">
        <v>6717</v>
      </c>
      <c r="D2985" t="s">
        <v>6718</v>
      </c>
      <c r="E2985" t="s">
        <v>3</v>
      </c>
      <c r="F2985" t="s">
        <v>923</v>
      </c>
      <c r="G2985" t="str">
        <f t="shared" si="46"/>
        <v>Medicine and Surgery Services</v>
      </c>
    </row>
    <row r="2986" spans="1:7" x14ac:dyDescent="0.3">
      <c r="A2986" s="27" t="s">
        <v>6719</v>
      </c>
      <c r="B2986" t="s">
        <v>6719</v>
      </c>
      <c r="D2986" t="s">
        <v>6720</v>
      </c>
      <c r="E2986" t="s">
        <v>3</v>
      </c>
      <c r="F2986" t="s">
        <v>923</v>
      </c>
      <c r="G2986" t="str">
        <f t="shared" si="46"/>
        <v>Medicine and Surgery Services</v>
      </c>
    </row>
    <row r="2987" spans="1:7" x14ac:dyDescent="0.3">
      <c r="A2987" s="27" t="s">
        <v>6721</v>
      </c>
      <c r="B2987" t="s">
        <v>6721</v>
      </c>
      <c r="D2987" t="s">
        <v>6722</v>
      </c>
      <c r="E2987" t="s">
        <v>3</v>
      </c>
      <c r="F2987" t="s">
        <v>923</v>
      </c>
      <c r="G2987" t="str">
        <f t="shared" si="46"/>
        <v>Medicine and Surgery Services</v>
      </c>
    </row>
    <row r="2988" spans="1:7" x14ac:dyDescent="0.3">
      <c r="A2988" s="27" t="s">
        <v>6723</v>
      </c>
      <c r="B2988" t="s">
        <v>6723</v>
      </c>
      <c r="D2988" t="s">
        <v>6724</v>
      </c>
      <c r="E2988" t="s">
        <v>3</v>
      </c>
      <c r="F2988" t="s">
        <v>923</v>
      </c>
      <c r="G2988" t="str">
        <f t="shared" si="46"/>
        <v>Medicine and Surgery Services</v>
      </c>
    </row>
    <row r="2989" spans="1:7" x14ac:dyDescent="0.3">
      <c r="A2989" s="27" t="s">
        <v>6725</v>
      </c>
      <c r="B2989" t="s">
        <v>6725</v>
      </c>
      <c r="D2989" t="s">
        <v>6726</v>
      </c>
      <c r="E2989" t="s">
        <v>3</v>
      </c>
      <c r="F2989" t="s">
        <v>923</v>
      </c>
      <c r="G2989" t="str">
        <f t="shared" si="46"/>
        <v>Medicine and Surgery Services</v>
      </c>
    </row>
    <row r="2990" spans="1:7" x14ac:dyDescent="0.3">
      <c r="A2990" s="27" t="s">
        <v>6727</v>
      </c>
      <c r="B2990" t="s">
        <v>6727</v>
      </c>
      <c r="D2990" t="s">
        <v>6728</v>
      </c>
      <c r="E2990" t="s">
        <v>3</v>
      </c>
      <c r="F2990" t="s">
        <v>923</v>
      </c>
      <c r="G2990" t="str">
        <f t="shared" si="46"/>
        <v>Medicine and Surgery Services</v>
      </c>
    </row>
    <row r="2991" spans="1:7" x14ac:dyDescent="0.3">
      <c r="A2991" s="27" t="s">
        <v>6729</v>
      </c>
      <c r="B2991" t="s">
        <v>6729</v>
      </c>
      <c r="D2991" t="s">
        <v>6730</v>
      </c>
      <c r="E2991" t="s">
        <v>3</v>
      </c>
      <c r="F2991" t="s">
        <v>929</v>
      </c>
      <c r="G2991" t="str">
        <f t="shared" si="46"/>
        <v>Medicine and Surgery Services</v>
      </c>
    </row>
    <row r="2992" spans="1:7" x14ac:dyDescent="0.3">
      <c r="A2992" s="27" t="s">
        <v>6731</v>
      </c>
      <c r="B2992" t="s">
        <v>6731</v>
      </c>
      <c r="D2992" t="s">
        <v>6732</v>
      </c>
      <c r="E2992" t="s">
        <v>3</v>
      </c>
      <c r="F2992" t="s">
        <v>923</v>
      </c>
      <c r="G2992" t="str">
        <f t="shared" si="46"/>
        <v>Medicine and Surgery Services</v>
      </c>
    </row>
    <row r="2993" spans="1:7" x14ac:dyDescent="0.3">
      <c r="A2993" s="27" t="s">
        <v>6733</v>
      </c>
      <c r="B2993" t="s">
        <v>6733</v>
      </c>
      <c r="D2993" t="s">
        <v>6734</v>
      </c>
      <c r="E2993" t="s">
        <v>3</v>
      </c>
      <c r="F2993" t="s">
        <v>929</v>
      </c>
      <c r="G2993" t="str">
        <f t="shared" si="46"/>
        <v>Medicine and Surgery Services</v>
      </c>
    </row>
    <row r="2994" spans="1:7" x14ac:dyDescent="0.3">
      <c r="A2994" s="27" t="s">
        <v>6735</v>
      </c>
      <c r="B2994" t="s">
        <v>6735</v>
      </c>
      <c r="D2994" t="s">
        <v>6736</v>
      </c>
      <c r="E2994" t="s">
        <v>3</v>
      </c>
      <c r="F2994" t="s">
        <v>923</v>
      </c>
      <c r="G2994" t="str">
        <f t="shared" si="46"/>
        <v>Medicine and Surgery Services</v>
      </c>
    </row>
    <row r="2995" spans="1:7" x14ac:dyDescent="0.3">
      <c r="A2995" s="27" t="s">
        <v>6737</v>
      </c>
      <c r="B2995" t="s">
        <v>6737</v>
      </c>
      <c r="D2995" t="s">
        <v>6738</v>
      </c>
      <c r="E2995" t="s">
        <v>3</v>
      </c>
      <c r="F2995" t="s">
        <v>929</v>
      </c>
      <c r="G2995" t="str">
        <f t="shared" si="46"/>
        <v>Medicine and Surgery Services</v>
      </c>
    </row>
    <row r="2996" spans="1:7" x14ac:dyDescent="0.3">
      <c r="A2996" s="27" t="s">
        <v>6739</v>
      </c>
      <c r="B2996" t="s">
        <v>6739</v>
      </c>
      <c r="D2996" t="s">
        <v>6740</v>
      </c>
      <c r="E2996" t="s">
        <v>3</v>
      </c>
      <c r="F2996" t="s">
        <v>923</v>
      </c>
      <c r="G2996" t="str">
        <f t="shared" si="46"/>
        <v>Medicine and Surgery Services</v>
      </c>
    </row>
    <row r="2997" spans="1:7" x14ac:dyDescent="0.3">
      <c r="A2997" s="27" t="s">
        <v>6741</v>
      </c>
      <c r="B2997" t="s">
        <v>6741</v>
      </c>
      <c r="D2997" t="s">
        <v>6742</v>
      </c>
      <c r="E2997" t="s">
        <v>3</v>
      </c>
      <c r="F2997" t="s">
        <v>923</v>
      </c>
      <c r="G2997" t="str">
        <f t="shared" si="46"/>
        <v>Medicine and Surgery Services</v>
      </c>
    </row>
    <row r="2998" spans="1:7" x14ac:dyDescent="0.3">
      <c r="A2998" s="27" t="s">
        <v>6743</v>
      </c>
      <c r="B2998" t="s">
        <v>6743</v>
      </c>
      <c r="D2998" t="s">
        <v>6744</v>
      </c>
      <c r="E2998" t="s">
        <v>3</v>
      </c>
      <c r="F2998" t="s">
        <v>923</v>
      </c>
      <c r="G2998" t="str">
        <f t="shared" si="46"/>
        <v>Medicine and Surgery Services</v>
      </c>
    </row>
    <row r="2999" spans="1:7" x14ac:dyDescent="0.3">
      <c r="A2999" s="27" t="s">
        <v>6745</v>
      </c>
      <c r="B2999" t="s">
        <v>6745</v>
      </c>
      <c r="D2999" t="s">
        <v>6746</v>
      </c>
      <c r="E2999" t="s">
        <v>3</v>
      </c>
      <c r="F2999" t="s">
        <v>923</v>
      </c>
      <c r="G2999" t="str">
        <f t="shared" si="46"/>
        <v>Medicine and Surgery Services</v>
      </c>
    </row>
    <row r="3000" spans="1:7" x14ac:dyDescent="0.3">
      <c r="A3000" s="27" t="s">
        <v>6747</v>
      </c>
      <c r="B3000" t="s">
        <v>6747</v>
      </c>
      <c r="D3000" t="s">
        <v>6748</v>
      </c>
      <c r="E3000" t="s">
        <v>3</v>
      </c>
      <c r="F3000" t="s">
        <v>923</v>
      </c>
      <c r="G3000" t="str">
        <f t="shared" si="46"/>
        <v>Medicine and Surgery Services</v>
      </c>
    </row>
    <row r="3001" spans="1:7" x14ac:dyDescent="0.3">
      <c r="A3001" s="27" t="s">
        <v>6749</v>
      </c>
      <c r="B3001" t="s">
        <v>6749</v>
      </c>
      <c r="D3001" t="s">
        <v>6750</v>
      </c>
      <c r="E3001" t="s">
        <v>3</v>
      </c>
      <c r="F3001" t="s">
        <v>923</v>
      </c>
      <c r="G3001" t="str">
        <f t="shared" si="46"/>
        <v>Medicine and Surgery Services</v>
      </c>
    </row>
    <row r="3002" spans="1:7" x14ac:dyDescent="0.3">
      <c r="A3002" s="27" t="s">
        <v>6751</v>
      </c>
      <c r="B3002" t="s">
        <v>6751</v>
      </c>
      <c r="D3002" t="s">
        <v>6752</v>
      </c>
      <c r="E3002" t="s">
        <v>3</v>
      </c>
      <c r="F3002" t="s">
        <v>923</v>
      </c>
      <c r="G3002" t="str">
        <f t="shared" si="46"/>
        <v>Medicine and Surgery Services</v>
      </c>
    </row>
    <row r="3003" spans="1:7" x14ac:dyDescent="0.3">
      <c r="A3003" s="27" t="s">
        <v>6753</v>
      </c>
      <c r="B3003" t="s">
        <v>6753</v>
      </c>
      <c r="D3003" t="s">
        <v>6754</v>
      </c>
      <c r="E3003" t="s">
        <v>3</v>
      </c>
      <c r="F3003" t="s">
        <v>923</v>
      </c>
      <c r="G3003" t="str">
        <f t="shared" si="46"/>
        <v>Medicine and Surgery Services</v>
      </c>
    </row>
    <row r="3004" spans="1:7" x14ac:dyDescent="0.3">
      <c r="A3004" s="27" t="s">
        <v>4</v>
      </c>
      <c r="B3004" t="s">
        <v>4</v>
      </c>
      <c r="D3004" t="s">
        <v>6755</v>
      </c>
      <c r="E3004" t="s">
        <v>3</v>
      </c>
      <c r="F3004" t="s">
        <v>923</v>
      </c>
      <c r="G3004" t="str">
        <f t="shared" si="46"/>
        <v>Medicine and Surgery Services</v>
      </c>
    </row>
    <row r="3005" spans="1:7" x14ac:dyDescent="0.3">
      <c r="A3005" s="27" t="s">
        <v>6756</v>
      </c>
      <c r="B3005" t="s">
        <v>6756</v>
      </c>
      <c r="D3005" t="s">
        <v>6757</v>
      </c>
      <c r="E3005" t="s">
        <v>3</v>
      </c>
      <c r="F3005" t="s">
        <v>923</v>
      </c>
      <c r="G3005" t="str">
        <f t="shared" si="46"/>
        <v>Medicine and Surgery Services</v>
      </c>
    </row>
    <row r="3006" spans="1:7" x14ac:dyDescent="0.3">
      <c r="A3006" s="27" t="s">
        <v>6758</v>
      </c>
      <c r="B3006" t="s">
        <v>6758</v>
      </c>
      <c r="D3006" t="s">
        <v>6759</v>
      </c>
      <c r="E3006" t="s">
        <v>3</v>
      </c>
      <c r="F3006" t="s">
        <v>923</v>
      </c>
      <c r="G3006" t="str">
        <f t="shared" si="46"/>
        <v>Medicine and Surgery Services</v>
      </c>
    </row>
    <row r="3007" spans="1:7" x14ac:dyDescent="0.3">
      <c r="A3007" s="27" t="s">
        <v>6760</v>
      </c>
      <c r="B3007" t="s">
        <v>6760</v>
      </c>
      <c r="D3007" t="s">
        <v>6761</v>
      </c>
      <c r="E3007" t="s">
        <v>3</v>
      </c>
      <c r="F3007" t="s">
        <v>923</v>
      </c>
      <c r="G3007" t="str">
        <f t="shared" si="46"/>
        <v>Medicine and Surgery Services</v>
      </c>
    </row>
    <row r="3008" spans="1:7" x14ac:dyDescent="0.3">
      <c r="A3008" s="27" t="s">
        <v>6762</v>
      </c>
      <c r="B3008" t="s">
        <v>6762</v>
      </c>
      <c r="D3008" t="s">
        <v>6763</v>
      </c>
      <c r="E3008" t="s">
        <v>3</v>
      </c>
      <c r="F3008" t="e">
        <v>#N/A</v>
      </c>
      <c r="G3008" t="e">
        <f t="shared" si="46"/>
        <v>#N/A</v>
      </c>
    </row>
    <row r="3009" spans="1:7" x14ac:dyDescent="0.3">
      <c r="A3009" s="27" t="s">
        <v>6764</v>
      </c>
      <c r="B3009" t="s">
        <v>6764</v>
      </c>
      <c r="D3009" t="s">
        <v>6765</v>
      </c>
      <c r="E3009" t="s">
        <v>3</v>
      </c>
      <c r="F3009" t="e">
        <v>#N/A</v>
      </c>
      <c r="G3009" t="e">
        <f t="shared" si="46"/>
        <v>#N/A</v>
      </c>
    </row>
    <row r="3010" spans="1:7" x14ac:dyDescent="0.3">
      <c r="A3010" s="27" t="s">
        <v>6766</v>
      </c>
      <c r="B3010" t="s">
        <v>6766</v>
      </c>
      <c r="D3010" t="s">
        <v>6767</v>
      </c>
      <c r="E3010" t="s">
        <v>3</v>
      </c>
      <c r="F3010" t="e">
        <v>#N/A</v>
      </c>
      <c r="G3010" t="e">
        <f t="shared" si="46"/>
        <v>#N/A</v>
      </c>
    </row>
    <row r="3011" spans="1:7" x14ac:dyDescent="0.3">
      <c r="A3011" s="27" t="s">
        <v>5</v>
      </c>
      <c r="B3011" t="s">
        <v>5</v>
      </c>
      <c r="D3011" t="s">
        <v>6768</v>
      </c>
      <c r="E3011" t="s">
        <v>3</v>
      </c>
      <c r="F3011" t="s">
        <v>923</v>
      </c>
      <c r="G3011" t="str">
        <f t="shared" ref="G3011:G3074" si="47">VLOOKUP(F3011,$I$2:$J$27,2,FALSE)</f>
        <v>Medicine and Surgery Services</v>
      </c>
    </row>
    <row r="3012" spans="1:7" x14ac:dyDescent="0.3">
      <c r="A3012" s="27" t="s">
        <v>6769</v>
      </c>
      <c r="B3012" t="s">
        <v>6769</v>
      </c>
      <c r="D3012" t="s">
        <v>6770</v>
      </c>
      <c r="E3012" t="s">
        <v>3</v>
      </c>
      <c r="F3012" t="s">
        <v>923</v>
      </c>
      <c r="G3012" t="str">
        <f t="shared" si="47"/>
        <v>Medicine and Surgery Services</v>
      </c>
    </row>
    <row r="3013" spans="1:7" x14ac:dyDescent="0.3">
      <c r="A3013" s="27" t="s">
        <v>6771</v>
      </c>
      <c r="B3013" t="s">
        <v>6771</v>
      </c>
      <c r="D3013" t="s">
        <v>6772</v>
      </c>
      <c r="E3013" t="s">
        <v>3</v>
      </c>
      <c r="F3013" t="s">
        <v>923</v>
      </c>
      <c r="G3013" t="str">
        <f t="shared" si="47"/>
        <v>Medicine and Surgery Services</v>
      </c>
    </row>
    <row r="3014" spans="1:7" x14ac:dyDescent="0.3">
      <c r="A3014" s="27" t="s">
        <v>6773</v>
      </c>
      <c r="B3014" t="s">
        <v>6773</v>
      </c>
      <c r="D3014" t="s">
        <v>6774</v>
      </c>
      <c r="E3014" t="s">
        <v>3</v>
      </c>
      <c r="F3014" t="s">
        <v>923</v>
      </c>
      <c r="G3014" t="str">
        <f t="shared" si="47"/>
        <v>Medicine and Surgery Services</v>
      </c>
    </row>
    <row r="3015" spans="1:7" x14ac:dyDescent="0.3">
      <c r="A3015" s="27" t="s">
        <v>6775</v>
      </c>
      <c r="B3015" t="s">
        <v>6775</v>
      </c>
      <c r="D3015" t="s">
        <v>6776</v>
      </c>
      <c r="E3015" t="s">
        <v>3</v>
      </c>
      <c r="F3015" t="s">
        <v>923</v>
      </c>
      <c r="G3015" t="str">
        <f t="shared" si="47"/>
        <v>Medicine and Surgery Services</v>
      </c>
    </row>
    <row r="3016" spans="1:7" x14ac:dyDescent="0.3">
      <c r="A3016" s="27" t="s">
        <v>6777</v>
      </c>
      <c r="B3016" t="s">
        <v>6777</v>
      </c>
      <c r="D3016" t="s">
        <v>6778</v>
      </c>
      <c r="E3016" t="s">
        <v>3</v>
      </c>
      <c r="F3016" t="s">
        <v>923</v>
      </c>
      <c r="G3016" t="str">
        <f t="shared" si="47"/>
        <v>Medicine and Surgery Services</v>
      </c>
    </row>
    <row r="3017" spans="1:7" x14ac:dyDescent="0.3">
      <c r="A3017" s="27" t="s">
        <v>6779</v>
      </c>
      <c r="B3017" t="s">
        <v>6779</v>
      </c>
      <c r="D3017" t="s">
        <v>6780</v>
      </c>
      <c r="E3017" t="s">
        <v>3</v>
      </c>
      <c r="F3017" t="s">
        <v>923</v>
      </c>
      <c r="G3017" t="str">
        <f t="shared" si="47"/>
        <v>Medicine and Surgery Services</v>
      </c>
    </row>
    <row r="3018" spans="1:7" x14ac:dyDescent="0.3">
      <c r="A3018" s="27" t="s">
        <v>6781</v>
      </c>
      <c r="B3018" t="s">
        <v>6781</v>
      </c>
      <c r="D3018" t="s">
        <v>6782</v>
      </c>
      <c r="E3018" t="s">
        <v>3</v>
      </c>
      <c r="F3018" t="s">
        <v>923</v>
      </c>
      <c r="G3018" t="str">
        <f t="shared" si="47"/>
        <v>Medicine and Surgery Services</v>
      </c>
    </row>
    <row r="3019" spans="1:7" x14ac:dyDescent="0.3">
      <c r="A3019" s="27" t="s">
        <v>6783</v>
      </c>
      <c r="B3019" t="s">
        <v>6783</v>
      </c>
      <c r="D3019" t="s">
        <v>6784</v>
      </c>
      <c r="E3019" t="s">
        <v>3</v>
      </c>
      <c r="F3019" t="s">
        <v>923</v>
      </c>
      <c r="G3019" t="str">
        <f t="shared" si="47"/>
        <v>Medicine and Surgery Services</v>
      </c>
    </row>
    <row r="3020" spans="1:7" x14ac:dyDescent="0.3">
      <c r="A3020" s="27" t="s">
        <v>6785</v>
      </c>
      <c r="B3020" t="s">
        <v>6785</v>
      </c>
      <c r="D3020" t="s">
        <v>6786</v>
      </c>
      <c r="E3020" t="s">
        <v>3</v>
      </c>
      <c r="F3020" t="s">
        <v>923</v>
      </c>
      <c r="G3020" t="str">
        <f t="shared" si="47"/>
        <v>Medicine and Surgery Services</v>
      </c>
    </row>
    <row r="3021" spans="1:7" x14ac:dyDescent="0.3">
      <c r="A3021" s="27" t="s">
        <v>6787</v>
      </c>
      <c r="B3021" t="s">
        <v>6787</v>
      </c>
      <c r="D3021" t="s">
        <v>6788</v>
      </c>
      <c r="E3021" t="s">
        <v>3</v>
      </c>
      <c r="F3021" t="s">
        <v>923</v>
      </c>
      <c r="G3021" t="str">
        <f t="shared" si="47"/>
        <v>Medicine and Surgery Services</v>
      </c>
    </row>
    <row r="3022" spans="1:7" x14ac:dyDescent="0.3">
      <c r="A3022" s="27" t="s">
        <v>6789</v>
      </c>
      <c r="B3022" t="s">
        <v>6789</v>
      </c>
      <c r="D3022" t="s">
        <v>6790</v>
      </c>
      <c r="E3022" t="s">
        <v>3</v>
      </c>
      <c r="F3022" t="s">
        <v>923</v>
      </c>
      <c r="G3022" t="str">
        <f t="shared" si="47"/>
        <v>Medicine and Surgery Services</v>
      </c>
    </row>
    <row r="3023" spans="1:7" x14ac:dyDescent="0.3">
      <c r="A3023" s="27" t="s">
        <v>6791</v>
      </c>
      <c r="B3023" t="s">
        <v>6791</v>
      </c>
      <c r="D3023" t="s">
        <v>6792</v>
      </c>
      <c r="E3023" t="s">
        <v>3</v>
      </c>
      <c r="F3023" t="s">
        <v>923</v>
      </c>
      <c r="G3023" t="str">
        <f t="shared" si="47"/>
        <v>Medicine and Surgery Services</v>
      </c>
    </row>
    <row r="3024" spans="1:7" x14ac:dyDescent="0.3">
      <c r="A3024" s="27" t="s">
        <v>6793</v>
      </c>
      <c r="B3024" t="s">
        <v>6793</v>
      </c>
      <c r="D3024" t="s">
        <v>6794</v>
      </c>
      <c r="E3024" t="s">
        <v>3</v>
      </c>
      <c r="F3024" t="s">
        <v>923</v>
      </c>
      <c r="G3024" t="str">
        <f t="shared" si="47"/>
        <v>Medicine and Surgery Services</v>
      </c>
    </row>
    <row r="3025" spans="1:7" x14ac:dyDescent="0.3">
      <c r="A3025" s="27" t="s">
        <v>6795</v>
      </c>
      <c r="B3025" t="s">
        <v>6795</v>
      </c>
      <c r="D3025" t="s">
        <v>6796</v>
      </c>
      <c r="E3025" t="s">
        <v>3</v>
      </c>
      <c r="F3025" t="s">
        <v>923</v>
      </c>
      <c r="G3025" t="str">
        <f t="shared" si="47"/>
        <v>Medicine and Surgery Services</v>
      </c>
    </row>
    <row r="3026" spans="1:7" x14ac:dyDescent="0.3">
      <c r="A3026" s="27" t="s">
        <v>6797</v>
      </c>
      <c r="B3026" t="s">
        <v>6797</v>
      </c>
      <c r="D3026" t="s">
        <v>6798</v>
      </c>
      <c r="E3026" t="s">
        <v>3</v>
      </c>
      <c r="F3026" t="s">
        <v>923</v>
      </c>
      <c r="G3026" t="str">
        <f t="shared" si="47"/>
        <v>Medicine and Surgery Services</v>
      </c>
    </row>
    <row r="3027" spans="1:7" x14ac:dyDescent="0.3">
      <c r="A3027" s="27" t="s">
        <v>6799</v>
      </c>
      <c r="B3027" t="s">
        <v>6799</v>
      </c>
      <c r="D3027" t="s">
        <v>6800</v>
      </c>
      <c r="E3027" t="s">
        <v>3</v>
      </c>
      <c r="F3027" t="s">
        <v>923</v>
      </c>
      <c r="G3027" t="str">
        <f t="shared" si="47"/>
        <v>Medicine and Surgery Services</v>
      </c>
    </row>
    <row r="3028" spans="1:7" x14ac:dyDescent="0.3">
      <c r="A3028" s="27" t="s">
        <v>6801</v>
      </c>
      <c r="B3028" t="s">
        <v>6801</v>
      </c>
      <c r="D3028" t="s">
        <v>6802</v>
      </c>
      <c r="E3028" t="s">
        <v>3</v>
      </c>
      <c r="F3028" t="s">
        <v>923</v>
      </c>
      <c r="G3028" t="str">
        <f t="shared" si="47"/>
        <v>Medicine and Surgery Services</v>
      </c>
    </row>
    <row r="3029" spans="1:7" x14ac:dyDescent="0.3">
      <c r="A3029" s="27" t="s">
        <v>6803</v>
      </c>
      <c r="B3029" t="s">
        <v>6803</v>
      </c>
      <c r="D3029" t="s">
        <v>6804</v>
      </c>
      <c r="E3029" t="s">
        <v>3</v>
      </c>
      <c r="F3029" t="s">
        <v>923</v>
      </c>
      <c r="G3029" t="str">
        <f t="shared" si="47"/>
        <v>Medicine and Surgery Services</v>
      </c>
    </row>
    <row r="3030" spans="1:7" x14ac:dyDescent="0.3">
      <c r="A3030" s="27" t="s">
        <v>6805</v>
      </c>
      <c r="B3030" t="s">
        <v>6805</v>
      </c>
      <c r="D3030" t="s">
        <v>6806</v>
      </c>
      <c r="E3030" t="s">
        <v>3</v>
      </c>
      <c r="F3030" t="s">
        <v>923</v>
      </c>
      <c r="G3030" t="str">
        <f t="shared" si="47"/>
        <v>Medicine and Surgery Services</v>
      </c>
    </row>
    <row r="3031" spans="1:7" x14ac:dyDescent="0.3">
      <c r="A3031" s="27" t="s">
        <v>6807</v>
      </c>
      <c r="B3031" t="s">
        <v>6807</v>
      </c>
      <c r="D3031" t="s">
        <v>6808</v>
      </c>
      <c r="E3031" t="s">
        <v>3</v>
      </c>
      <c r="F3031" t="s">
        <v>923</v>
      </c>
      <c r="G3031" t="str">
        <f t="shared" si="47"/>
        <v>Medicine and Surgery Services</v>
      </c>
    </row>
    <row r="3032" spans="1:7" x14ac:dyDescent="0.3">
      <c r="A3032" s="27" t="s">
        <v>6809</v>
      </c>
      <c r="B3032" t="s">
        <v>6809</v>
      </c>
      <c r="D3032" t="s">
        <v>6810</v>
      </c>
      <c r="E3032" t="s">
        <v>3</v>
      </c>
      <c r="F3032" t="s">
        <v>923</v>
      </c>
      <c r="G3032" t="str">
        <f t="shared" si="47"/>
        <v>Medicine and Surgery Services</v>
      </c>
    </row>
    <row r="3033" spans="1:7" x14ac:dyDescent="0.3">
      <c r="A3033" s="27" t="s">
        <v>6811</v>
      </c>
      <c r="B3033" t="s">
        <v>6811</v>
      </c>
      <c r="D3033" t="s">
        <v>6812</v>
      </c>
      <c r="E3033" t="s">
        <v>3</v>
      </c>
      <c r="F3033" t="s">
        <v>923</v>
      </c>
      <c r="G3033" t="str">
        <f t="shared" si="47"/>
        <v>Medicine and Surgery Services</v>
      </c>
    </row>
    <row r="3034" spans="1:7" x14ac:dyDescent="0.3">
      <c r="A3034" s="27" t="s">
        <v>6813</v>
      </c>
      <c r="B3034" t="s">
        <v>6813</v>
      </c>
      <c r="D3034" t="s">
        <v>6814</v>
      </c>
      <c r="E3034" t="s">
        <v>3</v>
      </c>
      <c r="F3034" t="s">
        <v>923</v>
      </c>
      <c r="G3034" t="str">
        <f t="shared" si="47"/>
        <v>Medicine and Surgery Services</v>
      </c>
    </row>
    <row r="3035" spans="1:7" x14ac:dyDescent="0.3">
      <c r="A3035" s="27" t="s">
        <v>6815</v>
      </c>
      <c r="B3035" t="s">
        <v>6815</v>
      </c>
      <c r="D3035" t="s">
        <v>6816</v>
      </c>
      <c r="E3035" t="s">
        <v>3</v>
      </c>
      <c r="F3035" t="e">
        <v>#N/A</v>
      </c>
      <c r="G3035" t="e">
        <f t="shared" si="47"/>
        <v>#N/A</v>
      </c>
    </row>
    <row r="3036" spans="1:7" x14ac:dyDescent="0.3">
      <c r="A3036" s="27" t="s">
        <v>6817</v>
      </c>
      <c r="B3036" t="s">
        <v>6817</v>
      </c>
      <c r="D3036" t="s">
        <v>6818</v>
      </c>
      <c r="E3036" t="s">
        <v>3</v>
      </c>
      <c r="F3036" t="s">
        <v>923</v>
      </c>
      <c r="G3036" t="str">
        <f t="shared" si="47"/>
        <v>Medicine and Surgery Services</v>
      </c>
    </row>
    <row r="3037" spans="1:7" x14ac:dyDescent="0.3">
      <c r="A3037" s="27" t="s">
        <v>6819</v>
      </c>
      <c r="B3037" t="s">
        <v>6819</v>
      </c>
      <c r="D3037" t="s">
        <v>6820</v>
      </c>
      <c r="E3037" t="s">
        <v>3</v>
      </c>
      <c r="F3037" t="s">
        <v>923</v>
      </c>
      <c r="G3037" t="str">
        <f t="shared" si="47"/>
        <v>Medicine and Surgery Services</v>
      </c>
    </row>
    <row r="3038" spans="1:7" x14ac:dyDescent="0.3">
      <c r="A3038" s="27" t="s">
        <v>6821</v>
      </c>
      <c r="B3038" t="s">
        <v>6821</v>
      </c>
      <c r="D3038" t="s">
        <v>6822</v>
      </c>
      <c r="E3038" t="s">
        <v>3</v>
      </c>
      <c r="F3038" t="s">
        <v>923</v>
      </c>
      <c r="G3038" t="str">
        <f t="shared" si="47"/>
        <v>Medicine and Surgery Services</v>
      </c>
    </row>
    <row r="3039" spans="1:7" x14ac:dyDescent="0.3">
      <c r="A3039" s="27" t="s">
        <v>6823</v>
      </c>
      <c r="B3039" t="s">
        <v>6823</v>
      </c>
      <c r="D3039" t="s">
        <v>6824</v>
      </c>
      <c r="E3039" t="s">
        <v>3</v>
      </c>
      <c r="F3039" t="s">
        <v>923</v>
      </c>
      <c r="G3039" t="str">
        <f t="shared" si="47"/>
        <v>Medicine and Surgery Services</v>
      </c>
    </row>
    <row r="3040" spans="1:7" x14ac:dyDescent="0.3">
      <c r="A3040" s="27" t="s">
        <v>6825</v>
      </c>
      <c r="B3040" t="s">
        <v>6825</v>
      </c>
      <c r="D3040" t="s">
        <v>6826</v>
      </c>
      <c r="E3040" t="s">
        <v>3</v>
      </c>
      <c r="F3040" t="s">
        <v>923</v>
      </c>
      <c r="G3040" t="str">
        <f t="shared" si="47"/>
        <v>Medicine and Surgery Services</v>
      </c>
    </row>
    <row r="3041" spans="1:7" x14ac:dyDescent="0.3">
      <c r="A3041" s="27" t="s">
        <v>6827</v>
      </c>
      <c r="B3041" t="s">
        <v>6827</v>
      </c>
      <c r="D3041" t="s">
        <v>6828</v>
      </c>
      <c r="E3041" t="s">
        <v>3</v>
      </c>
      <c r="F3041" t="s">
        <v>923</v>
      </c>
      <c r="G3041" t="str">
        <f t="shared" si="47"/>
        <v>Medicine and Surgery Services</v>
      </c>
    </row>
    <row r="3042" spans="1:7" x14ac:dyDescent="0.3">
      <c r="A3042" s="27" t="s">
        <v>6829</v>
      </c>
      <c r="B3042" t="s">
        <v>6829</v>
      </c>
      <c r="D3042" t="s">
        <v>6830</v>
      </c>
      <c r="E3042" t="s">
        <v>3</v>
      </c>
      <c r="F3042" t="s">
        <v>923</v>
      </c>
      <c r="G3042" t="str">
        <f t="shared" si="47"/>
        <v>Medicine and Surgery Services</v>
      </c>
    </row>
    <row r="3043" spans="1:7" x14ac:dyDescent="0.3">
      <c r="A3043" s="27" t="s">
        <v>6831</v>
      </c>
      <c r="B3043" t="s">
        <v>6831</v>
      </c>
      <c r="D3043" t="s">
        <v>6832</v>
      </c>
      <c r="E3043" t="s">
        <v>3</v>
      </c>
      <c r="F3043" t="s">
        <v>923</v>
      </c>
      <c r="G3043" t="str">
        <f t="shared" si="47"/>
        <v>Medicine and Surgery Services</v>
      </c>
    </row>
    <row r="3044" spans="1:7" x14ac:dyDescent="0.3">
      <c r="A3044" s="27" t="s">
        <v>6833</v>
      </c>
      <c r="B3044" t="s">
        <v>6833</v>
      </c>
      <c r="D3044" t="s">
        <v>6834</v>
      </c>
      <c r="E3044" t="s">
        <v>3</v>
      </c>
      <c r="F3044" t="s">
        <v>923</v>
      </c>
      <c r="G3044" t="str">
        <f t="shared" si="47"/>
        <v>Medicine and Surgery Services</v>
      </c>
    </row>
    <row r="3045" spans="1:7" x14ac:dyDescent="0.3">
      <c r="A3045" s="27" t="s">
        <v>6835</v>
      </c>
      <c r="B3045" t="s">
        <v>6835</v>
      </c>
      <c r="D3045" t="s">
        <v>6836</v>
      </c>
      <c r="E3045" t="s">
        <v>3</v>
      </c>
      <c r="F3045" t="s">
        <v>923</v>
      </c>
      <c r="G3045" t="str">
        <f t="shared" si="47"/>
        <v>Medicine and Surgery Services</v>
      </c>
    </row>
    <row r="3046" spans="1:7" x14ac:dyDescent="0.3">
      <c r="A3046" s="27" t="s">
        <v>6837</v>
      </c>
      <c r="B3046" t="s">
        <v>6837</v>
      </c>
      <c r="D3046" t="s">
        <v>6838</v>
      </c>
      <c r="E3046" t="s">
        <v>3</v>
      </c>
      <c r="F3046" t="s">
        <v>923</v>
      </c>
      <c r="G3046" t="str">
        <f t="shared" si="47"/>
        <v>Medicine and Surgery Services</v>
      </c>
    </row>
    <row r="3047" spans="1:7" x14ac:dyDescent="0.3">
      <c r="A3047" s="27" t="s">
        <v>6839</v>
      </c>
      <c r="B3047" t="s">
        <v>6839</v>
      </c>
      <c r="D3047" t="s">
        <v>6840</v>
      </c>
      <c r="E3047" t="s">
        <v>3</v>
      </c>
      <c r="F3047" t="s">
        <v>923</v>
      </c>
      <c r="G3047" t="str">
        <f t="shared" si="47"/>
        <v>Medicine and Surgery Services</v>
      </c>
    </row>
    <row r="3048" spans="1:7" x14ac:dyDescent="0.3">
      <c r="A3048" s="27" t="s">
        <v>6841</v>
      </c>
      <c r="B3048" t="s">
        <v>6841</v>
      </c>
      <c r="D3048" t="s">
        <v>6842</v>
      </c>
      <c r="E3048" t="s">
        <v>3</v>
      </c>
      <c r="F3048" t="s">
        <v>923</v>
      </c>
      <c r="G3048" t="str">
        <f t="shared" si="47"/>
        <v>Medicine and Surgery Services</v>
      </c>
    </row>
    <row r="3049" spans="1:7" x14ac:dyDescent="0.3">
      <c r="A3049" s="27" t="s">
        <v>6843</v>
      </c>
      <c r="B3049" t="s">
        <v>6843</v>
      </c>
      <c r="D3049" t="s">
        <v>6844</v>
      </c>
      <c r="E3049" t="s">
        <v>3</v>
      </c>
      <c r="F3049" t="s">
        <v>923</v>
      </c>
      <c r="G3049" t="str">
        <f t="shared" si="47"/>
        <v>Medicine and Surgery Services</v>
      </c>
    </row>
    <row r="3050" spans="1:7" x14ac:dyDescent="0.3">
      <c r="A3050" s="27" t="s">
        <v>6845</v>
      </c>
      <c r="B3050" t="s">
        <v>6845</v>
      </c>
      <c r="D3050" t="s">
        <v>6846</v>
      </c>
      <c r="E3050" t="s">
        <v>3</v>
      </c>
      <c r="F3050" t="s">
        <v>923</v>
      </c>
      <c r="G3050" t="str">
        <f t="shared" si="47"/>
        <v>Medicine and Surgery Services</v>
      </c>
    </row>
    <row r="3051" spans="1:7" x14ac:dyDescent="0.3">
      <c r="A3051" s="27" t="s">
        <v>6847</v>
      </c>
      <c r="B3051" t="s">
        <v>6847</v>
      </c>
      <c r="D3051" t="s">
        <v>6848</v>
      </c>
      <c r="E3051" t="s">
        <v>3</v>
      </c>
      <c r="F3051" t="s">
        <v>923</v>
      </c>
      <c r="G3051" t="str">
        <f t="shared" si="47"/>
        <v>Medicine and Surgery Services</v>
      </c>
    </row>
    <row r="3052" spans="1:7" x14ac:dyDescent="0.3">
      <c r="A3052" s="27" t="s">
        <v>6849</v>
      </c>
      <c r="B3052" t="s">
        <v>6849</v>
      </c>
      <c r="D3052" t="s">
        <v>6850</v>
      </c>
      <c r="E3052" t="s">
        <v>3</v>
      </c>
      <c r="F3052" t="s">
        <v>923</v>
      </c>
      <c r="G3052" t="str">
        <f t="shared" si="47"/>
        <v>Medicine and Surgery Services</v>
      </c>
    </row>
    <row r="3053" spans="1:7" x14ac:dyDescent="0.3">
      <c r="A3053" s="27" t="s">
        <v>6851</v>
      </c>
      <c r="B3053" t="s">
        <v>6851</v>
      </c>
      <c r="D3053" t="s">
        <v>6852</v>
      </c>
      <c r="E3053" t="s">
        <v>3</v>
      </c>
      <c r="F3053" t="s">
        <v>923</v>
      </c>
      <c r="G3053" t="str">
        <f t="shared" si="47"/>
        <v>Medicine and Surgery Services</v>
      </c>
    </row>
    <row r="3054" spans="1:7" x14ac:dyDescent="0.3">
      <c r="A3054" s="27" t="s">
        <v>6853</v>
      </c>
      <c r="B3054" t="s">
        <v>6853</v>
      </c>
      <c r="D3054" t="s">
        <v>6854</v>
      </c>
      <c r="E3054" t="s">
        <v>3</v>
      </c>
      <c r="F3054" t="e">
        <v>#N/A</v>
      </c>
      <c r="G3054" t="e">
        <f t="shared" si="47"/>
        <v>#N/A</v>
      </c>
    </row>
    <row r="3055" spans="1:7" x14ac:dyDescent="0.3">
      <c r="A3055" s="27" t="s">
        <v>6855</v>
      </c>
      <c r="B3055" t="s">
        <v>6855</v>
      </c>
      <c r="D3055" t="s">
        <v>6856</v>
      </c>
      <c r="E3055" t="s">
        <v>3</v>
      </c>
      <c r="F3055" t="s">
        <v>923</v>
      </c>
      <c r="G3055" t="str">
        <f t="shared" si="47"/>
        <v>Medicine and Surgery Services</v>
      </c>
    </row>
    <row r="3056" spans="1:7" x14ac:dyDescent="0.3">
      <c r="A3056" s="27" t="s">
        <v>6857</v>
      </c>
      <c r="B3056" t="s">
        <v>6857</v>
      </c>
      <c r="D3056" t="s">
        <v>6858</v>
      </c>
      <c r="E3056" t="s">
        <v>3</v>
      </c>
      <c r="F3056" t="s">
        <v>923</v>
      </c>
      <c r="G3056" t="str">
        <f t="shared" si="47"/>
        <v>Medicine and Surgery Services</v>
      </c>
    </row>
    <row r="3057" spans="1:7" x14ac:dyDescent="0.3">
      <c r="A3057" s="27" t="s">
        <v>6859</v>
      </c>
      <c r="B3057" t="s">
        <v>6859</v>
      </c>
      <c r="D3057" t="s">
        <v>6860</v>
      </c>
      <c r="E3057" t="s">
        <v>3</v>
      </c>
      <c r="F3057" t="s">
        <v>923</v>
      </c>
      <c r="G3057" t="str">
        <f t="shared" si="47"/>
        <v>Medicine and Surgery Services</v>
      </c>
    </row>
    <row r="3058" spans="1:7" x14ac:dyDescent="0.3">
      <c r="A3058" s="27" t="s">
        <v>6861</v>
      </c>
      <c r="B3058" t="s">
        <v>6861</v>
      </c>
      <c r="D3058" t="s">
        <v>6862</v>
      </c>
      <c r="E3058" t="s">
        <v>3</v>
      </c>
      <c r="F3058" t="s">
        <v>923</v>
      </c>
      <c r="G3058" t="str">
        <f t="shared" si="47"/>
        <v>Medicine and Surgery Services</v>
      </c>
    </row>
    <row r="3059" spans="1:7" x14ac:dyDescent="0.3">
      <c r="A3059" s="27" t="s">
        <v>6863</v>
      </c>
      <c r="B3059" t="s">
        <v>6863</v>
      </c>
      <c r="D3059" t="s">
        <v>6864</v>
      </c>
      <c r="E3059" t="s">
        <v>3</v>
      </c>
      <c r="F3059" t="s">
        <v>923</v>
      </c>
      <c r="G3059" t="str">
        <f t="shared" si="47"/>
        <v>Medicine and Surgery Services</v>
      </c>
    </row>
    <row r="3060" spans="1:7" x14ac:dyDescent="0.3">
      <c r="A3060" s="27" t="s">
        <v>6865</v>
      </c>
      <c r="B3060" t="s">
        <v>6865</v>
      </c>
      <c r="D3060" t="s">
        <v>6866</v>
      </c>
      <c r="E3060" t="s">
        <v>3</v>
      </c>
      <c r="F3060" t="s">
        <v>923</v>
      </c>
      <c r="G3060" t="str">
        <f t="shared" si="47"/>
        <v>Medicine and Surgery Services</v>
      </c>
    </row>
    <row r="3061" spans="1:7" x14ac:dyDescent="0.3">
      <c r="A3061" s="27" t="s">
        <v>6867</v>
      </c>
      <c r="B3061" t="s">
        <v>6867</v>
      </c>
      <c r="D3061" t="s">
        <v>6868</v>
      </c>
      <c r="E3061" t="s">
        <v>3</v>
      </c>
      <c r="F3061" t="s">
        <v>923</v>
      </c>
      <c r="G3061" t="str">
        <f t="shared" si="47"/>
        <v>Medicine and Surgery Services</v>
      </c>
    </row>
    <row r="3062" spans="1:7" x14ac:dyDescent="0.3">
      <c r="A3062" s="27" t="s">
        <v>6869</v>
      </c>
      <c r="B3062" t="s">
        <v>6869</v>
      </c>
      <c r="D3062" t="s">
        <v>6870</v>
      </c>
      <c r="E3062" t="s">
        <v>3</v>
      </c>
      <c r="F3062" t="s">
        <v>923</v>
      </c>
      <c r="G3062" t="str">
        <f t="shared" si="47"/>
        <v>Medicine and Surgery Services</v>
      </c>
    </row>
    <row r="3063" spans="1:7" x14ac:dyDescent="0.3">
      <c r="A3063" s="27" t="s">
        <v>6871</v>
      </c>
      <c r="B3063" t="s">
        <v>6871</v>
      </c>
      <c r="D3063" t="s">
        <v>6872</v>
      </c>
      <c r="E3063" t="s">
        <v>3</v>
      </c>
      <c r="F3063" t="s">
        <v>923</v>
      </c>
      <c r="G3063" t="str">
        <f t="shared" si="47"/>
        <v>Medicine and Surgery Services</v>
      </c>
    </row>
    <row r="3064" spans="1:7" x14ac:dyDescent="0.3">
      <c r="A3064" s="27" t="s">
        <v>6873</v>
      </c>
      <c r="B3064" t="s">
        <v>6873</v>
      </c>
      <c r="D3064" t="s">
        <v>6874</v>
      </c>
      <c r="E3064" t="s">
        <v>3</v>
      </c>
      <c r="F3064" t="s">
        <v>923</v>
      </c>
      <c r="G3064" t="str">
        <f t="shared" si="47"/>
        <v>Medicine and Surgery Services</v>
      </c>
    </row>
    <row r="3065" spans="1:7" x14ac:dyDescent="0.3">
      <c r="A3065" s="27" t="s">
        <v>6875</v>
      </c>
      <c r="B3065" t="s">
        <v>6875</v>
      </c>
      <c r="D3065" t="s">
        <v>6876</v>
      </c>
      <c r="E3065" t="s">
        <v>3</v>
      </c>
      <c r="F3065" t="s">
        <v>923</v>
      </c>
      <c r="G3065" t="str">
        <f t="shared" si="47"/>
        <v>Medicine and Surgery Services</v>
      </c>
    </row>
    <row r="3066" spans="1:7" x14ac:dyDescent="0.3">
      <c r="A3066" s="27" t="s">
        <v>6877</v>
      </c>
      <c r="B3066" t="s">
        <v>6877</v>
      </c>
      <c r="D3066" t="s">
        <v>6878</v>
      </c>
      <c r="E3066" t="s">
        <v>3</v>
      </c>
      <c r="F3066" t="s">
        <v>923</v>
      </c>
      <c r="G3066" t="str">
        <f t="shared" si="47"/>
        <v>Medicine and Surgery Services</v>
      </c>
    </row>
    <row r="3067" spans="1:7" x14ac:dyDescent="0.3">
      <c r="A3067" s="27" t="s">
        <v>6879</v>
      </c>
      <c r="B3067" t="s">
        <v>6879</v>
      </c>
      <c r="D3067" t="s">
        <v>6880</v>
      </c>
      <c r="E3067" t="s">
        <v>3</v>
      </c>
      <c r="F3067" t="s">
        <v>923</v>
      </c>
      <c r="G3067" t="str">
        <f t="shared" si="47"/>
        <v>Medicine and Surgery Services</v>
      </c>
    </row>
    <row r="3068" spans="1:7" x14ac:dyDescent="0.3">
      <c r="A3068" s="27" t="s">
        <v>6881</v>
      </c>
      <c r="B3068" t="s">
        <v>6881</v>
      </c>
      <c r="D3068" t="s">
        <v>6882</v>
      </c>
      <c r="E3068" t="s">
        <v>3</v>
      </c>
      <c r="F3068" t="s">
        <v>923</v>
      </c>
      <c r="G3068" t="str">
        <f t="shared" si="47"/>
        <v>Medicine and Surgery Services</v>
      </c>
    </row>
    <row r="3069" spans="1:7" x14ac:dyDescent="0.3">
      <c r="A3069" s="27" t="s">
        <v>6883</v>
      </c>
      <c r="B3069" t="s">
        <v>6883</v>
      </c>
      <c r="D3069" t="s">
        <v>6884</v>
      </c>
      <c r="E3069" t="s">
        <v>3</v>
      </c>
      <c r="F3069" t="s">
        <v>923</v>
      </c>
      <c r="G3069" t="str">
        <f t="shared" si="47"/>
        <v>Medicine and Surgery Services</v>
      </c>
    </row>
    <row r="3070" spans="1:7" x14ac:dyDescent="0.3">
      <c r="A3070" s="27" t="s">
        <v>6885</v>
      </c>
      <c r="B3070" t="s">
        <v>6885</v>
      </c>
      <c r="D3070" t="s">
        <v>6886</v>
      </c>
      <c r="E3070" t="s">
        <v>3</v>
      </c>
      <c r="F3070" t="s">
        <v>923</v>
      </c>
      <c r="G3070" t="str">
        <f t="shared" si="47"/>
        <v>Medicine and Surgery Services</v>
      </c>
    </row>
    <row r="3071" spans="1:7" x14ac:dyDescent="0.3">
      <c r="A3071" s="27" t="s">
        <v>6887</v>
      </c>
      <c r="B3071" t="s">
        <v>6887</v>
      </c>
      <c r="D3071" t="s">
        <v>6888</v>
      </c>
      <c r="E3071" t="s">
        <v>3</v>
      </c>
      <c r="F3071" t="s">
        <v>923</v>
      </c>
      <c r="G3071" t="str">
        <f t="shared" si="47"/>
        <v>Medicine and Surgery Services</v>
      </c>
    </row>
    <row r="3072" spans="1:7" x14ac:dyDescent="0.3">
      <c r="A3072" s="27" t="s">
        <v>6889</v>
      </c>
      <c r="B3072" t="s">
        <v>6889</v>
      </c>
      <c r="D3072" t="s">
        <v>6890</v>
      </c>
      <c r="E3072" t="s">
        <v>3</v>
      </c>
      <c r="F3072" t="s">
        <v>923</v>
      </c>
      <c r="G3072" t="str">
        <f t="shared" si="47"/>
        <v>Medicine and Surgery Services</v>
      </c>
    </row>
    <row r="3073" spans="1:7" x14ac:dyDescent="0.3">
      <c r="A3073" s="27" t="s">
        <v>6891</v>
      </c>
      <c r="B3073" t="s">
        <v>6891</v>
      </c>
      <c r="D3073" t="s">
        <v>6892</v>
      </c>
      <c r="E3073" t="s">
        <v>3</v>
      </c>
      <c r="F3073" t="s">
        <v>923</v>
      </c>
      <c r="G3073" t="str">
        <f t="shared" si="47"/>
        <v>Medicine and Surgery Services</v>
      </c>
    </row>
    <row r="3074" spans="1:7" x14ac:dyDescent="0.3">
      <c r="A3074" s="27" t="s">
        <v>6893</v>
      </c>
      <c r="B3074" t="s">
        <v>6893</v>
      </c>
      <c r="D3074" t="s">
        <v>6894</v>
      </c>
      <c r="E3074" t="s">
        <v>3</v>
      </c>
      <c r="F3074" t="s">
        <v>923</v>
      </c>
      <c r="G3074" t="str">
        <f t="shared" si="47"/>
        <v>Medicine and Surgery Services</v>
      </c>
    </row>
    <row r="3075" spans="1:7" x14ac:dyDescent="0.3">
      <c r="A3075" s="27" t="s">
        <v>6895</v>
      </c>
      <c r="B3075" t="s">
        <v>6895</v>
      </c>
      <c r="D3075" t="s">
        <v>6896</v>
      </c>
      <c r="E3075" t="s">
        <v>3</v>
      </c>
      <c r="F3075" t="s">
        <v>923</v>
      </c>
      <c r="G3075" t="str">
        <f t="shared" ref="G3075:G3138" si="48">VLOOKUP(F3075,$I$2:$J$27,2,FALSE)</f>
        <v>Medicine and Surgery Services</v>
      </c>
    </row>
    <row r="3076" spans="1:7" x14ac:dyDescent="0.3">
      <c r="A3076" s="27" t="s">
        <v>6897</v>
      </c>
      <c r="B3076" t="s">
        <v>6897</v>
      </c>
      <c r="D3076" t="s">
        <v>6898</v>
      </c>
      <c r="E3076" t="s">
        <v>3</v>
      </c>
      <c r="F3076" t="s">
        <v>923</v>
      </c>
      <c r="G3076" t="str">
        <f t="shared" si="48"/>
        <v>Medicine and Surgery Services</v>
      </c>
    </row>
    <row r="3077" spans="1:7" x14ac:dyDescent="0.3">
      <c r="A3077" s="27" t="s">
        <v>6899</v>
      </c>
      <c r="B3077" t="s">
        <v>6899</v>
      </c>
      <c r="D3077" t="s">
        <v>6900</v>
      </c>
      <c r="E3077" t="s">
        <v>3</v>
      </c>
      <c r="F3077" t="s">
        <v>923</v>
      </c>
      <c r="G3077" t="str">
        <f t="shared" si="48"/>
        <v>Medicine and Surgery Services</v>
      </c>
    </row>
    <row r="3078" spans="1:7" x14ac:dyDescent="0.3">
      <c r="A3078" s="27" t="s">
        <v>6901</v>
      </c>
      <c r="B3078" t="s">
        <v>6901</v>
      </c>
      <c r="D3078" t="s">
        <v>6902</v>
      </c>
      <c r="E3078" t="s">
        <v>3</v>
      </c>
      <c r="F3078" t="s">
        <v>923</v>
      </c>
      <c r="G3078" t="str">
        <f t="shared" si="48"/>
        <v>Medicine and Surgery Services</v>
      </c>
    </row>
    <row r="3079" spans="1:7" x14ac:dyDescent="0.3">
      <c r="A3079" s="27" t="s">
        <v>6903</v>
      </c>
      <c r="B3079" t="s">
        <v>6903</v>
      </c>
      <c r="D3079" t="s">
        <v>6904</v>
      </c>
      <c r="E3079" t="s">
        <v>3</v>
      </c>
      <c r="F3079" t="s">
        <v>923</v>
      </c>
      <c r="G3079" t="str">
        <f t="shared" si="48"/>
        <v>Medicine and Surgery Services</v>
      </c>
    </row>
    <row r="3080" spans="1:7" x14ac:dyDescent="0.3">
      <c r="A3080" s="27" t="s">
        <v>6905</v>
      </c>
      <c r="B3080" t="s">
        <v>6905</v>
      </c>
      <c r="D3080" t="s">
        <v>6906</v>
      </c>
      <c r="E3080" t="s">
        <v>3</v>
      </c>
      <c r="F3080" t="s">
        <v>923</v>
      </c>
      <c r="G3080" t="str">
        <f t="shared" si="48"/>
        <v>Medicine and Surgery Services</v>
      </c>
    </row>
    <row r="3081" spans="1:7" x14ac:dyDescent="0.3">
      <c r="A3081" s="27" t="s">
        <v>6907</v>
      </c>
      <c r="B3081" t="s">
        <v>6907</v>
      </c>
      <c r="D3081" t="s">
        <v>6908</v>
      </c>
      <c r="E3081" t="s">
        <v>3</v>
      </c>
      <c r="F3081" t="s">
        <v>923</v>
      </c>
      <c r="G3081" t="str">
        <f t="shared" si="48"/>
        <v>Medicine and Surgery Services</v>
      </c>
    </row>
    <row r="3082" spans="1:7" x14ac:dyDescent="0.3">
      <c r="A3082" s="27" t="s">
        <v>6909</v>
      </c>
      <c r="B3082" t="s">
        <v>6909</v>
      </c>
      <c r="D3082" t="s">
        <v>6910</v>
      </c>
      <c r="E3082" t="s">
        <v>3</v>
      </c>
      <c r="F3082" t="s">
        <v>923</v>
      </c>
      <c r="G3082" t="str">
        <f t="shared" si="48"/>
        <v>Medicine and Surgery Services</v>
      </c>
    </row>
    <row r="3083" spans="1:7" x14ac:dyDescent="0.3">
      <c r="A3083" s="27" t="s">
        <v>6911</v>
      </c>
      <c r="B3083" t="s">
        <v>6911</v>
      </c>
      <c r="D3083" t="s">
        <v>6912</v>
      </c>
      <c r="E3083" t="s">
        <v>3</v>
      </c>
      <c r="F3083" t="s">
        <v>923</v>
      </c>
      <c r="G3083" t="str">
        <f t="shared" si="48"/>
        <v>Medicine and Surgery Services</v>
      </c>
    </row>
    <row r="3084" spans="1:7" x14ac:dyDescent="0.3">
      <c r="A3084" s="27" t="s">
        <v>6913</v>
      </c>
      <c r="B3084" t="s">
        <v>6913</v>
      </c>
      <c r="D3084" t="s">
        <v>6914</v>
      </c>
      <c r="E3084" t="s">
        <v>3</v>
      </c>
      <c r="F3084" t="s">
        <v>923</v>
      </c>
      <c r="G3084" t="str">
        <f t="shared" si="48"/>
        <v>Medicine and Surgery Services</v>
      </c>
    </row>
    <row r="3085" spans="1:7" x14ac:dyDescent="0.3">
      <c r="A3085" s="27" t="s">
        <v>6915</v>
      </c>
      <c r="B3085" t="s">
        <v>6915</v>
      </c>
      <c r="D3085" t="s">
        <v>6916</v>
      </c>
      <c r="E3085" t="s">
        <v>3</v>
      </c>
      <c r="F3085" t="s">
        <v>923</v>
      </c>
      <c r="G3085" t="str">
        <f t="shared" si="48"/>
        <v>Medicine and Surgery Services</v>
      </c>
    </row>
    <row r="3086" spans="1:7" x14ac:dyDescent="0.3">
      <c r="A3086" s="27" t="s">
        <v>6917</v>
      </c>
      <c r="B3086" t="s">
        <v>6917</v>
      </c>
      <c r="D3086" t="s">
        <v>6918</v>
      </c>
      <c r="E3086" t="s">
        <v>3</v>
      </c>
      <c r="F3086" t="s">
        <v>923</v>
      </c>
      <c r="G3086" t="str">
        <f t="shared" si="48"/>
        <v>Medicine and Surgery Services</v>
      </c>
    </row>
    <row r="3087" spans="1:7" x14ac:dyDescent="0.3">
      <c r="A3087" s="27" t="s">
        <v>6919</v>
      </c>
      <c r="B3087" t="s">
        <v>6919</v>
      </c>
      <c r="D3087" t="s">
        <v>6920</v>
      </c>
      <c r="E3087" t="s">
        <v>3</v>
      </c>
      <c r="F3087" t="s">
        <v>923</v>
      </c>
      <c r="G3087" t="str">
        <f t="shared" si="48"/>
        <v>Medicine and Surgery Services</v>
      </c>
    </row>
    <row r="3088" spans="1:7" x14ac:dyDescent="0.3">
      <c r="A3088" s="27" t="s">
        <v>6921</v>
      </c>
      <c r="B3088" t="s">
        <v>6921</v>
      </c>
      <c r="D3088" t="s">
        <v>6922</v>
      </c>
      <c r="E3088" t="s">
        <v>3</v>
      </c>
      <c r="F3088" t="s">
        <v>923</v>
      </c>
      <c r="G3088" t="str">
        <f t="shared" si="48"/>
        <v>Medicine and Surgery Services</v>
      </c>
    </row>
    <row r="3089" spans="1:7" x14ac:dyDescent="0.3">
      <c r="A3089" s="27" t="s">
        <v>6923</v>
      </c>
      <c r="B3089" t="s">
        <v>6923</v>
      </c>
      <c r="D3089" t="s">
        <v>6924</v>
      </c>
      <c r="E3089" t="s">
        <v>3</v>
      </c>
      <c r="F3089" t="s">
        <v>923</v>
      </c>
      <c r="G3089" t="str">
        <f t="shared" si="48"/>
        <v>Medicine and Surgery Services</v>
      </c>
    </row>
    <row r="3090" spans="1:7" x14ac:dyDescent="0.3">
      <c r="A3090" s="27" t="s">
        <v>6925</v>
      </c>
      <c r="B3090" t="s">
        <v>6925</v>
      </c>
      <c r="D3090" t="s">
        <v>6926</v>
      </c>
      <c r="E3090" t="s">
        <v>3</v>
      </c>
      <c r="F3090" t="s">
        <v>923</v>
      </c>
      <c r="G3090" t="str">
        <f t="shared" si="48"/>
        <v>Medicine and Surgery Services</v>
      </c>
    </row>
    <row r="3091" spans="1:7" x14ac:dyDescent="0.3">
      <c r="A3091" s="27" t="s">
        <v>6927</v>
      </c>
      <c r="B3091" t="s">
        <v>6927</v>
      </c>
      <c r="D3091" t="s">
        <v>6928</v>
      </c>
      <c r="E3091" t="s">
        <v>3</v>
      </c>
      <c r="F3091" t="s">
        <v>923</v>
      </c>
      <c r="G3091" t="str">
        <f t="shared" si="48"/>
        <v>Medicine and Surgery Services</v>
      </c>
    </row>
    <row r="3092" spans="1:7" x14ac:dyDescent="0.3">
      <c r="A3092" s="27" t="s">
        <v>6929</v>
      </c>
      <c r="B3092" t="s">
        <v>6929</v>
      </c>
      <c r="D3092" t="s">
        <v>6930</v>
      </c>
      <c r="E3092" t="s">
        <v>3</v>
      </c>
      <c r="F3092" t="s">
        <v>923</v>
      </c>
      <c r="G3092" t="str">
        <f t="shared" si="48"/>
        <v>Medicine and Surgery Services</v>
      </c>
    </row>
    <row r="3093" spans="1:7" x14ac:dyDescent="0.3">
      <c r="A3093" s="27" t="s">
        <v>6931</v>
      </c>
      <c r="B3093" t="s">
        <v>6931</v>
      </c>
      <c r="D3093" t="s">
        <v>6932</v>
      </c>
      <c r="E3093" t="s">
        <v>3</v>
      </c>
      <c r="F3093" t="s">
        <v>923</v>
      </c>
      <c r="G3093" t="str">
        <f t="shared" si="48"/>
        <v>Medicine and Surgery Services</v>
      </c>
    </row>
    <row r="3094" spans="1:7" x14ac:dyDescent="0.3">
      <c r="A3094" s="27" t="s">
        <v>6933</v>
      </c>
      <c r="B3094" t="s">
        <v>6933</v>
      </c>
      <c r="D3094" t="s">
        <v>6934</v>
      </c>
      <c r="E3094" t="s">
        <v>3</v>
      </c>
      <c r="F3094" t="s">
        <v>923</v>
      </c>
      <c r="G3094" t="str">
        <f t="shared" si="48"/>
        <v>Medicine and Surgery Services</v>
      </c>
    </row>
    <row r="3095" spans="1:7" x14ac:dyDescent="0.3">
      <c r="A3095" s="27" t="s">
        <v>6935</v>
      </c>
      <c r="B3095" t="s">
        <v>6935</v>
      </c>
      <c r="D3095" t="s">
        <v>6936</v>
      </c>
      <c r="E3095" t="s">
        <v>3</v>
      </c>
      <c r="F3095" t="s">
        <v>923</v>
      </c>
      <c r="G3095" t="str">
        <f t="shared" si="48"/>
        <v>Medicine and Surgery Services</v>
      </c>
    </row>
    <row r="3096" spans="1:7" x14ac:dyDescent="0.3">
      <c r="A3096" s="27" t="s">
        <v>6937</v>
      </c>
      <c r="B3096" t="s">
        <v>6937</v>
      </c>
      <c r="D3096" t="s">
        <v>6938</v>
      </c>
      <c r="E3096" t="s">
        <v>3</v>
      </c>
      <c r="F3096" t="s">
        <v>923</v>
      </c>
      <c r="G3096" t="str">
        <f t="shared" si="48"/>
        <v>Medicine and Surgery Services</v>
      </c>
    </row>
    <row r="3097" spans="1:7" x14ac:dyDescent="0.3">
      <c r="A3097" s="27" t="s">
        <v>6939</v>
      </c>
      <c r="B3097" t="s">
        <v>6939</v>
      </c>
      <c r="D3097" t="s">
        <v>6940</v>
      </c>
      <c r="E3097" t="s">
        <v>3</v>
      </c>
      <c r="F3097" t="s">
        <v>923</v>
      </c>
      <c r="G3097" t="str">
        <f t="shared" si="48"/>
        <v>Medicine and Surgery Services</v>
      </c>
    </row>
    <row r="3098" spans="1:7" x14ac:dyDescent="0.3">
      <c r="A3098" s="27" t="s">
        <v>6941</v>
      </c>
      <c r="B3098" t="s">
        <v>6941</v>
      </c>
      <c r="D3098" t="s">
        <v>6942</v>
      </c>
      <c r="E3098" t="s">
        <v>3</v>
      </c>
      <c r="F3098" t="s">
        <v>923</v>
      </c>
      <c r="G3098" t="str">
        <f t="shared" si="48"/>
        <v>Medicine and Surgery Services</v>
      </c>
    </row>
    <row r="3099" spans="1:7" x14ac:dyDescent="0.3">
      <c r="A3099" s="27" t="s">
        <v>6943</v>
      </c>
      <c r="B3099" t="s">
        <v>6943</v>
      </c>
      <c r="D3099" t="s">
        <v>6944</v>
      </c>
      <c r="E3099" t="s">
        <v>3</v>
      </c>
      <c r="F3099" t="s">
        <v>923</v>
      </c>
      <c r="G3099" t="str">
        <f t="shared" si="48"/>
        <v>Medicine and Surgery Services</v>
      </c>
    </row>
    <row r="3100" spans="1:7" x14ac:dyDescent="0.3">
      <c r="A3100" s="27" t="s">
        <v>6945</v>
      </c>
      <c r="B3100" t="s">
        <v>6945</v>
      </c>
      <c r="D3100" t="s">
        <v>6946</v>
      </c>
      <c r="E3100" t="s">
        <v>3</v>
      </c>
      <c r="F3100" t="s">
        <v>923</v>
      </c>
      <c r="G3100" t="str">
        <f t="shared" si="48"/>
        <v>Medicine and Surgery Services</v>
      </c>
    </row>
    <row r="3101" spans="1:7" x14ac:dyDescent="0.3">
      <c r="A3101" s="27" t="s">
        <v>6947</v>
      </c>
      <c r="B3101" t="s">
        <v>6947</v>
      </c>
      <c r="D3101" t="s">
        <v>6948</v>
      </c>
      <c r="E3101" t="s">
        <v>3</v>
      </c>
      <c r="F3101" t="s">
        <v>923</v>
      </c>
      <c r="G3101" t="str">
        <f t="shared" si="48"/>
        <v>Medicine and Surgery Services</v>
      </c>
    </row>
    <row r="3102" spans="1:7" x14ac:dyDescent="0.3">
      <c r="A3102" s="27" t="s">
        <v>6949</v>
      </c>
      <c r="B3102" t="s">
        <v>6949</v>
      </c>
      <c r="D3102" t="s">
        <v>6950</v>
      </c>
      <c r="E3102" t="s">
        <v>3</v>
      </c>
      <c r="F3102" t="s">
        <v>923</v>
      </c>
      <c r="G3102" t="str">
        <f t="shared" si="48"/>
        <v>Medicine and Surgery Services</v>
      </c>
    </row>
    <row r="3103" spans="1:7" x14ac:dyDescent="0.3">
      <c r="A3103" s="27" t="s">
        <v>6951</v>
      </c>
      <c r="B3103" t="s">
        <v>6951</v>
      </c>
      <c r="D3103" t="s">
        <v>6952</v>
      </c>
      <c r="E3103" t="s">
        <v>3</v>
      </c>
      <c r="F3103" t="s">
        <v>923</v>
      </c>
      <c r="G3103" t="str">
        <f t="shared" si="48"/>
        <v>Medicine and Surgery Services</v>
      </c>
    </row>
    <row r="3104" spans="1:7" x14ac:dyDescent="0.3">
      <c r="A3104" s="27" t="s">
        <v>6953</v>
      </c>
      <c r="B3104" t="s">
        <v>6953</v>
      </c>
      <c r="D3104" t="s">
        <v>6954</v>
      </c>
      <c r="E3104" t="s">
        <v>3</v>
      </c>
      <c r="F3104" t="s">
        <v>923</v>
      </c>
      <c r="G3104" t="str">
        <f t="shared" si="48"/>
        <v>Medicine and Surgery Services</v>
      </c>
    </row>
    <row r="3105" spans="1:7" x14ac:dyDescent="0.3">
      <c r="A3105" s="27" t="s">
        <v>6955</v>
      </c>
      <c r="B3105" t="s">
        <v>6955</v>
      </c>
      <c r="D3105" t="s">
        <v>6956</v>
      </c>
      <c r="E3105" t="s">
        <v>3</v>
      </c>
      <c r="F3105" t="s">
        <v>923</v>
      </c>
      <c r="G3105" t="str">
        <f t="shared" si="48"/>
        <v>Medicine and Surgery Services</v>
      </c>
    </row>
    <row r="3106" spans="1:7" x14ac:dyDescent="0.3">
      <c r="A3106" s="27" t="s">
        <v>6957</v>
      </c>
      <c r="B3106" t="s">
        <v>6957</v>
      </c>
      <c r="D3106" t="s">
        <v>6958</v>
      </c>
      <c r="E3106" t="s">
        <v>3</v>
      </c>
      <c r="F3106" t="s">
        <v>923</v>
      </c>
      <c r="G3106" t="str">
        <f t="shared" si="48"/>
        <v>Medicine and Surgery Services</v>
      </c>
    </row>
    <row r="3107" spans="1:7" x14ac:dyDescent="0.3">
      <c r="A3107" s="27" t="s">
        <v>6959</v>
      </c>
      <c r="B3107" t="s">
        <v>6959</v>
      </c>
      <c r="D3107" t="s">
        <v>6960</v>
      </c>
      <c r="E3107" t="s">
        <v>3</v>
      </c>
      <c r="F3107" t="s">
        <v>923</v>
      </c>
      <c r="G3107" t="str">
        <f t="shared" si="48"/>
        <v>Medicine and Surgery Services</v>
      </c>
    </row>
    <row r="3108" spans="1:7" x14ac:dyDescent="0.3">
      <c r="A3108" s="27" t="s">
        <v>6961</v>
      </c>
      <c r="B3108" t="s">
        <v>6961</v>
      </c>
      <c r="D3108" t="s">
        <v>6962</v>
      </c>
      <c r="E3108" t="s">
        <v>3</v>
      </c>
      <c r="F3108" t="s">
        <v>923</v>
      </c>
      <c r="G3108" t="str">
        <f t="shared" si="48"/>
        <v>Medicine and Surgery Services</v>
      </c>
    </row>
    <row r="3109" spans="1:7" x14ac:dyDescent="0.3">
      <c r="A3109" s="27" t="s">
        <v>6963</v>
      </c>
      <c r="B3109" t="s">
        <v>6963</v>
      </c>
      <c r="D3109" t="s">
        <v>6964</v>
      </c>
      <c r="E3109" t="s">
        <v>3</v>
      </c>
      <c r="F3109" t="s">
        <v>923</v>
      </c>
      <c r="G3109" t="str">
        <f t="shared" si="48"/>
        <v>Medicine and Surgery Services</v>
      </c>
    </row>
    <row r="3110" spans="1:7" x14ac:dyDescent="0.3">
      <c r="A3110" s="27" t="s">
        <v>6965</v>
      </c>
      <c r="B3110" t="s">
        <v>6965</v>
      </c>
      <c r="D3110" t="s">
        <v>6966</v>
      </c>
      <c r="E3110" t="s">
        <v>3</v>
      </c>
      <c r="F3110" t="s">
        <v>923</v>
      </c>
      <c r="G3110" t="str">
        <f t="shared" si="48"/>
        <v>Medicine and Surgery Services</v>
      </c>
    </row>
    <row r="3111" spans="1:7" x14ac:dyDescent="0.3">
      <c r="A3111" s="27" t="s">
        <v>6967</v>
      </c>
      <c r="B3111" t="s">
        <v>6967</v>
      </c>
      <c r="D3111" t="s">
        <v>6968</v>
      </c>
      <c r="E3111" t="s">
        <v>3</v>
      </c>
      <c r="F3111" t="s">
        <v>923</v>
      </c>
      <c r="G3111" t="str">
        <f t="shared" si="48"/>
        <v>Medicine and Surgery Services</v>
      </c>
    </row>
    <row r="3112" spans="1:7" x14ac:dyDescent="0.3">
      <c r="A3112" s="27" t="s">
        <v>6969</v>
      </c>
      <c r="B3112" t="s">
        <v>6969</v>
      </c>
      <c r="D3112" t="s">
        <v>6970</v>
      </c>
      <c r="E3112" t="s">
        <v>3</v>
      </c>
      <c r="F3112" t="s">
        <v>923</v>
      </c>
      <c r="G3112" t="str">
        <f t="shared" si="48"/>
        <v>Medicine and Surgery Services</v>
      </c>
    </row>
    <row r="3113" spans="1:7" x14ac:dyDescent="0.3">
      <c r="A3113" s="27" t="s">
        <v>6971</v>
      </c>
      <c r="B3113" t="s">
        <v>6971</v>
      </c>
      <c r="D3113" t="s">
        <v>6972</v>
      </c>
      <c r="E3113" t="s">
        <v>3</v>
      </c>
      <c r="F3113" t="s">
        <v>923</v>
      </c>
      <c r="G3113" t="str">
        <f t="shared" si="48"/>
        <v>Medicine and Surgery Services</v>
      </c>
    </row>
    <row r="3114" spans="1:7" x14ac:dyDescent="0.3">
      <c r="A3114" s="27" t="s">
        <v>6973</v>
      </c>
      <c r="B3114" t="s">
        <v>6973</v>
      </c>
      <c r="D3114" t="s">
        <v>6974</v>
      </c>
      <c r="E3114" t="s">
        <v>3</v>
      </c>
      <c r="F3114" t="s">
        <v>923</v>
      </c>
      <c r="G3114" t="str">
        <f t="shared" si="48"/>
        <v>Medicine and Surgery Services</v>
      </c>
    </row>
    <row r="3115" spans="1:7" x14ac:dyDescent="0.3">
      <c r="A3115" s="27" t="s">
        <v>6975</v>
      </c>
      <c r="B3115" t="s">
        <v>6975</v>
      </c>
      <c r="D3115" t="s">
        <v>6976</v>
      </c>
      <c r="E3115" t="s">
        <v>3</v>
      </c>
      <c r="F3115" t="s">
        <v>923</v>
      </c>
      <c r="G3115" t="str">
        <f t="shared" si="48"/>
        <v>Medicine and Surgery Services</v>
      </c>
    </row>
    <row r="3116" spans="1:7" x14ac:dyDescent="0.3">
      <c r="A3116" s="27" t="s">
        <v>6977</v>
      </c>
      <c r="B3116" t="s">
        <v>6977</v>
      </c>
      <c r="D3116" t="s">
        <v>6978</v>
      </c>
      <c r="E3116" t="s">
        <v>3</v>
      </c>
      <c r="F3116" t="s">
        <v>923</v>
      </c>
      <c r="G3116" t="str">
        <f t="shared" si="48"/>
        <v>Medicine and Surgery Services</v>
      </c>
    </row>
    <row r="3117" spans="1:7" x14ac:dyDescent="0.3">
      <c r="A3117" s="27" t="s">
        <v>6979</v>
      </c>
      <c r="B3117" t="s">
        <v>6979</v>
      </c>
      <c r="D3117" t="s">
        <v>6980</v>
      </c>
      <c r="E3117" t="s">
        <v>3</v>
      </c>
      <c r="F3117" t="s">
        <v>923</v>
      </c>
      <c r="G3117" t="str">
        <f t="shared" si="48"/>
        <v>Medicine and Surgery Services</v>
      </c>
    </row>
    <row r="3118" spans="1:7" x14ac:dyDescent="0.3">
      <c r="A3118" s="27" t="s">
        <v>6981</v>
      </c>
      <c r="B3118" t="s">
        <v>6981</v>
      </c>
      <c r="D3118" t="s">
        <v>6982</v>
      </c>
      <c r="E3118" t="s">
        <v>3</v>
      </c>
      <c r="F3118" t="s">
        <v>923</v>
      </c>
      <c r="G3118" t="str">
        <f t="shared" si="48"/>
        <v>Medicine and Surgery Services</v>
      </c>
    </row>
    <row r="3119" spans="1:7" x14ac:dyDescent="0.3">
      <c r="A3119" s="27" t="s">
        <v>6983</v>
      </c>
      <c r="B3119" t="s">
        <v>6983</v>
      </c>
      <c r="D3119" t="s">
        <v>6984</v>
      </c>
      <c r="E3119" t="s">
        <v>3</v>
      </c>
      <c r="F3119" t="s">
        <v>923</v>
      </c>
      <c r="G3119" t="str">
        <f t="shared" si="48"/>
        <v>Medicine and Surgery Services</v>
      </c>
    </row>
    <row r="3120" spans="1:7" x14ac:dyDescent="0.3">
      <c r="A3120" s="27" t="s">
        <v>6985</v>
      </c>
      <c r="B3120" t="s">
        <v>6985</v>
      </c>
      <c r="D3120" t="s">
        <v>6986</v>
      </c>
      <c r="E3120" t="s">
        <v>3</v>
      </c>
      <c r="F3120" t="s">
        <v>923</v>
      </c>
      <c r="G3120" t="str">
        <f t="shared" si="48"/>
        <v>Medicine and Surgery Services</v>
      </c>
    </row>
    <row r="3121" spans="1:7" x14ac:dyDescent="0.3">
      <c r="A3121" s="27" t="s">
        <v>6987</v>
      </c>
      <c r="B3121" t="s">
        <v>6987</v>
      </c>
      <c r="D3121" t="s">
        <v>6988</v>
      </c>
      <c r="E3121" t="s">
        <v>3</v>
      </c>
      <c r="F3121" t="s">
        <v>923</v>
      </c>
      <c r="G3121" t="str">
        <f t="shared" si="48"/>
        <v>Medicine and Surgery Services</v>
      </c>
    </row>
    <row r="3122" spans="1:7" x14ac:dyDescent="0.3">
      <c r="A3122" s="27" t="s">
        <v>6989</v>
      </c>
      <c r="B3122" t="s">
        <v>6989</v>
      </c>
      <c r="D3122" t="s">
        <v>6990</v>
      </c>
      <c r="E3122" t="s">
        <v>3</v>
      </c>
      <c r="F3122" t="s">
        <v>923</v>
      </c>
      <c r="G3122" t="str">
        <f t="shared" si="48"/>
        <v>Medicine and Surgery Services</v>
      </c>
    </row>
    <row r="3123" spans="1:7" x14ac:dyDescent="0.3">
      <c r="A3123" s="27" t="s">
        <v>6991</v>
      </c>
      <c r="B3123" t="s">
        <v>6991</v>
      </c>
      <c r="D3123" t="s">
        <v>6992</v>
      </c>
      <c r="E3123" t="s">
        <v>3</v>
      </c>
      <c r="F3123" t="s">
        <v>923</v>
      </c>
      <c r="G3123" t="str">
        <f t="shared" si="48"/>
        <v>Medicine and Surgery Services</v>
      </c>
    </row>
    <row r="3124" spans="1:7" x14ac:dyDescent="0.3">
      <c r="A3124" s="27" t="s">
        <v>6993</v>
      </c>
      <c r="B3124" t="s">
        <v>6993</v>
      </c>
      <c r="D3124" t="s">
        <v>6994</v>
      </c>
      <c r="E3124" t="s">
        <v>3</v>
      </c>
      <c r="F3124" t="s">
        <v>923</v>
      </c>
      <c r="G3124" t="str">
        <f t="shared" si="48"/>
        <v>Medicine and Surgery Services</v>
      </c>
    </row>
    <row r="3125" spans="1:7" x14ac:dyDescent="0.3">
      <c r="A3125" s="27" t="s">
        <v>6995</v>
      </c>
      <c r="B3125" t="s">
        <v>6995</v>
      </c>
      <c r="D3125" t="s">
        <v>6996</v>
      </c>
      <c r="E3125" t="s">
        <v>3</v>
      </c>
      <c r="F3125" t="s">
        <v>923</v>
      </c>
      <c r="G3125" t="str">
        <f t="shared" si="48"/>
        <v>Medicine and Surgery Services</v>
      </c>
    </row>
    <row r="3126" spans="1:7" x14ac:dyDescent="0.3">
      <c r="A3126" s="27" t="s">
        <v>6997</v>
      </c>
      <c r="B3126" t="s">
        <v>6997</v>
      </c>
      <c r="D3126" t="s">
        <v>6998</v>
      </c>
      <c r="E3126" t="s">
        <v>3</v>
      </c>
      <c r="F3126" t="s">
        <v>923</v>
      </c>
      <c r="G3126" t="str">
        <f t="shared" si="48"/>
        <v>Medicine and Surgery Services</v>
      </c>
    </row>
    <row r="3127" spans="1:7" x14ac:dyDescent="0.3">
      <c r="A3127" s="27" t="s">
        <v>6999</v>
      </c>
      <c r="B3127" t="s">
        <v>6999</v>
      </c>
      <c r="D3127" t="s">
        <v>7000</v>
      </c>
      <c r="E3127" t="s">
        <v>3</v>
      </c>
      <c r="F3127" t="s">
        <v>923</v>
      </c>
      <c r="G3127" t="str">
        <f t="shared" si="48"/>
        <v>Medicine and Surgery Services</v>
      </c>
    </row>
    <row r="3128" spans="1:7" x14ac:dyDescent="0.3">
      <c r="A3128" s="27" t="s">
        <v>7001</v>
      </c>
      <c r="B3128" t="s">
        <v>7001</v>
      </c>
      <c r="D3128" t="s">
        <v>7002</v>
      </c>
      <c r="E3128" t="s">
        <v>3</v>
      </c>
      <c r="F3128" t="s">
        <v>923</v>
      </c>
      <c r="G3128" t="str">
        <f t="shared" si="48"/>
        <v>Medicine and Surgery Services</v>
      </c>
    </row>
    <row r="3129" spans="1:7" x14ac:dyDescent="0.3">
      <c r="A3129" s="27" t="s">
        <v>7003</v>
      </c>
      <c r="B3129" t="s">
        <v>7003</v>
      </c>
      <c r="D3129" t="s">
        <v>7004</v>
      </c>
      <c r="E3129" t="s">
        <v>3</v>
      </c>
      <c r="F3129" t="s">
        <v>923</v>
      </c>
      <c r="G3129" t="str">
        <f t="shared" si="48"/>
        <v>Medicine and Surgery Services</v>
      </c>
    </row>
    <row r="3130" spans="1:7" x14ac:dyDescent="0.3">
      <c r="A3130" s="27" t="s">
        <v>7005</v>
      </c>
      <c r="B3130" t="s">
        <v>7005</v>
      </c>
      <c r="D3130" t="s">
        <v>7006</v>
      </c>
      <c r="E3130" t="s">
        <v>3</v>
      </c>
      <c r="F3130" t="s">
        <v>923</v>
      </c>
      <c r="G3130" t="str">
        <f t="shared" si="48"/>
        <v>Medicine and Surgery Services</v>
      </c>
    </row>
    <row r="3131" spans="1:7" x14ac:dyDescent="0.3">
      <c r="A3131" s="27" t="s">
        <v>7007</v>
      </c>
      <c r="B3131" t="s">
        <v>7007</v>
      </c>
      <c r="D3131" t="s">
        <v>7008</v>
      </c>
      <c r="E3131" t="s">
        <v>3</v>
      </c>
      <c r="F3131" t="s">
        <v>923</v>
      </c>
      <c r="G3131" t="str">
        <f t="shared" si="48"/>
        <v>Medicine and Surgery Services</v>
      </c>
    </row>
    <row r="3132" spans="1:7" x14ac:dyDescent="0.3">
      <c r="A3132" s="27" t="s">
        <v>7009</v>
      </c>
      <c r="B3132" t="s">
        <v>7009</v>
      </c>
      <c r="D3132" t="s">
        <v>7010</v>
      </c>
      <c r="E3132" t="s">
        <v>3</v>
      </c>
      <c r="F3132" t="s">
        <v>923</v>
      </c>
      <c r="G3132" t="str">
        <f t="shared" si="48"/>
        <v>Medicine and Surgery Services</v>
      </c>
    </row>
    <row r="3133" spans="1:7" x14ac:dyDescent="0.3">
      <c r="A3133" s="27" t="s">
        <v>7011</v>
      </c>
      <c r="B3133" t="s">
        <v>7011</v>
      </c>
      <c r="D3133" t="s">
        <v>7012</v>
      </c>
      <c r="E3133" t="s">
        <v>3</v>
      </c>
      <c r="F3133" t="s">
        <v>923</v>
      </c>
      <c r="G3133" t="str">
        <f t="shared" si="48"/>
        <v>Medicine and Surgery Services</v>
      </c>
    </row>
    <row r="3134" spans="1:7" x14ac:dyDescent="0.3">
      <c r="A3134" s="27" t="s">
        <v>7013</v>
      </c>
      <c r="B3134" t="s">
        <v>7013</v>
      </c>
      <c r="D3134" t="s">
        <v>7014</v>
      </c>
      <c r="E3134" t="s">
        <v>3</v>
      </c>
      <c r="F3134" t="e">
        <v>#N/A</v>
      </c>
      <c r="G3134" t="e">
        <f t="shared" si="48"/>
        <v>#N/A</v>
      </c>
    </row>
    <row r="3135" spans="1:7" x14ac:dyDescent="0.3">
      <c r="A3135" s="27" t="s">
        <v>7015</v>
      </c>
      <c r="B3135" t="s">
        <v>7015</v>
      </c>
      <c r="D3135" t="s">
        <v>7016</v>
      </c>
      <c r="E3135" t="s">
        <v>3</v>
      </c>
      <c r="F3135" t="e">
        <v>#N/A</v>
      </c>
      <c r="G3135" t="e">
        <f t="shared" si="48"/>
        <v>#N/A</v>
      </c>
    </row>
    <row r="3136" spans="1:7" x14ac:dyDescent="0.3">
      <c r="A3136" s="27" t="s">
        <v>7017</v>
      </c>
      <c r="B3136" t="s">
        <v>7017</v>
      </c>
      <c r="D3136" t="s">
        <v>7018</v>
      </c>
      <c r="E3136" t="s">
        <v>3</v>
      </c>
      <c r="F3136" t="s">
        <v>923</v>
      </c>
      <c r="G3136" t="str">
        <f t="shared" si="48"/>
        <v>Medicine and Surgery Services</v>
      </c>
    </row>
    <row r="3137" spans="1:7" x14ac:dyDescent="0.3">
      <c r="A3137" s="27" t="s">
        <v>7019</v>
      </c>
      <c r="B3137" t="s">
        <v>7019</v>
      </c>
      <c r="D3137" t="s">
        <v>7020</v>
      </c>
      <c r="E3137" t="s">
        <v>3</v>
      </c>
      <c r="F3137" t="s">
        <v>923</v>
      </c>
      <c r="G3137" t="str">
        <f t="shared" si="48"/>
        <v>Medicine and Surgery Services</v>
      </c>
    </row>
    <row r="3138" spans="1:7" x14ac:dyDescent="0.3">
      <c r="A3138" s="27" t="s">
        <v>7021</v>
      </c>
      <c r="B3138" t="s">
        <v>7021</v>
      </c>
      <c r="D3138" t="s">
        <v>7022</v>
      </c>
      <c r="E3138" t="s">
        <v>3</v>
      </c>
      <c r="F3138" t="s">
        <v>923</v>
      </c>
      <c r="G3138" t="str">
        <f t="shared" si="48"/>
        <v>Medicine and Surgery Services</v>
      </c>
    </row>
    <row r="3139" spans="1:7" x14ac:dyDescent="0.3">
      <c r="A3139" s="27" t="s">
        <v>7023</v>
      </c>
      <c r="B3139" t="s">
        <v>7023</v>
      </c>
      <c r="D3139" t="s">
        <v>7024</v>
      </c>
      <c r="E3139" t="s">
        <v>3</v>
      </c>
      <c r="F3139" t="s">
        <v>923</v>
      </c>
      <c r="G3139" t="str">
        <f t="shared" ref="G3139:G3202" si="49">VLOOKUP(F3139,$I$2:$J$27,2,FALSE)</f>
        <v>Medicine and Surgery Services</v>
      </c>
    </row>
    <row r="3140" spans="1:7" x14ac:dyDescent="0.3">
      <c r="A3140" s="27" t="s">
        <v>7025</v>
      </c>
      <c r="B3140" t="s">
        <v>7025</v>
      </c>
      <c r="D3140" t="s">
        <v>7026</v>
      </c>
      <c r="E3140" t="s">
        <v>3</v>
      </c>
      <c r="F3140" t="s">
        <v>923</v>
      </c>
      <c r="G3140" t="str">
        <f t="shared" si="49"/>
        <v>Medicine and Surgery Services</v>
      </c>
    </row>
    <row r="3141" spans="1:7" x14ac:dyDescent="0.3">
      <c r="A3141" s="27" t="s">
        <v>7027</v>
      </c>
      <c r="B3141" t="s">
        <v>7027</v>
      </c>
      <c r="D3141" t="s">
        <v>7028</v>
      </c>
      <c r="E3141" t="s">
        <v>3</v>
      </c>
      <c r="F3141" t="s">
        <v>923</v>
      </c>
      <c r="G3141" t="str">
        <f t="shared" si="49"/>
        <v>Medicine and Surgery Services</v>
      </c>
    </row>
    <row r="3142" spans="1:7" x14ac:dyDescent="0.3">
      <c r="A3142" s="27" t="s">
        <v>7029</v>
      </c>
      <c r="B3142" t="s">
        <v>7029</v>
      </c>
      <c r="D3142" t="s">
        <v>7030</v>
      </c>
      <c r="E3142" t="s">
        <v>3</v>
      </c>
      <c r="F3142" t="s">
        <v>923</v>
      </c>
      <c r="G3142" t="str">
        <f t="shared" si="49"/>
        <v>Medicine and Surgery Services</v>
      </c>
    </row>
    <row r="3143" spans="1:7" x14ac:dyDescent="0.3">
      <c r="A3143" s="27" t="s">
        <v>7031</v>
      </c>
      <c r="B3143" t="s">
        <v>7031</v>
      </c>
      <c r="D3143" t="s">
        <v>7032</v>
      </c>
      <c r="E3143" t="s">
        <v>3</v>
      </c>
      <c r="F3143" t="s">
        <v>923</v>
      </c>
      <c r="G3143" t="str">
        <f t="shared" si="49"/>
        <v>Medicine and Surgery Services</v>
      </c>
    </row>
    <row r="3144" spans="1:7" x14ac:dyDescent="0.3">
      <c r="A3144" s="27" t="s">
        <v>7033</v>
      </c>
      <c r="B3144" t="s">
        <v>7033</v>
      </c>
      <c r="D3144" t="s">
        <v>7034</v>
      </c>
      <c r="E3144" t="s">
        <v>3</v>
      </c>
      <c r="F3144" t="s">
        <v>923</v>
      </c>
      <c r="G3144" t="str">
        <f t="shared" si="49"/>
        <v>Medicine and Surgery Services</v>
      </c>
    </row>
    <row r="3145" spans="1:7" x14ac:dyDescent="0.3">
      <c r="A3145" s="27" t="s">
        <v>7035</v>
      </c>
      <c r="B3145" t="s">
        <v>7035</v>
      </c>
      <c r="D3145" t="s">
        <v>7036</v>
      </c>
      <c r="E3145" t="s">
        <v>3</v>
      </c>
      <c r="F3145" t="s">
        <v>923</v>
      </c>
      <c r="G3145" t="str">
        <f t="shared" si="49"/>
        <v>Medicine and Surgery Services</v>
      </c>
    </row>
    <row r="3146" spans="1:7" x14ac:dyDescent="0.3">
      <c r="A3146" s="27" t="s">
        <v>7037</v>
      </c>
      <c r="B3146" t="s">
        <v>7037</v>
      </c>
      <c r="D3146" t="s">
        <v>7038</v>
      </c>
      <c r="E3146" t="s">
        <v>3</v>
      </c>
      <c r="F3146" t="s">
        <v>923</v>
      </c>
      <c r="G3146" t="str">
        <f t="shared" si="49"/>
        <v>Medicine and Surgery Services</v>
      </c>
    </row>
    <row r="3147" spans="1:7" x14ac:dyDescent="0.3">
      <c r="A3147" s="27" t="s">
        <v>7039</v>
      </c>
      <c r="B3147" t="s">
        <v>7039</v>
      </c>
      <c r="D3147" t="s">
        <v>7040</v>
      </c>
      <c r="E3147" t="s">
        <v>3</v>
      </c>
      <c r="F3147" t="s">
        <v>923</v>
      </c>
      <c r="G3147" t="str">
        <f t="shared" si="49"/>
        <v>Medicine and Surgery Services</v>
      </c>
    </row>
    <row r="3148" spans="1:7" x14ac:dyDescent="0.3">
      <c r="A3148" s="27" t="s">
        <v>7041</v>
      </c>
      <c r="B3148" t="s">
        <v>7041</v>
      </c>
      <c r="D3148" t="s">
        <v>7042</v>
      </c>
      <c r="E3148" t="s">
        <v>3</v>
      </c>
      <c r="F3148" t="s">
        <v>923</v>
      </c>
      <c r="G3148" t="str">
        <f t="shared" si="49"/>
        <v>Medicine and Surgery Services</v>
      </c>
    </row>
    <row r="3149" spans="1:7" x14ac:dyDescent="0.3">
      <c r="A3149" s="27" t="s">
        <v>7043</v>
      </c>
      <c r="B3149" t="s">
        <v>7043</v>
      </c>
      <c r="D3149" t="s">
        <v>7044</v>
      </c>
      <c r="E3149" t="s">
        <v>3</v>
      </c>
      <c r="F3149" t="s">
        <v>923</v>
      </c>
      <c r="G3149" t="str">
        <f t="shared" si="49"/>
        <v>Medicine and Surgery Services</v>
      </c>
    </row>
    <row r="3150" spans="1:7" x14ac:dyDescent="0.3">
      <c r="A3150" s="27" t="s">
        <v>7045</v>
      </c>
      <c r="B3150" t="s">
        <v>7045</v>
      </c>
      <c r="D3150" t="s">
        <v>7046</v>
      </c>
      <c r="E3150" t="s">
        <v>3</v>
      </c>
      <c r="F3150" t="s">
        <v>923</v>
      </c>
      <c r="G3150" t="str">
        <f t="shared" si="49"/>
        <v>Medicine and Surgery Services</v>
      </c>
    </row>
    <row r="3151" spans="1:7" x14ac:dyDescent="0.3">
      <c r="A3151" s="27" t="s">
        <v>7047</v>
      </c>
      <c r="B3151" t="s">
        <v>7047</v>
      </c>
      <c r="D3151" t="s">
        <v>7048</v>
      </c>
      <c r="E3151" t="s">
        <v>3</v>
      </c>
      <c r="F3151" t="s">
        <v>923</v>
      </c>
      <c r="G3151" t="str">
        <f t="shared" si="49"/>
        <v>Medicine and Surgery Services</v>
      </c>
    </row>
    <row r="3152" spans="1:7" x14ac:dyDescent="0.3">
      <c r="A3152" s="27" t="s">
        <v>7049</v>
      </c>
      <c r="B3152" t="s">
        <v>7049</v>
      </c>
      <c r="D3152" t="s">
        <v>7050</v>
      </c>
      <c r="E3152" t="s">
        <v>3</v>
      </c>
      <c r="F3152" t="s">
        <v>923</v>
      </c>
      <c r="G3152" t="str">
        <f t="shared" si="49"/>
        <v>Medicine and Surgery Services</v>
      </c>
    </row>
    <row r="3153" spans="1:7" x14ac:dyDescent="0.3">
      <c r="A3153" s="27" t="s">
        <v>7051</v>
      </c>
      <c r="B3153" t="s">
        <v>7051</v>
      </c>
      <c r="D3153" t="s">
        <v>7052</v>
      </c>
      <c r="E3153" t="s">
        <v>3</v>
      </c>
      <c r="F3153" t="s">
        <v>923</v>
      </c>
      <c r="G3153" t="str">
        <f t="shared" si="49"/>
        <v>Medicine and Surgery Services</v>
      </c>
    </row>
    <row r="3154" spans="1:7" x14ac:dyDescent="0.3">
      <c r="A3154" s="27" t="s">
        <v>7053</v>
      </c>
      <c r="B3154" t="s">
        <v>7053</v>
      </c>
      <c r="D3154" t="s">
        <v>7054</v>
      </c>
      <c r="E3154" t="s">
        <v>3</v>
      </c>
      <c r="F3154" t="s">
        <v>923</v>
      </c>
      <c r="G3154" t="str">
        <f t="shared" si="49"/>
        <v>Medicine and Surgery Services</v>
      </c>
    </row>
    <row r="3155" spans="1:7" x14ac:dyDescent="0.3">
      <c r="A3155" s="27" t="s">
        <v>7055</v>
      </c>
      <c r="B3155" t="s">
        <v>7055</v>
      </c>
      <c r="D3155" t="s">
        <v>7056</v>
      </c>
      <c r="E3155" t="s">
        <v>3</v>
      </c>
      <c r="F3155" t="e">
        <v>#N/A</v>
      </c>
      <c r="G3155" t="e">
        <f t="shared" si="49"/>
        <v>#N/A</v>
      </c>
    </row>
    <row r="3156" spans="1:7" x14ac:dyDescent="0.3">
      <c r="A3156" s="27" t="s">
        <v>7057</v>
      </c>
      <c r="B3156" t="s">
        <v>7057</v>
      </c>
      <c r="D3156" t="s">
        <v>7058</v>
      </c>
      <c r="E3156" t="s">
        <v>3</v>
      </c>
      <c r="F3156" t="s">
        <v>923</v>
      </c>
      <c r="G3156" t="str">
        <f t="shared" si="49"/>
        <v>Medicine and Surgery Services</v>
      </c>
    </row>
    <row r="3157" spans="1:7" x14ac:dyDescent="0.3">
      <c r="A3157" s="27" t="s">
        <v>7059</v>
      </c>
      <c r="B3157" t="s">
        <v>7059</v>
      </c>
      <c r="D3157" t="s">
        <v>7060</v>
      </c>
      <c r="E3157" t="s">
        <v>3</v>
      </c>
      <c r="F3157" t="s">
        <v>923</v>
      </c>
      <c r="G3157" t="str">
        <f t="shared" si="49"/>
        <v>Medicine and Surgery Services</v>
      </c>
    </row>
    <row r="3158" spans="1:7" x14ac:dyDescent="0.3">
      <c r="A3158" s="27" t="s">
        <v>7061</v>
      </c>
      <c r="B3158" t="s">
        <v>7061</v>
      </c>
      <c r="D3158" t="s">
        <v>7062</v>
      </c>
      <c r="E3158" t="s">
        <v>3</v>
      </c>
      <c r="F3158" t="s">
        <v>923</v>
      </c>
      <c r="G3158" t="str">
        <f t="shared" si="49"/>
        <v>Medicine and Surgery Services</v>
      </c>
    </row>
    <row r="3159" spans="1:7" x14ac:dyDescent="0.3">
      <c r="A3159" s="27" t="s">
        <v>830</v>
      </c>
      <c r="B3159" t="s">
        <v>830</v>
      </c>
      <c r="D3159" t="s">
        <v>7063</v>
      </c>
      <c r="E3159" t="s">
        <v>3</v>
      </c>
      <c r="F3159" t="s">
        <v>923</v>
      </c>
      <c r="G3159" t="str">
        <f t="shared" si="49"/>
        <v>Medicine and Surgery Services</v>
      </c>
    </row>
    <row r="3160" spans="1:7" x14ac:dyDescent="0.3">
      <c r="A3160" s="27" t="s">
        <v>7064</v>
      </c>
      <c r="B3160" t="s">
        <v>7064</v>
      </c>
      <c r="D3160" t="s">
        <v>7065</v>
      </c>
      <c r="E3160" t="s">
        <v>3</v>
      </c>
      <c r="F3160" t="s">
        <v>923</v>
      </c>
      <c r="G3160" t="str">
        <f t="shared" si="49"/>
        <v>Medicine and Surgery Services</v>
      </c>
    </row>
    <row r="3161" spans="1:7" x14ac:dyDescent="0.3">
      <c r="A3161" s="27" t="s">
        <v>7066</v>
      </c>
      <c r="B3161" t="s">
        <v>7066</v>
      </c>
      <c r="D3161" t="s">
        <v>7067</v>
      </c>
      <c r="E3161" t="s">
        <v>3</v>
      </c>
      <c r="F3161" t="s">
        <v>923</v>
      </c>
      <c r="G3161" t="str">
        <f t="shared" si="49"/>
        <v>Medicine and Surgery Services</v>
      </c>
    </row>
    <row r="3162" spans="1:7" x14ac:dyDescent="0.3">
      <c r="A3162" s="27" t="s">
        <v>230</v>
      </c>
      <c r="B3162" t="s">
        <v>230</v>
      </c>
      <c r="D3162" t="s">
        <v>7068</v>
      </c>
      <c r="E3162" t="s">
        <v>3</v>
      </c>
      <c r="F3162" t="s">
        <v>923</v>
      </c>
      <c r="G3162" t="str">
        <f t="shared" si="49"/>
        <v>Medicine and Surgery Services</v>
      </c>
    </row>
    <row r="3163" spans="1:7" x14ac:dyDescent="0.3">
      <c r="A3163" s="27" t="s">
        <v>7069</v>
      </c>
      <c r="B3163" t="s">
        <v>7069</v>
      </c>
      <c r="D3163" t="s">
        <v>7070</v>
      </c>
      <c r="E3163" t="s">
        <v>3</v>
      </c>
      <c r="F3163" t="s">
        <v>923</v>
      </c>
      <c r="G3163" t="str">
        <f t="shared" si="49"/>
        <v>Medicine and Surgery Services</v>
      </c>
    </row>
    <row r="3164" spans="1:7" x14ac:dyDescent="0.3">
      <c r="A3164" s="27" t="s">
        <v>7071</v>
      </c>
      <c r="B3164" t="s">
        <v>7071</v>
      </c>
      <c r="D3164" t="s">
        <v>7072</v>
      </c>
      <c r="E3164" t="s">
        <v>3</v>
      </c>
      <c r="F3164" t="s">
        <v>923</v>
      </c>
      <c r="G3164" t="str">
        <f t="shared" si="49"/>
        <v>Medicine and Surgery Services</v>
      </c>
    </row>
    <row r="3165" spans="1:7" x14ac:dyDescent="0.3">
      <c r="A3165" s="27" t="s">
        <v>7073</v>
      </c>
      <c r="B3165" t="s">
        <v>7073</v>
      </c>
      <c r="D3165" t="s">
        <v>7074</v>
      </c>
      <c r="E3165" t="s">
        <v>3</v>
      </c>
      <c r="F3165" t="s">
        <v>923</v>
      </c>
      <c r="G3165" t="str">
        <f t="shared" si="49"/>
        <v>Medicine and Surgery Services</v>
      </c>
    </row>
    <row r="3166" spans="1:7" x14ac:dyDescent="0.3">
      <c r="A3166" s="27" t="s">
        <v>7075</v>
      </c>
      <c r="B3166" t="s">
        <v>7075</v>
      </c>
      <c r="D3166" t="s">
        <v>7076</v>
      </c>
      <c r="E3166" t="s">
        <v>3</v>
      </c>
      <c r="F3166" t="s">
        <v>923</v>
      </c>
      <c r="G3166" t="str">
        <f t="shared" si="49"/>
        <v>Medicine and Surgery Services</v>
      </c>
    </row>
    <row r="3167" spans="1:7" x14ac:dyDescent="0.3">
      <c r="A3167" s="27" t="s">
        <v>7077</v>
      </c>
      <c r="B3167" t="s">
        <v>7077</v>
      </c>
      <c r="D3167" t="s">
        <v>7078</v>
      </c>
      <c r="E3167" t="s">
        <v>3</v>
      </c>
      <c r="F3167" t="s">
        <v>923</v>
      </c>
      <c r="G3167" t="str">
        <f t="shared" si="49"/>
        <v>Medicine and Surgery Services</v>
      </c>
    </row>
    <row r="3168" spans="1:7" x14ac:dyDescent="0.3">
      <c r="A3168" s="27" t="s">
        <v>7079</v>
      </c>
      <c r="B3168" t="s">
        <v>7079</v>
      </c>
      <c r="D3168" t="s">
        <v>7080</v>
      </c>
      <c r="E3168" t="s">
        <v>3</v>
      </c>
      <c r="F3168" t="s">
        <v>923</v>
      </c>
      <c r="G3168" t="str">
        <f t="shared" si="49"/>
        <v>Medicine and Surgery Services</v>
      </c>
    </row>
    <row r="3169" spans="1:7" x14ac:dyDescent="0.3">
      <c r="A3169" s="27" t="s">
        <v>7081</v>
      </c>
      <c r="B3169" t="s">
        <v>7081</v>
      </c>
      <c r="D3169" t="s">
        <v>7082</v>
      </c>
      <c r="E3169" t="s">
        <v>3</v>
      </c>
      <c r="F3169" t="s">
        <v>923</v>
      </c>
      <c r="G3169" t="str">
        <f t="shared" si="49"/>
        <v>Medicine and Surgery Services</v>
      </c>
    </row>
    <row r="3170" spans="1:7" x14ac:dyDescent="0.3">
      <c r="A3170" s="27" t="s">
        <v>7083</v>
      </c>
      <c r="B3170" t="s">
        <v>7083</v>
      </c>
      <c r="D3170" t="s">
        <v>7084</v>
      </c>
      <c r="E3170" t="s">
        <v>3</v>
      </c>
      <c r="F3170" t="s">
        <v>923</v>
      </c>
      <c r="G3170" t="str">
        <f t="shared" si="49"/>
        <v>Medicine and Surgery Services</v>
      </c>
    </row>
    <row r="3171" spans="1:7" x14ac:dyDescent="0.3">
      <c r="A3171" s="27" t="s">
        <v>7085</v>
      </c>
      <c r="B3171" t="s">
        <v>7085</v>
      </c>
      <c r="D3171" t="s">
        <v>7086</v>
      </c>
      <c r="E3171" t="s">
        <v>3</v>
      </c>
      <c r="F3171" t="s">
        <v>923</v>
      </c>
      <c r="G3171" t="str">
        <f t="shared" si="49"/>
        <v>Medicine and Surgery Services</v>
      </c>
    </row>
    <row r="3172" spans="1:7" x14ac:dyDescent="0.3">
      <c r="A3172" s="27" t="s">
        <v>7087</v>
      </c>
      <c r="B3172" t="s">
        <v>7087</v>
      </c>
      <c r="D3172" t="s">
        <v>7088</v>
      </c>
      <c r="E3172" t="s">
        <v>3</v>
      </c>
      <c r="F3172" t="s">
        <v>923</v>
      </c>
      <c r="G3172" t="str">
        <f t="shared" si="49"/>
        <v>Medicine and Surgery Services</v>
      </c>
    </row>
    <row r="3173" spans="1:7" x14ac:dyDescent="0.3">
      <c r="A3173" s="27" t="s">
        <v>7089</v>
      </c>
      <c r="B3173" t="s">
        <v>7089</v>
      </c>
      <c r="D3173" t="s">
        <v>7090</v>
      </c>
      <c r="E3173" t="s">
        <v>3</v>
      </c>
      <c r="F3173" t="s">
        <v>923</v>
      </c>
      <c r="G3173" t="str">
        <f t="shared" si="49"/>
        <v>Medicine and Surgery Services</v>
      </c>
    </row>
    <row r="3174" spans="1:7" x14ac:dyDescent="0.3">
      <c r="A3174" s="27" t="s">
        <v>7091</v>
      </c>
      <c r="B3174" t="s">
        <v>7091</v>
      </c>
      <c r="D3174" t="s">
        <v>7092</v>
      </c>
      <c r="E3174" t="s">
        <v>3</v>
      </c>
      <c r="F3174" t="s">
        <v>923</v>
      </c>
      <c r="G3174" t="str">
        <f t="shared" si="49"/>
        <v>Medicine and Surgery Services</v>
      </c>
    </row>
    <row r="3175" spans="1:7" x14ac:dyDescent="0.3">
      <c r="A3175" s="27" t="s">
        <v>7093</v>
      </c>
      <c r="B3175" t="s">
        <v>7093</v>
      </c>
      <c r="D3175" t="s">
        <v>7094</v>
      </c>
      <c r="E3175" t="s">
        <v>3</v>
      </c>
      <c r="F3175" t="s">
        <v>923</v>
      </c>
      <c r="G3175" t="str">
        <f t="shared" si="49"/>
        <v>Medicine and Surgery Services</v>
      </c>
    </row>
    <row r="3176" spans="1:7" x14ac:dyDescent="0.3">
      <c r="A3176" s="27" t="s">
        <v>7095</v>
      </c>
      <c r="B3176" t="s">
        <v>7095</v>
      </c>
      <c r="D3176" t="s">
        <v>7096</v>
      </c>
      <c r="E3176" t="s">
        <v>3</v>
      </c>
      <c r="F3176" t="s">
        <v>923</v>
      </c>
      <c r="G3176" t="str">
        <f t="shared" si="49"/>
        <v>Medicine and Surgery Services</v>
      </c>
    </row>
    <row r="3177" spans="1:7" x14ac:dyDescent="0.3">
      <c r="A3177" s="27" t="s">
        <v>7097</v>
      </c>
      <c r="B3177" t="s">
        <v>7097</v>
      </c>
      <c r="D3177" t="s">
        <v>7098</v>
      </c>
      <c r="E3177" t="s">
        <v>3</v>
      </c>
      <c r="F3177" t="s">
        <v>923</v>
      </c>
      <c r="G3177" t="str">
        <f t="shared" si="49"/>
        <v>Medicine and Surgery Services</v>
      </c>
    </row>
    <row r="3178" spans="1:7" x14ac:dyDescent="0.3">
      <c r="A3178" s="27" t="s">
        <v>7099</v>
      </c>
      <c r="B3178" t="s">
        <v>7099</v>
      </c>
      <c r="D3178" t="s">
        <v>7100</v>
      </c>
      <c r="E3178" t="s">
        <v>3</v>
      </c>
      <c r="F3178" t="s">
        <v>923</v>
      </c>
      <c r="G3178" t="str">
        <f t="shared" si="49"/>
        <v>Medicine and Surgery Services</v>
      </c>
    </row>
    <row r="3179" spans="1:7" x14ac:dyDescent="0.3">
      <c r="A3179" s="27" t="s">
        <v>7101</v>
      </c>
      <c r="B3179" t="s">
        <v>7101</v>
      </c>
      <c r="D3179" t="s">
        <v>7102</v>
      </c>
      <c r="E3179" t="s">
        <v>3</v>
      </c>
      <c r="F3179" t="s">
        <v>923</v>
      </c>
      <c r="G3179" t="str">
        <f t="shared" si="49"/>
        <v>Medicine and Surgery Services</v>
      </c>
    </row>
    <row r="3180" spans="1:7" x14ac:dyDescent="0.3">
      <c r="A3180" s="27" t="s">
        <v>7103</v>
      </c>
      <c r="B3180" t="s">
        <v>7103</v>
      </c>
      <c r="D3180" t="s">
        <v>7104</v>
      </c>
      <c r="E3180" t="s">
        <v>3</v>
      </c>
      <c r="F3180" t="s">
        <v>923</v>
      </c>
      <c r="G3180" t="str">
        <f t="shared" si="49"/>
        <v>Medicine and Surgery Services</v>
      </c>
    </row>
    <row r="3181" spans="1:7" x14ac:dyDescent="0.3">
      <c r="A3181" s="27" t="s">
        <v>7105</v>
      </c>
      <c r="B3181" t="s">
        <v>7105</v>
      </c>
      <c r="D3181" t="s">
        <v>7106</v>
      </c>
      <c r="E3181" t="s">
        <v>3</v>
      </c>
      <c r="F3181" t="s">
        <v>923</v>
      </c>
      <c r="G3181" t="str">
        <f t="shared" si="49"/>
        <v>Medicine and Surgery Services</v>
      </c>
    </row>
    <row r="3182" spans="1:7" x14ac:dyDescent="0.3">
      <c r="A3182" s="27" t="s">
        <v>438</v>
      </c>
      <c r="B3182" t="s">
        <v>438</v>
      </c>
      <c r="D3182" t="s">
        <v>7107</v>
      </c>
      <c r="E3182" t="s">
        <v>3</v>
      </c>
      <c r="F3182" t="s">
        <v>923</v>
      </c>
      <c r="G3182" t="str">
        <f t="shared" si="49"/>
        <v>Medicine and Surgery Services</v>
      </c>
    </row>
    <row r="3183" spans="1:7" x14ac:dyDescent="0.3">
      <c r="A3183" s="27" t="s">
        <v>7108</v>
      </c>
      <c r="B3183" t="s">
        <v>7108</v>
      </c>
      <c r="D3183" t="s">
        <v>7109</v>
      </c>
      <c r="E3183" t="s">
        <v>3</v>
      </c>
      <c r="F3183" t="s">
        <v>923</v>
      </c>
      <c r="G3183" t="str">
        <f t="shared" si="49"/>
        <v>Medicine and Surgery Services</v>
      </c>
    </row>
    <row r="3184" spans="1:7" x14ac:dyDescent="0.3">
      <c r="A3184" s="27" t="s">
        <v>7110</v>
      </c>
      <c r="B3184" t="s">
        <v>7110</v>
      </c>
      <c r="D3184" t="s">
        <v>7111</v>
      </c>
      <c r="E3184" t="s">
        <v>3</v>
      </c>
      <c r="F3184" t="s">
        <v>923</v>
      </c>
      <c r="G3184" t="str">
        <f t="shared" si="49"/>
        <v>Medicine and Surgery Services</v>
      </c>
    </row>
    <row r="3185" spans="1:7" x14ac:dyDescent="0.3">
      <c r="A3185" s="27" t="s">
        <v>7112</v>
      </c>
      <c r="B3185" t="s">
        <v>7112</v>
      </c>
      <c r="D3185" t="s">
        <v>7113</v>
      </c>
      <c r="E3185" t="s">
        <v>3</v>
      </c>
      <c r="F3185" t="s">
        <v>923</v>
      </c>
      <c r="G3185" t="str">
        <f t="shared" si="49"/>
        <v>Medicine and Surgery Services</v>
      </c>
    </row>
    <row r="3186" spans="1:7" x14ac:dyDescent="0.3">
      <c r="A3186" s="27" t="s">
        <v>7114</v>
      </c>
      <c r="B3186" t="s">
        <v>7114</v>
      </c>
      <c r="D3186" t="s">
        <v>7115</v>
      </c>
      <c r="E3186" t="s">
        <v>3</v>
      </c>
      <c r="F3186" t="s">
        <v>923</v>
      </c>
      <c r="G3186" t="str">
        <f t="shared" si="49"/>
        <v>Medicine and Surgery Services</v>
      </c>
    </row>
    <row r="3187" spans="1:7" x14ac:dyDescent="0.3">
      <c r="A3187" s="27" t="s">
        <v>7116</v>
      </c>
      <c r="B3187" t="s">
        <v>7116</v>
      </c>
      <c r="D3187" t="s">
        <v>7117</v>
      </c>
      <c r="E3187" t="s">
        <v>3</v>
      </c>
      <c r="F3187" t="s">
        <v>923</v>
      </c>
      <c r="G3187" t="str">
        <f t="shared" si="49"/>
        <v>Medicine and Surgery Services</v>
      </c>
    </row>
    <row r="3188" spans="1:7" x14ac:dyDescent="0.3">
      <c r="A3188" s="27" t="s">
        <v>7118</v>
      </c>
      <c r="B3188" t="s">
        <v>7118</v>
      </c>
      <c r="D3188" t="s">
        <v>7119</v>
      </c>
      <c r="E3188" t="s">
        <v>3</v>
      </c>
      <c r="F3188" t="s">
        <v>923</v>
      </c>
      <c r="G3188" t="str">
        <f t="shared" si="49"/>
        <v>Medicine and Surgery Services</v>
      </c>
    </row>
    <row r="3189" spans="1:7" x14ac:dyDescent="0.3">
      <c r="A3189" s="27" t="s">
        <v>7120</v>
      </c>
      <c r="B3189" t="s">
        <v>7120</v>
      </c>
      <c r="D3189" t="s">
        <v>7121</v>
      </c>
      <c r="E3189" t="s">
        <v>3</v>
      </c>
      <c r="F3189" t="s">
        <v>923</v>
      </c>
      <c r="G3189" t="str">
        <f t="shared" si="49"/>
        <v>Medicine and Surgery Services</v>
      </c>
    </row>
    <row r="3190" spans="1:7" x14ac:dyDescent="0.3">
      <c r="A3190" s="27" t="s">
        <v>7122</v>
      </c>
      <c r="B3190" t="s">
        <v>7122</v>
      </c>
      <c r="D3190" t="s">
        <v>7123</v>
      </c>
      <c r="E3190" t="s">
        <v>3</v>
      </c>
      <c r="F3190" t="s">
        <v>923</v>
      </c>
      <c r="G3190" t="str">
        <f t="shared" si="49"/>
        <v>Medicine and Surgery Services</v>
      </c>
    </row>
    <row r="3191" spans="1:7" x14ac:dyDescent="0.3">
      <c r="A3191" s="27" t="s">
        <v>7124</v>
      </c>
      <c r="B3191" t="s">
        <v>7124</v>
      </c>
      <c r="D3191" t="s">
        <v>7125</v>
      </c>
      <c r="E3191" t="s">
        <v>3</v>
      </c>
      <c r="F3191" t="s">
        <v>923</v>
      </c>
      <c r="G3191" t="str">
        <f t="shared" si="49"/>
        <v>Medicine and Surgery Services</v>
      </c>
    </row>
    <row r="3192" spans="1:7" x14ac:dyDescent="0.3">
      <c r="A3192" s="27" t="s">
        <v>7126</v>
      </c>
      <c r="B3192" t="s">
        <v>7126</v>
      </c>
      <c r="D3192" t="s">
        <v>7127</v>
      </c>
      <c r="E3192" t="s">
        <v>3</v>
      </c>
      <c r="F3192" t="s">
        <v>923</v>
      </c>
      <c r="G3192" t="str">
        <f t="shared" si="49"/>
        <v>Medicine and Surgery Services</v>
      </c>
    </row>
    <row r="3193" spans="1:7" x14ac:dyDescent="0.3">
      <c r="A3193" s="27" t="s">
        <v>7128</v>
      </c>
      <c r="B3193" t="s">
        <v>7128</v>
      </c>
      <c r="D3193" t="s">
        <v>7129</v>
      </c>
      <c r="E3193" t="s">
        <v>3</v>
      </c>
      <c r="F3193" t="s">
        <v>923</v>
      </c>
      <c r="G3193" t="str">
        <f t="shared" si="49"/>
        <v>Medicine and Surgery Services</v>
      </c>
    </row>
    <row r="3194" spans="1:7" x14ac:dyDescent="0.3">
      <c r="A3194" s="27" t="s">
        <v>7130</v>
      </c>
      <c r="B3194" t="s">
        <v>7130</v>
      </c>
      <c r="D3194" t="s">
        <v>7131</v>
      </c>
      <c r="E3194" t="s">
        <v>3</v>
      </c>
      <c r="F3194" t="s">
        <v>923</v>
      </c>
      <c r="G3194" t="str">
        <f t="shared" si="49"/>
        <v>Medicine and Surgery Services</v>
      </c>
    </row>
    <row r="3195" spans="1:7" x14ac:dyDescent="0.3">
      <c r="A3195" s="27" t="s">
        <v>7132</v>
      </c>
      <c r="B3195" t="s">
        <v>7132</v>
      </c>
      <c r="D3195" t="s">
        <v>7133</v>
      </c>
      <c r="E3195" t="s">
        <v>3</v>
      </c>
      <c r="F3195" t="s">
        <v>923</v>
      </c>
      <c r="G3195" t="str">
        <f t="shared" si="49"/>
        <v>Medicine and Surgery Services</v>
      </c>
    </row>
    <row r="3196" spans="1:7" x14ac:dyDescent="0.3">
      <c r="A3196" s="27" t="s">
        <v>7134</v>
      </c>
      <c r="B3196" t="s">
        <v>7134</v>
      </c>
      <c r="D3196" t="s">
        <v>7135</v>
      </c>
      <c r="E3196" t="s">
        <v>3</v>
      </c>
      <c r="F3196" t="s">
        <v>923</v>
      </c>
      <c r="G3196" t="str">
        <f t="shared" si="49"/>
        <v>Medicine and Surgery Services</v>
      </c>
    </row>
    <row r="3197" spans="1:7" x14ac:dyDescent="0.3">
      <c r="A3197" s="27" t="s">
        <v>7136</v>
      </c>
      <c r="B3197" t="s">
        <v>7136</v>
      </c>
      <c r="D3197" t="s">
        <v>7137</v>
      </c>
      <c r="E3197" t="s">
        <v>3</v>
      </c>
      <c r="F3197" t="s">
        <v>923</v>
      </c>
      <c r="G3197" t="str">
        <f t="shared" si="49"/>
        <v>Medicine and Surgery Services</v>
      </c>
    </row>
    <row r="3198" spans="1:7" x14ac:dyDescent="0.3">
      <c r="A3198" s="27" t="s">
        <v>7138</v>
      </c>
      <c r="B3198" t="s">
        <v>7138</v>
      </c>
      <c r="D3198" t="s">
        <v>7139</v>
      </c>
      <c r="E3198" t="s">
        <v>3</v>
      </c>
      <c r="F3198" t="s">
        <v>923</v>
      </c>
      <c r="G3198" t="str">
        <f t="shared" si="49"/>
        <v>Medicine and Surgery Services</v>
      </c>
    </row>
    <row r="3199" spans="1:7" x14ac:dyDescent="0.3">
      <c r="A3199" s="27" t="s">
        <v>7140</v>
      </c>
      <c r="B3199" t="s">
        <v>7140</v>
      </c>
      <c r="D3199" t="s">
        <v>7141</v>
      </c>
      <c r="E3199" t="s">
        <v>3</v>
      </c>
      <c r="F3199" t="s">
        <v>923</v>
      </c>
      <c r="G3199" t="str">
        <f t="shared" si="49"/>
        <v>Medicine and Surgery Services</v>
      </c>
    </row>
    <row r="3200" spans="1:7" x14ac:dyDescent="0.3">
      <c r="A3200" s="27" t="s">
        <v>7142</v>
      </c>
      <c r="B3200" t="s">
        <v>7142</v>
      </c>
      <c r="D3200" t="s">
        <v>7143</v>
      </c>
      <c r="E3200" t="s">
        <v>3</v>
      </c>
      <c r="F3200" t="s">
        <v>923</v>
      </c>
      <c r="G3200" t="str">
        <f t="shared" si="49"/>
        <v>Medicine and Surgery Services</v>
      </c>
    </row>
    <row r="3201" spans="1:7" x14ac:dyDescent="0.3">
      <c r="A3201" s="27" t="s">
        <v>7144</v>
      </c>
      <c r="B3201" t="s">
        <v>7144</v>
      </c>
      <c r="D3201" t="s">
        <v>7145</v>
      </c>
      <c r="E3201" t="s">
        <v>3</v>
      </c>
      <c r="F3201" t="s">
        <v>923</v>
      </c>
      <c r="G3201" t="str">
        <f t="shared" si="49"/>
        <v>Medicine and Surgery Services</v>
      </c>
    </row>
    <row r="3202" spans="1:7" x14ac:dyDescent="0.3">
      <c r="A3202" s="27" t="s">
        <v>7146</v>
      </c>
      <c r="B3202" t="s">
        <v>7146</v>
      </c>
      <c r="D3202" t="s">
        <v>7147</v>
      </c>
      <c r="E3202" t="s">
        <v>3</v>
      </c>
      <c r="F3202" t="s">
        <v>923</v>
      </c>
      <c r="G3202" t="str">
        <f t="shared" si="49"/>
        <v>Medicine and Surgery Services</v>
      </c>
    </row>
    <row r="3203" spans="1:7" x14ac:dyDescent="0.3">
      <c r="A3203" s="27" t="s">
        <v>7148</v>
      </c>
      <c r="B3203" t="s">
        <v>7148</v>
      </c>
      <c r="D3203" t="s">
        <v>7149</v>
      </c>
      <c r="E3203" t="s">
        <v>3</v>
      </c>
      <c r="F3203" t="s">
        <v>923</v>
      </c>
      <c r="G3203" t="str">
        <f t="shared" ref="G3203:G3266" si="50">VLOOKUP(F3203,$I$2:$J$27,2,FALSE)</f>
        <v>Medicine and Surgery Services</v>
      </c>
    </row>
    <row r="3204" spans="1:7" x14ac:dyDescent="0.3">
      <c r="A3204" s="27" t="s">
        <v>7150</v>
      </c>
      <c r="B3204" t="s">
        <v>7150</v>
      </c>
      <c r="D3204" t="s">
        <v>7151</v>
      </c>
      <c r="E3204" t="s">
        <v>3</v>
      </c>
      <c r="F3204" t="s">
        <v>923</v>
      </c>
      <c r="G3204" t="str">
        <f t="shared" si="50"/>
        <v>Medicine and Surgery Services</v>
      </c>
    </row>
    <row r="3205" spans="1:7" x14ac:dyDescent="0.3">
      <c r="A3205" s="27" t="s">
        <v>7152</v>
      </c>
      <c r="B3205" t="s">
        <v>7152</v>
      </c>
      <c r="D3205" t="s">
        <v>7153</v>
      </c>
      <c r="E3205" t="s">
        <v>3</v>
      </c>
      <c r="F3205" t="s">
        <v>923</v>
      </c>
      <c r="G3205" t="str">
        <f t="shared" si="50"/>
        <v>Medicine and Surgery Services</v>
      </c>
    </row>
    <row r="3206" spans="1:7" x14ac:dyDescent="0.3">
      <c r="A3206" s="27" t="s">
        <v>7154</v>
      </c>
      <c r="B3206" t="s">
        <v>7154</v>
      </c>
      <c r="D3206" t="s">
        <v>7155</v>
      </c>
      <c r="E3206" t="s">
        <v>3</v>
      </c>
      <c r="F3206" t="s">
        <v>923</v>
      </c>
      <c r="G3206" t="str">
        <f t="shared" si="50"/>
        <v>Medicine and Surgery Services</v>
      </c>
    </row>
    <row r="3207" spans="1:7" x14ac:dyDescent="0.3">
      <c r="A3207" s="27" t="s">
        <v>7156</v>
      </c>
      <c r="B3207" t="s">
        <v>7156</v>
      </c>
      <c r="D3207" t="s">
        <v>7157</v>
      </c>
      <c r="E3207" t="s">
        <v>3</v>
      </c>
      <c r="F3207" t="s">
        <v>923</v>
      </c>
      <c r="G3207" t="str">
        <f t="shared" si="50"/>
        <v>Medicine and Surgery Services</v>
      </c>
    </row>
    <row r="3208" spans="1:7" x14ac:dyDescent="0.3">
      <c r="A3208" s="27" t="s">
        <v>7158</v>
      </c>
      <c r="B3208" t="s">
        <v>7158</v>
      </c>
      <c r="D3208" t="s">
        <v>7159</v>
      </c>
      <c r="E3208" t="s">
        <v>3</v>
      </c>
      <c r="F3208" t="s">
        <v>923</v>
      </c>
      <c r="G3208" t="str">
        <f t="shared" si="50"/>
        <v>Medicine and Surgery Services</v>
      </c>
    </row>
    <row r="3209" spans="1:7" x14ac:dyDescent="0.3">
      <c r="A3209" s="27" t="s">
        <v>7160</v>
      </c>
      <c r="B3209" t="s">
        <v>7160</v>
      </c>
      <c r="D3209" t="s">
        <v>7161</v>
      </c>
      <c r="E3209" t="s">
        <v>3</v>
      </c>
      <c r="F3209" t="s">
        <v>923</v>
      </c>
      <c r="G3209" t="str">
        <f t="shared" si="50"/>
        <v>Medicine and Surgery Services</v>
      </c>
    </row>
    <row r="3210" spans="1:7" x14ac:dyDescent="0.3">
      <c r="A3210" s="27" t="s">
        <v>7162</v>
      </c>
      <c r="B3210" t="s">
        <v>7162</v>
      </c>
      <c r="D3210" t="s">
        <v>7163</v>
      </c>
      <c r="E3210" t="s">
        <v>3</v>
      </c>
      <c r="F3210" t="s">
        <v>923</v>
      </c>
      <c r="G3210" t="str">
        <f t="shared" si="50"/>
        <v>Medicine and Surgery Services</v>
      </c>
    </row>
    <row r="3211" spans="1:7" x14ac:dyDescent="0.3">
      <c r="A3211" s="27" t="s">
        <v>7164</v>
      </c>
      <c r="B3211" t="s">
        <v>7164</v>
      </c>
      <c r="D3211" t="s">
        <v>7165</v>
      </c>
      <c r="E3211" t="s">
        <v>3</v>
      </c>
      <c r="F3211" t="s">
        <v>923</v>
      </c>
      <c r="G3211" t="str">
        <f t="shared" si="50"/>
        <v>Medicine and Surgery Services</v>
      </c>
    </row>
    <row r="3212" spans="1:7" x14ac:dyDescent="0.3">
      <c r="A3212" s="27" t="s">
        <v>7166</v>
      </c>
      <c r="B3212" t="s">
        <v>7166</v>
      </c>
      <c r="D3212" t="s">
        <v>7167</v>
      </c>
      <c r="E3212" t="s">
        <v>3</v>
      </c>
      <c r="F3212" t="s">
        <v>923</v>
      </c>
      <c r="G3212" t="str">
        <f t="shared" si="50"/>
        <v>Medicine and Surgery Services</v>
      </c>
    </row>
    <row r="3213" spans="1:7" x14ac:dyDescent="0.3">
      <c r="A3213" s="27" t="s">
        <v>7168</v>
      </c>
      <c r="B3213" t="s">
        <v>7168</v>
      </c>
      <c r="D3213" t="s">
        <v>7169</v>
      </c>
      <c r="E3213" t="s">
        <v>3</v>
      </c>
      <c r="F3213" t="s">
        <v>923</v>
      </c>
      <c r="G3213" t="str">
        <f t="shared" si="50"/>
        <v>Medicine and Surgery Services</v>
      </c>
    </row>
    <row r="3214" spans="1:7" x14ac:dyDescent="0.3">
      <c r="A3214" s="27" t="s">
        <v>7170</v>
      </c>
      <c r="B3214" t="s">
        <v>7170</v>
      </c>
      <c r="D3214" t="s">
        <v>7171</v>
      </c>
      <c r="E3214" t="s">
        <v>3</v>
      </c>
      <c r="F3214" t="s">
        <v>923</v>
      </c>
      <c r="G3214" t="str">
        <f t="shared" si="50"/>
        <v>Medicine and Surgery Services</v>
      </c>
    </row>
    <row r="3215" spans="1:7" x14ac:dyDescent="0.3">
      <c r="A3215" s="27" t="s">
        <v>7172</v>
      </c>
      <c r="B3215" t="s">
        <v>7172</v>
      </c>
      <c r="D3215" t="s">
        <v>7173</v>
      </c>
      <c r="E3215" t="s">
        <v>3</v>
      </c>
      <c r="F3215" t="s">
        <v>923</v>
      </c>
      <c r="G3215" t="str">
        <f t="shared" si="50"/>
        <v>Medicine and Surgery Services</v>
      </c>
    </row>
    <row r="3216" spans="1:7" x14ac:dyDescent="0.3">
      <c r="A3216" s="27" t="s">
        <v>7174</v>
      </c>
      <c r="B3216" t="s">
        <v>7174</v>
      </c>
      <c r="D3216" t="s">
        <v>7175</v>
      </c>
      <c r="E3216" t="s">
        <v>3</v>
      </c>
      <c r="F3216" t="s">
        <v>923</v>
      </c>
      <c r="G3216" t="str">
        <f t="shared" si="50"/>
        <v>Medicine and Surgery Services</v>
      </c>
    </row>
    <row r="3217" spans="1:7" x14ac:dyDescent="0.3">
      <c r="A3217" s="27" t="s">
        <v>7176</v>
      </c>
      <c r="B3217" t="s">
        <v>7176</v>
      </c>
      <c r="D3217" t="s">
        <v>7177</v>
      </c>
      <c r="E3217" t="s">
        <v>3</v>
      </c>
      <c r="F3217" t="s">
        <v>923</v>
      </c>
      <c r="G3217" t="str">
        <f t="shared" si="50"/>
        <v>Medicine and Surgery Services</v>
      </c>
    </row>
    <row r="3218" spans="1:7" x14ac:dyDescent="0.3">
      <c r="A3218" s="27" t="s">
        <v>7178</v>
      </c>
      <c r="B3218" t="s">
        <v>7178</v>
      </c>
      <c r="D3218" t="s">
        <v>7179</v>
      </c>
      <c r="E3218" t="s">
        <v>3</v>
      </c>
      <c r="F3218" t="s">
        <v>923</v>
      </c>
      <c r="G3218" t="str">
        <f t="shared" si="50"/>
        <v>Medicine and Surgery Services</v>
      </c>
    </row>
    <row r="3219" spans="1:7" x14ac:dyDescent="0.3">
      <c r="A3219" s="27" t="s">
        <v>7180</v>
      </c>
      <c r="B3219" t="s">
        <v>7180</v>
      </c>
      <c r="D3219" t="s">
        <v>7181</v>
      </c>
      <c r="E3219" t="s">
        <v>3</v>
      </c>
      <c r="F3219" t="s">
        <v>923</v>
      </c>
      <c r="G3219" t="str">
        <f t="shared" si="50"/>
        <v>Medicine and Surgery Services</v>
      </c>
    </row>
    <row r="3220" spans="1:7" x14ac:dyDescent="0.3">
      <c r="A3220" s="27" t="s">
        <v>7182</v>
      </c>
      <c r="B3220" t="s">
        <v>7182</v>
      </c>
      <c r="D3220" t="s">
        <v>7183</v>
      </c>
      <c r="E3220" t="s">
        <v>3</v>
      </c>
      <c r="F3220" t="s">
        <v>923</v>
      </c>
      <c r="G3220" t="str">
        <f t="shared" si="50"/>
        <v>Medicine and Surgery Services</v>
      </c>
    </row>
    <row r="3221" spans="1:7" x14ac:dyDescent="0.3">
      <c r="A3221" s="27" t="s">
        <v>7184</v>
      </c>
      <c r="B3221" t="s">
        <v>7184</v>
      </c>
      <c r="D3221" t="s">
        <v>7185</v>
      </c>
      <c r="E3221" t="s">
        <v>3</v>
      </c>
      <c r="F3221" t="s">
        <v>923</v>
      </c>
      <c r="G3221" t="str">
        <f t="shared" si="50"/>
        <v>Medicine and Surgery Services</v>
      </c>
    </row>
    <row r="3222" spans="1:7" x14ac:dyDescent="0.3">
      <c r="A3222" s="27" t="s">
        <v>7186</v>
      </c>
      <c r="B3222" t="s">
        <v>7186</v>
      </c>
      <c r="D3222" t="s">
        <v>7187</v>
      </c>
      <c r="E3222" t="s">
        <v>3</v>
      </c>
      <c r="F3222" t="s">
        <v>923</v>
      </c>
      <c r="G3222" t="str">
        <f t="shared" si="50"/>
        <v>Medicine and Surgery Services</v>
      </c>
    </row>
    <row r="3223" spans="1:7" x14ac:dyDescent="0.3">
      <c r="A3223" s="27" t="s">
        <v>7188</v>
      </c>
      <c r="B3223" t="s">
        <v>7188</v>
      </c>
      <c r="D3223" t="s">
        <v>7189</v>
      </c>
      <c r="E3223" t="s">
        <v>3</v>
      </c>
      <c r="F3223" t="s">
        <v>923</v>
      </c>
      <c r="G3223" t="str">
        <f t="shared" si="50"/>
        <v>Medicine and Surgery Services</v>
      </c>
    </row>
    <row r="3224" spans="1:7" x14ac:dyDescent="0.3">
      <c r="A3224" s="27" t="s">
        <v>7190</v>
      </c>
      <c r="B3224" t="s">
        <v>7190</v>
      </c>
      <c r="D3224" t="s">
        <v>7191</v>
      </c>
      <c r="E3224" t="s">
        <v>3</v>
      </c>
      <c r="F3224" t="s">
        <v>923</v>
      </c>
      <c r="G3224" t="str">
        <f t="shared" si="50"/>
        <v>Medicine and Surgery Services</v>
      </c>
    </row>
    <row r="3225" spans="1:7" x14ac:dyDescent="0.3">
      <c r="A3225" s="27" t="s">
        <v>7192</v>
      </c>
      <c r="B3225" t="s">
        <v>7192</v>
      </c>
      <c r="D3225" t="s">
        <v>7193</v>
      </c>
      <c r="E3225" t="s">
        <v>3</v>
      </c>
      <c r="F3225" t="s">
        <v>923</v>
      </c>
      <c r="G3225" t="str">
        <f t="shared" si="50"/>
        <v>Medicine and Surgery Services</v>
      </c>
    </row>
    <row r="3226" spans="1:7" x14ac:dyDescent="0.3">
      <c r="A3226" s="27" t="s">
        <v>7194</v>
      </c>
      <c r="B3226" t="s">
        <v>7194</v>
      </c>
      <c r="D3226" t="s">
        <v>7195</v>
      </c>
      <c r="E3226" t="s">
        <v>3</v>
      </c>
      <c r="F3226" t="s">
        <v>923</v>
      </c>
      <c r="G3226" t="str">
        <f t="shared" si="50"/>
        <v>Medicine and Surgery Services</v>
      </c>
    </row>
    <row r="3227" spans="1:7" x14ac:dyDescent="0.3">
      <c r="A3227" s="27" t="s">
        <v>520</v>
      </c>
      <c r="B3227" t="s">
        <v>520</v>
      </c>
      <c r="D3227" t="s">
        <v>7196</v>
      </c>
      <c r="E3227" t="s">
        <v>3</v>
      </c>
      <c r="F3227" t="s">
        <v>923</v>
      </c>
      <c r="G3227" t="str">
        <f t="shared" si="50"/>
        <v>Medicine and Surgery Services</v>
      </c>
    </row>
    <row r="3228" spans="1:7" x14ac:dyDescent="0.3">
      <c r="A3228" s="27" t="s">
        <v>7197</v>
      </c>
      <c r="B3228" t="s">
        <v>7197</v>
      </c>
      <c r="D3228" t="s">
        <v>7198</v>
      </c>
      <c r="E3228" t="s">
        <v>3</v>
      </c>
      <c r="F3228" t="s">
        <v>923</v>
      </c>
      <c r="G3228" t="str">
        <f t="shared" si="50"/>
        <v>Medicine and Surgery Services</v>
      </c>
    </row>
    <row r="3229" spans="1:7" x14ac:dyDescent="0.3">
      <c r="A3229" s="27" t="s">
        <v>7199</v>
      </c>
      <c r="B3229" t="s">
        <v>7199</v>
      </c>
      <c r="D3229" t="s">
        <v>7200</v>
      </c>
      <c r="E3229" t="s">
        <v>3</v>
      </c>
      <c r="F3229" t="e">
        <v>#N/A</v>
      </c>
      <c r="G3229" t="e">
        <f t="shared" si="50"/>
        <v>#N/A</v>
      </c>
    </row>
    <row r="3230" spans="1:7" x14ac:dyDescent="0.3">
      <c r="A3230" s="27" t="s">
        <v>7201</v>
      </c>
      <c r="B3230" t="s">
        <v>7201</v>
      </c>
      <c r="D3230" t="s">
        <v>7202</v>
      </c>
      <c r="E3230" t="s">
        <v>3</v>
      </c>
      <c r="F3230" t="s">
        <v>923</v>
      </c>
      <c r="G3230" t="str">
        <f t="shared" si="50"/>
        <v>Medicine and Surgery Services</v>
      </c>
    </row>
    <row r="3231" spans="1:7" x14ac:dyDescent="0.3">
      <c r="A3231" s="27" t="s">
        <v>897</v>
      </c>
      <c r="B3231" t="s">
        <v>897</v>
      </c>
      <c r="D3231" t="s">
        <v>7203</v>
      </c>
      <c r="E3231" t="s">
        <v>3</v>
      </c>
      <c r="F3231" t="s">
        <v>923</v>
      </c>
      <c r="G3231" t="str">
        <f t="shared" si="50"/>
        <v>Medicine and Surgery Services</v>
      </c>
    </row>
    <row r="3232" spans="1:7" x14ac:dyDescent="0.3">
      <c r="A3232" s="27" t="s">
        <v>7204</v>
      </c>
      <c r="B3232" t="s">
        <v>7204</v>
      </c>
      <c r="D3232" t="s">
        <v>7205</v>
      </c>
      <c r="E3232" t="s">
        <v>3</v>
      </c>
      <c r="F3232" t="s">
        <v>923</v>
      </c>
      <c r="G3232" t="str">
        <f t="shared" si="50"/>
        <v>Medicine and Surgery Services</v>
      </c>
    </row>
    <row r="3233" spans="1:7" x14ac:dyDescent="0.3">
      <c r="A3233" s="27" t="s">
        <v>7206</v>
      </c>
      <c r="B3233" t="s">
        <v>7206</v>
      </c>
      <c r="D3233" t="s">
        <v>7207</v>
      </c>
      <c r="E3233" t="s">
        <v>3</v>
      </c>
      <c r="F3233" t="s">
        <v>923</v>
      </c>
      <c r="G3233" t="str">
        <f t="shared" si="50"/>
        <v>Medicine and Surgery Services</v>
      </c>
    </row>
    <row r="3234" spans="1:7" x14ac:dyDescent="0.3">
      <c r="A3234" s="27" t="s">
        <v>7208</v>
      </c>
      <c r="B3234" t="s">
        <v>7208</v>
      </c>
      <c r="D3234" t="s">
        <v>7209</v>
      </c>
      <c r="E3234" t="s">
        <v>3</v>
      </c>
      <c r="F3234" t="s">
        <v>923</v>
      </c>
      <c r="G3234" t="str">
        <f t="shared" si="50"/>
        <v>Medicine and Surgery Services</v>
      </c>
    </row>
    <row r="3235" spans="1:7" x14ac:dyDescent="0.3">
      <c r="A3235" s="27" t="s">
        <v>7210</v>
      </c>
      <c r="B3235" t="s">
        <v>7210</v>
      </c>
      <c r="D3235" t="s">
        <v>7211</v>
      </c>
      <c r="E3235" t="s">
        <v>3</v>
      </c>
      <c r="F3235" t="s">
        <v>923</v>
      </c>
      <c r="G3235" t="str">
        <f t="shared" si="50"/>
        <v>Medicine and Surgery Services</v>
      </c>
    </row>
    <row r="3236" spans="1:7" x14ac:dyDescent="0.3">
      <c r="A3236" s="27" t="s">
        <v>7212</v>
      </c>
      <c r="B3236" t="s">
        <v>7212</v>
      </c>
      <c r="D3236" t="s">
        <v>7213</v>
      </c>
      <c r="E3236" t="s">
        <v>3</v>
      </c>
      <c r="F3236" t="s">
        <v>923</v>
      </c>
      <c r="G3236" t="str">
        <f t="shared" si="50"/>
        <v>Medicine and Surgery Services</v>
      </c>
    </row>
    <row r="3237" spans="1:7" x14ac:dyDescent="0.3">
      <c r="A3237" s="27" t="s">
        <v>7214</v>
      </c>
      <c r="B3237" t="s">
        <v>7214</v>
      </c>
      <c r="D3237" t="s">
        <v>7215</v>
      </c>
      <c r="E3237" t="s">
        <v>3</v>
      </c>
      <c r="F3237" t="s">
        <v>923</v>
      </c>
      <c r="G3237" t="str">
        <f t="shared" si="50"/>
        <v>Medicine and Surgery Services</v>
      </c>
    </row>
    <row r="3238" spans="1:7" x14ac:dyDescent="0.3">
      <c r="A3238" s="27" t="s">
        <v>7216</v>
      </c>
      <c r="B3238" t="s">
        <v>7216</v>
      </c>
      <c r="D3238" t="s">
        <v>7217</v>
      </c>
      <c r="E3238" t="s">
        <v>3</v>
      </c>
      <c r="F3238" t="s">
        <v>923</v>
      </c>
      <c r="G3238" t="str">
        <f t="shared" si="50"/>
        <v>Medicine and Surgery Services</v>
      </c>
    </row>
    <row r="3239" spans="1:7" x14ac:dyDescent="0.3">
      <c r="A3239" s="27" t="s">
        <v>7218</v>
      </c>
      <c r="B3239" t="s">
        <v>7218</v>
      </c>
      <c r="D3239" t="s">
        <v>7219</v>
      </c>
      <c r="E3239" t="s">
        <v>3</v>
      </c>
      <c r="F3239" t="e">
        <v>#N/A</v>
      </c>
      <c r="G3239" t="e">
        <f t="shared" si="50"/>
        <v>#N/A</v>
      </c>
    </row>
    <row r="3240" spans="1:7" x14ac:dyDescent="0.3">
      <c r="A3240" s="27" t="s">
        <v>7220</v>
      </c>
      <c r="B3240" t="s">
        <v>7220</v>
      </c>
      <c r="D3240" t="s">
        <v>7221</v>
      </c>
      <c r="E3240" t="s">
        <v>3</v>
      </c>
      <c r="F3240" t="s">
        <v>923</v>
      </c>
      <c r="G3240" t="str">
        <f t="shared" si="50"/>
        <v>Medicine and Surgery Services</v>
      </c>
    </row>
    <row r="3241" spans="1:7" x14ac:dyDescent="0.3">
      <c r="A3241" s="27" t="s">
        <v>508</v>
      </c>
      <c r="B3241" t="s">
        <v>508</v>
      </c>
      <c r="D3241" t="s">
        <v>7222</v>
      </c>
      <c r="E3241" t="s">
        <v>3</v>
      </c>
      <c r="F3241" t="s">
        <v>923</v>
      </c>
      <c r="G3241" t="str">
        <f t="shared" si="50"/>
        <v>Medicine and Surgery Services</v>
      </c>
    </row>
    <row r="3242" spans="1:7" x14ac:dyDescent="0.3">
      <c r="A3242" s="27" t="s">
        <v>7223</v>
      </c>
      <c r="B3242" t="s">
        <v>7223</v>
      </c>
      <c r="D3242" t="s">
        <v>7224</v>
      </c>
      <c r="E3242" t="s">
        <v>3</v>
      </c>
      <c r="F3242" t="s">
        <v>923</v>
      </c>
      <c r="G3242" t="str">
        <f t="shared" si="50"/>
        <v>Medicine and Surgery Services</v>
      </c>
    </row>
    <row r="3243" spans="1:7" x14ac:dyDescent="0.3">
      <c r="A3243" s="27" t="s">
        <v>7225</v>
      </c>
      <c r="B3243" t="s">
        <v>7225</v>
      </c>
      <c r="D3243" t="s">
        <v>7226</v>
      </c>
      <c r="E3243" t="s">
        <v>3</v>
      </c>
      <c r="F3243" t="s">
        <v>923</v>
      </c>
      <c r="G3243" t="str">
        <f t="shared" si="50"/>
        <v>Medicine and Surgery Services</v>
      </c>
    </row>
    <row r="3244" spans="1:7" x14ac:dyDescent="0.3">
      <c r="A3244" s="27" t="s">
        <v>7227</v>
      </c>
      <c r="B3244" t="s">
        <v>7227</v>
      </c>
      <c r="D3244" t="s">
        <v>7228</v>
      </c>
      <c r="E3244" t="s">
        <v>3</v>
      </c>
      <c r="F3244" t="s">
        <v>923</v>
      </c>
      <c r="G3244" t="str">
        <f t="shared" si="50"/>
        <v>Medicine and Surgery Services</v>
      </c>
    </row>
    <row r="3245" spans="1:7" x14ac:dyDescent="0.3">
      <c r="A3245" s="27" t="s">
        <v>7229</v>
      </c>
      <c r="B3245" t="s">
        <v>7229</v>
      </c>
      <c r="D3245" t="s">
        <v>7230</v>
      </c>
      <c r="E3245" t="s">
        <v>3</v>
      </c>
      <c r="F3245" t="s">
        <v>923</v>
      </c>
      <c r="G3245" t="str">
        <f t="shared" si="50"/>
        <v>Medicine and Surgery Services</v>
      </c>
    </row>
    <row r="3246" spans="1:7" x14ac:dyDescent="0.3">
      <c r="A3246" s="27" t="s">
        <v>7231</v>
      </c>
      <c r="B3246" t="s">
        <v>7231</v>
      </c>
      <c r="D3246" t="s">
        <v>7232</v>
      </c>
      <c r="E3246" t="s">
        <v>3</v>
      </c>
      <c r="F3246" t="s">
        <v>923</v>
      </c>
      <c r="G3246" t="str">
        <f t="shared" si="50"/>
        <v>Medicine and Surgery Services</v>
      </c>
    </row>
    <row r="3247" spans="1:7" x14ac:dyDescent="0.3">
      <c r="A3247" s="27" t="s">
        <v>7233</v>
      </c>
      <c r="B3247" t="s">
        <v>7233</v>
      </c>
      <c r="D3247" t="s">
        <v>7234</v>
      </c>
      <c r="E3247" t="s">
        <v>3</v>
      </c>
      <c r="F3247" t="s">
        <v>923</v>
      </c>
      <c r="G3247" t="str">
        <f t="shared" si="50"/>
        <v>Medicine and Surgery Services</v>
      </c>
    </row>
    <row r="3248" spans="1:7" x14ac:dyDescent="0.3">
      <c r="A3248" s="27" t="s">
        <v>7235</v>
      </c>
      <c r="B3248" t="s">
        <v>7235</v>
      </c>
      <c r="D3248" t="s">
        <v>7236</v>
      </c>
      <c r="E3248" t="s">
        <v>3</v>
      </c>
      <c r="F3248" t="s">
        <v>923</v>
      </c>
      <c r="G3248" t="str">
        <f t="shared" si="50"/>
        <v>Medicine and Surgery Services</v>
      </c>
    </row>
    <row r="3249" spans="1:7" x14ac:dyDescent="0.3">
      <c r="A3249" s="27" t="s">
        <v>7237</v>
      </c>
      <c r="B3249" t="s">
        <v>7237</v>
      </c>
      <c r="D3249" t="s">
        <v>7238</v>
      </c>
      <c r="E3249" t="s">
        <v>3</v>
      </c>
      <c r="F3249" t="s">
        <v>923</v>
      </c>
      <c r="G3249" t="str">
        <f t="shared" si="50"/>
        <v>Medicine and Surgery Services</v>
      </c>
    </row>
    <row r="3250" spans="1:7" x14ac:dyDescent="0.3">
      <c r="A3250" s="27" t="s">
        <v>783</v>
      </c>
      <c r="B3250" t="s">
        <v>783</v>
      </c>
      <c r="D3250" t="s">
        <v>7238</v>
      </c>
      <c r="E3250" t="s">
        <v>3</v>
      </c>
      <c r="F3250" t="s">
        <v>923</v>
      </c>
      <c r="G3250" t="str">
        <f t="shared" si="50"/>
        <v>Medicine and Surgery Services</v>
      </c>
    </row>
    <row r="3251" spans="1:7" x14ac:dyDescent="0.3">
      <c r="A3251" s="27" t="s">
        <v>7239</v>
      </c>
      <c r="B3251" t="s">
        <v>7239</v>
      </c>
      <c r="D3251" t="s">
        <v>7240</v>
      </c>
      <c r="E3251" t="s">
        <v>3</v>
      </c>
      <c r="F3251" t="s">
        <v>923</v>
      </c>
      <c r="G3251" t="str">
        <f t="shared" si="50"/>
        <v>Medicine and Surgery Services</v>
      </c>
    </row>
    <row r="3252" spans="1:7" x14ac:dyDescent="0.3">
      <c r="A3252" s="27" t="s">
        <v>7241</v>
      </c>
      <c r="B3252" t="s">
        <v>7241</v>
      </c>
      <c r="D3252" t="s">
        <v>7242</v>
      </c>
      <c r="E3252" t="s">
        <v>3</v>
      </c>
      <c r="F3252" t="s">
        <v>923</v>
      </c>
      <c r="G3252" t="str">
        <f t="shared" si="50"/>
        <v>Medicine and Surgery Services</v>
      </c>
    </row>
    <row r="3253" spans="1:7" x14ac:dyDescent="0.3">
      <c r="A3253" s="27" t="s">
        <v>7243</v>
      </c>
      <c r="B3253" t="s">
        <v>7243</v>
      </c>
      <c r="D3253" t="s">
        <v>7244</v>
      </c>
      <c r="E3253" t="s">
        <v>3</v>
      </c>
      <c r="F3253" t="s">
        <v>923</v>
      </c>
      <c r="G3253" t="str">
        <f t="shared" si="50"/>
        <v>Medicine and Surgery Services</v>
      </c>
    </row>
    <row r="3254" spans="1:7" x14ac:dyDescent="0.3">
      <c r="A3254" s="27" t="s">
        <v>7245</v>
      </c>
      <c r="B3254" t="s">
        <v>7245</v>
      </c>
      <c r="D3254" t="s">
        <v>7246</v>
      </c>
      <c r="E3254" t="s">
        <v>3</v>
      </c>
      <c r="F3254" t="s">
        <v>923</v>
      </c>
      <c r="G3254" t="str">
        <f t="shared" si="50"/>
        <v>Medicine and Surgery Services</v>
      </c>
    </row>
    <row r="3255" spans="1:7" x14ac:dyDescent="0.3">
      <c r="A3255" s="27" t="s">
        <v>7247</v>
      </c>
      <c r="B3255" t="s">
        <v>7247</v>
      </c>
      <c r="D3255" t="s">
        <v>7248</v>
      </c>
      <c r="E3255" t="s">
        <v>3</v>
      </c>
      <c r="F3255" t="s">
        <v>923</v>
      </c>
      <c r="G3255" t="str">
        <f t="shared" si="50"/>
        <v>Medicine and Surgery Services</v>
      </c>
    </row>
    <row r="3256" spans="1:7" x14ac:dyDescent="0.3">
      <c r="A3256" s="27" t="s">
        <v>7249</v>
      </c>
      <c r="B3256" t="s">
        <v>7249</v>
      </c>
      <c r="D3256" t="s">
        <v>7250</v>
      </c>
      <c r="E3256" t="s">
        <v>3</v>
      </c>
      <c r="F3256" t="s">
        <v>923</v>
      </c>
      <c r="G3256" t="str">
        <f t="shared" si="50"/>
        <v>Medicine and Surgery Services</v>
      </c>
    </row>
    <row r="3257" spans="1:7" x14ac:dyDescent="0.3">
      <c r="A3257" s="27" t="s">
        <v>7251</v>
      </c>
      <c r="B3257" t="s">
        <v>7251</v>
      </c>
      <c r="D3257" t="s">
        <v>7252</v>
      </c>
      <c r="E3257" t="s">
        <v>3</v>
      </c>
      <c r="F3257" t="s">
        <v>923</v>
      </c>
      <c r="G3257" t="str">
        <f t="shared" si="50"/>
        <v>Medicine and Surgery Services</v>
      </c>
    </row>
    <row r="3258" spans="1:7" x14ac:dyDescent="0.3">
      <c r="A3258" s="27" t="s">
        <v>6</v>
      </c>
      <c r="B3258" t="s">
        <v>6</v>
      </c>
      <c r="D3258" t="s">
        <v>7253</v>
      </c>
      <c r="E3258" t="s">
        <v>3</v>
      </c>
      <c r="F3258" t="s">
        <v>923</v>
      </c>
      <c r="G3258" t="str">
        <f t="shared" si="50"/>
        <v>Medicine and Surgery Services</v>
      </c>
    </row>
    <row r="3259" spans="1:7" x14ac:dyDescent="0.3">
      <c r="A3259" s="27" t="s">
        <v>7254</v>
      </c>
      <c r="B3259" t="s">
        <v>7254</v>
      </c>
      <c r="D3259" t="s">
        <v>7255</v>
      </c>
      <c r="E3259" t="s">
        <v>3</v>
      </c>
      <c r="F3259" t="s">
        <v>923</v>
      </c>
      <c r="G3259" t="str">
        <f t="shared" si="50"/>
        <v>Medicine and Surgery Services</v>
      </c>
    </row>
    <row r="3260" spans="1:7" x14ac:dyDescent="0.3">
      <c r="A3260" s="27" t="s">
        <v>7256</v>
      </c>
      <c r="B3260" t="s">
        <v>7256</v>
      </c>
      <c r="D3260" t="s">
        <v>7257</v>
      </c>
      <c r="E3260" t="s">
        <v>3</v>
      </c>
      <c r="F3260" t="e">
        <v>#N/A</v>
      </c>
      <c r="G3260" t="e">
        <f t="shared" si="50"/>
        <v>#N/A</v>
      </c>
    </row>
    <row r="3261" spans="1:7" x14ac:dyDescent="0.3">
      <c r="A3261" s="27" t="s">
        <v>7258</v>
      </c>
      <c r="B3261" t="s">
        <v>7258</v>
      </c>
      <c r="D3261" t="s">
        <v>7259</v>
      </c>
      <c r="E3261" t="s">
        <v>3</v>
      </c>
      <c r="F3261" t="s">
        <v>923</v>
      </c>
      <c r="G3261" t="str">
        <f t="shared" si="50"/>
        <v>Medicine and Surgery Services</v>
      </c>
    </row>
    <row r="3262" spans="1:7" x14ac:dyDescent="0.3">
      <c r="A3262" s="27" t="s">
        <v>7260</v>
      </c>
      <c r="B3262" t="s">
        <v>7260</v>
      </c>
      <c r="D3262" t="s">
        <v>7261</v>
      </c>
      <c r="E3262" t="s">
        <v>3</v>
      </c>
      <c r="F3262" t="s">
        <v>923</v>
      </c>
      <c r="G3262" t="str">
        <f t="shared" si="50"/>
        <v>Medicine and Surgery Services</v>
      </c>
    </row>
    <row r="3263" spans="1:7" x14ac:dyDescent="0.3">
      <c r="A3263" s="27" t="s">
        <v>7262</v>
      </c>
      <c r="B3263" t="s">
        <v>7262</v>
      </c>
      <c r="D3263" t="s">
        <v>7263</v>
      </c>
      <c r="E3263" t="s">
        <v>3</v>
      </c>
      <c r="F3263" t="s">
        <v>923</v>
      </c>
      <c r="G3263" t="str">
        <f t="shared" si="50"/>
        <v>Medicine and Surgery Services</v>
      </c>
    </row>
    <row r="3264" spans="1:7" x14ac:dyDescent="0.3">
      <c r="A3264" s="27" t="s">
        <v>7264</v>
      </c>
      <c r="B3264" t="s">
        <v>7264</v>
      </c>
      <c r="D3264" t="s">
        <v>7265</v>
      </c>
      <c r="E3264" t="s">
        <v>3</v>
      </c>
      <c r="F3264" t="s">
        <v>923</v>
      </c>
      <c r="G3264" t="str">
        <f t="shared" si="50"/>
        <v>Medicine and Surgery Services</v>
      </c>
    </row>
    <row r="3265" spans="1:7" x14ac:dyDescent="0.3">
      <c r="A3265" s="27" t="s">
        <v>7266</v>
      </c>
      <c r="B3265" t="s">
        <v>7266</v>
      </c>
      <c r="D3265" t="s">
        <v>7267</v>
      </c>
      <c r="E3265" t="s">
        <v>3</v>
      </c>
      <c r="F3265" t="s">
        <v>923</v>
      </c>
      <c r="G3265" t="str">
        <f t="shared" si="50"/>
        <v>Medicine and Surgery Services</v>
      </c>
    </row>
    <row r="3266" spans="1:7" x14ac:dyDescent="0.3">
      <c r="A3266" s="27" t="s">
        <v>7268</v>
      </c>
      <c r="B3266" t="s">
        <v>7268</v>
      </c>
      <c r="D3266" t="s">
        <v>7269</v>
      </c>
      <c r="E3266" t="s">
        <v>3</v>
      </c>
      <c r="F3266" t="s">
        <v>923</v>
      </c>
      <c r="G3266" t="str">
        <f t="shared" si="50"/>
        <v>Medicine and Surgery Services</v>
      </c>
    </row>
    <row r="3267" spans="1:7" x14ac:dyDescent="0.3">
      <c r="A3267" s="27" t="s">
        <v>7270</v>
      </c>
      <c r="B3267" t="s">
        <v>7270</v>
      </c>
      <c r="D3267" t="s">
        <v>7271</v>
      </c>
      <c r="E3267" t="s">
        <v>3</v>
      </c>
      <c r="F3267" t="s">
        <v>923</v>
      </c>
      <c r="G3267" t="str">
        <f t="shared" ref="G3267:G3330" si="51">VLOOKUP(F3267,$I$2:$J$27,2,FALSE)</f>
        <v>Medicine and Surgery Services</v>
      </c>
    </row>
    <row r="3268" spans="1:7" x14ac:dyDescent="0.3">
      <c r="A3268" s="27" t="s">
        <v>7272</v>
      </c>
      <c r="B3268" t="s">
        <v>7272</v>
      </c>
      <c r="D3268" t="s">
        <v>7273</v>
      </c>
      <c r="E3268" t="s">
        <v>3</v>
      </c>
      <c r="F3268" t="e">
        <v>#N/A</v>
      </c>
      <c r="G3268" t="e">
        <f t="shared" si="51"/>
        <v>#N/A</v>
      </c>
    </row>
    <row r="3269" spans="1:7" x14ac:dyDescent="0.3">
      <c r="A3269" s="27" t="s">
        <v>7274</v>
      </c>
      <c r="B3269" t="s">
        <v>7274</v>
      </c>
      <c r="D3269" t="s">
        <v>7275</v>
      </c>
      <c r="E3269" t="s">
        <v>3</v>
      </c>
      <c r="F3269" t="s">
        <v>923</v>
      </c>
      <c r="G3269" t="str">
        <f t="shared" si="51"/>
        <v>Medicine and Surgery Services</v>
      </c>
    </row>
    <row r="3270" spans="1:7" x14ac:dyDescent="0.3">
      <c r="A3270" s="27" t="s">
        <v>7276</v>
      </c>
      <c r="B3270" t="s">
        <v>7276</v>
      </c>
      <c r="D3270" t="s">
        <v>7277</v>
      </c>
      <c r="E3270" t="s">
        <v>3</v>
      </c>
      <c r="F3270" t="s">
        <v>923</v>
      </c>
      <c r="G3270" t="str">
        <f t="shared" si="51"/>
        <v>Medicine and Surgery Services</v>
      </c>
    </row>
    <row r="3271" spans="1:7" x14ac:dyDescent="0.3">
      <c r="A3271" s="27" t="s">
        <v>7278</v>
      </c>
      <c r="B3271" t="s">
        <v>7278</v>
      </c>
      <c r="D3271" t="s">
        <v>7279</v>
      </c>
      <c r="E3271" t="s">
        <v>3</v>
      </c>
      <c r="F3271" t="s">
        <v>923</v>
      </c>
      <c r="G3271" t="str">
        <f t="shared" si="51"/>
        <v>Medicine and Surgery Services</v>
      </c>
    </row>
    <row r="3272" spans="1:7" x14ac:dyDescent="0.3">
      <c r="A3272" s="27" t="s">
        <v>7280</v>
      </c>
      <c r="B3272" t="s">
        <v>7280</v>
      </c>
      <c r="D3272" t="s">
        <v>7281</v>
      </c>
      <c r="E3272" t="s">
        <v>3</v>
      </c>
      <c r="F3272" t="s">
        <v>923</v>
      </c>
      <c r="G3272" t="str">
        <f t="shared" si="51"/>
        <v>Medicine and Surgery Services</v>
      </c>
    </row>
    <row r="3273" spans="1:7" x14ac:dyDescent="0.3">
      <c r="A3273" s="27" t="s">
        <v>7282</v>
      </c>
      <c r="B3273" t="s">
        <v>7282</v>
      </c>
      <c r="D3273" t="s">
        <v>7283</v>
      </c>
      <c r="E3273" t="s">
        <v>3</v>
      </c>
      <c r="F3273" t="s">
        <v>923</v>
      </c>
      <c r="G3273" t="str">
        <f t="shared" si="51"/>
        <v>Medicine and Surgery Services</v>
      </c>
    </row>
    <row r="3274" spans="1:7" x14ac:dyDescent="0.3">
      <c r="A3274" s="27" t="s">
        <v>7284</v>
      </c>
      <c r="B3274" t="s">
        <v>7284</v>
      </c>
      <c r="D3274" t="s">
        <v>7285</v>
      </c>
      <c r="E3274" t="s">
        <v>3</v>
      </c>
      <c r="F3274" t="s">
        <v>923</v>
      </c>
      <c r="G3274" t="str">
        <f t="shared" si="51"/>
        <v>Medicine and Surgery Services</v>
      </c>
    </row>
    <row r="3275" spans="1:7" x14ac:dyDescent="0.3">
      <c r="A3275" s="27" t="s">
        <v>7286</v>
      </c>
      <c r="B3275" t="s">
        <v>7286</v>
      </c>
      <c r="D3275" t="s">
        <v>7287</v>
      </c>
      <c r="E3275" t="s">
        <v>3</v>
      </c>
      <c r="F3275" t="s">
        <v>923</v>
      </c>
      <c r="G3275" t="str">
        <f t="shared" si="51"/>
        <v>Medicine and Surgery Services</v>
      </c>
    </row>
    <row r="3276" spans="1:7" x14ac:dyDescent="0.3">
      <c r="A3276" s="27" t="s">
        <v>7288</v>
      </c>
      <c r="B3276" t="s">
        <v>7288</v>
      </c>
      <c r="D3276" t="s">
        <v>7289</v>
      </c>
      <c r="E3276" t="s">
        <v>3</v>
      </c>
      <c r="F3276" t="s">
        <v>923</v>
      </c>
      <c r="G3276" t="str">
        <f t="shared" si="51"/>
        <v>Medicine and Surgery Services</v>
      </c>
    </row>
    <row r="3277" spans="1:7" x14ac:dyDescent="0.3">
      <c r="A3277" s="27" t="s">
        <v>7290</v>
      </c>
      <c r="B3277" t="s">
        <v>7290</v>
      </c>
      <c r="D3277" t="s">
        <v>7291</v>
      </c>
      <c r="E3277" t="s">
        <v>3</v>
      </c>
      <c r="F3277" t="s">
        <v>923</v>
      </c>
      <c r="G3277" t="str">
        <f t="shared" si="51"/>
        <v>Medicine and Surgery Services</v>
      </c>
    </row>
    <row r="3278" spans="1:7" x14ac:dyDescent="0.3">
      <c r="A3278" s="27" t="s">
        <v>7292</v>
      </c>
      <c r="B3278" t="s">
        <v>7292</v>
      </c>
      <c r="D3278" t="s">
        <v>7293</v>
      </c>
      <c r="E3278" t="s">
        <v>3</v>
      </c>
      <c r="F3278" t="s">
        <v>923</v>
      </c>
      <c r="G3278" t="str">
        <f t="shared" si="51"/>
        <v>Medicine and Surgery Services</v>
      </c>
    </row>
    <row r="3279" spans="1:7" x14ac:dyDescent="0.3">
      <c r="A3279" s="27" t="s">
        <v>7294</v>
      </c>
      <c r="B3279" t="s">
        <v>7294</v>
      </c>
      <c r="D3279" t="s">
        <v>7295</v>
      </c>
      <c r="E3279" t="s">
        <v>3</v>
      </c>
      <c r="F3279" t="s">
        <v>923</v>
      </c>
      <c r="G3279" t="str">
        <f t="shared" si="51"/>
        <v>Medicine and Surgery Services</v>
      </c>
    </row>
    <row r="3280" spans="1:7" x14ac:dyDescent="0.3">
      <c r="A3280" s="27" t="s">
        <v>7296</v>
      </c>
      <c r="B3280" t="s">
        <v>7296</v>
      </c>
      <c r="D3280" t="s">
        <v>7297</v>
      </c>
      <c r="E3280" t="s">
        <v>3</v>
      </c>
      <c r="F3280" t="s">
        <v>923</v>
      </c>
      <c r="G3280" t="str">
        <f t="shared" si="51"/>
        <v>Medicine and Surgery Services</v>
      </c>
    </row>
    <row r="3281" spans="1:7" x14ac:dyDescent="0.3">
      <c r="A3281" s="27" t="s">
        <v>7298</v>
      </c>
      <c r="B3281" t="s">
        <v>7298</v>
      </c>
      <c r="D3281" t="s">
        <v>7299</v>
      </c>
      <c r="E3281" t="s">
        <v>3</v>
      </c>
      <c r="F3281" t="s">
        <v>923</v>
      </c>
      <c r="G3281" t="str">
        <f t="shared" si="51"/>
        <v>Medicine and Surgery Services</v>
      </c>
    </row>
    <row r="3282" spans="1:7" x14ac:dyDescent="0.3">
      <c r="A3282" s="27" t="s">
        <v>7300</v>
      </c>
      <c r="B3282" t="s">
        <v>7300</v>
      </c>
      <c r="D3282" t="s">
        <v>7301</v>
      </c>
      <c r="E3282" t="s">
        <v>3</v>
      </c>
      <c r="F3282" t="s">
        <v>923</v>
      </c>
      <c r="G3282" t="str">
        <f t="shared" si="51"/>
        <v>Medicine and Surgery Services</v>
      </c>
    </row>
    <row r="3283" spans="1:7" x14ac:dyDescent="0.3">
      <c r="A3283" s="27" t="s">
        <v>7302</v>
      </c>
      <c r="B3283" t="s">
        <v>7302</v>
      </c>
      <c r="D3283" t="s">
        <v>7303</v>
      </c>
      <c r="E3283" t="s">
        <v>3</v>
      </c>
      <c r="F3283" t="s">
        <v>923</v>
      </c>
      <c r="G3283" t="str">
        <f t="shared" si="51"/>
        <v>Medicine and Surgery Services</v>
      </c>
    </row>
    <row r="3284" spans="1:7" x14ac:dyDescent="0.3">
      <c r="A3284" s="27" t="s">
        <v>7304</v>
      </c>
      <c r="B3284" t="s">
        <v>7304</v>
      </c>
      <c r="D3284" t="s">
        <v>7305</v>
      </c>
      <c r="E3284" t="s">
        <v>3</v>
      </c>
      <c r="F3284" t="s">
        <v>923</v>
      </c>
      <c r="G3284" t="str">
        <f t="shared" si="51"/>
        <v>Medicine and Surgery Services</v>
      </c>
    </row>
    <row r="3285" spans="1:7" x14ac:dyDescent="0.3">
      <c r="A3285" s="27" t="s">
        <v>7306</v>
      </c>
      <c r="B3285" t="s">
        <v>7306</v>
      </c>
      <c r="D3285" t="s">
        <v>7307</v>
      </c>
      <c r="E3285" t="s">
        <v>3</v>
      </c>
      <c r="F3285" t="s">
        <v>923</v>
      </c>
      <c r="G3285" t="str">
        <f t="shared" si="51"/>
        <v>Medicine and Surgery Services</v>
      </c>
    </row>
    <row r="3286" spans="1:7" x14ac:dyDescent="0.3">
      <c r="A3286" s="27" t="s">
        <v>7308</v>
      </c>
      <c r="B3286" t="s">
        <v>7308</v>
      </c>
      <c r="D3286" t="s">
        <v>7309</v>
      </c>
      <c r="E3286" t="s">
        <v>3</v>
      </c>
      <c r="F3286" t="s">
        <v>923</v>
      </c>
      <c r="G3286" t="str">
        <f t="shared" si="51"/>
        <v>Medicine and Surgery Services</v>
      </c>
    </row>
    <row r="3287" spans="1:7" x14ac:dyDescent="0.3">
      <c r="A3287" s="27" t="s">
        <v>7310</v>
      </c>
      <c r="B3287" t="s">
        <v>7310</v>
      </c>
      <c r="D3287" t="s">
        <v>7311</v>
      </c>
      <c r="E3287" t="s">
        <v>3</v>
      </c>
      <c r="F3287" t="s">
        <v>923</v>
      </c>
      <c r="G3287" t="str">
        <f t="shared" si="51"/>
        <v>Medicine and Surgery Services</v>
      </c>
    </row>
    <row r="3288" spans="1:7" x14ac:dyDescent="0.3">
      <c r="A3288" s="27" t="s">
        <v>7312</v>
      </c>
      <c r="B3288" t="s">
        <v>7312</v>
      </c>
      <c r="D3288" t="s">
        <v>7313</v>
      </c>
      <c r="E3288" t="s">
        <v>3</v>
      </c>
      <c r="F3288" t="s">
        <v>923</v>
      </c>
      <c r="G3288" t="str">
        <f t="shared" si="51"/>
        <v>Medicine and Surgery Services</v>
      </c>
    </row>
    <row r="3289" spans="1:7" x14ac:dyDescent="0.3">
      <c r="A3289" s="27" t="s">
        <v>7314</v>
      </c>
      <c r="B3289" t="s">
        <v>7314</v>
      </c>
      <c r="D3289" t="s">
        <v>7315</v>
      </c>
      <c r="E3289" t="s">
        <v>3</v>
      </c>
      <c r="F3289" t="s">
        <v>923</v>
      </c>
      <c r="G3289" t="str">
        <f t="shared" si="51"/>
        <v>Medicine and Surgery Services</v>
      </c>
    </row>
    <row r="3290" spans="1:7" x14ac:dyDescent="0.3">
      <c r="A3290" s="27" t="s">
        <v>7316</v>
      </c>
      <c r="B3290" t="s">
        <v>7316</v>
      </c>
      <c r="D3290" t="s">
        <v>7317</v>
      </c>
      <c r="E3290" t="s">
        <v>3</v>
      </c>
      <c r="F3290" t="s">
        <v>923</v>
      </c>
      <c r="G3290" t="str">
        <f t="shared" si="51"/>
        <v>Medicine and Surgery Services</v>
      </c>
    </row>
    <row r="3291" spans="1:7" x14ac:dyDescent="0.3">
      <c r="A3291" s="27" t="s">
        <v>7318</v>
      </c>
      <c r="B3291" t="s">
        <v>7318</v>
      </c>
      <c r="D3291" t="s">
        <v>7319</v>
      </c>
      <c r="E3291" t="s">
        <v>3</v>
      </c>
      <c r="F3291" t="s">
        <v>923</v>
      </c>
      <c r="G3291" t="str">
        <f t="shared" si="51"/>
        <v>Medicine and Surgery Services</v>
      </c>
    </row>
    <row r="3292" spans="1:7" x14ac:dyDescent="0.3">
      <c r="A3292" s="27" t="s">
        <v>7320</v>
      </c>
      <c r="B3292" t="s">
        <v>7320</v>
      </c>
      <c r="D3292" t="s">
        <v>7321</v>
      </c>
      <c r="E3292" t="s">
        <v>3</v>
      </c>
      <c r="F3292" t="s">
        <v>923</v>
      </c>
      <c r="G3292" t="str">
        <f t="shared" si="51"/>
        <v>Medicine and Surgery Services</v>
      </c>
    </row>
    <row r="3293" spans="1:7" x14ac:dyDescent="0.3">
      <c r="A3293" s="27" t="s">
        <v>7322</v>
      </c>
      <c r="B3293" t="s">
        <v>7322</v>
      </c>
      <c r="D3293" t="s">
        <v>7323</v>
      </c>
      <c r="E3293" t="s">
        <v>3</v>
      </c>
      <c r="F3293" t="s">
        <v>923</v>
      </c>
      <c r="G3293" t="str">
        <f t="shared" si="51"/>
        <v>Medicine and Surgery Services</v>
      </c>
    </row>
    <row r="3294" spans="1:7" x14ac:dyDescent="0.3">
      <c r="A3294" s="27" t="s">
        <v>7324</v>
      </c>
      <c r="B3294" t="s">
        <v>7324</v>
      </c>
      <c r="D3294" t="s">
        <v>7325</v>
      </c>
      <c r="E3294" t="s">
        <v>3</v>
      </c>
      <c r="F3294" t="s">
        <v>923</v>
      </c>
      <c r="G3294" t="str">
        <f t="shared" si="51"/>
        <v>Medicine and Surgery Services</v>
      </c>
    </row>
    <row r="3295" spans="1:7" x14ac:dyDescent="0.3">
      <c r="A3295" s="27" t="s">
        <v>7326</v>
      </c>
      <c r="B3295" t="s">
        <v>7326</v>
      </c>
      <c r="D3295" t="s">
        <v>7327</v>
      </c>
      <c r="E3295" t="s">
        <v>3</v>
      </c>
      <c r="F3295" t="s">
        <v>923</v>
      </c>
      <c r="G3295" t="str">
        <f t="shared" si="51"/>
        <v>Medicine and Surgery Services</v>
      </c>
    </row>
    <row r="3296" spans="1:7" x14ac:dyDescent="0.3">
      <c r="A3296" s="27" t="s">
        <v>7328</v>
      </c>
      <c r="B3296" t="s">
        <v>7328</v>
      </c>
      <c r="D3296" t="s">
        <v>7329</v>
      </c>
      <c r="E3296" t="s">
        <v>3</v>
      </c>
      <c r="F3296" t="s">
        <v>923</v>
      </c>
      <c r="G3296" t="str">
        <f t="shared" si="51"/>
        <v>Medicine and Surgery Services</v>
      </c>
    </row>
    <row r="3297" spans="1:7" x14ac:dyDescent="0.3">
      <c r="A3297" s="27" t="s">
        <v>7330</v>
      </c>
      <c r="B3297" t="s">
        <v>7330</v>
      </c>
      <c r="D3297" t="s">
        <v>7331</v>
      </c>
      <c r="E3297" t="s">
        <v>3</v>
      </c>
      <c r="F3297" t="s">
        <v>923</v>
      </c>
      <c r="G3297" t="str">
        <f t="shared" si="51"/>
        <v>Medicine and Surgery Services</v>
      </c>
    </row>
    <row r="3298" spans="1:7" x14ac:dyDescent="0.3">
      <c r="A3298" s="27" t="s">
        <v>7332</v>
      </c>
      <c r="B3298" t="s">
        <v>7332</v>
      </c>
      <c r="D3298" t="s">
        <v>7333</v>
      </c>
      <c r="E3298" t="s">
        <v>3</v>
      </c>
      <c r="F3298" t="s">
        <v>923</v>
      </c>
      <c r="G3298" t="str">
        <f t="shared" si="51"/>
        <v>Medicine and Surgery Services</v>
      </c>
    </row>
    <row r="3299" spans="1:7" x14ac:dyDescent="0.3">
      <c r="A3299" s="27" t="s">
        <v>7334</v>
      </c>
      <c r="B3299" t="s">
        <v>7334</v>
      </c>
      <c r="D3299" t="s">
        <v>7335</v>
      </c>
      <c r="E3299" t="s">
        <v>3</v>
      </c>
      <c r="F3299" t="s">
        <v>923</v>
      </c>
      <c r="G3299" t="str">
        <f t="shared" si="51"/>
        <v>Medicine and Surgery Services</v>
      </c>
    </row>
    <row r="3300" spans="1:7" x14ac:dyDescent="0.3">
      <c r="A3300" s="27" t="s">
        <v>7336</v>
      </c>
      <c r="B3300" t="s">
        <v>7336</v>
      </c>
      <c r="D3300" t="s">
        <v>7337</v>
      </c>
      <c r="E3300" t="s">
        <v>3</v>
      </c>
      <c r="F3300" t="s">
        <v>923</v>
      </c>
      <c r="G3300" t="str">
        <f t="shared" si="51"/>
        <v>Medicine and Surgery Services</v>
      </c>
    </row>
    <row r="3301" spans="1:7" x14ac:dyDescent="0.3">
      <c r="A3301" s="27" t="s">
        <v>7338</v>
      </c>
      <c r="B3301" t="s">
        <v>7338</v>
      </c>
      <c r="D3301" t="s">
        <v>7339</v>
      </c>
      <c r="E3301" t="s">
        <v>3</v>
      </c>
      <c r="F3301" t="s">
        <v>923</v>
      </c>
      <c r="G3301" t="str">
        <f t="shared" si="51"/>
        <v>Medicine and Surgery Services</v>
      </c>
    </row>
    <row r="3302" spans="1:7" x14ac:dyDescent="0.3">
      <c r="A3302" s="27" t="s">
        <v>7340</v>
      </c>
      <c r="B3302" t="s">
        <v>7340</v>
      </c>
      <c r="D3302" t="s">
        <v>7341</v>
      </c>
      <c r="E3302" t="s">
        <v>3</v>
      </c>
      <c r="F3302" t="s">
        <v>929</v>
      </c>
      <c r="G3302" t="str">
        <f t="shared" si="51"/>
        <v>Medicine and Surgery Services</v>
      </c>
    </row>
    <row r="3303" spans="1:7" x14ac:dyDescent="0.3">
      <c r="A3303" s="27" t="s">
        <v>7342</v>
      </c>
      <c r="B3303" t="s">
        <v>7342</v>
      </c>
      <c r="D3303" t="s">
        <v>7343</v>
      </c>
      <c r="E3303" t="s">
        <v>3</v>
      </c>
      <c r="F3303" t="s">
        <v>923</v>
      </c>
      <c r="G3303" t="str">
        <f t="shared" si="51"/>
        <v>Medicine and Surgery Services</v>
      </c>
    </row>
    <row r="3304" spans="1:7" x14ac:dyDescent="0.3">
      <c r="A3304" s="27" t="s">
        <v>7344</v>
      </c>
      <c r="B3304" t="s">
        <v>7344</v>
      </c>
      <c r="D3304" t="s">
        <v>7345</v>
      </c>
      <c r="E3304" t="s">
        <v>3</v>
      </c>
      <c r="F3304" t="s">
        <v>923</v>
      </c>
      <c r="G3304" t="str">
        <f t="shared" si="51"/>
        <v>Medicine and Surgery Services</v>
      </c>
    </row>
    <row r="3305" spans="1:7" x14ac:dyDescent="0.3">
      <c r="A3305" s="27" t="s">
        <v>7346</v>
      </c>
      <c r="B3305" t="s">
        <v>7346</v>
      </c>
      <c r="D3305" t="s">
        <v>7347</v>
      </c>
      <c r="E3305" t="s">
        <v>3</v>
      </c>
      <c r="F3305" t="s">
        <v>923</v>
      </c>
      <c r="G3305" t="str">
        <f t="shared" si="51"/>
        <v>Medicine and Surgery Services</v>
      </c>
    </row>
    <row r="3306" spans="1:7" x14ac:dyDescent="0.3">
      <c r="A3306" s="27" t="s">
        <v>7348</v>
      </c>
      <c r="B3306" t="s">
        <v>7348</v>
      </c>
      <c r="D3306" t="s">
        <v>7349</v>
      </c>
      <c r="E3306" t="s">
        <v>3</v>
      </c>
      <c r="F3306" t="s">
        <v>923</v>
      </c>
      <c r="G3306" t="str">
        <f t="shared" si="51"/>
        <v>Medicine and Surgery Services</v>
      </c>
    </row>
    <row r="3307" spans="1:7" x14ac:dyDescent="0.3">
      <c r="A3307" s="27" t="s">
        <v>7350</v>
      </c>
      <c r="B3307" t="s">
        <v>7350</v>
      </c>
      <c r="D3307" t="s">
        <v>7351</v>
      </c>
      <c r="E3307" t="s">
        <v>3</v>
      </c>
      <c r="F3307" t="s">
        <v>923</v>
      </c>
      <c r="G3307" t="str">
        <f t="shared" si="51"/>
        <v>Medicine and Surgery Services</v>
      </c>
    </row>
    <row r="3308" spans="1:7" x14ac:dyDescent="0.3">
      <c r="A3308" s="27" t="s">
        <v>7352</v>
      </c>
      <c r="B3308" t="s">
        <v>7352</v>
      </c>
      <c r="D3308" t="s">
        <v>7353</v>
      </c>
      <c r="E3308" t="s">
        <v>3</v>
      </c>
      <c r="F3308" t="s">
        <v>923</v>
      </c>
      <c r="G3308" t="str">
        <f t="shared" si="51"/>
        <v>Medicine and Surgery Services</v>
      </c>
    </row>
    <row r="3309" spans="1:7" x14ac:dyDescent="0.3">
      <c r="A3309" s="27" t="s">
        <v>7354</v>
      </c>
      <c r="B3309" t="s">
        <v>7354</v>
      </c>
      <c r="D3309" t="s">
        <v>7355</v>
      </c>
      <c r="E3309" t="s">
        <v>3</v>
      </c>
      <c r="F3309" t="s">
        <v>923</v>
      </c>
      <c r="G3309" t="str">
        <f t="shared" si="51"/>
        <v>Medicine and Surgery Services</v>
      </c>
    </row>
    <row r="3310" spans="1:7" x14ac:dyDescent="0.3">
      <c r="A3310" s="27" t="s">
        <v>7356</v>
      </c>
      <c r="B3310" t="s">
        <v>7356</v>
      </c>
      <c r="D3310" t="s">
        <v>7357</v>
      </c>
      <c r="E3310" t="s">
        <v>3</v>
      </c>
      <c r="F3310" t="s">
        <v>923</v>
      </c>
      <c r="G3310" t="str">
        <f t="shared" si="51"/>
        <v>Medicine and Surgery Services</v>
      </c>
    </row>
    <row r="3311" spans="1:7" x14ac:dyDescent="0.3">
      <c r="A3311" s="27" t="s">
        <v>7358</v>
      </c>
      <c r="B3311" t="s">
        <v>7358</v>
      </c>
      <c r="D3311" t="s">
        <v>7359</v>
      </c>
      <c r="E3311" t="s">
        <v>3</v>
      </c>
      <c r="F3311" t="s">
        <v>923</v>
      </c>
      <c r="G3311" t="str">
        <f t="shared" si="51"/>
        <v>Medicine and Surgery Services</v>
      </c>
    </row>
    <row r="3312" spans="1:7" x14ac:dyDescent="0.3">
      <c r="A3312" s="27" t="s">
        <v>7360</v>
      </c>
      <c r="B3312" t="s">
        <v>7360</v>
      </c>
      <c r="D3312" t="s">
        <v>7361</v>
      </c>
      <c r="E3312" t="s">
        <v>3</v>
      </c>
      <c r="F3312" t="s">
        <v>923</v>
      </c>
      <c r="G3312" t="str">
        <f t="shared" si="51"/>
        <v>Medicine and Surgery Services</v>
      </c>
    </row>
    <row r="3313" spans="1:7" x14ac:dyDescent="0.3">
      <c r="A3313" s="27" t="s">
        <v>7362</v>
      </c>
      <c r="B3313" t="s">
        <v>7362</v>
      </c>
      <c r="D3313" t="s">
        <v>7363</v>
      </c>
      <c r="E3313" t="s">
        <v>3</v>
      </c>
      <c r="F3313" t="s">
        <v>923</v>
      </c>
      <c r="G3313" t="str">
        <f t="shared" si="51"/>
        <v>Medicine and Surgery Services</v>
      </c>
    </row>
    <row r="3314" spans="1:7" x14ac:dyDescent="0.3">
      <c r="A3314" s="27" t="s">
        <v>7364</v>
      </c>
      <c r="B3314" t="s">
        <v>7364</v>
      </c>
      <c r="D3314" t="s">
        <v>7365</v>
      </c>
      <c r="E3314" t="s">
        <v>3</v>
      </c>
      <c r="F3314" t="s">
        <v>923</v>
      </c>
      <c r="G3314" t="str">
        <f t="shared" si="51"/>
        <v>Medicine and Surgery Services</v>
      </c>
    </row>
    <row r="3315" spans="1:7" x14ac:dyDescent="0.3">
      <c r="A3315" s="27" t="s">
        <v>7366</v>
      </c>
      <c r="B3315" t="s">
        <v>7366</v>
      </c>
      <c r="D3315" t="s">
        <v>7367</v>
      </c>
      <c r="E3315" t="s">
        <v>3</v>
      </c>
      <c r="F3315" t="s">
        <v>923</v>
      </c>
      <c r="G3315" t="str">
        <f t="shared" si="51"/>
        <v>Medicine and Surgery Services</v>
      </c>
    </row>
    <row r="3316" spans="1:7" x14ac:dyDescent="0.3">
      <c r="A3316" s="27" t="s">
        <v>7368</v>
      </c>
      <c r="B3316" t="s">
        <v>7368</v>
      </c>
      <c r="D3316" t="s">
        <v>7369</v>
      </c>
      <c r="E3316" t="s">
        <v>3</v>
      </c>
      <c r="F3316" t="s">
        <v>923</v>
      </c>
      <c r="G3316" t="str">
        <f t="shared" si="51"/>
        <v>Medicine and Surgery Services</v>
      </c>
    </row>
    <row r="3317" spans="1:7" x14ac:dyDescent="0.3">
      <c r="A3317" s="27" t="s">
        <v>7370</v>
      </c>
      <c r="B3317" t="s">
        <v>7370</v>
      </c>
      <c r="D3317" t="s">
        <v>7371</v>
      </c>
      <c r="E3317" t="s">
        <v>3</v>
      </c>
      <c r="F3317" t="s">
        <v>923</v>
      </c>
      <c r="G3317" t="str">
        <f t="shared" si="51"/>
        <v>Medicine and Surgery Services</v>
      </c>
    </row>
    <row r="3318" spans="1:7" x14ac:dyDescent="0.3">
      <c r="A3318" s="27" t="s">
        <v>7372</v>
      </c>
      <c r="B3318" t="s">
        <v>7372</v>
      </c>
      <c r="D3318" t="s">
        <v>7373</v>
      </c>
      <c r="E3318" t="s">
        <v>3</v>
      </c>
      <c r="F3318" t="s">
        <v>923</v>
      </c>
      <c r="G3318" t="str">
        <f t="shared" si="51"/>
        <v>Medicine and Surgery Services</v>
      </c>
    </row>
    <row r="3319" spans="1:7" x14ac:dyDescent="0.3">
      <c r="A3319" s="27" t="s">
        <v>7374</v>
      </c>
      <c r="B3319" t="s">
        <v>7374</v>
      </c>
      <c r="D3319" t="s">
        <v>7375</v>
      </c>
      <c r="E3319" t="s">
        <v>3</v>
      </c>
      <c r="F3319" t="s">
        <v>923</v>
      </c>
      <c r="G3319" t="str">
        <f t="shared" si="51"/>
        <v>Medicine and Surgery Services</v>
      </c>
    </row>
    <row r="3320" spans="1:7" x14ac:dyDescent="0.3">
      <c r="A3320" s="27" t="s">
        <v>7376</v>
      </c>
      <c r="B3320" t="s">
        <v>7376</v>
      </c>
      <c r="D3320" t="s">
        <v>7377</v>
      </c>
      <c r="E3320" t="s">
        <v>3</v>
      </c>
      <c r="F3320" t="s">
        <v>923</v>
      </c>
      <c r="G3320" t="str">
        <f t="shared" si="51"/>
        <v>Medicine and Surgery Services</v>
      </c>
    </row>
    <row r="3321" spans="1:7" x14ac:dyDescent="0.3">
      <c r="A3321" s="27" t="s">
        <v>896</v>
      </c>
      <c r="B3321" t="s">
        <v>896</v>
      </c>
      <c r="D3321" t="s">
        <v>7378</v>
      </c>
      <c r="E3321" t="s">
        <v>3</v>
      </c>
      <c r="F3321" t="s">
        <v>923</v>
      </c>
      <c r="G3321" t="str">
        <f t="shared" si="51"/>
        <v>Medicine and Surgery Services</v>
      </c>
    </row>
    <row r="3322" spans="1:7" x14ac:dyDescent="0.3">
      <c r="A3322" s="27" t="s">
        <v>7379</v>
      </c>
      <c r="B3322" t="s">
        <v>7379</v>
      </c>
      <c r="D3322" t="s">
        <v>7380</v>
      </c>
      <c r="E3322" t="s">
        <v>854</v>
      </c>
      <c r="F3322" t="s">
        <v>923</v>
      </c>
      <c r="G3322" t="str">
        <f t="shared" si="51"/>
        <v>Medicine and Surgery Services</v>
      </c>
    </row>
    <row r="3323" spans="1:7" x14ac:dyDescent="0.3">
      <c r="A3323" s="27" t="s">
        <v>7381</v>
      </c>
      <c r="B3323" t="s">
        <v>7381</v>
      </c>
      <c r="D3323" t="s">
        <v>7382</v>
      </c>
      <c r="E3323" t="s">
        <v>3</v>
      </c>
      <c r="F3323" t="s">
        <v>923</v>
      </c>
      <c r="G3323" t="str">
        <f t="shared" si="51"/>
        <v>Medicine and Surgery Services</v>
      </c>
    </row>
    <row r="3324" spans="1:7" x14ac:dyDescent="0.3">
      <c r="A3324" s="27" t="s">
        <v>7383</v>
      </c>
      <c r="B3324" t="s">
        <v>7383</v>
      </c>
      <c r="D3324" t="s">
        <v>7384</v>
      </c>
      <c r="E3324" t="s">
        <v>854</v>
      </c>
      <c r="F3324" t="s">
        <v>923</v>
      </c>
      <c r="G3324" t="str">
        <f t="shared" si="51"/>
        <v>Medicine and Surgery Services</v>
      </c>
    </row>
    <row r="3325" spans="1:7" x14ac:dyDescent="0.3">
      <c r="A3325" s="27" t="s">
        <v>7385</v>
      </c>
      <c r="B3325" t="s">
        <v>7385</v>
      </c>
      <c r="D3325" t="s">
        <v>7386</v>
      </c>
      <c r="E3325" t="s">
        <v>854</v>
      </c>
      <c r="F3325" t="s">
        <v>923</v>
      </c>
      <c r="G3325" t="str">
        <f t="shared" si="51"/>
        <v>Medicine and Surgery Services</v>
      </c>
    </row>
    <row r="3326" spans="1:7" x14ac:dyDescent="0.3">
      <c r="A3326" s="27" t="s">
        <v>7387</v>
      </c>
      <c r="B3326" t="s">
        <v>7387</v>
      </c>
      <c r="D3326" t="s">
        <v>7388</v>
      </c>
      <c r="E3326" t="s">
        <v>3</v>
      </c>
      <c r="F3326" t="s">
        <v>923</v>
      </c>
      <c r="G3326" t="str">
        <f t="shared" si="51"/>
        <v>Medicine and Surgery Services</v>
      </c>
    </row>
    <row r="3327" spans="1:7" x14ac:dyDescent="0.3">
      <c r="A3327" s="27" t="s">
        <v>7389</v>
      </c>
      <c r="B3327" t="s">
        <v>7389</v>
      </c>
      <c r="D3327" t="s">
        <v>7390</v>
      </c>
      <c r="E3327" t="s">
        <v>3</v>
      </c>
      <c r="F3327" t="s">
        <v>923</v>
      </c>
      <c r="G3327" t="str">
        <f t="shared" si="51"/>
        <v>Medicine and Surgery Services</v>
      </c>
    </row>
    <row r="3328" spans="1:7" x14ac:dyDescent="0.3">
      <c r="A3328" s="27" t="s">
        <v>440</v>
      </c>
      <c r="B3328" t="s">
        <v>440</v>
      </c>
      <c r="D3328" t="s">
        <v>7391</v>
      </c>
      <c r="E3328" t="s">
        <v>3</v>
      </c>
      <c r="F3328" t="s">
        <v>923</v>
      </c>
      <c r="G3328" t="str">
        <f t="shared" si="51"/>
        <v>Medicine and Surgery Services</v>
      </c>
    </row>
    <row r="3329" spans="1:7" x14ac:dyDescent="0.3">
      <c r="A3329" s="27" t="s">
        <v>7392</v>
      </c>
      <c r="B3329" t="s">
        <v>7392</v>
      </c>
      <c r="D3329" t="s">
        <v>7391</v>
      </c>
      <c r="E3329" t="s">
        <v>3</v>
      </c>
      <c r="F3329" t="s">
        <v>923</v>
      </c>
      <c r="G3329" t="str">
        <f t="shared" si="51"/>
        <v>Medicine and Surgery Services</v>
      </c>
    </row>
    <row r="3330" spans="1:7" x14ac:dyDescent="0.3">
      <c r="A3330" s="27" t="s">
        <v>7393</v>
      </c>
      <c r="B3330" t="s">
        <v>7393</v>
      </c>
      <c r="D3330" t="s">
        <v>7394</v>
      </c>
      <c r="E3330" t="s">
        <v>3</v>
      </c>
      <c r="F3330" t="s">
        <v>923</v>
      </c>
      <c r="G3330" t="str">
        <f t="shared" si="51"/>
        <v>Medicine and Surgery Services</v>
      </c>
    </row>
    <row r="3331" spans="1:7" x14ac:dyDescent="0.3">
      <c r="A3331" s="27" t="s">
        <v>7395</v>
      </c>
      <c r="B3331" t="s">
        <v>7395</v>
      </c>
      <c r="D3331" t="s">
        <v>7391</v>
      </c>
      <c r="E3331" t="s">
        <v>3</v>
      </c>
      <c r="F3331" t="s">
        <v>923</v>
      </c>
      <c r="G3331" t="str">
        <f t="shared" ref="G3331:G3394" si="52">VLOOKUP(F3331,$I$2:$J$27,2,FALSE)</f>
        <v>Medicine and Surgery Services</v>
      </c>
    </row>
    <row r="3332" spans="1:7" x14ac:dyDescent="0.3">
      <c r="A3332" s="27" t="s">
        <v>7396</v>
      </c>
      <c r="B3332" t="s">
        <v>7396</v>
      </c>
      <c r="D3332" t="s">
        <v>7397</v>
      </c>
      <c r="E3332" t="s">
        <v>3</v>
      </c>
      <c r="F3332" t="s">
        <v>923</v>
      </c>
      <c r="G3332" t="str">
        <f t="shared" si="52"/>
        <v>Medicine and Surgery Services</v>
      </c>
    </row>
    <row r="3333" spans="1:7" x14ac:dyDescent="0.3">
      <c r="A3333" s="27" t="s">
        <v>7398</v>
      </c>
      <c r="B3333" t="s">
        <v>7398</v>
      </c>
      <c r="D3333" t="s">
        <v>7399</v>
      </c>
      <c r="E3333" t="s">
        <v>3</v>
      </c>
      <c r="F3333" t="s">
        <v>923</v>
      </c>
      <c r="G3333" t="str">
        <f t="shared" si="52"/>
        <v>Medicine and Surgery Services</v>
      </c>
    </row>
    <row r="3334" spans="1:7" x14ac:dyDescent="0.3">
      <c r="A3334" s="27" t="s">
        <v>7400</v>
      </c>
      <c r="B3334" t="s">
        <v>7400</v>
      </c>
      <c r="D3334" t="s">
        <v>7401</v>
      </c>
      <c r="E3334" t="s">
        <v>3</v>
      </c>
      <c r="F3334" t="s">
        <v>923</v>
      </c>
      <c r="G3334" t="str">
        <f t="shared" si="52"/>
        <v>Medicine and Surgery Services</v>
      </c>
    </row>
    <row r="3335" spans="1:7" x14ac:dyDescent="0.3">
      <c r="A3335" s="27" t="s">
        <v>7402</v>
      </c>
      <c r="B3335" t="s">
        <v>7402</v>
      </c>
      <c r="D3335" t="s">
        <v>7403</v>
      </c>
      <c r="E3335" t="s">
        <v>3</v>
      </c>
      <c r="F3335" t="s">
        <v>923</v>
      </c>
      <c r="G3335" t="str">
        <f t="shared" si="52"/>
        <v>Medicine and Surgery Services</v>
      </c>
    </row>
    <row r="3336" spans="1:7" x14ac:dyDescent="0.3">
      <c r="A3336" s="27" t="s">
        <v>740</v>
      </c>
      <c r="B3336" t="s">
        <v>740</v>
      </c>
      <c r="D3336" t="s">
        <v>7404</v>
      </c>
      <c r="E3336" t="s">
        <v>3</v>
      </c>
      <c r="F3336" t="s">
        <v>923</v>
      </c>
      <c r="G3336" t="str">
        <f t="shared" si="52"/>
        <v>Medicine and Surgery Services</v>
      </c>
    </row>
    <row r="3337" spans="1:7" x14ac:dyDescent="0.3">
      <c r="A3337" s="27" t="s">
        <v>7405</v>
      </c>
      <c r="B3337" t="s">
        <v>7405</v>
      </c>
      <c r="D3337" t="s">
        <v>7406</v>
      </c>
      <c r="E3337" t="s">
        <v>3</v>
      </c>
      <c r="F3337" t="s">
        <v>923</v>
      </c>
      <c r="G3337" t="str">
        <f t="shared" si="52"/>
        <v>Medicine and Surgery Services</v>
      </c>
    </row>
    <row r="3338" spans="1:7" x14ac:dyDescent="0.3">
      <c r="A3338" s="27" t="s">
        <v>7407</v>
      </c>
      <c r="B3338" t="s">
        <v>7407</v>
      </c>
      <c r="D3338" t="s">
        <v>7408</v>
      </c>
      <c r="E3338" t="s">
        <v>3</v>
      </c>
      <c r="F3338" t="s">
        <v>923</v>
      </c>
      <c r="G3338" t="str">
        <f t="shared" si="52"/>
        <v>Medicine and Surgery Services</v>
      </c>
    </row>
    <row r="3339" spans="1:7" x14ac:dyDescent="0.3">
      <c r="A3339" s="27" t="s">
        <v>7409</v>
      </c>
      <c r="B3339" t="s">
        <v>7409</v>
      </c>
      <c r="D3339" t="s">
        <v>7410</v>
      </c>
      <c r="E3339" t="s">
        <v>3</v>
      </c>
      <c r="F3339" t="s">
        <v>923</v>
      </c>
      <c r="G3339" t="str">
        <f t="shared" si="52"/>
        <v>Medicine and Surgery Services</v>
      </c>
    </row>
    <row r="3340" spans="1:7" x14ac:dyDescent="0.3">
      <c r="A3340" s="27" t="s">
        <v>7411</v>
      </c>
      <c r="B3340" t="s">
        <v>7411</v>
      </c>
      <c r="D3340" t="s">
        <v>7412</v>
      </c>
      <c r="E3340" t="s">
        <v>3</v>
      </c>
      <c r="F3340" t="s">
        <v>923</v>
      </c>
      <c r="G3340" t="str">
        <f t="shared" si="52"/>
        <v>Medicine and Surgery Services</v>
      </c>
    </row>
    <row r="3341" spans="1:7" x14ac:dyDescent="0.3">
      <c r="A3341" s="27" t="s">
        <v>7413</v>
      </c>
      <c r="B3341" t="s">
        <v>7413</v>
      </c>
      <c r="D3341" t="s">
        <v>7414</v>
      </c>
      <c r="E3341" t="s">
        <v>3</v>
      </c>
      <c r="F3341" t="s">
        <v>923</v>
      </c>
      <c r="G3341" t="str">
        <f t="shared" si="52"/>
        <v>Medicine and Surgery Services</v>
      </c>
    </row>
    <row r="3342" spans="1:7" x14ac:dyDescent="0.3">
      <c r="A3342" s="27" t="s">
        <v>7415</v>
      </c>
      <c r="B3342" t="s">
        <v>7415</v>
      </c>
      <c r="D3342" t="s">
        <v>7416</v>
      </c>
      <c r="E3342" t="s">
        <v>3</v>
      </c>
      <c r="F3342" t="s">
        <v>923</v>
      </c>
      <c r="G3342" t="str">
        <f t="shared" si="52"/>
        <v>Medicine and Surgery Services</v>
      </c>
    </row>
    <row r="3343" spans="1:7" x14ac:dyDescent="0.3">
      <c r="A3343" s="27" t="s">
        <v>7417</v>
      </c>
      <c r="B3343" t="s">
        <v>7417</v>
      </c>
      <c r="D3343" t="s">
        <v>7418</v>
      </c>
      <c r="E3343" t="s">
        <v>3</v>
      </c>
      <c r="F3343" t="s">
        <v>923</v>
      </c>
      <c r="G3343" t="str">
        <f t="shared" si="52"/>
        <v>Medicine and Surgery Services</v>
      </c>
    </row>
    <row r="3344" spans="1:7" x14ac:dyDescent="0.3">
      <c r="A3344" s="27" t="s">
        <v>7419</v>
      </c>
      <c r="B3344" t="s">
        <v>7419</v>
      </c>
      <c r="D3344" t="s">
        <v>7420</v>
      </c>
      <c r="E3344" t="s">
        <v>3</v>
      </c>
      <c r="F3344" t="s">
        <v>923</v>
      </c>
      <c r="G3344" t="str">
        <f t="shared" si="52"/>
        <v>Medicine and Surgery Services</v>
      </c>
    </row>
    <row r="3345" spans="1:7" x14ac:dyDescent="0.3">
      <c r="A3345" s="27" t="s">
        <v>7421</v>
      </c>
      <c r="B3345" t="s">
        <v>7421</v>
      </c>
      <c r="D3345" t="s">
        <v>7422</v>
      </c>
      <c r="E3345" t="s">
        <v>3</v>
      </c>
      <c r="F3345" t="s">
        <v>923</v>
      </c>
      <c r="G3345" t="str">
        <f t="shared" si="52"/>
        <v>Medicine and Surgery Services</v>
      </c>
    </row>
    <row r="3346" spans="1:7" x14ac:dyDescent="0.3">
      <c r="A3346" s="27" t="s">
        <v>7423</v>
      </c>
      <c r="B3346" t="s">
        <v>7423</v>
      </c>
      <c r="D3346" t="s">
        <v>7424</v>
      </c>
      <c r="E3346" t="s">
        <v>3</v>
      </c>
      <c r="F3346" t="s">
        <v>923</v>
      </c>
      <c r="G3346" t="str">
        <f t="shared" si="52"/>
        <v>Medicine and Surgery Services</v>
      </c>
    </row>
    <row r="3347" spans="1:7" x14ac:dyDescent="0.3">
      <c r="A3347" s="27" t="s">
        <v>7425</v>
      </c>
      <c r="B3347" t="s">
        <v>7425</v>
      </c>
      <c r="D3347" t="s">
        <v>7426</v>
      </c>
      <c r="E3347" t="s">
        <v>3</v>
      </c>
      <c r="F3347" t="s">
        <v>923</v>
      </c>
      <c r="G3347" t="str">
        <f t="shared" si="52"/>
        <v>Medicine and Surgery Services</v>
      </c>
    </row>
    <row r="3348" spans="1:7" x14ac:dyDescent="0.3">
      <c r="A3348" s="27" t="s">
        <v>7427</v>
      </c>
      <c r="B3348" t="s">
        <v>7427</v>
      </c>
      <c r="D3348" t="s">
        <v>7428</v>
      </c>
      <c r="E3348" t="s">
        <v>3</v>
      </c>
      <c r="F3348" t="s">
        <v>923</v>
      </c>
      <c r="G3348" t="str">
        <f t="shared" si="52"/>
        <v>Medicine and Surgery Services</v>
      </c>
    </row>
    <row r="3349" spans="1:7" x14ac:dyDescent="0.3">
      <c r="A3349" s="27" t="s">
        <v>7429</v>
      </c>
      <c r="B3349" t="s">
        <v>7429</v>
      </c>
      <c r="D3349" t="s">
        <v>7430</v>
      </c>
      <c r="E3349" t="s">
        <v>3</v>
      </c>
      <c r="F3349" t="s">
        <v>923</v>
      </c>
      <c r="G3349" t="str">
        <f t="shared" si="52"/>
        <v>Medicine and Surgery Services</v>
      </c>
    </row>
    <row r="3350" spans="1:7" x14ac:dyDescent="0.3">
      <c r="A3350" s="27" t="s">
        <v>7431</v>
      </c>
      <c r="B3350" t="s">
        <v>7431</v>
      </c>
      <c r="D3350" t="s">
        <v>7432</v>
      </c>
      <c r="E3350" t="s">
        <v>3</v>
      </c>
      <c r="F3350" t="s">
        <v>923</v>
      </c>
      <c r="G3350" t="str">
        <f t="shared" si="52"/>
        <v>Medicine and Surgery Services</v>
      </c>
    </row>
    <row r="3351" spans="1:7" x14ac:dyDescent="0.3">
      <c r="A3351" s="27" t="s">
        <v>7433</v>
      </c>
      <c r="B3351" t="s">
        <v>7433</v>
      </c>
      <c r="D3351" t="s">
        <v>7434</v>
      </c>
      <c r="E3351" t="s">
        <v>3</v>
      </c>
      <c r="F3351" t="s">
        <v>923</v>
      </c>
      <c r="G3351" t="str">
        <f t="shared" si="52"/>
        <v>Medicine and Surgery Services</v>
      </c>
    </row>
    <row r="3352" spans="1:7" x14ac:dyDescent="0.3">
      <c r="A3352" s="27" t="s">
        <v>7435</v>
      </c>
      <c r="B3352" t="s">
        <v>7435</v>
      </c>
      <c r="D3352" t="s">
        <v>7436</v>
      </c>
      <c r="E3352" t="s">
        <v>3</v>
      </c>
      <c r="F3352" t="s">
        <v>923</v>
      </c>
      <c r="G3352" t="str">
        <f t="shared" si="52"/>
        <v>Medicine and Surgery Services</v>
      </c>
    </row>
    <row r="3353" spans="1:7" x14ac:dyDescent="0.3">
      <c r="A3353" s="27" t="s">
        <v>7437</v>
      </c>
      <c r="B3353" t="s">
        <v>7437</v>
      </c>
      <c r="D3353" t="s">
        <v>7438</v>
      </c>
      <c r="E3353" t="s">
        <v>962</v>
      </c>
      <c r="F3353" t="s">
        <v>923</v>
      </c>
      <c r="G3353" t="str">
        <f t="shared" si="52"/>
        <v>Medicine and Surgery Services</v>
      </c>
    </row>
    <row r="3354" spans="1:7" x14ac:dyDescent="0.3">
      <c r="A3354" s="27" t="s">
        <v>7439</v>
      </c>
      <c r="B3354" t="s">
        <v>7439</v>
      </c>
      <c r="D3354" t="s">
        <v>7440</v>
      </c>
      <c r="E3354" t="s">
        <v>962</v>
      </c>
      <c r="F3354" t="s">
        <v>923</v>
      </c>
      <c r="G3354" t="str">
        <f t="shared" si="52"/>
        <v>Medicine and Surgery Services</v>
      </c>
    </row>
    <row r="3355" spans="1:7" x14ac:dyDescent="0.3">
      <c r="A3355" s="27" t="s">
        <v>7441</v>
      </c>
      <c r="B3355" t="s">
        <v>7441</v>
      </c>
      <c r="D3355" t="s">
        <v>7442</v>
      </c>
      <c r="E3355" t="s">
        <v>962</v>
      </c>
      <c r="F3355" t="s">
        <v>923</v>
      </c>
      <c r="G3355" t="str">
        <f t="shared" si="52"/>
        <v>Medicine and Surgery Services</v>
      </c>
    </row>
    <row r="3356" spans="1:7" x14ac:dyDescent="0.3">
      <c r="A3356" s="27" t="s">
        <v>7443</v>
      </c>
      <c r="B3356" t="s">
        <v>7443</v>
      </c>
      <c r="D3356" t="s">
        <v>7444</v>
      </c>
      <c r="E3356" t="s">
        <v>962</v>
      </c>
      <c r="F3356" t="s">
        <v>923</v>
      </c>
      <c r="G3356" t="str">
        <f t="shared" si="52"/>
        <v>Medicine and Surgery Services</v>
      </c>
    </row>
    <row r="3357" spans="1:7" x14ac:dyDescent="0.3">
      <c r="A3357" s="27" t="s">
        <v>7445</v>
      </c>
      <c r="B3357" t="s">
        <v>7445</v>
      </c>
      <c r="D3357" t="s">
        <v>7446</v>
      </c>
      <c r="E3357" t="s">
        <v>962</v>
      </c>
      <c r="F3357" t="s">
        <v>923</v>
      </c>
      <c r="G3357" t="str">
        <f t="shared" si="52"/>
        <v>Medicine and Surgery Services</v>
      </c>
    </row>
    <row r="3358" spans="1:7" x14ac:dyDescent="0.3">
      <c r="A3358" s="27" t="s">
        <v>7447</v>
      </c>
      <c r="B3358" t="s">
        <v>7447</v>
      </c>
      <c r="D3358" t="s">
        <v>7448</v>
      </c>
      <c r="E3358" t="s">
        <v>962</v>
      </c>
      <c r="F3358" t="s">
        <v>923</v>
      </c>
      <c r="G3358" t="str">
        <f t="shared" si="52"/>
        <v>Medicine and Surgery Services</v>
      </c>
    </row>
    <row r="3359" spans="1:7" x14ac:dyDescent="0.3">
      <c r="A3359" s="27" t="s">
        <v>7449</v>
      </c>
      <c r="B3359" t="s">
        <v>7449</v>
      </c>
      <c r="D3359" t="s">
        <v>7450</v>
      </c>
      <c r="E3359" t="s">
        <v>3</v>
      </c>
      <c r="F3359" t="s">
        <v>923</v>
      </c>
      <c r="G3359" t="str">
        <f t="shared" si="52"/>
        <v>Medicine and Surgery Services</v>
      </c>
    </row>
    <row r="3360" spans="1:7" x14ac:dyDescent="0.3">
      <c r="A3360" s="27" t="s">
        <v>7451</v>
      </c>
      <c r="B3360" t="s">
        <v>7451</v>
      </c>
      <c r="D3360" t="s">
        <v>7452</v>
      </c>
      <c r="E3360" t="s">
        <v>962</v>
      </c>
      <c r="F3360" t="s">
        <v>923</v>
      </c>
      <c r="G3360" t="str">
        <f t="shared" si="52"/>
        <v>Medicine and Surgery Services</v>
      </c>
    </row>
    <row r="3361" spans="1:7" x14ac:dyDescent="0.3">
      <c r="A3361" s="27" t="s">
        <v>7453</v>
      </c>
      <c r="B3361" t="s">
        <v>7453</v>
      </c>
      <c r="D3361" t="s">
        <v>7454</v>
      </c>
      <c r="E3361" t="s">
        <v>962</v>
      </c>
      <c r="F3361" t="s">
        <v>923</v>
      </c>
      <c r="G3361" t="str">
        <f t="shared" si="52"/>
        <v>Medicine and Surgery Services</v>
      </c>
    </row>
    <row r="3362" spans="1:7" x14ac:dyDescent="0.3">
      <c r="A3362" s="27" t="s">
        <v>7455</v>
      </c>
      <c r="B3362" t="s">
        <v>7455</v>
      </c>
      <c r="D3362" t="s">
        <v>7456</v>
      </c>
      <c r="E3362" t="s">
        <v>962</v>
      </c>
      <c r="F3362" t="s">
        <v>923</v>
      </c>
      <c r="G3362" t="str">
        <f t="shared" si="52"/>
        <v>Medicine and Surgery Services</v>
      </c>
    </row>
    <row r="3363" spans="1:7" x14ac:dyDescent="0.3">
      <c r="A3363" s="27" t="s">
        <v>7457</v>
      </c>
      <c r="B3363" t="s">
        <v>7457</v>
      </c>
      <c r="D3363" t="s">
        <v>7458</v>
      </c>
      <c r="E3363" t="s">
        <v>3</v>
      </c>
      <c r="F3363" t="s">
        <v>923</v>
      </c>
      <c r="G3363" t="str">
        <f t="shared" si="52"/>
        <v>Medicine and Surgery Services</v>
      </c>
    </row>
    <row r="3364" spans="1:7" x14ac:dyDescent="0.3">
      <c r="A3364" s="27" t="s">
        <v>7459</v>
      </c>
      <c r="B3364" t="s">
        <v>7459</v>
      </c>
      <c r="D3364" t="s">
        <v>7460</v>
      </c>
      <c r="E3364" t="s">
        <v>3</v>
      </c>
      <c r="F3364" t="s">
        <v>923</v>
      </c>
      <c r="G3364" t="str">
        <f t="shared" si="52"/>
        <v>Medicine and Surgery Services</v>
      </c>
    </row>
    <row r="3365" spans="1:7" x14ac:dyDescent="0.3">
      <c r="A3365" s="27" t="s">
        <v>7461</v>
      </c>
      <c r="B3365" t="s">
        <v>7461</v>
      </c>
      <c r="D3365" t="s">
        <v>7462</v>
      </c>
      <c r="E3365" t="s">
        <v>3</v>
      </c>
      <c r="F3365" t="s">
        <v>923</v>
      </c>
      <c r="G3365" t="str">
        <f t="shared" si="52"/>
        <v>Medicine and Surgery Services</v>
      </c>
    </row>
    <row r="3366" spans="1:7" x14ac:dyDescent="0.3">
      <c r="A3366" s="27" t="s">
        <v>7463</v>
      </c>
      <c r="B3366" t="s">
        <v>7463</v>
      </c>
      <c r="D3366" t="s">
        <v>7464</v>
      </c>
      <c r="E3366" t="s">
        <v>3</v>
      </c>
      <c r="F3366" t="s">
        <v>923</v>
      </c>
      <c r="G3366" t="str">
        <f t="shared" si="52"/>
        <v>Medicine and Surgery Services</v>
      </c>
    </row>
    <row r="3367" spans="1:7" x14ac:dyDescent="0.3">
      <c r="A3367" s="27" t="s">
        <v>7465</v>
      </c>
      <c r="B3367" t="s">
        <v>7465</v>
      </c>
      <c r="D3367" t="s">
        <v>7466</v>
      </c>
      <c r="E3367" t="s">
        <v>3</v>
      </c>
      <c r="F3367" t="s">
        <v>923</v>
      </c>
      <c r="G3367" t="str">
        <f t="shared" si="52"/>
        <v>Medicine and Surgery Services</v>
      </c>
    </row>
    <row r="3368" spans="1:7" x14ac:dyDescent="0.3">
      <c r="A3368" s="27" t="s">
        <v>7467</v>
      </c>
      <c r="B3368" t="s">
        <v>7467</v>
      </c>
      <c r="D3368" t="s">
        <v>7468</v>
      </c>
      <c r="E3368" t="s">
        <v>3</v>
      </c>
      <c r="F3368" t="s">
        <v>923</v>
      </c>
      <c r="G3368" t="str">
        <f t="shared" si="52"/>
        <v>Medicine and Surgery Services</v>
      </c>
    </row>
    <row r="3369" spans="1:7" x14ac:dyDescent="0.3">
      <c r="A3369" s="27" t="s">
        <v>7469</v>
      </c>
      <c r="B3369" t="s">
        <v>7469</v>
      </c>
      <c r="D3369" t="s">
        <v>7470</v>
      </c>
      <c r="E3369" t="s">
        <v>3</v>
      </c>
      <c r="F3369" t="e">
        <v>#N/A</v>
      </c>
      <c r="G3369" t="e">
        <f t="shared" si="52"/>
        <v>#N/A</v>
      </c>
    </row>
    <row r="3370" spans="1:7" x14ac:dyDescent="0.3">
      <c r="A3370" s="27" t="s">
        <v>7471</v>
      </c>
      <c r="B3370" t="s">
        <v>7471</v>
      </c>
      <c r="D3370" t="s">
        <v>7472</v>
      </c>
      <c r="E3370" t="s">
        <v>3</v>
      </c>
      <c r="F3370" t="s">
        <v>923</v>
      </c>
      <c r="G3370" t="str">
        <f t="shared" si="52"/>
        <v>Medicine and Surgery Services</v>
      </c>
    </row>
    <row r="3371" spans="1:7" x14ac:dyDescent="0.3">
      <c r="A3371" s="27" t="s">
        <v>7473</v>
      </c>
      <c r="B3371" t="s">
        <v>7473</v>
      </c>
      <c r="D3371" t="s">
        <v>7474</v>
      </c>
      <c r="E3371" t="s">
        <v>3</v>
      </c>
      <c r="F3371" t="s">
        <v>923</v>
      </c>
      <c r="G3371" t="str">
        <f t="shared" si="52"/>
        <v>Medicine and Surgery Services</v>
      </c>
    </row>
    <row r="3372" spans="1:7" x14ac:dyDescent="0.3">
      <c r="A3372" s="27" t="s">
        <v>7475</v>
      </c>
      <c r="B3372" t="s">
        <v>7475</v>
      </c>
      <c r="D3372" t="s">
        <v>7476</v>
      </c>
      <c r="E3372" t="s">
        <v>3</v>
      </c>
      <c r="F3372" t="s">
        <v>923</v>
      </c>
      <c r="G3372" t="str">
        <f t="shared" si="52"/>
        <v>Medicine and Surgery Services</v>
      </c>
    </row>
    <row r="3373" spans="1:7" x14ac:dyDescent="0.3">
      <c r="A3373" s="27" t="s">
        <v>7477</v>
      </c>
      <c r="B3373" t="s">
        <v>7477</v>
      </c>
      <c r="D3373" t="s">
        <v>7478</v>
      </c>
      <c r="E3373" t="s">
        <v>854</v>
      </c>
      <c r="F3373" t="s">
        <v>929</v>
      </c>
      <c r="G3373" t="str">
        <f t="shared" si="52"/>
        <v>Medicine and Surgery Services</v>
      </c>
    </row>
    <row r="3374" spans="1:7" x14ac:dyDescent="0.3">
      <c r="A3374" s="27" t="s">
        <v>7479</v>
      </c>
      <c r="B3374" t="s">
        <v>7479</v>
      </c>
      <c r="D3374" t="s">
        <v>7480</v>
      </c>
      <c r="E3374" t="s">
        <v>854</v>
      </c>
      <c r="F3374" t="s">
        <v>929</v>
      </c>
      <c r="G3374" t="str">
        <f t="shared" si="52"/>
        <v>Medicine and Surgery Services</v>
      </c>
    </row>
    <row r="3375" spans="1:7" x14ac:dyDescent="0.3">
      <c r="A3375" s="27" t="s">
        <v>7481</v>
      </c>
      <c r="B3375" t="s">
        <v>7481</v>
      </c>
      <c r="D3375" t="s">
        <v>7482</v>
      </c>
      <c r="E3375" t="s">
        <v>854</v>
      </c>
      <c r="F3375" t="s">
        <v>929</v>
      </c>
      <c r="G3375" t="str">
        <f t="shared" si="52"/>
        <v>Medicine and Surgery Services</v>
      </c>
    </row>
    <row r="3376" spans="1:7" x14ac:dyDescent="0.3">
      <c r="A3376" s="27" t="s">
        <v>7483</v>
      </c>
      <c r="B3376" t="s">
        <v>7483</v>
      </c>
      <c r="D3376" t="s">
        <v>7484</v>
      </c>
      <c r="E3376" t="s">
        <v>854</v>
      </c>
      <c r="F3376" t="s">
        <v>929</v>
      </c>
      <c r="G3376" t="str">
        <f t="shared" si="52"/>
        <v>Medicine and Surgery Services</v>
      </c>
    </row>
    <row r="3377" spans="1:7" x14ac:dyDescent="0.3">
      <c r="A3377" s="27" t="s">
        <v>7485</v>
      </c>
      <c r="B3377" t="s">
        <v>7485</v>
      </c>
      <c r="D3377" t="s">
        <v>7486</v>
      </c>
      <c r="E3377" t="s">
        <v>854</v>
      </c>
      <c r="F3377" t="s">
        <v>929</v>
      </c>
      <c r="G3377" t="str">
        <f t="shared" si="52"/>
        <v>Medicine and Surgery Services</v>
      </c>
    </row>
    <row r="3378" spans="1:7" x14ac:dyDescent="0.3">
      <c r="A3378" s="27" t="s">
        <v>7487</v>
      </c>
      <c r="B3378" t="s">
        <v>7487</v>
      </c>
      <c r="D3378" t="s">
        <v>7488</v>
      </c>
      <c r="E3378" t="s">
        <v>854</v>
      </c>
      <c r="F3378" t="s">
        <v>929</v>
      </c>
      <c r="G3378" t="str">
        <f t="shared" si="52"/>
        <v>Medicine and Surgery Services</v>
      </c>
    </row>
    <row r="3379" spans="1:7" x14ac:dyDescent="0.3">
      <c r="A3379" s="27" t="s">
        <v>7489</v>
      </c>
      <c r="B3379" t="s">
        <v>7489</v>
      </c>
      <c r="D3379" t="s">
        <v>7490</v>
      </c>
      <c r="E3379" t="s">
        <v>854</v>
      </c>
      <c r="F3379" t="s">
        <v>929</v>
      </c>
      <c r="G3379" t="str">
        <f t="shared" si="52"/>
        <v>Medicine and Surgery Services</v>
      </c>
    </row>
    <row r="3380" spans="1:7" x14ac:dyDescent="0.3">
      <c r="A3380" s="27" t="s">
        <v>7491</v>
      </c>
      <c r="B3380" t="s">
        <v>7491</v>
      </c>
      <c r="D3380" t="s">
        <v>7492</v>
      </c>
      <c r="E3380" t="s">
        <v>911</v>
      </c>
      <c r="F3380" t="s">
        <v>929</v>
      </c>
      <c r="G3380" t="str">
        <f t="shared" si="52"/>
        <v>Medicine and Surgery Services</v>
      </c>
    </row>
    <row r="3381" spans="1:7" x14ac:dyDescent="0.3">
      <c r="A3381" s="27" t="s">
        <v>7493</v>
      </c>
      <c r="B3381" t="s">
        <v>7493</v>
      </c>
      <c r="D3381" t="s">
        <v>7494</v>
      </c>
      <c r="E3381" t="s">
        <v>911</v>
      </c>
      <c r="F3381" t="s">
        <v>929</v>
      </c>
      <c r="G3381" t="str">
        <f t="shared" si="52"/>
        <v>Medicine and Surgery Services</v>
      </c>
    </row>
    <row r="3382" spans="1:7" x14ac:dyDescent="0.3">
      <c r="A3382" s="27" t="s">
        <v>7495</v>
      </c>
      <c r="B3382" t="s">
        <v>7495</v>
      </c>
      <c r="D3382" t="s">
        <v>7496</v>
      </c>
      <c r="E3382" t="s">
        <v>3</v>
      </c>
      <c r="F3382" t="s">
        <v>923</v>
      </c>
      <c r="G3382" t="str">
        <f t="shared" si="52"/>
        <v>Medicine and Surgery Services</v>
      </c>
    </row>
    <row r="3383" spans="1:7" x14ac:dyDescent="0.3">
      <c r="A3383" s="27" t="s">
        <v>7497</v>
      </c>
      <c r="B3383" t="s">
        <v>7497</v>
      </c>
      <c r="D3383" t="s">
        <v>7498</v>
      </c>
      <c r="E3383" t="s">
        <v>3</v>
      </c>
      <c r="F3383" t="s">
        <v>929</v>
      </c>
      <c r="G3383" t="str">
        <f t="shared" si="52"/>
        <v>Medicine and Surgery Services</v>
      </c>
    </row>
    <row r="3384" spans="1:7" x14ac:dyDescent="0.3">
      <c r="A3384" s="27" t="s">
        <v>7499</v>
      </c>
      <c r="B3384" t="s">
        <v>7499</v>
      </c>
      <c r="D3384" t="s">
        <v>7500</v>
      </c>
      <c r="E3384" t="s">
        <v>3</v>
      </c>
      <c r="F3384" t="s">
        <v>929</v>
      </c>
      <c r="G3384" t="str">
        <f t="shared" si="52"/>
        <v>Medicine and Surgery Services</v>
      </c>
    </row>
    <row r="3385" spans="1:7" x14ac:dyDescent="0.3">
      <c r="A3385" s="27" t="s">
        <v>7501</v>
      </c>
      <c r="B3385" t="s">
        <v>7501</v>
      </c>
      <c r="D3385" t="s">
        <v>7502</v>
      </c>
      <c r="E3385" t="s">
        <v>3</v>
      </c>
      <c r="F3385" t="s">
        <v>950</v>
      </c>
      <c r="G3385" t="str">
        <f t="shared" si="52"/>
        <v>Medicine and Surgery Services</v>
      </c>
    </row>
    <row r="3386" spans="1:7" x14ac:dyDescent="0.3">
      <c r="A3386" s="27" t="s">
        <v>7503</v>
      </c>
      <c r="B3386" t="s">
        <v>7503</v>
      </c>
      <c r="D3386" t="s">
        <v>7504</v>
      </c>
      <c r="E3386" t="s">
        <v>3</v>
      </c>
      <c r="F3386" t="s">
        <v>923</v>
      </c>
      <c r="G3386" t="str">
        <f t="shared" si="52"/>
        <v>Medicine and Surgery Services</v>
      </c>
    </row>
    <row r="3387" spans="1:7" x14ac:dyDescent="0.3">
      <c r="A3387" s="27" t="s">
        <v>7505</v>
      </c>
      <c r="B3387" t="s">
        <v>7505</v>
      </c>
      <c r="D3387" t="s">
        <v>7506</v>
      </c>
      <c r="E3387" t="s">
        <v>3</v>
      </c>
      <c r="F3387" t="s">
        <v>923</v>
      </c>
      <c r="G3387" t="str">
        <f t="shared" si="52"/>
        <v>Medicine and Surgery Services</v>
      </c>
    </row>
    <row r="3388" spans="1:7" x14ac:dyDescent="0.3">
      <c r="A3388" s="27" t="s">
        <v>7507</v>
      </c>
      <c r="B3388" t="s">
        <v>7507</v>
      </c>
      <c r="D3388" t="s">
        <v>7508</v>
      </c>
      <c r="E3388" t="s">
        <v>3</v>
      </c>
      <c r="F3388" t="e">
        <v>#N/A</v>
      </c>
      <c r="G3388" t="e">
        <f t="shared" si="52"/>
        <v>#N/A</v>
      </c>
    </row>
    <row r="3389" spans="1:7" x14ac:dyDescent="0.3">
      <c r="A3389" s="27" t="s">
        <v>7509</v>
      </c>
      <c r="B3389" t="s">
        <v>7509</v>
      </c>
      <c r="D3389" t="s">
        <v>7510</v>
      </c>
      <c r="E3389" t="s">
        <v>3</v>
      </c>
      <c r="F3389" t="s">
        <v>923</v>
      </c>
      <c r="G3389" t="str">
        <f t="shared" si="52"/>
        <v>Medicine and Surgery Services</v>
      </c>
    </row>
    <row r="3390" spans="1:7" x14ac:dyDescent="0.3">
      <c r="A3390" s="27" t="s">
        <v>7511</v>
      </c>
      <c r="B3390" t="s">
        <v>7511</v>
      </c>
      <c r="D3390" t="s">
        <v>7512</v>
      </c>
      <c r="E3390" t="s">
        <v>3</v>
      </c>
      <c r="F3390" t="s">
        <v>923</v>
      </c>
      <c r="G3390" t="str">
        <f t="shared" si="52"/>
        <v>Medicine and Surgery Services</v>
      </c>
    </row>
    <row r="3391" spans="1:7" x14ac:dyDescent="0.3">
      <c r="A3391" s="27" t="s">
        <v>7513</v>
      </c>
      <c r="B3391" t="s">
        <v>7513</v>
      </c>
      <c r="D3391" t="s">
        <v>7514</v>
      </c>
      <c r="E3391" t="s">
        <v>3</v>
      </c>
      <c r="F3391" t="s">
        <v>923</v>
      </c>
      <c r="G3391" t="str">
        <f t="shared" si="52"/>
        <v>Medicine and Surgery Services</v>
      </c>
    </row>
    <row r="3392" spans="1:7" x14ac:dyDescent="0.3">
      <c r="A3392" s="27" t="s">
        <v>7515</v>
      </c>
      <c r="B3392" t="s">
        <v>7515</v>
      </c>
      <c r="D3392" t="s">
        <v>7516</v>
      </c>
      <c r="E3392" t="s">
        <v>3</v>
      </c>
      <c r="F3392" t="s">
        <v>923</v>
      </c>
      <c r="G3392" t="str">
        <f t="shared" si="52"/>
        <v>Medicine and Surgery Services</v>
      </c>
    </row>
    <row r="3393" spans="1:7" x14ac:dyDescent="0.3">
      <c r="A3393" s="27" t="s">
        <v>7517</v>
      </c>
      <c r="B3393" t="s">
        <v>7517</v>
      </c>
      <c r="D3393" t="s">
        <v>7518</v>
      </c>
      <c r="E3393" t="s">
        <v>3</v>
      </c>
      <c r="F3393" t="s">
        <v>923</v>
      </c>
      <c r="G3393" t="str">
        <f t="shared" si="52"/>
        <v>Medicine and Surgery Services</v>
      </c>
    </row>
    <row r="3394" spans="1:7" x14ac:dyDescent="0.3">
      <c r="A3394" s="27" t="s">
        <v>7519</v>
      </c>
      <c r="B3394" t="s">
        <v>7519</v>
      </c>
      <c r="D3394" t="s">
        <v>7520</v>
      </c>
      <c r="E3394" t="s">
        <v>3</v>
      </c>
      <c r="F3394" t="s">
        <v>923</v>
      </c>
      <c r="G3394" t="str">
        <f t="shared" si="52"/>
        <v>Medicine and Surgery Services</v>
      </c>
    </row>
    <row r="3395" spans="1:7" x14ac:dyDescent="0.3">
      <c r="A3395" s="27" t="s">
        <v>7521</v>
      </c>
      <c r="B3395" t="s">
        <v>7521</v>
      </c>
      <c r="D3395" t="s">
        <v>7522</v>
      </c>
      <c r="E3395" t="s">
        <v>3</v>
      </c>
      <c r="F3395" t="s">
        <v>923</v>
      </c>
      <c r="G3395" t="str">
        <f t="shared" ref="G3395:G3458" si="53">VLOOKUP(F3395,$I$2:$J$27,2,FALSE)</f>
        <v>Medicine and Surgery Services</v>
      </c>
    </row>
    <row r="3396" spans="1:7" x14ac:dyDescent="0.3">
      <c r="A3396" s="27" t="s">
        <v>7523</v>
      </c>
      <c r="B3396" t="s">
        <v>7523</v>
      </c>
      <c r="D3396" t="s">
        <v>7524</v>
      </c>
      <c r="E3396" t="s">
        <v>3</v>
      </c>
      <c r="F3396" t="s">
        <v>923</v>
      </c>
      <c r="G3396" t="str">
        <f t="shared" si="53"/>
        <v>Medicine and Surgery Services</v>
      </c>
    </row>
    <row r="3397" spans="1:7" x14ac:dyDescent="0.3">
      <c r="A3397" s="27" t="s">
        <v>7525</v>
      </c>
      <c r="B3397" t="s">
        <v>7525</v>
      </c>
      <c r="D3397" t="s">
        <v>7526</v>
      </c>
      <c r="E3397" t="s">
        <v>3</v>
      </c>
      <c r="F3397" t="s">
        <v>923</v>
      </c>
      <c r="G3397" t="str">
        <f t="shared" si="53"/>
        <v>Medicine and Surgery Services</v>
      </c>
    </row>
    <row r="3398" spans="1:7" x14ac:dyDescent="0.3">
      <c r="A3398" s="27" t="s">
        <v>7527</v>
      </c>
      <c r="B3398" t="s">
        <v>7527</v>
      </c>
      <c r="D3398" t="s">
        <v>7528</v>
      </c>
      <c r="E3398" t="s">
        <v>3</v>
      </c>
      <c r="F3398" t="s">
        <v>923</v>
      </c>
      <c r="G3398" t="str">
        <f t="shared" si="53"/>
        <v>Medicine and Surgery Services</v>
      </c>
    </row>
    <row r="3399" spans="1:7" x14ac:dyDescent="0.3">
      <c r="A3399" s="27" t="s">
        <v>7529</v>
      </c>
      <c r="B3399" t="s">
        <v>7529</v>
      </c>
      <c r="D3399" t="s">
        <v>7530</v>
      </c>
      <c r="E3399" t="s">
        <v>3</v>
      </c>
      <c r="F3399" t="s">
        <v>923</v>
      </c>
      <c r="G3399" t="str">
        <f t="shared" si="53"/>
        <v>Medicine and Surgery Services</v>
      </c>
    </row>
    <row r="3400" spans="1:7" x14ac:dyDescent="0.3">
      <c r="A3400" s="27" t="s">
        <v>7531</v>
      </c>
      <c r="B3400" t="s">
        <v>7531</v>
      </c>
      <c r="D3400" t="s">
        <v>7532</v>
      </c>
      <c r="E3400" t="s">
        <v>3</v>
      </c>
      <c r="F3400" t="s">
        <v>923</v>
      </c>
      <c r="G3400" t="str">
        <f t="shared" si="53"/>
        <v>Medicine and Surgery Services</v>
      </c>
    </row>
    <row r="3401" spans="1:7" x14ac:dyDescent="0.3">
      <c r="A3401" s="27" t="s">
        <v>7533</v>
      </c>
      <c r="B3401" t="s">
        <v>7533</v>
      </c>
      <c r="D3401" t="s">
        <v>7534</v>
      </c>
      <c r="E3401" t="s">
        <v>3</v>
      </c>
      <c r="F3401" t="s">
        <v>923</v>
      </c>
      <c r="G3401" t="str">
        <f t="shared" si="53"/>
        <v>Medicine and Surgery Services</v>
      </c>
    </row>
    <row r="3402" spans="1:7" x14ac:dyDescent="0.3">
      <c r="A3402" s="27" t="s">
        <v>7535</v>
      </c>
      <c r="B3402" t="s">
        <v>7535</v>
      </c>
      <c r="D3402" t="s">
        <v>7536</v>
      </c>
      <c r="E3402" t="s">
        <v>3</v>
      </c>
      <c r="F3402" t="s">
        <v>923</v>
      </c>
      <c r="G3402" t="str">
        <f t="shared" si="53"/>
        <v>Medicine and Surgery Services</v>
      </c>
    </row>
    <row r="3403" spans="1:7" x14ac:dyDescent="0.3">
      <c r="A3403" s="27" t="s">
        <v>7537</v>
      </c>
      <c r="B3403" t="s">
        <v>7537</v>
      </c>
      <c r="D3403" t="s">
        <v>7538</v>
      </c>
      <c r="E3403" t="s">
        <v>3</v>
      </c>
      <c r="F3403" t="e">
        <v>#N/A</v>
      </c>
      <c r="G3403" t="e">
        <f t="shared" si="53"/>
        <v>#N/A</v>
      </c>
    </row>
    <row r="3404" spans="1:7" x14ac:dyDescent="0.3">
      <c r="A3404" s="27" t="s">
        <v>7539</v>
      </c>
      <c r="B3404" t="s">
        <v>7539</v>
      </c>
      <c r="D3404" t="s">
        <v>7540</v>
      </c>
      <c r="E3404" t="s">
        <v>3</v>
      </c>
      <c r="F3404" t="e">
        <v>#N/A</v>
      </c>
      <c r="G3404" t="e">
        <f t="shared" si="53"/>
        <v>#N/A</v>
      </c>
    </row>
    <row r="3405" spans="1:7" x14ac:dyDescent="0.3">
      <c r="A3405" s="27" t="s">
        <v>7541</v>
      </c>
      <c r="B3405" t="s">
        <v>7541</v>
      </c>
      <c r="D3405" t="s">
        <v>7542</v>
      </c>
      <c r="E3405" t="s">
        <v>3</v>
      </c>
      <c r="F3405" t="s">
        <v>929</v>
      </c>
      <c r="G3405" t="str">
        <f t="shared" si="53"/>
        <v>Medicine and Surgery Services</v>
      </c>
    </row>
    <row r="3406" spans="1:7" x14ac:dyDescent="0.3">
      <c r="A3406" s="27" t="s">
        <v>7543</v>
      </c>
      <c r="B3406" t="s">
        <v>7543</v>
      </c>
      <c r="D3406" t="s">
        <v>7544</v>
      </c>
      <c r="E3406" t="s">
        <v>3</v>
      </c>
      <c r="F3406" t="s">
        <v>918</v>
      </c>
      <c r="G3406" t="str">
        <f t="shared" si="53"/>
        <v>Medicine and Surgery Services</v>
      </c>
    </row>
    <row r="3407" spans="1:7" x14ac:dyDescent="0.3">
      <c r="A3407" s="27" t="s">
        <v>7545</v>
      </c>
      <c r="B3407" t="s">
        <v>7545</v>
      </c>
      <c r="D3407" t="s">
        <v>7546</v>
      </c>
      <c r="E3407" t="s">
        <v>3</v>
      </c>
      <c r="F3407" t="s">
        <v>923</v>
      </c>
      <c r="G3407" t="str">
        <f t="shared" si="53"/>
        <v>Medicine and Surgery Services</v>
      </c>
    </row>
    <row r="3408" spans="1:7" x14ac:dyDescent="0.3">
      <c r="A3408" s="27" t="s">
        <v>7547</v>
      </c>
      <c r="B3408" t="s">
        <v>7547</v>
      </c>
      <c r="D3408" t="s">
        <v>7548</v>
      </c>
      <c r="E3408" t="s">
        <v>3</v>
      </c>
      <c r="F3408" t="s">
        <v>923</v>
      </c>
      <c r="G3408" t="str">
        <f t="shared" si="53"/>
        <v>Medicine and Surgery Services</v>
      </c>
    </row>
    <row r="3409" spans="1:7" x14ac:dyDescent="0.3">
      <c r="A3409" s="27" t="s">
        <v>7549</v>
      </c>
      <c r="B3409" t="s">
        <v>7549</v>
      </c>
      <c r="D3409" t="s">
        <v>7550</v>
      </c>
      <c r="E3409" t="s">
        <v>3</v>
      </c>
      <c r="F3409" t="e">
        <v>#N/A</v>
      </c>
      <c r="G3409" t="e">
        <f t="shared" si="53"/>
        <v>#N/A</v>
      </c>
    </row>
    <row r="3410" spans="1:7" x14ac:dyDescent="0.3">
      <c r="A3410" s="27" t="s">
        <v>7551</v>
      </c>
      <c r="B3410" t="s">
        <v>7551</v>
      </c>
      <c r="D3410" t="s">
        <v>7552</v>
      </c>
      <c r="E3410" t="s">
        <v>962</v>
      </c>
      <c r="F3410" t="s">
        <v>923</v>
      </c>
      <c r="G3410" t="str">
        <f t="shared" si="53"/>
        <v>Medicine and Surgery Services</v>
      </c>
    </row>
    <row r="3411" spans="1:7" x14ac:dyDescent="0.3">
      <c r="A3411" s="27" t="s">
        <v>7553</v>
      </c>
      <c r="B3411" t="s">
        <v>7553</v>
      </c>
      <c r="D3411" t="s">
        <v>7554</v>
      </c>
      <c r="E3411" t="s">
        <v>962</v>
      </c>
      <c r="F3411" t="s">
        <v>923</v>
      </c>
      <c r="G3411" t="str">
        <f t="shared" si="53"/>
        <v>Medicine and Surgery Services</v>
      </c>
    </row>
    <row r="3412" spans="1:7" x14ac:dyDescent="0.3">
      <c r="A3412" s="27" t="s">
        <v>7555</v>
      </c>
      <c r="B3412" t="s">
        <v>7555</v>
      </c>
      <c r="D3412" t="s">
        <v>7556</v>
      </c>
      <c r="E3412" t="s">
        <v>3</v>
      </c>
      <c r="F3412" t="s">
        <v>923</v>
      </c>
      <c r="G3412" t="str">
        <f t="shared" si="53"/>
        <v>Medicine and Surgery Services</v>
      </c>
    </row>
    <row r="3413" spans="1:7" x14ac:dyDescent="0.3">
      <c r="A3413" s="27" t="s">
        <v>7557</v>
      </c>
      <c r="B3413" t="s">
        <v>7557</v>
      </c>
      <c r="D3413" t="s">
        <v>7558</v>
      </c>
      <c r="E3413" t="s">
        <v>3</v>
      </c>
      <c r="F3413" t="s">
        <v>923</v>
      </c>
      <c r="G3413" t="str">
        <f t="shared" si="53"/>
        <v>Medicine and Surgery Services</v>
      </c>
    </row>
    <row r="3414" spans="1:7" x14ac:dyDescent="0.3">
      <c r="A3414" s="27" t="s">
        <v>7559</v>
      </c>
      <c r="B3414" t="s">
        <v>7559</v>
      </c>
      <c r="D3414" t="s">
        <v>7560</v>
      </c>
      <c r="E3414" t="s">
        <v>962</v>
      </c>
      <c r="F3414" t="s">
        <v>923</v>
      </c>
      <c r="G3414" t="str">
        <f t="shared" si="53"/>
        <v>Medicine and Surgery Services</v>
      </c>
    </row>
    <row r="3415" spans="1:7" x14ac:dyDescent="0.3">
      <c r="A3415" s="27" t="s">
        <v>7561</v>
      </c>
      <c r="B3415" t="s">
        <v>7561</v>
      </c>
      <c r="D3415" t="s">
        <v>7562</v>
      </c>
      <c r="E3415" t="s">
        <v>962</v>
      </c>
      <c r="F3415" t="s">
        <v>923</v>
      </c>
      <c r="G3415" t="str">
        <f t="shared" si="53"/>
        <v>Medicine and Surgery Services</v>
      </c>
    </row>
    <row r="3416" spans="1:7" x14ac:dyDescent="0.3">
      <c r="A3416" s="27" t="s">
        <v>7563</v>
      </c>
      <c r="B3416" t="s">
        <v>7563</v>
      </c>
      <c r="D3416" t="s">
        <v>7564</v>
      </c>
      <c r="E3416" t="s">
        <v>3</v>
      </c>
      <c r="F3416" t="s">
        <v>923</v>
      </c>
      <c r="G3416" t="str">
        <f t="shared" si="53"/>
        <v>Medicine and Surgery Services</v>
      </c>
    </row>
    <row r="3417" spans="1:7" x14ac:dyDescent="0.3">
      <c r="A3417" s="27" t="s">
        <v>7565</v>
      </c>
      <c r="B3417" t="s">
        <v>7565</v>
      </c>
      <c r="D3417" t="s">
        <v>7566</v>
      </c>
      <c r="E3417" t="s">
        <v>3</v>
      </c>
      <c r="F3417" t="s">
        <v>923</v>
      </c>
      <c r="G3417" t="str">
        <f t="shared" si="53"/>
        <v>Medicine and Surgery Services</v>
      </c>
    </row>
    <row r="3418" spans="1:7" x14ac:dyDescent="0.3">
      <c r="A3418" s="27" t="s">
        <v>7567</v>
      </c>
      <c r="B3418" t="s">
        <v>7567</v>
      </c>
      <c r="D3418" t="s">
        <v>7568</v>
      </c>
      <c r="E3418" t="s">
        <v>962</v>
      </c>
      <c r="F3418" t="s">
        <v>923</v>
      </c>
      <c r="G3418" t="str">
        <f t="shared" si="53"/>
        <v>Medicine and Surgery Services</v>
      </c>
    </row>
    <row r="3419" spans="1:7" x14ac:dyDescent="0.3">
      <c r="A3419" s="27" t="s">
        <v>7569</v>
      </c>
      <c r="B3419" t="s">
        <v>7569</v>
      </c>
      <c r="D3419" t="s">
        <v>7570</v>
      </c>
      <c r="E3419" t="s">
        <v>962</v>
      </c>
      <c r="F3419" t="s">
        <v>923</v>
      </c>
      <c r="G3419" t="str">
        <f t="shared" si="53"/>
        <v>Medicine and Surgery Services</v>
      </c>
    </row>
    <row r="3420" spans="1:7" x14ac:dyDescent="0.3">
      <c r="A3420" s="27" t="s">
        <v>7571</v>
      </c>
      <c r="B3420" t="s">
        <v>7571</v>
      </c>
      <c r="D3420" t="s">
        <v>7572</v>
      </c>
      <c r="E3420" t="s">
        <v>3</v>
      </c>
      <c r="F3420" t="s">
        <v>923</v>
      </c>
      <c r="G3420" t="str">
        <f t="shared" si="53"/>
        <v>Medicine and Surgery Services</v>
      </c>
    </row>
    <row r="3421" spans="1:7" x14ac:dyDescent="0.3">
      <c r="A3421" s="27" t="s">
        <v>7573</v>
      </c>
      <c r="B3421" t="s">
        <v>7573</v>
      </c>
      <c r="D3421" t="s">
        <v>7574</v>
      </c>
      <c r="E3421" t="s">
        <v>3</v>
      </c>
      <c r="F3421" t="s">
        <v>923</v>
      </c>
      <c r="G3421" t="str">
        <f t="shared" si="53"/>
        <v>Medicine and Surgery Services</v>
      </c>
    </row>
    <row r="3422" spans="1:7" x14ac:dyDescent="0.3">
      <c r="A3422" s="27" t="s">
        <v>7575</v>
      </c>
      <c r="B3422" t="s">
        <v>7575</v>
      </c>
      <c r="D3422" t="s">
        <v>7576</v>
      </c>
      <c r="E3422" t="s">
        <v>3</v>
      </c>
      <c r="F3422" t="s">
        <v>923</v>
      </c>
      <c r="G3422" t="str">
        <f t="shared" si="53"/>
        <v>Medicine and Surgery Services</v>
      </c>
    </row>
    <row r="3423" spans="1:7" x14ac:dyDescent="0.3">
      <c r="A3423" s="27" t="s">
        <v>7577</v>
      </c>
      <c r="B3423" t="s">
        <v>7577</v>
      </c>
      <c r="D3423" t="s">
        <v>7578</v>
      </c>
      <c r="E3423" t="s">
        <v>3</v>
      </c>
      <c r="F3423" t="s">
        <v>923</v>
      </c>
      <c r="G3423" t="str">
        <f t="shared" si="53"/>
        <v>Medicine and Surgery Services</v>
      </c>
    </row>
    <row r="3424" spans="1:7" x14ac:dyDescent="0.3">
      <c r="A3424" s="27" t="s">
        <v>7579</v>
      </c>
      <c r="B3424" t="s">
        <v>7579</v>
      </c>
      <c r="D3424" t="s">
        <v>7580</v>
      </c>
      <c r="E3424" t="s">
        <v>3</v>
      </c>
      <c r="F3424" t="s">
        <v>923</v>
      </c>
      <c r="G3424" t="str">
        <f t="shared" si="53"/>
        <v>Medicine and Surgery Services</v>
      </c>
    </row>
    <row r="3425" spans="1:7" x14ac:dyDescent="0.3">
      <c r="A3425" s="27" t="s">
        <v>7581</v>
      </c>
      <c r="B3425" t="s">
        <v>7581</v>
      </c>
      <c r="D3425" t="s">
        <v>7582</v>
      </c>
      <c r="E3425" t="s">
        <v>3</v>
      </c>
      <c r="F3425" t="s">
        <v>923</v>
      </c>
      <c r="G3425" t="str">
        <f t="shared" si="53"/>
        <v>Medicine and Surgery Services</v>
      </c>
    </row>
    <row r="3426" spans="1:7" x14ac:dyDescent="0.3">
      <c r="A3426" s="27" t="s">
        <v>7583</v>
      </c>
      <c r="B3426" t="s">
        <v>7583</v>
      </c>
      <c r="D3426" t="s">
        <v>7584</v>
      </c>
      <c r="E3426" t="s">
        <v>3</v>
      </c>
      <c r="F3426" t="s">
        <v>923</v>
      </c>
      <c r="G3426" t="str">
        <f t="shared" si="53"/>
        <v>Medicine and Surgery Services</v>
      </c>
    </row>
    <row r="3427" spans="1:7" x14ac:dyDescent="0.3">
      <c r="A3427" s="27" t="s">
        <v>7585</v>
      </c>
      <c r="B3427" t="s">
        <v>7585</v>
      </c>
      <c r="D3427" t="s">
        <v>7586</v>
      </c>
      <c r="E3427" t="s">
        <v>3</v>
      </c>
      <c r="F3427" t="s">
        <v>923</v>
      </c>
      <c r="G3427" t="str">
        <f t="shared" si="53"/>
        <v>Medicine and Surgery Services</v>
      </c>
    </row>
    <row r="3428" spans="1:7" x14ac:dyDescent="0.3">
      <c r="A3428" s="27" t="s">
        <v>7587</v>
      </c>
      <c r="B3428" t="s">
        <v>7587</v>
      </c>
      <c r="D3428" t="s">
        <v>7588</v>
      </c>
      <c r="E3428" t="s">
        <v>3</v>
      </c>
      <c r="F3428" t="s">
        <v>923</v>
      </c>
      <c r="G3428" t="str">
        <f t="shared" si="53"/>
        <v>Medicine and Surgery Services</v>
      </c>
    </row>
    <row r="3429" spans="1:7" x14ac:dyDescent="0.3">
      <c r="A3429" s="27" t="s">
        <v>7589</v>
      </c>
      <c r="B3429" t="s">
        <v>7589</v>
      </c>
      <c r="D3429" t="s">
        <v>7590</v>
      </c>
      <c r="E3429" t="s">
        <v>3</v>
      </c>
      <c r="F3429" t="s">
        <v>923</v>
      </c>
      <c r="G3429" t="str">
        <f t="shared" si="53"/>
        <v>Medicine and Surgery Services</v>
      </c>
    </row>
    <row r="3430" spans="1:7" x14ac:dyDescent="0.3">
      <c r="A3430" s="27" t="s">
        <v>7591</v>
      </c>
      <c r="B3430" t="s">
        <v>7591</v>
      </c>
      <c r="D3430" t="s">
        <v>7592</v>
      </c>
      <c r="E3430" t="s">
        <v>962</v>
      </c>
      <c r="F3430" t="s">
        <v>923</v>
      </c>
      <c r="G3430" t="str">
        <f t="shared" si="53"/>
        <v>Medicine and Surgery Services</v>
      </c>
    </row>
    <row r="3431" spans="1:7" x14ac:dyDescent="0.3">
      <c r="A3431" s="27" t="s">
        <v>7593</v>
      </c>
      <c r="B3431" t="s">
        <v>7593</v>
      </c>
      <c r="D3431" t="s">
        <v>7594</v>
      </c>
      <c r="E3431" t="s">
        <v>3</v>
      </c>
      <c r="F3431" t="s">
        <v>923</v>
      </c>
      <c r="G3431" t="str">
        <f t="shared" si="53"/>
        <v>Medicine and Surgery Services</v>
      </c>
    </row>
    <row r="3432" spans="1:7" x14ac:dyDescent="0.3">
      <c r="A3432" s="27" t="s">
        <v>7595</v>
      </c>
      <c r="B3432" t="s">
        <v>7595</v>
      </c>
      <c r="D3432" t="s">
        <v>7596</v>
      </c>
      <c r="E3432" t="s">
        <v>3</v>
      </c>
      <c r="F3432" t="s">
        <v>923</v>
      </c>
      <c r="G3432" t="str">
        <f t="shared" si="53"/>
        <v>Medicine and Surgery Services</v>
      </c>
    </row>
    <row r="3433" spans="1:7" x14ac:dyDescent="0.3">
      <c r="A3433" s="27" t="s">
        <v>7597</v>
      </c>
      <c r="B3433" t="s">
        <v>7597</v>
      </c>
      <c r="D3433" t="s">
        <v>7598</v>
      </c>
      <c r="E3433" t="s">
        <v>3</v>
      </c>
      <c r="F3433" t="s">
        <v>923</v>
      </c>
      <c r="G3433" t="str">
        <f t="shared" si="53"/>
        <v>Medicine and Surgery Services</v>
      </c>
    </row>
    <row r="3434" spans="1:7" x14ac:dyDescent="0.3">
      <c r="A3434" s="27" t="s">
        <v>7599</v>
      </c>
      <c r="B3434" t="s">
        <v>7599</v>
      </c>
      <c r="D3434" t="s">
        <v>7600</v>
      </c>
      <c r="E3434" t="s">
        <v>3</v>
      </c>
      <c r="F3434" t="s">
        <v>923</v>
      </c>
      <c r="G3434" t="str">
        <f t="shared" si="53"/>
        <v>Medicine and Surgery Services</v>
      </c>
    </row>
    <row r="3435" spans="1:7" x14ac:dyDescent="0.3">
      <c r="A3435" s="27" t="s">
        <v>7601</v>
      </c>
      <c r="B3435" t="s">
        <v>7601</v>
      </c>
      <c r="D3435" t="s">
        <v>7602</v>
      </c>
      <c r="E3435" t="s">
        <v>3</v>
      </c>
      <c r="F3435" t="s">
        <v>923</v>
      </c>
      <c r="G3435" t="str">
        <f t="shared" si="53"/>
        <v>Medicine and Surgery Services</v>
      </c>
    </row>
    <row r="3436" spans="1:7" x14ac:dyDescent="0.3">
      <c r="A3436" s="27" t="s">
        <v>7603</v>
      </c>
      <c r="B3436" t="s">
        <v>7603</v>
      </c>
      <c r="D3436" t="s">
        <v>7604</v>
      </c>
      <c r="E3436" t="s">
        <v>3</v>
      </c>
      <c r="F3436" t="s">
        <v>923</v>
      </c>
      <c r="G3436" t="str">
        <f t="shared" si="53"/>
        <v>Medicine and Surgery Services</v>
      </c>
    </row>
    <row r="3437" spans="1:7" x14ac:dyDescent="0.3">
      <c r="A3437" s="27" t="s">
        <v>7605</v>
      </c>
      <c r="B3437" t="s">
        <v>7605</v>
      </c>
      <c r="D3437" t="s">
        <v>7606</v>
      </c>
      <c r="E3437" t="s">
        <v>3</v>
      </c>
      <c r="F3437" t="s">
        <v>923</v>
      </c>
      <c r="G3437" t="str">
        <f t="shared" si="53"/>
        <v>Medicine and Surgery Services</v>
      </c>
    </row>
    <row r="3438" spans="1:7" x14ac:dyDescent="0.3">
      <c r="A3438" s="27" t="s">
        <v>7607</v>
      </c>
      <c r="B3438" t="s">
        <v>7607</v>
      </c>
      <c r="D3438" t="s">
        <v>7608</v>
      </c>
      <c r="E3438" t="s">
        <v>3</v>
      </c>
      <c r="F3438" t="s">
        <v>923</v>
      </c>
      <c r="G3438" t="str">
        <f t="shared" si="53"/>
        <v>Medicine and Surgery Services</v>
      </c>
    </row>
    <row r="3439" spans="1:7" x14ac:dyDescent="0.3">
      <c r="A3439" s="27" t="s">
        <v>7609</v>
      </c>
      <c r="B3439" t="s">
        <v>7609</v>
      </c>
      <c r="D3439" t="s">
        <v>7610</v>
      </c>
      <c r="E3439" t="s">
        <v>3</v>
      </c>
      <c r="F3439" t="s">
        <v>923</v>
      </c>
      <c r="G3439" t="str">
        <f t="shared" si="53"/>
        <v>Medicine and Surgery Services</v>
      </c>
    </row>
    <row r="3440" spans="1:7" x14ac:dyDescent="0.3">
      <c r="A3440" s="27" t="s">
        <v>7611</v>
      </c>
      <c r="B3440" t="s">
        <v>7611</v>
      </c>
      <c r="D3440" t="s">
        <v>7612</v>
      </c>
      <c r="E3440" t="s">
        <v>3</v>
      </c>
      <c r="F3440" t="s">
        <v>923</v>
      </c>
      <c r="G3440" t="str">
        <f t="shared" si="53"/>
        <v>Medicine and Surgery Services</v>
      </c>
    </row>
    <row r="3441" spans="1:7" x14ac:dyDescent="0.3">
      <c r="A3441" s="27" t="s">
        <v>7613</v>
      </c>
      <c r="B3441" t="s">
        <v>7613</v>
      </c>
      <c r="D3441" t="s">
        <v>7614</v>
      </c>
      <c r="E3441" t="s">
        <v>3</v>
      </c>
      <c r="F3441" t="s">
        <v>923</v>
      </c>
      <c r="G3441" t="str">
        <f t="shared" si="53"/>
        <v>Medicine and Surgery Services</v>
      </c>
    </row>
    <row r="3442" spans="1:7" x14ac:dyDescent="0.3">
      <c r="A3442" s="27" t="s">
        <v>7615</v>
      </c>
      <c r="B3442" t="s">
        <v>7615</v>
      </c>
      <c r="D3442" t="s">
        <v>7616</v>
      </c>
      <c r="E3442" t="s">
        <v>3</v>
      </c>
      <c r="F3442" t="s">
        <v>923</v>
      </c>
      <c r="G3442" t="str">
        <f t="shared" si="53"/>
        <v>Medicine and Surgery Services</v>
      </c>
    </row>
    <row r="3443" spans="1:7" x14ac:dyDescent="0.3">
      <c r="A3443" s="27" t="s">
        <v>7617</v>
      </c>
      <c r="B3443" t="s">
        <v>7617</v>
      </c>
      <c r="D3443" t="s">
        <v>7618</v>
      </c>
      <c r="E3443" t="s">
        <v>3</v>
      </c>
      <c r="F3443" t="s">
        <v>923</v>
      </c>
      <c r="G3443" t="str">
        <f t="shared" si="53"/>
        <v>Medicine and Surgery Services</v>
      </c>
    </row>
    <row r="3444" spans="1:7" x14ac:dyDescent="0.3">
      <c r="A3444" s="27" t="s">
        <v>7619</v>
      </c>
      <c r="B3444" t="s">
        <v>7619</v>
      </c>
      <c r="D3444" t="s">
        <v>7620</v>
      </c>
      <c r="E3444" t="s">
        <v>3</v>
      </c>
      <c r="F3444" t="s">
        <v>923</v>
      </c>
      <c r="G3444" t="str">
        <f t="shared" si="53"/>
        <v>Medicine and Surgery Services</v>
      </c>
    </row>
    <row r="3445" spans="1:7" x14ac:dyDescent="0.3">
      <c r="A3445" s="27" t="s">
        <v>7621</v>
      </c>
      <c r="B3445" t="s">
        <v>7621</v>
      </c>
      <c r="D3445" t="s">
        <v>7622</v>
      </c>
      <c r="E3445" t="s">
        <v>3</v>
      </c>
      <c r="F3445" t="s">
        <v>923</v>
      </c>
      <c r="G3445" t="str">
        <f t="shared" si="53"/>
        <v>Medicine and Surgery Services</v>
      </c>
    </row>
    <row r="3446" spans="1:7" x14ac:dyDescent="0.3">
      <c r="A3446" s="27" t="s">
        <v>7623</v>
      </c>
      <c r="B3446" t="s">
        <v>7623</v>
      </c>
      <c r="D3446" t="s">
        <v>7624</v>
      </c>
      <c r="E3446" t="s">
        <v>3</v>
      </c>
      <c r="F3446" t="s">
        <v>923</v>
      </c>
      <c r="G3446" t="str">
        <f t="shared" si="53"/>
        <v>Medicine and Surgery Services</v>
      </c>
    </row>
    <row r="3447" spans="1:7" x14ac:dyDescent="0.3">
      <c r="A3447" s="27" t="s">
        <v>7625</v>
      </c>
      <c r="B3447" t="s">
        <v>7625</v>
      </c>
      <c r="D3447" t="s">
        <v>7626</v>
      </c>
      <c r="E3447" t="s">
        <v>3</v>
      </c>
      <c r="F3447" t="s">
        <v>923</v>
      </c>
      <c r="G3447" t="str">
        <f t="shared" si="53"/>
        <v>Medicine and Surgery Services</v>
      </c>
    </row>
    <row r="3448" spans="1:7" x14ac:dyDescent="0.3">
      <c r="A3448" s="27" t="s">
        <v>7627</v>
      </c>
      <c r="B3448" t="s">
        <v>7627</v>
      </c>
      <c r="D3448" t="s">
        <v>7628</v>
      </c>
      <c r="E3448" t="s">
        <v>3</v>
      </c>
      <c r="F3448" t="s">
        <v>923</v>
      </c>
      <c r="G3448" t="str">
        <f t="shared" si="53"/>
        <v>Medicine and Surgery Services</v>
      </c>
    </row>
    <row r="3449" spans="1:7" x14ac:dyDescent="0.3">
      <c r="A3449" s="27" t="s">
        <v>7629</v>
      </c>
      <c r="B3449" t="s">
        <v>7629</v>
      </c>
      <c r="D3449" t="s">
        <v>7630</v>
      </c>
      <c r="E3449" t="s">
        <v>3</v>
      </c>
      <c r="F3449" t="s">
        <v>923</v>
      </c>
      <c r="G3449" t="str">
        <f t="shared" si="53"/>
        <v>Medicine and Surgery Services</v>
      </c>
    </row>
    <row r="3450" spans="1:7" x14ac:dyDescent="0.3">
      <c r="A3450" s="27" t="s">
        <v>7631</v>
      </c>
      <c r="B3450" t="s">
        <v>7631</v>
      </c>
      <c r="D3450" t="s">
        <v>7632</v>
      </c>
      <c r="E3450" t="s">
        <v>3</v>
      </c>
      <c r="F3450" t="s">
        <v>923</v>
      </c>
      <c r="G3450" t="str">
        <f t="shared" si="53"/>
        <v>Medicine and Surgery Services</v>
      </c>
    </row>
    <row r="3451" spans="1:7" x14ac:dyDescent="0.3">
      <c r="A3451" s="27" t="s">
        <v>7633</v>
      </c>
      <c r="B3451" t="s">
        <v>7633</v>
      </c>
      <c r="D3451" t="s">
        <v>7634</v>
      </c>
      <c r="E3451" t="s">
        <v>3</v>
      </c>
      <c r="F3451" t="s">
        <v>923</v>
      </c>
      <c r="G3451" t="str">
        <f t="shared" si="53"/>
        <v>Medicine and Surgery Services</v>
      </c>
    </row>
    <row r="3452" spans="1:7" x14ac:dyDescent="0.3">
      <c r="A3452" s="27" t="s">
        <v>7635</v>
      </c>
      <c r="B3452" t="s">
        <v>7635</v>
      </c>
      <c r="D3452" t="s">
        <v>7636</v>
      </c>
      <c r="E3452" t="s">
        <v>3</v>
      </c>
      <c r="F3452" t="s">
        <v>923</v>
      </c>
      <c r="G3452" t="str">
        <f t="shared" si="53"/>
        <v>Medicine and Surgery Services</v>
      </c>
    </row>
    <row r="3453" spans="1:7" x14ac:dyDescent="0.3">
      <c r="A3453" s="27" t="s">
        <v>7637</v>
      </c>
      <c r="B3453" t="s">
        <v>7637</v>
      </c>
      <c r="D3453" t="s">
        <v>7638</v>
      </c>
      <c r="E3453" t="s">
        <v>3</v>
      </c>
      <c r="F3453" t="s">
        <v>923</v>
      </c>
      <c r="G3453" t="str">
        <f t="shared" si="53"/>
        <v>Medicine and Surgery Services</v>
      </c>
    </row>
    <row r="3454" spans="1:7" x14ac:dyDescent="0.3">
      <c r="A3454" s="27" t="s">
        <v>7639</v>
      </c>
      <c r="B3454" t="s">
        <v>7639</v>
      </c>
      <c r="D3454" t="s">
        <v>7640</v>
      </c>
      <c r="E3454" t="s">
        <v>3</v>
      </c>
      <c r="F3454" t="s">
        <v>923</v>
      </c>
      <c r="G3454" t="str">
        <f t="shared" si="53"/>
        <v>Medicine and Surgery Services</v>
      </c>
    </row>
    <row r="3455" spans="1:7" x14ac:dyDescent="0.3">
      <c r="A3455" s="27" t="s">
        <v>7641</v>
      </c>
      <c r="B3455" t="s">
        <v>7641</v>
      </c>
      <c r="D3455" t="s">
        <v>7642</v>
      </c>
      <c r="E3455" t="s">
        <v>3</v>
      </c>
      <c r="F3455" t="s">
        <v>923</v>
      </c>
      <c r="G3455" t="str">
        <f t="shared" si="53"/>
        <v>Medicine and Surgery Services</v>
      </c>
    </row>
    <row r="3456" spans="1:7" x14ac:dyDescent="0.3">
      <c r="A3456" s="27" t="s">
        <v>7643</v>
      </c>
      <c r="B3456" t="s">
        <v>7643</v>
      </c>
      <c r="D3456" t="s">
        <v>7644</v>
      </c>
      <c r="E3456" t="s">
        <v>3</v>
      </c>
      <c r="F3456" t="s">
        <v>923</v>
      </c>
      <c r="G3456" t="str">
        <f t="shared" si="53"/>
        <v>Medicine and Surgery Services</v>
      </c>
    </row>
    <row r="3457" spans="1:7" x14ac:dyDescent="0.3">
      <c r="A3457" s="27" t="s">
        <v>7645</v>
      </c>
      <c r="B3457" t="s">
        <v>7645</v>
      </c>
      <c r="D3457" t="s">
        <v>7646</v>
      </c>
      <c r="E3457" t="s">
        <v>3</v>
      </c>
      <c r="F3457" t="s">
        <v>923</v>
      </c>
      <c r="G3457" t="str">
        <f t="shared" si="53"/>
        <v>Medicine and Surgery Services</v>
      </c>
    </row>
    <row r="3458" spans="1:7" x14ac:dyDescent="0.3">
      <c r="A3458" s="27" t="s">
        <v>7647</v>
      </c>
      <c r="B3458" t="s">
        <v>7647</v>
      </c>
      <c r="D3458" t="s">
        <v>7648</v>
      </c>
      <c r="E3458" t="s">
        <v>3</v>
      </c>
      <c r="F3458" t="s">
        <v>923</v>
      </c>
      <c r="G3458" t="str">
        <f t="shared" si="53"/>
        <v>Medicine and Surgery Services</v>
      </c>
    </row>
    <row r="3459" spans="1:7" x14ac:dyDescent="0.3">
      <c r="A3459" s="27" t="s">
        <v>7649</v>
      </c>
      <c r="B3459" t="s">
        <v>7649</v>
      </c>
      <c r="D3459" t="s">
        <v>7650</v>
      </c>
      <c r="E3459" t="s">
        <v>3</v>
      </c>
      <c r="F3459" t="s">
        <v>923</v>
      </c>
      <c r="G3459" t="str">
        <f t="shared" ref="G3459:G3522" si="54">VLOOKUP(F3459,$I$2:$J$27,2,FALSE)</f>
        <v>Medicine and Surgery Services</v>
      </c>
    </row>
    <row r="3460" spans="1:7" x14ac:dyDescent="0.3">
      <c r="A3460" s="27" t="s">
        <v>7651</v>
      </c>
      <c r="B3460" t="s">
        <v>7651</v>
      </c>
      <c r="D3460" t="s">
        <v>7652</v>
      </c>
      <c r="E3460" t="s">
        <v>3</v>
      </c>
      <c r="F3460" t="s">
        <v>923</v>
      </c>
      <c r="G3460" t="str">
        <f t="shared" si="54"/>
        <v>Medicine and Surgery Services</v>
      </c>
    </row>
    <row r="3461" spans="1:7" x14ac:dyDescent="0.3">
      <c r="A3461" s="27" t="s">
        <v>7653</v>
      </c>
      <c r="B3461" t="s">
        <v>7653</v>
      </c>
      <c r="D3461" t="s">
        <v>7654</v>
      </c>
      <c r="E3461" t="s">
        <v>3</v>
      </c>
      <c r="F3461" t="s">
        <v>923</v>
      </c>
      <c r="G3461" t="str">
        <f t="shared" si="54"/>
        <v>Medicine and Surgery Services</v>
      </c>
    </row>
    <row r="3462" spans="1:7" x14ac:dyDescent="0.3">
      <c r="A3462" s="27" t="s">
        <v>7655</v>
      </c>
      <c r="B3462" t="s">
        <v>7655</v>
      </c>
      <c r="D3462" t="s">
        <v>7656</v>
      </c>
      <c r="E3462" t="s">
        <v>3</v>
      </c>
      <c r="F3462" t="s">
        <v>923</v>
      </c>
      <c r="G3462" t="str">
        <f t="shared" si="54"/>
        <v>Medicine and Surgery Services</v>
      </c>
    </row>
    <row r="3463" spans="1:7" x14ac:dyDescent="0.3">
      <c r="A3463" s="27" t="s">
        <v>7657</v>
      </c>
      <c r="B3463" t="s">
        <v>7657</v>
      </c>
      <c r="D3463" t="s">
        <v>7658</v>
      </c>
      <c r="E3463" t="s">
        <v>3</v>
      </c>
      <c r="F3463" t="s">
        <v>923</v>
      </c>
      <c r="G3463" t="str">
        <f t="shared" si="54"/>
        <v>Medicine and Surgery Services</v>
      </c>
    </row>
    <row r="3464" spans="1:7" x14ac:dyDescent="0.3">
      <c r="A3464" s="27" t="s">
        <v>7659</v>
      </c>
      <c r="B3464" t="s">
        <v>7659</v>
      </c>
      <c r="D3464" t="s">
        <v>7660</v>
      </c>
      <c r="E3464" t="s">
        <v>3</v>
      </c>
      <c r="F3464" t="s">
        <v>923</v>
      </c>
      <c r="G3464" t="str">
        <f t="shared" si="54"/>
        <v>Medicine and Surgery Services</v>
      </c>
    </row>
    <row r="3465" spans="1:7" x14ac:dyDescent="0.3">
      <c r="A3465" s="27" t="s">
        <v>7661</v>
      </c>
      <c r="B3465" t="s">
        <v>7661</v>
      </c>
      <c r="D3465" t="s">
        <v>7662</v>
      </c>
      <c r="E3465" t="s">
        <v>3</v>
      </c>
      <c r="F3465" t="s">
        <v>923</v>
      </c>
      <c r="G3465" t="str">
        <f t="shared" si="54"/>
        <v>Medicine and Surgery Services</v>
      </c>
    </row>
    <row r="3466" spans="1:7" x14ac:dyDescent="0.3">
      <c r="A3466" s="27" t="s">
        <v>7663</v>
      </c>
      <c r="B3466" t="s">
        <v>7663</v>
      </c>
      <c r="D3466" t="s">
        <v>7664</v>
      </c>
      <c r="E3466" t="s">
        <v>3</v>
      </c>
      <c r="F3466" t="s">
        <v>923</v>
      </c>
      <c r="G3466" t="str">
        <f t="shared" si="54"/>
        <v>Medicine and Surgery Services</v>
      </c>
    </row>
    <row r="3467" spans="1:7" x14ac:dyDescent="0.3">
      <c r="A3467" s="27" t="s">
        <v>7665</v>
      </c>
      <c r="B3467" t="s">
        <v>7665</v>
      </c>
      <c r="D3467" t="s">
        <v>7666</v>
      </c>
      <c r="E3467" t="s">
        <v>3</v>
      </c>
      <c r="F3467" t="s">
        <v>923</v>
      </c>
      <c r="G3467" t="str">
        <f t="shared" si="54"/>
        <v>Medicine and Surgery Services</v>
      </c>
    </row>
    <row r="3468" spans="1:7" x14ac:dyDescent="0.3">
      <c r="A3468" s="27" t="s">
        <v>7667</v>
      </c>
      <c r="B3468" t="s">
        <v>7667</v>
      </c>
      <c r="D3468" t="s">
        <v>7668</v>
      </c>
      <c r="E3468" t="s">
        <v>3</v>
      </c>
      <c r="F3468" t="s">
        <v>923</v>
      </c>
      <c r="G3468" t="str">
        <f t="shared" si="54"/>
        <v>Medicine and Surgery Services</v>
      </c>
    </row>
    <row r="3469" spans="1:7" x14ac:dyDescent="0.3">
      <c r="A3469" s="27" t="s">
        <v>7669</v>
      </c>
      <c r="B3469" t="s">
        <v>7669</v>
      </c>
      <c r="D3469" t="s">
        <v>7670</v>
      </c>
      <c r="E3469" t="s">
        <v>3</v>
      </c>
      <c r="F3469" t="s">
        <v>923</v>
      </c>
      <c r="G3469" t="str">
        <f t="shared" si="54"/>
        <v>Medicine and Surgery Services</v>
      </c>
    </row>
    <row r="3470" spans="1:7" x14ac:dyDescent="0.3">
      <c r="A3470" s="27" t="s">
        <v>7671</v>
      </c>
      <c r="B3470" t="s">
        <v>7671</v>
      </c>
      <c r="D3470" t="s">
        <v>7672</v>
      </c>
      <c r="E3470" t="s">
        <v>3</v>
      </c>
      <c r="F3470" t="s">
        <v>923</v>
      </c>
      <c r="G3470" t="str">
        <f t="shared" si="54"/>
        <v>Medicine and Surgery Services</v>
      </c>
    </row>
    <row r="3471" spans="1:7" x14ac:dyDescent="0.3">
      <c r="A3471" s="27" t="s">
        <v>7673</v>
      </c>
      <c r="B3471" t="s">
        <v>7673</v>
      </c>
      <c r="D3471" t="s">
        <v>7674</v>
      </c>
      <c r="E3471" t="s">
        <v>3</v>
      </c>
      <c r="F3471" t="s">
        <v>923</v>
      </c>
      <c r="G3471" t="str">
        <f t="shared" si="54"/>
        <v>Medicine and Surgery Services</v>
      </c>
    </row>
    <row r="3472" spans="1:7" x14ac:dyDescent="0.3">
      <c r="A3472" s="27" t="s">
        <v>7675</v>
      </c>
      <c r="B3472" t="s">
        <v>7675</v>
      </c>
      <c r="D3472" t="s">
        <v>7676</v>
      </c>
      <c r="E3472" t="s">
        <v>3</v>
      </c>
      <c r="F3472" t="s">
        <v>923</v>
      </c>
      <c r="G3472" t="str">
        <f t="shared" si="54"/>
        <v>Medicine and Surgery Services</v>
      </c>
    </row>
    <row r="3473" spans="1:7" x14ac:dyDescent="0.3">
      <c r="A3473" s="27" t="s">
        <v>7677</v>
      </c>
      <c r="B3473" t="s">
        <v>7677</v>
      </c>
      <c r="D3473" t="s">
        <v>7678</v>
      </c>
      <c r="E3473" t="s">
        <v>3</v>
      </c>
      <c r="F3473" t="s">
        <v>923</v>
      </c>
      <c r="G3473" t="str">
        <f t="shared" si="54"/>
        <v>Medicine and Surgery Services</v>
      </c>
    </row>
    <row r="3474" spans="1:7" x14ac:dyDescent="0.3">
      <c r="A3474" s="27" t="s">
        <v>7679</v>
      </c>
      <c r="B3474" t="s">
        <v>7679</v>
      </c>
      <c r="D3474" t="s">
        <v>7680</v>
      </c>
      <c r="E3474" t="s">
        <v>3</v>
      </c>
      <c r="F3474" t="s">
        <v>923</v>
      </c>
      <c r="G3474" t="str">
        <f t="shared" si="54"/>
        <v>Medicine and Surgery Services</v>
      </c>
    </row>
    <row r="3475" spans="1:7" x14ac:dyDescent="0.3">
      <c r="A3475" s="27" t="s">
        <v>7681</v>
      </c>
      <c r="B3475" t="s">
        <v>7681</v>
      </c>
      <c r="D3475" t="s">
        <v>7682</v>
      </c>
      <c r="E3475" t="s">
        <v>3</v>
      </c>
      <c r="F3475" t="s">
        <v>923</v>
      </c>
      <c r="G3475" t="str">
        <f t="shared" si="54"/>
        <v>Medicine and Surgery Services</v>
      </c>
    </row>
    <row r="3476" spans="1:7" x14ac:dyDescent="0.3">
      <c r="A3476" s="27" t="s">
        <v>7683</v>
      </c>
      <c r="B3476" t="s">
        <v>7683</v>
      </c>
      <c r="D3476" t="s">
        <v>7684</v>
      </c>
      <c r="E3476" t="s">
        <v>3</v>
      </c>
      <c r="F3476" t="s">
        <v>923</v>
      </c>
      <c r="G3476" t="str">
        <f t="shared" si="54"/>
        <v>Medicine and Surgery Services</v>
      </c>
    </row>
    <row r="3477" spans="1:7" x14ac:dyDescent="0.3">
      <c r="A3477" s="27" t="s">
        <v>7685</v>
      </c>
      <c r="B3477" t="s">
        <v>7685</v>
      </c>
      <c r="D3477" t="s">
        <v>7686</v>
      </c>
      <c r="E3477" t="s">
        <v>3</v>
      </c>
      <c r="F3477" t="s">
        <v>923</v>
      </c>
      <c r="G3477" t="str">
        <f t="shared" si="54"/>
        <v>Medicine and Surgery Services</v>
      </c>
    </row>
    <row r="3478" spans="1:7" x14ac:dyDescent="0.3">
      <c r="A3478" s="27" t="s">
        <v>7687</v>
      </c>
      <c r="B3478" t="s">
        <v>7687</v>
      </c>
      <c r="D3478" t="s">
        <v>7688</v>
      </c>
      <c r="E3478" t="s">
        <v>3</v>
      </c>
      <c r="F3478" t="s">
        <v>923</v>
      </c>
      <c r="G3478" t="str">
        <f t="shared" si="54"/>
        <v>Medicine and Surgery Services</v>
      </c>
    </row>
    <row r="3479" spans="1:7" x14ac:dyDescent="0.3">
      <c r="A3479" s="27" t="s">
        <v>7689</v>
      </c>
      <c r="B3479" t="s">
        <v>7689</v>
      </c>
      <c r="D3479" t="s">
        <v>7690</v>
      </c>
      <c r="E3479" t="s">
        <v>3</v>
      </c>
      <c r="F3479" t="s">
        <v>923</v>
      </c>
      <c r="G3479" t="str">
        <f t="shared" si="54"/>
        <v>Medicine and Surgery Services</v>
      </c>
    </row>
    <row r="3480" spans="1:7" x14ac:dyDescent="0.3">
      <c r="A3480" s="27" t="s">
        <v>7691</v>
      </c>
      <c r="B3480" t="s">
        <v>7691</v>
      </c>
      <c r="D3480" t="s">
        <v>7692</v>
      </c>
      <c r="E3480" t="s">
        <v>3</v>
      </c>
      <c r="F3480" t="e">
        <v>#N/A</v>
      </c>
      <c r="G3480" t="e">
        <f t="shared" si="54"/>
        <v>#N/A</v>
      </c>
    </row>
    <row r="3481" spans="1:7" x14ac:dyDescent="0.3">
      <c r="A3481" s="27" t="s">
        <v>7693</v>
      </c>
      <c r="B3481" t="s">
        <v>7693</v>
      </c>
      <c r="D3481" t="s">
        <v>7694</v>
      </c>
      <c r="E3481" t="s">
        <v>3</v>
      </c>
      <c r="F3481" t="s">
        <v>923</v>
      </c>
      <c r="G3481" t="str">
        <f t="shared" si="54"/>
        <v>Medicine and Surgery Services</v>
      </c>
    </row>
    <row r="3482" spans="1:7" x14ac:dyDescent="0.3">
      <c r="A3482" s="27" t="s">
        <v>7695</v>
      </c>
      <c r="B3482" t="s">
        <v>7695</v>
      </c>
      <c r="D3482" t="s">
        <v>7696</v>
      </c>
      <c r="E3482" t="s">
        <v>3</v>
      </c>
      <c r="F3482" t="s">
        <v>923</v>
      </c>
      <c r="G3482" t="str">
        <f t="shared" si="54"/>
        <v>Medicine and Surgery Services</v>
      </c>
    </row>
    <row r="3483" spans="1:7" x14ac:dyDescent="0.3">
      <c r="A3483" s="27" t="s">
        <v>7697</v>
      </c>
      <c r="B3483" t="s">
        <v>7697</v>
      </c>
      <c r="D3483" t="s">
        <v>7698</v>
      </c>
      <c r="E3483" t="s">
        <v>3</v>
      </c>
      <c r="F3483" t="s">
        <v>923</v>
      </c>
      <c r="G3483" t="str">
        <f t="shared" si="54"/>
        <v>Medicine and Surgery Services</v>
      </c>
    </row>
    <row r="3484" spans="1:7" x14ac:dyDescent="0.3">
      <c r="A3484" s="27" t="s">
        <v>7699</v>
      </c>
      <c r="B3484" t="s">
        <v>7699</v>
      </c>
      <c r="D3484" t="s">
        <v>7700</v>
      </c>
      <c r="E3484" t="s">
        <v>3</v>
      </c>
      <c r="F3484" t="s">
        <v>923</v>
      </c>
      <c r="G3484" t="str">
        <f t="shared" si="54"/>
        <v>Medicine and Surgery Services</v>
      </c>
    </row>
    <row r="3485" spans="1:7" x14ac:dyDescent="0.3">
      <c r="A3485" s="27" t="s">
        <v>7701</v>
      </c>
      <c r="B3485" t="s">
        <v>7701</v>
      </c>
      <c r="D3485" t="s">
        <v>7702</v>
      </c>
      <c r="E3485" t="s">
        <v>3</v>
      </c>
      <c r="F3485" t="s">
        <v>923</v>
      </c>
      <c r="G3485" t="str">
        <f t="shared" si="54"/>
        <v>Medicine and Surgery Services</v>
      </c>
    </row>
    <row r="3486" spans="1:7" x14ac:dyDescent="0.3">
      <c r="A3486" s="27" t="s">
        <v>7703</v>
      </c>
      <c r="B3486" t="s">
        <v>7703</v>
      </c>
      <c r="D3486" t="s">
        <v>7704</v>
      </c>
      <c r="E3486" t="s">
        <v>3</v>
      </c>
      <c r="F3486" t="s">
        <v>923</v>
      </c>
      <c r="G3486" t="str">
        <f t="shared" si="54"/>
        <v>Medicine and Surgery Services</v>
      </c>
    </row>
    <row r="3487" spans="1:7" x14ac:dyDescent="0.3">
      <c r="A3487" s="27" t="s">
        <v>7705</v>
      </c>
      <c r="B3487" t="s">
        <v>7705</v>
      </c>
      <c r="D3487" t="s">
        <v>7706</v>
      </c>
      <c r="E3487" t="s">
        <v>3</v>
      </c>
      <c r="F3487" t="s">
        <v>923</v>
      </c>
      <c r="G3487" t="str">
        <f t="shared" si="54"/>
        <v>Medicine and Surgery Services</v>
      </c>
    </row>
    <row r="3488" spans="1:7" x14ac:dyDescent="0.3">
      <c r="A3488" s="27" t="s">
        <v>7707</v>
      </c>
      <c r="B3488" t="s">
        <v>7707</v>
      </c>
      <c r="D3488" t="s">
        <v>7708</v>
      </c>
      <c r="E3488" t="s">
        <v>3</v>
      </c>
      <c r="F3488" t="s">
        <v>923</v>
      </c>
      <c r="G3488" t="str">
        <f t="shared" si="54"/>
        <v>Medicine and Surgery Services</v>
      </c>
    </row>
    <row r="3489" spans="1:7" x14ac:dyDescent="0.3">
      <c r="A3489" s="27" t="s">
        <v>7709</v>
      </c>
      <c r="B3489" t="s">
        <v>7709</v>
      </c>
      <c r="D3489" t="s">
        <v>7710</v>
      </c>
      <c r="E3489" t="s">
        <v>3</v>
      </c>
      <c r="F3489" t="s">
        <v>923</v>
      </c>
      <c r="G3489" t="str">
        <f t="shared" si="54"/>
        <v>Medicine and Surgery Services</v>
      </c>
    </row>
    <row r="3490" spans="1:7" x14ac:dyDescent="0.3">
      <c r="A3490" s="27" t="s">
        <v>7711</v>
      </c>
      <c r="B3490" t="s">
        <v>7711</v>
      </c>
      <c r="D3490" t="s">
        <v>7712</v>
      </c>
      <c r="E3490" t="s">
        <v>3</v>
      </c>
      <c r="F3490" t="s">
        <v>923</v>
      </c>
      <c r="G3490" t="str">
        <f t="shared" si="54"/>
        <v>Medicine and Surgery Services</v>
      </c>
    </row>
    <row r="3491" spans="1:7" x14ac:dyDescent="0.3">
      <c r="A3491" s="27" t="s">
        <v>7713</v>
      </c>
      <c r="B3491" t="s">
        <v>7713</v>
      </c>
      <c r="D3491" t="s">
        <v>7714</v>
      </c>
      <c r="E3491" t="s">
        <v>3</v>
      </c>
      <c r="F3491" t="s">
        <v>923</v>
      </c>
      <c r="G3491" t="str">
        <f t="shared" si="54"/>
        <v>Medicine and Surgery Services</v>
      </c>
    </row>
    <row r="3492" spans="1:7" x14ac:dyDescent="0.3">
      <c r="A3492" s="27" t="s">
        <v>7715</v>
      </c>
      <c r="B3492" t="s">
        <v>7715</v>
      </c>
      <c r="D3492" t="s">
        <v>7716</v>
      </c>
      <c r="E3492" t="s">
        <v>854</v>
      </c>
      <c r="F3492" t="s">
        <v>923</v>
      </c>
      <c r="G3492" t="str">
        <f t="shared" si="54"/>
        <v>Medicine and Surgery Services</v>
      </c>
    </row>
    <row r="3493" spans="1:7" x14ac:dyDescent="0.3">
      <c r="A3493" s="27" t="s">
        <v>7717</v>
      </c>
      <c r="B3493" t="s">
        <v>7717</v>
      </c>
      <c r="D3493" t="s">
        <v>7718</v>
      </c>
      <c r="E3493" t="s">
        <v>3</v>
      </c>
      <c r="F3493" t="s">
        <v>923</v>
      </c>
      <c r="G3493" t="str">
        <f t="shared" si="54"/>
        <v>Medicine and Surgery Services</v>
      </c>
    </row>
    <row r="3494" spans="1:7" x14ac:dyDescent="0.3">
      <c r="A3494" s="27" t="s">
        <v>7719</v>
      </c>
      <c r="B3494" t="s">
        <v>7719</v>
      </c>
      <c r="D3494" t="s">
        <v>7720</v>
      </c>
      <c r="E3494" t="s">
        <v>3</v>
      </c>
      <c r="F3494" t="s">
        <v>923</v>
      </c>
      <c r="G3494" t="str">
        <f t="shared" si="54"/>
        <v>Medicine and Surgery Services</v>
      </c>
    </row>
    <row r="3495" spans="1:7" x14ac:dyDescent="0.3">
      <c r="A3495" s="27" t="s">
        <v>7721</v>
      </c>
      <c r="B3495" t="s">
        <v>7721</v>
      </c>
      <c r="D3495" t="s">
        <v>7722</v>
      </c>
      <c r="E3495" t="s">
        <v>854</v>
      </c>
      <c r="F3495" t="s">
        <v>923</v>
      </c>
      <c r="G3495" t="str">
        <f t="shared" si="54"/>
        <v>Medicine and Surgery Services</v>
      </c>
    </row>
    <row r="3496" spans="1:7" x14ac:dyDescent="0.3">
      <c r="A3496" s="27" t="s">
        <v>7723</v>
      </c>
      <c r="B3496" t="s">
        <v>7723</v>
      </c>
      <c r="D3496" t="s">
        <v>7724</v>
      </c>
      <c r="E3496" t="s">
        <v>3</v>
      </c>
      <c r="F3496" t="s">
        <v>923</v>
      </c>
      <c r="G3496" t="str">
        <f t="shared" si="54"/>
        <v>Medicine and Surgery Services</v>
      </c>
    </row>
    <row r="3497" spans="1:7" x14ac:dyDescent="0.3">
      <c r="A3497" s="27" t="s">
        <v>7725</v>
      </c>
      <c r="B3497" t="s">
        <v>7725</v>
      </c>
      <c r="D3497" t="s">
        <v>7726</v>
      </c>
      <c r="E3497" t="s">
        <v>3</v>
      </c>
      <c r="F3497" t="s">
        <v>923</v>
      </c>
      <c r="G3497" t="str">
        <f t="shared" si="54"/>
        <v>Medicine and Surgery Services</v>
      </c>
    </row>
    <row r="3498" spans="1:7" x14ac:dyDescent="0.3">
      <c r="A3498" s="27" t="s">
        <v>7727</v>
      </c>
      <c r="B3498" t="s">
        <v>7727</v>
      </c>
      <c r="D3498" t="s">
        <v>7728</v>
      </c>
      <c r="E3498" t="s">
        <v>3</v>
      </c>
      <c r="F3498" t="s">
        <v>923</v>
      </c>
      <c r="G3498" t="str">
        <f t="shared" si="54"/>
        <v>Medicine and Surgery Services</v>
      </c>
    </row>
    <row r="3499" spans="1:7" x14ac:dyDescent="0.3">
      <c r="A3499" s="27" t="s">
        <v>7729</v>
      </c>
      <c r="B3499" t="s">
        <v>7729</v>
      </c>
      <c r="D3499" t="s">
        <v>7730</v>
      </c>
      <c r="E3499" t="s">
        <v>3</v>
      </c>
      <c r="F3499" t="s">
        <v>923</v>
      </c>
      <c r="G3499" t="str">
        <f t="shared" si="54"/>
        <v>Medicine and Surgery Services</v>
      </c>
    </row>
    <row r="3500" spans="1:7" x14ac:dyDescent="0.3">
      <c r="A3500" s="27" t="s">
        <v>7731</v>
      </c>
      <c r="B3500" t="s">
        <v>7731</v>
      </c>
      <c r="D3500" t="s">
        <v>7732</v>
      </c>
      <c r="E3500" t="s">
        <v>3</v>
      </c>
      <c r="F3500" t="s">
        <v>923</v>
      </c>
      <c r="G3500" t="str">
        <f t="shared" si="54"/>
        <v>Medicine and Surgery Services</v>
      </c>
    </row>
    <row r="3501" spans="1:7" x14ac:dyDescent="0.3">
      <c r="A3501" s="27" t="s">
        <v>7733</v>
      </c>
      <c r="B3501" t="s">
        <v>7733</v>
      </c>
      <c r="D3501" t="s">
        <v>7734</v>
      </c>
      <c r="E3501" t="s">
        <v>3</v>
      </c>
      <c r="F3501" t="s">
        <v>929</v>
      </c>
      <c r="G3501" t="str">
        <f t="shared" si="54"/>
        <v>Medicine and Surgery Services</v>
      </c>
    </row>
    <row r="3502" spans="1:7" x14ac:dyDescent="0.3">
      <c r="A3502" s="27" t="s">
        <v>7735</v>
      </c>
      <c r="B3502" t="s">
        <v>7735</v>
      </c>
      <c r="D3502" t="s">
        <v>7736</v>
      </c>
      <c r="E3502" t="s">
        <v>911</v>
      </c>
      <c r="F3502" t="s">
        <v>929</v>
      </c>
      <c r="G3502" t="str">
        <f t="shared" si="54"/>
        <v>Medicine and Surgery Services</v>
      </c>
    </row>
    <row r="3503" spans="1:7" x14ac:dyDescent="0.3">
      <c r="A3503" s="27" t="s">
        <v>7737</v>
      </c>
      <c r="B3503" t="s">
        <v>7737</v>
      </c>
      <c r="D3503" t="s">
        <v>7738</v>
      </c>
      <c r="E3503" t="s">
        <v>3</v>
      </c>
      <c r="F3503" t="s">
        <v>923</v>
      </c>
      <c r="G3503" t="str">
        <f t="shared" si="54"/>
        <v>Medicine and Surgery Services</v>
      </c>
    </row>
    <row r="3504" spans="1:7" x14ac:dyDescent="0.3">
      <c r="A3504" s="27" t="s">
        <v>7739</v>
      </c>
      <c r="B3504" t="s">
        <v>7739</v>
      </c>
      <c r="D3504" t="s">
        <v>7740</v>
      </c>
      <c r="E3504" t="s">
        <v>3</v>
      </c>
      <c r="F3504" t="s">
        <v>923</v>
      </c>
      <c r="G3504" t="str">
        <f t="shared" si="54"/>
        <v>Medicine and Surgery Services</v>
      </c>
    </row>
    <row r="3505" spans="1:7" x14ac:dyDescent="0.3">
      <c r="A3505" s="27" t="s">
        <v>7741</v>
      </c>
      <c r="B3505" t="s">
        <v>7741</v>
      </c>
      <c r="D3505" t="s">
        <v>7742</v>
      </c>
      <c r="E3505" t="s">
        <v>3</v>
      </c>
      <c r="F3505" t="s">
        <v>923</v>
      </c>
      <c r="G3505" t="str">
        <f t="shared" si="54"/>
        <v>Medicine and Surgery Services</v>
      </c>
    </row>
    <row r="3506" spans="1:7" x14ac:dyDescent="0.3">
      <c r="A3506" s="27" t="s">
        <v>7743</v>
      </c>
      <c r="B3506" t="s">
        <v>7743</v>
      </c>
      <c r="D3506" t="s">
        <v>7744</v>
      </c>
      <c r="E3506" t="s">
        <v>3</v>
      </c>
      <c r="F3506" t="s">
        <v>923</v>
      </c>
      <c r="G3506" t="str">
        <f t="shared" si="54"/>
        <v>Medicine and Surgery Services</v>
      </c>
    </row>
    <row r="3507" spans="1:7" x14ac:dyDescent="0.3">
      <c r="A3507" s="27" t="s">
        <v>7745</v>
      </c>
      <c r="B3507" t="s">
        <v>7745</v>
      </c>
      <c r="D3507" t="s">
        <v>7746</v>
      </c>
      <c r="E3507" t="s">
        <v>3</v>
      </c>
      <c r="F3507" t="s">
        <v>923</v>
      </c>
      <c r="G3507" t="str">
        <f t="shared" si="54"/>
        <v>Medicine and Surgery Services</v>
      </c>
    </row>
    <row r="3508" spans="1:7" x14ac:dyDescent="0.3">
      <c r="A3508" s="27" t="s">
        <v>7747</v>
      </c>
      <c r="B3508" t="s">
        <v>7747</v>
      </c>
      <c r="D3508" t="s">
        <v>7748</v>
      </c>
      <c r="E3508" t="s">
        <v>3</v>
      </c>
      <c r="F3508" t="s">
        <v>923</v>
      </c>
      <c r="G3508" t="str">
        <f t="shared" si="54"/>
        <v>Medicine and Surgery Services</v>
      </c>
    </row>
    <row r="3509" spans="1:7" x14ac:dyDescent="0.3">
      <c r="A3509" s="27" t="s">
        <v>7749</v>
      </c>
      <c r="B3509" t="s">
        <v>7749</v>
      </c>
      <c r="D3509" t="s">
        <v>7750</v>
      </c>
      <c r="E3509" t="s">
        <v>3</v>
      </c>
      <c r="F3509" t="s">
        <v>923</v>
      </c>
      <c r="G3509" t="str">
        <f t="shared" si="54"/>
        <v>Medicine and Surgery Services</v>
      </c>
    </row>
    <row r="3510" spans="1:7" x14ac:dyDescent="0.3">
      <c r="A3510" s="27" t="s">
        <v>7751</v>
      </c>
      <c r="B3510" t="s">
        <v>7751</v>
      </c>
      <c r="D3510" t="s">
        <v>7752</v>
      </c>
      <c r="E3510" t="s">
        <v>3</v>
      </c>
      <c r="F3510" t="s">
        <v>923</v>
      </c>
      <c r="G3510" t="str">
        <f t="shared" si="54"/>
        <v>Medicine and Surgery Services</v>
      </c>
    </row>
    <row r="3511" spans="1:7" x14ac:dyDescent="0.3">
      <c r="A3511" s="27" t="s">
        <v>7753</v>
      </c>
      <c r="B3511" t="s">
        <v>7753</v>
      </c>
      <c r="D3511" t="s">
        <v>7754</v>
      </c>
      <c r="E3511" t="s">
        <v>3</v>
      </c>
      <c r="F3511" t="s">
        <v>923</v>
      </c>
      <c r="G3511" t="str">
        <f t="shared" si="54"/>
        <v>Medicine and Surgery Services</v>
      </c>
    </row>
    <row r="3512" spans="1:7" x14ac:dyDescent="0.3">
      <c r="A3512" s="27" t="s">
        <v>7755</v>
      </c>
      <c r="B3512" t="s">
        <v>7755</v>
      </c>
      <c r="D3512" t="s">
        <v>7756</v>
      </c>
      <c r="E3512" t="s">
        <v>3</v>
      </c>
      <c r="F3512" t="s">
        <v>923</v>
      </c>
      <c r="G3512" t="str">
        <f t="shared" si="54"/>
        <v>Medicine and Surgery Services</v>
      </c>
    </row>
    <row r="3513" spans="1:7" x14ac:dyDescent="0.3">
      <c r="A3513" s="27" t="s">
        <v>7757</v>
      </c>
      <c r="B3513" t="s">
        <v>7757</v>
      </c>
      <c r="D3513" t="s">
        <v>7758</v>
      </c>
      <c r="E3513" t="s">
        <v>3</v>
      </c>
      <c r="F3513" t="s">
        <v>923</v>
      </c>
      <c r="G3513" t="str">
        <f t="shared" si="54"/>
        <v>Medicine and Surgery Services</v>
      </c>
    </row>
    <row r="3514" spans="1:7" x14ac:dyDescent="0.3">
      <c r="A3514" s="27" t="s">
        <v>7759</v>
      </c>
      <c r="B3514" t="s">
        <v>7759</v>
      </c>
      <c r="D3514" t="s">
        <v>7760</v>
      </c>
      <c r="E3514" t="s">
        <v>3</v>
      </c>
      <c r="F3514" t="s">
        <v>923</v>
      </c>
      <c r="G3514" t="str">
        <f t="shared" si="54"/>
        <v>Medicine and Surgery Services</v>
      </c>
    </row>
    <row r="3515" spans="1:7" x14ac:dyDescent="0.3">
      <c r="A3515" s="27" t="s">
        <v>7761</v>
      </c>
      <c r="B3515" t="s">
        <v>7761</v>
      </c>
      <c r="D3515" t="s">
        <v>7762</v>
      </c>
      <c r="E3515" t="s">
        <v>3</v>
      </c>
      <c r="F3515" t="s">
        <v>923</v>
      </c>
      <c r="G3515" t="str">
        <f t="shared" si="54"/>
        <v>Medicine and Surgery Services</v>
      </c>
    </row>
    <row r="3516" spans="1:7" x14ac:dyDescent="0.3">
      <c r="A3516" s="27" t="s">
        <v>7763</v>
      </c>
      <c r="B3516" t="s">
        <v>7763</v>
      </c>
      <c r="D3516" t="s">
        <v>7764</v>
      </c>
      <c r="E3516" t="s">
        <v>3</v>
      </c>
      <c r="F3516" t="s">
        <v>923</v>
      </c>
      <c r="G3516" t="str">
        <f t="shared" si="54"/>
        <v>Medicine and Surgery Services</v>
      </c>
    </row>
    <row r="3517" spans="1:7" x14ac:dyDescent="0.3">
      <c r="A3517" s="27" t="s">
        <v>7765</v>
      </c>
      <c r="B3517" t="s">
        <v>7765</v>
      </c>
      <c r="D3517" t="s">
        <v>7766</v>
      </c>
      <c r="E3517" t="s">
        <v>3</v>
      </c>
      <c r="F3517" t="s">
        <v>923</v>
      </c>
      <c r="G3517" t="str">
        <f t="shared" si="54"/>
        <v>Medicine and Surgery Services</v>
      </c>
    </row>
    <row r="3518" spans="1:7" x14ac:dyDescent="0.3">
      <c r="A3518" s="27" t="s">
        <v>7767</v>
      </c>
      <c r="B3518" t="s">
        <v>7767</v>
      </c>
      <c r="D3518" t="s">
        <v>7768</v>
      </c>
      <c r="E3518" t="s">
        <v>3</v>
      </c>
      <c r="F3518" t="s">
        <v>923</v>
      </c>
      <c r="G3518" t="str">
        <f t="shared" si="54"/>
        <v>Medicine and Surgery Services</v>
      </c>
    </row>
    <row r="3519" spans="1:7" x14ac:dyDescent="0.3">
      <c r="A3519" s="27" t="s">
        <v>7769</v>
      </c>
      <c r="B3519" t="s">
        <v>7769</v>
      </c>
      <c r="D3519" t="s">
        <v>7770</v>
      </c>
      <c r="E3519" t="s">
        <v>3</v>
      </c>
      <c r="F3519" t="s">
        <v>923</v>
      </c>
      <c r="G3519" t="str">
        <f t="shared" si="54"/>
        <v>Medicine and Surgery Services</v>
      </c>
    </row>
    <row r="3520" spans="1:7" x14ac:dyDescent="0.3">
      <c r="A3520" s="27" t="s">
        <v>7771</v>
      </c>
      <c r="B3520" t="s">
        <v>7771</v>
      </c>
      <c r="D3520" t="s">
        <v>7772</v>
      </c>
      <c r="E3520" t="s">
        <v>3</v>
      </c>
      <c r="F3520" t="s">
        <v>923</v>
      </c>
      <c r="G3520" t="str">
        <f t="shared" si="54"/>
        <v>Medicine and Surgery Services</v>
      </c>
    </row>
    <row r="3521" spans="1:7" x14ac:dyDescent="0.3">
      <c r="A3521" s="27" t="s">
        <v>7773</v>
      </c>
      <c r="B3521" t="s">
        <v>7773</v>
      </c>
      <c r="D3521" t="s">
        <v>7774</v>
      </c>
      <c r="E3521" t="s">
        <v>3</v>
      </c>
      <c r="F3521" t="e">
        <v>#N/A</v>
      </c>
      <c r="G3521" t="e">
        <f t="shared" si="54"/>
        <v>#N/A</v>
      </c>
    </row>
    <row r="3522" spans="1:7" x14ac:dyDescent="0.3">
      <c r="A3522" s="27" t="s">
        <v>7775</v>
      </c>
      <c r="B3522" t="s">
        <v>7775</v>
      </c>
      <c r="D3522" t="s">
        <v>7776</v>
      </c>
      <c r="E3522" t="s">
        <v>3</v>
      </c>
      <c r="F3522" t="s">
        <v>923</v>
      </c>
      <c r="G3522" t="str">
        <f t="shared" si="54"/>
        <v>Medicine and Surgery Services</v>
      </c>
    </row>
    <row r="3523" spans="1:7" x14ac:dyDescent="0.3">
      <c r="A3523" s="27" t="s">
        <v>7777</v>
      </c>
      <c r="B3523" t="s">
        <v>7777</v>
      </c>
      <c r="D3523" t="s">
        <v>7778</v>
      </c>
      <c r="E3523" t="s">
        <v>3</v>
      </c>
      <c r="F3523" t="s">
        <v>923</v>
      </c>
      <c r="G3523" t="str">
        <f t="shared" ref="G3523:G3586" si="55">VLOOKUP(F3523,$I$2:$J$27,2,FALSE)</f>
        <v>Medicine and Surgery Services</v>
      </c>
    </row>
    <row r="3524" spans="1:7" x14ac:dyDescent="0.3">
      <c r="A3524" s="27" t="s">
        <v>7779</v>
      </c>
      <c r="B3524" t="s">
        <v>7779</v>
      </c>
      <c r="D3524" t="s">
        <v>7780</v>
      </c>
      <c r="E3524" t="s">
        <v>3</v>
      </c>
      <c r="F3524" t="s">
        <v>923</v>
      </c>
      <c r="G3524" t="str">
        <f t="shared" si="55"/>
        <v>Medicine and Surgery Services</v>
      </c>
    </row>
    <row r="3525" spans="1:7" x14ac:dyDescent="0.3">
      <c r="A3525" s="27" t="s">
        <v>7781</v>
      </c>
      <c r="B3525" t="s">
        <v>7781</v>
      </c>
      <c r="D3525" t="s">
        <v>7782</v>
      </c>
      <c r="E3525" t="s">
        <v>3</v>
      </c>
      <c r="F3525" t="s">
        <v>923</v>
      </c>
      <c r="G3525" t="str">
        <f t="shared" si="55"/>
        <v>Medicine and Surgery Services</v>
      </c>
    </row>
    <row r="3526" spans="1:7" x14ac:dyDescent="0.3">
      <c r="A3526" s="27" t="s">
        <v>7783</v>
      </c>
      <c r="B3526" t="s">
        <v>7783</v>
      </c>
      <c r="D3526" t="s">
        <v>7784</v>
      </c>
      <c r="E3526" t="s">
        <v>3</v>
      </c>
      <c r="F3526" t="e">
        <v>#N/A</v>
      </c>
      <c r="G3526" t="e">
        <f t="shared" si="55"/>
        <v>#N/A</v>
      </c>
    </row>
    <row r="3527" spans="1:7" x14ac:dyDescent="0.3">
      <c r="A3527" s="27" t="s">
        <v>7785</v>
      </c>
      <c r="B3527" t="s">
        <v>7785</v>
      </c>
      <c r="D3527" t="s">
        <v>7786</v>
      </c>
      <c r="E3527" t="s">
        <v>3</v>
      </c>
      <c r="F3527" t="s">
        <v>923</v>
      </c>
      <c r="G3527" t="str">
        <f t="shared" si="55"/>
        <v>Medicine and Surgery Services</v>
      </c>
    </row>
    <row r="3528" spans="1:7" x14ac:dyDescent="0.3">
      <c r="A3528" s="27" t="s">
        <v>7787</v>
      </c>
      <c r="B3528" t="s">
        <v>7787</v>
      </c>
      <c r="D3528" t="s">
        <v>7788</v>
      </c>
      <c r="E3528" t="s">
        <v>3</v>
      </c>
      <c r="F3528" t="s">
        <v>923</v>
      </c>
      <c r="G3528" t="str">
        <f t="shared" si="55"/>
        <v>Medicine and Surgery Services</v>
      </c>
    </row>
    <row r="3529" spans="1:7" x14ac:dyDescent="0.3">
      <c r="A3529" s="27" t="s">
        <v>7789</v>
      </c>
      <c r="B3529" t="s">
        <v>7789</v>
      </c>
      <c r="D3529" t="s">
        <v>7790</v>
      </c>
      <c r="E3529" t="s">
        <v>3</v>
      </c>
      <c r="F3529" t="s">
        <v>923</v>
      </c>
      <c r="G3529" t="str">
        <f t="shared" si="55"/>
        <v>Medicine and Surgery Services</v>
      </c>
    </row>
    <row r="3530" spans="1:7" x14ac:dyDescent="0.3">
      <c r="A3530" s="27" t="s">
        <v>7791</v>
      </c>
      <c r="B3530" t="s">
        <v>7791</v>
      </c>
      <c r="D3530" t="s">
        <v>7792</v>
      </c>
      <c r="E3530" t="s">
        <v>3</v>
      </c>
      <c r="F3530" t="s">
        <v>923</v>
      </c>
      <c r="G3530" t="str">
        <f t="shared" si="55"/>
        <v>Medicine and Surgery Services</v>
      </c>
    </row>
    <row r="3531" spans="1:7" x14ac:dyDescent="0.3">
      <c r="A3531" s="27" t="s">
        <v>7793</v>
      </c>
      <c r="B3531" t="s">
        <v>7793</v>
      </c>
      <c r="D3531" t="s">
        <v>7794</v>
      </c>
      <c r="E3531" t="s">
        <v>3</v>
      </c>
      <c r="F3531" t="s">
        <v>923</v>
      </c>
      <c r="G3531" t="str">
        <f t="shared" si="55"/>
        <v>Medicine and Surgery Services</v>
      </c>
    </row>
    <row r="3532" spans="1:7" x14ac:dyDescent="0.3">
      <c r="A3532" s="27" t="s">
        <v>7795</v>
      </c>
      <c r="B3532" t="s">
        <v>7795</v>
      </c>
      <c r="D3532" t="s">
        <v>7796</v>
      </c>
      <c r="E3532" t="s">
        <v>3</v>
      </c>
      <c r="F3532" t="s">
        <v>923</v>
      </c>
      <c r="G3532" t="str">
        <f t="shared" si="55"/>
        <v>Medicine and Surgery Services</v>
      </c>
    </row>
    <row r="3533" spans="1:7" x14ac:dyDescent="0.3">
      <c r="A3533" s="27" t="s">
        <v>7797</v>
      </c>
      <c r="B3533" t="s">
        <v>7797</v>
      </c>
      <c r="D3533" t="s">
        <v>7798</v>
      </c>
      <c r="E3533" t="s">
        <v>3</v>
      </c>
      <c r="F3533" t="s">
        <v>923</v>
      </c>
      <c r="G3533" t="str">
        <f t="shared" si="55"/>
        <v>Medicine and Surgery Services</v>
      </c>
    </row>
    <row r="3534" spans="1:7" x14ac:dyDescent="0.3">
      <c r="A3534" s="27" t="s">
        <v>7799</v>
      </c>
      <c r="B3534" t="s">
        <v>7799</v>
      </c>
      <c r="D3534" t="s">
        <v>7800</v>
      </c>
      <c r="E3534" t="s">
        <v>3</v>
      </c>
      <c r="F3534" t="s">
        <v>923</v>
      </c>
      <c r="G3534" t="str">
        <f t="shared" si="55"/>
        <v>Medicine and Surgery Services</v>
      </c>
    </row>
    <row r="3535" spans="1:7" x14ac:dyDescent="0.3">
      <c r="A3535" s="27" t="s">
        <v>7801</v>
      </c>
      <c r="B3535" t="s">
        <v>7801</v>
      </c>
      <c r="D3535" t="s">
        <v>7802</v>
      </c>
      <c r="E3535" t="s">
        <v>3</v>
      </c>
      <c r="F3535" t="s">
        <v>923</v>
      </c>
      <c r="G3535" t="str">
        <f t="shared" si="55"/>
        <v>Medicine and Surgery Services</v>
      </c>
    </row>
    <row r="3536" spans="1:7" x14ac:dyDescent="0.3">
      <c r="A3536" s="27" t="s">
        <v>7803</v>
      </c>
      <c r="B3536" t="s">
        <v>7803</v>
      </c>
      <c r="D3536" t="s">
        <v>7804</v>
      </c>
      <c r="E3536" t="s">
        <v>3</v>
      </c>
      <c r="F3536" t="s">
        <v>923</v>
      </c>
      <c r="G3536" t="str">
        <f t="shared" si="55"/>
        <v>Medicine and Surgery Services</v>
      </c>
    </row>
    <row r="3537" spans="1:7" x14ac:dyDescent="0.3">
      <c r="A3537" s="27" t="s">
        <v>7805</v>
      </c>
      <c r="B3537" t="s">
        <v>7805</v>
      </c>
      <c r="D3537" t="s">
        <v>7806</v>
      </c>
      <c r="E3537" t="s">
        <v>3</v>
      </c>
      <c r="F3537" t="s">
        <v>923</v>
      </c>
      <c r="G3537" t="str">
        <f t="shared" si="55"/>
        <v>Medicine and Surgery Services</v>
      </c>
    </row>
    <row r="3538" spans="1:7" x14ac:dyDescent="0.3">
      <c r="A3538" s="27" t="s">
        <v>7807</v>
      </c>
      <c r="B3538" t="s">
        <v>7807</v>
      </c>
      <c r="D3538" t="s">
        <v>7808</v>
      </c>
      <c r="E3538" t="s">
        <v>3</v>
      </c>
      <c r="F3538" t="s">
        <v>923</v>
      </c>
      <c r="G3538" t="str">
        <f t="shared" si="55"/>
        <v>Medicine and Surgery Services</v>
      </c>
    </row>
    <row r="3539" spans="1:7" x14ac:dyDescent="0.3">
      <c r="A3539" s="27" t="s">
        <v>7809</v>
      </c>
      <c r="B3539" t="s">
        <v>7809</v>
      </c>
      <c r="D3539" t="s">
        <v>7810</v>
      </c>
      <c r="E3539" t="s">
        <v>3</v>
      </c>
      <c r="F3539" t="s">
        <v>923</v>
      </c>
      <c r="G3539" t="str">
        <f t="shared" si="55"/>
        <v>Medicine and Surgery Services</v>
      </c>
    </row>
    <row r="3540" spans="1:7" x14ac:dyDescent="0.3">
      <c r="A3540" s="27" t="s">
        <v>7811</v>
      </c>
      <c r="B3540" t="s">
        <v>7811</v>
      </c>
      <c r="D3540" t="s">
        <v>7812</v>
      </c>
      <c r="E3540" t="s">
        <v>3</v>
      </c>
      <c r="F3540" t="s">
        <v>923</v>
      </c>
      <c r="G3540" t="str">
        <f t="shared" si="55"/>
        <v>Medicine and Surgery Services</v>
      </c>
    </row>
    <row r="3541" spans="1:7" x14ac:dyDescent="0.3">
      <c r="A3541" s="27" t="s">
        <v>7813</v>
      </c>
      <c r="B3541" t="s">
        <v>7813</v>
      </c>
      <c r="D3541" t="s">
        <v>7814</v>
      </c>
      <c r="E3541" t="s">
        <v>3</v>
      </c>
      <c r="F3541" t="s">
        <v>923</v>
      </c>
      <c r="G3541" t="str">
        <f t="shared" si="55"/>
        <v>Medicine and Surgery Services</v>
      </c>
    </row>
    <row r="3542" spans="1:7" x14ac:dyDescent="0.3">
      <c r="A3542" s="27" t="s">
        <v>7815</v>
      </c>
      <c r="B3542" t="s">
        <v>7815</v>
      </c>
      <c r="D3542" t="s">
        <v>7816</v>
      </c>
      <c r="E3542" t="s">
        <v>3</v>
      </c>
      <c r="F3542" t="s">
        <v>923</v>
      </c>
      <c r="G3542" t="str">
        <f t="shared" si="55"/>
        <v>Medicine and Surgery Services</v>
      </c>
    </row>
    <row r="3543" spans="1:7" x14ac:dyDescent="0.3">
      <c r="A3543" s="27" t="s">
        <v>7817</v>
      </c>
      <c r="B3543" t="s">
        <v>7817</v>
      </c>
      <c r="D3543" t="s">
        <v>7818</v>
      </c>
      <c r="E3543" t="s">
        <v>3</v>
      </c>
      <c r="F3543" t="e">
        <v>#N/A</v>
      </c>
      <c r="G3543" t="e">
        <f t="shared" si="55"/>
        <v>#N/A</v>
      </c>
    </row>
    <row r="3544" spans="1:7" x14ac:dyDescent="0.3">
      <c r="A3544" s="27" t="s">
        <v>7819</v>
      </c>
      <c r="B3544" t="s">
        <v>7819</v>
      </c>
      <c r="D3544" t="s">
        <v>7820</v>
      </c>
      <c r="E3544" t="s">
        <v>3</v>
      </c>
      <c r="F3544" t="e">
        <v>#N/A</v>
      </c>
      <c r="G3544" t="e">
        <f t="shared" si="55"/>
        <v>#N/A</v>
      </c>
    </row>
    <row r="3545" spans="1:7" x14ac:dyDescent="0.3">
      <c r="A3545" s="27" t="s">
        <v>7821</v>
      </c>
      <c r="B3545" t="s">
        <v>7821</v>
      </c>
      <c r="D3545" t="s">
        <v>7822</v>
      </c>
      <c r="E3545" t="s">
        <v>3</v>
      </c>
      <c r="F3545" t="s">
        <v>923</v>
      </c>
      <c r="G3545" t="str">
        <f t="shared" si="55"/>
        <v>Medicine and Surgery Services</v>
      </c>
    </row>
    <row r="3546" spans="1:7" x14ac:dyDescent="0.3">
      <c r="A3546" s="27" t="s">
        <v>7823</v>
      </c>
      <c r="B3546" t="s">
        <v>7823</v>
      </c>
      <c r="D3546" t="s">
        <v>7824</v>
      </c>
      <c r="E3546" t="s">
        <v>3</v>
      </c>
      <c r="F3546" t="s">
        <v>923</v>
      </c>
      <c r="G3546" t="str">
        <f t="shared" si="55"/>
        <v>Medicine and Surgery Services</v>
      </c>
    </row>
    <row r="3547" spans="1:7" x14ac:dyDescent="0.3">
      <c r="A3547" s="27" t="s">
        <v>7825</v>
      </c>
      <c r="B3547" t="s">
        <v>7825</v>
      </c>
      <c r="D3547" t="s">
        <v>7826</v>
      </c>
      <c r="E3547" t="s">
        <v>3</v>
      </c>
      <c r="F3547" t="s">
        <v>923</v>
      </c>
      <c r="G3547" t="str">
        <f t="shared" si="55"/>
        <v>Medicine and Surgery Services</v>
      </c>
    </row>
    <row r="3548" spans="1:7" x14ac:dyDescent="0.3">
      <c r="A3548" s="27" t="s">
        <v>7827</v>
      </c>
      <c r="B3548" t="s">
        <v>7827</v>
      </c>
      <c r="D3548" t="s">
        <v>7828</v>
      </c>
      <c r="E3548" t="s">
        <v>3</v>
      </c>
      <c r="F3548" t="s">
        <v>923</v>
      </c>
      <c r="G3548" t="str">
        <f t="shared" si="55"/>
        <v>Medicine and Surgery Services</v>
      </c>
    </row>
    <row r="3549" spans="1:7" x14ac:dyDescent="0.3">
      <c r="A3549" s="27" t="s">
        <v>7829</v>
      </c>
      <c r="B3549" t="s">
        <v>7829</v>
      </c>
      <c r="D3549" t="s">
        <v>7830</v>
      </c>
      <c r="E3549" t="s">
        <v>3</v>
      </c>
      <c r="F3549" t="s">
        <v>923</v>
      </c>
      <c r="G3549" t="str">
        <f t="shared" si="55"/>
        <v>Medicine and Surgery Services</v>
      </c>
    </row>
    <row r="3550" spans="1:7" x14ac:dyDescent="0.3">
      <c r="A3550" s="27" t="s">
        <v>7831</v>
      </c>
      <c r="B3550" t="s">
        <v>7831</v>
      </c>
      <c r="D3550" t="s">
        <v>7832</v>
      </c>
      <c r="E3550" t="s">
        <v>3</v>
      </c>
      <c r="F3550" t="s">
        <v>923</v>
      </c>
      <c r="G3550" t="str">
        <f t="shared" si="55"/>
        <v>Medicine and Surgery Services</v>
      </c>
    </row>
    <row r="3551" spans="1:7" x14ac:dyDescent="0.3">
      <c r="A3551" s="27" t="s">
        <v>7833</v>
      </c>
      <c r="B3551" t="s">
        <v>7833</v>
      </c>
      <c r="D3551" t="s">
        <v>7834</v>
      </c>
      <c r="E3551" t="s">
        <v>3</v>
      </c>
      <c r="F3551" t="s">
        <v>923</v>
      </c>
      <c r="G3551" t="str">
        <f t="shared" si="55"/>
        <v>Medicine and Surgery Services</v>
      </c>
    </row>
    <row r="3552" spans="1:7" x14ac:dyDescent="0.3">
      <c r="A3552" s="27" t="s">
        <v>7835</v>
      </c>
      <c r="B3552" t="s">
        <v>7835</v>
      </c>
      <c r="D3552" t="s">
        <v>7836</v>
      </c>
      <c r="E3552" t="s">
        <v>3</v>
      </c>
      <c r="F3552" t="s">
        <v>923</v>
      </c>
      <c r="G3552" t="str">
        <f t="shared" si="55"/>
        <v>Medicine and Surgery Services</v>
      </c>
    </row>
    <row r="3553" spans="1:7" x14ac:dyDescent="0.3">
      <c r="A3553" s="27" t="s">
        <v>7837</v>
      </c>
      <c r="B3553" t="s">
        <v>7837</v>
      </c>
      <c r="D3553" t="s">
        <v>7838</v>
      </c>
      <c r="E3553" t="s">
        <v>3</v>
      </c>
      <c r="F3553" t="s">
        <v>923</v>
      </c>
      <c r="G3553" t="str">
        <f t="shared" si="55"/>
        <v>Medicine and Surgery Services</v>
      </c>
    </row>
    <row r="3554" spans="1:7" x14ac:dyDescent="0.3">
      <c r="A3554" s="27" t="s">
        <v>7839</v>
      </c>
      <c r="B3554" t="s">
        <v>7839</v>
      </c>
      <c r="D3554" t="s">
        <v>7840</v>
      </c>
      <c r="E3554" t="s">
        <v>3</v>
      </c>
      <c r="F3554" t="s">
        <v>923</v>
      </c>
      <c r="G3554" t="str">
        <f t="shared" si="55"/>
        <v>Medicine and Surgery Services</v>
      </c>
    </row>
    <row r="3555" spans="1:7" x14ac:dyDescent="0.3">
      <c r="A3555" s="27" t="s">
        <v>7841</v>
      </c>
      <c r="B3555" t="s">
        <v>7841</v>
      </c>
      <c r="D3555" t="s">
        <v>7842</v>
      </c>
      <c r="E3555" t="s">
        <v>3</v>
      </c>
      <c r="F3555" t="s">
        <v>923</v>
      </c>
      <c r="G3555" t="str">
        <f t="shared" si="55"/>
        <v>Medicine and Surgery Services</v>
      </c>
    </row>
    <row r="3556" spans="1:7" x14ac:dyDescent="0.3">
      <c r="A3556" s="27" t="s">
        <v>7843</v>
      </c>
      <c r="B3556" t="s">
        <v>7843</v>
      </c>
      <c r="D3556" t="s">
        <v>7844</v>
      </c>
      <c r="E3556" t="s">
        <v>3</v>
      </c>
      <c r="F3556" t="s">
        <v>923</v>
      </c>
      <c r="G3556" t="str">
        <f t="shared" si="55"/>
        <v>Medicine and Surgery Services</v>
      </c>
    </row>
    <row r="3557" spans="1:7" x14ac:dyDescent="0.3">
      <c r="A3557" s="27" t="s">
        <v>7845</v>
      </c>
      <c r="B3557" t="s">
        <v>7845</v>
      </c>
      <c r="D3557" t="s">
        <v>7846</v>
      </c>
      <c r="E3557" t="s">
        <v>3</v>
      </c>
      <c r="F3557" t="s">
        <v>923</v>
      </c>
      <c r="G3557" t="str">
        <f t="shared" si="55"/>
        <v>Medicine and Surgery Services</v>
      </c>
    </row>
    <row r="3558" spans="1:7" x14ac:dyDescent="0.3">
      <c r="A3558" s="27" t="s">
        <v>7847</v>
      </c>
      <c r="B3558" t="s">
        <v>7847</v>
      </c>
      <c r="D3558" t="s">
        <v>7848</v>
      </c>
      <c r="E3558" t="s">
        <v>3</v>
      </c>
      <c r="F3558" t="s">
        <v>923</v>
      </c>
      <c r="G3558" t="str">
        <f t="shared" si="55"/>
        <v>Medicine and Surgery Services</v>
      </c>
    </row>
    <row r="3559" spans="1:7" x14ac:dyDescent="0.3">
      <c r="A3559" s="27" t="s">
        <v>7849</v>
      </c>
      <c r="B3559" t="s">
        <v>7849</v>
      </c>
      <c r="D3559" t="s">
        <v>7850</v>
      </c>
      <c r="E3559" t="s">
        <v>3</v>
      </c>
      <c r="F3559" t="s">
        <v>923</v>
      </c>
      <c r="G3559" t="str">
        <f t="shared" si="55"/>
        <v>Medicine and Surgery Services</v>
      </c>
    </row>
    <row r="3560" spans="1:7" x14ac:dyDescent="0.3">
      <c r="A3560" s="27" t="s">
        <v>7851</v>
      </c>
      <c r="B3560" t="s">
        <v>7851</v>
      </c>
      <c r="D3560" t="s">
        <v>7852</v>
      </c>
      <c r="E3560" t="s">
        <v>3</v>
      </c>
      <c r="F3560" t="s">
        <v>923</v>
      </c>
      <c r="G3560" t="str">
        <f t="shared" si="55"/>
        <v>Medicine and Surgery Services</v>
      </c>
    </row>
    <row r="3561" spans="1:7" x14ac:dyDescent="0.3">
      <c r="A3561" s="27" t="s">
        <v>7853</v>
      </c>
      <c r="B3561" t="s">
        <v>7853</v>
      </c>
      <c r="D3561" t="s">
        <v>7854</v>
      </c>
      <c r="E3561" t="s">
        <v>3</v>
      </c>
      <c r="F3561" t="s">
        <v>923</v>
      </c>
      <c r="G3561" t="str">
        <f t="shared" si="55"/>
        <v>Medicine and Surgery Services</v>
      </c>
    </row>
    <row r="3562" spans="1:7" x14ac:dyDescent="0.3">
      <c r="A3562" s="27" t="s">
        <v>7855</v>
      </c>
      <c r="B3562" t="s">
        <v>7855</v>
      </c>
      <c r="D3562" t="s">
        <v>7856</v>
      </c>
      <c r="E3562" t="s">
        <v>3</v>
      </c>
      <c r="F3562" t="s">
        <v>923</v>
      </c>
      <c r="G3562" t="str">
        <f t="shared" si="55"/>
        <v>Medicine and Surgery Services</v>
      </c>
    </row>
    <row r="3563" spans="1:7" x14ac:dyDescent="0.3">
      <c r="A3563" s="27" t="s">
        <v>7857</v>
      </c>
      <c r="B3563" t="s">
        <v>7857</v>
      </c>
      <c r="D3563" t="s">
        <v>7858</v>
      </c>
      <c r="E3563" t="s">
        <v>3</v>
      </c>
      <c r="F3563" t="e">
        <v>#N/A</v>
      </c>
      <c r="G3563" t="e">
        <f t="shared" si="55"/>
        <v>#N/A</v>
      </c>
    </row>
    <row r="3564" spans="1:7" x14ac:dyDescent="0.3">
      <c r="A3564" s="27" t="s">
        <v>7859</v>
      </c>
      <c r="B3564" t="s">
        <v>7859</v>
      </c>
      <c r="D3564" t="s">
        <v>7860</v>
      </c>
      <c r="E3564" t="s">
        <v>3</v>
      </c>
      <c r="F3564" t="s">
        <v>923</v>
      </c>
      <c r="G3564" t="str">
        <f t="shared" si="55"/>
        <v>Medicine and Surgery Services</v>
      </c>
    </row>
    <row r="3565" spans="1:7" x14ac:dyDescent="0.3">
      <c r="A3565" s="27" t="s">
        <v>7861</v>
      </c>
      <c r="B3565" t="s">
        <v>7861</v>
      </c>
      <c r="D3565" t="s">
        <v>7862</v>
      </c>
      <c r="E3565" t="s">
        <v>3</v>
      </c>
      <c r="F3565" t="s">
        <v>923</v>
      </c>
      <c r="G3565" t="str">
        <f t="shared" si="55"/>
        <v>Medicine and Surgery Services</v>
      </c>
    </row>
    <row r="3566" spans="1:7" x14ac:dyDescent="0.3">
      <c r="A3566" s="27" t="s">
        <v>7863</v>
      </c>
      <c r="B3566" t="s">
        <v>7863</v>
      </c>
      <c r="D3566" t="s">
        <v>7864</v>
      </c>
      <c r="E3566" t="s">
        <v>3</v>
      </c>
      <c r="F3566" t="s">
        <v>923</v>
      </c>
      <c r="G3566" t="str">
        <f t="shared" si="55"/>
        <v>Medicine and Surgery Services</v>
      </c>
    </row>
    <row r="3567" spans="1:7" x14ac:dyDescent="0.3">
      <c r="A3567" s="27" t="s">
        <v>7865</v>
      </c>
      <c r="B3567" t="s">
        <v>7865</v>
      </c>
      <c r="D3567" t="s">
        <v>7866</v>
      </c>
      <c r="E3567" t="s">
        <v>3</v>
      </c>
      <c r="F3567" t="s">
        <v>923</v>
      </c>
      <c r="G3567" t="str">
        <f t="shared" si="55"/>
        <v>Medicine and Surgery Services</v>
      </c>
    </row>
    <row r="3568" spans="1:7" x14ac:dyDescent="0.3">
      <c r="A3568" s="27" t="s">
        <v>7867</v>
      </c>
      <c r="B3568" t="s">
        <v>7867</v>
      </c>
      <c r="D3568" t="s">
        <v>7868</v>
      </c>
      <c r="E3568" t="s">
        <v>3</v>
      </c>
      <c r="F3568" t="e">
        <v>#N/A</v>
      </c>
      <c r="G3568" t="e">
        <f t="shared" si="55"/>
        <v>#N/A</v>
      </c>
    </row>
    <row r="3569" spans="1:7" x14ac:dyDescent="0.3">
      <c r="A3569" s="27" t="s">
        <v>7869</v>
      </c>
      <c r="B3569" t="s">
        <v>7869</v>
      </c>
      <c r="D3569" t="s">
        <v>7870</v>
      </c>
      <c r="E3569" t="s">
        <v>3</v>
      </c>
      <c r="F3569" t="s">
        <v>923</v>
      </c>
      <c r="G3569" t="str">
        <f t="shared" si="55"/>
        <v>Medicine and Surgery Services</v>
      </c>
    </row>
    <row r="3570" spans="1:7" x14ac:dyDescent="0.3">
      <c r="A3570" s="27" t="s">
        <v>7871</v>
      </c>
      <c r="B3570" t="s">
        <v>7871</v>
      </c>
      <c r="D3570" t="s">
        <v>7872</v>
      </c>
      <c r="E3570" t="s">
        <v>3</v>
      </c>
      <c r="F3570" t="s">
        <v>923</v>
      </c>
      <c r="G3570" t="str">
        <f t="shared" si="55"/>
        <v>Medicine and Surgery Services</v>
      </c>
    </row>
    <row r="3571" spans="1:7" x14ac:dyDescent="0.3">
      <c r="A3571" s="27" t="s">
        <v>7873</v>
      </c>
      <c r="B3571" t="s">
        <v>7873</v>
      </c>
      <c r="D3571" t="s">
        <v>7874</v>
      </c>
      <c r="E3571" t="s">
        <v>3</v>
      </c>
      <c r="F3571" t="s">
        <v>923</v>
      </c>
      <c r="G3571" t="str">
        <f t="shared" si="55"/>
        <v>Medicine and Surgery Services</v>
      </c>
    </row>
    <row r="3572" spans="1:7" x14ac:dyDescent="0.3">
      <c r="A3572" s="27" t="s">
        <v>7875</v>
      </c>
      <c r="B3572" t="s">
        <v>7875</v>
      </c>
      <c r="D3572" t="s">
        <v>7876</v>
      </c>
      <c r="E3572" t="s">
        <v>3</v>
      </c>
      <c r="F3572" t="s">
        <v>923</v>
      </c>
      <c r="G3572" t="str">
        <f t="shared" si="55"/>
        <v>Medicine and Surgery Services</v>
      </c>
    </row>
    <row r="3573" spans="1:7" x14ac:dyDescent="0.3">
      <c r="A3573" s="27" t="s">
        <v>7877</v>
      </c>
      <c r="B3573" t="s">
        <v>7877</v>
      </c>
      <c r="D3573" t="s">
        <v>7878</v>
      </c>
      <c r="E3573" t="s">
        <v>3</v>
      </c>
      <c r="F3573" t="s">
        <v>923</v>
      </c>
      <c r="G3573" t="str">
        <f t="shared" si="55"/>
        <v>Medicine and Surgery Services</v>
      </c>
    </row>
    <row r="3574" spans="1:7" x14ac:dyDescent="0.3">
      <c r="A3574" s="27" t="s">
        <v>7879</v>
      </c>
      <c r="B3574" t="s">
        <v>7879</v>
      </c>
      <c r="D3574" t="s">
        <v>7880</v>
      </c>
      <c r="E3574" t="s">
        <v>3</v>
      </c>
      <c r="F3574" t="e">
        <v>#N/A</v>
      </c>
      <c r="G3574" t="e">
        <f t="shared" si="55"/>
        <v>#N/A</v>
      </c>
    </row>
    <row r="3575" spans="1:7" x14ac:dyDescent="0.3">
      <c r="A3575" s="27" t="s">
        <v>7881</v>
      </c>
      <c r="B3575" t="s">
        <v>7881</v>
      </c>
      <c r="D3575" t="s">
        <v>7882</v>
      </c>
      <c r="E3575" t="s">
        <v>3</v>
      </c>
      <c r="F3575" t="s">
        <v>923</v>
      </c>
      <c r="G3575" t="str">
        <f t="shared" si="55"/>
        <v>Medicine and Surgery Services</v>
      </c>
    </row>
    <row r="3576" spans="1:7" x14ac:dyDescent="0.3">
      <c r="A3576" s="27" t="s">
        <v>7883</v>
      </c>
      <c r="B3576" t="s">
        <v>7883</v>
      </c>
      <c r="D3576" t="s">
        <v>7884</v>
      </c>
      <c r="E3576" t="s">
        <v>3</v>
      </c>
      <c r="F3576" t="s">
        <v>923</v>
      </c>
      <c r="G3576" t="str">
        <f t="shared" si="55"/>
        <v>Medicine and Surgery Services</v>
      </c>
    </row>
    <row r="3577" spans="1:7" x14ac:dyDescent="0.3">
      <c r="A3577" s="27" t="s">
        <v>7885</v>
      </c>
      <c r="B3577" t="s">
        <v>7885</v>
      </c>
      <c r="D3577" t="s">
        <v>7886</v>
      </c>
      <c r="E3577" t="s">
        <v>3</v>
      </c>
      <c r="F3577" t="s">
        <v>963</v>
      </c>
      <c r="G3577" t="str">
        <f t="shared" si="55"/>
        <v>Medicine and Surgery Services</v>
      </c>
    </row>
    <row r="3578" spans="1:7" x14ac:dyDescent="0.3">
      <c r="A3578" s="27" t="s">
        <v>7887</v>
      </c>
      <c r="B3578" t="s">
        <v>7887</v>
      </c>
      <c r="D3578" t="s">
        <v>7888</v>
      </c>
      <c r="E3578" t="s">
        <v>3</v>
      </c>
      <c r="F3578" t="s">
        <v>963</v>
      </c>
      <c r="G3578" t="str">
        <f t="shared" si="55"/>
        <v>Medicine and Surgery Services</v>
      </c>
    </row>
    <row r="3579" spans="1:7" x14ac:dyDescent="0.3">
      <c r="A3579" s="27" t="s">
        <v>7889</v>
      </c>
      <c r="B3579" t="s">
        <v>7889</v>
      </c>
      <c r="D3579" t="s">
        <v>7890</v>
      </c>
      <c r="E3579" t="s">
        <v>3</v>
      </c>
      <c r="F3579" t="s">
        <v>963</v>
      </c>
      <c r="G3579" t="str">
        <f t="shared" si="55"/>
        <v>Medicine and Surgery Services</v>
      </c>
    </row>
    <row r="3580" spans="1:7" x14ac:dyDescent="0.3">
      <c r="A3580" s="27" t="s">
        <v>7891</v>
      </c>
      <c r="B3580" t="s">
        <v>7891</v>
      </c>
      <c r="D3580" t="s">
        <v>7892</v>
      </c>
      <c r="E3580" t="s">
        <v>3</v>
      </c>
      <c r="F3580" t="s">
        <v>963</v>
      </c>
      <c r="G3580" t="str">
        <f t="shared" si="55"/>
        <v>Medicine and Surgery Services</v>
      </c>
    </row>
    <row r="3581" spans="1:7" x14ac:dyDescent="0.3">
      <c r="A3581" s="27" t="s">
        <v>7893</v>
      </c>
      <c r="B3581" t="s">
        <v>7893</v>
      </c>
      <c r="D3581" t="s">
        <v>7894</v>
      </c>
      <c r="E3581" t="s">
        <v>3</v>
      </c>
      <c r="F3581" t="s">
        <v>923</v>
      </c>
      <c r="G3581" t="str">
        <f t="shared" si="55"/>
        <v>Medicine and Surgery Services</v>
      </c>
    </row>
    <row r="3582" spans="1:7" x14ac:dyDescent="0.3">
      <c r="A3582" s="27" t="s">
        <v>7895</v>
      </c>
      <c r="B3582" t="s">
        <v>7895</v>
      </c>
      <c r="D3582" t="s">
        <v>7896</v>
      </c>
      <c r="E3582" t="s">
        <v>3</v>
      </c>
      <c r="F3582" t="s">
        <v>923</v>
      </c>
      <c r="G3582" t="str">
        <f t="shared" si="55"/>
        <v>Medicine and Surgery Services</v>
      </c>
    </row>
    <row r="3583" spans="1:7" x14ac:dyDescent="0.3">
      <c r="A3583" s="27" t="s">
        <v>7897</v>
      </c>
      <c r="B3583" t="s">
        <v>7897</v>
      </c>
      <c r="D3583" t="s">
        <v>7898</v>
      </c>
      <c r="E3583" t="s">
        <v>3</v>
      </c>
      <c r="F3583" t="s">
        <v>923</v>
      </c>
      <c r="G3583" t="str">
        <f t="shared" si="55"/>
        <v>Medicine and Surgery Services</v>
      </c>
    </row>
    <row r="3584" spans="1:7" x14ac:dyDescent="0.3">
      <c r="A3584" s="27" t="s">
        <v>7899</v>
      </c>
      <c r="B3584" t="s">
        <v>7899</v>
      </c>
      <c r="D3584" t="s">
        <v>7900</v>
      </c>
      <c r="E3584" t="s">
        <v>3</v>
      </c>
      <c r="F3584" t="s">
        <v>923</v>
      </c>
      <c r="G3584" t="str">
        <f t="shared" si="55"/>
        <v>Medicine and Surgery Services</v>
      </c>
    </row>
    <row r="3585" spans="1:7" x14ac:dyDescent="0.3">
      <c r="A3585" s="27" t="s">
        <v>7901</v>
      </c>
      <c r="B3585" t="s">
        <v>7901</v>
      </c>
      <c r="D3585" t="s">
        <v>7902</v>
      </c>
      <c r="E3585" t="s">
        <v>3</v>
      </c>
      <c r="F3585" t="s">
        <v>923</v>
      </c>
      <c r="G3585" t="str">
        <f t="shared" si="55"/>
        <v>Medicine and Surgery Services</v>
      </c>
    </row>
    <row r="3586" spans="1:7" x14ac:dyDescent="0.3">
      <c r="A3586" s="27" t="s">
        <v>7903</v>
      </c>
      <c r="B3586" t="s">
        <v>7903</v>
      </c>
      <c r="D3586" t="s">
        <v>7904</v>
      </c>
      <c r="E3586" t="s">
        <v>3</v>
      </c>
      <c r="F3586" t="s">
        <v>923</v>
      </c>
      <c r="G3586" t="str">
        <f t="shared" si="55"/>
        <v>Medicine and Surgery Services</v>
      </c>
    </row>
    <row r="3587" spans="1:7" x14ac:dyDescent="0.3">
      <c r="A3587" s="27" t="s">
        <v>7905</v>
      </c>
      <c r="B3587" t="s">
        <v>7905</v>
      </c>
      <c r="D3587" t="s">
        <v>7906</v>
      </c>
      <c r="E3587" t="s">
        <v>3</v>
      </c>
      <c r="F3587" t="s">
        <v>923</v>
      </c>
      <c r="G3587" t="str">
        <f t="shared" ref="G3587:G3650" si="56">VLOOKUP(F3587,$I$2:$J$27,2,FALSE)</f>
        <v>Medicine and Surgery Services</v>
      </c>
    </row>
    <row r="3588" spans="1:7" x14ac:dyDescent="0.3">
      <c r="A3588" s="27" t="s">
        <v>7907</v>
      </c>
      <c r="B3588" t="s">
        <v>7907</v>
      </c>
      <c r="D3588" t="s">
        <v>7908</v>
      </c>
      <c r="E3588" t="s">
        <v>3</v>
      </c>
      <c r="F3588" t="s">
        <v>923</v>
      </c>
      <c r="G3588" t="str">
        <f t="shared" si="56"/>
        <v>Medicine and Surgery Services</v>
      </c>
    </row>
    <row r="3589" spans="1:7" x14ac:dyDescent="0.3">
      <c r="A3589" s="27" t="s">
        <v>7909</v>
      </c>
      <c r="B3589" t="s">
        <v>7909</v>
      </c>
      <c r="D3589" t="s">
        <v>7910</v>
      </c>
      <c r="E3589" t="s">
        <v>3</v>
      </c>
      <c r="F3589" t="s">
        <v>923</v>
      </c>
      <c r="G3589" t="str">
        <f t="shared" si="56"/>
        <v>Medicine and Surgery Services</v>
      </c>
    </row>
    <row r="3590" spans="1:7" x14ac:dyDescent="0.3">
      <c r="A3590" s="27" t="s">
        <v>7911</v>
      </c>
      <c r="B3590" t="s">
        <v>7911</v>
      </c>
      <c r="D3590" t="s">
        <v>7912</v>
      </c>
      <c r="E3590" t="s">
        <v>3</v>
      </c>
      <c r="F3590" t="s">
        <v>923</v>
      </c>
      <c r="G3590" t="str">
        <f t="shared" si="56"/>
        <v>Medicine and Surgery Services</v>
      </c>
    </row>
    <row r="3591" spans="1:7" x14ac:dyDescent="0.3">
      <c r="A3591" s="27" t="s">
        <v>7913</v>
      </c>
      <c r="B3591" t="s">
        <v>7913</v>
      </c>
      <c r="D3591" t="s">
        <v>7912</v>
      </c>
      <c r="E3591" t="s">
        <v>3</v>
      </c>
      <c r="F3591" t="s">
        <v>923</v>
      </c>
      <c r="G3591" t="str">
        <f t="shared" si="56"/>
        <v>Medicine and Surgery Services</v>
      </c>
    </row>
    <row r="3592" spans="1:7" x14ac:dyDescent="0.3">
      <c r="A3592" s="27" t="s">
        <v>7914</v>
      </c>
      <c r="B3592" t="s">
        <v>7914</v>
      </c>
      <c r="D3592" t="s">
        <v>7915</v>
      </c>
      <c r="E3592" t="s">
        <v>3</v>
      </c>
      <c r="F3592" t="s">
        <v>923</v>
      </c>
      <c r="G3592" t="str">
        <f t="shared" si="56"/>
        <v>Medicine and Surgery Services</v>
      </c>
    </row>
    <row r="3593" spans="1:7" x14ac:dyDescent="0.3">
      <c r="A3593" s="27" t="s">
        <v>7916</v>
      </c>
      <c r="B3593" t="s">
        <v>7916</v>
      </c>
      <c r="D3593" t="s">
        <v>7917</v>
      </c>
      <c r="E3593" t="s">
        <v>3</v>
      </c>
      <c r="F3593" t="s">
        <v>923</v>
      </c>
      <c r="G3593" t="str">
        <f t="shared" si="56"/>
        <v>Medicine and Surgery Services</v>
      </c>
    </row>
    <row r="3594" spans="1:7" x14ac:dyDescent="0.3">
      <c r="A3594" s="27" t="s">
        <v>7918</v>
      </c>
      <c r="B3594" t="s">
        <v>7918</v>
      </c>
      <c r="D3594" t="s">
        <v>7919</v>
      </c>
      <c r="E3594" t="s">
        <v>3</v>
      </c>
      <c r="F3594" t="s">
        <v>923</v>
      </c>
      <c r="G3594" t="str">
        <f t="shared" si="56"/>
        <v>Medicine and Surgery Services</v>
      </c>
    </row>
    <row r="3595" spans="1:7" x14ac:dyDescent="0.3">
      <c r="A3595" s="27" t="s">
        <v>7920</v>
      </c>
      <c r="B3595" t="s">
        <v>7920</v>
      </c>
      <c r="D3595" t="s">
        <v>7921</v>
      </c>
      <c r="E3595" t="s">
        <v>3</v>
      </c>
      <c r="F3595" t="s">
        <v>923</v>
      </c>
      <c r="G3595" t="str">
        <f t="shared" si="56"/>
        <v>Medicine and Surgery Services</v>
      </c>
    </row>
    <row r="3596" spans="1:7" x14ac:dyDescent="0.3">
      <c r="A3596" s="27" t="s">
        <v>7922</v>
      </c>
      <c r="B3596" t="s">
        <v>7922</v>
      </c>
      <c r="D3596" t="s">
        <v>7923</v>
      </c>
      <c r="E3596" t="s">
        <v>3</v>
      </c>
      <c r="F3596" t="s">
        <v>923</v>
      </c>
      <c r="G3596" t="str">
        <f t="shared" si="56"/>
        <v>Medicine and Surgery Services</v>
      </c>
    </row>
    <row r="3597" spans="1:7" x14ac:dyDescent="0.3">
      <c r="A3597" s="27" t="s">
        <v>7924</v>
      </c>
      <c r="B3597" t="s">
        <v>7924</v>
      </c>
      <c r="D3597" t="s">
        <v>7925</v>
      </c>
      <c r="E3597" t="s">
        <v>3</v>
      </c>
      <c r="F3597" t="s">
        <v>923</v>
      </c>
      <c r="G3597" t="str">
        <f t="shared" si="56"/>
        <v>Medicine and Surgery Services</v>
      </c>
    </row>
    <row r="3598" spans="1:7" x14ac:dyDescent="0.3">
      <c r="A3598" s="27" t="s">
        <v>7926</v>
      </c>
      <c r="B3598" t="s">
        <v>7926</v>
      </c>
      <c r="D3598" t="s">
        <v>7927</v>
      </c>
      <c r="E3598" t="s">
        <v>3</v>
      </c>
      <c r="F3598" t="s">
        <v>923</v>
      </c>
      <c r="G3598" t="str">
        <f t="shared" si="56"/>
        <v>Medicine and Surgery Services</v>
      </c>
    </row>
    <row r="3599" spans="1:7" x14ac:dyDescent="0.3">
      <c r="A3599" s="27" t="s">
        <v>7928</v>
      </c>
      <c r="B3599" t="s">
        <v>7928</v>
      </c>
      <c r="D3599" t="s">
        <v>7929</v>
      </c>
      <c r="E3599" t="s">
        <v>3</v>
      </c>
      <c r="F3599" t="e">
        <v>#N/A</v>
      </c>
      <c r="G3599" t="e">
        <f t="shared" si="56"/>
        <v>#N/A</v>
      </c>
    </row>
    <row r="3600" spans="1:7" x14ac:dyDescent="0.3">
      <c r="A3600" s="27" t="s">
        <v>7930</v>
      </c>
      <c r="B3600" t="s">
        <v>7930</v>
      </c>
      <c r="D3600" t="s">
        <v>7931</v>
      </c>
      <c r="E3600" t="s">
        <v>3</v>
      </c>
      <c r="F3600" t="s">
        <v>923</v>
      </c>
      <c r="G3600" t="str">
        <f t="shared" si="56"/>
        <v>Medicine and Surgery Services</v>
      </c>
    </row>
    <row r="3601" spans="1:7" x14ac:dyDescent="0.3">
      <c r="A3601" s="27" t="s">
        <v>7932</v>
      </c>
      <c r="B3601" t="s">
        <v>7932</v>
      </c>
      <c r="D3601" t="s">
        <v>7933</v>
      </c>
      <c r="E3601" t="s">
        <v>3</v>
      </c>
      <c r="F3601" t="s">
        <v>923</v>
      </c>
      <c r="G3601" t="str">
        <f t="shared" si="56"/>
        <v>Medicine and Surgery Services</v>
      </c>
    </row>
    <row r="3602" spans="1:7" x14ac:dyDescent="0.3">
      <c r="A3602" s="27" t="s">
        <v>7934</v>
      </c>
      <c r="B3602" t="s">
        <v>7934</v>
      </c>
      <c r="D3602" t="s">
        <v>7935</v>
      </c>
      <c r="E3602" t="s">
        <v>3</v>
      </c>
      <c r="F3602" t="s">
        <v>923</v>
      </c>
      <c r="G3602" t="str">
        <f t="shared" si="56"/>
        <v>Medicine and Surgery Services</v>
      </c>
    </row>
    <row r="3603" spans="1:7" x14ac:dyDescent="0.3">
      <c r="A3603" s="27" t="s">
        <v>7936</v>
      </c>
      <c r="B3603" t="s">
        <v>7936</v>
      </c>
      <c r="D3603" t="s">
        <v>7937</v>
      </c>
      <c r="E3603" t="s">
        <v>3</v>
      </c>
      <c r="F3603" t="s">
        <v>923</v>
      </c>
      <c r="G3603" t="str">
        <f t="shared" si="56"/>
        <v>Medicine and Surgery Services</v>
      </c>
    </row>
    <row r="3604" spans="1:7" x14ac:dyDescent="0.3">
      <c r="A3604" s="27" t="s">
        <v>7938</v>
      </c>
      <c r="B3604" t="s">
        <v>7938</v>
      </c>
      <c r="D3604" t="s">
        <v>7939</v>
      </c>
      <c r="E3604" t="s">
        <v>3</v>
      </c>
      <c r="F3604" t="s">
        <v>923</v>
      </c>
      <c r="G3604" t="str">
        <f t="shared" si="56"/>
        <v>Medicine and Surgery Services</v>
      </c>
    </row>
    <row r="3605" spans="1:7" x14ac:dyDescent="0.3">
      <c r="A3605" s="27" t="s">
        <v>7940</v>
      </c>
      <c r="B3605" t="s">
        <v>7940</v>
      </c>
      <c r="D3605" t="s">
        <v>7941</v>
      </c>
      <c r="E3605" t="s">
        <v>3</v>
      </c>
      <c r="F3605" t="s">
        <v>923</v>
      </c>
      <c r="G3605" t="str">
        <f t="shared" si="56"/>
        <v>Medicine and Surgery Services</v>
      </c>
    </row>
    <row r="3606" spans="1:7" x14ac:dyDescent="0.3">
      <c r="A3606" s="27" t="s">
        <v>7942</v>
      </c>
      <c r="B3606" t="s">
        <v>7942</v>
      </c>
      <c r="D3606" t="s">
        <v>7943</v>
      </c>
      <c r="E3606" t="s">
        <v>3</v>
      </c>
      <c r="F3606" t="s">
        <v>923</v>
      </c>
      <c r="G3606" t="str">
        <f t="shared" si="56"/>
        <v>Medicine and Surgery Services</v>
      </c>
    </row>
    <row r="3607" spans="1:7" x14ac:dyDescent="0.3">
      <c r="A3607" s="27" t="s">
        <v>7944</v>
      </c>
      <c r="B3607" t="s">
        <v>7944</v>
      </c>
      <c r="D3607" t="s">
        <v>7945</v>
      </c>
      <c r="E3607" t="s">
        <v>3</v>
      </c>
      <c r="F3607" t="s">
        <v>923</v>
      </c>
      <c r="G3607" t="str">
        <f t="shared" si="56"/>
        <v>Medicine and Surgery Services</v>
      </c>
    </row>
    <row r="3608" spans="1:7" x14ac:dyDescent="0.3">
      <c r="A3608" s="27" t="s">
        <v>7946</v>
      </c>
      <c r="B3608" t="s">
        <v>7946</v>
      </c>
      <c r="D3608" t="s">
        <v>7947</v>
      </c>
      <c r="E3608" t="s">
        <v>3</v>
      </c>
      <c r="F3608" t="s">
        <v>923</v>
      </c>
      <c r="G3608" t="str">
        <f t="shared" si="56"/>
        <v>Medicine and Surgery Services</v>
      </c>
    </row>
    <row r="3609" spans="1:7" x14ac:dyDescent="0.3">
      <c r="A3609" s="27" t="s">
        <v>7948</v>
      </c>
      <c r="B3609" t="s">
        <v>7948</v>
      </c>
      <c r="D3609" t="s">
        <v>7949</v>
      </c>
      <c r="E3609" t="s">
        <v>3</v>
      </c>
      <c r="F3609" t="s">
        <v>923</v>
      </c>
      <c r="G3609" t="str">
        <f t="shared" si="56"/>
        <v>Medicine and Surgery Services</v>
      </c>
    </row>
    <row r="3610" spans="1:7" x14ac:dyDescent="0.3">
      <c r="A3610" s="27" t="s">
        <v>7950</v>
      </c>
      <c r="B3610" t="s">
        <v>7950</v>
      </c>
      <c r="D3610" t="s">
        <v>7951</v>
      </c>
      <c r="E3610" t="s">
        <v>3</v>
      </c>
      <c r="F3610" t="s">
        <v>923</v>
      </c>
      <c r="G3610" t="str">
        <f t="shared" si="56"/>
        <v>Medicine and Surgery Services</v>
      </c>
    </row>
    <row r="3611" spans="1:7" x14ac:dyDescent="0.3">
      <c r="A3611" s="27" t="s">
        <v>7952</v>
      </c>
      <c r="B3611" t="s">
        <v>7952</v>
      </c>
      <c r="D3611" t="s">
        <v>7953</v>
      </c>
      <c r="E3611" t="s">
        <v>3</v>
      </c>
      <c r="F3611" t="s">
        <v>923</v>
      </c>
      <c r="G3611" t="str">
        <f t="shared" si="56"/>
        <v>Medicine and Surgery Services</v>
      </c>
    </row>
    <row r="3612" spans="1:7" x14ac:dyDescent="0.3">
      <c r="A3612" s="27" t="s">
        <v>7954</v>
      </c>
      <c r="B3612" t="s">
        <v>7954</v>
      </c>
      <c r="D3612" t="s">
        <v>7955</v>
      </c>
      <c r="E3612" t="s">
        <v>3</v>
      </c>
      <c r="F3612" t="s">
        <v>923</v>
      </c>
      <c r="G3612" t="str">
        <f t="shared" si="56"/>
        <v>Medicine and Surgery Services</v>
      </c>
    </row>
    <row r="3613" spans="1:7" x14ac:dyDescent="0.3">
      <c r="A3613" s="27" t="s">
        <v>7956</v>
      </c>
      <c r="B3613" t="s">
        <v>7956</v>
      </c>
      <c r="D3613" t="s">
        <v>7957</v>
      </c>
      <c r="E3613" t="s">
        <v>3</v>
      </c>
      <c r="F3613" t="s">
        <v>923</v>
      </c>
      <c r="G3613" t="str">
        <f t="shared" si="56"/>
        <v>Medicine and Surgery Services</v>
      </c>
    </row>
    <row r="3614" spans="1:7" x14ac:dyDescent="0.3">
      <c r="A3614" s="27" t="s">
        <v>7958</v>
      </c>
      <c r="B3614" t="s">
        <v>7958</v>
      </c>
      <c r="D3614" t="s">
        <v>7959</v>
      </c>
      <c r="E3614" t="s">
        <v>3</v>
      </c>
      <c r="F3614" t="e">
        <v>#N/A</v>
      </c>
      <c r="G3614" t="e">
        <f t="shared" si="56"/>
        <v>#N/A</v>
      </c>
    </row>
    <row r="3615" spans="1:7" x14ac:dyDescent="0.3">
      <c r="A3615" s="27" t="s">
        <v>7960</v>
      </c>
      <c r="B3615" t="s">
        <v>7960</v>
      </c>
      <c r="D3615" t="s">
        <v>7961</v>
      </c>
      <c r="E3615" t="s">
        <v>3</v>
      </c>
      <c r="F3615" t="s">
        <v>923</v>
      </c>
      <c r="G3615" t="str">
        <f t="shared" si="56"/>
        <v>Medicine and Surgery Services</v>
      </c>
    </row>
    <row r="3616" spans="1:7" x14ac:dyDescent="0.3">
      <c r="A3616" s="27" t="s">
        <v>7962</v>
      </c>
      <c r="B3616" t="s">
        <v>7962</v>
      </c>
      <c r="D3616" t="s">
        <v>7963</v>
      </c>
      <c r="E3616" t="s">
        <v>3</v>
      </c>
      <c r="F3616" t="s">
        <v>923</v>
      </c>
      <c r="G3616" t="str">
        <f t="shared" si="56"/>
        <v>Medicine and Surgery Services</v>
      </c>
    </row>
    <row r="3617" spans="1:7" x14ac:dyDescent="0.3">
      <c r="A3617" s="27" t="s">
        <v>7964</v>
      </c>
      <c r="B3617" t="s">
        <v>7964</v>
      </c>
      <c r="D3617" t="s">
        <v>7965</v>
      </c>
      <c r="E3617" t="s">
        <v>3</v>
      </c>
      <c r="F3617" t="e">
        <v>#N/A</v>
      </c>
      <c r="G3617" t="e">
        <f t="shared" si="56"/>
        <v>#N/A</v>
      </c>
    </row>
    <row r="3618" spans="1:7" x14ac:dyDescent="0.3">
      <c r="A3618" s="27" t="s">
        <v>7966</v>
      </c>
      <c r="B3618" t="s">
        <v>7966</v>
      </c>
      <c r="D3618" t="s">
        <v>7967</v>
      </c>
      <c r="E3618" t="s">
        <v>3</v>
      </c>
      <c r="F3618" t="s">
        <v>923</v>
      </c>
      <c r="G3618" t="str">
        <f t="shared" si="56"/>
        <v>Medicine and Surgery Services</v>
      </c>
    </row>
    <row r="3619" spans="1:7" x14ac:dyDescent="0.3">
      <c r="A3619" s="27" t="s">
        <v>7968</v>
      </c>
      <c r="B3619" t="s">
        <v>7968</v>
      </c>
      <c r="D3619" t="s">
        <v>7969</v>
      </c>
      <c r="E3619" t="s">
        <v>3</v>
      </c>
      <c r="F3619" t="s">
        <v>923</v>
      </c>
      <c r="G3619" t="str">
        <f t="shared" si="56"/>
        <v>Medicine and Surgery Services</v>
      </c>
    </row>
    <row r="3620" spans="1:7" x14ac:dyDescent="0.3">
      <c r="A3620" s="27" t="s">
        <v>7970</v>
      </c>
      <c r="B3620" t="s">
        <v>7970</v>
      </c>
      <c r="D3620" t="s">
        <v>7971</v>
      </c>
      <c r="E3620" t="s">
        <v>3</v>
      </c>
      <c r="F3620" t="s">
        <v>923</v>
      </c>
      <c r="G3620" t="str">
        <f t="shared" si="56"/>
        <v>Medicine and Surgery Services</v>
      </c>
    </row>
    <row r="3621" spans="1:7" x14ac:dyDescent="0.3">
      <c r="A3621" s="27" t="s">
        <v>7972</v>
      </c>
      <c r="B3621" t="s">
        <v>7972</v>
      </c>
      <c r="D3621" t="s">
        <v>7973</v>
      </c>
      <c r="E3621" t="s">
        <v>3</v>
      </c>
      <c r="F3621" t="s">
        <v>923</v>
      </c>
      <c r="G3621" t="str">
        <f t="shared" si="56"/>
        <v>Medicine and Surgery Services</v>
      </c>
    </row>
    <row r="3622" spans="1:7" x14ac:dyDescent="0.3">
      <c r="A3622" s="27" t="s">
        <v>7974</v>
      </c>
      <c r="B3622" t="s">
        <v>7974</v>
      </c>
      <c r="D3622" t="s">
        <v>7975</v>
      </c>
      <c r="E3622" t="s">
        <v>3</v>
      </c>
      <c r="F3622" t="s">
        <v>923</v>
      </c>
      <c r="G3622" t="str">
        <f t="shared" si="56"/>
        <v>Medicine and Surgery Services</v>
      </c>
    </row>
    <row r="3623" spans="1:7" x14ac:dyDescent="0.3">
      <c r="A3623" s="27" t="s">
        <v>7976</v>
      </c>
      <c r="B3623" t="s">
        <v>7976</v>
      </c>
      <c r="D3623" t="s">
        <v>7977</v>
      </c>
      <c r="E3623" t="s">
        <v>3</v>
      </c>
      <c r="F3623" t="s">
        <v>923</v>
      </c>
      <c r="G3623" t="str">
        <f t="shared" si="56"/>
        <v>Medicine and Surgery Services</v>
      </c>
    </row>
    <row r="3624" spans="1:7" x14ac:dyDescent="0.3">
      <c r="A3624" s="27" t="s">
        <v>7978</v>
      </c>
      <c r="B3624" t="s">
        <v>7978</v>
      </c>
      <c r="D3624" t="s">
        <v>7979</v>
      </c>
      <c r="E3624" t="s">
        <v>3</v>
      </c>
      <c r="F3624" t="s">
        <v>923</v>
      </c>
      <c r="G3624" t="str">
        <f t="shared" si="56"/>
        <v>Medicine and Surgery Services</v>
      </c>
    </row>
    <row r="3625" spans="1:7" x14ac:dyDescent="0.3">
      <c r="A3625" s="27" t="s">
        <v>7980</v>
      </c>
      <c r="B3625" t="s">
        <v>7980</v>
      </c>
      <c r="D3625" t="s">
        <v>7981</v>
      </c>
      <c r="E3625" t="s">
        <v>3</v>
      </c>
      <c r="F3625" t="s">
        <v>923</v>
      </c>
      <c r="G3625" t="str">
        <f t="shared" si="56"/>
        <v>Medicine and Surgery Services</v>
      </c>
    </row>
    <row r="3626" spans="1:7" x14ac:dyDescent="0.3">
      <c r="A3626" s="27" t="s">
        <v>7982</v>
      </c>
      <c r="B3626" t="s">
        <v>7982</v>
      </c>
      <c r="D3626" t="s">
        <v>7983</v>
      </c>
      <c r="E3626" t="s">
        <v>3</v>
      </c>
      <c r="F3626" t="s">
        <v>923</v>
      </c>
      <c r="G3626" t="str">
        <f t="shared" si="56"/>
        <v>Medicine and Surgery Services</v>
      </c>
    </row>
    <row r="3627" spans="1:7" x14ac:dyDescent="0.3">
      <c r="A3627" s="27" t="s">
        <v>7984</v>
      </c>
      <c r="B3627" t="s">
        <v>7984</v>
      </c>
      <c r="D3627" t="s">
        <v>7985</v>
      </c>
      <c r="E3627" t="s">
        <v>3</v>
      </c>
      <c r="F3627" t="s">
        <v>923</v>
      </c>
      <c r="G3627" t="str">
        <f t="shared" si="56"/>
        <v>Medicine and Surgery Services</v>
      </c>
    </row>
    <row r="3628" spans="1:7" x14ac:dyDescent="0.3">
      <c r="A3628" s="27" t="s">
        <v>7986</v>
      </c>
      <c r="B3628" t="s">
        <v>7986</v>
      </c>
      <c r="D3628" t="s">
        <v>7987</v>
      </c>
      <c r="E3628" t="s">
        <v>3</v>
      </c>
      <c r="F3628" t="e">
        <v>#N/A</v>
      </c>
      <c r="G3628" t="e">
        <f t="shared" si="56"/>
        <v>#N/A</v>
      </c>
    </row>
    <row r="3629" spans="1:7" x14ac:dyDescent="0.3">
      <c r="A3629" s="27" t="s">
        <v>7988</v>
      </c>
      <c r="B3629" t="s">
        <v>7988</v>
      </c>
      <c r="D3629" t="s">
        <v>7989</v>
      </c>
      <c r="E3629" t="s">
        <v>3</v>
      </c>
      <c r="F3629" t="s">
        <v>923</v>
      </c>
      <c r="G3629" t="str">
        <f t="shared" si="56"/>
        <v>Medicine and Surgery Services</v>
      </c>
    </row>
    <row r="3630" spans="1:7" x14ac:dyDescent="0.3">
      <c r="A3630" s="27" t="s">
        <v>7990</v>
      </c>
      <c r="B3630" t="s">
        <v>7990</v>
      </c>
      <c r="D3630" t="s">
        <v>7991</v>
      </c>
      <c r="E3630" t="s">
        <v>3</v>
      </c>
      <c r="F3630" t="s">
        <v>923</v>
      </c>
      <c r="G3630" t="str">
        <f t="shared" si="56"/>
        <v>Medicine and Surgery Services</v>
      </c>
    </row>
    <row r="3631" spans="1:7" x14ac:dyDescent="0.3">
      <c r="A3631" s="27" t="s">
        <v>7992</v>
      </c>
      <c r="B3631" t="s">
        <v>7992</v>
      </c>
      <c r="D3631" t="s">
        <v>7993</v>
      </c>
      <c r="E3631" t="s">
        <v>3</v>
      </c>
      <c r="F3631" t="s">
        <v>923</v>
      </c>
      <c r="G3631" t="str">
        <f t="shared" si="56"/>
        <v>Medicine and Surgery Services</v>
      </c>
    </row>
    <row r="3632" spans="1:7" x14ac:dyDescent="0.3">
      <c r="A3632" s="27" t="s">
        <v>7994</v>
      </c>
      <c r="B3632" t="s">
        <v>7994</v>
      </c>
      <c r="D3632" t="s">
        <v>7995</v>
      </c>
      <c r="E3632" t="s">
        <v>3</v>
      </c>
      <c r="F3632" t="s">
        <v>923</v>
      </c>
      <c r="G3632" t="str">
        <f t="shared" si="56"/>
        <v>Medicine and Surgery Services</v>
      </c>
    </row>
    <row r="3633" spans="1:7" x14ac:dyDescent="0.3">
      <c r="A3633" s="27" t="s">
        <v>7996</v>
      </c>
      <c r="B3633" t="s">
        <v>7996</v>
      </c>
      <c r="D3633" t="s">
        <v>7997</v>
      </c>
      <c r="E3633" t="s">
        <v>3</v>
      </c>
      <c r="F3633" t="s">
        <v>923</v>
      </c>
      <c r="G3633" t="str">
        <f t="shared" si="56"/>
        <v>Medicine and Surgery Services</v>
      </c>
    </row>
    <row r="3634" spans="1:7" x14ac:dyDescent="0.3">
      <c r="A3634" s="27" t="s">
        <v>7998</v>
      </c>
      <c r="B3634" t="s">
        <v>7998</v>
      </c>
      <c r="D3634" t="s">
        <v>7999</v>
      </c>
      <c r="E3634" t="s">
        <v>3</v>
      </c>
      <c r="F3634" t="s">
        <v>923</v>
      </c>
      <c r="G3634" t="str">
        <f t="shared" si="56"/>
        <v>Medicine and Surgery Services</v>
      </c>
    </row>
    <row r="3635" spans="1:7" x14ac:dyDescent="0.3">
      <c r="A3635" s="27" t="s">
        <v>8000</v>
      </c>
      <c r="B3635" t="s">
        <v>8000</v>
      </c>
      <c r="D3635" t="s">
        <v>8001</v>
      </c>
      <c r="E3635" t="s">
        <v>3</v>
      </c>
      <c r="F3635" t="s">
        <v>923</v>
      </c>
      <c r="G3635" t="str">
        <f t="shared" si="56"/>
        <v>Medicine and Surgery Services</v>
      </c>
    </row>
    <row r="3636" spans="1:7" x14ac:dyDescent="0.3">
      <c r="A3636" s="27" t="s">
        <v>8002</v>
      </c>
      <c r="B3636" t="s">
        <v>8002</v>
      </c>
      <c r="D3636" t="s">
        <v>8003</v>
      </c>
      <c r="E3636" t="s">
        <v>3</v>
      </c>
      <c r="F3636" t="s">
        <v>923</v>
      </c>
      <c r="G3636" t="str">
        <f t="shared" si="56"/>
        <v>Medicine and Surgery Services</v>
      </c>
    </row>
    <row r="3637" spans="1:7" x14ac:dyDescent="0.3">
      <c r="A3637" s="27" t="s">
        <v>8004</v>
      </c>
      <c r="B3637" t="s">
        <v>8004</v>
      </c>
      <c r="D3637" t="s">
        <v>8005</v>
      </c>
      <c r="E3637" t="s">
        <v>3</v>
      </c>
      <c r="F3637" t="s">
        <v>923</v>
      </c>
      <c r="G3637" t="str">
        <f t="shared" si="56"/>
        <v>Medicine and Surgery Services</v>
      </c>
    </row>
    <row r="3638" spans="1:7" x14ac:dyDescent="0.3">
      <c r="A3638" s="27" t="s">
        <v>8006</v>
      </c>
      <c r="B3638" t="s">
        <v>8006</v>
      </c>
      <c r="D3638" t="s">
        <v>8007</v>
      </c>
      <c r="E3638" t="s">
        <v>854</v>
      </c>
      <c r="F3638" t="s">
        <v>923</v>
      </c>
      <c r="G3638" t="str">
        <f t="shared" si="56"/>
        <v>Medicine and Surgery Services</v>
      </c>
    </row>
    <row r="3639" spans="1:7" x14ac:dyDescent="0.3">
      <c r="A3639" s="27" t="s">
        <v>8008</v>
      </c>
      <c r="B3639" t="s">
        <v>8008</v>
      </c>
      <c r="D3639" t="s">
        <v>8009</v>
      </c>
      <c r="E3639" t="s">
        <v>854</v>
      </c>
      <c r="F3639" t="s">
        <v>923</v>
      </c>
      <c r="G3639" t="str">
        <f t="shared" si="56"/>
        <v>Medicine and Surgery Services</v>
      </c>
    </row>
    <row r="3640" spans="1:7" x14ac:dyDescent="0.3">
      <c r="A3640" s="27" t="s">
        <v>8010</v>
      </c>
      <c r="B3640" t="s">
        <v>8010</v>
      </c>
      <c r="D3640" t="s">
        <v>8011</v>
      </c>
      <c r="E3640" t="s">
        <v>854</v>
      </c>
      <c r="F3640" t="s">
        <v>923</v>
      </c>
      <c r="G3640" t="str">
        <f t="shared" si="56"/>
        <v>Medicine and Surgery Services</v>
      </c>
    </row>
    <row r="3641" spans="1:7" x14ac:dyDescent="0.3">
      <c r="A3641" s="27" t="s">
        <v>8012</v>
      </c>
      <c r="B3641" t="s">
        <v>8012</v>
      </c>
      <c r="D3641" t="s">
        <v>8013</v>
      </c>
      <c r="E3641" t="s">
        <v>854</v>
      </c>
      <c r="F3641" t="s">
        <v>923</v>
      </c>
      <c r="G3641" t="str">
        <f t="shared" si="56"/>
        <v>Medicine and Surgery Services</v>
      </c>
    </row>
    <row r="3642" spans="1:7" x14ac:dyDescent="0.3">
      <c r="A3642" s="27" t="s">
        <v>8014</v>
      </c>
      <c r="B3642" t="s">
        <v>8014</v>
      </c>
      <c r="D3642" t="s">
        <v>8015</v>
      </c>
      <c r="E3642" t="s">
        <v>854</v>
      </c>
      <c r="F3642" t="s">
        <v>947</v>
      </c>
      <c r="G3642" t="str">
        <f t="shared" si="56"/>
        <v>Medicine and Surgery Services</v>
      </c>
    </row>
    <row r="3643" spans="1:7" x14ac:dyDescent="0.3">
      <c r="A3643" s="27" t="s">
        <v>8016</v>
      </c>
      <c r="B3643" t="s">
        <v>8016</v>
      </c>
      <c r="D3643" t="s">
        <v>8017</v>
      </c>
      <c r="E3643" t="s">
        <v>4147</v>
      </c>
      <c r="F3643" t="s">
        <v>923</v>
      </c>
      <c r="G3643" t="str">
        <f t="shared" si="56"/>
        <v>Medicine and Surgery Services</v>
      </c>
    </row>
    <row r="3644" spans="1:7" x14ac:dyDescent="0.3">
      <c r="A3644" s="27" t="s">
        <v>8018</v>
      </c>
      <c r="B3644" t="s">
        <v>8018</v>
      </c>
      <c r="D3644" t="s">
        <v>8019</v>
      </c>
      <c r="E3644" t="s">
        <v>4147</v>
      </c>
      <c r="F3644" t="s">
        <v>923</v>
      </c>
      <c r="G3644" t="str">
        <f t="shared" si="56"/>
        <v>Medicine and Surgery Services</v>
      </c>
    </row>
    <row r="3645" spans="1:7" x14ac:dyDescent="0.3">
      <c r="A3645" s="27" t="s">
        <v>8020</v>
      </c>
      <c r="B3645" t="s">
        <v>8020</v>
      </c>
      <c r="D3645" t="s">
        <v>8021</v>
      </c>
      <c r="E3645" t="s">
        <v>4147</v>
      </c>
      <c r="F3645" t="s">
        <v>923</v>
      </c>
      <c r="G3645" t="str">
        <f t="shared" si="56"/>
        <v>Medicine and Surgery Services</v>
      </c>
    </row>
    <row r="3646" spans="1:7" x14ac:dyDescent="0.3">
      <c r="A3646" s="27" t="s">
        <v>8022</v>
      </c>
      <c r="B3646" t="s">
        <v>8022</v>
      </c>
      <c r="D3646" t="s">
        <v>8023</v>
      </c>
      <c r="E3646" t="s">
        <v>4147</v>
      </c>
      <c r="F3646" t="s">
        <v>923</v>
      </c>
      <c r="G3646" t="str">
        <f t="shared" si="56"/>
        <v>Medicine and Surgery Services</v>
      </c>
    </row>
    <row r="3647" spans="1:7" x14ac:dyDescent="0.3">
      <c r="A3647" s="27" t="s">
        <v>8024</v>
      </c>
      <c r="B3647" t="s">
        <v>8024</v>
      </c>
      <c r="D3647" t="s">
        <v>8025</v>
      </c>
      <c r="E3647" t="s">
        <v>4147</v>
      </c>
      <c r="F3647" t="s">
        <v>923</v>
      </c>
      <c r="G3647" t="str">
        <f t="shared" si="56"/>
        <v>Medicine and Surgery Services</v>
      </c>
    </row>
    <row r="3648" spans="1:7" x14ac:dyDescent="0.3">
      <c r="A3648" s="27" t="s">
        <v>8026</v>
      </c>
      <c r="B3648" t="s">
        <v>8026</v>
      </c>
      <c r="D3648" t="s">
        <v>8027</v>
      </c>
      <c r="E3648" t="s">
        <v>4147</v>
      </c>
      <c r="F3648" t="s">
        <v>923</v>
      </c>
      <c r="G3648" t="str">
        <f t="shared" si="56"/>
        <v>Medicine and Surgery Services</v>
      </c>
    </row>
    <row r="3649" spans="1:7" x14ac:dyDescent="0.3">
      <c r="A3649" s="27" t="s">
        <v>8028</v>
      </c>
      <c r="B3649" t="s">
        <v>8028</v>
      </c>
      <c r="D3649" t="s">
        <v>8029</v>
      </c>
      <c r="E3649" t="s">
        <v>4147</v>
      </c>
      <c r="F3649" t="s">
        <v>923</v>
      </c>
      <c r="G3649" t="str">
        <f t="shared" si="56"/>
        <v>Medicine and Surgery Services</v>
      </c>
    </row>
    <row r="3650" spans="1:7" x14ac:dyDescent="0.3">
      <c r="A3650" s="27" t="s">
        <v>8030</v>
      </c>
      <c r="B3650" t="s">
        <v>8030</v>
      </c>
      <c r="D3650" t="s">
        <v>8029</v>
      </c>
      <c r="E3650" t="s">
        <v>4147</v>
      </c>
      <c r="F3650" t="s">
        <v>923</v>
      </c>
      <c r="G3650" t="str">
        <f t="shared" si="56"/>
        <v>Medicine and Surgery Services</v>
      </c>
    </row>
    <row r="3651" spans="1:7" x14ac:dyDescent="0.3">
      <c r="A3651" s="27" t="s">
        <v>8031</v>
      </c>
      <c r="B3651" t="s">
        <v>8031</v>
      </c>
      <c r="D3651" t="s">
        <v>8029</v>
      </c>
      <c r="E3651" t="s">
        <v>4147</v>
      </c>
      <c r="F3651" t="s">
        <v>923</v>
      </c>
      <c r="G3651" t="str">
        <f t="shared" ref="G3651:G3714" si="57">VLOOKUP(F3651,$I$2:$J$27,2,FALSE)</f>
        <v>Medicine and Surgery Services</v>
      </c>
    </row>
    <row r="3652" spans="1:7" x14ac:dyDescent="0.3">
      <c r="A3652" s="27" t="s">
        <v>8032</v>
      </c>
      <c r="B3652" t="s">
        <v>8032</v>
      </c>
      <c r="D3652" t="s">
        <v>8029</v>
      </c>
      <c r="E3652" t="s">
        <v>4147</v>
      </c>
      <c r="F3652" t="s">
        <v>923</v>
      </c>
      <c r="G3652" t="str">
        <f t="shared" si="57"/>
        <v>Medicine and Surgery Services</v>
      </c>
    </row>
    <row r="3653" spans="1:7" x14ac:dyDescent="0.3">
      <c r="A3653" s="27" t="s">
        <v>8033</v>
      </c>
      <c r="B3653" t="s">
        <v>8033</v>
      </c>
      <c r="D3653" t="s">
        <v>8029</v>
      </c>
      <c r="E3653" t="s">
        <v>4147</v>
      </c>
      <c r="F3653" t="s">
        <v>923</v>
      </c>
      <c r="G3653" t="str">
        <f t="shared" si="57"/>
        <v>Medicine and Surgery Services</v>
      </c>
    </row>
    <row r="3654" spans="1:7" x14ac:dyDescent="0.3">
      <c r="A3654" s="27" t="s">
        <v>8034</v>
      </c>
      <c r="B3654" t="s">
        <v>8034</v>
      </c>
      <c r="D3654" t="s">
        <v>8035</v>
      </c>
      <c r="E3654" t="s">
        <v>4147</v>
      </c>
      <c r="F3654" t="s">
        <v>923</v>
      </c>
      <c r="G3654" t="str">
        <f t="shared" si="57"/>
        <v>Medicine and Surgery Services</v>
      </c>
    </row>
    <row r="3655" spans="1:7" x14ac:dyDescent="0.3">
      <c r="A3655" s="27" t="s">
        <v>8036</v>
      </c>
      <c r="B3655" t="s">
        <v>8036</v>
      </c>
      <c r="D3655" t="s">
        <v>8029</v>
      </c>
      <c r="E3655" t="s">
        <v>4147</v>
      </c>
      <c r="F3655" t="s">
        <v>923</v>
      </c>
      <c r="G3655" t="str">
        <f t="shared" si="57"/>
        <v>Medicine and Surgery Services</v>
      </c>
    </row>
    <row r="3656" spans="1:7" x14ac:dyDescent="0.3">
      <c r="A3656" s="27" t="s">
        <v>8037</v>
      </c>
      <c r="B3656" t="s">
        <v>8037</v>
      </c>
      <c r="D3656" t="s">
        <v>8038</v>
      </c>
      <c r="E3656" t="s">
        <v>4147</v>
      </c>
      <c r="F3656" t="s">
        <v>923</v>
      </c>
      <c r="G3656" t="str">
        <f t="shared" si="57"/>
        <v>Medicine and Surgery Services</v>
      </c>
    </row>
    <row r="3657" spans="1:7" x14ac:dyDescent="0.3">
      <c r="A3657" s="27" t="s">
        <v>8039</v>
      </c>
      <c r="B3657" t="s">
        <v>8039</v>
      </c>
      <c r="D3657" t="s">
        <v>8040</v>
      </c>
      <c r="E3657" t="s">
        <v>4147</v>
      </c>
      <c r="F3657" t="s">
        <v>923</v>
      </c>
      <c r="G3657" t="str">
        <f t="shared" si="57"/>
        <v>Medicine and Surgery Services</v>
      </c>
    </row>
    <row r="3658" spans="1:7" x14ac:dyDescent="0.3">
      <c r="A3658" s="27" t="s">
        <v>8041</v>
      </c>
      <c r="B3658" t="s">
        <v>8041</v>
      </c>
      <c r="D3658" t="s">
        <v>8042</v>
      </c>
      <c r="E3658" t="s">
        <v>4147</v>
      </c>
      <c r="F3658" t="s">
        <v>923</v>
      </c>
      <c r="G3658" t="str">
        <f t="shared" si="57"/>
        <v>Medicine and Surgery Services</v>
      </c>
    </row>
    <row r="3659" spans="1:7" x14ac:dyDescent="0.3">
      <c r="A3659" s="27" t="s">
        <v>8043</v>
      </c>
      <c r="B3659" t="s">
        <v>8043</v>
      </c>
      <c r="D3659" t="s">
        <v>8044</v>
      </c>
      <c r="E3659" t="s">
        <v>4147</v>
      </c>
      <c r="F3659" t="s">
        <v>923</v>
      </c>
      <c r="G3659" t="str">
        <f t="shared" si="57"/>
        <v>Medicine and Surgery Services</v>
      </c>
    </row>
    <row r="3660" spans="1:7" x14ac:dyDescent="0.3">
      <c r="A3660" s="27" t="s">
        <v>8045</v>
      </c>
      <c r="B3660" t="s">
        <v>8045</v>
      </c>
      <c r="D3660" t="s">
        <v>8046</v>
      </c>
      <c r="E3660" t="s">
        <v>4147</v>
      </c>
      <c r="F3660" t="s">
        <v>923</v>
      </c>
      <c r="G3660" t="str">
        <f t="shared" si="57"/>
        <v>Medicine and Surgery Services</v>
      </c>
    </row>
    <row r="3661" spans="1:7" x14ac:dyDescent="0.3">
      <c r="A3661" s="27" t="s">
        <v>8047</v>
      </c>
      <c r="B3661" t="s">
        <v>8047</v>
      </c>
      <c r="D3661" t="s">
        <v>8048</v>
      </c>
      <c r="E3661" t="s">
        <v>4147</v>
      </c>
      <c r="F3661" t="s">
        <v>923</v>
      </c>
      <c r="G3661" t="str">
        <f t="shared" si="57"/>
        <v>Medicine and Surgery Services</v>
      </c>
    </row>
    <row r="3662" spans="1:7" x14ac:dyDescent="0.3">
      <c r="A3662" s="27" t="s">
        <v>8049</v>
      </c>
      <c r="B3662" t="s">
        <v>8049</v>
      </c>
      <c r="D3662" t="s">
        <v>8050</v>
      </c>
      <c r="E3662" t="s">
        <v>4147</v>
      </c>
      <c r="F3662" t="s">
        <v>923</v>
      </c>
      <c r="G3662" t="str">
        <f t="shared" si="57"/>
        <v>Medicine and Surgery Services</v>
      </c>
    </row>
    <row r="3663" spans="1:7" x14ac:dyDescent="0.3">
      <c r="A3663" s="27" t="s">
        <v>8051</v>
      </c>
      <c r="B3663" t="s">
        <v>8051</v>
      </c>
      <c r="D3663" t="s">
        <v>8052</v>
      </c>
      <c r="E3663" t="s">
        <v>4147</v>
      </c>
      <c r="F3663" t="s">
        <v>923</v>
      </c>
      <c r="G3663" t="str">
        <f t="shared" si="57"/>
        <v>Medicine and Surgery Services</v>
      </c>
    </row>
    <row r="3664" spans="1:7" x14ac:dyDescent="0.3">
      <c r="A3664" s="27" t="s">
        <v>8053</v>
      </c>
      <c r="B3664" t="s">
        <v>8053</v>
      </c>
      <c r="D3664" t="s">
        <v>8054</v>
      </c>
      <c r="E3664" t="s">
        <v>4147</v>
      </c>
      <c r="F3664" t="s">
        <v>923</v>
      </c>
      <c r="G3664" t="str">
        <f t="shared" si="57"/>
        <v>Medicine and Surgery Services</v>
      </c>
    </row>
    <row r="3665" spans="1:7" x14ac:dyDescent="0.3">
      <c r="A3665" s="27" t="s">
        <v>8055</v>
      </c>
      <c r="B3665" t="s">
        <v>8055</v>
      </c>
      <c r="D3665" t="s">
        <v>8050</v>
      </c>
      <c r="E3665" t="s">
        <v>4147</v>
      </c>
      <c r="F3665" t="s">
        <v>923</v>
      </c>
      <c r="G3665" t="str">
        <f t="shared" si="57"/>
        <v>Medicine and Surgery Services</v>
      </c>
    </row>
    <row r="3666" spans="1:7" x14ac:dyDescent="0.3">
      <c r="A3666" s="27" t="s">
        <v>8056</v>
      </c>
      <c r="B3666" t="s">
        <v>8056</v>
      </c>
      <c r="D3666" t="s">
        <v>8050</v>
      </c>
      <c r="E3666" t="s">
        <v>4147</v>
      </c>
      <c r="F3666" t="s">
        <v>923</v>
      </c>
      <c r="G3666" t="str">
        <f t="shared" si="57"/>
        <v>Medicine and Surgery Services</v>
      </c>
    </row>
    <row r="3667" spans="1:7" x14ac:dyDescent="0.3">
      <c r="A3667" s="27" t="s">
        <v>8057</v>
      </c>
      <c r="B3667" t="s">
        <v>8057</v>
      </c>
      <c r="D3667" t="s">
        <v>8058</v>
      </c>
      <c r="E3667" t="s">
        <v>4147</v>
      </c>
      <c r="F3667" t="s">
        <v>923</v>
      </c>
      <c r="G3667" t="str">
        <f t="shared" si="57"/>
        <v>Medicine and Surgery Services</v>
      </c>
    </row>
    <row r="3668" spans="1:7" x14ac:dyDescent="0.3">
      <c r="A3668" s="27" t="s">
        <v>8059</v>
      </c>
      <c r="B3668" t="s">
        <v>8059</v>
      </c>
      <c r="D3668" t="s">
        <v>8060</v>
      </c>
      <c r="E3668" t="s">
        <v>4147</v>
      </c>
      <c r="F3668" t="s">
        <v>923</v>
      </c>
      <c r="G3668" t="str">
        <f t="shared" si="57"/>
        <v>Medicine and Surgery Services</v>
      </c>
    </row>
    <row r="3669" spans="1:7" x14ac:dyDescent="0.3">
      <c r="A3669" s="27" t="s">
        <v>8061</v>
      </c>
      <c r="B3669" t="s">
        <v>8061</v>
      </c>
      <c r="D3669" t="s">
        <v>5577</v>
      </c>
      <c r="E3669" t="s">
        <v>4147</v>
      </c>
      <c r="F3669" t="s">
        <v>923</v>
      </c>
      <c r="G3669" t="str">
        <f t="shared" si="57"/>
        <v>Medicine and Surgery Services</v>
      </c>
    </row>
    <row r="3670" spans="1:7" x14ac:dyDescent="0.3">
      <c r="A3670" s="27" t="s">
        <v>8062</v>
      </c>
      <c r="B3670" t="s">
        <v>8062</v>
      </c>
      <c r="D3670" t="s">
        <v>8063</v>
      </c>
      <c r="E3670" t="s">
        <v>4147</v>
      </c>
      <c r="F3670" t="s">
        <v>923</v>
      </c>
      <c r="G3670" t="str">
        <f t="shared" si="57"/>
        <v>Medicine and Surgery Services</v>
      </c>
    </row>
    <row r="3671" spans="1:7" x14ac:dyDescent="0.3">
      <c r="A3671" s="27" t="s">
        <v>8064</v>
      </c>
      <c r="B3671" t="s">
        <v>8064</v>
      </c>
      <c r="D3671" t="s">
        <v>8065</v>
      </c>
      <c r="E3671" t="s">
        <v>4147</v>
      </c>
      <c r="F3671" t="s">
        <v>923</v>
      </c>
      <c r="G3671" t="str">
        <f t="shared" si="57"/>
        <v>Medicine and Surgery Services</v>
      </c>
    </row>
    <row r="3672" spans="1:7" x14ac:dyDescent="0.3">
      <c r="A3672" s="27" t="s">
        <v>8066</v>
      </c>
      <c r="B3672" t="s">
        <v>8066</v>
      </c>
      <c r="D3672" t="s">
        <v>8067</v>
      </c>
      <c r="E3672" t="s">
        <v>4147</v>
      </c>
      <c r="F3672" t="s">
        <v>923</v>
      </c>
      <c r="G3672" t="str">
        <f t="shared" si="57"/>
        <v>Medicine and Surgery Services</v>
      </c>
    </row>
    <row r="3673" spans="1:7" x14ac:dyDescent="0.3">
      <c r="A3673" s="27" t="s">
        <v>8068</v>
      </c>
      <c r="B3673" t="s">
        <v>8068</v>
      </c>
      <c r="D3673" t="s">
        <v>8069</v>
      </c>
      <c r="E3673" t="s">
        <v>4147</v>
      </c>
      <c r="F3673" t="s">
        <v>923</v>
      </c>
      <c r="G3673" t="str">
        <f t="shared" si="57"/>
        <v>Medicine and Surgery Services</v>
      </c>
    </row>
    <row r="3674" spans="1:7" x14ac:dyDescent="0.3">
      <c r="A3674" s="27" t="s">
        <v>8070</v>
      </c>
      <c r="B3674" t="s">
        <v>8070</v>
      </c>
      <c r="D3674" t="s">
        <v>8071</v>
      </c>
      <c r="E3674" t="s">
        <v>4147</v>
      </c>
      <c r="F3674" t="s">
        <v>923</v>
      </c>
      <c r="G3674" t="str">
        <f t="shared" si="57"/>
        <v>Medicine and Surgery Services</v>
      </c>
    </row>
    <row r="3675" spans="1:7" x14ac:dyDescent="0.3">
      <c r="A3675" s="27" t="s">
        <v>8072</v>
      </c>
      <c r="B3675" t="s">
        <v>8072</v>
      </c>
      <c r="D3675" t="s">
        <v>8073</v>
      </c>
      <c r="E3675" t="s">
        <v>4147</v>
      </c>
      <c r="F3675" t="s">
        <v>923</v>
      </c>
      <c r="G3675" t="str">
        <f t="shared" si="57"/>
        <v>Medicine and Surgery Services</v>
      </c>
    </row>
    <row r="3676" spans="1:7" x14ac:dyDescent="0.3">
      <c r="A3676" s="27" t="s">
        <v>8074</v>
      </c>
      <c r="B3676" t="s">
        <v>8074</v>
      </c>
      <c r="D3676" t="s">
        <v>8075</v>
      </c>
      <c r="E3676" t="s">
        <v>4147</v>
      </c>
      <c r="F3676" t="s">
        <v>923</v>
      </c>
      <c r="G3676" t="str">
        <f t="shared" si="57"/>
        <v>Medicine and Surgery Services</v>
      </c>
    </row>
    <row r="3677" spans="1:7" x14ac:dyDescent="0.3">
      <c r="A3677" s="27" t="s">
        <v>8076</v>
      </c>
      <c r="B3677" t="s">
        <v>8076</v>
      </c>
      <c r="D3677" t="s">
        <v>8077</v>
      </c>
      <c r="E3677" t="s">
        <v>4147</v>
      </c>
      <c r="F3677" t="s">
        <v>923</v>
      </c>
      <c r="G3677" t="str">
        <f t="shared" si="57"/>
        <v>Medicine and Surgery Services</v>
      </c>
    </row>
    <row r="3678" spans="1:7" x14ac:dyDescent="0.3">
      <c r="A3678" s="27" t="s">
        <v>8078</v>
      </c>
      <c r="B3678" t="s">
        <v>8078</v>
      </c>
      <c r="D3678" t="s">
        <v>8079</v>
      </c>
      <c r="E3678" t="s">
        <v>4147</v>
      </c>
      <c r="F3678" t="s">
        <v>923</v>
      </c>
      <c r="G3678" t="str">
        <f t="shared" si="57"/>
        <v>Medicine and Surgery Services</v>
      </c>
    </row>
    <row r="3679" spans="1:7" x14ac:dyDescent="0.3">
      <c r="A3679" s="27" t="s">
        <v>8080</v>
      </c>
      <c r="B3679" t="s">
        <v>8080</v>
      </c>
      <c r="D3679" t="s">
        <v>8081</v>
      </c>
      <c r="E3679" t="s">
        <v>4147</v>
      </c>
      <c r="F3679" t="s">
        <v>923</v>
      </c>
      <c r="G3679" t="str">
        <f t="shared" si="57"/>
        <v>Medicine and Surgery Services</v>
      </c>
    </row>
    <row r="3680" spans="1:7" x14ac:dyDescent="0.3">
      <c r="A3680" s="27" t="s">
        <v>8082</v>
      </c>
      <c r="B3680" t="s">
        <v>8082</v>
      </c>
      <c r="D3680" t="s">
        <v>8083</v>
      </c>
      <c r="E3680" t="s">
        <v>4147</v>
      </c>
      <c r="F3680" t="s">
        <v>923</v>
      </c>
      <c r="G3680" t="str">
        <f t="shared" si="57"/>
        <v>Medicine and Surgery Services</v>
      </c>
    </row>
    <row r="3681" spans="1:7" x14ac:dyDescent="0.3">
      <c r="A3681" s="27" t="s">
        <v>8084</v>
      </c>
      <c r="B3681" t="s">
        <v>8084</v>
      </c>
      <c r="D3681" t="s">
        <v>8085</v>
      </c>
      <c r="E3681" t="s">
        <v>4147</v>
      </c>
      <c r="F3681" t="s">
        <v>923</v>
      </c>
      <c r="G3681" t="str">
        <f t="shared" si="57"/>
        <v>Medicine and Surgery Services</v>
      </c>
    </row>
    <row r="3682" spans="1:7" x14ac:dyDescent="0.3">
      <c r="A3682" s="27" t="s">
        <v>8086</v>
      </c>
      <c r="B3682" t="s">
        <v>8086</v>
      </c>
      <c r="D3682" t="s">
        <v>8087</v>
      </c>
      <c r="E3682" t="s">
        <v>4147</v>
      </c>
      <c r="F3682" t="s">
        <v>923</v>
      </c>
      <c r="G3682" t="str">
        <f t="shared" si="57"/>
        <v>Medicine and Surgery Services</v>
      </c>
    </row>
    <row r="3683" spans="1:7" x14ac:dyDescent="0.3">
      <c r="A3683" s="27" t="s">
        <v>8088</v>
      </c>
      <c r="B3683" t="s">
        <v>8088</v>
      </c>
      <c r="D3683" t="s">
        <v>8087</v>
      </c>
      <c r="E3683" t="s">
        <v>4147</v>
      </c>
      <c r="F3683" t="s">
        <v>923</v>
      </c>
      <c r="G3683" t="str">
        <f t="shared" si="57"/>
        <v>Medicine and Surgery Services</v>
      </c>
    </row>
    <row r="3684" spans="1:7" x14ac:dyDescent="0.3">
      <c r="A3684" s="27" t="s">
        <v>8089</v>
      </c>
      <c r="B3684" t="s">
        <v>8089</v>
      </c>
      <c r="D3684" t="s">
        <v>8090</v>
      </c>
      <c r="E3684" t="s">
        <v>4147</v>
      </c>
      <c r="F3684" t="s">
        <v>923</v>
      </c>
      <c r="G3684" t="str">
        <f t="shared" si="57"/>
        <v>Medicine and Surgery Services</v>
      </c>
    </row>
    <row r="3685" spans="1:7" x14ac:dyDescent="0.3">
      <c r="A3685" s="27" t="s">
        <v>8091</v>
      </c>
      <c r="B3685" t="s">
        <v>8091</v>
      </c>
      <c r="D3685" t="s">
        <v>8092</v>
      </c>
      <c r="E3685" t="s">
        <v>4147</v>
      </c>
      <c r="F3685" t="s">
        <v>923</v>
      </c>
      <c r="G3685" t="str">
        <f t="shared" si="57"/>
        <v>Medicine and Surgery Services</v>
      </c>
    </row>
    <row r="3686" spans="1:7" x14ac:dyDescent="0.3">
      <c r="A3686" s="27" t="s">
        <v>8093</v>
      </c>
      <c r="B3686" t="s">
        <v>8093</v>
      </c>
      <c r="D3686" t="s">
        <v>8094</v>
      </c>
      <c r="E3686" t="s">
        <v>4147</v>
      </c>
      <c r="F3686" t="s">
        <v>923</v>
      </c>
      <c r="G3686" t="str">
        <f t="shared" si="57"/>
        <v>Medicine and Surgery Services</v>
      </c>
    </row>
    <row r="3687" spans="1:7" x14ac:dyDescent="0.3">
      <c r="A3687" s="27" t="s">
        <v>8095</v>
      </c>
      <c r="B3687" t="s">
        <v>8095</v>
      </c>
      <c r="D3687" t="s">
        <v>8048</v>
      </c>
      <c r="E3687" t="s">
        <v>4147</v>
      </c>
      <c r="F3687" t="s">
        <v>923</v>
      </c>
      <c r="G3687" t="str">
        <f t="shared" si="57"/>
        <v>Medicine and Surgery Services</v>
      </c>
    </row>
    <row r="3688" spans="1:7" x14ac:dyDescent="0.3">
      <c r="A3688" s="27" t="s">
        <v>8096</v>
      </c>
      <c r="B3688" t="s">
        <v>8096</v>
      </c>
      <c r="D3688" t="s">
        <v>8097</v>
      </c>
      <c r="E3688" t="s">
        <v>4147</v>
      </c>
      <c r="F3688" t="s">
        <v>923</v>
      </c>
      <c r="G3688" t="str">
        <f t="shared" si="57"/>
        <v>Medicine and Surgery Services</v>
      </c>
    </row>
    <row r="3689" spans="1:7" x14ac:dyDescent="0.3">
      <c r="A3689" s="27" t="s">
        <v>8098</v>
      </c>
      <c r="B3689" t="s">
        <v>8098</v>
      </c>
      <c r="D3689" t="s">
        <v>8099</v>
      </c>
      <c r="E3689" t="s">
        <v>4147</v>
      </c>
      <c r="F3689" t="s">
        <v>923</v>
      </c>
      <c r="G3689" t="str">
        <f t="shared" si="57"/>
        <v>Medicine and Surgery Services</v>
      </c>
    </row>
    <row r="3690" spans="1:7" x14ac:dyDescent="0.3">
      <c r="A3690" s="27" t="s">
        <v>8100</v>
      </c>
      <c r="B3690" t="s">
        <v>8100</v>
      </c>
      <c r="D3690" t="s">
        <v>8101</v>
      </c>
      <c r="E3690" t="s">
        <v>4147</v>
      </c>
      <c r="F3690" t="s">
        <v>923</v>
      </c>
      <c r="G3690" t="str">
        <f t="shared" si="57"/>
        <v>Medicine and Surgery Services</v>
      </c>
    </row>
    <row r="3691" spans="1:7" x14ac:dyDescent="0.3">
      <c r="A3691" s="27" t="s">
        <v>8102</v>
      </c>
      <c r="B3691" t="s">
        <v>8102</v>
      </c>
      <c r="D3691" t="s">
        <v>8103</v>
      </c>
      <c r="E3691" t="s">
        <v>4147</v>
      </c>
      <c r="F3691" t="s">
        <v>923</v>
      </c>
      <c r="G3691" t="str">
        <f t="shared" si="57"/>
        <v>Medicine and Surgery Services</v>
      </c>
    </row>
    <row r="3692" spans="1:7" x14ac:dyDescent="0.3">
      <c r="A3692" s="27" t="s">
        <v>8104</v>
      </c>
      <c r="B3692" t="s">
        <v>8104</v>
      </c>
      <c r="D3692" t="s">
        <v>8105</v>
      </c>
      <c r="E3692" t="s">
        <v>4147</v>
      </c>
      <c r="F3692" t="s">
        <v>923</v>
      </c>
      <c r="G3692" t="str">
        <f t="shared" si="57"/>
        <v>Medicine and Surgery Services</v>
      </c>
    </row>
    <row r="3693" spans="1:7" x14ac:dyDescent="0.3">
      <c r="A3693" s="27" t="s">
        <v>8106</v>
      </c>
      <c r="B3693" t="s">
        <v>8106</v>
      </c>
      <c r="D3693" t="s">
        <v>8107</v>
      </c>
      <c r="E3693" t="s">
        <v>4147</v>
      </c>
      <c r="F3693" t="s">
        <v>923</v>
      </c>
      <c r="G3693" t="str">
        <f t="shared" si="57"/>
        <v>Medicine and Surgery Services</v>
      </c>
    </row>
    <row r="3694" spans="1:7" x14ac:dyDescent="0.3">
      <c r="A3694" s="27" t="s">
        <v>8108</v>
      </c>
      <c r="B3694" t="s">
        <v>8108</v>
      </c>
      <c r="D3694" t="s">
        <v>8109</v>
      </c>
      <c r="E3694" t="s">
        <v>4147</v>
      </c>
      <c r="F3694" t="s">
        <v>923</v>
      </c>
      <c r="G3694" t="str">
        <f t="shared" si="57"/>
        <v>Medicine and Surgery Services</v>
      </c>
    </row>
    <row r="3695" spans="1:7" x14ac:dyDescent="0.3">
      <c r="A3695" s="27" t="s">
        <v>8110</v>
      </c>
      <c r="B3695" t="s">
        <v>8110</v>
      </c>
      <c r="D3695" t="s">
        <v>8111</v>
      </c>
      <c r="E3695" t="s">
        <v>4147</v>
      </c>
      <c r="F3695" t="s">
        <v>923</v>
      </c>
      <c r="G3695" t="str">
        <f t="shared" si="57"/>
        <v>Medicine and Surgery Services</v>
      </c>
    </row>
    <row r="3696" spans="1:7" x14ac:dyDescent="0.3">
      <c r="A3696" s="27" t="s">
        <v>8112</v>
      </c>
      <c r="B3696" t="s">
        <v>8112</v>
      </c>
      <c r="D3696" t="s">
        <v>8113</v>
      </c>
      <c r="E3696" t="s">
        <v>4147</v>
      </c>
      <c r="F3696" t="s">
        <v>923</v>
      </c>
      <c r="G3696" t="str">
        <f t="shared" si="57"/>
        <v>Medicine and Surgery Services</v>
      </c>
    </row>
    <row r="3697" spans="1:7" x14ac:dyDescent="0.3">
      <c r="A3697" s="27" t="s">
        <v>8114</v>
      </c>
      <c r="B3697" t="s">
        <v>8114</v>
      </c>
      <c r="D3697" t="s">
        <v>8115</v>
      </c>
      <c r="E3697" t="s">
        <v>4147</v>
      </c>
      <c r="F3697" t="s">
        <v>923</v>
      </c>
      <c r="G3697" t="str">
        <f t="shared" si="57"/>
        <v>Medicine and Surgery Services</v>
      </c>
    </row>
    <row r="3698" spans="1:7" x14ac:dyDescent="0.3">
      <c r="A3698" s="27" t="s">
        <v>8116</v>
      </c>
      <c r="B3698" t="s">
        <v>8116</v>
      </c>
      <c r="D3698" t="s">
        <v>8117</v>
      </c>
      <c r="E3698" t="s">
        <v>4147</v>
      </c>
      <c r="F3698" t="s">
        <v>923</v>
      </c>
      <c r="G3698" t="str">
        <f t="shared" si="57"/>
        <v>Medicine and Surgery Services</v>
      </c>
    </row>
    <row r="3699" spans="1:7" x14ac:dyDescent="0.3">
      <c r="A3699" s="27" t="s">
        <v>8118</v>
      </c>
      <c r="B3699" t="s">
        <v>8118</v>
      </c>
      <c r="D3699" t="s">
        <v>8119</v>
      </c>
      <c r="E3699" t="s">
        <v>4147</v>
      </c>
      <c r="F3699" t="s">
        <v>923</v>
      </c>
      <c r="G3699" t="str">
        <f t="shared" si="57"/>
        <v>Medicine and Surgery Services</v>
      </c>
    </row>
    <row r="3700" spans="1:7" x14ac:dyDescent="0.3">
      <c r="A3700" s="27" t="s">
        <v>8120</v>
      </c>
      <c r="B3700" t="s">
        <v>8120</v>
      </c>
      <c r="D3700" t="s">
        <v>8121</v>
      </c>
      <c r="E3700" t="s">
        <v>4147</v>
      </c>
      <c r="F3700" t="s">
        <v>923</v>
      </c>
      <c r="G3700" t="str">
        <f t="shared" si="57"/>
        <v>Medicine and Surgery Services</v>
      </c>
    </row>
    <row r="3701" spans="1:7" x14ac:dyDescent="0.3">
      <c r="A3701" s="27" t="s">
        <v>8122</v>
      </c>
      <c r="B3701" t="s">
        <v>8122</v>
      </c>
      <c r="D3701" t="s">
        <v>8123</v>
      </c>
      <c r="E3701" t="s">
        <v>4147</v>
      </c>
      <c r="F3701" t="s">
        <v>923</v>
      </c>
      <c r="G3701" t="str">
        <f t="shared" si="57"/>
        <v>Medicine and Surgery Services</v>
      </c>
    </row>
    <row r="3702" spans="1:7" x14ac:dyDescent="0.3">
      <c r="A3702" s="27" t="s">
        <v>8124</v>
      </c>
      <c r="B3702" t="s">
        <v>8124</v>
      </c>
      <c r="D3702" t="s">
        <v>8125</v>
      </c>
      <c r="E3702" t="s">
        <v>4147</v>
      </c>
      <c r="F3702" t="s">
        <v>923</v>
      </c>
      <c r="G3702" t="str">
        <f t="shared" si="57"/>
        <v>Medicine and Surgery Services</v>
      </c>
    </row>
    <row r="3703" spans="1:7" x14ac:dyDescent="0.3">
      <c r="A3703" s="27" t="s">
        <v>8126</v>
      </c>
      <c r="B3703" t="s">
        <v>8126</v>
      </c>
      <c r="D3703" t="s">
        <v>8127</v>
      </c>
      <c r="E3703" t="s">
        <v>4147</v>
      </c>
      <c r="F3703" t="s">
        <v>923</v>
      </c>
      <c r="G3703" t="str">
        <f t="shared" si="57"/>
        <v>Medicine and Surgery Services</v>
      </c>
    </row>
    <row r="3704" spans="1:7" x14ac:dyDescent="0.3">
      <c r="A3704" s="27" t="s">
        <v>8128</v>
      </c>
      <c r="B3704" t="s">
        <v>8128</v>
      </c>
      <c r="D3704" t="s">
        <v>8129</v>
      </c>
      <c r="E3704" t="s">
        <v>4147</v>
      </c>
      <c r="F3704" t="s">
        <v>923</v>
      </c>
      <c r="G3704" t="str">
        <f t="shared" si="57"/>
        <v>Medicine and Surgery Services</v>
      </c>
    </row>
    <row r="3705" spans="1:7" x14ac:dyDescent="0.3">
      <c r="A3705" s="27" t="s">
        <v>8130</v>
      </c>
      <c r="B3705" t="s">
        <v>8130</v>
      </c>
      <c r="D3705" t="s">
        <v>8131</v>
      </c>
      <c r="E3705" t="s">
        <v>4147</v>
      </c>
      <c r="F3705" t="e">
        <v>#N/A</v>
      </c>
      <c r="G3705" t="e">
        <f t="shared" si="57"/>
        <v>#N/A</v>
      </c>
    </row>
    <row r="3706" spans="1:7" x14ac:dyDescent="0.3">
      <c r="A3706" s="27" t="s">
        <v>8132</v>
      </c>
      <c r="B3706" t="s">
        <v>8132</v>
      </c>
      <c r="D3706" t="s">
        <v>8133</v>
      </c>
      <c r="E3706" t="s">
        <v>4147</v>
      </c>
      <c r="F3706" t="e">
        <v>#N/A</v>
      </c>
      <c r="G3706" t="e">
        <f t="shared" si="57"/>
        <v>#N/A</v>
      </c>
    </row>
    <row r="3707" spans="1:7" x14ac:dyDescent="0.3">
      <c r="A3707" s="27" t="s">
        <v>8134</v>
      </c>
      <c r="B3707" t="s">
        <v>8134</v>
      </c>
      <c r="D3707" t="s">
        <v>8135</v>
      </c>
      <c r="E3707" t="s">
        <v>4147</v>
      </c>
      <c r="F3707" t="e">
        <v>#N/A</v>
      </c>
      <c r="G3707" t="e">
        <f t="shared" si="57"/>
        <v>#N/A</v>
      </c>
    </row>
    <row r="3708" spans="1:7" x14ac:dyDescent="0.3">
      <c r="A3708" s="27" t="s">
        <v>8136</v>
      </c>
      <c r="B3708" t="s">
        <v>8136</v>
      </c>
      <c r="D3708" t="s">
        <v>8137</v>
      </c>
      <c r="E3708" t="s">
        <v>4147</v>
      </c>
      <c r="F3708" t="e">
        <v>#N/A</v>
      </c>
      <c r="G3708" t="e">
        <f t="shared" si="57"/>
        <v>#N/A</v>
      </c>
    </row>
    <row r="3709" spans="1:7" x14ac:dyDescent="0.3">
      <c r="A3709" s="27" t="s">
        <v>8138</v>
      </c>
      <c r="B3709" t="s">
        <v>8138</v>
      </c>
      <c r="D3709" t="s">
        <v>8139</v>
      </c>
      <c r="E3709" t="s">
        <v>4147</v>
      </c>
      <c r="F3709" t="e">
        <v>#N/A</v>
      </c>
      <c r="G3709" t="e">
        <f t="shared" si="57"/>
        <v>#N/A</v>
      </c>
    </row>
    <row r="3710" spans="1:7" x14ac:dyDescent="0.3">
      <c r="A3710" s="27" t="s">
        <v>8140</v>
      </c>
      <c r="B3710" t="s">
        <v>8140</v>
      </c>
      <c r="D3710" t="s">
        <v>8131</v>
      </c>
      <c r="E3710" t="s">
        <v>4147</v>
      </c>
      <c r="F3710" t="e">
        <v>#N/A</v>
      </c>
      <c r="G3710" t="e">
        <f t="shared" si="57"/>
        <v>#N/A</v>
      </c>
    </row>
    <row r="3711" spans="1:7" x14ac:dyDescent="0.3">
      <c r="A3711" s="27" t="s">
        <v>8141</v>
      </c>
      <c r="B3711" t="s">
        <v>8141</v>
      </c>
      <c r="D3711" t="s">
        <v>8133</v>
      </c>
      <c r="E3711" t="s">
        <v>4147</v>
      </c>
      <c r="F3711" t="e">
        <v>#N/A</v>
      </c>
      <c r="G3711" t="e">
        <f t="shared" si="57"/>
        <v>#N/A</v>
      </c>
    </row>
    <row r="3712" spans="1:7" x14ac:dyDescent="0.3">
      <c r="A3712" s="27" t="s">
        <v>8142</v>
      </c>
      <c r="B3712" t="s">
        <v>8142</v>
      </c>
      <c r="D3712" t="s">
        <v>8135</v>
      </c>
      <c r="E3712" t="s">
        <v>4147</v>
      </c>
      <c r="F3712" t="e">
        <v>#N/A</v>
      </c>
      <c r="G3712" t="e">
        <f t="shared" si="57"/>
        <v>#N/A</v>
      </c>
    </row>
    <row r="3713" spans="1:7" x14ac:dyDescent="0.3">
      <c r="A3713" s="27" t="s">
        <v>8143</v>
      </c>
      <c r="B3713" t="s">
        <v>8143</v>
      </c>
      <c r="D3713" t="s">
        <v>8137</v>
      </c>
      <c r="E3713" t="s">
        <v>4147</v>
      </c>
      <c r="F3713" t="e">
        <v>#N/A</v>
      </c>
      <c r="G3713" t="e">
        <f t="shared" si="57"/>
        <v>#N/A</v>
      </c>
    </row>
    <row r="3714" spans="1:7" x14ac:dyDescent="0.3">
      <c r="A3714" s="27" t="s">
        <v>8144</v>
      </c>
      <c r="B3714" t="s">
        <v>8144</v>
      </c>
      <c r="D3714" t="s">
        <v>8139</v>
      </c>
      <c r="E3714" t="s">
        <v>4147</v>
      </c>
      <c r="F3714" t="e">
        <v>#N/A</v>
      </c>
      <c r="G3714" t="e">
        <f t="shared" si="57"/>
        <v>#N/A</v>
      </c>
    </row>
    <row r="3715" spans="1:7" x14ac:dyDescent="0.3">
      <c r="A3715" s="27" t="s">
        <v>8145</v>
      </c>
      <c r="B3715" t="s">
        <v>8145</v>
      </c>
      <c r="D3715" t="s">
        <v>8131</v>
      </c>
      <c r="E3715" t="s">
        <v>4147</v>
      </c>
      <c r="F3715" t="e">
        <v>#N/A</v>
      </c>
      <c r="G3715" t="e">
        <f t="shared" ref="G3715:G3778" si="58">VLOOKUP(F3715,$I$2:$J$27,2,FALSE)</f>
        <v>#N/A</v>
      </c>
    </row>
    <row r="3716" spans="1:7" x14ac:dyDescent="0.3">
      <c r="A3716" s="27" t="s">
        <v>8146</v>
      </c>
      <c r="B3716" t="s">
        <v>8146</v>
      </c>
      <c r="D3716" t="s">
        <v>8133</v>
      </c>
      <c r="E3716" t="s">
        <v>4147</v>
      </c>
      <c r="F3716" t="e">
        <v>#N/A</v>
      </c>
      <c r="G3716" t="e">
        <f t="shared" si="58"/>
        <v>#N/A</v>
      </c>
    </row>
    <row r="3717" spans="1:7" x14ac:dyDescent="0.3">
      <c r="A3717" s="27" t="s">
        <v>8147</v>
      </c>
      <c r="B3717" t="s">
        <v>8147</v>
      </c>
      <c r="D3717" t="s">
        <v>8135</v>
      </c>
      <c r="E3717" t="s">
        <v>4147</v>
      </c>
      <c r="F3717" t="e">
        <v>#N/A</v>
      </c>
      <c r="G3717" t="e">
        <f t="shared" si="58"/>
        <v>#N/A</v>
      </c>
    </row>
    <row r="3718" spans="1:7" x14ac:dyDescent="0.3">
      <c r="A3718" s="27" t="s">
        <v>8148</v>
      </c>
      <c r="B3718" t="s">
        <v>8148</v>
      </c>
      <c r="D3718" t="s">
        <v>8137</v>
      </c>
      <c r="E3718" t="s">
        <v>4147</v>
      </c>
      <c r="F3718" t="e">
        <v>#N/A</v>
      </c>
      <c r="G3718" t="e">
        <f t="shared" si="58"/>
        <v>#N/A</v>
      </c>
    </row>
    <row r="3719" spans="1:7" x14ac:dyDescent="0.3">
      <c r="A3719" s="27" t="s">
        <v>8149</v>
      </c>
      <c r="B3719" t="s">
        <v>8149</v>
      </c>
      <c r="D3719" t="s">
        <v>8139</v>
      </c>
      <c r="E3719" t="s">
        <v>4147</v>
      </c>
      <c r="F3719" t="e">
        <v>#N/A</v>
      </c>
      <c r="G3719" t="e">
        <f t="shared" si="58"/>
        <v>#N/A</v>
      </c>
    </row>
    <row r="3720" spans="1:7" x14ac:dyDescent="0.3">
      <c r="A3720" s="27" t="s">
        <v>8150</v>
      </c>
      <c r="B3720" t="s">
        <v>8150</v>
      </c>
      <c r="D3720" t="s">
        <v>8131</v>
      </c>
      <c r="E3720" t="s">
        <v>4147</v>
      </c>
      <c r="F3720" t="e">
        <v>#N/A</v>
      </c>
      <c r="G3720" t="e">
        <f t="shared" si="58"/>
        <v>#N/A</v>
      </c>
    </row>
    <row r="3721" spans="1:7" x14ac:dyDescent="0.3">
      <c r="A3721" s="27" t="s">
        <v>8151</v>
      </c>
      <c r="B3721" t="s">
        <v>8151</v>
      </c>
      <c r="D3721" t="s">
        <v>8133</v>
      </c>
      <c r="E3721" t="s">
        <v>4147</v>
      </c>
      <c r="F3721" t="e">
        <v>#N/A</v>
      </c>
      <c r="G3721" t="e">
        <f t="shared" si="58"/>
        <v>#N/A</v>
      </c>
    </row>
    <row r="3722" spans="1:7" x14ac:dyDescent="0.3">
      <c r="A3722" s="27" t="s">
        <v>8152</v>
      </c>
      <c r="B3722" t="s">
        <v>8152</v>
      </c>
      <c r="D3722" t="s">
        <v>8135</v>
      </c>
      <c r="E3722" t="s">
        <v>4147</v>
      </c>
      <c r="F3722" t="e">
        <v>#N/A</v>
      </c>
      <c r="G3722" t="e">
        <f t="shared" si="58"/>
        <v>#N/A</v>
      </c>
    </row>
    <row r="3723" spans="1:7" x14ac:dyDescent="0.3">
      <c r="A3723" s="27" t="s">
        <v>8153</v>
      </c>
      <c r="B3723" t="s">
        <v>8153</v>
      </c>
      <c r="D3723" t="s">
        <v>8137</v>
      </c>
      <c r="E3723" t="s">
        <v>4147</v>
      </c>
      <c r="F3723" t="e">
        <v>#N/A</v>
      </c>
      <c r="G3723" t="e">
        <f t="shared" si="58"/>
        <v>#N/A</v>
      </c>
    </row>
    <row r="3724" spans="1:7" x14ac:dyDescent="0.3">
      <c r="A3724" s="27" t="s">
        <v>8154</v>
      </c>
      <c r="B3724" t="s">
        <v>8154</v>
      </c>
      <c r="D3724" t="s">
        <v>8139</v>
      </c>
      <c r="E3724" t="s">
        <v>4147</v>
      </c>
      <c r="F3724" t="e">
        <v>#N/A</v>
      </c>
      <c r="G3724" t="e">
        <f t="shared" si="58"/>
        <v>#N/A</v>
      </c>
    </row>
    <row r="3725" spans="1:7" x14ac:dyDescent="0.3">
      <c r="A3725" s="27" t="s">
        <v>8155</v>
      </c>
      <c r="B3725" t="s">
        <v>8155</v>
      </c>
      <c r="D3725" t="s">
        <v>8131</v>
      </c>
      <c r="E3725" t="s">
        <v>4147</v>
      </c>
      <c r="F3725" t="e">
        <v>#N/A</v>
      </c>
      <c r="G3725" t="e">
        <f t="shared" si="58"/>
        <v>#N/A</v>
      </c>
    </row>
    <row r="3726" spans="1:7" x14ac:dyDescent="0.3">
      <c r="A3726" s="27" t="s">
        <v>8156</v>
      </c>
      <c r="B3726" t="s">
        <v>8156</v>
      </c>
      <c r="D3726" t="s">
        <v>8133</v>
      </c>
      <c r="E3726" t="s">
        <v>4147</v>
      </c>
      <c r="F3726" t="e">
        <v>#N/A</v>
      </c>
      <c r="G3726" t="e">
        <f t="shared" si="58"/>
        <v>#N/A</v>
      </c>
    </row>
    <row r="3727" spans="1:7" x14ac:dyDescent="0.3">
      <c r="A3727" s="27" t="s">
        <v>8157</v>
      </c>
      <c r="B3727" t="s">
        <v>8157</v>
      </c>
      <c r="D3727" t="s">
        <v>8135</v>
      </c>
      <c r="E3727" t="s">
        <v>4147</v>
      </c>
      <c r="F3727" t="e">
        <v>#N/A</v>
      </c>
      <c r="G3727" t="e">
        <f t="shared" si="58"/>
        <v>#N/A</v>
      </c>
    </row>
    <row r="3728" spans="1:7" x14ac:dyDescent="0.3">
      <c r="A3728" s="27" t="s">
        <v>8158</v>
      </c>
      <c r="B3728" t="s">
        <v>8158</v>
      </c>
      <c r="D3728" t="s">
        <v>8137</v>
      </c>
      <c r="E3728" t="s">
        <v>4147</v>
      </c>
      <c r="F3728" t="e">
        <v>#N/A</v>
      </c>
      <c r="G3728" t="e">
        <f t="shared" si="58"/>
        <v>#N/A</v>
      </c>
    </row>
    <row r="3729" spans="1:7" x14ac:dyDescent="0.3">
      <c r="A3729" s="27" t="s">
        <v>8159</v>
      </c>
      <c r="B3729" t="s">
        <v>8159</v>
      </c>
      <c r="D3729" t="s">
        <v>8160</v>
      </c>
      <c r="E3729" t="s">
        <v>4147</v>
      </c>
      <c r="F3729" t="e">
        <v>#N/A</v>
      </c>
      <c r="G3729" t="e">
        <f t="shared" si="58"/>
        <v>#N/A</v>
      </c>
    </row>
    <row r="3730" spans="1:7" x14ac:dyDescent="0.3">
      <c r="A3730" s="27" t="s">
        <v>8161</v>
      </c>
      <c r="B3730" t="s">
        <v>8161</v>
      </c>
      <c r="D3730" t="s">
        <v>8133</v>
      </c>
      <c r="E3730" t="s">
        <v>4147</v>
      </c>
      <c r="F3730" t="e">
        <v>#N/A</v>
      </c>
      <c r="G3730" t="e">
        <f t="shared" si="58"/>
        <v>#N/A</v>
      </c>
    </row>
    <row r="3731" spans="1:7" x14ac:dyDescent="0.3">
      <c r="A3731" s="27" t="s">
        <v>8162</v>
      </c>
      <c r="B3731" t="s">
        <v>8162</v>
      </c>
      <c r="D3731" t="s">
        <v>8135</v>
      </c>
      <c r="E3731" t="s">
        <v>4147</v>
      </c>
      <c r="F3731" t="e">
        <v>#N/A</v>
      </c>
      <c r="G3731" t="e">
        <f t="shared" si="58"/>
        <v>#N/A</v>
      </c>
    </row>
    <row r="3732" spans="1:7" x14ac:dyDescent="0.3">
      <c r="A3732" s="27" t="s">
        <v>8163</v>
      </c>
      <c r="B3732" t="s">
        <v>8163</v>
      </c>
      <c r="D3732" t="s">
        <v>8137</v>
      </c>
      <c r="E3732" t="s">
        <v>4147</v>
      </c>
      <c r="F3732" t="e">
        <v>#N/A</v>
      </c>
      <c r="G3732" t="e">
        <f t="shared" si="58"/>
        <v>#N/A</v>
      </c>
    </row>
    <row r="3733" spans="1:7" x14ac:dyDescent="0.3">
      <c r="A3733" s="27" t="s">
        <v>8164</v>
      </c>
      <c r="B3733" t="s">
        <v>8164</v>
      </c>
      <c r="D3733" t="s">
        <v>8160</v>
      </c>
      <c r="E3733" t="s">
        <v>4147</v>
      </c>
      <c r="F3733" t="e">
        <v>#N/A</v>
      </c>
      <c r="G3733" t="e">
        <f t="shared" si="58"/>
        <v>#N/A</v>
      </c>
    </row>
    <row r="3734" spans="1:7" x14ac:dyDescent="0.3">
      <c r="A3734" s="27" t="s">
        <v>8165</v>
      </c>
      <c r="B3734" t="s">
        <v>8165</v>
      </c>
      <c r="D3734" t="s">
        <v>8131</v>
      </c>
      <c r="E3734" t="s">
        <v>4147</v>
      </c>
      <c r="F3734" t="e">
        <v>#N/A</v>
      </c>
      <c r="G3734" t="e">
        <f t="shared" si="58"/>
        <v>#N/A</v>
      </c>
    </row>
    <row r="3735" spans="1:7" x14ac:dyDescent="0.3">
      <c r="A3735" s="27" t="s">
        <v>8166</v>
      </c>
      <c r="B3735" t="s">
        <v>8166</v>
      </c>
      <c r="D3735" t="s">
        <v>8131</v>
      </c>
      <c r="E3735" t="s">
        <v>4147</v>
      </c>
      <c r="F3735" t="e">
        <v>#N/A</v>
      </c>
      <c r="G3735" t="e">
        <f t="shared" si="58"/>
        <v>#N/A</v>
      </c>
    </row>
    <row r="3736" spans="1:7" x14ac:dyDescent="0.3">
      <c r="A3736" s="27" t="s">
        <v>8167</v>
      </c>
      <c r="B3736" t="s">
        <v>8167</v>
      </c>
      <c r="D3736" t="s">
        <v>8133</v>
      </c>
      <c r="E3736" t="s">
        <v>4147</v>
      </c>
      <c r="F3736" t="e">
        <v>#N/A</v>
      </c>
      <c r="G3736" t="e">
        <f t="shared" si="58"/>
        <v>#N/A</v>
      </c>
    </row>
    <row r="3737" spans="1:7" x14ac:dyDescent="0.3">
      <c r="A3737" s="27" t="s">
        <v>8168</v>
      </c>
      <c r="B3737" t="s">
        <v>8168</v>
      </c>
      <c r="D3737" t="s">
        <v>8135</v>
      </c>
      <c r="E3737" t="s">
        <v>4147</v>
      </c>
      <c r="F3737" t="e">
        <v>#N/A</v>
      </c>
      <c r="G3737" t="e">
        <f t="shared" si="58"/>
        <v>#N/A</v>
      </c>
    </row>
    <row r="3738" spans="1:7" x14ac:dyDescent="0.3">
      <c r="A3738" s="27" t="s">
        <v>8169</v>
      </c>
      <c r="B3738" t="s">
        <v>8169</v>
      </c>
      <c r="D3738" t="s">
        <v>8160</v>
      </c>
      <c r="E3738" t="s">
        <v>4147</v>
      </c>
      <c r="F3738" t="e">
        <v>#N/A</v>
      </c>
      <c r="G3738" t="e">
        <f t="shared" si="58"/>
        <v>#N/A</v>
      </c>
    </row>
    <row r="3739" spans="1:7" x14ac:dyDescent="0.3">
      <c r="A3739" s="27" t="s">
        <v>8170</v>
      </c>
      <c r="B3739" t="s">
        <v>8170</v>
      </c>
      <c r="D3739" t="s">
        <v>8137</v>
      </c>
      <c r="E3739" t="s">
        <v>4147</v>
      </c>
      <c r="F3739" t="e">
        <v>#N/A</v>
      </c>
      <c r="G3739" t="e">
        <f t="shared" si="58"/>
        <v>#N/A</v>
      </c>
    </row>
    <row r="3740" spans="1:7" x14ac:dyDescent="0.3">
      <c r="A3740" s="27" t="s">
        <v>8171</v>
      </c>
      <c r="B3740" t="s">
        <v>8171</v>
      </c>
      <c r="D3740" t="s">
        <v>8172</v>
      </c>
      <c r="E3740" t="s">
        <v>4147</v>
      </c>
      <c r="F3740" t="e">
        <v>#N/A</v>
      </c>
      <c r="G3740" t="e">
        <f t="shared" si="58"/>
        <v>#N/A</v>
      </c>
    </row>
    <row r="3741" spans="1:7" x14ac:dyDescent="0.3">
      <c r="A3741" s="27" t="s">
        <v>8173</v>
      </c>
      <c r="B3741" t="s">
        <v>8173</v>
      </c>
      <c r="D3741" t="s">
        <v>8174</v>
      </c>
      <c r="E3741" t="s">
        <v>4147</v>
      </c>
      <c r="F3741" t="e">
        <v>#N/A</v>
      </c>
      <c r="G3741" t="e">
        <f t="shared" si="58"/>
        <v>#N/A</v>
      </c>
    </row>
    <row r="3742" spans="1:7" x14ac:dyDescent="0.3">
      <c r="A3742" s="27" t="s">
        <v>8175</v>
      </c>
      <c r="B3742" t="s">
        <v>8175</v>
      </c>
      <c r="D3742" t="s">
        <v>8176</v>
      </c>
      <c r="E3742" t="s">
        <v>4147</v>
      </c>
      <c r="F3742" t="e">
        <v>#N/A</v>
      </c>
      <c r="G3742" t="e">
        <f t="shared" si="58"/>
        <v>#N/A</v>
      </c>
    </row>
    <row r="3743" spans="1:7" x14ac:dyDescent="0.3">
      <c r="A3743" s="27" t="s">
        <v>8177</v>
      </c>
      <c r="B3743" t="s">
        <v>8177</v>
      </c>
      <c r="D3743" t="s">
        <v>8178</v>
      </c>
      <c r="E3743" t="s">
        <v>4147</v>
      </c>
      <c r="F3743" t="e">
        <v>#N/A</v>
      </c>
      <c r="G3743" t="e">
        <f t="shared" si="58"/>
        <v>#N/A</v>
      </c>
    </row>
    <row r="3744" spans="1:7" x14ac:dyDescent="0.3">
      <c r="A3744" s="27" t="s">
        <v>8179</v>
      </c>
      <c r="B3744" t="s">
        <v>8179</v>
      </c>
      <c r="D3744" t="s">
        <v>8180</v>
      </c>
      <c r="E3744" t="s">
        <v>962</v>
      </c>
      <c r="F3744" t="s">
        <v>944</v>
      </c>
      <c r="G3744" t="str">
        <f t="shared" si="58"/>
        <v>Laboratory &amp; Pathology Services</v>
      </c>
    </row>
    <row r="3745" spans="1:7" x14ac:dyDescent="0.3">
      <c r="A3745" s="27" t="s">
        <v>8181</v>
      </c>
      <c r="B3745" t="s">
        <v>8181</v>
      </c>
      <c r="D3745" t="s">
        <v>8182</v>
      </c>
      <c r="E3745" t="s">
        <v>962</v>
      </c>
      <c r="F3745" t="s">
        <v>944</v>
      </c>
      <c r="G3745" t="str">
        <f t="shared" si="58"/>
        <v>Laboratory &amp; Pathology Services</v>
      </c>
    </row>
    <row r="3746" spans="1:7" x14ac:dyDescent="0.3">
      <c r="A3746" s="27" t="s">
        <v>8183</v>
      </c>
      <c r="B3746" t="s">
        <v>8183</v>
      </c>
      <c r="D3746" t="s">
        <v>8184</v>
      </c>
      <c r="E3746" t="s">
        <v>854</v>
      </c>
      <c r="F3746" t="s">
        <v>944</v>
      </c>
      <c r="G3746" t="str">
        <f t="shared" si="58"/>
        <v>Laboratory &amp; Pathology Services</v>
      </c>
    </row>
    <row r="3747" spans="1:7" x14ac:dyDescent="0.3">
      <c r="A3747" s="27" t="s">
        <v>8185</v>
      </c>
      <c r="B3747" t="s">
        <v>8185</v>
      </c>
      <c r="D3747" t="s">
        <v>8186</v>
      </c>
      <c r="E3747" t="s">
        <v>962</v>
      </c>
      <c r="F3747" t="s">
        <v>944</v>
      </c>
      <c r="G3747" t="str">
        <f t="shared" si="58"/>
        <v>Laboratory &amp; Pathology Services</v>
      </c>
    </row>
    <row r="3748" spans="1:7" x14ac:dyDescent="0.3">
      <c r="A3748" s="27" t="s">
        <v>8187</v>
      </c>
      <c r="B3748" t="s">
        <v>8187</v>
      </c>
      <c r="D3748" t="s">
        <v>8188</v>
      </c>
      <c r="E3748" t="s">
        <v>962</v>
      </c>
      <c r="F3748" t="s">
        <v>944</v>
      </c>
      <c r="G3748" t="str">
        <f t="shared" si="58"/>
        <v>Laboratory &amp; Pathology Services</v>
      </c>
    </row>
    <row r="3749" spans="1:7" x14ac:dyDescent="0.3">
      <c r="A3749" s="27" t="s">
        <v>8189</v>
      </c>
      <c r="B3749" t="s">
        <v>8189</v>
      </c>
      <c r="D3749" t="s">
        <v>8190</v>
      </c>
      <c r="E3749" t="s">
        <v>962</v>
      </c>
      <c r="F3749" t="s">
        <v>944</v>
      </c>
      <c r="G3749" t="str">
        <f t="shared" si="58"/>
        <v>Laboratory &amp; Pathology Services</v>
      </c>
    </row>
    <row r="3750" spans="1:7" x14ac:dyDescent="0.3">
      <c r="A3750" s="27" t="s">
        <v>8191</v>
      </c>
      <c r="B3750" t="s">
        <v>8191</v>
      </c>
      <c r="D3750" t="s">
        <v>8192</v>
      </c>
      <c r="E3750" t="s">
        <v>0</v>
      </c>
      <c r="F3750" t="s">
        <v>944</v>
      </c>
      <c r="G3750" t="str">
        <f t="shared" si="58"/>
        <v>Laboratory &amp; Pathology Services</v>
      </c>
    </row>
    <row r="3751" spans="1:7" x14ac:dyDescent="0.3">
      <c r="A3751" s="27" t="s">
        <v>8193</v>
      </c>
      <c r="B3751" t="s">
        <v>8193</v>
      </c>
      <c r="D3751" t="s">
        <v>8194</v>
      </c>
      <c r="E3751" t="s">
        <v>911</v>
      </c>
      <c r="F3751" t="s">
        <v>944</v>
      </c>
      <c r="G3751" t="str">
        <f t="shared" si="58"/>
        <v>Laboratory &amp; Pathology Services</v>
      </c>
    </row>
    <row r="3752" spans="1:7" x14ac:dyDescent="0.3">
      <c r="A3752" s="27" t="s">
        <v>8195</v>
      </c>
      <c r="B3752" t="s">
        <v>8195</v>
      </c>
      <c r="D3752" t="s">
        <v>8196</v>
      </c>
      <c r="E3752" t="s">
        <v>3</v>
      </c>
      <c r="F3752" t="s">
        <v>966</v>
      </c>
      <c r="G3752" t="str">
        <f t="shared" si="58"/>
        <v>Medicine and Surgery Services</v>
      </c>
    </row>
    <row r="3753" spans="1:7" x14ac:dyDescent="0.3">
      <c r="A3753" s="27" t="s">
        <v>8197</v>
      </c>
      <c r="B3753" t="s">
        <v>8197</v>
      </c>
      <c r="D3753" t="s">
        <v>8198</v>
      </c>
      <c r="E3753" t="s">
        <v>3</v>
      </c>
      <c r="F3753" t="s">
        <v>966</v>
      </c>
      <c r="G3753" t="str">
        <f t="shared" si="58"/>
        <v>Medicine and Surgery Services</v>
      </c>
    </row>
    <row r="3754" spans="1:7" x14ac:dyDescent="0.3">
      <c r="A3754" s="27" t="s">
        <v>8199</v>
      </c>
      <c r="B3754" t="s">
        <v>8199</v>
      </c>
      <c r="D3754" t="s">
        <v>8200</v>
      </c>
      <c r="E3754" t="s">
        <v>3</v>
      </c>
      <c r="F3754" t="s">
        <v>929</v>
      </c>
      <c r="G3754" t="str">
        <f t="shared" si="58"/>
        <v>Medicine and Surgery Services</v>
      </c>
    </row>
    <row r="3755" spans="1:7" x14ac:dyDescent="0.3">
      <c r="A3755" s="27" t="s">
        <v>889</v>
      </c>
      <c r="B3755" t="s">
        <v>889</v>
      </c>
      <c r="D3755" t="s">
        <v>8201</v>
      </c>
      <c r="E3755" t="s">
        <v>3</v>
      </c>
      <c r="F3755" t="s">
        <v>966</v>
      </c>
      <c r="G3755" t="str">
        <f t="shared" si="58"/>
        <v>Medicine and Surgery Services</v>
      </c>
    </row>
    <row r="3756" spans="1:7" x14ac:dyDescent="0.3">
      <c r="A3756" s="27" t="s">
        <v>8202</v>
      </c>
      <c r="B3756" t="s">
        <v>8202</v>
      </c>
      <c r="D3756" t="s">
        <v>8203</v>
      </c>
      <c r="E3756" t="s">
        <v>3</v>
      </c>
      <c r="F3756" t="s">
        <v>929</v>
      </c>
      <c r="G3756" t="str">
        <f t="shared" si="58"/>
        <v>Medicine and Surgery Services</v>
      </c>
    </row>
    <row r="3757" spans="1:7" x14ac:dyDescent="0.3">
      <c r="A3757" s="27" t="s">
        <v>8204</v>
      </c>
      <c r="B3757" t="s">
        <v>8204</v>
      </c>
      <c r="D3757" t="s">
        <v>8205</v>
      </c>
      <c r="E3757" t="s">
        <v>3</v>
      </c>
      <c r="F3757" t="s">
        <v>929</v>
      </c>
      <c r="G3757" t="str">
        <f t="shared" si="58"/>
        <v>Medicine and Surgery Services</v>
      </c>
    </row>
    <row r="3758" spans="1:7" x14ac:dyDescent="0.3">
      <c r="A3758" s="27" t="s">
        <v>8206</v>
      </c>
      <c r="B3758" t="s">
        <v>8206</v>
      </c>
      <c r="D3758" t="s">
        <v>8207</v>
      </c>
      <c r="E3758" t="s">
        <v>3</v>
      </c>
      <c r="F3758" t="s">
        <v>929</v>
      </c>
      <c r="G3758" t="str">
        <f t="shared" si="58"/>
        <v>Medicine and Surgery Services</v>
      </c>
    </row>
    <row r="3759" spans="1:7" x14ac:dyDescent="0.3">
      <c r="A3759" s="27" t="s">
        <v>8208</v>
      </c>
      <c r="B3759" t="s">
        <v>8208</v>
      </c>
      <c r="D3759" t="s">
        <v>8209</v>
      </c>
      <c r="E3759" t="s">
        <v>3</v>
      </c>
      <c r="F3759" t="s">
        <v>966</v>
      </c>
      <c r="G3759" t="str">
        <f t="shared" si="58"/>
        <v>Medicine and Surgery Services</v>
      </c>
    </row>
    <row r="3760" spans="1:7" x14ac:dyDescent="0.3">
      <c r="A3760" s="27" t="s">
        <v>8210</v>
      </c>
      <c r="B3760" t="s">
        <v>8210</v>
      </c>
      <c r="D3760" t="s">
        <v>8211</v>
      </c>
      <c r="E3760" t="s">
        <v>3</v>
      </c>
      <c r="F3760" t="s">
        <v>966</v>
      </c>
      <c r="G3760" t="str">
        <f t="shared" si="58"/>
        <v>Medicine and Surgery Services</v>
      </c>
    </row>
    <row r="3761" spans="1:7" x14ac:dyDescent="0.3">
      <c r="A3761" s="27" t="s">
        <v>8212</v>
      </c>
      <c r="B3761" t="s">
        <v>8212</v>
      </c>
      <c r="D3761" t="s">
        <v>8213</v>
      </c>
      <c r="E3761" t="s">
        <v>962</v>
      </c>
      <c r="F3761" t="s">
        <v>929</v>
      </c>
      <c r="G3761" t="str">
        <f t="shared" si="58"/>
        <v>Medicine and Surgery Services</v>
      </c>
    </row>
    <row r="3762" spans="1:7" x14ac:dyDescent="0.3">
      <c r="A3762" s="27" t="s">
        <v>8214</v>
      </c>
      <c r="B3762" t="s">
        <v>8214</v>
      </c>
      <c r="D3762" t="s">
        <v>8215</v>
      </c>
      <c r="E3762" t="s">
        <v>962</v>
      </c>
      <c r="F3762" t="s">
        <v>929</v>
      </c>
      <c r="G3762" t="str">
        <f t="shared" si="58"/>
        <v>Medicine and Surgery Services</v>
      </c>
    </row>
    <row r="3763" spans="1:7" x14ac:dyDescent="0.3">
      <c r="A3763" s="27" t="s">
        <v>8216</v>
      </c>
      <c r="B3763" t="s">
        <v>8216</v>
      </c>
      <c r="D3763" t="s">
        <v>8217</v>
      </c>
      <c r="E3763" t="s">
        <v>962</v>
      </c>
      <c r="F3763" t="s">
        <v>929</v>
      </c>
      <c r="G3763" t="str">
        <f t="shared" si="58"/>
        <v>Medicine and Surgery Services</v>
      </c>
    </row>
    <row r="3764" spans="1:7" x14ac:dyDescent="0.3">
      <c r="A3764" s="27" t="s">
        <v>8218</v>
      </c>
      <c r="B3764" t="s">
        <v>8218</v>
      </c>
      <c r="D3764" t="s">
        <v>8219</v>
      </c>
      <c r="E3764" t="s">
        <v>962</v>
      </c>
      <c r="F3764" t="s">
        <v>929</v>
      </c>
      <c r="G3764" t="str">
        <f t="shared" si="58"/>
        <v>Medicine and Surgery Services</v>
      </c>
    </row>
    <row r="3765" spans="1:7" x14ac:dyDescent="0.3">
      <c r="A3765" s="27" t="s">
        <v>8220</v>
      </c>
      <c r="B3765" t="s">
        <v>8220</v>
      </c>
      <c r="D3765" t="s">
        <v>8221</v>
      </c>
      <c r="E3765" t="s">
        <v>962</v>
      </c>
      <c r="F3765" t="s">
        <v>929</v>
      </c>
      <c r="G3765" t="str">
        <f t="shared" si="58"/>
        <v>Medicine and Surgery Services</v>
      </c>
    </row>
    <row r="3766" spans="1:7" x14ac:dyDescent="0.3">
      <c r="A3766" s="27" t="s">
        <v>890</v>
      </c>
      <c r="B3766" t="s">
        <v>890</v>
      </c>
      <c r="D3766" t="s">
        <v>8222</v>
      </c>
      <c r="E3766" t="s">
        <v>962</v>
      </c>
      <c r="F3766" t="s">
        <v>929</v>
      </c>
      <c r="G3766" t="str">
        <f t="shared" si="58"/>
        <v>Medicine and Surgery Services</v>
      </c>
    </row>
    <row r="3767" spans="1:7" x14ac:dyDescent="0.3">
      <c r="A3767" s="27" t="s">
        <v>8223</v>
      </c>
      <c r="B3767" t="s">
        <v>8223</v>
      </c>
      <c r="D3767" t="s">
        <v>8224</v>
      </c>
      <c r="E3767" t="s">
        <v>962</v>
      </c>
      <c r="F3767" t="s">
        <v>929</v>
      </c>
      <c r="G3767" t="str">
        <f t="shared" si="58"/>
        <v>Medicine and Surgery Services</v>
      </c>
    </row>
    <row r="3768" spans="1:7" x14ac:dyDescent="0.3">
      <c r="A3768" s="27" t="s">
        <v>8225</v>
      </c>
      <c r="B3768" t="s">
        <v>8225</v>
      </c>
      <c r="D3768" t="s">
        <v>8226</v>
      </c>
      <c r="E3768" t="s">
        <v>962</v>
      </c>
      <c r="F3768" t="s">
        <v>929</v>
      </c>
      <c r="G3768" t="str">
        <f t="shared" si="58"/>
        <v>Medicine and Surgery Services</v>
      </c>
    </row>
    <row r="3769" spans="1:7" x14ac:dyDescent="0.3">
      <c r="A3769" s="27" t="s">
        <v>8227</v>
      </c>
      <c r="B3769" t="s">
        <v>8227</v>
      </c>
      <c r="D3769" t="s">
        <v>8228</v>
      </c>
      <c r="E3769" t="s">
        <v>962</v>
      </c>
      <c r="F3769" t="s">
        <v>966</v>
      </c>
      <c r="G3769" t="str">
        <f t="shared" si="58"/>
        <v>Medicine and Surgery Services</v>
      </c>
    </row>
    <row r="3770" spans="1:7" x14ac:dyDescent="0.3">
      <c r="A3770" s="27" t="s">
        <v>8229</v>
      </c>
      <c r="B3770" t="s">
        <v>8229</v>
      </c>
      <c r="D3770" t="s">
        <v>8230</v>
      </c>
      <c r="E3770" t="s">
        <v>962</v>
      </c>
      <c r="F3770" t="s">
        <v>966</v>
      </c>
      <c r="G3770" t="str">
        <f t="shared" si="58"/>
        <v>Medicine and Surgery Services</v>
      </c>
    </row>
    <row r="3771" spans="1:7" x14ac:dyDescent="0.3">
      <c r="A3771" s="27" t="s">
        <v>8231</v>
      </c>
      <c r="B3771" t="s">
        <v>8231</v>
      </c>
      <c r="D3771" t="s">
        <v>8232</v>
      </c>
      <c r="E3771" t="s">
        <v>962</v>
      </c>
      <c r="F3771" t="s">
        <v>966</v>
      </c>
      <c r="G3771" t="str">
        <f t="shared" si="58"/>
        <v>Medicine and Surgery Services</v>
      </c>
    </row>
    <row r="3772" spans="1:7" x14ac:dyDescent="0.3">
      <c r="A3772" s="27" t="s">
        <v>8233</v>
      </c>
      <c r="B3772" t="s">
        <v>8233</v>
      </c>
      <c r="D3772" t="s">
        <v>8234</v>
      </c>
      <c r="E3772" t="s">
        <v>962</v>
      </c>
      <c r="F3772" t="s">
        <v>929</v>
      </c>
      <c r="G3772" t="str">
        <f t="shared" si="58"/>
        <v>Medicine and Surgery Services</v>
      </c>
    </row>
    <row r="3773" spans="1:7" x14ac:dyDescent="0.3">
      <c r="A3773" s="27" t="s">
        <v>8235</v>
      </c>
      <c r="B3773" t="s">
        <v>8235</v>
      </c>
      <c r="D3773" t="s">
        <v>8236</v>
      </c>
      <c r="E3773" t="s">
        <v>962</v>
      </c>
      <c r="F3773" t="s">
        <v>929</v>
      </c>
      <c r="G3773" t="str">
        <f t="shared" si="58"/>
        <v>Medicine and Surgery Services</v>
      </c>
    </row>
    <row r="3774" spans="1:7" x14ac:dyDescent="0.3">
      <c r="A3774" s="27" t="s">
        <v>8237</v>
      </c>
      <c r="B3774" t="s">
        <v>8237</v>
      </c>
      <c r="D3774" t="s">
        <v>8238</v>
      </c>
      <c r="E3774" t="s">
        <v>962</v>
      </c>
      <c r="F3774" t="s">
        <v>929</v>
      </c>
      <c r="G3774" t="str">
        <f t="shared" si="58"/>
        <v>Medicine and Surgery Services</v>
      </c>
    </row>
    <row r="3775" spans="1:7" x14ac:dyDescent="0.3">
      <c r="A3775" s="27" t="s">
        <v>8239</v>
      </c>
      <c r="B3775" t="s">
        <v>8239</v>
      </c>
      <c r="D3775" t="s">
        <v>8240</v>
      </c>
      <c r="E3775" t="s">
        <v>962</v>
      </c>
      <c r="F3775" t="s">
        <v>929</v>
      </c>
      <c r="G3775" t="str">
        <f t="shared" si="58"/>
        <v>Medicine and Surgery Services</v>
      </c>
    </row>
    <row r="3776" spans="1:7" x14ac:dyDescent="0.3">
      <c r="A3776" s="27" t="s">
        <v>8241</v>
      </c>
      <c r="B3776" t="s">
        <v>8241</v>
      </c>
      <c r="D3776" t="s">
        <v>8242</v>
      </c>
      <c r="E3776" t="s">
        <v>962</v>
      </c>
      <c r="F3776" t="s">
        <v>929</v>
      </c>
      <c r="G3776" t="str">
        <f t="shared" si="58"/>
        <v>Medicine and Surgery Services</v>
      </c>
    </row>
    <row r="3777" spans="1:7" x14ac:dyDescent="0.3">
      <c r="A3777" s="27" t="s">
        <v>8243</v>
      </c>
      <c r="B3777" t="s">
        <v>8243</v>
      </c>
      <c r="D3777" t="s">
        <v>8244</v>
      </c>
      <c r="E3777" t="s">
        <v>962</v>
      </c>
      <c r="F3777" t="s">
        <v>929</v>
      </c>
      <c r="G3777" t="str">
        <f t="shared" si="58"/>
        <v>Medicine and Surgery Services</v>
      </c>
    </row>
    <row r="3778" spans="1:7" x14ac:dyDescent="0.3">
      <c r="A3778" s="27" t="s">
        <v>8245</v>
      </c>
      <c r="B3778" t="s">
        <v>8245</v>
      </c>
      <c r="D3778" t="s">
        <v>8246</v>
      </c>
      <c r="E3778" t="s">
        <v>962</v>
      </c>
      <c r="F3778" t="s">
        <v>929</v>
      </c>
      <c r="G3778" t="str">
        <f t="shared" si="58"/>
        <v>Medicine and Surgery Services</v>
      </c>
    </row>
    <row r="3779" spans="1:7" x14ac:dyDescent="0.3">
      <c r="A3779" s="27" t="s">
        <v>8247</v>
      </c>
      <c r="B3779" t="s">
        <v>8247</v>
      </c>
      <c r="D3779" t="s">
        <v>8248</v>
      </c>
      <c r="E3779" t="s">
        <v>962</v>
      </c>
      <c r="F3779" t="s">
        <v>929</v>
      </c>
      <c r="G3779" t="str">
        <f t="shared" ref="G3779:G3842" si="59">VLOOKUP(F3779,$I$2:$J$27,2,FALSE)</f>
        <v>Medicine and Surgery Services</v>
      </c>
    </row>
    <row r="3780" spans="1:7" x14ac:dyDescent="0.3">
      <c r="A3780" s="27" t="s">
        <v>8249</v>
      </c>
      <c r="B3780" t="s">
        <v>8249</v>
      </c>
      <c r="D3780" t="s">
        <v>8250</v>
      </c>
      <c r="E3780" t="s">
        <v>962</v>
      </c>
      <c r="F3780" t="s">
        <v>966</v>
      </c>
      <c r="G3780" t="str">
        <f t="shared" si="59"/>
        <v>Medicine and Surgery Services</v>
      </c>
    </row>
    <row r="3781" spans="1:7" x14ac:dyDescent="0.3">
      <c r="A3781" s="27" t="s">
        <v>8251</v>
      </c>
      <c r="B3781" t="s">
        <v>8251</v>
      </c>
      <c r="D3781" t="s">
        <v>8252</v>
      </c>
      <c r="E3781" t="s">
        <v>962</v>
      </c>
      <c r="F3781" t="s">
        <v>929</v>
      </c>
      <c r="G3781" t="str">
        <f t="shared" si="59"/>
        <v>Medicine and Surgery Services</v>
      </c>
    </row>
    <row r="3782" spans="1:7" x14ac:dyDescent="0.3">
      <c r="A3782" s="27" t="s">
        <v>8253</v>
      </c>
      <c r="B3782" t="s">
        <v>8253</v>
      </c>
      <c r="D3782" t="s">
        <v>8254</v>
      </c>
      <c r="E3782" t="s">
        <v>962</v>
      </c>
      <c r="F3782" t="s">
        <v>929</v>
      </c>
      <c r="G3782" t="str">
        <f t="shared" si="59"/>
        <v>Medicine and Surgery Services</v>
      </c>
    </row>
    <row r="3783" spans="1:7" x14ac:dyDescent="0.3">
      <c r="A3783" s="27" t="s">
        <v>8255</v>
      </c>
      <c r="B3783" t="s">
        <v>8255</v>
      </c>
      <c r="D3783" t="s">
        <v>8256</v>
      </c>
      <c r="E3783" t="s">
        <v>962</v>
      </c>
      <c r="F3783" t="s">
        <v>966</v>
      </c>
      <c r="G3783" t="str">
        <f t="shared" si="59"/>
        <v>Medicine and Surgery Services</v>
      </c>
    </row>
    <row r="3784" spans="1:7" x14ac:dyDescent="0.3">
      <c r="A3784" s="27" t="s">
        <v>8257</v>
      </c>
      <c r="B3784" t="s">
        <v>8257</v>
      </c>
      <c r="D3784" t="s">
        <v>8258</v>
      </c>
      <c r="E3784" t="s">
        <v>962</v>
      </c>
      <c r="F3784" t="s">
        <v>929</v>
      </c>
      <c r="G3784" t="str">
        <f t="shared" si="59"/>
        <v>Medicine and Surgery Services</v>
      </c>
    </row>
    <row r="3785" spans="1:7" x14ac:dyDescent="0.3">
      <c r="A3785" s="27" t="s">
        <v>8259</v>
      </c>
      <c r="B3785" t="s">
        <v>8259</v>
      </c>
      <c r="D3785" t="s">
        <v>8260</v>
      </c>
      <c r="E3785" t="s">
        <v>962</v>
      </c>
      <c r="F3785" t="s">
        <v>966</v>
      </c>
      <c r="G3785" t="str">
        <f t="shared" si="59"/>
        <v>Medicine and Surgery Services</v>
      </c>
    </row>
    <row r="3786" spans="1:7" x14ac:dyDescent="0.3">
      <c r="A3786" s="27" t="s">
        <v>8261</v>
      </c>
      <c r="B3786" t="s">
        <v>8261</v>
      </c>
      <c r="D3786" t="s">
        <v>8262</v>
      </c>
      <c r="E3786" t="s">
        <v>962</v>
      </c>
      <c r="F3786" t="s">
        <v>966</v>
      </c>
      <c r="G3786" t="str">
        <f t="shared" si="59"/>
        <v>Medicine and Surgery Services</v>
      </c>
    </row>
    <row r="3787" spans="1:7" x14ac:dyDescent="0.3">
      <c r="A3787" s="27" t="s">
        <v>8263</v>
      </c>
      <c r="B3787" t="s">
        <v>8263</v>
      </c>
      <c r="D3787" t="s">
        <v>8264</v>
      </c>
      <c r="E3787" t="s">
        <v>962</v>
      </c>
      <c r="F3787" t="s">
        <v>966</v>
      </c>
      <c r="G3787" t="str">
        <f t="shared" si="59"/>
        <v>Medicine and Surgery Services</v>
      </c>
    </row>
    <row r="3788" spans="1:7" x14ac:dyDescent="0.3">
      <c r="A3788" s="27" t="s">
        <v>887</v>
      </c>
      <c r="B3788" t="s">
        <v>887</v>
      </c>
      <c r="D3788" t="s">
        <v>8265</v>
      </c>
      <c r="E3788" t="s">
        <v>962</v>
      </c>
      <c r="F3788" t="s">
        <v>929</v>
      </c>
      <c r="G3788" t="str">
        <f t="shared" si="59"/>
        <v>Medicine and Surgery Services</v>
      </c>
    </row>
    <row r="3789" spans="1:7" x14ac:dyDescent="0.3">
      <c r="A3789" s="27" t="s">
        <v>8266</v>
      </c>
      <c r="B3789" t="s">
        <v>8266</v>
      </c>
      <c r="D3789" t="s">
        <v>8267</v>
      </c>
      <c r="E3789" t="s">
        <v>962</v>
      </c>
      <c r="F3789" t="s">
        <v>929</v>
      </c>
      <c r="G3789" t="str">
        <f t="shared" si="59"/>
        <v>Medicine and Surgery Services</v>
      </c>
    </row>
    <row r="3790" spans="1:7" x14ac:dyDescent="0.3">
      <c r="A3790" s="27" t="s">
        <v>8268</v>
      </c>
      <c r="B3790" t="s">
        <v>8268</v>
      </c>
      <c r="D3790" t="s">
        <v>8269</v>
      </c>
      <c r="E3790" t="s">
        <v>962</v>
      </c>
      <c r="F3790" t="s">
        <v>929</v>
      </c>
      <c r="G3790" t="str">
        <f t="shared" si="59"/>
        <v>Medicine and Surgery Services</v>
      </c>
    </row>
    <row r="3791" spans="1:7" x14ac:dyDescent="0.3">
      <c r="A3791" s="27" t="s">
        <v>8270</v>
      </c>
      <c r="B3791" t="s">
        <v>8270</v>
      </c>
      <c r="D3791" t="s">
        <v>8271</v>
      </c>
      <c r="E3791" t="s">
        <v>962</v>
      </c>
      <c r="F3791" t="s">
        <v>929</v>
      </c>
      <c r="G3791" t="str">
        <f t="shared" si="59"/>
        <v>Medicine and Surgery Services</v>
      </c>
    </row>
    <row r="3792" spans="1:7" x14ac:dyDescent="0.3">
      <c r="A3792" s="27" t="s">
        <v>8272</v>
      </c>
      <c r="B3792" t="s">
        <v>8272</v>
      </c>
      <c r="D3792" t="s">
        <v>8273</v>
      </c>
      <c r="E3792" t="s">
        <v>962</v>
      </c>
      <c r="F3792" t="s">
        <v>929</v>
      </c>
      <c r="G3792" t="str">
        <f t="shared" si="59"/>
        <v>Medicine and Surgery Services</v>
      </c>
    </row>
    <row r="3793" spans="1:7" x14ac:dyDescent="0.3">
      <c r="A3793" s="27" t="s">
        <v>8274</v>
      </c>
      <c r="B3793" t="s">
        <v>8274</v>
      </c>
      <c r="D3793" t="s">
        <v>8275</v>
      </c>
      <c r="E3793" t="s">
        <v>962</v>
      </c>
      <c r="F3793" t="e">
        <v>#N/A</v>
      </c>
      <c r="G3793" t="e">
        <f t="shared" si="59"/>
        <v>#N/A</v>
      </c>
    </row>
    <row r="3794" spans="1:7" x14ac:dyDescent="0.3">
      <c r="A3794" s="27" t="s">
        <v>8276</v>
      </c>
      <c r="B3794" t="s">
        <v>8276</v>
      </c>
      <c r="D3794" t="s">
        <v>8277</v>
      </c>
      <c r="E3794" t="s">
        <v>962</v>
      </c>
      <c r="F3794" t="s">
        <v>944</v>
      </c>
      <c r="G3794" t="str">
        <f t="shared" si="59"/>
        <v>Laboratory &amp; Pathology Services</v>
      </c>
    </row>
    <row r="3795" spans="1:7" x14ac:dyDescent="0.3">
      <c r="A3795" s="27" t="s">
        <v>8278</v>
      </c>
      <c r="B3795" t="s">
        <v>8278</v>
      </c>
      <c r="D3795" t="s">
        <v>8279</v>
      </c>
      <c r="E3795" t="s">
        <v>962</v>
      </c>
      <c r="F3795" t="s">
        <v>944</v>
      </c>
      <c r="G3795" t="str">
        <f t="shared" si="59"/>
        <v>Laboratory &amp; Pathology Services</v>
      </c>
    </row>
    <row r="3796" spans="1:7" x14ac:dyDescent="0.3">
      <c r="A3796" s="27" t="s">
        <v>8280</v>
      </c>
      <c r="B3796" t="s">
        <v>8280</v>
      </c>
      <c r="D3796" t="s">
        <v>8281</v>
      </c>
      <c r="E3796" t="s">
        <v>962</v>
      </c>
      <c r="F3796" t="s">
        <v>944</v>
      </c>
      <c r="G3796" t="str">
        <f t="shared" si="59"/>
        <v>Laboratory &amp; Pathology Services</v>
      </c>
    </row>
    <row r="3797" spans="1:7" x14ac:dyDescent="0.3">
      <c r="A3797" s="27" t="s">
        <v>8282</v>
      </c>
      <c r="B3797" t="s">
        <v>8282</v>
      </c>
      <c r="D3797" t="s">
        <v>8283</v>
      </c>
      <c r="E3797" t="s">
        <v>962</v>
      </c>
      <c r="F3797" t="s">
        <v>944</v>
      </c>
      <c r="G3797" t="str">
        <f t="shared" si="59"/>
        <v>Laboratory &amp; Pathology Services</v>
      </c>
    </row>
    <row r="3798" spans="1:7" x14ac:dyDescent="0.3">
      <c r="A3798" s="27" t="s">
        <v>8284</v>
      </c>
      <c r="B3798" t="s">
        <v>8284</v>
      </c>
      <c r="D3798" t="s">
        <v>8285</v>
      </c>
      <c r="E3798" t="s">
        <v>962</v>
      </c>
      <c r="F3798" t="s">
        <v>944</v>
      </c>
      <c r="G3798" t="str">
        <f t="shared" si="59"/>
        <v>Laboratory &amp; Pathology Services</v>
      </c>
    </row>
    <row r="3799" spans="1:7" x14ac:dyDescent="0.3">
      <c r="A3799" s="27" t="s">
        <v>8286</v>
      </c>
      <c r="B3799" t="s">
        <v>8286</v>
      </c>
      <c r="D3799" t="s">
        <v>8287</v>
      </c>
      <c r="E3799" t="s">
        <v>0</v>
      </c>
      <c r="F3799" t="s">
        <v>944</v>
      </c>
      <c r="G3799" t="str">
        <f t="shared" si="59"/>
        <v>Laboratory &amp; Pathology Services</v>
      </c>
    </row>
    <row r="3800" spans="1:7" x14ac:dyDescent="0.3">
      <c r="A3800" s="27" t="s">
        <v>8288</v>
      </c>
      <c r="B3800" t="s">
        <v>8286</v>
      </c>
      <c r="C3800" t="s">
        <v>3750</v>
      </c>
      <c r="D3800" t="s">
        <v>8287</v>
      </c>
      <c r="E3800" t="s">
        <v>0</v>
      </c>
      <c r="F3800" t="s">
        <v>944</v>
      </c>
      <c r="G3800" t="str">
        <f t="shared" si="59"/>
        <v>Laboratory &amp; Pathology Services</v>
      </c>
    </row>
    <row r="3801" spans="1:7" x14ac:dyDescent="0.3">
      <c r="A3801" s="27" t="s">
        <v>8289</v>
      </c>
      <c r="B3801" t="s">
        <v>8286</v>
      </c>
      <c r="C3801">
        <v>26</v>
      </c>
      <c r="D3801" t="s">
        <v>8287</v>
      </c>
      <c r="E3801" t="s">
        <v>0</v>
      </c>
      <c r="F3801" t="s">
        <v>944</v>
      </c>
      <c r="G3801" t="str">
        <f t="shared" si="59"/>
        <v>Laboratory &amp; Pathology Services</v>
      </c>
    </row>
    <row r="3802" spans="1:7" x14ac:dyDescent="0.3">
      <c r="A3802" s="27" t="s">
        <v>8290</v>
      </c>
      <c r="B3802" t="s">
        <v>8290</v>
      </c>
      <c r="D3802" t="s">
        <v>8291</v>
      </c>
      <c r="E3802" t="s">
        <v>3</v>
      </c>
      <c r="F3802" t="s">
        <v>923</v>
      </c>
      <c r="G3802" t="str">
        <f t="shared" si="59"/>
        <v>Medicine and Surgery Services</v>
      </c>
    </row>
    <row r="3803" spans="1:7" x14ac:dyDescent="0.3">
      <c r="A3803" s="27" t="s">
        <v>8292</v>
      </c>
      <c r="B3803" t="s">
        <v>8292</v>
      </c>
      <c r="D3803" t="s">
        <v>8293</v>
      </c>
      <c r="E3803" t="s">
        <v>3</v>
      </c>
      <c r="F3803" t="s">
        <v>923</v>
      </c>
      <c r="G3803" t="str">
        <f t="shared" si="59"/>
        <v>Medicine and Surgery Services</v>
      </c>
    </row>
    <row r="3804" spans="1:7" x14ac:dyDescent="0.3">
      <c r="A3804" s="27" t="s">
        <v>8294</v>
      </c>
      <c r="B3804" t="s">
        <v>8294</v>
      </c>
      <c r="D3804" t="s">
        <v>8295</v>
      </c>
      <c r="E3804" t="s">
        <v>3</v>
      </c>
      <c r="F3804" t="s">
        <v>923</v>
      </c>
      <c r="G3804" t="str">
        <f t="shared" si="59"/>
        <v>Medicine and Surgery Services</v>
      </c>
    </row>
    <row r="3805" spans="1:7" x14ac:dyDescent="0.3">
      <c r="A3805" s="27" t="s">
        <v>8296</v>
      </c>
      <c r="B3805" t="s">
        <v>8296</v>
      </c>
      <c r="D3805" t="s">
        <v>8297</v>
      </c>
      <c r="E3805" t="s">
        <v>3</v>
      </c>
      <c r="F3805" t="s">
        <v>923</v>
      </c>
      <c r="G3805" t="str">
        <f t="shared" si="59"/>
        <v>Medicine and Surgery Services</v>
      </c>
    </row>
    <row r="3806" spans="1:7" x14ac:dyDescent="0.3">
      <c r="A3806" s="27" t="s">
        <v>8298</v>
      </c>
      <c r="B3806" t="s">
        <v>8298</v>
      </c>
      <c r="D3806" t="s">
        <v>8299</v>
      </c>
      <c r="E3806" t="s">
        <v>0</v>
      </c>
      <c r="F3806" t="s">
        <v>923</v>
      </c>
      <c r="G3806" t="str">
        <f t="shared" si="59"/>
        <v>Medicine and Surgery Services</v>
      </c>
    </row>
    <row r="3807" spans="1:7" x14ac:dyDescent="0.3">
      <c r="A3807" s="27" t="s">
        <v>8300</v>
      </c>
      <c r="B3807" t="s">
        <v>8300</v>
      </c>
      <c r="D3807" t="s">
        <v>8301</v>
      </c>
      <c r="E3807" t="s">
        <v>0</v>
      </c>
      <c r="F3807" t="s">
        <v>932</v>
      </c>
      <c r="G3807" t="str">
        <f t="shared" si="59"/>
        <v>Radiology Services</v>
      </c>
    </row>
    <row r="3808" spans="1:7" x14ac:dyDescent="0.3">
      <c r="A3808" s="27" t="s">
        <v>8302</v>
      </c>
      <c r="B3808" t="s">
        <v>8302</v>
      </c>
      <c r="D3808" t="s">
        <v>8303</v>
      </c>
      <c r="E3808" t="s">
        <v>962</v>
      </c>
      <c r="F3808" t="s">
        <v>944</v>
      </c>
      <c r="G3808" t="str">
        <f t="shared" si="59"/>
        <v>Laboratory &amp; Pathology Services</v>
      </c>
    </row>
    <row r="3809" spans="1:7" x14ac:dyDescent="0.3">
      <c r="A3809" s="27" t="s">
        <v>8304</v>
      </c>
      <c r="B3809" t="s">
        <v>8304</v>
      </c>
      <c r="D3809" t="s">
        <v>8305</v>
      </c>
      <c r="E3809" t="s">
        <v>962</v>
      </c>
      <c r="F3809" t="s">
        <v>944</v>
      </c>
      <c r="G3809" t="str">
        <f t="shared" si="59"/>
        <v>Laboratory &amp; Pathology Services</v>
      </c>
    </row>
    <row r="3810" spans="1:7" x14ac:dyDescent="0.3">
      <c r="A3810" s="27" t="s">
        <v>8306</v>
      </c>
      <c r="B3810" t="s">
        <v>8306</v>
      </c>
      <c r="D3810" t="s">
        <v>8307</v>
      </c>
      <c r="E3810" t="s">
        <v>962</v>
      </c>
      <c r="F3810" t="s">
        <v>944</v>
      </c>
      <c r="G3810" t="str">
        <f t="shared" si="59"/>
        <v>Laboratory &amp; Pathology Services</v>
      </c>
    </row>
    <row r="3811" spans="1:7" x14ac:dyDescent="0.3">
      <c r="A3811" s="27" t="s">
        <v>8308</v>
      </c>
      <c r="B3811" t="s">
        <v>8308</v>
      </c>
      <c r="D3811" t="s">
        <v>8309</v>
      </c>
      <c r="E3811" t="s">
        <v>962</v>
      </c>
      <c r="F3811" t="s">
        <v>944</v>
      </c>
      <c r="G3811" t="str">
        <f t="shared" si="59"/>
        <v>Laboratory &amp; Pathology Services</v>
      </c>
    </row>
    <row r="3812" spans="1:7" x14ac:dyDescent="0.3">
      <c r="A3812" s="27" t="s">
        <v>8310</v>
      </c>
      <c r="B3812" t="s">
        <v>8310</v>
      </c>
      <c r="D3812" t="s">
        <v>8311</v>
      </c>
      <c r="E3812" t="s">
        <v>962</v>
      </c>
      <c r="F3812" t="s">
        <v>944</v>
      </c>
      <c r="G3812" t="str">
        <f t="shared" si="59"/>
        <v>Laboratory &amp; Pathology Services</v>
      </c>
    </row>
    <row r="3813" spans="1:7" x14ac:dyDescent="0.3">
      <c r="A3813" s="27" t="s">
        <v>8312</v>
      </c>
      <c r="B3813" t="s">
        <v>8312</v>
      </c>
      <c r="D3813" t="s">
        <v>8313</v>
      </c>
      <c r="E3813" t="s">
        <v>3</v>
      </c>
      <c r="F3813" t="s">
        <v>923</v>
      </c>
      <c r="G3813" t="str">
        <f t="shared" si="59"/>
        <v>Medicine and Surgery Services</v>
      </c>
    </row>
    <row r="3814" spans="1:7" x14ac:dyDescent="0.3">
      <c r="A3814" s="27" t="s">
        <v>8314</v>
      </c>
      <c r="B3814" t="s">
        <v>8314</v>
      </c>
      <c r="D3814" t="s">
        <v>8315</v>
      </c>
      <c r="E3814" t="s">
        <v>3</v>
      </c>
      <c r="F3814" t="s">
        <v>923</v>
      </c>
      <c r="G3814" t="str">
        <f t="shared" si="59"/>
        <v>Medicine and Surgery Services</v>
      </c>
    </row>
    <row r="3815" spans="1:7" x14ac:dyDescent="0.3">
      <c r="A3815" s="27" t="s">
        <v>8316</v>
      </c>
      <c r="B3815" t="s">
        <v>8316</v>
      </c>
      <c r="D3815" t="s">
        <v>8317</v>
      </c>
      <c r="E3815" t="s">
        <v>854</v>
      </c>
      <c r="F3815" t="s">
        <v>923</v>
      </c>
      <c r="G3815" t="str">
        <f t="shared" si="59"/>
        <v>Medicine and Surgery Services</v>
      </c>
    </row>
    <row r="3816" spans="1:7" x14ac:dyDescent="0.3">
      <c r="A3816" s="27" t="s">
        <v>8318</v>
      </c>
      <c r="B3816" t="s">
        <v>8318</v>
      </c>
      <c r="D3816" t="s">
        <v>8319</v>
      </c>
      <c r="E3816" t="s">
        <v>3</v>
      </c>
      <c r="F3816" t="s">
        <v>923</v>
      </c>
      <c r="G3816" t="str">
        <f t="shared" si="59"/>
        <v>Medicine and Surgery Services</v>
      </c>
    </row>
    <row r="3817" spans="1:7" x14ac:dyDescent="0.3">
      <c r="A3817" s="27" t="s">
        <v>8320</v>
      </c>
      <c r="B3817" t="s">
        <v>8320</v>
      </c>
      <c r="D3817" t="s">
        <v>8321</v>
      </c>
      <c r="E3817" t="s">
        <v>3</v>
      </c>
      <c r="F3817" t="s">
        <v>923</v>
      </c>
      <c r="G3817" t="str">
        <f t="shared" si="59"/>
        <v>Medicine and Surgery Services</v>
      </c>
    </row>
    <row r="3818" spans="1:7" x14ac:dyDescent="0.3">
      <c r="A3818" s="27" t="s">
        <v>8322</v>
      </c>
      <c r="B3818" t="s">
        <v>8322</v>
      </c>
      <c r="D3818" t="s">
        <v>8323</v>
      </c>
      <c r="E3818" t="s">
        <v>962</v>
      </c>
      <c r="F3818" t="s">
        <v>923</v>
      </c>
      <c r="G3818" t="str">
        <f t="shared" si="59"/>
        <v>Medicine and Surgery Services</v>
      </c>
    </row>
    <row r="3819" spans="1:7" x14ac:dyDescent="0.3">
      <c r="A3819" s="27" t="s">
        <v>8324</v>
      </c>
      <c r="B3819" t="s">
        <v>8324</v>
      </c>
      <c r="D3819" t="s">
        <v>8325</v>
      </c>
      <c r="E3819" t="s">
        <v>962</v>
      </c>
      <c r="F3819" t="s">
        <v>923</v>
      </c>
      <c r="G3819" t="str">
        <f t="shared" si="59"/>
        <v>Medicine and Surgery Services</v>
      </c>
    </row>
    <row r="3820" spans="1:7" x14ac:dyDescent="0.3">
      <c r="A3820" s="27" t="s">
        <v>8326</v>
      </c>
      <c r="B3820" t="s">
        <v>8326</v>
      </c>
      <c r="D3820" t="s">
        <v>8327</v>
      </c>
      <c r="E3820" t="s">
        <v>962</v>
      </c>
      <c r="F3820" t="s">
        <v>923</v>
      </c>
      <c r="G3820" t="str">
        <f t="shared" si="59"/>
        <v>Medicine and Surgery Services</v>
      </c>
    </row>
    <row r="3821" spans="1:7" x14ac:dyDescent="0.3">
      <c r="A3821" s="27" t="s">
        <v>8328</v>
      </c>
      <c r="B3821" t="s">
        <v>8328</v>
      </c>
      <c r="D3821" t="s">
        <v>8329</v>
      </c>
      <c r="E3821" t="s">
        <v>962</v>
      </c>
      <c r="F3821" t="s">
        <v>923</v>
      </c>
      <c r="G3821" t="str">
        <f t="shared" si="59"/>
        <v>Medicine and Surgery Services</v>
      </c>
    </row>
    <row r="3822" spans="1:7" x14ac:dyDescent="0.3">
      <c r="A3822" s="27" t="s">
        <v>8330</v>
      </c>
      <c r="B3822" t="s">
        <v>8330</v>
      </c>
      <c r="D3822" t="s">
        <v>8331</v>
      </c>
      <c r="E3822" t="s">
        <v>962</v>
      </c>
      <c r="F3822" t="s">
        <v>923</v>
      </c>
      <c r="G3822" t="str">
        <f t="shared" si="59"/>
        <v>Medicine and Surgery Services</v>
      </c>
    </row>
    <row r="3823" spans="1:7" x14ac:dyDescent="0.3">
      <c r="A3823" s="27" t="s">
        <v>8332</v>
      </c>
      <c r="B3823" t="s">
        <v>8332</v>
      </c>
      <c r="D3823" t="s">
        <v>8333</v>
      </c>
      <c r="E3823" t="s">
        <v>962</v>
      </c>
      <c r="F3823" t="s">
        <v>923</v>
      </c>
      <c r="G3823" t="str">
        <f t="shared" si="59"/>
        <v>Medicine and Surgery Services</v>
      </c>
    </row>
    <row r="3824" spans="1:7" x14ac:dyDescent="0.3">
      <c r="A3824" s="27" t="s">
        <v>8334</v>
      </c>
      <c r="B3824" t="s">
        <v>8334</v>
      </c>
      <c r="D3824" t="s">
        <v>8335</v>
      </c>
      <c r="E3824" t="s">
        <v>962</v>
      </c>
      <c r="F3824" t="s">
        <v>923</v>
      </c>
      <c r="G3824" t="str">
        <f t="shared" si="59"/>
        <v>Medicine and Surgery Services</v>
      </c>
    </row>
    <row r="3825" spans="1:7" x14ac:dyDescent="0.3">
      <c r="A3825" s="27" t="s">
        <v>8336</v>
      </c>
      <c r="B3825" t="s">
        <v>8336</v>
      </c>
      <c r="D3825" t="s">
        <v>8337</v>
      </c>
      <c r="E3825" t="s">
        <v>962</v>
      </c>
      <c r="F3825" t="s">
        <v>923</v>
      </c>
      <c r="G3825" t="str">
        <f t="shared" si="59"/>
        <v>Medicine and Surgery Services</v>
      </c>
    </row>
    <row r="3826" spans="1:7" x14ac:dyDescent="0.3">
      <c r="A3826" s="27" t="s">
        <v>8338</v>
      </c>
      <c r="B3826" t="s">
        <v>8338</v>
      </c>
      <c r="D3826" t="s">
        <v>8339</v>
      </c>
      <c r="E3826" t="s">
        <v>962</v>
      </c>
      <c r="F3826" t="s">
        <v>923</v>
      </c>
      <c r="G3826" t="str">
        <f t="shared" si="59"/>
        <v>Medicine and Surgery Services</v>
      </c>
    </row>
    <row r="3827" spans="1:7" x14ac:dyDescent="0.3">
      <c r="A3827" s="27" t="s">
        <v>8340</v>
      </c>
      <c r="B3827" t="s">
        <v>8340</v>
      </c>
      <c r="D3827" t="s">
        <v>8341</v>
      </c>
      <c r="E3827" t="s">
        <v>962</v>
      </c>
      <c r="F3827" t="s">
        <v>923</v>
      </c>
      <c r="G3827" t="str">
        <f t="shared" si="59"/>
        <v>Medicine and Surgery Services</v>
      </c>
    </row>
    <row r="3828" spans="1:7" x14ac:dyDescent="0.3">
      <c r="A3828" s="27" t="s">
        <v>8342</v>
      </c>
      <c r="B3828" t="s">
        <v>8342</v>
      </c>
      <c r="D3828" t="s">
        <v>8343</v>
      </c>
      <c r="E3828" t="s">
        <v>962</v>
      </c>
      <c r="F3828" t="s">
        <v>923</v>
      </c>
      <c r="G3828" t="str">
        <f t="shared" si="59"/>
        <v>Medicine and Surgery Services</v>
      </c>
    </row>
    <row r="3829" spans="1:7" x14ac:dyDescent="0.3">
      <c r="A3829" s="27" t="s">
        <v>8344</v>
      </c>
      <c r="B3829" t="s">
        <v>8344</v>
      </c>
      <c r="D3829" t="s">
        <v>8345</v>
      </c>
      <c r="E3829" t="s">
        <v>962</v>
      </c>
      <c r="F3829" t="s">
        <v>918</v>
      </c>
      <c r="G3829" t="str">
        <f t="shared" si="59"/>
        <v>Medicine and Surgery Services</v>
      </c>
    </row>
    <row r="3830" spans="1:7" x14ac:dyDescent="0.3">
      <c r="A3830" s="27" t="s">
        <v>8346</v>
      </c>
      <c r="B3830" t="s">
        <v>8346</v>
      </c>
      <c r="D3830" t="s">
        <v>8347</v>
      </c>
      <c r="E3830" t="s">
        <v>3</v>
      </c>
      <c r="F3830" t="s">
        <v>918</v>
      </c>
      <c r="G3830" t="str">
        <f t="shared" si="59"/>
        <v>Medicine and Surgery Services</v>
      </c>
    </row>
    <row r="3831" spans="1:7" x14ac:dyDescent="0.3">
      <c r="A3831" s="27" t="s">
        <v>8348</v>
      </c>
      <c r="B3831" t="s">
        <v>8348</v>
      </c>
      <c r="D3831" t="s">
        <v>8349</v>
      </c>
      <c r="E3831" t="s">
        <v>3</v>
      </c>
      <c r="F3831" t="s">
        <v>918</v>
      </c>
      <c r="G3831" t="str">
        <f t="shared" si="59"/>
        <v>Medicine and Surgery Services</v>
      </c>
    </row>
    <row r="3832" spans="1:7" x14ac:dyDescent="0.3">
      <c r="A3832" s="27" t="s">
        <v>8350</v>
      </c>
      <c r="B3832" t="s">
        <v>8350</v>
      </c>
      <c r="D3832" t="s">
        <v>8351</v>
      </c>
      <c r="E3832" t="s">
        <v>3</v>
      </c>
      <c r="F3832" t="s">
        <v>918</v>
      </c>
      <c r="G3832" t="str">
        <f t="shared" si="59"/>
        <v>Medicine and Surgery Services</v>
      </c>
    </row>
    <row r="3833" spans="1:7" x14ac:dyDescent="0.3">
      <c r="A3833" s="27" t="s">
        <v>8352</v>
      </c>
      <c r="B3833" t="s">
        <v>8352</v>
      </c>
      <c r="D3833" t="s">
        <v>8353</v>
      </c>
      <c r="E3833" t="s">
        <v>3</v>
      </c>
      <c r="F3833" t="s">
        <v>918</v>
      </c>
      <c r="G3833" t="str">
        <f t="shared" si="59"/>
        <v>Medicine and Surgery Services</v>
      </c>
    </row>
    <row r="3834" spans="1:7" x14ac:dyDescent="0.3">
      <c r="A3834" s="27" t="s">
        <v>8354</v>
      </c>
      <c r="B3834" t="s">
        <v>8354</v>
      </c>
      <c r="D3834" t="s">
        <v>8355</v>
      </c>
      <c r="E3834" t="s">
        <v>3</v>
      </c>
      <c r="F3834" t="s">
        <v>918</v>
      </c>
      <c r="G3834" t="str">
        <f t="shared" si="59"/>
        <v>Medicine and Surgery Services</v>
      </c>
    </row>
    <row r="3835" spans="1:7" x14ac:dyDescent="0.3">
      <c r="A3835" s="27" t="s">
        <v>8356</v>
      </c>
      <c r="B3835" t="s">
        <v>8356</v>
      </c>
      <c r="D3835" t="s">
        <v>8357</v>
      </c>
      <c r="E3835" t="s">
        <v>3</v>
      </c>
      <c r="F3835" t="s">
        <v>918</v>
      </c>
      <c r="G3835" t="str">
        <f t="shared" si="59"/>
        <v>Medicine and Surgery Services</v>
      </c>
    </row>
    <row r="3836" spans="1:7" x14ac:dyDescent="0.3">
      <c r="A3836" s="27" t="s">
        <v>8358</v>
      </c>
      <c r="B3836" t="s">
        <v>8358</v>
      </c>
      <c r="D3836" t="s">
        <v>8359</v>
      </c>
      <c r="E3836" t="s">
        <v>3</v>
      </c>
      <c r="F3836" t="s">
        <v>918</v>
      </c>
      <c r="G3836" t="str">
        <f t="shared" si="59"/>
        <v>Medicine and Surgery Services</v>
      </c>
    </row>
    <row r="3837" spans="1:7" x14ac:dyDescent="0.3">
      <c r="A3837" s="27" t="s">
        <v>8360</v>
      </c>
      <c r="B3837" t="s">
        <v>8360</v>
      </c>
      <c r="D3837" t="s">
        <v>8361</v>
      </c>
      <c r="E3837" t="s">
        <v>3</v>
      </c>
      <c r="F3837" t="s">
        <v>918</v>
      </c>
      <c r="G3837" t="str">
        <f t="shared" si="59"/>
        <v>Medicine and Surgery Services</v>
      </c>
    </row>
    <row r="3838" spans="1:7" x14ac:dyDescent="0.3">
      <c r="A3838" s="27" t="s">
        <v>8362</v>
      </c>
      <c r="B3838" t="s">
        <v>8362</v>
      </c>
      <c r="D3838" t="s">
        <v>8363</v>
      </c>
      <c r="E3838" t="s">
        <v>3</v>
      </c>
      <c r="F3838" t="s">
        <v>918</v>
      </c>
      <c r="G3838" t="str">
        <f t="shared" si="59"/>
        <v>Medicine and Surgery Services</v>
      </c>
    </row>
    <row r="3839" spans="1:7" x14ac:dyDescent="0.3">
      <c r="A3839" s="27" t="s">
        <v>8364</v>
      </c>
      <c r="B3839" t="s">
        <v>8364</v>
      </c>
      <c r="D3839" t="s">
        <v>8365</v>
      </c>
      <c r="E3839" t="s">
        <v>3</v>
      </c>
      <c r="F3839" t="s">
        <v>918</v>
      </c>
      <c r="G3839" t="str">
        <f t="shared" si="59"/>
        <v>Medicine and Surgery Services</v>
      </c>
    </row>
    <row r="3840" spans="1:7" x14ac:dyDescent="0.3">
      <c r="A3840" s="27" t="s">
        <v>8366</v>
      </c>
      <c r="B3840" t="s">
        <v>8366</v>
      </c>
      <c r="D3840" t="s">
        <v>8367</v>
      </c>
      <c r="E3840" t="s">
        <v>3</v>
      </c>
      <c r="F3840" t="s">
        <v>918</v>
      </c>
      <c r="G3840" t="str">
        <f t="shared" si="59"/>
        <v>Medicine and Surgery Services</v>
      </c>
    </row>
    <row r="3841" spans="1:7" x14ac:dyDescent="0.3">
      <c r="A3841" s="27" t="s">
        <v>8368</v>
      </c>
      <c r="B3841" t="s">
        <v>8368</v>
      </c>
      <c r="D3841" t="s">
        <v>8369</v>
      </c>
      <c r="E3841" t="s">
        <v>3</v>
      </c>
      <c r="F3841" t="s">
        <v>918</v>
      </c>
      <c r="G3841" t="str">
        <f t="shared" si="59"/>
        <v>Medicine and Surgery Services</v>
      </c>
    </row>
    <row r="3842" spans="1:7" x14ac:dyDescent="0.3">
      <c r="A3842" s="27" t="s">
        <v>8370</v>
      </c>
      <c r="B3842" t="s">
        <v>8370</v>
      </c>
      <c r="D3842" t="s">
        <v>8371</v>
      </c>
      <c r="E3842" t="s">
        <v>3</v>
      </c>
      <c r="F3842" t="s">
        <v>918</v>
      </c>
      <c r="G3842" t="str">
        <f t="shared" si="59"/>
        <v>Medicine and Surgery Services</v>
      </c>
    </row>
    <row r="3843" spans="1:7" x14ac:dyDescent="0.3">
      <c r="A3843" s="27" t="s">
        <v>8372</v>
      </c>
      <c r="B3843" t="s">
        <v>8372</v>
      </c>
      <c r="D3843" t="s">
        <v>8373</v>
      </c>
      <c r="E3843" t="s">
        <v>3</v>
      </c>
      <c r="F3843" t="s">
        <v>918</v>
      </c>
      <c r="G3843" t="str">
        <f t="shared" ref="G3843:G3906" si="60">VLOOKUP(F3843,$I$2:$J$27,2,FALSE)</f>
        <v>Medicine and Surgery Services</v>
      </c>
    </row>
    <row r="3844" spans="1:7" x14ac:dyDescent="0.3">
      <c r="A3844" s="27" t="s">
        <v>8374</v>
      </c>
      <c r="B3844" t="s">
        <v>8374</v>
      </c>
      <c r="D3844" t="s">
        <v>8375</v>
      </c>
      <c r="E3844" t="s">
        <v>3</v>
      </c>
      <c r="F3844" t="s">
        <v>918</v>
      </c>
      <c r="G3844" t="str">
        <f t="shared" si="60"/>
        <v>Medicine and Surgery Services</v>
      </c>
    </row>
    <row r="3845" spans="1:7" x14ac:dyDescent="0.3">
      <c r="A3845" s="27" t="s">
        <v>8376</v>
      </c>
      <c r="B3845" t="s">
        <v>8376</v>
      </c>
      <c r="D3845" t="s">
        <v>8377</v>
      </c>
      <c r="E3845" t="s">
        <v>3</v>
      </c>
      <c r="F3845" t="s">
        <v>918</v>
      </c>
      <c r="G3845" t="str">
        <f t="shared" si="60"/>
        <v>Medicine and Surgery Services</v>
      </c>
    </row>
    <row r="3846" spans="1:7" x14ac:dyDescent="0.3">
      <c r="A3846" s="27" t="s">
        <v>8378</v>
      </c>
      <c r="B3846" t="s">
        <v>8378</v>
      </c>
      <c r="D3846" t="s">
        <v>8379</v>
      </c>
      <c r="E3846" t="s">
        <v>3</v>
      </c>
      <c r="F3846" t="s">
        <v>918</v>
      </c>
      <c r="G3846" t="str">
        <f t="shared" si="60"/>
        <v>Medicine and Surgery Services</v>
      </c>
    </row>
    <row r="3847" spans="1:7" x14ac:dyDescent="0.3">
      <c r="A3847" s="27" t="s">
        <v>8380</v>
      </c>
      <c r="B3847" t="s">
        <v>8380</v>
      </c>
      <c r="D3847" t="s">
        <v>8381</v>
      </c>
      <c r="E3847" t="s">
        <v>3</v>
      </c>
      <c r="F3847" t="s">
        <v>918</v>
      </c>
      <c r="G3847" t="str">
        <f t="shared" si="60"/>
        <v>Medicine and Surgery Services</v>
      </c>
    </row>
    <row r="3848" spans="1:7" x14ac:dyDescent="0.3">
      <c r="A3848" s="27" t="s">
        <v>8382</v>
      </c>
      <c r="B3848" t="s">
        <v>8382</v>
      </c>
      <c r="D3848" t="s">
        <v>8383</v>
      </c>
      <c r="E3848" t="s">
        <v>3</v>
      </c>
      <c r="F3848" t="s">
        <v>918</v>
      </c>
      <c r="G3848" t="str">
        <f t="shared" si="60"/>
        <v>Medicine and Surgery Services</v>
      </c>
    </row>
    <row r="3849" spans="1:7" x14ac:dyDescent="0.3">
      <c r="A3849" s="27" t="s">
        <v>8384</v>
      </c>
      <c r="B3849" t="s">
        <v>8384</v>
      </c>
      <c r="D3849" t="s">
        <v>8385</v>
      </c>
      <c r="E3849" t="s">
        <v>3</v>
      </c>
      <c r="F3849" t="s">
        <v>918</v>
      </c>
      <c r="G3849" t="str">
        <f t="shared" si="60"/>
        <v>Medicine and Surgery Services</v>
      </c>
    </row>
    <row r="3850" spans="1:7" x14ac:dyDescent="0.3">
      <c r="A3850" s="27" t="s">
        <v>8386</v>
      </c>
      <c r="B3850" t="s">
        <v>8386</v>
      </c>
      <c r="D3850" t="s">
        <v>8387</v>
      </c>
      <c r="E3850" t="s">
        <v>3</v>
      </c>
      <c r="F3850" t="s">
        <v>918</v>
      </c>
      <c r="G3850" t="str">
        <f t="shared" si="60"/>
        <v>Medicine and Surgery Services</v>
      </c>
    </row>
    <row r="3851" spans="1:7" x14ac:dyDescent="0.3">
      <c r="A3851" s="27" t="s">
        <v>8388</v>
      </c>
      <c r="B3851" t="s">
        <v>8388</v>
      </c>
      <c r="D3851" t="s">
        <v>8389</v>
      </c>
      <c r="E3851" t="s">
        <v>3</v>
      </c>
      <c r="F3851" t="s">
        <v>918</v>
      </c>
      <c r="G3851" t="str">
        <f t="shared" si="60"/>
        <v>Medicine and Surgery Services</v>
      </c>
    </row>
    <row r="3852" spans="1:7" x14ac:dyDescent="0.3">
      <c r="A3852" s="27" t="s">
        <v>8390</v>
      </c>
      <c r="B3852" t="s">
        <v>8390</v>
      </c>
      <c r="D3852" t="s">
        <v>8391</v>
      </c>
      <c r="E3852" t="s">
        <v>3</v>
      </c>
      <c r="F3852" t="s">
        <v>918</v>
      </c>
      <c r="G3852" t="str">
        <f t="shared" si="60"/>
        <v>Medicine and Surgery Services</v>
      </c>
    </row>
    <row r="3853" spans="1:7" x14ac:dyDescent="0.3">
      <c r="A3853" s="27" t="s">
        <v>8392</v>
      </c>
      <c r="B3853" t="s">
        <v>8392</v>
      </c>
      <c r="D3853" t="s">
        <v>8393</v>
      </c>
      <c r="E3853" t="s">
        <v>3</v>
      </c>
      <c r="F3853" t="s">
        <v>918</v>
      </c>
      <c r="G3853" t="str">
        <f t="shared" si="60"/>
        <v>Medicine and Surgery Services</v>
      </c>
    </row>
    <row r="3854" spans="1:7" x14ac:dyDescent="0.3">
      <c r="A3854" s="27" t="s">
        <v>8394</v>
      </c>
      <c r="B3854" t="s">
        <v>8394</v>
      </c>
      <c r="D3854" t="s">
        <v>8395</v>
      </c>
      <c r="E3854" t="s">
        <v>3</v>
      </c>
      <c r="F3854" t="s">
        <v>918</v>
      </c>
      <c r="G3854" t="str">
        <f t="shared" si="60"/>
        <v>Medicine and Surgery Services</v>
      </c>
    </row>
    <row r="3855" spans="1:7" x14ac:dyDescent="0.3">
      <c r="A3855" s="27" t="s">
        <v>8396</v>
      </c>
      <c r="B3855" t="s">
        <v>8396</v>
      </c>
      <c r="D3855" t="s">
        <v>8397</v>
      </c>
      <c r="E3855" t="s">
        <v>3</v>
      </c>
      <c r="F3855" t="s">
        <v>918</v>
      </c>
      <c r="G3855" t="str">
        <f t="shared" si="60"/>
        <v>Medicine and Surgery Services</v>
      </c>
    </row>
    <row r="3856" spans="1:7" x14ac:dyDescent="0.3">
      <c r="A3856" s="27" t="s">
        <v>8398</v>
      </c>
      <c r="B3856" t="s">
        <v>8398</v>
      </c>
      <c r="D3856" t="s">
        <v>8399</v>
      </c>
      <c r="E3856" t="s">
        <v>3</v>
      </c>
      <c r="F3856" t="s">
        <v>918</v>
      </c>
      <c r="G3856" t="str">
        <f t="shared" si="60"/>
        <v>Medicine and Surgery Services</v>
      </c>
    </row>
    <row r="3857" spans="1:7" x14ac:dyDescent="0.3">
      <c r="A3857" s="27" t="s">
        <v>8400</v>
      </c>
      <c r="B3857" t="s">
        <v>8400</v>
      </c>
      <c r="D3857" t="s">
        <v>8401</v>
      </c>
      <c r="E3857" t="s">
        <v>3</v>
      </c>
      <c r="F3857" t="s">
        <v>918</v>
      </c>
      <c r="G3857" t="str">
        <f t="shared" si="60"/>
        <v>Medicine and Surgery Services</v>
      </c>
    </row>
    <row r="3858" spans="1:7" x14ac:dyDescent="0.3">
      <c r="A3858" s="27" t="s">
        <v>8402</v>
      </c>
      <c r="B3858" t="s">
        <v>8402</v>
      </c>
      <c r="D3858" t="s">
        <v>8403</v>
      </c>
      <c r="E3858" t="s">
        <v>3</v>
      </c>
      <c r="F3858" t="s">
        <v>918</v>
      </c>
      <c r="G3858" t="str">
        <f t="shared" si="60"/>
        <v>Medicine and Surgery Services</v>
      </c>
    </row>
    <row r="3859" spans="1:7" x14ac:dyDescent="0.3">
      <c r="A3859" s="27" t="s">
        <v>8404</v>
      </c>
      <c r="B3859" t="s">
        <v>8404</v>
      </c>
      <c r="D3859" t="s">
        <v>8405</v>
      </c>
      <c r="E3859" t="s">
        <v>3</v>
      </c>
      <c r="F3859" t="s">
        <v>918</v>
      </c>
      <c r="G3859" t="str">
        <f t="shared" si="60"/>
        <v>Medicine and Surgery Services</v>
      </c>
    </row>
    <row r="3860" spans="1:7" x14ac:dyDescent="0.3">
      <c r="A3860" s="27" t="s">
        <v>8406</v>
      </c>
      <c r="B3860" t="s">
        <v>8406</v>
      </c>
      <c r="D3860" t="s">
        <v>8407</v>
      </c>
      <c r="E3860" t="s">
        <v>3</v>
      </c>
      <c r="F3860" t="s">
        <v>918</v>
      </c>
      <c r="G3860" t="str">
        <f t="shared" si="60"/>
        <v>Medicine and Surgery Services</v>
      </c>
    </row>
    <row r="3861" spans="1:7" x14ac:dyDescent="0.3">
      <c r="A3861" s="27" t="s">
        <v>8408</v>
      </c>
      <c r="B3861" t="s">
        <v>8408</v>
      </c>
      <c r="D3861" t="s">
        <v>8409</v>
      </c>
      <c r="E3861" t="s">
        <v>3</v>
      </c>
      <c r="F3861" t="s">
        <v>929</v>
      </c>
      <c r="G3861" t="str">
        <f t="shared" si="60"/>
        <v>Medicine and Surgery Services</v>
      </c>
    </row>
    <row r="3862" spans="1:7" x14ac:dyDescent="0.3">
      <c r="A3862" s="27" t="s">
        <v>8410</v>
      </c>
      <c r="B3862" t="s">
        <v>8410</v>
      </c>
      <c r="D3862" t="s">
        <v>8411</v>
      </c>
      <c r="E3862" t="s">
        <v>3</v>
      </c>
      <c r="F3862" t="s">
        <v>929</v>
      </c>
      <c r="G3862" t="str">
        <f t="shared" si="60"/>
        <v>Medicine and Surgery Services</v>
      </c>
    </row>
    <row r="3863" spans="1:7" x14ac:dyDescent="0.3">
      <c r="A3863" s="27" t="s">
        <v>8412</v>
      </c>
      <c r="B3863" t="s">
        <v>8412</v>
      </c>
      <c r="D3863" t="s">
        <v>8413</v>
      </c>
      <c r="E3863" t="s">
        <v>3</v>
      </c>
      <c r="F3863" t="s">
        <v>929</v>
      </c>
      <c r="G3863" t="str">
        <f t="shared" si="60"/>
        <v>Medicine and Surgery Services</v>
      </c>
    </row>
    <row r="3864" spans="1:7" x14ac:dyDescent="0.3">
      <c r="A3864" s="27" t="s">
        <v>8414</v>
      </c>
      <c r="B3864" t="s">
        <v>8414</v>
      </c>
      <c r="D3864" t="s">
        <v>8415</v>
      </c>
      <c r="E3864" t="s">
        <v>3</v>
      </c>
      <c r="F3864" t="s">
        <v>929</v>
      </c>
      <c r="G3864" t="str">
        <f t="shared" si="60"/>
        <v>Medicine and Surgery Services</v>
      </c>
    </row>
    <row r="3865" spans="1:7" x14ac:dyDescent="0.3">
      <c r="A3865" s="27" t="s">
        <v>8416</v>
      </c>
      <c r="B3865" t="s">
        <v>8416</v>
      </c>
      <c r="D3865" t="s">
        <v>8417</v>
      </c>
      <c r="E3865" t="s">
        <v>3</v>
      </c>
      <c r="F3865" t="s">
        <v>929</v>
      </c>
      <c r="G3865" t="str">
        <f t="shared" si="60"/>
        <v>Medicine and Surgery Services</v>
      </c>
    </row>
    <row r="3866" spans="1:7" x14ac:dyDescent="0.3">
      <c r="A3866" s="27" t="s">
        <v>8418</v>
      </c>
      <c r="B3866" t="s">
        <v>8418</v>
      </c>
      <c r="D3866" t="s">
        <v>8419</v>
      </c>
      <c r="E3866" t="s">
        <v>3</v>
      </c>
      <c r="F3866" t="s">
        <v>923</v>
      </c>
      <c r="G3866" t="str">
        <f t="shared" si="60"/>
        <v>Medicine and Surgery Services</v>
      </c>
    </row>
    <row r="3867" spans="1:7" x14ac:dyDescent="0.3">
      <c r="A3867" s="27" t="s">
        <v>8420</v>
      </c>
      <c r="B3867" t="s">
        <v>8420</v>
      </c>
      <c r="D3867" t="s">
        <v>8421</v>
      </c>
      <c r="E3867" t="s">
        <v>962</v>
      </c>
      <c r="F3867" t="s">
        <v>956</v>
      </c>
      <c r="G3867" t="str">
        <f t="shared" si="60"/>
        <v>Medicine and Surgery Services</v>
      </c>
    </row>
    <row r="3868" spans="1:7" x14ac:dyDescent="0.3">
      <c r="A3868" s="27" t="s">
        <v>8422</v>
      </c>
      <c r="B3868" t="s">
        <v>8422</v>
      </c>
      <c r="D3868" t="s">
        <v>8423</v>
      </c>
      <c r="E3868" t="s">
        <v>962</v>
      </c>
      <c r="F3868" t="s">
        <v>956</v>
      </c>
      <c r="G3868" t="str">
        <f t="shared" si="60"/>
        <v>Medicine and Surgery Services</v>
      </c>
    </row>
    <row r="3869" spans="1:7" x14ac:dyDescent="0.3">
      <c r="A3869" s="27" t="s">
        <v>8424</v>
      </c>
      <c r="B3869" t="s">
        <v>8424</v>
      </c>
      <c r="D3869" t="s">
        <v>8425</v>
      </c>
      <c r="E3869" t="s">
        <v>3</v>
      </c>
      <c r="F3869" t="s">
        <v>923</v>
      </c>
      <c r="G3869" t="str">
        <f t="shared" si="60"/>
        <v>Medicine and Surgery Services</v>
      </c>
    </row>
    <row r="3870" spans="1:7" x14ac:dyDescent="0.3">
      <c r="A3870" s="27" t="s">
        <v>8426</v>
      </c>
      <c r="B3870" t="s">
        <v>8426</v>
      </c>
      <c r="D3870" t="s">
        <v>8427</v>
      </c>
      <c r="E3870" t="s">
        <v>3</v>
      </c>
      <c r="F3870" t="s">
        <v>923</v>
      </c>
      <c r="G3870" t="str">
        <f t="shared" si="60"/>
        <v>Medicine and Surgery Services</v>
      </c>
    </row>
    <row r="3871" spans="1:7" x14ac:dyDescent="0.3">
      <c r="A3871" s="27" t="s">
        <v>8428</v>
      </c>
      <c r="B3871" t="s">
        <v>8428</v>
      </c>
      <c r="D3871" t="s">
        <v>8429</v>
      </c>
      <c r="E3871" t="s">
        <v>3</v>
      </c>
      <c r="F3871" t="s">
        <v>923</v>
      </c>
      <c r="G3871" t="str">
        <f t="shared" si="60"/>
        <v>Medicine and Surgery Services</v>
      </c>
    </row>
    <row r="3872" spans="1:7" x14ac:dyDescent="0.3">
      <c r="A3872" s="27" t="s">
        <v>8430</v>
      </c>
      <c r="B3872" t="s">
        <v>8430</v>
      </c>
      <c r="D3872" t="s">
        <v>8431</v>
      </c>
      <c r="E3872" t="s">
        <v>3</v>
      </c>
      <c r="F3872" t="s">
        <v>929</v>
      </c>
      <c r="G3872" t="str">
        <f t="shared" si="60"/>
        <v>Medicine and Surgery Services</v>
      </c>
    </row>
    <row r="3873" spans="1:7" x14ac:dyDescent="0.3">
      <c r="A3873" s="27" t="s">
        <v>8432</v>
      </c>
      <c r="B3873" t="s">
        <v>8432</v>
      </c>
      <c r="D3873" t="s">
        <v>8433</v>
      </c>
      <c r="E3873" t="s">
        <v>3</v>
      </c>
      <c r="F3873" t="s">
        <v>929</v>
      </c>
      <c r="G3873" t="str">
        <f t="shared" si="60"/>
        <v>Medicine and Surgery Services</v>
      </c>
    </row>
    <row r="3874" spans="1:7" x14ac:dyDescent="0.3">
      <c r="A3874" s="27" t="s">
        <v>8434</v>
      </c>
      <c r="B3874" t="s">
        <v>8434</v>
      </c>
      <c r="D3874" t="s">
        <v>8435</v>
      </c>
      <c r="E3874" t="s">
        <v>962</v>
      </c>
      <c r="F3874" t="s">
        <v>941</v>
      </c>
      <c r="G3874" t="str">
        <f t="shared" si="60"/>
        <v>Laboratory &amp; Pathology Services</v>
      </c>
    </row>
    <row r="3875" spans="1:7" x14ac:dyDescent="0.3">
      <c r="A3875" s="27" t="s">
        <v>8436</v>
      </c>
      <c r="B3875" t="s">
        <v>8436</v>
      </c>
      <c r="D3875" t="s">
        <v>8437</v>
      </c>
      <c r="E3875" t="s">
        <v>962</v>
      </c>
      <c r="F3875" t="s">
        <v>941</v>
      </c>
      <c r="G3875" t="str">
        <f t="shared" si="60"/>
        <v>Laboratory &amp; Pathology Services</v>
      </c>
    </row>
    <row r="3876" spans="1:7" x14ac:dyDescent="0.3">
      <c r="A3876" s="27" t="s">
        <v>8438</v>
      </c>
      <c r="B3876" t="s">
        <v>8438</v>
      </c>
      <c r="D3876" t="s">
        <v>8439</v>
      </c>
      <c r="E3876" t="s">
        <v>962</v>
      </c>
      <c r="F3876" t="s">
        <v>941</v>
      </c>
      <c r="G3876" t="str">
        <f t="shared" si="60"/>
        <v>Laboratory &amp; Pathology Services</v>
      </c>
    </row>
    <row r="3877" spans="1:7" x14ac:dyDescent="0.3">
      <c r="A3877" s="27" t="s">
        <v>8440</v>
      </c>
      <c r="B3877" t="s">
        <v>8440</v>
      </c>
      <c r="D3877" t="s">
        <v>8441</v>
      </c>
      <c r="E3877" t="s">
        <v>962</v>
      </c>
      <c r="F3877" t="s">
        <v>941</v>
      </c>
      <c r="G3877" t="str">
        <f t="shared" si="60"/>
        <v>Laboratory &amp; Pathology Services</v>
      </c>
    </row>
    <row r="3878" spans="1:7" x14ac:dyDescent="0.3">
      <c r="A3878" s="27" t="s">
        <v>8442</v>
      </c>
      <c r="B3878" t="s">
        <v>8442</v>
      </c>
      <c r="D3878" t="s">
        <v>8443</v>
      </c>
      <c r="E3878" t="s">
        <v>962</v>
      </c>
      <c r="F3878" t="s">
        <v>941</v>
      </c>
      <c r="G3878" t="str">
        <f t="shared" si="60"/>
        <v>Laboratory &amp; Pathology Services</v>
      </c>
    </row>
    <row r="3879" spans="1:7" x14ac:dyDescent="0.3">
      <c r="A3879" s="27" t="s">
        <v>8444</v>
      </c>
      <c r="B3879" t="s">
        <v>8444</v>
      </c>
      <c r="D3879" t="s">
        <v>8445</v>
      </c>
      <c r="E3879" t="s">
        <v>962</v>
      </c>
      <c r="F3879" t="s">
        <v>941</v>
      </c>
      <c r="G3879" t="str">
        <f t="shared" si="60"/>
        <v>Laboratory &amp; Pathology Services</v>
      </c>
    </row>
    <row r="3880" spans="1:7" x14ac:dyDescent="0.3">
      <c r="A3880" s="27" t="s">
        <v>8446</v>
      </c>
      <c r="B3880" t="s">
        <v>8446</v>
      </c>
      <c r="D3880" t="s">
        <v>8447</v>
      </c>
      <c r="E3880" t="s">
        <v>3</v>
      </c>
      <c r="F3880" t="s">
        <v>923</v>
      </c>
      <c r="G3880" t="str">
        <f t="shared" si="60"/>
        <v>Medicine and Surgery Services</v>
      </c>
    </row>
    <row r="3881" spans="1:7" x14ac:dyDescent="0.3">
      <c r="A3881" s="27" t="s">
        <v>8448</v>
      </c>
      <c r="B3881" t="s">
        <v>8448</v>
      </c>
      <c r="D3881" t="s">
        <v>8449</v>
      </c>
      <c r="E3881" t="s">
        <v>3</v>
      </c>
      <c r="F3881" t="s">
        <v>923</v>
      </c>
      <c r="G3881" t="str">
        <f t="shared" si="60"/>
        <v>Medicine and Surgery Services</v>
      </c>
    </row>
    <row r="3882" spans="1:7" x14ac:dyDescent="0.3">
      <c r="A3882" s="27" t="s">
        <v>8450</v>
      </c>
      <c r="B3882" t="s">
        <v>8450</v>
      </c>
      <c r="D3882" t="s">
        <v>8451</v>
      </c>
      <c r="E3882" t="s">
        <v>3</v>
      </c>
      <c r="F3882" t="s">
        <v>923</v>
      </c>
      <c r="G3882" t="str">
        <f t="shared" si="60"/>
        <v>Medicine and Surgery Services</v>
      </c>
    </row>
    <row r="3883" spans="1:7" x14ac:dyDescent="0.3">
      <c r="A3883" s="27" t="s">
        <v>8452</v>
      </c>
      <c r="B3883" t="s">
        <v>8452</v>
      </c>
      <c r="D3883" t="s">
        <v>8453</v>
      </c>
      <c r="E3883" t="s">
        <v>3</v>
      </c>
      <c r="F3883" t="s">
        <v>918</v>
      </c>
      <c r="G3883" t="str">
        <f t="shared" si="60"/>
        <v>Medicine and Surgery Services</v>
      </c>
    </row>
    <row r="3884" spans="1:7" x14ac:dyDescent="0.3">
      <c r="A3884" s="27" t="s">
        <v>8454</v>
      </c>
      <c r="B3884" t="s">
        <v>8454</v>
      </c>
      <c r="D3884" t="s">
        <v>8455</v>
      </c>
      <c r="E3884" t="s">
        <v>3</v>
      </c>
      <c r="F3884" t="s">
        <v>923</v>
      </c>
      <c r="G3884" t="str">
        <f t="shared" si="60"/>
        <v>Medicine and Surgery Services</v>
      </c>
    </row>
    <row r="3885" spans="1:7" x14ac:dyDescent="0.3">
      <c r="A3885" s="27" t="s">
        <v>8456</v>
      </c>
      <c r="B3885" t="s">
        <v>8456</v>
      </c>
      <c r="D3885" t="s">
        <v>8457</v>
      </c>
      <c r="E3885" t="s">
        <v>3</v>
      </c>
      <c r="F3885" t="s">
        <v>929</v>
      </c>
      <c r="G3885" t="str">
        <f t="shared" si="60"/>
        <v>Medicine and Surgery Services</v>
      </c>
    </row>
    <row r="3886" spans="1:7" x14ac:dyDescent="0.3">
      <c r="A3886" s="27" t="s">
        <v>8458</v>
      </c>
      <c r="B3886" t="s">
        <v>8458</v>
      </c>
      <c r="D3886" t="s">
        <v>8459</v>
      </c>
      <c r="E3886" t="s">
        <v>2</v>
      </c>
      <c r="F3886" t="s">
        <v>923</v>
      </c>
      <c r="G3886" t="str">
        <f t="shared" si="60"/>
        <v>Medicine and Surgery Services</v>
      </c>
    </row>
    <row r="3887" spans="1:7" x14ac:dyDescent="0.3">
      <c r="A3887" s="27" t="s">
        <v>8460</v>
      </c>
      <c r="B3887" t="s">
        <v>8460</v>
      </c>
      <c r="D3887" t="s">
        <v>8461</v>
      </c>
      <c r="E3887" t="s">
        <v>962</v>
      </c>
      <c r="F3887" t="s">
        <v>929</v>
      </c>
      <c r="G3887" t="str">
        <f t="shared" si="60"/>
        <v>Medicine and Surgery Services</v>
      </c>
    </row>
    <row r="3888" spans="1:7" x14ac:dyDescent="0.3">
      <c r="A3888" s="27" t="s">
        <v>8462</v>
      </c>
      <c r="B3888" t="s">
        <v>8462</v>
      </c>
      <c r="D3888" t="s">
        <v>8463</v>
      </c>
      <c r="E3888" t="s">
        <v>3</v>
      </c>
      <c r="F3888" t="s">
        <v>923</v>
      </c>
      <c r="G3888" t="str">
        <f t="shared" si="60"/>
        <v>Medicine and Surgery Services</v>
      </c>
    </row>
    <row r="3889" spans="1:7" x14ac:dyDescent="0.3">
      <c r="A3889" s="27" t="s">
        <v>8464</v>
      </c>
      <c r="B3889" t="s">
        <v>8464</v>
      </c>
      <c r="D3889" t="s">
        <v>8465</v>
      </c>
      <c r="E3889" t="s">
        <v>911</v>
      </c>
      <c r="F3889" t="s">
        <v>923</v>
      </c>
      <c r="G3889" t="str">
        <f t="shared" si="60"/>
        <v>Medicine and Surgery Services</v>
      </c>
    </row>
    <row r="3890" spans="1:7" x14ac:dyDescent="0.3">
      <c r="A3890" s="27" t="s">
        <v>8466</v>
      </c>
      <c r="B3890" t="s">
        <v>8466</v>
      </c>
      <c r="D3890" t="s">
        <v>8467</v>
      </c>
      <c r="E3890" t="s">
        <v>1</v>
      </c>
      <c r="F3890" t="s">
        <v>944</v>
      </c>
      <c r="G3890" t="str">
        <f t="shared" si="60"/>
        <v>Laboratory &amp; Pathology Services</v>
      </c>
    </row>
    <row r="3891" spans="1:7" x14ac:dyDescent="0.3">
      <c r="A3891" s="27" t="s">
        <v>8468</v>
      </c>
      <c r="B3891" t="s">
        <v>8468</v>
      </c>
      <c r="D3891" t="s">
        <v>8469</v>
      </c>
      <c r="E3891" t="s">
        <v>962</v>
      </c>
      <c r="F3891" t="s">
        <v>915</v>
      </c>
      <c r="G3891" t="str">
        <f t="shared" si="60"/>
        <v>Medicine and Surgery Services</v>
      </c>
    </row>
    <row r="3892" spans="1:7" x14ac:dyDescent="0.3">
      <c r="A3892" s="27" t="s">
        <v>8470</v>
      </c>
      <c r="B3892" t="s">
        <v>8470</v>
      </c>
      <c r="D3892" t="s">
        <v>8471</v>
      </c>
      <c r="E3892" t="s">
        <v>962</v>
      </c>
      <c r="F3892" t="s">
        <v>915</v>
      </c>
      <c r="G3892" t="str">
        <f t="shared" si="60"/>
        <v>Medicine and Surgery Services</v>
      </c>
    </row>
    <row r="3893" spans="1:7" x14ac:dyDescent="0.3">
      <c r="A3893" s="27" t="s">
        <v>8472</v>
      </c>
      <c r="B3893" t="s">
        <v>8472</v>
      </c>
      <c r="D3893" t="s">
        <v>8473</v>
      </c>
      <c r="E3893" t="s">
        <v>962</v>
      </c>
      <c r="F3893" t="s">
        <v>915</v>
      </c>
      <c r="G3893" t="str">
        <f t="shared" si="60"/>
        <v>Medicine and Surgery Services</v>
      </c>
    </row>
    <row r="3894" spans="1:7" x14ac:dyDescent="0.3">
      <c r="A3894" s="27" t="s">
        <v>8474</v>
      </c>
      <c r="B3894" t="s">
        <v>8474</v>
      </c>
      <c r="D3894" t="s">
        <v>8475</v>
      </c>
      <c r="E3894" t="s">
        <v>962</v>
      </c>
      <c r="F3894" t="s">
        <v>915</v>
      </c>
      <c r="G3894" t="str">
        <f t="shared" si="60"/>
        <v>Medicine and Surgery Services</v>
      </c>
    </row>
    <row r="3895" spans="1:7" x14ac:dyDescent="0.3">
      <c r="A3895" s="27" t="s">
        <v>8476</v>
      </c>
      <c r="B3895" t="s">
        <v>8476</v>
      </c>
      <c r="D3895" t="s">
        <v>8477</v>
      </c>
      <c r="E3895" t="s">
        <v>962</v>
      </c>
      <c r="F3895" t="s">
        <v>915</v>
      </c>
      <c r="G3895" t="str">
        <f t="shared" si="60"/>
        <v>Medicine and Surgery Services</v>
      </c>
    </row>
    <row r="3896" spans="1:7" x14ac:dyDescent="0.3">
      <c r="A3896" s="27" t="s">
        <v>8478</v>
      </c>
      <c r="B3896" t="s">
        <v>8478</v>
      </c>
      <c r="D3896" t="s">
        <v>8479</v>
      </c>
      <c r="E3896" t="s">
        <v>962</v>
      </c>
      <c r="F3896" t="s">
        <v>915</v>
      </c>
      <c r="G3896" t="str">
        <f t="shared" si="60"/>
        <v>Medicine and Surgery Services</v>
      </c>
    </row>
    <row r="3897" spans="1:7" x14ac:dyDescent="0.3">
      <c r="A3897" s="27" t="s">
        <v>8480</v>
      </c>
      <c r="B3897" t="s">
        <v>8480</v>
      </c>
      <c r="D3897" t="s">
        <v>8481</v>
      </c>
      <c r="E3897" t="s">
        <v>962</v>
      </c>
      <c r="F3897" t="s">
        <v>915</v>
      </c>
      <c r="G3897" t="str">
        <f t="shared" si="60"/>
        <v>Medicine and Surgery Services</v>
      </c>
    </row>
    <row r="3898" spans="1:7" x14ac:dyDescent="0.3">
      <c r="A3898" s="27" t="s">
        <v>8482</v>
      </c>
      <c r="B3898" t="s">
        <v>8482</v>
      </c>
      <c r="D3898" t="s">
        <v>8483</v>
      </c>
      <c r="E3898" t="s">
        <v>962</v>
      </c>
      <c r="F3898" t="s">
        <v>915</v>
      </c>
      <c r="G3898" t="str">
        <f t="shared" si="60"/>
        <v>Medicine and Surgery Services</v>
      </c>
    </row>
    <row r="3899" spans="1:7" x14ac:dyDescent="0.3">
      <c r="A3899" s="27" t="s">
        <v>8484</v>
      </c>
      <c r="B3899" t="s">
        <v>8484</v>
      </c>
      <c r="D3899" t="s">
        <v>8485</v>
      </c>
      <c r="E3899" t="s">
        <v>962</v>
      </c>
      <c r="F3899" t="s">
        <v>915</v>
      </c>
      <c r="G3899" t="str">
        <f t="shared" si="60"/>
        <v>Medicine and Surgery Services</v>
      </c>
    </row>
    <row r="3900" spans="1:7" x14ac:dyDescent="0.3">
      <c r="A3900" s="27" t="s">
        <v>8486</v>
      </c>
      <c r="B3900" t="s">
        <v>8486</v>
      </c>
      <c r="D3900" t="s">
        <v>8487</v>
      </c>
      <c r="E3900" t="s">
        <v>962</v>
      </c>
      <c r="F3900" t="s">
        <v>915</v>
      </c>
      <c r="G3900" t="str">
        <f t="shared" si="60"/>
        <v>Medicine and Surgery Services</v>
      </c>
    </row>
    <row r="3901" spans="1:7" x14ac:dyDescent="0.3">
      <c r="A3901" s="27" t="s">
        <v>8488</v>
      </c>
      <c r="B3901" t="s">
        <v>8488</v>
      </c>
      <c r="D3901" t="s">
        <v>8489</v>
      </c>
      <c r="E3901" t="s">
        <v>962</v>
      </c>
      <c r="F3901" t="s">
        <v>915</v>
      </c>
      <c r="G3901" t="str">
        <f t="shared" si="60"/>
        <v>Medicine and Surgery Services</v>
      </c>
    </row>
    <row r="3902" spans="1:7" x14ac:dyDescent="0.3">
      <c r="A3902" s="27" t="s">
        <v>8490</v>
      </c>
      <c r="B3902" t="s">
        <v>8490</v>
      </c>
      <c r="D3902" t="s">
        <v>8491</v>
      </c>
      <c r="E3902" t="s">
        <v>962</v>
      </c>
      <c r="F3902" t="s">
        <v>915</v>
      </c>
      <c r="G3902" t="str">
        <f t="shared" si="60"/>
        <v>Medicine and Surgery Services</v>
      </c>
    </row>
    <row r="3903" spans="1:7" x14ac:dyDescent="0.3">
      <c r="A3903" s="27" t="s">
        <v>8492</v>
      </c>
      <c r="B3903" t="s">
        <v>8492</v>
      </c>
      <c r="D3903" t="s">
        <v>8493</v>
      </c>
      <c r="E3903" t="s">
        <v>962</v>
      </c>
      <c r="F3903" t="s">
        <v>923</v>
      </c>
      <c r="G3903" t="str">
        <f t="shared" si="60"/>
        <v>Medicine and Surgery Services</v>
      </c>
    </row>
    <row r="3904" spans="1:7" x14ac:dyDescent="0.3">
      <c r="A3904" s="27" t="s">
        <v>8494</v>
      </c>
      <c r="B3904" t="s">
        <v>8494</v>
      </c>
      <c r="D3904" t="s">
        <v>8495</v>
      </c>
      <c r="E3904" t="s">
        <v>962</v>
      </c>
      <c r="F3904" t="s">
        <v>915</v>
      </c>
      <c r="G3904" t="str">
        <f t="shared" si="60"/>
        <v>Medicine and Surgery Services</v>
      </c>
    </row>
    <row r="3905" spans="1:7" x14ac:dyDescent="0.3">
      <c r="A3905" s="27" t="s">
        <v>8496</v>
      </c>
      <c r="B3905" t="s">
        <v>8496</v>
      </c>
      <c r="D3905" t="s">
        <v>8497</v>
      </c>
      <c r="E3905" t="s">
        <v>962</v>
      </c>
      <c r="F3905" t="s">
        <v>915</v>
      </c>
      <c r="G3905" t="str">
        <f t="shared" si="60"/>
        <v>Medicine and Surgery Services</v>
      </c>
    </row>
    <row r="3906" spans="1:7" x14ac:dyDescent="0.3">
      <c r="A3906" s="27" t="s">
        <v>8498</v>
      </c>
      <c r="B3906" t="s">
        <v>8498</v>
      </c>
      <c r="D3906" t="s">
        <v>8499</v>
      </c>
      <c r="E3906" t="s">
        <v>962</v>
      </c>
      <c r="F3906" t="s">
        <v>915</v>
      </c>
      <c r="G3906" t="str">
        <f t="shared" si="60"/>
        <v>Medicine and Surgery Services</v>
      </c>
    </row>
    <row r="3907" spans="1:7" x14ac:dyDescent="0.3">
      <c r="A3907" s="27" t="s">
        <v>8500</v>
      </c>
      <c r="B3907" t="s">
        <v>8500</v>
      </c>
      <c r="D3907" t="s">
        <v>8501</v>
      </c>
      <c r="E3907" t="s">
        <v>962</v>
      </c>
      <c r="F3907" t="s">
        <v>915</v>
      </c>
      <c r="G3907" t="str">
        <f t="shared" ref="G3907:G3970" si="61">VLOOKUP(F3907,$I$2:$J$27,2,FALSE)</f>
        <v>Medicine and Surgery Services</v>
      </c>
    </row>
    <row r="3908" spans="1:7" x14ac:dyDescent="0.3">
      <c r="A3908" s="27" t="s">
        <v>8502</v>
      </c>
      <c r="B3908" t="s">
        <v>8502</v>
      </c>
      <c r="D3908" t="s">
        <v>8503</v>
      </c>
      <c r="E3908" t="s">
        <v>962</v>
      </c>
      <c r="F3908" t="s">
        <v>915</v>
      </c>
      <c r="G3908" t="str">
        <f t="shared" si="61"/>
        <v>Medicine and Surgery Services</v>
      </c>
    </row>
    <row r="3909" spans="1:7" x14ac:dyDescent="0.3">
      <c r="A3909" s="27" t="s">
        <v>8504</v>
      </c>
      <c r="B3909" t="s">
        <v>8504</v>
      </c>
      <c r="D3909" t="s">
        <v>8505</v>
      </c>
      <c r="E3909" t="s">
        <v>962</v>
      </c>
      <c r="F3909" t="s">
        <v>915</v>
      </c>
      <c r="G3909" t="str">
        <f t="shared" si="61"/>
        <v>Medicine and Surgery Services</v>
      </c>
    </row>
    <row r="3910" spans="1:7" x14ac:dyDescent="0.3">
      <c r="A3910" s="27" t="s">
        <v>8506</v>
      </c>
      <c r="B3910" t="s">
        <v>8506</v>
      </c>
      <c r="D3910" t="s">
        <v>8507</v>
      </c>
      <c r="E3910" t="s">
        <v>962</v>
      </c>
      <c r="F3910" t="s">
        <v>915</v>
      </c>
      <c r="G3910" t="str">
        <f t="shared" si="61"/>
        <v>Medicine and Surgery Services</v>
      </c>
    </row>
    <row r="3911" spans="1:7" x14ac:dyDescent="0.3">
      <c r="A3911" s="27" t="s">
        <v>8508</v>
      </c>
      <c r="B3911" t="s">
        <v>8508</v>
      </c>
      <c r="D3911" t="s">
        <v>8509</v>
      </c>
      <c r="E3911" t="s">
        <v>962</v>
      </c>
      <c r="F3911" t="s">
        <v>915</v>
      </c>
      <c r="G3911" t="str">
        <f t="shared" si="61"/>
        <v>Medicine and Surgery Services</v>
      </c>
    </row>
    <row r="3912" spans="1:7" x14ac:dyDescent="0.3">
      <c r="A3912" s="27" t="s">
        <v>8510</v>
      </c>
      <c r="B3912" t="s">
        <v>8510</v>
      </c>
      <c r="D3912" t="s">
        <v>8511</v>
      </c>
      <c r="E3912" t="s">
        <v>962</v>
      </c>
      <c r="F3912" t="s">
        <v>915</v>
      </c>
      <c r="G3912" t="str">
        <f t="shared" si="61"/>
        <v>Medicine and Surgery Services</v>
      </c>
    </row>
    <row r="3913" spans="1:7" x14ac:dyDescent="0.3">
      <c r="A3913" s="27" t="s">
        <v>8512</v>
      </c>
      <c r="B3913" t="s">
        <v>8512</v>
      </c>
      <c r="D3913" t="s">
        <v>8513</v>
      </c>
      <c r="E3913" t="s">
        <v>962</v>
      </c>
      <c r="F3913" t="s">
        <v>915</v>
      </c>
      <c r="G3913" t="str">
        <f t="shared" si="61"/>
        <v>Medicine and Surgery Services</v>
      </c>
    </row>
    <row r="3914" spans="1:7" x14ac:dyDescent="0.3">
      <c r="A3914" s="27" t="s">
        <v>8514</v>
      </c>
      <c r="B3914" t="s">
        <v>8514</v>
      </c>
      <c r="D3914" t="s">
        <v>8515</v>
      </c>
      <c r="E3914" t="s">
        <v>962</v>
      </c>
      <c r="F3914" t="s">
        <v>915</v>
      </c>
      <c r="G3914" t="str">
        <f t="shared" si="61"/>
        <v>Medicine and Surgery Services</v>
      </c>
    </row>
    <row r="3915" spans="1:7" x14ac:dyDescent="0.3">
      <c r="A3915" s="27" t="s">
        <v>8516</v>
      </c>
      <c r="B3915" t="s">
        <v>8516</v>
      </c>
      <c r="D3915" t="s">
        <v>8517</v>
      </c>
      <c r="E3915" t="s">
        <v>962</v>
      </c>
      <c r="F3915" t="s">
        <v>915</v>
      </c>
      <c r="G3915" t="str">
        <f t="shared" si="61"/>
        <v>Medicine and Surgery Services</v>
      </c>
    </row>
    <row r="3916" spans="1:7" x14ac:dyDescent="0.3">
      <c r="A3916" s="27" t="s">
        <v>8518</v>
      </c>
      <c r="B3916" t="s">
        <v>8518</v>
      </c>
      <c r="D3916" t="s">
        <v>8519</v>
      </c>
      <c r="E3916" t="s">
        <v>962</v>
      </c>
      <c r="F3916" t="s">
        <v>915</v>
      </c>
      <c r="G3916" t="str">
        <f t="shared" si="61"/>
        <v>Medicine and Surgery Services</v>
      </c>
    </row>
    <row r="3917" spans="1:7" x14ac:dyDescent="0.3">
      <c r="A3917" s="27" t="s">
        <v>8520</v>
      </c>
      <c r="B3917" t="s">
        <v>8520</v>
      </c>
      <c r="D3917" t="s">
        <v>8521</v>
      </c>
      <c r="E3917" t="s">
        <v>962</v>
      </c>
      <c r="F3917" t="s">
        <v>915</v>
      </c>
      <c r="G3917" t="str">
        <f t="shared" si="61"/>
        <v>Medicine and Surgery Services</v>
      </c>
    </row>
    <row r="3918" spans="1:7" x14ac:dyDescent="0.3">
      <c r="A3918" s="27" t="s">
        <v>8522</v>
      </c>
      <c r="B3918" t="s">
        <v>8522</v>
      </c>
      <c r="D3918" t="s">
        <v>8523</v>
      </c>
      <c r="E3918" t="s">
        <v>962</v>
      </c>
      <c r="F3918" t="s">
        <v>915</v>
      </c>
      <c r="G3918" t="str">
        <f t="shared" si="61"/>
        <v>Medicine and Surgery Services</v>
      </c>
    </row>
    <row r="3919" spans="1:7" x14ac:dyDescent="0.3">
      <c r="A3919" s="27" t="s">
        <v>8524</v>
      </c>
      <c r="B3919" t="s">
        <v>8524</v>
      </c>
      <c r="D3919" t="s">
        <v>8525</v>
      </c>
      <c r="E3919" t="s">
        <v>962</v>
      </c>
      <c r="F3919" t="s">
        <v>915</v>
      </c>
      <c r="G3919" t="str">
        <f t="shared" si="61"/>
        <v>Medicine and Surgery Services</v>
      </c>
    </row>
    <row r="3920" spans="1:7" x14ac:dyDescent="0.3">
      <c r="A3920" s="27" t="s">
        <v>8526</v>
      </c>
      <c r="B3920" t="s">
        <v>8526</v>
      </c>
      <c r="D3920" t="s">
        <v>8527</v>
      </c>
      <c r="E3920" t="s">
        <v>962</v>
      </c>
      <c r="F3920" t="s">
        <v>915</v>
      </c>
      <c r="G3920" t="str">
        <f t="shared" si="61"/>
        <v>Medicine and Surgery Services</v>
      </c>
    </row>
    <row r="3921" spans="1:7" x14ac:dyDescent="0.3">
      <c r="A3921" s="27" t="s">
        <v>8528</v>
      </c>
      <c r="B3921" t="s">
        <v>8528</v>
      </c>
      <c r="D3921" t="s">
        <v>8529</v>
      </c>
      <c r="E3921" t="s">
        <v>962</v>
      </c>
      <c r="F3921" t="s">
        <v>915</v>
      </c>
      <c r="G3921" t="str">
        <f t="shared" si="61"/>
        <v>Medicine and Surgery Services</v>
      </c>
    </row>
    <row r="3922" spans="1:7" x14ac:dyDescent="0.3">
      <c r="A3922" s="27" t="s">
        <v>8530</v>
      </c>
      <c r="B3922" t="s">
        <v>8530</v>
      </c>
      <c r="D3922" t="s">
        <v>8531</v>
      </c>
      <c r="E3922" t="s">
        <v>962</v>
      </c>
      <c r="F3922" t="s">
        <v>915</v>
      </c>
      <c r="G3922" t="str">
        <f t="shared" si="61"/>
        <v>Medicine and Surgery Services</v>
      </c>
    </row>
    <row r="3923" spans="1:7" x14ac:dyDescent="0.3">
      <c r="A3923" s="27" t="s">
        <v>8532</v>
      </c>
      <c r="B3923" t="s">
        <v>8532</v>
      </c>
      <c r="D3923" t="s">
        <v>8533</v>
      </c>
      <c r="E3923" t="s">
        <v>962</v>
      </c>
      <c r="F3923" t="s">
        <v>915</v>
      </c>
      <c r="G3923" t="str">
        <f t="shared" si="61"/>
        <v>Medicine and Surgery Services</v>
      </c>
    </row>
    <row r="3924" spans="1:7" x14ac:dyDescent="0.3">
      <c r="A3924" s="27" t="s">
        <v>8534</v>
      </c>
      <c r="B3924" t="s">
        <v>8534</v>
      </c>
      <c r="D3924" t="s">
        <v>8535</v>
      </c>
      <c r="E3924" t="s">
        <v>962</v>
      </c>
      <c r="F3924" t="s">
        <v>915</v>
      </c>
      <c r="G3924" t="str">
        <f t="shared" si="61"/>
        <v>Medicine and Surgery Services</v>
      </c>
    </row>
    <row r="3925" spans="1:7" x14ac:dyDescent="0.3">
      <c r="A3925" s="27" t="s">
        <v>8536</v>
      </c>
      <c r="B3925" t="s">
        <v>8536</v>
      </c>
      <c r="D3925" t="s">
        <v>8537</v>
      </c>
      <c r="E3925" t="s">
        <v>962</v>
      </c>
      <c r="F3925" t="s">
        <v>915</v>
      </c>
      <c r="G3925" t="str">
        <f t="shared" si="61"/>
        <v>Medicine and Surgery Services</v>
      </c>
    </row>
    <row r="3926" spans="1:7" x14ac:dyDescent="0.3">
      <c r="A3926" s="27" t="s">
        <v>8538</v>
      </c>
      <c r="B3926" t="s">
        <v>8538</v>
      </c>
      <c r="D3926" t="s">
        <v>8539</v>
      </c>
      <c r="E3926" t="s">
        <v>962</v>
      </c>
      <c r="F3926" t="s">
        <v>915</v>
      </c>
      <c r="G3926" t="str">
        <f t="shared" si="61"/>
        <v>Medicine and Surgery Services</v>
      </c>
    </row>
    <row r="3927" spans="1:7" x14ac:dyDescent="0.3">
      <c r="A3927" s="27" t="s">
        <v>8540</v>
      </c>
      <c r="B3927" t="s">
        <v>8540</v>
      </c>
      <c r="D3927" t="s">
        <v>8541</v>
      </c>
      <c r="E3927" t="s">
        <v>962</v>
      </c>
      <c r="F3927" t="s">
        <v>915</v>
      </c>
      <c r="G3927" t="str">
        <f t="shared" si="61"/>
        <v>Medicine and Surgery Services</v>
      </c>
    </row>
    <row r="3928" spans="1:7" x14ac:dyDescent="0.3">
      <c r="A3928" s="27" t="s">
        <v>891</v>
      </c>
      <c r="B3928" t="s">
        <v>891</v>
      </c>
      <c r="D3928" t="s">
        <v>8542</v>
      </c>
      <c r="E3928" t="s">
        <v>962</v>
      </c>
      <c r="F3928" t="s">
        <v>915</v>
      </c>
      <c r="G3928" t="str">
        <f t="shared" si="61"/>
        <v>Medicine and Surgery Services</v>
      </c>
    </row>
    <row r="3929" spans="1:7" x14ac:dyDescent="0.3">
      <c r="A3929" s="27" t="s">
        <v>8543</v>
      </c>
      <c r="B3929" t="s">
        <v>8543</v>
      </c>
      <c r="D3929" t="s">
        <v>8544</v>
      </c>
      <c r="E3929" t="s">
        <v>962</v>
      </c>
      <c r="F3929" t="s">
        <v>915</v>
      </c>
      <c r="G3929" t="str">
        <f t="shared" si="61"/>
        <v>Medicine and Surgery Services</v>
      </c>
    </row>
    <row r="3930" spans="1:7" x14ac:dyDescent="0.3">
      <c r="A3930" s="27" t="s">
        <v>8545</v>
      </c>
      <c r="B3930" t="s">
        <v>8545</v>
      </c>
      <c r="D3930" t="s">
        <v>8546</v>
      </c>
      <c r="E3930" t="s">
        <v>962</v>
      </c>
      <c r="F3930" t="s">
        <v>915</v>
      </c>
      <c r="G3930" t="str">
        <f t="shared" si="61"/>
        <v>Medicine and Surgery Services</v>
      </c>
    </row>
    <row r="3931" spans="1:7" x14ac:dyDescent="0.3">
      <c r="A3931" s="27" t="s">
        <v>8547</v>
      </c>
      <c r="B3931" t="s">
        <v>8547</v>
      </c>
      <c r="D3931" t="s">
        <v>8548</v>
      </c>
      <c r="E3931" t="s">
        <v>962</v>
      </c>
      <c r="F3931" t="s">
        <v>915</v>
      </c>
      <c r="G3931" t="str">
        <f t="shared" si="61"/>
        <v>Medicine and Surgery Services</v>
      </c>
    </row>
    <row r="3932" spans="1:7" x14ac:dyDescent="0.3">
      <c r="A3932" s="27" t="s">
        <v>8549</v>
      </c>
      <c r="B3932" t="s">
        <v>8549</v>
      </c>
      <c r="D3932" t="s">
        <v>8550</v>
      </c>
      <c r="E3932" t="s">
        <v>962</v>
      </c>
      <c r="F3932" t="s">
        <v>915</v>
      </c>
      <c r="G3932" t="str">
        <f t="shared" si="61"/>
        <v>Medicine and Surgery Services</v>
      </c>
    </row>
    <row r="3933" spans="1:7" x14ac:dyDescent="0.3">
      <c r="A3933" s="27" t="s">
        <v>8551</v>
      </c>
      <c r="B3933" t="s">
        <v>8551</v>
      </c>
      <c r="D3933" t="s">
        <v>8552</v>
      </c>
      <c r="E3933" t="s">
        <v>962</v>
      </c>
      <c r="F3933" t="s">
        <v>915</v>
      </c>
      <c r="G3933" t="str">
        <f t="shared" si="61"/>
        <v>Medicine and Surgery Services</v>
      </c>
    </row>
    <row r="3934" spans="1:7" x14ac:dyDescent="0.3">
      <c r="A3934" s="27" t="s">
        <v>8553</v>
      </c>
      <c r="B3934" t="s">
        <v>8553</v>
      </c>
      <c r="D3934" t="s">
        <v>8554</v>
      </c>
      <c r="E3934" t="s">
        <v>962</v>
      </c>
      <c r="F3934" t="s">
        <v>915</v>
      </c>
      <c r="G3934" t="str">
        <f t="shared" si="61"/>
        <v>Medicine and Surgery Services</v>
      </c>
    </row>
    <row r="3935" spans="1:7" x14ac:dyDescent="0.3">
      <c r="A3935" s="27" t="s">
        <v>8555</v>
      </c>
      <c r="B3935" t="s">
        <v>8555</v>
      </c>
      <c r="D3935" t="s">
        <v>8556</v>
      </c>
      <c r="E3935" t="s">
        <v>962</v>
      </c>
      <c r="F3935" t="s">
        <v>915</v>
      </c>
      <c r="G3935" t="str">
        <f t="shared" si="61"/>
        <v>Medicine and Surgery Services</v>
      </c>
    </row>
    <row r="3936" spans="1:7" x14ac:dyDescent="0.3">
      <c r="A3936" s="27" t="s">
        <v>8557</v>
      </c>
      <c r="B3936" t="s">
        <v>8557</v>
      </c>
      <c r="D3936" t="s">
        <v>8558</v>
      </c>
      <c r="E3936" t="s">
        <v>962</v>
      </c>
      <c r="F3936" t="s">
        <v>915</v>
      </c>
      <c r="G3936" t="str">
        <f t="shared" si="61"/>
        <v>Medicine and Surgery Services</v>
      </c>
    </row>
    <row r="3937" spans="1:7" x14ac:dyDescent="0.3">
      <c r="A3937" s="27" t="s">
        <v>8559</v>
      </c>
      <c r="B3937" t="s">
        <v>8559</v>
      </c>
      <c r="D3937" t="s">
        <v>8560</v>
      </c>
      <c r="E3937" t="s">
        <v>962</v>
      </c>
      <c r="F3937" t="s">
        <v>915</v>
      </c>
      <c r="G3937" t="str">
        <f t="shared" si="61"/>
        <v>Medicine and Surgery Services</v>
      </c>
    </row>
    <row r="3938" spans="1:7" x14ac:dyDescent="0.3">
      <c r="A3938" s="27" t="s">
        <v>8561</v>
      </c>
      <c r="B3938" t="s">
        <v>8561</v>
      </c>
      <c r="D3938" t="s">
        <v>8562</v>
      </c>
      <c r="E3938" t="s">
        <v>962</v>
      </c>
      <c r="F3938" t="s">
        <v>915</v>
      </c>
      <c r="G3938" t="str">
        <f t="shared" si="61"/>
        <v>Medicine and Surgery Services</v>
      </c>
    </row>
    <row r="3939" spans="1:7" x14ac:dyDescent="0.3">
      <c r="A3939" s="27" t="s">
        <v>8563</v>
      </c>
      <c r="B3939" t="s">
        <v>8563</v>
      </c>
      <c r="D3939" t="s">
        <v>8564</v>
      </c>
      <c r="E3939" t="s">
        <v>962</v>
      </c>
      <c r="F3939" t="s">
        <v>915</v>
      </c>
      <c r="G3939" t="str">
        <f t="shared" si="61"/>
        <v>Medicine and Surgery Services</v>
      </c>
    </row>
    <row r="3940" spans="1:7" x14ac:dyDescent="0.3">
      <c r="A3940" s="27" t="s">
        <v>8565</v>
      </c>
      <c r="B3940" t="s">
        <v>8565</v>
      </c>
      <c r="D3940" t="s">
        <v>8566</v>
      </c>
      <c r="E3940" t="s">
        <v>962</v>
      </c>
      <c r="F3940" t="s">
        <v>915</v>
      </c>
      <c r="G3940" t="str">
        <f t="shared" si="61"/>
        <v>Medicine and Surgery Services</v>
      </c>
    </row>
    <row r="3941" spans="1:7" x14ac:dyDescent="0.3">
      <c r="A3941" s="27" t="s">
        <v>8567</v>
      </c>
      <c r="B3941" t="s">
        <v>8567</v>
      </c>
      <c r="D3941" t="s">
        <v>8568</v>
      </c>
      <c r="E3941" t="s">
        <v>962</v>
      </c>
      <c r="F3941" t="s">
        <v>915</v>
      </c>
      <c r="G3941" t="str">
        <f t="shared" si="61"/>
        <v>Medicine and Surgery Services</v>
      </c>
    </row>
    <row r="3942" spans="1:7" x14ac:dyDescent="0.3">
      <c r="A3942" s="27" t="s">
        <v>8569</v>
      </c>
      <c r="B3942" t="s">
        <v>8569</v>
      </c>
      <c r="D3942" t="s">
        <v>8570</v>
      </c>
      <c r="E3942" t="s">
        <v>3</v>
      </c>
      <c r="F3942" t="s">
        <v>923</v>
      </c>
      <c r="G3942" t="str">
        <f t="shared" si="61"/>
        <v>Medicine and Surgery Services</v>
      </c>
    </row>
    <row r="3943" spans="1:7" x14ac:dyDescent="0.3">
      <c r="A3943" s="27" t="s">
        <v>8571</v>
      </c>
      <c r="B3943" t="s">
        <v>8571</v>
      </c>
      <c r="D3943" t="s">
        <v>8572</v>
      </c>
      <c r="E3943" t="s">
        <v>3</v>
      </c>
      <c r="F3943" t="s">
        <v>923</v>
      </c>
      <c r="G3943" t="str">
        <f t="shared" si="61"/>
        <v>Medicine and Surgery Services</v>
      </c>
    </row>
    <row r="3944" spans="1:7" x14ac:dyDescent="0.3">
      <c r="A3944" s="27" t="s">
        <v>8573</v>
      </c>
      <c r="B3944" t="s">
        <v>8573</v>
      </c>
      <c r="D3944" t="s">
        <v>8574</v>
      </c>
      <c r="E3944" t="s">
        <v>3</v>
      </c>
      <c r="F3944" t="s">
        <v>923</v>
      </c>
      <c r="G3944" t="str">
        <f t="shared" si="61"/>
        <v>Medicine and Surgery Services</v>
      </c>
    </row>
    <row r="3945" spans="1:7" x14ac:dyDescent="0.3">
      <c r="A3945" s="27" t="s">
        <v>8575</v>
      </c>
      <c r="B3945" t="s">
        <v>8575</v>
      </c>
      <c r="D3945" t="s">
        <v>8576</v>
      </c>
      <c r="E3945" t="s">
        <v>3</v>
      </c>
      <c r="F3945" t="s">
        <v>923</v>
      </c>
      <c r="G3945" t="str">
        <f t="shared" si="61"/>
        <v>Medicine and Surgery Services</v>
      </c>
    </row>
    <row r="3946" spans="1:7" x14ac:dyDescent="0.3">
      <c r="A3946" s="27" t="s">
        <v>8577</v>
      </c>
      <c r="B3946" t="s">
        <v>8577</v>
      </c>
      <c r="D3946" t="s">
        <v>8578</v>
      </c>
      <c r="E3946" t="s">
        <v>3</v>
      </c>
      <c r="F3946" t="s">
        <v>923</v>
      </c>
      <c r="G3946" t="str">
        <f t="shared" si="61"/>
        <v>Medicine and Surgery Services</v>
      </c>
    </row>
    <row r="3947" spans="1:7" x14ac:dyDescent="0.3">
      <c r="A3947" s="27" t="s">
        <v>8579</v>
      </c>
      <c r="B3947" t="s">
        <v>8579</v>
      </c>
      <c r="D3947" t="s">
        <v>8580</v>
      </c>
      <c r="E3947" t="s">
        <v>3</v>
      </c>
      <c r="F3947" t="s">
        <v>923</v>
      </c>
      <c r="G3947" t="str">
        <f t="shared" si="61"/>
        <v>Medicine and Surgery Services</v>
      </c>
    </row>
    <row r="3948" spans="1:7" x14ac:dyDescent="0.3">
      <c r="A3948" s="27" t="s">
        <v>8581</v>
      </c>
      <c r="B3948" t="s">
        <v>8581</v>
      </c>
      <c r="D3948" t="s">
        <v>8582</v>
      </c>
      <c r="E3948" t="s">
        <v>3</v>
      </c>
      <c r="F3948" t="s">
        <v>923</v>
      </c>
      <c r="G3948" t="str">
        <f t="shared" si="61"/>
        <v>Medicine and Surgery Services</v>
      </c>
    </row>
    <row r="3949" spans="1:7" x14ac:dyDescent="0.3">
      <c r="A3949" s="27" t="s">
        <v>8583</v>
      </c>
      <c r="B3949" t="s">
        <v>8583</v>
      </c>
      <c r="D3949" t="s">
        <v>8584</v>
      </c>
      <c r="E3949" t="s">
        <v>3</v>
      </c>
      <c r="F3949" t="s">
        <v>923</v>
      </c>
      <c r="G3949" t="str">
        <f t="shared" si="61"/>
        <v>Medicine and Surgery Services</v>
      </c>
    </row>
    <row r="3950" spans="1:7" x14ac:dyDescent="0.3">
      <c r="A3950" s="27" t="s">
        <v>8585</v>
      </c>
      <c r="B3950" t="s">
        <v>8585</v>
      </c>
      <c r="D3950" t="s">
        <v>8586</v>
      </c>
      <c r="E3950" t="s">
        <v>3</v>
      </c>
      <c r="F3950" t="s">
        <v>923</v>
      </c>
      <c r="G3950" t="str">
        <f t="shared" si="61"/>
        <v>Medicine and Surgery Services</v>
      </c>
    </row>
    <row r="3951" spans="1:7" x14ac:dyDescent="0.3">
      <c r="A3951" s="27" t="s">
        <v>8587</v>
      </c>
      <c r="B3951" t="s">
        <v>8587</v>
      </c>
      <c r="D3951" t="s">
        <v>8588</v>
      </c>
      <c r="E3951" t="s">
        <v>3</v>
      </c>
      <c r="F3951" t="s">
        <v>923</v>
      </c>
      <c r="G3951" t="str">
        <f t="shared" si="61"/>
        <v>Medicine and Surgery Services</v>
      </c>
    </row>
    <row r="3952" spans="1:7" x14ac:dyDescent="0.3">
      <c r="A3952" s="27" t="s">
        <v>8589</v>
      </c>
      <c r="B3952" t="s">
        <v>8589</v>
      </c>
      <c r="D3952" t="s">
        <v>8590</v>
      </c>
      <c r="E3952" t="s">
        <v>3</v>
      </c>
      <c r="F3952" t="s">
        <v>923</v>
      </c>
      <c r="G3952" t="str">
        <f t="shared" si="61"/>
        <v>Medicine and Surgery Services</v>
      </c>
    </row>
    <row r="3953" spans="1:7" x14ac:dyDescent="0.3">
      <c r="A3953" s="27" t="s">
        <v>8591</v>
      </c>
      <c r="B3953" t="s">
        <v>8591</v>
      </c>
      <c r="D3953" t="s">
        <v>8592</v>
      </c>
      <c r="E3953" t="s">
        <v>3</v>
      </c>
      <c r="F3953" t="s">
        <v>923</v>
      </c>
      <c r="G3953" t="str">
        <f t="shared" si="61"/>
        <v>Medicine and Surgery Services</v>
      </c>
    </row>
    <row r="3954" spans="1:7" x14ac:dyDescent="0.3">
      <c r="A3954" s="27" t="s">
        <v>8593</v>
      </c>
      <c r="B3954" t="s">
        <v>8593</v>
      </c>
      <c r="D3954" t="s">
        <v>8594</v>
      </c>
      <c r="E3954" t="s">
        <v>3</v>
      </c>
      <c r="F3954" t="s">
        <v>923</v>
      </c>
      <c r="G3954" t="str">
        <f t="shared" si="61"/>
        <v>Medicine and Surgery Services</v>
      </c>
    </row>
    <row r="3955" spans="1:7" x14ac:dyDescent="0.3">
      <c r="A3955" s="27" t="s">
        <v>8595</v>
      </c>
      <c r="B3955" t="s">
        <v>8595</v>
      </c>
      <c r="D3955" t="s">
        <v>8596</v>
      </c>
      <c r="E3955" t="s">
        <v>3</v>
      </c>
      <c r="F3955" t="s">
        <v>923</v>
      </c>
      <c r="G3955" t="str">
        <f t="shared" si="61"/>
        <v>Medicine and Surgery Services</v>
      </c>
    </row>
    <row r="3956" spans="1:7" x14ac:dyDescent="0.3">
      <c r="A3956" s="27" t="s">
        <v>8597</v>
      </c>
      <c r="B3956" t="s">
        <v>8597</v>
      </c>
      <c r="D3956" t="s">
        <v>8598</v>
      </c>
      <c r="E3956" t="s">
        <v>3</v>
      </c>
      <c r="F3956" t="s">
        <v>923</v>
      </c>
      <c r="G3956" t="str">
        <f t="shared" si="61"/>
        <v>Medicine and Surgery Services</v>
      </c>
    </row>
    <row r="3957" spans="1:7" x14ac:dyDescent="0.3">
      <c r="A3957" s="27" t="s">
        <v>8599</v>
      </c>
      <c r="B3957" t="s">
        <v>8599</v>
      </c>
      <c r="D3957" t="s">
        <v>8600</v>
      </c>
      <c r="E3957" t="s">
        <v>3</v>
      </c>
      <c r="F3957" t="s">
        <v>923</v>
      </c>
      <c r="G3957" t="str">
        <f t="shared" si="61"/>
        <v>Medicine and Surgery Services</v>
      </c>
    </row>
    <row r="3958" spans="1:7" x14ac:dyDescent="0.3">
      <c r="A3958" s="27" t="s">
        <v>8601</v>
      </c>
      <c r="B3958" t="s">
        <v>8601</v>
      </c>
      <c r="D3958" t="s">
        <v>8602</v>
      </c>
      <c r="E3958" t="s">
        <v>3</v>
      </c>
      <c r="F3958" t="s">
        <v>923</v>
      </c>
      <c r="G3958" t="str">
        <f t="shared" si="61"/>
        <v>Medicine and Surgery Services</v>
      </c>
    </row>
    <row r="3959" spans="1:7" x14ac:dyDescent="0.3">
      <c r="A3959" s="27" t="s">
        <v>8603</v>
      </c>
      <c r="B3959" t="s">
        <v>8603</v>
      </c>
      <c r="D3959" t="s">
        <v>8604</v>
      </c>
      <c r="E3959" t="s">
        <v>3</v>
      </c>
      <c r="F3959" t="s">
        <v>923</v>
      </c>
      <c r="G3959" t="str">
        <f t="shared" si="61"/>
        <v>Medicine and Surgery Services</v>
      </c>
    </row>
    <row r="3960" spans="1:7" x14ac:dyDescent="0.3">
      <c r="A3960" s="27" t="s">
        <v>8605</v>
      </c>
      <c r="B3960" t="s">
        <v>8605</v>
      </c>
      <c r="D3960" t="s">
        <v>8606</v>
      </c>
      <c r="E3960" t="s">
        <v>3</v>
      </c>
      <c r="F3960" t="s">
        <v>923</v>
      </c>
      <c r="G3960" t="str">
        <f t="shared" si="61"/>
        <v>Medicine and Surgery Services</v>
      </c>
    </row>
    <row r="3961" spans="1:7" x14ac:dyDescent="0.3">
      <c r="A3961" s="27" t="s">
        <v>8607</v>
      </c>
      <c r="B3961" t="s">
        <v>8607</v>
      </c>
      <c r="D3961" t="s">
        <v>8608</v>
      </c>
      <c r="E3961" t="s">
        <v>3</v>
      </c>
      <c r="F3961" t="s">
        <v>923</v>
      </c>
      <c r="G3961" t="str">
        <f t="shared" si="61"/>
        <v>Medicine and Surgery Services</v>
      </c>
    </row>
    <row r="3962" spans="1:7" x14ac:dyDescent="0.3">
      <c r="A3962" s="27" t="s">
        <v>8609</v>
      </c>
      <c r="B3962" t="s">
        <v>8609</v>
      </c>
      <c r="D3962" t="s">
        <v>8610</v>
      </c>
      <c r="E3962" t="s">
        <v>3</v>
      </c>
      <c r="F3962" t="s">
        <v>923</v>
      </c>
      <c r="G3962" t="str">
        <f t="shared" si="61"/>
        <v>Medicine and Surgery Services</v>
      </c>
    </row>
    <row r="3963" spans="1:7" x14ac:dyDescent="0.3">
      <c r="A3963" s="27" t="s">
        <v>8611</v>
      </c>
      <c r="B3963" t="s">
        <v>8611</v>
      </c>
      <c r="D3963" t="s">
        <v>8612</v>
      </c>
      <c r="E3963" t="s">
        <v>3</v>
      </c>
      <c r="F3963" t="s">
        <v>923</v>
      </c>
      <c r="G3963" t="str">
        <f t="shared" si="61"/>
        <v>Medicine and Surgery Services</v>
      </c>
    </row>
    <row r="3964" spans="1:7" x14ac:dyDescent="0.3">
      <c r="A3964" s="27" t="s">
        <v>8613</v>
      </c>
      <c r="B3964" t="s">
        <v>8613</v>
      </c>
      <c r="D3964" t="s">
        <v>8614</v>
      </c>
      <c r="E3964" t="s">
        <v>3</v>
      </c>
      <c r="F3964" t="s">
        <v>923</v>
      </c>
      <c r="G3964" t="str">
        <f t="shared" si="61"/>
        <v>Medicine and Surgery Services</v>
      </c>
    </row>
    <row r="3965" spans="1:7" x14ac:dyDescent="0.3">
      <c r="A3965" s="27" t="s">
        <v>8615</v>
      </c>
      <c r="B3965" t="s">
        <v>8615</v>
      </c>
      <c r="D3965" t="s">
        <v>8604</v>
      </c>
      <c r="E3965" t="s">
        <v>3</v>
      </c>
      <c r="F3965" t="s">
        <v>923</v>
      </c>
      <c r="G3965" t="str">
        <f t="shared" si="61"/>
        <v>Medicine and Surgery Services</v>
      </c>
    </row>
    <row r="3966" spans="1:7" x14ac:dyDescent="0.3">
      <c r="A3966" s="27" t="s">
        <v>8616</v>
      </c>
      <c r="B3966" t="s">
        <v>8616</v>
      </c>
      <c r="D3966" t="s">
        <v>8617</v>
      </c>
      <c r="E3966" t="s">
        <v>3</v>
      </c>
      <c r="F3966" t="s">
        <v>923</v>
      </c>
      <c r="G3966" t="str">
        <f t="shared" si="61"/>
        <v>Medicine and Surgery Services</v>
      </c>
    </row>
    <row r="3967" spans="1:7" x14ac:dyDescent="0.3">
      <c r="A3967" s="27" t="s">
        <v>8618</v>
      </c>
      <c r="B3967" t="s">
        <v>8618</v>
      </c>
      <c r="D3967" t="s">
        <v>8619</v>
      </c>
      <c r="E3967" t="s">
        <v>3</v>
      </c>
      <c r="F3967" t="s">
        <v>923</v>
      </c>
      <c r="G3967" t="str">
        <f t="shared" si="61"/>
        <v>Medicine and Surgery Services</v>
      </c>
    </row>
    <row r="3968" spans="1:7" x14ac:dyDescent="0.3">
      <c r="A3968" s="27" t="s">
        <v>8620</v>
      </c>
      <c r="B3968" t="s">
        <v>8620</v>
      </c>
      <c r="D3968" t="s">
        <v>8621</v>
      </c>
      <c r="E3968" t="s">
        <v>3</v>
      </c>
      <c r="F3968" t="s">
        <v>923</v>
      </c>
      <c r="G3968" t="str">
        <f t="shared" si="61"/>
        <v>Medicine and Surgery Services</v>
      </c>
    </row>
    <row r="3969" spans="1:7" x14ac:dyDescent="0.3">
      <c r="A3969" s="27" t="s">
        <v>8622</v>
      </c>
      <c r="B3969" t="s">
        <v>8622</v>
      </c>
      <c r="D3969" t="s">
        <v>8623</v>
      </c>
      <c r="E3969" t="s">
        <v>3</v>
      </c>
      <c r="F3969" t="s">
        <v>923</v>
      </c>
      <c r="G3969" t="str">
        <f t="shared" si="61"/>
        <v>Medicine and Surgery Services</v>
      </c>
    </row>
    <row r="3970" spans="1:7" x14ac:dyDescent="0.3">
      <c r="A3970" s="27" t="s">
        <v>8624</v>
      </c>
      <c r="B3970" t="s">
        <v>8624</v>
      </c>
      <c r="D3970" t="s">
        <v>8625</v>
      </c>
      <c r="E3970" t="s">
        <v>3</v>
      </c>
      <c r="F3970" t="s">
        <v>923</v>
      </c>
      <c r="G3970" t="str">
        <f t="shared" si="61"/>
        <v>Medicine and Surgery Services</v>
      </c>
    </row>
    <row r="3971" spans="1:7" x14ac:dyDescent="0.3">
      <c r="A3971" s="27" t="s">
        <v>8626</v>
      </c>
      <c r="B3971" t="s">
        <v>8626</v>
      </c>
      <c r="D3971" t="s">
        <v>8627</v>
      </c>
      <c r="E3971" t="s">
        <v>3</v>
      </c>
      <c r="F3971" t="s">
        <v>923</v>
      </c>
      <c r="G3971" t="str">
        <f t="shared" ref="G3971:G4034" si="62">VLOOKUP(F3971,$I$2:$J$27,2,FALSE)</f>
        <v>Medicine and Surgery Services</v>
      </c>
    </row>
    <row r="3972" spans="1:7" x14ac:dyDescent="0.3">
      <c r="A3972" s="27" t="s">
        <v>8628</v>
      </c>
      <c r="B3972" t="s">
        <v>8628</v>
      </c>
      <c r="D3972" t="s">
        <v>8629</v>
      </c>
      <c r="E3972" t="s">
        <v>962</v>
      </c>
      <c r="F3972" t="s">
        <v>923</v>
      </c>
      <c r="G3972" t="str">
        <f t="shared" si="62"/>
        <v>Medicine and Surgery Services</v>
      </c>
    </row>
    <row r="3973" spans="1:7" x14ac:dyDescent="0.3">
      <c r="A3973" s="27" t="s">
        <v>8630</v>
      </c>
      <c r="B3973" t="s">
        <v>8630</v>
      </c>
      <c r="D3973" t="s">
        <v>8631</v>
      </c>
      <c r="E3973" t="s">
        <v>962</v>
      </c>
      <c r="F3973" t="s">
        <v>923</v>
      </c>
      <c r="G3973" t="str">
        <f t="shared" si="62"/>
        <v>Medicine and Surgery Services</v>
      </c>
    </row>
    <row r="3974" spans="1:7" x14ac:dyDescent="0.3">
      <c r="A3974" s="27" t="s">
        <v>8632</v>
      </c>
      <c r="B3974" t="s">
        <v>8632</v>
      </c>
      <c r="D3974" t="s">
        <v>8633</v>
      </c>
      <c r="E3974" t="s">
        <v>962</v>
      </c>
      <c r="F3974" t="s">
        <v>923</v>
      </c>
      <c r="G3974" t="str">
        <f t="shared" si="62"/>
        <v>Medicine and Surgery Services</v>
      </c>
    </row>
    <row r="3975" spans="1:7" x14ac:dyDescent="0.3">
      <c r="A3975" s="27" t="s">
        <v>8634</v>
      </c>
      <c r="B3975" t="s">
        <v>8634</v>
      </c>
      <c r="D3975" t="s">
        <v>8635</v>
      </c>
      <c r="E3975" t="s">
        <v>962</v>
      </c>
      <c r="F3975" t="s">
        <v>923</v>
      </c>
      <c r="G3975" t="str">
        <f t="shared" si="62"/>
        <v>Medicine and Surgery Services</v>
      </c>
    </row>
    <row r="3976" spans="1:7" x14ac:dyDescent="0.3">
      <c r="A3976" s="27" t="s">
        <v>8636</v>
      </c>
      <c r="B3976" t="s">
        <v>8636</v>
      </c>
      <c r="D3976" t="s">
        <v>8637</v>
      </c>
      <c r="E3976" t="s">
        <v>962</v>
      </c>
      <c r="F3976" t="s">
        <v>923</v>
      </c>
      <c r="G3976" t="str">
        <f t="shared" si="62"/>
        <v>Medicine and Surgery Services</v>
      </c>
    </row>
    <row r="3977" spans="1:7" x14ac:dyDescent="0.3">
      <c r="A3977" s="27" t="s">
        <v>8638</v>
      </c>
      <c r="B3977" t="s">
        <v>8638</v>
      </c>
      <c r="D3977" t="s">
        <v>8639</v>
      </c>
      <c r="E3977" t="s">
        <v>3</v>
      </c>
      <c r="F3977" t="s">
        <v>923</v>
      </c>
      <c r="G3977" t="str">
        <f t="shared" si="62"/>
        <v>Medicine and Surgery Services</v>
      </c>
    </row>
    <row r="3978" spans="1:7" x14ac:dyDescent="0.3">
      <c r="A3978" s="27" t="s">
        <v>8640</v>
      </c>
      <c r="B3978" t="s">
        <v>8640</v>
      </c>
      <c r="D3978" t="s">
        <v>8641</v>
      </c>
      <c r="E3978" t="s">
        <v>3</v>
      </c>
      <c r="F3978" t="s">
        <v>923</v>
      </c>
      <c r="G3978" t="str">
        <f t="shared" si="62"/>
        <v>Medicine and Surgery Services</v>
      </c>
    </row>
    <row r="3979" spans="1:7" x14ac:dyDescent="0.3">
      <c r="A3979" s="27" t="s">
        <v>8642</v>
      </c>
      <c r="B3979" t="s">
        <v>8642</v>
      </c>
      <c r="D3979" t="s">
        <v>8643</v>
      </c>
      <c r="E3979" t="s">
        <v>3</v>
      </c>
      <c r="F3979" t="s">
        <v>923</v>
      </c>
      <c r="G3979" t="str">
        <f t="shared" si="62"/>
        <v>Medicine and Surgery Services</v>
      </c>
    </row>
    <row r="3980" spans="1:7" x14ac:dyDescent="0.3">
      <c r="A3980" s="27" t="s">
        <v>8644</v>
      </c>
      <c r="B3980" t="s">
        <v>8644</v>
      </c>
      <c r="D3980" t="s">
        <v>8645</v>
      </c>
      <c r="E3980" t="s">
        <v>3</v>
      </c>
      <c r="F3980" t="s">
        <v>923</v>
      </c>
      <c r="G3980" t="str">
        <f t="shared" si="62"/>
        <v>Medicine and Surgery Services</v>
      </c>
    </row>
    <row r="3981" spans="1:7" x14ac:dyDescent="0.3">
      <c r="A3981" s="27" t="s">
        <v>8646</v>
      </c>
      <c r="B3981" t="s">
        <v>8646</v>
      </c>
      <c r="D3981" t="s">
        <v>8647</v>
      </c>
      <c r="E3981" t="s">
        <v>3</v>
      </c>
      <c r="F3981" t="s">
        <v>923</v>
      </c>
      <c r="G3981" t="str">
        <f t="shared" si="62"/>
        <v>Medicine and Surgery Services</v>
      </c>
    </row>
    <row r="3982" spans="1:7" x14ac:dyDescent="0.3">
      <c r="A3982" s="27" t="s">
        <v>8648</v>
      </c>
      <c r="B3982" t="s">
        <v>8648</v>
      </c>
      <c r="D3982" t="s">
        <v>8649</v>
      </c>
      <c r="E3982" t="s">
        <v>3</v>
      </c>
      <c r="F3982" t="s">
        <v>923</v>
      </c>
      <c r="G3982" t="str">
        <f t="shared" si="62"/>
        <v>Medicine and Surgery Services</v>
      </c>
    </row>
    <row r="3983" spans="1:7" x14ac:dyDescent="0.3">
      <c r="A3983" s="27" t="s">
        <v>8650</v>
      </c>
      <c r="B3983" t="s">
        <v>8650</v>
      </c>
      <c r="D3983" t="s">
        <v>8651</v>
      </c>
      <c r="E3983" t="s">
        <v>3</v>
      </c>
      <c r="F3983" t="s">
        <v>923</v>
      </c>
      <c r="G3983" t="str">
        <f t="shared" si="62"/>
        <v>Medicine and Surgery Services</v>
      </c>
    </row>
    <row r="3984" spans="1:7" x14ac:dyDescent="0.3">
      <c r="A3984" s="27" t="s">
        <v>8652</v>
      </c>
      <c r="B3984" t="s">
        <v>8652</v>
      </c>
      <c r="D3984" t="s">
        <v>8653</v>
      </c>
      <c r="E3984" t="s">
        <v>3</v>
      </c>
      <c r="F3984" t="s">
        <v>923</v>
      </c>
      <c r="G3984" t="str">
        <f t="shared" si="62"/>
        <v>Medicine and Surgery Services</v>
      </c>
    </row>
    <row r="3985" spans="1:7" x14ac:dyDescent="0.3">
      <c r="A3985" s="27" t="s">
        <v>8654</v>
      </c>
      <c r="B3985" t="s">
        <v>8654</v>
      </c>
      <c r="D3985" t="s">
        <v>8655</v>
      </c>
      <c r="E3985" t="s">
        <v>3</v>
      </c>
      <c r="F3985" t="s">
        <v>923</v>
      </c>
      <c r="G3985" t="str">
        <f t="shared" si="62"/>
        <v>Medicine and Surgery Services</v>
      </c>
    </row>
    <row r="3986" spans="1:7" x14ac:dyDescent="0.3">
      <c r="A3986" s="27" t="s">
        <v>8656</v>
      </c>
      <c r="B3986" t="s">
        <v>8656</v>
      </c>
      <c r="D3986" t="s">
        <v>8657</v>
      </c>
      <c r="E3986" t="s">
        <v>3</v>
      </c>
      <c r="F3986" t="s">
        <v>923</v>
      </c>
      <c r="G3986" t="str">
        <f t="shared" si="62"/>
        <v>Medicine and Surgery Services</v>
      </c>
    </row>
    <row r="3987" spans="1:7" x14ac:dyDescent="0.3">
      <c r="A3987" s="27" t="s">
        <v>8658</v>
      </c>
      <c r="B3987" t="s">
        <v>8658</v>
      </c>
      <c r="D3987" t="s">
        <v>8659</v>
      </c>
      <c r="E3987" t="s">
        <v>3</v>
      </c>
      <c r="F3987" t="s">
        <v>923</v>
      </c>
      <c r="G3987" t="str">
        <f t="shared" si="62"/>
        <v>Medicine and Surgery Services</v>
      </c>
    </row>
    <row r="3988" spans="1:7" x14ac:dyDescent="0.3">
      <c r="A3988" s="27" t="s">
        <v>8660</v>
      </c>
      <c r="B3988" t="s">
        <v>8660</v>
      </c>
      <c r="D3988" t="s">
        <v>8661</v>
      </c>
      <c r="E3988" t="s">
        <v>3</v>
      </c>
      <c r="F3988" t="s">
        <v>923</v>
      </c>
      <c r="G3988" t="str">
        <f t="shared" si="62"/>
        <v>Medicine and Surgery Services</v>
      </c>
    </row>
    <row r="3989" spans="1:7" x14ac:dyDescent="0.3">
      <c r="A3989" s="27" t="s">
        <v>8662</v>
      </c>
      <c r="B3989" t="s">
        <v>8662</v>
      </c>
      <c r="D3989" t="s">
        <v>8663</v>
      </c>
      <c r="E3989" t="s">
        <v>3</v>
      </c>
      <c r="F3989" t="s">
        <v>923</v>
      </c>
      <c r="G3989" t="str">
        <f t="shared" si="62"/>
        <v>Medicine and Surgery Services</v>
      </c>
    </row>
    <row r="3990" spans="1:7" x14ac:dyDescent="0.3">
      <c r="A3990" s="27" t="s">
        <v>8664</v>
      </c>
      <c r="B3990" t="s">
        <v>8664</v>
      </c>
      <c r="D3990" t="s">
        <v>8665</v>
      </c>
      <c r="E3990" t="s">
        <v>3</v>
      </c>
      <c r="F3990" t="s">
        <v>923</v>
      </c>
      <c r="G3990" t="str">
        <f t="shared" si="62"/>
        <v>Medicine and Surgery Services</v>
      </c>
    </row>
    <row r="3991" spans="1:7" x14ac:dyDescent="0.3">
      <c r="A3991" s="27" t="s">
        <v>8666</v>
      </c>
      <c r="B3991" t="s">
        <v>8666</v>
      </c>
      <c r="D3991" t="s">
        <v>8667</v>
      </c>
      <c r="E3991" t="s">
        <v>3</v>
      </c>
      <c r="F3991" t="s">
        <v>923</v>
      </c>
      <c r="G3991" t="str">
        <f t="shared" si="62"/>
        <v>Medicine and Surgery Services</v>
      </c>
    </row>
    <row r="3992" spans="1:7" x14ac:dyDescent="0.3">
      <c r="A3992" s="27" t="s">
        <v>8668</v>
      </c>
      <c r="B3992" t="s">
        <v>8668</v>
      </c>
      <c r="D3992" t="s">
        <v>8669</v>
      </c>
      <c r="E3992" t="s">
        <v>3</v>
      </c>
      <c r="F3992" t="s">
        <v>923</v>
      </c>
      <c r="G3992" t="str">
        <f t="shared" si="62"/>
        <v>Medicine and Surgery Services</v>
      </c>
    </row>
    <row r="3993" spans="1:7" x14ac:dyDescent="0.3">
      <c r="A3993" s="27" t="s">
        <v>8670</v>
      </c>
      <c r="B3993" t="s">
        <v>8670</v>
      </c>
      <c r="D3993" t="s">
        <v>8671</v>
      </c>
      <c r="E3993" t="s">
        <v>3</v>
      </c>
      <c r="F3993" t="s">
        <v>923</v>
      </c>
      <c r="G3993" t="str">
        <f t="shared" si="62"/>
        <v>Medicine and Surgery Services</v>
      </c>
    </row>
    <row r="3994" spans="1:7" x14ac:dyDescent="0.3">
      <c r="A3994" s="27" t="s">
        <v>8672</v>
      </c>
      <c r="B3994" t="s">
        <v>8672</v>
      </c>
      <c r="D3994" t="s">
        <v>8673</v>
      </c>
      <c r="E3994" t="s">
        <v>3</v>
      </c>
      <c r="F3994" t="s">
        <v>923</v>
      </c>
      <c r="G3994" t="str">
        <f t="shared" si="62"/>
        <v>Medicine and Surgery Services</v>
      </c>
    </row>
    <row r="3995" spans="1:7" x14ac:dyDescent="0.3">
      <c r="A3995" s="27" t="s">
        <v>8674</v>
      </c>
      <c r="B3995" t="s">
        <v>8674</v>
      </c>
      <c r="D3995" t="s">
        <v>8675</v>
      </c>
      <c r="E3995" t="s">
        <v>3</v>
      </c>
      <c r="F3995" t="s">
        <v>923</v>
      </c>
      <c r="G3995" t="str">
        <f t="shared" si="62"/>
        <v>Medicine and Surgery Services</v>
      </c>
    </row>
    <row r="3996" spans="1:7" x14ac:dyDescent="0.3">
      <c r="A3996" s="27" t="s">
        <v>8676</v>
      </c>
      <c r="B3996" t="s">
        <v>8676</v>
      </c>
      <c r="D3996" t="s">
        <v>8677</v>
      </c>
      <c r="E3996" t="s">
        <v>3</v>
      </c>
      <c r="F3996" t="s">
        <v>923</v>
      </c>
      <c r="G3996" t="str">
        <f t="shared" si="62"/>
        <v>Medicine and Surgery Services</v>
      </c>
    </row>
    <row r="3997" spans="1:7" x14ac:dyDescent="0.3">
      <c r="A3997" s="27" t="s">
        <v>8678</v>
      </c>
      <c r="B3997" t="s">
        <v>8678</v>
      </c>
      <c r="D3997" t="s">
        <v>8679</v>
      </c>
      <c r="E3997" t="s">
        <v>3</v>
      </c>
      <c r="F3997" t="s">
        <v>923</v>
      </c>
      <c r="G3997" t="str">
        <f t="shared" si="62"/>
        <v>Medicine and Surgery Services</v>
      </c>
    </row>
    <row r="3998" spans="1:7" x14ac:dyDescent="0.3">
      <c r="A3998" s="27" t="s">
        <v>8680</v>
      </c>
      <c r="B3998" t="s">
        <v>8680</v>
      </c>
      <c r="D3998" t="s">
        <v>8681</v>
      </c>
      <c r="E3998" t="s">
        <v>3</v>
      </c>
      <c r="F3998" t="s">
        <v>923</v>
      </c>
      <c r="G3998" t="str">
        <f t="shared" si="62"/>
        <v>Medicine and Surgery Services</v>
      </c>
    </row>
    <row r="3999" spans="1:7" x14ac:dyDescent="0.3">
      <c r="A3999" s="27" t="s">
        <v>8682</v>
      </c>
      <c r="B3999" t="s">
        <v>8682</v>
      </c>
      <c r="D3999" t="s">
        <v>8683</v>
      </c>
      <c r="E3999" t="s">
        <v>3</v>
      </c>
      <c r="F3999" t="s">
        <v>923</v>
      </c>
      <c r="G3999" t="str">
        <f t="shared" si="62"/>
        <v>Medicine and Surgery Services</v>
      </c>
    </row>
    <row r="4000" spans="1:7" x14ac:dyDescent="0.3">
      <c r="A4000" s="27" t="s">
        <v>8684</v>
      </c>
      <c r="B4000" t="s">
        <v>8684</v>
      </c>
      <c r="D4000" t="s">
        <v>8685</v>
      </c>
      <c r="E4000" t="s">
        <v>3</v>
      </c>
      <c r="F4000" t="s">
        <v>923</v>
      </c>
      <c r="G4000" t="str">
        <f t="shared" si="62"/>
        <v>Medicine and Surgery Services</v>
      </c>
    </row>
    <row r="4001" spans="1:7" x14ac:dyDescent="0.3">
      <c r="A4001" s="27" t="s">
        <v>8686</v>
      </c>
      <c r="B4001" t="s">
        <v>8686</v>
      </c>
      <c r="D4001" t="s">
        <v>8687</v>
      </c>
      <c r="E4001" t="s">
        <v>3</v>
      </c>
      <c r="F4001" t="s">
        <v>923</v>
      </c>
      <c r="G4001" t="str">
        <f t="shared" si="62"/>
        <v>Medicine and Surgery Services</v>
      </c>
    </row>
    <row r="4002" spans="1:7" x14ac:dyDescent="0.3">
      <c r="A4002" s="27" t="s">
        <v>8688</v>
      </c>
      <c r="B4002" t="s">
        <v>8688</v>
      </c>
      <c r="D4002" t="s">
        <v>8689</v>
      </c>
      <c r="E4002" t="s">
        <v>3</v>
      </c>
      <c r="F4002" t="s">
        <v>923</v>
      </c>
      <c r="G4002" t="str">
        <f t="shared" si="62"/>
        <v>Medicine and Surgery Services</v>
      </c>
    </row>
    <row r="4003" spans="1:7" x14ac:dyDescent="0.3">
      <c r="A4003" s="27" t="s">
        <v>8690</v>
      </c>
      <c r="B4003" t="s">
        <v>8690</v>
      </c>
      <c r="D4003" t="s">
        <v>8691</v>
      </c>
      <c r="E4003" t="s">
        <v>3</v>
      </c>
      <c r="F4003" t="s">
        <v>923</v>
      </c>
      <c r="G4003" t="str">
        <f t="shared" si="62"/>
        <v>Medicine and Surgery Services</v>
      </c>
    </row>
    <row r="4004" spans="1:7" x14ac:dyDescent="0.3">
      <c r="A4004" s="27" t="s">
        <v>8692</v>
      </c>
      <c r="B4004" t="s">
        <v>8692</v>
      </c>
      <c r="D4004" t="s">
        <v>8693</v>
      </c>
      <c r="E4004" t="s">
        <v>3</v>
      </c>
      <c r="F4004" t="s">
        <v>923</v>
      </c>
      <c r="G4004" t="str">
        <f t="shared" si="62"/>
        <v>Medicine and Surgery Services</v>
      </c>
    </row>
    <row r="4005" spans="1:7" x14ac:dyDescent="0.3">
      <c r="A4005" s="27" t="s">
        <v>8694</v>
      </c>
      <c r="B4005" t="s">
        <v>8694</v>
      </c>
      <c r="D4005" t="s">
        <v>8695</v>
      </c>
      <c r="E4005" t="s">
        <v>3</v>
      </c>
      <c r="F4005" t="s">
        <v>923</v>
      </c>
      <c r="G4005" t="str">
        <f t="shared" si="62"/>
        <v>Medicine and Surgery Services</v>
      </c>
    </row>
    <row r="4006" spans="1:7" x14ac:dyDescent="0.3">
      <c r="A4006" s="27" t="s">
        <v>8696</v>
      </c>
      <c r="B4006" t="s">
        <v>8696</v>
      </c>
      <c r="D4006" t="s">
        <v>8697</v>
      </c>
      <c r="E4006" t="s">
        <v>3</v>
      </c>
      <c r="F4006" t="s">
        <v>923</v>
      </c>
      <c r="G4006" t="str">
        <f t="shared" si="62"/>
        <v>Medicine and Surgery Services</v>
      </c>
    </row>
    <row r="4007" spans="1:7" x14ac:dyDescent="0.3">
      <c r="A4007" s="27" t="s">
        <v>8698</v>
      </c>
      <c r="B4007" t="s">
        <v>8698</v>
      </c>
      <c r="D4007" t="s">
        <v>8699</v>
      </c>
      <c r="E4007" t="s">
        <v>3</v>
      </c>
      <c r="F4007" t="s">
        <v>923</v>
      </c>
      <c r="G4007" t="str">
        <f t="shared" si="62"/>
        <v>Medicine and Surgery Services</v>
      </c>
    </row>
    <row r="4008" spans="1:7" x14ac:dyDescent="0.3">
      <c r="A4008" s="27" t="s">
        <v>8700</v>
      </c>
      <c r="B4008" t="s">
        <v>8700</v>
      </c>
      <c r="D4008" t="s">
        <v>8701</v>
      </c>
      <c r="E4008" t="s">
        <v>3</v>
      </c>
      <c r="F4008" t="s">
        <v>923</v>
      </c>
      <c r="G4008" t="str">
        <f t="shared" si="62"/>
        <v>Medicine and Surgery Services</v>
      </c>
    </row>
    <row r="4009" spans="1:7" x14ac:dyDescent="0.3">
      <c r="A4009" s="27" t="s">
        <v>8702</v>
      </c>
      <c r="B4009" t="s">
        <v>8702</v>
      </c>
      <c r="D4009" t="s">
        <v>8703</v>
      </c>
      <c r="E4009" t="s">
        <v>3</v>
      </c>
      <c r="F4009" t="s">
        <v>923</v>
      </c>
      <c r="G4009" t="str">
        <f t="shared" si="62"/>
        <v>Medicine and Surgery Services</v>
      </c>
    </row>
    <row r="4010" spans="1:7" x14ac:dyDescent="0.3">
      <c r="A4010" s="27" t="s">
        <v>8704</v>
      </c>
      <c r="B4010" t="s">
        <v>8704</v>
      </c>
      <c r="D4010" t="s">
        <v>8705</v>
      </c>
      <c r="E4010" t="s">
        <v>3</v>
      </c>
      <c r="F4010" t="s">
        <v>923</v>
      </c>
      <c r="G4010" t="str">
        <f t="shared" si="62"/>
        <v>Medicine and Surgery Services</v>
      </c>
    </row>
    <row r="4011" spans="1:7" x14ac:dyDescent="0.3">
      <c r="A4011" s="27" t="s">
        <v>8706</v>
      </c>
      <c r="B4011" t="s">
        <v>8706</v>
      </c>
      <c r="D4011" t="s">
        <v>8707</v>
      </c>
      <c r="E4011" t="s">
        <v>3</v>
      </c>
      <c r="F4011" t="s">
        <v>923</v>
      </c>
      <c r="G4011" t="str">
        <f t="shared" si="62"/>
        <v>Medicine and Surgery Services</v>
      </c>
    </row>
    <row r="4012" spans="1:7" x14ac:dyDescent="0.3">
      <c r="A4012" s="27" t="s">
        <v>8708</v>
      </c>
      <c r="B4012" t="s">
        <v>8708</v>
      </c>
      <c r="D4012" t="s">
        <v>8709</v>
      </c>
      <c r="E4012" t="s">
        <v>3</v>
      </c>
      <c r="F4012" t="s">
        <v>923</v>
      </c>
      <c r="G4012" t="str">
        <f t="shared" si="62"/>
        <v>Medicine and Surgery Services</v>
      </c>
    </row>
    <row r="4013" spans="1:7" x14ac:dyDescent="0.3">
      <c r="A4013" s="27" t="s">
        <v>8710</v>
      </c>
      <c r="B4013" t="s">
        <v>8710</v>
      </c>
      <c r="D4013" t="s">
        <v>8711</v>
      </c>
      <c r="E4013" t="s">
        <v>3</v>
      </c>
      <c r="F4013" t="s">
        <v>923</v>
      </c>
      <c r="G4013" t="str">
        <f t="shared" si="62"/>
        <v>Medicine and Surgery Services</v>
      </c>
    </row>
    <row r="4014" spans="1:7" x14ac:dyDescent="0.3">
      <c r="A4014" s="27" t="s">
        <v>8712</v>
      </c>
      <c r="B4014" t="s">
        <v>8712</v>
      </c>
      <c r="D4014" t="s">
        <v>8713</v>
      </c>
      <c r="E4014" t="s">
        <v>3</v>
      </c>
      <c r="F4014" t="s">
        <v>923</v>
      </c>
      <c r="G4014" t="str">
        <f t="shared" si="62"/>
        <v>Medicine and Surgery Services</v>
      </c>
    </row>
    <row r="4015" spans="1:7" x14ac:dyDescent="0.3">
      <c r="A4015" s="27" t="s">
        <v>8714</v>
      </c>
      <c r="B4015" t="s">
        <v>8714</v>
      </c>
      <c r="D4015" t="s">
        <v>8715</v>
      </c>
      <c r="E4015" t="s">
        <v>3</v>
      </c>
      <c r="F4015" t="s">
        <v>923</v>
      </c>
      <c r="G4015" t="str">
        <f t="shared" si="62"/>
        <v>Medicine and Surgery Services</v>
      </c>
    </row>
    <row r="4016" spans="1:7" x14ac:dyDescent="0.3">
      <c r="A4016" s="27" t="s">
        <v>8716</v>
      </c>
      <c r="B4016" t="s">
        <v>8716</v>
      </c>
      <c r="D4016" t="s">
        <v>8717</v>
      </c>
      <c r="E4016" t="s">
        <v>3</v>
      </c>
      <c r="F4016" t="s">
        <v>923</v>
      </c>
      <c r="G4016" t="str">
        <f t="shared" si="62"/>
        <v>Medicine and Surgery Services</v>
      </c>
    </row>
    <row r="4017" spans="1:7" x14ac:dyDescent="0.3">
      <c r="A4017" s="27" t="s">
        <v>8718</v>
      </c>
      <c r="B4017" t="s">
        <v>8718</v>
      </c>
      <c r="D4017" t="s">
        <v>8719</v>
      </c>
      <c r="E4017" t="s">
        <v>3</v>
      </c>
      <c r="F4017" t="s">
        <v>923</v>
      </c>
      <c r="G4017" t="str">
        <f t="shared" si="62"/>
        <v>Medicine and Surgery Services</v>
      </c>
    </row>
    <row r="4018" spans="1:7" x14ac:dyDescent="0.3">
      <c r="A4018" s="27" t="s">
        <v>8720</v>
      </c>
      <c r="B4018" t="s">
        <v>8720</v>
      </c>
      <c r="D4018" t="s">
        <v>8721</v>
      </c>
      <c r="E4018" t="s">
        <v>3</v>
      </c>
      <c r="F4018" t="s">
        <v>923</v>
      </c>
      <c r="G4018" t="str">
        <f t="shared" si="62"/>
        <v>Medicine and Surgery Services</v>
      </c>
    </row>
    <row r="4019" spans="1:7" x14ac:dyDescent="0.3">
      <c r="A4019" s="27" t="s">
        <v>8722</v>
      </c>
      <c r="B4019" t="s">
        <v>8722</v>
      </c>
      <c r="D4019" t="s">
        <v>8723</v>
      </c>
      <c r="E4019" t="s">
        <v>3</v>
      </c>
      <c r="F4019" t="s">
        <v>923</v>
      </c>
      <c r="G4019" t="str">
        <f t="shared" si="62"/>
        <v>Medicine and Surgery Services</v>
      </c>
    </row>
    <row r="4020" spans="1:7" x14ac:dyDescent="0.3">
      <c r="A4020" s="27" t="s">
        <v>8724</v>
      </c>
      <c r="B4020" t="s">
        <v>8724</v>
      </c>
      <c r="D4020" t="s">
        <v>8725</v>
      </c>
      <c r="E4020" t="s">
        <v>3</v>
      </c>
      <c r="F4020" t="s">
        <v>923</v>
      </c>
      <c r="G4020" t="str">
        <f t="shared" si="62"/>
        <v>Medicine and Surgery Services</v>
      </c>
    </row>
    <row r="4021" spans="1:7" x14ac:dyDescent="0.3">
      <c r="A4021" s="27" t="s">
        <v>8726</v>
      </c>
      <c r="B4021" t="s">
        <v>8726</v>
      </c>
      <c r="D4021" t="s">
        <v>8727</v>
      </c>
      <c r="E4021" t="s">
        <v>3</v>
      </c>
      <c r="F4021" t="s">
        <v>923</v>
      </c>
      <c r="G4021" t="str">
        <f t="shared" si="62"/>
        <v>Medicine and Surgery Services</v>
      </c>
    </row>
    <row r="4022" spans="1:7" x14ac:dyDescent="0.3">
      <c r="A4022" s="27" t="s">
        <v>8728</v>
      </c>
      <c r="B4022" t="s">
        <v>8728</v>
      </c>
      <c r="D4022" t="s">
        <v>8729</v>
      </c>
      <c r="E4022" t="s">
        <v>3</v>
      </c>
      <c r="F4022" t="s">
        <v>923</v>
      </c>
      <c r="G4022" t="str">
        <f t="shared" si="62"/>
        <v>Medicine and Surgery Services</v>
      </c>
    </row>
    <row r="4023" spans="1:7" x14ac:dyDescent="0.3">
      <c r="A4023" s="27" t="s">
        <v>8730</v>
      </c>
      <c r="B4023" t="s">
        <v>8730</v>
      </c>
      <c r="D4023" t="s">
        <v>8731</v>
      </c>
      <c r="E4023" t="s">
        <v>3</v>
      </c>
      <c r="F4023" t="s">
        <v>923</v>
      </c>
      <c r="G4023" t="str">
        <f t="shared" si="62"/>
        <v>Medicine and Surgery Services</v>
      </c>
    </row>
    <row r="4024" spans="1:7" x14ac:dyDescent="0.3">
      <c r="A4024" s="27" t="s">
        <v>8732</v>
      </c>
      <c r="B4024" t="s">
        <v>8732</v>
      </c>
      <c r="D4024" t="s">
        <v>8733</v>
      </c>
      <c r="E4024" t="s">
        <v>962</v>
      </c>
      <c r="F4024" t="s">
        <v>923</v>
      </c>
      <c r="G4024" t="str">
        <f t="shared" si="62"/>
        <v>Medicine and Surgery Services</v>
      </c>
    </row>
    <row r="4025" spans="1:7" x14ac:dyDescent="0.3">
      <c r="A4025" s="27" t="s">
        <v>8734</v>
      </c>
      <c r="B4025" t="s">
        <v>8734</v>
      </c>
      <c r="D4025" t="s">
        <v>8735</v>
      </c>
      <c r="E4025" t="s">
        <v>962</v>
      </c>
      <c r="F4025" t="s">
        <v>923</v>
      </c>
      <c r="G4025" t="str">
        <f t="shared" si="62"/>
        <v>Medicine and Surgery Services</v>
      </c>
    </row>
    <row r="4026" spans="1:7" x14ac:dyDescent="0.3">
      <c r="A4026" s="27" t="s">
        <v>8736</v>
      </c>
      <c r="B4026" t="s">
        <v>8736</v>
      </c>
      <c r="D4026" t="s">
        <v>8737</v>
      </c>
      <c r="E4026" t="s">
        <v>3</v>
      </c>
      <c r="F4026" t="s">
        <v>923</v>
      </c>
      <c r="G4026" t="str">
        <f t="shared" si="62"/>
        <v>Medicine and Surgery Services</v>
      </c>
    </row>
    <row r="4027" spans="1:7" x14ac:dyDescent="0.3">
      <c r="A4027" s="27" t="s">
        <v>8738</v>
      </c>
      <c r="B4027" t="s">
        <v>8738</v>
      </c>
      <c r="D4027" t="s">
        <v>8739</v>
      </c>
      <c r="E4027" t="s">
        <v>3</v>
      </c>
      <c r="F4027" t="s">
        <v>923</v>
      </c>
      <c r="G4027" t="str">
        <f t="shared" si="62"/>
        <v>Medicine and Surgery Services</v>
      </c>
    </row>
    <row r="4028" spans="1:7" x14ac:dyDescent="0.3">
      <c r="A4028" s="27" t="s">
        <v>8740</v>
      </c>
      <c r="B4028" t="s">
        <v>8740</v>
      </c>
      <c r="D4028" t="s">
        <v>8741</v>
      </c>
      <c r="E4028" t="s">
        <v>3</v>
      </c>
      <c r="F4028" t="s">
        <v>923</v>
      </c>
      <c r="G4028" t="str">
        <f t="shared" si="62"/>
        <v>Medicine and Surgery Services</v>
      </c>
    </row>
    <row r="4029" spans="1:7" x14ac:dyDescent="0.3">
      <c r="A4029" s="27" t="s">
        <v>8742</v>
      </c>
      <c r="B4029" t="s">
        <v>8742</v>
      </c>
      <c r="D4029" t="s">
        <v>8743</v>
      </c>
      <c r="E4029" t="s">
        <v>3</v>
      </c>
      <c r="F4029" t="s">
        <v>923</v>
      </c>
      <c r="G4029" t="str">
        <f t="shared" si="62"/>
        <v>Medicine and Surgery Services</v>
      </c>
    </row>
    <row r="4030" spans="1:7" x14ac:dyDescent="0.3">
      <c r="A4030" s="27" t="s">
        <v>8744</v>
      </c>
      <c r="B4030" t="s">
        <v>8744</v>
      </c>
      <c r="D4030" t="s">
        <v>8745</v>
      </c>
      <c r="E4030" t="s">
        <v>3</v>
      </c>
      <c r="F4030" t="s">
        <v>923</v>
      </c>
      <c r="G4030" t="str">
        <f t="shared" si="62"/>
        <v>Medicine and Surgery Services</v>
      </c>
    </row>
    <row r="4031" spans="1:7" x14ac:dyDescent="0.3">
      <c r="A4031" s="27" t="s">
        <v>8746</v>
      </c>
      <c r="B4031" t="s">
        <v>8746</v>
      </c>
      <c r="D4031" t="s">
        <v>8747</v>
      </c>
      <c r="E4031" t="s">
        <v>3</v>
      </c>
      <c r="F4031" t="s">
        <v>923</v>
      </c>
      <c r="G4031" t="str">
        <f t="shared" si="62"/>
        <v>Medicine and Surgery Services</v>
      </c>
    </row>
    <row r="4032" spans="1:7" x14ac:dyDescent="0.3">
      <c r="A4032" s="27" t="s">
        <v>8748</v>
      </c>
      <c r="B4032" t="s">
        <v>8748</v>
      </c>
      <c r="D4032" t="s">
        <v>8749</v>
      </c>
      <c r="E4032" t="s">
        <v>3</v>
      </c>
      <c r="F4032" t="s">
        <v>923</v>
      </c>
      <c r="G4032" t="str">
        <f t="shared" si="62"/>
        <v>Medicine and Surgery Services</v>
      </c>
    </row>
    <row r="4033" spans="1:7" x14ac:dyDescent="0.3">
      <c r="A4033" s="27" t="s">
        <v>8750</v>
      </c>
      <c r="B4033" t="s">
        <v>8750</v>
      </c>
      <c r="D4033" t="s">
        <v>8751</v>
      </c>
      <c r="E4033" t="s">
        <v>3</v>
      </c>
      <c r="F4033" t="s">
        <v>923</v>
      </c>
      <c r="G4033" t="str">
        <f t="shared" si="62"/>
        <v>Medicine and Surgery Services</v>
      </c>
    </row>
    <row r="4034" spans="1:7" x14ac:dyDescent="0.3">
      <c r="A4034" s="27" t="s">
        <v>8752</v>
      </c>
      <c r="B4034" t="s">
        <v>8752</v>
      </c>
      <c r="D4034" t="s">
        <v>8753</v>
      </c>
      <c r="E4034" t="s">
        <v>3</v>
      </c>
      <c r="F4034" t="s">
        <v>923</v>
      </c>
      <c r="G4034" t="str">
        <f t="shared" si="62"/>
        <v>Medicine and Surgery Services</v>
      </c>
    </row>
    <row r="4035" spans="1:7" x14ac:dyDescent="0.3">
      <c r="A4035" s="27" t="s">
        <v>8754</v>
      </c>
      <c r="B4035" t="s">
        <v>8754</v>
      </c>
      <c r="D4035" t="s">
        <v>8755</v>
      </c>
      <c r="E4035" t="s">
        <v>3</v>
      </c>
      <c r="F4035" t="s">
        <v>923</v>
      </c>
      <c r="G4035" t="str">
        <f t="shared" ref="G4035:G4098" si="63">VLOOKUP(F4035,$I$2:$J$27,2,FALSE)</f>
        <v>Medicine and Surgery Services</v>
      </c>
    </row>
    <row r="4036" spans="1:7" x14ac:dyDescent="0.3">
      <c r="A4036" s="27" t="s">
        <v>8756</v>
      </c>
      <c r="B4036" t="s">
        <v>8756</v>
      </c>
      <c r="D4036" t="s">
        <v>8757</v>
      </c>
      <c r="E4036" t="s">
        <v>3</v>
      </c>
      <c r="F4036" t="s">
        <v>923</v>
      </c>
      <c r="G4036" t="str">
        <f t="shared" si="63"/>
        <v>Medicine and Surgery Services</v>
      </c>
    </row>
    <row r="4037" spans="1:7" x14ac:dyDescent="0.3">
      <c r="A4037" s="27" t="s">
        <v>8758</v>
      </c>
      <c r="B4037" t="s">
        <v>8758</v>
      </c>
      <c r="D4037" t="s">
        <v>8759</v>
      </c>
      <c r="E4037" t="s">
        <v>3</v>
      </c>
      <c r="F4037" t="s">
        <v>923</v>
      </c>
      <c r="G4037" t="str">
        <f t="shared" si="63"/>
        <v>Medicine and Surgery Services</v>
      </c>
    </row>
    <row r="4038" spans="1:7" x14ac:dyDescent="0.3">
      <c r="A4038" s="27" t="s">
        <v>8760</v>
      </c>
      <c r="B4038" t="s">
        <v>8760</v>
      </c>
      <c r="D4038" t="s">
        <v>8761</v>
      </c>
      <c r="E4038" t="s">
        <v>3</v>
      </c>
      <c r="F4038" t="s">
        <v>923</v>
      </c>
      <c r="G4038" t="str">
        <f t="shared" si="63"/>
        <v>Medicine and Surgery Services</v>
      </c>
    </row>
    <row r="4039" spans="1:7" x14ac:dyDescent="0.3">
      <c r="A4039" s="27" t="s">
        <v>8762</v>
      </c>
      <c r="B4039" t="s">
        <v>8762</v>
      </c>
      <c r="D4039" t="s">
        <v>8763</v>
      </c>
      <c r="E4039" t="s">
        <v>3</v>
      </c>
      <c r="F4039" t="s">
        <v>923</v>
      </c>
      <c r="G4039" t="str">
        <f t="shared" si="63"/>
        <v>Medicine and Surgery Services</v>
      </c>
    </row>
    <row r="4040" spans="1:7" x14ac:dyDescent="0.3">
      <c r="A4040" s="27" t="s">
        <v>8764</v>
      </c>
      <c r="B4040" t="s">
        <v>8764</v>
      </c>
      <c r="D4040" t="s">
        <v>8765</v>
      </c>
      <c r="E4040" t="s">
        <v>3</v>
      </c>
      <c r="F4040" t="s">
        <v>923</v>
      </c>
      <c r="G4040" t="str">
        <f t="shared" si="63"/>
        <v>Medicine and Surgery Services</v>
      </c>
    </row>
    <row r="4041" spans="1:7" x14ac:dyDescent="0.3">
      <c r="A4041" s="27" t="s">
        <v>8766</v>
      </c>
      <c r="B4041" t="s">
        <v>8766</v>
      </c>
      <c r="D4041" t="s">
        <v>8767</v>
      </c>
      <c r="E4041" t="s">
        <v>3</v>
      </c>
      <c r="F4041" t="s">
        <v>923</v>
      </c>
      <c r="G4041" t="str">
        <f t="shared" si="63"/>
        <v>Medicine and Surgery Services</v>
      </c>
    </row>
    <row r="4042" spans="1:7" x14ac:dyDescent="0.3">
      <c r="A4042" s="27" t="s">
        <v>8768</v>
      </c>
      <c r="B4042" t="s">
        <v>8768</v>
      </c>
      <c r="D4042" t="s">
        <v>8769</v>
      </c>
      <c r="E4042" t="s">
        <v>3</v>
      </c>
      <c r="F4042" t="e">
        <v>#N/A</v>
      </c>
      <c r="G4042" t="e">
        <f t="shared" si="63"/>
        <v>#N/A</v>
      </c>
    </row>
    <row r="4043" spans="1:7" x14ac:dyDescent="0.3">
      <c r="A4043" s="27" t="s">
        <v>8770</v>
      </c>
      <c r="B4043" t="s">
        <v>8770</v>
      </c>
      <c r="D4043" t="s">
        <v>8771</v>
      </c>
      <c r="E4043" t="s">
        <v>3</v>
      </c>
      <c r="F4043" t="e">
        <v>#N/A</v>
      </c>
      <c r="G4043" t="e">
        <f t="shared" si="63"/>
        <v>#N/A</v>
      </c>
    </row>
    <row r="4044" spans="1:7" x14ac:dyDescent="0.3">
      <c r="A4044" s="27" t="s">
        <v>8772</v>
      </c>
      <c r="B4044" t="s">
        <v>8772</v>
      </c>
      <c r="D4044" t="s">
        <v>8773</v>
      </c>
      <c r="E4044" t="s">
        <v>3</v>
      </c>
      <c r="F4044" t="e">
        <v>#N/A</v>
      </c>
      <c r="G4044" t="e">
        <f t="shared" si="63"/>
        <v>#N/A</v>
      </c>
    </row>
    <row r="4045" spans="1:7" x14ac:dyDescent="0.3">
      <c r="A4045" s="27" t="s">
        <v>8774</v>
      </c>
      <c r="B4045" t="s">
        <v>8774</v>
      </c>
      <c r="D4045" t="s">
        <v>8775</v>
      </c>
      <c r="E4045" t="s">
        <v>3</v>
      </c>
      <c r="F4045" t="e">
        <v>#N/A</v>
      </c>
      <c r="G4045" t="e">
        <f t="shared" si="63"/>
        <v>#N/A</v>
      </c>
    </row>
    <row r="4046" spans="1:7" x14ac:dyDescent="0.3">
      <c r="A4046" s="27" t="s">
        <v>8776</v>
      </c>
      <c r="B4046" t="s">
        <v>8776</v>
      </c>
      <c r="D4046" t="s">
        <v>8777</v>
      </c>
      <c r="E4046" t="s">
        <v>3</v>
      </c>
      <c r="F4046" t="e">
        <v>#N/A</v>
      </c>
      <c r="G4046" t="e">
        <f t="shared" si="63"/>
        <v>#N/A</v>
      </c>
    </row>
    <row r="4047" spans="1:7" x14ac:dyDescent="0.3">
      <c r="A4047" s="27" t="s">
        <v>8778</v>
      </c>
      <c r="B4047" t="s">
        <v>8778</v>
      </c>
      <c r="D4047" t="s">
        <v>8779</v>
      </c>
      <c r="E4047" t="s">
        <v>3</v>
      </c>
      <c r="F4047" t="e">
        <v>#N/A</v>
      </c>
      <c r="G4047" t="e">
        <f t="shared" si="63"/>
        <v>#N/A</v>
      </c>
    </row>
    <row r="4048" spans="1:7" x14ac:dyDescent="0.3">
      <c r="A4048" s="27" t="s">
        <v>8780</v>
      </c>
      <c r="B4048" t="s">
        <v>8780</v>
      </c>
      <c r="D4048" t="s">
        <v>8781</v>
      </c>
      <c r="E4048" t="s">
        <v>3</v>
      </c>
      <c r="F4048" t="e">
        <v>#N/A</v>
      </c>
      <c r="G4048" t="e">
        <f t="shared" si="63"/>
        <v>#N/A</v>
      </c>
    </row>
    <row r="4049" spans="1:7" x14ac:dyDescent="0.3">
      <c r="A4049" s="27" t="s">
        <v>8782</v>
      </c>
      <c r="B4049" t="s">
        <v>8782</v>
      </c>
      <c r="D4049" t="s">
        <v>8783</v>
      </c>
      <c r="E4049" t="s">
        <v>3</v>
      </c>
      <c r="F4049" t="e">
        <v>#N/A</v>
      </c>
      <c r="G4049" t="e">
        <f t="shared" si="63"/>
        <v>#N/A</v>
      </c>
    </row>
    <row r="4050" spans="1:7" x14ac:dyDescent="0.3">
      <c r="A4050" s="27" t="s">
        <v>8784</v>
      </c>
      <c r="B4050" t="s">
        <v>8784</v>
      </c>
      <c r="D4050" t="s">
        <v>8785</v>
      </c>
      <c r="E4050" t="s">
        <v>3</v>
      </c>
      <c r="F4050" t="e">
        <v>#N/A</v>
      </c>
      <c r="G4050" t="e">
        <f t="shared" si="63"/>
        <v>#N/A</v>
      </c>
    </row>
    <row r="4051" spans="1:7" x14ac:dyDescent="0.3">
      <c r="A4051" s="27" t="s">
        <v>8786</v>
      </c>
      <c r="B4051" t="s">
        <v>8786</v>
      </c>
      <c r="D4051" t="s">
        <v>8787</v>
      </c>
      <c r="E4051" t="s">
        <v>3</v>
      </c>
      <c r="F4051" t="e">
        <v>#N/A</v>
      </c>
      <c r="G4051" t="e">
        <f t="shared" si="63"/>
        <v>#N/A</v>
      </c>
    </row>
    <row r="4052" spans="1:7" x14ac:dyDescent="0.3">
      <c r="A4052" s="27" t="s">
        <v>8788</v>
      </c>
      <c r="B4052" t="s">
        <v>8788</v>
      </c>
      <c r="D4052" t="s">
        <v>8789</v>
      </c>
      <c r="E4052" t="s">
        <v>3</v>
      </c>
      <c r="F4052" t="e">
        <v>#N/A</v>
      </c>
      <c r="G4052" t="e">
        <f t="shared" si="63"/>
        <v>#N/A</v>
      </c>
    </row>
    <row r="4053" spans="1:7" x14ac:dyDescent="0.3">
      <c r="A4053" s="27" t="s">
        <v>8790</v>
      </c>
      <c r="B4053" t="s">
        <v>8790</v>
      </c>
      <c r="D4053" t="s">
        <v>8791</v>
      </c>
      <c r="E4053" t="s">
        <v>3</v>
      </c>
      <c r="F4053" t="e">
        <v>#N/A</v>
      </c>
      <c r="G4053" t="e">
        <f t="shared" si="63"/>
        <v>#N/A</v>
      </c>
    </row>
    <row r="4054" spans="1:7" x14ac:dyDescent="0.3">
      <c r="A4054" s="27" t="s">
        <v>8792</v>
      </c>
      <c r="B4054" t="s">
        <v>8792</v>
      </c>
      <c r="D4054" t="s">
        <v>8793</v>
      </c>
      <c r="E4054" t="s">
        <v>3</v>
      </c>
      <c r="F4054" t="e">
        <v>#N/A</v>
      </c>
      <c r="G4054" t="e">
        <f t="shared" si="63"/>
        <v>#N/A</v>
      </c>
    </row>
    <row r="4055" spans="1:7" x14ac:dyDescent="0.3">
      <c r="A4055" s="27" t="s">
        <v>8794</v>
      </c>
      <c r="B4055" t="s">
        <v>8794</v>
      </c>
      <c r="D4055" t="s">
        <v>8795</v>
      </c>
      <c r="E4055" t="s">
        <v>3</v>
      </c>
      <c r="F4055" t="e">
        <v>#N/A</v>
      </c>
      <c r="G4055" t="e">
        <f t="shared" si="63"/>
        <v>#N/A</v>
      </c>
    </row>
    <row r="4056" spans="1:7" x14ac:dyDescent="0.3">
      <c r="A4056" s="27" t="s">
        <v>8796</v>
      </c>
      <c r="B4056" t="s">
        <v>8796</v>
      </c>
      <c r="D4056" t="s">
        <v>8797</v>
      </c>
      <c r="E4056" t="s">
        <v>3</v>
      </c>
      <c r="F4056" t="e">
        <v>#N/A</v>
      </c>
      <c r="G4056" t="e">
        <f t="shared" si="63"/>
        <v>#N/A</v>
      </c>
    </row>
    <row r="4057" spans="1:7" x14ac:dyDescent="0.3">
      <c r="A4057" s="27" t="s">
        <v>8798</v>
      </c>
      <c r="B4057" t="s">
        <v>8798</v>
      </c>
      <c r="D4057" t="s">
        <v>8799</v>
      </c>
      <c r="E4057" t="s">
        <v>3</v>
      </c>
      <c r="F4057" t="e">
        <v>#N/A</v>
      </c>
      <c r="G4057" t="e">
        <f t="shared" si="63"/>
        <v>#N/A</v>
      </c>
    </row>
    <row r="4058" spans="1:7" x14ac:dyDescent="0.3">
      <c r="A4058" s="27" t="s">
        <v>8800</v>
      </c>
      <c r="B4058" t="s">
        <v>8800</v>
      </c>
      <c r="D4058" t="s">
        <v>8801</v>
      </c>
      <c r="E4058" t="s">
        <v>3</v>
      </c>
      <c r="F4058" t="e">
        <v>#N/A</v>
      </c>
      <c r="G4058" t="e">
        <f t="shared" si="63"/>
        <v>#N/A</v>
      </c>
    </row>
    <row r="4059" spans="1:7" x14ac:dyDescent="0.3">
      <c r="A4059" s="27" t="s">
        <v>8802</v>
      </c>
      <c r="B4059" t="s">
        <v>8802</v>
      </c>
      <c r="D4059" t="s">
        <v>8803</v>
      </c>
      <c r="E4059" t="s">
        <v>3</v>
      </c>
      <c r="F4059" t="e">
        <v>#N/A</v>
      </c>
      <c r="G4059" t="e">
        <f t="shared" si="63"/>
        <v>#N/A</v>
      </c>
    </row>
    <row r="4060" spans="1:7" x14ac:dyDescent="0.3">
      <c r="A4060" s="27" t="s">
        <v>8804</v>
      </c>
      <c r="B4060" t="s">
        <v>8804</v>
      </c>
      <c r="D4060" t="s">
        <v>8805</v>
      </c>
      <c r="E4060" t="s">
        <v>3</v>
      </c>
      <c r="F4060" t="s">
        <v>923</v>
      </c>
      <c r="G4060" t="str">
        <f t="shared" si="63"/>
        <v>Medicine and Surgery Services</v>
      </c>
    </row>
    <row r="4061" spans="1:7" x14ac:dyDescent="0.3">
      <c r="A4061" s="27" t="s">
        <v>8806</v>
      </c>
      <c r="B4061" t="s">
        <v>8806</v>
      </c>
      <c r="D4061" t="s">
        <v>8807</v>
      </c>
      <c r="E4061" t="s">
        <v>3</v>
      </c>
      <c r="F4061" t="s">
        <v>923</v>
      </c>
      <c r="G4061" t="str">
        <f t="shared" si="63"/>
        <v>Medicine and Surgery Services</v>
      </c>
    </row>
    <row r="4062" spans="1:7" x14ac:dyDescent="0.3">
      <c r="A4062" s="27" t="s">
        <v>8808</v>
      </c>
      <c r="B4062" t="s">
        <v>8808</v>
      </c>
      <c r="D4062" t="s">
        <v>8809</v>
      </c>
      <c r="E4062" t="s">
        <v>3</v>
      </c>
      <c r="F4062" t="s">
        <v>923</v>
      </c>
      <c r="G4062" t="str">
        <f t="shared" si="63"/>
        <v>Medicine and Surgery Services</v>
      </c>
    </row>
    <row r="4063" spans="1:7" x14ac:dyDescent="0.3">
      <c r="A4063" s="27" t="s">
        <v>8810</v>
      </c>
      <c r="B4063" t="s">
        <v>8810</v>
      </c>
      <c r="D4063" t="s">
        <v>8811</v>
      </c>
      <c r="E4063" t="s">
        <v>3</v>
      </c>
      <c r="F4063" t="s">
        <v>923</v>
      </c>
      <c r="G4063" t="str">
        <f t="shared" si="63"/>
        <v>Medicine and Surgery Services</v>
      </c>
    </row>
    <row r="4064" spans="1:7" x14ac:dyDescent="0.3">
      <c r="A4064" s="27" t="s">
        <v>8812</v>
      </c>
      <c r="B4064" t="s">
        <v>8812</v>
      </c>
      <c r="D4064" t="s">
        <v>8813</v>
      </c>
      <c r="E4064" t="s">
        <v>3</v>
      </c>
      <c r="F4064" t="s">
        <v>923</v>
      </c>
      <c r="G4064" t="str">
        <f t="shared" si="63"/>
        <v>Medicine and Surgery Services</v>
      </c>
    </row>
    <row r="4065" spans="1:7" x14ac:dyDescent="0.3">
      <c r="A4065" s="27" t="s">
        <v>8814</v>
      </c>
      <c r="B4065" t="s">
        <v>8814</v>
      </c>
      <c r="D4065" t="s">
        <v>8815</v>
      </c>
      <c r="E4065" t="s">
        <v>3</v>
      </c>
      <c r="F4065" t="s">
        <v>923</v>
      </c>
      <c r="G4065" t="str">
        <f t="shared" si="63"/>
        <v>Medicine and Surgery Services</v>
      </c>
    </row>
    <row r="4066" spans="1:7" x14ac:dyDescent="0.3">
      <c r="A4066" s="27" t="s">
        <v>8816</v>
      </c>
      <c r="B4066" t="s">
        <v>8816</v>
      </c>
      <c r="D4066" t="s">
        <v>8817</v>
      </c>
      <c r="E4066" t="s">
        <v>3</v>
      </c>
      <c r="F4066" t="s">
        <v>923</v>
      </c>
      <c r="G4066" t="str">
        <f t="shared" si="63"/>
        <v>Medicine and Surgery Services</v>
      </c>
    </row>
    <row r="4067" spans="1:7" x14ac:dyDescent="0.3">
      <c r="A4067" s="27" t="s">
        <v>8818</v>
      </c>
      <c r="B4067" t="s">
        <v>8818</v>
      </c>
      <c r="D4067" t="s">
        <v>8819</v>
      </c>
      <c r="E4067" t="s">
        <v>3</v>
      </c>
      <c r="F4067" t="s">
        <v>923</v>
      </c>
      <c r="G4067" t="str">
        <f t="shared" si="63"/>
        <v>Medicine and Surgery Services</v>
      </c>
    </row>
    <row r="4068" spans="1:7" x14ac:dyDescent="0.3">
      <c r="A4068" s="27" t="s">
        <v>8820</v>
      </c>
      <c r="B4068" t="s">
        <v>8820</v>
      </c>
      <c r="D4068" t="s">
        <v>8821</v>
      </c>
      <c r="E4068" t="s">
        <v>3</v>
      </c>
      <c r="F4068" t="s">
        <v>923</v>
      </c>
      <c r="G4068" t="str">
        <f t="shared" si="63"/>
        <v>Medicine and Surgery Services</v>
      </c>
    </row>
    <row r="4069" spans="1:7" x14ac:dyDescent="0.3">
      <c r="A4069" s="27" t="s">
        <v>8822</v>
      </c>
      <c r="B4069" t="s">
        <v>8822</v>
      </c>
      <c r="D4069" t="s">
        <v>8823</v>
      </c>
      <c r="E4069" t="s">
        <v>3</v>
      </c>
      <c r="F4069" t="s">
        <v>923</v>
      </c>
      <c r="G4069" t="str">
        <f t="shared" si="63"/>
        <v>Medicine and Surgery Services</v>
      </c>
    </row>
    <row r="4070" spans="1:7" x14ac:dyDescent="0.3">
      <c r="A4070" s="27" t="s">
        <v>8824</v>
      </c>
      <c r="B4070" t="s">
        <v>8824</v>
      </c>
      <c r="D4070" t="s">
        <v>8825</v>
      </c>
      <c r="E4070" t="s">
        <v>3</v>
      </c>
      <c r="F4070" t="s">
        <v>923</v>
      </c>
      <c r="G4070" t="str">
        <f t="shared" si="63"/>
        <v>Medicine and Surgery Services</v>
      </c>
    </row>
    <row r="4071" spans="1:7" x14ac:dyDescent="0.3">
      <c r="A4071" s="27" t="s">
        <v>8826</v>
      </c>
      <c r="B4071" t="s">
        <v>8826</v>
      </c>
      <c r="D4071" t="s">
        <v>8827</v>
      </c>
      <c r="E4071" t="s">
        <v>3</v>
      </c>
      <c r="F4071" t="s">
        <v>923</v>
      </c>
      <c r="G4071" t="str">
        <f t="shared" si="63"/>
        <v>Medicine and Surgery Services</v>
      </c>
    </row>
    <row r="4072" spans="1:7" x14ac:dyDescent="0.3">
      <c r="A4072" s="27" t="s">
        <v>8828</v>
      </c>
      <c r="B4072" t="s">
        <v>8828</v>
      </c>
      <c r="D4072" t="s">
        <v>8829</v>
      </c>
      <c r="E4072" t="s">
        <v>3</v>
      </c>
      <c r="F4072" t="s">
        <v>923</v>
      </c>
      <c r="G4072" t="str">
        <f t="shared" si="63"/>
        <v>Medicine and Surgery Services</v>
      </c>
    </row>
    <row r="4073" spans="1:7" x14ac:dyDescent="0.3">
      <c r="A4073" s="27" t="s">
        <v>8830</v>
      </c>
      <c r="B4073" t="s">
        <v>8830</v>
      </c>
      <c r="D4073" t="s">
        <v>8831</v>
      </c>
      <c r="E4073" t="s">
        <v>3</v>
      </c>
      <c r="F4073" t="s">
        <v>923</v>
      </c>
      <c r="G4073" t="str">
        <f t="shared" si="63"/>
        <v>Medicine and Surgery Services</v>
      </c>
    </row>
    <row r="4074" spans="1:7" x14ac:dyDescent="0.3">
      <c r="A4074" s="27" t="s">
        <v>8832</v>
      </c>
      <c r="B4074" t="s">
        <v>8832</v>
      </c>
      <c r="D4074" t="s">
        <v>8833</v>
      </c>
      <c r="E4074" t="s">
        <v>3</v>
      </c>
      <c r="F4074" t="s">
        <v>929</v>
      </c>
      <c r="G4074" t="str">
        <f t="shared" si="63"/>
        <v>Medicine and Surgery Services</v>
      </c>
    </row>
    <row r="4075" spans="1:7" x14ac:dyDescent="0.3">
      <c r="A4075" s="27" t="s">
        <v>8834</v>
      </c>
      <c r="B4075" t="s">
        <v>8834</v>
      </c>
      <c r="D4075" t="s">
        <v>8835</v>
      </c>
      <c r="E4075" t="s">
        <v>3</v>
      </c>
      <c r="F4075" t="s">
        <v>923</v>
      </c>
      <c r="G4075" t="str">
        <f t="shared" si="63"/>
        <v>Medicine and Surgery Services</v>
      </c>
    </row>
    <row r="4076" spans="1:7" x14ac:dyDescent="0.3">
      <c r="A4076" s="27" t="s">
        <v>8836</v>
      </c>
      <c r="B4076" t="s">
        <v>8836</v>
      </c>
      <c r="D4076" t="s">
        <v>8837</v>
      </c>
      <c r="E4076" t="s">
        <v>3</v>
      </c>
      <c r="F4076" t="s">
        <v>923</v>
      </c>
      <c r="G4076" t="str">
        <f t="shared" si="63"/>
        <v>Medicine and Surgery Services</v>
      </c>
    </row>
    <row r="4077" spans="1:7" x14ac:dyDescent="0.3">
      <c r="A4077" s="27" t="s">
        <v>8838</v>
      </c>
      <c r="B4077" t="s">
        <v>8838</v>
      </c>
      <c r="D4077" t="s">
        <v>8839</v>
      </c>
      <c r="E4077" t="s">
        <v>3</v>
      </c>
      <c r="F4077" t="s">
        <v>923</v>
      </c>
      <c r="G4077" t="str">
        <f t="shared" si="63"/>
        <v>Medicine and Surgery Services</v>
      </c>
    </row>
    <row r="4078" spans="1:7" x14ac:dyDescent="0.3">
      <c r="A4078" s="27" t="s">
        <v>8840</v>
      </c>
      <c r="B4078" t="s">
        <v>8840</v>
      </c>
      <c r="D4078" t="s">
        <v>8841</v>
      </c>
      <c r="E4078" t="s">
        <v>3</v>
      </c>
      <c r="F4078" t="s">
        <v>923</v>
      </c>
      <c r="G4078" t="str">
        <f t="shared" si="63"/>
        <v>Medicine and Surgery Services</v>
      </c>
    </row>
    <row r="4079" spans="1:7" x14ac:dyDescent="0.3">
      <c r="A4079" s="27" t="s">
        <v>8842</v>
      </c>
      <c r="B4079" t="s">
        <v>8842</v>
      </c>
      <c r="D4079" t="s">
        <v>8843</v>
      </c>
      <c r="E4079" t="s">
        <v>3</v>
      </c>
      <c r="F4079" t="e">
        <v>#N/A</v>
      </c>
      <c r="G4079" t="e">
        <f t="shared" si="63"/>
        <v>#N/A</v>
      </c>
    </row>
    <row r="4080" spans="1:7" x14ac:dyDescent="0.3">
      <c r="A4080" s="27" t="s">
        <v>8844</v>
      </c>
      <c r="B4080" t="s">
        <v>8844</v>
      </c>
      <c r="D4080" t="s">
        <v>8845</v>
      </c>
      <c r="E4080" t="s">
        <v>3</v>
      </c>
      <c r="F4080" t="e">
        <v>#N/A</v>
      </c>
      <c r="G4080" t="e">
        <f t="shared" si="63"/>
        <v>#N/A</v>
      </c>
    </row>
    <row r="4081" spans="1:7" x14ac:dyDescent="0.3">
      <c r="A4081" s="27" t="s">
        <v>8846</v>
      </c>
      <c r="B4081" t="s">
        <v>8846</v>
      </c>
      <c r="D4081" t="s">
        <v>8847</v>
      </c>
      <c r="E4081" t="s">
        <v>3</v>
      </c>
      <c r="F4081" t="e">
        <v>#N/A</v>
      </c>
      <c r="G4081" t="e">
        <f t="shared" si="63"/>
        <v>#N/A</v>
      </c>
    </row>
    <row r="4082" spans="1:7" x14ac:dyDescent="0.3">
      <c r="A4082" s="27" t="s">
        <v>8848</v>
      </c>
      <c r="B4082" t="s">
        <v>8848</v>
      </c>
      <c r="D4082" t="s">
        <v>8849</v>
      </c>
      <c r="E4082" t="s">
        <v>3</v>
      </c>
      <c r="F4082" t="e">
        <v>#N/A</v>
      </c>
      <c r="G4082" t="e">
        <f t="shared" si="63"/>
        <v>#N/A</v>
      </c>
    </row>
    <row r="4083" spans="1:7" x14ac:dyDescent="0.3">
      <c r="A4083" s="27" t="s">
        <v>8850</v>
      </c>
      <c r="B4083" t="s">
        <v>8850</v>
      </c>
      <c r="D4083" t="s">
        <v>8851</v>
      </c>
      <c r="E4083" t="s">
        <v>3</v>
      </c>
      <c r="F4083" t="e">
        <v>#N/A</v>
      </c>
      <c r="G4083" t="e">
        <f t="shared" si="63"/>
        <v>#N/A</v>
      </c>
    </row>
    <row r="4084" spans="1:7" x14ac:dyDescent="0.3">
      <c r="A4084" s="27" t="s">
        <v>8852</v>
      </c>
      <c r="B4084" t="s">
        <v>8852</v>
      </c>
      <c r="D4084" t="s">
        <v>8853</v>
      </c>
      <c r="E4084" t="s">
        <v>3</v>
      </c>
      <c r="F4084" t="e">
        <v>#N/A</v>
      </c>
      <c r="G4084" t="e">
        <f t="shared" si="63"/>
        <v>#N/A</v>
      </c>
    </row>
    <row r="4085" spans="1:7" x14ac:dyDescent="0.3">
      <c r="A4085" s="27" t="s">
        <v>8854</v>
      </c>
      <c r="B4085" t="s">
        <v>8854</v>
      </c>
      <c r="D4085" t="s">
        <v>8855</v>
      </c>
      <c r="E4085" t="s">
        <v>3</v>
      </c>
      <c r="F4085" t="e">
        <v>#N/A</v>
      </c>
      <c r="G4085" t="e">
        <f t="shared" si="63"/>
        <v>#N/A</v>
      </c>
    </row>
    <row r="4086" spans="1:7" x14ac:dyDescent="0.3">
      <c r="A4086" s="27" t="s">
        <v>8856</v>
      </c>
      <c r="B4086" t="s">
        <v>8856</v>
      </c>
      <c r="D4086" t="s">
        <v>8857</v>
      </c>
      <c r="E4086" t="s">
        <v>3</v>
      </c>
      <c r="F4086" t="e">
        <v>#N/A</v>
      </c>
      <c r="G4086" t="e">
        <f t="shared" si="63"/>
        <v>#N/A</v>
      </c>
    </row>
    <row r="4087" spans="1:7" x14ac:dyDescent="0.3">
      <c r="A4087" s="27" t="s">
        <v>8858</v>
      </c>
      <c r="B4087" t="s">
        <v>8858</v>
      </c>
      <c r="D4087" t="s">
        <v>8859</v>
      </c>
      <c r="E4087" t="s">
        <v>3</v>
      </c>
      <c r="F4087" t="s">
        <v>932</v>
      </c>
      <c r="G4087" t="str">
        <f t="shared" si="63"/>
        <v>Radiology Services</v>
      </c>
    </row>
    <row r="4088" spans="1:7" x14ac:dyDescent="0.3">
      <c r="A4088" s="27" t="s">
        <v>8860</v>
      </c>
      <c r="B4088" t="s">
        <v>8860</v>
      </c>
      <c r="D4088" t="s">
        <v>8861</v>
      </c>
      <c r="E4088" t="s">
        <v>3</v>
      </c>
      <c r="F4088" t="s">
        <v>932</v>
      </c>
      <c r="G4088" t="str">
        <f t="shared" si="63"/>
        <v>Radiology Services</v>
      </c>
    </row>
    <row r="4089" spans="1:7" x14ac:dyDescent="0.3">
      <c r="A4089" s="27" t="s">
        <v>8862</v>
      </c>
      <c r="B4089" t="s">
        <v>8862</v>
      </c>
      <c r="D4089" t="s">
        <v>8863</v>
      </c>
      <c r="E4089" t="s">
        <v>3</v>
      </c>
      <c r="F4089" t="s">
        <v>932</v>
      </c>
      <c r="G4089" t="str">
        <f t="shared" si="63"/>
        <v>Radiology Services</v>
      </c>
    </row>
    <row r="4090" spans="1:7" x14ac:dyDescent="0.3">
      <c r="A4090" s="27" t="s">
        <v>8864</v>
      </c>
      <c r="B4090" t="s">
        <v>8864</v>
      </c>
      <c r="D4090" t="s">
        <v>8865</v>
      </c>
      <c r="E4090" t="s">
        <v>3</v>
      </c>
      <c r="F4090" t="s">
        <v>932</v>
      </c>
      <c r="G4090" t="str">
        <f t="shared" si="63"/>
        <v>Radiology Services</v>
      </c>
    </row>
    <row r="4091" spans="1:7" x14ac:dyDescent="0.3">
      <c r="A4091" s="27" t="s">
        <v>8866</v>
      </c>
      <c r="B4091" t="s">
        <v>8866</v>
      </c>
      <c r="D4091" t="s">
        <v>8867</v>
      </c>
      <c r="E4091" t="s">
        <v>3</v>
      </c>
      <c r="F4091" t="s">
        <v>932</v>
      </c>
      <c r="G4091" t="str">
        <f t="shared" si="63"/>
        <v>Radiology Services</v>
      </c>
    </row>
    <row r="4092" spans="1:7" x14ac:dyDescent="0.3">
      <c r="A4092" s="27" t="s">
        <v>8868</v>
      </c>
      <c r="B4092" t="s">
        <v>8868</v>
      </c>
      <c r="D4092" t="s">
        <v>8869</v>
      </c>
      <c r="E4092" t="s">
        <v>3</v>
      </c>
      <c r="F4092" t="s">
        <v>932</v>
      </c>
      <c r="G4092" t="str">
        <f t="shared" si="63"/>
        <v>Radiology Services</v>
      </c>
    </row>
    <row r="4093" spans="1:7" x14ac:dyDescent="0.3">
      <c r="A4093" s="27" t="s">
        <v>8870</v>
      </c>
      <c r="B4093" t="s">
        <v>8870</v>
      </c>
      <c r="D4093" t="s">
        <v>8871</v>
      </c>
      <c r="E4093" t="s">
        <v>3</v>
      </c>
      <c r="F4093" t="s">
        <v>932</v>
      </c>
      <c r="G4093" t="str">
        <f t="shared" si="63"/>
        <v>Radiology Services</v>
      </c>
    </row>
    <row r="4094" spans="1:7" x14ac:dyDescent="0.3">
      <c r="A4094" s="27" t="s">
        <v>8872</v>
      </c>
      <c r="B4094" t="s">
        <v>8872</v>
      </c>
      <c r="D4094" t="s">
        <v>8873</v>
      </c>
      <c r="E4094" t="s">
        <v>3</v>
      </c>
      <c r="F4094" t="s">
        <v>932</v>
      </c>
      <c r="G4094" t="str">
        <f t="shared" si="63"/>
        <v>Radiology Services</v>
      </c>
    </row>
    <row r="4095" spans="1:7" x14ac:dyDescent="0.3">
      <c r="A4095" s="27" t="s">
        <v>8874</v>
      </c>
      <c r="B4095" t="s">
        <v>8874</v>
      </c>
      <c r="D4095" t="s">
        <v>8875</v>
      </c>
      <c r="E4095" t="s">
        <v>3</v>
      </c>
      <c r="F4095" t="s">
        <v>932</v>
      </c>
      <c r="G4095" t="str">
        <f t="shared" si="63"/>
        <v>Radiology Services</v>
      </c>
    </row>
    <row r="4096" spans="1:7" x14ac:dyDescent="0.3">
      <c r="A4096" s="27" t="s">
        <v>8876</v>
      </c>
      <c r="B4096" t="s">
        <v>8876</v>
      </c>
      <c r="D4096" t="s">
        <v>8877</v>
      </c>
      <c r="E4096" t="s">
        <v>3</v>
      </c>
      <c r="F4096" t="s">
        <v>932</v>
      </c>
      <c r="G4096" t="str">
        <f t="shared" si="63"/>
        <v>Radiology Services</v>
      </c>
    </row>
    <row r="4097" spans="1:7" x14ac:dyDescent="0.3">
      <c r="A4097" s="27" t="s">
        <v>8878</v>
      </c>
      <c r="B4097" t="s">
        <v>8878</v>
      </c>
      <c r="D4097" t="s">
        <v>8879</v>
      </c>
      <c r="E4097" t="s">
        <v>3</v>
      </c>
      <c r="F4097" t="s">
        <v>932</v>
      </c>
      <c r="G4097" t="str">
        <f t="shared" si="63"/>
        <v>Radiology Services</v>
      </c>
    </row>
    <row r="4098" spans="1:7" x14ac:dyDescent="0.3">
      <c r="A4098" s="27" t="s">
        <v>8880</v>
      </c>
      <c r="B4098" t="s">
        <v>8880</v>
      </c>
      <c r="D4098" t="s">
        <v>8881</v>
      </c>
      <c r="E4098" t="s">
        <v>3</v>
      </c>
      <c r="F4098" t="s">
        <v>932</v>
      </c>
      <c r="G4098" t="str">
        <f t="shared" si="63"/>
        <v>Radiology Services</v>
      </c>
    </row>
    <row r="4099" spans="1:7" x14ac:dyDescent="0.3">
      <c r="A4099" s="27" t="s">
        <v>8882</v>
      </c>
      <c r="B4099" t="s">
        <v>8882</v>
      </c>
      <c r="D4099" t="s">
        <v>8883</v>
      </c>
      <c r="E4099" t="s">
        <v>3</v>
      </c>
      <c r="F4099" t="s">
        <v>932</v>
      </c>
      <c r="G4099" t="str">
        <f t="shared" ref="G4099:G4162" si="64">VLOOKUP(F4099,$I$2:$J$27,2,FALSE)</f>
        <v>Radiology Services</v>
      </c>
    </row>
    <row r="4100" spans="1:7" x14ac:dyDescent="0.3">
      <c r="A4100" s="27" t="s">
        <v>8884</v>
      </c>
      <c r="B4100" t="s">
        <v>8884</v>
      </c>
      <c r="D4100" t="s">
        <v>8885</v>
      </c>
      <c r="E4100" t="s">
        <v>3</v>
      </c>
      <c r="F4100" t="s">
        <v>932</v>
      </c>
      <c r="G4100" t="str">
        <f t="shared" si="64"/>
        <v>Radiology Services</v>
      </c>
    </row>
    <row r="4101" spans="1:7" x14ac:dyDescent="0.3">
      <c r="A4101" s="27" t="s">
        <v>8886</v>
      </c>
      <c r="B4101" t="s">
        <v>8886</v>
      </c>
      <c r="D4101" t="s">
        <v>8887</v>
      </c>
      <c r="E4101" t="s">
        <v>3</v>
      </c>
      <c r="F4101" t="s">
        <v>932</v>
      </c>
      <c r="G4101" t="str">
        <f t="shared" si="64"/>
        <v>Radiology Services</v>
      </c>
    </row>
    <row r="4102" spans="1:7" x14ac:dyDescent="0.3">
      <c r="A4102" s="27" t="s">
        <v>8888</v>
      </c>
      <c r="B4102" t="s">
        <v>8888</v>
      </c>
      <c r="D4102" t="s">
        <v>8889</v>
      </c>
      <c r="E4102" t="s">
        <v>3</v>
      </c>
      <c r="F4102" t="s">
        <v>932</v>
      </c>
      <c r="G4102" t="str">
        <f t="shared" si="64"/>
        <v>Radiology Services</v>
      </c>
    </row>
    <row r="4103" spans="1:7" x14ac:dyDescent="0.3">
      <c r="A4103" s="27" t="s">
        <v>213</v>
      </c>
      <c r="B4103" t="s">
        <v>213</v>
      </c>
      <c r="D4103" t="s">
        <v>8890</v>
      </c>
      <c r="E4103" t="s">
        <v>3</v>
      </c>
      <c r="F4103" t="s">
        <v>932</v>
      </c>
      <c r="G4103" t="str">
        <f t="shared" si="64"/>
        <v>Radiology Services</v>
      </c>
    </row>
    <row r="4104" spans="1:7" x14ac:dyDescent="0.3">
      <c r="A4104" s="27" t="s">
        <v>8891</v>
      </c>
      <c r="B4104" t="s">
        <v>8891</v>
      </c>
      <c r="D4104" t="s">
        <v>8892</v>
      </c>
      <c r="E4104" t="s">
        <v>3</v>
      </c>
      <c r="F4104" t="s">
        <v>932</v>
      </c>
      <c r="G4104" t="str">
        <f t="shared" si="64"/>
        <v>Radiology Services</v>
      </c>
    </row>
    <row r="4105" spans="1:7" x14ac:dyDescent="0.3">
      <c r="A4105" s="27" t="s">
        <v>8893</v>
      </c>
      <c r="B4105" t="s">
        <v>8893</v>
      </c>
      <c r="D4105" t="s">
        <v>8894</v>
      </c>
      <c r="E4105" t="s">
        <v>3</v>
      </c>
      <c r="F4105" t="s">
        <v>929</v>
      </c>
      <c r="G4105" t="str">
        <f t="shared" si="64"/>
        <v>Medicine and Surgery Services</v>
      </c>
    </row>
    <row r="4106" spans="1:7" x14ac:dyDescent="0.3">
      <c r="A4106" s="27" t="s">
        <v>8895</v>
      </c>
      <c r="B4106" t="s">
        <v>8895</v>
      </c>
      <c r="D4106" t="s">
        <v>8896</v>
      </c>
      <c r="E4106" t="s">
        <v>3</v>
      </c>
      <c r="F4106" t="s">
        <v>932</v>
      </c>
      <c r="G4106" t="str">
        <f t="shared" si="64"/>
        <v>Radiology Services</v>
      </c>
    </row>
    <row r="4107" spans="1:7" x14ac:dyDescent="0.3">
      <c r="A4107" s="27" t="s">
        <v>8897</v>
      </c>
      <c r="B4107" t="s">
        <v>8897</v>
      </c>
      <c r="D4107" t="s">
        <v>8898</v>
      </c>
      <c r="E4107" t="s">
        <v>3</v>
      </c>
      <c r="F4107" t="s">
        <v>932</v>
      </c>
      <c r="G4107" t="str">
        <f t="shared" si="64"/>
        <v>Radiology Services</v>
      </c>
    </row>
    <row r="4108" spans="1:7" x14ac:dyDescent="0.3">
      <c r="A4108" s="27" t="s">
        <v>8899</v>
      </c>
      <c r="B4108" t="s">
        <v>8899</v>
      </c>
      <c r="D4108" t="s">
        <v>8900</v>
      </c>
      <c r="E4108" t="s">
        <v>3</v>
      </c>
      <c r="F4108" t="s">
        <v>923</v>
      </c>
      <c r="G4108" t="str">
        <f t="shared" si="64"/>
        <v>Medicine and Surgery Services</v>
      </c>
    </row>
    <row r="4109" spans="1:7" x14ac:dyDescent="0.3">
      <c r="A4109" s="27" t="s">
        <v>8901</v>
      </c>
      <c r="B4109" t="s">
        <v>8901</v>
      </c>
      <c r="D4109" t="s">
        <v>8902</v>
      </c>
      <c r="E4109" t="s">
        <v>3</v>
      </c>
      <c r="F4109" t="s">
        <v>923</v>
      </c>
      <c r="G4109" t="str">
        <f t="shared" si="64"/>
        <v>Medicine and Surgery Services</v>
      </c>
    </row>
    <row r="4110" spans="1:7" x14ac:dyDescent="0.3">
      <c r="A4110" s="27" t="s">
        <v>8903</v>
      </c>
      <c r="B4110" t="s">
        <v>8903</v>
      </c>
      <c r="D4110" t="s">
        <v>8904</v>
      </c>
      <c r="E4110" t="s">
        <v>2</v>
      </c>
      <c r="F4110" t="s">
        <v>932</v>
      </c>
      <c r="G4110" t="str">
        <f t="shared" si="64"/>
        <v>Radiology Services</v>
      </c>
    </row>
    <row r="4111" spans="1:7" x14ac:dyDescent="0.3">
      <c r="A4111" s="27" t="s">
        <v>8905</v>
      </c>
      <c r="B4111" t="s">
        <v>8905</v>
      </c>
      <c r="D4111" t="s">
        <v>8906</v>
      </c>
      <c r="E4111" t="s">
        <v>2</v>
      </c>
      <c r="F4111" t="s">
        <v>932</v>
      </c>
      <c r="G4111" t="str">
        <f t="shared" si="64"/>
        <v>Radiology Services</v>
      </c>
    </row>
    <row r="4112" spans="1:7" x14ac:dyDescent="0.3">
      <c r="A4112" s="27" t="s">
        <v>8907</v>
      </c>
      <c r="B4112" t="s">
        <v>8907</v>
      </c>
      <c r="D4112" t="s">
        <v>8908</v>
      </c>
      <c r="E4112" t="s">
        <v>1</v>
      </c>
      <c r="F4112" t="s">
        <v>944</v>
      </c>
      <c r="G4112" t="str">
        <f t="shared" si="64"/>
        <v>Laboratory &amp; Pathology Services</v>
      </c>
    </row>
    <row r="4113" spans="1:7" x14ac:dyDescent="0.3">
      <c r="A4113" s="27" t="s">
        <v>8909</v>
      </c>
      <c r="B4113" t="s">
        <v>8909</v>
      </c>
      <c r="D4113" t="s">
        <v>8910</v>
      </c>
      <c r="E4113" t="s">
        <v>911</v>
      </c>
      <c r="F4113" t="s">
        <v>923</v>
      </c>
      <c r="G4113" t="str">
        <f t="shared" si="64"/>
        <v>Medicine and Surgery Services</v>
      </c>
    </row>
    <row r="4114" spans="1:7" x14ac:dyDescent="0.3">
      <c r="A4114" s="27" t="s">
        <v>8911</v>
      </c>
      <c r="B4114" t="s">
        <v>8911</v>
      </c>
      <c r="D4114" t="s">
        <v>8912</v>
      </c>
      <c r="E4114" t="s">
        <v>911</v>
      </c>
      <c r="F4114" t="s">
        <v>923</v>
      </c>
      <c r="G4114" t="str">
        <f t="shared" si="64"/>
        <v>Medicine and Surgery Services</v>
      </c>
    </row>
    <row r="4115" spans="1:7" x14ac:dyDescent="0.3">
      <c r="A4115" s="27" t="s">
        <v>8913</v>
      </c>
      <c r="B4115" t="s">
        <v>8913</v>
      </c>
      <c r="D4115" t="s">
        <v>8914</v>
      </c>
      <c r="E4115" t="s">
        <v>911</v>
      </c>
      <c r="F4115" t="s">
        <v>923</v>
      </c>
      <c r="G4115" t="str">
        <f t="shared" si="64"/>
        <v>Medicine and Surgery Services</v>
      </c>
    </row>
    <row r="4116" spans="1:7" x14ac:dyDescent="0.3">
      <c r="A4116" s="27" t="s">
        <v>8915</v>
      </c>
      <c r="B4116" t="s">
        <v>8915</v>
      </c>
      <c r="D4116" t="s">
        <v>8916</v>
      </c>
      <c r="E4116" t="s">
        <v>911</v>
      </c>
      <c r="F4116" t="s">
        <v>923</v>
      </c>
      <c r="G4116" t="str">
        <f t="shared" si="64"/>
        <v>Medicine and Surgery Services</v>
      </c>
    </row>
    <row r="4117" spans="1:7" x14ac:dyDescent="0.3">
      <c r="A4117" s="27" t="s">
        <v>8917</v>
      </c>
      <c r="B4117" t="s">
        <v>8917</v>
      </c>
      <c r="D4117" t="s">
        <v>8918</v>
      </c>
      <c r="E4117" t="s">
        <v>911</v>
      </c>
      <c r="F4117" t="s">
        <v>923</v>
      </c>
      <c r="G4117" t="str">
        <f t="shared" si="64"/>
        <v>Medicine and Surgery Services</v>
      </c>
    </row>
    <row r="4118" spans="1:7" x14ac:dyDescent="0.3">
      <c r="A4118" s="27" t="s">
        <v>8919</v>
      </c>
      <c r="B4118" t="s">
        <v>8919</v>
      </c>
      <c r="D4118" t="s">
        <v>8920</v>
      </c>
      <c r="E4118" t="s">
        <v>911</v>
      </c>
      <c r="F4118" t="s">
        <v>923</v>
      </c>
      <c r="G4118" t="str">
        <f t="shared" si="64"/>
        <v>Medicine and Surgery Services</v>
      </c>
    </row>
    <row r="4119" spans="1:7" x14ac:dyDescent="0.3">
      <c r="A4119" s="27" t="s">
        <v>8921</v>
      </c>
      <c r="B4119" t="s">
        <v>8921</v>
      </c>
      <c r="D4119" t="s">
        <v>8922</v>
      </c>
      <c r="E4119" t="s">
        <v>911</v>
      </c>
      <c r="F4119" t="s">
        <v>923</v>
      </c>
      <c r="G4119" t="str">
        <f t="shared" si="64"/>
        <v>Medicine and Surgery Services</v>
      </c>
    </row>
    <row r="4120" spans="1:7" x14ac:dyDescent="0.3">
      <c r="A4120" s="27" t="s">
        <v>8923</v>
      </c>
      <c r="B4120" t="s">
        <v>8923</v>
      </c>
      <c r="D4120" t="s">
        <v>8924</v>
      </c>
      <c r="E4120" t="s">
        <v>911</v>
      </c>
      <c r="F4120" t="s">
        <v>923</v>
      </c>
      <c r="G4120" t="str">
        <f t="shared" si="64"/>
        <v>Medicine and Surgery Services</v>
      </c>
    </row>
    <row r="4121" spans="1:7" x14ac:dyDescent="0.3">
      <c r="A4121" s="27" t="s">
        <v>8925</v>
      </c>
      <c r="B4121" t="s">
        <v>8925</v>
      </c>
      <c r="D4121" t="s">
        <v>8926</v>
      </c>
      <c r="E4121" t="s">
        <v>911</v>
      </c>
      <c r="F4121" t="s">
        <v>923</v>
      </c>
      <c r="G4121" t="str">
        <f t="shared" si="64"/>
        <v>Medicine and Surgery Services</v>
      </c>
    </row>
    <row r="4122" spans="1:7" x14ac:dyDescent="0.3">
      <c r="A4122" s="27" t="s">
        <v>8927</v>
      </c>
      <c r="B4122" t="s">
        <v>8927</v>
      </c>
      <c r="D4122" t="s">
        <v>8928</v>
      </c>
      <c r="E4122" t="s">
        <v>911</v>
      </c>
      <c r="F4122" t="s">
        <v>923</v>
      </c>
      <c r="G4122" t="str">
        <f t="shared" si="64"/>
        <v>Medicine and Surgery Services</v>
      </c>
    </row>
    <row r="4123" spans="1:7" x14ac:dyDescent="0.3">
      <c r="A4123" s="27" t="s">
        <v>8929</v>
      </c>
      <c r="B4123" t="s">
        <v>8929</v>
      </c>
      <c r="D4123" t="s">
        <v>8930</v>
      </c>
      <c r="E4123" t="s">
        <v>911</v>
      </c>
      <c r="F4123" t="s">
        <v>923</v>
      </c>
      <c r="G4123" t="str">
        <f t="shared" si="64"/>
        <v>Medicine and Surgery Services</v>
      </c>
    </row>
    <row r="4124" spans="1:7" x14ac:dyDescent="0.3">
      <c r="A4124" s="27" t="s">
        <v>8931</v>
      </c>
      <c r="B4124" t="s">
        <v>8931</v>
      </c>
      <c r="D4124" t="s">
        <v>8932</v>
      </c>
      <c r="E4124" t="s">
        <v>911</v>
      </c>
      <c r="F4124" t="s">
        <v>923</v>
      </c>
      <c r="G4124" t="str">
        <f t="shared" si="64"/>
        <v>Medicine and Surgery Services</v>
      </c>
    </row>
    <row r="4125" spans="1:7" x14ac:dyDescent="0.3">
      <c r="A4125" s="27" t="s">
        <v>8933</v>
      </c>
      <c r="B4125" t="s">
        <v>8933</v>
      </c>
      <c r="D4125" t="s">
        <v>8934</v>
      </c>
      <c r="E4125" t="s">
        <v>911</v>
      </c>
      <c r="F4125" t="s">
        <v>923</v>
      </c>
      <c r="G4125" t="str">
        <f t="shared" si="64"/>
        <v>Medicine and Surgery Services</v>
      </c>
    </row>
    <row r="4126" spans="1:7" x14ac:dyDescent="0.3">
      <c r="A4126" s="27" t="s">
        <v>8935</v>
      </c>
      <c r="B4126" t="s">
        <v>8935</v>
      </c>
      <c r="D4126" t="s">
        <v>8936</v>
      </c>
      <c r="E4126" t="s">
        <v>911</v>
      </c>
      <c r="F4126" t="s">
        <v>923</v>
      </c>
      <c r="G4126" t="str">
        <f t="shared" si="64"/>
        <v>Medicine and Surgery Services</v>
      </c>
    </row>
    <row r="4127" spans="1:7" x14ac:dyDescent="0.3">
      <c r="A4127" s="27" t="s">
        <v>8937</v>
      </c>
      <c r="B4127" t="s">
        <v>8937</v>
      </c>
      <c r="D4127" t="s">
        <v>8938</v>
      </c>
      <c r="E4127" t="s">
        <v>911</v>
      </c>
      <c r="F4127" t="s">
        <v>923</v>
      </c>
      <c r="G4127" t="str">
        <f t="shared" si="64"/>
        <v>Medicine and Surgery Services</v>
      </c>
    </row>
    <row r="4128" spans="1:7" x14ac:dyDescent="0.3">
      <c r="A4128" s="27" t="s">
        <v>8939</v>
      </c>
      <c r="B4128" t="s">
        <v>8939</v>
      </c>
      <c r="D4128" t="s">
        <v>8940</v>
      </c>
      <c r="E4128" t="s">
        <v>911</v>
      </c>
      <c r="F4128" t="s">
        <v>923</v>
      </c>
      <c r="G4128" t="str">
        <f t="shared" si="64"/>
        <v>Medicine and Surgery Services</v>
      </c>
    </row>
    <row r="4129" spans="1:7" x14ac:dyDescent="0.3">
      <c r="A4129" s="27" t="s">
        <v>8941</v>
      </c>
      <c r="B4129" t="s">
        <v>8941</v>
      </c>
      <c r="D4129" t="s">
        <v>8942</v>
      </c>
      <c r="E4129" t="s">
        <v>911</v>
      </c>
      <c r="F4129" t="s">
        <v>923</v>
      </c>
      <c r="G4129" t="str">
        <f t="shared" si="64"/>
        <v>Medicine and Surgery Services</v>
      </c>
    </row>
    <row r="4130" spans="1:7" x14ac:dyDescent="0.3">
      <c r="A4130" s="27" t="s">
        <v>8943</v>
      </c>
      <c r="B4130" t="s">
        <v>8943</v>
      </c>
      <c r="D4130" t="s">
        <v>8944</v>
      </c>
      <c r="E4130" t="s">
        <v>911</v>
      </c>
      <c r="F4130" t="s">
        <v>923</v>
      </c>
      <c r="G4130" t="str">
        <f t="shared" si="64"/>
        <v>Medicine and Surgery Services</v>
      </c>
    </row>
    <row r="4131" spans="1:7" x14ac:dyDescent="0.3">
      <c r="A4131" s="27" t="s">
        <v>8945</v>
      </c>
      <c r="B4131" t="s">
        <v>8945</v>
      </c>
      <c r="D4131" t="s">
        <v>8946</v>
      </c>
      <c r="E4131" t="s">
        <v>911</v>
      </c>
      <c r="F4131" t="s">
        <v>929</v>
      </c>
      <c r="G4131" t="str">
        <f t="shared" si="64"/>
        <v>Medicine and Surgery Services</v>
      </c>
    </row>
    <row r="4132" spans="1:7" x14ac:dyDescent="0.3">
      <c r="A4132" s="27" t="s">
        <v>8947</v>
      </c>
      <c r="B4132" t="s">
        <v>8947</v>
      </c>
      <c r="D4132" t="s">
        <v>8948</v>
      </c>
      <c r="E4132" t="s">
        <v>911</v>
      </c>
      <c r="F4132" t="s">
        <v>923</v>
      </c>
      <c r="G4132" t="str">
        <f t="shared" si="64"/>
        <v>Medicine and Surgery Services</v>
      </c>
    </row>
    <row r="4133" spans="1:7" x14ac:dyDescent="0.3">
      <c r="A4133" s="27" t="s">
        <v>8949</v>
      </c>
      <c r="B4133" t="s">
        <v>8949</v>
      </c>
      <c r="D4133" t="s">
        <v>8950</v>
      </c>
      <c r="E4133" t="s">
        <v>911</v>
      </c>
      <c r="F4133" t="s">
        <v>929</v>
      </c>
      <c r="G4133" t="str">
        <f t="shared" si="64"/>
        <v>Medicine and Surgery Services</v>
      </c>
    </row>
    <row r="4134" spans="1:7" x14ac:dyDescent="0.3">
      <c r="A4134" s="27" t="s">
        <v>8951</v>
      </c>
      <c r="B4134" t="s">
        <v>8951</v>
      </c>
      <c r="D4134" t="s">
        <v>8952</v>
      </c>
      <c r="E4134" t="s">
        <v>911</v>
      </c>
      <c r="F4134" t="s">
        <v>929</v>
      </c>
      <c r="G4134" t="str">
        <f t="shared" si="64"/>
        <v>Medicine and Surgery Services</v>
      </c>
    </row>
    <row r="4135" spans="1:7" x14ac:dyDescent="0.3">
      <c r="A4135" s="27" t="s">
        <v>8953</v>
      </c>
      <c r="B4135" t="s">
        <v>8953</v>
      </c>
      <c r="D4135" t="s">
        <v>8954</v>
      </c>
      <c r="E4135" t="s">
        <v>911</v>
      </c>
      <c r="F4135" t="s">
        <v>929</v>
      </c>
      <c r="G4135" t="str">
        <f t="shared" si="64"/>
        <v>Medicine and Surgery Services</v>
      </c>
    </row>
    <row r="4136" spans="1:7" x14ac:dyDescent="0.3">
      <c r="A4136" s="27" t="s">
        <v>8955</v>
      </c>
      <c r="B4136" t="s">
        <v>8955</v>
      </c>
      <c r="D4136" t="s">
        <v>8956</v>
      </c>
      <c r="E4136" t="s">
        <v>911</v>
      </c>
      <c r="F4136" t="s">
        <v>923</v>
      </c>
      <c r="G4136" t="str">
        <f t="shared" si="64"/>
        <v>Medicine and Surgery Services</v>
      </c>
    </row>
    <row r="4137" spans="1:7" x14ac:dyDescent="0.3">
      <c r="A4137" s="27" t="s">
        <v>8957</v>
      </c>
      <c r="B4137" t="s">
        <v>8957</v>
      </c>
      <c r="D4137" t="s">
        <v>8958</v>
      </c>
      <c r="E4137" t="s">
        <v>911</v>
      </c>
      <c r="F4137" t="s">
        <v>929</v>
      </c>
      <c r="G4137" t="str">
        <f t="shared" si="64"/>
        <v>Medicine and Surgery Services</v>
      </c>
    </row>
    <row r="4138" spans="1:7" x14ac:dyDescent="0.3">
      <c r="A4138" s="27" t="s">
        <v>8959</v>
      </c>
      <c r="B4138" t="s">
        <v>8959</v>
      </c>
      <c r="D4138" t="s">
        <v>8960</v>
      </c>
      <c r="E4138" t="s">
        <v>911</v>
      </c>
      <c r="F4138" t="s">
        <v>929</v>
      </c>
      <c r="G4138" t="str">
        <f t="shared" si="64"/>
        <v>Medicine and Surgery Services</v>
      </c>
    </row>
    <row r="4139" spans="1:7" x14ac:dyDescent="0.3">
      <c r="A4139" s="27" t="s">
        <v>8961</v>
      </c>
      <c r="B4139" t="s">
        <v>8961</v>
      </c>
      <c r="D4139" t="s">
        <v>8962</v>
      </c>
      <c r="E4139" t="s">
        <v>911</v>
      </c>
      <c r="F4139" t="s">
        <v>929</v>
      </c>
      <c r="G4139" t="str">
        <f t="shared" si="64"/>
        <v>Medicine and Surgery Services</v>
      </c>
    </row>
    <row r="4140" spans="1:7" x14ac:dyDescent="0.3">
      <c r="A4140" s="27" t="s">
        <v>8963</v>
      </c>
      <c r="B4140" t="s">
        <v>8963</v>
      </c>
      <c r="D4140" t="s">
        <v>8964</v>
      </c>
      <c r="E4140" t="s">
        <v>911</v>
      </c>
      <c r="F4140" t="s">
        <v>929</v>
      </c>
      <c r="G4140" t="str">
        <f t="shared" si="64"/>
        <v>Medicine and Surgery Services</v>
      </c>
    </row>
    <row r="4141" spans="1:7" x14ac:dyDescent="0.3">
      <c r="A4141" s="27" t="s">
        <v>8965</v>
      </c>
      <c r="B4141" t="s">
        <v>8965</v>
      </c>
      <c r="D4141" t="s">
        <v>8966</v>
      </c>
      <c r="E4141" t="s">
        <v>911</v>
      </c>
      <c r="F4141" t="s">
        <v>929</v>
      </c>
      <c r="G4141" t="str">
        <f t="shared" si="64"/>
        <v>Medicine and Surgery Services</v>
      </c>
    </row>
    <row r="4142" spans="1:7" x14ac:dyDescent="0.3">
      <c r="A4142" s="27" t="s">
        <v>8967</v>
      </c>
      <c r="B4142" t="s">
        <v>8967</v>
      </c>
      <c r="D4142" t="s">
        <v>8968</v>
      </c>
      <c r="E4142" t="s">
        <v>911</v>
      </c>
      <c r="F4142" t="s">
        <v>923</v>
      </c>
      <c r="G4142" t="str">
        <f t="shared" si="64"/>
        <v>Medicine and Surgery Services</v>
      </c>
    </row>
    <row r="4143" spans="1:7" x14ac:dyDescent="0.3">
      <c r="A4143" s="27" t="s">
        <v>8969</v>
      </c>
      <c r="B4143" t="s">
        <v>8969</v>
      </c>
      <c r="D4143" t="s">
        <v>8970</v>
      </c>
      <c r="E4143" t="s">
        <v>911</v>
      </c>
      <c r="F4143" t="s">
        <v>923</v>
      </c>
      <c r="G4143" t="str">
        <f t="shared" si="64"/>
        <v>Medicine and Surgery Services</v>
      </c>
    </row>
    <row r="4144" spans="1:7" x14ac:dyDescent="0.3">
      <c r="A4144" s="27" t="s">
        <v>8971</v>
      </c>
      <c r="B4144" t="s">
        <v>8971</v>
      </c>
      <c r="D4144" t="s">
        <v>8972</v>
      </c>
      <c r="E4144" t="s">
        <v>911</v>
      </c>
      <c r="F4144" t="s">
        <v>923</v>
      </c>
      <c r="G4144" t="str">
        <f t="shared" si="64"/>
        <v>Medicine and Surgery Services</v>
      </c>
    </row>
    <row r="4145" spans="1:7" x14ac:dyDescent="0.3">
      <c r="A4145" s="27" t="s">
        <v>8973</v>
      </c>
      <c r="B4145" t="s">
        <v>8973</v>
      </c>
      <c r="D4145" t="s">
        <v>8974</v>
      </c>
      <c r="E4145" t="s">
        <v>911</v>
      </c>
      <c r="F4145" t="s">
        <v>923</v>
      </c>
      <c r="G4145" t="str">
        <f t="shared" si="64"/>
        <v>Medicine and Surgery Services</v>
      </c>
    </row>
    <row r="4146" spans="1:7" x14ac:dyDescent="0.3">
      <c r="A4146" s="27" t="s">
        <v>8975</v>
      </c>
      <c r="B4146" t="s">
        <v>8975</v>
      </c>
      <c r="D4146" t="s">
        <v>8976</v>
      </c>
      <c r="E4146" t="s">
        <v>911</v>
      </c>
      <c r="F4146" t="s">
        <v>929</v>
      </c>
      <c r="G4146" t="str">
        <f t="shared" si="64"/>
        <v>Medicine and Surgery Services</v>
      </c>
    </row>
    <row r="4147" spans="1:7" x14ac:dyDescent="0.3">
      <c r="A4147" s="27" t="s">
        <v>8977</v>
      </c>
      <c r="B4147" t="s">
        <v>8977</v>
      </c>
      <c r="D4147" t="s">
        <v>8978</v>
      </c>
      <c r="E4147" t="s">
        <v>911</v>
      </c>
      <c r="F4147" t="s">
        <v>929</v>
      </c>
      <c r="G4147" t="str">
        <f t="shared" si="64"/>
        <v>Medicine and Surgery Services</v>
      </c>
    </row>
    <row r="4148" spans="1:7" x14ac:dyDescent="0.3">
      <c r="A4148" s="27" t="s">
        <v>8979</v>
      </c>
      <c r="B4148" t="s">
        <v>8979</v>
      </c>
      <c r="D4148" t="s">
        <v>8980</v>
      </c>
      <c r="E4148" t="s">
        <v>911</v>
      </c>
      <c r="F4148" t="s">
        <v>929</v>
      </c>
      <c r="G4148" t="str">
        <f t="shared" si="64"/>
        <v>Medicine and Surgery Services</v>
      </c>
    </row>
    <row r="4149" spans="1:7" x14ac:dyDescent="0.3">
      <c r="A4149" s="27" t="s">
        <v>8981</v>
      </c>
      <c r="B4149" t="s">
        <v>8981</v>
      </c>
      <c r="D4149" t="s">
        <v>8982</v>
      </c>
      <c r="E4149" t="s">
        <v>911</v>
      </c>
      <c r="F4149" t="s">
        <v>929</v>
      </c>
      <c r="G4149" t="str">
        <f t="shared" si="64"/>
        <v>Medicine and Surgery Services</v>
      </c>
    </row>
    <row r="4150" spans="1:7" x14ac:dyDescent="0.3">
      <c r="A4150" s="27" t="s">
        <v>8983</v>
      </c>
      <c r="B4150" t="s">
        <v>8983</v>
      </c>
      <c r="D4150" t="s">
        <v>8984</v>
      </c>
      <c r="E4150" t="s">
        <v>911</v>
      </c>
      <c r="F4150" t="s">
        <v>929</v>
      </c>
      <c r="G4150" t="str">
        <f t="shared" si="64"/>
        <v>Medicine and Surgery Services</v>
      </c>
    </row>
    <row r="4151" spans="1:7" x14ac:dyDescent="0.3">
      <c r="A4151" s="27" t="s">
        <v>8985</v>
      </c>
      <c r="B4151" t="s">
        <v>8985</v>
      </c>
      <c r="D4151" t="s">
        <v>8986</v>
      </c>
      <c r="E4151" t="s">
        <v>911</v>
      </c>
      <c r="F4151" t="s">
        <v>929</v>
      </c>
      <c r="G4151" t="str">
        <f t="shared" si="64"/>
        <v>Medicine and Surgery Services</v>
      </c>
    </row>
    <row r="4152" spans="1:7" x14ac:dyDescent="0.3">
      <c r="A4152" s="27" t="s">
        <v>8987</v>
      </c>
      <c r="B4152" t="s">
        <v>8987</v>
      </c>
      <c r="D4152" t="s">
        <v>8988</v>
      </c>
      <c r="E4152" t="s">
        <v>911</v>
      </c>
      <c r="F4152" t="s">
        <v>929</v>
      </c>
      <c r="G4152" t="str">
        <f t="shared" si="64"/>
        <v>Medicine and Surgery Services</v>
      </c>
    </row>
    <row r="4153" spans="1:7" x14ac:dyDescent="0.3">
      <c r="A4153" s="27" t="s">
        <v>8989</v>
      </c>
      <c r="B4153" t="s">
        <v>8989</v>
      </c>
      <c r="D4153" t="s">
        <v>8990</v>
      </c>
      <c r="E4153" t="s">
        <v>911</v>
      </c>
      <c r="F4153" t="s">
        <v>929</v>
      </c>
      <c r="G4153" t="str">
        <f t="shared" si="64"/>
        <v>Medicine and Surgery Services</v>
      </c>
    </row>
    <row r="4154" spans="1:7" x14ac:dyDescent="0.3">
      <c r="A4154" s="27" t="s">
        <v>8991</v>
      </c>
      <c r="B4154" t="s">
        <v>8991</v>
      </c>
      <c r="D4154" t="s">
        <v>8992</v>
      </c>
      <c r="E4154" t="s">
        <v>911</v>
      </c>
      <c r="F4154" t="s">
        <v>929</v>
      </c>
      <c r="G4154" t="str">
        <f t="shared" si="64"/>
        <v>Medicine and Surgery Services</v>
      </c>
    </row>
    <row r="4155" spans="1:7" x14ac:dyDescent="0.3">
      <c r="A4155" s="27" t="s">
        <v>8993</v>
      </c>
      <c r="B4155" t="s">
        <v>8993</v>
      </c>
      <c r="D4155" t="s">
        <v>8994</v>
      </c>
      <c r="E4155" t="s">
        <v>911</v>
      </c>
      <c r="F4155" t="s">
        <v>929</v>
      </c>
      <c r="G4155" t="str">
        <f t="shared" si="64"/>
        <v>Medicine and Surgery Services</v>
      </c>
    </row>
    <row r="4156" spans="1:7" x14ac:dyDescent="0.3">
      <c r="A4156" s="27" t="s">
        <v>8995</v>
      </c>
      <c r="B4156" t="s">
        <v>8995</v>
      </c>
      <c r="D4156" t="s">
        <v>8996</v>
      </c>
      <c r="E4156" t="s">
        <v>911</v>
      </c>
      <c r="F4156" t="s">
        <v>929</v>
      </c>
      <c r="G4156" t="str">
        <f t="shared" si="64"/>
        <v>Medicine and Surgery Services</v>
      </c>
    </row>
    <row r="4157" spans="1:7" x14ac:dyDescent="0.3">
      <c r="A4157" s="27" t="s">
        <v>8997</v>
      </c>
      <c r="B4157" t="s">
        <v>8997</v>
      </c>
      <c r="D4157" t="s">
        <v>8998</v>
      </c>
      <c r="E4157" t="s">
        <v>911</v>
      </c>
      <c r="F4157" t="s">
        <v>929</v>
      </c>
      <c r="G4157" t="str">
        <f t="shared" si="64"/>
        <v>Medicine and Surgery Services</v>
      </c>
    </row>
    <row r="4158" spans="1:7" x14ac:dyDescent="0.3">
      <c r="A4158" s="27" t="s">
        <v>8999</v>
      </c>
      <c r="B4158" t="s">
        <v>8999</v>
      </c>
      <c r="D4158" t="s">
        <v>9000</v>
      </c>
      <c r="E4158" t="s">
        <v>911</v>
      </c>
      <c r="F4158" t="s">
        <v>929</v>
      </c>
      <c r="G4158" t="str">
        <f t="shared" si="64"/>
        <v>Medicine and Surgery Services</v>
      </c>
    </row>
    <row r="4159" spans="1:7" x14ac:dyDescent="0.3">
      <c r="A4159" s="27" t="s">
        <v>9001</v>
      </c>
      <c r="B4159" t="s">
        <v>9001</v>
      </c>
      <c r="D4159" t="s">
        <v>9002</v>
      </c>
      <c r="E4159" t="s">
        <v>911</v>
      </c>
      <c r="F4159" t="s">
        <v>929</v>
      </c>
      <c r="G4159" t="str">
        <f t="shared" si="64"/>
        <v>Medicine and Surgery Services</v>
      </c>
    </row>
    <row r="4160" spans="1:7" x14ac:dyDescent="0.3">
      <c r="A4160" s="27" t="s">
        <v>9003</v>
      </c>
      <c r="B4160" t="s">
        <v>9003</v>
      </c>
      <c r="D4160" t="s">
        <v>9004</v>
      </c>
      <c r="E4160" t="s">
        <v>911</v>
      </c>
      <c r="F4160" t="s">
        <v>929</v>
      </c>
      <c r="G4160" t="str">
        <f t="shared" si="64"/>
        <v>Medicine and Surgery Services</v>
      </c>
    </row>
    <row r="4161" spans="1:7" x14ac:dyDescent="0.3">
      <c r="A4161" s="27" t="s">
        <v>9005</v>
      </c>
      <c r="B4161" t="s">
        <v>9005</v>
      </c>
      <c r="D4161" t="s">
        <v>9006</v>
      </c>
      <c r="E4161" t="s">
        <v>911</v>
      </c>
      <c r="F4161" t="s">
        <v>923</v>
      </c>
      <c r="G4161" t="str">
        <f t="shared" si="64"/>
        <v>Medicine and Surgery Services</v>
      </c>
    </row>
    <row r="4162" spans="1:7" x14ac:dyDescent="0.3">
      <c r="A4162" s="27" t="s">
        <v>9007</v>
      </c>
      <c r="B4162" t="s">
        <v>9007</v>
      </c>
      <c r="D4162" t="s">
        <v>9008</v>
      </c>
      <c r="E4162" t="s">
        <v>911</v>
      </c>
      <c r="F4162" t="s">
        <v>929</v>
      </c>
      <c r="G4162" t="str">
        <f t="shared" si="64"/>
        <v>Medicine and Surgery Services</v>
      </c>
    </row>
    <row r="4163" spans="1:7" x14ac:dyDescent="0.3">
      <c r="A4163" s="27" t="s">
        <v>9009</v>
      </c>
      <c r="B4163" t="s">
        <v>9009</v>
      </c>
      <c r="D4163" t="s">
        <v>9010</v>
      </c>
      <c r="E4163" t="s">
        <v>911</v>
      </c>
      <c r="F4163" t="s">
        <v>929</v>
      </c>
      <c r="G4163" t="str">
        <f t="shared" ref="G4163:G4226" si="65">VLOOKUP(F4163,$I$2:$J$27,2,FALSE)</f>
        <v>Medicine and Surgery Services</v>
      </c>
    </row>
    <row r="4164" spans="1:7" x14ac:dyDescent="0.3">
      <c r="A4164" s="27" t="s">
        <v>9011</v>
      </c>
      <c r="B4164" t="s">
        <v>9011</v>
      </c>
      <c r="D4164" t="s">
        <v>9012</v>
      </c>
      <c r="E4164" t="s">
        <v>911</v>
      </c>
      <c r="F4164" t="s">
        <v>929</v>
      </c>
      <c r="G4164" t="str">
        <f t="shared" si="65"/>
        <v>Medicine and Surgery Services</v>
      </c>
    </row>
    <row r="4165" spans="1:7" x14ac:dyDescent="0.3">
      <c r="A4165" s="27" t="s">
        <v>9013</v>
      </c>
      <c r="B4165" t="s">
        <v>9013</v>
      </c>
      <c r="D4165" t="s">
        <v>9014</v>
      </c>
      <c r="E4165" t="s">
        <v>911</v>
      </c>
      <c r="F4165" t="s">
        <v>929</v>
      </c>
      <c r="G4165" t="str">
        <f t="shared" si="65"/>
        <v>Medicine and Surgery Services</v>
      </c>
    </row>
    <row r="4166" spans="1:7" x14ac:dyDescent="0.3">
      <c r="A4166" s="27" t="s">
        <v>9015</v>
      </c>
      <c r="B4166" t="s">
        <v>9015</v>
      </c>
      <c r="D4166" t="s">
        <v>9016</v>
      </c>
      <c r="E4166" t="s">
        <v>911</v>
      </c>
      <c r="F4166" t="s">
        <v>929</v>
      </c>
      <c r="G4166" t="str">
        <f t="shared" si="65"/>
        <v>Medicine and Surgery Services</v>
      </c>
    </row>
    <row r="4167" spans="1:7" x14ac:dyDescent="0.3">
      <c r="A4167" s="27" t="s">
        <v>9017</v>
      </c>
      <c r="B4167" t="s">
        <v>9017</v>
      </c>
      <c r="D4167" t="s">
        <v>9018</v>
      </c>
      <c r="E4167" t="s">
        <v>911</v>
      </c>
      <c r="F4167" t="s">
        <v>929</v>
      </c>
      <c r="G4167" t="str">
        <f t="shared" si="65"/>
        <v>Medicine and Surgery Services</v>
      </c>
    </row>
    <row r="4168" spans="1:7" x14ac:dyDescent="0.3">
      <c r="A4168" s="27" t="s">
        <v>9019</v>
      </c>
      <c r="B4168" t="s">
        <v>9019</v>
      </c>
      <c r="D4168" t="s">
        <v>9020</v>
      </c>
      <c r="E4168" t="s">
        <v>911</v>
      </c>
      <c r="F4168" t="s">
        <v>929</v>
      </c>
      <c r="G4168" t="str">
        <f t="shared" si="65"/>
        <v>Medicine and Surgery Services</v>
      </c>
    </row>
    <row r="4169" spans="1:7" x14ac:dyDescent="0.3">
      <c r="A4169" s="27" t="s">
        <v>9021</v>
      </c>
      <c r="B4169" t="s">
        <v>9021</v>
      </c>
      <c r="D4169" t="s">
        <v>9022</v>
      </c>
      <c r="E4169" t="s">
        <v>911</v>
      </c>
      <c r="F4169" t="s">
        <v>923</v>
      </c>
      <c r="G4169" t="str">
        <f t="shared" si="65"/>
        <v>Medicine and Surgery Services</v>
      </c>
    </row>
    <row r="4170" spans="1:7" x14ac:dyDescent="0.3">
      <c r="A4170" s="27" t="s">
        <v>9023</v>
      </c>
      <c r="B4170" t="s">
        <v>9023</v>
      </c>
      <c r="D4170" t="s">
        <v>9024</v>
      </c>
      <c r="E4170" t="s">
        <v>911</v>
      </c>
      <c r="F4170" t="s">
        <v>929</v>
      </c>
      <c r="G4170" t="str">
        <f t="shared" si="65"/>
        <v>Medicine and Surgery Services</v>
      </c>
    </row>
    <row r="4171" spans="1:7" x14ac:dyDescent="0.3">
      <c r="A4171" s="27" t="s">
        <v>9025</v>
      </c>
      <c r="B4171" t="s">
        <v>9025</v>
      </c>
      <c r="D4171" t="s">
        <v>9026</v>
      </c>
      <c r="E4171" t="s">
        <v>911</v>
      </c>
      <c r="F4171" t="s">
        <v>929</v>
      </c>
      <c r="G4171" t="str">
        <f t="shared" si="65"/>
        <v>Medicine and Surgery Services</v>
      </c>
    </row>
    <row r="4172" spans="1:7" x14ac:dyDescent="0.3">
      <c r="A4172" s="27" t="s">
        <v>9027</v>
      </c>
      <c r="B4172" t="s">
        <v>9027</v>
      </c>
      <c r="D4172" t="s">
        <v>9028</v>
      </c>
      <c r="E4172" t="s">
        <v>911</v>
      </c>
      <c r="F4172" t="s">
        <v>929</v>
      </c>
      <c r="G4172" t="str">
        <f t="shared" si="65"/>
        <v>Medicine and Surgery Services</v>
      </c>
    </row>
    <row r="4173" spans="1:7" x14ac:dyDescent="0.3">
      <c r="A4173" s="27" t="s">
        <v>9029</v>
      </c>
      <c r="B4173" t="s">
        <v>9029</v>
      </c>
      <c r="D4173" t="s">
        <v>9030</v>
      </c>
      <c r="E4173" t="s">
        <v>911</v>
      </c>
      <c r="F4173" t="s">
        <v>923</v>
      </c>
      <c r="G4173" t="str">
        <f t="shared" si="65"/>
        <v>Medicine and Surgery Services</v>
      </c>
    </row>
    <row r="4174" spans="1:7" x14ac:dyDescent="0.3">
      <c r="A4174" s="27" t="s">
        <v>9031</v>
      </c>
      <c r="B4174" t="s">
        <v>9031</v>
      </c>
      <c r="D4174" t="s">
        <v>9032</v>
      </c>
      <c r="E4174" t="s">
        <v>911</v>
      </c>
      <c r="F4174" t="s">
        <v>929</v>
      </c>
      <c r="G4174" t="str">
        <f t="shared" si="65"/>
        <v>Medicine and Surgery Services</v>
      </c>
    </row>
    <row r="4175" spans="1:7" x14ac:dyDescent="0.3">
      <c r="A4175" s="27" t="s">
        <v>9033</v>
      </c>
      <c r="B4175" t="s">
        <v>9033</v>
      </c>
      <c r="D4175" t="s">
        <v>9034</v>
      </c>
      <c r="E4175" t="s">
        <v>911</v>
      </c>
      <c r="F4175" t="s">
        <v>929</v>
      </c>
      <c r="G4175" t="str">
        <f t="shared" si="65"/>
        <v>Medicine and Surgery Services</v>
      </c>
    </row>
    <row r="4176" spans="1:7" x14ac:dyDescent="0.3">
      <c r="A4176" s="27" t="s">
        <v>9035</v>
      </c>
      <c r="B4176" t="s">
        <v>9035</v>
      </c>
      <c r="D4176" t="s">
        <v>9036</v>
      </c>
      <c r="E4176" t="s">
        <v>911</v>
      </c>
      <c r="F4176" t="s">
        <v>929</v>
      </c>
      <c r="G4176" t="str">
        <f t="shared" si="65"/>
        <v>Medicine and Surgery Services</v>
      </c>
    </row>
    <row r="4177" spans="1:7" x14ac:dyDescent="0.3">
      <c r="A4177" s="27" t="s">
        <v>9037</v>
      </c>
      <c r="B4177" t="s">
        <v>9037</v>
      </c>
      <c r="D4177" t="s">
        <v>9038</v>
      </c>
      <c r="E4177" t="s">
        <v>911</v>
      </c>
      <c r="F4177" t="s">
        <v>929</v>
      </c>
      <c r="G4177" t="str">
        <f t="shared" si="65"/>
        <v>Medicine and Surgery Services</v>
      </c>
    </row>
    <row r="4178" spans="1:7" x14ac:dyDescent="0.3">
      <c r="A4178" s="27" t="s">
        <v>9039</v>
      </c>
      <c r="B4178" t="s">
        <v>9039</v>
      </c>
      <c r="D4178" t="s">
        <v>9040</v>
      </c>
      <c r="E4178" t="s">
        <v>911</v>
      </c>
      <c r="F4178" t="s">
        <v>929</v>
      </c>
      <c r="G4178" t="str">
        <f t="shared" si="65"/>
        <v>Medicine and Surgery Services</v>
      </c>
    </row>
    <row r="4179" spans="1:7" x14ac:dyDescent="0.3">
      <c r="A4179" s="27" t="s">
        <v>9041</v>
      </c>
      <c r="B4179" t="s">
        <v>9041</v>
      </c>
      <c r="D4179" t="s">
        <v>9042</v>
      </c>
      <c r="E4179" t="s">
        <v>911</v>
      </c>
      <c r="F4179" t="s">
        <v>929</v>
      </c>
      <c r="G4179" t="str">
        <f t="shared" si="65"/>
        <v>Medicine and Surgery Services</v>
      </c>
    </row>
    <row r="4180" spans="1:7" x14ac:dyDescent="0.3">
      <c r="A4180" s="27" t="s">
        <v>9043</v>
      </c>
      <c r="B4180" t="s">
        <v>9043</v>
      </c>
      <c r="D4180" t="s">
        <v>9044</v>
      </c>
      <c r="E4180" t="s">
        <v>911</v>
      </c>
      <c r="F4180" t="s">
        <v>929</v>
      </c>
      <c r="G4180" t="str">
        <f t="shared" si="65"/>
        <v>Medicine and Surgery Services</v>
      </c>
    </row>
    <row r="4181" spans="1:7" x14ac:dyDescent="0.3">
      <c r="A4181" s="27" t="s">
        <v>9045</v>
      </c>
      <c r="B4181" t="s">
        <v>9045</v>
      </c>
      <c r="D4181" t="s">
        <v>9046</v>
      </c>
      <c r="E4181" t="s">
        <v>911</v>
      </c>
      <c r="F4181" t="s">
        <v>912</v>
      </c>
      <c r="G4181" t="str">
        <f t="shared" si="65"/>
        <v>Medicine and Surgery Services</v>
      </c>
    </row>
    <row r="4182" spans="1:7" x14ac:dyDescent="0.3">
      <c r="A4182" s="27" t="s">
        <v>9047</v>
      </c>
      <c r="B4182" t="s">
        <v>9047</v>
      </c>
      <c r="D4182" t="s">
        <v>9048</v>
      </c>
      <c r="E4182" t="s">
        <v>911</v>
      </c>
      <c r="F4182" t="s">
        <v>912</v>
      </c>
      <c r="G4182" t="str">
        <f t="shared" si="65"/>
        <v>Medicine and Surgery Services</v>
      </c>
    </row>
    <row r="4183" spans="1:7" x14ac:dyDescent="0.3">
      <c r="A4183" s="27" t="s">
        <v>9049</v>
      </c>
      <c r="B4183" t="s">
        <v>9049</v>
      </c>
      <c r="D4183" t="s">
        <v>9050</v>
      </c>
      <c r="E4183" t="s">
        <v>911</v>
      </c>
      <c r="F4183" t="s">
        <v>912</v>
      </c>
      <c r="G4183" t="str">
        <f t="shared" si="65"/>
        <v>Medicine and Surgery Services</v>
      </c>
    </row>
    <row r="4184" spans="1:7" x14ac:dyDescent="0.3">
      <c r="A4184" s="27" t="s">
        <v>9051</v>
      </c>
      <c r="B4184" t="s">
        <v>9051</v>
      </c>
      <c r="D4184" t="s">
        <v>9052</v>
      </c>
      <c r="E4184" t="s">
        <v>911</v>
      </c>
      <c r="F4184" t="s">
        <v>929</v>
      </c>
      <c r="G4184" t="str">
        <f t="shared" si="65"/>
        <v>Medicine and Surgery Services</v>
      </c>
    </row>
    <row r="4185" spans="1:7" x14ac:dyDescent="0.3">
      <c r="A4185" s="27" t="s">
        <v>9053</v>
      </c>
      <c r="B4185" t="s">
        <v>9053</v>
      </c>
      <c r="D4185" t="s">
        <v>9054</v>
      </c>
      <c r="E4185" t="s">
        <v>911</v>
      </c>
      <c r="F4185" t="s">
        <v>929</v>
      </c>
      <c r="G4185" t="str">
        <f t="shared" si="65"/>
        <v>Medicine and Surgery Services</v>
      </c>
    </row>
    <row r="4186" spans="1:7" x14ac:dyDescent="0.3">
      <c r="A4186" s="27" t="s">
        <v>9055</v>
      </c>
      <c r="B4186" t="s">
        <v>9055</v>
      </c>
      <c r="D4186" t="s">
        <v>9056</v>
      </c>
      <c r="E4186" t="s">
        <v>911</v>
      </c>
      <c r="F4186" t="s">
        <v>929</v>
      </c>
      <c r="G4186" t="str">
        <f t="shared" si="65"/>
        <v>Medicine and Surgery Services</v>
      </c>
    </row>
    <row r="4187" spans="1:7" x14ac:dyDescent="0.3">
      <c r="A4187" s="27" t="s">
        <v>9057</v>
      </c>
      <c r="B4187" t="s">
        <v>9057</v>
      </c>
      <c r="D4187" t="s">
        <v>9058</v>
      </c>
      <c r="E4187" t="s">
        <v>911</v>
      </c>
      <c r="F4187" t="s">
        <v>929</v>
      </c>
      <c r="G4187" t="str">
        <f t="shared" si="65"/>
        <v>Medicine and Surgery Services</v>
      </c>
    </row>
    <row r="4188" spans="1:7" x14ac:dyDescent="0.3">
      <c r="A4188" s="27" t="s">
        <v>9059</v>
      </c>
      <c r="B4188" t="s">
        <v>9059</v>
      </c>
      <c r="D4188" t="s">
        <v>9060</v>
      </c>
      <c r="E4188" t="s">
        <v>911</v>
      </c>
      <c r="F4188" t="s">
        <v>929</v>
      </c>
      <c r="G4188" t="str">
        <f t="shared" si="65"/>
        <v>Medicine and Surgery Services</v>
      </c>
    </row>
    <row r="4189" spans="1:7" x14ac:dyDescent="0.3">
      <c r="A4189" s="27" t="s">
        <v>9061</v>
      </c>
      <c r="B4189" t="s">
        <v>9061</v>
      </c>
      <c r="D4189" t="s">
        <v>9062</v>
      </c>
      <c r="E4189" t="s">
        <v>911</v>
      </c>
      <c r="F4189" t="s">
        <v>929</v>
      </c>
      <c r="G4189" t="str">
        <f t="shared" si="65"/>
        <v>Medicine and Surgery Services</v>
      </c>
    </row>
    <row r="4190" spans="1:7" x14ac:dyDescent="0.3">
      <c r="A4190" s="27" t="s">
        <v>9063</v>
      </c>
      <c r="B4190" t="s">
        <v>9063</v>
      </c>
      <c r="D4190" t="s">
        <v>9064</v>
      </c>
      <c r="E4190" t="s">
        <v>911</v>
      </c>
      <c r="F4190" t="s">
        <v>929</v>
      </c>
      <c r="G4190" t="str">
        <f t="shared" si="65"/>
        <v>Medicine and Surgery Services</v>
      </c>
    </row>
    <row r="4191" spans="1:7" x14ac:dyDescent="0.3">
      <c r="A4191" s="27" t="s">
        <v>9065</v>
      </c>
      <c r="B4191" t="s">
        <v>9065</v>
      </c>
      <c r="D4191" t="s">
        <v>9066</v>
      </c>
      <c r="E4191" t="s">
        <v>911</v>
      </c>
      <c r="F4191" t="s">
        <v>929</v>
      </c>
      <c r="G4191" t="str">
        <f t="shared" si="65"/>
        <v>Medicine and Surgery Services</v>
      </c>
    </row>
    <row r="4192" spans="1:7" x14ac:dyDescent="0.3">
      <c r="A4192" s="27" t="s">
        <v>9067</v>
      </c>
      <c r="B4192" t="s">
        <v>9067</v>
      </c>
      <c r="D4192" t="s">
        <v>9068</v>
      </c>
      <c r="E4192" t="s">
        <v>911</v>
      </c>
      <c r="F4192" t="s">
        <v>929</v>
      </c>
      <c r="G4192" t="str">
        <f t="shared" si="65"/>
        <v>Medicine and Surgery Services</v>
      </c>
    </row>
    <row r="4193" spans="1:7" x14ac:dyDescent="0.3">
      <c r="A4193" s="27" t="s">
        <v>9069</v>
      </c>
      <c r="B4193" t="s">
        <v>9069</v>
      </c>
      <c r="D4193" t="s">
        <v>9070</v>
      </c>
      <c r="E4193" t="s">
        <v>911</v>
      </c>
      <c r="F4193" t="s">
        <v>929</v>
      </c>
      <c r="G4193" t="str">
        <f t="shared" si="65"/>
        <v>Medicine and Surgery Services</v>
      </c>
    </row>
    <row r="4194" spans="1:7" x14ac:dyDescent="0.3">
      <c r="A4194" s="27" t="s">
        <v>9071</v>
      </c>
      <c r="B4194" t="s">
        <v>9071</v>
      </c>
      <c r="D4194" t="s">
        <v>9072</v>
      </c>
      <c r="E4194" t="s">
        <v>911</v>
      </c>
      <c r="F4194" t="s">
        <v>929</v>
      </c>
      <c r="G4194" t="str">
        <f t="shared" si="65"/>
        <v>Medicine and Surgery Services</v>
      </c>
    </row>
    <row r="4195" spans="1:7" x14ac:dyDescent="0.3">
      <c r="A4195" s="27" t="s">
        <v>9073</v>
      </c>
      <c r="B4195" t="s">
        <v>9073</v>
      </c>
      <c r="D4195" t="s">
        <v>9074</v>
      </c>
      <c r="E4195" t="s">
        <v>911</v>
      </c>
      <c r="F4195" t="s">
        <v>929</v>
      </c>
      <c r="G4195" t="str">
        <f t="shared" si="65"/>
        <v>Medicine and Surgery Services</v>
      </c>
    </row>
    <row r="4196" spans="1:7" x14ac:dyDescent="0.3">
      <c r="A4196" s="27" t="s">
        <v>9075</v>
      </c>
      <c r="B4196" t="s">
        <v>9075</v>
      </c>
      <c r="D4196" t="s">
        <v>9076</v>
      </c>
      <c r="E4196" t="s">
        <v>911</v>
      </c>
      <c r="F4196" t="s">
        <v>929</v>
      </c>
      <c r="G4196" t="str">
        <f t="shared" si="65"/>
        <v>Medicine and Surgery Services</v>
      </c>
    </row>
    <row r="4197" spans="1:7" x14ac:dyDescent="0.3">
      <c r="A4197" s="27" t="s">
        <v>9077</v>
      </c>
      <c r="B4197" t="s">
        <v>9077</v>
      </c>
      <c r="D4197" t="s">
        <v>9078</v>
      </c>
      <c r="E4197" t="s">
        <v>911</v>
      </c>
      <c r="F4197" t="s">
        <v>929</v>
      </c>
      <c r="G4197" t="str">
        <f t="shared" si="65"/>
        <v>Medicine and Surgery Services</v>
      </c>
    </row>
    <row r="4198" spans="1:7" x14ac:dyDescent="0.3">
      <c r="A4198" s="27" t="s">
        <v>9079</v>
      </c>
      <c r="B4198" t="s">
        <v>9079</v>
      </c>
      <c r="D4198" t="s">
        <v>9080</v>
      </c>
      <c r="E4198" t="s">
        <v>911</v>
      </c>
      <c r="F4198" t="s">
        <v>929</v>
      </c>
      <c r="G4198" t="str">
        <f t="shared" si="65"/>
        <v>Medicine and Surgery Services</v>
      </c>
    </row>
    <row r="4199" spans="1:7" x14ac:dyDescent="0.3">
      <c r="A4199" s="27" t="s">
        <v>9081</v>
      </c>
      <c r="B4199" t="s">
        <v>9081</v>
      </c>
      <c r="D4199" t="s">
        <v>9082</v>
      </c>
      <c r="E4199" t="s">
        <v>911</v>
      </c>
      <c r="F4199" t="s">
        <v>929</v>
      </c>
      <c r="G4199" t="str">
        <f t="shared" si="65"/>
        <v>Medicine and Surgery Services</v>
      </c>
    </row>
    <row r="4200" spans="1:7" x14ac:dyDescent="0.3">
      <c r="A4200" s="27" t="s">
        <v>9083</v>
      </c>
      <c r="B4200" t="s">
        <v>9083</v>
      </c>
      <c r="D4200" t="s">
        <v>9084</v>
      </c>
      <c r="E4200" t="s">
        <v>911</v>
      </c>
      <c r="F4200" t="s">
        <v>929</v>
      </c>
      <c r="G4200" t="str">
        <f t="shared" si="65"/>
        <v>Medicine and Surgery Services</v>
      </c>
    </row>
    <row r="4201" spans="1:7" x14ac:dyDescent="0.3">
      <c r="A4201" s="27" t="s">
        <v>9085</v>
      </c>
      <c r="B4201" t="s">
        <v>9085</v>
      </c>
      <c r="D4201" t="s">
        <v>9086</v>
      </c>
      <c r="E4201" t="s">
        <v>911</v>
      </c>
      <c r="F4201" t="s">
        <v>929</v>
      </c>
      <c r="G4201" t="str">
        <f t="shared" si="65"/>
        <v>Medicine and Surgery Services</v>
      </c>
    </row>
    <row r="4202" spans="1:7" x14ac:dyDescent="0.3">
      <c r="A4202" s="27" t="s">
        <v>9087</v>
      </c>
      <c r="B4202" t="s">
        <v>9087</v>
      </c>
      <c r="D4202" t="s">
        <v>9088</v>
      </c>
      <c r="E4202" t="s">
        <v>911</v>
      </c>
      <c r="F4202" t="s">
        <v>929</v>
      </c>
      <c r="G4202" t="str">
        <f t="shared" si="65"/>
        <v>Medicine and Surgery Services</v>
      </c>
    </row>
    <row r="4203" spans="1:7" x14ac:dyDescent="0.3">
      <c r="A4203" s="27" t="s">
        <v>9089</v>
      </c>
      <c r="B4203" t="s">
        <v>9089</v>
      </c>
      <c r="D4203" t="s">
        <v>9090</v>
      </c>
      <c r="E4203" t="s">
        <v>911</v>
      </c>
      <c r="F4203" t="s">
        <v>929</v>
      </c>
      <c r="G4203" t="str">
        <f t="shared" si="65"/>
        <v>Medicine and Surgery Services</v>
      </c>
    </row>
    <row r="4204" spans="1:7" x14ac:dyDescent="0.3">
      <c r="A4204" s="27" t="s">
        <v>9091</v>
      </c>
      <c r="B4204" t="s">
        <v>9091</v>
      </c>
      <c r="D4204" t="s">
        <v>9092</v>
      </c>
      <c r="E4204" t="s">
        <v>911</v>
      </c>
      <c r="F4204" t="s">
        <v>929</v>
      </c>
      <c r="G4204" t="str">
        <f t="shared" si="65"/>
        <v>Medicine and Surgery Services</v>
      </c>
    </row>
    <row r="4205" spans="1:7" x14ac:dyDescent="0.3">
      <c r="A4205" s="27" t="s">
        <v>9093</v>
      </c>
      <c r="B4205" t="s">
        <v>9093</v>
      </c>
      <c r="D4205" t="s">
        <v>9094</v>
      </c>
      <c r="E4205" t="s">
        <v>911</v>
      </c>
      <c r="F4205" t="s">
        <v>929</v>
      </c>
      <c r="G4205" t="str">
        <f t="shared" si="65"/>
        <v>Medicine and Surgery Services</v>
      </c>
    </row>
    <row r="4206" spans="1:7" x14ac:dyDescent="0.3">
      <c r="A4206" s="27" t="s">
        <v>9095</v>
      </c>
      <c r="B4206" t="s">
        <v>9095</v>
      </c>
      <c r="D4206" t="s">
        <v>9096</v>
      </c>
      <c r="E4206" t="s">
        <v>911</v>
      </c>
      <c r="F4206" t="s">
        <v>929</v>
      </c>
      <c r="G4206" t="str">
        <f t="shared" si="65"/>
        <v>Medicine and Surgery Services</v>
      </c>
    </row>
    <row r="4207" spans="1:7" x14ac:dyDescent="0.3">
      <c r="A4207" s="27" t="s">
        <v>9097</v>
      </c>
      <c r="B4207" t="s">
        <v>9097</v>
      </c>
      <c r="D4207" t="s">
        <v>9098</v>
      </c>
      <c r="E4207" t="s">
        <v>911</v>
      </c>
      <c r="F4207" t="s">
        <v>929</v>
      </c>
      <c r="G4207" t="str">
        <f t="shared" si="65"/>
        <v>Medicine and Surgery Services</v>
      </c>
    </row>
    <row r="4208" spans="1:7" x14ac:dyDescent="0.3">
      <c r="A4208" s="27" t="s">
        <v>9099</v>
      </c>
      <c r="B4208" t="s">
        <v>9099</v>
      </c>
      <c r="D4208" t="s">
        <v>9100</v>
      </c>
      <c r="E4208" t="s">
        <v>911</v>
      </c>
      <c r="F4208" t="s">
        <v>929</v>
      </c>
      <c r="G4208" t="str">
        <f t="shared" si="65"/>
        <v>Medicine and Surgery Services</v>
      </c>
    </row>
    <row r="4209" spans="1:7" x14ac:dyDescent="0.3">
      <c r="A4209" s="27" t="s">
        <v>9101</v>
      </c>
      <c r="B4209" t="s">
        <v>9101</v>
      </c>
      <c r="D4209" t="s">
        <v>9102</v>
      </c>
      <c r="E4209" t="s">
        <v>911</v>
      </c>
      <c r="F4209" t="s">
        <v>929</v>
      </c>
      <c r="G4209" t="str">
        <f t="shared" si="65"/>
        <v>Medicine and Surgery Services</v>
      </c>
    </row>
    <row r="4210" spans="1:7" x14ac:dyDescent="0.3">
      <c r="A4210" s="27" t="s">
        <v>9103</v>
      </c>
      <c r="B4210" t="s">
        <v>9103</v>
      </c>
      <c r="D4210" t="s">
        <v>9104</v>
      </c>
      <c r="E4210" t="s">
        <v>911</v>
      </c>
      <c r="F4210" t="s">
        <v>929</v>
      </c>
      <c r="G4210" t="str">
        <f t="shared" si="65"/>
        <v>Medicine and Surgery Services</v>
      </c>
    </row>
    <row r="4211" spans="1:7" x14ac:dyDescent="0.3">
      <c r="A4211" s="27" t="s">
        <v>9105</v>
      </c>
      <c r="B4211" t="s">
        <v>9105</v>
      </c>
      <c r="D4211" t="s">
        <v>9106</v>
      </c>
      <c r="E4211" t="s">
        <v>911</v>
      </c>
      <c r="F4211" t="s">
        <v>929</v>
      </c>
      <c r="G4211" t="str">
        <f t="shared" si="65"/>
        <v>Medicine and Surgery Services</v>
      </c>
    </row>
    <row r="4212" spans="1:7" x14ac:dyDescent="0.3">
      <c r="A4212" s="27" t="s">
        <v>9107</v>
      </c>
      <c r="B4212" t="s">
        <v>9107</v>
      </c>
      <c r="D4212" t="s">
        <v>9108</v>
      </c>
      <c r="E4212" t="s">
        <v>911</v>
      </c>
      <c r="F4212" t="s">
        <v>929</v>
      </c>
      <c r="G4212" t="str">
        <f t="shared" si="65"/>
        <v>Medicine and Surgery Services</v>
      </c>
    </row>
    <row r="4213" spans="1:7" x14ac:dyDescent="0.3">
      <c r="A4213" s="27" t="s">
        <v>9109</v>
      </c>
      <c r="B4213" t="s">
        <v>9109</v>
      </c>
      <c r="D4213" t="s">
        <v>9110</v>
      </c>
      <c r="E4213" t="s">
        <v>911</v>
      </c>
      <c r="F4213" t="s">
        <v>929</v>
      </c>
      <c r="G4213" t="str">
        <f t="shared" si="65"/>
        <v>Medicine and Surgery Services</v>
      </c>
    </row>
    <row r="4214" spans="1:7" x14ac:dyDescent="0.3">
      <c r="A4214" s="27" t="s">
        <v>9111</v>
      </c>
      <c r="B4214" t="s">
        <v>9111</v>
      </c>
      <c r="D4214" t="s">
        <v>9112</v>
      </c>
      <c r="E4214" t="s">
        <v>911</v>
      </c>
      <c r="F4214" t="s">
        <v>950</v>
      </c>
      <c r="G4214" t="str">
        <f t="shared" si="65"/>
        <v>Medicine and Surgery Services</v>
      </c>
    </row>
    <row r="4215" spans="1:7" x14ac:dyDescent="0.3">
      <c r="A4215" s="27" t="s">
        <v>9113</v>
      </c>
      <c r="B4215" t="s">
        <v>9113</v>
      </c>
      <c r="D4215" t="s">
        <v>9114</v>
      </c>
      <c r="E4215" t="s">
        <v>911</v>
      </c>
      <c r="F4215" t="s">
        <v>950</v>
      </c>
      <c r="G4215" t="str">
        <f t="shared" si="65"/>
        <v>Medicine and Surgery Services</v>
      </c>
    </row>
    <row r="4216" spans="1:7" x14ac:dyDescent="0.3">
      <c r="A4216" s="27" t="s">
        <v>9115</v>
      </c>
      <c r="B4216" t="s">
        <v>9115</v>
      </c>
      <c r="D4216" t="s">
        <v>9116</v>
      </c>
      <c r="E4216" t="s">
        <v>911</v>
      </c>
      <c r="F4216" t="s">
        <v>950</v>
      </c>
      <c r="G4216" t="str">
        <f t="shared" si="65"/>
        <v>Medicine and Surgery Services</v>
      </c>
    </row>
    <row r="4217" spans="1:7" x14ac:dyDescent="0.3">
      <c r="A4217" s="27" t="s">
        <v>9117</v>
      </c>
      <c r="B4217" t="s">
        <v>9117</v>
      </c>
      <c r="D4217" t="s">
        <v>9118</v>
      </c>
      <c r="E4217" t="s">
        <v>911</v>
      </c>
      <c r="F4217" t="s">
        <v>950</v>
      </c>
      <c r="G4217" t="str">
        <f t="shared" si="65"/>
        <v>Medicine and Surgery Services</v>
      </c>
    </row>
    <row r="4218" spans="1:7" x14ac:dyDescent="0.3">
      <c r="A4218" s="27" t="s">
        <v>9119</v>
      </c>
      <c r="B4218" t="s">
        <v>9119</v>
      </c>
      <c r="D4218" t="s">
        <v>9120</v>
      </c>
      <c r="E4218" t="s">
        <v>911</v>
      </c>
      <c r="F4218" t="s">
        <v>950</v>
      </c>
      <c r="G4218" t="str">
        <f t="shared" si="65"/>
        <v>Medicine and Surgery Services</v>
      </c>
    </row>
    <row r="4219" spans="1:7" x14ac:dyDescent="0.3">
      <c r="A4219" s="27" t="s">
        <v>9121</v>
      </c>
      <c r="B4219" t="s">
        <v>9121</v>
      </c>
      <c r="D4219" t="s">
        <v>9122</v>
      </c>
      <c r="E4219" t="s">
        <v>911</v>
      </c>
      <c r="F4219" t="s">
        <v>950</v>
      </c>
      <c r="G4219" t="str">
        <f t="shared" si="65"/>
        <v>Medicine and Surgery Services</v>
      </c>
    </row>
    <row r="4220" spans="1:7" x14ac:dyDescent="0.3">
      <c r="A4220" s="27" t="s">
        <v>9123</v>
      </c>
      <c r="B4220" t="s">
        <v>9123</v>
      </c>
      <c r="D4220" t="s">
        <v>9124</v>
      </c>
      <c r="E4220" t="s">
        <v>911</v>
      </c>
      <c r="F4220" t="s">
        <v>950</v>
      </c>
      <c r="G4220" t="str">
        <f t="shared" si="65"/>
        <v>Medicine and Surgery Services</v>
      </c>
    </row>
    <row r="4221" spans="1:7" x14ac:dyDescent="0.3">
      <c r="A4221" s="27" t="s">
        <v>9125</v>
      </c>
      <c r="B4221" t="s">
        <v>9125</v>
      </c>
      <c r="D4221" t="s">
        <v>9126</v>
      </c>
      <c r="E4221" t="s">
        <v>911</v>
      </c>
      <c r="F4221" t="s">
        <v>929</v>
      </c>
      <c r="G4221" t="str">
        <f t="shared" si="65"/>
        <v>Medicine and Surgery Services</v>
      </c>
    </row>
    <row r="4222" spans="1:7" x14ac:dyDescent="0.3">
      <c r="A4222" s="27" t="s">
        <v>9127</v>
      </c>
      <c r="B4222" t="s">
        <v>9127</v>
      </c>
      <c r="D4222" t="s">
        <v>9128</v>
      </c>
      <c r="E4222" t="s">
        <v>911</v>
      </c>
      <c r="F4222" t="s">
        <v>950</v>
      </c>
      <c r="G4222" t="str">
        <f t="shared" si="65"/>
        <v>Medicine and Surgery Services</v>
      </c>
    </row>
    <row r="4223" spans="1:7" x14ac:dyDescent="0.3">
      <c r="A4223" s="27" t="s">
        <v>9129</v>
      </c>
      <c r="B4223" t="s">
        <v>9129</v>
      </c>
      <c r="D4223" t="s">
        <v>9130</v>
      </c>
      <c r="E4223" t="s">
        <v>911</v>
      </c>
      <c r="F4223" t="s">
        <v>950</v>
      </c>
      <c r="G4223" t="str">
        <f t="shared" si="65"/>
        <v>Medicine and Surgery Services</v>
      </c>
    </row>
    <row r="4224" spans="1:7" x14ac:dyDescent="0.3">
      <c r="A4224" s="27" t="s">
        <v>9131</v>
      </c>
      <c r="B4224" t="s">
        <v>9131</v>
      </c>
      <c r="D4224" t="s">
        <v>9132</v>
      </c>
      <c r="E4224" t="s">
        <v>911</v>
      </c>
      <c r="F4224" t="s">
        <v>950</v>
      </c>
      <c r="G4224" t="str">
        <f t="shared" si="65"/>
        <v>Medicine and Surgery Services</v>
      </c>
    </row>
    <row r="4225" spans="1:7" x14ac:dyDescent="0.3">
      <c r="A4225" s="27" t="s">
        <v>9133</v>
      </c>
      <c r="B4225" t="s">
        <v>9133</v>
      </c>
      <c r="D4225" t="s">
        <v>9134</v>
      </c>
      <c r="E4225" t="s">
        <v>911</v>
      </c>
      <c r="F4225" t="s">
        <v>950</v>
      </c>
      <c r="G4225" t="str">
        <f t="shared" si="65"/>
        <v>Medicine and Surgery Services</v>
      </c>
    </row>
    <row r="4226" spans="1:7" x14ac:dyDescent="0.3">
      <c r="A4226" s="27" t="s">
        <v>9135</v>
      </c>
      <c r="B4226" t="s">
        <v>9135</v>
      </c>
      <c r="D4226" t="s">
        <v>9136</v>
      </c>
      <c r="E4226" t="s">
        <v>911</v>
      </c>
      <c r="F4226" t="s">
        <v>950</v>
      </c>
      <c r="G4226" t="str">
        <f t="shared" si="65"/>
        <v>Medicine and Surgery Services</v>
      </c>
    </row>
    <row r="4227" spans="1:7" x14ac:dyDescent="0.3">
      <c r="A4227" s="27" t="s">
        <v>9137</v>
      </c>
      <c r="B4227" t="s">
        <v>9137</v>
      </c>
      <c r="D4227" t="s">
        <v>9138</v>
      </c>
      <c r="E4227" t="s">
        <v>911</v>
      </c>
      <c r="F4227" t="s">
        <v>950</v>
      </c>
      <c r="G4227" t="str">
        <f t="shared" ref="G4227:G4290" si="66">VLOOKUP(F4227,$I$2:$J$27,2,FALSE)</f>
        <v>Medicine and Surgery Services</v>
      </c>
    </row>
    <row r="4228" spans="1:7" x14ac:dyDescent="0.3">
      <c r="A4228" s="27" t="s">
        <v>9139</v>
      </c>
      <c r="B4228" t="s">
        <v>9139</v>
      </c>
      <c r="D4228" t="s">
        <v>9140</v>
      </c>
      <c r="E4228" t="s">
        <v>911</v>
      </c>
      <c r="F4228" t="s">
        <v>929</v>
      </c>
      <c r="G4228" t="str">
        <f t="shared" si="66"/>
        <v>Medicine and Surgery Services</v>
      </c>
    </row>
    <row r="4229" spans="1:7" x14ac:dyDescent="0.3">
      <c r="A4229" s="27" t="s">
        <v>9141</v>
      </c>
      <c r="B4229" t="s">
        <v>9141</v>
      </c>
      <c r="D4229" t="s">
        <v>9142</v>
      </c>
      <c r="E4229" t="s">
        <v>911</v>
      </c>
      <c r="F4229" t="s">
        <v>929</v>
      </c>
      <c r="G4229" t="str">
        <f t="shared" si="66"/>
        <v>Medicine and Surgery Services</v>
      </c>
    </row>
    <row r="4230" spans="1:7" x14ac:dyDescent="0.3">
      <c r="A4230" s="27" t="s">
        <v>9143</v>
      </c>
      <c r="B4230" t="s">
        <v>9143</v>
      </c>
      <c r="D4230" t="s">
        <v>9144</v>
      </c>
      <c r="E4230" t="s">
        <v>911</v>
      </c>
      <c r="F4230" t="s">
        <v>929</v>
      </c>
      <c r="G4230" t="str">
        <f t="shared" si="66"/>
        <v>Medicine and Surgery Services</v>
      </c>
    </row>
    <row r="4231" spans="1:7" x14ac:dyDescent="0.3">
      <c r="A4231" s="27" t="s">
        <v>9145</v>
      </c>
      <c r="B4231" t="s">
        <v>9145</v>
      </c>
      <c r="D4231" t="s">
        <v>9146</v>
      </c>
      <c r="E4231" t="s">
        <v>911</v>
      </c>
      <c r="F4231" t="s">
        <v>929</v>
      </c>
      <c r="G4231" t="str">
        <f t="shared" si="66"/>
        <v>Medicine and Surgery Services</v>
      </c>
    </row>
    <row r="4232" spans="1:7" x14ac:dyDescent="0.3">
      <c r="A4232" s="27" t="s">
        <v>9147</v>
      </c>
      <c r="B4232" t="s">
        <v>9147</v>
      </c>
      <c r="D4232" t="s">
        <v>9146</v>
      </c>
      <c r="E4232" t="s">
        <v>911</v>
      </c>
      <c r="F4232" t="s">
        <v>929</v>
      </c>
      <c r="G4232" t="str">
        <f t="shared" si="66"/>
        <v>Medicine and Surgery Services</v>
      </c>
    </row>
    <row r="4233" spans="1:7" x14ac:dyDescent="0.3">
      <c r="A4233" s="27" t="s">
        <v>9148</v>
      </c>
      <c r="B4233" t="s">
        <v>9148</v>
      </c>
      <c r="D4233" t="s">
        <v>9149</v>
      </c>
      <c r="E4233" t="s">
        <v>911</v>
      </c>
      <c r="F4233" t="s">
        <v>929</v>
      </c>
      <c r="G4233" t="str">
        <f t="shared" si="66"/>
        <v>Medicine and Surgery Services</v>
      </c>
    </row>
    <row r="4234" spans="1:7" x14ac:dyDescent="0.3">
      <c r="A4234" s="27" t="s">
        <v>9150</v>
      </c>
      <c r="B4234" t="s">
        <v>9150</v>
      </c>
      <c r="D4234" t="s">
        <v>9151</v>
      </c>
      <c r="E4234" t="s">
        <v>911</v>
      </c>
      <c r="F4234" t="s">
        <v>929</v>
      </c>
      <c r="G4234" t="str">
        <f t="shared" si="66"/>
        <v>Medicine and Surgery Services</v>
      </c>
    </row>
    <row r="4235" spans="1:7" x14ac:dyDescent="0.3">
      <c r="A4235" s="27" t="s">
        <v>9152</v>
      </c>
      <c r="B4235" t="s">
        <v>9152</v>
      </c>
      <c r="D4235" t="s">
        <v>9153</v>
      </c>
      <c r="E4235" t="s">
        <v>911</v>
      </c>
      <c r="F4235" t="s">
        <v>929</v>
      </c>
      <c r="G4235" t="str">
        <f t="shared" si="66"/>
        <v>Medicine and Surgery Services</v>
      </c>
    </row>
    <row r="4236" spans="1:7" x14ac:dyDescent="0.3">
      <c r="A4236" s="27" t="s">
        <v>9154</v>
      </c>
      <c r="B4236" t="s">
        <v>9154</v>
      </c>
      <c r="D4236" t="s">
        <v>9153</v>
      </c>
      <c r="E4236" t="s">
        <v>911</v>
      </c>
      <c r="F4236" t="s">
        <v>929</v>
      </c>
      <c r="G4236" t="str">
        <f t="shared" si="66"/>
        <v>Medicine and Surgery Services</v>
      </c>
    </row>
    <row r="4237" spans="1:7" x14ac:dyDescent="0.3">
      <c r="A4237" s="27" t="s">
        <v>9155</v>
      </c>
      <c r="B4237" t="s">
        <v>9155</v>
      </c>
      <c r="D4237" t="s">
        <v>9156</v>
      </c>
      <c r="E4237" t="s">
        <v>911</v>
      </c>
      <c r="F4237" t="s">
        <v>929</v>
      </c>
      <c r="G4237" t="str">
        <f t="shared" si="66"/>
        <v>Medicine and Surgery Services</v>
      </c>
    </row>
    <row r="4238" spans="1:7" x14ac:dyDescent="0.3">
      <c r="A4238" s="27" t="s">
        <v>9157</v>
      </c>
      <c r="B4238" t="s">
        <v>9157</v>
      </c>
      <c r="D4238" t="s">
        <v>9158</v>
      </c>
      <c r="E4238" t="s">
        <v>911</v>
      </c>
      <c r="F4238" t="s">
        <v>929</v>
      </c>
      <c r="G4238" t="str">
        <f t="shared" si="66"/>
        <v>Medicine and Surgery Services</v>
      </c>
    </row>
    <row r="4239" spans="1:7" x14ac:dyDescent="0.3">
      <c r="A4239" s="27" t="s">
        <v>9159</v>
      </c>
      <c r="B4239" t="s">
        <v>9159</v>
      </c>
      <c r="D4239" t="s">
        <v>9160</v>
      </c>
      <c r="E4239" t="s">
        <v>911</v>
      </c>
      <c r="F4239" t="s">
        <v>929</v>
      </c>
      <c r="G4239" t="str">
        <f t="shared" si="66"/>
        <v>Medicine and Surgery Services</v>
      </c>
    </row>
    <row r="4240" spans="1:7" x14ac:dyDescent="0.3">
      <c r="A4240" s="27" t="s">
        <v>9161</v>
      </c>
      <c r="B4240" t="s">
        <v>9161</v>
      </c>
      <c r="D4240" t="s">
        <v>9162</v>
      </c>
      <c r="E4240" t="s">
        <v>911</v>
      </c>
      <c r="F4240" t="s">
        <v>947</v>
      </c>
      <c r="G4240" t="str">
        <f t="shared" si="66"/>
        <v>Medicine and Surgery Services</v>
      </c>
    </row>
    <row r="4241" spans="1:7" x14ac:dyDescent="0.3">
      <c r="A4241" s="27" t="s">
        <v>9163</v>
      </c>
      <c r="B4241" t="s">
        <v>9163</v>
      </c>
      <c r="D4241" t="s">
        <v>9164</v>
      </c>
      <c r="E4241" t="s">
        <v>911</v>
      </c>
      <c r="F4241" t="s">
        <v>950</v>
      </c>
      <c r="G4241" t="str">
        <f t="shared" si="66"/>
        <v>Medicine and Surgery Services</v>
      </c>
    </row>
    <row r="4242" spans="1:7" x14ac:dyDescent="0.3">
      <c r="A4242" s="27" t="s">
        <v>9165</v>
      </c>
      <c r="B4242" t="s">
        <v>9165</v>
      </c>
      <c r="D4242" t="s">
        <v>9166</v>
      </c>
      <c r="E4242" t="s">
        <v>911</v>
      </c>
      <c r="F4242" t="s">
        <v>918</v>
      </c>
      <c r="G4242" t="str">
        <f t="shared" si="66"/>
        <v>Medicine and Surgery Services</v>
      </c>
    </row>
    <row r="4243" spans="1:7" x14ac:dyDescent="0.3">
      <c r="A4243" s="27" t="s">
        <v>9167</v>
      </c>
      <c r="B4243" t="s">
        <v>9167</v>
      </c>
      <c r="D4243" t="s">
        <v>9168</v>
      </c>
      <c r="E4243" t="s">
        <v>911</v>
      </c>
      <c r="F4243" t="s">
        <v>918</v>
      </c>
      <c r="G4243" t="str">
        <f t="shared" si="66"/>
        <v>Medicine and Surgery Services</v>
      </c>
    </row>
    <row r="4244" spans="1:7" x14ac:dyDescent="0.3">
      <c r="A4244" s="27" t="s">
        <v>9169</v>
      </c>
      <c r="B4244" t="s">
        <v>9169</v>
      </c>
      <c r="D4244" t="s">
        <v>9170</v>
      </c>
      <c r="E4244" t="s">
        <v>911</v>
      </c>
      <c r="F4244" t="s">
        <v>929</v>
      </c>
      <c r="G4244" t="str">
        <f t="shared" si="66"/>
        <v>Medicine and Surgery Services</v>
      </c>
    </row>
    <row r="4245" spans="1:7" x14ac:dyDescent="0.3">
      <c r="A4245" s="27" t="s">
        <v>9171</v>
      </c>
      <c r="B4245" t="s">
        <v>9171</v>
      </c>
      <c r="D4245" t="s">
        <v>9172</v>
      </c>
      <c r="E4245" t="s">
        <v>911</v>
      </c>
      <c r="F4245" t="s">
        <v>929</v>
      </c>
      <c r="G4245" t="str">
        <f t="shared" si="66"/>
        <v>Medicine and Surgery Services</v>
      </c>
    </row>
    <row r="4246" spans="1:7" x14ac:dyDescent="0.3">
      <c r="A4246" s="27" t="s">
        <v>9173</v>
      </c>
      <c r="B4246" t="s">
        <v>9173</v>
      </c>
      <c r="D4246" t="s">
        <v>9174</v>
      </c>
      <c r="E4246" t="s">
        <v>911</v>
      </c>
      <c r="F4246" t="s">
        <v>918</v>
      </c>
      <c r="G4246" t="str">
        <f t="shared" si="66"/>
        <v>Medicine and Surgery Services</v>
      </c>
    </row>
    <row r="4247" spans="1:7" x14ac:dyDescent="0.3">
      <c r="A4247" s="27" t="s">
        <v>9175</v>
      </c>
      <c r="B4247" t="s">
        <v>9175</v>
      </c>
      <c r="D4247" t="s">
        <v>9176</v>
      </c>
      <c r="E4247" t="s">
        <v>911</v>
      </c>
      <c r="F4247" t="s">
        <v>918</v>
      </c>
      <c r="G4247" t="str">
        <f t="shared" si="66"/>
        <v>Medicine and Surgery Services</v>
      </c>
    </row>
    <row r="4248" spans="1:7" x14ac:dyDescent="0.3">
      <c r="A4248" s="27" t="s">
        <v>9177</v>
      </c>
      <c r="B4248" t="s">
        <v>9177</v>
      </c>
      <c r="D4248" t="s">
        <v>9178</v>
      </c>
      <c r="E4248" t="s">
        <v>911</v>
      </c>
      <c r="F4248" t="s">
        <v>929</v>
      </c>
      <c r="G4248" t="str">
        <f t="shared" si="66"/>
        <v>Medicine and Surgery Services</v>
      </c>
    </row>
    <row r="4249" spans="1:7" x14ac:dyDescent="0.3">
      <c r="A4249" s="27" t="s">
        <v>9179</v>
      </c>
      <c r="B4249" t="s">
        <v>9179</v>
      </c>
      <c r="D4249" t="s">
        <v>9180</v>
      </c>
      <c r="E4249" t="s">
        <v>911</v>
      </c>
      <c r="F4249" t="s">
        <v>929</v>
      </c>
      <c r="G4249" t="str">
        <f t="shared" si="66"/>
        <v>Medicine and Surgery Services</v>
      </c>
    </row>
    <row r="4250" spans="1:7" x14ac:dyDescent="0.3">
      <c r="A4250" s="27" t="s">
        <v>9181</v>
      </c>
      <c r="B4250" t="s">
        <v>9181</v>
      </c>
      <c r="D4250" t="s">
        <v>9182</v>
      </c>
      <c r="E4250" t="s">
        <v>911</v>
      </c>
      <c r="F4250" t="s">
        <v>929</v>
      </c>
      <c r="G4250" t="str">
        <f t="shared" si="66"/>
        <v>Medicine and Surgery Services</v>
      </c>
    </row>
    <row r="4251" spans="1:7" x14ac:dyDescent="0.3">
      <c r="A4251" s="27" t="s">
        <v>9183</v>
      </c>
      <c r="B4251" t="s">
        <v>9183</v>
      </c>
      <c r="D4251" t="s">
        <v>9184</v>
      </c>
      <c r="E4251" t="s">
        <v>911</v>
      </c>
      <c r="F4251" t="s">
        <v>929</v>
      </c>
      <c r="G4251" t="str">
        <f t="shared" si="66"/>
        <v>Medicine and Surgery Services</v>
      </c>
    </row>
    <row r="4252" spans="1:7" x14ac:dyDescent="0.3">
      <c r="A4252" s="27" t="s">
        <v>9185</v>
      </c>
      <c r="B4252" t="s">
        <v>9185</v>
      </c>
      <c r="D4252" t="s">
        <v>9186</v>
      </c>
      <c r="E4252" t="s">
        <v>911</v>
      </c>
      <c r="F4252" t="s">
        <v>918</v>
      </c>
      <c r="G4252" t="str">
        <f t="shared" si="66"/>
        <v>Medicine and Surgery Services</v>
      </c>
    </row>
    <row r="4253" spans="1:7" x14ac:dyDescent="0.3">
      <c r="A4253" s="27" t="s">
        <v>9187</v>
      </c>
      <c r="B4253" t="s">
        <v>9187</v>
      </c>
      <c r="D4253" t="s">
        <v>9188</v>
      </c>
      <c r="E4253" t="s">
        <v>911</v>
      </c>
      <c r="F4253" t="s">
        <v>947</v>
      </c>
      <c r="G4253" t="str">
        <f t="shared" si="66"/>
        <v>Medicine and Surgery Services</v>
      </c>
    </row>
    <row r="4254" spans="1:7" x14ac:dyDescent="0.3">
      <c r="A4254" s="27" t="s">
        <v>9189</v>
      </c>
      <c r="B4254" t="s">
        <v>9189</v>
      </c>
      <c r="D4254" t="s">
        <v>9190</v>
      </c>
      <c r="E4254" t="s">
        <v>911</v>
      </c>
      <c r="F4254" t="s">
        <v>929</v>
      </c>
      <c r="G4254" t="str">
        <f t="shared" si="66"/>
        <v>Medicine and Surgery Services</v>
      </c>
    </row>
    <row r="4255" spans="1:7" x14ac:dyDescent="0.3">
      <c r="A4255" s="27" t="s">
        <v>9191</v>
      </c>
      <c r="B4255" t="s">
        <v>9191</v>
      </c>
      <c r="D4255" t="s">
        <v>9192</v>
      </c>
      <c r="E4255" t="s">
        <v>911</v>
      </c>
      <c r="F4255" t="s">
        <v>929</v>
      </c>
      <c r="G4255" t="str">
        <f t="shared" si="66"/>
        <v>Medicine and Surgery Services</v>
      </c>
    </row>
    <row r="4256" spans="1:7" x14ac:dyDescent="0.3">
      <c r="A4256" s="27" t="s">
        <v>9193</v>
      </c>
      <c r="B4256" t="s">
        <v>9193</v>
      </c>
      <c r="D4256" t="s">
        <v>9194</v>
      </c>
      <c r="E4256" t="s">
        <v>911</v>
      </c>
      <c r="F4256" t="s">
        <v>929</v>
      </c>
      <c r="G4256" t="str">
        <f t="shared" si="66"/>
        <v>Medicine and Surgery Services</v>
      </c>
    </row>
    <row r="4257" spans="1:7" x14ac:dyDescent="0.3">
      <c r="A4257" s="27" t="s">
        <v>9195</v>
      </c>
      <c r="B4257" t="s">
        <v>9195</v>
      </c>
      <c r="D4257" t="s">
        <v>9196</v>
      </c>
      <c r="E4257" t="s">
        <v>911</v>
      </c>
      <c r="F4257" t="s">
        <v>929</v>
      </c>
      <c r="G4257" t="str">
        <f t="shared" si="66"/>
        <v>Medicine and Surgery Services</v>
      </c>
    </row>
    <row r="4258" spans="1:7" x14ac:dyDescent="0.3">
      <c r="A4258" s="27" t="s">
        <v>9197</v>
      </c>
      <c r="B4258" t="s">
        <v>9197</v>
      </c>
      <c r="D4258" t="s">
        <v>9198</v>
      </c>
      <c r="E4258" t="s">
        <v>911</v>
      </c>
      <c r="F4258" t="s">
        <v>947</v>
      </c>
      <c r="G4258" t="str">
        <f t="shared" si="66"/>
        <v>Medicine and Surgery Services</v>
      </c>
    </row>
    <row r="4259" spans="1:7" x14ac:dyDescent="0.3">
      <c r="A4259" s="27" t="s">
        <v>9199</v>
      </c>
      <c r="B4259" t="s">
        <v>9199</v>
      </c>
      <c r="D4259" t="s">
        <v>9200</v>
      </c>
      <c r="E4259" t="s">
        <v>911</v>
      </c>
      <c r="F4259" t="s">
        <v>947</v>
      </c>
      <c r="G4259" t="str">
        <f t="shared" si="66"/>
        <v>Medicine and Surgery Services</v>
      </c>
    </row>
    <row r="4260" spans="1:7" x14ac:dyDescent="0.3">
      <c r="A4260" s="27" t="s">
        <v>9201</v>
      </c>
      <c r="B4260" t="s">
        <v>9201</v>
      </c>
      <c r="D4260" t="s">
        <v>9202</v>
      </c>
      <c r="E4260" t="s">
        <v>911</v>
      </c>
      <c r="F4260" t="s">
        <v>947</v>
      </c>
      <c r="G4260" t="str">
        <f t="shared" si="66"/>
        <v>Medicine and Surgery Services</v>
      </c>
    </row>
    <row r="4261" spans="1:7" x14ac:dyDescent="0.3">
      <c r="A4261" s="27" t="s">
        <v>9203</v>
      </c>
      <c r="B4261" t="s">
        <v>9203</v>
      </c>
      <c r="D4261" t="s">
        <v>9204</v>
      </c>
      <c r="E4261" t="s">
        <v>911</v>
      </c>
      <c r="F4261" t="s">
        <v>929</v>
      </c>
      <c r="G4261" t="str">
        <f t="shared" si="66"/>
        <v>Medicine and Surgery Services</v>
      </c>
    </row>
    <row r="4262" spans="1:7" x14ac:dyDescent="0.3">
      <c r="A4262" s="27" t="s">
        <v>9205</v>
      </c>
      <c r="B4262" t="s">
        <v>9205</v>
      </c>
      <c r="D4262" t="s">
        <v>9206</v>
      </c>
      <c r="E4262" t="s">
        <v>911</v>
      </c>
      <c r="F4262" t="s">
        <v>929</v>
      </c>
      <c r="G4262" t="str">
        <f t="shared" si="66"/>
        <v>Medicine and Surgery Services</v>
      </c>
    </row>
    <row r="4263" spans="1:7" x14ac:dyDescent="0.3">
      <c r="A4263" s="27" t="s">
        <v>9207</v>
      </c>
      <c r="B4263" t="s">
        <v>9207</v>
      </c>
      <c r="D4263" t="s">
        <v>9208</v>
      </c>
      <c r="E4263" t="s">
        <v>911</v>
      </c>
      <c r="F4263" t="s">
        <v>929</v>
      </c>
      <c r="G4263" t="str">
        <f t="shared" si="66"/>
        <v>Medicine and Surgery Services</v>
      </c>
    </row>
    <row r="4264" spans="1:7" x14ac:dyDescent="0.3">
      <c r="A4264" s="27" t="s">
        <v>9209</v>
      </c>
      <c r="B4264" t="s">
        <v>9209</v>
      </c>
      <c r="D4264" t="s">
        <v>9210</v>
      </c>
      <c r="E4264" t="s">
        <v>911</v>
      </c>
      <c r="F4264" t="s">
        <v>929</v>
      </c>
      <c r="G4264" t="str">
        <f t="shared" si="66"/>
        <v>Medicine and Surgery Services</v>
      </c>
    </row>
    <row r="4265" spans="1:7" x14ac:dyDescent="0.3">
      <c r="A4265" s="27" t="s">
        <v>9211</v>
      </c>
      <c r="B4265" t="s">
        <v>9211</v>
      </c>
      <c r="D4265" t="s">
        <v>9212</v>
      </c>
      <c r="E4265" t="s">
        <v>911</v>
      </c>
      <c r="F4265" t="s">
        <v>929</v>
      </c>
      <c r="G4265" t="str">
        <f t="shared" si="66"/>
        <v>Medicine and Surgery Services</v>
      </c>
    </row>
    <row r="4266" spans="1:7" x14ac:dyDescent="0.3">
      <c r="A4266" s="27" t="s">
        <v>9213</v>
      </c>
      <c r="B4266" t="s">
        <v>9213</v>
      </c>
      <c r="D4266" t="s">
        <v>9214</v>
      </c>
      <c r="E4266" t="s">
        <v>911</v>
      </c>
      <c r="F4266" t="s">
        <v>929</v>
      </c>
      <c r="G4266" t="str">
        <f t="shared" si="66"/>
        <v>Medicine and Surgery Services</v>
      </c>
    </row>
    <row r="4267" spans="1:7" x14ac:dyDescent="0.3">
      <c r="A4267" s="27" t="s">
        <v>9215</v>
      </c>
      <c r="B4267" t="s">
        <v>9215</v>
      </c>
      <c r="D4267" t="s">
        <v>9216</v>
      </c>
      <c r="E4267" t="s">
        <v>911</v>
      </c>
      <c r="F4267" t="s">
        <v>929</v>
      </c>
      <c r="G4267" t="str">
        <f t="shared" si="66"/>
        <v>Medicine and Surgery Services</v>
      </c>
    </row>
    <row r="4268" spans="1:7" x14ac:dyDescent="0.3">
      <c r="A4268" s="27" t="s">
        <v>9217</v>
      </c>
      <c r="B4268" t="s">
        <v>9217</v>
      </c>
      <c r="D4268" t="s">
        <v>9218</v>
      </c>
      <c r="E4268" t="s">
        <v>911</v>
      </c>
      <c r="F4268" t="s">
        <v>929</v>
      </c>
      <c r="G4268" t="str">
        <f t="shared" si="66"/>
        <v>Medicine and Surgery Services</v>
      </c>
    </row>
    <row r="4269" spans="1:7" x14ac:dyDescent="0.3">
      <c r="A4269" s="27" t="s">
        <v>9219</v>
      </c>
      <c r="B4269" t="s">
        <v>9219</v>
      </c>
      <c r="D4269" t="s">
        <v>9220</v>
      </c>
      <c r="E4269" t="s">
        <v>911</v>
      </c>
      <c r="F4269" t="s">
        <v>929</v>
      </c>
      <c r="G4269" t="str">
        <f t="shared" si="66"/>
        <v>Medicine and Surgery Services</v>
      </c>
    </row>
    <row r="4270" spans="1:7" x14ac:dyDescent="0.3">
      <c r="A4270" s="27" t="s">
        <v>9221</v>
      </c>
      <c r="B4270" t="s">
        <v>9221</v>
      </c>
      <c r="D4270" t="s">
        <v>9222</v>
      </c>
      <c r="E4270" t="s">
        <v>911</v>
      </c>
      <c r="F4270" t="s">
        <v>947</v>
      </c>
      <c r="G4270" t="str">
        <f t="shared" si="66"/>
        <v>Medicine and Surgery Services</v>
      </c>
    </row>
    <row r="4271" spans="1:7" x14ac:dyDescent="0.3">
      <c r="A4271" s="27" t="s">
        <v>9223</v>
      </c>
      <c r="B4271" t="s">
        <v>9223</v>
      </c>
      <c r="D4271" t="s">
        <v>9224</v>
      </c>
      <c r="E4271" t="s">
        <v>911</v>
      </c>
      <c r="F4271" t="s">
        <v>929</v>
      </c>
      <c r="G4271" t="str">
        <f t="shared" si="66"/>
        <v>Medicine and Surgery Services</v>
      </c>
    </row>
    <row r="4272" spans="1:7" x14ac:dyDescent="0.3">
      <c r="A4272" s="27" t="s">
        <v>9225</v>
      </c>
      <c r="B4272" t="s">
        <v>9225</v>
      </c>
      <c r="D4272" t="s">
        <v>9226</v>
      </c>
      <c r="E4272" t="s">
        <v>911</v>
      </c>
      <c r="F4272" t="s">
        <v>929</v>
      </c>
      <c r="G4272" t="str">
        <f t="shared" si="66"/>
        <v>Medicine and Surgery Services</v>
      </c>
    </row>
    <row r="4273" spans="1:7" x14ac:dyDescent="0.3">
      <c r="A4273" s="27" t="s">
        <v>9227</v>
      </c>
      <c r="B4273" t="s">
        <v>9227</v>
      </c>
      <c r="D4273" t="s">
        <v>9228</v>
      </c>
      <c r="E4273" t="s">
        <v>911</v>
      </c>
      <c r="F4273" t="s">
        <v>929</v>
      </c>
      <c r="G4273" t="str">
        <f t="shared" si="66"/>
        <v>Medicine and Surgery Services</v>
      </c>
    </row>
    <row r="4274" spans="1:7" x14ac:dyDescent="0.3">
      <c r="A4274" s="27" t="s">
        <v>9229</v>
      </c>
      <c r="B4274" t="s">
        <v>9229</v>
      </c>
      <c r="D4274" t="s">
        <v>9230</v>
      </c>
      <c r="E4274" t="s">
        <v>911</v>
      </c>
      <c r="F4274" t="s">
        <v>929</v>
      </c>
      <c r="G4274" t="str">
        <f t="shared" si="66"/>
        <v>Medicine and Surgery Services</v>
      </c>
    </row>
    <row r="4275" spans="1:7" x14ac:dyDescent="0.3">
      <c r="A4275" s="27" t="s">
        <v>9231</v>
      </c>
      <c r="B4275" t="s">
        <v>9231</v>
      </c>
      <c r="D4275" t="s">
        <v>9232</v>
      </c>
      <c r="E4275" t="s">
        <v>911</v>
      </c>
      <c r="F4275" t="s">
        <v>929</v>
      </c>
      <c r="G4275" t="str">
        <f t="shared" si="66"/>
        <v>Medicine and Surgery Services</v>
      </c>
    </row>
    <row r="4276" spans="1:7" x14ac:dyDescent="0.3">
      <c r="A4276" s="27" t="s">
        <v>9233</v>
      </c>
      <c r="B4276" t="s">
        <v>9233</v>
      </c>
      <c r="D4276" t="s">
        <v>9234</v>
      </c>
      <c r="E4276" t="s">
        <v>911</v>
      </c>
      <c r="F4276" t="s">
        <v>929</v>
      </c>
      <c r="G4276" t="str">
        <f t="shared" si="66"/>
        <v>Medicine and Surgery Services</v>
      </c>
    </row>
    <row r="4277" spans="1:7" x14ac:dyDescent="0.3">
      <c r="A4277" s="27" t="s">
        <v>9235</v>
      </c>
      <c r="B4277" t="s">
        <v>9235</v>
      </c>
      <c r="D4277" t="s">
        <v>9236</v>
      </c>
      <c r="E4277" t="s">
        <v>911</v>
      </c>
      <c r="F4277" t="s">
        <v>929</v>
      </c>
      <c r="G4277" t="str">
        <f t="shared" si="66"/>
        <v>Medicine and Surgery Services</v>
      </c>
    </row>
    <row r="4278" spans="1:7" x14ac:dyDescent="0.3">
      <c r="A4278" s="27" t="s">
        <v>9237</v>
      </c>
      <c r="B4278" t="s">
        <v>9237</v>
      </c>
      <c r="D4278" t="s">
        <v>9238</v>
      </c>
      <c r="E4278" t="s">
        <v>911</v>
      </c>
      <c r="F4278" t="s">
        <v>929</v>
      </c>
      <c r="G4278" t="str">
        <f t="shared" si="66"/>
        <v>Medicine and Surgery Services</v>
      </c>
    </row>
    <row r="4279" spans="1:7" x14ac:dyDescent="0.3">
      <c r="A4279" s="27" t="s">
        <v>9239</v>
      </c>
      <c r="B4279" t="s">
        <v>9239</v>
      </c>
      <c r="D4279" t="s">
        <v>9240</v>
      </c>
      <c r="E4279" t="s">
        <v>911</v>
      </c>
      <c r="F4279" t="s">
        <v>929</v>
      </c>
      <c r="G4279" t="str">
        <f t="shared" si="66"/>
        <v>Medicine and Surgery Services</v>
      </c>
    </row>
    <row r="4280" spans="1:7" x14ac:dyDescent="0.3">
      <c r="A4280" s="27" t="s">
        <v>9241</v>
      </c>
      <c r="B4280" t="s">
        <v>9241</v>
      </c>
      <c r="D4280" t="s">
        <v>9242</v>
      </c>
      <c r="E4280" t="s">
        <v>911</v>
      </c>
      <c r="F4280" t="s">
        <v>929</v>
      </c>
      <c r="G4280" t="str">
        <f t="shared" si="66"/>
        <v>Medicine and Surgery Services</v>
      </c>
    </row>
    <row r="4281" spans="1:7" x14ac:dyDescent="0.3">
      <c r="A4281" s="27" t="s">
        <v>9243</v>
      </c>
      <c r="B4281" t="s">
        <v>9243</v>
      </c>
      <c r="D4281" t="s">
        <v>9242</v>
      </c>
      <c r="E4281" t="s">
        <v>911</v>
      </c>
      <c r="F4281" t="s">
        <v>929</v>
      </c>
      <c r="G4281" t="str">
        <f t="shared" si="66"/>
        <v>Medicine and Surgery Services</v>
      </c>
    </row>
    <row r="4282" spans="1:7" x14ac:dyDescent="0.3">
      <c r="A4282" s="27" t="s">
        <v>9244</v>
      </c>
      <c r="B4282" t="s">
        <v>9244</v>
      </c>
      <c r="D4282" t="s">
        <v>9242</v>
      </c>
      <c r="E4282" t="s">
        <v>911</v>
      </c>
      <c r="F4282" t="s">
        <v>929</v>
      </c>
      <c r="G4282" t="str">
        <f t="shared" si="66"/>
        <v>Medicine and Surgery Services</v>
      </c>
    </row>
    <row r="4283" spans="1:7" x14ac:dyDescent="0.3">
      <c r="A4283" s="27" t="s">
        <v>9245</v>
      </c>
      <c r="B4283" t="s">
        <v>9245</v>
      </c>
      <c r="D4283" t="s">
        <v>9242</v>
      </c>
      <c r="E4283" t="s">
        <v>911</v>
      </c>
      <c r="F4283" t="s">
        <v>929</v>
      </c>
      <c r="G4283" t="str">
        <f t="shared" si="66"/>
        <v>Medicine and Surgery Services</v>
      </c>
    </row>
    <row r="4284" spans="1:7" x14ac:dyDescent="0.3">
      <c r="A4284" s="27" t="s">
        <v>9246</v>
      </c>
      <c r="B4284" t="s">
        <v>9246</v>
      </c>
      <c r="D4284" t="s">
        <v>9242</v>
      </c>
      <c r="E4284" t="s">
        <v>911</v>
      </c>
      <c r="F4284" t="s">
        <v>929</v>
      </c>
      <c r="G4284" t="str">
        <f t="shared" si="66"/>
        <v>Medicine and Surgery Services</v>
      </c>
    </row>
    <row r="4285" spans="1:7" x14ac:dyDescent="0.3">
      <c r="A4285" s="27" t="s">
        <v>9247</v>
      </c>
      <c r="B4285" t="s">
        <v>9247</v>
      </c>
      <c r="D4285" t="s">
        <v>9248</v>
      </c>
      <c r="E4285" t="s">
        <v>911</v>
      </c>
      <c r="F4285" t="s">
        <v>929</v>
      </c>
      <c r="G4285" t="str">
        <f t="shared" si="66"/>
        <v>Medicine and Surgery Services</v>
      </c>
    </row>
    <row r="4286" spans="1:7" x14ac:dyDescent="0.3">
      <c r="A4286" s="27" t="s">
        <v>9249</v>
      </c>
      <c r="B4286" t="s">
        <v>9249</v>
      </c>
      <c r="D4286" t="s">
        <v>9250</v>
      </c>
      <c r="E4286" t="s">
        <v>911</v>
      </c>
      <c r="F4286" t="s">
        <v>929</v>
      </c>
      <c r="G4286" t="str">
        <f t="shared" si="66"/>
        <v>Medicine and Surgery Services</v>
      </c>
    </row>
    <row r="4287" spans="1:7" x14ac:dyDescent="0.3">
      <c r="A4287" s="27" t="s">
        <v>9251</v>
      </c>
      <c r="B4287" t="s">
        <v>9251</v>
      </c>
      <c r="D4287" t="s">
        <v>9252</v>
      </c>
      <c r="E4287" t="s">
        <v>911</v>
      </c>
      <c r="F4287" t="s">
        <v>929</v>
      </c>
      <c r="G4287" t="str">
        <f t="shared" si="66"/>
        <v>Medicine and Surgery Services</v>
      </c>
    </row>
    <row r="4288" spans="1:7" x14ac:dyDescent="0.3">
      <c r="A4288" s="27" t="s">
        <v>9253</v>
      </c>
      <c r="B4288" t="s">
        <v>9253</v>
      </c>
      <c r="D4288" t="s">
        <v>9254</v>
      </c>
      <c r="E4288" t="s">
        <v>911</v>
      </c>
      <c r="F4288" t="s">
        <v>929</v>
      </c>
      <c r="G4288" t="str">
        <f t="shared" si="66"/>
        <v>Medicine and Surgery Services</v>
      </c>
    </row>
    <row r="4289" spans="1:7" x14ac:dyDescent="0.3">
      <c r="A4289" s="27" t="s">
        <v>9255</v>
      </c>
      <c r="B4289" t="s">
        <v>9255</v>
      </c>
      <c r="D4289" t="s">
        <v>9256</v>
      </c>
      <c r="E4289" t="s">
        <v>911</v>
      </c>
      <c r="F4289" t="s">
        <v>929</v>
      </c>
      <c r="G4289" t="str">
        <f t="shared" si="66"/>
        <v>Medicine and Surgery Services</v>
      </c>
    </row>
    <row r="4290" spans="1:7" x14ac:dyDescent="0.3">
      <c r="A4290" s="27" t="s">
        <v>9257</v>
      </c>
      <c r="B4290" t="s">
        <v>9257</v>
      </c>
      <c r="D4290" t="s">
        <v>9258</v>
      </c>
      <c r="E4290" t="s">
        <v>911</v>
      </c>
      <c r="F4290" t="s">
        <v>929</v>
      </c>
      <c r="G4290" t="str">
        <f t="shared" si="66"/>
        <v>Medicine and Surgery Services</v>
      </c>
    </row>
    <row r="4291" spans="1:7" x14ac:dyDescent="0.3">
      <c r="A4291" s="27" t="s">
        <v>9259</v>
      </c>
      <c r="B4291" t="s">
        <v>9259</v>
      </c>
      <c r="D4291" t="s">
        <v>9260</v>
      </c>
      <c r="E4291" t="s">
        <v>911</v>
      </c>
      <c r="F4291" t="s">
        <v>929</v>
      </c>
      <c r="G4291" t="str">
        <f t="shared" ref="G4291:G4354" si="67">VLOOKUP(F4291,$I$2:$J$27,2,FALSE)</f>
        <v>Medicine and Surgery Services</v>
      </c>
    </row>
    <row r="4292" spans="1:7" x14ac:dyDescent="0.3">
      <c r="A4292" s="27" t="s">
        <v>9261</v>
      </c>
      <c r="B4292" t="s">
        <v>9261</v>
      </c>
      <c r="D4292" t="s">
        <v>9262</v>
      </c>
      <c r="E4292" t="s">
        <v>911</v>
      </c>
      <c r="F4292" t="s">
        <v>929</v>
      </c>
      <c r="G4292" t="str">
        <f t="shared" si="67"/>
        <v>Medicine and Surgery Services</v>
      </c>
    </row>
    <row r="4293" spans="1:7" x14ac:dyDescent="0.3">
      <c r="A4293" s="27" t="s">
        <v>9263</v>
      </c>
      <c r="B4293" t="s">
        <v>9263</v>
      </c>
      <c r="D4293" t="s">
        <v>9264</v>
      </c>
      <c r="E4293" t="s">
        <v>911</v>
      </c>
      <c r="F4293" t="s">
        <v>929</v>
      </c>
      <c r="G4293" t="str">
        <f t="shared" si="67"/>
        <v>Medicine and Surgery Services</v>
      </c>
    </row>
    <row r="4294" spans="1:7" x14ac:dyDescent="0.3">
      <c r="A4294" s="27" t="s">
        <v>9265</v>
      </c>
      <c r="B4294" t="s">
        <v>9265</v>
      </c>
      <c r="D4294" t="s">
        <v>9266</v>
      </c>
      <c r="E4294" t="s">
        <v>911</v>
      </c>
      <c r="F4294" t="s">
        <v>929</v>
      </c>
      <c r="G4294" t="str">
        <f t="shared" si="67"/>
        <v>Medicine and Surgery Services</v>
      </c>
    </row>
    <row r="4295" spans="1:7" x14ac:dyDescent="0.3">
      <c r="A4295" s="27" t="s">
        <v>9267</v>
      </c>
      <c r="B4295" t="s">
        <v>9267</v>
      </c>
      <c r="D4295" t="s">
        <v>9268</v>
      </c>
      <c r="E4295" t="s">
        <v>911</v>
      </c>
      <c r="F4295" t="s">
        <v>929</v>
      </c>
      <c r="G4295" t="str">
        <f t="shared" si="67"/>
        <v>Medicine and Surgery Services</v>
      </c>
    </row>
    <row r="4296" spans="1:7" x14ac:dyDescent="0.3">
      <c r="A4296" s="27" t="s">
        <v>9269</v>
      </c>
      <c r="B4296" t="s">
        <v>9269</v>
      </c>
      <c r="D4296" t="s">
        <v>9270</v>
      </c>
      <c r="E4296" t="s">
        <v>911</v>
      </c>
      <c r="F4296" t="s">
        <v>929</v>
      </c>
      <c r="G4296" t="str">
        <f t="shared" si="67"/>
        <v>Medicine and Surgery Services</v>
      </c>
    </row>
    <row r="4297" spans="1:7" x14ac:dyDescent="0.3">
      <c r="A4297" s="27" t="s">
        <v>9271</v>
      </c>
      <c r="B4297" t="s">
        <v>9271</v>
      </c>
      <c r="D4297" t="s">
        <v>9272</v>
      </c>
      <c r="E4297" t="s">
        <v>911</v>
      </c>
      <c r="F4297" t="s">
        <v>929</v>
      </c>
      <c r="G4297" t="str">
        <f t="shared" si="67"/>
        <v>Medicine and Surgery Services</v>
      </c>
    </row>
    <row r="4298" spans="1:7" x14ac:dyDescent="0.3">
      <c r="A4298" s="27" t="s">
        <v>9273</v>
      </c>
      <c r="B4298" t="s">
        <v>9273</v>
      </c>
      <c r="D4298" t="s">
        <v>9274</v>
      </c>
      <c r="E4298" t="s">
        <v>911</v>
      </c>
      <c r="F4298" t="s">
        <v>929</v>
      </c>
      <c r="G4298" t="str">
        <f t="shared" si="67"/>
        <v>Medicine and Surgery Services</v>
      </c>
    </row>
    <row r="4299" spans="1:7" x14ac:dyDescent="0.3">
      <c r="A4299" s="27" t="s">
        <v>9275</v>
      </c>
      <c r="B4299" t="s">
        <v>9275</v>
      </c>
      <c r="D4299" t="s">
        <v>9274</v>
      </c>
      <c r="E4299" t="s">
        <v>911</v>
      </c>
      <c r="F4299" t="s">
        <v>929</v>
      </c>
      <c r="G4299" t="str">
        <f t="shared" si="67"/>
        <v>Medicine and Surgery Services</v>
      </c>
    </row>
    <row r="4300" spans="1:7" x14ac:dyDescent="0.3">
      <c r="A4300" s="27" t="s">
        <v>9276</v>
      </c>
      <c r="B4300" t="s">
        <v>9276</v>
      </c>
      <c r="D4300" t="s">
        <v>9277</v>
      </c>
      <c r="E4300" t="s">
        <v>911</v>
      </c>
      <c r="F4300" t="s">
        <v>947</v>
      </c>
      <c r="G4300" t="str">
        <f t="shared" si="67"/>
        <v>Medicine and Surgery Services</v>
      </c>
    </row>
    <row r="4301" spans="1:7" x14ac:dyDescent="0.3">
      <c r="A4301" s="27" t="s">
        <v>9278</v>
      </c>
      <c r="B4301" t="s">
        <v>9278</v>
      </c>
      <c r="D4301" t="s">
        <v>9279</v>
      </c>
      <c r="E4301" t="s">
        <v>911</v>
      </c>
      <c r="F4301" t="s">
        <v>947</v>
      </c>
      <c r="G4301" t="str">
        <f t="shared" si="67"/>
        <v>Medicine and Surgery Services</v>
      </c>
    </row>
    <row r="4302" spans="1:7" x14ac:dyDescent="0.3">
      <c r="A4302" s="27" t="s">
        <v>9280</v>
      </c>
      <c r="B4302" t="s">
        <v>9280</v>
      </c>
      <c r="D4302" t="s">
        <v>9281</v>
      </c>
      <c r="E4302" t="s">
        <v>911</v>
      </c>
      <c r="F4302" t="s">
        <v>947</v>
      </c>
      <c r="G4302" t="str">
        <f t="shared" si="67"/>
        <v>Medicine and Surgery Services</v>
      </c>
    </row>
    <row r="4303" spans="1:7" x14ac:dyDescent="0.3">
      <c r="A4303" s="27" t="s">
        <v>9282</v>
      </c>
      <c r="B4303" t="s">
        <v>9282</v>
      </c>
      <c r="D4303" t="s">
        <v>9283</v>
      </c>
      <c r="E4303" t="s">
        <v>911</v>
      </c>
      <c r="F4303" t="s">
        <v>947</v>
      </c>
      <c r="G4303" t="str">
        <f t="shared" si="67"/>
        <v>Medicine and Surgery Services</v>
      </c>
    </row>
    <row r="4304" spans="1:7" x14ac:dyDescent="0.3">
      <c r="A4304" s="27" t="s">
        <v>9284</v>
      </c>
      <c r="B4304" t="s">
        <v>9284</v>
      </c>
      <c r="D4304" t="s">
        <v>9285</v>
      </c>
      <c r="E4304" t="s">
        <v>911</v>
      </c>
      <c r="F4304" t="s">
        <v>947</v>
      </c>
      <c r="G4304" t="str">
        <f t="shared" si="67"/>
        <v>Medicine and Surgery Services</v>
      </c>
    </row>
    <row r="4305" spans="1:7" x14ac:dyDescent="0.3">
      <c r="A4305" s="27" t="s">
        <v>9286</v>
      </c>
      <c r="B4305" t="s">
        <v>9286</v>
      </c>
      <c r="D4305" t="s">
        <v>9287</v>
      </c>
      <c r="E4305" t="s">
        <v>911</v>
      </c>
      <c r="F4305" t="s">
        <v>929</v>
      </c>
      <c r="G4305" t="str">
        <f t="shared" si="67"/>
        <v>Medicine and Surgery Services</v>
      </c>
    </row>
    <row r="4306" spans="1:7" x14ac:dyDescent="0.3">
      <c r="A4306" s="27" t="s">
        <v>9288</v>
      </c>
      <c r="B4306" t="s">
        <v>9288</v>
      </c>
      <c r="D4306" t="s">
        <v>9289</v>
      </c>
      <c r="E4306" t="s">
        <v>911</v>
      </c>
      <c r="F4306" t="s">
        <v>947</v>
      </c>
      <c r="G4306" t="str">
        <f t="shared" si="67"/>
        <v>Medicine and Surgery Services</v>
      </c>
    </row>
    <row r="4307" spans="1:7" x14ac:dyDescent="0.3">
      <c r="A4307" s="27" t="s">
        <v>9290</v>
      </c>
      <c r="B4307" t="s">
        <v>9290</v>
      </c>
      <c r="D4307" t="s">
        <v>9291</v>
      </c>
      <c r="E4307" t="s">
        <v>911</v>
      </c>
      <c r="F4307" t="s">
        <v>929</v>
      </c>
      <c r="G4307" t="str">
        <f t="shared" si="67"/>
        <v>Medicine and Surgery Services</v>
      </c>
    </row>
    <row r="4308" spans="1:7" x14ac:dyDescent="0.3">
      <c r="A4308" s="27" t="s">
        <v>9292</v>
      </c>
      <c r="B4308" t="s">
        <v>9292</v>
      </c>
      <c r="D4308" t="s">
        <v>9293</v>
      </c>
      <c r="E4308" t="s">
        <v>911</v>
      </c>
      <c r="F4308" t="s">
        <v>929</v>
      </c>
      <c r="G4308" t="str">
        <f t="shared" si="67"/>
        <v>Medicine and Surgery Services</v>
      </c>
    </row>
    <row r="4309" spans="1:7" x14ac:dyDescent="0.3">
      <c r="A4309" s="27" t="s">
        <v>9294</v>
      </c>
      <c r="B4309" t="s">
        <v>9294</v>
      </c>
      <c r="D4309" t="s">
        <v>9295</v>
      </c>
      <c r="E4309" t="s">
        <v>911</v>
      </c>
      <c r="F4309" t="s">
        <v>929</v>
      </c>
      <c r="G4309" t="str">
        <f t="shared" si="67"/>
        <v>Medicine and Surgery Services</v>
      </c>
    </row>
    <row r="4310" spans="1:7" x14ac:dyDescent="0.3">
      <c r="A4310" s="27" t="s">
        <v>9296</v>
      </c>
      <c r="B4310" t="s">
        <v>9296</v>
      </c>
      <c r="D4310" t="s">
        <v>9297</v>
      </c>
      <c r="E4310" t="s">
        <v>911</v>
      </c>
      <c r="F4310" t="s">
        <v>929</v>
      </c>
      <c r="G4310" t="str">
        <f t="shared" si="67"/>
        <v>Medicine and Surgery Services</v>
      </c>
    </row>
    <row r="4311" spans="1:7" x14ac:dyDescent="0.3">
      <c r="A4311" s="27" t="s">
        <v>9298</v>
      </c>
      <c r="B4311" t="s">
        <v>9298</v>
      </c>
      <c r="D4311" t="s">
        <v>9299</v>
      </c>
      <c r="E4311" t="s">
        <v>911</v>
      </c>
      <c r="F4311" t="s">
        <v>929</v>
      </c>
      <c r="G4311" t="str">
        <f t="shared" si="67"/>
        <v>Medicine and Surgery Services</v>
      </c>
    </row>
    <row r="4312" spans="1:7" x14ac:dyDescent="0.3">
      <c r="A4312" s="27" t="s">
        <v>9300</v>
      </c>
      <c r="B4312" t="s">
        <v>9300</v>
      </c>
      <c r="D4312" t="s">
        <v>9301</v>
      </c>
      <c r="E4312" t="s">
        <v>911</v>
      </c>
      <c r="F4312" t="s">
        <v>929</v>
      </c>
      <c r="G4312" t="str">
        <f t="shared" si="67"/>
        <v>Medicine and Surgery Services</v>
      </c>
    </row>
    <row r="4313" spans="1:7" x14ac:dyDescent="0.3">
      <c r="A4313" s="27" t="s">
        <v>9302</v>
      </c>
      <c r="B4313" t="s">
        <v>9302</v>
      </c>
      <c r="D4313" t="s">
        <v>9303</v>
      </c>
      <c r="E4313" t="s">
        <v>911</v>
      </c>
      <c r="F4313" t="s">
        <v>929</v>
      </c>
      <c r="G4313" t="str">
        <f t="shared" si="67"/>
        <v>Medicine and Surgery Services</v>
      </c>
    </row>
    <row r="4314" spans="1:7" x14ac:dyDescent="0.3">
      <c r="A4314" s="27" t="s">
        <v>9304</v>
      </c>
      <c r="B4314" t="s">
        <v>9304</v>
      </c>
      <c r="D4314" t="s">
        <v>9305</v>
      </c>
      <c r="E4314" t="s">
        <v>911</v>
      </c>
      <c r="F4314" t="s">
        <v>929</v>
      </c>
      <c r="G4314" t="str">
        <f t="shared" si="67"/>
        <v>Medicine and Surgery Services</v>
      </c>
    </row>
    <row r="4315" spans="1:7" x14ac:dyDescent="0.3">
      <c r="A4315" s="27" t="s">
        <v>9306</v>
      </c>
      <c r="B4315" t="s">
        <v>9306</v>
      </c>
      <c r="D4315" t="s">
        <v>9307</v>
      </c>
      <c r="E4315" t="s">
        <v>911</v>
      </c>
      <c r="F4315" t="s">
        <v>929</v>
      </c>
      <c r="G4315" t="str">
        <f t="shared" si="67"/>
        <v>Medicine and Surgery Services</v>
      </c>
    </row>
    <row r="4316" spans="1:7" x14ac:dyDescent="0.3">
      <c r="A4316" s="27" t="s">
        <v>9308</v>
      </c>
      <c r="B4316" t="s">
        <v>9308</v>
      </c>
      <c r="D4316" t="s">
        <v>9309</v>
      </c>
      <c r="E4316" t="s">
        <v>911</v>
      </c>
      <c r="F4316" t="s">
        <v>929</v>
      </c>
      <c r="G4316" t="str">
        <f t="shared" si="67"/>
        <v>Medicine and Surgery Services</v>
      </c>
    </row>
    <row r="4317" spans="1:7" x14ac:dyDescent="0.3">
      <c r="A4317" s="27" t="s">
        <v>9310</v>
      </c>
      <c r="B4317" t="s">
        <v>9310</v>
      </c>
      <c r="D4317" t="s">
        <v>9309</v>
      </c>
      <c r="E4317" t="s">
        <v>911</v>
      </c>
      <c r="F4317" t="s">
        <v>929</v>
      </c>
      <c r="G4317" t="str">
        <f t="shared" si="67"/>
        <v>Medicine and Surgery Services</v>
      </c>
    </row>
    <row r="4318" spans="1:7" x14ac:dyDescent="0.3">
      <c r="A4318" s="27" t="s">
        <v>9311</v>
      </c>
      <c r="B4318" t="s">
        <v>9311</v>
      </c>
      <c r="D4318" t="s">
        <v>9312</v>
      </c>
      <c r="E4318" t="s">
        <v>911</v>
      </c>
      <c r="F4318" t="s">
        <v>929</v>
      </c>
      <c r="G4318" t="str">
        <f t="shared" si="67"/>
        <v>Medicine and Surgery Services</v>
      </c>
    </row>
    <row r="4319" spans="1:7" x14ac:dyDescent="0.3">
      <c r="A4319" s="27" t="s">
        <v>9313</v>
      </c>
      <c r="B4319" t="s">
        <v>9313</v>
      </c>
      <c r="D4319" t="s">
        <v>9314</v>
      </c>
      <c r="E4319" t="s">
        <v>911</v>
      </c>
      <c r="F4319" t="s">
        <v>929</v>
      </c>
      <c r="G4319" t="str">
        <f t="shared" si="67"/>
        <v>Medicine and Surgery Services</v>
      </c>
    </row>
    <row r="4320" spans="1:7" x14ac:dyDescent="0.3">
      <c r="A4320" s="27" t="s">
        <v>9315</v>
      </c>
      <c r="B4320" t="s">
        <v>9315</v>
      </c>
      <c r="D4320" t="s">
        <v>9316</v>
      </c>
      <c r="E4320" t="s">
        <v>911</v>
      </c>
      <c r="F4320" t="s">
        <v>929</v>
      </c>
      <c r="G4320" t="str">
        <f t="shared" si="67"/>
        <v>Medicine and Surgery Services</v>
      </c>
    </row>
    <row r="4321" spans="1:7" x14ac:dyDescent="0.3">
      <c r="A4321" s="27" t="s">
        <v>9317</v>
      </c>
      <c r="B4321" t="s">
        <v>9317</v>
      </c>
      <c r="D4321" t="s">
        <v>9318</v>
      </c>
      <c r="E4321" t="s">
        <v>911</v>
      </c>
      <c r="F4321" t="s">
        <v>929</v>
      </c>
      <c r="G4321" t="str">
        <f t="shared" si="67"/>
        <v>Medicine and Surgery Services</v>
      </c>
    </row>
    <row r="4322" spans="1:7" x14ac:dyDescent="0.3">
      <c r="A4322" s="27" t="s">
        <v>9319</v>
      </c>
      <c r="B4322" t="s">
        <v>9319</v>
      </c>
      <c r="D4322" t="s">
        <v>9320</v>
      </c>
      <c r="E4322" t="s">
        <v>911</v>
      </c>
      <c r="F4322" t="s">
        <v>929</v>
      </c>
      <c r="G4322" t="str">
        <f t="shared" si="67"/>
        <v>Medicine and Surgery Services</v>
      </c>
    </row>
    <row r="4323" spans="1:7" x14ac:dyDescent="0.3">
      <c r="A4323" s="27" t="s">
        <v>9321</v>
      </c>
      <c r="B4323" t="s">
        <v>9321</v>
      </c>
      <c r="D4323" t="s">
        <v>9322</v>
      </c>
      <c r="E4323" t="s">
        <v>911</v>
      </c>
      <c r="F4323" t="s">
        <v>929</v>
      </c>
      <c r="G4323" t="str">
        <f t="shared" si="67"/>
        <v>Medicine and Surgery Services</v>
      </c>
    </row>
    <row r="4324" spans="1:7" x14ac:dyDescent="0.3">
      <c r="A4324" s="27" t="s">
        <v>9323</v>
      </c>
      <c r="B4324" t="s">
        <v>9323</v>
      </c>
      <c r="D4324" t="s">
        <v>9324</v>
      </c>
      <c r="E4324" t="s">
        <v>911</v>
      </c>
      <c r="F4324" t="s">
        <v>929</v>
      </c>
      <c r="G4324" t="str">
        <f t="shared" si="67"/>
        <v>Medicine and Surgery Services</v>
      </c>
    </row>
    <row r="4325" spans="1:7" x14ac:dyDescent="0.3">
      <c r="A4325" s="27" t="s">
        <v>9325</v>
      </c>
      <c r="B4325" t="s">
        <v>9325</v>
      </c>
      <c r="D4325" t="s">
        <v>9326</v>
      </c>
      <c r="E4325" t="s">
        <v>911</v>
      </c>
      <c r="F4325" t="s">
        <v>929</v>
      </c>
      <c r="G4325" t="str">
        <f t="shared" si="67"/>
        <v>Medicine and Surgery Services</v>
      </c>
    </row>
    <row r="4326" spans="1:7" x14ac:dyDescent="0.3">
      <c r="A4326" s="27" t="s">
        <v>9327</v>
      </c>
      <c r="B4326" t="s">
        <v>9327</v>
      </c>
      <c r="D4326" t="s">
        <v>9328</v>
      </c>
      <c r="E4326" t="s">
        <v>911</v>
      </c>
      <c r="F4326" t="s">
        <v>929</v>
      </c>
      <c r="G4326" t="str">
        <f t="shared" si="67"/>
        <v>Medicine and Surgery Services</v>
      </c>
    </row>
    <row r="4327" spans="1:7" x14ac:dyDescent="0.3">
      <c r="A4327" s="27" t="s">
        <v>9329</v>
      </c>
      <c r="B4327" t="s">
        <v>9329</v>
      </c>
      <c r="D4327" t="s">
        <v>9330</v>
      </c>
      <c r="E4327" t="s">
        <v>911</v>
      </c>
      <c r="F4327" t="s">
        <v>929</v>
      </c>
      <c r="G4327" t="str">
        <f t="shared" si="67"/>
        <v>Medicine and Surgery Services</v>
      </c>
    </row>
    <row r="4328" spans="1:7" x14ac:dyDescent="0.3">
      <c r="A4328" s="27" t="s">
        <v>9331</v>
      </c>
      <c r="B4328" t="s">
        <v>9331</v>
      </c>
      <c r="D4328" t="s">
        <v>9332</v>
      </c>
      <c r="E4328" t="s">
        <v>911</v>
      </c>
      <c r="F4328" t="s">
        <v>929</v>
      </c>
      <c r="G4328" t="str">
        <f t="shared" si="67"/>
        <v>Medicine and Surgery Services</v>
      </c>
    </row>
    <row r="4329" spans="1:7" x14ac:dyDescent="0.3">
      <c r="A4329" s="27" t="s">
        <v>9333</v>
      </c>
      <c r="B4329" t="s">
        <v>9333</v>
      </c>
      <c r="D4329" t="s">
        <v>9334</v>
      </c>
      <c r="E4329" t="s">
        <v>911</v>
      </c>
      <c r="F4329" t="s">
        <v>929</v>
      </c>
      <c r="G4329" t="str">
        <f t="shared" si="67"/>
        <v>Medicine and Surgery Services</v>
      </c>
    </row>
    <row r="4330" spans="1:7" x14ac:dyDescent="0.3">
      <c r="A4330" s="27" t="s">
        <v>9335</v>
      </c>
      <c r="B4330" t="s">
        <v>9335</v>
      </c>
      <c r="D4330" t="s">
        <v>9336</v>
      </c>
      <c r="E4330" t="s">
        <v>911</v>
      </c>
      <c r="F4330" t="s">
        <v>929</v>
      </c>
      <c r="G4330" t="str">
        <f t="shared" si="67"/>
        <v>Medicine and Surgery Services</v>
      </c>
    </row>
    <row r="4331" spans="1:7" x14ac:dyDescent="0.3">
      <c r="A4331" s="27" t="s">
        <v>9337</v>
      </c>
      <c r="B4331" t="s">
        <v>9337</v>
      </c>
      <c r="D4331" t="s">
        <v>9338</v>
      </c>
      <c r="E4331" t="s">
        <v>911</v>
      </c>
      <c r="F4331" t="s">
        <v>929</v>
      </c>
      <c r="G4331" t="str">
        <f t="shared" si="67"/>
        <v>Medicine and Surgery Services</v>
      </c>
    </row>
    <row r="4332" spans="1:7" x14ac:dyDescent="0.3">
      <c r="A4332" s="27" t="s">
        <v>9339</v>
      </c>
      <c r="B4332" t="s">
        <v>9339</v>
      </c>
      <c r="D4332" t="s">
        <v>9340</v>
      </c>
      <c r="E4332" t="s">
        <v>911</v>
      </c>
      <c r="F4332" t="s">
        <v>929</v>
      </c>
      <c r="G4332" t="str">
        <f t="shared" si="67"/>
        <v>Medicine and Surgery Services</v>
      </c>
    </row>
    <row r="4333" spans="1:7" x14ac:dyDescent="0.3">
      <c r="A4333" s="27" t="s">
        <v>9341</v>
      </c>
      <c r="B4333" t="s">
        <v>9341</v>
      </c>
      <c r="D4333" t="s">
        <v>9342</v>
      </c>
      <c r="E4333" t="s">
        <v>911</v>
      </c>
      <c r="F4333" t="s">
        <v>929</v>
      </c>
      <c r="G4333" t="str">
        <f t="shared" si="67"/>
        <v>Medicine and Surgery Services</v>
      </c>
    </row>
    <row r="4334" spans="1:7" x14ac:dyDescent="0.3">
      <c r="A4334" s="27" t="s">
        <v>9343</v>
      </c>
      <c r="B4334" t="s">
        <v>9343</v>
      </c>
      <c r="D4334" t="s">
        <v>9344</v>
      </c>
      <c r="E4334" t="s">
        <v>911</v>
      </c>
      <c r="F4334" t="s">
        <v>929</v>
      </c>
      <c r="G4334" t="str">
        <f t="shared" si="67"/>
        <v>Medicine and Surgery Services</v>
      </c>
    </row>
    <row r="4335" spans="1:7" x14ac:dyDescent="0.3">
      <c r="A4335" s="27" t="s">
        <v>9345</v>
      </c>
      <c r="B4335" t="s">
        <v>9345</v>
      </c>
      <c r="D4335" t="s">
        <v>9346</v>
      </c>
      <c r="E4335" t="s">
        <v>911</v>
      </c>
      <c r="F4335" t="s">
        <v>929</v>
      </c>
      <c r="G4335" t="str">
        <f t="shared" si="67"/>
        <v>Medicine and Surgery Services</v>
      </c>
    </row>
    <row r="4336" spans="1:7" x14ac:dyDescent="0.3">
      <c r="A4336" s="27" t="s">
        <v>9347</v>
      </c>
      <c r="B4336" t="s">
        <v>9347</v>
      </c>
      <c r="D4336" t="s">
        <v>9348</v>
      </c>
      <c r="E4336" t="s">
        <v>911</v>
      </c>
      <c r="F4336" t="s">
        <v>929</v>
      </c>
      <c r="G4336" t="str">
        <f t="shared" si="67"/>
        <v>Medicine and Surgery Services</v>
      </c>
    </row>
    <row r="4337" spans="1:7" x14ac:dyDescent="0.3">
      <c r="A4337" s="27" t="s">
        <v>9349</v>
      </c>
      <c r="B4337" t="s">
        <v>9349</v>
      </c>
      <c r="D4337" t="s">
        <v>9350</v>
      </c>
      <c r="E4337" t="s">
        <v>911</v>
      </c>
      <c r="F4337" t="s">
        <v>929</v>
      </c>
      <c r="G4337" t="str">
        <f t="shared" si="67"/>
        <v>Medicine and Surgery Services</v>
      </c>
    </row>
    <row r="4338" spans="1:7" x14ac:dyDescent="0.3">
      <c r="A4338" s="27" t="s">
        <v>9351</v>
      </c>
      <c r="B4338" t="s">
        <v>9351</v>
      </c>
      <c r="D4338" t="s">
        <v>9352</v>
      </c>
      <c r="E4338" t="s">
        <v>911</v>
      </c>
      <c r="F4338" t="s">
        <v>929</v>
      </c>
      <c r="G4338" t="str">
        <f t="shared" si="67"/>
        <v>Medicine and Surgery Services</v>
      </c>
    </row>
    <row r="4339" spans="1:7" x14ac:dyDescent="0.3">
      <c r="A4339" s="27" t="s">
        <v>9353</v>
      </c>
      <c r="B4339" t="s">
        <v>9353</v>
      </c>
      <c r="D4339" t="s">
        <v>9354</v>
      </c>
      <c r="E4339" t="s">
        <v>911</v>
      </c>
      <c r="F4339" t="s">
        <v>929</v>
      </c>
      <c r="G4339" t="str">
        <f t="shared" si="67"/>
        <v>Medicine and Surgery Services</v>
      </c>
    </row>
    <row r="4340" spans="1:7" x14ac:dyDescent="0.3">
      <c r="A4340" s="27" t="s">
        <v>9355</v>
      </c>
      <c r="B4340" t="s">
        <v>9355</v>
      </c>
      <c r="D4340" t="s">
        <v>9356</v>
      </c>
      <c r="E4340" t="s">
        <v>911</v>
      </c>
      <c r="F4340" t="s">
        <v>929</v>
      </c>
      <c r="G4340" t="str">
        <f t="shared" si="67"/>
        <v>Medicine and Surgery Services</v>
      </c>
    </row>
    <row r="4341" spans="1:7" x14ac:dyDescent="0.3">
      <c r="A4341" s="27" t="s">
        <v>9357</v>
      </c>
      <c r="B4341" t="s">
        <v>9357</v>
      </c>
      <c r="D4341" t="s">
        <v>9358</v>
      </c>
      <c r="E4341" t="s">
        <v>911</v>
      </c>
      <c r="F4341" t="s">
        <v>929</v>
      </c>
      <c r="G4341" t="str">
        <f t="shared" si="67"/>
        <v>Medicine and Surgery Services</v>
      </c>
    </row>
    <row r="4342" spans="1:7" x14ac:dyDescent="0.3">
      <c r="A4342" s="27" t="s">
        <v>9359</v>
      </c>
      <c r="B4342" t="s">
        <v>9359</v>
      </c>
      <c r="D4342" t="s">
        <v>9360</v>
      </c>
      <c r="E4342" t="s">
        <v>911</v>
      </c>
      <c r="F4342" t="s">
        <v>929</v>
      </c>
      <c r="G4342" t="str">
        <f t="shared" si="67"/>
        <v>Medicine and Surgery Services</v>
      </c>
    </row>
    <row r="4343" spans="1:7" x14ac:dyDescent="0.3">
      <c r="A4343" s="27" t="s">
        <v>9361</v>
      </c>
      <c r="B4343" t="s">
        <v>9361</v>
      </c>
      <c r="D4343" t="s">
        <v>9362</v>
      </c>
      <c r="E4343" t="s">
        <v>911</v>
      </c>
      <c r="F4343" t="s">
        <v>929</v>
      </c>
      <c r="G4343" t="str">
        <f t="shared" si="67"/>
        <v>Medicine and Surgery Services</v>
      </c>
    </row>
    <row r="4344" spans="1:7" x14ac:dyDescent="0.3">
      <c r="A4344" s="27" t="s">
        <v>9363</v>
      </c>
      <c r="B4344" t="s">
        <v>9363</v>
      </c>
      <c r="D4344" t="s">
        <v>9364</v>
      </c>
      <c r="E4344" t="s">
        <v>911</v>
      </c>
      <c r="F4344" t="s">
        <v>929</v>
      </c>
      <c r="G4344" t="str">
        <f t="shared" si="67"/>
        <v>Medicine and Surgery Services</v>
      </c>
    </row>
    <row r="4345" spans="1:7" x14ac:dyDescent="0.3">
      <c r="A4345" s="27" t="s">
        <v>9365</v>
      </c>
      <c r="B4345" t="s">
        <v>9365</v>
      </c>
      <c r="D4345" t="s">
        <v>9366</v>
      </c>
      <c r="E4345" t="s">
        <v>911</v>
      </c>
      <c r="F4345" t="s">
        <v>929</v>
      </c>
      <c r="G4345" t="str">
        <f t="shared" si="67"/>
        <v>Medicine and Surgery Services</v>
      </c>
    </row>
    <row r="4346" spans="1:7" x14ac:dyDescent="0.3">
      <c r="A4346" s="27" t="s">
        <v>9367</v>
      </c>
      <c r="B4346" t="s">
        <v>9367</v>
      </c>
      <c r="D4346" t="s">
        <v>9368</v>
      </c>
      <c r="E4346" t="s">
        <v>911</v>
      </c>
      <c r="F4346" t="s">
        <v>929</v>
      </c>
      <c r="G4346" t="str">
        <f t="shared" si="67"/>
        <v>Medicine and Surgery Services</v>
      </c>
    </row>
    <row r="4347" spans="1:7" x14ac:dyDescent="0.3">
      <c r="A4347" s="27" t="s">
        <v>9369</v>
      </c>
      <c r="B4347" t="s">
        <v>9369</v>
      </c>
      <c r="D4347" t="s">
        <v>9370</v>
      </c>
      <c r="E4347" t="s">
        <v>911</v>
      </c>
      <c r="F4347" t="s">
        <v>929</v>
      </c>
      <c r="G4347" t="str">
        <f t="shared" si="67"/>
        <v>Medicine and Surgery Services</v>
      </c>
    </row>
    <row r="4348" spans="1:7" x14ac:dyDescent="0.3">
      <c r="A4348" s="27" t="s">
        <v>9371</v>
      </c>
      <c r="B4348" t="s">
        <v>9371</v>
      </c>
      <c r="D4348" t="s">
        <v>9372</v>
      </c>
      <c r="E4348" t="s">
        <v>911</v>
      </c>
      <c r="F4348" t="s">
        <v>929</v>
      </c>
      <c r="G4348" t="str">
        <f t="shared" si="67"/>
        <v>Medicine and Surgery Services</v>
      </c>
    </row>
    <row r="4349" spans="1:7" x14ac:dyDescent="0.3">
      <c r="A4349" s="27" t="s">
        <v>9373</v>
      </c>
      <c r="B4349" t="s">
        <v>9373</v>
      </c>
      <c r="D4349" t="s">
        <v>9374</v>
      </c>
      <c r="E4349" t="s">
        <v>911</v>
      </c>
      <c r="F4349" t="s">
        <v>929</v>
      </c>
      <c r="G4349" t="str">
        <f t="shared" si="67"/>
        <v>Medicine and Surgery Services</v>
      </c>
    </row>
    <row r="4350" spans="1:7" x14ac:dyDescent="0.3">
      <c r="A4350" s="27" t="s">
        <v>9375</v>
      </c>
      <c r="B4350" t="s">
        <v>9375</v>
      </c>
      <c r="D4350" t="s">
        <v>9376</v>
      </c>
      <c r="E4350" t="s">
        <v>911</v>
      </c>
      <c r="F4350" t="s">
        <v>929</v>
      </c>
      <c r="G4350" t="str">
        <f t="shared" si="67"/>
        <v>Medicine and Surgery Services</v>
      </c>
    </row>
    <row r="4351" spans="1:7" x14ac:dyDescent="0.3">
      <c r="A4351" s="27" t="s">
        <v>9377</v>
      </c>
      <c r="B4351" t="s">
        <v>9377</v>
      </c>
      <c r="D4351" t="s">
        <v>9378</v>
      </c>
      <c r="E4351" t="s">
        <v>911</v>
      </c>
      <c r="F4351" t="s">
        <v>929</v>
      </c>
      <c r="G4351" t="str">
        <f t="shared" si="67"/>
        <v>Medicine and Surgery Services</v>
      </c>
    </row>
    <row r="4352" spans="1:7" x14ac:dyDescent="0.3">
      <c r="A4352" s="27" t="s">
        <v>9379</v>
      </c>
      <c r="B4352" t="s">
        <v>9379</v>
      </c>
      <c r="D4352" t="s">
        <v>9380</v>
      </c>
      <c r="E4352" t="s">
        <v>911</v>
      </c>
      <c r="F4352" t="s">
        <v>929</v>
      </c>
      <c r="G4352" t="str">
        <f t="shared" si="67"/>
        <v>Medicine and Surgery Services</v>
      </c>
    </row>
    <row r="4353" spans="1:7" x14ac:dyDescent="0.3">
      <c r="A4353" s="27" t="s">
        <v>9381</v>
      </c>
      <c r="B4353" t="s">
        <v>9381</v>
      </c>
      <c r="D4353" t="s">
        <v>9382</v>
      </c>
      <c r="E4353" t="s">
        <v>911</v>
      </c>
      <c r="F4353" t="s">
        <v>929</v>
      </c>
      <c r="G4353" t="str">
        <f t="shared" si="67"/>
        <v>Medicine and Surgery Services</v>
      </c>
    </row>
    <row r="4354" spans="1:7" x14ac:dyDescent="0.3">
      <c r="A4354" s="27" t="s">
        <v>9383</v>
      </c>
      <c r="B4354" t="s">
        <v>9383</v>
      </c>
      <c r="D4354" t="s">
        <v>9384</v>
      </c>
      <c r="E4354" t="s">
        <v>911</v>
      </c>
      <c r="F4354" t="s">
        <v>929</v>
      </c>
      <c r="G4354" t="str">
        <f t="shared" si="67"/>
        <v>Medicine and Surgery Services</v>
      </c>
    </row>
    <row r="4355" spans="1:7" x14ac:dyDescent="0.3">
      <c r="A4355" s="27" t="s">
        <v>9385</v>
      </c>
      <c r="B4355" t="s">
        <v>9385</v>
      </c>
      <c r="D4355" t="s">
        <v>9386</v>
      </c>
      <c r="E4355" t="s">
        <v>911</v>
      </c>
      <c r="F4355" t="s">
        <v>929</v>
      </c>
      <c r="G4355" t="str">
        <f t="shared" ref="G4355:G4418" si="68">VLOOKUP(F4355,$I$2:$J$27,2,FALSE)</f>
        <v>Medicine and Surgery Services</v>
      </c>
    </row>
    <row r="4356" spans="1:7" x14ac:dyDescent="0.3">
      <c r="A4356" s="27" t="s">
        <v>9387</v>
      </c>
      <c r="B4356" t="s">
        <v>9387</v>
      </c>
      <c r="D4356" t="s">
        <v>9388</v>
      </c>
      <c r="E4356" t="s">
        <v>911</v>
      </c>
      <c r="F4356" t="s">
        <v>929</v>
      </c>
      <c r="G4356" t="str">
        <f t="shared" si="68"/>
        <v>Medicine and Surgery Services</v>
      </c>
    </row>
    <row r="4357" spans="1:7" x14ac:dyDescent="0.3">
      <c r="A4357" s="27" t="s">
        <v>9389</v>
      </c>
      <c r="B4357" t="s">
        <v>9389</v>
      </c>
      <c r="D4357" t="s">
        <v>9390</v>
      </c>
      <c r="E4357" t="s">
        <v>911</v>
      </c>
      <c r="F4357" t="s">
        <v>929</v>
      </c>
      <c r="G4357" t="str">
        <f t="shared" si="68"/>
        <v>Medicine and Surgery Services</v>
      </c>
    </row>
    <row r="4358" spans="1:7" x14ac:dyDescent="0.3">
      <c r="A4358" s="27" t="s">
        <v>9391</v>
      </c>
      <c r="B4358" t="s">
        <v>9391</v>
      </c>
      <c r="D4358" t="s">
        <v>9392</v>
      </c>
      <c r="E4358" t="s">
        <v>911</v>
      </c>
      <c r="F4358" t="s">
        <v>929</v>
      </c>
      <c r="G4358" t="str">
        <f t="shared" si="68"/>
        <v>Medicine and Surgery Services</v>
      </c>
    </row>
    <row r="4359" spans="1:7" x14ac:dyDescent="0.3">
      <c r="A4359" s="27" t="s">
        <v>9393</v>
      </c>
      <c r="B4359" t="s">
        <v>9393</v>
      </c>
      <c r="D4359" t="s">
        <v>9394</v>
      </c>
      <c r="E4359" t="s">
        <v>911</v>
      </c>
      <c r="F4359" t="s">
        <v>929</v>
      </c>
      <c r="G4359" t="str">
        <f t="shared" si="68"/>
        <v>Medicine and Surgery Services</v>
      </c>
    </row>
    <row r="4360" spans="1:7" x14ac:dyDescent="0.3">
      <c r="A4360" s="27" t="s">
        <v>9395</v>
      </c>
      <c r="B4360" t="s">
        <v>9395</v>
      </c>
      <c r="D4360" t="s">
        <v>9396</v>
      </c>
      <c r="E4360" t="s">
        <v>911</v>
      </c>
      <c r="F4360" t="s">
        <v>929</v>
      </c>
      <c r="G4360" t="str">
        <f t="shared" si="68"/>
        <v>Medicine and Surgery Services</v>
      </c>
    </row>
    <row r="4361" spans="1:7" x14ac:dyDescent="0.3">
      <c r="A4361" s="27" t="s">
        <v>9397</v>
      </c>
      <c r="B4361" t="s">
        <v>9397</v>
      </c>
      <c r="D4361" t="s">
        <v>9398</v>
      </c>
      <c r="E4361" t="s">
        <v>911</v>
      </c>
      <c r="F4361" t="s">
        <v>929</v>
      </c>
      <c r="G4361" t="str">
        <f t="shared" si="68"/>
        <v>Medicine and Surgery Services</v>
      </c>
    </row>
    <row r="4362" spans="1:7" x14ac:dyDescent="0.3">
      <c r="A4362" s="27" t="s">
        <v>9399</v>
      </c>
      <c r="B4362" t="s">
        <v>9399</v>
      </c>
      <c r="D4362" t="s">
        <v>9400</v>
      </c>
      <c r="E4362" t="s">
        <v>911</v>
      </c>
      <c r="F4362" t="s">
        <v>947</v>
      </c>
      <c r="G4362" t="str">
        <f t="shared" si="68"/>
        <v>Medicine and Surgery Services</v>
      </c>
    </row>
    <row r="4363" spans="1:7" x14ac:dyDescent="0.3">
      <c r="A4363" s="27" t="s">
        <v>9401</v>
      </c>
      <c r="B4363" t="s">
        <v>9401</v>
      </c>
      <c r="D4363" t="s">
        <v>9402</v>
      </c>
      <c r="E4363" t="s">
        <v>911</v>
      </c>
      <c r="F4363" t="s">
        <v>929</v>
      </c>
      <c r="G4363" t="str">
        <f t="shared" si="68"/>
        <v>Medicine and Surgery Services</v>
      </c>
    </row>
    <row r="4364" spans="1:7" x14ac:dyDescent="0.3">
      <c r="A4364" s="27" t="s">
        <v>9403</v>
      </c>
      <c r="B4364" t="s">
        <v>9403</v>
      </c>
      <c r="D4364" t="s">
        <v>9404</v>
      </c>
      <c r="E4364" t="s">
        <v>911</v>
      </c>
      <c r="F4364" t="s">
        <v>929</v>
      </c>
      <c r="G4364" t="str">
        <f t="shared" si="68"/>
        <v>Medicine and Surgery Services</v>
      </c>
    </row>
    <row r="4365" spans="1:7" x14ac:dyDescent="0.3">
      <c r="A4365" s="27" t="s">
        <v>9405</v>
      </c>
      <c r="B4365" t="s">
        <v>9405</v>
      </c>
      <c r="D4365" t="s">
        <v>9406</v>
      </c>
      <c r="E4365" t="s">
        <v>911</v>
      </c>
      <c r="F4365" t="s">
        <v>929</v>
      </c>
      <c r="G4365" t="str">
        <f t="shared" si="68"/>
        <v>Medicine and Surgery Services</v>
      </c>
    </row>
    <row r="4366" spans="1:7" x14ac:dyDescent="0.3">
      <c r="A4366" s="27" t="s">
        <v>9407</v>
      </c>
      <c r="B4366" t="s">
        <v>9407</v>
      </c>
      <c r="D4366" t="s">
        <v>9408</v>
      </c>
      <c r="E4366" t="s">
        <v>911</v>
      </c>
      <c r="F4366" t="s">
        <v>929</v>
      </c>
      <c r="G4366" t="str">
        <f t="shared" si="68"/>
        <v>Medicine and Surgery Services</v>
      </c>
    </row>
    <row r="4367" spans="1:7" x14ac:dyDescent="0.3">
      <c r="A4367" s="27" t="s">
        <v>9409</v>
      </c>
      <c r="B4367" t="s">
        <v>9409</v>
      </c>
      <c r="D4367" t="s">
        <v>9410</v>
      </c>
      <c r="E4367" t="s">
        <v>911</v>
      </c>
      <c r="F4367" t="s">
        <v>929</v>
      </c>
      <c r="G4367" t="str">
        <f t="shared" si="68"/>
        <v>Medicine and Surgery Services</v>
      </c>
    </row>
    <row r="4368" spans="1:7" x14ac:dyDescent="0.3">
      <c r="A4368" s="27" t="s">
        <v>9411</v>
      </c>
      <c r="B4368" t="s">
        <v>9411</v>
      </c>
      <c r="D4368" t="s">
        <v>9412</v>
      </c>
      <c r="E4368" t="s">
        <v>911</v>
      </c>
      <c r="F4368" t="s">
        <v>929</v>
      </c>
      <c r="G4368" t="str">
        <f t="shared" si="68"/>
        <v>Medicine and Surgery Services</v>
      </c>
    </row>
    <row r="4369" spans="1:7" x14ac:dyDescent="0.3">
      <c r="A4369" s="27" t="s">
        <v>9413</v>
      </c>
      <c r="B4369" t="s">
        <v>9413</v>
      </c>
      <c r="D4369" t="s">
        <v>9414</v>
      </c>
      <c r="E4369" t="s">
        <v>911</v>
      </c>
      <c r="F4369" t="s">
        <v>929</v>
      </c>
      <c r="G4369" t="str">
        <f t="shared" si="68"/>
        <v>Medicine and Surgery Services</v>
      </c>
    </row>
    <row r="4370" spans="1:7" x14ac:dyDescent="0.3">
      <c r="A4370" s="27" t="s">
        <v>9415</v>
      </c>
      <c r="B4370" t="s">
        <v>9415</v>
      </c>
      <c r="D4370" t="s">
        <v>9416</v>
      </c>
      <c r="E4370" t="s">
        <v>911</v>
      </c>
      <c r="F4370" t="s">
        <v>929</v>
      </c>
      <c r="G4370" t="str">
        <f t="shared" si="68"/>
        <v>Medicine and Surgery Services</v>
      </c>
    </row>
    <row r="4371" spans="1:7" x14ac:dyDescent="0.3">
      <c r="A4371" s="27" t="s">
        <v>9417</v>
      </c>
      <c r="B4371" t="s">
        <v>9417</v>
      </c>
      <c r="D4371" t="s">
        <v>9418</v>
      </c>
      <c r="E4371" t="s">
        <v>911</v>
      </c>
      <c r="F4371" t="s">
        <v>929</v>
      </c>
      <c r="G4371" t="str">
        <f t="shared" si="68"/>
        <v>Medicine and Surgery Services</v>
      </c>
    </row>
    <row r="4372" spans="1:7" x14ac:dyDescent="0.3">
      <c r="A4372" s="27" t="s">
        <v>9419</v>
      </c>
      <c r="B4372" t="s">
        <v>9419</v>
      </c>
      <c r="D4372" t="s">
        <v>9420</v>
      </c>
      <c r="E4372" t="s">
        <v>911</v>
      </c>
      <c r="F4372" t="s">
        <v>929</v>
      </c>
      <c r="G4372" t="str">
        <f t="shared" si="68"/>
        <v>Medicine and Surgery Services</v>
      </c>
    </row>
    <row r="4373" spans="1:7" x14ac:dyDescent="0.3">
      <c r="A4373" s="27" t="s">
        <v>9421</v>
      </c>
      <c r="B4373" t="s">
        <v>9421</v>
      </c>
      <c r="D4373" t="s">
        <v>9422</v>
      </c>
      <c r="E4373" t="s">
        <v>911</v>
      </c>
      <c r="F4373" t="s">
        <v>929</v>
      </c>
      <c r="G4373" t="str">
        <f t="shared" si="68"/>
        <v>Medicine and Surgery Services</v>
      </c>
    </row>
    <row r="4374" spans="1:7" x14ac:dyDescent="0.3">
      <c r="A4374" s="27" t="s">
        <v>9423</v>
      </c>
      <c r="B4374" t="s">
        <v>9423</v>
      </c>
      <c r="D4374" t="s">
        <v>9424</v>
      </c>
      <c r="E4374" t="s">
        <v>911</v>
      </c>
      <c r="F4374" t="s">
        <v>929</v>
      </c>
      <c r="G4374" t="str">
        <f t="shared" si="68"/>
        <v>Medicine and Surgery Services</v>
      </c>
    </row>
    <row r="4375" spans="1:7" x14ac:dyDescent="0.3">
      <c r="A4375" s="27" t="s">
        <v>9425</v>
      </c>
      <c r="B4375" t="s">
        <v>9425</v>
      </c>
      <c r="D4375" t="s">
        <v>9426</v>
      </c>
      <c r="E4375" t="s">
        <v>911</v>
      </c>
      <c r="F4375" t="s">
        <v>929</v>
      </c>
      <c r="G4375" t="str">
        <f t="shared" si="68"/>
        <v>Medicine and Surgery Services</v>
      </c>
    </row>
    <row r="4376" spans="1:7" x14ac:dyDescent="0.3">
      <c r="A4376" s="27" t="s">
        <v>9427</v>
      </c>
      <c r="B4376" t="s">
        <v>9427</v>
      </c>
      <c r="D4376" t="s">
        <v>9428</v>
      </c>
      <c r="E4376" t="s">
        <v>911</v>
      </c>
      <c r="F4376" t="s">
        <v>929</v>
      </c>
      <c r="G4376" t="str">
        <f t="shared" si="68"/>
        <v>Medicine and Surgery Services</v>
      </c>
    </row>
    <row r="4377" spans="1:7" x14ac:dyDescent="0.3">
      <c r="A4377" s="27" t="s">
        <v>9429</v>
      </c>
      <c r="B4377" t="s">
        <v>9429</v>
      </c>
      <c r="D4377" t="s">
        <v>9430</v>
      </c>
      <c r="E4377" t="s">
        <v>911</v>
      </c>
      <c r="F4377" t="s">
        <v>929</v>
      </c>
      <c r="G4377" t="str">
        <f t="shared" si="68"/>
        <v>Medicine and Surgery Services</v>
      </c>
    </row>
    <row r="4378" spans="1:7" x14ac:dyDescent="0.3">
      <c r="A4378" s="27" t="s">
        <v>9431</v>
      </c>
      <c r="B4378" t="s">
        <v>9431</v>
      </c>
      <c r="D4378" t="s">
        <v>9432</v>
      </c>
      <c r="E4378" t="s">
        <v>911</v>
      </c>
      <c r="F4378" t="s">
        <v>929</v>
      </c>
      <c r="G4378" t="str">
        <f t="shared" si="68"/>
        <v>Medicine and Surgery Services</v>
      </c>
    </row>
    <row r="4379" spans="1:7" x14ac:dyDescent="0.3">
      <c r="A4379" s="27" t="s">
        <v>9433</v>
      </c>
      <c r="B4379" t="s">
        <v>9433</v>
      </c>
      <c r="D4379" t="s">
        <v>9434</v>
      </c>
      <c r="E4379" t="s">
        <v>911</v>
      </c>
      <c r="F4379" t="s">
        <v>929</v>
      </c>
      <c r="G4379" t="str">
        <f t="shared" si="68"/>
        <v>Medicine and Surgery Services</v>
      </c>
    </row>
    <row r="4380" spans="1:7" x14ac:dyDescent="0.3">
      <c r="A4380" s="27" t="s">
        <v>9435</v>
      </c>
      <c r="B4380" t="s">
        <v>9435</v>
      </c>
      <c r="D4380" t="s">
        <v>9436</v>
      </c>
      <c r="E4380" t="s">
        <v>911</v>
      </c>
      <c r="F4380" t="s">
        <v>929</v>
      </c>
      <c r="G4380" t="str">
        <f t="shared" si="68"/>
        <v>Medicine and Surgery Services</v>
      </c>
    </row>
    <row r="4381" spans="1:7" x14ac:dyDescent="0.3">
      <c r="A4381" s="27" t="s">
        <v>9437</v>
      </c>
      <c r="B4381" t="s">
        <v>9437</v>
      </c>
      <c r="D4381" t="s">
        <v>9438</v>
      </c>
      <c r="E4381" t="s">
        <v>911</v>
      </c>
      <c r="F4381" t="s">
        <v>929</v>
      </c>
      <c r="G4381" t="str">
        <f t="shared" si="68"/>
        <v>Medicine and Surgery Services</v>
      </c>
    </row>
    <row r="4382" spans="1:7" x14ac:dyDescent="0.3">
      <c r="A4382" s="27" t="s">
        <v>9439</v>
      </c>
      <c r="B4382" t="s">
        <v>9439</v>
      </c>
      <c r="D4382" t="s">
        <v>9440</v>
      </c>
      <c r="E4382" t="s">
        <v>911</v>
      </c>
      <c r="F4382" t="s">
        <v>929</v>
      </c>
      <c r="G4382" t="str">
        <f t="shared" si="68"/>
        <v>Medicine and Surgery Services</v>
      </c>
    </row>
    <row r="4383" spans="1:7" x14ac:dyDescent="0.3">
      <c r="A4383" s="27" t="s">
        <v>9441</v>
      </c>
      <c r="B4383" t="s">
        <v>9441</v>
      </c>
      <c r="D4383" t="s">
        <v>9442</v>
      </c>
      <c r="E4383" t="s">
        <v>911</v>
      </c>
      <c r="F4383" t="s">
        <v>929</v>
      </c>
      <c r="G4383" t="str">
        <f t="shared" si="68"/>
        <v>Medicine and Surgery Services</v>
      </c>
    </row>
    <row r="4384" spans="1:7" x14ac:dyDescent="0.3">
      <c r="A4384" s="27" t="s">
        <v>9443</v>
      </c>
      <c r="B4384" t="s">
        <v>9443</v>
      </c>
      <c r="D4384" t="s">
        <v>9444</v>
      </c>
      <c r="E4384" t="s">
        <v>911</v>
      </c>
      <c r="F4384" t="s">
        <v>929</v>
      </c>
      <c r="G4384" t="str">
        <f t="shared" si="68"/>
        <v>Medicine and Surgery Services</v>
      </c>
    </row>
    <row r="4385" spans="1:7" x14ac:dyDescent="0.3">
      <c r="A4385" s="27" t="s">
        <v>9445</v>
      </c>
      <c r="B4385" t="s">
        <v>9445</v>
      </c>
      <c r="D4385" t="s">
        <v>9446</v>
      </c>
      <c r="E4385" t="s">
        <v>911</v>
      </c>
      <c r="F4385" t="s">
        <v>929</v>
      </c>
      <c r="G4385" t="str">
        <f t="shared" si="68"/>
        <v>Medicine and Surgery Services</v>
      </c>
    </row>
    <row r="4386" spans="1:7" x14ac:dyDescent="0.3">
      <c r="A4386" s="27" t="s">
        <v>9447</v>
      </c>
      <c r="B4386" t="s">
        <v>9447</v>
      </c>
      <c r="D4386" t="s">
        <v>9448</v>
      </c>
      <c r="E4386" t="s">
        <v>911</v>
      </c>
      <c r="F4386" t="s">
        <v>929</v>
      </c>
      <c r="G4386" t="str">
        <f t="shared" si="68"/>
        <v>Medicine and Surgery Services</v>
      </c>
    </row>
    <row r="4387" spans="1:7" x14ac:dyDescent="0.3">
      <c r="A4387" s="27" t="s">
        <v>9449</v>
      </c>
      <c r="B4387" t="s">
        <v>9449</v>
      </c>
      <c r="D4387" t="s">
        <v>9450</v>
      </c>
      <c r="E4387" t="s">
        <v>911</v>
      </c>
      <c r="F4387" t="s">
        <v>929</v>
      </c>
      <c r="G4387" t="str">
        <f t="shared" si="68"/>
        <v>Medicine and Surgery Services</v>
      </c>
    </row>
    <row r="4388" spans="1:7" x14ac:dyDescent="0.3">
      <c r="A4388" s="27" t="s">
        <v>9451</v>
      </c>
      <c r="B4388" t="s">
        <v>9451</v>
      </c>
      <c r="D4388" t="s">
        <v>9452</v>
      </c>
      <c r="E4388" t="s">
        <v>911</v>
      </c>
      <c r="F4388" t="s">
        <v>929</v>
      </c>
      <c r="G4388" t="str">
        <f t="shared" si="68"/>
        <v>Medicine and Surgery Services</v>
      </c>
    </row>
    <row r="4389" spans="1:7" x14ac:dyDescent="0.3">
      <c r="A4389" s="27" t="s">
        <v>9453</v>
      </c>
      <c r="B4389" t="s">
        <v>9453</v>
      </c>
      <c r="D4389" t="s">
        <v>9454</v>
      </c>
      <c r="E4389" t="s">
        <v>911</v>
      </c>
      <c r="F4389" t="s">
        <v>929</v>
      </c>
      <c r="G4389" t="str">
        <f t="shared" si="68"/>
        <v>Medicine and Surgery Services</v>
      </c>
    </row>
    <row r="4390" spans="1:7" x14ac:dyDescent="0.3">
      <c r="A4390" s="27" t="s">
        <v>9455</v>
      </c>
      <c r="B4390" t="s">
        <v>9455</v>
      </c>
      <c r="D4390" t="s">
        <v>9456</v>
      </c>
      <c r="E4390" t="s">
        <v>911</v>
      </c>
      <c r="F4390" t="s">
        <v>929</v>
      </c>
      <c r="G4390" t="str">
        <f t="shared" si="68"/>
        <v>Medicine and Surgery Services</v>
      </c>
    </row>
    <row r="4391" spans="1:7" x14ac:dyDescent="0.3">
      <c r="A4391" s="27" t="s">
        <v>9457</v>
      </c>
      <c r="B4391" t="s">
        <v>9457</v>
      </c>
      <c r="D4391" t="s">
        <v>9458</v>
      </c>
      <c r="E4391" t="s">
        <v>911</v>
      </c>
      <c r="F4391" t="s">
        <v>929</v>
      </c>
      <c r="G4391" t="str">
        <f t="shared" si="68"/>
        <v>Medicine and Surgery Services</v>
      </c>
    </row>
    <row r="4392" spans="1:7" x14ac:dyDescent="0.3">
      <c r="A4392" s="27" t="s">
        <v>9459</v>
      </c>
      <c r="B4392" t="s">
        <v>9459</v>
      </c>
      <c r="D4392" t="s">
        <v>9460</v>
      </c>
      <c r="E4392" t="s">
        <v>911</v>
      </c>
      <c r="F4392" t="s">
        <v>929</v>
      </c>
      <c r="G4392" t="str">
        <f t="shared" si="68"/>
        <v>Medicine and Surgery Services</v>
      </c>
    </row>
    <row r="4393" spans="1:7" x14ac:dyDescent="0.3">
      <c r="A4393" s="27" t="s">
        <v>9461</v>
      </c>
      <c r="B4393" t="s">
        <v>9461</v>
      </c>
      <c r="D4393" t="s">
        <v>9462</v>
      </c>
      <c r="E4393" t="s">
        <v>911</v>
      </c>
      <c r="F4393" t="s">
        <v>929</v>
      </c>
      <c r="G4393" t="str">
        <f t="shared" si="68"/>
        <v>Medicine and Surgery Services</v>
      </c>
    </row>
    <row r="4394" spans="1:7" x14ac:dyDescent="0.3">
      <c r="A4394" s="27" t="s">
        <v>9463</v>
      </c>
      <c r="B4394" t="s">
        <v>9463</v>
      </c>
      <c r="D4394" t="s">
        <v>9464</v>
      </c>
      <c r="E4394" t="s">
        <v>911</v>
      </c>
      <c r="F4394" t="s">
        <v>929</v>
      </c>
      <c r="G4394" t="str">
        <f t="shared" si="68"/>
        <v>Medicine and Surgery Services</v>
      </c>
    </row>
    <row r="4395" spans="1:7" x14ac:dyDescent="0.3">
      <c r="A4395" s="27" t="s">
        <v>9465</v>
      </c>
      <c r="B4395" t="s">
        <v>9465</v>
      </c>
      <c r="D4395" t="s">
        <v>9466</v>
      </c>
      <c r="E4395" t="s">
        <v>911</v>
      </c>
      <c r="F4395" t="s">
        <v>929</v>
      </c>
      <c r="G4395" t="str">
        <f t="shared" si="68"/>
        <v>Medicine and Surgery Services</v>
      </c>
    </row>
    <row r="4396" spans="1:7" x14ac:dyDescent="0.3">
      <c r="A4396" s="27" t="s">
        <v>9467</v>
      </c>
      <c r="B4396" t="s">
        <v>9467</v>
      </c>
      <c r="D4396" t="s">
        <v>9468</v>
      </c>
      <c r="E4396" t="s">
        <v>911</v>
      </c>
      <c r="F4396" t="s">
        <v>929</v>
      </c>
      <c r="G4396" t="str">
        <f t="shared" si="68"/>
        <v>Medicine and Surgery Services</v>
      </c>
    </row>
    <row r="4397" spans="1:7" x14ac:dyDescent="0.3">
      <c r="A4397" s="27" t="s">
        <v>9469</v>
      </c>
      <c r="B4397" t="s">
        <v>9469</v>
      </c>
      <c r="D4397" t="s">
        <v>9470</v>
      </c>
      <c r="E4397" t="s">
        <v>911</v>
      </c>
      <c r="F4397" t="s">
        <v>929</v>
      </c>
      <c r="G4397" t="str">
        <f t="shared" si="68"/>
        <v>Medicine and Surgery Services</v>
      </c>
    </row>
    <row r="4398" spans="1:7" x14ac:dyDescent="0.3">
      <c r="A4398" s="27" t="s">
        <v>9471</v>
      </c>
      <c r="B4398" t="s">
        <v>9471</v>
      </c>
      <c r="D4398" t="s">
        <v>9472</v>
      </c>
      <c r="E4398" t="s">
        <v>911</v>
      </c>
      <c r="F4398" t="s">
        <v>929</v>
      </c>
      <c r="G4398" t="str">
        <f t="shared" si="68"/>
        <v>Medicine and Surgery Services</v>
      </c>
    </row>
    <row r="4399" spans="1:7" x14ac:dyDescent="0.3">
      <c r="A4399" s="27" t="s">
        <v>9473</v>
      </c>
      <c r="B4399" t="s">
        <v>9473</v>
      </c>
      <c r="D4399" t="s">
        <v>9474</v>
      </c>
      <c r="E4399" t="s">
        <v>911</v>
      </c>
      <c r="F4399" t="s">
        <v>929</v>
      </c>
      <c r="G4399" t="str">
        <f t="shared" si="68"/>
        <v>Medicine and Surgery Services</v>
      </c>
    </row>
    <row r="4400" spans="1:7" x14ac:dyDescent="0.3">
      <c r="A4400" s="27" t="s">
        <v>9475</v>
      </c>
      <c r="B4400" t="s">
        <v>9475</v>
      </c>
      <c r="D4400" t="s">
        <v>9476</v>
      </c>
      <c r="E4400" t="s">
        <v>911</v>
      </c>
      <c r="F4400" t="s">
        <v>929</v>
      </c>
      <c r="G4400" t="str">
        <f t="shared" si="68"/>
        <v>Medicine and Surgery Services</v>
      </c>
    </row>
    <row r="4401" spans="1:7" x14ac:dyDescent="0.3">
      <c r="A4401" s="27" t="s">
        <v>9477</v>
      </c>
      <c r="B4401" t="s">
        <v>9477</v>
      </c>
      <c r="D4401" t="s">
        <v>9478</v>
      </c>
      <c r="E4401" t="s">
        <v>911</v>
      </c>
      <c r="F4401" t="s">
        <v>929</v>
      </c>
      <c r="G4401" t="str">
        <f t="shared" si="68"/>
        <v>Medicine and Surgery Services</v>
      </c>
    </row>
    <row r="4402" spans="1:7" x14ac:dyDescent="0.3">
      <c r="A4402" s="27" t="s">
        <v>9479</v>
      </c>
      <c r="B4402" t="s">
        <v>9479</v>
      </c>
      <c r="D4402" t="s">
        <v>9480</v>
      </c>
      <c r="E4402" t="s">
        <v>911</v>
      </c>
      <c r="F4402" t="s">
        <v>929</v>
      </c>
      <c r="G4402" t="str">
        <f t="shared" si="68"/>
        <v>Medicine and Surgery Services</v>
      </c>
    </row>
    <row r="4403" spans="1:7" x14ac:dyDescent="0.3">
      <c r="A4403" s="27" t="s">
        <v>9481</v>
      </c>
      <c r="B4403" t="s">
        <v>9481</v>
      </c>
      <c r="D4403" t="s">
        <v>9482</v>
      </c>
      <c r="E4403" t="s">
        <v>911</v>
      </c>
      <c r="F4403" t="s">
        <v>929</v>
      </c>
      <c r="G4403" t="str">
        <f t="shared" si="68"/>
        <v>Medicine and Surgery Services</v>
      </c>
    </row>
    <row r="4404" spans="1:7" x14ac:dyDescent="0.3">
      <c r="A4404" s="27" t="s">
        <v>9483</v>
      </c>
      <c r="B4404" t="s">
        <v>9483</v>
      </c>
      <c r="D4404" t="s">
        <v>9484</v>
      </c>
      <c r="E4404" t="s">
        <v>911</v>
      </c>
      <c r="F4404" t="s">
        <v>929</v>
      </c>
      <c r="G4404" t="str">
        <f t="shared" si="68"/>
        <v>Medicine and Surgery Services</v>
      </c>
    </row>
    <row r="4405" spans="1:7" x14ac:dyDescent="0.3">
      <c r="A4405" s="27" t="s">
        <v>9485</v>
      </c>
      <c r="B4405" t="s">
        <v>9485</v>
      </c>
      <c r="D4405" t="s">
        <v>9486</v>
      </c>
      <c r="E4405" t="s">
        <v>911</v>
      </c>
      <c r="F4405" t="s">
        <v>929</v>
      </c>
      <c r="G4405" t="str">
        <f t="shared" si="68"/>
        <v>Medicine and Surgery Services</v>
      </c>
    </row>
    <row r="4406" spans="1:7" x14ac:dyDescent="0.3">
      <c r="A4406" s="27" t="s">
        <v>9487</v>
      </c>
      <c r="B4406" t="s">
        <v>9487</v>
      </c>
      <c r="D4406" t="s">
        <v>9488</v>
      </c>
      <c r="E4406" t="s">
        <v>911</v>
      </c>
      <c r="F4406" t="s">
        <v>929</v>
      </c>
      <c r="G4406" t="str">
        <f t="shared" si="68"/>
        <v>Medicine and Surgery Services</v>
      </c>
    </row>
    <row r="4407" spans="1:7" x14ac:dyDescent="0.3">
      <c r="A4407" s="27" t="s">
        <v>9489</v>
      </c>
      <c r="B4407" t="s">
        <v>9489</v>
      </c>
      <c r="D4407" t="s">
        <v>9490</v>
      </c>
      <c r="E4407" t="s">
        <v>911</v>
      </c>
      <c r="F4407" t="s">
        <v>929</v>
      </c>
      <c r="G4407" t="str">
        <f t="shared" si="68"/>
        <v>Medicine and Surgery Services</v>
      </c>
    </row>
    <row r="4408" spans="1:7" x14ac:dyDescent="0.3">
      <c r="A4408" s="27" t="s">
        <v>9491</v>
      </c>
      <c r="B4408" t="s">
        <v>9491</v>
      </c>
      <c r="D4408" t="s">
        <v>9492</v>
      </c>
      <c r="E4408" t="s">
        <v>911</v>
      </c>
      <c r="F4408" t="s">
        <v>929</v>
      </c>
      <c r="G4408" t="str">
        <f t="shared" si="68"/>
        <v>Medicine and Surgery Services</v>
      </c>
    </row>
    <row r="4409" spans="1:7" x14ac:dyDescent="0.3">
      <c r="A4409" s="27" t="s">
        <v>9493</v>
      </c>
      <c r="B4409" t="s">
        <v>9493</v>
      </c>
      <c r="D4409" t="s">
        <v>9494</v>
      </c>
      <c r="E4409" t="s">
        <v>911</v>
      </c>
      <c r="F4409" t="s">
        <v>929</v>
      </c>
      <c r="G4409" t="str">
        <f t="shared" si="68"/>
        <v>Medicine and Surgery Services</v>
      </c>
    </row>
    <row r="4410" spans="1:7" x14ac:dyDescent="0.3">
      <c r="A4410" s="27" t="s">
        <v>9495</v>
      </c>
      <c r="B4410" t="s">
        <v>9495</v>
      </c>
      <c r="D4410" t="s">
        <v>9496</v>
      </c>
      <c r="E4410" t="s">
        <v>911</v>
      </c>
      <c r="F4410" t="s">
        <v>929</v>
      </c>
      <c r="G4410" t="str">
        <f t="shared" si="68"/>
        <v>Medicine and Surgery Services</v>
      </c>
    </row>
    <row r="4411" spans="1:7" x14ac:dyDescent="0.3">
      <c r="A4411" s="27" t="s">
        <v>9497</v>
      </c>
      <c r="B4411" t="s">
        <v>9497</v>
      </c>
      <c r="D4411" t="s">
        <v>9498</v>
      </c>
      <c r="E4411" t="s">
        <v>911</v>
      </c>
      <c r="F4411" t="s">
        <v>929</v>
      </c>
      <c r="G4411" t="str">
        <f t="shared" si="68"/>
        <v>Medicine and Surgery Services</v>
      </c>
    </row>
    <row r="4412" spans="1:7" x14ac:dyDescent="0.3">
      <c r="A4412" s="27" t="s">
        <v>9499</v>
      </c>
      <c r="B4412" t="s">
        <v>9499</v>
      </c>
      <c r="D4412" t="s">
        <v>9500</v>
      </c>
      <c r="E4412" t="s">
        <v>911</v>
      </c>
      <c r="F4412" t="s">
        <v>929</v>
      </c>
      <c r="G4412" t="str">
        <f t="shared" si="68"/>
        <v>Medicine and Surgery Services</v>
      </c>
    </row>
    <row r="4413" spans="1:7" x14ac:dyDescent="0.3">
      <c r="A4413" s="27" t="s">
        <v>9501</v>
      </c>
      <c r="B4413" t="s">
        <v>9501</v>
      </c>
      <c r="D4413" t="s">
        <v>9502</v>
      </c>
      <c r="E4413" t="s">
        <v>911</v>
      </c>
      <c r="F4413" t="s">
        <v>929</v>
      </c>
      <c r="G4413" t="str">
        <f t="shared" si="68"/>
        <v>Medicine and Surgery Services</v>
      </c>
    </row>
    <row r="4414" spans="1:7" x14ac:dyDescent="0.3">
      <c r="A4414" s="27" t="s">
        <v>9503</v>
      </c>
      <c r="B4414" t="s">
        <v>9503</v>
      </c>
      <c r="D4414" t="s">
        <v>9504</v>
      </c>
      <c r="E4414" t="s">
        <v>911</v>
      </c>
      <c r="F4414" t="s">
        <v>929</v>
      </c>
      <c r="G4414" t="str">
        <f t="shared" si="68"/>
        <v>Medicine and Surgery Services</v>
      </c>
    </row>
    <row r="4415" spans="1:7" x14ac:dyDescent="0.3">
      <c r="A4415" s="27" t="s">
        <v>9505</v>
      </c>
      <c r="B4415" t="s">
        <v>9505</v>
      </c>
      <c r="D4415" t="s">
        <v>9506</v>
      </c>
      <c r="E4415" t="s">
        <v>911</v>
      </c>
      <c r="F4415" t="s">
        <v>929</v>
      </c>
      <c r="G4415" t="str">
        <f t="shared" si="68"/>
        <v>Medicine and Surgery Services</v>
      </c>
    </row>
    <row r="4416" spans="1:7" x14ac:dyDescent="0.3">
      <c r="A4416" s="27" t="s">
        <v>9507</v>
      </c>
      <c r="B4416" t="s">
        <v>9507</v>
      </c>
      <c r="D4416" t="s">
        <v>9508</v>
      </c>
      <c r="E4416" t="s">
        <v>911</v>
      </c>
      <c r="F4416" t="s">
        <v>929</v>
      </c>
      <c r="G4416" t="str">
        <f t="shared" si="68"/>
        <v>Medicine and Surgery Services</v>
      </c>
    </row>
    <row r="4417" spans="1:7" x14ac:dyDescent="0.3">
      <c r="A4417" s="27" t="s">
        <v>9509</v>
      </c>
      <c r="B4417" t="s">
        <v>9509</v>
      </c>
      <c r="D4417" t="s">
        <v>9510</v>
      </c>
      <c r="E4417" t="s">
        <v>911</v>
      </c>
      <c r="F4417" t="s">
        <v>929</v>
      </c>
      <c r="G4417" t="str">
        <f t="shared" si="68"/>
        <v>Medicine and Surgery Services</v>
      </c>
    </row>
    <row r="4418" spans="1:7" x14ac:dyDescent="0.3">
      <c r="A4418" s="27" t="s">
        <v>9511</v>
      </c>
      <c r="B4418" t="s">
        <v>9511</v>
      </c>
      <c r="D4418" t="s">
        <v>9512</v>
      </c>
      <c r="E4418" t="s">
        <v>911</v>
      </c>
      <c r="F4418" t="s">
        <v>929</v>
      </c>
      <c r="G4418" t="str">
        <f t="shared" si="68"/>
        <v>Medicine and Surgery Services</v>
      </c>
    </row>
    <row r="4419" spans="1:7" x14ac:dyDescent="0.3">
      <c r="A4419" s="27" t="s">
        <v>9513</v>
      </c>
      <c r="B4419" t="s">
        <v>9513</v>
      </c>
      <c r="D4419" t="s">
        <v>9514</v>
      </c>
      <c r="E4419" t="s">
        <v>911</v>
      </c>
      <c r="F4419" t="s">
        <v>929</v>
      </c>
      <c r="G4419" t="str">
        <f t="shared" ref="G4419:G4482" si="69">VLOOKUP(F4419,$I$2:$J$27,2,FALSE)</f>
        <v>Medicine and Surgery Services</v>
      </c>
    </row>
    <row r="4420" spans="1:7" x14ac:dyDescent="0.3">
      <c r="A4420" s="27" t="s">
        <v>9515</v>
      </c>
      <c r="B4420" t="s">
        <v>9515</v>
      </c>
      <c r="D4420" t="s">
        <v>9516</v>
      </c>
      <c r="E4420" t="s">
        <v>911</v>
      </c>
      <c r="F4420" t="s">
        <v>929</v>
      </c>
      <c r="G4420" t="str">
        <f t="shared" si="69"/>
        <v>Medicine and Surgery Services</v>
      </c>
    </row>
    <row r="4421" spans="1:7" x14ac:dyDescent="0.3">
      <c r="A4421" s="27" t="s">
        <v>9517</v>
      </c>
      <c r="B4421" t="s">
        <v>9517</v>
      </c>
      <c r="D4421" t="s">
        <v>9518</v>
      </c>
      <c r="E4421" t="s">
        <v>911</v>
      </c>
      <c r="F4421" t="s">
        <v>929</v>
      </c>
      <c r="G4421" t="str">
        <f t="shared" si="69"/>
        <v>Medicine and Surgery Services</v>
      </c>
    </row>
    <row r="4422" spans="1:7" x14ac:dyDescent="0.3">
      <c r="A4422" s="27" t="s">
        <v>9519</v>
      </c>
      <c r="B4422" t="s">
        <v>9519</v>
      </c>
      <c r="D4422" t="s">
        <v>9520</v>
      </c>
      <c r="E4422" t="s">
        <v>911</v>
      </c>
      <c r="F4422" t="s">
        <v>929</v>
      </c>
      <c r="G4422" t="str">
        <f t="shared" si="69"/>
        <v>Medicine and Surgery Services</v>
      </c>
    </row>
    <row r="4423" spans="1:7" x14ac:dyDescent="0.3">
      <c r="A4423" s="27" t="s">
        <v>9521</v>
      </c>
      <c r="B4423" t="s">
        <v>9521</v>
      </c>
      <c r="D4423" t="s">
        <v>9522</v>
      </c>
      <c r="E4423" t="s">
        <v>911</v>
      </c>
      <c r="F4423" t="s">
        <v>929</v>
      </c>
      <c r="G4423" t="str">
        <f t="shared" si="69"/>
        <v>Medicine and Surgery Services</v>
      </c>
    </row>
    <row r="4424" spans="1:7" x14ac:dyDescent="0.3">
      <c r="A4424" s="27" t="s">
        <v>9523</v>
      </c>
      <c r="B4424" t="s">
        <v>9523</v>
      </c>
      <c r="D4424" t="s">
        <v>9524</v>
      </c>
      <c r="E4424" t="s">
        <v>911</v>
      </c>
      <c r="F4424" t="s">
        <v>929</v>
      </c>
      <c r="G4424" t="str">
        <f t="shared" si="69"/>
        <v>Medicine and Surgery Services</v>
      </c>
    </row>
    <row r="4425" spans="1:7" x14ac:dyDescent="0.3">
      <c r="A4425" s="27" t="s">
        <v>9525</v>
      </c>
      <c r="B4425" t="s">
        <v>9525</v>
      </c>
      <c r="D4425" t="s">
        <v>9526</v>
      </c>
      <c r="E4425" t="s">
        <v>911</v>
      </c>
      <c r="F4425" t="s">
        <v>929</v>
      </c>
      <c r="G4425" t="str">
        <f t="shared" si="69"/>
        <v>Medicine and Surgery Services</v>
      </c>
    </row>
    <row r="4426" spans="1:7" x14ac:dyDescent="0.3">
      <c r="A4426" s="27" t="s">
        <v>9527</v>
      </c>
      <c r="B4426" t="s">
        <v>9527</v>
      </c>
      <c r="D4426" t="s">
        <v>9528</v>
      </c>
      <c r="E4426" t="s">
        <v>911</v>
      </c>
      <c r="F4426" t="s">
        <v>929</v>
      </c>
      <c r="G4426" t="str">
        <f t="shared" si="69"/>
        <v>Medicine and Surgery Services</v>
      </c>
    </row>
    <row r="4427" spans="1:7" x14ac:dyDescent="0.3">
      <c r="A4427" s="27" t="s">
        <v>9529</v>
      </c>
      <c r="B4427" t="s">
        <v>9529</v>
      </c>
      <c r="D4427" t="s">
        <v>9530</v>
      </c>
      <c r="E4427" t="s">
        <v>911</v>
      </c>
      <c r="F4427" t="s">
        <v>929</v>
      </c>
      <c r="G4427" t="str">
        <f t="shared" si="69"/>
        <v>Medicine and Surgery Services</v>
      </c>
    </row>
    <row r="4428" spans="1:7" x14ac:dyDescent="0.3">
      <c r="A4428" s="27" t="s">
        <v>9531</v>
      </c>
      <c r="B4428" t="s">
        <v>9531</v>
      </c>
      <c r="D4428" t="s">
        <v>9532</v>
      </c>
      <c r="E4428" t="s">
        <v>911</v>
      </c>
      <c r="F4428" t="s">
        <v>929</v>
      </c>
      <c r="G4428" t="str">
        <f t="shared" si="69"/>
        <v>Medicine and Surgery Services</v>
      </c>
    </row>
    <row r="4429" spans="1:7" x14ac:dyDescent="0.3">
      <c r="A4429" s="27" t="s">
        <v>9533</v>
      </c>
      <c r="B4429" t="s">
        <v>9533</v>
      </c>
      <c r="D4429" t="s">
        <v>9534</v>
      </c>
      <c r="E4429" t="s">
        <v>911</v>
      </c>
      <c r="F4429" t="s">
        <v>929</v>
      </c>
      <c r="G4429" t="str">
        <f t="shared" si="69"/>
        <v>Medicine and Surgery Services</v>
      </c>
    </row>
    <row r="4430" spans="1:7" x14ac:dyDescent="0.3">
      <c r="A4430" s="27" t="s">
        <v>9535</v>
      </c>
      <c r="B4430" t="s">
        <v>9535</v>
      </c>
      <c r="D4430" t="s">
        <v>9536</v>
      </c>
      <c r="E4430" t="s">
        <v>911</v>
      </c>
      <c r="F4430" t="s">
        <v>929</v>
      </c>
      <c r="G4430" t="str">
        <f t="shared" si="69"/>
        <v>Medicine and Surgery Services</v>
      </c>
    </row>
    <row r="4431" spans="1:7" x14ac:dyDescent="0.3">
      <c r="A4431" s="27" t="s">
        <v>9537</v>
      </c>
      <c r="B4431" t="s">
        <v>9537</v>
      </c>
      <c r="D4431" t="s">
        <v>9538</v>
      </c>
      <c r="E4431" t="s">
        <v>911</v>
      </c>
      <c r="F4431" t="s">
        <v>929</v>
      </c>
      <c r="G4431" t="str">
        <f t="shared" si="69"/>
        <v>Medicine and Surgery Services</v>
      </c>
    </row>
    <row r="4432" spans="1:7" x14ac:dyDescent="0.3">
      <c r="A4432" s="27" t="s">
        <v>9539</v>
      </c>
      <c r="B4432" t="s">
        <v>9539</v>
      </c>
      <c r="D4432" t="s">
        <v>9540</v>
      </c>
      <c r="E4432" t="s">
        <v>911</v>
      </c>
      <c r="F4432" t="s">
        <v>929</v>
      </c>
      <c r="G4432" t="str">
        <f t="shared" si="69"/>
        <v>Medicine and Surgery Services</v>
      </c>
    </row>
    <row r="4433" spans="1:7" x14ac:dyDescent="0.3">
      <c r="A4433" s="27" t="s">
        <v>9541</v>
      </c>
      <c r="B4433" t="s">
        <v>9541</v>
      </c>
      <c r="D4433" t="s">
        <v>9542</v>
      </c>
      <c r="E4433" t="s">
        <v>911</v>
      </c>
      <c r="F4433" t="s">
        <v>932</v>
      </c>
      <c r="G4433" t="str">
        <f t="shared" si="69"/>
        <v>Radiology Services</v>
      </c>
    </row>
    <row r="4434" spans="1:7" x14ac:dyDescent="0.3">
      <c r="A4434" s="27" t="s">
        <v>9543</v>
      </c>
      <c r="B4434" t="s">
        <v>9543</v>
      </c>
      <c r="D4434" t="s">
        <v>9544</v>
      </c>
      <c r="E4434" t="s">
        <v>911</v>
      </c>
      <c r="F4434" t="s">
        <v>929</v>
      </c>
      <c r="G4434" t="str">
        <f t="shared" si="69"/>
        <v>Medicine and Surgery Services</v>
      </c>
    </row>
    <row r="4435" spans="1:7" x14ac:dyDescent="0.3">
      <c r="A4435" s="27" t="s">
        <v>9545</v>
      </c>
      <c r="B4435" t="s">
        <v>9545</v>
      </c>
      <c r="D4435" t="s">
        <v>9546</v>
      </c>
      <c r="E4435" t="s">
        <v>911</v>
      </c>
      <c r="F4435" t="s">
        <v>929</v>
      </c>
      <c r="G4435" t="str">
        <f t="shared" si="69"/>
        <v>Medicine and Surgery Services</v>
      </c>
    </row>
    <row r="4436" spans="1:7" x14ac:dyDescent="0.3">
      <c r="A4436" s="27" t="s">
        <v>9547</v>
      </c>
      <c r="B4436" t="s">
        <v>9547</v>
      </c>
      <c r="D4436" t="s">
        <v>9548</v>
      </c>
      <c r="E4436" t="s">
        <v>911</v>
      </c>
      <c r="F4436" t="s">
        <v>929</v>
      </c>
      <c r="G4436" t="str">
        <f t="shared" si="69"/>
        <v>Medicine and Surgery Services</v>
      </c>
    </row>
    <row r="4437" spans="1:7" x14ac:dyDescent="0.3">
      <c r="A4437" s="27" t="s">
        <v>9549</v>
      </c>
      <c r="B4437" t="s">
        <v>9549</v>
      </c>
      <c r="D4437" t="s">
        <v>9550</v>
      </c>
      <c r="E4437" t="s">
        <v>911</v>
      </c>
      <c r="F4437" t="s">
        <v>929</v>
      </c>
      <c r="G4437" t="str">
        <f t="shared" si="69"/>
        <v>Medicine and Surgery Services</v>
      </c>
    </row>
    <row r="4438" spans="1:7" x14ac:dyDescent="0.3">
      <c r="A4438" s="27" t="s">
        <v>9551</v>
      </c>
      <c r="B4438" t="s">
        <v>9551</v>
      </c>
      <c r="D4438" t="s">
        <v>9552</v>
      </c>
      <c r="E4438" t="s">
        <v>911</v>
      </c>
      <c r="F4438" t="s">
        <v>929</v>
      </c>
      <c r="G4438" t="str">
        <f t="shared" si="69"/>
        <v>Medicine and Surgery Services</v>
      </c>
    </row>
    <row r="4439" spans="1:7" x14ac:dyDescent="0.3">
      <c r="A4439" s="27" t="s">
        <v>9553</v>
      </c>
      <c r="B4439" t="s">
        <v>9553</v>
      </c>
      <c r="D4439" t="s">
        <v>9554</v>
      </c>
      <c r="E4439" t="s">
        <v>911</v>
      </c>
      <c r="F4439" t="s">
        <v>929</v>
      </c>
      <c r="G4439" t="str">
        <f t="shared" si="69"/>
        <v>Medicine and Surgery Services</v>
      </c>
    </row>
    <row r="4440" spans="1:7" x14ac:dyDescent="0.3">
      <c r="A4440" s="27" t="s">
        <v>9555</v>
      </c>
      <c r="B4440" t="s">
        <v>9555</v>
      </c>
      <c r="D4440" t="s">
        <v>9556</v>
      </c>
      <c r="E4440" t="s">
        <v>911</v>
      </c>
      <c r="F4440" t="s">
        <v>929</v>
      </c>
      <c r="G4440" t="str">
        <f t="shared" si="69"/>
        <v>Medicine and Surgery Services</v>
      </c>
    </row>
    <row r="4441" spans="1:7" x14ac:dyDescent="0.3">
      <c r="A4441" s="27" t="s">
        <v>9557</v>
      </c>
      <c r="B4441" t="s">
        <v>9557</v>
      </c>
      <c r="D4441" t="s">
        <v>9558</v>
      </c>
      <c r="E4441" t="s">
        <v>911</v>
      </c>
      <c r="F4441" t="s">
        <v>929</v>
      </c>
      <c r="G4441" t="str">
        <f t="shared" si="69"/>
        <v>Medicine and Surgery Services</v>
      </c>
    </row>
    <row r="4442" spans="1:7" x14ac:dyDescent="0.3">
      <c r="A4442" s="27" t="s">
        <v>9559</v>
      </c>
      <c r="B4442" t="s">
        <v>9559</v>
      </c>
      <c r="D4442" t="s">
        <v>9560</v>
      </c>
      <c r="E4442" t="s">
        <v>911</v>
      </c>
      <c r="F4442" t="s">
        <v>929</v>
      </c>
      <c r="G4442" t="str">
        <f t="shared" si="69"/>
        <v>Medicine and Surgery Services</v>
      </c>
    </row>
    <row r="4443" spans="1:7" x14ac:dyDescent="0.3">
      <c r="A4443" s="27" t="s">
        <v>9561</v>
      </c>
      <c r="B4443" t="s">
        <v>9561</v>
      </c>
      <c r="D4443" t="s">
        <v>9562</v>
      </c>
      <c r="E4443" t="s">
        <v>911</v>
      </c>
      <c r="F4443" t="s">
        <v>929</v>
      </c>
      <c r="G4443" t="str">
        <f t="shared" si="69"/>
        <v>Medicine and Surgery Services</v>
      </c>
    </row>
    <row r="4444" spans="1:7" x14ac:dyDescent="0.3">
      <c r="A4444" s="27" t="s">
        <v>9563</v>
      </c>
      <c r="B4444" t="s">
        <v>9563</v>
      </c>
      <c r="D4444" t="s">
        <v>9564</v>
      </c>
      <c r="E4444" t="s">
        <v>911</v>
      </c>
      <c r="F4444" t="s">
        <v>929</v>
      </c>
      <c r="G4444" t="str">
        <f t="shared" si="69"/>
        <v>Medicine and Surgery Services</v>
      </c>
    </row>
    <row r="4445" spans="1:7" x14ac:dyDescent="0.3">
      <c r="A4445" s="27" t="s">
        <v>9565</v>
      </c>
      <c r="B4445" t="s">
        <v>9565</v>
      </c>
      <c r="D4445" t="s">
        <v>9566</v>
      </c>
      <c r="E4445" t="s">
        <v>911</v>
      </c>
      <c r="F4445" t="s">
        <v>929</v>
      </c>
      <c r="G4445" t="str">
        <f t="shared" si="69"/>
        <v>Medicine and Surgery Services</v>
      </c>
    </row>
    <row r="4446" spans="1:7" x14ac:dyDescent="0.3">
      <c r="A4446" s="27" t="s">
        <v>9567</v>
      </c>
      <c r="B4446" t="s">
        <v>9567</v>
      </c>
      <c r="D4446" t="s">
        <v>9568</v>
      </c>
      <c r="E4446" t="s">
        <v>911</v>
      </c>
      <c r="F4446" t="s">
        <v>929</v>
      </c>
      <c r="G4446" t="str">
        <f t="shared" si="69"/>
        <v>Medicine and Surgery Services</v>
      </c>
    </row>
    <row r="4447" spans="1:7" x14ac:dyDescent="0.3">
      <c r="A4447" s="27" t="s">
        <v>9569</v>
      </c>
      <c r="B4447" t="s">
        <v>9569</v>
      </c>
      <c r="D4447" t="s">
        <v>9570</v>
      </c>
      <c r="E4447" t="s">
        <v>911</v>
      </c>
      <c r="F4447" t="s">
        <v>929</v>
      </c>
      <c r="G4447" t="str">
        <f t="shared" si="69"/>
        <v>Medicine and Surgery Services</v>
      </c>
    </row>
    <row r="4448" spans="1:7" x14ac:dyDescent="0.3">
      <c r="A4448" s="27" t="s">
        <v>9571</v>
      </c>
      <c r="B4448" t="s">
        <v>9571</v>
      </c>
      <c r="D4448" t="s">
        <v>9572</v>
      </c>
      <c r="E4448" t="s">
        <v>911</v>
      </c>
      <c r="F4448" t="s">
        <v>929</v>
      </c>
      <c r="G4448" t="str">
        <f t="shared" si="69"/>
        <v>Medicine and Surgery Services</v>
      </c>
    </row>
    <row r="4449" spans="1:7" x14ac:dyDescent="0.3">
      <c r="A4449" s="27" t="s">
        <v>9573</v>
      </c>
      <c r="B4449" t="s">
        <v>9573</v>
      </c>
      <c r="D4449" t="s">
        <v>9574</v>
      </c>
      <c r="E4449" t="s">
        <v>911</v>
      </c>
      <c r="F4449" t="s">
        <v>929</v>
      </c>
      <c r="G4449" t="str">
        <f t="shared" si="69"/>
        <v>Medicine and Surgery Services</v>
      </c>
    </row>
    <row r="4450" spans="1:7" x14ac:dyDescent="0.3">
      <c r="A4450" s="27" t="s">
        <v>9575</v>
      </c>
      <c r="B4450" t="s">
        <v>9575</v>
      </c>
      <c r="D4450" t="s">
        <v>9576</v>
      </c>
      <c r="E4450" t="s">
        <v>911</v>
      </c>
      <c r="F4450" t="s">
        <v>929</v>
      </c>
      <c r="G4450" t="str">
        <f t="shared" si="69"/>
        <v>Medicine and Surgery Services</v>
      </c>
    </row>
    <row r="4451" spans="1:7" x14ac:dyDescent="0.3">
      <c r="A4451" s="27" t="s">
        <v>9577</v>
      </c>
      <c r="B4451" t="s">
        <v>9577</v>
      </c>
      <c r="D4451" t="s">
        <v>9578</v>
      </c>
      <c r="E4451" t="s">
        <v>911</v>
      </c>
      <c r="F4451" t="s">
        <v>929</v>
      </c>
      <c r="G4451" t="str">
        <f t="shared" si="69"/>
        <v>Medicine and Surgery Services</v>
      </c>
    </row>
    <row r="4452" spans="1:7" x14ac:dyDescent="0.3">
      <c r="A4452" s="27" t="s">
        <v>9579</v>
      </c>
      <c r="B4452" t="s">
        <v>9579</v>
      </c>
      <c r="D4452" t="s">
        <v>9580</v>
      </c>
      <c r="E4452" t="s">
        <v>911</v>
      </c>
      <c r="F4452" t="s">
        <v>929</v>
      </c>
      <c r="G4452" t="str">
        <f t="shared" si="69"/>
        <v>Medicine and Surgery Services</v>
      </c>
    </row>
    <row r="4453" spans="1:7" x14ac:dyDescent="0.3">
      <c r="A4453" s="27" t="s">
        <v>9581</v>
      </c>
      <c r="B4453" t="s">
        <v>9581</v>
      </c>
      <c r="D4453" t="s">
        <v>9582</v>
      </c>
      <c r="E4453" t="s">
        <v>911</v>
      </c>
      <c r="F4453" t="s">
        <v>929</v>
      </c>
      <c r="G4453" t="str">
        <f t="shared" si="69"/>
        <v>Medicine and Surgery Services</v>
      </c>
    </row>
    <row r="4454" spans="1:7" x14ac:dyDescent="0.3">
      <c r="A4454" s="27" t="s">
        <v>9583</v>
      </c>
      <c r="B4454" t="s">
        <v>9583</v>
      </c>
      <c r="D4454" t="s">
        <v>9584</v>
      </c>
      <c r="E4454" t="s">
        <v>911</v>
      </c>
      <c r="F4454" t="s">
        <v>929</v>
      </c>
      <c r="G4454" t="str">
        <f t="shared" si="69"/>
        <v>Medicine and Surgery Services</v>
      </c>
    </row>
    <row r="4455" spans="1:7" x14ac:dyDescent="0.3">
      <c r="A4455" s="27" t="s">
        <v>9585</v>
      </c>
      <c r="B4455" t="s">
        <v>9585</v>
      </c>
      <c r="D4455" t="s">
        <v>9586</v>
      </c>
      <c r="E4455" t="s">
        <v>911</v>
      </c>
      <c r="F4455" t="s">
        <v>929</v>
      </c>
      <c r="G4455" t="str">
        <f t="shared" si="69"/>
        <v>Medicine and Surgery Services</v>
      </c>
    </row>
    <row r="4456" spans="1:7" x14ac:dyDescent="0.3">
      <c r="A4456" s="27" t="s">
        <v>9587</v>
      </c>
      <c r="B4456" t="s">
        <v>9587</v>
      </c>
      <c r="D4456" t="s">
        <v>9588</v>
      </c>
      <c r="E4456" t="s">
        <v>911</v>
      </c>
      <c r="F4456" t="s">
        <v>929</v>
      </c>
      <c r="G4456" t="str">
        <f t="shared" si="69"/>
        <v>Medicine and Surgery Services</v>
      </c>
    </row>
    <row r="4457" spans="1:7" x14ac:dyDescent="0.3">
      <c r="A4457" s="27" t="s">
        <v>9589</v>
      </c>
      <c r="B4457" t="s">
        <v>9589</v>
      </c>
      <c r="D4457" t="s">
        <v>9590</v>
      </c>
      <c r="E4457" t="s">
        <v>911</v>
      </c>
      <c r="F4457" t="s">
        <v>929</v>
      </c>
      <c r="G4457" t="str">
        <f t="shared" si="69"/>
        <v>Medicine and Surgery Services</v>
      </c>
    </row>
    <row r="4458" spans="1:7" x14ac:dyDescent="0.3">
      <c r="A4458" s="27" t="s">
        <v>9591</v>
      </c>
      <c r="B4458" t="s">
        <v>9591</v>
      </c>
      <c r="D4458" t="s">
        <v>9592</v>
      </c>
      <c r="E4458" t="s">
        <v>911</v>
      </c>
      <c r="F4458" t="s">
        <v>929</v>
      </c>
      <c r="G4458" t="str">
        <f t="shared" si="69"/>
        <v>Medicine and Surgery Services</v>
      </c>
    </row>
    <row r="4459" spans="1:7" x14ac:dyDescent="0.3">
      <c r="A4459" s="27" t="s">
        <v>9593</v>
      </c>
      <c r="B4459" t="s">
        <v>9593</v>
      </c>
      <c r="D4459" t="s">
        <v>9594</v>
      </c>
      <c r="E4459" t="s">
        <v>911</v>
      </c>
      <c r="F4459" t="s">
        <v>929</v>
      </c>
      <c r="G4459" t="str">
        <f t="shared" si="69"/>
        <v>Medicine and Surgery Services</v>
      </c>
    </row>
    <row r="4460" spans="1:7" x14ac:dyDescent="0.3">
      <c r="A4460" s="27" t="s">
        <v>9595</v>
      </c>
      <c r="B4460" t="s">
        <v>9595</v>
      </c>
      <c r="D4460" t="s">
        <v>9596</v>
      </c>
      <c r="E4460" t="s">
        <v>911</v>
      </c>
      <c r="F4460" t="s">
        <v>929</v>
      </c>
      <c r="G4460" t="str">
        <f t="shared" si="69"/>
        <v>Medicine and Surgery Services</v>
      </c>
    </row>
    <row r="4461" spans="1:7" x14ac:dyDescent="0.3">
      <c r="A4461" s="27" t="s">
        <v>9597</v>
      </c>
      <c r="B4461" t="s">
        <v>9597</v>
      </c>
      <c r="D4461" t="s">
        <v>9598</v>
      </c>
      <c r="E4461" t="s">
        <v>911</v>
      </c>
      <c r="F4461" t="s">
        <v>929</v>
      </c>
      <c r="G4461" t="str">
        <f t="shared" si="69"/>
        <v>Medicine and Surgery Services</v>
      </c>
    </row>
    <row r="4462" spans="1:7" x14ac:dyDescent="0.3">
      <c r="A4462" s="27" t="s">
        <v>9599</v>
      </c>
      <c r="B4462" t="s">
        <v>9599</v>
      </c>
      <c r="D4462" t="s">
        <v>9600</v>
      </c>
      <c r="E4462" t="s">
        <v>911</v>
      </c>
      <c r="F4462" t="s">
        <v>929</v>
      </c>
      <c r="G4462" t="str">
        <f t="shared" si="69"/>
        <v>Medicine and Surgery Services</v>
      </c>
    </row>
    <row r="4463" spans="1:7" x14ac:dyDescent="0.3">
      <c r="A4463" s="27" t="s">
        <v>9601</v>
      </c>
      <c r="B4463" t="s">
        <v>9601</v>
      </c>
      <c r="D4463" t="s">
        <v>9602</v>
      </c>
      <c r="E4463" t="s">
        <v>911</v>
      </c>
      <c r="F4463" t="s">
        <v>929</v>
      </c>
      <c r="G4463" t="str">
        <f t="shared" si="69"/>
        <v>Medicine and Surgery Services</v>
      </c>
    </row>
    <row r="4464" spans="1:7" x14ac:dyDescent="0.3">
      <c r="A4464" s="27" t="s">
        <v>9603</v>
      </c>
      <c r="B4464" t="s">
        <v>9603</v>
      </c>
      <c r="D4464" t="s">
        <v>9604</v>
      </c>
      <c r="E4464" t="s">
        <v>911</v>
      </c>
      <c r="F4464" t="s">
        <v>929</v>
      </c>
      <c r="G4464" t="str">
        <f t="shared" si="69"/>
        <v>Medicine and Surgery Services</v>
      </c>
    </row>
    <row r="4465" spans="1:7" x14ac:dyDescent="0.3">
      <c r="A4465" s="27" t="s">
        <v>9605</v>
      </c>
      <c r="B4465" t="s">
        <v>9605</v>
      </c>
      <c r="D4465" t="s">
        <v>9606</v>
      </c>
      <c r="E4465" t="s">
        <v>911</v>
      </c>
      <c r="F4465" t="s">
        <v>929</v>
      </c>
      <c r="G4465" t="str">
        <f t="shared" si="69"/>
        <v>Medicine and Surgery Services</v>
      </c>
    </row>
    <row r="4466" spans="1:7" x14ac:dyDescent="0.3">
      <c r="A4466" s="27" t="s">
        <v>9607</v>
      </c>
      <c r="B4466" t="s">
        <v>9607</v>
      </c>
      <c r="D4466" t="s">
        <v>9608</v>
      </c>
      <c r="E4466" t="s">
        <v>911</v>
      </c>
      <c r="F4466" t="s">
        <v>929</v>
      </c>
      <c r="G4466" t="str">
        <f t="shared" si="69"/>
        <v>Medicine and Surgery Services</v>
      </c>
    </row>
    <row r="4467" spans="1:7" x14ac:dyDescent="0.3">
      <c r="A4467" s="27" t="s">
        <v>9609</v>
      </c>
      <c r="B4467" t="s">
        <v>9609</v>
      </c>
      <c r="D4467" t="s">
        <v>9610</v>
      </c>
      <c r="E4467" t="s">
        <v>911</v>
      </c>
      <c r="F4467" t="s">
        <v>929</v>
      </c>
      <c r="G4467" t="str">
        <f t="shared" si="69"/>
        <v>Medicine and Surgery Services</v>
      </c>
    </row>
    <row r="4468" spans="1:7" x14ac:dyDescent="0.3">
      <c r="A4468" s="27" t="s">
        <v>9611</v>
      </c>
      <c r="B4468" t="s">
        <v>9611</v>
      </c>
      <c r="D4468" t="s">
        <v>9612</v>
      </c>
      <c r="E4468" t="s">
        <v>911</v>
      </c>
      <c r="F4468" t="s">
        <v>929</v>
      </c>
      <c r="G4468" t="str">
        <f t="shared" si="69"/>
        <v>Medicine and Surgery Services</v>
      </c>
    </row>
    <row r="4469" spans="1:7" x14ac:dyDescent="0.3">
      <c r="A4469" s="27" t="s">
        <v>9613</v>
      </c>
      <c r="B4469" t="s">
        <v>9613</v>
      </c>
      <c r="D4469" t="s">
        <v>9614</v>
      </c>
      <c r="E4469" t="s">
        <v>911</v>
      </c>
      <c r="F4469" t="s">
        <v>918</v>
      </c>
      <c r="G4469" t="str">
        <f t="shared" si="69"/>
        <v>Medicine and Surgery Services</v>
      </c>
    </row>
    <row r="4470" spans="1:7" x14ac:dyDescent="0.3">
      <c r="A4470" s="27" t="s">
        <v>9615</v>
      </c>
      <c r="B4470" t="s">
        <v>9615</v>
      </c>
      <c r="D4470" t="s">
        <v>9616</v>
      </c>
      <c r="E4470" t="s">
        <v>911</v>
      </c>
      <c r="F4470" t="s">
        <v>918</v>
      </c>
      <c r="G4470" t="str">
        <f t="shared" si="69"/>
        <v>Medicine and Surgery Services</v>
      </c>
    </row>
    <row r="4471" spans="1:7" x14ac:dyDescent="0.3">
      <c r="A4471" s="27" t="s">
        <v>9617</v>
      </c>
      <c r="B4471" t="s">
        <v>9617</v>
      </c>
      <c r="D4471" t="s">
        <v>9618</v>
      </c>
      <c r="E4471" t="s">
        <v>911</v>
      </c>
      <c r="F4471" t="s">
        <v>918</v>
      </c>
      <c r="G4471" t="str">
        <f t="shared" si="69"/>
        <v>Medicine and Surgery Services</v>
      </c>
    </row>
    <row r="4472" spans="1:7" x14ac:dyDescent="0.3">
      <c r="A4472" s="27" t="s">
        <v>9619</v>
      </c>
      <c r="B4472" t="s">
        <v>9619</v>
      </c>
      <c r="D4472" t="s">
        <v>9620</v>
      </c>
      <c r="E4472" t="s">
        <v>911</v>
      </c>
      <c r="F4472" t="s">
        <v>929</v>
      </c>
      <c r="G4472" t="str">
        <f t="shared" si="69"/>
        <v>Medicine and Surgery Services</v>
      </c>
    </row>
    <row r="4473" spans="1:7" x14ac:dyDescent="0.3">
      <c r="A4473" s="27" t="s">
        <v>9621</v>
      </c>
      <c r="B4473" t="s">
        <v>9621</v>
      </c>
      <c r="D4473" t="s">
        <v>9622</v>
      </c>
      <c r="E4473" t="s">
        <v>911</v>
      </c>
      <c r="F4473" t="s">
        <v>915</v>
      </c>
      <c r="G4473" t="str">
        <f t="shared" si="69"/>
        <v>Medicine and Surgery Services</v>
      </c>
    </row>
    <row r="4474" spans="1:7" x14ac:dyDescent="0.3">
      <c r="A4474" s="27" t="s">
        <v>9623</v>
      </c>
      <c r="B4474" t="s">
        <v>9623</v>
      </c>
      <c r="D4474" t="s">
        <v>9624</v>
      </c>
      <c r="E4474" t="s">
        <v>911</v>
      </c>
      <c r="F4474" t="s">
        <v>929</v>
      </c>
      <c r="G4474" t="str">
        <f t="shared" si="69"/>
        <v>Medicine and Surgery Services</v>
      </c>
    </row>
    <row r="4475" spans="1:7" x14ac:dyDescent="0.3">
      <c r="A4475" s="27" t="s">
        <v>9625</v>
      </c>
      <c r="B4475" t="s">
        <v>9625</v>
      </c>
      <c r="D4475" t="s">
        <v>9626</v>
      </c>
      <c r="E4475" t="s">
        <v>911</v>
      </c>
      <c r="F4475" t="s">
        <v>929</v>
      </c>
      <c r="G4475" t="str">
        <f t="shared" si="69"/>
        <v>Medicine and Surgery Services</v>
      </c>
    </row>
    <row r="4476" spans="1:7" x14ac:dyDescent="0.3">
      <c r="A4476" s="27" t="s">
        <v>9627</v>
      </c>
      <c r="B4476" t="s">
        <v>9627</v>
      </c>
      <c r="D4476" t="s">
        <v>9628</v>
      </c>
      <c r="E4476" t="s">
        <v>911</v>
      </c>
      <c r="F4476" t="s">
        <v>929</v>
      </c>
      <c r="G4476" t="str">
        <f t="shared" si="69"/>
        <v>Medicine and Surgery Services</v>
      </c>
    </row>
    <row r="4477" spans="1:7" x14ac:dyDescent="0.3">
      <c r="A4477" s="27" t="s">
        <v>9629</v>
      </c>
      <c r="B4477" t="s">
        <v>9629</v>
      </c>
      <c r="D4477" t="s">
        <v>9630</v>
      </c>
      <c r="E4477" t="s">
        <v>911</v>
      </c>
      <c r="F4477" t="s">
        <v>929</v>
      </c>
      <c r="G4477" t="str">
        <f t="shared" si="69"/>
        <v>Medicine and Surgery Services</v>
      </c>
    </row>
    <row r="4478" spans="1:7" x14ac:dyDescent="0.3">
      <c r="A4478" s="27" t="s">
        <v>9631</v>
      </c>
      <c r="B4478" t="s">
        <v>9631</v>
      </c>
      <c r="D4478" t="s">
        <v>9632</v>
      </c>
      <c r="E4478" t="s">
        <v>911</v>
      </c>
      <c r="F4478" t="s">
        <v>929</v>
      </c>
      <c r="G4478" t="str">
        <f t="shared" si="69"/>
        <v>Medicine and Surgery Services</v>
      </c>
    </row>
    <row r="4479" spans="1:7" x14ac:dyDescent="0.3">
      <c r="A4479" s="27" t="s">
        <v>9633</v>
      </c>
      <c r="B4479" t="s">
        <v>9633</v>
      </c>
      <c r="D4479" t="s">
        <v>9634</v>
      </c>
      <c r="E4479" t="s">
        <v>911</v>
      </c>
      <c r="F4479" t="s">
        <v>929</v>
      </c>
      <c r="G4479" t="str">
        <f t="shared" si="69"/>
        <v>Medicine and Surgery Services</v>
      </c>
    </row>
    <row r="4480" spans="1:7" x14ac:dyDescent="0.3">
      <c r="A4480" s="27" t="s">
        <v>9635</v>
      </c>
      <c r="B4480" t="s">
        <v>9635</v>
      </c>
      <c r="D4480" t="s">
        <v>9636</v>
      </c>
      <c r="E4480" t="s">
        <v>911</v>
      </c>
      <c r="F4480" t="s">
        <v>929</v>
      </c>
      <c r="G4480" t="str">
        <f t="shared" si="69"/>
        <v>Medicine and Surgery Services</v>
      </c>
    </row>
    <row r="4481" spans="1:7" x14ac:dyDescent="0.3">
      <c r="A4481" s="27" t="s">
        <v>9637</v>
      </c>
      <c r="B4481" t="s">
        <v>9637</v>
      </c>
      <c r="D4481" t="s">
        <v>9638</v>
      </c>
      <c r="E4481" t="s">
        <v>911</v>
      </c>
      <c r="F4481" t="s">
        <v>929</v>
      </c>
      <c r="G4481" t="str">
        <f t="shared" si="69"/>
        <v>Medicine and Surgery Services</v>
      </c>
    </row>
    <row r="4482" spans="1:7" x14ac:dyDescent="0.3">
      <c r="A4482" s="27" t="s">
        <v>9639</v>
      </c>
      <c r="B4482" t="s">
        <v>9639</v>
      </c>
      <c r="D4482" t="s">
        <v>9640</v>
      </c>
      <c r="E4482" t="s">
        <v>911</v>
      </c>
      <c r="F4482" t="s">
        <v>929</v>
      </c>
      <c r="G4482" t="str">
        <f t="shared" si="69"/>
        <v>Medicine and Surgery Services</v>
      </c>
    </row>
    <row r="4483" spans="1:7" x14ac:dyDescent="0.3">
      <c r="A4483" s="27" t="s">
        <v>9641</v>
      </c>
      <c r="B4483" t="s">
        <v>9641</v>
      </c>
      <c r="D4483" t="s">
        <v>9642</v>
      </c>
      <c r="E4483" t="s">
        <v>911</v>
      </c>
      <c r="F4483" t="s">
        <v>929</v>
      </c>
      <c r="G4483" t="str">
        <f t="shared" ref="G4483:G4546" si="70">VLOOKUP(F4483,$I$2:$J$27,2,FALSE)</f>
        <v>Medicine and Surgery Services</v>
      </c>
    </row>
    <row r="4484" spans="1:7" x14ac:dyDescent="0.3">
      <c r="A4484" s="27" t="s">
        <v>9643</v>
      </c>
      <c r="B4484" t="s">
        <v>9643</v>
      </c>
      <c r="D4484" t="s">
        <v>9644</v>
      </c>
      <c r="E4484" t="s">
        <v>911</v>
      </c>
      <c r="F4484" t="s">
        <v>929</v>
      </c>
      <c r="G4484" t="str">
        <f t="shared" si="70"/>
        <v>Medicine and Surgery Services</v>
      </c>
    </row>
    <row r="4485" spans="1:7" x14ac:dyDescent="0.3">
      <c r="A4485" s="27" t="s">
        <v>9645</v>
      </c>
      <c r="B4485" t="s">
        <v>9645</v>
      </c>
      <c r="D4485" t="s">
        <v>9646</v>
      </c>
      <c r="E4485" t="s">
        <v>911</v>
      </c>
      <c r="F4485" t="s">
        <v>929</v>
      </c>
      <c r="G4485" t="str">
        <f t="shared" si="70"/>
        <v>Medicine and Surgery Services</v>
      </c>
    </row>
    <row r="4486" spans="1:7" x14ac:dyDescent="0.3">
      <c r="A4486" s="27" t="s">
        <v>9647</v>
      </c>
      <c r="B4486" t="s">
        <v>9647</v>
      </c>
      <c r="D4486" t="s">
        <v>9648</v>
      </c>
      <c r="E4486" t="s">
        <v>911</v>
      </c>
      <c r="F4486" t="s">
        <v>929</v>
      </c>
      <c r="G4486" t="str">
        <f t="shared" si="70"/>
        <v>Medicine and Surgery Services</v>
      </c>
    </row>
    <row r="4487" spans="1:7" x14ac:dyDescent="0.3">
      <c r="A4487" s="27" t="s">
        <v>9649</v>
      </c>
      <c r="B4487" t="s">
        <v>9649</v>
      </c>
      <c r="D4487" t="s">
        <v>9650</v>
      </c>
      <c r="E4487" t="s">
        <v>911</v>
      </c>
      <c r="F4487" t="s">
        <v>929</v>
      </c>
      <c r="G4487" t="str">
        <f t="shared" si="70"/>
        <v>Medicine and Surgery Services</v>
      </c>
    </row>
    <row r="4488" spans="1:7" x14ac:dyDescent="0.3">
      <c r="A4488" s="27" t="s">
        <v>9651</v>
      </c>
      <c r="B4488" t="s">
        <v>9651</v>
      </c>
      <c r="D4488" t="s">
        <v>9652</v>
      </c>
      <c r="E4488" t="s">
        <v>911</v>
      </c>
      <c r="F4488" t="s">
        <v>929</v>
      </c>
      <c r="G4488" t="str">
        <f t="shared" si="70"/>
        <v>Medicine and Surgery Services</v>
      </c>
    </row>
    <row r="4489" spans="1:7" x14ac:dyDescent="0.3">
      <c r="A4489" s="27" t="s">
        <v>9653</v>
      </c>
      <c r="B4489" t="s">
        <v>9653</v>
      </c>
      <c r="D4489" t="s">
        <v>9654</v>
      </c>
      <c r="E4489" t="s">
        <v>911</v>
      </c>
      <c r="F4489" t="s">
        <v>929</v>
      </c>
      <c r="G4489" t="str">
        <f t="shared" si="70"/>
        <v>Medicine and Surgery Services</v>
      </c>
    </row>
    <row r="4490" spans="1:7" x14ac:dyDescent="0.3">
      <c r="A4490" s="27" t="s">
        <v>9655</v>
      </c>
      <c r="B4490" t="s">
        <v>9655</v>
      </c>
      <c r="D4490" t="s">
        <v>9656</v>
      </c>
      <c r="E4490" t="s">
        <v>911</v>
      </c>
      <c r="F4490" t="s">
        <v>929</v>
      </c>
      <c r="G4490" t="str">
        <f t="shared" si="70"/>
        <v>Medicine and Surgery Services</v>
      </c>
    </row>
    <row r="4491" spans="1:7" x14ac:dyDescent="0.3">
      <c r="A4491" s="27" t="s">
        <v>9657</v>
      </c>
      <c r="B4491" t="s">
        <v>9657</v>
      </c>
      <c r="D4491" t="s">
        <v>9658</v>
      </c>
      <c r="E4491" t="s">
        <v>911</v>
      </c>
      <c r="F4491" t="s">
        <v>929</v>
      </c>
      <c r="G4491" t="str">
        <f t="shared" si="70"/>
        <v>Medicine and Surgery Services</v>
      </c>
    </row>
    <row r="4492" spans="1:7" x14ac:dyDescent="0.3">
      <c r="A4492" s="27" t="s">
        <v>9659</v>
      </c>
      <c r="B4492" t="s">
        <v>9659</v>
      </c>
      <c r="D4492" t="s">
        <v>9660</v>
      </c>
      <c r="E4492" t="s">
        <v>911</v>
      </c>
      <c r="F4492" t="s">
        <v>929</v>
      </c>
      <c r="G4492" t="str">
        <f t="shared" si="70"/>
        <v>Medicine and Surgery Services</v>
      </c>
    </row>
    <row r="4493" spans="1:7" x14ac:dyDescent="0.3">
      <c r="A4493" s="27" t="s">
        <v>9661</v>
      </c>
      <c r="B4493" t="s">
        <v>9661</v>
      </c>
      <c r="D4493" t="s">
        <v>9662</v>
      </c>
      <c r="E4493" t="s">
        <v>911</v>
      </c>
      <c r="F4493" t="s">
        <v>929</v>
      </c>
      <c r="G4493" t="str">
        <f t="shared" si="70"/>
        <v>Medicine and Surgery Services</v>
      </c>
    </row>
    <row r="4494" spans="1:7" x14ac:dyDescent="0.3">
      <c r="A4494" s="27" t="s">
        <v>9663</v>
      </c>
      <c r="B4494" t="s">
        <v>9663</v>
      </c>
      <c r="D4494" t="s">
        <v>9664</v>
      </c>
      <c r="E4494" t="s">
        <v>911</v>
      </c>
      <c r="F4494" t="s">
        <v>929</v>
      </c>
      <c r="G4494" t="str">
        <f t="shared" si="70"/>
        <v>Medicine and Surgery Services</v>
      </c>
    </row>
    <row r="4495" spans="1:7" x14ac:dyDescent="0.3">
      <c r="A4495" s="27" t="s">
        <v>9665</v>
      </c>
      <c r="B4495" t="s">
        <v>9665</v>
      </c>
      <c r="D4495" t="s">
        <v>9666</v>
      </c>
      <c r="E4495" t="s">
        <v>911</v>
      </c>
      <c r="F4495" t="s">
        <v>929</v>
      </c>
      <c r="G4495" t="str">
        <f t="shared" si="70"/>
        <v>Medicine and Surgery Services</v>
      </c>
    </row>
    <row r="4496" spans="1:7" x14ac:dyDescent="0.3">
      <c r="A4496" s="27" t="s">
        <v>9667</v>
      </c>
      <c r="B4496" t="s">
        <v>9667</v>
      </c>
      <c r="D4496" t="s">
        <v>9668</v>
      </c>
      <c r="E4496" t="s">
        <v>911</v>
      </c>
      <c r="F4496" t="s">
        <v>929</v>
      </c>
      <c r="G4496" t="str">
        <f t="shared" si="70"/>
        <v>Medicine and Surgery Services</v>
      </c>
    </row>
    <row r="4497" spans="1:7" x14ac:dyDescent="0.3">
      <c r="A4497" s="27" t="s">
        <v>9669</v>
      </c>
      <c r="B4497" t="s">
        <v>9669</v>
      </c>
      <c r="D4497" t="s">
        <v>9670</v>
      </c>
      <c r="E4497" t="s">
        <v>911</v>
      </c>
      <c r="F4497" t="s">
        <v>929</v>
      </c>
      <c r="G4497" t="str">
        <f t="shared" si="70"/>
        <v>Medicine and Surgery Services</v>
      </c>
    </row>
    <row r="4498" spans="1:7" x14ac:dyDescent="0.3">
      <c r="A4498" s="27" t="s">
        <v>9671</v>
      </c>
      <c r="B4498" t="s">
        <v>9671</v>
      </c>
      <c r="D4498" t="s">
        <v>9672</v>
      </c>
      <c r="E4498" t="s">
        <v>911</v>
      </c>
      <c r="F4498" t="s">
        <v>929</v>
      </c>
      <c r="G4498" t="str">
        <f t="shared" si="70"/>
        <v>Medicine and Surgery Services</v>
      </c>
    </row>
    <row r="4499" spans="1:7" x14ac:dyDescent="0.3">
      <c r="A4499" s="27" t="s">
        <v>9673</v>
      </c>
      <c r="B4499" t="s">
        <v>9673</v>
      </c>
      <c r="D4499" t="s">
        <v>9674</v>
      </c>
      <c r="E4499" t="s">
        <v>911</v>
      </c>
      <c r="F4499" t="s">
        <v>929</v>
      </c>
      <c r="G4499" t="str">
        <f t="shared" si="70"/>
        <v>Medicine and Surgery Services</v>
      </c>
    </row>
    <row r="4500" spans="1:7" x14ac:dyDescent="0.3">
      <c r="A4500" s="27" t="s">
        <v>9675</v>
      </c>
      <c r="B4500" t="s">
        <v>9675</v>
      </c>
      <c r="D4500" t="s">
        <v>9676</v>
      </c>
      <c r="E4500" t="s">
        <v>911</v>
      </c>
      <c r="F4500" t="s">
        <v>929</v>
      </c>
      <c r="G4500" t="str">
        <f t="shared" si="70"/>
        <v>Medicine and Surgery Services</v>
      </c>
    </row>
    <row r="4501" spans="1:7" x14ac:dyDescent="0.3">
      <c r="A4501" s="27" t="s">
        <v>9677</v>
      </c>
      <c r="B4501" t="s">
        <v>9677</v>
      </c>
      <c r="D4501" t="s">
        <v>9678</v>
      </c>
      <c r="E4501" t="s">
        <v>911</v>
      </c>
      <c r="F4501" t="s">
        <v>929</v>
      </c>
      <c r="G4501" t="str">
        <f t="shared" si="70"/>
        <v>Medicine and Surgery Services</v>
      </c>
    </row>
    <row r="4502" spans="1:7" x14ac:dyDescent="0.3">
      <c r="A4502" s="27" t="s">
        <v>9679</v>
      </c>
      <c r="B4502" t="s">
        <v>9679</v>
      </c>
      <c r="D4502" t="s">
        <v>9680</v>
      </c>
      <c r="E4502" t="s">
        <v>911</v>
      </c>
      <c r="F4502" t="s">
        <v>929</v>
      </c>
      <c r="G4502" t="str">
        <f t="shared" si="70"/>
        <v>Medicine and Surgery Services</v>
      </c>
    </row>
    <row r="4503" spans="1:7" x14ac:dyDescent="0.3">
      <c r="A4503" s="27" t="s">
        <v>9681</v>
      </c>
      <c r="B4503" t="s">
        <v>9681</v>
      </c>
      <c r="D4503" t="s">
        <v>9682</v>
      </c>
      <c r="E4503" t="s">
        <v>911</v>
      </c>
      <c r="F4503" t="s">
        <v>929</v>
      </c>
      <c r="G4503" t="str">
        <f t="shared" si="70"/>
        <v>Medicine and Surgery Services</v>
      </c>
    </row>
    <row r="4504" spans="1:7" x14ac:dyDescent="0.3">
      <c r="A4504" s="27" t="s">
        <v>9683</v>
      </c>
      <c r="B4504" t="s">
        <v>9683</v>
      </c>
      <c r="D4504" t="s">
        <v>9684</v>
      </c>
      <c r="E4504" t="s">
        <v>911</v>
      </c>
      <c r="F4504" t="s">
        <v>929</v>
      </c>
      <c r="G4504" t="str">
        <f t="shared" si="70"/>
        <v>Medicine and Surgery Services</v>
      </c>
    </row>
    <row r="4505" spans="1:7" x14ac:dyDescent="0.3">
      <c r="A4505" s="27" t="s">
        <v>9685</v>
      </c>
      <c r="B4505" t="s">
        <v>9685</v>
      </c>
      <c r="D4505" t="s">
        <v>9684</v>
      </c>
      <c r="E4505" t="s">
        <v>911</v>
      </c>
      <c r="F4505" t="s">
        <v>929</v>
      </c>
      <c r="G4505" t="str">
        <f t="shared" si="70"/>
        <v>Medicine and Surgery Services</v>
      </c>
    </row>
    <row r="4506" spans="1:7" x14ac:dyDescent="0.3">
      <c r="A4506" s="27" t="s">
        <v>9686</v>
      </c>
      <c r="B4506" t="s">
        <v>9686</v>
      </c>
      <c r="D4506" t="s">
        <v>9687</v>
      </c>
      <c r="E4506" t="s">
        <v>911</v>
      </c>
      <c r="F4506" t="s">
        <v>929</v>
      </c>
      <c r="G4506" t="str">
        <f t="shared" si="70"/>
        <v>Medicine and Surgery Services</v>
      </c>
    </row>
    <row r="4507" spans="1:7" x14ac:dyDescent="0.3">
      <c r="A4507" s="27" t="s">
        <v>9688</v>
      </c>
      <c r="B4507" t="s">
        <v>9688</v>
      </c>
      <c r="D4507" t="s">
        <v>9689</v>
      </c>
      <c r="E4507" t="s">
        <v>911</v>
      </c>
      <c r="F4507" t="s">
        <v>929</v>
      </c>
      <c r="G4507" t="str">
        <f t="shared" si="70"/>
        <v>Medicine and Surgery Services</v>
      </c>
    </row>
    <row r="4508" spans="1:7" x14ac:dyDescent="0.3">
      <c r="A4508" s="27" t="s">
        <v>9690</v>
      </c>
      <c r="B4508" t="s">
        <v>9690</v>
      </c>
      <c r="D4508" t="s">
        <v>9691</v>
      </c>
      <c r="E4508" t="s">
        <v>911</v>
      </c>
      <c r="F4508" t="s">
        <v>929</v>
      </c>
      <c r="G4508" t="str">
        <f t="shared" si="70"/>
        <v>Medicine and Surgery Services</v>
      </c>
    </row>
    <row r="4509" spans="1:7" x14ac:dyDescent="0.3">
      <c r="A4509" s="27" t="s">
        <v>9692</v>
      </c>
      <c r="B4509" t="s">
        <v>9692</v>
      </c>
      <c r="D4509" t="s">
        <v>9693</v>
      </c>
      <c r="E4509" t="s">
        <v>911</v>
      </c>
      <c r="F4509" t="s">
        <v>929</v>
      </c>
      <c r="G4509" t="str">
        <f t="shared" si="70"/>
        <v>Medicine and Surgery Services</v>
      </c>
    </row>
    <row r="4510" spans="1:7" x14ac:dyDescent="0.3">
      <c r="A4510" s="27" t="s">
        <v>9694</v>
      </c>
      <c r="B4510" t="s">
        <v>9694</v>
      </c>
      <c r="D4510" t="s">
        <v>9695</v>
      </c>
      <c r="E4510" t="s">
        <v>911</v>
      </c>
      <c r="F4510" t="s">
        <v>929</v>
      </c>
      <c r="G4510" t="str">
        <f t="shared" si="70"/>
        <v>Medicine and Surgery Services</v>
      </c>
    </row>
    <row r="4511" spans="1:7" x14ac:dyDescent="0.3">
      <c r="A4511" s="27" t="s">
        <v>9696</v>
      </c>
      <c r="B4511" t="s">
        <v>9696</v>
      </c>
      <c r="D4511" t="s">
        <v>9697</v>
      </c>
      <c r="E4511" t="s">
        <v>911</v>
      </c>
      <c r="F4511" t="s">
        <v>929</v>
      </c>
      <c r="G4511" t="str">
        <f t="shared" si="70"/>
        <v>Medicine and Surgery Services</v>
      </c>
    </row>
    <row r="4512" spans="1:7" x14ac:dyDescent="0.3">
      <c r="A4512" s="27" t="s">
        <v>9698</v>
      </c>
      <c r="B4512" t="s">
        <v>9698</v>
      </c>
      <c r="D4512" t="s">
        <v>9699</v>
      </c>
      <c r="E4512" t="s">
        <v>911</v>
      </c>
      <c r="F4512" t="s">
        <v>929</v>
      </c>
      <c r="G4512" t="str">
        <f t="shared" si="70"/>
        <v>Medicine and Surgery Services</v>
      </c>
    </row>
    <row r="4513" spans="1:7" x14ac:dyDescent="0.3">
      <c r="A4513" s="27" t="s">
        <v>9700</v>
      </c>
      <c r="B4513" t="s">
        <v>9700</v>
      </c>
      <c r="D4513" t="s">
        <v>9701</v>
      </c>
      <c r="E4513" t="s">
        <v>911</v>
      </c>
      <c r="F4513" t="s">
        <v>929</v>
      </c>
      <c r="G4513" t="str">
        <f t="shared" si="70"/>
        <v>Medicine and Surgery Services</v>
      </c>
    </row>
    <row r="4514" spans="1:7" x14ac:dyDescent="0.3">
      <c r="A4514" s="27" t="s">
        <v>9702</v>
      </c>
      <c r="B4514" t="s">
        <v>9702</v>
      </c>
      <c r="D4514" t="s">
        <v>9703</v>
      </c>
      <c r="E4514" t="s">
        <v>911</v>
      </c>
      <c r="F4514" t="s">
        <v>929</v>
      </c>
      <c r="G4514" t="str">
        <f t="shared" si="70"/>
        <v>Medicine and Surgery Services</v>
      </c>
    </row>
    <row r="4515" spans="1:7" x14ac:dyDescent="0.3">
      <c r="A4515" s="27" t="s">
        <v>9704</v>
      </c>
      <c r="B4515" t="s">
        <v>9704</v>
      </c>
      <c r="D4515" t="s">
        <v>9705</v>
      </c>
      <c r="E4515" t="s">
        <v>911</v>
      </c>
      <c r="F4515" t="s">
        <v>929</v>
      </c>
      <c r="G4515" t="str">
        <f t="shared" si="70"/>
        <v>Medicine and Surgery Services</v>
      </c>
    </row>
    <row r="4516" spans="1:7" x14ac:dyDescent="0.3">
      <c r="A4516" s="27" t="s">
        <v>9706</v>
      </c>
      <c r="B4516" t="s">
        <v>9706</v>
      </c>
      <c r="D4516" t="s">
        <v>9707</v>
      </c>
      <c r="E4516" t="s">
        <v>911</v>
      </c>
      <c r="F4516" t="s">
        <v>929</v>
      </c>
      <c r="G4516" t="str">
        <f t="shared" si="70"/>
        <v>Medicine and Surgery Services</v>
      </c>
    </row>
    <row r="4517" spans="1:7" x14ac:dyDescent="0.3">
      <c r="A4517" s="27" t="s">
        <v>9708</v>
      </c>
      <c r="B4517" t="s">
        <v>9708</v>
      </c>
      <c r="D4517" t="s">
        <v>9709</v>
      </c>
      <c r="E4517" t="s">
        <v>911</v>
      </c>
      <c r="F4517" t="s">
        <v>929</v>
      </c>
      <c r="G4517" t="str">
        <f t="shared" si="70"/>
        <v>Medicine and Surgery Services</v>
      </c>
    </row>
    <row r="4518" spans="1:7" x14ac:dyDescent="0.3">
      <c r="A4518" s="27" t="s">
        <v>9710</v>
      </c>
      <c r="B4518" t="s">
        <v>9710</v>
      </c>
      <c r="D4518" t="s">
        <v>9711</v>
      </c>
      <c r="E4518" t="s">
        <v>911</v>
      </c>
      <c r="F4518" t="s">
        <v>929</v>
      </c>
      <c r="G4518" t="str">
        <f t="shared" si="70"/>
        <v>Medicine and Surgery Services</v>
      </c>
    </row>
    <row r="4519" spans="1:7" x14ac:dyDescent="0.3">
      <c r="A4519" s="27" t="s">
        <v>9712</v>
      </c>
      <c r="B4519" t="s">
        <v>9712</v>
      </c>
      <c r="D4519" t="s">
        <v>9713</v>
      </c>
      <c r="E4519" t="s">
        <v>911</v>
      </c>
      <c r="F4519" t="s">
        <v>929</v>
      </c>
      <c r="G4519" t="str">
        <f t="shared" si="70"/>
        <v>Medicine and Surgery Services</v>
      </c>
    </row>
    <row r="4520" spans="1:7" x14ac:dyDescent="0.3">
      <c r="A4520" s="27" t="s">
        <v>9714</v>
      </c>
      <c r="B4520" t="s">
        <v>9714</v>
      </c>
      <c r="D4520" t="s">
        <v>9715</v>
      </c>
      <c r="E4520" t="s">
        <v>911</v>
      </c>
      <c r="F4520" t="s">
        <v>929</v>
      </c>
      <c r="G4520" t="str">
        <f t="shared" si="70"/>
        <v>Medicine and Surgery Services</v>
      </c>
    </row>
    <row r="4521" spans="1:7" x14ac:dyDescent="0.3">
      <c r="A4521" s="27" t="s">
        <v>9716</v>
      </c>
      <c r="B4521" t="s">
        <v>9716</v>
      </c>
      <c r="D4521" t="s">
        <v>9717</v>
      </c>
      <c r="E4521" t="s">
        <v>911</v>
      </c>
      <c r="F4521" t="s">
        <v>929</v>
      </c>
      <c r="G4521" t="str">
        <f t="shared" si="70"/>
        <v>Medicine and Surgery Services</v>
      </c>
    </row>
    <row r="4522" spans="1:7" x14ac:dyDescent="0.3">
      <c r="A4522" s="27" t="s">
        <v>9718</v>
      </c>
      <c r="B4522" t="s">
        <v>9718</v>
      </c>
      <c r="D4522" t="s">
        <v>9719</v>
      </c>
      <c r="E4522" t="s">
        <v>911</v>
      </c>
      <c r="F4522" t="s">
        <v>929</v>
      </c>
      <c r="G4522" t="str">
        <f t="shared" si="70"/>
        <v>Medicine and Surgery Services</v>
      </c>
    </row>
    <row r="4523" spans="1:7" x14ac:dyDescent="0.3">
      <c r="A4523" s="27" t="s">
        <v>9720</v>
      </c>
      <c r="B4523" t="s">
        <v>9720</v>
      </c>
      <c r="D4523" t="s">
        <v>9721</v>
      </c>
      <c r="E4523" t="s">
        <v>911</v>
      </c>
      <c r="F4523" t="s">
        <v>929</v>
      </c>
      <c r="G4523" t="str">
        <f t="shared" si="70"/>
        <v>Medicine and Surgery Services</v>
      </c>
    </row>
    <row r="4524" spans="1:7" x14ac:dyDescent="0.3">
      <c r="A4524" s="27" t="s">
        <v>9722</v>
      </c>
      <c r="B4524" t="s">
        <v>9722</v>
      </c>
      <c r="D4524" t="s">
        <v>9723</v>
      </c>
      <c r="E4524" t="s">
        <v>911</v>
      </c>
      <c r="F4524" t="s">
        <v>929</v>
      </c>
      <c r="G4524" t="str">
        <f t="shared" si="70"/>
        <v>Medicine and Surgery Services</v>
      </c>
    </row>
    <row r="4525" spans="1:7" x14ac:dyDescent="0.3">
      <c r="A4525" s="27" t="s">
        <v>9724</v>
      </c>
      <c r="B4525" t="s">
        <v>9724</v>
      </c>
      <c r="D4525" t="s">
        <v>9725</v>
      </c>
      <c r="E4525" t="s">
        <v>911</v>
      </c>
      <c r="F4525" t="s">
        <v>929</v>
      </c>
      <c r="G4525" t="str">
        <f t="shared" si="70"/>
        <v>Medicine and Surgery Services</v>
      </c>
    </row>
    <row r="4526" spans="1:7" x14ac:dyDescent="0.3">
      <c r="A4526" s="27" t="s">
        <v>9726</v>
      </c>
      <c r="B4526" t="s">
        <v>9726</v>
      </c>
      <c r="D4526" t="s">
        <v>9727</v>
      </c>
      <c r="E4526" t="s">
        <v>911</v>
      </c>
      <c r="F4526" t="s">
        <v>929</v>
      </c>
      <c r="G4526" t="str">
        <f t="shared" si="70"/>
        <v>Medicine and Surgery Services</v>
      </c>
    </row>
    <row r="4527" spans="1:7" x14ac:dyDescent="0.3">
      <c r="A4527" s="27" t="s">
        <v>9728</v>
      </c>
      <c r="B4527" t="s">
        <v>9728</v>
      </c>
      <c r="D4527" t="s">
        <v>9729</v>
      </c>
      <c r="E4527" t="s">
        <v>911</v>
      </c>
      <c r="F4527" t="s">
        <v>929</v>
      </c>
      <c r="G4527" t="str">
        <f t="shared" si="70"/>
        <v>Medicine and Surgery Services</v>
      </c>
    </row>
    <row r="4528" spans="1:7" x14ac:dyDescent="0.3">
      <c r="A4528" s="27" t="s">
        <v>9730</v>
      </c>
      <c r="B4528" t="s">
        <v>9730</v>
      </c>
      <c r="D4528" t="s">
        <v>9731</v>
      </c>
      <c r="E4528" t="s">
        <v>911</v>
      </c>
      <c r="F4528" t="s">
        <v>929</v>
      </c>
      <c r="G4528" t="str">
        <f t="shared" si="70"/>
        <v>Medicine and Surgery Services</v>
      </c>
    </row>
    <row r="4529" spans="1:7" x14ac:dyDescent="0.3">
      <c r="A4529" s="27" t="s">
        <v>9732</v>
      </c>
      <c r="B4529" t="s">
        <v>9732</v>
      </c>
      <c r="D4529" t="s">
        <v>9733</v>
      </c>
      <c r="E4529" t="s">
        <v>911</v>
      </c>
      <c r="F4529" t="s">
        <v>929</v>
      </c>
      <c r="G4529" t="str">
        <f t="shared" si="70"/>
        <v>Medicine and Surgery Services</v>
      </c>
    </row>
    <row r="4530" spans="1:7" x14ac:dyDescent="0.3">
      <c r="A4530" s="27" t="s">
        <v>9734</v>
      </c>
      <c r="B4530" t="s">
        <v>9734</v>
      </c>
      <c r="D4530" t="s">
        <v>9735</v>
      </c>
      <c r="E4530" t="s">
        <v>911</v>
      </c>
      <c r="F4530" t="s">
        <v>929</v>
      </c>
      <c r="G4530" t="str">
        <f t="shared" si="70"/>
        <v>Medicine and Surgery Services</v>
      </c>
    </row>
    <row r="4531" spans="1:7" x14ac:dyDescent="0.3">
      <c r="A4531" s="27" t="s">
        <v>9736</v>
      </c>
      <c r="B4531" t="s">
        <v>9736</v>
      </c>
      <c r="D4531" t="s">
        <v>9737</v>
      </c>
      <c r="E4531" t="s">
        <v>911</v>
      </c>
      <c r="F4531" t="s">
        <v>929</v>
      </c>
      <c r="G4531" t="str">
        <f t="shared" si="70"/>
        <v>Medicine and Surgery Services</v>
      </c>
    </row>
    <row r="4532" spans="1:7" x14ac:dyDescent="0.3">
      <c r="A4532" s="27" t="s">
        <v>9738</v>
      </c>
      <c r="B4532" t="s">
        <v>9738</v>
      </c>
      <c r="D4532" t="s">
        <v>9739</v>
      </c>
      <c r="E4532" t="s">
        <v>911</v>
      </c>
      <c r="F4532" t="s">
        <v>929</v>
      </c>
      <c r="G4532" t="str">
        <f t="shared" si="70"/>
        <v>Medicine and Surgery Services</v>
      </c>
    </row>
    <row r="4533" spans="1:7" x14ac:dyDescent="0.3">
      <c r="A4533" s="27" t="s">
        <v>9740</v>
      </c>
      <c r="B4533" t="s">
        <v>9740</v>
      </c>
      <c r="D4533" t="s">
        <v>9741</v>
      </c>
      <c r="E4533" t="s">
        <v>911</v>
      </c>
      <c r="F4533" t="s">
        <v>929</v>
      </c>
      <c r="G4533" t="str">
        <f t="shared" si="70"/>
        <v>Medicine and Surgery Services</v>
      </c>
    </row>
    <row r="4534" spans="1:7" x14ac:dyDescent="0.3">
      <c r="A4534" s="27" t="s">
        <v>9742</v>
      </c>
      <c r="B4534" t="s">
        <v>9742</v>
      </c>
      <c r="D4534" t="s">
        <v>9743</v>
      </c>
      <c r="E4534" t="s">
        <v>911</v>
      </c>
      <c r="F4534" t="s">
        <v>929</v>
      </c>
      <c r="G4534" t="str">
        <f t="shared" si="70"/>
        <v>Medicine and Surgery Services</v>
      </c>
    </row>
    <row r="4535" spans="1:7" x14ac:dyDescent="0.3">
      <c r="A4535" s="27" t="s">
        <v>9744</v>
      </c>
      <c r="B4535" t="s">
        <v>9744</v>
      </c>
      <c r="D4535" t="s">
        <v>9745</v>
      </c>
      <c r="E4535" t="s">
        <v>911</v>
      </c>
      <c r="F4535" t="s">
        <v>929</v>
      </c>
      <c r="G4535" t="str">
        <f t="shared" si="70"/>
        <v>Medicine and Surgery Services</v>
      </c>
    </row>
    <row r="4536" spans="1:7" x14ac:dyDescent="0.3">
      <c r="A4536" s="27" t="s">
        <v>9746</v>
      </c>
      <c r="B4536" t="s">
        <v>9746</v>
      </c>
      <c r="D4536" t="s">
        <v>9747</v>
      </c>
      <c r="E4536" t="s">
        <v>911</v>
      </c>
      <c r="F4536" t="s">
        <v>929</v>
      </c>
      <c r="G4536" t="str">
        <f t="shared" si="70"/>
        <v>Medicine and Surgery Services</v>
      </c>
    </row>
    <row r="4537" spans="1:7" x14ac:dyDescent="0.3">
      <c r="A4537" s="27" t="s">
        <v>9748</v>
      </c>
      <c r="B4537" t="s">
        <v>9748</v>
      </c>
      <c r="D4537" t="s">
        <v>9749</v>
      </c>
      <c r="E4537" t="s">
        <v>911</v>
      </c>
      <c r="F4537" t="s">
        <v>929</v>
      </c>
      <c r="G4537" t="str">
        <f t="shared" si="70"/>
        <v>Medicine and Surgery Services</v>
      </c>
    </row>
    <row r="4538" spans="1:7" x14ac:dyDescent="0.3">
      <c r="A4538" s="27" t="s">
        <v>9750</v>
      </c>
      <c r="B4538" t="s">
        <v>9750</v>
      </c>
      <c r="D4538" t="s">
        <v>9751</v>
      </c>
      <c r="E4538" t="s">
        <v>911</v>
      </c>
      <c r="F4538" t="s">
        <v>929</v>
      </c>
      <c r="G4538" t="str">
        <f t="shared" si="70"/>
        <v>Medicine and Surgery Services</v>
      </c>
    </row>
    <row r="4539" spans="1:7" x14ac:dyDescent="0.3">
      <c r="A4539" s="27" t="s">
        <v>9752</v>
      </c>
      <c r="B4539" t="s">
        <v>9752</v>
      </c>
      <c r="D4539" t="s">
        <v>9753</v>
      </c>
      <c r="E4539" t="s">
        <v>911</v>
      </c>
      <c r="F4539" t="s">
        <v>929</v>
      </c>
      <c r="G4539" t="str">
        <f t="shared" si="70"/>
        <v>Medicine and Surgery Services</v>
      </c>
    </row>
    <row r="4540" spans="1:7" x14ac:dyDescent="0.3">
      <c r="A4540" s="27" t="s">
        <v>9754</v>
      </c>
      <c r="B4540" t="s">
        <v>9754</v>
      </c>
      <c r="D4540" t="s">
        <v>9755</v>
      </c>
      <c r="E4540" t="s">
        <v>911</v>
      </c>
      <c r="F4540" t="s">
        <v>929</v>
      </c>
      <c r="G4540" t="str">
        <f t="shared" si="70"/>
        <v>Medicine and Surgery Services</v>
      </c>
    </row>
    <row r="4541" spans="1:7" x14ac:dyDescent="0.3">
      <c r="A4541" s="27" t="s">
        <v>9756</v>
      </c>
      <c r="B4541" t="s">
        <v>9756</v>
      </c>
      <c r="D4541" t="s">
        <v>9757</v>
      </c>
      <c r="E4541" t="s">
        <v>911</v>
      </c>
      <c r="F4541" t="s">
        <v>929</v>
      </c>
      <c r="G4541" t="str">
        <f t="shared" si="70"/>
        <v>Medicine and Surgery Services</v>
      </c>
    </row>
    <row r="4542" spans="1:7" x14ac:dyDescent="0.3">
      <c r="A4542" s="27" t="s">
        <v>9758</v>
      </c>
      <c r="B4542" t="s">
        <v>9758</v>
      </c>
      <c r="D4542" t="s">
        <v>9759</v>
      </c>
      <c r="E4542" t="s">
        <v>911</v>
      </c>
      <c r="F4542" t="s">
        <v>929</v>
      </c>
      <c r="G4542" t="str">
        <f t="shared" si="70"/>
        <v>Medicine and Surgery Services</v>
      </c>
    </row>
    <row r="4543" spans="1:7" x14ac:dyDescent="0.3">
      <c r="A4543" s="27" t="s">
        <v>9760</v>
      </c>
      <c r="B4543" t="s">
        <v>9760</v>
      </c>
      <c r="D4543" t="s">
        <v>9761</v>
      </c>
      <c r="E4543" t="s">
        <v>911</v>
      </c>
      <c r="F4543" t="s">
        <v>929</v>
      </c>
      <c r="G4543" t="str">
        <f t="shared" si="70"/>
        <v>Medicine and Surgery Services</v>
      </c>
    </row>
    <row r="4544" spans="1:7" x14ac:dyDescent="0.3">
      <c r="A4544" s="27" t="s">
        <v>9762</v>
      </c>
      <c r="B4544" t="s">
        <v>9762</v>
      </c>
      <c r="D4544" t="s">
        <v>9763</v>
      </c>
      <c r="E4544" t="s">
        <v>911</v>
      </c>
      <c r="F4544" t="s">
        <v>929</v>
      </c>
      <c r="G4544" t="str">
        <f t="shared" si="70"/>
        <v>Medicine and Surgery Services</v>
      </c>
    </row>
    <row r="4545" spans="1:7" x14ac:dyDescent="0.3">
      <c r="A4545" s="27" t="s">
        <v>9764</v>
      </c>
      <c r="B4545" t="s">
        <v>9764</v>
      </c>
      <c r="D4545" t="s">
        <v>9765</v>
      </c>
      <c r="E4545" t="s">
        <v>911</v>
      </c>
      <c r="F4545" t="s">
        <v>929</v>
      </c>
      <c r="G4545" t="str">
        <f t="shared" si="70"/>
        <v>Medicine and Surgery Services</v>
      </c>
    </row>
    <row r="4546" spans="1:7" x14ac:dyDescent="0.3">
      <c r="A4546" s="27" t="s">
        <v>9766</v>
      </c>
      <c r="B4546" t="s">
        <v>9766</v>
      </c>
      <c r="D4546" t="s">
        <v>9767</v>
      </c>
      <c r="E4546" t="s">
        <v>911</v>
      </c>
      <c r="F4546" t="s">
        <v>929</v>
      </c>
      <c r="G4546" t="str">
        <f t="shared" si="70"/>
        <v>Medicine and Surgery Services</v>
      </c>
    </row>
    <row r="4547" spans="1:7" x14ac:dyDescent="0.3">
      <c r="A4547" s="27" t="s">
        <v>9768</v>
      </c>
      <c r="B4547" t="s">
        <v>9768</v>
      </c>
      <c r="D4547" t="s">
        <v>9769</v>
      </c>
      <c r="E4547" t="s">
        <v>911</v>
      </c>
      <c r="F4547" t="s">
        <v>929</v>
      </c>
      <c r="G4547" t="str">
        <f t="shared" ref="G4547:G4610" si="71">VLOOKUP(F4547,$I$2:$J$27,2,FALSE)</f>
        <v>Medicine and Surgery Services</v>
      </c>
    </row>
    <row r="4548" spans="1:7" x14ac:dyDescent="0.3">
      <c r="A4548" s="27" t="s">
        <v>9770</v>
      </c>
      <c r="B4548" t="s">
        <v>9770</v>
      </c>
      <c r="D4548" t="s">
        <v>9771</v>
      </c>
      <c r="E4548" t="s">
        <v>911</v>
      </c>
      <c r="F4548" t="s">
        <v>929</v>
      </c>
      <c r="G4548" t="str">
        <f t="shared" si="71"/>
        <v>Medicine and Surgery Services</v>
      </c>
    </row>
    <row r="4549" spans="1:7" x14ac:dyDescent="0.3">
      <c r="A4549" s="27" t="s">
        <v>9772</v>
      </c>
      <c r="B4549" t="s">
        <v>9772</v>
      </c>
      <c r="D4549" t="s">
        <v>9773</v>
      </c>
      <c r="E4549" t="s">
        <v>911</v>
      </c>
      <c r="F4549" t="s">
        <v>929</v>
      </c>
      <c r="G4549" t="str">
        <f t="shared" si="71"/>
        <v>Medicine and Surgery Services</v>
      </c>
    </row>
    <row r="4550" spans="1:7" x14ac:dyDescent="0.3">
      <c r="A4550" s="27" t="s">
        <v>9774</v>
      </c>
      <c r="B4550" t="s">
        <v>9774</v>
      </c>
      <c r="D4550" t="s">
        <v>9775</v>
      </c>
      <c r="E4550" t="s">
        <v>911</v>
      </c>
      <c r="F4550" t="s">
        <v>929</v>
      </c>
      <c r="G4550" t="str">
        <f t="shared" si="71"/>
        <v>Medicine and Surgery Services</v>
      </c>
    </row>
    <row r="4551" spans="1:7" x14ac:dyDescent="0.3">
      <c r="A4551" s="27" t="s">
        <v>9776</v>
      </c>
      <c r="B4551" t="s">
        <v>9776</v>
      </c>
      <c r="D4551" t="s">
        <v>9777</v>
      </c>
      <c r="E4551" t="s">
        <v>911</v>
      </c>
      <c r="F4551" t="s">
        <v>929</v>
      </c>
      <c r="G4551" t="str">
        <f t="shared" si="71"/>
        <v>Medicine and Surgery Services</v>
      </c>
    </row>
    <row r="4552" spans="1:7" x14ac:dyDescent="0.3">
      <c r="A4552" s="27" t="s">
        <v>9778</v>
      </c>
      <c r="B4552" t="s">
        <v>9778</v>
      </c>
      <c r="D4552" t="s">
        <v>9779</v>
      </c>
      <c r="E4552" t="s">
        <v>911</v>
      </c>
      <c r="F4552" t="s">
        <v>929</v>
      </c>
      <c r="G4552" t="str">
        <f t="shared" si="71"/>
        <v>Medicine and Surgery Services</v>
      </c>
    </row>
    <row r="4553" spans="1:7" x14ac:dyDescent="0.3">
      <c r="A4553" s="27" t="s">
        <v>9780</v>
      </c>
      <c r="B4553" t="s">
        <v>9780</v>
      </c>
      <c r="D4553" t="s">
        <v>9781</v>
      </c>
      <c r="E4553" t="s">
        <v>911</v>
      </c>
      <c r="F4553" t="s">
        <v>929</v>
      </c>
      <c r="G4553" t="str">
        <f t="shared" si="71"/>
        <v>Medicine and Surgery Services</v>
      </c>
    </row>
    <row r="4554" spans="1:7" x14ac:dyDescent="0.3">
      <c r="A4554" s="27" t="s">
        <v>9782</v>
      </c>
      <c r="B4554" t="s">
        <v>9782</v>
      </c>
      <c r="D4554" t="s">
        <v>9783</v>
      </c>
      <c r="E4554" t="s">
        <v>911</v>
      </c>
      <c r="F4554" t="s">
        <v>929</v>
      </c>
      <c r="G4554" t="str">
        <f t="shared" si="71"/>
        <v>Medicine and Surgery Services</v>
      </c>
    </row>
    <row r="4555" spans="1:7" x14ac:dyDescent="0.3">
      <c r="A4555" s="27" t="s">
        <v>9784</v>
      </c>
      <c r="B4555" t="s">
        <v>9784</v>
      </c>
      <c r="D4555" t="s">
        <v>9785</v>
      </c>
      <c r="E4555" t="s">
        <v>911</v>
      </c>
      <c r="F4555" t="s">
        <v>929</v>
      </c>
      <c r="G4555" t="str">
        <f t="shared" si="71"/>
        <v>Medicine and Surgery Services</v>
      </c>
    </row>
    <row r="4556" spans="1:7" x14ac:dyDescent="0.3">
      <c r="A4556" s="27" t="s">
        <v>9786</v>
      </c>
      <c r="B4556" t="s">
        <v>9786</v>
      </c>
      <c r="D4556" t="s">
        <v>9787</v>
      </c>
      <c r="E4556" t="s">
        <v>911</v>
      </c>
      <c r="F4556" t="s">
        <v>929</v>
      </c>
      <c r="G4556" t="str">
        <f t="shared" si="71"/>
        <v>Medicine and Surgery Services</v>
      </c>
    </row>
    <row r="4557" spans="1:7" x14ac:dyDescent="0.3">
      <c r="A4557" s="27" t="s">
        <v>9788</v>
      </c>
      <c r="B4557" t="s">
        <v>9788</v>
      </c>
      <c r="D4557" t="s">
        <v>9789</v>
      </c>
      <c r="E4557" t="s">
        <v>911</v>
      </c>
      <c r="F4557" t="s">
        <v>929</v>
      </c>
      <c r="G4557" t="str">
        <f t="shared" si="71"/>
        <v>Medicine and Surgery Services</v>
      </c>
    </row>
    <row r="4558" spans="1:7" x14ac:dyDescent="0.3">
      <c r="A4558" s="27" t="s">
        <v>9790</v>
      </c>
      <c r="B4558" t="s">
        <v>9790</v>
      </c>
      <c r="D4558" t="s">
        <v>9791</v>
      </c>
      <c r="E4558" t="s">
        <v>911</v>
      </c>
      <c r="F4558" t="s">
        <v>929</v>
      </c>
      <c r="G4558" t="str">
        <f t="shared" si="71"/>
        <v>Medicine and Surgery Services</v>
      </c>
    </row>
    <row r="4559" spans="1:7" x14ac:dyDescent="0.3">
      <c r="A4559" s="27" t="s">
        <v>9792</v>
      </c>
      <c r="B4559" t="s">
        <v>9792</v>
      </c>
      <c r="D4559" t="s">
        <v>9793</v>
      </c>
      <c r="E4559" t="s">
        <v>911</v>
      </c>
      <c r="F4559" t="s">
        <v>929</v>
      </c>
      <c r="G4559" t="str">
        <f t="shared" si="71"/>
        <v>Medicine and Surgery Services</v>
      </c>
    </row>
    <row r="4560" spans="1:7" x14ac:dyDescent="0.3">
      <c r="A4560" s="27" t="s">
        <v>9794</v>
      </c>
      <c r="B4560" t="s">
        <v>9794</v>
      </c>
      <c r="D4560" t="s">
        <v>9795</v>
      </c>
      <c r="E4560" t="s">
        <v>911</v>
      </c>
      <c r="F4560" t="s">
        <v>929</v>
      </c>
      <c r="G4560" t="str">
        <f t="shared" si="71"/>
        <v>Medicine and Surgery Services</v>
      </c>
    </row>
    <row r="4561" spans="1:7" x14ac:dyDescent="0.3">
      <c r="A4561" s="27" t="s">
        <v>9796</v>
      </c>
      <c r="B4561" t="s">
        <v>9796</v>
      </c>
      <c r="D4561" t="s">
        <v>9797</v>
      </c>
      <c r="E4561" t="s">
        <v>911</v>
      </c>
      <c r="F4561" t="s">
        <v>929</v>
      </c>
      <c r="G4561" t="str">
        <f t="shared" si="71"/>
        <v>Medicine and Surgery Services</v>
      </c>
    </row>
    <row r="4562" spans="1:7" x14ac:dyDescent="0.3">
      <c r="A4562" s="27" t="s">
        <v>9798</v>
      </c>
      <c r="B4562" t="s">
        <v>9798</v>
      </c>
      <c r="D4562" t="s">
        <v>9799</v>
      </c>
      <c r="E4562" t="s">
        <v>911</v>
      </c>
      <c r="F4562" t="s">
        <v>929</v>
      </c>
      <c r="G4562" t="str">
        <f t="shared" si="71"/>
        <v>Medicine and Surgery Services</v>
      </c>
    </row>
    <row r="4563" spans="1:7" x14ac:dyDescent="0.3">
      <c r="A4563" s="27" t="s">
        <v>9800</v>
      </c>
      <c r="B4563" t="s">
        <v>9800</v>
      </c>
      <c r="D4563" t="s">
        <v>9801</v>
      </c>
      <c r="E4563" t="s">
        <v>911</v>
      </c>
      <c r="F4563" t="s">
        <v>929</v>
      </c>
      <c r="G4563" t="str">
        <f t="shared" si="71"/>
        <v>Medicine and Surgery Services</v>
      </c>
    </row>
    <row r="4564" spans="1:7" x14ac:dyDescent="0.3">
      <c r="A4564" s="27" t="s">
        <v>9802</v>
      </c>
      <c r="B4564" t="s">
        <v>9802</v>
      </c>
      <c r="D4564" t="s">
        <v>9803</v>
      </c>
      <c r="E4564" t="s">
        <v>911</v>
      </c>
      <c r="F4564" t="s">
        <v>929</v>
      </c>
      <c r="G4564" t="str">
        <f t="shared" si="71"/>
        <v>Medicine and Surgery Services</v>
      </c>
    </row>
    <row r="4565" spans="1:7" x14ac:dyDescent="0.3">
      <c r="A4565" s="27" t="s">
        <v>9804</v>
      </c>
      <c r="B4565" t="s">
        <v>9804</v>
      </c>
      <c r="D4565" t="s">
        <v>9805</v>
      </c>
      <c r="E4565" t="s">
        <v>911</v>
      </c>
      <c r="F4565" t="s">
        <v>929</v>
      </c>
      <c r="G4565" t="str">
        <f t="shared" si="71"/>
        <v>Medicine and Surgery Services</v>
      </c>
    </row>
    <row r="4566" spans="1:7" x14ac:dyDescent="0.3">
      <c r="A4566" s="27" t="s">
        <v>9806</v>
      </c>
      <c r="B4566" t="s">
        <v>9806</v>
      </c>
      <c r="D4566" t="s">
        <v>9807</v>
      </c>
      <c r="E4566" t="s">
        <v>911</v>
      </c>
      <c r="F4566" t="s">
        <v>929</v>
      </c>
      <c r="G4566" t="str">
        <f t="shared" si="71"/>
        <v>Medicine and Surgery Services</v>
      </c>
    </row>
    <row r="4567" spans="1:7" x14ac:dyDescent="0.3">
      <c r="A4567" s="27" t="s">
        <v>9808</v>
      </c>
      <c r="B4567" t="s">
        <v>9808</v>
      </c>
      <c r="D4567" t="s">
        <v>9809</v>
      </c>
      <c r="E4567" t="s">
        <v>911</v>
      </c>
      <c r="F4567" t="s">
        <v>929</v>
      </c>
      <c r="G4567" t="str">
        <f t="shared" si="71"/>
        <v>Medicine and Surgery Services</v>
      </c>
    </row>
    <row r="4568" spans="1:7" x14ac:dyDescent="0.3">
      <c r="A4568" s="27" t="s">
        <v>9810</v>
      </c>
      <c r="B4568" t="s">
        <v>9810</v>
      </c>
      <c r="D4568" t="s">
        <v>9811</v>
      </c>
      <c r="E4568" t="s">
        <v>911</v>
      </c>
      <c r="F4568" t="s">
        <v>929</v>
      </c>
      <c r="G4568" t="str">
        <f t="shared" si="71"/>
        <v>Medicine and Surgery Services</v>
      </c>
    </row>
    <row r="4569" spans="1:7" x14ac:dyDescent="0.3">
      <c r="A4569" s="27" t="s">
        <v>9812</v>
      </c>
      <c r="B4569" t="s">
        <v>9812</v>
      </c>
      <c r="D4569" t="s">
        <v>9813</v>
      </c>
      <c r="E4569" t="s">
        <v>911</v>
      </c>
      <c r="F4569" t="s">
        <v>929</v>
      </c>
      <c r="G4569" t="str">
        <f t="shared" si="71"/>
        <v>Medicine and Surgery Services</v>
      </c>
    </row>
    <row r="4570" spans="1:7" x14ac:dyDescent="0.3">
      <c r="A4570" s="27" t="s">
        <v>9814</v>
      </c>
      <c r="B4570" t="s">
        <v>9814</v>
      </c>
      <c r="D4570" t="s">
        <v>9815</v>
      </c>
      <c r="E4570" t="s">
        <v>911</v>
      </c>
      <c r="F4570" t="s">
        <v>929</v>
      </c>
      <c r="G4570" t="str">
        <f t="shared" si="71"/>
        <v>Medicine and Surgery Services</v>
      </c>
    </row>
    <row r="4571" spans="1:7" x14ac:dyDescent="0.3">
      <c r="A4571" s="27" t="s">
        <v>9816</v>
      </c>
      <c r="B4571" t="s">
        <v>9816</v>
      </c>
      <c r="D4571" t="s">
        <v>9817</v>
      </c>
      <c r="E4571" t="s">
        <v>911</v>
      </c>
      <c r="F4571" t="s">
        <v>929</v>
      </c>
      <c r="G4571" t="str">
        <f t="shared" si="71"/>
        <v>Medicine and Surgery Services</v>
      </c>
    </row>
    <row r="4572" spans="1:7" x14ac:dyDescent="0.3">
      <c r="A4572" s="27" t="s">
        <v>9818</v>
      </c>
      <c r="B4572" t="s">
        <v>9818</v>
      </c>
      <c r="D4572" t="s">
        <v>9819</v>
      </c>
      <c r="E4572" t="s">
        <v>911</v>
      </c>
      <c r="F4572" t="s">
        <v>929</v>
      </c>
      <c r="G4572" t="str">
        <f t="shared" si="71"/>
        <v>Medicine and Surgery Services</v>
      </c>
    </row>
    <row r="4573" spans="1:7" x14ac:dyDescent="0.3">
      <c r="A4573" s="27" t="s">
        <v>9820</v>
      </c>
      <c r="B4573" t="s">
        <v>9820</v>
      </c>
      <c r="D4573" t="s">
        <v>9821</v>
      </c>
      <c r="E4573" t="s">
        <v>911</v>
      </c>
      <c r="F4573" t="s">
        <v>929</v>
      </c>
      <c r="G4573" t="str">
        <f t="shared" si="71"/>
        <v>Medicine and Surgery Services</v>
      </c>
    </row>
    <row r="4574" spans="1:7" x14ac:dyDescent="0.3">
      <c r="A4574" s="27" t="s">
        <v>9822</v>
      </c>
      <c r="B4574" t="s">
        <v>9822</v>
      </c>
      <c r="D4574" t="s">
        <v>9823</v>
      </c>
      <c r="E4574" t="s">
        <v>911</v>
      </c>
      <c r="F4574" t="s">
        <v>929</v>
      </c>
      <c r="G4574" t="str">
        <f t="shared" si="71"/>
        <v>Medicine and Surgery Services</v>
      </c>
    </row>
    <row r="4575" spans="1:7" x14ac:dyDescent="0.3">
      <c r="A4575" s="27" t="s">
        <v>9824</v>
      </c>
      <c r="B4575" t="s">
        <v>9824</v>
      </c>
      <c r="D4575" t="s">
        <v>9825</v>
      </c>
      <c r="E4575" t="s">
        <v>911</v>
      </c>
      <c r="F4575" t="s">
        <v>929</v>
      </c>
      <c r="G4575" t="str">
        <f t="shared" si="71"/>
        <v>Medicine and Surgery Services</v>
      </c>
    </row>
    <row r="4576" spans="1:7" x14ac:dyDescent="0.3">
      <c r="A4576" s="27" t="s">
        <v>9826</v>
      </c>
      <c r="B4576" t="s">
        <v>9826</v>
      </c>
      <c r="D4576" t="s">
        <v>9827</v>
      </c>
      <c r="E4576" t="s">
        <v>911</v>
      </c>
      <c r="F4576" t="s">
        <v>929</v>
      </c>
      <c r="G4576" t="str">
        <f t="shared" si="71"/>
        <v>Medicine and Surgery Services</v>
      </c>
    </row>
    <row r="4577" spans="1:7" x14ac:dyDescent="0.3">
      <c r="A4577" s="27" t="s">
        <v>9828</v>
      </c>
      <c r="B4577" t="s">
        <v>9828</v>
      </c>
      <c r="D4577" t="s">
        <v>9684</v>
      </c>
      <c r="E4577" t="s">
        <v>911</v>
      </c>
      <c r="F4577" t="s">
        <v>929</v>
      </c>
      <c r="G4577" t="str">
        <f t="shared" si="71"/>
        <v>Medicine and Surgery Services</v>
      </c>
    </row>
    <row r="4578" spans="1:7" x14ac:dyDescent="0.3">
      <c r="A4578" s="27" t="s">
        <v>9829</v>
      </c>
      <c r="B4578" t="s">
        <v>9829</v>
      </c>
      <c r="D4578" t="s">
        <v>9684</v>
      </c>
      <c r="E4578" t="s">
        <v>911</v>
      </c>
      <c r="F4578" t="s">
        <v>929</v>
      </c>
      <c r="G4578" t="str">
        <f t="shared" si="71"/>
        <v>Medicine and Surgery Services</v>
      </c>
    </row>
    <row r="4579" spans="1:7" x14ac:dyDescent="0.3">
      <c r="A4579" s="27" t="s">
        <v>9830</v>
      </c>
      <c r="B4579" t="s">
        <v>9830</v>
      </c>
      <c r="D4579" t="s">
        <v>9684</v>
      </c>
      <c r="E4579" t="s">
        <v>911</v>
      </c>
      <c r="F4579" t="s">
        <v>929</v>
      </c>
      <c r="G4579" t="str">
        <f t="shared" si="71"/>
        <v>Medicine and Surgery Services</v>
      </c>
    </row>
    <row r="4580" spans="1:7" x14ac:dyDescent="0.3">
      <c r="A4580" s="27" t="s">
        <v>9831</v>
      </c>
      <c r="B4580" t="s">
        <v>9831</v>
      </c>
      <c r="D4580" t="s">
        <v>9832</v>
      </c>
      <c r="E4580" t="s">
        <v>911</v>
      </c>
      <c r="F4580" t="s">
        <v>929</v>
      </c>
      <c r="G4580" t="str">
        <f t="shared" si="71"/>
        <v>Medicine and Surgery Services</v>
      </c>
    </row>
    <row r="4581" spans="1:7" x14ac:dyDescent="0.3">
      <c r="A4581" s="27" t="s">
        <v>9833</v>
      </c>
      <c r="B4581" t="s">
        <v>9833</v>
      </c>
      <c r="D4581" t="s">
        <v>9834</v>
      </c>
      <c r="E4581" t="s">
        <v>911</v>
      </c>
      <c r="F4581" t="s">
        <v>929</v>
      </c>
      <c r="G4581" t="str">
        <f t="shared" si="71"/>
        <v>Medicine and Surgery Services</v>
      </c>
    </row>
    <row r="4582" spans="1:7" x14ac:dyDescent="0.3">
      <c r="A4582" s="27" t="s">
        <v>9835</v>
      </c>
      <c r="B4582" t="s">
        <v>9835</v>
      </c>
      <c r="D4582" t="s">
        <v>9836</v>
      </c>
      <c r="E4582" t="s">
        <v>911</v>
      </c>
      <c r="F4582" t="s">
        <v>929</v>
      </c>
      <c r="G4582" t="str">
        <f t="shared" si="71"/>
        <v>Medicine and Surgery Services</v>
      </c>
    </row>
    <row r="4583" spans="1:7" x14ac:dyDescent="0.3">
      <c r="A4583" s="27" t="s">
        <v>9837</v>
      </c>
      <c r="B4583" t="s">
        <v>9837</v>
      </c>
      <c r="D4583" t="s">
        <v>9838</v>
      </c>
      <c r="E4583" t="s">
        <v>911</v>
      </c>
      <c r="F4583" t="s">
        <v>929</v>
      </c>
      <c r="G4583" t="str">
        <f t="shared" si="71"/>
        <v>Medicine and Surgery Services</v>
      </c>
    </row>
    <row r="4584" spans="1:7" x14ac:dyDescent="0.3">
      <c r="A4584" s="27" t="s">
        <v>9839</v>
      </c>
      <c r="B4584" t="s">
        <v>9839</v>
      </c>
      <c r="D4584" t="s">
        <v>9840</v>
      </c>
      <c r="E4584" t="s">
        <v>911</v>
      </c>
      <c r="F4584" t="s">
        <v>929</v>
      </c>
      <c r="G4584" t="str">
        <f t="shared" si="71"/>
        <v>Medicine and Surgery Services</v>
      </c>
    </row>
    <row r="4585" spans="1:7" x14ac:dyDescent="0.3">
      <c r="A4585" s="27" t="s">
        <v>9841</v>
      </c>
      <c r="B4585" t="s">
        <v>9841</v>
      </c>
      <c r="D4585" t="s">
        <v>9842</v>
      </c>
      <c r="E4585" t="s">
        <v>911</v>
      </c>
      <c r="F4585" t="s">
        <v>929</v>
      </c>
      <c r="G4585" t="str">
        <f t="shared" si="71"/>
        <v>Medicine and Surgery Services</v>
      </c>
    </row>
    <row r="4586" spans="1:7" x14ac:dyDescent="0.3">
      <c r="A4586" s="27" t="s">
        <v>9843</v>
      </c>
      <c r="B4586" t="s">
        <v>9843</v>
      </c>
      <c r="D4586" t="s">
        <v>9844</v>
      </c>
      <c r="E4586" t="s">
        <v>911</v>
      </c>
      <c r="F4586" t="s">
        <v>929</v>
      </c>
      <c r="G4586" t="str">
        <f t="shared" si="71"/>
        <v>Medicine and Surgery Services</v>
      </c>
    </row>
    <row r="4587" spans="1:7" x14ac:dyDescent="0.3">
      <c r="A4587" s="27" t="s">
        <v>9845</v>
      </c>
      <c r="B4587" t="s">
        <v>9845</v>
      </c>
      <c r="D4587" t="s">
        <v>9846</v>
      </c>
      <c r="E4587" t="s">
        <v>911</v>
      </c>
      <c r="F4587" t="s">
        <v>929</v>
      </c>
      <c r="G4587" t="str">
        <f t="shared" si="71"/>
        <v>Medicine and Surgery Services</v>
      </c>
    </row>
    <row r="4588" spans="1:7" x14ac:dyDescent="0.3">
      <c r="A4588" s="27" t="s">
        <v>9847</v>
      </c>
      <c r="B4588" t="s">
        <v>9847</v>
      </c>
      <c r="D4588" t="s">
        <v>9848</v>
      </c>
      <c r="E4588" t="s">
        <v>911</v>
      </c>
      <c r="F4588" t="s">
        <v>929</v>
      </c>
      <c r="G4588" t="str">
        <f t="shared" si="71"/>
        <v>Medicine and Surgery Services</v>
      </c>
    </row>
    <row r="4589" spans="1:7" x14ac:dyDescent="0.3">
      <c r="A4589" s="27" t="s">
        <v>9849</v>
      </c>
      <c r="B4589" t="s">
        <v>9849</v>
      </c>
      <c r="D4589" t="s">
        <v>9850</v>
      </c>
      <c r="E4589" t="s">
        <v>911</v>
      </c>
      <c r="F4589" t="s">
        <v>929</v>
      </c>
      <c r="G4589" t="str">
        <f t="shared" si="71"/>
        <v>Medicine and Surgery Services</v>
      </c>
    </row>
    <row r="4590" spans="1:7" x14ac:dyDescent="0.3">
      <c r="A4590" s="27" t="s">
        <v>9851</v>
      </c>
      <c r="B4590" t="s">
        <v>9851</v>
      </c>
      <c r="D4590" t="s">
        <v>9852</v>
      </c>
      <c r="E4590" t="s">
        <v>911</v>
      </c>
      <c r="F4590" t="s">
        <v>929</v>
      </c>
      <c r="G4590" t="str">
        <f t="shared" si="71"/>
        <v>Medicine and Surgery Services</v>
      </c>
    </row>
    <row r="4591" spans="1:7" x14ac:dyDescent="0.3">
      <c r="A4591" s="27" t="s">
        <v>9853</v>
      </c>
      <c r="B4591" t="s">
        <v>9853</v>
      </c>
      <c r="D4591" t="s">
        <v>9854</v>
      </c>
      <c r="E4591" t="s">
        <v>911</v>
      </c>
      <c r="F4591" t="s">
        <v>929</v>
      </c>
      <c r="G4591" t="str">
        <f t="shared" si="71"/>
        <v>Medicine and Surgery Services</v>
      </c>
    </row>
    <row r="4592" spans="1:7" x14ac:dyDescent="0.3">
      <c r="A4592" s="27" t="s">
        <v>9855</v>
      </c>
      <c r="B4592" t="s">
        <v>9855</v>
      </c>
      <c r="D4592" t="s">
        <v>9856</v>
      </c>
      <c r="E4592" t="s">
        <v>911</v>
      </c>
      <c r="F4592" t="s">
        <v>929</v>
      </c>
      <c r="G4592" t="str">
        <f t="shared" si="71"/>
        <v>Medicine and Surgery Services</v>
      </c>
    </row>
    <row r="4593" spans="1:7" x14ac:dyDescent="0.3">
      <c r="A4593" s="27" t="s">
        <v>9857</v>
      </c>
      <c r="B4593" t="s">
        <v>9857</v>
      </c>
      <c r="D4593" t="s">
        <v>9858</v>
      </c>
      <c r="E4593" t="s">
        <v>911</v>
      </c>
      <c r="F4593" t="s">
        <v>929</v>
      </c>
      <c r="G4593" t="str">
        <f t="shared" si="71"/>
        <v>Medicine and Surgery Services</v>
      </c>
    </row>
    <row r="4594" spans="1:7" x14ac:dyDescent="0.3">
      <c r="A4594" s="27" t="s">
        <v>9859</v>
      </c>
      <c r="B4594" t="s">
        <v>9859</v>
      </c>
      <c r="D4594" t="s">
        <v>9860</v>
      </c>
      <c r="E4594" t="s">
        <v>911</v>
      </c>
      <c r="F4594" t="s">
        <v>929</v>
      </c>
      <c r="G4594" t="str">
        <f t="shared" si="71"/>
        <v>Medicine and Surgery Services</v>
      </c>
    </row>
    <row r="4595" spans="1:7" x14ac:dyDescent="0.3">
      <c r="A4595" s="27" t="s">
        <v>9861</v>
      </c>
      <c r="B4595" t="s">
        <v>9861</v>
      </c>
      <c r="D4595" t="s">
        <v>9862</v>
      </c>
      <c r="E4595" t="s">
        <v>911</v>
      </c>
      <c r="F4595" t="s">
        <v>929</v>
      </c>
      <c r="G4595" t="str">
        <f t="shared" si="71"/>
        <v>Medicine and Surgery Services</v>
      </c>
    </row>
    <row r="4596" spans="1:7" x14ac:dyDescent="0.3">
      <c r="A4596" s="27" t="s">
        <v>9863</v>
      </c>
      <c r="B4596" t="s">
        <v>9863</v>
      </c>
      <c r="D4596" t="s">
        <v>9864</v>
      </c>
      <c r="E4596" t="s">
        <v>911</v>
      </c>
      <c r="F4596" t="s">
        <v>929</v>
      </c>
      <c r="G4596" t="str">
        <f t="shared" si="71"/>
        <v>Medicine and Surgery Services</v>
      </c>
    </row>
    <row r="4597" spans="1:7" x14ac:dyDescent="0.3">
      <c r="A4597" s="27" t="s">
        <v>9865</v>
      </c>
      <c r="B4597" t="s">
        <v>9865</v>
      </c>
      <c r="D4597" t="s">
        <v>9866</v>
      </c>
      <c r="E4597" t="s">
        <v>911</v>
      </c>
      <c r="F4597" t="s">
        <v>929</v>
      </c>
      <c r="G4597" t="str">
        <f t="shared" si="71"/>
        <v>Medicine and Surgery Services</v>
      </c>
    </row>
    <row r="4598" spans="1:7" x14ac:dyDescent="0.3">
      <c r="A4598" s="27" t="s">
        <v>9867</v>
      </c>
      <c r="B4598" t="s">
        <v>9867</v>
      </c>
      <c r="D4598" t="s">
        <v>9868</v>
      </c>
      <c r="E4598" t="s">
        <v>911</v>
      </c>
      <c r="F4598" t="s">
        <v>944</v>
      </c>
      <c r="G4598" t="str">
        <f t="shared" si="71"/>
        <v>Laboratory &amp; Pathology Services</v>
      </c>
    </row>
    <row r="4599" spans="1:7" x14ac:dyDescent="0.3">
      <c r="A4599" s="27" t="s">
        <v>9869</v>
      </c>
      <c r="B4599" t="s">
        <v>9869</v>
      </c>
      <c r="D4599" t="s">
        <v>9870</v>
      </c>
      <c r="E4599" t="s">
        <v>911</v>
      </c>
      <c r="F4599" t="s">
        <v>929</v>
      </c>
      <c r="G4599" t="str">
        <f t="shared" si="71"/>
        <v>Medicine and Surgery Services</v>
      </c>
    </row>
    <row r="4600" spans="1:7" x14ac:dyDescent="0.3">
      <c r="A4600" s="27" t="s">
        <v>9871</v>
      </c>
      <c r="B4600" t="s">
        <v>9871</v>
      </c>
      <c r="D4600" t="s">
        <v>9872</v>
      </c>
      <c r="E4600" t="s">
        <v>911</v>
      </c>
      <c r="F4600" t="s">
        <v>929</v>
      </c>
      <c r="G4600" t="str">
        <f t="shared" si="71"/>
        <v>Medicine and Surgery Services</v>
      </c>
    </row>
    <row r="4601" spans="1:7" x14ac:dyDescent="0.3">
      <c r="A4601" s="27" t="s">
        <v>9873</v>
      </c>
      <c r="B4601" t="s">
        <v>9873</v>
      </c>
      <c r="D4601" t="s">
        <v>9874</v>
      </c>
      <c r="E4601" t="s">
        <v>911</v>
      </c>
      <c r="F4601" t="s">
        <v>929</v>
      </c>
      <c r="G4601" t="str">
        <f t="shared" si="71"/>
        <v>Medicine and Surgery Services</v>
      </c>
    </row>
    <row r="4602" spans="1:7" x14ac:dyDescent="0.3">
      <c r="A4602" s="27" t="s">
        <v>9875</v>
      </c>
      <c r="B4602" t="s">
        <v>9875</v>
      </c>
      <c r="D4602" t="s">
        <v>9876</v>
      </c>
      <c r="E4602" t="s">
        <v>911</v>
      </c>
      <c r="F4602" t="s">
        <v>929</v>
      </c>
      <c r="G4602" t="str">
        <f t="shared" si="71"/>
        <v>Medicine and Surgery Services</v>
      </c>
    </row>
    <row r="4603" spans="1:7" x14ac:dyDescent="0.3">
      <c r="A4603" s="27" t="s">
        <v>9877</v>
      </c>
      <c r="B4603" t="s">
        <v>9877</v>
      </c>
      <c r="D4603" t="s">
        <v>9878</v>
      </c>
      <c r="E4603" t="s">
        <v>911</v>
      </c>
      <c r="F4603" t="s">
        <v>929</v>
      </c>
      <c r="G4603" t="str">
        <f t="shared" si="71"/>
        <v>Medicine and Surgery Services</v>
      </c>
    </row>
    <row r="4604" spans="1:7" x14ac:dyDescent="0.3">
      <c r="A4604" s="27" t="s">
        <v>9879</v>
      </c>
      <c r="B4604" t="s">
        <v>9879</v>
      </c>
      <c r="D4604" t="s">
        <v>9880</v>
      </c>
      <c r="E4604" t="s">
        <v>911</v>
      </c>
      <c r="F4604" t="s">
        <v>929</v>
      </c>
      <c r="G4604" t="str">
        <f t="shared" si="71"/>
        <v>Medicine and Surgery Services</v>
      </c>
    </row>
    <row r="4605" spans="1:7" x14ac:dyDescent="0.3">
      <c r="A4605" s="27" t="s">
        <v>9881</v>
      </c>
      <c r="B4605" t="s">
        <v>9881</v>
      </c>
      <c r="D4605" t="s">
        <v>9882</v>
      </c>
      <c r="E4605" t="s">
        <v>911</v>
      </c>
      <c r="F4605" t="s">
        <v>929</v>
      </c>
      <c r="G4605" t="str">
        <f t="shared" si="71"/>
        <v>Medicine and Surgery Services</v>
      </c>
    </row>
    <row r="4606" spans="1:7" x14ac:dyDescent="0.3">
      <c r="A4606" s="27" t="s">
        <v>9883</v>
      </c>
      <c r="B4606" t="s">
        <v>9883</v>
      </c>
      <c r="D4606" t="s">
        <v>9884</v>
      </c>
      <c r="E4606" t="s">
        <v>911</v>
      </c>
      <c r="F4606" t="s">
        <v>929</v>
      </c>
      <c r="G4606" t="str">
        <f t="shared" si="71"/>
        <v>Medicine and Surgery Services</v>
      </c>
    </row>
    <row r="4607" spans="1:7" x14ac:dyDescent="0.3">
      <c r="A4607" s="27" t="s">
        <v>9885</v>
      </c>
      <c r="B4607" t="s">
        <v>9885</v>
      </c>
      <c r="D4607" t="s">
        <v>9886</v>
      </c>
      <c r="E4607" t="s">
        <v>911</v>
      </c>
      <c r="F4607" t="s">
        <v>929</v>
      </c>
      <c r="G4607" t="str">
        <f t="shared" si="71"/>
        <v>Medicine and Surgery Services</v>
      </c>
    </row>
    <row r="4608" spans="1:7" x14ac:dyDescent="0.3">
      <c r="A4608" s="27" t="s">
        <v>9887</v>
      </c>
      <c r="B4608" t="s">
        <v>9887</v>
      </c>
      <c r="D4608" t="s">
        <v>9888</v>
      </c>
      <c r="E4608" t="s">
        <v>911</v>
      </c>
      <c r="F4608" t="s">
        <v>929</v>
      </c>
      <c r="G4608" t="str">
        <f t="shared" si="71"/>
        <v>Medicine and Surgery Services</v>
      </c>
    </row>
    <row r="4609" spans="1:7" x14ac:dyDescent="0.3">
      <c r="A4609" s="27" t="s">
        <v>9889</v>
      </c>
      <c r="B4609" t="s">
        <v>9889</v>
      </c>
      <c r="D4609" t="s">
        <v>9890</v>
      </c>
      <c r="E4609" t="s">
        <v>911</v>
      </c>
      <c r="F4609" t="s">
        <v>929</v>
      </c>
      <c r="G4609" t="str">
        <f t="shared" si="71"/>
        <v>Medicine and Surgery Services</v>
      </c>
    </row>
    <row r="4610" spans="1:7" x14ac:dyDescent="0.3">
      <c r="A4610" s="27" t="s">
        <v>9891</v>
      </c>
      <c r="B4610" t="s">
        <v>9891</v>
      </c>
      <c r="D4610" t="s">
        <v>9892</v>
      </c>
      <c r="E4610" t="s">
        <v>911</v>
      </c>
      <c r="F4610" t="s">
        <v>912</v>
      </c>
      <c r="G4610" t="str">
        <f t="shared" si="71"/>
        <v>Medicine and Surgery Services</v>
      </c>
    </row>
    <row r="4611" spans="1:7" x14ac:dyDescent="0.3">
      <c r="A4611" s="27" t="s">
        <v>9893</v>
      </c>
      <c r="B4611" t="s">
        <v>9893</v>
      </c>
      <c r="D4611" t="s">
        <v>9894</v>
      </c>
      <c r="E4611" t="s">
        <v>911</v>
      </c>
      <c r="F4611" t="s">
        <v>912</v>
      </c>
      <c r="G4611" t="str">
        <f t="shared" ref="G4611:G4674" si="72">VLOOKUP(F4611,$I$2:$J$27,2,FALSE)</f>
        <v>Medicine and Surgery Services</v>
      </c>
    </row>
    <row r="4612" spans="1:7" x14ac:dyDescent="0.3">
      <c r="A4612" s="27" t="s">
        <v>9895</v>
      </c>
      <c r="B4612" t="s">
        <v>9895</v>
      </c>
      <c r="D4612" t="s">
        <v>9896</v>
      </c>
      <c r="E4612" t="s">
        <v>911</v>
      </c>
      <c r="F4612" t="s">
        <v>929</v>
      </c>
      <c r="G4612" t="str">
        <f t="shared" si="72"/>
        <v>Medicine and Surgery Services</v>
      </c>
    </row>
    <row r="4613" spans="1:7" x14ac:dyDescent="0.3">
      <c r="A4613" s="27" t="s">
        <v>9897</v>
      </c>
      <c r="B4613" t="s">
        <v>9897</v>
      </c>
      <c r="D4613" t="s">
        <v>9898</v>
      </c>
      <c r="E4613" t="s">
        <v>911</v>
      </c>
      <c r="F4613" t="s">
        <v>929</v>
      </c>
      <c r="G4613" t="str">
        <f t="shared" si="72"/>
        <v>Medicine and Surgery Services</v>
      </c>
    </row>
    <row r="4614" spans="1:7" x14ac:dyDescent="0.3">
      <c r="A4614" s="27" t="s">
        <v>9899</v>
      </c>
      <c r="B4614" t="s">
        <v>9899</v>
      </c>
      <c r="D4614" t="s">
        <v>9900</v>
      </c>
      <c r="E4614" t="s">
        <v>911</v>
      </c>
      <c r="F4614" t="s">
        <v>929</v>
      </c>
      <c r="G4614" t="str">
        <f t="shared" si="72"/>
        <v>Medicine and Surgery Services</v>
      </c>
    </row>
    <row r="4615" spans="1:7" x14ac:dyDescent="0.3">
      <c r="A4615" s="27" t="s">
        <v>9901</v>
      </c>
      <c r="B4615" t="s">
        <v>9901</v>
      </c>
      <c r="D4615" t="s">
        <v>9902</v>
      </c>
      <c r="E4615" t="s">
        <v>911</v>
      </c>
      <c r="F4615" t="s">
        <v>929</v>
      </c>
      <c r="G4615" t="str">
        <f t="shared" si="72"/>
        <v>Medicine and Surgery Services</v>
      </c>
    </row>
    <row r="4616" spans="1:7" x14ac:dyDescent="0.3">
      <c r="A4616" s="27" t="s">
        <v>9903</v>
      </c>
      <c r="B4616" t="s">
        <v>9903</v>
      </c>
      <c r="D4616" t="s">
        <v>9904</v>
      </c>
      <c r="E4616" t="s">
        <v>911</v>
      </c>
      <c r="F4616" t="s">
        <v>929</v>
      </c>
      <c r="G4616" t="str">
        <f t="shared" si="72"/>
        <v>Medicine and Surgery Services</v>
      </c>
    </row>
    <row r="4617" spans="1:7" x14ac:dyDescent="0.3">
      <c r="A4617" s="27" t="s">
        <v>9905</v>
      </c>
      <c r="B4617" t="s">
        <v>9905</v>
      </c>
      <c r="D4617" t="s">
        <v>9906</v>
      </c>
      <c r="E4617" t="s">
        <v>911</v>
      </c>
      <c r="F4617" t="s">
        <v>929</v>
      </c>
      <c r="G4617" t="str">
        <f t="shared" si="72"/>
        <v>Medicine and Surgery Services</v>
      </c>
    </row>
    <row r="4618" spans="1:7" x14ac:dyDescent="0.3">
      <c r="A4618" s="27" t="s">
        <v>9907</v>
      </c>
      <c r="B4618" t="s">
        <v>9907</v>
      </c>
      <c r="D4618" t="s">
        <v>9908</v>
      </c>
      <c r="E4618" t="s">
        <v>911</v>
      </c>
      <c r="F4618" t="s">
        <v>929</v>
      </c>
      <c r="G4618" t="str">
        <f t="shared" si="72"/>
        <v>Medicine and Surgery Services</v>
      </c>
    </row>
    <row r="4619" spans="1:7" x14ac:dyDescent="0.3">
      <c r="A4619" s="27" t="s">
        <v>9909</v>
      </c>
      <c r="B4619" t="s">
        <v>9909</v>
      </c>
      <c r="D4619" t="s">
        <v>9910</v>
      </c>
      <c r="E4619" t="s">
        <v>911</v>
      </c>
      <c r="F4619" t="s">
        <v>929</v>
      </c>
      <c r="G4619" t="str">
        <f t="shared" si="72"/>
        <v>Medicine and Surgery Services</v>
      </c>
    </row>
    <row r="4620" spans="1:7" x14ac:dyDescent="0.3">
      <c r="A4620" s="27" t="s">
        <v>9911</v>
      </c>
      <c r="B4620" t="s">
        <v>9911</v>
      </c>
      <c r="D4620" t="s">
        <v>9912</v>
      </c>
      <c r="E4620" t="s">
        <v>911</v>
      </c>
      <c r="F4620" t="s">
        <v>929</v>
      </c>
      <c r="G4620" t="str">
        <f t="shared" si="72"/>
        <v>Medicine and Surgery Services</v>
      </c>
    </row>
    <row r="4621" spans="1:7" x14ac:dyDescent="0.3">
      <c r="A4621" s="27" t="s">
        <v>9913</v>
      </c>
      <c r="B4621" t="s">
        <v>9913</v>
      </c>
      <c r="D4621" t="s">
        <v>9914</v>
      </c>
      <c r="E4621" t="s">
        <v>911</v>
      </c>
      <c r="F4621" t="s">
        <v>929</v>
      </c>
      <c r="G4621" t="str">
        <f t="shared" si="72"/>
        <v>Medicine and Surgery Services</v>
      </c>
    </row>
    <row r="4622" spans="1:7" x14ac:dyDescent="0.3">
      <c r="A4622" s="27" t="s">
        <v>9915</v>
      </c>
      <c r="B4622" t="s">
        <v>9915</v>
      </c>
      <c r="D4622" t="s">
        <v>9914</v>
      </c>
      <c r="E4622" t="s">
        <v>911</v>
      </c>
      <c r="F4622" t="s">
        <v>929</v>
      </c>
      <c r="G4622" t="str">
        <f t="shared" si="72"/>
        <v>Medicine and Surgery Services</v>
      </c>
    </row>
    <row r="4623" spans="1:7" x14ac:dyDescent="0.3">
      <c r="A4623" s="27" t="s">
        <v>9916</v>
      </c>
      <c r="B4623" t="s">
        <v>9916</v>
      </c>
      <c r="D4623" t="s">
        <v>9917</v>
      </c>
      <c r="E4623" t="s">
        <v>911</v>
      </c>
      <c r="F4623" t="s">
        <v>929</v>
      </c>
      <c r="G4623" t="str">
        <f t="shared" si="72"/>
        <v>Medicine and Surgery Services</v>
      </c>
    </row>
    <row r="4624" spans="1:7" x14ac:dyDescent="0.3">
      <c r="A4624" s="27" t="s">
        <v>9918</v>
      </c>
      <c r="B4624" t="s">
        <v>9918</v>
      </c>
      <c r="D4624" t="s">
        <v>9919</v>
      </c>
      <c r="E4624" t="s">
        <v>911</v>
      </c>
      <c r="F4624" t="s">
        <v>929</v>
      </c>
      <c r="G4624" t="str">
        <f t="shared" si="72"/>
        <v>Medicine and Surgery Services</v>
      </c>
    </row>
    <row r="4625" spans="1:7" x14ac:dyDescent="0.3">
      <c r="A4625" s="27" t="s">
        <v>9920</v>
      </c>
      <c r="B4625" t="s">
        <v>9920</v>
      </c>
      <c r="D4625" t="s">
        <v>9921</v>
      </c>
      <c r="E4625" t="s">
        <v>911</v>
      </c>
      <c r="F4625" t="s">
        <v>929</v>
      </c>
      <c r="G4625" t="str">
        <f t="shared" si="72"/>
        <v>Medicine and Surgery Services</v>
      </c>
    </row>
    <row r="4626" spans="1:7" x14ac:dyDescent="0.3">
      <c r="A4626" s="27" t="s">
        <v>9922</v>
      </c>
      <c r="B4626" t="s">
        <v>9922</v>
      </c>
      <c r="D4626" t="s">
        <v>3677</v>
      </c>
      <c r="E4626" t="s">
        <v>911</v>
      </c>
      <c r="F4626" t="s">
        <v>929</v>
      </c>
      <c r="G4626" t="str">
        <f t="shared" si="72"/>
        <v>Medicine and Surgery Services</v>
      </c>
    </row>
    <row r="4627" spans="1:7" x14ac:dyDescent="0.3">
      <c r="A4627" s="27" t="s">
        <v>9923</v>
      </c>
      <c r="B4627" t="s">
        <v>9923</v>
      </c>
      <c r="D4627" t="s">
        <v>9924</v>
      </c>
      <c r="E4627" t="s">
        <v>911</v>
      </c>
      <c r="F4627" t="s">
        <v>929</v>
      </c>
      <c r="G4627" t="str">
        <f t="shared" si="72"/>
        <v>Medicine and Surgery Services</v>
      </c>
    </row>
    <row r="4628" spans="1:7" x14ac:dyDescent="0.3">
      <c r="A4628" s="27" t="s">
        <v>9925</v>
      </c>
      <c r="B4628" t="s">
        <v>9925</v>
      </c>
      <c r="D4628" t="s">
        <v>9926</v>
      </c>
      <c r="E4628" t="s">
        <v>911</v>
      </c>
      <c r="F4628" t="s">
        <v>929</v>
      </c>
      <c r="G4628" t="str">
        <f t="shared" si="72"/>
        <v>Medicine and Surgery Services</v>
      </c>
    </row>
    <row r="4629" spans="1:7" x14ac:dyDescent="0.3">
      <c r="A4629" s="27" t="s">
        <v>9927</v>
      </c>
      <c r="B4629" t="s">
        <v>9927</v>
      </c>
      <c r="D4629" t="s">
        <v>9928</v>
      </c>
      <c r="E4629" t="s">
        <v>911</v>
      </c>
      <c r="F4629" t="s">
        <v>929</v>
      </c>
      <c r="G4629" t="str">
        <f t="shared" si="72"/>
        <v>Medicine and Surgery Services</v>
      </c>
    </row>
    <row r="4630" spans="1:7" x14ac:dyDescent="0.3">
      <c r="A4630" s="27" t="s">
        <v>9929</v>
      </c>
      <c r="B4630" t="s">
        <v>9929</v>
      </c>
      <c r="D4630" t="s">
        <v>9930</v>
      </c>
      <c r="E4630" t="s">
        <v>911</v>
      </c>
      <c r="F4630" t="s">
        <v>929</v>
      </c>
      <c r="G4630" t="str">
        <f t="shared" si="72"/>
        <v>Medicine and Surgery Services</v>
      </c>
    </row>
    <row r="4631" spans="1:7" x14ac:dyDescent="0.3">
      <c r="A4631" s="27" t="s">
        <v>9931</v>
      </c>
      <c r="B4631" t="s">
        <v>9931</v>
      </c>
      <c r="D4631" t="s">
        <v>9932</v>
      </c>
      <c r="E4631" t="s">
        <v>911</v>
      </c>
      <c r="F4631" t="s">
        <v>929</v>
      </c>
      <c r="G4631" t="str">
        <f t="shared" si="72"/>
        <v>Medicine and Surgery Services</v>
      </c>
    </row>
    <row r="4632" spans="1:7" x14ac:dyDescent="0.3">
      <c r="A4632" s="27" t="s">
        <v>9933</v>
      </c>
      <c r="B4632" t="s">
        <v>9933</v>
      </c>
      <c r="D4632" t="s">
        <v>9934</v>
      </c>
      <c r="E4632" t="s">
        <v>911</v>
      </c>
      <c r="F4632" t="s">
        <v>929</v>
      </c>
      <c r="G4632" t="str">
        <f t="shared" si="72"/>
        <v>Medicine and Surgery Services</v>
      </c>
    </row>
    <row r="4633" spans="1:7" x14ac:dyDescent="0.3">
      <c r="A4633" s="27" t="s">
        <v>9935</v>
      </c>
      <c r="B4633" t="s">
        <v>9935</v>
      </c>
      <c r="D4633" t="s">
        <v>9936</v>
      </c>
      <c r="E4633" t="s">
        <v>911</v>
      </c>
      <c r="F4633" t="s">
        <v>929</v>
      </c>
      <c r="G4633" t="str">
        <f t="shared" si="72"/>
        <v>Medicine and Surgery Services</v>
      </c>
    </row>
    <row r="4634" spans="1:7" x14ac:dyDescent="0.3">
      <c r="A4634" s="27" t="s">
        <v>9937</v>
      </c>
      <c r="B4634" t="s">
        <v>9937</v>
      </c>
      <c r="D4634" t="s">
        <v>9938</v>
      </c>
      <c r="E4634" t="s">
        <v>911</v>
      </c>
      <c r="F4634" t="s">
        <v>929</v>
      </c>
      <c r="G4634" t="str">
        <f t="shared" si="72"/>
        <v>Medicine and Surgery Services</v>
      </c>
    </row>
    <row r="4635" spans="1:7" x14ac:dyDescent="0.3">
      <c r="A4635" s="27" t="s">
        <v>9939</v>
      </c>
      <c r="B4635" t="s">
        <v>9939</v>
      </c>
      <c r="D4635" t="s">
        <v>9940</v>
      </c>
      <c r="E4635" t="s">
        <v>911</v>
      </c>
      <c r="F4635" t="s">
        <v>929</v>
      </c>
      <c r="G4635" t="str">
        <f t="shared" si="72"/>
        <v>Medicine and Surgery Services</v>
      </c>
    </row>
    <row r="4636" spans="1:7" x14ac:dyDescent="0.3">
      <c r="A4636" s="27" t="s">
        <v>9941</v>
      </c>
      <c r="B4636" t="s">
        <v>9941</v>
      </c>
      <c r="D4636" t="s">
        <v>9942</v>
      </c>
      <c r="E4636" t="s">
        <v>911</v>
      </c>
      <c r="F4636" t="s">
        <v>929</v>
      </c>
      <c r="G4636" t="str">
        <f t="shared" si="72"/>
        <v>Medicine and Surgery Services</v>
      </c>
    </row>
    <row r="4637" spans="1:7" x14ac:dyDescent="0.3">
      <c r="A4637" s="27" t="s">
        <v>9943</v>
      </c>
      <c r="B4637" t="s">
        <v>9943</v>
      </c>
      <c r="D4637" t="s">
        <v>9944</v>
      </c>
      <c r="E4637" t="s">
        <v>911</v>
      </c>
      <c r="F4637" t="s">
        <v>929</v>
      </c>
      <c r="G4637" t="str">
        <f t="shared" si="72"/>
        <v>Medicine and Surgery Services</v>
      </c>
    </row>
    <row r="4638" spans="1:7" x14ac:dyDescent="0.3">
      <c r="A4638" s="27" t="s">
        <v>9945</v>
      </c>
      <c r="B4638" t="s">
        <v>9945</v>
      </c>
      <c r="D4638" t="s">
        <v>9946</v>
      </c>
      <c r="E4638" t="s">
        <v>911</v>
      </c>
      <c r="F4638" t="s">
        <v>929</v>
      </c>
      <c r="G4638" t="str">
        <f t="shared" si="72"/>
        <v>Medicine and Surgery Services</v>
      </c>
    </row>
    <row r="4639" spans="1:7" x14ac:dyDescent="0.3">
      <c r="A4639" s="27" t="s">
        <v>9947</v>
      </c>
      <c r="B4639" t="s">
        <v>9947</v>
      </c>
      <c r="D4639" t="s">
        <v>9948</v>
      </c>
      <c r="E4639" t="s">
        <v>911</v>
      </c>
      <c r="F4639" t="s">
        <v>929</v>
      </c>
      <c r="G4639" t="str">
        <f t="shared" si="72"/>
        <v>Medicine and Surgery Services</v>
      </c>
    </row>
    <row r="4640" spans="1:7" x14ac:dyDescent="0.3">
      <c r="A4640" s="27" t="s">
        <v>9949</v>
      </c>
      <c r="B4640" t="s">
        <v>9949</v>
      </c>
      <c r="D4640" t="s">
        <v>9950</v>
      </c>
      <c r="E4640" t="s">
        <v>911</v>
      </c>
      <c r="F4640" t="s">
        <v>923</v>
      </c>
      <c r="G4640" t="str">
        <f t="shared" si="72"/>
        <v>Medicine and Surgery Services</v>
      </c>
    </row>
    <row r="4641" spans="1:7" x14ac:dyDescent="0.3">
      <c r="A4641" s="27" t="s">
        <v>9951</v>
      </c>
      <c r="B4641" t="s">
        <v>9951</v>
      </c>
      <c r="D4641" t="s">
        <v>9952</v>
      </c>
      <c r="E4641" t="s">
        <v>911</v>
      </c>
      <c r="F4641" t="s">
        <v>929</v>
      </c>
      <c r="G4641" t="str">
        <f t="shared" si="72"/>
        <v>Medicine and Surgery Services</v>
      </c>
    </row>
    <row r="4642" spans="1:7" x14ac:dyDescent="0.3">
      <c r="A4642" s="27" t="s">
        <v>9953</v>
      </c>
      <c r="B4642" t="s">
        <v>9953</v>
      </c>
      <c r="D4642" t="s">
        <v>9954</v>
      </c>
      <c r="E4642" t="s">
        <v>911</v>
      </c>
      <c r="F4642" t="s">
        <v>929</v>
      </c>
      <c r="G4642" t="str">
        <f t="shared" si="72"/>
        <v>Medicine and Surgery Services</v>
      </c>
    </row>
    <row r="4643" spans="1:7" x14ac:dyDescent="0.3">
      <c r="A4643" s="27" t="s">
        <v>9955</v>
      </c>
      <c r="B4643" t="s">
        <v>9955</v>
      </c>
      <c r="D4643" t="s">
        <v>9956</v>
      </c>
      <c r="E4643" t="s">
        <v>911</v>
      </c>
      <c r="F4643" t="s">
        <v>929</v>
      </c>
      <c r="G4643" t="str">
        <f t="shared" si="72"/>
        <v>Medicine and Surgery Services</v>
      </c>
    </row>
    <row r="4644" spans="1:7" x14ac:dyDescent="0.3">
      <c r="A4644" s="27" t="s">
        <v>9957</v>
      </c>
      <c r="B4644" t="s">
        <v>9957</v>
      </c>
      <c r="D4644" t="s">
        <v>9958</v>
      </c>
      <c r="E4644" t="s">
        <v>911</v>
      </c>
      <c r="F4644" t="s">
        <v>929</v>
      </c>
      <c r="G4644" t="str">
        <f t="shared" si="72"/>
        <v>Medicine and Surgery Services</v>
      </c>
    </row>
    <row r="4645" spans="1:7" x14ac:dyDescent="0.3">
      <c r="A4645" s="27" t="s">
        <v>9959</v>
      </c>
      <c r="B4645" t="s">
        <v>9959</v>
      </c>
      <c r="D4645" t="s">
        <v>9960</v>
      </c>
      <c r="E4645" t="s">
        <v>911</v>
      </c>
      <c r="F4645" t="s">
        <v>929</v>
      </c>
      <c r="G4645" t="str">
        <f t="shared" si="72"/>
        <v>Medicine and Surgery Services</v>
      </c>
    </row>
    <row r="4646" spans="1:7" x14ac:dyDescent="0.3">
      <c r="A4646" s="27" t="s">
        <v>9961</v>
      </c>
      <c r="B4646" t="s">
        <v>9961</v>
      </c>
      <c r="D4646" t="s">
        <v>9962</v>
      </c>
      <c r="E4646" t="s">
        <v>911</v>
      </c>
      <c r="F4646" t="s">
        <v>929</v>
      </c>
      <c r="G4646" t="str">
        <f t="shared" si="72"/>
        <v>Medicine and Surgery Services</v>
      </c>
    </row>
    <row r="4647" spans="1:7" x14ac:dyDescent="0.3">
      <c r="A4647" s="27" t="s">
        <v>9963</v>
      </c>
      <c r="B4647" t="s">
        <v>9963</v>
      </c>
      <c r="D4647" t="s">
        <v>9964</v>
      </c>
      <c r="E4647" t="s">
        <v>911</v>
      </c>
      <c r="F4647" t="s">
        <v>929</v>
      </c>
      <c r="G4647" t="str">
        <f t="shared" si="72"/>
        <v>Medicine and Surgery Services</v>
      </c>
    </row>
    <row r="4648" spans="1:7" x14ac:dyDescent="0.3">
      <c r="A4648" s="27" t="s">
        <v>9965</v>
      </c>
      <c r="B4648" t="s">
        <v>9965</v>
      </c>
      <c r="D4648" t="s">
        <v>9966</v>
      </c>
      <c r="E4648" t="s">
        <v>911</v>
      </c>
      <c r="F4648" t="s">
        <v>929</v>
      </c>
      <c r="G4648" t="str">
        <f t="shared" si="72"/>
        <v>Medicine and Surgery Services</v>
      </c>
    </row>
    <row r="4649" spans="1:7" x14ac:dyDescent="0.3">
      <c r="A4649" s="27" t="s">
        <v>9967</v>
      </c>
      <c r="B4649" t="s">
        <v>9967</v>
      </c>
      <c r="D4649" t="s">
        <v>9968</v>
      </c>
      <c r="E4649" t="s">
        <v>911</v>
      </c>
      <c r="F4649" t="s">
        <v>929</v>
      </c>
      <c r="G4649" t="str">
        <f t="shared" si="72"/>
        <v>Medicine and Surgery Services</v>
      </c>
    </row>
    <row r="4650" spans="1:7" x14ac:dyDescent="0.3">
      <c r="A4650" s="27" t="s">
        <v>9969</v>
      </c>
      <c r="B4650" t="s">
        <v>9969</v>
      </c>
      <c r="D4650" t="s">
        <v>9970</v>
      </c>
      <c r="E4650" t="s">
        <v>911</v>
      </c>
      <c r="F4650" t="s">
        <v>929</v>
      </c>
      <c r="G4650" t="str">
        <f t="shared" si="72"/>
        <v>Medicine and Surgery Services</v>
      </c>
    </row>
    <row r="4651" spans="1:7" x14ac:dyDescent="0.3">
      <c r="A4651" s="27" t="s">
        <v>9971</v>
      </c>
      <c r="B4651" t="s">
        <v>9971</v>
      </c>
      <c r="D4651" t="s">
        <v>9972</v>
      </c>
      <c r="E4651" t="s">
        <v>911</v>
      </c>
      <c r="F4651" t="s">
        <v>929</v>
      </c>
      <c r="G4651" t="str">
        <f t="shared" si="72"/>
        <v>Medicine and Surgery Services</v>
      </c>
    </row>
    <row r="4652" spans="1:7" x14ac:dyDescent="0.3">
      <c r="A4652" s="27" t="s">
        <v>9973</v>
      </c>
      <c r="B4652" t="s">
        <v>9973</v>
      </c>
      <c r="D4652" t="s">
        <v>9974</v>
      </c>
      <c r="E4652" t="s">
        <v>911</v>
      </c>
      <c r="F4652" t="s">
        <v>929</v>
      </c>
      <c r="G4652" t="str">
        <f t="shared" si="72"/>
        <v>Medicine and Surgery Services</v>
      </c>
    </row>
    <row r="4653" spans="1:7" x14ac:dyDescent="0.3">
      <c r="A4653" s="27" t="s">
        <v>9975</v>
      </c>
      <c r="B4653" t="s">
        <v>9975</v>
      </c>
      <c r="D4653" t="s">
        <v>9976</v>
      </c>
      <c r="E4653" t="s">
        <v>911</v>
      </c>
      <c r="F4653" t="s">
        <v>929</v>
      </c>
      <c r="G4653" t="str">
        <f t="shared" si="72"/>
        <v>Medicine and Surgery Services</v>
      </c>
    </row>
    <row r="4654" spans="1:7" x14ac:dyDescent="0.3">
      <c r="A4654" s="27" t="s">
        <v>9977</v>
      </c>
      <c r="B4654" t="s">
        <v>9977</v>
      </c>
      <c r="D4654" t="s">
        <v>9978</v>
      </c>
      <c r="E4654" t="s">
        <v>911</v>
      </c>
      <c r="F4654" t="s">
        <v>929</v>
      </c>
      <c r="G4654" t="str">
        <f t="shared" si="72"/>
        <v>Medicine and Surgery Services</v>
      </c>
    </row>
    <row r="4655" spans="1:7" x14ac:dyDescent="0.3">
      <c r="A4655" s="27" t="s">
        <v>9979</v>
      </c>
      <c r="B4655" t="s">
        <v>9979</v>
      </c>
      <c r="D4655" t="s">
        <v>9980</v>
      </c>
      <c r="E4655" t="s">
        <v>911</v>
      </c>
      <c r="F4655" t="s">
        <v>929</v>
      </c>
      <c r="G4655" t="str">
        <f t="shared" si="72"/>
        <v>Medicine and Surgery Services</v>
      </c>
    </row>
    <row r="4656" spans="1:7" x14ac:dyDescent="0.3">
      <c r="A4656" s="27" t="s">
        <v>9981</v>
      </c>
      <c r="B4656" t="s">
        <v>9981</v>
      </c>
      <c r="D4656" t="s">
        <v>9982</v>
      </c>
      <c r="E4656" t="s">
        <v>911</v>
      </c>
      <c r="F4656" t="s">
        <v>929</v>
      </c>
      <c r="G4656" t="str">
        <f t="shared" si="72"/>
        <v>Medicine and Surgery Services</v>
      </c>
    </row>
    <row r="4657" spans="1:7" x14ac:dyDescent="0.3">
      <c r="A4657" s="27" t="s">
        <v>9983</v>
      </c>
      <c r="B4657" t="s">
        <v>9983</v>
      </c>
      <c r="D4657" t="s">
        <v>9984</v>
      </c>
      <c r="E4657" t="s">
        <v>854</v>
      </c>
      <c r="F4657" t="s">
        <v>929</v>
      </c>
      <c r="G4657" t="str">
        <f t="shared" si="72"/>
        <v>Medicine and Surgery Services</v>
      </c>
    </row>
    <row r="4658" spans="1:7" x14ac:dyDescent="0.3">
      <c r="A4658" s="27" t="s">
        <v>9985</v>
      </c>
      <c r="B4658" t="s">
        <v>9985</v>
      </c>
      <c r="D4658" t="s">
        <v>9986</v>
      </c>
      <c r="E4658" t="s">
        <v>854</v>
      </c>
      <c r="F4658" t="s">
        <v>929</v>
      </c>
      <c r="G4658" t="str">
        <f t="shared" si="72"/>
        <v>Medicine and Surgery Services</v>
      </c>
    </row>
    <row r="4659" spans="1:7" x14ac:dyDescent="0.3">
      <c r="A4659" s="27" t="s">
        <v>9987</v>
      </c>
      <c r="B4659" t="s">
        <v>9987</v>
      </c>
      <c r="D4659" t="s">
        <v>9988</v>
      </c>
      <c r="E4659" t="s">
        <v>911</v>
      </c>
      <c r="F4659" t="s">
        <v>929</v>
      </c>
      <c r="G4659" t="str">
        <f t="shared" si="72"/>
        <v>Medicine and Surgery Services</v>
      </c>
    </row>
    <row r="4660" spans="1:7" x14ac:dyDescent="0.3">
      <c r="A4660" s="27" t="s">
        <v>9989</v>
      </c>
      <c r="B4660" t="s">
        <v>9989</v>
      </c>
      <c r="D4660" t="s">
        <v>9990</v>
      </c>
      <c r="E4660" t="s">
        <v>911</v>
      </c>
      <c r="F4660" t="s">
        <v>929</v>
      </c>
      <c r="G4660" t="str">
        <f t="shared" si="72"/>
        <v>Medicine and Surgery Services</v>
      </c>
    </row>
    <row r="4661" spans="1:7" x14ac:dyDescent="0.3">
      <c r="A4661" s="27" t="s">
        <v>9991</v>
      </c>
      <c r="B4661" t="s">
        <v>9991</v>
      </c>
      <c r="D4661" t="s">
        <v>9992</v>
      </c>
      <c r="E4661" t="s">
        <v>911</v>
      </c>
      <c r="F4661" t="s">
        <v>929</v>
      </c>
      <c r="G4661" t="str">
        <f t="shared" si="72"/>
        <v>Medicine and Surgery Services</v>
      </c>
    </row>
    <row r="4662" spans="1:7" x14ac:dyDescent="0.3">
      <c r="A4662" s="27" t="s">
        <v>9993</v>
      </c>
      <c r="B4662" t="s">
        <v>9993</v>
      </c>
      <c r="D4662" t="s">
        <v>9994</v>
      </c>
      <c r="E4662" t="s">
        <v>911</v>
      </c>
      <c r="F4662" t="s">
        <v>929</v>
      </c>
      <c r="G4662" t="str">
        <f t="shared" si="72"/>
        <v>Medicine and Surgery Services</v>
      </c>
    </row>
    <row r="4663" spans="1:7" x14ac:dyDescent="0.3">
      <c r="A4663" s="27" t="s">
        <v>9995</v>
      </c>
      <c r="B4663" t="s">
        <v>9995</v>
      </c>
      <c r="D4663" t="s">
        <v>9996</v>
      </c>
      <c r="E4663" t="s">
        <v>911</v>
      </c>
      <c r="F4663" t="s">
        <v>929</v>
      </c>
      <c r="G4663" t="str">
        <f t="shared" si="72"/>
        <v>Medicine and Surgery Services</v>
      </c>
    </row>
    <row r="4664" spans="1:7" x14ac:dyDescent="0.3">
      <c r="A4664" s="27" t="s">
        <v>9997</v>
      </c>
      <c r="B4664" t="s">
        <v>9997</v>
      </c>
      <c r="D4664" t="s">
        <v>9998</v>
      </c>
      <c r="E4664" t="s">
        <v>911</v>
      </c>
      <c r="F4664" t="s">
        <v>929</v>
      </c>
      <c r="G4664" t="str">
        <f t="shared" si="72"/>
        <v>Medicine and Surgery Services</v>
      </c>
    </row>
    <row r="4665" spans="1:7" x14ac:dyDescent="0.3">
      <c r="A4665" s="27" t="s">
        <v>9999</v>
      </c>
      <c r="B4665" t="s">
        <v>9999</v>
      </c>
      <c r="D4665" t="s">
        <v>10000</v>
      </c>
      <c r="E4665" t="s">
        <v>911</v>
      </c>
      <c r="F4665" t="s">
        <v>929</v>
      </c>
      <c r="G4665" t="str">
        <f t="shared" si="72"/>
        <v>Medicine and Surgery Services</v>
      </c>
    </row>
    <row r="4666" spans="1:7" x14ac:dyDescent="0.3">
      <c r="A4666" s="27" t="s">
        <v>10001</v>
      </c>
      <c r="B4666" t="s">
        <v>10001</v>
      </c>
      <c r="D4666" t="s">
        <v>10002</v>
      </c>
      <c r="E4666" t="s">
        <v>911</v>
      </c>
      <c r="F4666" t="s">
        <v>929</v>
      </c>
      <c r="G4666" t="str">
        <f t="shared" si="72"/>
        <v>Medicine and Surgery Services</v>
      </c>
    </row>
    <row r="4667" spans="1:7" x14ac:dyDescent="0.3">
      <c r="A4667" s="27" t="s">
        <v>10003</v>
      </c>
      <c r="B4667" t="s">
        <v>10003</v>
      </c>
      <c r="D4667" t="s">
        <v>10004</v>
      </c>
      <c r="E4667" t="s">
        <v>911</v>
      </c>
      <c r="F4667" t="s">
        <v>929</v>
      </c>
      <c r="G4667" t="str">
        <f t="shared" si="72"/>
        <v>Medicine and Surgery Services</v>
      </c>
    </row>
    <row r="4668" spans="1:7" x14ac:dyDescent="0.3">
      <c r="A4668" s="27" t="s">
        <v>10005</v>
      </c>
      <c r="B4668" t="s">
        <v>10005</v>
      </c>
      <c r="D4668" t="s">
        <v>10006</v>
      </c>
      <c r="E4668" t="s">
        <v>911</v>
      </c>
      <c r="F4668" t="s">
        <v>929</v>
      </c>
      <c r="G4668" t="str">
        <f t="shared" si="72"/>
        <v>Medicine and Surgery Services</v>
      </c>
    </row>
    <row r="4669" spans="1:7" x14ac:dyDescent="0.3">
      <c r="A4669" s="27" t="s">
        <v>10007</v>
      </c>
      <c r="B4669" t="s">
        <v>10007</v>
      </c>
      <c r="D4669" t="s">
        <v>10008</v>
      </c>
      <c r="E4669" t="s">
        <v>911</v>
      </c>
      <c r="F4669" t="s">
        <v>929</v>
      </c>
      <c r="G4669" t="str">
        <f t="shared" si="72"/>
        <v>Medicine and Surgery Services</v>
      </c>
    </row>
    <row r="4670" spans="1:7" x14ac:dyDescent="0.3">
      <c r="A4670" s="27" t="s">
        <v>10009</v>
      </c>
      <c r="B4670" t="s">
        <v>10009</v>
      </c>
      <c r="D4670" t="s">
        <v>10010</v>
      </c>
      <c r="E4670" t="s">
        <v>911</v>
      </c>
      <c r="F4670" t="s">
        <v>929</v>
      </c>
      <c r="G4670" t="str">
        <f t="shared" si="72"/>
        <v>Medicine and Surgery Services</v>
      </c>
    </row>
    <row r="4671" spans="1:7" x14ac:dyDescent="0.3">
      <c r="A4671" s="27" t="s">
        <v>10011</v>
      </c>
      <c r="B4671" t="s">
        <v>10011</v>
      </c>
      <c r="D4671" t="s">
        <v>10012</v>
      </c>
      <c r="E4671" t="s">
        <v>911</v>
      </c>
      <c r="F4671" t="s">
        <v>929</v>
      </c>
      <c r="G4671" t="str">
        <f t="shared" si="72"/>
        <v>Medicine and Surgery Services</v>
      </c>
    </row>
    <row r="4672" spans="1:7" x14ac:dyDescent="0.3">
      <c r="A4672" s="27" t="s">
        <v>10013</v>
      </c>
      <c r="B4672" t="s">
        <v>10013</v>
      </c>
      <c r="D4672" t="s">
        <v>10014</v>
      </c>
      <c r="E4672" t="s">
        <v>911</v>
      </c>
      <c r="F4672" t="s">
        <v>929</v>
      </c>
      <c r="G4672" t="str">
        <f t="shared" si="72"/>
        <v>Medicine and Surgery Services</v>
      </c>
    </row>
    <row r="4673" spans="1:7" x14ac:dyDescent="0.3">
      <c r="A4673" s="27" t="s">
        <v>10015</v>
      </c>
      <c r="B4673" t="s">
        <v>10015</v>
      </c>
      <c r="D4673" t="s">
        <v>10016</v>
      </c>
      <c r="E4673" t="s">
        <v>911</v>
      </c>
      <c r="F4673" t="s">
        <v>929</v>
      </c>
      <c r="G4673" t="str">
        <f t="shared" si="72"/>
        <v>Medicine and Surgery Services</v>
      </c>
    </row>
    <row r="4674" spans="1:7" x14ac:dyDescent="0.3">
      <c r="A4674" s="27" t="s">
        <v>10017</v>
      </c>
      <c r="B4674" t="s">
        <v>10017</v>
      </c>
      <c r="D4674" t="s">
        <v>10018</v>
      </c>
      <c r="E4674" t="s">
        <v>911</v>
      </c>
      <c r="F4674" t="s">
        <v>929</v>
      </c>
      <c r="G4674" t="str">
        <f t="shared" si="72"/>
        <v>Medicine and Surgery Services</v>
      </c>
    </row>
    <row r="4675" spans="1:7" x14ac:dyDescent="0.3">
      <c r="A4675" s="27" t="s">
        <v>10019</v>
      </c>
      <c r="B4675" t="s">
        <v>10019</v>
      </c>
      <c r="D4675" t="s">
        <v>10020</v>
      </c>
      <c r="E4675" t="s">
        <v>911</v>
      </c>
      <c r="F4675" t="s">
        <v>929</v>
      </c>
      <c r="G4675" t="str">
        <f t="shared" ref="G4675:G4738" si="73">VLOOKUP(F4675,$I$2:$J$27,2,FALSE)</f>
        <v>Medicine and Surgery Services</v>
      </c>
    </row>
    <row r="4676" spans="1:7" x14ac:dyDescent="0.3">
      <c r="A4676" s="27" t="s">
        <v>10021</v>
      </c>
      <c r="B4676" t="s">
        <v>10021</v>
      </c>
      <c r="D4676" t="s">
        <v>10022</v>
      </c>
      <c r="E4676" t="s">
        <v>911</v>
      </c>
      <c r="F4676" t="s">
        <v>929</v>
      </c>
      <c r="G4676" t="str">
        <f t="shared" si="73"/>
        <v>Medicine and Surgery Services</v>
      </c>
    </row>
    <row r="4677" spans="1:7" x14ac:dyDescent="0.3">
      <c r="A4677" s="27" t="s">
        <v>10023</v>
      </c>
      <c r="B4677" t="s">
        <v>10023</v>
      </c>
      <c r="D4677" t="s">
        <v>10024</v>
      </c>
      <c r="E4677" t="s">
        <v>911</v>
      </c>
      <c r="F4677" t="s">
        <v>929</v>
      </c>
      <c r="G4677" t="str">
        <f t="shared" si="73"/>
        <v>Medicine and Surgery Services</v>
      </c>
    </row>
    <row r="4678" spans="1:7" x14ac:dyDescent="0.3">
      <c r="A4678" s="27" t="s">
        <v>10025</v>
      </c>
      <c r="B4678" t="s">
        <v>10025</v>
      </c>
      <c r="D4678" t="s">
        <v>10026</v>
      </c>
      <c r="E4678" t="s">
        <v>911</v>
      </c>
      <c r="F4678" t="s">
        <v>929</v>
      </c>
      <c r="G4678" t="str">
        <f t="shared" si="73"/>
        <v>Medicine and Surgery Services</v>
      </c>
    </row>
    <row r="4679" spans="1:7" x14ac:dyDescent="0.3">
      <c r="A4679" s="27" t="s">
        <v>10027</v>
      </c>
      <c r="B4679" t="s">
        <v>10027</v>
      </c>
      <c r="D4679" t="s">
        <v>10028</v>
      </c>
      <c r="E4679" t="s">
        <v>911</v>
      </c>
      <c r="F4679" t="s">
        <v>929</v>
      </c>
      <c r="G4679" t="str">
        <f t="shared" si="73"/>
        <v>Medicine and Surgery Services</v>
      </c>
    </row>
    <row r="4680" spans="1:7" x14ac:dyDescent="0.3">
      <c r="A4680" s="27" t="s">
        <v>10029</v>
      </c>
      <c r="B4680" t="s">
        <v>10029</v>
      </c>
      <c r="D4680" t="s">
        <v>10030</v>
      </c>
      <c r="E4680" t="s">
        <v>911</v>
      </c>
      <c r="F4680" t="s">
        <v>929</v>
      </c>
      <c r="G4680" t="str">
        <f t="shared" si="73"/>
        <v>Medicine and Surgery Services</v>
      </c>
    </row>
    <row r="4681" spans="1:7" x14ac:dyDescent="0.3">
      <c r="A4681" s="27" t="s">
        <v>10031</v>
      </c>
      <c r="B4681" t="s">
        <v>10031</v>
      </c>
      <c r="D4681" t="s">
        <v>10032</v>
      </c>
      <c r="E4681" t="s">
        <v>911</v>
      </c>
      <c r="F4681" t="s">
        <v>929</v>
      </c>
      <c r="G4681" t="str">
        <f t="shared" si="73"/>
        <v>Medicine and Surgery Services</v>
      </c>
    </row>
    <row r="4682" spans="1:7" x14ac:dyDescent="0.3">
      <c r="A4682" s="27" t="s">
        <v>10033</v>
      </c>
      <c r="B4682" t="s">
        <v>10033</v>
      </c>
      <c r="D4682" t="s">
        <v>10034</v>
      </c>
      <c r="E4682" t="s">
        <v>911</v>
      </c>
      <c r="F4682" t="s">
        <v>929</v>
      </c>
      <c r="G4682" t="str">
        <f t="shared" si="73"/>
        <v>Medicine and Surgery Services</v>
      </c>
    </row>
    <row r="4683" spans="1:7" x14ac:dyDescent="0.3">
      <c r="A4683" s="27" t="s">
        <v>10035</v>
      </c>
      <c r="B4683" t="s">
        <v>10035</v>
      </c>
      <c r="D4683" t="s">
        <v>10036</v>
      </c>
      <c r="E4683" t="s">
        <v>911</v>
      </c>
      <c r="F4683" t="s">
        <v>929</v>
      </c>
      <c r="G4683" t="str">
        <f t="shared" si="73"/>
        <v>Medicine and Surgery Services</v>
      </c>
    </row>
    <row r="4684" spans="1:7" x14ac:dyDescent="0.3">
      <c r="A4684" s="27" t="s">
        <v>10037</v>
      </c>
      <c r="B4684" t="s">
        <v>10037</v>
      </c>
      <c r="D4684" t="s">
        <v>10038</v>
      </c>
      <c r="E4684" t="s">
        <v>911</v>
      </c>
      <c r="F4684" t="s">
        <v>929</v>
      </c>
      <c r="G4684" t="str">
        <f t="shared" si="73"/>
        <v>Medicine and Surgery Services</v>
      </c>
    </row>
    <row r="4685" spans="1:7" x14ac:dyDescent="0.3">
      <c r="A4685" s="27" t="s">
        <v>10039</v>
      </c>
      <c r="B4685" t="s">
        <v>10039</v>
      </c>
      <c r="D4685" t="s">
        <v>10040</v>
      </c>
      <c r="E4685" t="s">
        <v>911</v>
      </c>
      <c r="F4685" t="s">
        <v>929</v>
      </c>
      <c r="G4685" t="str">
        <f t="shared" si="73"/>
        <v>Medicine and Surgery Services</v>
      </c>
    </row>
    <row r="4686" spans="1:7" x14ac:dyDescent="0.3">
      <c r="A4686" s="27" t="s">
        <v>10041</v>
      </c>
      <c r="B4686" t="s">
        <v>10041</v>
      </c>
      <c r="D4686" t="s">
        <v>10042</v>
      </c>
      <c r="E4686" t="s">
        <v>911</v>
      </c>
      <c r="F4686" t="s">
        <v>929</v>
      </c>
      <c r="G4686" t="str">
        <f t="shared" si="73"/>
        <v>Medicine and Surgery Services</v>
      </c>
    </row>
    <row r="4687" spans="1:7" x14ac:dyDescent="0.3">
      <c r="A4687" s="27" t="s">
        <v>10043</v>
      </c>
      <c r="B4687" t="s">
        <v>10043</v>
      </c>
      <c r="D4687" t="s">
        <v>10044</v>
      </c>
      <c r="E4687" t="s">
        <v>911</v>
      </c>
      <c r="F4687" t="s">
        <v>929</v>
      </c>
      <c r="G4687" t="str">
        <f t="shared" si="73"/>
        <v>Medicine and Surgery Services</v>
      </c>
    </row>
    <row r="4688" spans="1:7" x14ac:dyDescent="0.3">
      <c r="A4688" s="27" t="s">
        <v>10045</v>
      </c>
      <c r="B4688" t="s">
        <v>10045</v>
      </c>
      <c r="D4688" t="s">
        <v>10046</v>
      </c>
      <c r="E4688" t="s">
        <v>911</v>
      </c>
      <c r="F4688" t="s">
        <v>929</v>
      </c>
      <c r="G4688" t="str">
        <f t="shared" si="73"/>
        <v>Medicine and Surgery Services</v>
      </c>
    </row>
    <row r="4689" spans="1:7" x14ac:dyDescent="0.3">
      <c r="A4689" s="27" t="s">
        <v>10047</v>
      </c>
      <c r="B4689" t="s">
        <v>10047</v>
      </c>
      <c r="D4689" t="s">
        <v>10048</v>
      </c>
      <c r="E4689" t="s">
        <v>911</v>
      </c>
      <c r="F4689" t="s">
        <v>929</v>
      </c>
      <c r="G4689" t="str">
        <f t="shared" si="73"/>
        <v>Medicine and Surgery Services</v>
      </c>
    </row>
    <row r="4690" spans="1:7" x14ac:dyDescent="0.3">
      <c r="A4690" s="27" t="s">
        <v>10049</v>
      </c>
      <c r="B4690" t="s">
        <v>10049</v>
      </c>
      <c r="D4690" t="s">
        <v>10050</v>
      </c>
      <c r="E4690" t="s">
        <v>911</v>
      </c>
      <c r="F4690" t="s">
        <v>929</v>
      </c>
      <c r="G4690" t="str">
        <f t="shared" si="73"/>
        <v>Medicine and Surgery Services</v>
      </c>
    </row>
    <row r="4691" spans="1:7" x14ac:dyDescent="0.3">
      <c r="A4691" s="27" t="s">
        <v>10051</v>
      </c>
      <c r="B4691" t="s">
        <v>10051</v>
      </c>
      <c r="D4691" t="s">
        <v>10052</v>
      </c>
      <c r="E4691" t="s">
        <v>911</v>
      </c>
      <c r="F4691" t="s">
        <v>929</v>
      </c>
      <c r="G4691" t="str">
        <f t="shared" si="73"/>
        <v>Medicine and Surgery Services</v>
      </c>
    </row>
    <row r="4692" spans="1:7" x14ac:dyDescent="0.3">
      <c r="A4692" s="27" t="s">
        <v>10053</v>
      </c>
      <c r="B4692" t="s">
        <v>10053</v>
      </c>
      <c r="D4692" t="s">
        <v>10054</v>
      </c>
      <c r="E4692" t="s">
        <v>911</v>
      </c>
      <c r="F4692" t="s">
        <v>929</v>
      </c>
      <c r="G4692" t="str">
        <f t="shared" si="73"/>
        <v>Medicine and Surgery Services</v>
      </c>
    </row>
    <row r="4693" spans="1:7" x14ac:dyDescent="0.3">
      <c r="A4693" s="27" t="s">
        <v>10055</v>
      </c>
      <c r="B4693" t="s">
        <v>10055</v>
      </c>
      <c r="D4693" t="s">
        <v>10056</v>
      </c>
      <c r="E4693" t="s">
        <v>911</v>
      </c>
      <c r="F4693" t="s">
        <v>929</v>
      </c>
      <c r="G4693" t="str">
        <f t="shared" si="73"/>
        <v>Medicine and Surgery Services</v>
      </c>
    </row>
    <row r="4694" spans="1:7" x14ac:dyDescent="0.3">
      <c r="A4694" s="27" t="s">
        <v>10057</v>
      </c>
      <c r="B4694" t="s">
        <v>10057</v>
      </c>
      <c r="D4694" t="s">
        <v>10058</v>
      </c>
      <c r="E4694" t="s">
        <v>911</v>
      </c>
      <c r="F4694" t="s">
        <v>929</v>
      </c>
      <c r="G4694" t="str">
        <f t="shared" si="73"/>
        <v>Medicine and Surgery Services</v>
      </c>
    </row>
    <row r="4695" spans="1:7" x14ac:dyDescent="0.3">
      <c r="A4695" s="27" t="s">
        <v>10059</v>
      </c>
      <c r="B4695" t="s">
        <v>10059</v>
      </c>
      <c r="D4695" t="s">
        <v>10060</v>
      </c>
      <c r="E4695" t="s">
        <v>911</v>
      </c>
      <c r="F4695" t="s">
        <v>929</v>
      </c>
      <c r="G4695" t="str">
        <f t="shared" si="73"/>
        <v>Medicine and Surgery Services</v>
      </c>
    </row>
    <row r="4696" spans="1:7" x14ac:dyDescent="0.3">
      <c r="A4696" s="27" t="s">
        <v>10061</v>
      </c>
      <c r="B4696" t="s">
        <v>10061</v>
      </c>
      <c r="D4696" t="s">
        <v>10062</v>
      </c>
      <c r="E4696" t="s">
        <v>911</v>
      </c>
      <c r="F4696" t="s">
        <v>929</v>
      </c>
      <c r="G4696" t="str">
        <f t="shared" si="73"/>
        <v>Medicine and Surgery Services</v>
      </c>
    </row>
    <row r="4697" spans="1:7" x14ac:dyDescent="0.3">
      <c r="A4697" s="27" t="s">
        <v>10063</v>
      </c>
      <c r="B4697" t="s">
        <v>10063</v>
      </c>
      <c r="D4697" t="s">
        <v>10064</v>
      </c>
      <c r="E4697" t="s">
        <v>911</v>
      </c>
      <c r="F4697" t="s">
        <v>929</v>
      </c>
      <c r="G4697" t="str">
        <f t="shared" si="73"/>
        <v>Medicine and Surgery Services</v>
      </c>
    </row>
    <row r="4698" spans="1:7" x14ac:dyDescent="0.3">
      <c r="A4698" s="27" t="s">
        <v>10065</v>
      </c>
      <c r="B4698" t="s">
        <v>10065</v>
      </c>
      <c r="D4698" t="s">
        <v>10066</v>
      </c>
      <c r="E4698" t="s">
        <v>911</v>
      </c>
      <c r="F4698" t="s">
        <v>929</v>
      </c>
      <c r="G4698" t="str">
        <f t="shared" si="73"/>
        <v>Medicine and Surgery Services</v>
      </c>
    </row>
    <row r="4699" spans="1:7" x14ac:dyDescent="0.3">
      <c r="A4699" s="27" t="s">
        <v>10067</v>
      </c>
      <c r="B4699" t="s">
        <v>10067</v>
      </c>
      <c r="D4699" t="s">
        <v>10068</v>
      </c>
      <c r="E4699" t="s">
        <v>911</v>
      </c>
      <c r="F4699" t="s">
        <v>929</v>
      </c>
      <c r="G4699" t="str">
        <f t="shared" si="73"/>
        <v>Medicine and Surgery Services</v>
      </c>
    </row>
    <row r="4700" spans="1:7" x14ac:dyDescent="0.3">
      <c r="A4700" s="27" t="s">
        <v>10069</v>
      </c>
      <c r="B4700" t="s">
        <v>10069</v>
      </c>
      <c r="D4700" t="s">
        <v>10070</v>
      </c>
      <c r="E4700" t="s">
        <v>911</v>
      </c>
      <c r="F4700" t="s">
        <v>929</v>
      </c>
      <c r="G4700" t="str">
        <f t="shared" si="73"/>
        <v>Medicine and Surgery Services</v>
      </c>
    </row>
    <row r="4701" spans="1:7" x14ac:dyDescent="0.3">
      <c r="A4701" s="27" t="s">
        <v>10071</v>
      </c>
      <c r="B4701" t="s">
        <v>10071</v>
      </c>
      <c r="D4701" t="s">
        <v>10072</v>
      </c>
      <c r="E4701" t="s">
        <v>911</v>
      </c>
      <c r="F4701" t="s">
        <v>929</v>
      </c>
      <c r="G4701" t="str">
        <f t="shared" si="73"/>
        <v>Medicine and Surgery Services</v>
      </c>
    </row>
    <row r="4702" spans="1:7" x14ac:dyDescent="0.3">
      <c r="A4702" s="27" t="s">
        <v>10073</v>
      </c>
      <c r="B4702" t="s">
        <v>10073</v>
      </c>
      <c r="D4702" t="s">
        <v>10074</v>
      </c>
      <c r="E4702" t="s">
        <v>911</v>
      </c>
      <c r="F4702" t="s">
        <v>929</v>
      </c>
      <c r="G4702" t="str">
        <f t="shared" si="73"/>
        <v>Medicine and Surgery Services</v>
      </c>
    </row>
    <row r="4703" spans="1:7" x14ac:dyDescent="0.3">
      <c r="A4703" s="27" t="s">
        <v>10075</v>
      </c>
      <c r="B4703" t="s">
        <v>10075</v>
      </c>
      <c r="D4703" t="s">
        <v>10076</v>
      </c>
      <c r="E4703" t="s">
        <v>911</v>
      </c>
      <c r="F4703" t="s">
        <v>929</v>
      </c>
      <c r="G4703" t="str">
        <f t="shared" si="73"/>
        <v>Medicine and Surgery Services</v>
      </c>
    </row>
    <row r="4704" spans="1:7" x14ac:dyDescent="0.3">
      <c r="A4704" s="27" t="s">
        <v>10077</v>
      </c>
      <c r="B4704" t="s">
        <v>10077</v>
      </c>
      <c r="D4704" t="s">
        <v>10078</v>
      </c>
      <c r="E4704" t="s">
        <v>911</v>
      </c>
      <c r="F4704" t="s">
        <v>929</v>
      </c>
      <c r="G4704" t="str">
        <f t="shared" si="73"/>
        <v>Medicine and Surgery Services</v>
      </c>
    </row>
    <row r="4705" spans="1:7" x14ac:dyDescent="0.3">
      <c r="A4705" s="27" t="s">
        <v>10079</v>
      </c>
      <c r="B4705" t="s">
        <v>10079</v>
      </c>
      <c r="D4705" t="s">
        <v>10080</v>
      </c>
      <c r="E4705" t="s">
        <v>911</v>
      </c>
      <c r="F4705" t="s">
        <v>929</v>
      </c>
      <c r="G4705" t="str">
        <f t="shared" si="73"/>
        <v>Medicine and Surgery Services</v>
      </c>
    </row>
    <row r="4706" spans="1:7" x14ac:dyDescent="0.3">
      <c r="A4706" s="27" t="s">
        <v>10081</v>
      </c>
      <c r="B4706" t="s">
        <v>10081</v>
      </c>
      <c r="D4706" t="s">
        <v>10082</v>
      </c>
      <c r="E4706" t="s">
        <v>911</v>
      </c>
      <c r="F4706" t="s">
        <v>929</v>
      </c>
      <c r="G4706" t="str">
        <f t="shared" si="73"/>
        <v>Medicine and Surgery Services</v>
      </c>
    </row>
    <row r="4707" spans="1:7" x14ac:dyDescent="0.3">
      <c r="A4707" s="27" t="s">
        <v>10083</v>
      </c>
      <c r="B4707" t="s">
        <v>10083</v>
      </c>
      <c r="D4707" t="s">
        <v>10084</v>
      </c>
      <c r="E4707" t="s">
        <v>911</v>
      </c>
      <c r="F4707" t="s">
        <v>929</v>
      </c>
      <c r="G4707" t="str">
        <f t="shared" si="73"/>
        <v>Medicine and Surgery Services</v>
      </c>
    </row>
    <row r="4708" spans="1:7" x14ac:dyDescent="0.3">
      <c r="A4708" s="27" t="s">
        <v>10085</v>
      </c>
      <c r="B4708" t="s">
        <v>10085</v>
      </c>
      <c r="D4708" t="s">
        <v>10086</v>
      </c>
      <c r="E4708" t="s">
        <v>911</v>
      </c>
      <c r="F4708" t="s">
        <v>929</v>
      </c>
      <c r="G4708" t="str">
        <f t="shared" si="73"/>
        <v>Medicine and Surgery Services</v>
      </c>
    </row>
    <row r="4709" spans="1:7" x14ac:dyDescent="0.3">
      <c r="A4709" s="27" t="s">
        <v>10087</v>
      </c>
      <c r="B4709" t="s">
        <v>10087</v>
      </c>
      <c r="D4709" t="s">
        <v>10088</v>
      </c>
      <c r="E4709" t="s">
        <v>854</v>
      </c>
      <c r="F4709" t="s">
        <v>929</v>
      </c>
      <c r="G4709" t="str">
        <f t="shared" si="73"/>
        <v>Medicine and Surgery Services</v>
      </c>
    </row>
    <row r="4710" spans="1:7" x14ac:dyDescent="0.3">
      <c r="A4710" s="27" t="s">
        <v>10089</v>
      </c>
      <c r="B4710" t="s">
        <v>10089</v>
      </c>
      <c r="D4710" t="s">
        <v>10090</v>
      </c>
      <c r="E4710" t="s">
        <v>854</v>
      </c>
      <c r="F4710" t="s">
        <v>929</v>
      </c>
      <c r="G4710" t="str">
        <f t="shared" si="73"/>
        <v>Medicine and Surgery Services</v>
      </c>
    </row>
    <row r="4711" spans="1:7" x14ac:dyDescent="0.3">
      <c r="A4711" s="27" t="s">
        <v>10091</v>
      </c>
      <c r="B4711" t="s">
        <v>10091</v>
      </c>
      <c r="D4711" t="s">
        <v>10092</v>
      </c>
      <c r="E4711" t="s">
        <v>854</v>
      </c>
      <c r="F4711" t="s">
        <v>929</v>
      </c>
      <c r="G4711" t="str">
        <f t="shared" si="73"/>
        <v>Medicine and Surgery Services</v>
      </c>
    </row>
    <row r="4712" spans="1:7" x14ac:dyDescent="0.3">
      <c r="A4712" s="27" t="s">
        <v>10093</v>
      </c>
      <c r="B4712" t="s">
        <v>10093</v>
      </c>
      <c r="D4712" t="s">
        <v>10094</v>
      </c>
      <c r="E4712" t="s">
        <v>854</v>
      </c>
      <c r="F4712" t="s">
        <v>929</v>
      </c>
      <c r="G4712" t="str">
        <f t="shared" si="73"/>
        <v>Medicine and Surgery Services</v>
      </c>
    </row>
    <row r="4713" spans="1:7" x14ac:dyDescent="0.3">
      <c r="A4713" s="27" t="s">
        <v>10095</v>
      </c>
      <c r="B4713" t="s">
        <v>10095</v>
      </c>
      <c r="D4713" t="s">
        <v>10096</v>
      </c>
      <c r="E4713" t="s">
        <v>854</v>
      </c>
      <c r="F4713" t="s">
        <v>929</v>
      </c>
      <c r="G4713" t="str">
        <f t="shared" si="73"/>
        <v>Medicine and Surgery Services</v>
      </c>
    </row>
    <row r="4714" spans="1:7" x14ac:dyDescent="0.3">
      <c r="A4714" s="27" t="s">
        <v>10097</v>
      </c>
      <c r="B4714" t="s">
        <v>10097</v>
      </c>
      <c r="D4714" t="s">
        <v>10098</v>
      </c>
      <c r="E4714" t="s">
        <v>854</v>
      </c>
      <c r="F4714" t="s">
        <v>929</v>
      </c>
      <c r="G4714" t="str">
        <f t="shared" si="73"/>
        <v>Medicine and Surgery Services</v>
      </c>
    </row>
    <row r="4715" spans="1:7" x14ac:dyDescent="0.3">
      <c r="A4715" s="27" t="s">
        <v>10099</v>
      </c>
      <c r="B4715" t="s">
        <v>10099</v>
      </c>
      <c r="D4715" t="s">
        <v>10100</v>
      </c>
      <c r="E4715" t="s">
        <v>854</v>
      </c>
      <c r="F4715" t="s">
        <v>929</v>
      </c>
      <c r="G4715" t="str">
        <f t="shared" si="73"/>
        <v>Medicine and Surgery Services</v>
      </c>
    </row>
    <row r="4716" spans="1:7" x14ac:dyDescent="0.3">
      <c r="A4716" s="27" t="s">
        <v>10101</v>
      </c>
      <c r="B4716" t="s">
        <v>10101</v>
      </c>
      <c r="D4716" t="s">
        <v>10102</v>
      </c>
      <c r="E4716" t="s">
        <v>854</v>
      </c>
      <c r="F4716" t="s">
        <v>929</v>
      </c>
      <c r="G4716" t="str">
        <f t="shared" si="73"/>
        <v>Medicine and Surgery Services</v>
      </c>
    </row>
    <row r="4717" spans="1:7" x14ac:dyDescent="0.3">
      <c r="A4717" s="27" t="s">
        <v>10103</v>
      </c>
      <c r="B4717" t="s">
        <v>10103</v>
      </c>
      <c r="D4717" t="s">
        <v>10104</v>
      </c>
      <c r="E4717" t="s">
        <v>854</v>
      </c>
      <c r="F4717" t="s">
        <v>929</v>
      </c>
      <c r="G4717" t="str">
        <f t="shared" si="73"/>
        <v>Medicine and Surgery Services</v>
      </c>
    </row>
    <row r="4718" spans="1:7" x14ac:dyDescent="0.3">
      <c r="A4718" s="27" t="s">
        <v>10105</v>
      </c>
      <c r="B4718" t="s">
        <v>10105</v>
      </c>
      <c r="D4718" t="s">
        <v>10106</v>
      </c>
      <c r="E4718" t="s">
        <v>854</v>
      </c>
      <c r="F4718" t="s">
        <v>929</v>
      </c>
      <c r="G4718" t="str">
        <f t="shared" si="73"/>
        <v>Medicine and Surgery Services</v>
      </c>
    </row>
    <row r="4719" spans="1:7" x14ac:dyDescent="0.3">
      <c r="A4719" s="27" t="s">
        <v>10107</v>
      </c>
      <c r="B4719" t="s">
        <v>10107</v>
      </c>
      <c r="D4719" t="s">
        <v>10108</v>
      </c>
      <c r="E4719" t="s">
        <v>854</v>
      </c>
      <c r="F4719" t="s">
        <v>929</v>
      </c>
      <c r="G4719" t="str">
        <f t="shared" si="73"/>
        <v>Medicine and Surgery Services</v>
      </c>
    </row>
    <row r="4720" spans="1:7" x14ac:dyDescent="0.3">
      <c r="A4720" s="27" t="s">
        <v>10109</v>
      </c>
      <c r="B4720" t="s">
        <v>10109</v>
      </c>
      <c r="D4720" t="s">
        <v>10110</v>
      </c>
      <c r="E4720" t="s">
        <v>854</v>
      </c>
      <c r="F4720" t="s">
        <v>929</v>
      </c>
      <c r="G4720" t="str">
        <f t="shared" si="73"/>
        <v>Medicine and Surgery Services</v>
      </c>
    </row>
    <row r="4721" spans="1:7" x14ac:dyDescent="0.3">
      <c r="A4721" s="27" t="s">
        <v>10111</v>
      </c>
      <c r="B4721" t="s">
        <v>10111</v>
      </c>
      <c r="D4721" t="s">
        <v>10112</v>
      </c>
      <c r="E4721" t="s">
        <v>854</v>
      </c>
      <c r="F4721" t="s">
        <v>929</v>
      </c>
      <c r="G4721" t="str">
        <f t="shared" si="73"/>
        <v>Medicine and Surgery Services</v>
      </c>
    </row>
    <row r="4722" spans="1:7" x14ac:dyDescent="0.3">
      <c r="A4722" s="27" t="s">
        <v>10113</v>
      </c>
      <c r="B4722" t="s">
        <v>10113</v>
      </c>
      <c r="D4722" t="s">
        <v>10114</v>
      </c>
      <c r="E4722" t="s">
        <v>854</v>
      </c>
      <c r="F4722" t="s">
        <v>929</v>
      </c>
      <c r="G4722" t="str">
        <f t="shared" si="73"/>
        <v>Medicine and Surgery Services</v>
      </c>
    </row>
    <row r="4723" spans="1:7" x14ac:dyDescent="0.3">
      <c r="A4723" s="27" t="s">
        <v>10115</v>
      </c>
      <c r="B4723" t="s">
        <v>10115</v>
      </c>
      <c r="D4723" t="s">
        <v>10116</v>
      </c>
      <c r="E4723" t="s">
        <v>854</v>
      </c>
      <c r="F4723" t="s">
        <v>929</v>
      </c>
      <c r="G4723" t="str">
        <f t="shared" si="73"/>
        <v>Medicine and Surgery Services</v>
      </c>
    </row>
    <row r="4724" spans="1:7" x14ac:dyDescent="0.3">
      <c r="A4724" s="27" t="s">
        <v>10117</v>
      </c>
      <c r="B4724" t="s">
        <v>10117</v>
      </c>
      <c r="D4724" t="s">
        <v>10118</v>
      </c>
      <c r="E4724" t="s">
        <v>854</v>
      </c>
      <c r="F4724" t="s">
        <v>929</v>
      </c>
      <c r="G4724" t="str">
        <f t="shared" si="73"/>
        <v>Medicine and Surgery Services</v>
      </c>
    </row>
    <row r="4725" spans="1:7" x14ac:dyDescent="0.3">
      <c r="A4725" s="27" t="s">
        <v>10119</v>
      </c>
      <c r="B4725" t="s">
        <v>10119</v>
      </c>
      <c r="D4725" t="s">
        <v>10120</v>
      </c>
      <c r="E4725" t="s">
        <v>854</v>
      </c>
      <c r="F4725" t="s">
        <v>929</v>
      </c>
      <c r="G4725" t="str">
        <f t="shared" si="73"/>
        <v>Medicine and Surgery Services</v>
      </c>
    </row>
    <row r="4726" spans="1:7" x14ac:dyDescent="0.3">
      <c r="A4726" s="27" t="s">
        <v>10121</v>
      </c>
      <c r="B4726" t="s">
        <v>10121</v>
      </c>
      <c r="D4726" t="s">
        <v>10122</v>
      </c>
      <c r="E4726" t="s">
        <v>854</v>
      </c>
      <c r="F4726" t="s">
        <v>929</v>
      </c>
      <c r="G4726" t="str">
        <f t="shared" si="73"/>
        <v>Medicine and Surgery Services</v>
      </c>
    </row>
    <row r="4727" spans="1:7" x14ac:dyDescent="0.3">
      <c r="A4727" s="27" t="s">
        <v>10123</v>
      </c>
      <c r="B4727" t="s">
        <v>10123</v>
      </c>
      <c r="D4727" t="s">
        <v>10124</v>
      </c>
      <c r="E4727" t="s">
        <v>854</v>
      </c>
      <c r="F4727" t="s">
        <v>929</v>
      </c>
      <c r="G4727" t="str">
        <f t="shared" si="73"/>
        <v>Medicine and Surgery Services</v>
      </c>
    </row>
    <row r="4728" spans="1:7" x14ac:dyDescent="0.3">
      <c r="A4728" s="27" t="s">
        <v>10125</v>
      </c>
      <c r="B4728" t="s">
        <v>10125</v>
      </c>
      <c r="D4728" t="s">
        <v>10126</v>
      </c>
      <c r="E4728" t="s">
        <v>854</v>
      </c>
      <c r="F4728" t="s">
        <v>929</v>
      </c>
      <c r="G4728" t="str">
        <f t="shared" si="73"/>
        <v>Medicine and Surgery Services</v>
      </c>
    </row>
    <row r="4729" spans="1:7" x14ac:dyDescent="0.3">
      <c r="A4729" s="27" t="s">
        <v>10127</v>
      </c>
      <c r="B4729" t="s">
        <v>10127</v>
      </c>
      <c r="D4729" t="s">
        <v>10128</v>
      </c>
      <c r="E4729" t="s">
        <v>911</v>
      </c>
      <c r="F4729" t="s">
        <v>929</v>
      </c>
      <c r="G4729" t="str">
        <f t="shared" si="73"/>
        <v>Medicine and Surgery Services</v>
      </c>
    </row>
    <row r="4730" spans="1:7" x14ac:dyDescent="0.3">
      <c r="A4730" s="27" t="s">
        <v>10129</v>
      </c>
      <c r="B4730" t="s">
        <v>10129</v>
      </c>
      <c r="D4730" t="s">
        <v>10130</v>
      </c>
      <c r="E4730" t="s">
        <v>911</v>
      </c>
      <c r="F4730" t="s">
        <v>929</v>
      </c>
      <c r="G4730" t="str">
        <f t="shared" si="73"/>
        <v>Medicine and Surgery Services</v>
      </c>
    </row>
    <row r="4731" spans="1:7" x14ac:dyDescent="0.3">
      <c r="A4731" s="27" t="s">
        <v>10131</v>
      </c>
      <c r="B4731" t="s">
        <v>10131</v>
      </c>
      <c r="D4731" t="s">
        <v>10132</v>
      </c>
      <c r="E4731" t="s">
        <v>854</v>
      </c>
      <c r="F4731" t="s">
        <v>929</v>
      </c>
      <c r="G4731" t="str">
        <f t="shared" si="73"/>
        <v>Medicine and Surgery Services</v>
      </c>
    </row>
    <row r="4732" spans="1:7" x14ac:dyDescent="0.3">
      <c r="A4732" s="27" t="s">
        <v>10133</v>
      </c>
      <c r="B4732" t="s">
        <v>10133</v>
      </c>
      <c r="D4732" t="s">
        <v>10134</v>
      </c>
      <c r="E4732" t="s">
        <v>854</v>
      </c>
      <c r="F4732" t="s">
        <v>929</v>
      </c>
      <c r="G4732" t="str">
        <f t="shared" si="73"/>
        <v>Medicine and Surgery Services</v>
      </c>
    </row>
    <row r="4733" spans="1:7" x14ac:dyDescent="0.3">
      <c r="A4733" s="27" t="s">
        <v>10135</v>
      </c>
      <c r="B4733" t="s">
        <v>10135</v>
      </c>
      <c r="D4733" t="s">
        <v>10136</v>
      </c>
      <c r="E4733" t="s">
        <v>854</v>
      </c>
      <c r="F4733" t="s">
        <v>929</v>
      </c>
      <c r="G4733" t="str">
        <f t="shared" si="73"/>
        <v>Medicine and Surgery Services</v>
      </c>
    </row>
    <row r="4734" spans="1:7" x14ac:dyDescent="0.3">
      <c r="A4734" s="27" t="s">
        <v>10137</v>
      </c>
      <c r="B4734" t="s">
        <v>10137</v>
      </c>
      <c r="D4734" t="s">
        <v>10138</v>
      </c>
      <c r="E4734" t="s">
        <v>911</v>
      </c>
      <c r="F4734" t="s">
        <v>918</v>
      </c>
      <c r="G4734" t="str">
        <f t="shared" si="73"/>
        <v>Medicine and Surgery Services</v>
      </c>
    </row>
    <row r="4735" spans="1:7" x14ac:dyDescent="0.3">
      <c r="A4735" s="27" t="s">
        <v>10139</v>
      </c>
      <c r="B4735" t="s">
        <v>10139</v>
      </c>
      <c r="D4735" t="s">
        <v>10140</v>
      </c>
      <c r="E4735" t="s">
        <v>911</v>
      </c>
      <c r="F4735" t="s">
        <v>929</v>
      </c>
      <c r="G4735" t="str">
        <f t="shared" si="73"/>
        <v>Medicine and Surgery Services</v>
      </c>
    </row>
    <row r="4736" spans="1:7" x14ac:dyDescent="0.3">
      <c r="A4736" s="27" t="s">
        <v>10141</v>
      </c>
      <c r="B4736" t="s">
        <v>10141</v>
      </c>
      <c r="D4736" t="s">
        <v>10142</v>
      </c>
      <c r="E4736" t="s">
        <v>962</v>
      </c>
      <c r="F4736" t="s">
        <v>950</v>
      </c>
      <c r="G4736" t="str">
        <f t="shared" si="73"/>
        <v>Medicine and Surgery Services</v>
      </c>
    </row>
    <row r="4737" spans="1:7" x14ac:dyDescent="0.3">
      <c r="A4737" s="27" t="s">
        <v>10143</v>
      </c>
      <c r="B4737" t="s">
        <v>10143</v>
      </c>
      <c r="D4737" t="s">
        <v>10144</v>
      </c>
      <c r="E4737" t="s">
        <v>854</v>
      </c>
      <c r="F4737" t="s">
        <v>950</v>
      </c>
      <c r="G4737" t="str">
        <f t="shared" si="73"/>
        <v>Medicine and Surgery Services</v>
      </c>
    </row>
    <row r="4738" spans="1:7" x14ac:dyDescent="0.3">
      <c r="A4738" s="27" t="s">
        <v>10145</v>
      </c>
      <c r="B4738" t="s">
        <v>10145</v>
      </c>
      <c r="D4738" t="s">
        <v>10146</v>
      </c>
      <c r="E4738" t="s">
        <v>962</v>
      </c>
      <c r="F4738" t="s">
        <v>950</v>
      </c>
      <c r="G4738" t="str">
        <f t="shared" si="73"/>
        <v>Medicine and Surgery Services</v>
      </c>
    </row>
    <row r="4739" spans="1:7" x14ac:dyDescent="0.3">
      <c r="A4739" s="27" t="s">
        <v>10147</v>
      </c>
      <c r="B4739" t="s">
        <v>10147</v>
      </c>
      <c r="D4739" t="s">
        <v>10148</v>
      </c>
      <c r="E4739" t="s">
        <v>962</v>
      </c>
      <c r="F4739" t="s">
        <v>950</v>
      </c>
      <c r="G4739" t="str">
        <f t="shared" ref="G4739:G4802" si="74">VLOOKUP(F4739,$I$2:$J$27,2,FALSE)</f>
        <v>Medicine and Surgery Services</v>
      </c>
    </row>
    <row r="4740" spans="1:7" x14ac:dyDescent="0.3">
      <c r="A4740" s="27" t="s">
        <v>10149</v>
      </c>
      <c r="B4740" t="s">
        <v>10149</v>
      </c>
      <c r="D4740" t="s">
        <v>10150</v>
      </c>
      <c r="E4740" t="s">
        <v>962</v>
      </c>
      <c r="F4740" t="s">
        <v>950</v>
      </c>
      <c r="G4740" t="str">
        <f t="shared" si="74"/>
        <v>Medicine and Surgery Services</v>
      </c>
    </row>
    <row r="4741" spans="1:7" x14ac:dyDescent="0.3">
      <c r="A4741" s="27" t="s">
        <v>10151</v>
      </c>
      <c r="B4741" t="s">
        <v>10151</v>
      </c>
      <c r="D4741" t="s">
        <v>10152</v>
      </c>
      <c r="E4741" t="s">
        <v>962</v>
      </c>
      <c r="F4741" t="s">
        <v>950</v>
      </c>
      <c r="G4741" t="str">
        <f t="shared" si="74"/>
        <v>Medicine and Surgery Services</v>
      </c>
    </row>
    <row r="4742" spans="1:7" x14ac:dyDescent="0.3">
      <c r="A4742" s="27" t="s">
        <v>10153</v>
      </c>
      <c r="B4742" t="s">
        <v>10153</v>
      </c>
      <c r="D4742" t="s">
        <v>10154</v>
      </c>
      <c r="E4742" t="s">
        <v>962</v>
      </c>
      <c r="F4742" t="s">
        <v>950</v>
      </c>
      <c r="G4742" t="str">
        <f t="shared" si="74"/>
        <v>Medicine and Surgery Services</v>
      </c>
    </row>
    <row r="4743" spans="1:7" x14ac:dyDescent="0.3">
      <c r="A4743" s="27" t="s">
        <v>10155</v>
      </c>
      <c r="B4743" t="s">
        <v>10155</v>
      </c>
      <c r="D4743" t="s">
        <v>10156</v>
      </c>
      <c r="E4743" t="s">
        <v>962</v>
      </c>
      <c r="F4743" t="s">
        <v>950</v>
      </c>
      <c r="G4743" t="str">
        <f t="shared" si="74"/>
        <v>Medicine and Surgery Services</v>
      </c>
    </row>
    <row r="4744" spans="1:7" x14ac:dyDescent="0.3">
      <c r="A4744" s="27" t="s">
        <v>10157</v>
      </c>
      <c r="B4744" t="s">
        <v>10157</v>
      </c>
      <c r="D4744" t="s">
        <v>10158</v>
      </c>
      <c r="E4744" t="s">
        <v>962</v>
      </c>
      <c r="F4744" t="s">
        <v>950</v>
      </c>
      <c r="G4744" t="str">
        <f t="shared" si="74"/>
        <v>Medicine and Surgery Services</v>
      </c>
    </row>
    <row r="4745" spans="1:7" x14ac:dyDescent="0.3">
      <c r="A4745" s="27" t="s">
        <v>10159</v>
      </c>
      <c r="B4745" t="s">
        <v>10159</v>
      </c>
      <c r="D4745" t="s">
        <v>10160</v>
      </c>
      <c r="E4745" t="s">
        <v>962</v>
      </c>
      <c r="F4745" t="s">
        <v>950</v>
      </c>
      <c r="G4745" t="str">
        <f t="shared" si="74"/>
        <v>Medicine and Surgery Services</v>
      </c>
    </row>
    <row r="4746" spans="1:7" x14ac:dyDescent="0.3">
      <c r="A4746" s="27" t="s">
        <v>10161</v>
      </c>
      <c r="B4746" t="s">
        <v>10161</v>
      </c>
      <c r="D4746" t="s">
        <v>10162</v>
      </c>
      <c r="E4746" t="s">
        <v>962</v>
      </c>
      <c r="F4746" t="s">
        <v>950</v>
      </c>
      <c r="G4746" t="str">
        <f t="shared" si="74"/>
        <v>Medicine and Surgery Services</v>
      </c>
    </row>
    <row r="4747" spans="1:7" x14ac:dyDescent="0.3">
      <c r="A4747" s="27" t="s">
        <v>10163</v>
      </c>
      <c r="B4747" t="s">
        <v>10163</v>
      </c>
      <c r="D4747" t="s">
        <v>10164</v>
      </c>
      <c r="E4747" t="s">
        <v>962</v>
      </c>
      <c r="F4747" t="s">
        <v>950</v>
      </c>
      <c r="G4747" t="str">
        <f t="shared" si="74"/>
        <v>Medicine and Surgery Services</v>
      </c>
    </row>
    <row r="4748" spans="1:7" x14ac:dyDescent="0.3">
      <c r="A4748" s="27" t="s">
        <v>10165</v>
      </c>
      <c r="B4748" t="s">
        <v>10165</v>
      </c>
      <c r="D4748" t="s">
        <v>10166</v>
      </c>
      <c r="E4748" t="s">
        <v>962</v>
      </c>
      <c r="F4748" t="s">
        <v>950</v>
      </c>
      <c r="G4748" t="str">
        <f t="shared" si="74"/>
        <v>Medicine and Surgery Services</v>
      </c>
    </row>
    <row r="4749" spans="1:7" x14ac:dyDescent="0.3">
      <c r="A4749" s="27" t="s">
        <v>10167</v>
      </c>
      <c r="B4749" t="s">
        <v>10167</v>
      </c>
      <c r="D4749" t="s">
        <v>10168</v>
      </c>
      <c r="E4749" t="s">
        <v>962</v>
      </c>
      <c r="F4749" t="s">
        <v>950</v>
      </c>
      <c r="G4749" t="str">
        <f t="shared" si="74"/>
        <v>Medicine and Surgery Services</v>
      </c>
    </row>
    <row r="4750" spans="1:7" x14ac:dyDescent="0.3">
      <c r="A4750" s="27" t="s">
        <v>10169</v>
      </c>
      <c r="B4750" t="s">
        <v>10169</v>
      </c>
      <c r="D4750" t="s">
        <v>10170</v>
      </c>
      <c r="E4750" t="s">
        <v>962</v>
      </c>
      <c r="F4750" t="s">
        <v>950</v>
      </c>
      <c r="G4750" t="str">
        <f t="shared" si="74"/>
        <v>Medicine and Surgery Services</v>
      </c>
    </row>
    <row r="4751" spans="1:7" x14ac:dyDescent="0.3">
      <c r="A4751" s="27" t="s">
        <v>10171</v>
      </c>
      <c r="B4751" t="s">
        <v>10171</v>
      </c>
      <c r="D4751" t="s">
        <v>10172</v>
      </c>
      <c r="E4751" t="s">
        <v>962</v>
      </c>
      <c r="F4751" t="s">
        <v>950</v>
      </c>
      <c r="G4751" t="str">
        <f t="shared" si="74"/>
        <v>Medicine and Surgery Services</v>
      </c>
    </row>
    <row r="4752" spans="1:7" x14ac:dyDescent="0.3">
      <c r="A4752" s="27" t="s">
        <v>10173</v>
      </c>
      <c r="B4752" t="s">
        <v>10173</v>
      </c>
      <c r="D4752" t="s">
        <v>10174</v>
      </c>
      <c r="E4752" t="s">
        <v>962</v>
      </c>
      <c r="F4752" t="s">
        <v>950</v>
      </c>
      <c r="G4752" t="str">
        <f t="shared" si="74"/>
        <v>Medicine and Surgery Services</v>
      </c>
    </row>
    <row r="4753" spans="1:7" x14ac:dyDescent="0.3">
      <c r="A4753" s="27" t="s">
        <v>10175</v>
      </c>
      <c r="B4753" t="s">
        <v>10175</v>
      </c>
      <c r="D4753" t="s">
        <v>10176</v>
      </c>
      <c r="E4753" t="s">
        <v>962</v>
      </c>
      <c r="F4753" t="s">
        <v>950</v>
      </c>
      <c r="G4753" t="str">
        <f t="shared" si="74"/>
        <v>Medicine and Surgery Services</v>
      </c>
    </row>
    <row r="4754" spans="1:7" x14ac:dyDescent="0.3">
      <c r="A4754" s="27" t="s">
        <v>10177</v>
      </c>
      <c r="B4754" t="s">
        <v>10177</v>
      </c>
      <c r="D4754" t="s">
        <v>10178</v>
      </c>
      <c r="E4754" t="s">
        <v>962</v>
      </c>
      <c r="F4754" t="s">
        <v>950</v>
      </c>
      <c r="G4754" t="str">
        <f t="shared" si="74"/>
        <v>Medicine and Surgery Services</v>
      </c>
    </row>
    <row r="4755" spans="1:7" x14ac:dyDescent="0.3">
      <c r="A4755" s="27" t="s">
        <v>10179</v>
      </c>
      <c r="B4755" t="s">
        <v>10179</v>
      </c>
      <c r="D4755" t="s">
        <v>10180</v>
      </c>
      <c r="E4755" t="s">
        <v>962</v>
      </c>
      <c r="F4755" t="s">
        <v>950</v>
      </c>
      <c r="G4755" t="str">
        <f t="shared" si="74"/>
        <v>Medicine and Surgery Services</v>
      </c>
    </row>
    <row r="4756" spans="1:7" x14ac:dyDescent="0.3">
      <c r="A4756" s="27" t="s">
        <v>10181</v>
      </c>
      <c r="B4756" t="s">
        <v>10181</v>
      </c>
      <c r="D4756" t="s">
        <v>10182</v>
      </c>
      <c r="E4756" t="s">
        <v>962</v>
      </c>
      <c r="F4756" t="s">
        <v>950</v>
      </c>
      <c r="G4756" t="str">
        <f t="shared" si="74"/>
        <v>Medicine and Surgery Services</v>
      </c>
    </row>
    <row r="4757" spans="1:7" x14ac:dyDescent="0.3">
      <c r="A4757" s="27" t="s">
        <v>10183</v>
      </c>
      <c r="B4757" t="s">
        <v>10183</v>
      </c>
      <c r="D4757" t="s">
        <v>10184</v>
      </c>
      <c r="E4757" t="s">
        <v>962</v>
      </c>
      <c r="F4757" t="s">
        <v>950</v>
      </c>
      <c r="G4757" t="str">
        <f t="shared" si="74"/>
        <v>Medicine and Surgery Services</v>
      </c>
    </row>
    <row r="4758" spans="1:7" x14ac:dyDescent="0.3">
      <c r="A4758" s="27" t="s">
        <v>10185</v>
      </c>
      <c r="B4758" t="s">
        <v>10185</v>
      </c>
      <c r="D4758" t="s">
        <v>10186</v>
      </c>
      <c r="E4758" t="s">
        <v>962</v>
      </c>
      <c r="F4758" t="s">
        <v>950</v>
      </c>
      <c r="G4758" t="str">
        <f t="shared" si="74"/>
        <v>Medicine and Surgery Services</v>
      </c>
    </row>
    <row r="4759" spans="1:7" x14ac:dyDescent="0.3">
      <c r="A4759" s="27" t="s">
        <v>10187</v>
      </c>
      <c r="B4759" t="s">
        <v>10187</v>
      </c>
      <c r="D4759" t="s">
        <v>10188</v>
      </c>
      <c r="E4759" t="s">
        <v>962</v>
      </c>
      <c r="F4759" t="s">
        <v>950</v>
      </c>
      <c r="G4759" t="str">
        <f t="shared" si="74"/>
        <v>Medicine and Surgery Services</v>
      </c>
    </row>
    <row r="4760" spans="1:7" x14ac:dyDescent="0.3">
      <c r="A4760" s="27" t="s">
        <v>10189</v>
      </c>
      <c r="B4760" t="s">
        <v>10189</v>
      </c>
      <c r="D4760" t="s">
        <v>10190</v>
      </c>
      <c r="E4760" t="s">
        <v>962</v>
      </c>
      <c r="F4760" t="s">
        <v>950</v>
      </c>
      <c r="G4760" t="str">
        <f t="shared" si="74"/>
        <v>Medicine and Surgery Services</v>
      </c>
    </row>
    <row r="4761" spans="1:7" x14ac:dyDescent="0.3">
      <c r="A4761" s="27" t="s">
        <v>10191</v>
      </c>
      <c r="B4761" t="s">
        <v>10191</v>
      </c>
      <c r="D4761" t="s">
        <v>10192</v>
      </c>
      <c r="E4761" t="s">
        <v>962</v>
      </c>
      <c r="F4761" t="s">
        <v>950</v>
      </c>
      <c r="G4761" t="str">
        <f t="shared" si="74"/>
        <v>Medicine and Surgery Services</v>
      </c>
    </row>
    <row r="4762" spans="1:7" x14ac:dyDescent="0.3">
      <c r="A4762" s="27" t="s">
        <v>10193</v>
      </c>
      <c r="B4762" t="s">
        <v>10193</v>
      </c>
      <c r="D4762" t="s">
        <v>10194</v>
      </c>
      <c r="E4762" t="s">
        <v>962</v>
      </c>
      <c r="F4762" t="s">
        <v>950</v>
      </c>
      <c r="G4762" t="str">
        <f t="shared" si="74"/>
        <v>Medicine and Surgery Services</v>
      </c>
    </row>
    <row r="4763" spans="1:7" x14ac:dyDescent="0.3">
      <c r="A4763" s="27" t="s">
        <v>10195</v>
      </c>
      <c r="B4763" t="s">
        <v>10195</v>
      </c>
      <c r="D4763" t="s">
        <v>10196</v>
      </c>
      <c r="E4763" t="s">
        <v>962</v>
      </c>
      <c r="F4763" t="s">
        <v>950</v>
      </c>
      <c r="G4763" t="str">
        <f t="shared" si="74"/>
        <v>Medicine and Surgery Services</v>
      </c>
    </row>
    <row r="4764" spans="1:7" x14ac:dyDescent="0.3">
      <c r="A4764" s="27" t="s">
        <v>10197</v>
      </c>
      <c r="B4764" t="s">
        <v>10197</v>
      </c>
      <c r="D4764" t="s">
        <v>10198</v>
      </c>
      <c r="E4764" t="s">
        <v>962</v>
      </c>
      <c r="F4764" t="s">
        <v>950</v>
      </c>
      <c r="G4764" t="str">
        <f t="shared" si="74"/>
        <v>Medicine and Surgery Services</v>
      </c>
    </row>
    <row r="4765" spans="1:7" x14ac:dyDescent="0.3">
      <c r="A4765" s="27" t="s">
        <v>10199</v>
      </c>
      <c r="B4765" t="s">
        <v>10199</v>
      </c>
      <c r="D4765" t="s">
        <v>10200</v>
      </c>
      <c r="E4765" t="s">
        <v>962</v>
      </c>
      <c r="F4765" t="s">
        <v>950</v>
      </c>
      <c r="G4765" t="str">
        <f t="shared" si="74"/>
        <v>Medicine and Surgery Services</v>
      </c>
    </row>
    <row r="4766" spans="1:7" x14ac:dyDescent="0.3">
      <c r="A4766" s="27" t="s">
        <v>10201</v>
      </c>
      <c r="B4766" t="s">
        <v>10201</v>
      </c>
      <c r="D4766" t="s">
        <v>10202</v>
      </c>
      <c r="E4766" t="s">
        <v>962</v>
      </c>
      <c r="F4766" t="s">
        <v>950</v>
      </c>
      <c r="G4766" t="str">
        <f t="shared" si="74"/>
        <v>Medicine and Surgery Services</v>
      </c>
    </row>
    <row r="4767" spans="1:7" x14ac:dyDescent="0.3">
      <c r="A4767" s="27" t="s">
        <v>10203</v>
      </c>
      <c r="B4767" t="s">
        <v>10203</v>
      </c>
      <c r="D4767" t="s">
        <v>10204</v>
      </c>
      <c r="E4767" t="s">
        <v>962</v>
      </c>
      <c r="F4767" t="s">
        <v>950</v>
      </c>
      <c r="G4767" t="str">
        <f t="shared" si="74"/>
        <v>Medicine and Surgery Services</v>
      </c>
    </row>
    <row r="4768" spans="1:7" x14ac:dyDescent="0.3">
      <c r="A4768" s="27" t="s">
        <v>10205</v>
      </c>
      <c r="B4768" t="s">
        <v>10205</v>
      </c>
      <c r="D4768" t="s">
        <v>10206</v>
      </c>
      <c r="E4768" t="s">
        <v>962</v>
      </c>
      <c r="F4768" t="s">
        <v>950</v>
      </c>
      <c r="G4768" t="str">
        <f t="shared" si="74"/>
        <v>Medicine and Surgery Services</v>
      </c>
    </row>
    <row r="4769" spans="1:7" x14ac:dyDescent="0.3">
      <c r="A4769" s="27" t="s">
        <v>10207</v>
      </c>
      <c r="B4769" t="s">
        <v>10207</v>
      </c>
      <c r="D4769" t="s">
        <v>10208</v>
      </c>
      <c r="E4769" t="s">
        <v>962</v>
      </c>
      <c r="F4769" t="s">
        <v>950</v>
      </c>
      <c r="G4769" t="str">
        <f t="shared" si="74"/>
        <v>Medicine and Surgery Services</v>
      </c>
    </row>
    <row r="4770" spans="1:7" x14ac:dyDescent="0.3">
      <c r="A4770" s="27" t="s">
        <v>10209</v>
      </c>
      <c r="B4770" t="s">
        <v>10209</v>
      </c>
      <c r="D4770" t="s">
        <v>10210</v>
      </c>
      <c r="E4770" t="s">
        <v>962</v>
      </c>
      <c r="F4770" t="s">
        <v>950</v>
      </c>
      <c r="G4770" t="str">
        <f t="shared" si="74"/>
        <v>Medicine and Surgery Services</v>
      </c>
    </row>
    <row r="4771" spans="1:7" x14ac:dyDescent="0.3">
      <c r="A4771" s="27" t="s">
        <v>10211</v>
      </c>
      <c r="B4771" t="s">
        <v>10211</v>
      </c>
      <c r="D4771" t="s">
        <v>10212</v>
      </c>
      <c r="E4771" t="s">
        <v>962</v>
      </c>
      <c r="F4771" t="s">
        <v>950</v>
      </c>
      <c r="G4771" t="str">
        <f t="shared" si="74"/>
        <v>Medicine and Surgery Services</v>
      </c>
    </row>
    <row r="4772" spans="1:7" x14ac:dyDescent="0.3">
      <c r="A4772" s="27" t="s">
        <v>10213</v>
      </c>
      <c r="B4772" t="s">
        <v>10213</v>
      </c>
      <c r="D4772" t="s">
        <v>10176</v>
      </c>
      <c r="E4772" t="s">
        <v>962</v>
      </c>
      <c r="F4772" t="s">
        <v>950</v>
      </c>
      <c r="G4772" t="str">
        <f t="shared" si="74"/>
        <v>Medicine and Surgery Services</v>
      </c>
    </row>
    <row r="4773" spans="1:7" x14ac:dyDescent="0.3">
      <c r="A4773" s="27" t="s">
        <v>10214</v>
      </c>
      <c r="B4773" t="s">
        <v>10214</v>
      </c>
      <c r="D4773" t="s">
        <v>10215</v>
      </c>
      <c r="E4773" t="s">
        <v>962</v>
      </c>
      <c r="F4773" t="s">
        <v>950</v>
      </c>
      <c r="G4773" t="str">
        <f t="shared" si="74"/>
        <v>Medicine and Surgery Services</v>
      </c>
    </row>
    <row r="4774" spans="1:7" x14ac:dyDescent="0.3">
      <c r="A4774" s="27" t="s">
        <v>10216</v>
      </c>
      <c r="B4774" t="s">
        <v>10216</v>
      </c>
      <c r="D4774" t="s">
        <v>10217</v>
      </c>
      <c r="E4774" t="s">
        <v>962</v>
      </c>
      <c r="F4774" t="s">
        <v>950</v>
      </c>
      <c r="G4774" t="str">
        <f t="shared" si="74"/>
        <v>Medicine and Surgery Services</v>
      </c>
    </row>
    <row r="4775" spans="1:7" x14ac:dyDescent="0.3">
      <c r="A4775" s="27" t="s">
        <v>10218</v>
      </c>
      <c r="B4775" t="s">
        <v>10218</v>
      </c>
      <c r="D4775" t="s">
        <v>10219</v>
      </c>
      <c r="E4775" t="s">
        <v>962</v>
      </c>
      <c r="F4775" t="s">
        <v>950</v>
      </c>
      <c r="G4775" t="str">
        <f t="shared" si="74"/>
        <v>Medicine and Surgery Services</v>
      </c>
    </row>
    <row r="4776" spans="1:7" x14ac:dyDescent="0.3">
      <c r="A4776" s="27" t="s">
        <v>10220</v>
      </c>
      <c r="B4776" t="s">
        <v>10220</v>
      </c>
      <c r="D4776" t="s">
        <v>10221</v>
      </c>
      <c r="E4776" t="s">
        <v>962</v>
      </c>
      <c r="F4776" t="s">
        <v>950</v>
      </c>
      <c r="G4776" t="str">
        <f t="shared" si="74"/>
        <v>Medicine and Surgery Services</v>
      </c>
    </row>
    <row r="4777" spans="1:7" x14ac:dyDescent="0.3">
      <c r="A4777" s="27" t="s">
        <v>10222</v>
      </c>
      <c r="B4777" t="s">
        <v>10222</v>
      </c>
      <c r="D4777" t="s">
        <v>10223</v>
      </c>
      <c r="E4777" t="s">
        <v>962</v>
      </c>
      <c r="F4777" t="s">
        <v>950</v>
      </c>
      <c r="G4777" t="str">
        <f t="shared" si="74"/>
        <v>Medicine and Surgery Services</v>
      </c>
    </row>
    <row r="4778" spans="1:7" x14ac:dyDescent="0.3">
      <c r="A4778" s="27" t="s">
        <v>10224</v>
      </c>
      <c r="B4778" t="s">
        <v>10224</v>
      </c>
      <c r="D4778" t="s">
        <v>10225</v>
      </c>
      <c r="E4778" t="s">
        <v>962</v>
      </c>
      <c r="F4778" t="s">
        <v>950</v>
      </c>
      <c r="G4778" t="str">
        <f t="shared" si="74"/>
        <v>Medicine and Surgery Services</v>
      </c>
    </row>
    <row r="4779" spans="1:7" x14ac:dyDescent="0.3">
      <c r="A4779" s="27" t="s">
        <v>10226</v>
      </c>
      <c r="B4779" t="s">
        <v>10226</v>
      </c>
      <c r="D4779" t="s">
        <v>10227</v>
      </c>
      <c r="E4779" t="s">
        <v>962</v>
      </c>
      <c r="F4779" t="s">
        <v>950</v>
      </c>
      <c r="G4779" t="str">
        <f t="shared" si="74"/>
        <v>Medicine and Surgery Services</v>
      </c>
    </row>
    <row r="4780" spans="1:7" x14ac:dyDescent="0.3">
      <c r="A4780" s="27" t="s">
        <v>10228</v>
      </c>
      <c r="B4780" t="s">
        <v>10228</v>
      </c>
      <c r="D4780" t="s">
        <v>10229</v>
      </c>
      <c r="E4780" t="s">
        <v>962</v>
      </c>
      <c r="F4780" t="s">
        <v>950</v>
      </c>
      <c r="G4780" t="str">
        <f t="shared" si="74"/>
        <v>Medicine and Surgery Services</v>
      </c>
    </row>
    <row r="4781" spans="1:7" x14ac:dyDescent="0.3">
      <c r="A4781" s="27" t="s">
        <v>10230</v>
      </c>
      <c r="B4781" t="s">
        <v>10230</v>
      </c>
      <c r="D4781" t="s">
        <v>10231</v>
      </c>
      <c r="E4781" t="s">
        <v>962</v>
      </c>
      <c r="F4781" t="s">
        <v>950</v>
      </c>
      <c r="G4781" t="str">
        <f t="shared" si="74"/>
        <v>Medicine and Surgery Services</v>
      </c>
    </row>
    <row r="4782" spans="1:7" x14ac:dyDescent="0.3">
      <c r="A4782" s="27" t="s">
        <v>10232</v>
      </c>
      <c r="B4782" t="s">
        <v>10232</v>
      </c>
      <c r="D4782" t="s">
        <v>10233</v>
      </c>
      <c r="E4782" t="s">
        <v>962</v>
      </c>
      <c r="F4782" t="s">
        <v>950</v>
      </c>
      <c r="G4782" t="str">
        <f t="shared" si="74"/>
        <v>Medicine and Surgery Services</v>
      </c>
    </row>
    <row r="4783" spans="1:7" x14ac:dyDescent="0.3">
      <c r="A4783" s="27" t="s">
        <v>10234</v>
      </c>
      <c r="B4783" t="s">
        <v>10234</v>
      </c>
      <c r="D4783" t="s">
        <v>10235</v>
      </c>
      <c r="E4783" t="s">
        <v>962</v>
      </c>
      <c r="F4783" t="s">
        <v>950</v>
      </c>
      <c r="G4783" t="str">
        <f t="shared" si="74"/>
        <v>Medicine and Surgery Services</v>
      </c>
    </row>
    <row r="4784" spans="1:7" x14ac:dyDescent="0.3">
      <c r="A4784" s="27" t="s">
        <v>10236</v>
      </c>
      <c r="B4784" t="s">
        <v>10236</v>
      </c>
      <c r="D4784" t="s">
        <v>10237</v>
      </c>
      <c r="E4784" t="s">
        <v>962</v>
      </c>
      <c r="F4784" t="s">
        <v>950</v>
      </c>
      <c r="G4784" t="str">
        <f t="shared" si="74"/>
        <v>Medicine and Surgery Services</v>
      </c>
    </row>
    <row r="4785" spans="1:7" x14ac:dyDescent="0.3">
      <c r="A4785" s="27" t="s">
        <v>10238</v>
      </c>
      <c r="B4785" t="s">
        <v>10238</v>
      </c>
      <c r="D4785" t="s">
        <v>10239</v>
      </c>
      <c r="E4785" t="s">
        <v>962</v>
      </c>
      <c r="F4785" t="s">
        <v>950</v>
      </c>
      <c r="G4785" t="str">
        <f t="shared" si="74"/>
        <v>Medicine and Surgery Services</v>
      </c>
    </row>
    <row r="4786" spans="1:7" x14ac:dyDescent="0.3">
      <c r="A4786" s="27" t="s">
        <v>10240</v>
      </c>
      <c r="B4786" t="s">
        <v>10240</v>
      </c>
      <c r="D4786" t="s">
        <v>10241</v>
      </c>
      <c r="E4786" t="s">
        <v>962</v>
      </c>
      <c r="F4786" t="s">
        <v>950</v>
      </c>
      <c r="G4786" t="str">
        <f t="shared" si="74"/>
        <v>Medicine and Surgery Services</v>
      </c>
    </row>
    <row r="4787" spans="1:7" x14ac:dyDescent="0.3">
      <c r="A4787" s="27" t="s">
        <v>10242</v>
      </c>
      <c r="B4787" t="s">
        <v>10242</v>
      </c>
      <c r="D4787" t="s">
        <v>10243</v>
      </c>
      <c r="E4787" t="s">
        <v>962</v>
      </c>
      <c r="F4787" t="s">
        <v>950</v>
      </c>
      <c r="G4787" t="str">
        <f t="shared" si="74"/>
        <v>Medicine and Surgery Services</v>
      </c>
    </row>
    <row r="4788" spans="1:7" x14ac:dyDescent="0.3">
      <c r="A4788" s="27" t="s">
        <v>10244</v>
      </c>
      <c r="B4788" t="s">
        <v>10244</v>
      </c>
      <c r="D4788" t="s">
        <v>10245</v>
      </c>
      <c r="E4788" t="s">
        <v>962</v>
      </c>
      <c r="F4788" t="s">
        <v>950</v>
      </c>
      <c r="G4788" t="str">
        <f t="shared" si="74"/>
        <v>Medicine and Surgery Services</v>
      </c>
    </row>
    <row r="4789" spans="1:7" x14ac:dyDescent="0.3">
      <c r="A4789" s="27" t="s">
        <v>10246</v>
      </c>
      <c r="B4789" t="s">
        <v>10246</v>
      </c>
      <c r="D4789" t="s">
        <v>10247</v>
      </c>
      <c r="E4789" t="s">
        <v>962</v>
      </c>
      <c r="F4789" t="s">
        <v>950</v>
      </c>
      <c r="G4789" t="str">
        <f t="shared" si="74"/>
        <v>Medicine and Surgery Services</v>
      </c>
    </row>
    <row r="4790" spans="1:7" x14ac:dyDescent="0.3">
      <c r="A4790" s="27" t="s">
        <v>10248</v>
      </c>
      <c r="B4790" t="s">
        <v>10248</v>
      </c>
      <c r="D4790" t="s">
        <v>10249</v>
      </c>
      <c r="E4790" t="s">
        <v>962</v>
      </c>
      <c r="F4790" t="s">
        <v>950</v>
      </c>
      <c r="G4790" t="str">
        <f t="shared" si="74"/>
        <v>Medicine and Surgery Services</v>
      </c>
    </row>
    <row r="4791" spans="1:7" x14ac:dyDescent="0.3">
      <c r="A4791" s="27" t="s">
        <v>10250</v>
      </c>
      <c r="B4791" t="s">
        <v>10250</v>
      </c>
      <c r="D4791" t="s">
        <v>10251</v>
      </c>
      <c r="E4791" t="s">
        <v>962</v>
      </c>
      <c r="F4791" t="s">
        <v>950</v>
      </c>
      <c r="G4791" t="str">
        <f t="shared" si="74"/>
        <v>Medicine and Surgery Services</v>
      </c>
    </row>
    <row r="4792" spans="1:7" x14ac:dyDescent="0.3">
      <c r="A4792" s="27" t="s">
        <v>10252</v>
      </c>
      <c r="B4792" t="s">
        <v>10252</v>
      </c>
      <c r="D4792" t="s">
        <v>10253</v>
      </c>
      <c r="E4792" t="s">
        <v>962</v>
      </c>
      <c r="F4792" t="s">
        <v>950</v>
      </c>
      <c r="G4792" t="str">
        <f t="shared" si="74"/>
        <v>Medicine and Surgery Services</v>
      </c>
    </row>
    <row r="4793" spans="1:7" x14ac:dyDescent="0.3">
      <c r="A4793" s="27" t="s">
        <v>10254</v>
      </c>
      <c r="B4793" t="s">
        <v>10254</v>
      </c>
      <c r="D4793" t="s">
        <v>10255</v>
      </c>
      <c r="E4793" t="s">
        <v>962</v>
      </c>
      <c r="F4793" t="s">
        <v>950</v>
      </c>
      <c r="G4793" t="str">
        <f t="shared" si="74"/>
        <v>Medicine and Surgery Services</v>
      </c>
    </row>
    <row r="4794" spans="1:7" x14ac:dyDescent="0.3">
      <c r="A4794" s="27" t="s">
        <v>10256</v>
      </c>
      <c r="B4794" t="s">
        <v>10256</v>
      </c>
      <c r="D4794" t="s">
        <v>10257</v>
      </c>
      <c r="E4794" t="s">
        <v>962</v>
      </c>
      <c r="F4794" t="s">
        <v>950</v>
      </c>
      <c r="G4794" t="str">
        <f t="shared" si="74"/>
        <v>Medicine and Surgery Services</v>
      </c>
    </row>
    <row r="4795" spans="1:7" x14ac:dyDescent="0.3">
      <c r="A4795" s="27" t="s">
        <v>10258</v>
      </c>
      <c r="B4795" t="s">
        <v>10258</v>
      </c>
      <c r="D4795" t="s">
        <v>10259</v>
      </c>
      <c r="E4795" t="s">
        <v>962</v>
      </c>
      <c r="F4795" t="s">
        <v>950</v>
      </c>
      <c r="G4795" t="str">
        <f t="shared" si="74"/>
        <v>Medicine and Surgery Services</v>
      </c>
    </row>
    <row r="4796" spans="1:7" x14ac:dyDescent="0.3">
      <c r="A4796" s="27" t="s">
        <v>10260</v>
      </c>
      <c r="B4796" t="s">
        <v>10260</v>
      </c>
      <c r="D4796" t="s">
        <v>10261</v>
      </c>
      <c r="E4796" t="s">
        <v>962</v>
      </c>
      <c r="F4796" t="s">
        <v>950</v>
      </c>
      <c r="G4796" t="str">
        <f t="shared" si="74"/>
        <v>Medicine and Surgery Services</v>
      </c>
    </row>
    <row r="4797" spans="1:7" x14ac:dyDescent="0.3">
      <c r="A4797" s="27" t="s">
        <v>10262</v>
      </c>
      <c r="B4797" t="s">
        <v>10262</v>
      </c>
      <c r="D4797" t="s">
        <v>10263</v>
      </c>
      <c r="E4797" t="s">
        <v>962</v>
      </c>
      <c r="F4797" t="s">
        <v>950</v>
      </c>
      <c r="G4797" t="str">
        <f t="shared" si="74"/>
        <v>Medicine and Surgery Services</v>
      </c>
    </row>
    <row r="4798" spans="1:7" x14ac:dyDescent="0.3">
      <c r="A4798" s="27" t="s">
        <v>10264</v>
      </c>
      <c r="B4798" t="s">
        <v>10264</v>
      </c>
      <c r="D4798" t="s">
        <v>10265</v>
      </c>
      <c r="E4798" t="s">
        <v>962</v>
      </c>
      <c r="F4798" t="s">
        <v>950</v>
      </c>
      <c r="G4798" t="str">
        <f t="shared" si="74"/>
        <v>Medicine and Surgery Services</v>
      </c>
    </row>
    <row r="4799" spans="1:7" x14ac:dyDescent="0.3">
      <c r="A4799" s="27" t="s">
        <v>10266</v>
      </c>
      <c r="B4799" t="s">
        <v>10266</v>
      </c>
      <c r="D4799" t="s">
        <v>10267</v>
      </c>
      <c r="E4799" t="s">
        <v>962</v>
      </c>
      <c r="F4799" t="s">
        <v>950</v>
      </c>
      <c r="G4799" t="str">
        <f t="shared" si="74"/>
        <v>Medicine and Surgery Services</v>
      </c>
    </row>
    <row r="4800" spans="1:7" x14ac:dyDescent="0.3">
      <c r="A4800" s="27" t="s">
        <v>10268</v>
      </c>
      <c r="B4800" t="s">
        <v>10268</v>
      </c>
      <c r="D4800" t="s">
        <v>10269</v>
      </c>
      <c r="E4800" t="s">
        <v>962</v>
      </c>
      <c r="F4800" t="s">
        <v>950</v>
      </c>
      <c r="G4800" t="str">
        <f t="shared" si="74"/>
        <v>Medicine and Surgery Services</v>
      </c>
    </row>
    <row r="4801" spans="1:7" x14ac:dyDescent="0.3">
      <c r="A4801" s="27" t="s">
        <v>10270</v>
      </c>
      <c r="B4801" t="s">
        <v>10270</v>
      </c>
      <c r="D4801" t="s">
        <v>10271</v>
      </c>
      <c r="E4801" t="s">
        <v>962</v>
      </c>
      <c r="F4801" t="s">
        <v>950</v>
      </c>
      <c r="G4801" t="str">
        <f t="shared" si="74"/>
        <v>Medicine and Surgery Services</v>
      </c>
    </row>
    <row r="4802" spans="1:7" x14ac:dyDescent="0.3">
      <c r="A4802" s="27" t="s">
        <v>10272</v>
      </c>
      <c r="B4802" t="s">
        <v>10272</v>
      </c>
      <c r="D4802" t="s">
        <v>10273</v>
      </c>
      <c r="E4802" t="s">
        <v>962</v>
      </c>
      <c r="F4802" t="s">
        <v>950</v>
      </c>
      <c r="G4802" t="str">
        <f t="shared" si="74"/>
        <v>Medicine and Surgery Services</v>
      </c>
    </row>
    <row r="4803" spans="1:7" x14ac:dyDescent="0.3">
      <c r="A4803" s="27" t="s">
        <v>10274</v>
      </c>
      <c r="B4803" t="s">
        <v>10274</v>
      </c>
      <c r="D4803" t="s">
        <v>10275</v>
      </c>
      <c r="E4803" t="s">
        <v>962</v>
      </c>
      <c r="F4803" t="s">
        <v>950</v>
      </c>
      <c r="G4803" t="str">
        <f t="shared" ref="G4803:G4866" si="75">VLOOKUP(F4803,$I$2:$J$27,2,FALSE)</f>
        <v>Medicine and Surgery Services</v>
      </c>
    </row>
    <row r="4804" spans="1:7" x14ac:dyDescent="0.3">
      <c r="A4804" s="27" t="s">
        <v>10276</v>
      </c>
      <c r="B4804" t="s">
        <v>10276</v>
      </c>
      <c r="D4804" t="s">
        <v>10277</v>
      </c>
      <c r="E4804" t="s">
        <v>962</v>
      </c>
      <c r="F4804" t="s">
        <v>950</v>
      </c>
      <c r="G4804" t="str">
        <f t="shared" si="75"/>
        <v>Medicine and Surgery Services</v>
      </c>
    </row>
    <row r="4805" spans="1:7" x14ac:dyDescent="0.3">
      <c r="A4805" s="27" t="s">
        <v>10278</v>
      </c>
      <c r="B4805" t="s">
        <v>10278</v>
      </c>
      <c r="D4805" t="s">
        <v>10279</v>
      </c>
      <c r="E4805" t="s">
        <v>962</v>
      </c>
      <c r="F4805" t="s">
        <v>950</v>
      </c>
      <c r="G4805" t="str">
        <f t="shared" si="75"/>
        <v>Medicine and Surgery Services</v>
      </c>
    </row>
    <row r="4806" spans="1:7" x14ac:dyDescent="0.3">
      <c r="A4806" s="27" t="s">
        <v>10280</v>
      </c>
      <c r="B4806" t="s">
        <v>10280</v>
      </c>
      <c r="D4806" t="s">
        <v>10281</v>
      </c>
      <c r="E4806" t="s">
        <v>962</v>
      </c>
      <c r="F4806" t="s">
        <v>950</v>
      </c>
      <c r="G4806" t="str">
        <f t="shared" si="75"/>
        <v>Medicine and Surgery Services</v>
      </c>
    </row>
    <row r="4807" spans="1:7" x14ac:dyDescent="0.3">
      <c r="A4807" s="27" t="s">
        <v>10282</v>
      </c>
      <c r="B4807" t="s">
        <v>10282</v>
      </c>
      <c r="D4807" t="s">
        <v>10283</v>
      </c>
      <c r="E4807" t="s">
        <v>962</v>
      </c>
      <c r="F4807" t="s">
        <v>950</v>
      </c>
      <c r="G4807" t="str">
        <f t="shared" si="75"/>
        <v>Medicine and Surgery Services</v>
      </c>
    </row>
    <row r="4808" spans="1:7" x14ac:dyDescent="0.3">
      <c r="A4808" s="27" t="s">
        <v>10284</v>
      </c>
      <c r="B4808" t="s">
        <v>10284</v>
      </c>
      <c r="D4808" t="s">
        <v>10285</v>
      </c>
      <c r="E4808" t="s">
        <v>962</v>
      </c>
      <c r="F4808" t="s">
        <v>950</v>
      </c>
      <c r="G4808" t="str">
        <f t="shared" si="75"/>
        <v>Medicine and Surgery Services</v>
      </c>
    </row>
    <row r="4809" spans="1:7" x14ac:dyDescent="0.3">
      <c r="A4809" s="27" t="s">
        <v>10286</v>
      </c>
      <c r="B4809" t="s">
        <v>10286</v>
      </c>
      <c r="D4809" t="s">
        <v>10287</v>
      </c>
      <c r="E4809" t="s">
        <v>962</v>
      </c>
      <c r="F4809" t="s">
        <v>950</v>
      </c>
      <c r="G4809" t="str">
        <f t="shared" si="75"/>
        <v>Medicine and Surgery Services</v>
      </c>
    </row>
    <row r="4810" spans="1:7" x14ac:dyDescent="0.3">
      <c r="A4810" s="27" t="s">
        <v>10288</v>
      </c>
      <c r="B4810" t="s">
        <v>10288</v>
      </c>
      <c r="D4810" t="s">
        <v>10289</v>
      </c>
      <c r="E4810" t="s">
        <v>1033</v>
      </c>
      <c r="F4810" t="s">
        <v>950</v>
      </c>
      <c r="G4810" t="str">
        <f t="shared" si="75"/>
        <v>Medicine and Surgery Services</v>
      </c>
    </row>
    <row r="4811" spans="1:7" x14ac:dyDescent="0.3">
      <c r="A4811" s="27" t="s">
        <v>10290</v>
      </c>
      <c r="B4811" t="s">
        <v>10290</v>
      </c>
      <c r="D4811" t="s">
        <v>10291</v>
      </c>
      <c r="E4811" t="s">
        <v>962</v>
      </c>
      <c r="F4811" t="s">
        <v>950</v>
      </c>
      <c r="G4811" t="str">
        <f t="shared" si="75"/>
        <v>Medicine and Surgery Services</v>
      </c>
    </row>
    <row r="4812" spans="1:7" x14ac:dyDescent="0.3">
      <c r="A4812" s="27" t="s">
        <v>10292</v>
      </c>
      <c r="B4812" t="s">
        <v>10292</v>
      </c>
      <c r="D4812" t="s">
        <v>10293</v>
      </c>
      <c r="E4812" t="s">
        <v>962</v>
      </c>
      <c r="F4812" t="s">
        <v>950</v>
      </c>
      <c r="G4812" t="str">
        <f t="shared" si="75"/>
        <v>Medicine and Surgery Services</v>
      </c>
    </row>
    <row r="4813" spans="1:7" x14ac:dyDescent="0.3">
      <c r="A4813" s="27" t="s">
        <v>10294</v>
      </c>
      <c r="B4813" t="s">
        <v>10294</v>
      </c>
      <c r="D4813" t="s">
        <v>10295</v>
      </c>
      <c r="E4813" t="s">
        <v>962</v>
      </c>
      <c r="F4813" t="s">
        <v>950</v>
      </c>
      <c r="G4813" t="str">
        <f t="shared" si="75"/>
        <v>Medicine and Surgery Services</v>
      </c>
    </row>
    <row r="4814" spans="1:7" x14ac:dyDescent="0.3">
      <c r="A4814" s="27" t="s">
        <v>10296</v>
      </c>
      <c r="B4814" t="s">
        <v>10296</v>
      </c>
      <c r="D4814" t="s">
        <v>10297</v>
      </c>
      <c r="E4814" t="s">
        <v>962</v>
      </c>
      <c r="F4814" t="s">
        <v>950</v>
      </c>
      <c r="G4814" t="str">
        <f t="shared" si="75"/>
        <v>Medicine and Surgery Services</v>
      </c>
    </row>
    <row r="4815" spans="1:7" x14ac:dyDescent="0.3">
      <c r="A4815" s="27" t="s">
        <v>10298</v>
      </c>
      <c r="B4815" t="s">
        <v>10298</v>
      </c>
      <c r="D4815" t="s">
        <v>10299</v>
      </c>
      <c r="E4815" t="s">
        <v>962</v>
      </c>
      <c r="F4815" t="s">
        <v>950</v>
      </c>
      <c r="G4815" t="str">
        <f t="shared" si="75"/>
        <v>Medicine and Surgery Services</v>
      </c>
    </row>
    <row r="4816" spans="1:7" x14ac:dyDescent="0.3">
      <c r="A4816" s="27" t="s">
        <v>10300</v>
      </c>
      <c r="B4816" t="s">
        <v>10300</v>
      </c>
      <c r="D4816" t="s">
        <v>10301</v>
      </c>
      <c r="E4816" t="s">
        <v>962</v>
      </c>
      <c r="F4816" t="s">
        <v>950</v>
      </c>
      <c r="G4816" t="str">
        <f t="shared" si="75"/>
        <v>Medicine and Surgery Services</v>
      </c>
    </row>
    <row r="4817" spans="1:7" x14ac:dyDescent="0.3">
      <c r="A4817" s="27" t="s">
        <v>10302</v>
      </c>
      <c r="B4817" t="s">
        <v>10302</v>
      </c>
      <c r="D4817" t="s">
        <v>10303</v>
      </c>
      <c r="E4817" t="s">
        <v>962</v>
      </c>
      <c r="F4817" t="s">
        <v>950</v>
      </c>
      <c r="G4817" t="str">
        <f t="shared" si="75"/>
        <v>Medicine and Surgery Services</v>
      </c>
    </row>
    <row r="4818" spans="1:7" x14ac:dyDescent="0.3">
      <c r="A4818" s="27" t="s">
        <v>10304</v>
      </c>
      <c r="B4818" t="s">
        <v>10304</v>
      </c>
      <c r="D4818" t="s">
        <v>10305</v>
      </c>
      <c r="E4818" t="s">
        <v>962</v>
      </c>
      <c r="F4818" t="s">
        <v>950</v>
      </c>
      <c r="G4818" t="str">
        <f t="shared" si="75"/>
        <v>Medicine and Surgery Services</v>
      </c>
    </row>
    <row r="4819" spans="1:7" x14ac:dyDescent="0.3">
      <c r="A4819" s="27" t="s">
        <v>10306</v>
      </c>
      <c r="B4819" t="s">
        <v>10306</v>
      </c>
      <c r="D4819" t="s">
        <v>10307</v>
      </c>
      <c r="E4819" t="s">
        <v>962</v>
      </c>
      <c r="F4819" t="s">
        <v>950</v>
      </c>
      <c r="G4819" t="str">
        <f t="shared" si="75"/>
        <v>Medicine and Surgery Services</v>
      </c>
    </row>
    <row r="4820" spans="1:7" x14ac:dyDescent="0.3">
      <c r="A4820" s="27" t="s">
        <v>10308</v>
      </c>
      <c r="B4820" t="s">
        <v>10308</v>
      </c>
      <c r="D4820" t="s">
        <v>10309</v>
      </c>
      <c r="E4820" t="s">
        <v>962</v>
      </c>
      <c r="F4820" t="s">
        <v>918</v>
      </c>
      <c r="G4820" t="str">
        <f t="shared" si="75"/>
        <v>Medicine and Surgery Services</v>
      </c>
    </row>
    <row r="4821" spans="1:7" x14ac:dyDescent="0.3">
      <c r="A4821" s="27" t="s">
        <v>10310</v>
      </c>
      <c r="B4821" t="s">
        <v>10310</v>
      </c>
      <c r="D4821" t="s">
        <v>10311</v>
      </c>
      <c r="E4821" t="s">
        <v>962</v>
      </c>
      <c r="F4821" t="s">
        <v>918</v>
      </c>
      <c r="G4821" t="str">
        <f t="shared" si="75"/>
        <v>Medicine and Surgery Services</v>
      </c>
    </row>
    <row r="4822" spans="1:7" x14ac:dyDescent="0.3">
      <c r="A4822" s="27" t="s">
        <v>10312</v>
      </c>
      <c r="B4822" t="s">
        <v>10312</v>
      </c>
      <c r="D4822" t="s">
        <v>10313</v>
      </c>
      <c r="E4822" t="s">
        <v>962</v>
      </c>
      <c r="F4822" t="s">
        <v>918</v>
      </c>
      <c r="G4822" t="str">
        <f t="shared" si="75"/>
        <v>Medicine and Surgery Services</v>
      </c>
    </row>
    <row r="4823" spans="1:7" x14ac:dyDescent="0.3">
      <c r="A4823" s="27" t="s">
        <v>10314</v>
      </c>
      <c r="B4823" t="s">
        <v>10314</v>
      </c>
      <c r="D4823" t="s">
        <v>10315</v>
      </c>
      <c r="E4823" t="s">
        <v>962</v>
      </c>
      <c r="F4823" t="s">
        <v>918</v>
      </c>
      <c r="G4823" t="str">
        <f t="shared" si="75"/>
        <v>Medicine and Surgery Services</v>
      </c>
    </row>
    <row r="4824" spans="1:7" x14ac:dyDescent="0.3">
      <c r="A4824" s="27" t="s">
        <v>10316</v>
      </c>
      <c r="B4824" t="s">
        <v>10316</v>
      </c>
      <c r="D4824" t="s">
        <v>10317</v>
      </c>
      <c r="E4824" t="s">
        <v>962</v>
      </c>
      <c r="F4824" t="s">
        <v>918</v>
      </c>
      <c r="G4824" t="str">
        <f t="shared" si="75"/>
        <v>Medicine and Surgery Services</v>
      </c>
    </row>
    <row r="4825" spans="1:7" x14ac:dyDescent="0.3">
      <c r="A4825" s="27" t="s">
        <v>10318</v>
      </c>
      <c r="B4825" t="s">
        <v>10318</v>
      </c>
      <c r="D4825" t="s">
        <v>10319</v>
      </c>
      <c r="E4825" t="s">
        <v>962</v>
      </c>
      <c r="F4825" t="s">
        <v>918</v>
      </c>
      <c r="G4825" t="str">
        <f t="shared" si="75"/>
        <v>Medicine and Surgery Services</v>
      </c>
    </row>
    <row r="4826" spans="1:7" x14ac:dyDescent="0.3">
      <c r="A4826" s="27" t="s">
        <v>10320</v>
      </c>
      <c r="B4826" t="s">
        <v>10320</v>
      </c>
      <c r="D4826" t="s">
        <v>10321</v>
      </c>
      <c r="E4826" t="s">
        <v>962</v>
      </c>
      <c r="F4826" t="s">
        <v>918</v>
      </c>
      <c r="G4826" t="str">
        <f t="shared" si="75"/>
        <v>Medicine and Surgery Services</v>
      </c>
    </row>
    <row r="4827" spans="1:7" x14ac:dyDescent="0.3">
      <c r="A4827" s="27" t="s">
        <v>10322</v>
      </c>
      <c r="B4827" t="s">
        <v>10322</v>
      </c>
      <c r="D4827" t="s">
        <v>10323</v>
      </c>
      <c r="E4827" t="s">
        <v>962</v>
      </c>
      <c r="F4827" t="s">
        <v>950</v>
      </c>
      <c r="G4827" t="str">
        <f t="shared" si="75"/>
        <v>Medicine and Surgery Services</v>
      </c>
    </row>
    <row r="4828" spans="1:7" x14ac:dyDescent="0.3">
      <c r="A4828" s="27" t="s">
        <v>10324</v>
      </c>
      <c r="B4828" t="s">
        <v>10324</v>
      </c>
      <c r="D4828" t="s">
        <v>10325</v>
      </c>
      <c r="E4828" t="s">
        <v>962</v>
      </c>
      <c r="F4828" t="s">
        <v>950</v>
      </c>
      <c r="G4828" t="str">
        <f t="shared" si="75"/>
        <v>Medicine and Surgery Services</v>
      </c>
    </row>
    <row r="4829" spans="1:7" x14ac:dyDescent="0.3">
      <c r="A4829" s="27" t="s">
        <v>818</v>
      </c>
      <c r="B4829" t="s">
        <v>818</v>
      </c>
      <c r="D4829" t="s">
        <v>10326</v>
      </c>
      <c r="E4829" t="s">
        <v>962</v>
      </c>
      <c r="F4829" t="s">
        <v>950</v>
      </c>
      <c r="G4829" t="str">
        <f t="shared" si="75"/>
        <v>Medicine and Surgery Services</v>
      </c>
    </row>
    <row r="4830" spans="1:7" x14ac:dyDescent="0.3">
      <c r="A4830" s="27" t="s">
        <v>10327</v>
      </c>
      <c r="B4830" t="s">
        <v>10327</v>
      </c>
      <c r="D4830" t="s">
        <v>10328</v>
      </c>
      <c r="E4830" t="s">
        <v>962</v>
      </c>
      <c r="F4830" t="s">
        <v>950</v>
      </c>
      <c r="G4830" t="str">
        <f t="shared" si="75"/>
        <v>Medicine and Surgery Services</v>
      </c>
    </row>
    <row r="4831" spans="1:7" x14ac:dyDescent="0.3">
      <c r="A4831" s="27" t="s">
        <v>10329</v>
      </c>
      <c r="B4831" t="s">
        <v>10329</v>
      </c>
      <c r="D4831" t="s">
        <v>10330</v>
      </c>
      <c r="E4831" t="s">
        <v>854</v>
      </c>
      <c r="F4831" t="s">
        <v>950</v>
      </c>
      <c r="G4831" t="str">
        <f t="shared" si="75"/>
        <v>Medicine and Surgery Services</v>
      </c>
    </row>
    <row r="4832" spans="1:7" x14ac:dyDescent="0.3">
      <c r="A4832" s="27" t="s">
        <v>10331</v>
      </c>
      <c r="B4832" t="s">
        <v>10331</v>
      </c>
      <c r="D4832" t="s">
        <v>10332</v>
      </c>
      <c r="E4832" t="s">
        <v>962</v>
      </c>
      <c r="F4832" t="s">
        <v>950</v>
      </c>
      <c r="G4832" t="str">
        <f t="shared" si="75"/>
        <v>Medicine and Surgery Services</v>
      </c>
    </row>
    <row r="4833" spans="1:7" x14ac:dyDescent="0.3">
      <c r="A4833" s="27" t="s">
        <v>10333</v>
      </c>
      <c r="B4833" t="s">
        <v>10333</v>
      </c>
      <c r="D4833" t="s">
        <v>10334</v>
      </c>
      <c r="E4833" t="s">
        <v>962</v>
      </c>
      <c r="F4833" t="s">
        <v>950</v>
      </c>
      <c r="G4833" t="str">
        <f t="shared" si="75"/>
        <v>Medicine and Surgery Services</v>
      </c>
    </row>
    <row r="4834" spans="1:7" x14ac:dyDescent="0.3">
      <c r="A4834" s="27" t="s">
        <v>10335</v>
      </c>
      <c r="B4834" t="s">
        <v>10335</v>
      </c>
      <c r="D4834" t="s">
        <v>10336</v>
      </c>
      <c r="E4834" t="s">
        <v>962</v>
      </c>
      <c r="F4834" t="s">
        <v>950</v>
      </c>
      <c r="G4834" t="str">
        <f t="shared" si="75"/>
        <v>Medicine and Surgery Services</v>
      </c>
    </row>
    <row r="4835" spans="1:7" x14ac:dyDescent="0.3">
      <c r="A4835" s="27" t="s">
        <v>10337</v>
      </c>
      <c r="B4835" t="s">
        <v>10337</v>
      </c>
      <c r="D4835" t="s">
        <v>10338</v>
      </c>
      <c r="E4835" t="s">
        <v>962</v>
      </c>
      <c r="F4835" t="s">
        <v>950</v>
      </c>
      <c r="G4835" t="str">
        <f t="shared" si="75"/>
        <v>Medicine and Surgery Services</v>
      </c>
    </row>
    <row r="4836" spans="1:7" x14ac:dyDescent="0.3">
      <c r="A4836" s="27" t="s">
        <v>10339</v>
      </c>
      <c r="B4836" t="s">
        <v>10339</v>
      </c>
      <c r="D4836" t="s">
        <v>10340</v>
      </c>
      <c r="E4836" t="s">
        <v>962</v>
      </c>
      <c r="F4836" t="s">
        <v>950</v>
      </c>
      <c r="G4836" t="str">
        <f t="shared" si="75"/>
        <v>Medicine and Surgery Services</v>
      </c>
    </row>
    <row r="4837" spans="1:7" x14ac:dyDescent="0.3">
      <c r="A4837" s="27" t="s">
        <v>10341</v>
      </c>
      <c r="B4837" t="s">
        <v>10341</v>
      </c>
      <c r="D4837" t="s">
        <v>10342</v>
      </c>
      <c r="E4837" t="s">
        <v>962</v>
      </c>
      <c r="F4837" t="s">
        <v>950</v>
      </c>
      <c r="G4837" t="str">
        <f t="shared" si="75"/>
        <v>Medicine and Surgery Services</v>
      </c>
    </row>
    <row r="4838" spans="1:7" x14ac:dyDescent="0.3">
      <c r="A4838" s="27" t="s">
        <v>10343</v>
      </c>
      <c r="B4838" t="s">
        <v>10343</v>
      </c>
      <c r="D4838" t="s">
        <v>10344</v>
      </c>
      <c r="E4838" t="s">
        <v>962</v>
      </c>
      <c r="F4838" t="s">
        <v>950</v>
      </c>
      <c r="G4838" t="str">
        <f t="shared" si="75"/>
        <v>Medicine and Surgery Services</v>
      </c>
    </row>
    <row r="4839" spans="1:7" x14ac:dyDescent="0.3">
      <c r="A4839" s="27" t="s">
        <v>10345</v>
      </c>
      <c r="B4839" t="s">
        <v>10345</v>
      </c>
      <c r="D4839" t="s">
        <v>10346</v>
      </c>
      <c r="E4839" t="s">
        <v>962</v>
      </c>
      <c r="F4839" t="s">
        <v>950</v>
      </c>
      <c r="G4839" t="str">
        <f t="shared" si="75"/>
        <v>Medicine and Surgery Services</v>
      </c>
    </row>
    <row r="4840" spans="1:7" x14ac:dyDescent="0.3">
      <c r="A4840" s="27" t="s">
        <v>10347</v>
      </c>
      <c r="B4840" t="s">
        <v>10347</v>
      </c>
      <c r="D4840" t="s">
        <v>10348</v>
      </c>
      <c r="E4840" t="s">
        <v>962</v>
      </c>
      <c r="F4840" t="s">
        <v>950</v>
      </c>
      <c r="G4840" t="str">
        <f t="shared" si="75"/>
        <v>Medicine and Surgery Services</v>
      </c>
    </row>
    <row r="4841" spans="1:7" x14ac:dyDescent="0.3">
      <c r="A4841" s="27" t="s">
        <v>10349</v>
      </c>
      <c r="B4841" t="s">
        <v>10349</v>
      </c>
      <c r="D4841" t="s">
        <v>10350</v>
      </c>
      <c r="E4841" t="s">
        <v>962</v>
      </c>
      <c r="F4841" t="s">
        <v>950</v>
      </c>
      <c r="G4841" t="str">
        <f t="shared" si="75"/>
        <v>Medicine and Surgery Services</v>
      </c>
    </row>
    <row r="4842" spans="1:7" x14ac:dyDescent="0.3">
      <c r="A4842" s="27" t="s">
        <v>10351</v>
      </c>
      <c r="B4842" t="s">
        <v>10351</v>
      </c>
      <c r="D4842" t="s">
        <v>10352</v>
      </c>
      <c r="E4842" t="s">
        <v>962</v>
      </c>
      <c r="F4842" t="s">
        <v>950</v>
      </c>
      <c r="G4842" t="str">
        <f t="shared" si="75"/>
        <v>Medicine and Surgery Services</v>
      </c>
    </row>
    <row r="4843" spans="1:7" x14ac:dyDescent="0.3">
      <c r="A4843" s="27" t="s">
        <v>10353</v>
      </c>
      <c r="B4843" t="s">
        <v>10353</v>
      </c>
      <c r="D4843" t="s">
        <v>10354</v>
      </c>
      <c r="E4843" t="s">
        <v>962</v>
      </c>
      <c r="F4843" t="s">
        <v>950</v>
      </c>
      <c r="G4843" t="str">
        <f t="shared" si="75"/>
        <v>Medicine and Surgery Services</v>
      </c>
    </row>
    <row r="4844" spans="1:7" x14ac:dyDescent="0.3">
      <c r="A4844" s="27" t="s">
        <v>10355</v>
      </c>
      <c r="B4844" t="s">
        <v>10355</v>
      </c>
      <c r="D4844" t="s">
        <v>10356</v>
      </c>
      <c r="E4844" t="s">
        <v>962</v>
      </c>
      <c r="F4844" t="s">
        <v>950</v>
      </c>
      <c r="G4844" t="str">
        <f t="shared" si="75"/>
        <v>Medicine and Surgery Services</v>
      </c>
    </row>
    <row r="4845" spans="1:7" x14ac:dyDescent="0.3">
      <c r="A4845" s="27" t="s">
        <v>10357</v>
      </c>
      <c r="B4845" t="s">
        <v>10357</v>
      </c>
      <c r="D4845" t="s">
        <v>10358</v>
      </c>
      <c r="E4845" t="s">
        <v>962</v>
      </c>
      <c r="F4845" t="s">
        <v>950</v>
      </c>
      <c r="G4845" t="str">
        <f t="shared" si="75"/>
        <v>Medicine and Surgery Services</v>
      </c>
    </row>
    <row r="4846" spans="1:7" x14ac:dyDescent="0.3">
      <c r="A4846" s="27" t="s">
        <v>10359</v>
      </c>
      <c r="B4846" t="s">
        <v>10359</v>
      </c>
      <c r="D4846" t="s">
        <v>10360</v>
      </c>
      <c r="E4846" t="s">
        <v>962</v>
      </c>
      <c r="F4846" t="s">
        <v>950</v>
      </c>
      <c r="G4846" t="str">
        <f t="shared" si="75"/>
        <v>Medicine and Surgery Services</v>
      </c>
    </row>
    <row r="4847" spans="1:7" x14ac:dyDescent="0.3">
      <c r="A4847" s="27" t="s">
        <v>10361</v>
      </c>
      <c r="B4847" t="s">
        <v>10361</v>
      </c>
      <c r="D4847" t="s">
        <v>10362</v>
      </c>
      <c r="E4847" t="s">
        <v>962</v>
      </c>
      <c r="F4847" t="s">
        <v>950</v>
      </c>
      <c r="G4847" t="str">
        <f t="shared" si="75"/>
        <v>Medicine and Surgery Services</v>
      </c>
    </row>
    <row r="4848" spans="1:7" x14ac:dyDescent="0.3">
      <c r="A4848" s="27" t="s">
        <v>10363</v>
      </c>
      <c r="B4848" t="s">
        <v>10363</v>
      </c>
      <c r="D4848" t="s">
        <v>10364</v>
      </c>
      <c r="E4848" t="s">
        <v>962</v>
      </c>
      <c r="F4848" t="s">
        <v>950</v>
      </c>
      <c r="G4848" t="str">
        <f t="shared" si="75"/>
        <v>Medicine and Surgery Services</v>
      </c>
    </row>
    <row r="4849" spans="1:7" x14ac:dyDescent="0.3">
      <c r="A4849" s="27" t="s">
        <v>10365</v>
      </c>
      <c r="B4849" t="s">
        <v>10365</v>
      </c>
      <c r="D4849" t="s">
        <v>10366</v>
      </c>
      <c r="E4849" t="s">
        <v>962</v>
      </c>
      <c r="F4849" t="s">
        <v>950</v>
      </c>
      <c r="G4849" t="str">
        <f t="shared" si="75"/>
        <v>Medicine and Surgery Services</v>
      </c>
    </row>
    <row r="4850" spans="1:7" x14ac:dyDescent="0.3">
      <c r="A4850" s="27" t="s">
        <v>10367</v>
      </c>
      <c r="B4850" t="s">
        <v>10367</v>
      </c>
      <c r="D4850" t="s">
        <v>10368</v>
      </c>
      <c r="E4850" t="s">
        <v>962</v>
      </c>
      <c r="F4850" t="s">
        <v>950</v>
      </c>
      <c r="G4850" t="str">
        <f t="shared" si="75"/>
        <v>Medicine and Surgery Services</v>
      </c>
    </row>
    <row r="4851" spans="1:7" x14ac:dyDescent="0.3">
      <c r="A4851" s="27" t="s">
        <v>10369</v>
      </c>
      <c r="B4851" t="s">
        <v>10369</v>
      </c>
      <c r="D4851" t="s">
        <v>10370</v>
      </c>
      <c r="E4851" t="s">
        <v>962</v>
      </c>
      <c r="F4851" t="s">
        <v>950</v>
      </c>
      <c r="G4851" t="str">
        <f t="shared" si="75"/>
        <v>Medicine and Surgery Services</v>
      </c>
    </row>
    <row r="4852" spans="1:7" x14ac:dyDescent="0.3">
      <c r="A4852" s="27" t="s">
        <v>10371</v>
      </c>
      <c r="B4852" t="s">
        <v>10371</v>
      </c>
      <c r="D4852" t="s">
        <v>10372</v>
      </c>
      <c r="E4852" t="s">
        <v>854</v>
      </c>
      <c r="F4852" t="s">
        <v>950</v>
      </c>
      <c r="G4852" t="str">
        <f t="shared" si="75"/>
        <v>Medicine and Surgery Services</v>
      </c>
    </row>
    <row r="4853" spans="1:7" x14ac:dyDescent="0.3">
      <c r="A4853" s="27" t="s">
        <v>828</v>
      </c>
      <c r="B4853" t="s">
        <v>828</v>
      </c>
      <c r="D4853" t="s">
        <v>10373</v>
      </c>
      <c r="E4853" t="s">
        <v>854</v>
      </c>
      <c r="F4853" t="s">
        <v>950</v>
      </c>
      <c r="G4853" t="str">
        <f t="shared" si="75"/>
        <v>Medicine and Surgery Services</v>
      </c>
    </row>
    <row r="4854" spans="1:7" x14ac:dyDescent="0.3">
      <c r="A4854" s="27" t="s">
        <v>10374</v>
      </c>
      <c r="B4854" t="s">
        <v>10374</v>
      </c>
      <c r="D4854" t="s">
        <v>10375</v>
      </c>
      <c r="E4854" t="s">
        <v>962</v>
      </c>
      <c r="F4854" t="s">
        <v>950</v>
      </c>
      <c r="G4854" t="str">
        <f t="shared" si="75"/>
        <v>Medicine and Surgery Services</v>
      </c>
    </row>
    <row r="4855" spans="1:7" x14ac:dyDescent="0.3">
      <c r="A4855" s="27" t="s">
        <v>10376</v>
      </c>
      <c r="B4855" t="s">
        <v>10376</v>
      </c>
      <c r="D4855" t="s">
        <v>10377</v>
      </c>
      <c r="E4855" t="s">
        <v>962</v>
      </c>
      <c r="F4855" t="s">
        <v>950</v>
      </c>
      <c r="G4855" t="str">
        <f t="shared" si="75"/>
        <v>Medicine and Surgery Services</v>
      </c>
    </row>
    <row r="4856" spans="1:7" x14ac:dyDescent="0.3">
      <c r="A4856" s="27" t="s">
        <v>10378</v>
      </c>
      <c r="B4856" t="s">
        <v>10378</v>
      </c>
      <c r="D4856" t="s">
        <v>10379</v>
      </c>
      <c r="E4856" t="s">
        <v>962</v>
      </c>
      <c r="F4856" t="s">
        <v>950</v>
      </c>
      <c r="G4856" t="str">
        <f t="shared" si="75"/>
        <v>Medicine and Surgery Services</v>
      </c>
    </row>
    <row r="4857" spans="1:7" x14ac:dyDescent="0.3">
      <c r="A4857" s="27" t="s">
        <v>10380</v>
      </c>
      <c r="B4857" t="s">
        <v>10380</v>
      </c>
      <c r="D4857" t="s">
        <v>10381</v>
      </c>
      <c r="E4857" t="s">
        <v>854</v>
      </c>
      <c r="F4857" t="s">
        <v>969</v>
      </c>
      <c r="G4857" t="str">
        <f t="shared" si="75"/>
        <v>Medicine and Surgery Services</v>
      </c>
    </row>
    <row r="4858" spans="1:7" x14ac:dyDescent="0.3">
      <c r="A4858" s="27" t="s">
        <v>10382</v>
      </c>
      <c r="B4858" t="s">
        <v>10382</v>
      </c>
      <c r="D4858" t="s">
        <v>10383</v>
      </c>
      <c r="E4858" t="s">
        <v>854</v>
      </c>
      <c r="F4858" t="s">
        <v>969</v>
      </c>
      <c r="G4858" t="str">
        <f t="shared" si="75"/>
        <v>Medicine and Surgery Services</v>
      </c>
    </row>
    <row r="4859" spans="1:7" x14ac:dyDescent="0.3">
      <c r="A4859" s="27" t="s">
        <v>10384</v>
      </c>
      <c r="B4859" t="s">
        <v>10384</v>
      </c>
      <c r="D4859" t="s">
        <v>10385</v>
      </c>
      <c r="E4859" t="s">
        <v>854</v>
      </c>
      <c r="F4859" t="s">
        <v>969</v>
      </c>
      <c r="G4859" t="str">
        <f t="shared" si="75"/>
        <v>Medicine and Surgery Services</v>
      </c>
    </row>
    <row r="4860" spans="1:7" x14ac:dyDescent="0.3">
      <c r="A4860" s="27" t="s">
        <v>10386</v>
      </c>
      <c r="B4860" t="s">
        <v>10386</v>
      </c>
      <c r="D4860" t="s">
        <v>10387</v>
      </c>
      <c r="E4860" t="s">
        <v>854</v>
      </c>
      <c r="F4860" t="s">
        <v>969</v>
      </c>
      <c r="G4860" t="str">
        <f t="shared" si="75"/>
        <v>Medicine and Surgery Services</v>
      </c>
    </row>
    <row r="4861" spans="1:7" x14ac:dyDescent="0.3">
      <c r="A4861" s="27" t="s">
        <v>10388</v>
      </c>
      <c r="B4861" t="s">
        <v>10388</v>
      </c>
      <c r="D4861" t="s">
        <v>10389</v>
      </c>
      <c r="E4861" t="s">
        <v>854</v>
      </c>
      <c r="F4861" t="s">
        <v>969</v>
      </c>
      <c r="G4861" t="str">
        <f t="shared" si="75"/>
        <v>Medicine and Surgery Services</v>
      </c>
    </row>
    <row r="4862" spans="1:7" x14ac:dyDescent="0.3">
      <c r="A4862" s="27" t="s">
        <v>10390</v>
      </c>
      <c r="B4862" t="s">
        <v>10390</v>
      </c>
      <c r="D4862" t="s">
        <v>10391</v>
      </c>
      <c r="E4862" t="s">
        <v>854</v>
      </c>
      <c r="F4862" t="s">
        <v>969</v>
      </c>
      <c r="G4862" t="str">
        <f t="shared" si="75"/>
        <v>Medicine and Surgery Services</v>
      </c>
    </row>
    <row r="4863" spans="1:7" x14ac:dyDescent="0.3">
      <c r="A4863" s="27" t="s">
        <v>10392</v>
      </c>
      <c r="B4863" t="s">
        <v>10392</v>
      </c>
      <c r="D4863" t="s">
        <v>10393</v>
      </c>
      <c r="E4863" t="s">
        <v>854</v>
      </c>
      <c r="F4863" t="s">
        <v>969</v>
      </c>
      <c r="G4863" t="str">
        <f t="shared" si="75"/>
        <v>Medicine and Surgery Services</v>
      </c>
    </row>
    <row r="4864" spans="1:7" x14ac:dyDescent="0.3">
      <c r="A4864" s="27" t="s">
        <v>10394</v>
      </c>
      <c r="B4864" t="s">
        <v>10394</v>
      </c>
      <c r="D4864" t="s">
        <v>10395</v>
      </c>
      <c r="E4864" t="s">
        <v>854</v>
      </c>
      <c r="F4864" t="s">
        <v>969</v>
      </c>
      <c r="G4864" t="str">
        <f t="shared" si="75"/>
        <v>Medicine and Surgery Services</v>
      </c>
    </row>
    <row r="4865" spans="1:7" x14ac:dyDescent="0.3">
      <c r="A4865" s="27" t="s">
        <v>10396</v>
      </c>
      <c r="B4865" t="s">
        <v>10396</v>
      </c>
      <c r="D4865" t="s">
        <v>10397</v>
      </c>
      <c r="E4865" t="s">
        <v>854</v>
      </c>
      <c r="F4865" t="s">
        <v>969</v>
      </c>
      <c r="G4865" t="str">
        <f t="shared" si="75"/>
        <v>Medicine and Surgery Services</v>
      </c>
    </row>
    <row r="4866" spans="1:7" x14ac:dyDescent="0.3">
      <c r="A4866" s="27" t="s">
        <v>10398</v>
      </c>
      <c r="B4866" t="s">
        <v>10398</v>
      </c>
      <c r="D4866" t="s">
        <v>10399</v>
      </c>
      <c r="E4866" t="s">
        <v>854</v>
      </c>
      <c r="F4866" t="s">
        <v>969</v>
      </c>
      <c r="G4866" t="str">
        <f t="shared" si="75"/>
        <v>Medicine and Surgery Services</v>
      </c>
    </row>
    <row r="4867" spans="1:7" x14ac:dyDescent="0.3">
      <c r="A4867" s="27" t="s">
        <v>10400</v>
      </c>
      <c r="B4867" t="s">
        <v>10400</v>
      </c>
      <c r="D4867" t="s">
        <v>10401</v>
      </c>
      <c r="E4867" t="s">
        <v>854</v>
      </c>
      <c r="F4867" t="s">
        <v>969</v>
      </c>
      <c r="G4867" t="str">
        <f t="shared" ref="G4867:G4930" si="76">VLOOKUP(F4867,$I$2:$J$27,2,FALSE)</f>
        <v>Medicine and Surgery Services</v>
      </c>
    </row>
    <row r="4868" spans="1:7" x14ac:dyDescent="0.3">
      <c r="A4868" s="27" t="s">
        <v>10402</v>
      </c>
      <c r="B4868" t="s">
        <v>10402</v>
      </c>
      <c r="D4868" t="s">
        <v>10403</v>
      </c>
      <c r="E4868" t="s">
        <v>854</v>
      </c>
      <c r="F4868" t="s">
        <v>969</v>
      </c>
      <c r="G4868" t="str">
        <f t="shared" si="76"/>
        <v>Medicine and Surgery Services</v>
      </c>
    </row>
    <row r="4869" spans="1:7" x14ac:dyDescent="0.3">
      <c r="A4869" s="27" t="s">
        <v>10404</v>
      </c>
      <c r="B4869" t="s">
        <v>10404</v>
      </c>
      <c r="D4869" t="s">
        <v>10405</v>
      </c>
      <c r="E4869" t="s">
        <v>854</v>
      </c>
      <c r="F4869" t="s">
        <v>969</v>
      </c>
      <c r="G4869" t="str">
        <f t="shared" si="76"/>
        <v>Medicine and Surgery Services</v>
      </c>
    </row>
    <row r="4870" spans="1:7" x14ac:dyDescent="0.3">
      <c r="A4870" s="27" t="s">
        <v>10406</v>
      </c>
      <c r="B4870" t="s">
        <v>10406</v>
      </c>
      <c r="D4870" t="s">
        <v>10407</v>
      </c>
      <c r="E4870" t="s">
        <v>854</v>
      </c>
      <c r="F4870" t="s">
        <v>969</v>
      </c>
      <c r="G4870" t="str">
        <f t="shared" si="76"/>
        <v>Medicine and Surgery Services</v>
      </c>
    </row>
    <row r="4871" spans="1:7" x14ac:dyDescent="0.3">
      <c r="A4871" s="27" t="s">
        <v>10408</v>
      </c>
      <c r="B4871" t="s">
        <v>10408</v>
      </c>
      <c r="D4871" t="s">
        <v>10403</v>
      </c>
      <c r="E4871" t="s">
        <v>854</v>
      </c>
      <c r="F4871" t="s">
        <v>969</v>
      </c>
      <c r="G4871" t="str">
        <f t="shared" si="76"/>
        <v>Medicine and Surgery Services</v>
      </c>
    </row>
    <row r="4872" spans="1:7" x14ac:dyDescent="0.3">
      <c r="A4872" s="27" t="s">
        <v>10409</v>
      </c>
      <c r="B4872" t="s">
        <v>10409</v>
      </c>
      <c r="D4872" t="s">
        <v>10410</v>
      </c>
      <c r="E4872" t="s">
        <v>854</v>
      </c>
      <c r="F4872" t="s">
        <v>969</v>
      </c>
      <c r="G4872" t="str">
        <f t="shared" si="76"/>
        <v>Medicine and Surgery Services</v>
      </c>
    </row>
    <row r="4873" spans="1:7" x14ac:dyDescent="0.3">
      <c r="A4873" s="27" t="s">
        <v>10411</v>
      </c>
      <c r="B4873" t="s">
        <v>10411</v>
      </c>
      <c r="D4873" t="s">
        <v>10412</v>
      </c>
      <c r="E4873" t="s">
        <v>854</v>
      </c>
      <c r="F4873" t="s">
        <v>969</v>
      </c>
      <c r="G4873" t="str">
        <f t="shared" si="76"/>
        <v>Medicine and Surgery Services</v>
      </c>
    </row>
    <row r="4874" spans="1:7" x14ac:dyDescent="0.3">
      <c r="A4874" s="27" t="s">
        <v>10413</v>
      </c>
      <c r="B4874" t="s">
        <v>10413</v>
      </c>
      <c r="D4874" t="s">
        <v>10414</v>
      </c>
      <c r="E4874" t="s">
        <v>854</v>
      </c>
      <c r="F4874" t="s">
        <v>969</v>
      </c>
      <c r="G4874" t="str">
        <f t="shared" si="76"/>
        <v>Medicine and Surgery Services</v>
      </c>
    </row>
    <row r="4875" spans="1:7" x14ac:dyDescent="0.3">
      <c r="A4875" s="27" t="s">
        <v>10415</v>
      </c>
      <c r="B4875" t="s">
        <v>10415</v>
      </c>
      <c r="D4875" t="s">
        <v>10416</v>
      </c>
      <c r="E4875" t="s">
        <v>854</v>
      </c>
      <c r="F4875" t="s">
        <v>969</v>
      </c>
      <c r="G4875" t="str">
        <f t="shared" si="76"/>
        <v>Medicine and Surgery Services</v>
      </c>
    </row>
    <row r="4876" spans="1:7" x14ac:dyDescent="0.3">
      <c r="A4876" s="27" t="s">
        <v>10417</v>
      </c>
      <c r="B4876" t="s">
        <v>10417</v>
      </c>
      <c r="D4876" t="s">
        <v>10418</v>
      </c>
      <c r="E4876" t="s">
        <v>854</v>
      </c>
      <c r="F4876" t="s">
        <v>969</v>
      </c>
      <c r="G4876" t="str">
        <f t="shared" si="76"/>
        <v>Medicine and Surgery Services</v>
      </c>
    </row>
    <row r="4877" spans="1:7" x14ac:dyDescent="0.3">
      <c r="A4877" s="27" t="s">
        <v>10419</v>
      </c>
      <c r="B4877" t="s">
        <v>10419</v>
      </c>
      <c r="D4877" t="s">
        <v>10420</v>
      </c>
      <c r="E4877" t="s">
        <v>854</v>
      </c>
      <c r="F4877" t="s">
        <v>969</v>
      </c>
      <c r="G4877" t="str">
        <f t="shared" si="76"/>
        <v>Medicine and Surgery Services</v>
      </c>
    </row>
    <row r="4878" spans="1:7" x14ac:dyDescent="0.3">
      <c r="A4878" s="27" t="s">
        <v>10421</v>
      </c>
      <c r="B4878" t="s">
        <v>10421</v>
      </c>
      <c r="D4878" t="s">
        <v>10422</v>
      </c>
      <c r="E4878" t="s">
        <v>854</v>
      </c>
      <c r="F4878" t="s">
        <v>969</v>
      </c>
      <c r="G4878" t="str">
        <f t="shared" si="76"/>
        <v>Medicine and Surgery Services</v>
      </c>
    </row>
    <row r="4879" spans="1:7" x14ac:dyDescent="0.3">
      <c r="A4879" s="27" t="s">
        <v>10423</v>
      </c>
      <c r="B4879" t="s">
        <v>10423</v>
      </c>
      <c r="D4879" t="s">
        <v>10424</v>
      </c>
      <c r="E4879" t="s">
        <v>854</v>
      </c>
      <c r="F4879" t="s">
        <v>969</v>
      </c>
      <c r="G4879" t="str">
        <f t="shared" si="76"/>
        <v>Medicine and Surgery Services</v>
      </c>
    </row>
    <row r="4880" spans="1:7" x14ac:dyDescent="0.3">
      <c r="A4880" s="27" t="s">
        <v>10425</v>
      </c>
      <c r="B4880" t="s">
        <v>10425</v>
      </c>
      <c r="D4880" t="s">
        <v>10426</v>
      </c>
      <c r="E4880" t="s">
        <v>854</v>
      </c>
      <c r="F4880" t="s">
        <v>969</v>
      </c>
      <c r="G4880" t="str">
        <f t="shared" si="76"/>
        <v>Medicine and Surgery Services</v>
      </c>
    </row>
    <row r="4881" spans="1:7" x14ac:dyDescent="0.3">
      <c r="A4881" s="27" t="s">
        <v>10427</v>
      </c>
      <c r="B4881" t="s">
        <v>10427</v>
      </c>
      <c r="D4881" t="s">
        <v>10428</v>
      </c>
      <c r="E4881" t="s">
        <v>854</v>
      </c>
      <c r="F4881" t="s">
        <v>969</v>
      </c>
      <c r="G4881" t="str">
        <f t="shared" si="76"/>
        <v>Medicine and Surgery Services</v>
      </c>
    </row>
    <row r="4882" spans="1:7" x14ac:dyDescent="0.3">
      <c r="A4882" s="27" t="s">
        <v>10429</v>
      </c>
      <c r="B4882" t="s">
        <v>10429</v>
      </c>
      <c r="D4882" t="s">
        <v>10430</v>
      </c>
      <c r="E4882" t="s">
        <v>854</v>
      </c>
      <c r="F4882" t="s">
        <v>969</v>
      </c>
      <c r="G4882" t="str">
        <f t="shared" si="76"/>
        <v>Medicine and Surgery Services</v>
      </c>
    </row>
    <row r="4883" spans="1:7" x14ac:dyDescent="0.3">
      <c r="A4883" s="27" t="s">
        <v>10431</v>
      </c>
      <c r="B4883" t="s">
        <v>10431</v>
      </c>
      <c r="D4883" t="s">
        <v>10432</v>
      </c>
      <c r="E4883" t="s">
        <v>854</v>
      </c>
      <c r="F4883" t="s">
        <v>969</v>
      </c>
      <c r="G4883" t="str">
        <f t="shared" si="76"/>
        <v>Medicine and Surgery Services</v>
      </c>
    </row>
    <row r="4884" spans="1:7" x14ac:dyDescent="0.3">
      <c r="A4884" s="27" t="s">
        <v>10433</v>
      </c>
      <c r="B4884" t="s">
        <v>10433</v>
      </c>
      <c r="D4884" t="s">
        <v>10434</v>
      </c>
      <c r="E4884" t="s">
        <v>854</v>
      </c>
      <c r="F4884" t="s">
        <v>969</v>
      </c>
      <c r="G4884" t="str">
        <f t="shared" si="76"/>
        <v>Medicine and Surgery Services</v>
      </c>
    </row>
    <row r="4885" spans="1:7" x14ac:dyDescent="0.3">
      <c r="A4885" s="27" t="s">
        <v>10435</v>
      </c>
      <c r="B4885" t="s">
        <v>10435</v>
      </c>
      <c r="D4885" t="s">
        <v>10436</v>
      </c>
      <c r="E4885" t="s">
        <v>854</v>
      </c>
      <c r="F4885" t="s">
        <v>969</v>
      </c>
      <c r="G4885" t="str">
        <f t="shared" si="76"/>
        <v>Medicine and Surgery Services</v>
      </c>
    </row>
    <row r="4886" spans="1:7" x14ac:dyDescent="0.3">
      <c r="A4886" s="27" t="s">
        <v>10437</v>
      </c>
      <c r="B4886" t="s">
        <v>10437</v>
      </c>
      <c r="D4886" t="s">
        <v>10438</v>
      </c>
      <c r="E4886" t="s">
        <v>854</v>
      </c>
      <c r="F4886" t="s">
        <v>969</v>
      </c>
      <c r="G4886" t="str">
        <f t="shared" si="76"/>
        <v>Medicine and Surgery Services</v>
      </c>
    </row>
    <row r="4887" spans="1:7" x14ac:dyDescent="0.3">
      <c r="A4887" s="27" t="s">
        <v>10439</v>
      </c>
      <c r="B4887" t="s">
        <v>10439</v>
      </c>
      <c r="D4887" t="s">
        <v>10440</v>
      </c>
      <c r="E4887" t="s">
        <v>854</v>
      </c>
      <c r="F4887" t="s">
        <v>969</v>
      </c>
      <c r="G4887" t="str">
        <f t="shared" si="76"/>
        <v>Medicine and Surgery Services</v>
      </c>
    </row>
    <row r="4888" spans="1:7" x14ac:dyDescent="0.3">
      <c r="A4888" s="27" t="s">
        <v>10441</v>
      </c>
      <c r="B4888" t="s">
        <v>10441</v>
      </c>
      <c r="D4888" t="s">
        <v>10442</v>
      </c>
      <c r="E4888" t="s">
        <v>854</v>
      </c>
      <c r="F4888" t="s">
        <v>969</v>
      </c>
      <c r="G4888" t="str">
        <f t="shared" si="76"/>
        <v>Medicine and Surgery Services</v>
      </c>
    </row>
    <row r="4889" spans="1:7" x14ac:dyDescent="0.3">
      <c r="A4889" s="27" t="s">
        <v>10443</v>
      </c>
      <c r="B4889" t="s">
        <v>10443</v>
      </c>
      <c r="D4889" t="s">
        <v>10444</v>
      </c>
      <c r="E4889" t="s">
        <v>854</v>
      </c>
      <c r="F4889" t="s">
        <v>969</v>
      </c>
      <c r="G4889" t="str">
        <f t="shared" si="76"/>
        <v>Medicine and Surgery Services</v>
      </c>
    </row>
    <row r="4890" spans="1:7" x14ac:dyDescent="0.3">
      <c r="A4890" s="27" t="s">
        <v>10445</v>
      </c>
      <c r="B4890" t="s">
        <v>10445</v>
      </c>
      <c r="D4890" t="s">
        <v>10446</v>
      </c>
      <c r="E4890" t="s">
        <v>854</v>
      </c>
      <c r="F4890" t="s">
        <v>969</v>
      </c>
      <c r="G4890" t="str">
        <f t="shared" si="76"/>
        <v>Medicine and Surgery Services</v>
      </c>
    </row>
    <row r="4891" spans="1:7" x14ac:dyDescent="0.3">
      <c r="A4891" s="27" t="s">
        <v>10447</v>
      </c>
      <c r="B4891" t="s">
        <v>10447</v>
      </c>
      <c r="D4891" t="s">
        <v>10448</v>
      </c>
      <c r="E4891" t="s">
        <v>854</v>
      </c>
      <c r="F4891" t="s">
        <v>969</v>
      </c>
      <c r="G4891" t="str">
        <f t="shared" si="76"/>
        <v>Medicine and Surgery Services</v>
      </c>
    </row>
    <row r="4892" spans="1:7" x14ac:dyDescent="0.3">
      <c r="A4892" s="27" t="s">
        <v>10449</v>
      </c>
      <c r="B4892" t="s">
        <v>10449</v>
      </c>
      <c r="D4892" t="s">
        <v>10450</v>
      </c>
      <c r="E4892" t="s">
        <v>854</v>
      </c>
      <c r="F4892" t="s">
        <v>969</v>
      </c>
      <c r="G4892" t="str">
        <f t="shared" si="76"/>
        <v>Medicine and Surgery Services</v>
      </c>
    </row>
    <row r="4893" spans="1:7" x14ac:dyDescent="0.3">
      <c r="A4893" s="27" t="s">
        <v>10451</v>
      </c>
      <c r="B4893" t="s">
        <v>10451</v>
      </c>
      <c r="D4893" t="s">
        <v>10452</v>
      </c>
      <c r="E4893" t="s">
        <v>854</v>
      </c>
      <c r="F4893" t="s">
        <v>969</v>
      </c>
      <c r="G4893" t="str">
        <f t="shared" si="76"/>
        <v>Medicine and Surgery Services</v>
      </c>
    </row>
    <row r="4894" spans="1:7" x14ac:dyDescent="0.3">
      <c r="A4894" s="27" t="s">
        <v>10453</v>
      </c>
      <c r="B4894" t="s">
        <v>10453</v>
      </c>
      <c r="D4894" t="s">
        <v>10454</v>
      </c>
      <c r="E4894" t="s">
        <v>854</v>
      </c>
      <c r="F4894" t="s">
        <v>969</v>
      </c>
      <c r="G4894" t="str">
        <f t="shared" si="76"/>
        <v>Medicine and Surgery Services</v>
      </c>
    </row>
    <row r="4895" spans="1:7" x14ac:dyDescent="0.3">
      <c r="A4895" s="27" t="s">
        <v>10455</v>
      </c>
      <c r="B4895" t="s">
        <v>10455</v>
      </c>
      <c r="D4895" t="s">
        <v>10456</v>
      </c>
      <c r="E4895" t="s">
        <v>854</v>
      </c>
      <c r="F4895" t="s">
        <v>969</v>
      </c>
      <c r="G4895" t="str">
        <f t="shared" si="76"/>
        <v>Medicine and Surgery Services</v>
      </c>
    </row>
    <row r="4896" spans="1:7" x14ac:dyDescent="0.3">
      <c r="A4896" s="27" t="s">
        <v>10457</v>
      </c>
      <c r="B4896" t="s">
        <v>10457</v>
      </c>
      <c r="D4896" t="s">
        <v>10458</v>
      </c>
      <c r="E4896" t="s">
        <v>854</v>
      </c>
      <c r="F4896" t="s">
        <v>969</v>
      </c>
      <c r="G4896" t="str">
        <f t="shared" si="76"/>
        <v>Medicine and Surgery Services</v>
      </c>
    </row>
    <row r="4897" spans="1:7" x14ac:dyDescent="0.3">
      <c r="A4897" s="27" t="s">
        <v>10459</v>
      </c>
      <c r="B4897" t="s">
        <v>10459</v>
      </c>
      <c r="D4897" t="s">
        <v>10460</v>
      </c>
      <c r="E4897" t="s">
        <v>854</v>
      </c>
      <c r="F4897" t="s">
        <v>969</v>
      </c>
      <c r="G4897" t="str">
        <f t="shared" si="76"/>
        <v>Medicine and Surgery Services</v>
      </c>
    </row>
    <row r="4898" spans="1:7" x14ac:dyDescent="0.3">
      <c r="A4898" s="27" t="s">
        <v>10461</v>
      </c>
      <c r="B4898" t="s">
        <v>10461</v>
      </c>
      <c r="D4898" t="s">
        <v>10462</v>
      </c>
      <c r="E4898" t="s">
        <v>854</v>
      </c>
      <c r="F4898" t="s">
        <v>969</v>
      </c>
      <c r="G4898" t="str">
        <f t="shared" si="76"/>
        <v>Medicine and Surgery Services</v>
      </c>
    </row>
    <row r="4899" spans="1:7" x14ac:dyDescent="0.3">
      <c r="A4899" s="27" t="s">
        <v>10463</v>
      </c>
      <c r="B4899" t="s">
        <v>10463</v>
      </c>
      <c r="D4899" t="s">
        <v>10464</v>
      </c>
      <c r="E4899" t="s">
        <v>854</v>
      </c>
      <c r="F4899" t="s">
        <v>969</v>
      </c>
      <c r="G4899" t="str">
        <f t="shared" si="76"/>
        <v>Medicine and Surgery Services</v>
      </c>
    </row>
    <row r="4900" spans="1:7" x14ac:dyDescent="0.3">
      <c r="A4900" s="27" t="s">
        <v>10465</v>
      </c>
      <c r="B4900" t="s">
        <v>10465</v>
      </c>
      <c r="D4900" t="s">
        <v>10466</v>
      </c>
      <c r="E4900" t="s">
        <v>854</v>
      </c>
      <c r="F4900" t="s">
        <v>969</v>
      </c>
      <c r="G4900" t="str">
        <f t="shared" si="76"/>
        <v>Medicine and Surgery Services</v>
      </c>
    </row>
    <row r="4901" spans="1:7" x14ac:dyDescent="0.3">
      <c r="A4901" s="27" t="s">
        <v>10467</v>
      </c>
      <c r="B4901" t="s">
        <v>10467</v>
      </c>
      <c r="D4901" t="s">
        <v>10468</v>
      </c>
      <c r="E4901" t="s">
        <v>854</v>
      </c>
      <c r="F4901" t="s">
        <v>969</v>
      </c>
      <c r="G4901" t="str">
        <f t="shared" si="76"/>
        <v>Medicine and Surgery Services</v>
      </c>
    </row>
    <row r="4902" spans="1:7" x14ac:dyDescent="0.3">
      <c r="A4902" s="27" t="s">
        <v>10469</v>
      </c>
      <c r="B4902" t="s">
        <v>10469</v>
      </c>
      <c r="D4902" t="s">
        <v>10470</v>
      </c>
      <c r="E4902" t="s">
        <v>854</v>
      </c>
      <c r="F4902" t="s">
        <v>969</v>
      </c>
      <c r="G4902" t="str">
        <f t="shared" si="76"/>
        <v>Medicine and Surgery Services</v>
      </c>
    </row>
    <row r="4903" spans="1:7" x14ac:dyDescent="0.3">
      <c r="A4903" s="27" t="s">
        <v>10471</v>
      </c>
      <c r="B4903" t="s">
        <v>10471</v>
      </c>
      <c r="D4903" t="s">
        <v>10472</v>
      </c>
      <c r="E4903" t="s">
        <v>854</v>
      </c>
      <c r="F4903" t="s">
        <v>969</v>
      </c>
      <c r="G4903" t="str">
        <f t="shared" si="76"/>
        <v>Medicine and Surgery Services</v>
      </c>
    </row>
    <row r="4904" spans="1:7" x14ac:dyDescent="0.3">
      <c r="A4904" s="27" t="s">
        <v>10473</v>
      </c>
      <c r="B4904" t="s">
        <v>10473</v>
      </c>
      <c r="D4904" t="s">
        <v>10474</v>
      </c>
      <c r="E4904" t="s">
        <v>854</v>
      </c>
      <c r="F4904" t="s">
        <v>969</v>
      </c>
      <c r="G4904" t="str">
        <f t="shared" si="76"/>
        <v>Medicine and Surgery Services</v>
      </c>
    </row>
    <row r="4905" spans="1:7" x14ac:dyDescent="0.3">
      <c r="A4905" s="27" t="s">
        <v>10475</v>
      </c>
      <c r="B4905" t="s">
        <v>10475</v>
      </c>
      <c r="D4905" t="s">
        <v>10476</v>
      </c>
      <c r="E4905" t="s">
        <v>854</v>
      </c>
      <c r="F4905" t="s">
        <v>969</v>
      </c>
      <c r="G4905" t="str">
        <f t="shared" si="76"/>
        <v>Medicine and Surgery Services</v>
      </c>
    </row>
    <row r="4906" spans="1:7" x14ac:dyDescent="0.3">
      <c r="A4906" s="27" t="s">
        <v>10477</v>
      </c>
      <c r="B4906" t="s">
        <v>10477</v>
      </c>
      <c r="D4906" t="s">
        <v>10478</v>
      </c>
      <c r="E4906" t="s">
        <v>854</v>
      </c>
      <c r="F4906" t="s">
        <v>969</v>
      </c>
      <c r="G4906" t="str">
        <f t="shared" si="76"/>
        <v>Medicine and Surgery Services</v>
      </c>
    </row>
    <row r="4907" spans="1:7" x14ac:dyDescent="0.3">
      <c r="A4907" s="27" t="s">
        <v>10479</v>
      </c>
      <c r="B4907" t="s">
        <v>10479</v>
      </c>
      <c r="D4907" t="s">
        <v>10480</v>
      </c>
      <c r="E4907" t="s">
        <v>854</v>
      </c>
      <c r="F4907" t="s">
        <v>969</v>
      </c>
      <c r="G4907" t="str">
        <f t="shared" si="76"/>
        <v>Medicine and Surgery Services</v>
      </c>
    </row>
    <row r="4908" spans="1:7" x14ac:dyDescent="0.3">
      <c r="A4908" s="27" t="s">
        <v>10481</v>
      </c>
      <c r="B4908" t="s">
        <v>10481</v>
      </c>
      <c r="D4908" t="s">
        <v>10482</v>
      </c>
      <c r="E4908" t="s">
        <v>854</v>
      </c>
      <c r="F4908" t="s">
        <v>969</v>
      </c>
      <c r="G4908" t="str">
        <f t="shared" si="76"/>
        <v>Medicine and Surgery Services</v>
      </c>
    </row>
    <row r="4909" spans="1:7" x14ac:dyDescent="0.3">
      <c r="A4909" s="27" t="s">
        <v>10483</v>
      </c>
      <c r="B4909" t="s">
        <v>10483</v>
      </c>
      <c r="D4909" t="s">
        <v>10484</v>
      </c>
      <c r="E4909" t="s">
        <v>854</v>
      </c>
      <c r="F4909" t="s">
        <v>969</v>
      </c>
      <c r="G4909" t="str">
        <f t="shared" si="76"/>
        <v>Medicine and Surgery Services</v>
      </c>
    </row>
    <row r="4910" spans="1:7" x14ac:dyDescent="0.3">
      <c r="A4910" s="27" t="s">
        <v>10485</v>
      </c>
      <c r="B4910" t="s">
        <v>10485</v>
      </c>
      <c r="D4910" t="s">
        <v>10486</v>
      </c>
      <c r="E4910" t="s">
        <v>854</v>
      </c>
      <c r="F4910" t="s">
        <v>969</v>
      </c>
      <c r="G4910" t="str">
        <f t="shared" si="76"/>
        <v>Medicine and Surgery Services</v>
      </c>
    </row>
    <row r="4911" spans="1:7" x14ac:dyDescent="0.3">
      <c r="A4911" s="27" t="s">
        <v>10487</v>
      </c>
      <c r="B4911" t="s">
        <v>10487</v>
      </c>
      <c r="D4911" t="s">
        <v>10488</v>
      </c>
      <c r="E4911" t="s">
        <v>854</v>
      </c>
      <c r="F4911" t="s">
        <v>969</v>
      </c>
      <c r="G4911" t="str">
        <f t="shared" si="76"/>
        <v>Medicine and Surgery Services</v>
      </c>
    </row>
    <row r="4912" spans="1:7" x14ac:dyDescent="0.3">
      <c r="A4912" s="27" t="s">
        <v>10489</v>
      </c>
      <c r="B4912" t="s">
        <v>10489</v>
      </c>
      <c r="D4912" t="s">
        <v>10490</v>
      </c>
      <c r="E4912" t="s">
        <v>854</v>
      </c>
      <c r="F4912" t="s">
        <v>969</v>
      </c>
      <c r="G4912" t="str">
        <f t="shared" si="76"/>
        <v>Medicine and Surgery Services</v>
      </c>
    </row>
    <row r="4913" spans="1:7" x14ac:dyDescent="0.3">
      <c r="A4913" s="27" t="s">
        <v>10491</v>
      </c>
      <c r="B4913" t="s">
        <v>10491</v>
      </c>
      <c r="D4913" t="s">
        <v>10492</v>
      </c>
      <c r="E4913" t="s">
        <v>854</v>
      </c>
      <c r="F4913" t="s">
        <v>969</v>
      </c>
      <c r="G4913" t="str">
        <f t="shared" si="76"/>
        <v>Medicine and Surgery Services</v>
      </c>
    </row>
    <row r="4914" spans="1:7" x14ac:dyDescent="0.3">
      <c r="A4914" s="27" t="s">
        <v>10493</v>
      </c>
      <c r="B4914" t="s">
        <v>10493</v>
      </c>
      <c r="D4914" t="s">
        <v>10494</v>
      </c>
      <c r="E4914" t="s">
        <v>854</v>
      </c>
      <c r="F4914" t="s">
        <v>969</v>
      </c>
      <c r="G4914" t="str">
        <f t="shared" si="76"/>
        <v>Medicine and Surgery Services</v>
      </c>
    </row>
    <row r="4915" spans="1:7" x14ac:dyDescent="0.3">
      <c r="A4915" s="27" t="s">
        <v>10495</v>
      </c>
      <c r="B4915" t="s">
        <v>10495</v>
      </c>
      <c r="D4915" t="s">
        <v>10496</v>
      </c>
      <c r="E4915" t="s">
        <v>854</v>
      </c>
      <c r="F4915" t="s">
        <v>969</v>
      </c>
      <c r="G4915" t="str">
        <f t="shared" si="76"/>
        <v>Medicine and Surgery Services</v>
      </c>
    </row>
    <row r="4916" spans="1:7" x14ac:dyDescent="0.3">
      <c r="A4916" s="27" t="s">
        <v>10497</v>
      </c>
      <c r="B4916" t="s">
        <v>10497</v>
      </c>
      <c r="D4916" t="s">
        <v>10498</v>
      </c>
      <c r="E4916" t="s">
        <v>854</v>
      </c>
      <c r="F4916" t="s">
        <v>969</v>
      </c>
      <c r="G4916" t="str">
        <f t="shared" si="76"/>
        <v>Medicine and Surgery Services</v>
      </c>
    </row>
    <row r="4917" spans="1:7" x14ac:dyDescent="0.3">
      <c r="A4917" s="27" t="s">
        <v>10499</v>
      </c>
      <c r="B4917" t="s">
        <v>10499</v>
      </c>
      <c r="D4917" t="s">
        <v>10500</v>
      </c>
      <c r="E4917" t="s">
        <v>854</v>
      </c>
      <c r="F4917" t="s">
        <v>969</v>
      </c>
      <c r="G4917" t="str">
        <f t="shared" si="76"/>
        <v>Medicine and Surgery Services</v>
      </c>
    </row>
    <row r="4918" spans="1:7" x14ac:dyDescent="0.3">
      <c r="A4918" s="27" t="s">
        <v>10501</v>
      </c>
      <c r="B4918" t="s">
        <v>10501</v>
      </c>
      <c r="D4918" t="s">
        <v>10502</v>
      </c>
      <c r="E4918" t="s">
        <v>854</v>
      </c>
      <c r="F4918" t="s">
        <v>969</v>
      </c>
      <c r="G4918" t="str">
        <f t="shared" si="76"/>
        <v>Medicine and Surgery Services</v>
      </c>
    </row>
    <row r="4919" spans="1:7" x14ac:dyDescent="0.3">
      <c r="A4919" s="27" t="s">
        <v>10503</v>
      </c>
      <c r="B4919" t="s">
        <v>10503</v>
      </c>
      <c r="D4919" t="s">
        <v>10504</v>
      </c>
      <c r="E4919" t="s">
        <v>854</v>
      </c>
      <c r="F4919" t="s">
        <v>969</v>
      </c>
      <c r="G4919" t="str">
        <f t="shared" si="76"/>
        <v>Medicine and Surgery Services</v>
      </c>
    </row>
    <row r="4920" spans="1:7" x14ac:dyDescent="0.3">
      <c r="A4920" s="27" t="s">
        <v>10505</v>
      </c>
      <c r="B4920" t="s">
        <v>10505</v>
      </c>
      <c r="D4920" t="s">
        <v>10506</v>
      </c>
      <c r="E4920" t="s">
        <v>854</v>
      </c>
      <c r="F4920" t="s">
        <v>969</v>
      </c>
      <c r="G4920" t="str">
        <f t="shared" si="76"/>
        <v>Medicine and Surgery Services</v>
      </c>
    </row>
    <row r="4921" spans="1:7" x14ac:dyDescent="0.3">
      <c r="A4921" s="27" t="s">
        <v>10507</v>
      </c>
      <c r="B4921" t="s">
        <v>10507</v>
      </c>
      <c r="D4921" t="s">
        <v>10508</v>
      </c>
      <c r="E4921" t="s">
        <v>854</v>
      </c>
      <c r="F4921" t="s">
        <v>969</v>
      </c>
      <c r="G4921" t="str">
        <f t="shared" si="76"/>
        <v>Medicine and Surgery Services</v>
      </c>
    </row>
    <row r="4922" spans="1:7" x14ac:dyDescent="0.3">
      <c r="A4922" s="27" t="s">
        <v>10509</v>
      </c>
      <c r="B4922" t="s">
        <v>10509</v>
      </c>
      <c r="D4922" t="s">
        <v>10510</v>
      </c>
      <c r="E4922" t="s">
        <v>854</v>
      </c>
      <c r="F4922" t="s">
        <v>969</v>
      </c>
      <c r="G4922" t="str">
        <f t="shared" si="76"/>
        <v>Medicine and Surgery Services</v>
      </c>
    </row>
    <row r="4923" spans="1:7" x14ac:dyDescent="0.3">
      <c r="A4923" s="27" t="s">
        <v>10511</v>
      </c>
      <c r="B4923" t="s">
        <v>10511</v>
      </c>
      <c r="D4923" t="s">
        <v>10512</v>
      </c>
      <c r="E4923" t="s">
        <v>854</v>
      </c>
      <c r="F4923" t="s">
        <v>969</v>
      </c>
      <c r="G4923" t="str">
        <f t="shared" si="76"/>
        <v>Medicine and Surgery Services</v>
      </c>
    </row>
    <row r="4924" spans="1:7" x14ac:dyDescent="0.3">
      <c r="A4924" s="27" t="s">
        <v>10513</v>
      </c>
      <c r="B4924" t="s">
        <v>10513</v>
      </c>
      <c r="D4924" t="s">
        <v>10514</v>
      </c>
      <c r="E4924" t="s">
        <v>854</v>
      </c>
      <c r="F4924" t="s">
        <v>969</v>
      </c>
      <c r="G4924" t="str">
        <f t="shared" si="76"/>
        <v>Medicine and Surgery Services</v>
      </c>
    </row>
    <row r="4925" spans="1:7" x14ac:dyDescent="0.3">
      <c r="A4925" s="27" t="s">
        <v>10515</v>
      </c>
      <c r="B4925" t="s">
        <v>10515</v>
      </c>
      <c r="D4925" t="s">
        <v>10516</v>
      </c>
      <c r="E4925" t="s">
        <v>854</v>
      </c>
      <c r="F4925" t="s">
        <v>969</v>
      </c>
      <c r="G4925" t="str">
        <f t="shared" si="76"/>
        <v>Medicine and Surgery Services</v>
      </c>
    </row>
    <row r="4926" spans="1:7" x14ac:dyDescent="0.3">
      <c r="A4926" s="27" t="s">
        <v>10517</v>
      </c>
      <c r="B4926" t="s">
        <v>10517</v>
      </c>
      <c r="D4926" t="s">
        <v>10518</v>
      </c>
      <c r="E4926" t="s">
        <v>854</v>
      </c>
      <c r="F4926" t="s">
        <v>969</v>
      </c>
      <c r="G4926" t="str">
        <f t="shared" si="76"/>
        <v>Medicine and Surgery Services</v>
      </c>
    </row>
    <row r="4927" spans="1:7" x14ac:dyDescent="0.3">
      <c r="A4927" s="27" t="s">
        <v>10519</v>
      </c>
      <c r="B4927" t="s">
        <v>10519</v>
      </c>
      <c r="D4927" t="s">
        <v>10520</v>
      </c>
      <c r="E4927" t="s">
        <v>854</v>
      </c>
      <c r="F4927" t="s">
        <v>969</v>
      </c>
      <c r="G4927" t="str">
        <f t="shared" si="76"/>
        <v>Medicine and Surgery Services</v>
      </c>
    </row>
    <row r="4928" spans="1:7" x14ac:dyDescent="0.3">
      <c r="A4928" s="27" t="s">
        <v>10521</v>
      </c>
      <c r="B4928" t="s">
        <v>10521</v>
      </c>
      <c r="D4928" t="s">
        <v>10522</v>
      </c>
      <c r="E4928" t="s">
        <v>854</v>
      </c>
      <c r="F4928" t="s">
        <v>969</v>
      </c>
      <c r="G4928" t="str">
        <f t="shared" si="76"/>
        <v>Medicine and Surgery Services</v>
      </c>
    </row>
    <row r="4929" spans="1:7" x14ac:dyDescent="0.3">
      <c r="A4929" s="27" t="s">
        <v>10523</v>
      </c>
      <c r="B4929" t="s">
        <v>10523</v>
      </c>
      <c r="D4929" t="s">
        <v>10524</v>
      </c>
      <c r="E4929" t="s">
        <v>854</v>
      </c>
      <c r="F4929" t="s">
        <v>969</v>
      </c>
      <c r="G4929" t="str">
        <f t="shared" si="76"/>
        <v>Medicine and Surgery Services</v>
      </c>
    </row>
    <row r="4930" spans="1:7" x14ac:dyDescent="0.3">
      <c r="A4930" s="27" t="s">
        <v>10525</v>
      </c>
      <c r="B4930" t="s">
        <v>10525</v>
      </c>
      <c r="D4930" t="s">
        <v>10526</v>
      </c>
      <c r="E4930" t="s">
        <v>854</v>
      </c>
      <c r="F4930" t="s">
        <v>969</v>
      </c>
      <c r="G4930" t="str">
        <f t="shared" si="76"/>
        <v>Medicine and Surgery Services</v>
      </c>
    </row>
    <row r="4931" spans="1:7" x14ac:dyDescent="0.3">
      <c r="A4931" s="27" t="s">
        <v>10527</v>
      </c>
      <c r="B4931" t="s">
        <v>10527</v>
      </c>
      <c r="D4931" t="s">
        <v>10528</v>
      </c>
      <c r="E4931" t="s">
        <v>854</v>
      </c>
      <c r="F4931" t="s">
        <v>969</v>
      </c>
      <c r="G4931" t="str">
        <f t="shared" ref="G4931:G4994" si="77">VLOOKUP(F4931,$I$2:$J$27,2,FALSE)</f>
        <v>Medicine and Surgery Services</v>
      </c>
    </row>
    <row r="4932" spans="1:7" x14ac:dyDescent="0.3">
      <c r="A4932" s="27" t="s">
        <v>10529</v>
      </c>
      <c r="B4932" t="s">
        <v>10529</v>
      </c>
      <c r="D4932" t="s">
        <v>10530</v>
      </c>
      <c r="E4932" t="s">
        <v>854</v>
      </c>
      <c r="F4932" t="s">
        <v>969</v>
      </c>
      <c r="G4932" t="str">
        <f t="shared" si="77"/>
        <v>Medicine and Surgery Services</v>
      </c>
    </row>
    <row r="4933" spans="1:7" x14ac:dyDescent="0.3">
      <c r="A4933" s="27" t="s">
        <v>10531</v>
      </c>
      <c r="B4933" t="s">
        <v>10531</v>
      </c>
      <c r="D4933" t="s">
        <v>10532</v>
      </c>
      <c r="E4933" t="s">
        <v>854</v>
      </c>
      <c r="F4933" t="s">
        <v>969</v>
      </c>
      <c r="G4933" t="str">
        <f t="shared" si="77"/>
        <v>Medicine and Surgery Services</v>
      </c>
    </row>
    <row r="4934" spans="1:7" x14ac:dyDescent="0.3">
      <c r="A4934" s="27" t="s">
        <v>10533</v>
      </c>
      <c r="B4934" t="s">
        <v>10533</v>
      </c>
      <c r="D4934" t="s">
        <v>10534</v>
      </c>
      <c r="E4934" t="s">
        <v>854</v>
      </c>
      <c r="F4934" t="s">
        <v>969</v>
      </c>
      <c r="G4934" t="str">
        <f t="shared" si="77"/>
        <v>Medicine and Surgery Services</v>
      </c>
    </row>
    <row r="4935" spans="1:7" x14ac:dyDescent="0.3">
      <c r="A4935" s="27" t="s">
        <v>10535</v>
      </c>
      <c r="B4935" t="s">
        <v>10535</v>
      </c>
      <c r="D4935" t="s">
        <v>10536</v>
      </c>
      <c r="E4935" t="s">
        <v>854</v>
      </c>
      <c r="F4935" t="s">
        <v>969</v>
      </c>
      <c r="G4935" t="str">
        <f t="shared" si="77"/>
        <v>Medicine and Surgery Services</v>
      </c>
    </row>
    <row r="4936" spans="1:7" x14ac:dyDescent="0.3">
      <c r="A4936" s="27" t="s">
        <v>10537</v>
      </c>
      <c r="B4936" t="s">
        <v>10537</v>
      </c>
      <c r="D4936" t="s">
        <v>10538</v>
      </c>
      <c r="E4936" t="s">
        <v>888</v>
      </c>
      <c r="F4936" t="s">
        <v>969</v>
      </c>
      <c r="G4936" t="str">
        <f t="shared" si="77"/>
        <v>Medicine and Surgery Services</v>
      </c>
    </row>
    <row r="4937" spans="1:7" x14ac:dyDescent="0.3">
      <c r="A4937" s="27" t="s">
        <v>10539</v>
      </c>
      <c r="B4937" t="s">
        <v>10539</v>
      </c>
      <c r="D4937" t="s">
        <v>10540</v>
      </c>
      <c r="E4937" t="s">
        <v>854</v>
      </c>
      <c r="F4937" t="s">
        <v>923</v>
      </c>
      <c r="G4937" t="str">
        <f t="shared" si="77"/>
        <v>Medicine and Surgery Services</v>
      </c>
    </row>
    <row r="4938" spans="1:7" x14ac:dyDescent="0.3">
      <c r="A4938" s="27" t="s">
        <v>10541</v>
      </c>
      <c r="B4938" t="s">
        <v>10541</v>
      </c>
      <c r="D4938" t="s">
        <v>10542</v>
      </c>
      <c r="E4938" t="s">
        <v>854</v>
      </c>
      <c r="F4938" t="s">
        <v>923</v>
      </c>
      <c r="G4938" t="str">
        <f t="shared" si="77"/>
        <v>Medicine and Surgery Services</v>
      </c>
    </row>
    <row r="4939" spans="1:7" x14ac:dyDescent="0.3">
      <c r="A4939" s="27" t="s">
        <v>10543</v>
      </c>
      <c r="B4939" t="s">
        <v>10543</v>
      </c>
      <c r="D4939" t="s">
        <v>10544</v>
      </c>
      <c r="E4939" t="s">
        <v>854</v>
      </c>
      <c r="F4939" t="s">
        <v>923</v>
      </c>
      <c r="G4939" t="str">
        <f t="shared" si="77"/>
        <v>Medicine and Surgery Services</v>
      </c>
    </row>
    <row r="4940" spans="1:7" x14ac:dyDescent="0.3">
      <c r="A4940" s="27" t="s">
        <v>10545</v>
      </c>
      <c r="B4940" t="s">
        <v>10545</v>
      </c>
      <c r="D4940" t="s">
        <v>10546</v>
      </c>
      <c r="E4940" t="s">
        <v>854</v>
      </c>
      <c r="F4940" t="s">
        <v>923</v>
      </c>
      <c r="G4940" t="str">
        <f t="shared" si="77"/>
        <v>Medicine and Surgery Services</v>
      </c>
    </row>
    <row r="4941" spans="1:7" x14ac:dyDescent="0.3">
      <c r="A4941" s="27" t="s">
        <v>10547</v>
      </c>
      <c r="B4941" t="s">
        <v>10547</v>
      </c>
      <c r="D4941" t="s">
        <v>10548</v>
      </c>
      <c r="E4941" t="s">
        <v>911</v>
      </c>
      <c r="F4941" t="s">
        <v>972</v>
      </c>
      <c r="G4941" t="str">
        <f t="shared" si="77"/>
        <v>Medicine and Surgery Services</v>
      </c>
    </row>
    <row r="4942" spans="1:7" x14ac:dyDescent="0.3">
      <c r="A4942" s="27" t="s">
        <v>10549</v>
      </c>
      <c r="B4942" t="s">
        <v>10549</v>
      </c>
      <c r="D4942" t="s">
        <v>10550</v>
      </c>
      <c r="E4942" t="s">
        <v>911</v>
      </c>
      <c r="F4942" t="s">
        <v>972</v>
      </c>
      <c r="G4942" t="str">
        <f t="shared" si="77"/>
        <v>Medicine and Surgery Services</v>
      </c>
    </row>
    <row r="4943" spans="1:7" x14ac:dyDescent="0.3">
      <c r="A4943" s="31" t="s">
        <v>10551</v>
      </c>
      <c r="B4943">
        <v>100</v>
      </c>
      <c r="D4943" t="s">
        <v>10552</v>
      </c>
      <c r="E4943" t="s">
        <v>10553</v>
      </c>
      <c r="F4943" t="s">
        <v>975</v>
      </c>
      <c r="G4943" t="str">
        <f t="shared" si="77"/>
        <v>Medicine and Surgery Services</v>
      </c>
    </row>
    <row r="4944" spans="1:7" x14ac:dyDescent="0.3">
      <c r="A4944" s="31" t="s">
        <v>10554</v>
      </c>
      <c r="B4944">
        <v>102</v>
      </c>
      <c r="D4944" t="s">
        <v>10555</v>
      </c>
      <c r="E4944" t="s">
        <v>10553</v>
      </c>
      <c r="F4944" t="s">
        <v>975</v>
      </c>
      <c r="G4944" t="str">
        <f t="shared" si="77"/>
        <v>Medicine and Surgery Services</v>
      </c>
    </row>
    <row r="4945" spans="1:7" x14ac:dyDescent="0.3">
      <c r="A4945" s="31" t="s">
        <v>10556</v>
      </c>
      <c r="B4945">
        <v>103</v>
      </c>
      <c r="D4945" t="s">
        <v>10557</v>
      </c>
      <c r="E4945" t="s">
        <v>10553</v>
      </c>
      <c r="F4945" t="s">
        <v>975</v>
      </c>
      <c r="G4945" t="str">
        <f t="shared" si="77"/>
        <v>Medicine and Surgery Services</v>
      </c>
    </row>
    <row r="4946" spans="1:7" x14ac:dyDescent="0.3">
      <c r="A4946" s="31" t="s">
        <v>10558</v>
      </c>
      <c r="B4946">
        <v>104</v>
      </c>
      <c r="D4946" t="s">
        <v>10559</v>
      </c>
      <c r="E4946" t="s">
        <v>10553</v>
      </c>
      <c r="F4946" t="s">
        <v>975</v>
      </c>
      <c r="G4946" t="str">
        <f t="shared" si="77"/>
        <v>Medicine and Surgery Services</v>
      </c>
    </row>
    <row r="4947" spans="1:7" x14ac:dyDescent="0.3">
      <c r="A4947" s="27" t="s">
        <v>10560</v>
      </c>
      <c r="B4947" t="s">
        <v>10560</v>
      </c>
      <c r="D4947" t="s">
        <v>10561</v>
      </c>
      <c r="E4947" t="s">
        <v>911</v>
      </c>
      <c r="F4947" t="s">
        <v>972</v>
      </c>
      <c r="G4947" t="str">
        <f t="shared" si="77"/>
        <v>Medicine and Surgery Services</v>
      </c>
    </row>
    <row r="4948" spans="1:7" x14ac:dyDescent="0.3">
      <c r="A4948" s="31" t="s">
        <v>10562</v>
      </c>
      <c r="B4948">
        <v>120</v>
      </c>
      <c r="D4948" t="s">
        <v>10563</v>
      </c>
      <c r="E4948" t="s">
        <v>10553</v>
      </c>
      <c r="F4948" t="s">
        <v>975</v>
      </c>
      <c r="G4948" t="str">
        <f t="shared" si="77"/>
        <v>Medicine and Surgery Services</v>
      </c>
    </row>
    <row r="4949" spans="1:7" x14ac:dyDescent="0.3">
      <c r="A4949" s="31" t="s">
        <v>10564</v>
      </c>
      <c r="B4949">
        <v>124</v>
      </c>
      <c r="D4949" t="s">
        <v>10565</v>
      </c>
      <c r="E4949" t="s">
        <v>10553</v>
      </c>
      <c r="F4949" t="s">
        <v>975</v>
      </c>
      <c r="G4949" t="str">
        <f t="shared" si="77"/>
        <v>Medicine and Surgery Services</v>
      </c>
    </row>
    <row r="4950" spans="1:7" x14ac:dyDescent="0.3">
      <c r="A4950" s="31" t="s">
        <v>10566</v>
      </c>
      <c r="B4950">
        <v>126</v>
      </c>
      <c r="D4950" t="s">
        <v>10567</v>
      </c>
      <c r="E4950" t="s">
        <v>10553</v>
      </c>
      <c r="F4950" t="s">
        <v>975</v>
      </c>
      <c r="G4950" t="str">
        <f t="shared" si="77"/>
        <v>Medicine and Surgery Services</v>
      </c>
    </row>
    <row r="4951" spans="1:7" x14ac:dyDescent="0.3">
      <c r="A4951" s="27" t="s">
        <v>10568</v>
      </c>
      <c r="B4951" t="s">
        <v>10568</v>
      </c>
      <c r="D4951" t="s">
        <v>10569</v>
      </c>
      <c r="E4951" t="s">
        <v>911</v>
      </c>
      <c r="F4951" t="s">
        <v>972</v>
      </c>
      <c r="G4951" t="str">
        <f t="shared" si="77"/>
        <v>Medicine and Surgery Services</v>
      </c>
    </row>
    <row r="4952" spans="1:7" x14ac:dyDescent="0.3">
      <c r="A4952" s="31" t="s">
        <v>10570</v>
      </c>
      <c r="B4952">
        <v>140</v>
      </c>
      <c r="D4952" t="s">
        <v>10571</v>
      </c>
      <c r="E4952" t="s">
        <v>10553</v>
      </c>
      <c r="F4952" t="s">
        <v>975</v>
      </c>
      <c r="G4952" t="str">
        <f t="shared" si="77"/>
        <v>Medicine and Surgery Services</v>
      </c>
    </row>
    <row r="4953" spans="1:7" x14ac:dyDescent="0.3">
      <c r="A4953" s="31" t="s">
        <v>10572</v>
      </c>
      <c r="B4953">
        <v>142</v>
      </c>
      <c r="D4953" t="s">
        <v>10573</v>
      </c>
      <c r="E4953" t="s">
        <v>10553</v>
      </c>
      <c r="F4953" t="s">
        <v>975</v>
      </c>
      <c r="G4953" t="str">
        <f t="shared" si="77"/>
        <v>Medicine and Surgery Services</v>
      </c>
    </row>
    <row r="4954" spans="1:7" x14ac:dyDescent="0.3">
      <c r="A4954" s="31" t="s">
        <v>10574</v>
      </c>
      <c r="B4954">
        <v>144</v>
      </c>
      <c r="D4954" t="s">
        <v>10575</v>
      </c>
      <c r="E4954" t="s">
        <v>10553</v>
      </c>
      <c r="F4954" t="s">
        <v>975</v>
      </c>
      <c r="G4954" t="str">
        <f t="shared" si="77"/>
        <v>Medicine and Surgery Services</v>
      </c>
    </row>
    <row r="4955" spans="1:7" x14ac:dyDescent="0.3">
      <c r="A4955" s="31" t="s">
        <v>10576</v>
      </c>
      <c r="B4955">
        <v>145</v>
      </c>
      <c r="D4955" t="s">
        <v>10577</v>
      </c>
      <c r="E4955" t="s">
        <v>10553</v>
      </c>
      <c r="F4955" t="s">
        <v>975</v>
      </c>
      <c r="G4955" t="str">
        <f t="shared" si="77"/>
        <v>Medicine and Surgery Services</v>
      </c>
    </row>
    <row r="4956" spans="1:7" x14ac:dyDescent="0.3">
      <c r="A4956" s="31" t="s">
        <v>10578</v>
      </c>
      <c r="B4956">
        <v>147</v>
      </c>
      <c r="D4956" t="s">
        <v>10579</v>
      </c>
      <c r="E4956" t="s">
        <v>10553</v>
      </c>
      <c r="F4956" t="s">
        <v>975</v>
      </c>
      <c r="G4956" t="str">
        <f t="shared" si="77"/>
        <v>Medicine and Surgery Services</v>
      </c>
    </row>
    <row r="4957" spans="1:7" x14ac:dyDescent="0.3">
      <c r="A4957" s="31" t="s">
        <v>10580</v>
      </c>
      <c r="B4957">
        <v>148</v>
      </c>
      <c r="D4957" t="s">
        <v>10581</v>
      </c>
      <c r="E4957" t="s">
        <v>10553</v>
      </c>
      <c r="F4957" t="s">
        <v>975</v>
      </c>
      <c r="G4957" t="str">
        <f t="shared" si="77"/>
        <v>Medicine and Surgery Services</v>
      </c>
    </row>
    <row r="4958" spans="1:7" x14ac:dyDescent="0.3">
      <c r="A4958" s="27" t="s">
        <v>10582</v>
      </c>
      <c r="B4958" t="s">
        <v>10582</v>
      </c>
      <c r="D4958" t="s">
        <v>10583</v>
      </c>
      <c r="E4958" t="s">
        <v>911</v>
      </c>
      <c r="F4958" t="s">
        <v>972</v>
      </c>
      <c r="G4958" t="str">
        <f t="shared" si="77"/>
        <v>Medicine and Surgery Services</v>
      </c>
    </row>
    <row r="4959" spans="1:7" x14ac:dyDescent="0.3">
      <c r="A4959" s="31" t="s">
        <v>10584</v>
      </c>
      <c r="B4959">
        <v>160</v>
      </c>
      <c r="D4959" t="s">
        <v>10585</v>
      </c>
      <c r="E4959" t="s">
        <v>10553</v>
      </c>
      <c r="F4959" t="s">
        <v>975</v>
      </c>
      <c r="G4959" t="str">
        <f t="shared" si="77"/>
        <v>Medicine and Surgery Services</v>
      </c>
    </row>
    <row r="4960" spans="1:7" x14ac:dyDescent="0.3">
      <c r="A4960" s="31" t="s">
        <v>10586</v>
      </c>
      <c r="B4960">
        <v>162</v>
      </c>
      <c r="D4960" t="s">
        <v>10585</v>
      </c>
      <c r="E4960" t="s">
        <v>10553</v>
      </c>
      <c r="F4960" t="s">
        <v>975</v>
      </c>
      <c r="G4960" t="str">
        <f t="shared" si="77"/>
        <v>Medicine and Surgery Services</v>
      </c>
    </row>
    <row r="4961" spans="1:7" x14ac:dyDescent="0.3">
      <c r="A4961" s="31" t="s">
        <v>10587</v>
      </c>
      <c r="B4961">
        <v>164</v>
      </c>
      <c r="D4961" t="s">
        <v>10588</v>
      </c>
      <c r="E4961" t="s">
        <v>10553</v>
      </c>
      <c r="F4961" t="s">
        <v>975</v>
      </c>
      <c r="G4961" t="str">
        <f t="shared" si="77"/>
        <v>Medicine and Surgery Services</v>
      </c>
    </row>
    <row r="4962" spans="1:7" x14ac:dyDescent="0.3">
      <c r="A4962" s="31" t="s">
        <v>10589</v>
      </c>
      <c r="B4962">
        <v>170</v>
      </c>
      <c r="D4962" t="s">
        <v>10590</v>
      </c>
      <c r="E4962" t="s">
        <v>10553</v>
      </c>
      <c r="F4962" t="s">
        <v>975</v>
      </c>
      <c r="G4962" t="str">
        <f t="shared" si="77"/>
        <v>Medicine and Surgery Services</v>
      </c>
    </row>
    <row r="4963" spans="1:7" x14ac:dyDescent="0.3">
      <c r="A4963" s="31" t="s">
        <v>10591</v>
      </c>
      <c r="B4963">
        <v>172</v>
      </c>
      <c r="D4963" t="s">
        <v>10592</v>
      </c>
      <c r="E4963" t="s">
        <v>10553</v>
      </c>
      <c r="F4963" t="s">
        <v>975</v>
      </c>
      <c r="G4963" t="str">
        <f t="shared" si="77"/>
        <v>Medicine and Surgery Services</v>
      </c>
    </row>
    <row r="4964" spans="1:7" x14ac:dyDescent="0.3">
      <c r="A4964" s="31" t="s">
        <v>10593</v>
      </c>
      <c r="B4964">
        <v>174</v>
      </c>
      <c r="D4964" t="s">
        <v>10594</v>
      </c>
      <c r="E4964" t="s">
        <v>10553</v>
      </c>
      <c r="F4964" t="s">
        <v>975</v>
      </c>
      <c r="G4964" t="str">
        <f t="shared" si="77"/>
        <v>Medicine and Surgery Services</v>
      </c>
    </row>
    <row r="4965" spans="1:7" x14ac:dyDescent="0.3">
      <c r="A4965" s="31" t="s">
        <v>10595</v>
      </c>
      <c r="B4965">
        <v>176</v>
      </c>
      <c r="D4965" t="s">
        <v>10594</v>
      </c>
      <c r="E4965" t="s">
        <v>10553</v>
      </c>
      <c r="F4965" t="s">
        <v>975</v>
      </c>
      <c r="G4965" t="str">
        <f t="shared" si="77"/>
        <v>Medicine and Surgery Services</v>
      </c>
    </row>
    <row r="4966" spans="1:7" x14ac:dyDescent="0.3">
      <c r="A4966" s="31" t="s">
        <v>10596</v>
      </c>
      <c r="B4966">
        <v>190</v>
      </c>
      <c r="D4966" t="s">
        <v>10597</v>
      </c>
      <c r="E4966" t="s">
        <v>10553</v>
      </c>
      <c r="F4966" t="s">
        <v>975</v>
      </c>
      <c r="G4966" t="str">
        <f t="shared" si="77"/>
        <v>Medicine and Surgery Services</v>
      </c>
    </row>
    <row r="4967" spans="1:7" x14ac:dyDescent="0.3">
      <c r="A4967" s="31" t="s">
        <v>10598</v>
      </c>
      <c r="B4967">
        <v>192</v>
      </c>
      <c r="D4967" t="s">
        <v>10599</v>
      </c>
      <c r="E4967" t="s">
        <v>10553</v>
      </c>
      <c r="F4967" t="s">
        <v>975</v>
      </c>
      <c r="G4967" t="str">
        <f t="shared" si="77"/>
        <v>Medicine and Surgery Services</v>
      </c>
    </row>
    <row r="4968" spans="1:7" x14ac:dyDescent="0.3">
      <c r="A4968" s="31" t="s">
        <v>10600</v>
      </c>
      <c r="B4968">
        <v>210</v>
      </c>
      <c r="D4968" t="s">
        <v>10601</v>
      </c>
      <c r="E4968" t="s">
        <v>10553</v>
      </c>
      <c r="F4968" t="s">
        <v>975</v>
      </c>
      <c r="G4968" t="str">
        <f t="shared" si="77"/>
        <v>Medicine and Surgery Services</v>
      </c>
    </row>
    <row r="4969" spans="1:7" x14ac:dyDescent="0.3">
      <c r="A4969" s="31" t="s">
        <v>10602</v>
      </c>
      <c r="B4969">
        <v>211</v>
      </c>
      <c r="D4969" t="s">
        <v>10603</v>
      </c>
      <c r="E4969" t="s">
        <v>10553</v>
      </c>
      <c r="F4969" t="s">
        <v>975</v>
      </c>
      <c r="G4969" t="str">
        <f t="shared" si="77"/>
        <v>Medicine and Surgery Services</v>
      </c>
    </row>
    <row r="4970" spans="1:7" x14ac:dyDescent="0.3">
      <c r="A4970" s="31" t="s">
        <v>10604</v>
      </c>
      <c r="B4970">
        <v>212</v>
      </c>
      <c r="D4970" t="s">
        <v>10605</v>
      </c>
      <c r="E4970" t="s">
        <v>10553</v>
      </c>
      <c r="F4970" t="s">
        <v>975</v>
      </c>
      <c r="G4970" t="str">
        <f t="shared" si="77"/>
        <v>Medicine and Surgery Services</v>
      </c>
    </row>
    <row r="4971" spans="1:7" x14ac:dyDescent="0.3">
      <c r="A4971" s="31" t="s">
        <v>10606</v>
      </c>
      <c r="B4971">
        <v>214</v>
      </c>
      <c r="D4971" t="s">
        <v>10605</v>
      </c>
      <c r="E4971" t="s">
        <v>10553</v>
      </c>
      <c r="F4971" t="s">
        <v>975</v>
      </c>
      <c r="G4971" t="str">
        <f t="shared" si="77"/>
        <v>Medicine and Surgery Services</v>
      </c>
    </row>
    <row r="4972" spans="1:7" x14ac:dyDescent="0.3">
      <c r="A4972" s="31" t="s">
        <v>10607</v>
      </c>
      <c r="B4972">
        <v>215</v>
      </c>
      <c r="D4972" t="s">
        <v>10608</v>
      </c>
      <c r="E4972" t="s">
        <v>10553</v>
      </c>
      <c r="F4972" t="s">
        <v>975</v>
      </c>
      <c r="G4972" t="str">
        <f t="shared" si="77"/>
        <v>Medicine and Surgery Services</v>
      </c>
    </row>
    <row r="4973" spans="1:7" x14ac:dyDescent="0.3">
      <c r="A4973" s="31" t="s">
        <v>148</v>
      </c>
      <c r="B4973">
        <v>216</v>
      </c>
      <c r="D4973" t="s">
        <v>10609</v>
      </c>
      <c r="E4973" t="s">
        <v>10553</v>
      </c>
      <c r="F4973" t="s">
        <v>975</v>
      </c>
      <c r="G4973" t="str">
        <f t="shared" si="77"/>
        <v>Medicine and Surgery Services</v>
      </c>
    </row>
    <row r="4974" spans="1:7" x14ac:dyDescent="0.3">
      <c r="A4974" s="31" t="s">
        <v>10610</v>
      </c>
      <c r="B4974">
        <v>218</v>
      </c>
      <c r="D4974" t="s">
        <v>10611</v>
      </c>
      <c r="E4974" t="s">
        <v>10553</v>
      </c>
      <c r="F4974" t="s">
        <v>975</v>
      </c>
      <c r="G4974" t="str">
        <f t="shared" si="77"/>
        <v>Medicine and Surgery Services</v>
      </c>
    </row>
    <row r="4975" spans="1:7" x14ac:dyDescent="0.3">
      <c r="A4975" s="31" t="s">
        <v>10612</v>
      </c>
      <c r="B4975">
        <v>220</v>
      </c>
      <c r="D4975" t="s">
        <v>10613</v>
      </c>
      <c r="E4975" t="s">
        <v>10553</v>
      </c>
      <c r="F4975" t="s">
        <v>975</v>
      </c>
      <c r="G4975" t="str">
        <f t="shared" si="77"/>
        <v>Medicine and Surgery Services</v>
      </c>
    </row>
    <row r="4976" spans="1:7" x14ac:dyDescent="0.3">
      <c r="A4976" s="31" t="s">
        <v>10614</v>
      </c>
      <c r="B4976">
        <v>222</v>
      </c>
      <c r="D4976" t="s">
        <v>10615</v>
      </c>
      <c r="E4976" t="s">
        <v>10553</v>
      </c>
      <c r="F4976" t="s">
        <v>975</v>
      </c>
      <c r="G4976" t="str">
        <f t="shared" si="77"/>
        <v>Medicine and Surgery Services</v>
      </c>
    </row>
    <row r="4977" spans="1:7" x14ac:dyDescent="0.3">
      <c r="A4977" s="31" t="s">
        <v>50</v>
      </c>
      <c r="B4977">
        <v>300</v>
      </c>
      <c r="D4977" t="s">
        <v>10616</v>
      </c>
      <c r="E4977" t="s">
        <v>10553</v>
      </c>
      <c r="F4977" t="s">
        <v>975</v>
      </c>
      <c r="G4977" t="str">
        <f t="shared" si="77"/>
        <v>Medicine and Surgery Services</v>
      </c>
    </row>
    <row r="4978" spans="1:7" x14ac:dyDescent="0.3">
      <c r="A4978" s="31" t="s">
        <v>178</v>
      </c>
      <c r="B4978">
        <v>320</v>
      </c>
      <c r="D4978" t="s">
        <v>10617</v>
      </c>
      <c r="E4978" t="s">
        <v>10553</v>
      </c>
      <c r="F4978" t="s">
        <v>975</v>
      </c>
      <c r="G4978" t="str">
        <f t="shared" si="77"/>
        <v>Medicine and Surgery Services</v>
      </c>
    </row>
    <row r="4979" spans="1:7" x14ac:dyDescent="0.3">
      <c r="A4979" s="31" t="s">
        <v>10618</v>
      </c>
      <c r="B4979">
        <v>322</v>
      </c>
      <c r="D4979" t="s">
        <v>10619</v>
      </c>
      <c r="E4979" t="s">
        <v>10553</v>
      </c>
      <c r="F4979" t="s">
        <v>975</v>
      </c>
      <c r="G4979" t="str">
        <f t="shared" si="77"/>
        <v>Medicine and Surgery Services</v>
      </c>
    </row>
    <row r="4980" spans="1:7" x14ac:dyDescent="0.3">
      <c r="A4980" s="31" t="s">
        <v>10620</v>
      </c>
      <c r="B4980">
        <v>326</v>
      </c>
      <c r="D4980" t="s">
        <v>10621</v>
      </c>
      <c r="E4980" t="s">
        <v>10553</v>
      </c>
      <c r="F4980" t="s">
        <v>975</v>
      </c>
      <c r="G4980" t="str">
        <f t="shared" si="77"/>
        <v>Medicine and Surgery Services</v>
      </c>
    </row>
    <row r="4981" spans="1:7" x14ac:dyDescent="0.3">
      <c r="A4981" s="31" t="s">
        <v>238</v>
      </c>
      <c r="B4981">
        <v>350</v>
      </c>
      <c r="D4981" t="s">
        <v>10622</v>
      </c>
      <c r="E4981" t="s">
        <v>10553</v>
      </c>
      <c r="F4981" t="s">
        <v>975</v>
      </c>
      <c r="G4981" t="str">
        <f t="shared" si="77"/>
        <v>Medicine and Surgery Services</v>
      </c>
    </row>
    <row r="4982" spans="1:7" x14ac:dyDescent="0.3">
      <c r="A4982" s="31" t="s">
        <v>263</v>
      </c>
      <c r="B4982">
        <v>352</v>
      </c>
      <c r="D4982" t="s">
        <v>10622</v>
      </c>
      <c r="E4982" t="s">
        <v>10553</v>
      </c>
      <c r="F4982" t="s">
        <v>975</v>
      </c>
      <c r="G4982" t="str">
        <f t="shared" si="77"/>
        <v>Medicine and Surgery Services</v>
      </c>
    </row>
    <row r="4983" spans="1:7" x14ac:dyDescent="0.3">
      <c r="A4983" s="31" t="s">
        <v>10623</v>
      </c>
      <c r="B4983">
        <v>400</v>
      </c>
      <c r="D4983" t="s">
        <v>10624</v>
      </c>
      <c r="E4983" t="s">
        <v>10553</v>
      </c>
      <c r="F4983" t="s">
        <v>975</v>
      </c>
      <c r="G4983" t="str">
        <f t="shared" si="77"/>
        <v>Medicine and Surgery Services</v>
      </c>
    </row>
    <row r="4984" spans="1:7" x14ac:dyDescent="0.3">
      <c r="A4984" s="31" t="s">
        <v>456</v>
      </c>
      <c r="B4984">
        <v>402</v>
      </c>
      <c r="D4984" t="s">
        <v>10625</v>
      </c>
      <c r="E4984" t="s">
        <v>10553</v>
      </c>
      <c r="F4984" t="s">
        <v>975</v>
      </c>
      <c r="G4984" t="str">
        <f t="shared" si="77"/>
        <v>Medicine and Surgery Services</v>
      </c>
    </row>
    <row r="4985" spans="1:7" x14ac:dyDescent="0.3">
      <c r="A4985" s="31" t="s">
        <v>10626</v>
      </c>
      <c r="B4985">
        <v>404</v>
      </c>
      <c r="D4985" t="s">
        <v>10625</v>
      </c>
      <c r="E4985" t="s">
        <v>10553</v>
      </c>
      <c r="F4985" t="s">
        <v>975</v>
      </c>
      <c r="G4985" t="str">
        <f t="shared" si="77"/>
        <v>Medicine and Surgery Services</v>
      </c>
    </row>
    <row r="4986" spans="1:7" x14ac:dyDescent="0.3">
      <c r="A4986" s="31" t="s">
        <v>10627</v>
      </c>
      <c r="B4986">
        <v>406</v>
      </c>
      <c r="D4986" t="s">
        <v>10625</v>
      </c>
      <c r="E4986" t="s">
        <v>10553</v>
      </c>
      <c r="F4986" t="s">
        <v>975</v>
      </c>
      <c r="G4986" t="str">
        <f t="shared" si="77"/>
        <v>Medicine and Surgery Services</v>
      </c>
    </row>
    <row r="4987" spans="1:7" x14ac:dyDescent="0.3">
      <c r="A4987" s="31" t="s">
        <v>748</v>
      </c>
      <c r="B4987">
        <v>410</v>
      </c>
      <c r="D4987" t="s">
        <v>10628</v>
      </c>
      <c r="E4987" t="s">
        <v>10553</v>
      </c>
      <c r="F4987" t="s">
        <v>975</v>
      </c>
      <c r="G4987" t="str">
        <f t="shared" si="77"/>
        <v>Medicine and Surgery Services</v>
      </c>
    </row>
    <row r="4988" spans="1:7" x14ac:dyDescent="0.3">
      <c r="A4988" s="27" t="s">
        <v>10629</v>
      </c>
      <c r="B4988" t="s">
        <v>10629</v>
      </c>
      <c r="D4988" t="s">
        <v>10630</v>
      </c>
      <c r="E4988" t="s">
        <v>2</v>
      </c>
      <c r="F4988" t="s">
        <v>972</v>
      </c>
      <c r="G4988" t="str">
        <f t="shared" si="77"/>
        <v>Medicine and Surgery Services</v>
      </c>
    </row>
    <row r="4989" spans="1:7" x14ac:dyDescent="0.3">
      <c r="A4989" s="31" t="s">
        <v>192</v>
      </c>
      <c r="B4989">
        <v>450</v>
      </c>
      <c r="D4989" t="s">
        <v>10631</v>
      </c>
      <c r="E4989" t="s">
        <v>10553</v>
      </c>
      <c r="F4989" t="s">
        <v>975</v>
      </c>
      <c r="G4989" t="str">
        <f t="shared" si="77"/>
        <v>Medicine and Surgery Services</v>
      </c>
    </row>
    <row r="4990" spans="1:7" x14ac:dyDescent="0.3">
      <c r="A4990" s="31" t="s">
        <v>10632</v>
      </c>
      <c r="B4990">
        <v>454</v>
      </c>
      <c r="D4990" t="s">
        <v>10633</v>
      </c>
      <c r="E4990" t="s">
        <v>10553</v>
      </c>
      <c r="F4990" t="s">
        <v>975</v>
      </c>
      <c r="G4990" t="str">
        <f t="shared" si="77"/>
        <v>Medicine and Surgery Services</v>
      </c>
    </row>
    <row r="4991" spans="1:7" x14ac:dyDescent="0.3">
      <c r="A4991" s="31" t="s">
        <v>152</v>
      </c>
      <c r="B4991">
        <v>470</v>
      </c>
      <c r="D4991" t="s">
        <v>10634</v>
      </c>
      <c r="E4991" t="s">
        <v>10553</v>
      </c>
      <c r="F4991" t="s">
        <v>975</v>
      </c>
      <c r="G4991" t="str">
        <f t="shared" si="77"/>
        <v>Medicine and Surgery Services</v>
      </c>
    </row>
    <row r="4992" spans="1:7" x14ac:dyDescent="0.3">
      <c r="A4992" s="31" t="s">
        <v>10635</v>
      </c>
      <c r="B4992">
        <v>472</v>
      </c>
      <c r="D4992" t="s">
        <v>10636</v>
      </c>
      <c r="E4992" t="s">
        <v>10553</v>
      </c>
      <c r="F4992" t="s">
        <v>975</v>
      </c>
      <c r="G4992" t="str">
        <f t="shared" si="77"/>
        <v>Medicine and Surgery Services</v>
      </c>
    </row>
    <row r="4993" spans="1:7" x14ac:dyDescent="0.3">
      <c r="A4993" s="31" t="s">
        <v>10637</v>
      </c>
      <c r="B4993">
        <v>474</v>
      </c>
      <c r="D4993" t="s">
        <v>10638</v>
      </c>
      <c r="E4993" t="s">
        <v>10553</v>
      </c>
      <c r="F4993" t="s">
        <v>975</v>
      </c>
      <c r="G4993" t="str">
        <f t="shared" si="77"/>
        <v>Medicine and Surgery Services</v>
      </c>
    </row>
    <row r="4994" spans="1:7" x14ac:dyDescent="0.3">
      <c r="A4994" s="31" t="s">
        <v>10639</v>
      </c>
      <c r="B4994">
        <v>500</v>
      </c>
      <c r="D4994" t="s">
        <v>10640</v>
      </c>
      <c r="E4994" t="s">
        <v>10553</v>
      </c>
      <c r="F4994" t="s">
        <v>975</v>
      </c>
      <c r="G4994" t="str">
        <f t="shared" si="77"/>
        <v>Medicine and Surgery Services</v>
      </c>
    </row>
    <row r="4995" spans="1:7" x14ac:dyDescent="0.3">
      <c r="A4995" s="31" t="s">
        <v>10641</v>
      </c>
      <c r="B4995">
        <v>520</v>
      </c>
      <c r="D4995" t="s">
        <v>10642</v>
      </c>
      <c r="E4995" t="s">
        <v>10553</v>
      </c>
      <c r="F4995" t="s">
        <v>975</v>
      </c>
      <c r="G4995" t="str">
        <f t="shared" ref="G4995:G5058" si="78">VLOOKUP(F4995,$I$2:$J$27,2,FALSE)</f>
        <v>Medicine and Surgery Services</v>
      </c>
    </row>
    <row r="4996" spans="1:7" x14ac:dyDescent="0.3">
      <c r="A4996" s="31" t="s">
        <v>10643</v>
      </c>
      <c r="B4996">
        <v>522</v>
      </c>
      <c r="D4996" t="s">
        <v>10644</v>
      </c>
      <c r="E4996" t="s">
        <v>10553</v>
      </c>
      <c r="F4996" t="s">
        <v>975</v>
      </c>
      <c r="G4996" t="str">
        <f t="shared" si="78"/>
        <v>Medicine and Surgery Services</v>
      </c>
    </row>
    <row r="4997" spans="1:7" x14ac:dyDescent="0.3">
      <c r="A4997" s="31" t="s">
        <v>10645</v>
      </c>
      <c r="B4997">
        <v>524</v>
      </c>
      <c r="D4997" t="s">
        <v>10646</v>
      </c>
      <c r="E4997" t="s">
        <v>10553</v>
      </c>
      <c r="F4997" t="s">
        <v>975</v>
      </c>
      <c r="G4997" t="str">
        <f t="shared" si="78"/>
        <v>Medicine and Surgery Services</v>
      </c>
    </row>
    <row r="4998" spans="1:7" x14ac:dyDescent="0.3">
      <c r="A4998" s="31" t="s">
        <v>10647</v>
      </c>
      <c r="B4998">
        <v>528</v>
      </c>
      <c r="D4998" t="s">
        <v>10648</v>
      </c>
      <c r="E4998" t="s">
        <v>10553</v>
      </c>
      <c r="F4998" t="s">
        <v>975</v>
      </c>
      <c r="G4998" t="str">
        <f t="shared" si="78"/>
        <v>Medicine and Surgery Services</v>
      </c>
    </row>
    <row r="4999" spans="1:7" x14ac:dyDescent="0.3">
      <c r="A4999" s="31" t="s">
        <v>10649</v>
      </c>
      <c r="B4999">
        <v>529</v>
      </c>
      <c r="D4999" t="s">
        <v>10650</v>
      </c>
      <c r="E4999" t="s">
        <v>10553</v>
      </c>
      <c r="F4999" t="s">
        <v>975</v>
      </c>
      <c r="G4999" t="str">
        <f t="shared" si="78"/>
        <v>Medicine and Surgery Services</v>
      </c>
    </row>
    <row r="5000" spans="1:7" x14ac:dyDescent="0.3">
      <c r="A5000" s="31" t="s">
        <v>10651</v>
      </c>
      <c r="B5000">
        <v>530</v>
      </c>
      <c r="D5000" t="s">
        <v>10652</v>
      </c>
      <c r="E5000" t="s">
        <v>10553</v>
      </c>
      <c r="F5000" t="s">
        <v>975</v>
      </c>
      <c r="G5000" t="str">
        <f t="shared" si="78"/>
        <v>Medicine and Surgery Services</v>
      </c>
    </row>
    <row r="5001" spans="1:7" x14ac:dyDescent="0.3">
      <c r="A5001" s="31" t="s">
        <v>10653</v>
      </c>
      <c r="B5001">
        <v>532</v>
      </c>
      <c r="D5001" t="s">
        <v>10654</v>
      </c>
      <c r="E5001" t="s">
        <v>10553</v>
      </c>
      <c r="F5001" t="s">
        <v>975</v>
      </c>
      <c r="G5001" t="str">
        <f t="shared" si="78"/>
        <v>Medicine and Surgery Services</v>
      </c>
    </row>
    <row r="5002" spans="1:7" x14ac:dyDescent="0.3">
      <c r="A5002" s="31" t="s">
        <v>10655</v>
      </c>
      <c r="B5002">
        <v>534</v>
      </c>
      <c r="D5002" t="s">
        <v>10656</v>
      </c>
      <c r="E5002" t="s">
        <v>10553</v>
      </c>
      <c r="F5002" t="s">
        <v>975</v>
      </c>
      <c r="G5002" t="str">
        <f t="shared" si="78"/>
        <v>Medicine and Surgery Services</v>
      </c>
    </row>
    <row r="5003" spans="1:7" x14ac:dyDescent="0.3">
      <c r="A5003" s="31" t="s">
        <v>10657</v>
      </c>
      <c r="B5003">
        <v>537</v>
      </c>
      <c r="D5003" t="s">
        <v>10658</v>
      </c>
      <c r="E5003" t="s">
        <v>10553</v>
      </c>
      <c r="F5003" t="s">
        <v>975</v>
      </c>
      <c r="G5003" t="str">
        <f t="shared" si="78"/>
        <v>Medicine and Surgery Services</v>
      </c>
    </row>
    <row r="5004" spans="1:7" x14ac:dyDescent="0.3">
      <c r="A5004" s="31" t="s">
        <v>10659</v>
      </c>
      <c r="B5004">
        <v>539</v>
      </c>
      <c r="D5004" t="s">
        <v>10660</v>
      </c>
      <c r="E5004" t="s">
        <v>10553</v>
      </c>
      <c r="F5004" t="s">
        <v>975</v>
      </c>
      <c r="G5004" t="str">
        <f t="shared" si="78"/>
        <v>Medicine and Surgery Services</v>
      </c>
    </row>
    <row r="5005" spans="1:7" x14ac:dyDescent="0.3">
      <c r="A5005" s="27" t="s">
        <v>10661</v>
      </c>
      <c r="B5005" t="s">
        <v>10661</v>
      </c>
      <c r="D5005" t="s">
        <v>10662</v>
      </c>
      <c r="E5005" t="s">
        <v>2</v>
      </c>
      <c r="F5005" t="s">
        <v>972</v>
      </c>
      <c r="G5005" t="str">
        <f t="shared" si="78"/>
        <v>Medicine and Surgery Services</v>
      </c>
    </row>
    <row r="5006" spans="1:7" x14ac:dyDescent="0.3">
      <c r="A5006" s="31" t="s">
        <v>10663</v>
      </c>
      <c r="B5006">
        <v>540</v>
      </c>
      <c r="D5006" t="s">
        <v>10664</v>
      </c>
      <c r="E5006" t="s">
        <v>10553</v>
      </c>
      <c r="F5006" t="s">
        <v>975</v>
      </c>
      <c r="G5006" t="str">
        <f t="shared" si="78"/>
        <v>Medicine and Surgery Services</v>
      </c>
    </row>
    <row r="5007" spans="1:7" x14ac:dyDescent="0.3">
      <c r="A5007" s="31" t="s">
        <v>10665</v>
      </c>
      <c r="B5007">
        <v>541</v>
      </c>
      <c r="D5007" t="s">
        <v>10666</v>
      </c>
      <c r="E5007" t="s">
        <v>10553</v>
      </c>
      <c r="F5007" t="s">
        <v>975</v>
      </c>
      <c r="G5007" t="str">
        <f t="shared" si="78"/>
        <v>Medicine and Surgery Services</v>
      </c>
    </row>
    <row r="5008" spans="1:7" x14ac:dyDescent="0.3">
      <c r="A5008" s="31" t="s">
        <v>10667</v>
      </c>
      <c r="B5008">
        <v>542</v>
      </c>
      <c r="D5008" t="s">
        <v>10668</v>
      </c>
      <c r="E5008" t="s">
        <v>10553</v>
      </c>
      <c r="F5008" t="s">
        <v>975</v>
      </c>
      <c r="G5008" t="str">
        <f t="shared" si="78"/>
        <v>Medicine and Surgery Services</v>
      </c>
    </row>
    <row r="5009" spans="1:7" x14ac:dyDescent="0.3">
      <c r="A5009" s="31" t="s">
        <v>10669</v>
      </c>
      <c r="B5009">
        <v>546</v>
      </c>
      <c r="D5009" t="s">
        <v>10670</v>
      </c>
      <c r="E5009" t="s">
        <v>10553</v>
      </c>
      <c r="F5009" t="s">
        <v>975</v>
      </c>
      <c r="G5009" t="str">
        <f t="shared" si="78"/>
        <v>Medicine and Surgery Services</v>
      </c>
    </row>
    <row r="5010" spans="1:7" x14ac:dyDescent="0.3">
      <c r="A5010" s="31" t="s">
        <v>10671</v>
      </c>
      <c r="B5010">
        <v>548</v>
      </c>
      <c r="D5010" t="s">
        <v>10672</v>
      </c>
      <c r="E5010" t="s">
        <v>10553</v>
      </c>
      <c r="F5010" t="s">
        <v>975</v>
      </c>
      <c r="G5010" t="str">
        <f t="shared" si="78"/>
        <v>Medicine and Surgery Services</v>
      </c>
    </row>
    <row r="5011" spans="1:7" x14ac:dyDescent="0.3">
      <c r="A5011" s="27" t="s">
        <v>10673</v>
      </c>
      <c r="B5011" t="s">
        <v>10673</v>
      </c>
      <c r="D5011" t="s">
        <v>10674</v>
      </c>
      <c r="E5011" t="s">
        <v>2</v>
      </c>
      <c r="F5011" t="s">
        <v>972</v>
      </c>
      <c r="G5011" t="str">
        <f t="shared" si="78"/>
        <v>Medicine and Surgery Services</v>
      </c>
    </row>
    <row r="5012" spans="1:7" x14ac:dyDescent="0.3">
      <c r="A5012" s="31" t="s">
        <v>10675</v>
      </c>
      <c r="B5012">
        <v>550</v>
      </c>
      <c r="D5012" t="s">
        <v>10676</v>
      </c>
      <c r="E5012" t="s">
        <v>10553</v>
      </c>
      <c r="F5012" t="s">
        <v>975</v>
      </c>
      <c r="G5012" t="str">
        <f t="shared" si="78"/>
        <v>Medicine and Surgery Services</v>
      </c>
    </row>
    <row r="5013" spans="1:7" x14ac:dyDescent="0.3">
      <c r="A5013" s="31" t="s">
        <v>10677</v>
      </c>
      <c r="B5013">
        <v>560</v>
      </c>
      <c r="D5013" t="s">
        <v>10678</v>
      </c>
      <c r="E5013" t="s">
        <v>10553</v>
      </c>
      <c r="F5013" t="s">
        <v>975</v>
      </c>
      <c r="G5013" t="str">
        <f t="shared" si="78"/>
        <v>Medicine and Surgery Services</v>
      </c>
    </row>
    <row r="5014" spans="1:7" x14ac:dyDescent="0.3">
      <c r="A5014" s="31" t="s">
        <v>10679</v>
      </c>
      <c r="B5014">
        <v>561</v>
      </c>
      <c r="D5014" t="s">
        <v>10680</v>
      </c>
      <c r="E5014" t="s">
        <v>10553</v>
      </c>
      <c r="F5014" t="s">
        <v>975</v>
      </c>
      <c r="G5014" t="str">
        <f t="shared" si="78"/>
        <v>Medicine and Surgery Services</v>
      </c>
    </row>
    <row r="5015" spans="1:7" x14ac:dyDescent="0.3">
      <c r="A5015" s="31" t="s">
        <v>10681</v>
      </c>
      <c r="B5015">
        <v>562</v>
      </c>
      <c r="D5015" t="s">
        <v>10682</v>
      </c>
      <c r="E5015" t="s">
        <v>10553</v>
      </c>
      <c r="F5015" t="s">
        <v>975</v>
      </c>
      <c r="G5015" t="str">
        <f t="shared" si="78"/>
        <v>Medicine and Surgery Services</v>
      </c>
    </row>
    <row r="5016" spans="1:7" x14ac:dyDescent="0.3">
      <c r="A5016" s="31" t="s">
        <v>10683</v>
      </c>
      <c r="B5016">
        <v>563</v>
      </c>
      <c r="D5016" t="s">
        <v>10684</v>
      </c>
      <c r="E5016" t="s">
        <v>10553</v>
      </c>
      <c r="F5016" t="s">
        <v>975</v>
      </c>
      <c r="G5016" t="str">
        <f t="shared" si="78"/>
        <v>Medicine and Surgery Services</v>
      </c>
    </row>
    <row r="5017" spans="1:7" x14ac:dyDescent="0.3">
      <c r="A5017" s="31" t="s">
        <v>10685</v>
      </c>
      <c r="B5017">
        <v>566</v>
      </c>
      <c r="D5017" t="s">
        <v>10686</v>
      </c>
      <c r="E5017" t="s">
        <v>10553</v>
      </c>
      <c r="F5017" t="s">
        <v>975</v>
      </c>
      <c r="G5017" t="str">
        <f t="shared" si="78"/>
        <v>Medicine and Surgery Services</v>
      </c>
    </row>
    <row r="5018" spans="1:7" x14ac:dyDescent="0.3">
      <c r="A5018" s="31" t="s">
        <v>10687</v>
      </c>
      <c r="B5018">
        <v>567</v>
      </c>
      <c r="D5018" t="s">
        <v>10688</v>
      </c>
      <c r="E5018" t="s">
        <v>10553</v>
      </c>
      <c r="F5018" t="s">
        <v>975</v>
      </c>
      <c r="G5018" t="str">
        <f t="shared" si="78"/>
        <v>Medicine and Surgery Services</v>
      </c>
    </row>
    <row r="5019" spans="1:7" x14ac:dyDescent="0.3">
      <c r="A5019" s="27" t="s">
        <v>10689</v>
      </c>
      <c r="B5019" t="s">
        <v>10689</v>
      </c>
      <c r="D5019" t="s">
        <v>10690</v>
      </c>
      <c r="E5019" t="s">
        <v>2</v>
      </c>
      <c r="F5019" t="s">
        <v>972</v>
      </c>
      <c r="G5019" t="str">
        <f t="shared" si="78"/>
        <v>Medicine and Surgery Services</v>
      </c>
    </row>
    <row r="5020" spans="1:7" x14ac:dyDescent="0.3">
      <c r="A5020" s="31" t="s">
        <v>10691</v>
      </c>
      <c r="B5020">
        <v>580</v>
      </c>
      <c r="D5020" t="s">
        <v>10692</v>
      </c>
      <c r="E5020" t="s">
        <v>10553</v>
      </c>
      <c r="F5020" t="s">
        <v>975</v>
      </c>
      <c r="G5020" t="str">
        <f t="shared" si="78"/>
        <v>Medicine and Surgery Services</v>
      </c>
    </row>
    <row r="5021" spans="1:7" x14ac:dyDescent="0.3">
      <c r="A5021" s="31" t="s">
        <v>10693</v>
      </c>
      <c r="B5021">
        <v>600</v>
      </c>
      <c r="D5021" t="s">
        <v>10694</v>
      </c>
      <c r="E5021" t="s">
        <v>10553</v>
      </c>
      <c r="F5021" t="s">
        <v>975</v>
      </c>
      <c r="G5021" t="str">
        <f t="shared" si="78"/>
        <v>Medicine and Surgery Services</v>
      </c>
    </row>
    <row r="5022" spans="1:7" x14ac:dyDescent="0.3">
      <c r="A5022" s="31" t="s">
        <v>10695</v>
      </c>
      <c r="B5022">
        <v>604</v>
      </c>
      <c r="D5022" t="s">
        <v>10696</v>
      </c>
      <c r="E5022" t="s">
        <v>10553</v>
      </c>
      <c r="F5022" t="s">
        <v>975</v>
      </c>
      <c r="G5022" t="str">
        <f t="shared" si="78"/>
        <v>Medicine and Surgery Services</v>
      </c>
    </row>
    <row r="5023" spans="1:7" x14ac:dyDescent="0.3">
      <c r="A5023" s="31" t="s">
        <v>10697</v>
      </c>
      <c r="B5023">
        <v>620</v>
      </c>
      <c r="D5023" t="s">
        <v>10694</v>
      </c>
      <c r="E5023" t="s">
        <v>10553</v>
      </c>
      <c r="F5023" t="s">
        <v>975</v>
      </c>
      <c r="G5023" t="str">
        <f t="shared" si="78"/>
        <v>Medicine and Surgery Services</v>
      </c>
    </row>
    <row r="5024" spans="1:7" x14ac:dyDescent="0.3">
      <c r="A5024" s="31" t="s">
        <v>10698</v>
      </c>
      <c r="B5024">
        <v>625</v>
      </c>
      <c r="D5024" t="s">
        <v>10699</v>
      </c>
      <c r="E5024" t="s">
        <v>10553</v>
      </c>
      <c r="F5024" t="s">
        <v>975</v>
      </c>
      <c r="G5024" t="str">
        <f t="shared" si="78"/>
        <v>Medicine and Surgery Services</v>
      </c>
    </row>
    <row r="5025" spans="1:7" x14ac:dyDescent="0.3">
      <c r="A5025" s="31" t="s">
        <v>10700</v>
      </c>
      <c r="B5025">
        <v>626</v>
      </c>
      <c r="D5025" t="s">
        <v>10701</v>
      </c>
      <c r="E5025" t="s">
        <v>10553</v>
      </c>
      <c r="F5025" t="s">
        <v>975</v>
      </c>
      <c r="G5025" t="str">
        <f t="shared" si="78"/>
        <v>Medicine and Surgery Services</v>
      </c>
    </row>
    <row r="5026" spans="1:7" x14ac:dyDescent="0.3">
      <c r="A5026" s="31" t="s">
        <v>10702</v>
      </c>
      <c r="B5026">
        <v>630</v>
      </c>
      <c r="D5026" t="s">
        <v>10694</v>
      </c>
      <c r="E5026" t="s">
        <v>10553</v>
      </c>
      <c r="F5026" t="s">
        <v>975</v>
      </c>
      <c r="G5026" t="str">
        <f t="shared" si="78"/>
        <v>Medicine and Surgery Services</v>
      </c>
    </row>
    <row r="5027" spans="1:7" x14ac:dyDescent="0.3">
      <c r="A5027" s="31" t="s">
        <v>10703</v>
      </c>
      <c r="B5027">
        <v>632</v>
      </c>
      <c r="D5027" t="s">
        <v>10704</v>
      </c>
      <c r="E5027" t="s">
        <v>10553</v>
      </c>
      <c r="F5027" t="s">
        <v>975</v>
      </c>
      <c r="G5027" t="str">
        <f t="shared" si="78"/>
        <v>Medicine and Surgery Services</v>
      </c>
    </row>
    <row r="5028" spans="1:7" x14ac:dyDescent="0.3">
      <c r="A5028" s="31" t="s">
        <v>10705</v>
      </c>
      <c r="B5028">
        <v>635</v>
      </c>
      <c r="D5028" t="s">
        <v>10706</v>
      </c>
      <c r="E5028" t="s">
        <v>10553</v>
      </c>
      <c r="F5028" t="s">
        <v>975</v>
      </c>
      <c r="G5028" t="str">
        <f t="shared" si="78"/>
        <v>Medicine and Surgery Services</v>
      </c>
    </row>
    <row r="5029" spans="1:7" x14ac:dyDescent="0.3">
      <c r="A5029" s="31" t="s">
        <v>10707</v>
      </c>
      <c r="B5029">
        <v>640</v>
      </c>
      <c r="D5029" t="s">
        <v>10708</v>
      </c>
      <c r="E5029" t="s">
        <v>10553</v>
      </c>
      <c r="F5029" t="s">
        <v>975</v>
      </c>
      <c r="G5029" t="str">
        <f t="shared" si="78"/>
        <v>Medicine and Surgery Services</v>
      </c>
    </row>
    <row r="5030" spans="1:7" x14ac:dyDescent="0.3">
      <c r="A5030" s="31" t="s">
        <v>10709</v>
      </c>
      <c r="B5030">
        <v>670</v>
      </c>
      <c r="D5030" t="s">
        <v>10694</v>
      </c>
      <c r="E5030" t="s">
        <v>10553</v>
      </c>
      <c r="F5030" t="s">
        <v>975</v>
      </c>
      <c r="G5030" t="str">
        <f t="shared" si="78"/>
        <v>Medicine and Surgery Services</v>
      </c>
    </row>
    <row r="5031" spans="1:7" x14ac:dyDescent="0.3">
      <c r="A5031" s="31" t="s">
        <v>10710</v>
      </c>
      <c r="B5031">
        <v>700</v>
      </c>
      <c r="D5031" t="s">
        <v>10711</v>
      </c>
      <c r="E5031" t="s">
        <v>10553</v>
      </c>
      <c r="F5031" t="s">
        <v>975</v>
      </c>
      <c r="G5031" t="str">
        <f t="shared" si="78"/>
        <v>Medicine and Surgery Services</v>
      </c>
    </row>
    <row r="5032" spans="1:7" x14ac:dyDescent="0.3">
      <c r="A5032" s="31" t="s">
        <v>10712</v>
      </c>
      <c r="B5032">
        <v>702</v>
      </c>
      <c r="D5032" t="s">
        <v>10713</v>
      </c>
      <c r="E5032" t="s">
        <v>10553</v>
      </c>
      <c r="F5032" t="s">
        <v>975</v>
      </c>
      <c r="G5032" t="str">
        <f t="shared" si="78"/>
        <v>Medicine and Surgery Services</v>
      </c>
    </row>
    <row r="5033" spans="1:7" x14ac:dyDescent="0.3">
      <c r="A5033" s="27" t="s">
        <v>10714</v>
      </c>
      <c r="B5033" t="s">
        <v>10714</v>
      </c>
      <c r="D5033" t="s">
        <v>10715</v>
      </c>
      <c r="E5033" t="s">
        <v>2</v>
      </c>
      <c r="F5033" t="s">
        <v>972</v>
      </c>
      <c r="G5033" t="str">
        <f t="shared" si="78"/>
        <v>Medicine and Surgery Services</v>
      </c>
    </row>
    <row r="5034" spans="1:7" x14ac:dyDescent="0.3">
      <c r="A5034" s="27" t="s">
        <v>10716</v>
      </c>
      <c r="B5034" t="s">
        <v>10716</v>
      </c>
      <c r="D5034" t="s">
        <v>10717</v>
      </c>
      <c r="E5034" t="s">
        <v>2</v>
      </c>
      <c r="F5034" t="s">
        <v>972</v>
      </c>
      <c r="G5034" t="str">
        <f t="shared" si="78"/>
        <v>Medicine and Surgery Services</v>
      </c>
    </row>
    <row r="5035" spans="1:7" x14ac:dyDescent="0.3">
      <c r="A5035" s="31" t="s">
        <v>243</v>
      </c>
      <c r="B5035">
        <v>730</v>
      </c>
      <c r="D5035" t="s">
        <v>10711</v>
      </c>
      <c r="E5035" t="s">
        <v>10553</v>
      </c>
      <c r="F5035" t="s">
        <v>975</v>
      </c>
      <c r="G5035" t="str">
        <f t="shared" si="78"/>
        <v>Medicine and Surgery Services</v>
      </c>
    </row>
    <row r="5036" spans="1:7" x14ac:dyDescent="0.3">
      <c r="A5036" s="31" t="s">
        <v>756</v>
      </c>
      <c r="B5036">
        <v>731</v>
      </c>
      <c r="D5036" t="s">
        <v>10718</v>
      </c>
      <c r="E5036" t="s">
        <v>10553</v>
      </c>
      <c r="F5036" t="s">
        <v>975</v>
      </c>
      <c r="G5036" t="str">
        <f t="shared" si="78"/>
        <v>Medicine and Surgery Services</v>
      </c>
    </row>
    <row r="5037" spans="1:7" x14ac:dyDescent="0.3">
      <c r="A5037" s="31" t="s">
        <v>10719</v>
      </c>
      <c r="B5037">
        <v>732</v>
      </c>
      <c r="D5037" t="s">
        <v>10720</v>
      </c>
      <c r="E5037" t="s">
        <v>10553</v>
      </c>
      <c r="F5037" t="s">
        <v>975</v>
      </c>
      <c r="G5037" t="str">
        <f t="shared" si="78"/>
        <v>Medicine and Surgery Services</v>
      </c>
    </row>
    <row r="5038" spans="1:7" x14ac:dyDescent="0.3">
      <c r="A5038" s="27" t="s">
        <v>10721</v>
      </c>
      <c r="B5038" t="s">
        <v>10721</v>
      </c>
      <c r="D5038" t="s">
        <v>10722</v>
      </c>
      <c r="E5038" t="s">
        <v>2</v>
      </c>
      <c r="F5038" t="s">
        <v>972</v>
      </c>
      <c r="G5038" t="str">
        <f t="shared" si="78"/>
        <v>Medicine and Surgery Services</v>
      </c>
    </row>
    <row r="5039" spans="1:7" x14ac:dyDescent="0.3">
      <c r="A5039" s="27" t="s">
        <v>10723</v>
      </c>
      <c r="B5039" t="s">
        <v>10721</v>
      </c>
      <c r="C5039" t="s">
        <v>3750</v>
      </c>
      <c r="D5039" t="s">
        <v>10722</v>
      </c>
      <c r="E5039" t="s">
        <v>2</v>
      </c>
      <c r="F5039" t="s">
        <v>972</v>
      </c>
      <c r="G5039" t="str">
        <f t="shared" si="78"/>
        <v>Medicine and Surgery Services</v>
      </c>
    </row>
    <row r="5040" spans="1:7" x14ac:dyDescent="0.3">
      <c r="A5040" s="27" t="s">
        <v>10724</v>
      </c>
      <c r="B5040" t="s">
        <v>10721</v>
      </c>
      <c r="C5040">
        <v>26</v>
      </c>
      <c r="D5040" t="s">
        <v>10722</v>
      </c>
      <c r="E5040" t="s">
        <v>2</v>
      </c>
      <c r="F5040" t="s">
        <v>972</v>
      </c>
      <c r="G5040" t="str">
        <f t="shared" si="78"/>
        <v>Medicine and Surgery Services</v>
      </c>
    </row>
    <row r="5041" spans="1:7" x14ac:dyDescent="0.3">
      <c r="A5041" s="31" t="s">
        <v>738</v>
      </c>
      <c r="B5041">
        <v>750</v>
      </c>
      <c r="D5041" t="s">
        <v>10725</v>
      </c>
      <c r="E5041" t="s">
        <v>10553</v>
      </c>
      <c r="F5041" t="s">
        <v>975</v>
      </c>
      <c r="G5041" t="str">
        <f t="shared" si="78"/>
        <v>Medicine and Surgery Services</v>
      </c>
    </row>
    <row r="5042" spans="1:7" x14ac:dyDescent="0.3">
      <c r="A5042" s="31" t="s">
        <v>10726</v>
      </c>
      <c r="B5042">
        <v>752</v>
      </c>
      <c r="D5042" t="s">
        <v>10725</v>
      </c>
      <c r="E5042" t="s">
        <v>10553</v>
      </c>
      <c r="F5042" t="s">
        <v>975</v>
      </c>
      <c r="G5042" t="str">
        <f t="shared" si="78"/>
        <v>Medicine and Surgery Services</v>
      </c>
    </row>
    <row r="5043" spans="1:7" x14ac:dyDescent="0.3">
      <c r="A5043" s="31" t="s">
        <v>10727</v>
      </c>
      <c r="B5043">
        <v>754</v>
      </c>
      <c r="D5043" t="s">
        <v>10725</v>
      </c>
      <c r="E5043" t="s">
        <v>10553</v>
      </c>
      <c r="F5043" t="s">
        <v>975</v>
      </c>
      <c r="G5043" t="str">
        <f t="shared" si="78"/>
        <v>Medicine and Surgery Services</v>
      </c>
    </row>
    <row r="5044" spans="1:7" x14ac:dyDescent="0.3">
      <c r="A5044" s="31" t="s">
        <v>10728</v>
      </c>
      <c r="B5044">
        <v>756</v>
      </c>
      <c r="D5044" t="s">
        <v>10725</v>
      </c>
      <c r="E5044" t="s">
        <v>10553</v>
      </c>
      <c r="F5044" t="s">
        <v>975</v>
      </c>
      <c r="G5044" t="str">
        <f t="shared" si="78"/>
        <v>Medicine and Surgery Services</v>
      </c>
    </row>
    <row r="5045" spans="1:7" x14ac:dyDescent="0.3">
      <c r="A5045" s="27" t="s">
        <v>10729</v>
      </c>
      <c r="B5045" t="s">
        <v>10729</v>
      </c>
      <c r="D5045" t="s">
        <v>10730</v>
      </c>
      <c r="E5045" t="s">
        <v>2</v>
      </c>
      <c r="F5045" t="s">
        <v>972</v>
      </c>
      <c r="G5045" t="str">
        <f t="shared" si="78"/>
        <v>Medicine and Surgery Services</v>
      </c>
    </row>
    <row r="5046" spans="1:7" x14ac:dyDescent="0.3">
      <c r="A5046" s="27" t="s">
        <v>10731</v>
      </c>
      <c r="B5046" t="s">
        <v>10729</v>
      </c>
      <c r="C5046" t="s">
        <v>3750</v>
      </c>
      <c r="D5046" t="s">
        <v>10730</v>
      </c>
      <c r="E5046" t="s">
        <v>2</v>
      </c>
      <c r="F5046" t="s">
        <v>972</v>
      </c>
      <c r="G5046" t="str">
        <f t="shared" si="78"/>
        <v>Medicine and Surgery Services</v>
      </c>
    </row>
    <row r="5047" spans="1:7" x14ac:dyDescent="0.3">
      <c r="A5047" s="27" t="s">
        <v>10732</v>
      </c>
      <c r="B5047" t="s">
        <v>10729</v>
      </c>
      <c r="C5047">
        <v>26</v>
      </c>
      <c r="D5047" t="s">
        <v>10730</v>
      </c>
      <c r="E5047" t="s">
        <v>2</v>
      </c>
      <c r="F5047" t="s">
        <v>972</v>
      </c>
      <c r="G5047" t="str">
        <f t="shared" si="78"/>
        <v>Medicine and Surgery Services</v>
      </c>
    </row>
    <row r="5048" spans="1:7" x14ac:dyDescent="0.3">
      <c r="A5048" s="31" t="s">
        <v>10733</v>
      </c>
      <c r="B5048">
        <v>770</v>
      </c>
      <c r="D5048" t="s">
        <v>10734</v>
      </c>
      <c r="E5048" t="s">
        <v>10553</v>
      </c>
      <c r="F5048" t="s">
        <v>975</v>
      </c>
      <c r="G5048" t="str">
        <f t="shared" si="78"/>
        <v>Medicine and Surgery Services</v>
      </c>
    </row>
    <row r="5049" spans="1:7" x14ac:dyDescent="0.3">
      <c r="A5049" s="31" t="s">
        <v>10735</v>
      </c>
      <c r="B5049">
        <v>790</v>
      </c>
      <c r="D5049" t="s">
        <v>10736</v>
      </c>
      <c r="E5049" t="s">
        <v>10553</v>
      </c>
      <c r="F5049" t="s">
        <v>975</v>
      </c>
      <c r="G5049" t="str">
        <f t="shared" si="78"/>
        <v>Medicine and Surgery Services</v>
      </c>
    </row>
    <row r="5050" spans="1:7" x14ac:dyDescent="0.3">
      <c r="A5050" s="31" t="s">
        <v>10737</v>
      </c>
      <c r="B5050">
        <v>792</v>
      </c>
      <c r="D5050" t="s">
        <v>10738</v>
      </c>
      <c r="E5050" t="s">
        <v>10553</v>
      </c>
      <c r="F5050" t="s">
        <v>975</v>
      </c>
      <c r="G5050" t="str">
        <f t="shared" si="78"/>
        <v>Medicine and Surgery Services</v>
      </c>
    </row>
    <row r="5051" spans="1:7" x14ac:dyDescent="0.3">
      <c r="A5051" s="31" t="s">
        <v>10739</v>
      </c>
      <c r="B5051">
        <v>794</v>
      </c>
      <c r="D5051" t="s">
        <v>10740</v>
      </c>
      <c r="E5051" t="s">
        <v>10553</v>
      </c>
      <c r="F5051" t="s">
        <v>975</v>
      </c>
      <c r="G5051" t="str">
        <f t="shared" si="78"/>
        <v>Medicine and Surgery Services</v>
      </c>
    </row>
    <row r="5052" spans="1:7" x14ac:dyDescent="0.3">
      <c r="A5052" s="31" t="s">
        <v>10741</v>
      </c>
      <c r="B5052">
        <v>796</v>
      </c>
      <c r="D5052" t="s">
        <v>10742</v>
      </c>
      <c r="E5052" t="s">
        <v>10553</v>
      </c>
      <c r="F5052" t="s">
        <v>975</v>
      </c>
      <c r="G5052" t="str">
        <f t="shared" si="78"/>
        <v>Medicine and Surgery Services</v>
      </c>
    </row>
    <row r="5053" spans="1:7" x14ac:dyDescent="0.3">
      <c r="A5053" s="31" t="s">
        <v>10743</v>
      </c>
      <c r="B5053">
        <v>797</v>
      </c>
      <c r="D5053" t="s">
        <v>10744</v>
      </c>
      <c r="E5053" t="s">
        <v>10553</v>
      </c>
      <c r="F5053" t="s">
        <v>975</v>
      </c>
      <c r="G5053" t="str">
        <f t="shared" si="78"/>
        <v>Medicine and Surgery Services</v>
      </c>
    </row>
    <row r="5054" spans="1:7" x14ac:dyDescent="0.3">
      <c r="A5054" s="31" t="s">
        <v>10745</v>
      </c>
      <c r="B5054">
        <v>800</v>
      </c>
      <c r="D5054" t="s">
        <v>10711</v>
      </c>
      <c r="E5054" t="s">
        <v>10553</v>
      </c>
      <c r="F5054" t="s">
        <v>975</v>
      </c>
      <c r="G5054" t="str">
        <f t="shared" si="78"/>
        <v>Medicine and Surgery Services</v>
      </c>
    </row>
    <row r="5055" spans="1:7" x14ac:dyDescent="0.3">
      <c r="A5055" s="31" t="s">
        <v>10746</v>
      </c>
      <c r="B5055">
        <v>802</v>
      </c>
      <c r="D5055" t="s">
        <v>10747</v>
      </c>
      <c r="E5055" t="s">
        <v>10553</v>
      </c>
      <c r="F5055" t="s">
        <v>975</v>
      </c>
      <c r="G5055" t="str">
        <f t="shared" si="78"/>
        <v>Medicine and Surgery Services</v>
      </c>
    </row>
    <row r="5056" spans="1:7" x14ac:dyDescent="0.3">
      <c r="A5056" s="31" t="s">
        <v>10748</v>
      </c>
      <c r="B5056">
        <v>811</v>
      </c>
      <c r="D5056" t="s">
        <v>10749</v>
      </c>
      <c r="E5056" t="s">
        <v>10553</v>
      </c>
      <c r="F5056" t="s">
        <v>975</v>
      </c>
      <c r="G5056" t="str">
        <f t="shared" si="78"/>
        <v>Medicine and Surgery Services</v>
      </c>
    </row>
    <row r="5057" spans="1:7" x14ac:dyDescent="0.3">
      <c r="A5057" s="31" t="s">
        <v>10750</v>
      </c>
      <c r="B5057">
        <v>812</v>
      </c>
      <c r="D5057" t="s">
        <v>10751</v>
      </c>
      <c r="E5057" t="s">
        <v>10553</v>
      </c>
      <c r="F5057" t="s">
        <v>975</v>
      </c>
      <c r="G5057" t="str">
        <f t="shared" si="78"/>
        <v>Medicine and Surgery Services</v>
      </c>
    </row>
    <row r="5058" spans="1:7" x14ac:dyDescent="0.3">
      <c r="A5058" s="31" t="s">
        <v>10752</v>
      </c>
      <c r="B5058">
        <v>813</v>
      </c>
      <c r="D5058" t="s">
        <v>10753</v>
      </c>
      <c r="E5058" t="s">
        <v>10553</v>
      </c>
      <c r="F5058" t="s">
        <v>975</v>
      </c>
      <c r="G5058" t="str">
        <f t="shared" si="78"/>
        <v>Medicine and Surgery Services</v>
      </c>
    </row>
    <row r="5059" spans="1:7" x14ac:dyDescent="0.3">
      <c r="A5059" s="31" t="s">
        <v>10754</v>
      </c>
      <c r="B5059">
        <v>820</v>
      </c>
      <c r="D5059" t="s">
        <v>10711</v>
      </c>
      <c r="E5059" t="s">
        <v>10553</v>
      </c>
      <c r="F5059" t="s">
        <v>975</v>
      </c>
      <c r="G5059" t="str">
        <f t="shared" ref="G5059:G5122" si="79">VLOOKUP(F5059,$I$2:$J$27,2,FALSE)</f>
        <v>Medicine and Surgery Services</v>
      </c>
    </row>
    <row r="5060" spans="1:7" x14ac:dyDescent="0.3">
      <c r="A5060" s="31" t="s">
        <v>10755</v>
      </c>
      <c r="B5060">
        <v>830</v>
      </c>
      <c r="D5060" t="s">
        <v>10725</v>
      </c>
      <c r="E5060" t="s">
        <v>10553</v>
      </c>
      <c r="F5060" t="s">
        <v>975</v>
      </c>
      <c r="G5060" t="str">
        <f t="shared" si="79"/>
        <v>Medicine and Surgery Services</v>
      </c>
    </row>
    <row r="5061" spans="1:7" x14ac:dyDescent="0.3">
      <c r="A5061" s="31" t="s">
        <v>10756</v>
      </c>
      <c r="B5061">
        <v>832</v>
      </c>
      <c r="D5061" t="s">
        <v>10725</v>
      </c>
      <c r="E5061" t="s">
        <v>10553</v>
      </c>
      <c r="F5061" t="s">
        <v>975</v>
      </c>
      <c r="G5061" t="str">
        <f t="shared" si="79"/>
        <v>Medicine and Surgery Services</v>
      </c>
    </row>
    <row r="5062" spans="1:7" x14ac:dyDescent="0.3">
      <c r="A5062" s="31" t="s">
        <v>10757</v>
      </c>
      <c r="B5062">
        <v>834</v>
      </c>
      <c r="D5062" t="s">
        <v>10758</v>
      </c>
      <c r="E5062" t="s">
        <v>10553</v>
      </c>
      <c r="F5062" t="s">
        <v>975</v>
      </c>
      <c r="G5062" t="str">
        <f t="shared" si="79"/>
        <v>Medicine and Surgery Services</v>
      </c>
    </row>
    <row r="5063" spans="1:7" x14ac:dyDescent="0.3">
      <c r="A5063" s="31" t="s">
        <v>10759</v>
      </c>
      <c r="B5063">
        <v>836</v>
      </c>
      <c r="D5063" t="s">
        <v>10760</v>
      </c>
      <c r="E5063" t="s">
        <v>10553</v>
      </c>
      <c r="F5063" t="s">
        <v>975</v>
      </c>
      <c r="G5063" t="str">
        <f t="shared" si="79"/>
        <v>Medicine and Surgery Services</v>
      </c>
    </row>
    <row r="5064" spans="1:7" x14ac:dyDescent="0.3">
      <c r="A5064" s="31" t="s">
        <v>10761</v>
      </c>
      <c r="B5064">
        <v>840</v>
      </c>
      <c r="D5064" t="s">
        <v>10762</v>
      </c>
      <c r="E5064" t="s">
        <v>10553</v>
      </c>
      <c r="F5064" t="s">
        <v>975</v>
      </c>
      <c r="G5064" t="str">
        <f t="shared" si="79"/>
        <v>Medicine and Surgery Services</v>
      </c>
    </row>
    <row r="5065" spans="1:7" x14ac:dyDescent="0.3">
      <c r="A5065" s="31" t="s">
        <v>10763</v>
      </c>
      <c r="B5065">
        <v>842</v>
      </c>
      <c r="D5065" t="s">
        <v>10764</v>
      </c>
      <c r="E5065" t="s">
        <v>10553</v>
      </c>
      <c r="F5065" t="s">
        <v>975</v>
      </c>
      <c r="G5065" t="str">
        <f t="shared" si="79"/>
        <v>Medicine and Surgery Services</v>
      </c>
    </row>
    <row r="5066" spans="1:7" x14ac:dyDescent="0.3">
      <c r="A5066" s="31" t="s">
        <v>10765</v>
      </c>
      <c r="B5066">
        <v>844</v>
      </c>
      <c r="D5066" t="s">
        <v>10766</v>
      </c>
      <c r="E5066" t="s">
        <v>10553</v>
      </c>
      <c r="F5066" t="s">
        <v>975</v>
      </c>
      <c r="G5066" t="str">
        <f t="shared" si="79"/>
        <v>Medicine and Surgery Services</v>
      </c>
    </row>
    <row r="5067" spans="1:7" x14ac:dyDescent="0.3">
      <c r="A5067" s="31" t="s">
        <v>10767</v>
      </c>
      <c r="B5067">
        <v>846</v>
      </c>
      <c r="D5067" t="s">
        <v>10768</v>
      </c>
      <c r="E5067" t="s">
        <v>10553</v>
      </c>
      <c r="F5067" t="s">
        <v>975</v>
      </c>
      <c r="G5067" t="str">
        <f t="shared" si="79"/>
        <v>Medicine and Surgery Services</v>
      </c>
    </row>
    <row r="5068" spans="1:7" x14ac:dyDescent="0.3">
      <c r="A5068" s="31" t="s">
        <v>10769</v>
      </c>
      <c r="B5068">
        <v>848</v>
      </c>
      <c r="D5068" t="s">
        <v>10770</v>
      </c>
      <c r="E5068" t="s">
        <v>10553</v>
      </c>
      <c r="F5068" t="s">
        <v>975</v>
      </c>
      <c r="G5068" t="str">
        <f t="shared" si="79"/>
        <v>Medicine and Surgery Services</v>
      </c>
    </row>
    <row r="5069" spans="1:7" x14ac:dyDescent="0.3">
      <c r="A5069" s="27" t="s">
        <v>10771</v>
      </c>
      <c r="B5069" t="s">
        <v>10771</v>
      </c>
      <c r="D5069" t="s">
        <v>10772</v>
      </c>
      <c r="E5069" t="s">
        <v>854</v>
      </c>
      <c r="F5069" t="s">
        <v>972</v>
      </c>
      <c r="G5069" t="str">
        <f t="shared" si="79"/>
        <v>Medicine and Surgery Services</v>
      </c>
    </row>
    <row r="5070" spans="1:7" x14ac:dyDescent="0.3">
      <c r="A5070" s="31" t="s">
        <v>10773</v>
      </c>
      <c r="B5070">
        <v>851</v>
      </c>
      <c r="D5070" t="s">
        <v>10774</v>
      </c>
      <c r="E5070" t="s">
        <v>10553</v>
      </c>
      <c r="F5070" t="s">
        <v>975</v>
      </c>
      <c r="G5070" t="str">
        <f t="shared" si="79"/>
        <v>Medicine and Surgery Services</v>
      </c>
    </row>
    <row r="5071" spans="1:7" x14ac:dyDescent="0.3">
      <c r="A5071" s="31" t="s">
        <v>10775</v>
      </c>
      <c r="B5071">
        <v>860</v>
      </c>
      <c r="D5071" t="s">
        <v>10776</v>
      </c>
      <c r="E5071" t="s">
        <v>10553</v>
      </c>
      <c r="F5071" t="s">
        <v>975</v>
      </c>
      <c r="G5071" t="str">
        <f t="shared" si="79"/>
        <v>Medicine and Surgery Services</v>
      </c>
    </row>
    <row r="5072" spans="1:7" x14ac:dyDescent="0.3">
      <c r="A5072" s="31" t="s">
        <v>10777</v>
      </c>
      <c r="B5072">
        <v>862</v>
      </c>
      <c r="D5072" t="s">
        <v>10778</v>
      </c>
      <c r="E5072" t="s">
        <v>10553</v>
      </c>
      <c r="F5072" t="s">
        <v>975</v>
      </c>
      <c r="G5072" t="str">
        <f t="shared" si="79"/>
        <v>Medicine and Surgery Services</v>
      </c>
    </row>
    <row r="5073" spans="1:7" x14ac:dyDescent="0.3">
      <c r="A5073" s="31" t="s">
        <v>10779</v>
      </c>
      <c r="B5073">
        <v>864</v>
      </c>
      <c r="D5073" t="s">
        <v>10780</v>
      </c>
      <c r="E5073" t="s">
        <v>10553</v>
      </c>
      <c r="F5073" t="s">
        <v>975</v>
      </c>
      <c r="G5073" t="str">
        <f t="shared" si="79"/>
        <v>Medicine and Surgery Services</v>
      </c>
    </row>
    <row r="5074" spans="1:7" x14ac:dyDescent="0.3">
      <c r="A5074" s="31" t="s">
        <v>10781</v>
      </c>
      <c r="B5074">
        <v>865</v>
      </c>
      <c r="D5074" t="s">
        <v>10782</v>
      </c>
      <c r="E5074" t="s">
        <v>10553</v>
      </c>
      <c r="F5074" t="s">
        <v>975</v>
      </c>
      <c r="G5074" t="str">
        <f t="shared" si="79"/>
        <v>Medicine and Surgery Services</v>
      </c>
    </row>
    <row r="5075" spans="1:7" x14ac:dyDescent="0.3">
      <c r="A5075" s="31" t="s">
        <v>10783</v>
      </c>
      <c r="B5075">
        <v>866</v>
      </c>
      <c r="D5075" t="s">
        <v>10784</v>
      </c>
      <c r="E5075" t="s">
        <v>10553</v>
      </c>
      <c r="F5075" t="s">
        <v>975</v>
      </c>
      <c r="G5075" t="str">
        <f t="shared" si="79"/>
        <v>Medicine and Surgery Services</v>
      </c>
    </row>
    <row r="5076" spans="1:7" x14ac:dyDescent="0.3">
      <c r="A5076" s="31" t="s">
        <v>10785</v>
      </c>
      <c r="B5076">
        <v>868</v>
      </c>
      <c r="D5076" t="s">
        <v>10786</v>
      </c>
      <c r="E5076" t="s">
        <v>10553</v>
      </c>
      <c r="F5076" t="s">
        <v>975</v>
      </c>
      <c r="G5076" t="str">
        <f t="shared" si="79"/>
        <v>Medicine and Surgery Services</v>
      </c>
    </row>
    <row r="5077" spans="1:7" x14ac:dyDescent="0.3">
      <c r="A5077" s="31" t="s">
        <v>10787</v>
      </c>
      <c r="B5077">
        <v>870</v>
      </c>
      <c r="D5077" t="s">
        <v>10788</v>
      </c>
      <c r="E5077" t="s">
        <v>10553</v>
      </c>
      <c r="F5077" t="s">
        <v>975</v>
      </c>
      <c r="G5077" t="str">
        <f t="shared" si="79"/>
        <v>Medicine and Surgery Services</v>
      </c>
    </row>
    <row r="5078" spans="1:7" x14ac:dyDescent="0.3">
      <c r="A5078" s="31" t="s">
        <v>10789</v>
      </c>
      <c r="B5078">
        <v>872</v>
      </c>
      <c r="D5078" t="s">
        <v>10790</v>
      </c>
      <c r="E5078" t="s">
        <v>10553</v>
      </c>
      <c r="F5078" t="s">
        <v>975</v>
      </c>
      <c r="G5078" t="str">
        <f t="shared" si="79"/>
        <v>Medicine and Surgery Services</v>
      </c>
    </row>
    <row r="5079" spans="1:7" x14ac:dyDescent="0.3">
      <c r="A5079" s="31" t="s">
        <v>10791</v>
      </c>
      <c r="B5079">
        <v>873</v>
      </c>
      <c r="D5079" t="s">
        <v>10790</v>
      </c>
      <c r="E5079" t="s">
        <v>10553</v>
      </c>
      <c r="F5079" t="s">
        <v>975</v>
      </c>
      <c r="G5079" t="str">
        <f t="shared" si="79"/>
        <v>Medicine and Surgery Services</v>
      </c>
    </row>
    <row r="5080" spans="1:7" x14ac:dyDescent="0.3">
      <c r="A5080" s="31" t="s">
        <v>10792</v>
      </c>
      <c r="B5080">
        <v>880</v>
      </c>
      <c r="D5080" t="s">
        <v>10793</v>
      </c>
      <c r="E5080" t="s">
        <v>10553</v>
      </c>
      <c r="F5080" t="s">
        <v>975</v>
      </c>
      <c r="G5080" t="str">
        <f t="shared" si="79"/>
        <v>Medicine and Surgery Services</v>
      </c>
    </row>
    <row r="5081" spans="1:7" x14ac:dyDescent="0.3">
      <c r="A5081" s="31" t="s">
        <v>10794</v>
      </c>
      <c r="B5081">
        <v>882</v>
      </c>
      <c r="D5081" t="s">
        <v>10795</v>
      </c>
      <c r="E5081" t="s">
        <v>10553</v>
      </c>
      <c r="F5081" t="s">
        <v>975</v>
      </c>
      <c r="G5081" t="str">
        <f t="shared" si="79"/>
        <v>Medicine and Surgery Services</v>
      </c>
    </row>
    <row r="5082" spans="1:7" x14ac:dyDescent="0.3">
      <c r="A5082" s="31" t="s">
        <v>10796</v>
      </c>
      <c r="B5082">
        <v>902</v>
      </c>
      <c r="D5082" t="s">
        <v>10797</v>
      </c>
      <c r="E5082" t="s">
        <v>10553</v>
      </c>
      <c r="F5082" t="s">
        <v>975</v>
      </c>
      <c r="G5082" t="str">
        <f t="shared" si="79"/>
        <v>Medicine and Surgery Services</v>
      </c>
    </row>
    <row r="5083" spans="1:7" x14ac:dyDescent="0.3">
      <c r="A5083" s="31" t="s">
        <v>10798</v>
      </c>
      <c r="B5083">
        <v>904</v>
      </c>
      <c r="D5083" t="s">
        <v>10799</v>
      </c>
      <c r="E5083" t="s">
        <v>10553</v>
      </c>
      <c r="F5083" t="s">
        <v>975</v>
      </c>
      <c r="G5083" t="str">
        <f t="shared" si="79"/>
        <v>Medicine and Surgery Services</v>
      </c>
    </row>
    <row r="5084" spans="1:7" x14ac:dyDescent="0.3">
      <c r="A5084" s="31" t="s">
        <v>10800</v>
      </c>
      <c r="B5084">
        <v>906</v>
      </c>
      <c r="D5084" t="s">
        <v>10801</v>
      </c>
      <c r="E5084" t="s">
        <v>10553</v>
      </c>
      <c r="F5084" t="s">
        <v>975</v>
      </c>
      <c r="G5084" t="str">
        <f t="shared" si="79"/>
        <v>Medicine and Surgery Services</v>
      </c>
    </row>
    <row r="5085" spans="1:7" x14ac:dyDescent="0.3">
      <c r="A5085" s="31" t="s">
        <v>10802</v>
      </c>
      <c r="B5085">
        <v>908</v>
      </c>
      <c r="D5085" t="s">
        <v>10782</v>
      </c>
      <c r="E5085" t="s">
        <v>10553</v>
      </c>
      <c r="F5085" t="s">
        <v>975</v>
      </c>
      <c r="G5085" t="str">
        <f t="shared" si="79"/>
        <v>Medicine and Surgery Services</v>
      </c>
    </row>
    <row r="5086" spans="1:7" x14ac:dyDescent="0.3">
      <c r="A5086" s="31" t="s">
        <v>10803</v>
      </c>
      <c r="B5086">
        <v>910</v>
      </c>
      <c r="D5086" t="s">
        <v>10804</v>
      </c>
      <c r="E5086" t="s">
        <v>10553</v>
      </c>
      <c r="F5086" t="s">
        <v>975</v>
      </c>
      <c r="G5086" t="str">
        <f t="shared" si="79"/>
        <v>Medicine and Surgery Services</v>
      </c>
    </row>
    <row r="5087" spans="1:7" x14ac:dyDescent="0.3">
      <c r="A5087" s="31" t="s">
        <v>10805</v>
      </c>
      <c r="B5087">
        <v>912</v>
      </c>
      <c r="D5087" t="s">
        <v>10806</v>
      </c>
      <c r="E5087" t="s">
        <v>10553</v>
      </c>
      <c r="F5087" t="s">
        <v>975</v>
      </c>
      <c r="G5087" t="str">
        <f t="shared" si="79"/>
        <v>Medicine and Surgery Services</v>
      </c>
    </row>
    <row r="5088" spans="1:7" x14ac:dyDescent="0.3">
      <c r="A5088" s="31" t="s">
        <v>10807</v>
      </c>
      <c r="B5088">
        <v>914</v>
      </c>
      <c r="D5088" t="s">
        <v>10782</v>
      </c>
      <c r="E5088" t="s">
        <v>10553</v>
      </c>
      <c r="F5088" t="s">
        <v>975</v>
      </c>
      <c r="G5088" t="str">
        <f t="shared" si="79"/>
        <v>Medicine and Surgery Services</v>
      </c>
    </row>
    <row r="5089" spans="1:7" x14ac:dyDescent="0.3">
      <c r="A5089" s="31" t="s">
        <v>10808</v>
      </c>
      <c r="B5089">
        <v>916</v>
      </c>
      <c r="D5089" t="s">
        <v>10809</v>
      </c>
      <c r="E5089" t="s">
        <v>10553</v>
      </c>
      <c r="F5089" t="s">
        <v>975</v>
      </c>
      <c r="G5089" t="str">
        <f t="shared" si="79"/>
        <v>Medicine and Surgery Services</v>
      </c>
    </row>
    <row r="5090" spans="1:7" x14ac:dyDescent="0.3">
      <c r="A5090" s="31" t="s">
        <v>10810</v>
      </c>
      <c r="B5090">
        <v>918</v>
      </c>
      <c r="D5090" t="s">
        <v>10811</v>
      </c>
      <c r="E5090" t="s">
        <v>10553</v>
      </c>
      <c r="F5090" t="s">
        <v>975</v>
      </c>
      <c r="G5090" t="str">
        <f t="shared" si="79"/>
        <v>Medicine and Surgery Services</v>
      </c>
    </row>
    <row r="5091" spans="1:7" x14ac:dyDescent="0.3">
      <c r="A5091" s="31" t="s">
        <v>10812</v>
      </c>
      <c r="B5091">
        <v>920</v>
      </c>
      <c r="D5091" t="s">
        <v>10813</v>
      </c>
      <c r="E5091" t="s">
        <v>10553</v>
      </c>
      <c r="F5091" t="s">
        <v>975</v>
      </c>
      <c r="G5091" t="str">
        <f t="shared" si="79"/>
        <v>Medicine and Surgery Services</v>
      </c>
    </row>
    <row r="5092" spans="1:7" x14ac:dyDescent="0.3">
      <c r="A5092" s="31" t="s">
        <v>451</v>
      </c>
      <c r="B5092">
        <v>921</v>
      </c>
      <c r="D5092" t="s">
        <v>10814</v>
      </c>
      <c r="E5092" t="s">
        <v>10553</v>
      </c>
      <c r="F5092" t="s">
        <v>975</v>
      </c>
      <c r="G5092" t="str">
        <f t="shared" si="79"/>
        <v>Medicine and Surgery Services</v>
      </c>
    </row>
    <row r="5093" spans="1:7" x14ac:dyDescent="0.3">
      <c r="A5093" s="31" t="s">
        <v>10815</v>
      </c>
      <c r="B5093">
        <v>922</v>
      </c>
      <c r="D5093" t="s">
        <v>10816</v>
      </c>
      <c r="E5093" t="s">
        <v>10553</v>
      </c>
      <c r="F5093" t="s">
        <v>975</v>
      </c>
      <c r="G5093" t="str">
        <f t="shared" si="79"/>
        <v>Medicine and Surgery Services</v>
      </c>
    </row>
    <row r="5094" spans="1:7" x14ac:dyDescent="0.3">
      <c r="A5094" s="31" t="s">
        <v>10817</v>
      </c>
      <c r="B5094">
        <v>924</v>
      </c>
      <c r="D5094" t="s">
        <v>10818</v>
      </c>
      <c r="E5094" t="s">
        <v>10553</v>
      </c>
      <c r="F5094" t="s">
        <v>975</v>
      </c>
      <c r="G5094" t="str">
        <f t="shared" si="79"/>
        <v>Medicine and Surgery Services</v>
      </c>
    </row>
    <row r="5095" spans="1:7" x14ac:dyDescent="0.3">
      <c r="A5095" s="31" t="s">
        <v>10819</v>
      </c>
      <c r="B5095">
        <v>926</v>
      </c>
      <c r="D5095" t="s">
        <v>10820</v>
      </c>
      <c r="E5095" t="s">
        <v>10553</v>
      </c>
      <c r="F5095" t="s">
        <v>975</v>
      </c>
      <c r="G5095" t="str">
        <f t="shared" si="79"/>
        <v>Medicine and Surgery Services</v>
      </c>
    </row>
    <row r="5096" spans="1:7" x14ac:dyDescent="0.3">
      <c r="A5096" s="31" t="s">
        <v>10821</v>
      </c>
      <c r="B5096">
        <v>928</v>
      </c>
      <c r="D5096" t="s">
        <v>10820</v>
      </c>
      <c r="E5096" t="s">
        <v>10553</v>
      </c>
      <c r="F5096" t="s">
        <v>975</v>
      </c>
      <c r="G5096" t="str">
        <f t="shared" si="79"/>
        <v>Medicine and Surgery Services</v>
      </c>
    </row>
    <row r="5097" spans="1:7" x14ac:dyDescent="0.3">
      <c r="A5097" s="31" t="s">
        <v>10822</v>
      </c>
      <c r="B5097">
        <v>930</v>
      </c>
      <c r="D5097" t="s">
        <v>10823</v>
      </c>
      <c r="E5097" t="s">
        <v>10553</v>
      </c>
      <c r="F5097" t="s">
        <v>975</v>
      </c>
      <c r="G5097" t="str">
        <f t="shared" si="79"/>
        <v>Medicine and Surgery Services</v>
      </c>
    </row>
    <row r="5098" spans="1:7" x14ac:dyDescent="0.3">
      <c r="A5098" s="31" t="s">
        <v>10824</v>
      </c>
      <c r="B5098">
        <v>932</v>
      </c>
      <c r="D5098" t="s">
        <v>10825</v>
      </c>
      <c r="E5098" t="s">
        <v>10553</v>
      </c>
      <c r="F5098" t="s">
        <v>975</v>
      </c>
      <c r="G5098" t="str">
        <f t="shared" si="79"/>
        <v>Medicine and Surgery Services</v>
      </c>
    </row>
    <row r="5099" spans="1:7" x14ac:dyDescent="0.3">
      <c r="A5099" s="31" t="s">
        <v>10826</v>
      </c>
      <c r="B5099">
        <v>934</v>
      </c>
      <c r="D5099" t="s">
        <v>10827</v>
      </c>
      <c r="E5099" t="s">
        <v>10553</v>
      </c>
      <c r="F5099" t="s">
        <v>975</v>
      </c>
      <c r="G5099" t="str">
        <f t="shared" si="79"/>
        <v>Medicine and Surgery Services</v>
      </c>
    </row>
    <row r="5100" spans="1:7" x14ac:dyDescent="0.3">
      <c r="A5100" s="31" t="s">
        <v>10828</v>
      </c>
      <c r="B5100">
        <v>936</v>
      </c>
      <c r="D5100" t="s">
        <v>10827</v>
      </c>
      <c r="E5100" t="s">
        <v>10553</v>
      </c>
      <c r="F5100" t="s">
        <v>975</v>
      </c>
      <c r="G5100" t="str">
        <f t="shared" si="79"/>
        <v>Medicine and Surgery Services</v>
      </c>
    </row>
    <row r="5101" spans="1:7" x14ac:dyDescent="0.3">
      <c r="A5101" s="31" t="s">
        <v>10829</v>
      </c>
      <c r="B5101">
        <v>938</v>
      </c>
      <c r="D5101" t="s">
        <v>10830</v>
      </c>
      <c r="E5101" t="s">
        <v>10553</v>
      </c>
      <c r="F5101" t="s">
        <v>975</v>
      </c>
      <c r="G5101" t="str">
        <f t="shared" si="79"/>
        <v>Medicine and Surgery Services</v>
      </c>
    </row>
    <row r="5102" spans="1:7" x14ac:dyDescent="0.3">
      <c r="A5102" s="31" t="s">
        <v>10831</v>
      </c>
      <c r="B5102">
        <v>940</v>
      </c>
      <c r="D5102" t="s">
        <v>10832</v>
      </c>
      <c r="E5102" t="s">
        <v>10553</v>
      </c>
      <c r="F5102" t="s">
        <v>975</v>
      </c>
      <c r="G5102" t="str">
        <f t="shared" si="79"/>
        <v>Medicine and Surgery Services</v>
      </c>
    </row>
    <row r="5103" spans="1:7" x14ac:dyDescent="0.3">
      <c r="A5103" s="31" t="s">
        <v>807</v>
      </c>
      <c r="B5103">
        <v>942</v>
      </c>
      <c r="D5103" t="s">
        <v>10833</v>
      </c>
      <c r="E5103" t="s">
        <v>10553</v>
      </c>
      <c r="F5103" t="s">
        <v>975</v>
      </c>
      <c r="G5103" t="str">
        <f t="shared" si="79"/>
        <v>Medicine and Surgery Services</v>
      </c>
    </row>
    <row r="5104" spans="1:7" x14ac:dyDescent="0.3">
      <c r="A5104" s="31" t="s">
        <v>10834</v>
      </c>
      <c r="B5104">
        <v>944</v>
      </c>
      <c r="D5104" t="s">
        <v>10835</v>
      </c>
      <c r="E5104" t="s">
        <v>10553</v>
      </c>
      <c r="F5104" t="s">
        <v>975</v>
      </c>
      <c r="G5104" t="str">
        <f t="shared" si="79"/>
        <v>Medicine and Surgery Services</v>
      </c>
    </row>
    <row r="5105" spans="1:7" x14ac:dyDescent="0.3">
      <c r="A5105" s="31" t="s">
        <v>10836</v>
      </c>
      <c r="B5105">
        <v>948</v>
      </c>
      <c r="D5105" t="s">
        <v>10837</v>
      </c>
      <c r="E5105" t="s">
        <v>10553</v>
      </c>
      <c r="F5105" t="s">
        <v>975</v>
      </c>
      <c r="G5105" t="str">
        <f t="shared" si="79"/>
        <v>Medicine and Surgery Services</v>
      </c>
    </row>
    <row r="5106" spans="1:7" x14ac:dyDescent="0.3">
      <c r="A5106" s="27" t="s">
        <v>10838</v>
      </c>
      <c r="B5106" t="s">
        <v>10838</v>
      </c>
      <c r="D5106" t="s">
        <v>10839</v>
      </c>
      <c r="E5106" t="s">
        <v>2</v>
      </c>
      <c r="F5106" t="s">
        <v>972</v>
      </c>
      <c r="G5106" t="str">
        <f t="shared" si="79"/>
        <v>Medicine and Surgery Services</v>
      </c>
    </row>
    <row r="5107" spans="1:7" x14ac:dyDescent="0.3">
      <c r="A5107" s="31" t="s">
        <v>10840</v>
      </c>
      <c r="B5107">
        <v>950</v>
      </c>
      <c r="D5107" t="s">
        <v>10841</v>
      </c>
      <c r="E5107" t="s">
        <v>10553</v>
      </c>
      <c r="F5107" t="s">
        <v>975</v>
      </c>
      <c r="G5107" t="str">
        <f t="shared" si="79"/>
        <v>Medicine and Surgery Services</v>
      </c>
    </row>
    <row r="5108" spans="1:7" x14ac:dyDescent="0.3">
      <c r="A5108" s="31" t="s">
        <v>10842</v>
      </c>
      <c r="B5108">
        <v>952</v>
      </c>
      <c r="D5108" t="s">
        <v>10843</v>
      </c>
      <c r="E5108" t="s">
        <v>10553</v>
      </c>
      <c r="F5108" t="s">
        <v>975</v>
      </c>
      <c r="G5108" t="str">
        <f t="shared" si="79"/>
        <v>Medicine and Surgery Services</v>
      </c>
    </row>
    <row r="5109" spans="1:7" x14ac:dyDescent="0.3">
      <c r="A5109" s="27" t="s">
        <v>10844</v>
      </c>
      <c r="B5109" t="s">
        <v>10844</v>
      </c>
      <c r="D5109" t="s">
        <v>10845</v>
      </c>
      <c r="E5109" t="s">
        <v>2</v>
      </c>
      <c r="F5109" t="s">
        <v>972</v>
      </c>
      <c r="G5109" t="str">
        <f t="shared" si="79"/>
        <v>Medicine and Surgery Services</v>
      </c>
    </row>
    <row r="5110" spans="1:7" x14ac:dyDescent="0.3">
      <c r="A5110" s="27" t="s">
        <v>10846</v>
      </c>
      <c r="B5110" t="s">
        <v>10846</v>
      </c>
      <c r="D5110" t="s">
        <v>10847</v>
      </c>
      <c r="E5110" t="s">
        <v>2</v>
      </c>
      <c r="F5110" t="s">
        <v>972</v>
      </c>
      <c r="G5110" t="str">
        <f t="shared" si="79"/>
        <v>Medicine and Surgery Services</v>
      </c>
    </row>
    <row r="5111" spans="1:7" x14ac:dyDescent="0.3">
      <c r="A5111" s="27" t="s">
        <v>10848</v>
      </c>
      <c r="B5111" t="s">
        <v>10848</v>
      </c>
      <c r="D5111" t="s">
        <v>10849</v>
      </c>
      <c r="E5111" t="s">
        <v>2</v>
      </c>
      <c r="F5111" t="s">
        <v>972</v>
      </c>
      <c r="G5111" t="str">
        <f t="shared" si="79"/>
        <v>Medicine and Surgery Services</v>
      </c>
    </row>
    <row r="5112" spans="1:7" x14ac:dyDescent="0.3">
      <c r="A5112" s="27" t="s">
        <v>10850</v>
      </c>
      <c r="B5112" t="s">
        <v>10850</v>
      </c>
      <c r="D5112" t="s">
        <v>10851</v>
      </c>
      <c r="E5112" t="s">
        <v>2</v>
      </c>
      <c r="F5112" t="s">
        <v>972</v>
      </c>
      <c r="G5112" t="str">
        <f t="shared" si="79"/>
        <v>Medicine and Surgery Services</v>
      </c>
    </row>
    <row r="5113" spans="1:7" x14ac:dyDescent="0.3">
      <c r="A5113" s="27" t="s">
        <v>10852</v>
      </c>
      <c r="B5113" t="s">
        <v>10852</v>
      </c>
      <c r="D5113" t="s">
        <v>10853</v>
      </c>
      <c r="E5113" t="s">
        <v>2</v>
      </c>
      <c r="F5113" t="s">
        <v>972</v>
      </c>
      <c r="G5113" t="str">
        <f t="shared" si="79"/>
        <v>Medicine and Surgery Services</v>
      </c>
    </row>
    <row r="5114" spans="1:7" x14ac:dyDescent="0.3">
      <c r="A5114" s="27" t="s">
        <v>10854</v>
      </c>
      <c r="B5114" t="s">
        <v>10854</v>
      </c>
      <c r="D5114" t="s">
        <v>10855</v>
      </c>
      <c r="E5114" t="s">
        <v>2</v>
      </c>
      <c r="F5114" t="s">
        <v>972</v>
      </c>
      <c r="G5114" t="str">
        <f t="shared" si="79"/>
        <v>Medicine and Surgery Services</v>
      </c>
    </row>
    <row r="5115" spans="1:7" x14ac:dyDescent="0.3">
      <c r="A5115" s="27" t="s">
        <v>10856</v>
      </c>
      <c r="B5115" t="s">
        <v>10856</v>
      </c>
      <c r="D5115" t="s">
        <v>10857</v>
      </c>
      <c r="E5115" t="s">
        <v>2</v>
      </c>
      <c r="F5115" t="s">
        <v>972</v>
      </c>
      <c r="G5115" t="str">
        <f t="shared" si="79"/>
        <v>Medicine and Surgery Services</v>
      </c>
    </row>
    <row r="5116" spans="1:7" x14ac:dyDescent="0.3">
      <c r="A5116" s="27" t="s">
        <v>10858</v>
      </c>
      <c r="B5116" t="s">
        <v>10858</v>
      </c>
      <c r="D5116" t="s">
        <v>10859</v>
      </c>
      <c r="E5116" t="s">
        <v>2</v>
      </c>
      <c r="F5116" t="s">
        <v>972</v>
      </c>
      <c r="G5116" t="str">
        <f t="shared" si="79"/>
        <v>Medicine and Surgery Services</v>
      </c>
    </row>
    <row r="5117" spans="1:7" x14ac:dyDescent="0.3">
      <c r="A5117" s="27" t="s">
        <v>10860</v>
      </c>
      <c r="B5117" t="s">
        <v>10860</v>
      </c>
      <c r="D5117" t="s">
        <v>10861</v>
      </c>
      <c r="E5117" t="s">
        <v>2</v>
      </c>
      <c r="F5117" t="s">
        <v>972</v>
      </c>
      <c r="G5117" t="str">
        <f t="shared" si="79"/>
        <v>Medicine and Surgery Services</v>
      </c>
    </row>
    <row r="5118" spans="1:7" x14ac:dyDescent="0.3">
      <c r="A5118" s="27" t="s">
        <v>10862</v>
      </c>
      <c r="B5118" t="s">
        <v>10862</v>
      </c>
      <c r="D5118" t="s">
        <v>10863</v>
      </c>
      <c r="E5118" t="s">
        <v>962</v>
      </c>
      <c r="F5118" t="s">
        <v>972</v>
      </c>
      <c r="G5118" t="str">
        <f t="shared" si="79"/>
        <v>Medicine and Surgery Services</v>
      </c>
    </row>
    <row r="5119" spans="1:7" x14ac:dyDescent="0.3">
      <c r="A5119" s="31" t="s">
        <v>10864</v>
      </c>
      <c r="B5119">
        <v>1112</v>
      </c>
      <c r="D5119" t="s">
        <v>10865</v>
      </c>
      <c r="E5119" t="s">
        <v>10553</v>
      </c>
      <c r="F5119" t="s">
        <v>975</v>
      </c>
      <c r="G5119" t="str">
        <f t="shared" si="79"/>
        <v>Medicine and Surgery Services</v>
      </c>
    </row>
    <row r="5120" spans="1:7" x14ac:dyDescent="0.3">
      <c r="A5120" s="31" t="s">
        <v>10866</v>
      </c>
      <c r="B5120">
        <v>1120</v>
      </c>
      <c r="D5120" t="s">
        <v>10766</v>
      </c>
      <c r="E5120" t="s">
        <v>10553</v>
      </c>
      <c r="F5120" t="s">
        <v>975</v>
      </c>
      <c r="G5120" t="str">
        <f t="shared" si="79"/>
        <v>Medicine and Surgery Services</v>
      </c>
    </row>
    <row r="5121" spans="1:7" x14ac:dyDescent="0.3">
      <c r="A5121" s="31" t="s">
        <v>10867</v>
      </c>
      <c r="B5121">
        <v>1130</v>
      </c>
      <c r="D5121" t="s">
        <v>10868</v>
      </c>
      <c r="E5121" t="s">
        <v>10553</v>
      </c>
      <c r="F5121" t="s">
        <v>975</v>
      </c>
      <c r="G5121" t="str">
        <f t="shared" si="79"/>
        <v>Medicine and Surgery Services</v>
      </c>
    </row>
    <row r="5122" spans="1:7" x14ac:dyDescent="0.3">
      <c r="A5122" s="31" t="s">
        <v>10869</v>
      </c>
      <c r="B5122">
        <v>1140</v>
      </c>
      <c r="D5122" t="s">
        <v>10870</v>
      </c>
      <c r="E5122" t="s">
        <v>10553</v>
      </c>
      <c r="F5122" t="s">
        <v>975</v>
      </c>
      <c r="G5122" t="str">
        <f t="shared" si="79"/>
        <v>Medicine and Surgery Services</v>
      </c>
    </row>
    <row r="5123" spans="1:7" x14ac:dyDescent="0.3">
      <c r="A5123" s="31" t="s">
        <v>10871</v>
      </c>
      <c r="B5123">
        <v>1150</v>
      </c>
      <c r="D5123" t="s">
        <v>10872</v>
      </c>
      <c r="E5123" t="s">
        <v>10553</v>
      </c>
      <c r="F5123" t="s">
        <v>975</v>
      </c>
      <c r="G5123" t="str">
        <f t="shared" ref="G5123:G5186" si="80">VLOOKUP(F5123,$I$2:$J$27,2,FALSE)</f>
        <v>Medicine and Surgery Services</v>
      </c>
    </row>
    <row r="5124" spans="1:7" x14ac:dyDescent="0.3">
      <c r="A5124" s="31" t="s">
        <v>10873</v>
      </c>
      <c r="B5124">
        <v>1160</v>
      </c>
      <c r="D5124" t="s">
        <v>10874</v>
      </c>
      <c r="E5124" t="s">
        <v>10553</v>
      </c>
      <c r="F5124" t="s">
        <v>975</v>
      </c>
      <c r="G5124" t="str">
        <f t="shared" si="80"/>
        <v>Medicine and Surgery Services</v>
      </c>
    </row>
    <row r="5125" spans="1:7" x14ac:dyDescent="0.3">
      <c r="A5125" s="31" t="s">
        <v>10875</v>
      </c>
      <c r="B5125">
        <v>1170</v>
      </c>
      <c r="D5125" t="s">
        <v>10766</v>
      </c>
      <c r="E5125" t="s">
        <v>10553</v>
      </c>
      <c r="F5125" t="s">
        <v>975</v>
      </c>
      <c r="G5125" t="str">
        <f t="shared" si="80"/>
        <v>Medicine and Surgery Services</v>
      </c>
    </row>
    <row r="5126" spans="1:7" x14ac:dyDescent="0.3">
      <c r="A5126" s="31" t="s">
        <v>10876</v>
      </c>
      <c r="B5126">
        <v>1173</v>
      </c>
      <c r="D5126" t="s">
        <v>10877</v>
      </c>
      <c r="E5126" t="s">
        <v>10553</v>
      </c>
      <c r="F5126" t="s">
        <v>975</v>
      </c>
      <c r="G5126" t="str">
        <f t="shared" si="80"/>
        <v>Medicine and Surgery Services</v>
      </c>
    </row>
    <row r="5127" spans="1:7" x14ac:dyDescent="0.3">
      <c r="A5127" s="31" t="s">
        <v>10878</v>
      </c>
      <c r="B5127">
        <v>1200</v>
      </c>
      <c r="D5127" t="s">
        <v>10879</v>
      </c>
      <c r="E5127" t="s">
        <v>10553</v>
      </c>
      <c r="F5127" t="s">
        <v>975</v>
      </c>
      <c r="G5127" t="str">
        <f t="shared" si="80"/>
        <v>Medicine and Surgery Services</v>
      </c>
    </row>
    <row r="5128" spans="1:7" x14ac:dyDescent="0.3">
      <c r="A5128" s="31" t="s">
        <v>10880</v>
      </c>
      <c r="B5128">
        <v>1202</v>
      </c>
      <c r="D5128" t="s">
        <v>10881</v>
      </c>
      <c r="E5128" t="s">
        <v>10553</v>
      </c>
      <c r="F5128" t="s">
        <v>975</v>
      </c>
      <c r="G5128" t="str">
        <f t="shared" si="80"/>
        <v>Medicine and Surgery Services</v>
      </c>
    </row>
    <row r="5129" spans="1:7" x14ac:dyDescent="0.3">
      <c r="A5129" s="31" t="s">
        <v>10882</v>
      </c>
      <c r="B5129">
        <v>1210</v>
      </c>
      <c r="D5129" t="s">
        <v>10883</v>
      </c>
      <c r="E5129" t="s">
        <v>10553</v>
      </c>
      <c r="F5129" t="s">
        <v>975</v>
      </c>
      <c r="G5129" t="str">
        <f t="shared" si="80"/>
        <v>Medicine and Surgery Services</v>
      </c>
    </row>
    <row r="5130" spans="1:7" x14ac:dyDescent="0.3">
      <c r="A5130" s="31" t="s">
        <v>10884</v>
      </c>
      <c r="B5130">
        <v>1212</v>
      </c>
      <c r="D5130" t="s">
        <v>10885</v>
      </c>
      <c r="E5130" t="s">
        <v>10553</v>
      </c>
      <c r="F5130" t="s">
        <v>975</v>
      </c>
      <c r="G5130" t="str">
        <f t="shared" si="80"/>
        <v>Medicine and Surgery Services</v>
      </c>
    </row>
    <row r="5131" spans="1:7" x14ac:dyDescent="0.3">
      <c r="A5131" s="31" t="s">
        <v>10886</v>
      </c>
      <c r="B5131">
        <v>1214</v>
      </c>
      <c r="D5131" t="s">
        <v>10887</v>
      </c>
      <c r="E5131" t="s">
        <v>10553</v>
      </c>
      <c r="F5131" t="s">
        <v>975</v>
      </c>
      <c r="G5131" t="str">
        <f t="shared" si="80"/>
        <v>Medicine and Surgery Services</v>
      </c>
    </row>
    <row r="5132" spans="1:7" x14ac:dyDescent="0.3">
      <c r="A5132" s="31" t="s">
        <v>10888</v>
      </c>
      <c r="B5132">
        <v>1215</v>
      </c>
      <c r="D5132" t="s">
        <v>10889</v>
      </c>
      <c r="E5132" t="s">
        <v>10553</v>
      </c>
      <c r="F5132" t="s">
        <v>975</v>
      </c>
      <c r="G5132" t="str">
        <f t="shared" si="80"/>
        <v>Medicine and Surgery Services</v>
      </c>
    </row>
    <row r="5133" spans="1:7" x14ac:dyDescent="0.3">
      <c r="A5133" s="31" t="s">
        <v>10890</v>
      </c>
      <c r="B5133">
        <v>1220</v>
      </c>
      <c r="D5133" t="s">
        <v>10891</v>
      </c>
      <c r="E5133" t="s">
        <v>10553</v>
      </c>
      <c r="F5133" t="s">
        <v>975</v>
      </c>
      <c r="G5133" t="str">
        <f t="shared" si="80"/>
        <v>Medicine and Surgery Services</v>
      </c>
    </row>
    <row r="5134" spans="1:7" x14ac:dyDescent="0.3">
      <c r="A5134" s="31" t="s">
        <v>10892</v>
      </c>
      <c r="B5134">
        <v>1230</v>
      </c>
      <c r="D5134" t="s">
        <v>10893</v>
      </c>
      <c r="E5134" t="s">
        <v>10553</v>
      </c>
      <c r="F5134" t="s">
        <v>975</v>
      </c>
      <c r="G5134" t="str">
        <f t="shared" si="80"/>
        <v>Medicine and Surgery Services</v>
      </c>
    </row>
    <row r="5135" spans="1:7" x14ac:dyDescent="0.3">
      <c r="A5135" s="31" t="s">
        <v>10894</v>
      </c>
      <c r="B5135">
        <v>1232</v>
      </c>
      <c r="D5135" t="s">
        <v>10895</v>
      </c>
      <c r="E5135" t="s">
        <v>10553</v>
      </c>
      <c r="F5135" t="s">
        <v>975</v>
      </c>
      <c r="G5135" t="str">
        <f t="shared" si="80"/>
        <v>Medicine and Surgery Services</v>
      </c>
    </row>
    <row r="5136" spans="1:7" x14ac:dyDescent="0.3">
      <c r="A5136" s="31" t="s">
        <v>10896</v>
      </c>
      <c r="B5136">
        <v>1234</v>
      </c>
      <c r="D5136" t="s">
        <v>10897</v>
      </c>
      <c r="E5136" t="s">
        <v>10553</v>
      </c>
      <c r="F5136" t="s">
        <v>975</v>
      </c>
      <c r="G5136" t="str">
        <f t="shared" si="80"/>
        <v>Medicine and Surgery Services</v>
      </c>
    </row>
    <row r="5137" spans="1:7" x14ac:dyDescent="0.3">
      <c r="A5137" s="31" t="s">
        <v>10898</v>
      </c>
      <c r="B5137">
        <v>1250</v>
      </c>
      <c r="D5137" t="s">
        <v>10899</v>
      </c>
      <c r="E5137" t="s">
        <v>10553</v>
      </c>
      <c r="F5137" t="s">
        <v>975</v>
      </c>
      <c r="G5137" t="str">
        <f t="shared" si="80"/>
        <v>Medicine and Surgery Services</v>
      </c>
    </row>
    <row r="5138" spans="1:7" x14ac:dyDescent="0.3">
      <c r="A5138" s="27" t="s">
        <v>10900</v>
      </c>
      <c r="B5138" t="s">
        <v>10900</v>
      </c>
      <c r="D5138" t="s">
        <v>10901</v>
      </c>
      <c r="E5138" t="s">
        <v>2</v>
      </c>
      <c r="F5138" t="s">
        <v>972</v>
      </c>
      <c r="G5138" t="str">
        <f t="shared" si="80"/>
        <v>Medicine and Surgery Services</v>
      </c>
    </row>
    <row r="5139" spans="1:7" x14ac:dyDescent="0.3">
      <c r="A5139" s="31" t="s">
        <v>10902</v>
      </c>
      <c r="B5139">
        <v>1260</v>
      </c>
      <c r="D5139" t="s">
        <v>10903</v>
      </c>
      <c r="E5139" t="s">
        <v>10553</v>
      </c>
      <c r="F5139" t="s">
        <v>975</v>
      </c>
      <c r="G5139" t="str">
        <f t="shared" si="80"/>
        <v>Medicine and Surgery Services</v>
      </c>
    </row>
    <row r="5140" spans="1:7" x14ac:dyDescent="0.3">
      <c r="A5140" s="31" t="s">
        <v>10904</v>
      </c>
      <c r="B5140">
        <v>1270</v>
      </c>
      <c r="D5140" t="s">
        <v>10905</v>
      </c>
      <c r="E5140" t="s">
        <v>10553</v>
      </c>
      <c r="F5140" t="s">
        <v>975</v>
      </c>
      <c r="G5140" t="str">
        <f t="shared" si="80"/>
        <v>Medicine and Surgery Services</v>
      </c>
    </row>
    <row r="5141" spans="1:7" x14ac:dyDescent="0.3">
      <c r="A5141" s="31" t="s">
        <v>10906</v>
      </c>
      <c r="B5141">
        <v>1272</v>
      </c>
      <c r="D5141" t="s">
        <v>10907</v>
      </c>
      <c r="E5141" t="s">
        <v>10553</v>
      </c>
      <c r="F5141" t="s">
        <v>975</v>
      </c>
      <c r="G5141" t="str">
        <f t="shared" si="80"/>
        <v>Medicine and Surgery Services</v>
      </c>
    </row>
    <row r="5142" spans="1:7" x14ac:dyDescent="0.3">
      <c r="A5142" s="31" t="s">
        <v>10908</v>
      </c>
      <c r="B5142">
        <v>1274</v>
      </c>
      <c r="D5142" t="s">
        <v>10909</v>
      </c>
      <c r="E5142" t="s">
        <v>10553</v>
      </c>
      <c r="F5142" t="s">
        <v>975</v>
      </c>
      <c r="G5142" t="str">
        <f t="shared" si="80"/>
        <v>Medicine and Surgery Services</v>
      </c>
    </row>
    <row r="5143" spans="1:7" x14ac:dyDescent="0.3">
      <c r="A5143" s="31" t="s">
        <v>10910</v>
      </c>
      <c r="B5143">
        <v>1320</v>
      </c>
      <c r="D5143" t="s">
        <v>10911</v>
      </c>
      <c r="E5143" t="s">
        <v>10553</v>
      </c>
      <c r="F5143" t="s">
        <v>975</v>
      </c>
      <c r="G5143" t="str">
        <f t="shared" si="80"/>
        <v>Medicine and Surgery Services</v>
      </c>
    </row>
    <row r="5144" spans="1:7" x14ac:dyDescent="0.3">
      <c r="A5144" s="31" t="s">
        <v>10912</v>
      </c>
      <c r="B5144">
        <v>1340</v>
      </c>
      <c r="D5144" t="s">
        <v>10913</v>
      </c>
      <c r="E5144" t="s">
        <v>10553</v>
      </c>
      <c r="F5144" t="s">
        <v>975</v>
      </c>
      <c r="G5144" t="str">
        <f t="shared" si="80"/>
        <v>Medicine and Surgery Services</v>
      </c>
    </row>
    <row r="5145" spans="1:7" x14ac:dyDescent="0.3">
      <c r="A5145" s="31" t="s">
        <v>10914</v>
      </c>
      <c r="B5145">
        <v>1360</v>
      </c>
      <c r="D5145" t="s">
        <v>10911</v>
      </c>
      <c r="E5145" t="s">
        <v>10553</v>
      </c>
      <c r="F5145" t="s">
        <v>975</v>
      </c>
      <c r="G5145" t="str">
        <f t="shared" si="80"/>
        <v>Medicine and Surgery Services</v>
      </c>
    </row>
    <row r="5146" spans="1:7" x14ac:dyDescent="0.3">
      <c r="A5146" s="31" t="s">
        <v>10915</v>
      </c>
      <c r="B5146">
        <v>1380</v>
      </c>
      <c r="D5146" t="s">
        <v>10916</v>
      </c>
      <c r="E5146" t="s">
        <v>10553</v>
      </c>
      <c r="F5146" t="s">
        <v>975</v>
      </c>
      <c r="G5146" t="str">
        <f t="shared" si="80"/>
        <v>Medicine and Surgery Services</v>
      </c>
    </row>
    <row r="5147" spans="1:7" x14ac:dyDescent="0.3">
      <c r="A5147" s="31" t="s">
        <v>10917</v>
      </c>
      <c r="B5147">
        <v>1382</v>
      </c>
      <c r="D5147" t="s">
        <v>10918</v>
      </c>
      <c r="E5147" t="s">
        <v>10553</v>
      </c>
      <c r="F5147" t="s">
        <v>975</v>
      </c>
      <c r="G5147" t="str">
        <f t="shared" si="80"/>
        <v>Medicine and Surgery Services</v>
      </c>
    </row>
    <row r="5148" spans="1:7" x14ac:dyDescent="0.3">
      <c r="A5148" s="31" t="s">
        <v>10919</v>
      </c>
      <c r="B5148">
        <v>1390</v>
      </c>
      <c r="D5148" t="s">
        <v>10913</v>
      </c>
      <c r="E5148" t="s">
        <v>10553</v>
      </c>
      <c r="F5148" t="s">
        <v>975</v>
      </c>
      <c r="G5148" t="str">
        <f t="shared" si="80"/>
        <v>Medicine and Surgery Services</v>
      </c>
    </row>
    <row r="5149" spans="1:7" x14ac:dyDescent="0.3">
      <c r="A5149" s="31" t="s">
        <v>10920</v>
      </c>
      <c r="B5149">
        <v>1392</v>
      </c>
      <c r="D5149" t="s">
        <v>10911</v>
      </c>
      <c r="E5149" t="s">
        <v>10553</v>
      </c>
      <c r="F5149" t="s">
        <v>975</v>
      </c>
      <c r="G5149" t="str">
        <f t="shared" si="80"/>
        <v>Medicine and Surgery Services</v>
      </c>
    </row>
    <row r="5150" spans="1:7" x14ac:dyDescent="0.3">
      <c r="A5150" s="31" t="s">
        <v>10921</v>
      </c>
      <c r="B5150">
        <v>1400</v>
      </c>
      <c r="D5150" t="s">
        <v>10922</v>
      </c>
      <c r="E5150" t="s">
        <v>10553</v>
      </c>
      <c r="F5150" t="s">
        <v>975</v>
      </c>
      <c r="G5150" t="str">
        <f t="shared" si="80"/>
        <v>Medicine and Surgery Services</v>
      </c>
    </row>
    <row r="5151" spans="1:7" x14ac:dyDescent="0.3">
      <c r="A5151" s="31" t="s">
        <v>10923</v>
      </c>
      <c r="B5151">
        <v>1402</v>
      </c>
      <c r="D5151" t="s">
        <v>10924</v>
      </c>
      <c r="E5151" t="s">
        <v>10553</v>
      </c>
      <c r="F5151" t="s">
        <v>975</v>
      </c>
      <c r="G5151" t="str">
        <f t="shared" si="80"/>
        <v>Medicine and Surgery Services</v>
      </c>
    </row>
    <row r="5152" spans="1:7" x14ac:dyDescent="0.3">
      <c r="A5152" s="31" t="s">
        <v>10925</v>
      </c>
      <c r="B5152">
        <v>1404</v>
      </c>
      <c r="D5152" t="s">
        <v>10926</v>
      </c>
      <c r="E5152" t="s">
        <v>10553</v>
      </c>
      <c r="F5152" t="s">
        <v>975</v>
      </c>
      <c r="G5152" t="str">
        <f t="shared" si="80"/>
        <v>Medicine and Surgery Services</v>
      </c>
    </row>
    <row r="5153" spans="1:7" x14ac:dyDescent="0.3">
      <c r="A5153" s="31" t="s">
        <v>10927</v>
      </c>
      <c r="B5153">
        <v>1420</v>
      </c>
      <c r="D5153" t="s">
        <v>10928</v>
      </c>
      <c r="E5153" t="s">
        <v>10553</v>
      </c>
      <c r="F5153" t="s">
        <v>975</v>
      </c>
      <c r="G5153" t="str">
        <f t="shared" si="80"/>
        <v>Medicine and Surgery Services</v>
      </c>
    </row>
    <row r="5154" spans="1:7" x14ac:dyDescent="0.3">
      <c r="A5154" s="31" t="s">
        <v>10929</v>
      </c>
      <c r="B5154">
        <v>1430</v>
      </c>
      <c r="D5154" t="s">
        <v>10930</v>
      </c>
      <c r="E5154" t="s">
        <v>10553</v>
      </c>
      <c r="F5154" t="s">
        <v>975</v>
      </c>
      <c r="G5154" t="str">
        <f t="shared" si="80"/>
        <v>Medicine and Surgery Services</v>
      </c>
    </row>
    <row r="5155" spans="1:7" x14ac:dyDescent="0.3">
      <c r="A5155" s="31" t="s">
        <v>10931</v>
      </c>
      <c r="B5155">
        <v>1432</v>
      </c>
      <c r="D5155" t="s">
        <v>10932</v>
      </c>
      <c r="E5155" t="s">
        <v>10553</v>
      </c>
      <c r="F5155" t="s">
        <v>975</v>
      </c>
      <c r="G5155" t="str">
        <f t="shared" si="80"/>
        <v>Medicine and Surgery Services</v>
      </c>
    </row>
    <row r="5156" spans="1:7" x14ac:dyDescent="0.3">
      <c r="A5156" s="31" t="s">
        <v>10933</v>
      </c>
      <c r="B5156">
        <v>1440</v>
      </c>
      <c r="D5156" t="s">
        <v>10934</v>
      </c>
      <c r="E5156" t="s">
        <v>10553</v>
      </c>
      <c r="F5156" t="s">
        <v>975</v>
      </c>
      <c r="G5156" t="str">
        <f t="shared" si="80"/>
        <v>Medicine and Surgery Services</v>
      </c>
    </row>
    <row r="5157" spans="1:7" x14ac:dyDescent="0.3">
      <c r="A5157" s="31" t="s">
        <v>10935</v>
      </c>
      <c r="B5157">
        <v>1442</v>
      </c>
      <c r="D5157" t="s">
        <v>10936</v>
      </c>
      <c r="E5157" t="s">
        <v>10553</v>
      </c>
      <c r="F5157" t="s">
        <v>975</v>
      </c>
      <c r="G5157" t="str">
        <f t="shared" si="80"/>
        <v>Medicine and Surgery Services</v>
      </c>
    </row>
    <row r="5158" spans="1:7" x14ac:dyDescent="0.3">
      <c r="A5158" s="31" t="s">
        <v>10937</v>
      </c>
      <c r="B5158">
        <v>1444</v>
      </c>
      <c r="D5158" t="s">
        <v>10938</v>
      </c>
      <c r="E5158" t="s">
        <v>10553</v>
      </c>
      <c r="F5158" t="s">
        <v>975</v>
      </c>
      <c r="G5158" t="str">
        <f t="shared" si="80"/>
        <v>Medicine and Surgery Services</v>
      </c>
    </row>
    <row r="5159" spans="1:7" x14ac:dyDescent="0.3">
      <c r="A5159" s="31" t="s">
        <v>10939</v>
      </c>
      <c r="B5159">
        <v>1462</v>
      </c>
      <c r="D5159" t="s">
        <v>10940</v>
      </c>
      <c r="E5159" t="s">
        <v>10553</v>
      </c>
      <c r="F5159" t="s">
        <v>975</v>
      </c>
      <c r="G5159" t="str">
        <f t="shared" si="80"/>
        <v>Medicine and Surgery Services</v>
      </c>
    </row>
    <row r="5160" spans="1:7" x14ac:dyDescent="0.3">
      <c r="A5160" s="31" t="s">
        <v>10941</v>
      </c>
      <c r="B5160">
        <v>1464</v>
      </c>
      <c r="D5160" t="s">
        <v>10942</v>
      </c>
      <c r="E5160" t="s">
        <v>10553</v>
      </c>
      <c r="F5160" t="s">
        <v>975</v>
      </c>
      <c r="G5160" t="str">
        <f t="shared" si="80"/>
        <v>Medicine and Surgery Services</v>
      </c>
    </row>
    <row r="5161" spans="1:7" x14ac:dyDescent="0.3">
      <c r="A5161" s="31" t="s">
        <v>10943</v>
      </c>
      <c r="B5161">
        <v>1470</v>
      </c>
      <c r="D5161" t="s">
        <v>10944</v>
      </c>
      <c r="E5161" t="s">
        <v>10553</v>
      </c>
      <c r="F5161" t="s">
        <v>975</v>
      </c>
      <c r="G5161" t="str">
        <f t="shared" si="80"/>
        <v>Medicine and Surgery Services</v>
      </c>
    </row>
    <row r="5162" spans="1:7" x14ac:dyDescent="0.3">
      <c r="A5162" s="31" t="s">
        <v>10945</v>
      </c>
      <c r="B5162">
        <v>1472</v>
      </c>
      <c r="D5162" t="s">
        <v>10946</v>
      </c>
      <c r="E5162" t="s">
        <v>10553</v>
      </c>
      <c r="F5162" t="s">
        <v>975</v>
      </c>
      <c r="G5162" t="str">
        <f t="shared" si="80"/>
        <v>Medicine and Surgery Services</v>
      </c>
    </row>
    <row r="5163" spans="1:7" x14ac:dyDescent="0.3">
      <c r="A5163" s="31" t="s">
        <v>10947</v>
      </c>
      <c r="B5163">
        <v>1474</v>
      </c>
      <c r="D5163" t="s">
        <v>10944</v>
      </c>
      <c r="E5163" t="s">
        <v>10553</v>
      </c>
      <c r="F5163" t="s">
        <v>975</v>
      </c>
      <c r="G5163" t="str">
        <f t="shared" si="80"/>
        <v>Medicine and Surgery Services</v>
      </c>
    </row>
    <row r="5164" spans="1:7" x14ac:dyDescent="0.3">
      <c r="A5164" s="31" t="s">
        <v>10948</v>
      </c>
      <c r="B5164">
        <v>1480</v>
      </c>
      <c r="D5164" t="s">
        <v>10949</v>
      </c>
      <c r="E5164" t="s">
        <v>10553</v>
      </c>
      <c r="F5164" t="s">
        <v>975</v>
      </c>
      <c r="G5164" t="str">
        <f t="shared" si="80"/>
        <v>Medicine and Surgery Services</v>
      </c>
    </row>
    <row r="5165" spans="1:7" x14ac:dyDescent="0.3">
      <c r="A5165" s="31" t="s">
        <v>10950</v>
      </c>
      <c r="B5165">
        <v>1482</v>
      </c>
      <c r="D5165" t="s">
        <v>10951</v>
      </c>
      <c r="E5165" t="s">
        <v>10553</v>
      </c>
      <c r="F5165" t="s">
        <v>975</v>
      </c>
      <c r="G5165" t="str">
        <f t="shared" si="80"/>
        <v>Medicine and Surgery Services</v>
      </c>
    </row>
    <row r="5166" spans="1:7" x14ac:dyDescent="0.3">
      <c r="A5166" s="31" t="s">
        <v>10952</v>
      </c>
      <c r="B5166">
        <v>1484</v>
      </c>
      <c r="D5166" t="s">
        <v>10953</v>
      </c>
      <c r="E5166" t="s">
        <v>10553</v>
      </c>
      <c r="F5166" t="s">
        <v>975</v>
      </c>
      <c r="G5166" t="str">
        <f t="shared" si="80"/>
        <v>Medicine and Surgery Services</v>
      </c>
    </row>
    <row r="5167" spans="1:7" x14ac:dyDescent="0.3">
      <c r="A5167" s="31" t="s">
        <v>10954</v>
      </c>
      <c r="B5167">
        <v>1486</v>
      </c>
      <c r="D5167" t="s">
        <v>10955</v>
      </c>
      <c r="E5167" t="s">
        <v>10553</v>
      </c>
      <c r="F5167" t="s">
        <v>975</v>
      </c>
      <c r="G5167" t="str">
        <f t="shared" si="80"/>
        <v>Medicine and Surgery Services</v>
      </c>
    </row>
    <row r="5168" spans="1:7" x14ac:dyDescent="0.3">
      <c r="A5168" s="31" t="s">
        <v>10956</v>
      </c>
      <c r="B5168">
        <v>1490</v>
      </c>
      <c r="D5168" t="s">
        <v>10957</v>
      </c>
      <c r="E5168" t="s">
        <v>10553</v>
      </c>
      <c r="F5168" t="s">
        <v>975</v>
      </c>
      <c r="G5168" t="str">
        <f t="shared" si="80"/>
        <v>Medicine and Surgery Services</v>
      </c>
    </row>
    <row r="5169" spans="1:7" x14ac:dyDescent="0.3">
      <c r="A5169" s="31" t="s">
        <v>10958</v>
      </c>
      <c r="B5169">
        <v>1500</v>
      </c>
      <c r="D5169" t="s">
        <v>10959</v>
      </c>
      <c r="E5169" t="s">
        <v>10553</v>
      </c>
      <c r="F5169" t="s">
        <v>975</v>
      </c>
      <c r="G5169" t="str">
        <f t="shared" si="80"/>
        <v>Medicine and Surgery Services</v>
      </c>
    </row>
    <row r="5170" spans="1:7" x14ac:dyDescent="0.3">
      <c r="A5170" s="31" t="s">
        <v>10960</v>
      </c>
      <c r="B5170">
        <v>1502</v>
      </c>
      <c r="D5170" t="s">
        <v>10961</v>
      </c>
      <c r="E5170" t="s">
        <v>10553</v>
      </c>
      <c r="F5170" t="s">
        <v>975</v>
      </c>
      <c r="G5170" t="str">
        <f t="shared" si="80"/>
        <v>Medicine and Surgery Services</v>
      </c>
    </row>
    <row r="5171" spans="1:7" x14ac:dyDescent="0.3">
      <c r="A5171" s="31" t="s">
        <v>10962</v>
      </c>
      <c r="B5171">
        <v>1520</v>
      </c>
      <c r="D5171" t="s">
        <v>10963</v>
      </c>
      <c r="E5171" t="s">
        <v>10553</v>
      </c>
      <c r="F5171" t="s">
        <v>975</v>
      </c>
      <c r="G5171" t="str">
        <f t="shared" si="80"/>
        <v>Medicine and Surgery Services</v>
      </c>
    </row>
    <row r="5172" spans="1:7" x14ac:dyDescent="0.3">
      <c r="A5172" s="31" t="s">
        <v>10964</v>
      </c>
      <c r="B5172">
        <v>1522</v>
      </c>
      <c r="D5172" t="s">
        <v>10963</v>
      </c>
      <c r="E5172" t="s">
        <v>10553</v>
      </c>
      <c r="F5172" t="s">
        <v>975</v>
      </c>
      <c r="G5172" t="str">
        <f t="shared" si="80"/>
        <v>Medicine and Surgery Services</v>
      </c>
    </row>
    <row r="5173" spans="1:7" x14ac:dyDescent="0.3">
      <c r="A5173" s="31" t="s">
        <v>10965</v>
      </c>
      <c r="B5173">
        <v>1610</v>
      </c>
      <c r="D5173" t="s">
        <v>10631</v>
      </c>
      <c r="E5173" t="s">
        <v>10553</v>
      </c>
      <c r="F5173" t="s">
        <v>975</v>
      </c>
      <c r="G5173" t="str">
        <f t="shared" si="80"/>
        <v>Medicine and Surgery Services</v>
      </c>
    </row>
    <row r="5174" spans="1:7" x14ac:dyDescent="0.3">
      <c r="A5174" s="31" t="s">
        <v>10966</v>
      </c>
      <c r="B5174">
        <v>1620</v>
      </c>
      <c r="D5174" t="s">
        <v>10967</v>
      </c>
      <c r="E5174" t="s">
        <v>10553</v>
      </c>
      <c r="F5174" t="s">
        <v>975</v>
      </c>
      <c r="G5174" t="str">
        <f t="shared" si="80"/>
        <v>Medicine and Surgery Services</v>
      </c>
    </row>
    <row r="5175" spans="1:7" x14ac:dyDescent="0.3">
      <c r="A5175" s="31" t="s">
        <v>10968</v>
      </c>
      <c r="B5175">
        <v>1622</v>
      </c>
      <c r="D5175" t="s">
        <v>10969</v>
      </c>
      <c r="E5175" t="s">
        <v>10553</v>
      </c>
      <c r="F5175" t="s">
        <v>975</v>
      </c>
      <c r="G5175" t="str">
        <f t="shared" si="80"/>
        <v>Medicine and Surgery Services</v>
      </c>
    </row>
    <row r="5176" spans="1:7" x14ac:dyDescent="0.3">
      <c r="A5176" s="27" t="s">
        <v>10970</v>
      </c>
      <c r="B5176" t="s">
        <v>10970</v>
      </c>
      <c r="D5176" t="s">
        <v>10971</v>
      </c>
      <c r="E5176" t="s">
        <v>2</v>
      </c>
      <c r="F5176" t="s">
        <v>972</v>
      </c>
      <c r="G5176" t="str">
        <f t="shared" si="80"/>
        <v>Medicine and Surgery Services</v>
      </c>
    </row>
    <row r="5177" spans="1:7" x14ac:dyDescent="0.3">
      <c r="A5177" s="31" t="s">
        <v>10972</v>
      </c>
      <c r="B5177">
        <v>1630</v>
      </c>
      <c r="D5177" t="s">
        <v>10631</v>
      </c>
      <c r="E5177" t="s">
        <v>10553</v>
      </c>
      <c r="F5177" t="s">
        <v>975</v>
      </c>
      <c r="G5177" t="str">
        <f t="shared" si="80"/>
        <v>Medicine and Surgery Services</v>
      </c>
    </row>
    <row r="5178" spans="1:7" x14ac:dyDescent="0.3">
      <c r="A5178" s="31" t="s">
        <v>10973</v>
      </c>
      <c r="B5178">
        <v>1634</v>
      </c>
      <c r="D5178" t="s">
        <v>10974</v>
      </c>
      <c r="E5178" t="s">
        <v>10553</v>
      </c>
      <c r="F5178" t="s">
        <v>975</v>
      </c>
      <c r="G5178" t="str">
        <f t="shared" si="80"/>
        <v>Medicine and Surgery Services</v>
      </c>
    </row>
    <row r="5179" spans="1:7" x14ac:dyDescent="0.3">
      <c r="A5179" s="31" t="s">
        <v>10975</v>
      </c>
      <c r="B5179">
        <v>1636</v>
      </c>
      <c r="D5179" t="s">
        <v>10976</v>
      </c>
      <c r="E5179" t="s">
        <v>10553</v>
      </c>
      <c r="F5179" t="s">
        <v>975</v>
      </c>
      <c r="G5179" t="str">
        <f t="shared" si="80"/>
        <v>Medicine and Surgery Services</v>
      </c>
    </row>
    <row r="5180" spans="1:7" x14ac:dyDescent="0.3">
      <c r="A5180" s="31" t="s">
        <v>10977</v>
      </c>
      <c r="B5180">
        <v>1638</v>
      </c>
      <c r="D5180" t="s">
        <v>10978</v>
      </c>
      <c r="E5180" t="s">
        <v>10553</v>
      </c>
      <c r="F5180" t="s">
        <v>975</v>
      </c>
      <c r="G5180" t="str">
        <f t="shared" si="80"/>
        <v>Medicine and Surgery Services</v>
      </c>
    </row>
    <row r="5181" spans="1:7" x14ac:dyDescent="0.3">
      <c r="A5181" s="27" t="s">
        <v>10979</v>
      </c>
      <c r="B5181" t="s">
        <v>10979</v>
      </c>
      <c r="D5181" t="s">
        <v>10980</v>
      </c>
      <c r="E5181" t="s">
        <v>2</v>
      </c>
      <c r="F5181" t="s">
        <v>972</v>
      </c>
      <c r="G5181" t="str">
        <f t="shared" si="80"/>
        <v>Medicine and Surgery Services</v>
      </c>
    </row>
    <row r="5182" spans="1:7" x14ac:dyDescent="0.3">
      <c r="A5182" s="27" t="s">
        <v>10981</v>
      </c>
      <c r="B5182" t="s">
        <v>10981</v>
      </c>
      <c r="D5182" t="s">
        <v>10982</v>
      </c>
      <c r="E5182" t="s">
        <v>2</v>
      </c>
      <c r="F5182" t="s">
        <v>972</v>
      </c>
      <c r="G5182" t="str">
        <f t="shared" si="80"/>
        <v>Medicine and Surgery Services</v>
      </c>
    </row>
    <row r="5183" spans="1:7" x14ac:dyDescent="0.3">
      <c r="A5183" s="31" t="s">
        <v>10983</v>
      </c>
      <c r="B5183">
        <v>1650</v>
      </c>
      <c r="D5183" t="s">
        <v>10984</v>
      </c>
      <c r="E5183" t="s">
        <v>10553</v>
      </c>
      <c r="F5183" t="s">
        <v>975</v>
      </c>
      <c r="G5183" t="str">
        <f t="shared" si="80"/>
        <v>Medicine and Surgery Services</v>
      </c>
    </row>
    <row r="5184" spans="1:7" x14ac:dyDescent="0.3">
      <c r="A5184" s="31" t="s">
        <v>10985</v>
      </c>
      <c r="B5184">
        <v>1652</v>
      </c>
      <c r="D5184" t="s">
        <v>10986</v>
      </c>
      <c r="E5184" t="s">
        <v>10553</v>
      </c>
      <c r="F5184" t="s">
        <v>975</v>
      </c>
      <c r="G5184" t="str">
        <f t="shared" si="80"/>
        <v>Medicine and Surgery Services</v>
      </c>
    </row>
    <row r="5185" spans="1:7" x14ac:dyDescent="0.3">
      <c r="A5185" s="31" t="s">
        <v>10987</v>
      </c>
      <c r="B5185">
        <v>1654</v>
      </c>
      <c r="D5185" t="s">
        <v>10986</v>
      </c>
      <c r="E5185" t="s">
        <v>10553</v>
      </c>
      <c r="F5185" t="s">
        <v>975</v>
      </c>
      <c r="G5185" t="str">
        <f t="shared" si="80"/>
        <v>Medicine and Surgery Services</v>
      </c>
    </row>
    <row r="5186" spans="1:7" x14ac:dyDescent="0.3">
      <c r="A5186" s="31" t="s">
        <v>10988</v>
      </c>
      <c r="B5186">
        <v>1656</v>
      </c>
      <c r="D5186" t="s">
        <v>10989</v>
      </c>
      <c r="E5186" t="s">
        <v>10553</v>
      </c>
      <c r="F5186" t="s">
        <v>975</v>
      </c>
      <c r="G5186" t="str">
        <f t="shared" si="80"/>
        <v>Medicine and Surgery Services</v>
      </c>
    </row>
    <row r="5187" spans="1:7" x14ac:dyDescent="0.3">
      <c r="A5187" s="31" t="s">
        <v>10990</v>
      </c>
      <c r="B5187">
        <v>1670</v>
      </c>
      <c r="D5187" t="s">
        <v>10991</v>
      </c>
      <c r="E5187" t="s">
        <v>10553</v>
      </c>
      <c r="F5187" t="s">
        <v>975</v>
      </c>
      <c r="G5187" t="str">
        <f t="shared" ref="G5187:G5250" si="81">VLOOKUP(F5187,$I$2:$J$27,2,FALSE)</f>
        <v>Medicine and Surgery Services</v>
      </c>
    </row>
    <row r="5188" spans="1:7" x14ac:dyDescent="0.3">
      <c r="A5188" s="31" t="s">
        <v>10992</v>
      </c>
      <c r="B5188">
        <v>1680</v>
      </c>
      <c r="D5188" t="s">
        <v>10993</v>
      </c>
      <c r="E5188" t="s">
        <v>10553</v>
      </c>
      <c r="F5188" t="s">
        <v>975</v>
      </c>
      <c r="G5188" t="str">
        <f t="shared" si="81"/>
        <v>Medicine and Surgery Services</v>
      </c>
    </row>
    <row r="5189" spans="1:7" x14ac:dyDescent="0.3">
      <c r="A5189" s="31" t="s">
        <v>10994</v>
      </c>
      <c r="B5189">
        <v>1710</v>
      </c>
      <c r="D5189" t="s">
        <v>10995</v>
      </c>
      <c r="E5189" t="s">
        <v>10553</v>
      </c>
      <c r="F5189" t="s">
        <v>975</v>
      </c>
      <c r="G5189" t="str">
        <f t="shared" si="81"/>
        <v>Medicine and Surgery Services</v>
      </c>
    </row>
    <row r="5190" spans="1:7" x14ac:dyDescent="0.3">
      <c r="A5190" s="31" t="s">
        <v>10996</v>
      </c>
      <c r="B5190">
        <v>1712</v>
      </c>
      <c r="D5190" t="s">
        <v>10997</v>
      </c>
      <c r="E5190" t="s">
        <v>10553</v>
      </c>
      <c r="F5190" t="s">
        <v>975</v>
      </c>
      <c r="G5190" t="str">
        <f t="shared" si="81"/>
        <v>Medicine and Surgery Services</v>
      </c>
    </row>
    <row r="5191" spans="1:7" x14ac:dyDescent="0.3">
      <c r="A5191" s="31" t="s">
        <v>10998</v>
      </c>
      <c r="B5191">
        <v>1714</v>
      </c>
      <c r="D5191" t="s">
        <v>10997</v>
      </c>
      <c r="E5191" t="s">
        <v>10553</v>
      </c>
      <c r="F5191" t="s">
        <v>975</v>
      </c>
      <c r="G5191" t="str">
        <f t="shared" si="81"/>
        <v>Medicine and Surgery Services</v>
      </c>
    </row>
    <row r="5192" spans="1:7" x14ac:dyDescent="0.3">
      <c r="A5192" s="31" t="s">
        <v>10999</v>
      </c>
      <c r="B5192">
        <v>1716</v>
      </c>
      <c r="D5192" t="s">
        <v>11000</v>
      </c>
      <c r="E5192" t="s">
        <v>10553</v>
      </c>
      <c r="F5192" t="s">
        <v>975</v>
      </c>
      <c r="G5192" t="str">
        <f t="shared" si="81"/>
        <v>Medicine and Surgery Services</v>
      </c>
    </row>
    <row r="5193" spans="1:7" x14ac:dyDescent="0.3">
      <c r="A5193" s="31" t="s">
        <v>11001</v>
      </c>
      <c r="B5193">
        <v>1730</v>
      </c>
      <c r="D5193" t="s">
        <v>11002</v>
      </c>
      <c r="E5193" t="s">
        <v>10553</v>
      </c>
      <c r="F5193" t="s">
        <v>975</v>
      </c>
      <c r="G5193" t="str">
        <f t="shared" si="81"/>
        <v>Medicine and Surgery Services</v>
      </c>
    </row>
    <row r="5194" spans="1:7" x14ac:dyDescent="0.3">
      <c r="A5194" s="31" t="s">
        <v>11003</v>
      </c>
      <c r="B5194">
        <v>1732</v>
      </c>
      <c r="D5194" t="s">
        <v>11004</v>
      </c>
      <c r="E5194" t="s">
        <v>10553</v>
      </c>
      <c r="F5194" t="s">
        <v>975</v>
      </c>
      <c r="G5194" t="str">
        <f t="shared" si="81"/>
        <v>Medicine and Surgery Services</v>
      </c>
    </row>
    <row r="5195" spans="1:7" x14ac:dyDescent="0.3">
      <c r="A5195" s="27" t="s">
        <v>11005</v>
      </c>
      <c r="B5195" t="s">
        <v>11005</v>
      </c>
      <c r="D5195" t="s">
        <v>11006</v>
      </c>
      <c r="E5195" t="s">
        <v>2</v>
      </c>
      <c r="F5195" t="s">
        <v>972</v>
      </c>
      <c r="G5195" t="str">
        <f t="shared" si="81"/>
        <v>Medicine and Surgery Services</v>
      </c>
    </row>
    <row r="5196" spans="1:7" x14ac:dyDescent="0.3">
      <c r="A5196" s="31" t="s">
        <v>11007</v>
      </c>
      <c r="B5196">
        <v>1740</v>
      </c>
      <c r="D5196" t="s">
        <v>11008</v>
      </c>
      <c r="E5196" t="s">
        <v>10553</v>
      </c>
      <c r="F5196" t="s">
        <v>975</v>
      </c>
      <c r="G5196" t="str">
        <f t="shared" si="81"/>
        <v>Medicine and Surgery Services</v>
      </c>
    </row>
    <row r="5197" spans="1:7" x14ac:dyDescent="0.3">
      <c r="A5197" s="31" t="s">
        <v>11009</v>
      </c>
      <c r="B5197">
        <v>1742</v>
      </c>
      <c r="D5197" t="s">
        <v>11010</v>
      </c>
      <c r="E5197" t="s">
        <v>10553</v>
      </c>
      <c r="F5197" t="s">
        <v>975</v>
      </c>
      <c r="G5197" t="str">
        <f t="shared" si="81"/>
        <v>Medicine and Surgery Services</v>
      </c>
    </row>
    <row r="5198" spans="1:7" x14ac:dyDescent="0.3">
      <c r="A5198" s="31" t="s">
        <v>11011</v>
      </c>
      <c r="B5198">
        <v>1744</v>
      </c>
      <c r="D5198" t="s">
        <v>11012</v>
      </c>
      <c r="E5198" t="s">
        <v>10553</v>
      </c>
      <c r="F5198" t="s">
        <v>975</v>
      </c>
      <c r="G5198" t="str">
        <f t="shared" si="81"/>
        <v>Medicine and Surgery Services</v>
      </c>
    </row>
    <row r="5199" spans="1:7" x14ac:dyDescent="0.3">
      <c r="A5199" s="27" t="s">
        <v>11013</v>
      </c>
      <c r="B5199" t="s">
        <v>11013</v>
      </c>
      <c r="D5199" t="s">
        <v>11014</v>
      </c>
      <c r="E5199" t="s">
        <v>2</v>
      </c>
      <c r="F5199" t="s">
        <v>972</v>
      </c>
      <c r="G5199" t="str">
        <f t="shared" si="81"/>
        <v>Medicine and Surgery Services</v>
      </c>
    </row>
    <row r="5200" spans="1:7" x14ac:dyDescent="0.3">
      <c r="A5200" s="31" t="s">
        <v>11015</v>
      </c>
      <c r="B5200">
        <v>1756</v>
      </c>
      <c r="D5200" t="s">
        <v>11016</v>
      </c>
      <c r="E5200" t="s">
        <v>10553</v>
      </c>
      <c r="F5200" t="s">
        <v>975</v>
      </c>
      <c r="G5200" t="str">
        <f t="shared" si="81"/>
        <v>Medicine and Surgery Services</v>
      </c>
    </row>
    <row r="5201" spans="1:7" x14ac:dyDescent="0.3">
      <c r="A5201" s="31" t="s">
        <v>11017</v>
      </c>
      <c r="B5201">
        <v>1758</v>
      </c>
      <c r="D5201" t="s">
        <v>11018</v>
      </c>
      <c r="E5201" t="s">
        <v>10553</v>
      </c>
      <c r="F5201" t="s">
        <v>975</v>
      </c>
      <c r="G5201" t="str">
        <f t="shared" si="81"/>
        <v>Medicine and Surgery Services</v>
      </c>
    </row>
    <row r="5202" spans="1:7" x14ac:dyDescent="0.3">
      <c r="A5202" s="31" t="s">
        <v>11019</v>
      </c>
      <c r="B5202">
        <v>1760</v>
      </c>
      <c r="D5202" t="s">
        <v>11020</v>
      </c>
      <c r="E5202" t="s">
        <v>10553</v>
      </c>
      <c r="F5202" t="s">
        <v>975</v>
      </c>
      <c r="G5202" t="str">
        <f t="shared" si="81"/>
        <v>Medicine and Surgery Services</v>
      </c>
    </row>
    <row r="5203" spans="1:7" x14ac:dyDescent="0.3">
      <c r="A5203" s="31" t="s">
        <v>11021</v>
      </c>
      <c r="B5203">
        <v>1770</v>
      </c>
      <c r="D5203" t="s">
        <v>11022</v>
      </c>
      <c r="E5203" t="s">
        <v>10553</v>
      </c>
      <c r="F5203" t="s">
        <v>975</v>
      </c>
      <c r="G5203" t="str">
        <f t="shared" si="81"/>
        <v>Medicine and Surgery Services</v>
      </c>
    </row>
    <row r="5204" spans="1:7" x14ac:dyDescent="0.3">
      <c r="A5204" s="31" t="s">
        <v>11023</v>
      </c>
      <c r="B5204">
        <v>1772</v>
      </c>
      <c r="D5204" t="s">
        <v>11024</v>
      </c>
      <c r="E5204" t="s">
        <v>10553</v>
      </c>
      <c r="F5204" t="s">
        <v>975</v>
      </c>
      <c r="G5204" t="str">
        <f t="shared" si="81"/>
        <v>Medicine and Surgery Services</v>
      </c>
    </row>
    <row r="5205" spans="1:7" x14ac:dyDescent="0.3">
      <c r="A5205" s="31" t="s">
        <v>11025</v>
      </c>
      <c r="B5205">
        <v>1780</v>
      </c>
      <c r="D5205" t="s">
        <v>11026</v>
      </c>
      <c r="E5205" t="s">
        <v>10553</v>
      </c>
      <c r="F5205" t="s">
        <v>975</v>
      </c>
      <c r="G5205" t="str">
        <f t="shared" si="81"/>
        <v>Medicine and Surgery Services</v>
      </c>
    </row>
    <row r="5206" spans="1:7" x14ac:dyDescent="0.3">
      <c r="A5206" s="31" t="s">
        <v>11027</v>
      </c>
      <c r="B5206">
        <v>1782</v>
      </c>
      <c r="D5206" t="s">
        <v>11028</v>
      </c>
      <c r="E5206" t="s">
        <v>10553</v>
      </c>
      <c r="F5206" t="s">
        <v>975</v>
      </c>
      <c r="G5206" t="str">
        <f t="shared" si="81"/>
        <v>Medicine and Surgery Services</v>
      </c>
    </row>
    <row r="5207" spans="1:7" x14ac:dyDescent="0.3">
      <c r="A5207" s="31" t="s">
        <v>11029</v>
      </c>
      <c r="B5207">
        <v>1810</v>
      </c>
      <c r="D5207" t="s">
        <v>11030</v>
      </c>
      <c r="E5207" t="s">
        <v>10553</v>
      </c>
      <c r="F5207" t="s">
        <v>975</v>
      </c>
      <c r="G5207" t="str">
        <f t="shared" si="81"/>
        <v>Medicine and Surgery Services</v>
      </c>
    </row>
    <row r="5208" spans="1:7" x14ac:dyDescent="0.3">
      <c r="A5208" s="31" t="s">
        <v>11031</v>
      </c>
      <c r="B5208">
        <v>1820</v>
      </c>
      <c r="D5208" t="s">
        <v>11032</v>
      </c>
      <c r="E5208" t="s">
        <v>10553</v>
      </c>
      <c r="F5208" t="s">
        <v>975</v>
      </c>
      <c r="G5208" t="str">
        <f t="shared" si="81"/>
        <v>Medicine and Surgery Services</v>
      </c>
    </row>
    <row r="5209" spans="1:7" x14ac:dyDescent="0.3">
      <c r="A5209" s="31" t="s">
        <v>11033</v>
      </c>
      <c r="B5209">
        <v>1829</v>
      </c>
      <c r="D5209" t="s">
        <v>11034</v>
      </c>
      <c r="E5209" t="s">
        <v>10553</v>
      </c>
      <c r="F5209" t="s">
        <v>975</v>
      </c>
      <c r="G5209" t="str">
        <f t="shared" si="81"/>
        <v>Medicine and Surgery Services</v>
      </c>
    </row>
    <row r="5210" spans="1:7" x14ac:dyDescent="0.3">
      <c r="A5210" s="31" t="s">
        <v>11035</v>
      </c>
      <c r="B5210">
        <v>1830</v>
      </c>
      <c r="D5210" t="s">
        <v>11030</v>
      </c>
      <c r="E5210" t="s">
        <v>10553</v>
      </c>
      <c r="F5210" t="s">
        <v>975</v>
      </c>
      <c r="G5210" t="str">
        <f t="shared" si="81"/>
        <v>Medicine and Surgery Services</v>
      </c>
    </row>
    <row r="5211" spans="1:7" x14ac:dyDescent="0.3">
      <c r="A5211" s="31" t="s">
        <v>11036</v>
      </c>
      <c r="B5211">
        <v>1832</v>
      </c>
      <c r="D5211" t="s">
        <v>11037</v>
      </c>
      <c r="E5211" t="s">
        <v>10553</v>
      </c>
      <c r="F5211" t="s">
        <v>975</v>
      </c>
      <c r="G5211" t="str">
        <f t="shared" si="81"/>
        <v>Medicine and Surgery Services</v>
      </c>
    </row>
    <row r="5212" spans="1:7" x14ac:dyDescent="0.3">
      <c r="A5212" s="27" t="s">
        <v>11038</v>
      </c>
      <c r="B5212" t="s">
        <v>11038</v>
      </c>
      <c r="D5212" t="s">
        <v>11039</v>
      </c>
      <c r="E5212" t="s">
        <v>2</v>
      </c>
      <c r="F5212" t="s">
        <v>972</v>
      </c>
      <c r="G5212" t="str">
        <f t="shared" si="81"/>
        <v>Medicine and Surgery Services</v>
      </c>
    </row>
    <row r="5213" spans="1:7" x14ac:dyDescent="0.3">
      <c r="A5213" s="31" t="s">
        <v>11040</v>
      </c>
      <c r="B5213">
        <v>1840</v>
      </c>
      <c r="D5213" t="s">
        <v>11041</v>
      </c>
      <c r="E5213" t="s">
        <v>10553</v>
      </c>
      <c r="F5213" t="s">
        <v>975</v>
      </c>
      <c r="G5213" t="str">
        <f t="shared" si="81"/>
        <v>Medicine and Surgery Services</v>
      </c>
    </row>
    <row r="5214" spans="1:7" x14ac:dyDescent="0.3">
      <c r="A5214" s="31" t="s">
        <v>11042</v>
      </c>
      <c r="B5214">
        <v>1842</v>
      </c>
      <c r="D5214" t="s">
        <v>11043</v>
      </c>
      <c r="E5214" t="s">
        <v>10553</v>
      </c>
      <c r="F5214" t="s">
        <v>975</v>
      </c>
      <c r="G5214" t="str">
        <f t="shared" si="81"/>
        <v>Medicine and Surgery Services</v>
      </c>
    </row>
    <row r="5215" spans="1:7" x14ac:dyDescent="0.3">
      <c r="A5215" s="31" t="s">
        <v>11044</v>
      </c>
      <c r="B5215">
        <v>1844</v>
      </c>
      <c r="D5215" t="s">
        <v>11045</v>
      </c>
      <c r="E5215" t="s">
        <v>10553</v>
      </c>
      <c r="F5215" t="s">
        <v>975</v>
      </c>
      <c r="G5215" t="str">
        <f t="shared" si="81"/>
        <v>Medicine and Surgery Services</v>
      </c>
    </row>
    <row r="5216" spans="1:7" x14ac:dyDescent="0.3">
      <c r="A5216" s="31" t="s">
        <v>11046</v>
      </c>
      <c r="B5216">
        <v>1850</v>
      </c>
      <c r="D5216" t="s">
        <v>11047</v>
      </c>
      <c r="E5216" t="s">
        <v>10553</v>
      </c>
      <c r="F5216" t="s">
        <v>975</v>
      </c>
      <c r="G5216" t="str">
        <f t="shared" si="81"/>
        <v>Medicine and Surgery Services</v>
      </c>
    </row>
    <row r="5217" spans="1:7" x14ac:dyDescent="0.3">
      <c r="A5217" s="31" t="s">
        <v>11048</v>
      </c>
      <c r="B5217">
        <v>1852</v>
      </c>
      <c r="D5217" t="s">
        <v>11049</v>
      </c>
      <c r="E5217" t="s">
        <v>10553</v>
      </c>
      <c r="F5217" t="s">
        <v>975</v>
      </c>
      <c r="G5217" t="str">
        <f t="shared" si="81"/>
        <v>Medicine and Surgery Services</v>
      </c>
    </row>
    <row r="5218" spans="1:7" x14ac:dyDescent="0.3">
      <c r="A5218" s="31" t="s">
        <v>11050</v>
      </c>
      <c r="B5218">
        <v>1860</v>
      </c>
      <c r="D5218" t="s">
        <v>11051</v>
      </c>
      <c r="E5218" t="s">
        <v>10553</v>
      </c>
      <c r="F5218" t="s">
        <v>975</v>
      </c>
      <c r="G5218" t="str">
        <f t="shared" si="81"/>
        <v>Medicine and Surgery Services</v>
      </c>
    </row>
    <row r="5219" spans="1:7" x14ac:dyDescent="0.3">
      <c r="A5219" s="27" t="s">
        <v>11052</v>
      </c>
      <c r="B5219" t="s">
        <v>11052</v>
      </c>
      <c r="D5219" t="s">
        <v>11053</v>
      </c>
      <c r="E5219" t="s">
        <v>2</v>
      </c>
      <c r="F5219" t="s">
        <v>972</v>
      </c>
      <c r="G5219" t="str">
        <f t="shared" si="81"/>
        <v>Medicine and Surgery Services</v>
      </c>
    </row>
    <row r="5220" spans="1:7" x14ac:dyDescent="0.3">
      <c r="A5220" s="31" t="s">
        <v>11054</v>
      </c>
      <c r="B5220">
        <v>1916</v>
      </c>
      <c r="D5220" t="s">
        <v>11055</v>
      </c>
      <c r="E5220" t="s">
        <v>10553</v>
      </c>
      <c r="F5220" t="s">
        <v>975</v>
      </c>
      <c r="G5220" t="str">
        <f t="shared" si="81"/>
        <v>Medicine and Surgery Services</v>
      </c>
    </row>
    <row r="5221" spans="1:7" x14ac:dyDescent="0.3">
      <c r="A5221" s="31" t="s">
        <v>11056</v>
      </c>
      <c r="B5221">
        <v>1920</v>
      </c>
      <c r="D5221" t="s">
        <v>11057</v>
      </c>
      <c r="E5221" t="s">
        <v>10553</v>
      </c>
      <c r="F5221" t="s">
        <v>975</v>
      </c>
      <c r="G5221" t="str">
        <f t="shared" si="81"/>
        <v>Medicine and Surgery Services</v>
      </c>
    </row>
    <row r="5222" spans="1:7" x14ac:dyDescent="0.3">
      <c r="A5222" s="31" t="s">
        <v>11058</v>
      </c>
      <c r="B5222">
        <v>1922</v>
      </c>
      <c r="D5222" t="s">
        <v>11059</v>
      </c>
      <c r="E5222" t="s">
        <v>10553</v>
      </c>
      <c r="F5222" t="s">
        <v>975</v>
      </c>
      <c r="G5222" t="str">
        <f t="shared" si="81"/>
        <v>Medicine and Surgery Services</v>
      </c>
    </row>
    <row r="5223" spans="1:7" x14ac:dyDescent="0.3">
      <c r="A5223" s="31" t="s">
        <v>11060</v>
      </c>
      <c r="B5223">
        <v>1924</v>
      </c>
      <c r="D5223" t="s">
        <v>11061</v>
      </c>
      <c r="E5223" t="s">
        <v>10553</v>
      </c>
      <c r="F5223" t="s">
        <v>975</v>
      </c>
      <c r="G5223" t="str">
        <f t="shared" si="81"/>
        <v>Medicine and Surgery Services</v>
      </c>
    </row>
    <row r="5224" spans="1:7" x14ac:dyDescent="0.3">
      <c r="A5224" s="31" t="s">
        <v>11062</v>
      </c>
      <c r="B5224">
        <v>1925</v>
      </c>
      <c r="D5224" t="s">
        <v>11063</v>
      </c>
      <c r="E5224" t="s">
        <v>10553</v>
      </c>
      <c r="F5224" t="s">
        <v>975</v>
      </c>
      <c r="G5224" t="str">
        <f t="shared" si="81"/>
        <v>Medicine and Surgery Services</v>
      </c>
    </row>
    <row r="5225" spans="1:7" x14ac:dyDescent="0.3">
      <c r="A5225" s="31" t="s">
        <v>11064</v>
      </c>
      <c r="B5225">
        <v>1926</v>
      </c>
      <c r="D5225" t="s">
        <v>11065</v>
      </c>
      <c r="E5225" t="s">
        <v>10553</v>
      </c>
      <c r="F5225" t="s">
        <v>975</v>
      </c>
      <c r="G5225" t="str">
        <f t="shared" si="81"/>
        <v>Medicine and Surgery Services</v>
      </c>
    </row>
    <row r="5226" spans="1:7" x14ac:dyDescent="0.3">
      <c r="A5226" s="31" t="s">
        <v>11066</v>
      </c>
      <c r="B5226">
        <v>1930</v>
      </c>
      <c r="D5226" t="s">
        <v>11067</v>
      </c>
      <c r="E5226" t="s">
        <v>10553</v>
      </c>
      <c r="F5226" t="s">
        <v>975</v>
      </c>
      <c r="G5226" t="str">
        <f t="shared" si="81"/>
        <v>Medicine and Surgery Services</v>
      </c>
    </row>
    <row r="5227" spans="1:7" x14ac:dyDescent="0.3">
      <c r="A5227" s="31" t="s">
        <v>11068</v>
      </c>
      <c r="B5227">
        <v>1931</v>
      </c>
      <c r="D5227" t="s">
        <v>11069</v>
      </c>
      <c r="E5227" t="s">
        <v>10553</v>
      </c>
      <c r="F5227" t="s">
        <v>975</v>
      </c>
      <c r="G5227" t="str">
        <f t="shared" si="81"/>
        <v>Medicine and Surgery Services</v>
      </c>
    </row>
    <row r="5228" spans="1:7" x14ac:dyDescent="0.3">
      <c r="A5228" s="31" t="s">
        <v>11070</v>
      </c>
      <c r="B5228">
        <v>1932</v>
      </c>
      <c r="D5228" t="s">
        <v>11071</v>
      </c>
      <c r="E5228" t="s">
        <v>10553</v>
      </c>
      <c r="F5228" t="s">
        <v>975</v>
      </c>
      <c r="G5228" t="str">
        <f t="shared" si="81"/>
        <v>Medicine and Surgery Services</v>
      </c>
    </row>
    <row r="5229" spans="1:7" x14ac:dyDescent="0.3">
      <c r="A5229" s="31" t="s">
        <v>11072</v>
      </c>
      <c r="B5229">
        <v>1933</v>
      </c>
      <c r="D5229" t="s">
        <v>11073</v>
      </c>
      <c r="E5229" t="s">
        <v>10553</v>
      </c>
      <c r="F5229" t="s">
        <v>975</v>
      </c>
      <c r="G5229" t="str">
        <f t="shared" si="81"/>
        <v>Medicine and Surgery Services</v>
      </c>
    </row>
    <row r="5230" spans="1:7" x14ac:dyDescent="0.3">
      <c r="A5230" s="31" t="s">
        <v>11074</v>
      </c>
      <c r="B5230">
        <v>1935</v>
      </c>
      <c r="D5230" t="s">
        <v>11075</v>
      </c>
      <c r="E5230" t="s">
        <v>10553</v>
      </c>
      <c r="F5230" t="s">
        <v>975</v>
      </c>
      <c r="G5230" t="str">
        <f t="shared" si="81"/>
        <v>Medicine and Surgery Services</v>
      </c>
    </row>
    <row r="5231" spans="1:7" x14ac:dyDescent="0.3">
      <c r="A5231" s="31" t="s">
        <v>11076</v>
      </c>
      <c r="B5231">
        <v>1936</v>
      </c>
      <c r="D5231" t="s">
        <v>11077</v>
      </c>
      <c r="E5231" t="s">
        <v>10553</v>
      </c>
      <c r="F5231" t="s">
        <v>975</v>
      </c>
      <c r="G5231" t="str">
        <f t="shared" si="81"/>
        <v>Medicine and Surgery Services</v>
      </c>
    </row>
    <row r="5232" spans="1:7" x14ac:dyDescent="0.3">
      <c r="A5232" s="31" t="s">
        <v>11078</v>
      </c>
      <c r="B5232">
        <v>1951</v>
      </c>
      <c r="D5232" t="s">
        <v>11079</v>
      </c>
      <c r="E5232" t="s">
        <v>10553</v>
      </c>
      <c r="F5232" t="s">
        <v>975</v>
      </c>
      <c r="G5232" t="str">
        <f t="shared" si="81"/>
        <v>Medicine and Surgery Services</v>
      </c>
    </row>
    <row r="5233" spans="1:7" x14ac:dyDescent="0.3">
      <c r="A5233" s="31" t="s">
        <v>11080</v>
      </c>
      <c r="B5233">
        <v>1952</v>
      </c>
      <c r="D5233" t="s">
        <v>11081</v>
      </c>
      <c r="E5233" t="s">
        <v>10553</v>
      </c>
      <c r="F5233" t="s">
        <v>975</v>
      </c>
      <c r="G5233" t="str">
        <f t="shared" si="81"/>
        <v>Medicine and Surgery Services</v>
      </c>
    </row>
    <row r="5234" spans="1:7" x14ac:dyDescent="0.3">
      <c r="A5234" s="31" t="s">
        <v>11082</v>
      </c>
      <c r="B5234">
        <v>1953</v>
      </c>
      <c r="D5234" t="s">
        <v>11083</v>
      </c>
      <c r="E5234" t="s">
        <v>10553</v>
      </c>
      <c r="F5234" t="s">
        <v>975</v>
      </c>
      <c r="G5234" t="str">
        <f t="shared" si="81"/>
        <v>Medicine and Surgery Services</v>
      </c>
    </row>
    <row r="5235" spans="1:7" x14ac:dyDescent="0.3">
      <c r="A5235" s="31" t="s">
        <v>11084</v>
      </c>
      <c r="B5235">
        <v>1958</v>
      </c>
      <c r="D5235" t="s">
        <v>11085</v>
      </c>
      <c r="E5235" t="s">
        <v>10553</v>
      </c>
      <c r="F5235" t="s">
        <v>975</v>
      </c>
      <c r="G5235" t="str">
        <f t="shared" si="81"/>
        <v>Medicine and Surgery Services</v>
      </c>
    </row>
    <row r="5236" spans="1:7" x14ac:dyDescent="0.3">
      <c r="A5236" s="31" t="s">
        <v>11086</v>
      </c>
      <c r="B5236">
        <v>1960</v>
      </c>
      <c r="D5236" t="s">
        <v>11087</v>
      </c>
      <c r="E5236" t="s">
        <v>10553</v>
      </c>
      <c r="F5236" t="s">
        <v>975</v>
      </c>
      <c r="G5236" t="str">
        <f t="shared" si="81"/>
        <v>Medicine and Surgery Services</v>
      </c>
    </row>
    <row r="5237" spans="1:7" x14ac:dyDescent="0.3">
      <c r="A5237" s="31" t="s">
        <v>11088</v>
      </c>
      <c r="B5237">
        <v>1961</v>
      </c>
      <c r="D5237" t="s">
        <v>11089</v>
      </c>
      <c r="E5237" t="s">
        <v>10553</v>
      </c>
      <c r="F5237" t="s">
        <v>975</v>
      </c>
      <c r="G5237" t="str">
        <f t="shared" si="81"/>
        <v>Medicine and Surgery Services</v>
      </c>
    </row>
    <row r="5238" spans="1:7" x14ac:dyDescent="0.3">
      <c r="A5238" s="31" t="s">
        <v>11090</v>
      </c>
      <c r="B5238">
        <v>1962</v>
      </c>
      <c r="D5238" t="s">
        <v>11091</v>
      </c>
      <c r="E5238" t="s">
        <v>10553</v>
      </c>
      <c r="F5238" t="s">
        <v>975</v>
      </c>
      <c r="G5238" t="str">
        <f t="shared" si="81"/>
        <v>Medicine and Surgery Services</v>
      </c>
    </row>
    <row r="5239" spans="1:7" x14ac:dyDescent="0.3">
      <c r="A5239" s="31" t="s">
        <v>11092</v>
      </c>
      <c r="B5239">
        <v>1963</v>
      </c>
      <c r="D5239" t="s">
        <v>11093</v>
      </c>
      <c r="E5239" t="s">
        <v>10553</v>
      </c>
      <c r="F5239" t="s">
        <v>975</v>
      </c>
      <c r="G5239" t="str">
        <f t="shared" si="81"/>
        <v>Medicine and Surgery Services</v>
      </c>
    </row>
    <row r="5240" spans="1:7" x14ac:dyDescent="0.3">
      <c r="A5240" s="31" t="s">
        <v>11094</v>
      </c>
      <c r="B5240">
        <v>1965</v>
      </c>
      <c r="D5240" t="s">
        <v>11095</v>
      </c>
      <c r="E5240" t="s">
        <v>10553</v>
      </c>
      <c r="F5240" t="s">
        <v>975</v>
      </c>
      <c r="G5240" t="str">
        <f t="shared" si="81"/>
        <v>Medicine and Surgery Services</v>
      </c>
    </row>
    <row r="5241" spans="1:7" x14ac:dyDescent="0.3">
      <c r="A5241" s="31" t="s">
        <v>11096</v>
      </c>
      <c r="B5241">
        <v>1966</v>
      </c>
      <c r="D5241" t="s">
        <v>11097</v>
      </c>
      <c r="E5241" t="s">
        <v>10553</v>
      </c>
      <c r="F5241" t="s">
        <v>975</v>
      </c>
      <c r="G5241" t="str">
        <f t="shared" si="81"/>
        <v>Medicine and Surgery Services</v>
      </c>
    </row>
    <row r="5242" spans="1:7" x14ac:dyDescent="0.3">
      <c r="A5242" s="31" t="s">
        <v>11098</v>
      </c>
      <c r="B5242">
        <v>1967</v>
      </c>
      <c r="D5242" t="s">
        <v>11099</v>
      </c>
      <c r="E5242" t="s">
        <v>10553</v>
      </c>
      <c r="F5242" t="s">
        <v>975</v>
      </c>
      <c r="G5242" t="str">
        <f t="shared" si="81"/>
        <v>Medicine and Surgery Services</v>
      </c>
    </row>
    <row r="5243" spans="1:7" x14ac:dyDescent="0.3">
      <c r="A5243" s="31" t="s">
        <v>11100</v>
      </c>
      <c r="B5243">
        <v>1968</v>
      </c>
      <c r="D5243" t="s">
        <v>11101</v>
      </c>
      <c r="E5243" t="s">
        <v>10553</v>
      </c>
      <c r="F5243" t="s">
        <v>975</v>
      </c>
      <c r="G5243" t="str">
        <f t="shared" si="81"/>
        <v>Medicine and Surgery Services</v>
      </c>
    </row>
    <row r="5244" spans="1:7" x14ac:dyDescent="0.3">
      <c r="A5244" s="31" t="s">
        <v>11102</v>
      </c>
      <c r="B5244">
        <v>1969</v>
      </c>
      <c r="D5244" t="s">
        <v>11103</v>
      </c>
      <c r="E5244" t="s">
        <v>10553</v>
      </c>
      <c r="F5244" t="s">
        <v>975</v>
      </c>
      <c r="G5244" t="str">
        <f t="shared" si="81"/>
        <v>Medicine and Surgery Services</v>
      </c>
    </row>
    <row r="5245" spans="1:7" x14ac:dyDescent="0.3">
      <c r="A5245" s="27" t="s">
        <v>11104</v>
      </c>
      <c r="B5245" t="s">
        <v>11104</v>
      </c>
      <c r="D5245" t="s">
        <v>11105</v>
      </c>
      <c r="E5245" t="s">
        <v>2</v>
      </c>
      <c r="F5245" t="s">
        <v>972</v>
      </c>
      <c r="G5245" t="str">
        <f t="shared" si="81"/>
        <v>Medicine and Surgery Services</v>
      </c>
    </row>
    <row r="5246" spans="1:7" x14ac:dyDescent="0.3">
      <c r="A5246" s="31" t="s">
        <v>11106</v>
      </c>
      <c r="B5246">
        <v>1990</v>
      </c>
      <c r="D5246" t="s">
        <v>11107</v>
      </c>
      <c r="E5246" t="s">
        <v>10553</v>
      </c>
      <c r="F5246" t="s">
        <v>975</v>
      </c>
      <c r="G5246" t="str">
        <f t="shared" si="81"/>
        <v>Medicine and Surgery Services</v>
      </c>
    </row>
    <row r="5247" spans="1:7" x14ac:dyDescent="0.3">
      <c r="A5247" s="31" t="s">
        <v>11108</v>
      </c>
      <c r="B5247">
        <v>1991</v>
      </c>
      <c r="D5247" t="s">
        <v>11109</v>
      </c>
      <c r="E5247" t="s">
        <v>10553</v>
      </c>
      <c r="F5247" t="s">
        <v>975</v>
      </c>
      <c r="G5247" t="str">
        <f t="shared" si="81"/>
        <v>Medicine and Surgery Services</v>
      </c>
    </row>
    <row r="5248" spans="1:7" x14ac:dyDescent="0.3">
      <c r="A5248" s="31" t="s">
        <v>11110</v>
      </c>
      <c r="B5248">
        <v>1992</v>
      </c>
      <c r="D5248" t="s">
        <v>11111</v>
      </c>
      <c r="E5248" t="s">
        <v>10553</v>
      </c>
      <c r="F5248" t="s">
        <v>975</v>
      </c>
      <c r="G5248" t="str">
        <f t="shared" si="81"/>
        <v>Medicine and Surgery Services</v>
      </c>
    </row>
    <row r="5249" spans="1:7" x14ac:dyDescent="0.3">
      <c r="A5249" s="31" t="s">
        <v>11112</v>
      </c>
      <c r="B5249">
        <v>1996</v>
      </c>
      <c r="D5249" t="s">
        <v>11113</v>
      </c>
      <c r="E5249" t="s">
        <v>10553</v>
      </c>
      <c r="F5249" t="s">
        <v>975</v>
      </c>
      <c r="G5249" t="str">
        <f t="shared" si="81"/>
        <v>Medicine and Surgery Services</v>
      </c>
    </row>
    <row r="5250" spans="1:7" x14ac:dyDescent="0.3">
      <c r="A5250" s="31" t="s">
        <v>11114</v>
      </c>
      <c r="B5250">
        <v>1999</v>
      </c>
      <c r="D5250" t="s">
        <v>11115</v>
      </c>
      <c r="E5250" t="s">
        <v>10553</v>
      </c>
      <c r="F5250" t="s">
        <v>975</v>
      </c>
      <c r="G5250" t="str">
        <f t="shared" si="81"/>
        <v>Medicine and Surgery Services</v>
      </c>
    </row>
    <row r="5251" spans="1:7" x14ac:dyDescent="0.3">
      <c r="A5251" s="27" t="s">
        <v>11116</v>
      </c>
      <c r="B5251" t="s">
        <v>11116</v>
      </c>
      <c r="D5251" t="s">
        <v>11117</v>
      </c>
      <c r="E5251" t="s">
        <v>2</v>
      </c>
      <c r="F5251" t="s">
        <v>972</v>
      </c>
      <c r="G5251" t="str">
        <f t="shared" ref="G5251:G5314" si="82">VLOOKUP(F5251,$I$2:$J$27,2,FALSE)</f>
        <v>Medicine and Surgery Services</v>
      </c>
    </row>
    <row r="5252" spans="1:7" x14ac:dyDescent="0.3">
      <c r="A5252" s="27" t="s">
        <v>11118</v>
      </c>
      <c r="B5252" t="s">
        <v>11118</v>
      </c>
      <c r="D5252" t="s">
        <v>11119</v>
      </c>
      <c r="E5252" t="s">
        <v>2</v>
      </c>
      <c r="F5252" t="s">
        <v>972</v>
      </c>
      <c r="G5252" t="str">
        <f t="shared" si="82"/>
        <v>Medicine and Surgery Services</v>
      </c>
    </row>
    <row r="5253" spans="1:7" x14ac:dyDescent="0.3">
      <c r="A5253" s="27" t="s">
        <v>11120</v>
      </c>
      <c r="B5253" t="s">
        <v>11120</v>
      </c>
      <c r="D5253" t="s">
        <v>11121</v>
      </c>
      <c r="E5253" t="s">
        <v>2</v>
      </c>
      <c r="F5253" t="s">
        <v>972</v>
      </c>
      <c r="G5253" t="str">
        <f t="shared" si="82"/>
        <v>Medicine and Surgery Services</v>
      </c>
    </row>
    <row r="5254" spans="1:7" x14ac:dyDescent="0.3">
      <c r="A5254" s="27" t="s">
        <v>11122</v>
      </c>
      <c r="B5254" t="s">
        <v>11122</v>
      </c>
      <c r="D5254" t="s">
        <v>11123</v>
      </c>
      <c r="E5254" t="s">
        <v>2</v>
      </c>
      <c r="F5254" t="s">
        <v>972</v>
      </c>
      <c r="G5254" t="str">
        <f t="shared" si="82"/>
        <v>Medicine and Surgery Services</v>
      </c>
    </row>
    <row r="5255" spans="1:7" x14ac:dyDescent="0.3">
      <c r="A5255" s="27" t="s">
        <v>11124</v>
      </c>
      <c r="B5255" t="s">
        <v>11124</v>
      </c>
      <c r="D5255" t="s">
        <v>11125</v>
      </c>
      <c r="E5255" t="s">
        <v>2</v>
      </c>
      <c r="F5255" t="s">
        <v>972</v>
      </c>
      <c r="G5255" t="str">
        <f t="shared" si="82"/>
        <v>Medicine and Surgery Services</v>
      </c>
    </row>
    <row r="5256" spans="1:7" x14ac:dyDescent="0.3">
      <c r="A5256" s="27" t="s">
        <v>11126</v>
      </c>
      <c r="B5256" t="s">
        <v>11126</v>
      </c>
      <c r="D5256" t="s">
        <v>11127</v>
      </c>
      <c r="E5256" t="s">
        <v>2</v>
      </c>
      <c r="F5256" t="s">
        <v>972</v>
      </c>
      <c r="G5256" t="str">
        <f t="shared" si="82"/>
        <v>Medicine and Surgery Services</v>
      </c>
    </row>
    <row r="5257" spans="1:7" x14ac:dyDescent="0.3">
      <c r="A5257" s="27" t="s">
        <v>11128</v>
      </c>
      <c r="B5257" t="s">
        <v>11128</v>
      </c>
      <c r="D5257" t="s">
        <v>11129</v>
      </c>
      <c r="E5257" t="s">
        <v>2</v>
      </c>
      <c r="F5257" t="s">
        <v>972</v>
      </c>
      <c r="G5257" t="str">
        <f t="shared" si="82"/>
        <v>Medicine and Surgery Services</v>
      </c>
    </row>
    <row r="5258" spans="1:7" x14ac:dyDescent="0.3">
      <c r="A5258" s="27" t="s">
        <v>11130</v>
      </c>
      <c r="B5258" t="s">
        <v>11130</v>
      </c>
      <c r="D5258" t="s">
        <v>11131</v>
      </c>
      <c r="E5258" t="s">
        <v>2</v>
      </c>
      <c r="F5258" t="s">
        <v>972</v>
      </c>
      <c r="G5258" t="str">
        <f t="shared" si="82"/>
        <v>Medicine and Surgery Services</v>
      </c>
    </row>
    <row r="5259" spans="1:7" x14ac:dyDescent="0.3">
      <c r="A5259" s="27" t="s">
        <v>11132</v>
      </c>
      <c r="B5259" t="s">
        <v>11132</v>
      </c>
      <c r="D5259" t="s">
        <v>11133</v>
      </c>
      <c r="E5259" t="s">
        <v>2</v>
      </c>
      <c r="F5259" t="s">
        <v>972</v>
      </c>
      <c r="G5259" t="str">
        <f t="shared" si="82"/>
        <v>Medicine and Surgery Services</v>
      </c>
    </row>
    <row r="5260" spans="1:7" x14ac:dyDescent="0.3">
      <c r="A5260" s="27" t="s">
        <v>11134</v>
      </c>
      <c r="B5260" t="s">
        <v>11134</v>
      </c>
      <c r="D5260" t="s">
        <v>11135</v>
      </c>
      <c r="E5260" t="s">
        <v>2</v>
      </c>
      <c r="F5260" t="s">
        <v>972</v>
      </c>
      <c r="G5260" t="str">
        <f t="shared" si="82"/>
        <v>Medicine and Surgery Services</v>
      </c>
    </row>
    <row r="5261" spans="1:7" x14ac:dyDescent="0.3">
      <c r="A5261" s="27" t="s">
        <v>11136</v>
      </c>
      <c r="B5261" t="s">
        <v>11136</v>
      </c>
      <c r="D5261" t="s">
        <v>11135</v>
      </c>
      <c r="E5261" t="s">
        <v>2</v>
      </c>
      <c r="F5261" t="s">
        <v>972</v>
      </c>
      <c r="G5261" t="str">
        <f t="shared" si="82"/>
        <v>Medicine and Surgery Services</v>
      </c>
    </row>
    <row r="5262" spans="1:7" x14ac:dyDescent="0.3">
      <c r="A5262" s="27" t="s">
        <v>11137</v>
      </c>
      <c r="B5262" t="s">
        <v>11137</v>
      </c>
      <c r="D5262" t="s">
        <v>11135</v>
      </c>
      <c r="E5262" t="s">
        <v>2</v>
      </c>
      <c r="F5262" t="s">
        <v>972</v>
      </c>
      <c r="G5262" t="str">
        <f t="shared" si="82"/>
        <v>Medicine and Surgery Services</v>
      </c>
    </row>
    <row r="5263" spans="1:7" x14ac:dyDescent="0.3">
      <c r="A5263" s="27" t="s">
        <v>11138</v>
      </c>
      <c r="B5263" t="s">
        <v>11138</v>
      </c>
      <c r="D5263" t="s">
        <v>11139</v>
      </c>
      <c r="E5263" t="s">
        <v>2</v>
      </c>
      <c r="F5263" t="s">
        <v>972</v>
      </c>
      <c r="G5263" t="str">
        <f t="shared" si="82"/>
        <v>Medicine and Surgery Services</v>
      </c>
    </row>
    <row r="5264" spans="1:7" x14ac:dyDescent="0.3">
      <c r="A5264" s="27" t="s">
        <v>11140</v>
      </c>
      <c r="B5264" t="s">
        <v>11140</v>
      </c>
      <c r="D5264" t="s">
        <v>11139</v>
      </c>
      <c r="E5264" t="s">
        <v>2</v>
      </c>
      <c r="F5264" t="s">
        <v>972</v>
      </c>
      <c r="G5264" t="str">
        <f t="shared" si="82"/>
        <v>Medicine and Surgery Services</v>
      </c>
    </row>
    <row r="5265" spans="1:7" x14ac:dyDescent="0.3">
      <c r="A5265" s="27" t="s">
        <v>11141</v>
      </c>
      <c r="B5265" t="s">
        <v>11141</v>
      </c>
      <c r="D5265" t="s">
        <v>11139</v>
      </c>
      <c r="E5265" t="s">
        <v>2</v>
      </c>
      <c r="F5265" t="s">
        <v>972</v>
      </c>
      <c r="G5265" t="str">
        <f t="shared" si="82"/>
        <v>Medicine and Surgery Services</v>
      </c>
    </row>
    <row r="5266" spans="1:7" x14ac:dyDescent="0.3">
      <c r="A5266" s="27" t="s">
        <v>11142</v>
      </c>
      <c r="B5266" t="s">
        <v>11142</v>
      </c>
      <c r="D5266" t="s">
        <v>11143</v>
      </c>
      <c r="E5266" t="s">
        <v>2</v>
      </c>
      <c r="F5266" t="s">
        <v>972</v>
      </c>
      <c r="G5266" t="str">
        <f t="shared" si="82"/>
        <v>Medicine and Surgery Services</v>
      </c>
    </row>
    <row r="5267" spans="1:7" x14ac:dyDescent="0.3">
      <c r="A5267" s="27" t="s">
        <v>11144</v>
      </c>
      <c r="B5267" t="s">
        <v>11144</v>
      </c>
      <c r="D5267" t="s">
        <v>11145</v>
      </c>
      <c r="E5267" t="s">
        <v>2</v>
      </c>
      <c r="F5267" t="s">
        <v>972</v>
      </c>
      <c r="G5267" t="str">
        <f t="shared" si="82"/>
        <v>Medicine and Surgery Services</v>
      </c>
    </row>
    <row r="5268" spans="1:7" x14ac:dyDescent="0.3">
      <c r="A5268" s="27" t="s">
        <v>11146</v>
      </c>
      <c r="B5268" t="s">
        <v>11146</v>
      </c>
      <c r="D5268" t="s">
        <v>11147</v>
      </c>
      <c r="E5268" t="s">
        <v>2</v>
      </c>
      <c r="F5268" t="s">
        <v>972</v>
      </c>
      <c r="G5268" t="str">
        <f t="shared" si="82"/>
        <v>Medicine and Surgery Services</v>
      </c>
    </row>
    <row r="5269" spans="1:7" x14ac:dyDescent="0.3">
      <c r="A5269" s="27" t="s">
        <v>11148</v>
      </c>
      <c r="B5269" t="s">
        <v>11148</v>
      </c>
      <c r="D5269" t="s">
        <v>11149</v>
      </c>
      <c r="E5269" t="s">
        <v>2</v>
      </c>
      <c r="F5269" t="s">
        <v>972</v>
      </c>
      <c r="G5269" t="str">
        <f t="shared" si="82"/>
        <v>Medicine and Surgery Services</v>
      </c>
    </row>
    <row r="5270" spans="1:7" x14ac:dyDescent="0.3">
      <c r="A5270" s="27" t="s">
        <v>11150</v>
      </c>
      <c r="B5270" t="s">
        <v>11150</v>
      </c>
      <c r="D5270" t="s">
        <v>11151</v>
      </c>
      <c r="E5270" t="s">
        <v>2</v>
      </c>
      <c r="F5270" t="s">
        <v>972</v>
      </c>
      <c r="G5270" t="str">
        <f t="shared" si="82"/>
        <v>Medicine and Surgery Services</v>
      </c>
    </row>
    <row r="5271" spans="1:7" x14ac:dyDescent="0.3">
      <c r="A5271" s="27" t="s">
        <v>11152</v>
      </c>
      <c r="B5271" t="s">
        <v>11152</v>
      </c>
      <c r="D5271" t="s">
        <v>11151</v>
      </c>
      <c r="E5271" t="s">
        <v>2</v>
      </c>
      <c r="F5271" t="s">
        <v>972</v>
      </c>
      <c r="G5271" t="str">
        <f t="shared" si="82"/>
        <v>Medicine and Surgery Services</v>
      </c>
    </row>
    <row r="5272" spans="1:7" x14ac:dyDescent="0.3">
      <c r="A5272" s="27" t="s">
        <v>11153</v>
      </c>
      <c r="B5272" t="s">
        <v>11153</v>
      </c>
      <c r="D5272" t="s">
        <v>11154</v>
      </c>
      <c r="E5272" t="s">
        <v>2</v>
      </c>
      <c r="F5272" t="s">
        <v>972</v>
      </c>
      <c r="G5272" t="str">
        <f t="shared" si="82"/>
        <v>Medicine and Surgery Services</v>
      </c>
    </row>
    <row r="5273" spans="1:7" x14ac:dyDescent="0.3">
      <c r="A5273" s="27" t="s">
        <v>11155</v>
      </c>
      <c r="B5273" t="s">
        <v>11155</v>
      </c>
      <c r="D5273" t="s">
        <v>11154</v>
      </c>
      <c r="E5273" t="s">
        <v>2</v>
      </c>
      <c r="F5273" t="s">
        <v>972</v>
      </c>
      <c r="G5273" t="str">
        <f t="shared" si="82"/>
        <v>Medicine and Surgery Services</v>
      </c>
    </row>
    <row r="5274" spans="1:7" x14ac:dyDescent="0.3">
      <c r="A5274" s="27" t="s">
        <v>11156</v>
      </c>
      <c r="B5274" t="s">
        <v>11156</v>
      </c>
      <c r="D5274" t="s">
        <v>11157</v>
      </c>
      <c r="E5274" t="s">
        <v>2</v>
      </c>
      <c r="F5274" t="s">
        <v>972</v>
      </c>
      <c r="G5274" t="str">
        <f t="shared" si="82"/>
        <v>Medicine and Surgery Services</v>
      </c>
    </row>
    <row r="5275" spans="1:7" x14ac:dyDescent="0.3">
      <c r="A5275" s="27" t="s">
        <v>11158</v>
      </c>
      <c r="B5275" t="s">
        <v>11158</v>
      </c>
      <c r="D5275" t="s">
        <v>11159</v>
      </c>
      <c r="E5275" t="s">
        <v>2</v>
      </c>
      <c r="F5275" t="s">
        <v>972</v>
      </c>
      <c r="G5275" t="str">
        <f t="shared" si="82"/>
        <v>Medicine and Surgery Services</v>
      </c>
    </row>
    <row r="5276" spans="1:7" x14ac:dyDescent="0.3">
      <c r="A5276" s="27" t="s">
        <v>11160</v>
      </c>
      <c r="B5276" t="s">
        <v>11160</v>
      </c>
      <c r="D5276" t="s">
        <v>11161</v>
      </c>
      <c r="E5276" t="s">
        <v>2</v>
      </c>
      <c r="F5276" t="s">
        <v>972</v>
      </c>
      <c r="G5276" t="str">
        <f t="shared" si="82"/>
        <v>Medicine and Surgery Services</v>
      </c>
    </row>
    <row r="5277" spans="1:7" x14ac:dyDescent="0.3">
      <c r="A5277" s="27" t="s">
        <v>11162</v>
      </c>
      <c r="B5277" t="s">
        <v>11162</v>
      </c>
      <c r="D5277" t="s">
        <v>11163</v>
      </c>
      <c r="E5277" t="s">
        <v>2</v>
      </c>
      <c r="F5277" t="s">
        <v>972</v>
      </c>
      <c r="G5277" t="str">
        <f t="shared" si="82"/>
        <v>Medicine and Surgery Services</v>
      </c>
    </row>
    <row r="5278" spans="1:7" x14ac:dyDescent="0.3">
      <c r="A5278" s="27" t="s">
        <v>11164</v>
      </c>
      <c r="B5278" t="s">
        <v>11164</v>
      </c>
      <c r="D5278" t="s">
        <v>11165</v>
      </c>
      <c r="E5278" t="s">
        <v>2</v>
      </c>
      <c r="F5278" t="s">
        <v>972</v>
      </c>
      <c r="G5278" t="str">
        <f t="shared" si="82"/>
        <v>Medicine and Surgery Services</v>
      </c>
    </row>
    <row r="5279" spans="1:7" x14ac:dyDescent="0.3">
      <c r="A5279" s="27" t="s">
        <v>11166</v>
      </c>
      <c r="B5279" t="s">
        <v>11166</v>
      </c>
      <c r="D5279" t="s">
        <v>11167</v>
      </c>
      <c r="E5279" t="s">
        <v>2</v>
      </c>
      <c r="F5279" t="s">
        <v>972</v>
      </c>
      <c r="G5279" t="str">
        <f t="shared" si="82"/>
        <v>Medicine and Surgery Services</v>
      </c>
    </row>
    <row r="5280" spans="1:7" x14ac:dyDescent="0.3">
      <c r="A5280" s="27" t="s">
        <v>11168</v>
      </c>
      <c r="B5280" t="s">
        <v>11168</v>
      </c>
      <c r="D5280" t="s">
        <v>11169</v>
      </c>
      <c r="E5280" t="s">
        <v>2</v>
      </c>
      <c r="F5280" t="s">
        <v>972</v>
      </c>
      <c r="G5280" t="str">
        <f t="shared" si="82"/>
        <v>Medicine and Surgery Services</v>
      </c>
    </row>
    <row r="5281" spans="1:7" x14ac:dyDescent="0.3">
      <c r="A5281" s="27" t="s">
        <v>11170</v>
      </c>
      <c r="B5281" t="s">
        <v>11170</v>
      </c>
      <c r="D5281" t="s">
        <v>11171</v>
      </c>
      <c r="E5281" t="s">
        <v>2</v>
      </c>
      <c r="F5281" t="s">
        <v>972</v>
      </c>
      <c r="G5281" t="str">
        <f t="shared" si="82"/>
        <v>Medicine and Surgery Services</v>
      </c>
    </row>
    <row r="5282" spans="1:7" x14ac:dyDescent="0.3">
      <c r="A5282" s="27" t="s">
        <v>11172</v>
      </c>
      <c r="B5282" t="s">
        <v>11172</v>
      </c>
      <c r="D5282" t="s">
        <v>11173</v>
      </c>
      <c r="E5282" t="s">
        <v>2</v>
      </c>
      <c r="F5282" t="s">
        <v>972</v>
      </c>
      <c r="G5282" t="str">
        <f t="shared" si="82"/>
        <v>Medicine and Surgery Services</v>
      </c>
    </row>
    <row r="5283" spans="1:7" x14ac:dyDescent="0.3">
      <c r="A5283" s="27" t="s">
        <v>11174</v>
      </c>
      <c r="B5283" t="s">
        <v>11174</v>
      </c>
      <c r="D5283" t="s">
        <v>11175</v>
      </c>
      <c r="E5283" t="s">
        <v>2</v>
      </c>
      <c r="F5283" t="s">
        <v>972</v>
      </c>
      <c r="G5283" t="str">
        <f t="shared" si="82"/>
        <v>Medicine and Surgery Services</v>
      </c>
    </row>
    <row r="5284" spans="1:7" x14ac:dyDescent="0.3">
      <c r="A5284" s="27" t="s">
        <v>11176</v>
      </c>
      <c r="B5284" t="s">
        <v>11176</v>
      </c>
      <c r="D5284" t="s">
        <v>11177</v>
      </c>
      <c r="E5284" t="s">
        <v>2</v>
      </c>
      <c r="F5284" t="s">
        <v>972</v>
      </c>
      <c r="G5284" t="str">
        <f t="shared" si="82"/>
        <v>Medicine and Surgery Services</v>
      </c>
    </row>
    <row r="5285" spans="1:7" x14ac:dyDescent="0.3">
      <c r="A5285" s="27" t="s">
        <v>11178</v>
      </c>
      <c r="B5285" t="s">
        <v>11178</v>
      </c>
      <c r="D5285" t="s">
        <v>11179</v>
      </c>
      <c r="E5285" t="s">
        <v>2</v>
      </c>
      <c r="F5285" t="s">
        <v>972</v>
      </c>
      <c r="G5285" t="str">
        <f t="shared" si="82"/>
        <v>Medicine and Surgery Services</v>
      </c>
    </row>
    <row r="5286" spans="1:7" x14ac:dyDescent="0.3">
      <c r="A5286" s="27" t="s">
        <v>11180</v>
      </c>
      <c r="B5286" t="s">
        <v>11180</v>
      </c>
      <c r="D5286" t="s">
        <v>11181</v>
      </c>
      <c r="E5286" t="s">
        <v>2</v>
      </c>
      <c r="F5286" t="s">
        <v>972</v>
      </c>
      <c r="G5286" t="str">
        <f t="shared" si="82"/>
        <v>Medicine and Surgery Services</v>
      </c>
    </row>
    <row r="5287" spans="1:7" x14ac:dyDescent="0.3">
      <c r="A5287" s="27" t="s">
        <v>11182</v>
      </c>
      <c r="B5287" t="s">
        <v>11182</v>
      </c>
      <c r="D5287" t="s">
        <v>11183</v>
      </c>
      <c r="E5287" t="s">
        <v>2</v>
      </c>
      <c r="F5287" t="s">
        <v>972</v>
      </c>
      <c r="G5287" t="str">
        <f t="shared" si="82"/>
        <v>Medicine and Surgery Services</v>
      </c>
    </row>
    <row r="5288" spans="1:7" x14ac:dyDescent="0.3">
      <c r="A5288" s="27" t="s">
        <v>11184</v>
      </c>
      <c r="B5288" t="s">
        <v>11184</v>
      </c>
      <c r="D5288" t="s">
        <v>11185</v>
      </c>
      <c r="E5288" t="s">
        <v>2</v>
      </c>
      <c r="F5288" t="s">
        <v>972</v>
      </c>
      <c r="G5288" t="str">
        <f t="shared" si="82"/>
        <v>Medicine and Surgery Services</v>
      </c>
    </row>
    <row r="5289" spans="1:7" x14ac:dyDescent="0.3">
      <c r="A5289" s="27" t="s">
        <v>11186</v>
      </c>
      <c r="B5289" t="s">
        <v>11186</v>
      </c>
      <c r="D5289" t="s">
        <v>11187</v>
      </c>
      <c r="E5289" t="s">
        <v>2</v>
      </c>
      <c r="F5289" t="s">
        <v>972</v>
      </c>
      <c r="G5289" t="str">
        <f t="shared" si="82"/>
        <v>Medicine and Surgery Services</v>
      </c>
    </row>
    <row r="5290" spans="1:7" x14ac:dyDescent="0.3">
      <c r="A5290" s="27" t="s">
        <v>11188</v>
      </c>
      <c r="B5290" t="s">
        <v>11188</v>
      </c>
      <c r="D5290" t="s">
        <v>11189</v>
      </c>
      <c r="E5290" t="s">
        <v>2</v>
      </c>
      <c r="F5290" t="s">
        <v>972</v>
      </c>
      <c r="G5290" t="str">
        <f t="shared" si="82"/>
        <v>Medicine and Surgery Services</v>
      </c>
    </row>
    <row r="5291" spans="1:7" x14ac:dyDescent="0.3">
      <c r="A5291" s="27" t="s">
        <v>11190</v>
      </c>
      <c r="B5291" t="s">
        <v>11190</v>
      </c>
      <c r="D5291" t="s">
        <v>11191</v>
      </c>
      <c r="E5291" t="s">
        <v>2</v>
      </c>
      <c r="F5291" t="s">
        <v>972</v>
      </c>
      <c r="G5291" t="str">
        <f t="shared" si="82"/>
        <v>Medicine and Surgery Services</v>
      </c>
    </row>
    <row r="5292" spans="1:7" x14ac:dyDescent="0.3">
      <c r="A5292" s="27" t="s">
        <v>11192</v>
      </c>
      <c r="B5292" t="s">
        <v>11192</v>
      </c>
      <c r="D5292" t="s">
        <v>11193</v>
      </c>
      <c r="E5292" t="s">
        <v>2</v>
      </c>
      <c r="F5292" t="s">
        <v>972</v>
      </c>
      <c r="G5292" t="str">
        <f t="shared" si="82"/>
        <v>Medicine and Surgery Services</v>
      </c>
    </row>
    <row r="5293" spans="1:7" x14ac:dyDescent="0.3">
      <c r="A5293" s="27" t="s">
        <v>11194</v>
      </c>
      <c r="B5293" t="s">
        <v>11194</v>
      </c>
      <c r="D5293" t="s">
        <v>11195</v>
      </c>
      <c r="E5293" t="s">
        <v>888</v>
      </c>
      <c r="F5293" t="s">
        <v>972</v>
      </c>
      <c r="G5293" t="str">
        <f t="shared" si="82"/>
        <v>Medicine and Surgery Services</v>
      </c>
    </row>
    <row r="5294" spans="1:7" x14ac:dyDescent="0.3">
      <c r="A5294" s="27" t="s">
        <v>11196</v>
      </c>
      <c r="B5294" t="s">
        <v>11196</v>
      </c>
      <c r="D5294" t="s">
        <v>11197</v>
      </c>
      <c r="E5294" t="s">
        <v>2</v>
      </c>
      <c r="F5294" t="s">
        <v>972</v>
      </c>
      <c r="G5294" t="str">
        <f t="shared" si="82"/>
        <v>Medicine and Surgery Services</v>
      </c>
    </row>
    <row r="5295" spans="1:7" x14ac:dyDescent="0.3">
      <c r="A5295" s="27" t="s">
        <v>11198</v>
      </c>
      <c r="B5295" t="s">
        <v>11198</v>
      </c>
      <c r="D5295" t="s">
        <v>11199</v>
      </c>
      <c r="E5295" t="s">
        <v>2</v>
      </c>
      <c r="F5295" t="s">
        <v>972</v>
      </c>
      <c r="G5295" t="str">
        <f t="shared" si="82"/>
        <v>Medicine and Surgery Services</v>
      </c>
    </row>
    <row r="5296" spans="1:7" x14ac:dyDescent="0.3">
      <c r="A5296" s="27" t="s">
        <v>11200</v>
      </c>
      <c r="B5296" t="s">
        <v>11200</v>
      </c>
      <c r="D5296" t="s">
        <v>11201</v>
      </c>
      <c r="E5296" t="s">
        <v>2</v>
      </c>
      <c r="F5296" t="s">
        <v>972</v>
      </c>
      <c r="G5296" t="str">
        <f t="shared" si="82"/>
        <v>Medicine and Surgery Services</v>
      </c>
    </row>
    <row r="5297" spans="1:7" x14ac:dyDescent="0.3">
      <c r="A5297" s="27" t="s">
        <v>11202</v>
      </c>
      <c r="B5297" t="s">
        <v>11202</v>
      </c>
      <c r="D5297" t="s">
        <v>11203</v>
      </c>
      <c r="E5297" t="s">
        <v>2</v>
      </c>
      <c r="F5297" t="s">
        <v>972</v>
      </c>
      <c r="G5297" t="str">
        <f t="shared" si="82"/>
        <v>Medicine and Surgery Services</v>
      </c>
    </row>
    <row r="5298" spans="1:7" x14ac:dyDescent="0.3">
      <c r="A5298" s="27" t="s">
        <v>11204</v>
      </c>
      <c r="B5298" t="s">
        <v>11204</v>
      </c>
      <c r="D5298" t="s">
        <v>11205</v>
      </c>
      <c r="E5298" t="s">
        <v>2</v>
      </c>
      <c r="F5298" t="s">
        <v>972</v>
      </c>
      <c r="G5298" t="str">
        <f t="shared" si="82"/>
        <v>Medicine and Surgery Services</v>
      </c>
    </row>
    <row r="5299" spans="1:7" x14ac:dyDescent="0.3">
      <c r="A5299" s="27" t="s">
        <v>11206</v>
      </c>
      <c r="B5299" t="s">
        <v>11206</v>
      </c>
      <c r="D5299" t="s">
        <v>11207</v>
      </c>
      <c r="E5299" t="s">
        <v>2</v>
      </c>
      <c r="F5299" t="s">
        <v>972</v>
      </c>
      <c r="G5299" t="str">
        <f t="shared" si="82"/>
        <v>Medicine and Surgery Services</v>
      </c>
    </row>
    <row r="5300" spans="1:7" x14ac:dyDescent="0.3">
      <c r="A5300" s="27" t="s">
        <v>11208</v>
      </c>
      <c r="B5300" t="s">
        <v>11208</v>
      </c>
      <c r="D5300" t="s">
        <v>11209</v>
      </c>
      <c r="E5300" t="s">
        <v>2</v>
      </c>
      <c r="F5300" t="s">
        <v>972</v>
      </c>
      <c r="G5300" t="str">
        <f t="shared" si="82"/>
        <v>Medicine and Surgery Services</v>
      </c>
    </row>
    <row r="5301" spans="1:7" x14ac:dyDescent="0.3">
      <c r="A5301" s="27" t="s">
        <v>11210</v>
      </c>
      <c r="B5301" t="s">
        <v>11210</v>
      </c>
      <c r="D5301" t="s">
        <v>11211</v>
      </c>
      <c r="E5301" t="s">
        <v>2</v>
      </c>
      <c r="F5301" t="s">
        <v>972</v>
      </c>
      <c r="G5301" t="str">
        <f t="shared" si="82"/>
        <v>Medicine and Surgery Services</v>
      </c>
    </row>
    <row r="5302" spans="1:7" x14ac:dyDescent="0.3">
      <c r="A5302" s="27" t="s">
        <v>11212</v>
      </c>
      <c r="B5302" t="s">
        <v>11212</v>
      </c>
      <c r="D5302" t="s">
        <v>11213</v>
      </c>
      <c r="E5302" t="s">
        <v>2</v>
      </c>
      <c r="F5302" t="s">
        <v>972</v>
      </c>
      <c r="G5302" t="str">
        <f t="shared" si="82"/>
        <v>Medicine and Surgery Services</v>
      </c>
    </row>
    <row r="5303" spans="1:7" x14ac:dyDescent="0.3">
      <c r="A5303" s="27" t="s">
        <v>11214</v>
      </c>
      <c r="B5303" t="s">
        <v>11214</v>
      </c>
      <c r="D5303" t="s">
        <v>11215</v>
      </c>
      <c r="E5303" t="s">
        <v>2</v>
      </c>
      <c r="F5303" t="s">
        <v>972</v>
      </c>
      <c r="G5303" t="str">
        <f t="shared" si="82"/>
        <v>Medicine and Surgery Services</v>
      </c>
    </row>
    <row r="5304" spans="1:7" x14ac:dyDescent="0.3">
      <c r="A5304" s="27" t="s">
        <v>11216</v>
      </c>
      <c r="B5304" t="s">
        <v>11216</v>
      </c>
      <c r="D5304" t="s">
        <v>11217</v>
      </c>
      <c r="E5304" t="s">
        <v>2</v>
      </c>
      <c r="F5304" t="s">
        <v>972</v>
      </c>
      <c r="G5304" t="str">
        <f t="shared" si="82"/>
        <v>Medicine and Surgery Services</v>
      </c>
    </row>
    <row r="5305" spans="1:7" x14ac:dyDescent="0.3">
      <c r="A5305" s="27" t="s">
        <v>11218</v>
      </c>
      <c r="B5305" t="s">
        <v>11218</v>
      </c>
      <c r="D5305" t="s">
        <v>11219</v>
      </c>
      <c r="E5305" t="s">
        <v>2</v>
      </c>
      <c r="F5305" t="s">
        <v>972</v>
      </c>
      <c r="G5305" t="str">
        <f t="shared" si="82"/>
        <v>Medicine and Surgery Services</v>
      </c>
    </row>
    <row r="5306" spans="1:7" x14ac:dyDescent="0.3">
      <c r="A5306" s="27" t="s">
        <v>11220</v>
      </c>
      <c r="B5306" t="s">
        <v>11220</v>
      </c>
      <c r="D5306" t="s">
        <v>11221</v>
      </c>
      <c r="E5306" t="s">
        <v>2</v>
      </c>
      <c r="F5306" t="s">
        <v>972</v>
      </c>
      <c r="G5306" t="str">
        <f t="shared" si="82"/>
        <v>Medicine and Surgery Services</v>
      </c>
    </row>
    <row r="5307" spans="1:7" x14ac:dyDescent="0.3">
      <c r="A5307" s="27" t="s">
        <v>11222</v>
      </c>
      <c r="B5307" t="s">
        <v>11222</v>
      </c>
      <c r="D5307" t="s">
        <v>11223</v>
      </c>
      <c r="E5307" t="s">
        <v>2</v>
      </c>
      <c r="F5307" t="s">
        <v>972</v>
      </c>
      <c r="G5307" t="str">
        <f t="shared" si="82"/>
        <v>Medicine and Surgery Services</v>
      </c>
    </row>
    <row r="5308" spans="1:7" x14ac:dyDescent="0.3">
      <c r="A5308" s="27" t="s">
        <v>11224</v>
      </c>
      <c r="B5308" t="s">
        <v>11224</v>
      </c>
      <c r="D5308" t="s">
        <v>11225</v>
      </c>
      <c r="E5308" t="s">
        <v>2</v>
      </c>
      <c r="F5308" t="s">
        <v>972</v>
      </c>
      <c r="G5308" t="str">
        <f t="shared" si="82"/>
        <v>Medicine and Surgery Services</v>
      </c>
    </row>
    <row r="5309" spans="1:7" x14ac:dyDescent="0.3">
      <c r="A5309" s="27" t="s">
        <v>11226</v>
      </c>
      <c r="B5309" t="s">
        <v>11226</v>
      </c>
      <c r="D5309" t="s">
        <v>11227</v>
      </c>
      <c r="E5309" t="s">
        <v>2</v>
      </c>
      <c r="F5309" t="s">
        <v>972</v>
      </c>
      <c r="G5309" t="str">
        <f t="shared" si="82"/>
        <v>Medicine and Surgery Services</v>
      </c>
    </row>
    <row r="5310" spans="1:7" x14ac:dyDescent="0.3">
      <c r="A5310" s="27" t="s">
        <v>11228</v>
      </c>
      <c r="B5310" t="s">
        <v>11228</v>
      </c>
      <c r="D5310" t="s">
        <v>11229</v>
      </c>
      <c r="E5310" t="s">
        <v>2</v>
      </c>
      <c r="F5310" t="s">
        <v>972</v>
      </c>
      <c r="G5310" t="str">
        <f t="shared" si="82"/>
        <v>Medicine and Surgery Services</v>
      </c>
    </row>
    <row r="5311" spans="1:7" x14ac:dyDescent="0.3">
      <c r="A5311" s="27" t="s">
        <v>11230</v>
      </c>
      <c r="B5311" t="s">
        <v>11230</v>
      </c>
      <c r="D5311" t="s">
        <v>11231</v>
      </c>
      <c r="E5311" t="s">
        <v>2</v>
      </c>
      <c r="F5311" t="s">
        <v>972</v>
      </c>
      <c r="G5311" t="str">
        <f t="shared" si="82"/>
        <v>Medicine and Surgery Services</v>
      </c>
    </row>
    <row r="5312" spans="1:7" x14ac:dyDescent="0.3">
      <c r="A5312" s="27" t="s">
        <v>11232</v>
      </c>
      <c r="B5312" t="s">
        <v>11232</v>
      </c>
      <c r="D5312" t="s">
        <v>11233</v>
      </c>
      <c r="E5312" t="s">
        <v>2</v>
      </c>
      <c r="F5312" t="s">
        <v>972</v>
      </c>
      <c r="G5312" t="str">
        <f t="shared" si="82"/>
        <v>Medicine and Surgery Services</v>
      </c>
    </row>
    <row r="5313" spans="1:7" x14ac:dyDescent="0.3">
      <c r="A5313" s="27" t="s">
        <v>11234</v>
      </c>
      <c r="B5313" t="s">
        <v>11234</v>
      </c>
      <c r="D5313" t="s">
        <v>11235</v>
      </c>
      <c r="E5313" t="s">
        <v>2</v>
      </c>
      <c r="F5313" t="s">
        <v>972</v>
      </c>
      <c r="G5313" t="str">
        <f t="shared" si="82"/>
        <v>Medicine and Surgery Services</v>
      </c>
    </row>
    <row r="5314" spans="1:7" x14ac:dyDescent="0.3">
      <c r="A5314" s="27" t="s">
        <v>11236</v>
      </c>
      <c r="B5314" t="s">
        <v>11236</v>
      </c>
      <c r="D5314" t="s">
        <v>11237</v>
      </c>
      <c r="E5314" t="s">
        <v>2</v>
      </c>
      <c r="F5314" t="s">
        <v>972</v>
      </c>
      <c r="G5314" t="str">
        <f t="shared" si="82"/>
        <v>Medicine and Surgery Services</v>
      </c>
    </row>
    <row r="5315" spans="1:7" x14ac:dyDescent="0.3">
      <c r="A5315" s="27" t="s">
        <v>11238</v>
      </c>
      <c r="B5315" t="s">
        <v>11238</v>
      </c>
      <c r="D5315" t="s">
        <v>11239</v>
      </c>
      <c r="E5315" t="s">
        <v>2</v>
      </c>
      <c r="F5315" t="s">
        <v>972</v>
      </c>
      <c r="G5315" t="str">
        <f t="shared" ref="G5315:G5378" si="83">VLOOKUP(F5315,$I$2:$J$27,2,FALSE)</f>
        <v>Medicine and Surgery Services</v>
      </c>
    </row>
    <row r="5316" spans="1:7" x14ac:dyDescent="0.3">
      <c r="A5316" s="27" t="s">
        <v>11240</v>
      </c>
      <c r="B5316" t="s">
        <v>11240</v>
      </c>
      <c r="D5316" t="s">
        <v>11241</v>
      </c>
      <c r="E5316" t="s">
        <v>2</v>
      </c>
      <c r="F5316" t="s">
        <v>972</v>
      </c>
      <c r="G5316" t="str">
        <f t="shared" si="83"/>
        <v>Medicine and Surgery Services</v>
      </c>
    </row>
    <row r="5317" spans="1:7" x14ac:dyDescent="0.3">
      <c r="A5317" s="27" t="s">
        <v>11242</v>
      </c>
      <c r="B5317" t="s">
        <v>11242</v>
      </c>
      <c r="D5317" t="s">
        <v>11243</v>
      </c>
      <c r="E5317" t="s">
        <v>2</v>
      </c>
      <c r="F5317" t="s">
        <v>972</v>
      </c>
      <c r="G5317" t="str">
        <f t="shared" si="83"/>
        <v>Medicine and Surgery Services</v>
      </c>
    </row>
    <row r="5318" spans="1:7" x14ac:dyDescent="0.3">
      <c r="A5318" s="27" t="s">
        <v>11244</v>
      </c>
      <c r="B5318" t="s">
        <v>11244</v>
      </c>
      <c r="D5318" t="s">
        <v>11245</v>
      </c>
      <c r="E5318" t="s">
        <v>2</v>
      </c>
      <c r="F5318" t="s">
        <v>972</v>
      </c>
      <c r="G5318" t="str">
        <f t="shared" si="83"/>
        <v>Medicine and Surgery Services</v>
      </c>
    </row>
    <row r="5319" spans="1:7" x14ac:dyDescent="0.3">
      <c r="A5319" s="27" t="s">
        <v>11246</v>
      </c>
      <c r="B5319" t="s">
        <v>11246</v>
      </c>
      <c r="D5319" t="s">
        <v>11247</v>
      </c>
      <c r="E5319" t="s">
        <v>2</v>
      </c>
      <c r="F5319" t="s">
        <v>972</v>
      </c>
      <c r="G5319" t="str">
        <f t="shared" si="83"/>
        <v>Medicine and Surgery Services</v>
      </c>
    </row>
    <row r="5320" spans="1:7" x14ac:dyDescent="0.3">
      <c r="A5320" s="27" t="s">
        <v>11248</v>
      </c>
      <c r="B5320" t="s">
        <v>11248</v>
      </c>
      <c r="D5320" t="s">
        <v>11249</v>
      </c>
      <c r="E5320" t="s">
        <v>2</v>
      </c>
      <c r="F5320" t="s">
        <v>972</v>
      </c>
      <c r="G5320" t="str">
        <f t="shared" si="83"/>
        <v>Medicine and Surgery Services</v>
      </c>
    </row>
    <row r="5321" spans="1:7" x14ac:dyDescent="0.3">
      <c r="A5321" s="27" t="s">
        <v>11250</v>
      </c>
      <c r="B5321" t="s">
        <v>11250</v>
      </c>
      <c r="D5321" t="s">
        <v>11251</v>
      </c>
      <c r="E5321" t="s">
        <v>2</v>
      </c>
      <c r="F5321" t="s">
        <v>972</v>
      </c>
      <c r="G5321" t="str">
        <f t="shared" si="83"/>
        <v>Medicine and Surgery Services</v>
      </c>
    </row>
    <row r="5322" spans="1:7" x14ac:dyDescent="0.3">
      <c r="A5322" s="27" t="s">
        <v>11252</v>
      </c>
      <c r="B5322" t="s">
        <v>11252</v>
      </c>
      <c r="D5322" t="s">
        <v>11253</v>
      </c>
      <c r="E5322" t="s">
        <v>2</v>
      </c>
      <c r="F5322" t="s">
        <v>972</v>
      </c>
      <c r="G5322" t="str">
        <f t="shared" si="83"/>
        <v>Medicine and Surgery Services</v>
      </c>
    </row>
    <row r="5323" spans="1:7" x14ac:dyDescent="0.3">
      <c r="A5323" s="27" t="s">
        <v>11254</v>
      </c>
      <c r="B5323" t="s">
        <v>11254</v>
      </c>
      <c r="D5323" t="s">
        <v>11255</v>
      </c>
      <c r="E5323" t="s">
        <v>2</v>
      </c>
      <c r="F5323" t="s">
        <v>972</v>
      </c>
      <c r="G5323" t="str">
        <f t="shared" si="83"/>
        <v>Medicine and Surgery Services</v>
      </c>
    </row>
    <row r="5324" spans="1:7" x14ac:dyDescent="0.3">
      <c r="A5324" s="27" t="s">
        <v>11256</v>
      </c>
      <c r="B5324" t="s">
        <v>11256</v>
      </c>
      <c r="D5324" t="s">
        <v>11257</v>
      </c>
      <c r="E5324" t="s">
        <v>2</v>
      </c>
      <c r="F5324" t="s">
        <v>972</v>
      </c>
      <c r="G5324" t="str">
        <f t="shared" si="83"/>
        <v>Medicine and Surgery Services</v>
      </c>
    </row>
    <row r="5325" spans="1:7" x14ac:dyDescent="0.3">
      <c r="A5325" s="27" t="s">
        <v>11258</v>
      </c>
      <c r="B5325" t="s">
        <v>11258</v>
      </c>
      <c r="D5325" t="s">
        <v>11259</v>
      </c>
      <c r="E5325" t="s">
        <v>2</v>
      </c>
      <c r="F5325" t="s">
        <v>972</v>
      </c>
      <c r="G5325" t="str">
        <f t="shared" si="83"/>
        <v>Medicine and Surgery Services</v>
      </c>
    </row>
    <row r="5326" spans="1:7" x14ac:dyDescent="0.3">
      <c r="A5326" s="27" t="s">
        <v>11260</v>
      </c>
      <c r="B5326" t="s">
        <v>11260</v>
      </c>
      <c r="D5326" t="s">
        <v>11261</v>
      </c>
      <c r="E5326" t="s">
        <v>2</v>
      </c>
      <c r="F5326" t="s">
        <v>972</v>
      </c>
      <c r="G5326" t="str">
        <f t="shared" si="83"/>
        <v>Medicine and Surgery Services</v>
      </c>
    </row>
    <row r="5327" spans="1:7" x14ac:dyDescent="0.3">
      <c r="A5327" s="27" t="s">
        <v>11262</v>
      </c>
      <c r="B5327" t="s">
        <v>11262</v>
      </c>
      <c r="D5327" t="s">
        <v>11263</v>
      </c>
      <c r="E5327" t="s">
        <v>2</v>
      </c>
      <c r="F5327" t="s">
        <v>972</v>
      </c>
      <c r="G5327" t="str">
        <f t="shared" si="83"/>
        <v>Medicine and Surgery Services</v>
      </c>
    </row>
    <row r="5328" spans="1:7" x14ac:dyDescent="0.3">
      <c r="A5328" s="27" t="s">
        <v>11264</v>
      </c>
      <c r="B5328" t="s">
        <v>11264</v>
      </c>
      <c r="D5328" t="s">
        <v>11265</v>
      </c>
      <c r="E5328" t="s">
        <v>2</v>
      </c>
      <c r="F5328" t="s">
        <v>972</v>
      </c>
      <c r="G5328" t="str">
        <f t="shared" si="83"/>
        <v>Medicine and Surgery Services</v>
      </c>
    </row>
    <row r="5329" spans="1:7" x14ac:dyDescent="0.3">
      <c r="A5329" s="27" t="s">
        <v>11266</v>
      </c>
      <c r="B5329" t="s">
        <v>11266</v>
      </c>
      <c r="D5329" t="s">
        <v>11267</v>
      </c>
      <c r="E5329" t="s">
        <v>2</v>
      </c>
      <c r="F5329" t="s">
        <v>972</v>
      </c>
      <c r="G5329" t="str">
        <f t="shared" si="83"/>
        <v>Medicine and Surgery Services</v>
      </c>
    </row>
    <row r="5330" spans="1:7" x14ac:dyDescent="0.3">
      <c r="A5330" s="27" t="s">
        <v>11268</v>
      </c>
      <c r="B5330" t="s">
        <v>11268</v>
      </c>
      <c r="D5330" t="s">
        <v>11053</v>
      </c>
      <c r="E5330" t="s">
        <v>2</v>
      </c>
      <c r="F5330" t="s">
        <v>972</v>
      </c>
      <c r="G5330" t="str">
        <f t="shared" si="83"/>
        <v>Medicine and Surgery Services</v>
      </c>
    </row>
    <row r="5331" spans="1:7" x14ac:dyDescent="0.3">
      <c r="A5331" s="27" t="s">
        <v>11269</v>
      </c>
      <c r="B5331" t="s">
        <v>11269</v>
      </c>
      <c r="D5331" t="s">
        <v>11270</v>
      </c>
      <c r="E5331" t="s">
        <v>2</v>
      </c>
      <c r="F5331" t="s">
        <v>972</v>
      </c>
      <c r="G5331" t="str">
        <f t="shared" si="83"/>
        <v>Medicine and Surgery Services</v>
      </c>
    </row>
    <row r="5332" spans="1:7" x14ac:dyDescent="0.3">
      <c r="A5332" s="27" t="s">
        <v>11271</v>
      </c>
      <c r="B5332" t="s">
        <v>11271</v>
      </c>
      <c r="D5332" t="s">
        <v>11272</v>
      </c>
      <c r="E5332" t="s">
        <v>2</v>
      </c>
      <c r="F5332" t="s">
        <v>972</v>
      </c>
      <c r="G5332" t="str">
        <f t="shared" si="83"/>
        <v>Medicine and Surgery Services</v>
      </c>
    </row>
    <row r="5333" spans="1:7" x14ac:dyDescent="0.3">
      <c r="A5333" s="27" t="s">
        <v>11273</v>
      </c>
      <c r="B5333" t="s">
        <v>11273</v>
      </c>
      <c r="D5333" t="s">
        <v>11274</v>
      </c>
      <c r="E5333" t="s">
        <v>2</v>
      </c>
      <c r="F5333" t="s">
        <v>972</v>
      </c>
      <c r="G5333" t="str">
        <f t="shared" si="83"/>
        <v>Medicine and Surgery Services</v>
      </c>
    </row>
    <row r="5334" spans="1:7" x14ac:dyDescent="0.3">
      <c r="A5334" s="27" t="s">
        <v>11275</v>
      </c>
      <c r="B5334" t="s">
        <v>11275</v>
      </c>
      <c r="D5334" t="s">
        <v>11276</v>
      </c>
      <c r="E5334" t="s">
        <v>2</v>
      </c>
      <c r="F5334" t="s">
        <v>972</v>
      </c>
      <c r="G5334" t="str">
        <f t="shared" si="83"/>
        <v>Medicine and Surgery Services</v>
      </c>
    </row>
    <row r="5335" spans="1:7" x14ac:dyDescent="0.3">
      <c r="A5335" s="27" t="s">
        <v>11277</v>
      </c>
      <c r="B5335" t="s">
        <v>11277</v>
      </c>
      <c r="D5335" t="s">
        <v>11278</v>
      </c>
      <c r="E5335" t="s">
        <v>2</v>
      </c>
      <c r="F5335" t="s">
        <v>972</v>
      </c>
      <c r="G5335" t="str">
        <f t="shared" si="83"/>
        <v>Medicine and Surgery Services</v>
      </c>
    </row>
    <row r="5336" spans="1:7" x14ac:dyDescent="0.3">
      <c r="A5336" s="27" t="s">
        <v>11279</v>
      </c>
      <c r="B5336" t="s">
        <v>11279</v>
      </c>
      <c r="D5336" t="s">
        <v>11280</v>
      </c>
      <c r="E5336" t="s">
        <v>2</v>
      </c>
      <c r="F5336" t="s">
        <v>972</v>
      </c>
      <c r="G5336" t="str">
        <f t="shared" si="83"/>
        <v>Medicine and Surgery Services</v>
      </c>
    </row>
    <row r="5337" spans="1:7" x14ac:dyDescent="0.3">
      <c r="A5337" s="27" t="s">
        <v>11281</v>
      </c>
      <c r="B5337" t="s">
        <v>11281</v>
      </c>
      <c r="D5337" t="s">
        <v>11282</v>
      </c>
      <c r="E5337" t="s">
        <v>2</v>
      </c>
      <c r="F5337" t="s">
        <v>972</v>
      </c>
      <c r="G5337" t="str">
        <f t="shared" si="83"/>
        <v>Medicine and Surgery Services</v>
      </c>
    </row>
    <row r="5338" spans="1:7" x14ac:dyDescent="0.3">
      <c r="A5338" s="27" t="s">
        <v>11283</v>
      </c>
      <c r="B5338" t="s">
        <v>11283</v>
      </c>
      <c r="D5338" t="s">
        <v>11284</v>
      </c>
      <c r="E5338" t="s">
        <v>2</v>
      </c>
      <c r="F5338" t="s">
        <v>972</v>
      </c>
      <c r="G5338" t="str">
        <f t="shared" si="83"/>
        <v>Medicine and Surgery Services</v>
      </c>
    </row>
    <row r="5339" spans="1:7" x14ac:dyDescent="0.3">
      <c r="A5339" s="27" t="s">
        <v>11285</v>
      </c>
      <c r="B5339" t="s">
        <v>11285</v>
      </c>
      <c r="D5339" t="s">
        <v>11286</v>
      </c>
      <c r="E5339" t="s">
        <v>2</v>
      </c>
      <c r="F5339" t="s">
        <v>972</v>
      </c>
      <c r="G5339" t="str">
        <f t="shared" si="83"/>
        <v>Medicine and Surgery Services</v>
      </c>
    </row>
    <row r="5340" spans="1:7" x14ac:dyDescent="0.3">
      <c r="A5340" s="27" t="s">
        <v>11287</v>
      </c>
      <c r="B5340" t="s">
        <v>11287</v>
      </c>
      <c r="D5340" t="s">
        <v>11288</v>
      </c>
      <c r="E5340" t="s">
        <v>2</v>
      </c>
      <c r="F5340" t="s">
        <v>972</v>
      </c>
      <c r="G5340" t="str">
        <f t="shared" si="83"/>
        <v>Medicine and Surgery Services</v>
      </c>
    </row>
    <row r="5341" spans="1:7" x14ac:dyDescent="0.3">
      <c r="A5341" s="27" t="s">
        <v>11289</v>
      </c>
      <c r="B5341" t="s">
        <v>11289</v>
      </c>
      <c r="D5341" t="s">
        <v>11290</v>
      </c>
      <c r="E5341" t="s">
        <v>2</v>
      </c>
      <c r="F5341" t="s">
        <v>972</v>
      </c>
      <c r="G5341" t="str">
        <f t="shared" si="83"/>
        <v>Medicine and Surgery Services</v>
      </c>
    </row>
    <row r="5342" spans="1:7" x14ac:dyDescent="0.3">
      <c r="A5342" s="27" t="s">
        <v>11291</v>
      </c>
      <c r="B5342" t="s">
        <v>11291</v>
      </c>
      <c r="D5342" t="s">
        <v>11292</v>
      </c>
      <c r="E5342" t="s">
        <v>2</v>
      </c>
      <c r="F5342" t="s">
        <v>972</v>
      </c>
      <c r="G5342" t="str">
        <f t="shared" si="83"/>
        <v>Medicine and Surgery Services</v>
      </c>
    </row>
    <row r="5343" spans="1:7" x14ac:dyDescent="0.3">
      <c r="A5343" s="27" t="s">
        <v>11293</v>
      </c>
      <c r="B5343" t="s">
        <v>11293</v>
      </c>
      <c r="D5343" t="s">
        <v>11294</v>
      </c>
      <c r="E5343" t="s">
        <v>2</v>
      </c>
      <c r="F5343" t="s">
        <v>972</v>
      </c>
      <c r="G5343" t="str">
        <f t="shared" si="83"/>
        <v>Medicine and Surgery Services</v>
      </c>
    </row>
    <row r="5344" spans="1:7" x14ac:dyDescent="0.3">
      <c r="A5344" s="27" t="s">
        <v>11295</v>
      </c>
      <c r="B5344" t="s">
        <v>11295</v>
      </c>
      <c r="D5344" t="s">
        <v>11296</v>
      </c>
      <c r="E5344" t="s">
        <v>2</v>
      </c>
      <c r="F5344" t="s">
        <v>972</v>
      </c>
      <c r="G5344" t="str">
        <f t="shared" si="83"/>
        <v>Medicine and Surgery Services</v>
      </c>
    </row>
    <row r="5345" spans="1:7" x14ac:dyDescent="0.3">
      <c r="A5345" s="27" t="s">
        <v>11297</v>
      </c>
      <c r="B5345" t="s">
        <v>11297</v>
      </c>
      <c r="D5345" t="s">
        <v>11296</v>
      </c>
      <c r="E5345" t="s">
        <v>2</v>
      </c>
      <c r="F5345" t="s">
        <v>972</v>
      </c>
      <c r="G5345" t="str">
        <f t="shared" si="83"/>
        <v>Medicine and Surgery Services</v>
      </c>
    </row>
    <row r="5346" spans="1:7" x14ac:dyDescent="0.3">
      <c r="A5346" s="27" t="s">
        <v>11298</v>
      </c>
      <c r="B5346" t="s">
        <v>11298</v>
      </c>
      <c r="D5346" t="s">
        <v>11299</v>
      </c>
      <c r="E5346" t="s">
        <v>2</v>
      </c>
      <c r="F5346" t="s">
        <v>972</v>
      </c>
      <c r="G5346" t="str">
        <f t="shared" si="83"/>
        <v>Medicine and Surgery Services</v>
      </c>
    </row>
    <row r="5347" spans="1:7" x14ac:dyDescent="0.3">
      <c r="A5347" s="27" t="s">
        <v>11300</v>
      </c>
      <c r="B5347" t="s">
        <v>11300</v>
      </c>
      <c r="D5347" t="s">
        <v>11301</v>
      </c>
      <c r="E5347" t="s">
        <v>2</v>
      </c>
      <c r="F5347" t="s">
        <v>972</v>
      </c>
      <c r="G5347" t="str">
        <f t="shared" si="83"/>
        <v>Medicine and Surgery Services</v>
      </c>
    </row>
    <row r="5348" spans="1:7" x14ac:dyDescent="0.3">
      <c r="A5348" s="27" t="s">
        <v>11302</v>
      </c>
      <c r="B5348" t="s">
        <v>11302</v>
      </c>
      <c r="D5348" t="s">
        <v>11303</v>
      </c>
      <c r="E5348" t="s">
        <v>2</v>
      </c>
      <c r="F5348" t="s">
        <v>972</v>
      </c>
      <c r="G5348" t="str">
        <f t="shared" si="83"/>
        <v>Medicine and Surgery Services</v>
      </c>
    </row>
    <row r="5349" spans="1:7" x14ac:dyDescent="0.3">
      <c r="A5349" s="27" t="s">
        <v>11304</v>
      </c>
      <c r="B5349" t="s">
        <v>11304</v>
      </c>
      <c r="D5349" t="s">
        <v>11305</v>
      </c>
      <c r="E5349" t="s">
        <v>2</v>
      </c>
      <c r="F5349" t="s">
        <v>972</v>
      </c>
      <c r="G5349" t="str">
        <f t="shared" si="83"/>
        <v>Medicine and Surgery Services</v>
      </c>
    </row>
    <row r="5350" spans="1:7" x14ac:dyDescent="0.3">
      <c r="A5350" s="27" t="s">
        <v>11306</v>
      </c>
      <c r="B5350" t="s">
        <v>11306</v>
      </c>
      <c r="D5350" t="s">
        <v>11307</v>
      </c>
      <c r="E5350" t="s">
        <v>2</v>
      </c>
      <c r="F5350" t="s">
        <v>972</v>
      </c>
      <c r="G5350" t="str">
        <f t="shared" si="83"/>
        <v>Medicine and Surgery Services</v>
      </c>
    </row>
    <row r="5351" spans="1:7" x14ac:dyDescent="0.3">
      <c r="A5351" s="27" t="s">
        <v>11308</v>
      </c>
      <c r="B5351" t="s">
        <v>11308</v>
      </c>
      <c r="D5351" t="s">
        <v>11309</v>
      </c>
      <c r="E5351" t="s">
        <v>2</v>
      </c>
      <c r="F5351" t="s">
        <v>972</v>
      </c>
      <c r="G5351" t="str">
        <f t="shared" si="83"/>
        <v>Medicine and Surgery Services</v>
      </c>
    </row>
    <row r="5352" spans="1:7" x14ac:dyDescent="0.3">
      <c r="A5352" s="27" t="s">
        <v>11310</v>
      </c>
      <c r="B5352" t="s">
        <v>11310</v>
      </c>
      <c r="D5352" t="s">
        <v>11311</v>
      </c>
      <c r="E5352" t="s">
        <v>2</v>
      </c>
      <c r="F5352" t="s">
        <v>972</v>
      </c>
      <c r="G5352" t="str">
        <f t="shared" si="83"/>
        <v>Medicine and Surgery Services</v>
      </c>
    </row>
    <row r="5353" spans="1:7" x14ac:dyDescent="0.3">
      <c r="A5353" s="27" t="s">
        <v>11312</v>
      </c>
      <c r="B5353" t="s">
        <v>11312</v>
      </c>
      <c r="D5353" t="s">
        <v>11313</v>
      </c>
      <c r="E5353" t="s">
        <v>2</v>
      </c>
      <c r="F5353" t="s">
        <v>972</v>
      </c>
      <c r="G5353" t="str">
        <f t="shared" si="83"/>
        <v>Medicine and Surgery Services</v>
      </c>
    </row>
    <row r="5354" spans="1:7" x14ac:dyDescent="0.3">
      <c r="A5354" s="27" t="s">
        <v>11314</v>
      </c>
      <c r="B5354" t="s">
        <v>11314</v>
      </c>
      <c r="D5354" t="s">
        <v>11315</v>
      </c>
      <c r="E5354" t="s">
        <v>2</v>
      </c>
      <c r="F5354" t="s">
        <v>972</v>
      </c>
      <c r="G5354" t="str">
        <f t="shared" si="83"/>
        <v>Medicine and Surgery Services</v>
      </c>
    </row>
    <row r="5355" spans="1:7" x14ac:dyDescent="0.3">
      <c r="A5355" s="27" t="s">
        <v>11316</v>
      </c>
      <c r="B5355" t="s">
        <v>11316</v>
      </c>
      <c r="D5355" t="s">
        <v>11317</v>
      </c>
      <c r="E5355" t="s">
        <v>2</v>
      </c>
      <c r="F5355" t="s">
        <v>972</v>
      </c>
      <c r="G5355" t="str">
        <f t="shared" si="83"/>
        <v>Medicine and Surgery Services</v>
      </c>
    </row>
    <row r="5356" spans="1:7" x14ac:dyDescent="0.3">
      <c r="A5356" s="27" t="s">
        <v>11318</v>
      </c>
      <c r="B5356" t="s">
        <v>11318</v>
      </c>
      <c r="D5356" t="s">
        <v>11319</v>
      </c>
      <c r="E5356" t="s">
        <v>2</v>
      </c>
      <c r="F5356" t="s">
        <v>972</v>
      </c>
      <c r="G5356" t="str">
        <f t="shared" si="83"/>
        <v>Medicine and Surgery Services</v>
      </c>
    </row>
    <row r="5357" spans="1:7" x14ac:dyDescent="0.3">
      <c r="A5357" s="27" t="s">
        <v>11320</v>
      </c>
      <c r="B5357" t="s">
        <v>11320</v>
      </c>
      <c r="D5357" t="s">
        <v>11321</v>
      </c>
      <c r="E5357" t="s">
        <v>2</v>
      </c>
      <c r="F5357" t="s">
        <v>972</v>
      </c>
      <c r="G5357" t="str">
        <f t="shared" si="83"/>
        <v>Medicine and Surgery Services</v>
      </c>
    </row>
    <row r="5358" spans="1:7" x14ac:dyDescent="0.3">
      <c r="A5358" s="27" t="s">
        <v>11322</v>
      </c>
      <c r="B5358" t="s">
        <v>11322</v>
      </c>
      <c r="D5358" t="s">
        <v>11323</v>
      </c>
      <c r="E5358" t="s">
        <v>2</v>
      </c>
      <c r="F5358" t="s">
        <v>972</v>
      </c>
      <c r="G5358" t="str">
        <f t="shared" si="83"/>
        <v>Medicine and Surgery Services</v>
      </c>
    </row>
    <row r="5359" spans="1:7" x14ac:dyDescent="0.3">
      <c r="A5359" s="27" t="s">
        <v>11324</v>
      </c>
      <c r="B5359" t="s">
        <v>11324</v>
      </c>
      <c r="D5359" t="s">
        <v>11325</v>
      </c>
      <c r="E5359" t="s">
        <v>2</v>
      </c>
      <c r="F5359" t="s">
        <v>972</v>
      </c>
      <c r="G5359" t="str">
        <f t="shared" si="83"/>
        <v>Medicine and Surgery Services</v>
      </c>
    </row>
    <row r="5360" spans="1:7" x14ac:dyDescent="0.3">
      <c r="A5360" s="27" t="s">
        <v>11326</v>
      </c>
      <c r="B5360" t="s">
        <v>11326</v>
      </c>
      <c r="D5360" t="s">
        <v>11327</v>
      </c>
      <c r="E5360" t="s">
        <v>2</v>
      </c>
      <c r="F5360" t="s">
        <v>972</v>
      </c>
      <c r="G5360" t="str">
        <f t="shared" si="83"/>
        <v>Medicine and Surgery Services</v>
      </c>
    </row>
    <row r="5361" spans="1:7" x14ac:dyDescent="0.3">
      <c r="A5361" s="27" t="s">
        <v>11328</v>
      </c>
      <c r="B5361" t="s">
        <v>11328</v>
      </c>
      <c r="D5361" t="s">
        <v>11329</v>
      </c>
      <c r="E5361" t="s">
        <v>2</v>
      </c>
      <c r="F5361" t="s">
        <v>972</v>
      </c>
      <c r="G5361" t="str">
        <f t="shared" si="83"/>
        <v>Medicine and Surgery Services</v>
      </c>
    </row>
    <row r="5362" spans="1:7" x14ac:dyDescent="0.3">
      <c r="A5362" s="27" t="s">
        <v>11330</v>
      </c>
      <c r="B5362" t="s">
        <v>11330</v>
      </c>
      <c r="D5362" t="s">
        <v>11329</v>
      </c>
      <c r="E5362" t="s">
        <v>2</v>
      </c>
      <c r="F5362" t="s">
        <v>972</v>
      </c>
      <c r="G5362" t="str">
        <f t="shared" si="83"/>
        <v>Medicine and Surgery Services</v>
      </c>
    </row>
    <row r="5363" spans="1:7" x14ac:dyDescent="0.3">
      <c r="A5363" s="27" t="s">
        <v>11331</v>
      </c>
      <c r="B5363" t="s">
        <v>11331</v>
      </c>
      <c r="D5363" t="s">
        <v>11332</v>
      </c>
      <c r="E5363" t="s">
        <v>2</v>
      </c>
      <c r="F5363" t="s">
        <v>972</v>
      </c>
      <c r="G5363" t="str">
        <f t="shared" si="83"/>
        <v>Medicine and Surgery Services</v>
      </c>
    </row>
    <row r="5364" spans="1:7" x14ac:dyDescent="0.3">
      <c r="A5364" s="27" t="s">
        <v>11333</v>
      </c>
      <c r="B5364" t="s">
        <v>11333</v>
      </c>
      <c r="D5364" t="s">
        <v>11334</v>
      </c>
      <c r="E5364" t="s">
        <v>2</v>
      </c>
      <c r="F5364" t="s">
        <v>972</v>
      </c>
      <c r="G5364" t="str">
        <f t="shared" si="83"/>
        <v>Medicine and Surgery Services</v>
      </c>
    </row>
    <row r="5365" spans="1:7" x14ac:dyDescent="0.3">
      <c r="A5365" s="27" t="s">
        <v>11335</v>
      </c>
      <c r="B5365" t="s">
        <v>11335</v>
      </c>
      <c r="D5365" t="s">
        <v>11336</v>
      </c>
      <c r="E5365" t="s">
        <v>962</v>
      </c>
      <c r="F5365" t="s">
        <v>972</v>
      </c>
      <c r="G5365" t="str">
        <f t="shared" si="83"/>
        <v>Medicine and Surgery Services</v>
      </c>
    </row>
    <row r="5366" spans="1:7" x14ac:dyDescent="0.3">
      <c r="A5366" s="27" t="s">
        <v>11337</v>
      </c>
      <c r="B5366" t="s">
        <v>11337</v>
      </c>
      <c r="D5366" t="s">
        <v>11338</v>
      </c>
      <c r="E5366" t="s">
        <v>2</v>
      </c>
      <c r="F5366" t="s">
        <v>972</v>
      </c>
      <c r="G5366" t="str">
        <f t="shared" si="83"/>
        <v>Medicine and Surgery Services</v>
      </c>
    </row>
    <row r="5367" spans="1:7" x14ac:dyDescent="0.3">
      <c r="A5367" s="27" t="s">
        <v>11339</v>
      </c>
      <c r="B5367" t="s">
        <v>11339</v>
      </c>
      <c r="D5367" t="s">
        <v>11340</v>
      </c>
      <c r="E5367" t="s">
        <v>2</v>
      </c>
      <c r="F5367" t="s">
        <v>972</v>
      </c>
      <c r="G5367" t="str">
        <f t="shared" si="83"/>
        <v>Medicine and Surgery Services</v>
      </c>
    </row>
    <row r="5368" spans="1:7" x14ac:dyDescent="0.3">
      <c r="A5368" s="27" t="s">
        <v>11341</v>
      </c>
      <c r="B5368" t="s">
        <v>11341</v>
      </c>
      <c r="D5368" t="s">
        <v>11342</v>
      </c>
      <c r="E5368" t="s">
        <v>2</v>
      </c>
      <c r="F5368" t="s">
        <v>972</v>
      </c>
      <c r="G5368" t="str">
        <f t="shared" si="83"/>
        <v>Medicine and Surgery Services</v>
      </c>
    </row>
    <row r="5369" spans="1:7" x14ac:dyDescent="0.3">
      <c r="A5369" s="27" t="s">
        <v>11343</v>
      </c>
      <c r="B5369" t="s">
        <v>11343</v>
      </c>
      <c r="D5369" t="s">
        <v>11344</v>
      </c>
      <c r="E5369" t="s">
        <v>2</v>
      </c>
      <c r="F5369" t="s">
        <v>972</v>
      </c>
      <c r="G5369" t="str">
        <f t="shared" si="83"/>
        <v>Medicine and Surgery Services</v>
      </c>
    </row>
    <row r="5370" spans="1:7" x14ac:dyDescent="0.3">
      <c r="A5370" s="27" t="s">
        <v>11345</v>
      </c>
      <c r="B5370" t="s">
        <v>11345</v>
      </c>
      <c r="D5370" t="s">
        <v>11346</v>
      </c>
      <c r="E5370" t="s">
        <v>2</v>
      </c>
      <c r="F5370" t="s">
        <v>972</v>
      </c>
      <c r="G5370" t="str">
        <f t="shared" si="83"/>
        <v>Medicine and Surgery Services</v>
      </c>
    </row>
    <row r="5371" spans="1:7" x14ac:dyDescent="0.3">
      <c r="A5371" s="27" t="s">
        <v>11347</v>
      </c>
      <c r="B5371" t="s">
        <v>11347</v>
      </c>
      <c r="D5371" t="s">
        <v>11348</v>
      </c>
      <c r="E5371" t="s">
        <v>2</v>
      </c>
      <c r="F5371" t="s">
        <v>972</v>
      </c>
      <c r="G5371" t="str">
        <f t="shared" si="83"/>
        <v>Medicine and Surgery Services</v>
      </c>
    </row>
    <row r="5372" spans="1:7" x14ac:dyDescent="0.3">
      <c r="A5372" s="27" t="s">
        <v>11349</v>
      </c>
      <c r="B5372" t="s">
        <v>11349</v>
      </c>
      <c r="D5372" t="s">
        <v>11350</v>
      </c>
      <c r="E5372" t="s">
        <v>2</v>
      </c>
      <c r="F5372" t="s">
        <v>972</v>
      </c>
      <c r="G5372" t="str">
        <f t="shared" si="83"/>
        <v>Medicine and Surgery Services</v>
      </c>
    </row>
    <row r="5373" spans="1:7" x14ac:dyDescent="0.3">
      <c r="A5373" s="27" t="s">
        <v>11351</v>
      </c>
      <c r="B5373" t="s">
        <v>11351</v>
      </c>
      <c r="D5373" t="s">
        <v>11352</v>
      </c>
      <c r="E5373" t="s">
        <v>2</v>
      </c>
      <c r="F5373" t="s">
        <v>972</v>
      </c>
      <c r="G5373" t="str">
        <f t="shared" si="83"/>
        <v>Medicine and Surgery Services</v>
      </c>
    </row>
    <row r="5374" spans="1:7" x14ac:dyDescent="0.3">
      <c r="A5374" s="27" t="s">
        <v>11353</v>
      </c>
      <c r="B5374" t="s">
        <v>11353</v>
      </c>
      <c r="D5374" t="s">
        <v>11354</v>
      </c>
      <c r="E5374" t="s">
        <v>2</v>
      </c>
      <c r="F5374" t="s">
        <v>972</v>
      </c>
      <c r="G5374" t="str">
        <f t="shared" si="83"/>
        <v>Medicine and Surgery Services</v>
      </c>
    </row>
    <row r="5375" spans="1:7" x14ac:dyDescent="0.3">
      <c r="A5375" s="27" t="s">
        <v>11355</v>
      </c>
      <c r="B5375" t="s">
        <v>11355</v>
      </c>
      <c r="D5375" t="s">
        <v>11356</v>
      </c>
      <c r="E5375" t="s">
        <v>2</v>
      </c>
      <c r="F5375" t="s">
        <v>972</v>
      </c>
      <c r="G5375" t="str">
        <f t="shared" si="83"/>
        <v>Medicine and Surgery Services</v>
      </c>
    </row>
    <row r="5376" spans="1:7" x14ac:dyDescent="0.3">
      <c r="A5376" s="27" t="s">
        <v>11357</v>
      </c>
      <c r="B5376" t="s">
        <v>11357</v>
      </c>
      <c r="D5376" t="s">
        <v>11358</v>
      </c>
      <c r="E5376" t="s">
        <v>2</v>
      </c>
      <c r="F5376" t="s">
        <v>972</v>
      </c>
      <c r="G5376" t="str">
        <f t="shared" si="83"/>
        <v>Medicine and Surgery Services</v>
      </c>
    </row>
    <row r="5377" spans="1:7" x14ac:dyDescent="0.3">
      <c r="A5377" s="27" t="s">
        <v>11359</v>
      </c>
      <c r="B5377" t="s">
        <v>11359</v>
      </c>
      <c r="D5377" t="s">
        <v>11360</v>
      </c>
      <c r="E5377" t="s">
        <v>2</v>
      </c>
      <c r="F5377" t="s">
        <v>972</v>
      </c>
      <c r="G5377" t="str">
        <f t="shared" si="83"/>
        <v>Medicine and Surgery Services</v>
      </c>
    </row>
    <row r="5378" spans="1:7" x14ac:dyDescent="0.3">
      <c r="A5378" s="27" t="s">
        <v>11361</v>
      </c>
      <c r="B5378" t="s">
        <v>11361</v>
      </c>
      <c r="D5378" t="s">
        <v>11362</v>
      </c>
      <c r="E5378" t="s">
        <v>2</v>
      </c>
      <c r="F5378" t="s">
        <v>972</v>
      </c>
      <c r="G5378" t="str">
        <f t="shared" si="83"/>
        <v>Medicine and Surgery Services</v>
      </c>
    </row>
    <row r="5379" spans="1:7" x14ac:dyDescent="0.3">
      <c r="A5379" s="27" t="s">
        <v>11363</v>
      </c>
      <c r="B5379" t="s">
        <v>11363</v>
      </c>
      <c r="D5379" t="s">
        <v>11364</v>
      </c>
      <c r="E5379" t="s">
        <v>2</v>
      </c>
      <c r="F5379" t="s">
        <v>972</v>
      </c>
      <c r="G5379" t="str">
        <f t="shared" ref="G5379:G5442" si="84">VLOOKUP(F5379,$I$2:$J$27,2,FALSE)</f>
        <v>Medicine and Surgery Services</v>
      </c>
    </row>
    <row r="5380" spans="1:7" x14ac:dyDescent="0.3">
      <c r="A5380" s="27" t="s">
        <v>11365</v>
      </c>
      <c r="B5380" t="s">
        <v>11365</v>
      </c>
      <c r="D5380" t="s">
        <v>11366</v>
      </c>
      <c r="E5380" t="s">
        <v>2</v>
      </c>
      <c r="F5380" t="s">
        <v>972</v>
      </c>
      <c r="G5380" t="str">
        <f t="shared" si="84"/>
        <v>Medicine and Surgery Services</v>
      </c>
    </row>
    <row r="5381" spans="1:7" x14ac:dyDescent="0.3">
      <c r="A5381" s="27" t="s">
        <v>11367</v>
      </c>
      <c r="B5381" t="s">
        <v>11367</v>
      </c>
      <c r="D5381" t="s">
        <v>11368</v>
      </c>
      <c r="E5381" t="s">
        <v>2</v>
      </c>
      <c r="F5381" t="s">
        <v>972</v>
      </c>
      <c r="G5381" t="str">
        <f t="shared" si="84"/>
        <v>Medicine and Surgery Services</v>
      </c>
    </row>
    <row r="5382" spans="1:7" x14ac:dyDescent="0.3">
      <c r="A5382" s="27" t="s">
        <v>11369</v>
      </c>
      <c r="B5382" t="s">
        <v>11369</v>
      </c>
      <c r="D5382" t="s">
        <v>11370</v>
      </c>
      <c r="E5382" t="s">
        <v>2</v>
      </c>
      <c r="F5382" t="s">
        <v>972</v>
      </c>
      <c r="G5382" t="str">
        <f t="shared" si="84"/>
        <v>Medicine and Surgery Services</v>
      </c>
    </row>
    <row r="5383" spans="1:7" x14ac:dyDescent="0.3">
      <c r="A5383" s="27" t="s">
        <v>11371</v>
      </c>
      <c r="B5383" t="s">
        <v>11371</v>
      </c>
      <c r="D5383" t="s">
        <v>11372</v>
      </c>
      <c r="E5383" t="s">
        <v>2</v>
      </c>
      <c r="F5383" t="s">
        <v>972</v>
      </c>
      <c r="G5383" t="str">
        <f t="shared" si="84"/>
        <v>Medicine and Surgery Services</v>
      </c>
    </row>
    <row r="5384" spans="1:7" x14ac:dyDescent="0.3">
      <c r="A5384" s="27" t="s">
        <v>11373</v>
      </c>
      <c r="B5384" t="s">
        <v>11373</v>
      </c>
      <c r="D5384" t="s">
        <v>11374</v>
      </c>
      <c r="E5384" t="s">
        <v>2</v>
      </c>
      <c r="F5384" t="s">
        <v>972</v>
      </c>
      <c r="G5384" t="str">
        <f t="shared" si="84"/>
        <v>Medicine and Surgery Services</v>
      </c>
    </row>
    <row r="5385" spans="1:7" x14ac:dyDescent="0.3">
      <c r="A5385" s="27" t="s">
        <v>11375</v>
      </c>
      <c r="B5385" t="s">
        <v>11375</v>
      </c>
      <c r="D5385" t="s">
        <v>11376</v>
      </c>
      <c r="E5385" t="s">
        <v>2</v>
      </c>
      <c r="F5385" t="s">
        <v>972</v>
      </c>
      <c r="G5385" t="str">
        <f t="shared" si="84"/>
        <v>Medicine and Surgery Services</v>
      </c>
    </row>
    <row r="5386" spans="1:7" x14ac:dyDescent="0.3">
      <c r="A5386" s="27" t="s">
        <v>11377</v>
      </c>
      <c r="B5386" t="s">
        <v>11377</v>
      </c>
      <c r="D5386" t="s">
        <v>11378</v>
      </c>
      <c r="E5386" t="s">
        <v>2</v>
      </c>
      <c r="F5386" t="s">
        <v>972</v>
      </c>
      <c r="G5386" t="str">
        <f t="shared" si="84"/>
        <v>Medicine and Surgery Services</v>
      </c>
    </row>
    <row r="5387" spans="1:7" x14ac:dyDescent="0.3">
      <c r="A5387" s="27" t="s">
        <v>11379</v>
      </c>
      <c r="B5387" t="s">
        <v>11379</v>
      </c>
      <c r="D5387" t="s">
        <v>11380</v>
      </c>
      <c r="E5387" t="s">
        <v>2</v>
      </c>
      <c r="F5387" t="s">
        <v>972</v>
      </c>
      <c r="G5387" t="str">
        <f t="shared" si="84"/>
        <v>Medicine and Surgery Services</v>
      </c>
    </row>
    <row r="5388" spans="1:7" x14ac:dyDescent="0.3">
      <c r="A5388" s="27" t="s">
        <v>11381</v>
      </c>
      <c r="B5388" t="s">
        <v>11381</v>
      </c>
      <c r="D5388" t="s">
        <v>11382</v>
      </c>
      <c r="E5388" t="s">
        <v>2</v>
      </c>
      <c r="F5388" t="s">
        <v>972</v>
      </c>
      <c r="G5388" t="str">
        <f t="shared" si="84"/>
        <v>Medicine and Surgery Services</v>
      </c>
    </row>
    <row r="5389" spans="1:7" x14ac:dyDescent="0.3">
      <c r="A5389" s="27" t="s">
        <v>11383</v>
      </c>
      <c r="B5389" t="s">
        <v>11383</v>
      </c>
      <c r="D5389" t="s">
        <v>11384</v>
      </c>
      <c r="E5389" t="s">
        <v>2</v>
      </c>
      <c r="F5389" t="s">
        <v>972</v>
      </c>
      <c r="G5389" t="str">
        <f t="shared" si="84"/>
        <v>Medicine and Surgery Services</v>
      </c>
    </row>
    <row r="5390" spans="1:7" x14ac:dyDescent="0.3">
      <c r="A5390" s="27" t="s">
        <v>11385</v>
      </c>
      <c r="B5390" t="s">
        <v>11385</v>
      </c>
      <c r="D5390" t="s">
        <v>11386</v>
      </c>
      <c r="E5390" t="s">
        <v>2</v>
      </c>
      <c r="F5390" t="s">
        <v>972</v>
      </c>
      <c r="G5390" t="str">
        <f t="shared" si="84"/>
        <v>Medicine and Surgery Services</v>
      </c>
    </row>
    <row r="5391" spans="1:7" x14ac:dyDescent="0.3">
      <c r="A5391" s="27" t="s">
        <v>11387</v>
      </c>
      <c r="B5391" t="s">
        <v>11387</v>
      </c>
      <c r="D5391" t="s">
        <v>11388</v>
      </c>
      <c r="E5391" t="s">
        <v>2</v>
      </c>
      <c r="F5391" t="s">
        <v>972</v>
      </c>
      <c r="G5391" t="str">
        <f t="shared" si="84"/>
        <v>Medicine and Surgery Services</v>
      </c>
    </row>
    <row r="5392" spans="1:7" x14ac:dyDescent="0.3">
      <c r="A5392" s="27" t="s">
        <v>11389</v>
      </c>
      <c r="B5392" t="s">
        <v>11389</v>
      </c>
      <c r="D5392" t="s">
        <v>11390</v>
      </c>
      <c r="E5392" t="s">
        <v>2</v>
      </c>
      <c r="F5392" t="s">
        <v>972</v>
      </c>
      <c r="G5392" t="str">
        <f t="shared" si="84"/>
        <v>Medicine and Surgery Services</v>
      </c>
    </row>
    <row r="5393" spans="1:7" x14ac:dyDescent="0.3">
      <c r="A5393" s="27" t="s">
        <v>11391</v>
      </c>
      <c r="B5393" t="s">
        <v>11391</v>
      </c>
      <c r="D5393" t="s">
        <v>11392</v>
      </c>
      <c r="E5393" t="s">
        <v>2</v>
      </c>
      <c r="F5393" t="s">
        <v>972</v>
      </c>
      <c r="G5393" t="str">
        <f t="shared" si="84"/>
        <v>Medicine and Surgery Services</v>
      </c>
    </row>
    <row r="5394" spans="1:7" x14ac:dyDescent="0.3">
      <c r="A5394" s="27" t="s">
        <v>11393</v>
      </c>
      <c r="B5394" t="s">
        <v>11393</v>
      </c>
      <c r="D5394" t="s">
        <v>11394</v>
      </c>
      <c r="E5394" t="s">
        <v>2</v>
      </c>
      <c r="F5394" t="s">
        <v>972</v>
      </c>
      <c r="G5394" t="str">
        <f t="shared" si="84"/>
        <v>Medicine and Surgery Services</v>
      </c>
    </row>
    <row r="5395" spans="1:7" x14ac:dyDescent="0.3">
      <c r="A5395" s="27" t="s">
        <v>11395</v>
      </c>
      <c r="B5395" t="s">
        <v>11395</v>
      </c>
      <c r="D5395" t="s">
        <v>11396</v>
      </c>
      <c r="E5395" t="s">
        <v>2</v>
      </c>
      <c r="F5395" t="s">
        <v>972</v>
      </c>
      <c r="G5395" t="str">
        <f t="shared" si="84"/>
        <v>Medicine and Surgery Services</v>
      </c>
    </row>
    <row r="5396" spans="1:7" x14ac:dyDescent="0.3">
      <c r="A5396" s="27" t="s">
        <v>11397</v>
      </c>
      <c r="B5396" t="s">
        <v>11397</v>
      </c>
      <c r="D5396" t="s">
        <v>11398</v>
      </c>
      <c r="E5396" t="s">
        <v>2</v>
      </c>
      <c r="F5396" t="s">
        <v>972</v>
      </c>
      <c r="G5396" t="str">
        <f t="shared" si="84"/>
        <v>Medicine and Surgery Services</v>
      </c>
    </row>
    <row r="5397" spans="1:7" x14ac:dyDescent="0.3">
      <c r="A5397" s="27" t="s">
        <v>11399</v>
      </c>
      <c r="B5397" t="s">
        <v>11399</v>
      </c>
      <c r="D5397" t="s">
        <v>11400</v>
      </c>
      <c r="E5397" t="s">
        <v>2</v>
      </c>
      <c r="F5397" t="s">
        <v>972</v>
      </c>
      <c r="G5397" t="str">
        <f t="shared" si="84"/>
        <v>Medicine and Surgery Services</v>
      </c>
    </row>
    <row r="5398" spans="1:7" x14ac:dyDescent="0.3">
      <c r="A5398" s="27" t="s">
        <v>11401</v>
      </c>
      <c r="B5398" t="s">
        <v>11401</v>
      </c>
      <c r="D5398" t="s">
        <v>11402</v>
      </c>
      <c r="E5398" t="s">
        <v>2</v>
      </c>
      <c r="F5398" t="s">
        <v>972</v>
      </c>
      <c r="G5398" t="str">
        <f t="shared" si="84"/>
        <v>Medicine and Surgery Services</v>
      </c>
    </row>
    <row r="5399" spans="1:7" x14ac:dyDescent="0.3">
      <c r="A5399" s="27" t="s">
        <v>11403</v>
      </c>
      <c r="B5399" t="s">
        <v>11403</v>
      </c>
      <c r="D5399" t="s">
        <v>11404</v>
      </c>
      <c r="E5399" t="s">
        <v>2</v>
      </c>
      <c r="F5399" t="s">
        <v>972</v>
      </c>
      <c r="G5399" t="str">
        <f t="shared" si="84"/>
        <v>Medicine and Surgery Services</v>
      </c>
    </row>
    <row r="5400" spans="1:7" x14ac:dyDescent="0.3">
      <c r="A5400" s="27" t="s">
        <v>11405</v>
      </c>
      <c r="B5400" t="s">
        <v>11405</v>
      </c>
      <c r="D5400" t="s">
        <v>11406</v>
      </c>
      <c r="E5400" t="s">
        <v>2</v>
      </c>
      <c r="F5400" t="s">
        <v>972</v>
      </c>
      <c r="G5400" t="str">
        <f t="shared" si="84"/>
        <v>Medicine and Surgery Services</v>
      </c>
    </row>
    <row r="5401" spans="1:7" x14ac:dyDescent="0.3">
      <c r="A5401" s="27" t="s">
        <v>11407</v>
      </c>
      <c r="B5401" t="s">
        <v>11407</v>
      </c>
      <c r="D5401" t="s">
        <v>11408</v>
      </c>
      <c r="E5401" t="s">
        <v>2</v>
      </c>
      <c r="F5401" t="s">
        <v>972</v>
      </c>
      <c r="G5401" t="str">
        <f t="shared" si="84"/>
        <v>Medicine and Surgery Services</v>
      </c>
    </row>
    <row r="5402" spans="1:7" x14ac:dyDescent="0.3">
      <c r="A5402" s="27" t="s">
        <v>11409</v>
      </c>
      <c r="B5402" t="s">
        <v>11409</v>
      </c>
      <c r="D5402" t="s">
        <v>11410</v>
      </c>
      <c r="E5402" t="s">
        <v>2</v>
      </c>
      <c r="F5402" t="s">
        <v>972</v>
      </c>
      <c r="G5402" t="str">
        <f t="shared" si="84"/>
        <v>Medicine and Surgery Services</v>
      </c>
    </row>
    <row r="5403" spans="1:7" x14ac:dyDescent="0.3">
      <c r="A5403" s="27" t="s">
        <v>11411</v>
      </c>
      <c r="B5403" t="s">
        <v>11411</v>
      </c>
      <c r="D5403" t="s">
        <v>11412</v>
      </c>
      <c r="E5403" t="s">
        <v>2</v>
      </c>
      <c r="F5403" t="s">
        <v>972</v>
      </c>
      <c r="G5403" t="str">
        <f t="shared" si="84"/>
        <v>Medicine and Surgery Services</v>
      </c>
    </row>
    <row r="5404" spans="1:7" x14ac:dyDescent="0.3">
      <c r="A5404" s="27" t="s">
        <v>11413</v>
      </c>
      <c r="B5404" t="s">
        <v>11413</v>
      </c>
      <c r="D5404" t="s">
        <v>11414</v>
      </c>
      <c r="E5404" t="s">
        <v>2</v>
      </c>
      <c r="F5404" t="s">
        <v>972</v>
      </c>
      <c r="G5404" t="str">
        <f t="shared" si="84"/>
        <v>Medicine and Surgery Services</v>
      </c>
    </row>
    <row r="5405" spans="1:7" x14ac:dyDescent="0.3">
      <c r="A5405" s="27" t="s">
        <v>11415</v>
      </c>
      <c r="B5405" t="s">
        <v>11415</v>
      </c>
      <c r="D5405" t="s">
        <v>11416</v>
      </c>
      <c r="E5405" t="s">
        <v>2</v>
      </c>
      <c r="F5405" t="s">
        <v>972</v>
      </c>
      <c r="G5405" t="str">
        <f t="shared" si="84"/>
        <v>Medicine and Surgery Services</v>
      </c>
    </row>
    <row r="5406" spans="1:7" x14ac:dyDescent="0.3">
      <c r="A5406" s="27" t="s">
        <v>11417</v>
      </c>
      <c r="B5406" t="s">
        <v>11417</v>
      </c>
      <c r="D5406" t="s">
        <v>11418</v>
      </c>
      <c r="E5406" t="s">
        <v>2</v>
      </c>
      <c r="F5406" t="s">
        <v>972</v>
      </c>
      <c r="G5406" t="str">
        <f t="shared" si="84"/>
        <v>Medicine and Surgery Services</v>
      </c>
    </row>
    <row r="5407" spans="1:7" x14ac:dyDescent="0.3">
      <c r="A5407" s="27" t="s">
        <v>11419</v>
      </c>
      <c r="B5407" t="s">
        <v>11419</v>
      </c>
      <c r="D5407" t="s">
        <v>11420</v>
      </c>
      <c r="E5407" t="s">
        <v>2</v>
      </c>
      <c r="F5407" t="s">
        <v>972</v>
      </c>
      <c r="G5407" t="str">
        <f t="shared" si="84"/>
        <v>Medicine and Surgery Services</v>
      </c>
    </row>
    <row r="5408" spans="1:7" x14ac:dyDescent="0.3">
      <c r="A5408" s="27" t="s">
        <v>11421</v>
      </c>
      <c r="B5408" t="s">
        <v>11421</v>
      </c>
      <c r="D5408" t="s">
        <v>11422</v>
      </c>
      <c r="E5408" t="s">
        <v>2</v>
      </c>
      <c r="F5408" t="s">
        <v>972</v>
      </c>
      <c r="G5408" t="str">
        <f t="shared" si="84"/>
        <v>Medicine and Surgery Services</v>
      </c>
    </row>
    <row r="5409" spans="1:7" x14ac:dyDescent="0.3">
      <c r="A5409" s="27" t="s">
        <v>11423</v>
      </c>
      <c r="B5409" t="s">
        <v>11423</v>
      </c>
      <c r="D5409" t="s">
        <v>11424</v>
      </c>
      <c r="E5409" t="s">
        <v>2</v>
      </c>
      <c r="F5409" t="s">
        <v>972</v>
      </c>
      <c r="G5409" t="str">
        <f t="shared" si="84"/>
        <v>Medicine and Surgery Services</v>
      </c>
    </row>
    <row r="5410" spans="1:7" x14ac:dyDescent="0.3">
      <c r="A5410" s="27" t="s">
        <v>11425</v>
      </c>
      <c r="B5410" t="s">
        <v>11425</v>
      </c>
      <c r="D5410" t="s">
        <v>11426</v>
      </c>
      <c r="E5410" t="s">
        <v>854</v>
      </c>
      <c r="F5410" t="s">
        <v>972</v>
      </c>
      <c r="G5410" t="str">
        <f t="shared" si="84"/>
        <v>Medicine and Surgery Services</v>
      </c>
    </row>
    <row r="5411" spans="1:7" x14ac:dyDescent="0.3">
      <c r="A5411" s="27" t="s">
        <v>11427</v>
      </c>
      <c r="B5411" t="s">
        <v>11427</v>
      </c>
      <c r="D5411" t="s">
        <v>11428</v>
      </c>
      <c r="E5411" t="s">
        <v>2</v>
      </c>
      <c r="F5411" t="s">
        <v>972</v>
      </c>
      <c r="G5411" t="str">
        <f t="shared" si="84"/>
        <v>Medicine and Surgery Services</v>
      </c>
    </row>
    <row r="5412" spans="1:7" x14ac:dyDescent="0.3">
      <c r="A5412" s="27" t="s">
        <v>11429</v>
      </c>
      <c r="B5412" t="s">
        <v>11427</v>
      </c>
      <c r="C5412" t="s">
        <v>3750</v>
      </c>
      <c r="D5412" t="s">
        <v>11428</v>
      </c>
      <c r="E5412" t="s">
        <v>2</v>
      </c>
      <c r="F5412" t="s">
        <v>972</v>
      </c>
      <c r="G5412" t="str">
        <f t="shared" si="84"/>
        <v>Medicine and Surgery Services</v>
      </c>
    </row>
    <row r="5413" spans="1:7" x14ac:dyDescent="0.3">
      <c r="A5413" s="27" t="s">
        <v>11430</v>
      </c>
      <c r="B5413" t="s">
        <v>11427</v>
      </c>
      <c r="C5413">
        <v>26</v>
      </c>
      <c r="D5413" t="s">
        <v>11428</v>
      </c>
      <c r="E5413" t="s">
        <v>2</v>
      </c>
      <c r="F5413" t="s">
        <v>972</v>
      </c>
      <c r="G5413" t="str">
        <f t="shared" si="84"/>
        <v>Medicine and Surgery Services</v>
      </c>
    </row>
    <row r="5414" spans="1:7" x14ac:dyDescent="0.3">
      <c r="A5414" s="27" t="s">
        <v>11431</v>
      </c>
      <c r="B5414" t="s">
        <v>11431</v>
      </c>
      <c r="D5414" t="s">
        <v>11432</v>
      </c>
      <c r="E5414" t="s">
        <v>2</v>
      </c>
      <c r="F5414" t="s">
        <v>972</v>
      </c>
      <c r="G5414" t="str">
        <f t="shared" si="84"/>
        <v>Medicine and Surgery Services</v>
      </c>
    </row>
    <row r="5415" spans="1:7" x14ac:dyDescent="0.3">
      <c r="A5415" s="27" t="s">
        <v>11433</v>
      </c>
      <c r="B5415" t="s">
        <v>11431</v>
      </c>
      <c r="C5415" t="s">
        <v>3750</v>
      </c>
      <c r="D5415" t="s">
        <v>11432</v>
      </c>
      <c r="E5415" t="s">
        <v>2</v>
      </c>
      <c r="F5415" t="s">
        <v>972</v>
      </c>
      <c r="G5415" t="str">
        <f t="shared" si="84"/>
        <v>Medicine and Surgery Services</v>
      </c>
    </row>
    <row r="5416" spans="1:7" x14ac:dyDescent="0.3">
      <c r="A5416" s="27" t="s">
        <v>11434</v>
      </c>
      <c r="B5416" t="s">
        <v>11431</v>
      </c>
      <c r="C5416">
        <v>26</v>
      </c>
      <c r="D5416" t="s">
        <v>11432</v>
      </c>
      <c r="E5416" t="s">
        <v>2</v>
      </c>
      <c r="F5416" t="s">
        <v>972</v>
      </c>
      <c r="G5416" t="str">
        <f t="shared" si="84"/>
        <v>Medicine and Surgery Services</v>
      </c>
    </row>
    <row r="5417" spans="1:7" x14ac:dyDescent="0.3">
      <c r="A5417" s="27" t="s">
        <v>11435</v>
      </c>
      <c r="B5417" t="s">
        <v>11435</v>
      </c>
      <c r="D5417" t="s">
        <v>11436</v>
      </c>
      <c r="E5417" t="s">
        <v>2</v>
      </c>
      <c r="F5417" t="s">
        <v>972</v>
      </c>
      <c r="G5417" t="str">
        <f t="shared" si="84"/>
        <v>Medicine and Surgery Services</v>
      </c>
    </row>
    <row r="5418" spans="1:7" x14ac:dyDescent="0.3">
      <c r="A5418" s="27" t="s">
        <v>11437</v>
      </c>
      <c r="B5418" t="s">
        <v>11437</v>
      </c>
      <c r="D5418" t="s">
        <v>11438</v>
      </c>
      <c r="E5418" t="s">
        <v>2</v>
      </c>
      <c r="F5418" t="s">
        <v>972</v>
      </c>
      <c r="G5418" t="str">
        <f t="shared" si="84"/>
        <v>Medicine and Surgery Services</v>
      </c>
    </row>
    <row r="5419" spans="1:7" x14ac:dyDescent="0.3">
      <c r="A5419" s="27" t="s">
        <v>11439</v>
      </c>
      <c r="B5419" t="s">
        <v>11439</v>
      </c>
      <c r="D5419" t="s">
        <v>11440</v>
      </c>
      <c r="E5419" t="s">
        <v>2</v>
      </c>
      <c r="F5419" t="s">
        <v>972</v>
      </c>
      <c r="G5419" t="str">
        <f t="shared" si="84"/>
        <v>Medicine and Surgery Services</v>
      </c>
    </row>
    <row r="5420" spans="1:7" x14ac:dyDescent="0.3">
      <c r="A5420" s="27" t="s">
        <v>11441</v>
      </c>
      <c r="B5420" t="s">
        <v>11441</v>
      </c>
      <c r="D5420" t="s">
        <v>11442</v>
      </c>
      <c r="E5420" t="s">
        <v>2</v>
      </c>
      <c r="F5420" t="s">
        <v>972</v>
      </c>
      <c r="G5420" t="str">
        <f t="shared" si="84"/>
        <v>Medicine and Surgery Services</v>
      </c>
    </row>
    <row r="5421" spans="1:7" x14ac:dyDescent="0.3">
      <c r="A5421" s="27" t="s">
        <v>11443</v>
      </c>
      <c r="B5421" t="s">
        <v>11443</v>
      </c>
      <c r="D5421" t="s">
        <v>11444</v>
      </c>
      <c r="E5421" t="s">
        <v>2</v>
      </c>
      <c r="F5421" t="s">
        <v>972</v>
      </c>
      <c r="G5421" t="str">
        <f t="shared" si="84"/>
        <v>Medicine and Surgery Services</v>
      </c>
    </row>
    <row r="5422" spans="1:7" x14ac:dyDescent="0.3">
      <c r="A5422" s="27" t="s">
        <v>11445</v>
      </c>
      <c r="B5422" t="s">
        <v>11445</v>
      </c>
      <c r="D5422" t="s">
        <v>11446</v>
      </c>
      <c r="E5422" t="s">
        <v>2</v>
      </c>
      <c r="F5422" t="s">
        <v>972</v>
      </c>
      <c r="G5422" t="str">
        <f t="shared" si="84"/>
        <v>Medicine and Surgery Services</v>
      </c>
    </row>
    <row r="5423" spans="1:7" x14ac:dyDescent="0.3">
      <c r="A5423" s="27" t="s">
        <v>11447</v>
      </c>
      <c r="B5423" t="s">
        <v>11447</v>
      </c>
      <c r="D5423" t="s">
        <v>11448</v>
      </c>
      <c r="E5423" t="s">
        <v>2</v>
      </c>
      <c r="F5423" t="s">
        <v>972</v>
      </c>
      <c r="G5423" t="str">
        <f t="shared" si="84"/>
        <v>Medicine and Surgery Services</v>
      </c>
    </row>
    <row r="5424" spans="1:7" x14ac:dyDescent="0.3">
      <c r="A5424" s="27" t="s">
        <v>11449</v>
      </c>
      <c r="B5424" t="s">
        <v>11449</v>
      </c>
      <c r="D5424" t="s">
        <v>11450</v>
      </c>
      <c r="E5424" t="s">
        <v>2</v>
      </c>
      <c r="F5424" t="s">
        <v>972</v>
      </c>
      <c r="G5424" t="str">
        <f t="shared" si="84"/>
        <v>Medicine and Surgery Services</v>
      </c>
    </row>
    <row r="5425" spans="1:7" x14ac:dyDescent="0.3">
      <c r="A5425" s="27" t="s">
        <v>11451</v>
      </c>
      <c r="B5425" t="s">
        <v>11451</v>
      </c>
      <c r="D5425" t="s">
        <v>11452</v>
      </c>
      <c r="E5425" t="s">
        <v>2</v>
      </c>
      <c r="F5425" t="s">
        <v>972</v>
      </c>
      <c r="G5425" t="str">
        <f t="shared" si="84"/>
        <v>Medicine and Surgery Services</v>
      </c>
    </row>
    <row r="5426" spans="1:7" x14ac:dyDescent="0.3">
      <c r="A5426" s="27" t="s">
        <v>11453</v>
      </c>
      <c r="B5426" t="s">
        <v>11453</v>
      </c>
      <c r="D5426" t="s">
        <v>11454</v>
      </c>
      <c r="E5426" t="s">
        <v>2</v>
      </c>
      <c r="F5426" t="s">
        <v>972</v>
      </c>
      <c r="G5426" t="str">
        <f t="shared" si="84"/>
        <v>Medicine and Surgery Services</v>
      </c>
    </row>
    <row r="5427" spans="1:7" x14ac:dyDescent="0.3">
      <c r="A5427" s="27" t="s">
        <v>11455</v>
      </c>
      <c r="B5427" t="s">
        <v>11455</v>
      </c>
      <c r="D5427" t="s">
        <v>11456</v>
      </c>
      <c r="E5427" t="s">
        <v>2</v>
      </c>
      <c r="F5427" t="s">
        <v>972</v>
      </c>
      <c r="G5427" t="str">
        <f t="shared" si="84"/>
        <v>Medicine and Surgery Services</v>
      </c>
    </row>
    <row r="5428" spans="1:7" x14ac:dyDescent="0.3">
      <c r="A5428" s="27" t="s">
        <v>11457</v>
      </c>
      <c r="B5428" t="s">
        <v>11457</v>
      </c>
      <c r="D5428" t="s">
        <v>11458</v>
      </c>
      <c r="E5428" t="s">
        <v>2</v>
      </c>
      <c r="F5428" t="s">
        <v>972</v>
      </c>
      <c r="G5428" t="str">
        <f t="shared" si="84"/>
        <v>Medicine and Surgery Services</v>
      </c>
    </row>
    <row r="5429" spans="1:7" x14ac:dyDescent="0.3">
      <c r="A5429" s="27" t="s">
        <v>11459</v>
      </c>
      <c r="B5429" t="s">
        <v>11459</v>
      </c>
      <c r="D5429" t="s">
        <v>11460</v>
      </c>
      <c r="E5429" t="s">
        <v>2</v>
      </c>
      <c r="F5429" t="s">
        <v>972</v>
      </c>
      <c r="G5429" t="str">
        <f t="shared" si="84"/>
        <v>Medicine and Surgery Services</v>
      </c>
    </row>
    <row r="5430" spans="1:7" x14ac:dyDescent="0.3">
      <c r="A5430" s="27" t="s">
        <v>11461</v>
      </c>
      <c r="B5430" t="s">
        <v>11459</v>
      </c>
      <c r="C5430" t="s">
        <v>3750</v>
      </c>
      <c r="D5430" t="s">
        <v>11460</v>
      </c>
      <c r="E5430" t="s">
        <v>2</v>
      </c>
      <c r="F5430" t="s">
        <v>972</v>
      </c>
      <c r="G5430" t="str">
        <f t="shared" si="84"/>
        <v>Medicine and Surgery Services</v>
      </c>
    </row>
    <row r="5431" spans="1:7" x14ac:dyDescent="0.3">
      <c r="A5431" s="27" t="s">
        <v>11462</v>
      </c>
      <c r="B5431" t="s">
        <v>11459</v>
      </c>
      <c r="C5431">
        <v>26</v>
      </c>
      <c r="D5431" t="s">
        <v>11460</v>
      </c>
      <c r="E5431" t="s">
        <v>2</v>
      </c>
      <c r="F5431" t="s">
        <v>972</v>
      </c>
      <c r="G5431" t="str">
        <f t="shared" si="84"/>
        <v>Medicine and Surgery Services</v>
      </c>
    </row>
    <row r="5432" spans="1:7" x14ac:dyDescent="0.3">
      <c r="A5432" s="27" t="s">
        <v>11463</v>
      </c>
      <c r="B5432" t="s">
        <v>11463</v>
      </c>
      <c r="D5432" t="s">
        <v>11464</v>
      </c>
      <c r="E5432" t="s">
        <v>2</v>
      </c>
      <c r="F5432" t="s">
        <v>972</v>
      </c>
      <c r="G5432" t="str">
        <f t="shared" si="84"/>
        <v>Medicine and Surgery Services</v>
      </c>
    </row>
    <row r="5433" spans="1:7" x14ac:dyDescent="0.3">
      <c r="A5433" s="27" t="s">
        <v>11465</v>
      </c>
      <c r="B5433" t="s">
        <v>11463</v>
      </c>
      <c r="C5433" t="s">
        <v>3750</v>
      </c>
      <c r="D5433" t="s">
        <v>11464</v>
      </c>
      <c r="E5433" t="s">
        <v>2</v>
      </c>
      <c r="F5433" t="s">
        <v>972</v>
      </c>
      <c r="G5433" t="str">
        <f t="shared" si="84"/>
        <v>Medicine and Surgery Services</v>
      </c>
    </row>
    <row r="5434" spans="1:7" x14ac:dyDescent="0.3">
      <c r="A5434" s="27" t="s">
        <v>11466</v>
      </c>
      <c r="B5434" t="s">
        <v>11463</v>
      </c>
      <c r="C5434">
        <v>26</v>
      </c>
      <c r="D5434" t="s">
        <v>11464</v>
      </c>
      <c r="E5434" t="s">
        <v>2</v>
      </c>
      <c r="F5434" t="s">
        <v>972</v>
      </c>
      <c r="G5434" t="str">
        <f t="shared" si="84"/>
        <v>Medicine and Surgery Services</v>
      </c>
    </row>
    <row r="5435" spans="1:7" x14ac:dyDescent="0.3">
      <c r="A5435" s="27" t="s">
        <v>11467</v>
      </c>
      <c r="B5435" t="s">
        <v>11467</v>
      </c>
      <c r="D5435" t="s">
        <v>11468</v>
      </c>
      <c r="E5435" t="s">
        <v>2</v>
      </c>
      <c r="F5435" t="s">
        <v>972</v>
      </c>
      <c r="G5435" t="str">
        <f t="shared" si="84"/>
        <v>Medicine and Surgery Services</v>
      </c>
    </row>
    <row r="5436" spans="1:7" x14ac:dyDescent="0.3">
      <c r="A5436" s="27" t="s">
        <v>11469</v>
      </c>
      <c r="B5436" t="s">
        <v>11469</v>
      </c>
      <c r="D5436" t="s">
        <v>11470</v>
      </c>
      <c r="E5436" t="s">
        <v>2</v>
      </c>
      <c r="F5436" t="s">
        <v>972</v>
      </c>
      <c r="G5436" t="str">
        <f t="shared" si="84"/>
        <v>Medicine and Surgery Services</v>
      </c>
    </row>
    <row r="5437" spans="1:7" x14ac:dyDescent="0.3">
      <c r="A5437" s="27" t="s">
        <v>11471</v>
      </c>
      <c r="B5437" t="s">
        <v>11471</v>
      </c>
      <c r="D5437" t="s">
        <v>11472</v>
      </c>
      <c r="E5437" t="s">
        <v>2</v>
      </c>
      <c r="F5437" t="s">
        <v>972</v>
      </c>
      <c r="G5437" t="str">
        <f t="shared" si="84"/>
        <v>Medicine and Surgery Services</v>
      </c>
    </row>
    <row r="5438" spans="1:7" x14ac:dyDescent="0.3">
      <c r="A5438" s="27" t="s">
        <v>11473</v>
      </c>
      <c r="B5438" t="s">
        <v>11473</v>
      </c>
      <c r="D5438" t="s">
        <v>11474</v>
      </c>
      <c r="E5438" t="s">
        <v>2</v>
      </c>
      <c r="F5438" t="s">
        <v>972</v>
      </c>
      <c r="G5438" t="str">
        <f t="shared" si="84"/>
        <v>Medicine and Surgery Services</v>
      </c>
    </row>
    <row r="5439" spans="1:7" x14ac:dyDescent="0.3">
      <c r="A5439" s="27" t="s">
        <v>11475</v>
      </c>
      <c r="B5439" t="s">
        <v>11475</v>
      </c>
      <c r="D5439" t="s">
        <v>11476</v>
      </c>
      <c r="E5439" t="s">
        <v>2</v>
      </c>
      <c r="F5439" t="s">
        <v>972</v>
      </c>
      <c r="G5439" t="str">
        <f t="shared" si="84"/>
        <v>Medicine and Surgery Services</v>
      </c>
    </row>
    <row r="5440" spans="1:7" x14ac:dyDescent="0.3">
      <c r="A5440" s="27" t="s">
        <v>11477</v>
      </c>
      <c r="B5440" t="s">
        <v>11477</v>
      </c>
      <c r="D5440" t="s">
        <v>11478</v>
      </c>
      <c r="E5440" t="s">
        <v>2</v>
      </c>
      <c r="F5440" t="s">
        <v>972</v>
      </c>
      <c r="G5440" t="str">
        <f t="shared" si="84"/>
        <v>Medicine and Surgery Services</v>
      </c>
    </row>
    <row r="5441" spans="1:7" x14ac:dyDescent="0.3">
      <c r="A5441" s="27" t="s">
        <v>11479</v>
      </c>
      <c r="B5441" t="s">
        <v>11479</v>
      </c>
      <c r="D5441" t="s">
        <v>11480</v>
      </c>
      <c r="E5441" t="s">
        <v>2</v>
      </c>
      <c r="F5441" t="s">
        <v>972</v>
      </c>
      <c r="G5441" t="str">
        <f t="shared" si="84"/>
        <v>Medicine and Surgery Services</v>
      </c>
    </row>
    <row r="5442" spans="1:7" x14ac:dyDescent="0.3">
      <c r="A5442" s="27" t="s">
        <v>11481</v>
      </c>
      <c r="B5442" t="s">
        <v>11481</v>
      </c>
      <c r="D5442" t="s">
        <v>11482</v>
      </c>
      <c r="E5442" t="s">
        <v>2</v>
      </c>
      <c r="F5442" t="s">
        <v>972</v>
      </c>
      <c r="G5442" t="str">
        <f t="shared" si="84"/>
        <v>Medicine and Surgery Services</v>
      </c>
    </row>
    <row r="5443" spans="1:7" x14ac:dyDescent="0.3">
      <c r="A5443" s="27" t="s">
        <v>11483</v>
      </c>
      <c r="B5443" t="s">
        <v>11483</v>
      </c>
      <c r="D5443" t="s">
        <v>11484</v>
      </c>
      <c r="E5443" t="s">
        <v>2</v>
      </c>
      <c r="F5443" t="s">
        <v>972</v>
      </c>
      <c r="G5443" t="str">
        <f t="shared" ref="G5443:G5506" si="85">VLOOKUP(F5443,$I$2:$J$27,2,FALSE)</f>
        <v>Medicine and Surgery Services</v>
      </c>
    </row>
    <row r="5444" spans="1:7" x14ac:dyDescent="0.3">
      <c r="A5444" s="27" t="s">
        <v>11485</v>
      </c>
      <c r="B5444" t="s">
        <v>11485</v>
      </c>
      <c r="D5444" t="s">
        <v>11486</v>
      </c>
      <c r="E5444" t="s">
        <v>2</v>
      </c>
      <c r="F5444" t="s">
        <v>972</v>
      </c>
      <c r="G5444" t="str">
        <f t="shared" si="85"/>
        <v>Medicine and Surgery Services</v>
      </c>
    </row>
    <row r="5445" spans="1:7" x14ac:dyDescent="0.3">
      <c r="A5445" s="27" t="s">
        <v>11487</v>
      </c>
      <c r="B5445" t="s">
        <v>11487</v>
      </c>
      <c r="D5445" t="s">
        <v>11488</v>
      </c>
      <c r="E5445" t="s">
        <v>2</v>
      </c>
      <c r="F5445" t="s">
        <v>972</v>
      </c>
      <c r="G5445" t="str">
        <f t="shared" si="85"/>
        <v>Medicine and Surgery Services</v>
      </c>
    </row>
    <row r="5446" spans="1:7" x14ac:dyDescent="0.3">
      <c r="A5446" s="27" t="s">
        <v>11489</v>
      </c>
      <c r="B5446" t="s">
        <v>11489</v>
      </c>
      <c r="D5446" t="s">
        <v>11490</v>
      </c>
      <c r="E5446" t="s">
        <v>2</v>
      </c>
      <c r="F5446" t="s">
        <v>972</v>
      </c>
      <c r="G5446" t="str">
        <f t="shared" si="85"/>
        <v>Medicine and Surgery Services</v>
      </c>
    </row>
    <row r="5447" spans="1:7" x14ac:dyDescent="0.3">
      <c r="A5447" s="27" t="s">
        <v>11491</v>
      </c>
      <c r="B5447" t="s">
        <v>11491</v>
      </c>
      <c r="D5447" t="s">
        <v>11492</v>
      </c>
      <c r="E5447" t="s">
        <v>2</v>
      </c>
      <c r="F5447" t="s">
        <v>972</v>
      </c>
      <c r="G5447" t="str">
        <f t="shared" si="85"/>
        <v>Medicine and Surgery Services</v>
      </c>
    </row>
    <row r="5448" spans="1:7" x14ac:dyDescent="0.3">
      <c r="A5448" s="27" t="s">
        <v>11493</v>
      </c>
      <c r="B5448" t="s">
        <v>11493</v>
      </c>
      <c r="D5448" t="s">
        <v>11494</v>
      </c>
      <c r="E5448" t="s">
        <v>4147</v>
      </c>
      <c r="F5448" t="s">
        <v>972</v>
      </c>
      <c r="G5448" t="str">
        <f t="shared" si="85"/>
        <v>Medicine and Surgery Services</v>
      </c>
    </row>
    <row r="5449" spans="1:7" x14ac:dyDescent="0.3">
      <c r="A5449" s="27" t="s">
        <v>11495</v>
      </c>
      <c r="B5449" t="s">
        <v>11495</v>
      </c>
      <c r="D5449" t="s">
        <v>11496</v>
      </c>
      <c r="E5449" t="s">
        <v>962</v>
      </c>
      <c r="F5449" t="s">
        <v>972</v>
      </c>
      <c r="G5449" t="str">
        <f t="shared" si="85"/>
        <v>Medicine and Surgery Services</v>
      </c>
    </row>
    <row r="5450" spans="1:7" x14ac:dyDescent="0.3">
      <c r="A5450" s="27" t="s">
        <v>11497</v>
      </c>
      <c r="B5450" t="s">
        <v>11497</v>
      </c>
      <c r="D5450" t="s">
        <v>11498</v>
      </c>
      <c r="E5450" t="s">
        <v>911</v>
      </c>
      <c r="F5450" t="s">
        <v>972</v>
      </c>
      <c r="G5450" t="str">
        <f t="shared" si="85"/>
        <v>Medicine and Surgery Services</v>
      </c>
    </row>
    <row r="5451" spans="1:7" x14ac:dyDescent="0.3">
      <c r="A5451" s="27" t="s">
        <v>11499</v>
      </c>
      <c r="B5451" t="s">
        <v>11499</v>
      </c>
      <c r="D5451" t="s">
        <v>11500</v>
      </c>
      <c r="E5451" t="s">
        <v>2</v>
      </c>
      <c r="F5451" t="s">
        <v>972</v>
      </c>
      <c r="G5451" t="str">
        <f t="shared" si="85"/>
        <v>Medicine and Surgery Services</v>
      </c>
    </row>
    <row r="5452" spans="1:7" x14ac:dyDescent="0.3">
      <c r="A5452" s="27" t="s">
        <v>11501</v>
      </c>
      <c r="B5452" t="s">
        <v>11501</v>
      </c>
      <c r="D5452" t="s">
        <v>11502</v>
      </c>
      <c r="E5452" t="s">
        <v>911</v>
      </c>
      <c r="F5452" t="s">
        <v>972</v>
      </c>
      <c r="G5452" t="str">
        <f t="shared" si="85"/>
        <v>Medicine and Surgery Services</v>
      </c>
    </row>
    <row r="5453" spans="1:7" x14ac:dyDescent="0.3">
      <c r="A5453" s="27" t="s">
        <v>11503</v>
      </c>
      <c r="B5453" t="s">
        <v>11503</v>
      </c>
      <c r="D5453" t="s">
        <v>11504</v>
      </c>
      <c r="E5453" t="s">
        <v>2</v>
      </c>
      <c r="F5453" t="s">
        <v>972</v>
      </c>
      <c r="G5453" t="str">
        <f t="shared" si="85"/>
        <v>Medicine and Surgery Services</v>
      </c>
    </row>
    <row r="5454" spans="1:7" x14ac:dyDescent="0.3">
      <c r="A5454" s="27" t="s">
        <v>11505</v>
      </c>
      <c r="B5454" t="s">
        <v>11505</v>
      </c>
      <c r="D5454" t="s">
        <v>11506</v>
      </c>
      <c r="E5454" t="s">
        <v>911</v>
      </c>
      <c r="F5454" t="s">
        <v>972</v>
      </c>
      <c r="G5454" t="str">
        <f t="shared" si="85"/>
        <v>Medicine and Surgery Services</v>
      </c>
    </row>
    <row r="5455" spans="1:7" x14ac:dyDescent="0.3">
      <c r="A5455" s="27" t="s">
        <v>11507</v>
      </c>
      <c r="B5455" t="s">
        <v>11507</v>
      </c>
      <c r="D5455" t="s">
        <v>11508</v>
      </c>
      <c r="E5455" t="s">
        <v>2</v>
      </c>
      <c r="F5455" t="s">
        <v>972</v>
      </c>
      <c r="G5455" t="str">
        <f t="shared" si="85"/>
        <v>Medicine and Surgery Services</v>
      </c>
    </row>
    <row r="5456" spans="1:7" x14ac:dyDescent="0.3">
      <c r="A5456" s="27" t="s">
        <v>11509</v>
      </c>
      <c r="B5456" t="s">
        <v>11509</v>
      </c>
      <c r="D5456" t="s">
        <v>11510</v>
      </c>
      <c r="E5456" t="s">
        <v>2</v>
      </c>
      <c r="F5456" t="s">
        <v>972</v>
      </c>
      <c r="G5456" t="str">
        <f t="shared" si="85"/>
        <v>Medicine and Surgery Services</v>
      </c>
    </row>
    <row r="5457" spans="1:7" x14ac:dyDescent="0.3">
      <c r="A5457" s="27" t="s">
        <v>11511</v>
      </c>
      <c r="B5457" t="s">
        <v>11511</v>
      </c>
      <c r="D5457" t="s">
        <v>11512</v>
      </c>
      <c r="E5457" t="s">
        <v>911</v>
      </c>
      <c r="F5457" t="s">
        <v>972</v>
      </c>
      <c r="G5457" t="str">
        <f t="shared" si="85"/>
        <v>Medicine and Surgery Services</v>
      </c>
    </row>
    <row r="5458" spans="1:7" x14ac:dyDescent="0.3">
      <c r="A5458" s="27" t="s">
        <v>11513</v>
      </c>
      <c r="B5458" t="s">
        <v>11513</v>
      </c>
      <c r="D5458" t="s">
        <v>11514</v>
      </c>
      <c r="E5458" t="s">
        <v>2</v>
      </c>
      <c r="F5458" t="s">
        <v>972</v>
      </c>
      <c r="G5458" t="str">
        <f t="shared" si="85"/>
        <v>Medicine and Surgery Services</v>
      </c>
    </row>
    <row r="5459" spans="1:7" x14ac:dyDescent="0.3">
      <c r="A5459" s="27" t="s">
        <v>11515</v>
      </c>
      <c r="B5459" t="s">
        <v>11515</v>
      </c>
      <c r="D5459" t="s">
        <v>11516</v>
      </c>
      <c r="E5459" t="s">
        <v>2</v>
      </c>
      <c r="F5459" t="s">
        <v>972</v>
      </c>
      <c r="G5459" t="str">
        <f t="shared" si="85"/>
        <v>Medicine and Surgery Services</v>
      </c>
    </row>
    <row r="5460" spans="1:7" x14ac:dyDescent="0.3">
      <c r="A5460" s="27" t="s">
        <v>11517</v>
      </c>
      <c r="B5460" t="s">
        <v>11515</v>
      </c>
      <c r="C5460" t="s">
        <v>3750</v>
      </c>
      <c r="D5460" t="s">
        <v>11516</v>
      </c>
      <c r="E5460" t="s">
        <v>2</v>
      </c>
      <c r="F5460" t="s">
        <v>972</v>
      </c>
      <c r="G5460" t="str">
        <f t="shared" si="85"/>
        <v>Medicine and Surgery Services</v>
      </c>
    </row>
    <row r="5461" spans="1:7" x14ac:dyDescent="0.3">
      <c r="A5461" s="27" t="s">
        <v>11518</v>
      </c>
      <c r="B5461" t="s">
        <v>11515</v>
      </c>
      <c r="C5461">
        <v>26</v>
      </c>
      <c r="D5461" t="s">
        <v>11516</v>
      </c>
      <c r="E5461" t="s">
        <v>2</v>
      </c>
      <c r="F5461" t="s">
        <v>972</v>
      </c>
      <c r="G5461" t="str">
        <f t="shared" si="85"/>
        <v>Medicine and Surgery Services</v>
      </c>
    </row>
    <row r="5462" spans="1:7" x14ac:dyDescent="0.3">
      <c r="A5462" s="27" t="s">
        <v>11519</v>
      </c>
      <c r="B5462" t="s">
        <v>11519</v>
      </c>
      <c r="D5462" t="s">
        <v>11520</v>
      </c>
      <c r="E5462" t="s">
        <v>911</v>
      </c>
      <c r="F5462" t="s">
        <v>972</v>
      </c>
      <c r="G5462" t="str">
        <f t="shared" si="85"/>
        <v>Medicine and Surgery Services</v>
      </c>
    </row>
    <row r="5463" spans="1:7" x14ac:dyDescent="0.3">
      <c r="A5463" s="27" t="s">
        <v>11521</v>
      </c>
      <c r="B5463" t="s">
        <v>11521</v>
      </c>
      <c r="D5463" t="s">
        <v>11522</v>
      </c>
      <c r="E5463" t="s">
        <v>2</v>
      </c>
      <c r="F5463" t="s">
        <v>972</v>
      </c>
      <c r="G5463" t="str">
        <f t="shared" si="85"/>
        <v>Medicine and Surgery Services</v>
      </c>
    </row>
    <row r="5464" spans="1:7" x14ac:dyDescent="0.3">
      <c r="A5464" s="27" t="s">
        <v>11523</v>
      </c>
      <c r="B5464" t="s">
        <v>11521</v>
      </c>
      <c r="C5464" t="s">
        <v>3750</v>
      </c>
      <c r="D5464" t="s">
        <v>11522</v>
      </c>
      <c r="E5464" t="s">
        <v>2</v>
      </c>
      <c r="F5464" t="s">
        <v>972</v>
      </c>
      <c r="G5464" t="str">
        <f t="shared" si="85"/>
        <v>Medicine and Surgery Services</v>
      </c>
    </row>
    <row r="5465" spans="1:7" x14ac:dyDescent="0.3">
      <c r="A5465" s="27" t="s">
        <v>11524</v>
      </c>
      <c r="B5465" t="s">
        <v>11521</v>
      </c>
      <c r="C5465">
        <v>26</v>
      </c>
      <c r="D5465" t="s">
        <v>11522</v>
      </c>
      <c r="E5465" t="s">
        <v>2</v>
      </c>
      <c r="F5465" t="s">
        <v>972</v>
      </c>
      <c r="G5465" t="str">
        <f t="shared" si="85"/>
        <v>Medicine and Surgery Services</v>
      </c>
    </row>
    <row r="5466" spans="1:7" x14ac:dyDescent="0.3">
      <c r="A5466" s="27" t="s">
        <v>11525</v>
      </c>
      <c r="B5466" t="s">
        <v>11525</v>
      </c>
      <c r="D5466" t="s">
        <v>11526</v>
      </c>
      <c r="E5466" t="s">
        <v>2</v>
      </c>
      <c r="F5466" t="s">
        <v>972</v>
      </c>
      <c r="G5466" t="str">
        <f t="shared" si="85"/>
        <v>Medicine and Surgery Services</v>
      </c>
    </row>
    <row r="5467" spans="1:7" x14ac:dyDescent="0.3">
      <c r="A5467" s="27" t="s">
        <v>11527</v>
      </c>
      <c r="B5467" t="s">
        <v>11525</v>
      </c>
      <c r="C5467" t="s">
        <v>3750</v>
      </c>
      <c r="D5467" t="s">
        <v>11526</v>
      </c>
      <c r="E5467" t="s">
        <v>2</v>
      </c>
      <c r="F5467" t="s">
        <v>972</v>
      </c>
      <c r="G5467" t="str">
        <f t="shared" si="85"/>
        <v>Medicine and Surgery Services</v>
      </c>
    </row>
    <row r="5468" spans="1:7" x14ac:dyDescent="0.3">
      <c r="A5468" s="27" t="s">
        <v>11528</v>
      </c>
      <c r="B5468" t="s">
        <v>11525</v>
      </c>
      <c r="C5468">
        <v>26</v>
      </c>
      <c r="D5468" t="s">
        <v>11526</v>
      </c>
      <c r="E5468" t="s">
        <v>2</v>
      </c>
      <c r="F5468" t="s">
        <v>972</v>
      </c>
      <c r="G5468" t="str">
        <f t="shared" si="85"/>
        <v>Medicine and Surgery Services</v>
      </c>
    </row>
    <row r="5469" spans="1:7" x14ac:dyDescent="0.3">
      <c r="A5469" s="27" t="s">
        <v>11529</v>
      </c>
      <c r="B5469" t="s">
        <v>11529</v>
      </c>
      <c r="D5469" t="s">
        <v>11530</v>
      </c>
      <c r="E5469" t="s">
        <v>4147</v>
      </c>
      <c r="F5469" t="s">
        <v>972</v>
      </c>
      <c r="G5469" t="str">
        <f t="shared" si="85"/>
        <v>Medicine and Surgery Services</v>
      </c>
    </row>
    <row r="5470" spans="1:7" x14ac:dyDescent="0.3">
      <c r="A5470" s="27" t="s">
        <v>11531</v>
      </c>
      <c r="B5470" t="s">
        <v>11531</v>
      </c>
      <c r="D5470" t="s">
        <v>11532</v>
      </c>
      <c r="E5470" t="s">
        <v>0</v>
      </c>
      <c r="F5470" t="s">
        <v>972</v>
      </c>
      <c r="G5470" t="str">
        <f t="shared" si="85"/>
        <v>Medicine and Surgery Services</v>
      </c>
    </row>
    <row r="5471" spans="1:7" x14ac:dyDescent="0.3">
      <c r="A5471" s="27" t="s">
        <v>11533</v>
      </c>
      <c r="B5471" t="s">
        <v>11531</v>
      </c>
      <c r="C5471" t="s">
        <v>3750</v>
      </c>
      <c r="D5471" t="s">
        <v>11532</v>
      </c>
      <c r="E5471" t="s">
        <v>0</v>
      </c>
      <c r="F5471" t="s">
        <v>972</v>
      </c>
      <c r="G5471" t="str">
        <f t="shared" si="85"/>
        <v>Medicine and Surgery Services</v>
      </c>
    </row>
    <row r="5472" spans="1:7" x14ac:dyDescent="0.3">
      <c r="A5472" s="27" t="s">
        <v>11534</v>
      </c>
      <c r="B5472" t="s">
        <v>11531</v>
      </c>
      <c r="C5472">
        <v>26</v>
      </c>
      <c r="D5472" t="s">
        <v>11532</v>
      </c>
      <c r="E5472" t="s">
        <v>0</v>
      </c>
      <c r="F5472" t="s">
        <v>972</v>
      </c>
      <c r="G5472" t="str">
        <f t="shared" si="85"/>
        <v>Medicine and Surgery Services</v>
      </c>
    </row>
    <row r="5473" spans="1:7" x14ac:dyDescent="0.3">
      <c r="A5473" s="27" t="s">
        <v>11535</v>
      </c>
      <c r="B5473" t="s">
        <v>11535</v>
      </c>
      <c r="D5473" t="s">
        <v>11536</v>
      </c>
      <c r="E5473" t="s">
        <v>2</v>
      </c>
      <c r="F5473" t="s">
        <v>972</v>
      </c>
      <c r="G5473" t="str">
        <f t="shared" si="85"/>
        <v>Medicine and Surgery Services</v>
      </c>
    </row>
    <row r="5474" spans="1:7" x14ac:dyDescent="0.3">
      <c r="A5474" s="27" t="s">
        <v>11537</v>
      </c>
      <c r="B5474" t="s">
        <v>11537</v>
      </c>
      <c r="D5474" t="s">
        <v>11538</v>
      </c>
      <c r="E5474" t="s">
        <v>2</v>
      </c>
      <c r="F5474" t="s">
        <v>972</v>
      </c>
      <c r="G5474" t="str">
        <f t="shared" si="85"/>
        <v>Medicine and Surgery Services</v>
      </c>
    </row>
    <row r="5475" spans="1:7" x14ac:dyDescent="0.3">
      <c r="A5475" s="27" t="s">
        <v>11539</v>
      </c>
      <c r="B5475" t="s">
        <v>11539</v>
      </c>
      <c r="D5475" t="s">
        <v>11540</v>
      </c>
      <c r="E5475" t="s">
        <v>2</v>
      </c>
      <c r="F5475" t="s">
        <v>972</v>
      </c>
      <c r="G5475" t="str">
        <f t="shared" si="85"/>
        <v>Medicine and Surgery Services</v>
      </c>
    </row>
    <row r="5476" spans="1:7" x14ac:dyDescent="0.3">
      <c r="A5476" s="27" t="s">
        <v>11541</v>
      </c>
      <c r="B5476" t="s">
        <v>11541</v>
      </c>
      <c r="D5476" t="s">
        <v>11542</v>
      </c>
      <c r="E5476" t="s">
        <v>4147</v>
      </c>
      <c r="F5476" t="s">
        <v>972</v>
      </c>
      <c r="G5476" t="str">
        <f t="shared" si="85"/>
        <v>Medicine and Surgery Services</v>
      </c>
    </row>
    <row r="5477" spans="1:7" x14ac:dyDescent="0.3">
      <c r="A5477" s="27" t="s">
        <v>11543</v>
      </c>
      <c r="B5477" t="s">
        <v>11543</v>
      </c>
      <c r="D5477" t="s">
        <v>11544</v>
      </c>
      <c r="E5477" t="s">
        <v>2</v>
      </c>
      <c r="F5477" t="s">
        <v>972</v>
      </c>
      <c r="G5477" t="str">
        <f t="shared" si="85"/>
        <v>Medicine and Surgery Services</v>
      </c>
    </row>
    <row r="5478" spans="1:7" x14ac:dyDescent="0.3">
      <c r="A5478" s="27" t="s">
        <v>11545</v>
      </c>
      <c r="B5478" t="s">
        <v>11545</v>
      </c>
      <c r="D5478" t="s">
        <v>11546</v>
      </c>
      <c r="E5478" t="s">
        <v>911</v>
      </c>
      <c r="F5478" t="s">
        <v>972</v>
      </c>
      <c r="G5478" t="str">
        <f t="shared" si="85"/>
        <v>Medicine and Surgery Services</v>
      </c>
    </row>
    <row r="5479" spans="1:7" x14ac:dyDescent="0.3">
      <c r="A5479" s="27" t="s">
        <v>11547</v>
      </c>
      <c r="B5479" t="s">
        <v>11547</v>
      </c>
      <c r="D5479" t="s">
        <v>11548</v>
      </c>
      <c r="E5479" t="s">
        <v>2</v>
      </c>
      <c r="F5479" t="s">
        <v>972</v>
      </c>
      <c r="G5479" t="str">
        <f t="shared" si="85"/>
        <v>Medicine and Surgery Services</v>
      </c>
    </row>
    <row r="5480" spans="1:7" x14ac:dyDescent="0.3">
      <c r="A5480" s="27" t="s">
        <v>11549</v>
      </c>
      <c r="B5480" t="s">
        <v>11549</v>
      </c>
      <c r="D5480" t="s">
        <v>11550</v>
      </c>
      <c r="E5480" t="s">
        <v>2</v>
      </c>
      <c r="F5480" t="s">
        <v>972</v>
      </c>
      <c r="G5480" t="str">
        <f t="shared" si="85"/>
        <v>Medicine and Surgery Services</v>
      </c>
    </row>
    <row r="5481" spans="1:7" x14ac:dyDescent="0.3">
      <c r="A5481" s="27" t="s">
        <v>11551</v>
      </c>
      <c r="B5481" t="s">
        <v>11551</v>
      </c>
      <c r="D5481" t="s">
        <v>11552</v>
      </c>
      <c r="E5481" t="s">
        <v>911</v>
      </c>
      <c r="F5481" t="s">
        <v>972</v>
      </c>
      <c r="G5481" t="str">
        <f t="shared" si="85"/>
        <v>Medicine and Surgery Services</v>
      </c>
    </row>
    <row r="5482" spans="1:7" x14ac:dyDescent="0.3">
      <c r="A5482" s="27" t="s">
        <v>11553</v>
      </c>
      <c r="B5482" t="s">
        <v>11553</v>
      </c>
      <c r="D5482" t="s">
        <v>11554</v>
      </c>
      <c r="E5482" t="s">
        <v>2</v>
      </c>
      <c r="F5482" t="s">
        <v>972</v>
      </c>
      <c r="G5482" t="str">
        <f t="shared" si="85"/>
        <v>Medicine and Surgery Services</v>
      </c>
    </row>
    <row r="5483" spans="1:7" x14ac:dyDescent="0.3">
      <c r="A5483" s="27" t="s">
        <v>11555</v>
      </c>
      <c r="B5483" t="s">
        <v>11555</v>
      </c>
      <c r="D5483" t="s">
        <v>11556</v>
      </c>
      <c r="E5483" t="s">
        <v>4147</v>
      </c>
      <c r="F5483" t="s">
        <v>972</v>
      </c>
      <c r="G5483" t="str">
        <f t="shared" si="85"/>
        <v>Medicine and Surgery Services</v>
      </c>
    </row>
    <row r="5484" spans="1:7" x14ac:dyDescent="0.3">
      <c r="A5484" s="27" t="s">
        <v>11557</v>
      </c>
      <c r="B5484" t="s">
        <v>11557</v>
      </c>
      <c r="D5484" t="s">
        <v>11558</v>
      </c>
      <c r="E5484" t="s">
        <v>2</v>
      </c>
      <c r="F5484" t="s">
        <v>972</v>
      </c>
      <c r="G5484" t="str">
        <f t="shared" si="85"/>
        <v>Medicine and Surgery Services</v>
      </c>
    </row>
    <row r="5485" spans="1:7" x14ac:dyDescent="0.3">
      <c r="A5485" s="27" t="s">
        <v>11559</v>
      </c>
      <c r="B5485" t="s">
        <v>11559</v>
      </c>
      <c r="D5485" t="s">
        <v>11560</v>
      </c>
      <c r="E5485" t="s">
        <v>4147</v>
      </c>
      <c r="F5485" t="s">
        <v>972</v>
      </c>
      <c r="G5485" t="str">
        <f t="shared" si="85"/>
        <v>Medicine and Surgery Services</v>
      </c>
    </row>
    <row r="5486" spans="1:7" x14ac:dyDescent="0.3">
      <c r="A5486" s="27" t="s">
        <v>11561</v>
      </c>
      <c r="B5486" t="s">
        <v>11561</v>
      </c>
      <c r="D5486" t="s">
        <v>11562</v>
      </c>
      <c r="E5486" t="s">
        <v>2</v>
      </c>
      <c r="F5486" t="s">
        <v>972</v>
      </c>
      <c r="G5486" t="str">
        <f t="shared" si="85"/>
        <v>Medicine and Surgery Services</v>
      </c>
    </row>
    <row r="5487" spans="1:7" x14ac:dyDescent="0.3">
      <c r="A5487" s="27" t="s">
        <v>11563</v>
      </c>
      <c r="B5487" t="s">
        <v>11563</v>
      </c>
      <c r="D5487" t="s">
        <v>11564</v>
      </c>
      <c r="E5487" t="s">
        <v>911</v>
      </c>
      <c r="F5487" t="s">
        <v>972</v>
      </c>
      <c r="G5487" t="str">
        <f t="shared" si="85"/>
        <v>Medicine and Surgery Services</v>
      </c>
    </row>
    <row r="5488" spans="1:7" x14ac:dyDescent="0.3">
      <c r="A5488" s="27" t="s">
        <v>11565</v>
      </c>
      <c r="B5488" t="s">
        <v>11565</v>
      </c>
      <c r="D5488" t="s">
        <v>11566</v>
      </c>
      <c r="E5488" t="s">
        <v>2</v>
      </c>
      <c r="F5488" t="s">
        <v>972</v>
      </c>
      <c r="G5488" t="str">
        <f t="shared" si="85"/>
        <v>Medicine and Surgery Services</v>
      </c>
    </row>
    <row r="5489" spans="1:7" x14ac:dyDescent="0.3">
      <c r="A5489" s="27" t="s">
        <v>11567</v>
      </c>
      <c r="B5489" t="s">
        <v>11567</v>
      </c>
      <c r="D5489" t="s">
        <v>11568</v>
      </c>
      <c r="E5489" t="s">
        <v>4147</v>
      </c>
      <c r="F5489" t="s">
        <v>972</v>
      </c>
      <c r="G5489" t="str">
        <f t="shared" si="85"/>
        <v>Medicine and Surgery Services</v>
      </c>
    </row>
    <row r="5490" spans="1:7" x14ac:dyDescent="0.3">
      <c r="A5490" s="27" t="s">
        <v>11569</v>
      </c>
      <c r="B5490" t="s">
        <v>11569</v>
      </c>
      <c r="D5490" t="s">
        <v>11570</v>
      </c>
      <c r="E5490" t="s">
        <v>2</v>
      </c>
      <c r="F5490" t="s">
        <v>972</v>
      </c>
      <c r="G5490" t="str">
        <f t="shared" si="85"/>
        <v>Medicine and Surgery Services</v>
      </c>
    </row>
    <row r="5491" spans="1:7" x14ac:dyDescent="0.3">
      <c r="A5491" s="27" t="s">
        <v>11571</v>
      </c>
      <c r="B5491" t="s">
        <v>11571</v>
      </c>
      <c r="D5491" t="s">
        <v>11572</v>
      </c>
      <c r="E5491" t="s">
        <v>911</v>
      </c>
      <c r="F5491" t="s">
        <v>972</v>
      </c>
      <c r="G5491" t="str">
        <f t="shared" si="85"/>
        <v>Medicine and Surgery Services</v>
      </c>
    </row>
    <row r="5492" spans="1:7" x14ac:dyDescent="0.3">
      <c r="A5492" s="27" t="s">
        <v>11573</v>
      </c>
      <c r="B5492" t="s">
        <v>11573</v>
      </c>
      <c r="D5492" t="s">
        <v>11574</v>
      </c>
      <c r="E5492" t="s">
        <v>2</v>
      </c>
      <c r="F5492" t="s">
        <v>972</v>
      </c>
      <c r="G5492" t="str">
        <f t="shared" si="85"/>
        <v>Medicine and Surgery Services</v>
      </c>
    </row>
    <row r="5493" spans="1:7" x14ac:dyDescent="0.3">
      <c r="A5493" s="27" t="s">
        <v>11575</v>
      </c>
      <c r="B5493" t="s">
        <v>11573</v>
      </c>
      <c r="C5493" t="s">
        <v>3750</v>
      </c>
      <c r="D5493" t="s">
        <v>11574</v>
      </c>
      <c r="E5493" t="s">
        <v>2</v>
      </c>
      <c r="F5493" t="s">
        <v>972</v>
      </c>
      <c r="G5493" t="str">
        <f t="shared" si="85"/>
        <v>Medicine and Surgery Services</v>
      </c>
    </row>
    <row r="5494" spans="1:7" x14ac:dyDescent="0.3">
      <c r="A5494" s="27" t="s">
        <v>11576</v>
      </c>
      <c r="B5494" t="s">
        <v>11573</v>
      </c>
      <c r="C5494">
        <v>26</v>
      </c>
      <c r="D5494" t="s">
        <v>11574</v>
      </c>
      <c r="E5494" t="s">
        <v>2</v>
      </c>
      <c r="F5494" t="s">
        <v>972</v>
      </c>
      <c r="G5494" t="str">
        <f t="shared" si="85"/>
        <v>Medicine and Surgery Services</v>
      </c>
    </row>
    <row r="5495" spans="1:7" x14ac:dyDescent="0.3">
      <c r="A5495" s="27" t="s">
        <v>11577</v>
      </c>
      <c r="B5495" t="s">
        <v>11577</v>
      </c>
      <c r="D5495" t="s">
        <v>11578</v>
      </c>
      <c r="E5495" t="s">
        <v>2</v>
      </c>
      <c r="F5495" t="s">
        <v>972</v>
      </c>
      <c r="G5495" t="str">
        <f t="shared" si="85"/>
        <v>Medicine and Surgery Services</v>
      </c>
    </row>
    <row r="5496" spans="1:7" x14ac:dyDescent="0.3">
      <c r="A5496" s="27" t="s">
        <v>11579</v>
      </c>
      <c r="B5496" t="s">
        <v>11577</v>
      </c>
      <c r="C5496" t="s">
        <v>3750</v>
      </c>
      <c r="D5496" t="s">
        <v>11578</v>
      </c>
      <c r="E5496" t="s">
        <v>2</v>
      </c>
      <c r="F5496" t="s">
        <v>972</v>
      </c>
      <c r="G5496" t="str">
        <f t="shared" si="85"/>
        <v>Medicine and Surgery Services</v>
      </c>
    </row>
    <row r="5497" spans="1:7" x14ac:dyDescent="0.3">
      <c r="A5497" s="27" t="s">
        <v>11580</v>
      </c>
      <c r="B5497" t="s">
        <v>11577</v>
      </c>
      <c r="C5497">
        <v>26</v>
      </c>
      <c r="D5497" t="s">
        <v>11578</v>
      </c>
      <c r="E5497" t="s">
        <v>2</v>
      </c>
      <c r="F5497" t="s">
        <v>972</v>
      </c>
      <c r="G5497" t="str">
        <f t="shared" si="85"/>
        <v>Medicine and Surgery Services</v>
      </c>
    </row>
    <row r="5498" spans="1:7" x14ac:dyDescent="0.3">
      <c r="A5498" s="27" t="s">
        <v>11581</v>
      </c>
      <c r="B5498" t="s">
        <v>11581</v>
      </c>
      <c r="D5498" t="s">
        <v>11582</v>
      </c>
      <c r="E5498" t="s">
        <v>2</v>
      </c>
      <c r="F5498" t="s">
        <v>972</v>
      </c>
      <c r="G5498" t="str">
        <f t="shared" si="85"/>
        <v>Medicine and Surgery Services</v>
      </c>
    </row>
    <row r="5499" spans="1:7" x14ac:dyDescent="0.3">
      <c r="A5499" s="27" t="s">
        <v>11583</v>
      </c>
      <c r="B5499" t="s">
        <v>11583</v>
      </c>
      <c r="D5499" t="s">
        <v>11584</v>
      </c>
      <c r="E5499" t="s">
        <v>2</v>
      </c>
      <c r="F5499" t="s">
        <v>972</v>
      </c>
      <c r="G5499" t="str">
        <f t="shared" si="85"/>
        <v>Medicine and Surgery Services</v>
      </c>
    </row>
    <row r="5500" spans="1:7" x14ac:dyDescent="0.3">
      <c r="A5500" s="27" t="s">
        <v>11585</v>
      </c>
      <c r="B5500" t="s">
        <v>11585</v>
      </c>
      <c r="D5500" t="s">
        <v>11586</v>
      </c>
      <c r="E5500" t="s">
        <v>911</v>
      </c>
      <c r="F5500" t="s">
        <v>972</v>
      </c>
      <c r="G5500" t="str">
        <f t="shared" si="85"/>
        <v>Medicine and Surgery Services</v>
      </c>
    </row>
    <row r="5501" spans="1:7" x14ac:dyDescent="0.3">
      <c r="A5501" s="27" t="s">
        <v>11587</v>
      </c>
      <c r="B5501" t="s">
        <v>11587</v>
      </c>
      <c r="D5501" t="s">
        <v>11588</v>
      </c>
      <c r="E5501" t="s">
        <v>2</v>
      </c>
      <c r="F5501" t="s">
        <v>972</v>
      </c>
      <c r="G5501" t="str">
        <f t="shared" si="85"/>
        <v>Medicine and Surgery Services</v>
      </c>
    </row>
    <row r="5502" spans="1:7" x14ac:dyDescent="0.3">
      <c r="A5502" s="27" t="s">
        <v>11589</v>
      </c>
      <c r="B5502" t="s">
        <v>11589</v>
      </c>
      <c r="D5502" t="s">
        <v>11590</v>
      </c>
      <c r="E5502" t="s">
        <v>4147</v>
      </c>
      <c r="F5502" t="s">
        <v>972</v>
      </c>
      <c r="G5502" t="str">
        <f t="shared" si="85"/>
        <v>Medicine and Surgery Services</v>
      </c>
    </row>
    <row r="5503" spans="1:7" x14ac:dyDescent="0.3">
      <c r="A5503" s="27" t="s">
        <v>11591</v>
      </c>
      <c r="B5503" t="s">
        <v>11591</v>
      </c>
      <c r="D5503" t="s">
        <v>11592</v>
      </c>
      <c r="E5503" t="s">
        <v>2</v>
      </c>
      <c r="F5503" t="s">
        <v>972</v>
      </c>
      <c r="G5503" t="str">
        <f t="shared" si="85"/>
        <v>Medicine and Surgery Services</v>
      </c>
    </row>
    <row r="5504" spans="1:7" x14ac:dyDescent="0.3">
      <c r="A5504" s="27" t="s">
        <v>11593</v>
      </c>
      <c r="B5504" t="s">
        <v>11593</v>
      </c>
      <c r="D5504" t="s">
        <v>11594</v>
      </c>
      <c r="E5504" t="s">
        <v>2</v>
      </c>
      <c r="F5504" t="s">
        <v>972</v>
      </c>
      <c r="G5504" t="str">
        <f t="shared" si="85"/>
        <v>Medicine and Surgery Services</v>
      </c>
    </row>
    <row r="5505" spans="1:7" x14ac:dyDescent="0.3">
      <c r="A5505" s="27" t="s">
        <v>11595</v>
      </c>
      <c r="B5505" t="s">
        <v>11595</v>
      </c>
      <c r="D5505" t="s">
        <v>11596</v>
      </c>
      <c r="E5505" t="s">
        <v>4147</v>
      </c>
      <c r="F5505" t="s">
        <v>972</v>
      </c>
      <c r="G5505" t="str">
        <f t="shared" si="85"/>
        <v>Medicine and Surgery Services</v>
      </c>
    </row>
    <row r="5506" spans="1:7" x14ac:dyDescent="0.3">
      <c r="A5506" s="27" t="s">
        <v>11597</v>
      </c>
      <c r="B5506" t="s">
        <v>11597</v>
      </c>
      <c r="D5506" t="s">
        <v>11598</v>
      </c>
      <c r="E5506" t="s">
        <v>2</v>
      </c>
      <c r="F5506" t="s">
        <v>972</v>
      </c>
      <c r="G5506" t="str">
        <f t="shared" si="85"/>
        <v>Medicine and Surgery Services</v>
      </c>
    </row>
    <row r="5507" spans="1:7" x14ac:dyDescent="0.3">
      <c r="A5507" s="27" t="s">
        <v>11599</v>
      </c>
      <c r="B5507" t="s">
        <v>11597</v>
      </c>
      <c r="C5507" t="s">
        <v>3750</v>
      </c>
      <c r="D5507" t="s">
        <v>11598</v>
      </c>
      <c r="E5507" t="s">
        <v>2</v>
      </c>
      <c r="F5507" t="s">
        <v>972</v>
      </c>
      <c r="G5507" t="str">
        <f t="shared" ref="G5507:G5570" si="86">VLOOKUP(F5507,$I$2:$J$27,2,FALSE)</f>
        <v>Medicine and Surgery Services</v>
      </c>
    </row>
    <row r="5508" spans="1:7" x14ac:dyDescent="0.3">
      <c r="A5508" s="27" t="s">
        <v>11600</v>
      </c>
      <c r="B5508" t="s">
        <v>11597</v>
      </c>
      <c r="C5508">
        <v>26</v>
      </c>
      <c r="D5508" t="s">
        <v>11598</v>
      </c>
      <c r="E5508" t="s">
        <v>2</v>
      </c>
      <c r="F5508" t="s">
        <v>972</v>
      </c>
      <c r="G5508" t="str">
        <f t="shared" si="86"/>
        <v>Medicine and Surgery Services</v>
      </c>
    </row>
    <row r="5509" spans="1:7" x14ac:dyDescent="0.3">
      <c r="A5509" s="27" t="s">
        <v>11601</v>
      </c>
      <c r="B5509" t="s">
        <v>11601</v>
      </c>
      <c r="D5509" t="s">
        <v>11602</v>
      </c>
      <c r="E5509" t="s">
        <v>4147</v>
      </c>
      <c r="F5509" t="s">
        <v>972</v>
      </c>
      <c r="G5509" t="str">
        <f t="shared" si="86"/>
        <v>Medicine and Surgery Services</v>
      </c>
    </row>
    <row r="5510" spans="1:7" x14ac:dyDescent="0.3">
      <c r="A5510" s="27" t="s">
        <v>11603</v>
      </c>
      <c r="B5510" t="s">
        <v>11603</v>
      </c>
      <c r="D5510" t="s">
        <v>11604</v>
      </c>
      <c r="E5510" t="s">
        <v>2</v>
      </c>
      <c r="F5510" t="s">
        <v>972</v>
      </c>
      <c r="G5510" t="str">
        <f t="shared" si="86"/>
        <v>Medicine and Surgery Services</v>
      </c>
    </row>
    <row r="5511" spans="1:7" x14ac:dyDescent="0.3">
      <c r="A5511" s="27" t="s">
        <v>11605</v>
      </c>
      <c r="B5511" t="s">
        <v>11603</v>
      </c>
      <c r="C5511" t="s">
        <v>3750</v>
      </c>
      <c r="D5511" t="s">
        <v>11604</v>
      </c>
      <c r="E5511" t="s">
        <v>2</v>
      </c>
      <c r="F5511" t="s">
        <v>972</v>
      </c>
      <c r="G5511" t="str">
        <f t="shared" si="86"/>
        <v>Medicine and Surgery Services</v>
      </c>
    </row>
    <row r="5512" spans="1:7" x14ac:dyDescent="0.3">
      <c r="A5512" s="27" t="s">
        <v>11606</v>
      </c>
      <c r="B5512" t="s">
        <v>11603</v>
      </c>
      <c r="C5512">
        <v>26</v>
      </c>
      <c r="D5512" t="s">
        <v>11604</v>
      </c>
      <c r="E5512" t="s">
        <v>2</v>
      </c>
      <c r="F5512" t="s">
        <v>972</v>
      </c>
      <c r="G5512" t="str">
        <f t="shared" si="86"/>
        <v>Medicine and Surgery Services</v>
      </c>
    </row>
    <row r="5513" spans="1:7" x14ac:dyDescent="0.3">
      <c r="A5513" s="27" t="s">
        <v>11607</v>
      </c>
      <c r="B5513" t="s">
        <v>11607</v>
      </c>
      <c r="D5513" t="s">
        <v>11608</v>
      </c>
      <c r="E5513" t="s">
        <v>2</v>
      </c>
      <c r="F5513" t="s">
        <v>972</v>
      </c>
      <c r="G5513" t="str">
        <f t="shared" si="86"/>
        <v>Medicine and Surgery Services</v>
      </c>
    </row>
    <row r="5514" spans="1:7" x14ac:dyDescent="0.3">
      <c r="A5514" s="27" t="s">
        <v>11609</v>
      </c>
      <c r="B5514" t="s">
        <v>11609</v>
      </c>
      <c r="D5514" t="s">
        <v>11610</v>
      </c>
      <c r="E5514" t="s">
        <v>2</v>
      </c>
      <c r="F5514" t="s">
        <v>972</v>
      </c>
      <c r="G5514" t="str">
        <f t="shared" si="86"/>
        <v>Medicine and Surgery Services</v>
      </c>
    </row>
    <row r="5515" spans="1:7" x14ac:dyDescent="0.3">
      <c r="A5515" s="27" t="s">
        <v>11611</v>
      </c>
      <c r="B5515" t="s">
        <v>11611</v>
      </c>
      <c r="D5515" t="s">
        <v>11612</v>
      </c>
      <c r="E5515" t="s">
        <v>2</v>
      </c>
      <c r="F5515" t="s">
        <v>972</v>
      </c>
      <c r="G5515" t="str">
        <f t="shared" si="86"/>
        <v>Medicine and Surgery Services</v>
      </c>
    </row>
    <row r="5516" spans="1:7" x14ac:dyDescent="0.3">
      <c r="A5516" s="27" t="s">
        <v>11613</v>
      </c>
      <c r="B5516" t="s">
        <v>11613</v>
      </c>
      <c r="D5516" t="s">
        <v>11614</v>
      </c>
      <c r="E5516" t="s">
        <v>2</v>
      </c>
      <c r="F5516" t="s">
        <v>972</v>
      </c>
      <c r="G5516" t="str">
        <f t="shared" si="86"/>
        <v>Medicine and Surgery Services</v>
      </c>
    </row>
    <row r="5517" spans="1:7" x14ac:dyDescent="0.3">
      <c r="A5517" s="27" t="s">
        <v>11615</v>
      </c>
      <c r="B5517" t="s">
        <v>11613</v>
      </c>
      <c r="C5517" t="s">
        <v>3750</v>
      </c>
      <c r="D5517" t="s">
        <v>11614</v>
      </c>
      <c r="E5517" t="s">
        <v>2</v>
      </c>
      <c r="F5517" t="s">
        <v>972</v>
      </c>
      <c r="G5517" t="str">
        <f t="shared" si="86"/>
        <v>Medicine and Surgery Services</v>
      </c>
    </row>
    <row r="5518" spans="1:7" x14ac:dyDescent="0.3">
      <c r="A5518" s="27" t="s">
        <v>11616</v>
      </c>
      <c r="B5518" t="s">
        <v>11613</v>
      </c>
      <c r="C5518">
        <v>26</v>
      </c>
      <c r="D5518" t="s">
        <v>11614</v>
      </c>
      <c r="E5518" t="s">
        <v>2</v>
      </c>
      <c r="F5518" t="s">
        <v>972</v>
      </c>
      <c r="G5518" t="str">
        <f t="shared" si="86"/>
        <v>Medicine and Surgery Services</v>
      </c>
    </row>
    <row r="5519" spans="1:7" x14ac:dyDescent="0.3">
      <c r="A5519" s="27" t="s">
        <v>11617</v>
      </c>
      <c r="B5519" t="s">
        <v>11617</v>
      </c>
      <c r="D5519" t="s">
        <v>11618</v>
      </c>
      <c r="E5519" t="s">
        <v>2</v>
      </c>
      <c r="F5519" t="s">
        <v>972</v>
      </c>
      <c r="G5519" t="str">
        <f t="shared" si="86"/>
        <v>Medicine and Surgery Services</v>
      </c>
    </row>
    <row r="5520" spans="1:7" x14ac:dyDescent="0.3">
      <c r="A5520" s="27" t="s">
        <v>11619</v>
      </c>
      <c r="B5520" t="s">
        <v>11617</v>
      </c>
      <c r="C5520" t="s">
        <v>3750</v>
      </c>
      <c r="D5520" t="s">
        <v>11618</v>
      </c>
      <c r="E5520" t="s">
        <v>2</v>
      </c>
      <c r="F5520" t="s">
        <v>972</v>
      </c>
      <c r="G5520" t="str">
        <f t="shared" si="86"/>
        <v>Medicine and Surgery Services</v>
      </c>
    </row>
    <row r="5521" spans="1:7" x14ac:dyDescent="0.3">
      <c r="A5521" s="27" t="s">
        <v>11620</v>
      </c>
      <c r="B5521" t="s">
        <v>11617</v>
      </c>
      <c r="C5521">
        <v>26</v>
      </c>
      <c r="D5521" t="s">
        <v>11618</v>
      </c>
      <c r="E5521" t="s">
        <v>2</v>
      </c>
      <c r="F5521" t="s">
        <v>972</v>
      </c>
      <c r="G5521" t="str">
        <f t="shared" si="86"/>
        <v>Medicine and Surgery Services</v>
      </c>
    </row>
    <row r="5522" spans="1:7" x14ac:dyDescent="0.3">
      <c r="A5522" s="27" t="s">
        <v>11621</v>
      </c>
      <c r="B5522" t="s">
        <v>11621</v>
      </c>
      <c r="D5522" t="s">
        <v>11622</v>
      </c>
      <c r="E5522" t="s">
        <v>911</v>
      </c>
      <c r="F5522" t="s">
        <v>972</v>
      </c>
      <c r="G5522" t="str">
        <f t="shared" si="86"/>
        <v>Medicine and Surgery Services</v>
      </c>
    </row>
    <row r="5523" spans="1:7" x14ac:dyDescent="0.3">
      <c r="A5523" s="27" t="s">
        <v>11623</v>
      </c>
      <c r="B5523" t="s">
        <v>11623</v>
      </c>
      <c r="D5523" t="s">
        <v>11624</v>
      </c>
      <c r="E5523" t="s">
        <v>2</v>
      </c>
      <c r="F5523" t="s">
        <v>972</v>
      </c>
      <c r="G5523" t="str">
        <f t="shared" si="86"/>
        <v>Medicine and Surgery Services</v>
      </c>
    </row>
    <row r="5524" spans="1:7" x14ac:dyDescent="0.3">
      <c r="A5524" s="27" t="s">
        <v>11625</v>
      </c>
      <c r="B5524" t="s">
        <v>11623</v>
      </c>
      <c r="C5524" t="s">
        <v>3750</v>
      </c>
      <c r="D5524" t="s">
        <v>11624</v>
      </c>
      <c r="E5524" t="s">
        <v>2</v>
      </c>
      <c r="F5524" t="s">
        <v>972</v>
      </c>
      <c r="G5524" t="str">
        <f t="shared" si="86"/>
        <v>Medicine and Surgery Services</v>
      </c>
    </row>
    <row r="5525" spans="1:7" x14ac:dyDescent="0.3">
      <c r="A5525" s="27" t="s">
        <v>11626</v>
      </c>
      <c r="B5525" t="s">
        <v>11623</v>
      </c>
      <c r="C5525">
        <v>26</v>
      </c>
      <c r="D5525" t="s">
        <v>11624</v>
      </c>
      <c r="E5525" t="s">
        <v>2</v>
      </c>
      <c r="F5525" t="s">
        <v>972</v>
      </c>
      <c r="G5525" t="str">
        <f t="shared" si="86"/>
        <v>Medicine and Surgery Services</v>
      </c>
    </row>
    <row r="5526" spans="1:7" x14ac:dyDescent="0.3">
      <c r="A5526" s="27" t="s">
        <v>11627</v>
      </c>
      <c r="B5526" t="s">
        <v>11627</v>
      </c>
      <c r="D5526" t="s">
        <v>11628</v>
      </c>
      <c r="E5526" t="s">
        <v>2</v>
      </c>
      <c r="F5526" t="s">
        <v>972</v>
      </c>
      <c r="G5526" t="str">
        <f t="shared" si="86"/>
        <v>Medicine and Surgery Services</v>
      </c>
    </row>
    <row r="5527" spans="1:7" x14ac:dyDescent="0.3">
      <c r="A5527" s="27" t="s">
        <v>11629</v>
      </c>
      <c r="B5527" t="s">
        <v>11627</v>
      </c>
      <c r="C5527" t="s">
        <v>3750</v>
      </c>
      <c r="D5527" t="s">
        <v>11628</v>
      </c>
      <c r="E5527" t="s">
        <v>2</v>
      </c>
      <c r="F5527" t="s">
        <v>972</v>
      </c>
      <c r="G5527" t="str">
        <f t="shared" si="86"/>
        <v>Medicine and Surgery Services</v>
      </c>
    </row>
    <row r="5528" spans="1:7" x14ac:dyDescent="0.3">
      <c r="A5528" s="27" t="s">
        <v>11630</v>
      </c>
      <c r="B5528" t="s">
        <v>11627</v>
      </c>
      <c r="C5528">
        <v>26</v>
      </c>
      <c r="D5528" t="s">
        <v>11628</v>
      </c>
      <c r="E5528" t="s">
        <v>2</v>
      </c>
      <c r="F5528" t="s">
        <v>972</v>
      </c>
      <c r="G5528" t="str">
        <f t="shared" si="86"/>
        <v>Medicine and Surgery Services</v>
      </c>
    </row>
    <row r="5529" spans="1:7" x14ac:dyDescent="0.3">
      <c r="A5529" s="27" t="s">
        <v>11631</v>
      </c>
      <c r="B5529" t="s">
        <v>11631</v>
      </c>
      <c r="D5529" t="s">
        <v>11632</v>
      </c>
      <c r="E5529" t="s">
        <v>1</v>
      </c>
      <c r="F5529" t="s">
        <v>972</v>
      </c>
      <c r="G5529" t="str">
        <f t="shared" si="86"/>
        <v>Medicine and Surgery Services</v>
      </c>
    </row>
    <row r="5530" spans="1:7" x14ac:dyDescent="0.3">
      <c r="A5530" s="27" t="s">
        <v>11633</v>
      </c>
      <c r="B5530" t="s">
        <v>11633</v>
      </c>
      <c r="D5530" t="s">
        <v>11634</v>
      </c>
      <c r="E5530" t="s">
        <v>1</v>
      </c>
      <c r="F5530" t="s">
        <v>972</v>
      </c>
      <c r="G5530" t="str">
        <f t="shared" si="86"/>
        <v>Medicine and Surgery Services</v>
      </c>
    </row>
    <row r="5531" spans="1:7" x14ac:dyDescent="0.3">
      <c r="A5531" s="27" t="s">
        <v>11635</v>
      </c>
      <c r="B5531" t="s">
        <v>11635</v>
      </c>
      <c r="D5531" t="s">
        <v>11636</v>
      </c>
      <c r="E5531" t="s">
        <v>1</v>
      </c>
      <c r="F5531" t="s">
        <v>972</v>
      </c>
      <c r="G5531" t="str">
        <f t="shared" si="86"/>
        <v>Medicine and Surgery Services</v>
      </c>
    </row>
    <row r="5532" spans="1:7" x14ac:dyDescent="0.3">
      <c r="A5532" s="27" t="s">
        <v>11637</v>
      </c>
      <c r="B5532" t="s">
        <v>11637</v>
      </c>
      <c r="D5532" t="s">
        <v>11638</v>
      </c>
      <c r="E5532" t="s">
        <v>4147</v>
      </c>
      <c r="F5532" t="s">
        <v>972</v>
      </c>
      <c r="G5532" t="str">
        <f t="shared" si="86"/>
        <v>Medicine and Surgery Services</v>
      </c>
    </row>
    <row r="5533" spans="1:7" x14ac:dyDescent="0.3">
      <c r="A5533" s="27" t="s">
        <v>11639</v>
      </c>
      <c r="B5533" t="s">
        <v>11639</v>
      </c>
      <c r="D5533" t="s">
        <v>11640</v>
      </c>
      <c r="E5533" t="s">
        <v>2</v>
      </c>
      <c r="F5533" t="s">
        <v>972</v>
      </c>
      <c r="G5533" t="str">
        <f t="shared" si="86"/>
        <v>Medicine and Surgery Services</v>
      </c>
    </row>
    <row r="5534" spans="1:7" x14ac:dyDescent="0.3">
      <c r="A5534" s="27" t="s">
        <v>11641</v>
      </c>
      <c r="B5534" t="s">
        <v>11641</v>
      </c>
      <c r="D5534" t="s">
        <v>11642</v>
      </c>
      <c r="E5534" t="s">
        <v>2</v>
      </c>
      <c r="F5534" t="s">
        <v>972</v>
      </c>
      <c r="G5534" t="str">
        <f t="shared" si="86"/>
        <v>Medicine and Surgery Services</v>
      </c>
    </row>
    <row r="5535" spans="1:7" x14ac:dyDescent="0.3">
      <c r="A5535" s="27" t="s">
        <v>11643</v>
      </c>
      <c r="B5535" t="s">
        <v>11643</v>
      </c>
      <c r="D5535" t="s">
        <v>11644</v>
      </c>
      <c r="E5535" t="s">
        <v>2</v>
      </c>
      <c r="F5535" t="s">
        <v>972</v>
      </c>
      <c r="G5535" t="str">
        <f t="shared" si="86"/>
        <v>Medicine and Surgery Services</v>
      </c>
    </row>
    <row r="5536" spans="1:7" x14ac:dyDescent="0.3">
      <c r="A5536" s="27" t="s">
        <v>11645</v>
      </c>
      <c r="B5536" t="s">
        <v>11645</v>
      </c>
      <c r="D5536" t="s">
        <v>11646</v>
      </c>
      <c r="E5536" t="s">
        <v>2</v>
      </c>
      <c r="F5536" t="s">
        <v>972</v>
      </c>
      <c r="G5536" t="str">
        <f t="shared" si="86"/>
        <v>Medicine and Surgery Services</v>
      </c>
    </row>
    <row r="5537" spans="1:7" x14ac:dyDescent="0.3">
      <c r="A5537" s="27" t="s">
        <v>11647</v>
      </c>
      <c r="B5537" t="s">
        <v>11647</v>
      </c>
      <c r="D5537" t="s">
        <v>11648</v>
      </c>
      <c r="E5537" t="s">
        <v>2</v>
      </c>
      <c r="F5537" t="s">
        <v>972</v>
      </c>
      <c r="G5537" t="str">
        <f t="shared" si="86"/>
        <v>Medicine and Surgery Services</v>
      </c>
    </row>
    <row r="5538" spans="1:7" x14ac:dyDescent="0.3">
      <c r="A5538" s="27" t="s">
        <v>11649</v>
      </c>
      <c r="B5538" t="s">
        <v>11649</v>
      </c>
      <c r="D5538" t="s">
        <v>11650</v>
      </c>
      <c r="E5538" t="s">
        <v>911</v>
      </c>
      <c r="F5538" t="s">
        <v>972</v>
      </c>
      <c r="G5538" t="str">
        <f t="shared" si="86"/>
        <v>Medicine and Surgery Services</v>
      </c>
    </row>
    <row r="5539" spans="1:7" x14ac:dyDescent="0.3">
      <c r="A5539" s="27" t="s">
        <v>11651</v>
      </c>
      <c r="B5539" t="s">
        <v>11651</v>
      </c>
      <c r="D5539" t="s">
        <v>11652</v>
      </c>
      <c r="E5539" t="s">
        <v>2</v>
      </c>
      <c r="F5539" t="s">
        <v>972</v>
      </c>
      <c r="G5539" t="str">
        <f t="shared" si="86"/>
        <v>Medicine and Surgery Services</v>
      </c>
    </row>
    <row r="5540" spans="1:7" x14ac:dyDescent="0.3">
      <c r="A5540" s="27" t="s">
        <v>11653</v>
      </c>
      <c r="B5540" t="s">
        <v>11653</v>
      </c>
      <c r="D5540" t="s">
        <v>11654</v>
      </c>
      <c r="E5540" t="s">
        <v>2</v>
      </c>
      <c r="F5540" t="s">
        <v>972</v>
      </c>
      <c r="G5540" t="str">
        <f t="shared" si="86"/>
        <v>Medicine and Surgery Services</v>
      </c>
    </row>
    <row r="5541" spans="1:7" x14ac:dyDescent="0.3">
      <c r="A5541" s="27" t="s">
        <v>11655</v>
      </c>
      <c r="B5541" t="s">
        <v>11655</v>
      </c>
      <c r="D5541" t="s">
        <v>11656</v>
      </c>
      <c r="E5541" t="s">
        <v>2</v>
      </c>
      <c r="F5541" t="s">
        <v>972</v>
      </c>
      <c r="G5541" t="str">
        <f t="shared" si="86"/>
        <v>Medicine and Surgery Services</v>
      </c>
    </row>
    <row r="5542" spans="1:7" x14ac:dyDescent="0.3">
      <c r="A5542" s="27" t="s">
        <v>11657</v>
      </c>
      <c r="B5542" t="s">
        <v>11657</v>
      </c>
      <c r="D5542" t="s">
        <v>11658</v>
      </c>
      <c r="E5542" t="s">
        <v>2</v>
      </c>
      <c r="F5542" t="s">
        <v>972</v>
      </c>
      <c r="G5542" t="str">
        <f t="shared" si="86"/>
        <v>Medicine and Surgery Services</v>
      </c>
    </row>
    <row r="5543" spans="1:7" x14ac:dyDescent="0.3">
      <c r="A5543" s="27" t="s">
        <v>11659</v>
      </c>
      <c r="B5543" t="s">
        <v>11659</v>
      </c>
      <c r="D5543" t="s">
        <v>11660</v>
      </c>
      <c r="E5543" t="s">
        <v>2</v>
      </c>
      <c r="F5543" t="s">
        <v>972</v>
      </c>
      <c r="G5543" t="str">
        <f t="shared" si="86"/>
        <v>Medicine and Surgery Services</v>
      </c>
    </row>
    <row r="5544" spans="1:7" x14ac:dyDescent="0.3">
      <c r="A5544" s="27" t="s">
        <v>11661</v>
      </c>
      <c r="B5544" t="s">
        <v>11661</v>
      </c>
      <c r="D5544" t="s">
        <v>11662</v>
      </c>
      <c r="E5544" t="s">
        <v>911</v>
      </c>
      <c r="F5544" t="s">
        <v>972</v>
      </c>
      <c r="G5544" t="str">
        <f t="shared" si="86"/>
        <v>Medicine and Surgery Services</v>
      </c>
    </row>
    <row r="5545" spans="1:7" x14ac:dyDescent="0.3">
      <c r="A5545" s="27" t="s">
        <v>11663</v>
      </c>
      <c r="B5545" t="s">
        <v>11663</v>
      </c>
      <c r="D5545" t="s">
        <v>11664</v>
      </c>
      <c r="E5545" t="s">
        <v>2</v>
      </c>
      <c r="F5545" t="s">
        <v>972</v>
      </c>
      <c r="G5545" t="str">
        <f t="shared" si="86"/>
        <v>Medicine and Surgery Services</v>
      </c>
    </row>
    <row r="5546" spans="1:7" x14ac:dyDescent="0.3">
      <c r="A5546" s="27" t="s">
        <v>11665</v>
      </c>
      <c r="B5546" t="s">
        <v>11665</v>
      </c>
      <c r="D5546" t="s">
        <v>11666</v>
      </c>
      <c r="E5546" t="s">
        <v>911</v>
      </c>
      <c r="F5546" t="s">
        <v>972</v>
      </c>
      <c r="G5546" t="str">
        <f t="shared" si="86"/>
        <v>Medicine and Surgery Services</v>
      </c>
    </row>
    <row r="5547" spans="1:7" x14ac:dyDescent="0.3">
      <c r="A5547" s="27" t="s">
        <v>11667</v>
      </c>
      <c r="B5547" t="s">
        <v>11667</v>
      </c>
      <c r="D5547" t="s">
        <v>11668</v>
      </c>
      <c r="E5547" t="s">
        <v>2</v>
      </c>
      <c r="F5547" t="s">
        <v>972</v>
      </c>
      <c r="G5547" t="str">
        <f t="shared" si="86"/>
        <v>Medicine and Surgery Services</v>
      </c>
    </row>
    <row r="5548" spans="1:7" x14ac:dyDescent="0.3">
      <c r="A5548" s="27" t="s">
        <v>11669</v>
      </c>
      <c r="B5548" t="s">
        <v>11669</v>
      </c>
      <c r="D5548" t="s">
        <v>11670</v>
      </c>
      <c r="E5548" t="s">
        <v>2</v>
      </c>
      <c r="F5548" t="s">
        <v>972</v>
      </c>
      <c r="G5548" t="str">
        <f t="shared" si="86"/>
        <v>Medicine and Surgery Services</v>
      </c>
    </row>
    <row r="5549" spans="1:7" x14ac:dyDescent="0.3">
      <c r="A5549" s="27" t="s">
        <v>11671</v>
      </c>
      <c r="B5549" t="s">
        <v>11671</v>
      </c>
      <c r="D5549" t="s">
        <v>11672</v>
      </c>
      <c r="E5549" t="s">
        <v>2</v>
      </c>
      <c r="F5549" t="s">
        <v>972</v>
      </c>
      <c r="G5549" t="str">
        <f t="shared" si="86"/>
        <v>Medicine and Surgery Services</v>
      </c>
    </row>
    <row r="5550" spans="1:7" x14ac:dyDescent="0.3">
      <c r="A5550" s="27" t="s">
        <v>11673</v>
      </c>
      <c r="B5550" t="s">
        <v>11673</v>
      </c>
      <c r="D5550" t="s">
        <v>11674</v>
      </c>
      <c r="E5550" t="s">
        <v>2</v>
      </c>
      <c r="F5550" t="s">
        <v>972</v>
      </c>
      <c r="G5550" t="str">
        <f t="shared" si="86"/>
        <v>Medicine and Surgery Services</v>
      </c>
    </row>
    <row r="5551" spans="1:7" x14ac:dyDescent="0.3">
      <c r="A5551" s="27" t="s">
        <v>11675</v>
      </c>
      <c r="B5551" t="s">
        <v>11675</v>
      </c>
      <c r="D5551" t="s">
        <v>11676</v>
      </c>
      <c r="E5551" t="s">
        <v>911</v>
      </c>
      <c r="F5551" t="s">
        <v>972</v>
      </c>
      <c r="G5551" t="str">
        <f t="shared" si="86"/>
        <v>Medicine and Surgery Services</v>
      </c>
    </row>
    <row r="5552" spans="1:7" x14ac:dyDescent="0.3">
      <c r="A5552" s="27" t="s">
        <v>11677</v>
      </c>
      <c r="B5552" t="s">
        <v>11677</v>
      </c>
      <c r="D5552" t="s">
        <v>11678</v>
      </c>
      <c r="E5552" t="s">
        <v>2</v>
      </c>
      <c r="F5552" t="s">
        <v>972</v>
      </c>
      <c r="G5552" t="str">
        <f t="shared" si="86"/>
        <v>Medicine and Surgery Services</v>
      </c>
    </row>
    <row r="5553" spans="1:7" x14ac:dyDescent="0.3">
      <c r="A5553" s="27" t="s">
        <v>11679</v>
      </c>
      <c r="B5553" t="s">
        <v>11679</v>
      </c>
      <c r="D5553" t="s">
        <v>11680</v>
      </c>
      <c r="E5553" t="s">
        <v>911</v>
      </c>
      <c r="F5553" t="s">
        <v>972</v>
      </c>
      <c r="G5553" t="str">
        <f t="shared" si="86"/>
        <v>Medicine and Surgery Services</v>
      </c>
    </row>
    <row r="5554" spans="1:7" x14ac:dyDescent="0.3">
      <c r="A5554" s="27" t="s">
        <v>11681</v>
      </c>
      <c r="B5554" t="s">
        <v>11681</v>
      </c>
      <c r="D5554" t="s">
        <v>11682</v>
      </c>
      <c r="E5554" t="s">
        <v>2</v>
      </c>
      <c r="F5554" t="s">
        <v>972</v>
      </c>
      <c r="G5554" t="str">
        <f t="shared" si="86"/>
        <v>Medicine and Surgery Services</v>
      </c>
    </row>
    <row r="5555" spans="1:7" x14ac:dyDescent="0.3">
      <c r="A5555" s="27" t="s">
        <v>11683</v>
      </c>
      <c r="B5555" t="s">
        <v>11683</v>
      </c>
      <c r="D5555" t="s">
        <v>11684</v>
      </c>
      <c r="E5555" t="s">
        <v>911</v>
      </c>
      <c r="F5555" t="s">
        <v>972</v>
      </c>
      <c r="G5555" t="str">
        <f t="shared" si="86"/>
        <v>Medicine and Surgery Services</v>
      </c>
    </row>
    <row r="5556" spans="1:7" x14ac:dyDescent="0.3">
      <c r="A5556" s="27" t="s">
        <v>11685</v>
      </c>
      <c r="B5556" t="s">
        <v>11685</v>
      </c>
      <c r="D5556" t="s">
        <v>11686</v>
      </c>
      <c r="E5556" t="s">
        <v>2</v>
      </c>
      <c r="F5556" t="s">
        <v>972</v>
      </c>
      <c r="G5556" t="str">
        <f t="shared" si="86"/>
        <v>Medicine and Surgery Services</v>
      </c>
    </row>
    <row r="5557" spans="1:7" x14ac:dyDescent="0.3">
      <c r="A5557" s="27" t="s">
        <v>11687</v>
      </c>
      <c r="B5557" t="s">
        <v>11687</v>
      </c>
      <c r="D5557" t="s">
        <v>11688</v>
      </c>
      <c r="E5557" t="s">
        <v>2</v>
      </c>
      <c r="F5557" t="s">
        <v>972</v>
      </c>
      <c r="G5557" t="str">
        <f t="shared" si="86"/>
        <v>Medicine and Surgery Services</v>
      </c>
    </row>
    <row r="5558" spans="1:7" x14ac:dyDescent="0.3">
      <c r="A5558" s="27" t="s">
        <v>11689</v>
      </c>
      <c r="B5558" t="s">
        <v>11689</v>
      </c>
      <c r="D5558" t="s">
        <v>11690</v>
      </c>
      <c r="E5558" t="s">
        <v>2</v>
      </c>
      <c r="F5558" t="s">
        <v>972</v>
      </c>
      <c r="G5558" t="str">
        <f t="shared" si="86"/>
        <v>Medicine and Surgery Services</v>
      </c>
    </row>
    <row r="5559" spans="1:7" x14ac:dyDescent="0.3">
      <c r="A5559" s="27" t="s">
        <v>11691</v>
      </c>
      <c r="B5559" t="s">
        <v>11691</v>
      </c>
      <c r="D5559" t="s">
        <v>11692</v>
      </c>
      <c r="E5559" t="s">
        <v>2</v>
      </c>
      <c r="F5559" t="s">
        <v>972</v>
      </c>
      <c r="G5559" t="str">
        <f t="shared" si="86"/>
        <v>Medicine and Surgery Services</v>
      </c>
    </row>
    <row r="5560" spans="1:7" x14ac:dyDescent="0.3">
      <c r="A5560" s="27" t="s">
        <v>11693</v>
      </c>
      <c r="B5560" t="s">
        <v>11693</v>
      </c>
      <c r="D5560" t="s">
        <v>11694</v>
      </c>
      <c r="E5560" t="s">
        <v>2</v>
      </c>
      <c r="F5560" t="s">
        <v>972</v>
      </c>
      <c r="G5560" t="str">
        <f t="shared" si="86"/>
        <v>Medicine and Surgery Services</v>
      </c>
    </row>
    <row r="5561" spans="1:7" x14ac:dyDescent="0.3">
      <c r="A5561" s="27" t="s">
        <v>11695</v>
      </c>
      <c r="B5561" t="s">
        <v>11695</v>
      </c>
      <c r="D5561" t="s">
        <v>11696</v>
      </c>
      <c r="E5561" t="s">
        <v>2</v>
      </c>
      <c r="F5561" t="s">
        <v>972</v>
      </c>
      <c r="G5561" t="str">
        <f t="shared" si="86"/>
        <v>Medicine and Surgery Services</v>
      </c>
    </row>
    <row r="5562" spans="1:7" x14ac:dyDescent="0.3">
      <c r="A5562" s="27" t="s">
        <v>11697</v>
      </c>
      <c r="B5562" t="s">
        <v>11697</v>
      </c>
      <c r="D5562" t="s">
        <v>11698</v>
      </c>
      <c r="E5562" t="s">
        <v>2</v>
      </c>
      <c r="F5562" t="s">
        <v>972</v>
      </c>
      <c r="G5562" t="str">
        <f t="shared" si="86"/>
        <v>Medicine and Surgery Services</v>
      </c>
    </row>
    <row r="5563" spans="1:7" x14ac:dyDescent="0.3">
      <c r="A5563" s="27" t="s">
        <v>11699</v>
      </c>
      <c r="B5563" t="s">
        <v>11699</v>
      </c>
      <c r="D5563" t="s">
        <v>11700</v>
      </c>
      <c r="E5563" t="s">
        <v>2</v>
      </c>
      <c r="F5563" t="s">
        <v>972</v>
      </c>
      <c r="G5563" t="str">
        <f t="shared" si="86"/>
        <v>Medicine and Surgery Services</v>
      </c>
    </row>
    <row r="5564" spans="1:7" x14ac:dyDescent="0.3">
      <c r="A5564" s="27" t="s">
        <v>11701</v>
      </c>
      <c r="B5564" t="s">
        <v>11701</v>
      </c>
      <c r="D5564" t="s">
        <v>11702</v>
      </c>
      <c r="E5564" t="s">
        <v>2</v>
      </c>
      <c r="F5564" t="s">
        <v>972</v>
      </c>
      <c r="G5564" t="str">
        <f t="shared" si="86"/>
        <v>Medicine and Surgery Services</v>
      </c>
    </row>
    <row r="5565" spans="1:7" x14ac:dyDescent="0.3">
      <c r="A5565" s="27" t="s">
        <v>11703</v>
      </c>
      <c r="B5565" t="s">
        <v>11703</v>
      </c>
      <c r="D5565" t="s">
        <v>11704</v>
      </c>
      <c r="E5565" t="s">
        <v>2</v>
      </c>
      <c r="F5565" t="s">
        <v>972</v>
      </c>
      <c r="G5565" t="str">
        <f t="shared" si="86"/>
        <v>Medicine and Surgery Services</v>
      </c>
    </row>
    <row r="5566" spans="1:7" x14ac:dyDescent="0.3">
      <c r="A5566" s="27" t="s">
        <v>11705</v>
      </c>
      <c r="B5566" t="s">
        <v>11705</v>
      </c>
      <c r="D5566" t="s">
        <v>11706</v>
      </c>
      <c r="E5566" t="s">
        <v>2</v>
      </c>
      <c r="F5566" t="s">
        <v>972</v>
      </c>
      <c r="G5566" t="str">
        <f t="shared" si="86"/>
        <v>Medicine and Surgery Services</v>
      </c>
    </row>
    <row r="5567" spans="1:7" x14ac:dyDescent="0.3">
      <c r="A5567" s="27" t="s">
        <v>11707</v>
      </c>
      <c r="B5567" t="s">
        <v>11707</v>
      </c>
      <c r="D5567" t="s">
        <v>11708</v>
      </c>
      <c r="E5567" t="s">
        <v>2</v>
      </c>
      <c r="F5567" t="s">
        <v>972</v>
      </c>
      <c r="G5567" t="str">
        <f t="shared" si="86"/>
        <v>Medicine and Surgery Services</v>
      </c>
    </row>
    <row r="5568" spans="1:7" x14ac:dyDescent="0.3">
      <c r="A5568" s="27" t="s">
        <v>11709</v>
      </c>
      <c r="B5568" t="s">
        <v>11709</v>
      </c>
      <c r="D5568" t="s">
        <v>11710</v>
      </c>
      <c r="E5568" t="s">
        <v>2</v>
      </c>
      <c r="F5568" t="s">
        <v>972</v>
      </c>
      <c r="G5568" t="str">
        <f t="shared" si="86"/>
        <v>Medicine and Surgery Services</v>
      </c>
    </row>
    <row r="5569" spans="1:7" x14ac:dyDescent="0.3">
      <c r="A5569" s="27" t="s">
        <v>11711</v>
      </c>
      <c r="B5569" t="s">
        <v>11711</v>
      </c>
      <c r="D5569" t="s">
        <v>11712</v>
      </c>
      <c r="E5569" t="s">
        <v>2</v>
      </c>
      <c r="F5569" t="s">
        <v>972</v>
      </c>
      <c r="G5569" t="str">
        <f t="shared" si="86"/>
        <v>Medicine and Surgery Services</v>
      </c>
    </row>
    <row r="5570" spans="1:7" x14ac:dyDescent="0.3">
      <c r="A5570" s="27" t="s">
        <v>11713</v>
      </c>
      <c r="B5570" t="s">
        <v>11713</v>
      </c>
      <c r="D5570" t="s">
        <v>11714</v>
      </c>
      <c r="E5570" t="s">
        <v>2</v>
      </c>
      <c r="F5570" t="s">
        <v>972</v>
      </c>
      <c r="G5570" t="str">
        <f t="shared" si="86"/>
        <v>Medicine and Surgery Services</v>
      </c>
    </row>
    <row r="5571" spans="1:7" x14ac:dyDescent="0.3">
      <c r="A5571" s="27" t="s">
        <v>11715</v>
      </c>
      <c r="B5571" t="s">
        <v>11715</v>
      </c>
      <c r="D5571" t="s">
        <v>11716</v>
      </c>
      <c r="E5571" t="s">
        <v>2</v>
      </c>
      <c r="F5571" t="s">
        <v>972</v>
      </c>
      <c r="G5571" t="str">
        <f t="shared" ref="G5571:G5634" si="87">VLOOKUP(F5571,$I$2:$J$27,2,FALSE)</f>
        <v>Medicine and Surgery Services</v>
      </c>
    </row>
    <row r="5572" spans="1:7" x14ac:dyDescent="0.3">
      <c r="A5572" s="27" t="s">
        <v>11717</v>
      </c>
      <c r="B5572" t="s">
        <v>11717</v>
      </c>
      <c r="D5572" t="s">
        <v>11718</v>
      </c>
      <c r="E5572" t="s">
        <v>2</v>
      </c>
      <c r="F5572" t="s">
        <v>972</v>
      </c>
      <c r="G5572" t="str">
        <f t="shared" si="87"/>
        <v>Medicine and Surgery Services</v>
      </c>
    </row>
    <row r="5573" spans="1:7" x14ac:dyDescent="0.3">
      <c r="A5573" s="27" t="s">
        <v>11719</v>
      </c>
      <c r="B5573" t="s">
        <v>11719</v>
      </c>
      <c r="D5573" t="s">
        <v>11720</v>
      </c>
      <c r="E5573" t="s">
        <v>2</v>
      </c>
      <c r="F5573" t="s">
        <v>972</v>
      </c>
      <c r="G5573" t="str">
        <f t="shared" si="87"/>
        <v>Medicine and Surgery Services</v>
      </c>
    </row>
    <row r="5574" spans="1:7" x14ac:dyDescent="0.3">
      <c r="A5574" s="27" t="s">
        <v>11721</v>
      </c>
      <c r="B5574" t="s">
        <v>11721</v>
      </c>
      <c r="D5574" t="s">
        <v>11722</v>
      </c>
      <c r="E5574" t="s">
        <v>911</v>
      </c>
      <c r="F5574" t="s">
        <v>972</v>
      </c>
      <c r="G5574" t="str">
        <f t="shared" si="87"/>
        <v>Medicine and Surgery Services</v>
      </c>
    </row>
    <row r="5575" spans="1:7" x14ac:dyDescent="0.3">
      <c r="A5575" s="27" t="s">
        <v>11723</v>
      </c>
      <c r="B5575" t="s">
        <v>11723</v>
      </c>
      <c r="D5575" t="s">
        <v>11724</v>
      </c>
      <c r="E5575" t="s">
        <v>2</v>
      </c>
      <c r="F5575" t="s">
        <v>972</v>
      </c>
      <c r="G5575" t="str">
        <f t="shared" si="87"/>
        <v>Medicine and Surgery Services</v>
      </c>
    </row>
    <row r="5576" spans="1:7" x14ac:dyDescent="0.3">
      <c r="A5576" s="27" t="s">
        <v>11725</v>
      </c>
      <c r="B5576" t="s">
        <v>11725</v>
      </c>
      <c r="D5576" t="s">
        <v>11726</v>
      </c>
      <c r="E5576" t="s">
        <v>2</v>
      </c>
      <c r="F5576" t="s">
        <v>972</v>
      </c>
      <c r="G5576" t="str">
        <f t="shared" si="87"/>
        <v>Medicine and Surgery Services</v>
      </c>
    </row>
    <row r="5577" spans="1:7" x14ac:dyDescent="0.3">
      <c r="A5577" s="27" t="s">
        <v>11727</v>
      </c>
      <c r="B5577" t="s">
        <v>11727</v>
      </c>
      <c r="D5577" t="s">
        <v>11728</v>
      </c>
      <c r="E5577" t="s">
        <v>2</v>
      </c>
      <c r="F5577" t="s">
        <v>972</v>
      </c>
      <c r="G5577" t="str">
        <f t="shared" si="87"/>
        <v>Medicine and Surgery Services</v>
      </c>
    </row>
    <row r="5578" spans="1:7" x14ac:dyDescent="0.3">
      <c r="A5578" s="27" t="s">
        <v>11729</v>
      </c>
      <c r="B5578" t="s">
        <v>11729</v>
      </c>
      <c r="D5578" t="s">
        <v>11730</v>
      </c>
      <c r="E5578" t="s">
        <v>2</v>
      </c>
      <c r="F5578" t="s">
        <v>972</v>
      </c>
      <c r="G5578" t="str">
        <f t="shared" si="87"/>
        <v>Medicine and Surgery Services</v>
      </c>
    </row>
    <row r="5579" spans="1:7" x14ac:dyDescent="0.3">
      <c r="A5579" s="27" t="s">
        <v>11731</v>
      </c>
      <c r="B5579" t="s">
        <v>11731</v>
      </c>
      <c r="D5579" t="s">
        <v>11732</v>
      </c>
      <c r="E5579" t="s">
        <v>2</v>
      </c>
      <c r="F5579" t="s">
        <v>972</v>
      </c>
      <c r="G5579" t="str">
        <f t="shared" si="87"/>
        <v>Medicine and Surgery Services</v>
      </c>
    </row>
    <row r="5580" spans="1:7" x14ac:dyDescent="0.3">
      <c r="A5580" s="27" t="s">
        <v>11733</v>
      </c>
      <c r="B5580" t="s">
        <v>11733</v>
      </c>
      <c r="D5580" t="s">
        <v>11734</v>
      </c>
      <c r="E5580" t="s">
        <v>911</v>
      </c>
      <c r="F5580" t="s">
        <v>972</v>
      </c>
      <c r="G5580" t="str">
        <f t="shared" si="87"/>
        <v>Medicine and Surgery Services</v>
      </c>
    </row>
    <row r="5581" spans="1:7" x14ac:dyDescent="0.3">
      <c r="A5581" s="27" t="s">
        <v>11735</v>
      </c>
      <c r="B5581" t="s">
        <v>11735</v>
      </c>
      <c r="D5581" t="s">
        <v>11736</v>
      </c>
      <c r="E5581" t="s">
        <v>2</v>
      </c>
      <c r="F5581" t="s">
        <v>972</v>
      </c>
      <c r="G5581" t="str">
        <f t="shared" si="87"/>
        <v>Medicine and Surgery Services</v>
      </c>
    </row>
    <row r="5582" spans="1:7" x14ac:dyDescent="0.3">
      <c r="A5582" s="27" t="s">
        <v>11737</v>
      </c>
      <c r="B5582" t="s">
        <v>11737</v>
      </c>
      <c r="D5582" t="s">
        <v>11738</v>
      </c>
      <c r="E5582" t="s">
        <v>4147</v>
      </c>
      <c r="F5582" t="s">
        <v>972</v>
      </c>
      <c r="G5582" t="str">
        <f t="shared" si="87"/>
        <v>Medicine and Surgery Services</v>
      </c>
    </row>
    <row r="5583" spans="1:7" x14ac:dyDescent="0.3">
      <c r="A5583" s="27" t="s">
        <v>11739</v>
      </c>
      <c r="B5583" t="s">
        <v>11739</v>
      </c>
      <c r="D5583" t="s">
        <v>11740</v>
      </c>
      <c r="E5583" t="s">
        <v>2</v>
      </c>
      <c r="F5583" t="s">
        <v>972</v>
      </c>
      <c r="G5583" t="str">
        <f t="shared" si="87"/>
        <v>Medicine and Surgery Services</v>
      </c>
    </row>
    <row r="5584" spans="1:7" x14ac:dyDescent="0.3">
      <c r="A5584" s="27" t="s">
        <v>11741</v>
      </c>
      <c r="B5584" t="s">
        <v>11741</v>
      </c>
      <c r="D5584" t="s">
        <v>11742</v>
      </c>
      <c r="E5584" t="s">
        <v>911</v>
      </c>
      <c r="F5584" t="s">
        <v>972</v>
      </c>
      <c r="G5584" t="str">
        <f t="shared" si="87"/>
        <v>Medicine and Surgery Services</v>
      </c>
    </row>
    <row r="5585" spans="1:7" x14ac:dyDescent="0.3">
      <c r="A5585" s="27" t="s">
        <v>11743</v>
      </c>
      <c r="B5585" t="s">
        <v>11743</v>
      </c>
      <c r="D5585" t="s">
        <v>11744</v>
      </c>
      <c r="E5585" t="s">
        <v>2</v>
      </c>
      <c r="F5585" t="s">
        <v>972</v>
      </c>
      <c r="G5585" t="str">
        <f t="shared" si="87"/>
        <v>Medicine and Surgery Services</v>
      </c>
    </row>
    <row r="5586" spans="1:7" x14ac:dyDescent="0.3">
      <c r="A5586" s="27" t="s">
        <v>11745</v>
      </c>
      <c r="B5586" t="s">
        <v>11745</v>
      </c>
      <c r="D5586" t="s">
        <v>11746</v>
      </c>
      <c r="E5586" t="s">
        <v>4147</v>
      </c>
      <c r="F5586" t="s">
        <v>972</v>
      </c>
      <c r="G5586" t="str">
        <f t="shared" si="87"/>
        <v>Medicine and Surgery Services</v>
      </c>
    </row>
    <row r="5587" spans="1:7" x14ac:dyDescent="0.3">
      <c r="A5587" s="27" t="s">
        <v>11747</v>
      </c>
      <c r="B5587" t="s">
        <v>11747</v>
      </c>
      <c r="D5587" t="s">
        <v>11748</v>
      </c>
      <c r="E5587" t="s">
        <v>2</v>
      </c>
      <c r="F5587" t="s">
        <v>972</v>
      </c>
      <c r="G5587" t="str">
        <f t="shared" si="87"/>
        <v>Medicine and Surgery Services</v>
      </c>
    </row>
    <row r="5588" spans="1:7" x14ac:dyDescent="0.3">
      <c r="A5588" s="27" t="s">
        <v>11749</v>
      </c>
      <c r="B5588" t="s">
        <v>11749</v>
      </c>
      <c r="D5588" t="s">
        <v>11750</v>
      </c>
      <c r="E5588" t="s">
        <v>911</v>
      </c>
      <c r="F5588" t="s">
        <v>972</v>
      </c>
      <c r="G5588" t="str">
        <f t="shared" si="87"/>
        <v>Medicine and Surgery Services</v>
      </c>
    </row>
    <row r="5589" spans="1:7" x14ac:dyDescent="0.3">
      <c r="A5589" s="27" t="s">
        <v>11751</v>
      </c>
      <c r="B5589" t="s">
        <v>11751</v>
      </c>
      <c r="D5589" t="s">
        <v>11752</v>
      </c>
      <c r="E5589" t="s">
        <v>2</v>
      </c>
      <c r="F5589" t="s">
        <v>972</v>
      </c>
      <c r="G5589" t="str">
        <f t="shared" si="87"/>
        <v>Medicine and Surgery Services</v>
      </c>
    </row>
    <row r="5590" spans="1:7" x14ac:dyDescent="0.3">
      <c r="A5590" s="27" t="s">
        <v>11753</v>
      </c>
      <c r="B5590" t="s">
        <v>11753</v>
      </c>
      <c r="D5590" t="s">
        <v>11754</v>
      </c>
      <c r="E5590" t="s">
        <v>2</v>
      </c>
      <c r="F5590" t="s">
        <v>972</v>
      </c>
      <c r="G5590" t="str">
        <f t="shared" si="87"/>
        <v>Medicine and Surgery Services</v>
      </c>
    </row>
    <row r="5591" spans="1:7" x14ac:dyDescent="0.3">
      <c r="A5591" s="27" t="s">
        <v>11755</v>
      </c>
      <c r="B5591" t="s">
        <v>11755</v>
      </c>
      <c r="D5591" t="s">
        <v>11756</v>
      </c>
      <c r="E5591" t="s">
        <v>2</v>
      </c>
      <c r="F5591" t="s">
        <v>972</v>
      </c>
      <c r="G5591" t="str">
        <f t="shared" si="87"/>
        <v>Medicine and Surgery Services</v>
      </c>
    </row>
    <row r="5592" spans="1:7" x14ac:dyDescent="0.3">
      <c r="A5592" s="27" t="s">
        <v>11757</v>
      </c>
      <c r="B5592" t="s">
        <v>11757</v>
      </c>
      <c r="D5592" t="s">
        <v>11758</v>
      </c>
      <c r="E5592" t="s">
        <v>2</v>
      </c>
      <c r="F5592" t="s">
        <v>972</v>
      </c>
      <c r="G5592" t="str">
        <f t="shared" si="87"/>
        <v>Medicine and Surgery Services</v>
      </c>
    </row>
    <row r="5593" spans="1:7" x14ac:dyDescent="0.3">
      <c r="A5593" s="27" t="s">
        <v>11759</v>
      </c>
      <c r="B5593" t="s">
        <v>11759</v>
      </c>
      <c r="D5593" t="s">
        <v>11760</v>
      </c>
      <c r="E5593" t="s">
        <v>2</v>
      </c>
      <c r="F5593" t="s">
        <v>972</v>
      </c>
      <c r="G5593" t="str">
        <f t="shared" si="87"/>
        <v>Medicine and Surgery Services</v>
      </c>
    </row>
    <row r="5594" spans="1:7" x14ac:dyDescent="0.3">
      <c r="A5594" s="27" t="s">
        <v>11761</v>
      </c>
      <c r="B5594" t="s">
        <v>11761</v>
      </c>
      <c r="D5594" t="s">
        <v>11762</v>
      </c>
      <c r="E5594" t="s">
        <v>2</v>
      </c>
      <c r="F5594" t="s">
        <v>972</v>
      </c>
      <c r="G5594" t="str">
        <f t="shared" si="87"/>
        <v>Medicine and Surgery Services</v>
      </c>
    </row>
    <row r="5595" spans="1:7" x14ac:dyDescent="0.3">
      <c r="A5595" s="27" t="s">
        <v>11763</v>
      </c>
      <c r="B5595" t="s">
        <v>11763</v>
      </c>
      <c r="D5595" t="s">
        <v>11764</v>
      </c>
      <c r="E5595" t="s">
        <v>2</v>
      </c>
      <c r="F5595" t="s">
        <v>972</v>
      </c>
      <c r="G5595" t="str">
        <f t="shared" si="87"/>
        <v>Medicine and Surgery Services</v>
      </c>
    </row>
    <row r="5596" spans="1:7" x14ac:dyDescent="0.3">
      <c r="A5596" s="27" t="s">
        <v>11765</v>
      </c>
      <c r="B5596" t="s">
        <v>11765</v>
      </c>
      <c r="D5596" t="s">
        <v>11766</v>
      </c>
      <c r="E5596" t="s">
        <v>2</v>
      </c>
      <c r="F5596" t="s">
        <v>972</v>
      </c>
      <c r="G5596" t="str">
        <f t="shared" si="87"/>
        <v>Medicine and Surgery Services</v>
      </c>
    </row>
    <row r="5597" spans="1:7" x14ac:dyDescent="0.3">
      <c r="A5597" s="27" t="s">
        <v>11767</v>
      </c>
      <c r="B5597" t="s">
        <v>11767</v>
      </c>
      <c r="D5597" t="s">
        <v>11768</v>
      </c>
      <c r="E5597" t="s">
        <v>2</v>
      </c>
      <c r="F5597" t="s">
        <v>972</v>
      </c>
      <c r="G5597" t="str">
        <f t="shared" si="87"/>
        <v>Medicine and Surgery Services</v>
      </c>
    </row>
    <row r="5598" spans="1:7" x14ac:dyDescent="0.3">
      <c r="A5598" s="27" t="s">
        <v>11769</v>
      </c>
      <c r="B5598" t="s">
        <v>11769</v>
      </c>
      <c r="D5598" t="s">
        <v>11770</v>
      </c>
      <c r="E5598" t="s">
        <v>2</v>
      </c>
      <c r="F5598" t="s">
        <v>972</v>
      </c>
      <c r="G5598" t="str">
        <f t="shared" si="87"/>
        <v>Medicine and Surgery Services</v>
      </c>
    </row>
    <row r="5599" spans="1:7" x14ac:dyDescent="0.3">
      <c r="A5599" s="27" t="s">
        <v>11771</v>
      </c>
      <c r="B5599" t="s">
        <v>11771</v>
      </c>
      <c r="D5599" t="s">
        <v>11772</v>
      </c>
      <c r="E5599" t="s">
        <v>911</v>
      </c>
      <c r="F5599" t="s">
        <v>972</v>
      </c>
      <c r="G5599" t="str">
        <f t="shared" si="87"/>
        <v>Medicine and Surgery Services</v>
      </c>
    </row>
    <row r="5600" spans="1:7" x14ac:dyDescent="0.3">
      <c r="A5600" s="31" t="s">
        <v>11773</v>
      </c>
      <c r="B5600">
        <v>10004</v>
      </c>
      <c r="D5600" t="s">
        <v>11774</v>
      </c>
      <c r="E5600" t="s">
        <v>0</v>
      </c>
      <c r="F5600" t="s">
        <v>978</v>
      </c>
      <c r="G5600" t="str">
        <f t="shared" si="87"/>
        <v>Medicine and Surgery Services</v>
      </c>
    </row>
    <row r="5601" spans="1:7" x14ac:dyDescent="0.3">
      <c r="A5601" s="31" t="s">
        <v>11775</v>
      </c>
      <c r="B5601">
        <v>10005</v>
      </c>
      <c r="D5601" t="s">
        <v>11776</v>
      </c>
      <c r="E5601" t="s">
        <v>0</v>
      </c>
      <c r="F5601" t="s">
        <v>978</v>
      </c>
      <c r="G5601" t="str">
        <f t="shared" si="87"/>
        <v>Medicine and Surgery Services</v>
      </c>
    </row>
    <row r="5602" spans="1:7" x14ac:dyDescent="0.3">
      <c r="A5602" s="31" t="s">
        <v>11777</v>
      </c>
      <c r="B5602">
        <v>10006</v>
      </c>
      <c r="D5602" t="s">
        <v>11778</v>
      </c>
      <c r="E5602" t="s">
        <v>0</v>
      </c>
      <c r="F5602" t="s">
        <v>978</v>
      </c>
      <c r="G5602" t="str">
        <f t="shared" si="87"/>
        <v>Medicine and Surgery Services</v>
      </c>
    </row>
    <row r="5603" spans="1:7" x14ac:dyDescent="0.3">
      <c r="A5603" s="31" t="s">
        <v>11779</v>
      </c>
      <c r="B5603">
        <v>10007</v>
      </c>
      <c r="D5603" t="s">
        <v>11780</v>
      </c>
      <c r="E5603" t="s">
        <v>0</v>
      </c>
      <c r="F5603" t="s">
        <v>978</v>
      </c>
      <c r="G5603" t="str">
        <f t="shared" si="87"/>
        <v>Medicine and Surgery Services</v>
      </c>
    </row>
    <row r="5604" spans="1:7" x14ac:dyDescent="0.3">
      <c r="A5604" s="31" t="s">
        <v>11781</v>
      </c>
      <c r="B5604">
        <v>10008</v>
      </c>
      <c r="D5604" t="s">
        <v>11782</v>
      </c>
      <c r="E5604" t="s">
        <v>0</v>
      </c>
      <c r="F5604" t="s">
        <v>978</v>
      </c>
      <c r="G5604" t="str">
        <f t="shared" si="87"/>
        <v>Medicine and Surgery Services</v>
      </c>
    </row>
    <row r="5605" spans="1:7" x14ac:dyDescent="0.3">
      <c r="A5605" s="31" t="s">
        <v>11783</v>
      </c>
      <c r="B5605">
        <v>10009</v>
      </c>
      <c r="D5605" t="s">
        <v>11784</v>
      </c>
      <c r="E5605" t="s">
        <v>0</v>
      </c>
      <c r="F5605" t="s">
        <v>978</v>
      </c>
      <c r="G5605" t="str">
        <f t="shared" si="87"/>
        <v>Medicine and Surgery Services</v>
      </c>
    </row>
    <row r="5606" spans="1:7" x14ac:dyDescent="0.3">
      <c r="A5606" s="31" t="s">
        <v>11785</v>
      </c>
      <c r="B5606">
        <v>10010</v>
      </c>
      <c r="D5606" t="s">
        <v>11786</v>
      </c>
      <c r="E5606" t="s">
        <v>0</v>
      </c>
      <c r="F5606" t="s">
        <v>978</v>
      </c>
      <c r="G5606" t="str">
        <f t="shared" si="87"/>
        <v>Medicine and Surgery Services</v>
      </c>
    </row>
    <row r="5607" spans="1:7" x14ac:dyDescent="0.3">
      <c r="A5607" s="31" t="s">
        <v>11787</v>
      </c>
      <c r="B5607">
        <v>10011</v>
      </c>
      <c r="D5607" t="s">
        <v>11788</v>
      </c>
      <c r="E5607" t="s">
        <v>2</v>
      </c>
      <c r="F5607" t="s">
        <v>978</v>
      </c>
      <c r="G5607" t="str">
        <f t="shared" si="87"/>
        <v>Medicine and Surgery Services</v>
      </c>
    </row>
    <row r="5608" spans="1:7" x14ac:dyDescent="0.3">
      <c r="A5608" s="31" t="s">
        <v>11789</v>
      </c>
      <c r="B5608">
        <v>10012</v>
      </c>
      <c r="D5608" t="s">
        <v>11790</v>
      </c>
      <c r="E5608" t="s">
        <v>2</v>
      </c>
      <c r="F5608" t="s">
        <v>978</v>
      </c>
      <c r="G5608" t="str">
        <f t="shared" si="87"/>
        <v>Medicine and Surgery Services</v>
      </c>
    </row>
    <row r="5609" spans="1:7" x14ac:dyDescent="0.3">
      <c r="A5609" s="27" t="s">
        <v>11791</v>
      </c>
      <c r="B5609" t="s">
        <v>11791</v>
      </c>
      <c r="D5609" t="s">
        <v>11792</v>
      </c>
      <c r="E5609" t="s">
        <v>911</v>
      </c>
      <c r="F5609" t="s">
        <v>972</v>
      </c>
      <c r="G5609" t="str">
        <f t="shared" si="87"/>
        <v>Medicine and Surgery Services</v>
      </c>
    </row>
    <row r="5610" spans="1:7" x14ac:dyDescent="0.3">
      <c r="A5610" s="31" t="s">
        <v>11793</v>
      </c>
      <c r="B5610">
        <v>10021</v>
      </c>
      <c r="D5610" t="s">
        <v>11794</v>
      </c>
      <c r="E5610" t="s">
        <v>0</v>
      </c>
      <c r="F5610" t="s">
        <v>978</v>
      </c>
      <c r="G5610" t="str">
        <f t="shared" si="87"/>
        <v>Medicine and Surgery Services</v>
      </c>
    </row>
    <row r="5611" spans="1:7" x14ac:dyDescent="0.3">
      <c r="A5611" s="27" t="s">
        <v>11795</v>
      </c>
      <c r="B5611" t="s">
        <v>11795</v>
      </c>
      <c r="D5611" t="s">
        <v>11796</v>
      </c>
      <c r="E5611" t="s">
        <v>911</v>
      </c>
      <c r="F5611" t="s">
        <v>972</v>
      </c>
      <c r="G5611" t="str">
        <f t="shared" si="87"/>
        <v>Medicine and Surgery Services</v>
      </c>
    </row>
    <row r="5612" spans="1:7" x14ac:dyDescent="0.3">
      <c r="A5612" s="31" t="s">
        <v>11797</v>
      </c>
      <c r="B5612">
        <v>10030</v>
      </c>
      <c r="D5612" t="s">
        <v>11798</v>
      </c>
      <c r="E5612" t="s">
        <v>0</v>
      </c>
      <c r="F5612" t="s">
        <v>978</v>
      </c>
      <c r="G5612" t="str">
        <f t="shared" si="87"/>
        <v>Medicine and Surgery Services</v>
      </c>
    </row>
    <row r="5613" spans="1:7" x14ac:dyDescent="0.3">
      <c r="A5613" s="31" t="s">
        <v>11799</v>
      </c>
      <c r="B5613">
        <v>10035</v>
      </c>
      <c r="D5613" t="s">
        <v>11800</v>
      </c>
      <c r="E5613" t="s">
        <v>0</v>
      </c>
      <c r="F5613" t="s">
        <v>978</v>
      </c>
      <c r="G5613" t="str">
        <f t="shared" si="87"/>
        <v>Medicine and Surgery Services</v>
      </c>
    </row>
    <row r="5614" spans="1:7" x14ac:dyDescent="0.3">
      <c r="A5614" s="31" t="s">
        <v>11801</v>
      </c>
      <c r="B5614">
        <v>10036</v>
      </c>
      <c r="D5614" t="s">
        <v>11802</v>
      </c>
      <c r="E5614" t="s">
        <v>0</v>
      </c>
      <c r="F5614" t="s">
        <v>978</v>
      </c>
      <c r="G5614" t="str">
        <f t="shared" si="87"/>
        <v>Medicine and Surgery Services</v>
      </c>
    </row>
    <row r="5615" spans="1:7" x14ac:dyDescent="0.3">
      <c r="A5615" s="27" t="s">
        <v>11803</v>
      </c>
      <c r="B5615" t="s">
        <v>11803</v>
      </c>
      <c r="D5615" t="s">
        <v>11804</v>
      </c>
      <c r="E5615" t="s">
        <v>911</v>
      </c>
      <c r="F5615" t="s">
        <v>972</v>
      </c>
      <c r="G5615" t="str">
        <f t="shared" si="87"/>
        <v>Medicine and Surgery Services</v>
      </c>
    </row>
    <row r="5616" spans="1:7" x14ac:dyDescent="0.3">
      <c r="A5616" s="31" t="s">
        <v>11805</v>
      </c>
      <c r="B5616">
        <v>10040</v>
      </c>
      <c r="D5616" t="s">
        <v>11806</v>
      </c>
      <c r="E5616" t="s">
        <v>0</v>
      </c>
      <c r="F5616" t="s">
        <v>978</v>
      </c>
      <c r="G5616" t="str">
        <f t="shared" si="87"/>
        <v>Medicine and Surgery Services</v>
      </c>
    </row>
    <row r="5617" spans="1:7" x14ac:dyDescent="0.3">
      <c r="A5617" s="27" t="s">
        <v>11807</v>
      </c>
      <c r="B5617" t="s">
        <v>11807</v>
      </c>
      <c r="D5617" t="s">
        <v>11808</v>
      </c>
      <c r="E5617" t="s">
        <v>911</v>
      </c>
      <c r="F5617" t="s">
        <v>972</v>
      </c>
      <c r="G5617" t="str">
        <f t="shared" si="87"/>
        <v>Medicine and Surgery Services</v>
      </c>
    </row>
    <row r="5618" spans="1:7" x14ac:dyDescent="0.3">
      <c r="A5618" s="27" t="s">
        <v>11809</v>
      </c>
      <c r="B5618" t="s">
        <v>11809</v>
      </c>
      <c r="D5618" t="s">
        <v>11810</v>
      </c>
      <c r="E5618" t="s">
        <v>4147</v>
      </c>
      <c r="F5618" t="s">
        <v>972</v>
      </c>
      <c r="G5618" t="str">
        <f t="shared" si="87"/>
        <v>Medicine and Surgery Services</v>
      </c>
    </row>
    <row r="5619" spans="1:7" x14ac:dyDescent="0.3">
      <c r="A5619" s="31" t="s">
        <v>11811</v>
      </c>
      <c r="B5619">
        <v>10060</v>
      </c>
      <c r="D5619" t="s">
        <v>11812</v>
      </c>
      <c r="E5619" t="s">
        <v>0</v>
      </c>
      <c r="F5619" t="s">
        <v>978</v>
      </c>
      <c r="G5619" t="str">
        <f t="shared" si="87"/>
        <v>Medicine and Surgery Services</v>
      </c>
    </row>
    <row r="5620" spans="1:7" x14ac:dyDescent="0.3">
      <c r="A5620" s="31" t="s">
        <v>11813</v>
      </c>
      <c r="B5620">
        <v>10061</v>
      </c>
      <c r="D5620" t="s">
        <v>11812</v>
      </c>
      <c r="E5620" t="s">
        <v>0</v>
      </c>
      <c r="F5620" t="s">
        <v>978</v>
      </c>
      <c r="G5620" t="str">
        <f t="shared" si="87"/>
        <v>Medicine and Surgery Services</v>
      </c>
    </row>
    <row r="5621" spans="1:7" x14ac:dyDescent="0.3">
      <c r="A5621" s="27" t="s">
        <v>11814</v>
      </c>
      <c r="B5621" t="s">
        <v>11814</v>
      </c>
      <c r="D5621" t="s">
        <v>11815</v>
      </c>
      <c r="E5621" t="s">
        <v>911</v>
      </c>
      <c r="F5621" t="s">
        <v>972</v>
      </c>
      <c r="G5621" t="str">
        <f t="shared" si="87"/>
        <v>Medicine and Surgery Services</v>
      </c>
    </row>
    <row r="5622" spans="1:7" x14ac:dyDescent="0.3">
      <c r="A5622" s="27" t="s">
        <v>11816</v>
      </c>
      <c r="B5622" t="s">
        <v>11816</v>
      </c>
      <c r="D5622" t="s">
        <v>11817</v>
      </c>
      <c r="E5622" t="s">
        <v>911</v>
      </c>
      <c r="F5622" t="s">
        <v>972</v>
      </c>
      <c r="G5622" t="str">
        <f t="shared" si="87"/>
        <v>Medicine and Surgery Services</v>
      </c>
    </row>
    <row r="5623" spans="1:7" x14ac:dyDescent="0.3">
      <c r="A5623" s="31" t="s">
        <v>11818</v>
      </c>
      <c r="B5623">
        <v>10080</v>
      </c>
      <c r="D5623" t="s">
        <v>11819</v>
      </c>
      <c r="E5623" t="s">
        <v>0</v>
      </c>
      <c r="F5623" t="s">
        <v>978</v>
      </c>
      <c r="G5623" t="str">
        <f t="shared" si="87"/>
        <v>Medicine and Surgery Services</v>
      </c>
    </row>
    <row r="5624" spans="1:7" x14ac:dyDescent="0.3">
      <c r="A5624" s="31" t="s">
        <v>11820</v>
      </c>
      <c r="B5624">
        <v>10081</v>
      </c>
      <c r="D5624" t="s">
        <v>11819</v>
      </c>
      <c r="E5624" t="s">
        <v>0</v>
      </c>
      <c r="F5624" t="s">
        <v>978</v>
      </c>
      <c r="G5624" t="str">
        <f t="shared" si="87"/>
        <v>Medicine and Surgery Services</v>
      </c>
    </row>
    <row r="5625" spans="1:7" x14ac:dyDescent="0.3">
      <c r="A5625" s="27" t="s">
        <v>11821</v>
      </c>
      <c r="B5625" t="s">
        <v>11821</v>
      </c>
      <c r="D5625" t="s">
        <v>11822</v>
      </c>
      <c r="E5625" t="s">
        <v>911</v>
      </c>
      <c r="F5625" t="s">
        <v>972</v>
      </c>
      <c r="G5625" t="str">
        <f t="shared" si="87"/>
        <v>Medicine and Surgery Services</v>
      </c>
    </row>
    <row r="5626" spans="1:7" x14ac:dyDescent="0.3">
      <c r="A5626" s="27" t="s">
        <v>11823</v>
      </c>
      <c r="B5626" t="s">
        <v>11823</v>
      </c>
      <c r="D5626" t="s">
        <v>11824</v>
      </c>
      <c r="E5626" t="s">
        <v>911</v>
      </c>
      <c r="F5626" t="s">
        <v>972</v>
      </c>
      <c r="G5626" t="str">
        <f t="shared" si="87"/>
        <v>Medicine and Surgery Services</v>
      </c>
    </row>
    <row r="5627" spans="1:7" x14ac:dyDescent="0.3">
      <c r="A5627" s="27" t="s">
        <v>11825</v>
      </c>
      <c r="B5627" t="s">
        <v>11825</v>
      </c>
      <c r="D5627" t="s">
        <v>11826</v>
      </c>
      <c r="E5627" t="s">
        <v>911</v>
      </c>
      <c r="F5627" t="s">
        <v>972</v>
      </c>
      <c r="G5627" t="str">
        <f t="shared" si="87"/>
        <v>Medicine and Surgery Services</v>
      </c>
    </row>
    <row r="5628" spans="1:7" x14ac:dyDescent="0.3">
      <c r="A5628" s="31" t="s">
        <v>11827</v>
      </c>
      <c r="B5628">
        <v>10120</v>
      </c>
      <c r="D5628" t="s">
        <v>11828</v>
      </c>
      <c r="E5628" t="s">
        <v>0</v>
      </c>
      <c r="F5628" t="s">
        <v>978</v>
      </c>
      <c r="G5628" t="str">
        <f t="shared" si="87"/>
        <v>Medicine and Surgery Services</v>
      </c>
    </row>
    <row r="5629" spans="1:7" x14ac:dyDescent="0.3">
      <c r="A5629" s="31" t="s">
        <v>11829</v>
      </c>
      <c r="B5629">
        <v>10121</v>
      </c>
      <c r="D5629" t="s">
        <v>11828</v>
      </c>
      <c r="E5629" t="s">
        <v>0</v>
      </c>
      <c r="F5629" t="s">
        <v>978</v>
      </c>
      <c r="G5629" t="str">
        <f t="shared" si="87"/>
        <v>Medicine and Surgery Services</v>
      </c>
    </row>
    <row r="5630" spans="1:7" x14ac:dyDescent="0.3">
      <c r="A5630" s="31" t="s">
        <v>11830</v>
      </c>
      <c r="B5630">
        <v>10140</v>
      </c>
      <c r="D5630" t="s">
        <v>11831</v>
      </c>
      <c r="E5630" t="s">
        <v>0</v>
      </c>
      <c r="F5630" t="s">
        <v>978</v>
      </c>
      <c r="G5630" t="str">
        <f t="shared" si="87"/>
        <v>Medicine and Surgery Services</v>
      </c>
    </row>
    <row r="5631" spans="1:7" x14ac:dyDescent="0.3">
      <c r="A5631" s="27" t="s">
        <v>11832</v>
      </c>
      <c r="B5631" t="s">
        <v>11832</v>
      </c>
      <c r="D5631" t="s">
        <v>11833</v>
      </c>
      <c r="E5631" t="s">
        <v>911</v>
      </c>
      <c r="F5631" t="s">
        <v>972</v>
      </c>
      <c r="G5631" t="str">
        <f t="shared" si="87"/>
        <v>Medicine and Surgery Services</v>
      </c>
    </row>
    <row r="5632" spans="1:7" x14ac:dyDescent="0.3">
      <c r="A5632" s="31" t="s">
        <v>11834</v>
      </c>
      <c r="B5632">
        <v>10160</v>
      </c>
      <c r="D5632" t="s">
        <v>11835</v>
      </c>
      <c r="E5632" t="s">
        <v>0</v>
      </c>
      <c r="F5632" t="s">
        <v>978</v>
      </c>
      <c r="G5632" t="str">
        <f t="shared" si="87"/>
        <v>Medicine and Surgery Services</v>
      </c>
    </row>
    <row r="5633" spans="1:7" x14ac:dyDescent="0.3">
      <c r="A5633" s="27" t="s">
        <v>11836</v>
      </c>
      <c r="B5633" t="s">
        <v>11836</v>
      </c>
      <c r="D5633" t="s">
        <v>11837</v>
      </c>
      <c r="E5633" t="s">
        <v>911</v>
      </c>
      <c r="F5633" t="s">
        <v>972</v>
      </c>
      <c r="G5633" t="str">
        <f t="shared" si="87"/>
        <v>Medicine and Surgery Services</v>
      </c>
    </row>
    <row r="5634" spans="1:7" x14ac:dyDescent="0.3">
      <c r="A5634" s="31" t="s">
        <v>11838</v>
      </c>
      <c r="B5634">
        <v>10180</v>
      </c>
      <c r="D5634" t="s">
        <v>11839</v>
      </c>
      <c r="E5634" t="s">
        <v>0</v>
      </c>
      <c r="F5634" t="s">
        <v>978</v>
      </c>
      <c r="G5634" t="str">
        <f t="shared" si="87"/>
        <v>Medicine and Surgery Services</v>
      </c>
    </row>
    <row r="5635" spans="1:7" x14ac:dyDescent="0.3">
      <c r="A5635" s="27" t="s">
        <v>11840</v>
      </c>
      <c r="B5635" t="s">
        <v>11840</v>
      </c>
      <c r="D5635" t="s">
        <v>11841</v>
      </c>
      <c r="E5635" t="s">
        <v>911</v>
      </c>
      <c r="F5635" t="s">
        <v>972</v>
      </c>
      <c r="G5635" t="str">
        <f t="shared" ref="G5635:G5698" si="88">VLOOKUP(F5635,$I$2:$J$27,2,FALSE)</f>
        <v>Medicine and Surgery Services</v>
      </c>
    </row>
    <row r="5636" spans="1:7" x14ac:dyDescent="0.3">
      <c r="A5636" s="27" t="s">
        <v>11842</v>
      </c>
      <c r="B5636" t="s">
        <v>11842</v>
      </c>
      <c r="D5636" t="s">
        <v>11843</v>
      </c>
      <c r="E5636" t="s">
        <v>911</v>
      </c>
      <c r="F5636" t="s">
        <v>972</v>
      </c>
      <c r="G5636" t="str">
        <f t="shared" si="88"/>
        <v>Medicine and Surgery Services</v>
      </c>
    </row>
    <row r="5637" spans="1:7" x14ac:dyDescent="0.3">
      <c r="A5637" s="27" t="s">
        <v>11844</v>
      </c>
      <c r="B5637" t="s">
        <v>11844</v>
      </c>
      <c r="D5637" t="s">
        <v>11845</v>
      </c>
      <c r="E5637" t="s">
        <v>911</v>
      </c>
      <c r="F5637" t="s">
        <v>972</v>
      </c>
      <c r="G5637" t="str">
        <f t="shared" si="88"/>
        <v>Medicine and Surgery Services</v>
      </c>
    </row>
    <row r="5638" spans="1:7" x14ac:dyDescent="0.3">
      <c r="A5638" s="27" t="s">
        <v>11846</v>
      </c>
      <c r="B5638" t="s">
        <v>11846</v>
      </c>
      <c r="D5638" t="s">
        <v>11847</v>
      </c>
      <c r="E5638" t="s">
        <v>911</v>
      </c>
      <c r="F5638" t="s">
        <v>972</v>
      </c>
      <c r="G5638" t="str">
        <f t="shared" si="88"/>
        <v>Medicine and Surgery Services</v>
      </c>
    </row>
    <row r="5639" spans="1:7" x14ac:dyDescent="0.3">
      <c r="A5639" s="27" t="s">
        <v>11848</v>
      </c>
      <c r="B5639" t="s">
        <v>11848</v>
      </c>
      <c r="D5639" t="s">
        <v>11849</v>
      </c>
      <c r="E5639" t="s">
        <v>911</v>
      </c>
      <c r="F5639" t="s">
        <v>972</v>
      </c>
      <c r="G5639" t="str">
        <f t="shared" si="88"/>
        <v>Medicine and Surgery Services</v>
      </c>
    </row>
    <row r="5640" spans="1:7" x14ac:dyDescent="0.3">
      <c r="A5640" s="27" t="s">
        <v>11850</v>
      </c>
      <c r="B5640" t="s">
        <v>11850</v>
      </c>
      <c r="D5640" t="s">
        <v>11851</v>
      </c>
      <c r="E5640" t="s">
        <v>911</v>
      </c>
      <c r="F5640" t="s">
        <v>972</v>
      </c>
      <c r="G5640" t="str">
        <f t="shared" si="88"/>
        <v>Medicine and Surgery Services</v>
      </c>
    </row>
    <row r="5641" spans="1:7" x14ac:dyDescent="0.3">
      <c r="A5641" s="27" t="s">
        <v>11852</v>
      </c>
      <c r="B5641" t="s">
        <v>11852</v>
      </c>
      <c r="D5641" t="s">
        <v>11853</v>
      </c>
      <c r="E5641" t="s">
        <v>911</v>
      </c>
      <c r="F5641" t="s">
        <v>972</v>
      </c>
      <c r="G5641" t="str">
        <f t="shared" si="88"/>
        <v>Medicine and Surgery Services</v>
      </c>
    </row>
    <row r="5642" spans="1:7" x14ac:dyDescent="0.3">
      <c r="A5642" s="27" t="s">
        <v>11854</v>
      </c>
      <c r="B5642" t="s">
        <v>11854</v>
      </c>
      <c r="D5642" t="s">
        <v>11855</v>
      </c>
      <c r="E5642" t="s">
        <v>911</v>
      </c>
      <c r="F5642" t="s">
        <v>972</v>
      </c>
      <c r="G5642" t="str">
        <f t="shared" si="88"/>
        <v>Medicine and Surgery Services</v>
      </c>
    </row>
    <row r="5643" spans="1:7" x14ac:dyDescent="0.3">
      <c r="A5643" s="27" t="s">
        <v>11856</v>
      </c>
      <c r="B5643" t="s">
        <v>11856</v>
      </c>
      <c r="D5643" t="s">
        <v>11857</v>
      </c>
      <c r="E5643" t="s">
        <v>911</v>
      </c>
      <c r="F5643" t="s">
        <v>972</v>
      </c>
      <c r="G5643" t="str">
        <f t="shared" si="88"/>
        <v>Medicine and Surgery Services</v>
      </c>
    </row>
    <row r="5644" spans="1:7" x14ac:dyDescent="0.3">
      <c r="A5644" s="27" t="s">
        <v>11858</v>
      </c>
      <c r="B5644" t="s">
        <v>11858</v>
      </c>
      <c r="D5644" t="s">
        <v>11859</v>
      </c>
      <c r="E5644" t="s">
        <v>4147</v>
      </c>
      <c r="F5644" t="s">
        <v>972</v>
      </c>
      <c r="G5644" t="str">
        <f t="shared" si="88"/>
        <v>Medicine and Surgery Services</v>
      </c>
    </row>
    <row r="5645" spans="1:7" x14ac:dyDescent="0.3">
      <c r="A5645" s="27" t="s">
        <v>11860</v>
      </c>
      <c r="B5645" t="s">
        <v>11860</v>
      </c>
      <c r="D5645" t="s">
        <v>11861</v>
      </c>
      <c r="E5645" t="s">
        <v>4147</v>
      </c>
      <c r="F5645" t="s">
        <v>972</v>
      </c>
      <c r="G5645" t="str">
        <f t="shared" si="88"/>
        <v>Medicine and Surgery Services</v>
      </c>
    </row>
    <row r="5646" spans="1:7" x14ac:dyDescent="0.3">
      <c r="A5646" s="27" t="s">
        <v>11862</v>
      </c>
      <c r="B5646" t="s">
        <v>11862</v>
      </c>
      <c r="D5646" t="s">
        <v>11863</v>
      </c>
      <c r="E5646" t="s">
        <v>4147</v>
      </c>
      <c r="F5646" t="s">
        <v>972</v>
      </c>
      <c r="G5646" t="str">
        <f t="shared" si="88"/>
        <v>Medicine and Surgery Services</v>
      </c>
    </row>
    <row r="5647" spans="1:7" x14ac:dyDescent="0.3">
      <c r="A5647" s="27" t="s">
        <v>11864</v>
      </c>
      <c r="B5647" t="s">
        <v>11864</v>
      </c>
      <c r="D5647" t="s">
        <v>11865</v>
      </c>
      <c r="E5647" t="s">
        <v>911</v>
      </c>
      <c r="F5647" t="s">
        <v>972</v>
      </c>
      <c r="G5647" t="str">
        <f t="shared" si="88"/>
        <v>Medicine and Surgery Services</v>
      </c>
    </row>
    <row r="5648" spans="1:7" x14ac:dyDescent="0.3">
      <c r="A5648" s="27" t="s">
        <v>11866</v>
      </c>
      <c r="B5648" t="s">
        <v>11866</v>
      </c>
      <c r="D5648" t="s">
        <v>11867</v>
      </c>
      <c r="E5648" t="s">
        <v>911</v>
      </c>
      <c r="F5648" t="s">
        <v>972</v>
      </c>
      <c r="G5648" t="str">
        <f t="shared" si="88"/>
        <v>Medicine and Surgery Services</v>
      </c>
    </row>
    <row r="5649" spans="1:7" x14ac:dyDescent="0.3">
      <c r="A5649" s="27" t="s">
        <v>11868</v>
      </c>
      <c r="B5649" t="s">
        <v>11868</v>
      </c>
      <c r="D5649" t="s">
        <v>11869</v>
      </c>
      <c r="E5649" t="s">
        <v>911</v>
      </c>
      <c r="F5649" t="s">
        <v>972</v>
      </c>
      <c r="G5649" t="str">
        <f t="shared" si="88"/>
        <v>Medicine and Surgery Services</v>
      </c>
    </row>
    <row r="5650" spans="1:7" x14ac:dyDescent="0.3">
      <c r="A5650" s="27" t="s">
        <v>11870</v>
      </c>
      <c r="B5650" t="s">
        <v>11870</v>
      </c>
      <c r="D5650" t="s">
        <v>11871</v>
      </c>
      <c r="E5650" t="s">
        <v>911</v>
      </c>
      <c r="F5650" t="s">
        <v>972</v>
      </c>
      <c r="G5650" t="str">
        <f t="shared" si="88"/>
        <v>Medicine and Surgery Services</v>
      </c>
    </row>
    <row r="5651" spans="1:7" x14ac:dyDescent="0.3">
      <c r="A5651" s="27" t="s">
        <v>11872</v>
      </c>
      <c r="B5651" t="s">
        <v>11872</v>
      </c>
      <c r="D5651" t="s">
        <v>11873</v>
      </c>
      <c r="E5651" t="s">
        <v>911</v>
      </c>
      <c r="F5651" t="s">
        <v>972</v>
      </c>
      <c r="G5651" t="str">
        <f t="shared" si="88"/>
        <v>Medicine and Surgery Services</v>
      </c>
    </row>
    <row r="5652" spans="1:7" x14ac:dyDescent="0.3">
      <c r="A5652" s="27" t="s">
        <v>11874</v>
      </c>
      <c r="B5652" t="s">
        <v>11874</v>
      </c>
      <c r="D5652" t="s">
        <v>11875</v>
      </c>
      <c r="E5652" t="s">
        <v>911</v>
      </c>
      <c r="F5652" t="s">
        <v>972</v>
      </c>
      <c r="G5652" t="str">
        <f t="shared" si="88"/>
        <v>Medicine and Surgery Services</v>
      </c>
    </row>
    <row r="5653" spans="1:7" x14ac:dyDescent="0.3">
      <c r="A5653" s="27" t="s">
        <v>11876</v>
      </c>
      <c r="B5653" t="s">
        <v>11876</v>
      </c>
      <c r="D5653" t="s">
        <v>11877</v>
      </c>
      <c r="E5653" t="s">
        <v>911</v>
      </c>
      <c r="F5653" t="s">
        <v>972</v>
      </c>
      <c r="G5653" t="str">
        <f t="shared" si="88"/>
        <v>Medicine and Surgery Services</v>
      </c>
    </row>
    <row r="5654" spans="1:7" x14ac:dyDescent="0.3">
      <c r="A5654" s="27" t="s">
        <v>11878</v>
      </c>
      <c r="B5654" t="s">
        <v>11878</v>
      </c>
      <c r="D5654" t="s">
        <v>11879</v>
      </c>
      <c r="E5654" t="s">
        <v>911</v>
      </c>
      <c r="F5654" t="s">
        <v>972</v>
      </c>
      <c r="G5654" t="str">
        <f t="shared" si="88"/>
        <v>Medicine and Surgery Services</v>
      </c>
    </row>
    <row r="5655" spans="1:7" x14ac:dyDescent="0.3">
      <c r="A5655" s="27" t="s">
        <v>11880</v>
      </c>
      <c r="B5655" t="s">
        <v>11880</v>
      </c>
      <c r="D5655" t="s">
        <v>11881</v>
      </c>
      <c r="E5655" t="s">
        <v>911</v>
      </c>
      <c r="F5655" t="s">
        <v>972</v>
      </c>
      <c r="G5655" t="str">
        <f t="shared" si="88"/>
        <v>Medicine and Surgery Services</v>
      </c>
    </row>
    <row r="5656" spans="1:7" x14ac:dyDescent="0.3">
      <c r="A5656" s="27" t="s">
        <v>11882</v>
      </c>
      <c r="B5656" t="s">
        <v>11882</v>
      </c>
      <c r="D5656" t="s">
        <v>11883</v>
      </c>
      <c r="E5656" t="s">
        <v>911</v>
      </c>
      <c r="F5656" t="s">
        <v>972</v>
      </c>
      <c r="G5656" t="str">
        <f t="shared" si="88"/>
        <v>Medicine and Surgery Services</v>
      </c>
    </row>
    <row r="5657" spans="1:7" x14ac:dyDescent="0.3">
      <c r="A5657" s="27" t="s">
        <v>11884</v>
      </c>
      <c r="B5657" t="s">
        <v>11884</v>
      </c>
      <c r="D5657" t="s">
        <v>11885</v>
      </c>
      <c r="E5657" t="s">
        <v>4147</v>
      </c>
      <c r="F5657" t="s">
        <v>972</v>
      </c>
      <c r="G5657" t="str">
        <f t="shared" si="88"/>
        <v>Medicine and Surgery Services</v>
      </c>
    </row>
    <row r="5658" spans="1:7" x14ac:dyDescent="0.3">
      <c r="A5658" s="27" t="s">
        <v>11886</v>
      </c>
      <c r="B5658" t="s">
        <v>11886</v>
      </c>
      <c r="D5658" t="s">
        <v>11887</v>
      </c>
      <c r="E5658" t="s">
        <v>911</v>
      </c>
      <c r="F5658" t="s">
        <v>972</v>
      </c>
      <c r="G5658" t="str">
        <f t="shared" si="88"/>
        <v>Medicine and Surgery Services</v>
      </c>
    </row>
    <row r="5659" spans="1:7" x14ac:dyDescent="0.3">
      <c r="A5659" s="27" t="s">
        <v>11888</v>
      </c>
      <c r="B5659" t="s">
        <v>11888</v>
      </c>
      <c r="D5659" t="s">
        <v>11889</v>
      </c>
      <c r="E5659" t="s">
        <v>4147</v>
      </c>
      <c r="F5659" t="s">
        <v>972</v>
      </c>
      <c r="G5659" t="str">
        <f t="shared" si="88"/>
        <v>Medicine and Surgery Services</v>
      </c>
    </row>
    <row r="5660" spans="1:7" x14ac:dyDescent="0.3">
      <c r="A5660" s="31" t="s">
        <v>11890</v>
      </c>
      <c r="B5660">
        <v>11000</v>
      </c>
      <c r="D5660" t="s">
        <v>11891</v>
      </c>
      <c r="E5660" t="s">
        <v>0</v>
      </c>
      <c r="F5660" t="s">
        <v>978</v>
      </c>
      <c r="G5660" t="str">
        <f t="shared" si="88"/>
        <v>Medicine and Surgery Services</v>
      </c>
    </row>
    <row r="5661" spans="1:7" x14ac:dyDescent="0.3">
      <c r="A5661" s="31" t="s">
        <v>11892</v>
      </c>
      <c r="B5661">
        <v>11001</v>
      </c>
      <c r="D5661" t="s">
        <v>11893</v>
      </c>
      <c r="E5661" t="s">
        <v>0</v>
      </c>
      <c r="F5661" t="s">
        <v>978</v>
      </c>
      <c r="G5661" t="str">
        <f t="shared" si="88"/>
        <v>Medicine and Surgery Services</v>
      </c>
    </row>
    <row r="5662" spans="1:7" x14ac:dyDescent="0.3">
      <c r="A5662" s="31" t="s">
        <v>11894</v>
      </c>
      <c r="B5662">
        <v>11004</v>
      </c>
      <c r="D5662" t="s">
        <v>11895</v>
      </c>
      <c r="E5662" t="s">
        <v>0</v>
      </c>
      <c r="F5662" t="s">
        <v>978</v>
      </c>
      <c r="G5662" t="str">
        <f t="shared" si="88"/>
        <v>Medicine and Surgery Services</v>
      </c>
    </row>
    <row r="5663" spans="1:7" x14ac:dyDescent="0.3">
      <c r="A5663" s="31" t="s">
        <v>11896</v>
      </c>
      <c r="B5663">
        <v>11005</v>
      </c>
      <c r="D5663" t="s">
        <v>11897</v>
      </c>
      <c r="E5663" t="s">
        <v>0</v>
      </c>
      <c r="F5663" t="s">
        <v>978</v>
      </c>
      <c r="G5663" t="str">
        <f t="shared" si="88"/>
        <v>Medicine and Surgery Services</v>
      </c>
    </row>
    <row r="5664" spans="1:7" x14ac:dyDescent="0.3">
      <c r="A5664" s="31" t="s">
        <v>11898</v>
      </c>
      <c r="B5664">
        <v>11006</v>
      </c>
      <c r="D5664" t="s">
        <v>11899</v>
      </c>
      <c r="E5664" t="s">
        <v>0</v>
      </c>
      <c r="F5664" t="s">
        <v>978</v>
      </c>
      <c r="G5664" t="str">
        <f t="shared" si="88"/>
        <v>Medicine and Surgery Services</v>
      </c>
    </row>
    <row r="5665" spans="1:7" x14ac:dyDescent="0.3">
      <c r="A5665" s="31" t="s">
        <v>11900</v>
      </c>
      <c r="B5665">
        <v>11008</v>
      </c>
      <c r="D5665" t="s">
        <v>11901</v>
      </c>
      <c r="E5665" t="s">
        <v>0</v>
      </c>
      <c r="F5665" t="s">
        <v>978</v>
      </c>
      <c r="G5665" t="str">
        <f t="shared" si="88"/>
        <v>Medicine and Surgery Services</v>
      </c>
    </row>
    <row r="5666" spans="1:7" x14ac:dyDescent="0.3">
      <c r="A5666" s="27" t="s">
        <v>11902</v>
      </c>
      <c r="B5666" t="s">
        <v>11902</v>
      </c>
      <c r="D5666" t="s">
        <v>11903</v>
      </c>
      <c r="E5666" t="s">
        <v>4147</v>
      </c>
      <c r="F5666" t="s">
        <v>972</v>
      </c>
      <c r="G5666" t="str">
        <f t="shared" si="88"/>
        <v>Medicine and Surgery Services</v>
      </c>
    </row>
    <row r="5667" spans="1:7" x14ac:dyDescent="0.3">
      <c r="A5667" s="31" t="s">
        <v>11904</v>
      </c>
      <c r="B5667">
        <v>11010</v>
      </c>
      <c r="D5667" t="s">
        <v>11905</v>
      </c>
      <c r="E5667" t="s">
        <v>0</v>
      </c>
      <c r="F5667" t="s">
        <v>978</v>
      </c>
      <c r="G5667" t="str">
        <f t="shared" si="88"/>
        <v>Medicine and Surgery Services</v>
      </c>
    </row>
    <row r="5668" spans="1:7" x14ac:dyDescent="0.3">
      <c r="A5668" s="31" t="s">
        <v>11906</v>
      </c>
      <c r="B5668">
        <v>11011</v>
      </c>
      <c r="D5668" t="s">
        <v>11907</v>
      </c>
      <c r="E5668" t="s">
        <v>0</v>
      </c>
      <c r="F5668" t="s">
        <v>978</v>
      </c>
      <c r="G5668" t="str">
        <f t="shared" si="88"/>
        <v>Medicine and Surgery Services</v>
      </c>
    </row>
    <row r="5669" spans="1:7" x14ac:dyDescent="0.3">
      <c r="A5669" s="31" t="s">
        <v>11908</v>
      </c>
      <c r="B5669">
        <v>11012</v>
      </c>
      <c r="D5669" t="s">
        <v>11909</v>
      </c>
      <c r="E5669" t="s">
        <v>0</v>
      </c>
      <c r="F5669" t="s">
        <v>978</v>
      </c>
      <c r="G5669" t="str">
        <f t="shared" si="88"/>
        <v>Medicine and Surgery Services</v>
      </c>
    </row>
    <row r="5670" spans="1:7" x14ac:dyDescent="0.3">
      <c r="A5670" s="31" t="s">
        <v>11910</v>
      </c>
      <c r="B5670">
        <v>11042</v>
      </c>
      <c r="D5670" t="s">
        <v>11911</v>
      </c>
      <c r="E5670" t="s">
        <v>0</v>
      </c>
      <c r="F5670" t="s">
        <v>978</v>
      </c>
      <c r="G5670" t="str">
        <f t="shared" si="88"/>
        <v>Medicine and Surgery Services</v>
      </c>
    </row>
    <row r="5671" spans="1:7" x14ac:dyDescent="0.3">
      <c r="A5671" s="31" t="s">
        <v>11912</v>
      </c>
      <c r="B5671">
        <v>11043</v>
      </c>
      <c r="D5671" t="s">
        <v>11913</v>
      </c>
      <c r="E5671" t="s">
        <v>0</v>
      </c>
      <c r="F5671" t="s">
        <v>978</v>
      </c>
      <c r="G5671" t="str">
        <f t="shared" si="88"/>
        <v>Medicine and Surgery Services</v>
      </c>
    </row>
    <row r="5672" spans="1:7" x14ac:dyDescent="0.3">
      <c r="A5672" s="31" t="s">
        <v>11914</v>
      </c>
      <c r="B5672">
        <v>11044</v>
      </c>
      <c r="D5672" t="s">
        <v>11915</v>
      </c>
      <c r="E5672" t="s">
        <v>0</v>
      </c>
      <c r="F5672" t="s">
        <v>978</v>
      </c>
      <c r="G5672" t="str">
        <f t="shared" si="88"/>
        <v>Medicine and Surgery Services</v>
      </c>
    </row>
    <row r="5673" spans="1:7" x14ac:dyDescent="0.3">
      <c r="A5673" s="31" t="s">
        <v>11916</v>
      </c>
      <c r="B5673">
        <v>11045</v>
      </c>
      <c r="D5673" t="s">
        <v>11917</v>
      </c>
      <c r="E5673" t="s">
        <v>0</v>
      </c>
      <c r="F5673" t="s">
        <v>978</v>
      </c>
      <c r="G5673" t="str">
        <f t="shared" si="88"/>
        <v>Medicine and Surgery Services</v>
      </c>
    </row>
    <row r="5674" spans="1:7" x14ac:dyDescent="0.3">
      <c r="A5674" s="31" t="s">
        <v>11918</v>
      </c>
      <c r="B5674">
        <v>11046</v>
      </c>
      <c r="D5674" t="s">
        <v>11919</v>
      </c>
      <c r="E5674" t="s">
        <v>0</v>
      </c>
      <c r="F5674" t="s">
        <v>978</v>
      </c>
      <c r="G5674" t="str">
        <f t="shared" si="88"/>
        <v>Medicine and Surgery Services</v>
      </c>
    </row>
    <row r="5675" spans="1:7" x14ac:dyDescent="0.3">
      <c r="A5675" s="31" t="s">
        <v>11920</v>
      </c>
      <c r="B5675">
        <v>11047</v>
      </c>
      <c r="D5675" t="s">
        <v>11921</v>
      </c>
      <c r="E5675" t="s">
        <v>0</v>
      </c>
      <c r="F5675" t="s">
        <v>978</v>
      </c>
      <c r="G5675" t="str">
        <f t="shared" si="88"/>
        <v>Medicine and Surgery Services</v>
      </c>
    </row>
    <row r="5676" spans="1:7" x14ac:dyDescent="0.3">
      <c r="A5676" s="31" t="s">
        <v>11922</v>
      </c>
      <c r="B5676">
        <v>11055</v>
      </c>
      <c r="D5676" t="s">
        <v>11923</v>
      </c>
      <c r="E5676" t="s">
        <v>888</v>
      </c>
      <c r="F5676" t="s">
        <v>978</v>
      </c>
      <c r="G5676" t="str">
        <f t="shared" si="88"/>
        <v>Medicine and Surgery Services</v>
      </c>
    </row>
    <row r="5677" spans="1:7" x14ac:dyDescent="0.3">
      <c r="A5677" s="31" t="s">
        <v>11924</v>
      </c>
      <c r="B5677">
        <v>11056</v>
      </c>
      <c r="D5677" t="s">
        <v>11925</v>
      </c>
      <c r="E5677" t="s">
        <v>888</v>
      </c>
      <c r="F5677" t="s">
        <v>978</v>
      </c>
      <c r="G5677" t="str">
        <f t="shared" si="88"/>
        <v>Medicine and Surgery Services</v>
      </c>
    </row>
    <row r="5678" spans="1:7" x14ac:dyDescent="0.3">
      <c r="A5678" s="31" t="s">
        <v>11926</v>
      </c>
      <c r="B5678">
        <v>11057</v>
      </c>
      <c r="D5678" t="s">
        <v>11927</v>
      </c>
      <c r="E5678" t="s">
        <v>888</v>
      </c>
      <c r="F5678" t="s">
        <v>978</v>
      </c>
      <c r="G5678" t="str">
        <f t="shared" si="88"/>
        <v>Medicine and Surgery Services</v>
      </c>
    </row>
    <row r="5679" spans="1:7" x14ac:dyDescent="0.3">
      <c r="A5679" s="27" t="s">
        <v>11928</v>
      </c>
      <c r="B5679" t="s">
        <v>11928</v>
      </c>
      <c r="D5679" t="s">
        <v>11929</v>
      </c>
      <c r="E5679" t="s">
        <v>911</v>
      </c>
      <c r="F5679" t="s">
        <v>972</v>
      </c>
      <c r="G5679" t="str">
        <f t="shared" si="88"/>
        <v>Medicine and Surgery Services</v>
      </c>
    </row>
    <row r="5680" spans="1:7" x14ac:dyDescent="0.3">
      <c r="A5680" s="31" t="s">
        <v>11930</v>
      </c>
      <c r="B5680">
        <v>11102</v>
      </c>
      <c r="D5680" t="s">
        <v>11931</v>
      </c>
      <c r="E5680" t="s">
        <v>0</v>
      </c>
      <c r="F5680" t="s">
        <v>978</v>
      </c>
      <c r="G5680" t="str">
        <f t="shared" si="88"/>
        <v>Medicine and Surgery Services</v>
      </c>
    </row>
    <row r="5681" spans="1:7" x14ac:dyDescent="0.3">
      <c r="A5681" s="31" t="s">
        <v>11932</v>
      </c>
      <c r="B5681">
        <v>11103</v>
      </c>
      <c r="D5681" t="s">
        <v>11933</v>
      </c>
      <c r="E5681" t="s">
        <v>0</v>
      </c>
      <c r="F5681" t="s">
        <v>978</v>
      </c>
      <c r="G5681" t="str">
        <f t="shared" si="88"/>
        <v>Medicine and Surgery Services</v>
      </c>
    </row>
    <row r="5682" spans="1:7" x14ac:dyDescent="0.3">
      <c r="A5682" s="31" t="s">
        <v>11934</v>
      </c>
      <c r="B5682">
        <v>11104</v>
      </c>
      <c r="D5682" t="s">
        <v>11935</v>
      </c>
      <c r="E5682" t="s">
        <v>0</v>
      </c>
      <c r="F5682" t="s">
        <v>978</v>
      </c>
      <c r="G5682" t="str">
        <f t="shared" si="88"/>
        <v>Medicine and Surgery Services</v>
      </c>
    </row>
    <row r="5683" spans="1:7" x14ac:dyDescent="0.3">
      <c r="A5683" s="31" t="s">
        <v>11936</v>
      </c>
      <c r="B5683">
        <v>11105</v>
      </c>
      <c r="D5683" t="s">
        <v>11937</v>
      </c>
      <c r="E5683" t="s">
        <v>0</v>
      </c>
      <c r="F5683" t="s">
        <v>978</v>
      </c>
      <c r="G5683" t="str">
        <f t="shared" si="88"/>
        <v>Medicine and Surgery Services</v>
      </c>
    </row>
    <row r="5684" spans="1:7" x14ac:dyDescent="0.3">
      <c r="A5684" s="31" t="s">
        <v>11938</v>
      </c>
      <c r="B5684">
        <v>11106</v>
      </c>
      <c r="D5684" t="s">
        <v>11939</v>
      </c>
      <c r="E5684" t="s">
        <v>0</v>
      </c>
      <c r="F5684" t="s">
        <v>978</v>
      </c>
      <c r="G5684" t="str">
        <f t="shared" si="88"/>
        <v>Medicine and Surgery Services</v>
      </c>
    </row>
    <row r="5685" spans="1:7" x14ac:dyDescent="0.3">
      <c r="A5685" s="31" t="s">
        <v>11940</v>
      </c>
      <c r="B5685">
        <v>11107</v>
      </c>
      <c r="D5685" t="s">
        <v>11941</v>
      </c>
      <c r="E5685" t="s">
        <v>0</v>
      </c>
      <c r="F5685" t="s">
        <v>978</v>
      </c>
      <c r="G5685" t="str">
        <f t="shared" si="88"/>
        <v>Medicine and Surgery Services</v>
      </c>
    </row>
    <row r="5686" spans="1:7" x14ac:dyDescent="0.3">
      <c r="A5686" s="27" t="s">
        <v>11942</v>
      </c>
      <c r="B5686" t="s">
        <v>11942</v>
      </c>
      <c r="D5686" t="s">
        <v>11943</v>
      </c>
      <c r="E5686" t="s">
        <v>4147</v>
      </c>
      <c r="F5686" t="s">
        <v>972</v>
      </c>
      <c r="G5686" t="str">
        <f t="shared" si="88"/>
        <v>Medicine and Surgery Services</v>
      </c>
    </row>
    <row r="5687" spans="1:7" x14ac:dyDescent="0.3">
      <c r="A5687" s="27" t="s">
        <v>11944</v>
      </c>
      <c r="B5687" t="s">
        <v>11944</v>
      </c>
      <c r="D5687" t="s">
        <v>11945</v>
      </c>
      <c r="E5687" t="s">
        <v>911</v>
      </c>
      <c r="F5687" t="s">
        <v>972</v>
      </c>
      <c r="G5687" t="str">
        <f t="shared" si="88"/>
        <v>Medicine and Surgery Services</v>
      </c>
    </row>
    <row r="5688" spans="1:7" x14ac:dyDescent="0.3">
      <c r="A5688" s="27" t="s">
        <v>11946</v>
      </c>
      <c r="B5688" t="s">
        <v>11946</v>
      </c>
      <c r="D5688" t="s">
        <v>11947</v>
      </c>
      <c r="E5688" t="s">
        <v>911</v>
      </c>
      <c r="F5688" t="s">
        <v>972</v>
      </c>
      <c r="G5688" t="str">
        <f t="shared" si="88"/>
        <v>Medicine and Surgery Services</v>
      </c>
    </row>
    <row r="5689" spans="1:7" x14ac:dyDescent="0.3">
      <c r="A5689" s="27" t="s">
        <v>11948</v>
      </c>
      <c r="B5689" t="s">
        <v>11948</v>
      </c>
      <c r="D5689" t="s">
        <v>11949</v>
      </c>
      <c r="E5689" t="s">
        <v>911</v>
      </c>
      <c r="F5689" t="s">
        <v>972</v>
      </c>
      <c r="G5689" t="str">
        <f t="shared" si="88"/>
        <v>Medicine and Surgery Services</v>
      </c>
    </row>
    <row r="5690" spans="1:7" x14ac:dyDescent="0.3">
      <c r="A5690" s="31" t="s">
        <v>11950</v>
      </c>
      <c r="B5690">
        <v>11200</v>
      </c>
      <c r="D5690" t="s">
        <v>11951</v>
      </c>
      <c r="E5690" t="s">
        <v>0</v>
      </c>
      <c r="F5690" t="s">
        <v>978</v>
      </c>
      <c r="G5690" t="str">
        <f t="shared" si="88"/>
        <v>Medicine and Surgery Services</v>
      </c>
    </row>
    <row r="5691" spans="1:7" x14ac:dyDescent="0.3">
      <c r="A5691" s="31" t="s">
        <v>11952</v>
      </c>
      <c r="B5691">
        <v>11201</v>
      </c>
      <c r="D5691" t="s">
        <v>11953</v>
      </c>
      <c r="E5691" t="s">
        <v>0</v>
      </c>
      <c r="F5691" t="s">
        <v>978</v>
      </c>
      <c r="G5691" t="str">
        <f t="shared" si="88"/>
        <v>Medicine and Surgery Services</v>
      </c>
    </row>
    <row r="5692" spans="1:7" x14ac:dyDescent="0.3">
      <c r="A5692" s="27" t="s">
        <v>11954</v>
      </c>
      <c r="B5692" t="s">
        <v>11954</v>
      </c>
      <c r="D5692" t="s">
        <v>11955</v>
      </c>
      <c r="E5692" t="s">
        <v>911</v>
      </c>
      <c r="F5692" t="s">
        <v>972</v>
      </c>
      <c r="G5692" t="str">
        <f t="shared" si="88"/>
        <v>Medicine and Surgery Services</v>
      </c>
    </row>
    <row r="5693" spans="1:7" x14ac:dyDescent="0.3">
      <c r="A5693" s="27" t="s">
        <v>11956</v>
      </c>
      <c r="B5693" t="s">
        <v>11956</v>
      </c>
      <c r="D5693" t="s">
        <v>11957</v>
      </c>
      <c r="E5693" t="s">
        <v>4147</v>
      </c>
      <c r="F5693" t="s">
        <v>972</v>
      </c>
      <c r="G5693" t="str">
        <f t="shared" si="88"/>
        <v>Medicine and Surgery Services</v>
      </c>
    </row>
    <row r="5694" spans="1:7" x14ac:dyDescent="0.3">
      <c r="A5694" s="27" t="s">
        <v>11958</v>
      </c>
      <c r="B5694" t="s">
        <v>11958</v>
      </c>
      <c r="D5694" t="s">
        <v>11959</v>
      </c>
      <c r="E5694" t="s">
        <v>4147</v>
      </c>
      <c r="F5694" t="s">
        <v>972</v>
      </c>
      <c r="G5694" t="str">
        <f t="shared" si="88"/>
        <v>Medicine and Surgery Services</v>
      </c>
    </row>
    <row r="5695" spans="1:7" x14ac:dyDescent="0.3">
      <c r="A5695" s="27" t="s">
        <v>11960</v>
      </c>
      <c r="B5695" t="s">
        <v>11960</v>
      </c>
      <c r="D5695" t="s">
        <v>11961</v>
      </c>
      <c r="E5695" t="s">
        <v>4147</v>
      </c>
      <c r="F5695" t="s">
        <v>972</v>
      </c>
      <c r="G5695" t="str">
        <f t="shared" si="88"/>
        <v>Medicine and Surgery Services</v>
      </c>
    </row>
    <row r="5696" spans="1:7" x14ac:dyDescent="0.3">
      <c r="A5696" s="27" t="s">
        <v>11962</v>
      </c>
      <c r="B5696" t="s">
        <v>11962</v>
      </c>
      <c r="D5696" t="s">
        <v>11963</v>
      </c>
      <c r="E5696" t="s">
        <v>4147</v>
      </c>
      <c r="F5696" t="s">
        <v>972</v>
      </c>
      <c r="G5696" t="str">
        <f t="shared" si="88"/>
        <v>Medicine and Surgery Services</v>
      </c>
    </row>
    <row r="5697" spans="1:7" x14ac:dyDescent="0.3">
      <c r="A5697" s="27" t="s">
        <v>11964</v>
      </c>
      <c r="B5697" t="s">
        <v>11964</v>
      </c>
      <c r="D5697" t="s">
        <v>11965</v>
      </c>
      <c r="E5697" t="s">
        <v>911</v>
      </c>
      <c r="F5697" t="s">
        <v>972</v>
      </c>
      <c r="G5697" t="str">
        <f t="shared" si="88"/>
        <v>Medicine and Surgery Services</v>
      </c>
    </row>
    <row r="5698" spans="1:7" x14ac:dyDescent="0.3">
      <c r="A5698" s="27" t="s">
        <v>11966</v>
      </c>
      <c r="B5698" t="s">
        <v>11966</v>
      </c>
      <c r="D5698" t="s">
        <v>11967</v>
      </c>
      <c r="E5698" t="s">
        <v>911</v>
      </c>
      <c r="F5698" t="s">
        <v>972</v>
      </c>
      <c r="G5698" t="str">
        <f t="shared" si="88"/>
        <v>Medicine and Surgery Services</v>
      </c>
    </row>
    <row r="5699" spans="1:7" x14ac:dyDescent="0.3">
      <c r="A5699" s="27" t="s">
        <v>11968</v>
      </c>
      <c r="B5699" t="s">
        <v>11968</v>
      </c>
      <c r="D5699" t="s">
        <v>11969</v>
      </c>
      <c r="E5699" t="s">
        <v>911</v>
      </c>
      <c r="F5699" t="s">
        <v>972</v>
      </c>
      <c r="G5699" t="str">
        <f t="shared" ref="G5699:G5762" si="89">VLOOKUP(F5699,$I$2:$J$27,2,FALSE)</f>
        <v>Medicine and Surgery Services</v>
      </c>
    </row>
    <row r="5700" spans="1:7" x14ac:dyDescent="0.3">
      <c r="A5700" s="31" t="s">
        <v>11970</v>
      </c>
      <c r="B5700">
        <v>11300</v>
      </c>
      <c r="D5700" t="s">
        <v>11971</v>
      </c>
      <c r="E5700" t="s">
        <v>0</v>
      </c>
      <c r="F5700" t="s">
        <v>978</v>
      </c>
      <c r="G5700" t="str">
        <f t="shared" si="89"/>
        <v>Medicine and Surgery Services</v>
      </c>
    </row>
    <row r="5701" spans="1:7" x14ac:dyDescent="0.3">
      <c r="A5701" s="31" t="s">
        <v>11972</v>
      </c>
      <c r="B5701">
        <v>11301</v>
      </c>
      <c r="D5701" t="s">
        <v>11973</v>
      </c>
      <c r="E5701" t="s">
        <v>0</v>
      </c>
      <c r="F5701" t="s">
        <v>978</v>
      </c>
      <c r="G5701" t="str">
        <f t="shared" si="89"/>
        <v>Medicine and Surgery Services</v>
      </c>
    </row>
    <row r="5702" spans="1:7" x14ac:dyDescent="0.3">
      <c r="A5702" s="31" t="s">
        <v>11974</v>
      </c>
      <c r="B5702">
        <v>11302</v>
      </c>
      <c r="D5702" t="s">
        <v>11975</v>
      </c>
      <c r="E5702" t="s">
        <v>0</v>
      </c>
      <c r="F5702" t="s">
        <v>978</v>
      </c>
      <c r="G5702" t="str">
        <f t="shared" si="89"/>
        <v>Medicine and Surgery Services</v>
      </c>
    </row>
    <row r="5703" spans="1:7" x14ac:dyDescent="0.3">
      <c r="A5703" s="31" t="s">
        <v>11976</v>
      </c>
      <c r="B5703">
        <v>11303</v>
      </c>
      <c r="D5703" t="s">
        <v>11977</v>
      </c>
      <c r="E5703" t="s">
        <v>0</v>
      </c>
      <c r="F5703" t="s">
        <v>978</v>
      </c>
      <c r="G5703" t="str">
        <f t="shared" si="89"/>
        <v>Medicine and Surgery Services</v>
      </c>
    </row>
    <row r="5704" spans="1:7" x14ac:dyDescent="0.3">
      <c r="A5704" s="31" t="s">
        <v>11978</v>
      </c>
      <c r="B5704">
        <v>11305</v>
      </c>
      <c r="D5704" t="s">
        <v>11971</v>
      </c>
      <c r="E5704" t="s">
        <v>0</v>
      </c>
      <c r="F5704" t="s">
        <v>978</v>
      </c>
      <c r="G5704" t="str">
        <f t="shared" si="89"/>
        <v>Medicine and Surgery Services</v>
      </c>
    </row>
    <row r="5705" spans="1:7" x14ac:dyDescent="0.3">
      <c r="A5705" s="31" t="s">
        <v>11979</v>
      </c>
      <c r="B5705">
        <v>11306</v>
      </c>
      <c r="D5705" t="s">
        <v>11973</v>
      </c>
      <c r="E5705" t="s">
        <v>0</v>
      </c>
      <c r="F5705" t="s">
        <v>978</v>
      </c>
      <c r="G5705" t="str">
        <f t="shared" si="89"/>
        <v>Medicine and Surgery Services</v>
      </c>
    </row>
    <row r="5706" spans="1:7" x14ac:dyDescent="0.3">
      <c r="A5706" s="31" t="s">
        <v>11980</v>
      </c>
      <c r="B5706">
        <v>11307</v>
      </c>
      <c r="D5706" t="s">
        <v>11975</v>
      </c>
      <c r="E5706" t="s">
        <v>0</v>
      </c>
      <c r="F5706" t="s">
        <v>978</v>
      </c>
      <c r="G5706" t="str">
        <f t="shared" si="89"/>
        <v>Medicine and Surgery Services</v>
      </c>
    </row>
    <row r="5707" spans="1:7" x14ac:dyDescent="0.3">
      <c r="A5707" s="31" t="s">
        <v>11981</v>
      </c>
      <c r="B5707">
        <v>11308</v>
      </c>
      <c r="D5707" t="s">
        <v>11977</v>
      </c>
      <c r="E5707" t="s">
        <v>0</v>
      </c>
      <c r="F5707" t="s">
        <v>978</v>
      </c>
      <c r="G5707" t="str">
        <f t="shared" si="89"/>
        <v>Medicine and Surgery Services</v>
      </c>
    </row>
    <row r="5708" spans="1:7" x14ac:dyDescent="0.3">
      <c r="A5708" s="31" t="s">
        <v>11982</v>
      </c>
      <c r="B5708">
        <v>11310</v>
      </c>
      <c r="D5708" t="s">
        <v>11971</v>
      </c>
      <c r="E5708" t="s">
        <v>0</v>
      </c>
      <c r="F5708" t="s">
        <v>978</v>
      </c>
      <c r="G5708" t="str">
        <f t="shared" si="89"/>
        <v>Medicine and Surgery Services</v>
      </c>
    </row>
    <row r="5709" spans="1:7" x14ac:dyDescent="0.3">
      <c r="A5709" s="31" t="s">
        <v>11983</v>
      </c>
      <c r="B5709">
        <v>11311</v>
      </c>
      <c r="D5709" t="s">
        <v>11973</v>
      </c>
      <c r="E5709" t="s">
        <v>0</v>
      </c>
      <c r="F5709" t="s">
        <v>978</v>
      </c>
      <c r="G5709" t="str">
        <f t="shared" si="89"/>
        <v>Medicine and Surgery Services</v>
      </c>
    </row>
    <row r="5710" spans="1:7" x14ac:dyDescent="0.3">
      <c r="A5710" s="31" t="s">
        <v>11984</v>
      </c>
      <c r="B5710">
        <v>11312</v>
      </c>
      <c r="D5710" t="s">
        <v>11975</v>
      </c>
      <c r="E5710" t="s">
        <v>0</v>
      </c>
      <c r="F5710" t="s">
        <v>978</v>
      </c>
      <c r="G5710" t="str">
        <f t="shared" si="89"/>
        <v>Medicine and Surgery Services</v>
      </c>
    </row>
    <row r="5711" spans="1:7" x14ac:dyDescent="0.3">
      <c r="A5711" s="31" t="s">
        <v>11985</v>
      </c>
      <c r="B5711">
        <v>11313</v>
      </c>
      <c r="D5711" t="s">
        <v>11977</v>
      </c>
      <c r="E5711" t="s">
        <v>0</v>
      </c>
      <c r="F5711" t="s">
        <v>978</v>
      </c>
      <c r="G5711" t="str">
        <f t="shared" si="89"/>
        <v>Medicine and Surgery Services</v>
      </c>
    </row>
    <row r="5712" spans="1:7" x14ac:dyDescent="0.3">
      <c r="A5712" s="27" t="s">
        <v>11986</v>
      </c>
      <c r="B5712" t="s">
        <v>11986</v>
      </c>
      <c r="D5712" t="s">
        <v>11987</v>
      </c>
      <c r="E5712" t="s">
        <v>911</v>
      </c>
      <c r="F5712" t="s">
        <v>972</v>
      </c>
      <c r="G5712" t="str">
        <f t="shared" si="89"/>
        <v>Medicine and Surgery Services</v>
      </c>
    </row>
    <row r="5713" spans="1:7" x14ac:dyDescent="0.3">
      <c r="A5713" s="27" t="s">
        <v>11988</v>
      </c>
      <c r="B5713" t="s">
        <v>11988</v>
      </c>
      <c r="D5713" t="s">
        <v>11989</v>
      </c>
      <c r="E5713" t="s">
        <v>911</v>
      </c>
      <c r="F5713" t="s">
        <v>972</v>
      </c>
      <c r="G5713" t="str">
        <f t="shared" si="89"/>
        <v>Medicine and Surgery Services</v>
      </c>
    </row>
    <row r="5714" spans="1:7" x14ac:dyDescent="0.3">
      <c r="A5714" s="27" t="s">
        <v>11990</v>
      </c>
      <c r="B5714" t="s">
        <v>11990</v>
      </c>
      <c r="D5714" t="s">
        <v>11991</v>
      </c>
      <c r="E5714" t="s">
        <v>911</v>
      </c>
      <c r="F5714" t="s">
        <v>972</v>
      </c>
      <c r="G5714" t="str">
        <f t="shared" si="89"/>
        <v>Medicine and Surgery Services</v>
      </c>
    </row>
    <row r="5715" spans="1:7" x14ac:dyDescent="0.3">
      <c r="A5715" s="27" t="s">
        <v>11992</v>
      </c>
      <c r="B5715" t="s">
        <v>11992</v>
      </c>
      <c r="D5715" t="s">
        <v>11993</v>
      </c>
      <c r="E5715" t="s">
        <v>911</v>
      </c>
      <c r="F5715" t="s">
        <v>972</v>
      </c>
      <c r="G5715" t="str">
        <f t="shared" si="89"/>
        <v>Medicine and Surgery Services</v>
      </c>
    </row>
    <row r="5716" spans="1:7" x14ac:dyDescent="0.3">
      <c r="A5716" s="31" t="s">
        <v>11994</v>
      </c>
      <c r="B5716">
        <v>11400</v>
      </c>
      <c r="D5716" t="s">
        <v>11995</v>
      </c>
      <c r="E5716" t="s">
        <v>0</v>
      </c>
      <c r="F5716" t="s">
        <v>978</v>
      </c>
      <c r="G5716" t="str">
        <f t="shared" si="89"/>
        <v>Medicine and Surgery Services</v>
      </c>
    </row>
    <row r="5717" spans="1:7" x14ac:dyDescent="0.3">
      <c r="A5717" s="31" t="s">
        <v>11996</v>
      </c>
      <c r="B5717">
        <v>11401</v>
      </c>
      <c r="D5717" t="s">
        <v>11997</v>
      </c>
      <c r="E5717" t="s">
        <v>0</v>
      </c>
      <c r="F5717" t="s">
        <v>978</v>
      </c>
      <c r="G5717" t="str">
        <f t="shared" si="89"/>
        <v>Medicine and Surgery Services</v>
      </c>
    </row>
    <row r="5718" spans="1:7" x14ac:dyDescent="0.3">
      <c r="A5718" s="31" t="s">
        <v>11998</v>
      </c>
      <c r="B5718">
        <v>11402</v>
      </c>
      <c r="D5718" t="s">
        <v>11999</v>
      </c>
      <c r="E5718" t="s">
        <v>0</v>
      </c>
      <c r="F5718" t="s">
        <v>978</v>
      </c>
      <c r="G5718" t="str">
        <f t="shared" si="89"/>
        <v>Medicine and Surgery Services</v>
      </c>
    </row>
    <row r="5719" spans="1:7" x14ac:dyDescent="0.3">
      <c r="A5719" s="31" t="s">
        <v>12000</v>
      </c>
      <c r="B5719">
        <v>11403</v>
      </c>
      <c r="D5719" t="s">
        <v>12001</v>
      </c>
      <c r="E5719" t="s">
        <v>0</v>
      </c>
      <c r="F5719" t="s">
        <v>978</v>
      </c>
      <c r="G5719" t="str">
        <f t="shared" si="89"/>
        <v>Medicine and Surgery Services</v>
      </c>
    </row>
    <row r="5720" spans="1:7" x14ac:dyDescent="0.3">
      <c r="A5720" s="31" t="s">
        <v>12002</v>
      </c>
      <c r="B5720">
        <v>11404</v>
      </c>
      <c r="D5720" t="s">
        <v>12003</v>
      </c>
      <c r="E5720" t="s">
        <v>0</v>
      </c>
      <c r="F5720" t="s">
        <v>978</v>
      </c>
      <c r="G5720" t="str">
        <f t="shared" si="89"/>
        <v>Medicine and Surgery Services</v>
      </c>
    </row>
    <row r="5721" spans="1:7" x14ac:dyDescent="0.3">
      <c r="A5721" s="31" t="s">
        <v>12004</v>
      </c>
      <c r="B5721">
        <v>11406</v>
      </c>
      <c r="D5721" t="s">
        <v>12005</v>
      </c>
      <c r="E5721" t="s">
        <v>0</v>
      </c>
      <c r="F5721" t="s">
        <v>978</v>
      </c>
      <c r="G5721" t="str">
        <f t="shared" si="89"/>
        <v>Medicine and Surgery Services</v>
      </c>
    </row>
    <row r="5722" spans="1:7" x14ac:dyDescent="0.3">
      <c r="A5722" s="31" t="s">
        <v>12006</v>
      </c>
      <c r="B5722">
        <v>11420</v>
      </c>
      <c r="D5722" t="s">
        <v>12007</v>
      </c>
      <c r="E5722" t="s">
        <v>0</v>
      </c>
      <c r="F5722" t="s">
        <v>978</v>
      </c>
      <c r="G5722" t="str">
        <f t="shared" si="89"/>
        <v>Medicine and Surgery Services</v>
      </c>
    </row>
    <row r="5723" spans="1:7" x14ac:dyDescent="0.3">
      <c r="A5723" s="31" t="s">
        <v>12008</v>
      </c>
      <c r="B5723">
        <v>11421</v>
      </c>
      <c r="D5723" t="s">
        <v>12009</v>
      </c>
      <c r="E5723" t="s">
        <v>0</v>
      </c>
      <c r="F5723" t="s">
        <v>978</v>
      </c>
      <c r="G5723" t="str">
        <f t="shared" si="89"/>
        <v>Medicine and Surgery Services</v>
      </c>
    </row>
    <row r="5724" spans="1:7" x14ac:dyDescent="0.3">
      <c r="A5724" s="31" t="s">
        <v>12010</v>
      </c>
      <c r="B5724">
        <v>11422</v>
      </c>
      <c r="D5724" t="s">
        <v>12011</v>
      </c>
      <c r="E5724" t="s">
        <v>0</v>
      </c>
      <c r="F5724" t="s">
        <v>978</v>
      </c>
      <c r="G5724" t="str">
        <f t="shared" si="89"/>
        <v>Medicine and Surgery Services</v>
      </c>
    </row>
    <row r="5725" spans="1:7" x14ac:dyDescent="0.3">
      <c r="A5725" s="31" t="s">
        <v>12012</v>
      </c>
      <c r="B5725">
        <v>11423</v>
      </c>
      <c r="D5725" t="s">
        <v>12013</v>
      </c>
      <c r="E5725" t="s">
        <v>0</v>
      </c>
      <c r="F5725" t="s">
        <v>978</v>
      </c>
      <c r="G5725" t="str">
        <f t="shared" si="89"/>
        <v>Medicine and Surgery Services</v>
      </c>
    </row>
    <row r="5726" spans="1:7" x14ac:dyDescent="0.3">
      <c r="A5726" s="31" t="s">
        <v>12014</v>
      </c>
      <c r="B5726">
        <v>11424</v>
      </c>
      <c r="D5726" t="s">
        <v>12015</v>
      </c>
      <c r="E5726" t="s">
        <v>0</v>
      </c>
      <c r="F5726" t="s">
        <v>978</v>
      </c>
      <c r="G5726" t="str">
        <f t="shared" si="89"/>
        <v>Medicine and Surgery Services</v>
      </c>
    </row>
    <row r="5727" spans="1:7" x14ac:dyDescent="0.3">
      <c r="A5727" s="31" t="s">
        <v>12016</v>
      </c>
      <c r="B5727">
        <v>11426</v>
      </c>
      <c r="D5727" t="s">
        <v>12017</v>
      </c>
      <c r="E5727" t="s">
        <v>0</v>
      </c>
      <c r="F5727" t="s">
        <v>978</v>
      </c>
      <c r="G5727" t="str">
        <f t="shared" si="89"/>
        <v>Medicine and Surgery Services</v>
      </c>
    </row>
    <row r="5728" spans="1:7" x14ac:dyDescent="0.3">
      <c r="A5728" s="31" t="s">
        <v>12018</v>
      </c>
      <c r="B5728">
        <v>11440</v>
      </c>
      <c r="D5728" t="s">
        <v>12019</v>
      </c>
      <c r="E5728" t="s">
        <v>0</v>
      </c>
      <c r="F5728" t="s">
        <v>978</v>
      </c>
      <c r="G5728" t="str">
        <f t="shared" si="89"/>
        <v>Medicine and Surgery Services</v>
      </c>
    </row>
    <row r="5729" spans="1:7" x14ac:dyDescent="0.3">
      <c r="A5729" s="31" t="s">
        <v>12020</v>
      </c>
      <c r="B5729">
        <v>11441</v>
      </c>
      <c r="D5729" t="s">
        <v>12021</v>
      </c>
      <c r="E5729" t="s">
        <v>0</v>
      </c>
      <c r="F5729" t="s">
        <v>978</v>
      </c>
      <c r="G5729" t="str">
        <f t="shared" si="89"/>
        <v>Medicine and Surgery Services</v>
      </c>
    </row>
    <row r="5730" spans="1:7" x14ac:dyDescent="0.3">
      <c r="A5730" s="31" t="s">
        <v>12022</v>
      </c>
      <c r="B5730">
        <v>11442</v>
      </c>
      <c r="D5730" t="s">
        <v>12023</v>
      </c>
      <c r="E5730" t="s">
        <v>0</v>
      </c>
      <c r="F5730" t="s">
        <v>978</v>
      </c>
      <c r="G5730" t="str">
        <f t="shared" si="89"/>
        <v>Medicine and Surgery Services</v>
      </c>
    </row>
    <row r="5731" spans="1:7" x14ac:dyDescent="0.3">
      <c r="A5731" s="31" t="s">
        <v>12024</v>
      </c>
      <c r="B5731">
        <v>11443</v>
      </c>
      <c r="D5731" t="s">
        <v>12025</v>
      </c>
      <c r="E5731" t="s">
        <v>0</v>
      </c>
      <c r="F5731" t="s">
        <v>978</v>
      </c>
      <c r="G5731" t="str">
        <f t="shared" si="89"/>
        <v>Medicine and Surgery Services</v>
      </c>
    </row>
    <row r="5732" spans="1:7" x14ac:dyDescent="0.3">
      <c r="A5732" s="31" t="s">
        <v>12026</v>
      </c>
      <c r="B5732">
        <v>11444</v>
      </c>
      <c r="D5732" t="s">
        <v>12027</v>
      </c>
      <c r="E5732" t="s">
        <v>0</v>
      </c>
      <c r="F5732" t="s">
        <v>978</v>
      </c>
      <c r="G5732" t="str">
        <f t="shared" si="89"/>
        <v>Medicine and Surgery Services</v>
      </c>
    </row>
    <row r="5733" spans="1:7" x14ac:dyDescent="0.3">
      <c r="A5733" s="31" t="s">
        <v>12028</v>
      </c>
      <c r="B5733">
        <v>11446</v>
      </c>
      <c r="D5733" t="s">
        <v>12029</v>
      </c>
      <c r="E5733" t="s">
        <v>0</v>
      </c>
      <c r="F5733" t="s">
        <v>978</v>
      </c>
      <c r="G5733" t="str">
        <f t="shared" si="89"/>
        <v>Medicine and Surgery Services</v>
      </c>
    </row>
    <row r="5734" spans="1:7" x14ac:dyDescent="0.3">
      <c r="A5734" s="31" t="s">
        <v>12030</v>
      </c>
      <c r="B5734">
        <v>11450</v>
      </c>
      <c r="D5734" t="s">
        <v>12031</v>
      </c>
      <c r="E5734" t="s">
        <v>0</v>
      </c>
      <c r="F5734" t="s">
        <v>978</v>
      </c>
      <c r="G5734" t="str">
        <f t="shared" si="89"/>
        <v>Medicine and Surgery Services</v>
      </c>
    </row>
    <row r="5735" spans="1:7" x14ac:dyDescent="0.3">
      <c r="A5735" s="31" t="s">
        <v>12032</v>
      </c>
      <c r="B5735">
        <v>11451</v>
      </c>
      <c r="D5735" t="s">
        <v>12031</v>
      </c>
      <c r="E5735" t="s">
        <v>0</v>
      </c>
      <c r="F5735" t="s">
        <v>978</v>
      </c>
      <c r="G5735" t="str">
        <f t="shared" si="89"/>
        <v>Medicine and Surgery Services</v>
      </c>
    </row>
    <row r="5736" spans="1:7" x14ac:dyDescent="0.3">
      <c r="A5736" s="31" t="s">
        <v>12033</v>
      </c>
      <c r="B5736">
        <v>11462</v>
      </c>
      <c r="D5736" t="s">
        <v>12031</v>
      </c>
      <c r="E5736" t="s">
        <v>0</v>
      </c>
      <c r="F5736" t="s">
        <v>978</v>
      </c>
      <c r="G5736" t="str">
        <f t="shared" si="89"/>
        <v>Medicine and Surgery Services</v>
      </c>
    </row>
    <row r="5737" spans="1:7" x14ac:dyDescent="0.3">
      <c r="A5737" s="31" t="s">
        <v>12034</v>
      </c>
      <c r="B5737">
        <v>11463</v>
      </c>
      <c r="D5737" t="s">
        <v>12031</v>
      </c>
      <c r="E5737" t="s">
        <v>0</v>
      </c>
      <c r="F5737" t="s">
        <v>978</v>
      </c>
      <c r="G5737" t="str">
        <f t="shared" si="89"/>
        <v>Medicine and Surgery Services</v>
      </c>
    </row>
    <row r="5738" spans="1:7" x14ac:dyDescent="0.3">
      <c r="A5738" s="31" t="s">
        <v>12035</v>
      </c>
      <c r="B5738">
        <v>11470</v>
      </c>
      <c r="D5738" t="s">
        <v>12031</v>
      </c>
      <c r="E5738" t="s">
        <v>0</v>
      </c>
      <c r="F5738" t="s">
        <v>978</v>
      </c>
      <c r="G5738" t="str">
        <f t="shared" si="89"/>
        <v>Medicine and Surgery Services</v>
      </c>
    </row>
    <row r="5739" spans="1:7" x14ac:dyDescent="0.3">
      <c r="A5739" s="31" t="s">
        <v>12036</v>
      </c>
      <c r="B5739">
        <v>11471</v>
      </c>
      <c r="D5739" t="s">
        <v>12031</v>
      </c>
      <c r="E5739" t="s">
        <v>0</v>
      </c>
      <c r="F5739" t="s">
        <v>978</v>
      </c>
      <c r="G5739" t="str">
        <f t="shared" si="89"/>
        <v>Medicine and Surgery Services</v>
      </c>
    </row>
    <row r="5740" spans="1:7" x14ac:dyDescent="0.3">
      <c r="A5740" s="27" t="s">
        <v>12037</v>
      </c>
      <c r="B5740" t="s">
        <v>12037</v>
      </c>
      <c r="D5740" t="s">
        <v>12038</v>
      </c>
      <c r="E5740" t="s">
        <v>911</v>
      </c>
      <c r="F5740" t="s">
        <v>972</v>
      </c>
      <c r="G5740" t="str">
        <f t="shared" si="89"/>
        <v>Medicine and Surgery Services</v>
      </c>
    </row>
    <row r="5741" spans="1:7" x14ac:dyDescent="0.3">
      <c r="A5741" s="27" t="s">
        <v>12039</v>
      </c>
      <c r="B5741" t="s">
        <v>12039</v>
      </c>
      <c r="D5741" t="s">
        <v>12040</v>
      </c>
      <c r="E5741" t="s">
        <v>911</v>
      </c>
      <c r="F5741" t="s">
        <v>972</v>
      </c>
      <c r="G5741" t="str">
        <f t="shared" si="89"/>
        <v>Medicine and Surgery Services</v>
      </c>
    </row>
    <row r="5742" spans="1:7" x14ac:dyDescent="0.3">
      <c r="A5742" s="27" t="s">
        <v>12041</v>
      </c>
      <c r="B5742" t="s">
        <v>12041</v>
      </c>
      <c r="D5742" t="s">
        <v>12042</v>
      </c>
      <c r="E5742" t="s">
        <v>911</v>
      </c>
      <c r="F5742" t="s">
        <v>972</v>
      </c>
      <c r="G5742" t="str">
        <f t="shared" si="89"/>
        <v>Medicine and Surgery Services</v>
      </c>
    </row>
    <row r="5743" spans="1:7" x14ac:dyDescent="0.3">
      <c r="A5743" s="27" t="s">
        <v>12043</v>
      </c>
      <c r="B5743" t="s">
        <v>12043</v>
      </c>
      <c r="D5743" t="s">
        <v>12044</v>
      </c>
      <c r="E5743" t="s">
        <v>911</v>
      </c>
      <c r="F5743" t="s">
        <v>972</v>
      </c>
      <c r="G5743" t="str">
        <f t="shared" si="89"/>
        <v>Medicine and Surgery Services</v>
      </c>
    </row>
    <row r="5744" spans="1:7" x14ac:dyDescent="0.3">
      <c r="A5744" s="27" t="s">
        <v>12045</v>
      </c>
      <c r="B5744" t="s">
        <v>12045</v>
      </c>
      <c r="D5744" t="s">
        <v>12046</v>
      </c>
      <c r="E5744" t="s">
        <v>911</v>
      </c>
      <c r="F5744" t="s">
        <v>972</v>
      </c>
      <c r="G5744" t="str">
        <f t="shared" si="89"/>
        <v>Medicine and Surgery Services</v>
      </c>
    </row>
    <row r="5745" spans="1:7" x14ac:dyDescent="0.3">
      <c r="A5745" s="27" t="s">
        <v>12047</v>
      </c>
      <c r="B5745" t="s">
        <v>12047</v>
      </c>
      <c r="D5745" t="s">
        <v>12048</v>
      </c>
      <c r="E5745" t="s">
        <v>911</v>
      </c>
      <c r="F5745" t="s">
        <v>972</v>
      </c>
      <c r="G5745" t="str">
        <f t="shared" si="89"/>
        <v>Medicine and Surgery Services</v>
      </c>
    </row>
    <row r="5746" spans="1:7" x14ac:dyDescent="0.3">
      <c r="A5746" s="27" t="s">
        <v>12049</v>
      </c>
      <c r="B5746" t="s">
        <v>12049</v>
      </c>
      <c r="D5746" t="s">
        <v>12050</v>
      </c>
      <c r="E5746" t="s">
        <v>911</v>
      </c>
      <c r="F5746" t="s">
        <v>972</v>
      </c>
      <c r="G5746" t="str">
        <f t="shared" si="89"/>
        <v>Medicine and Surgery Services</v>
      </c>
    </row>
    <row r="5747" spans="1:7" x14ac:dyDescent="0.3">
      <c r="A5747" s="27" t="s">
        <v>12051</v>
      </c>
      <c r="B5747" t="s">
        <v>12051</v>
      </c>
      <c r="D5747" t="s">
        <v>12052</v>
      </c>
      <c r="E5747" t="s">
        <v>911</v>
      </c>
      <c r="F5747" t="s">
        <v>972</v>
      </c>
      <c r="G5747" t="str">
        <f t="shared" si="89"/>
        <v>Medicine and Surgery Services</v>
      </c>
    </row>
    <row r="5748" spans="1:7" x14ac:dyDescent="0.3">
      <c r="A5748" s="31" t="s">
        <v>12053</v>
      </c>
      <c r="B5748">
        <v>11600</v>
      </c>
      <c r="D5748" t="s">
        <v>12054</v>
      </c>
      <c r="E5748" t="s">
        <v>0</v>
      </c>
      <c r="F5748" t="s">
        <v>978</v>
      </c>
      <c r="G5748" t="str">
        <f t="shared" si="89"/>
        <v>Medicine and Surgery Services</v>
      </c>
    </row>
    <row r="5749" spans="1:7" x14ac:dyDescent="0.3">
      <c r="A5749" s="31" t="s">
        <v>12055</v>
      </c>
      <c r="B5749">
        <v>11601</v>
      </c>
      <c r="D5749" t="s">
        <v>12056</v>
      </c>
      <c r="E5749" t="s">
        <v>0</v>
      </c>
      <c r="F5749" t="s">
        <v>978</v>
      </c>
      <c r="G5749" t="str">
        <f t="shared" si="89"/>
        <v>Medicine and Surgery Services</v>
      </c>
    </row>
    <row r="5750" spans="1:7" x14ac:dyDescent="0.3">
      <c r="A5750" s="31" t="s">
        <v>12057</v>
      </c>
      <c r="B5750">
        <v>11602</v>
      </c>
      <c r="D5750" t="s">
        <v>12058</v>
      </c>
      <c r="E5750" t="s">
        <v>0</v>
      </c>
      <c r="F5750" t="s">
        <v>978</v>
      </c>
      <c r="G5750" t="str">
        <f t="shared" si="89"/>
        <v>Medicine and Surgery Services</v>
      </c>
    </row>
    <row r="5751" spans="1:7" x14ac:dyDescent="0.3">
      <c r="A5751" s="31" t="s">
        <v>12059</v>
      </c>
      <c r="B5751">
        <v>11603</v>
      </c>
      <c r="D5751" t="s">
        <v>12060</v>
      </c>
      <c r="E5751" t="s">
        <v>0</v>
      </c>
      <c r="F5751" t="s">
        <v>978</v>
      </c>
      <c r="G5751" t="str">
        <f t="shared" si="89"/>
        <v>Medicine and Surgery Services</v>
      </c>
    </row>
    <row r="5752" spans="1:7" x14ac:dyDescent="0.3">
      <c r="A5752" s="31" t="s">
        <v>12061</v>
      </c>
      <c r="B5752">
        <v>11604</v>
      </c>
      <c r="D5752" t="s">
        <v>12062</v>
      </c>
      <c r="E5752" t="s">
        <v>0</v>
      </c>
      <c r="F5752" t="s">
        <v>978</v>
      </c>
      <c r="G5752" t="str">
        <f t="shared" si="89"/>
        <v>Medicine and Surgery Services</v>
      </c>
    </row>
    <row r="5753" spans="1:7" x14ac:dyDescent="0.3">
      <c r="A5753" s="31" t="s">
        <v>12063</v>
      </c>
      <c r="B5753">
        <v>11606</v>
      </c>
      <c r="D5753" t="s">
        <v>12064</v>
      </c>
      <c r="E5753" t="s">
        <v>0</v>
      </c>
      <c r="F5753" t="s">
        <v>978</v>
      </c>
      <c r="G5753" t="str">
        <f t="shared" si="89"/>
        <v>Medicine and Surgery Services</v>
      </c>
    </row>
    <row r="5754" spans="1:7" x14ac:dyDescent="0.3">
      <c r="A5754" s="31" t="s">
        <v>12065</v>
      </c>
      <c r="B5754">
        <v>11620</v>
      </c>
      <c r="D5754" t="s">
        <v>12066</v>
      </c>
      <c r="E5754" t="s">
        <v>0</v>
      </c>
      <c r="F5754" t="s">
        <v>978</v>
      </c>
      <c r="G5754" t="str">
        <f t="shared" si="89"/>
        <v>Medicine and Surgery Services</v>
      </c>
    </row>
    <row r="5755" spans="1:7" x14ac:dyDescent="0.3">
      <c r="A5755" s="31" t="s">
        <v>12067</v>
      </c>
      <c r="B5755">
        <v>11621</v>
      </c>
      <c r="D5755" t="s">
        <v>12068</v>
      </c>
      <c r="E5755" t="s">
        <v>0</v>
      </c>
      <c r="F5755" t="s">
        <v>978</v>
      </c>
      <c r="G5755" t="str">
        <f t="shared" si="89"/>
        <v>Medicine and Surgery Services</v>
      </c>
    </row>
    <row r="5756" spans="1:7" x14ac:dyDescent="0.3">
      <c r="A5756" s="31" t="s">
        <v>12069</v>
      </c>
      <c r="B5756">
        <v>11622</v>
      </c>
      <c r="D5756" t="s">
        <v>12070</v>
      </c>
      <c r="E5756" t="s">
        <v>0</v>
      </c>
      <c r="F5756" t="s">
        <v>978</v>
      </c>
      <c r="G5756" t="str">
        <f t="shared" si="89"/>
        <v>Medicine and Surgery Services</v>
      </c>
    </row>
    <row r="5757" spans="1:7" x14ac:dyDescent="0.3">
      <c r="A5757" s="31" t="s">
        <v>12071</v>
      </c>
      <c r="B5757">
        <v>11623</v>
      </c>
      <c r="D5757" t="s">
        <v>12072</v>
      </c>
      <c r="E5757" t="s">
        <v>0</v>
      </c>
      <c r="F5757" t="s">
        <v>978</v>
      </c>
      <c r="G5757" t="str">
        <f t="shared" si="89"/>
        <v>Medicine and Surgery Services</v>
      </c>
    </row>
    <row r="5758" spans="1:7" x14ac:dyDescent="0.3">
      <c r="A5758" s="31" t="s">
        <v>12073</v>
      </c>
      <c r="B5758">
        <v>11624</v>
      </c>
      <c r="D5758" t="s">
        <v>12074</v>
      </c>
      <c r="E5758" t="s">
        <v>0</v>
      </c>
      <c r="F5758" t="s">
        <v>978</v>
      </c>
      <c r="G5758" t="str">
        <f t="shared" si="89"/>
        <v>Medicine and Surgery Services</v>
      </c>
    </row>
    <row r="5759" spans="1:7" x14ac:dyDescent="0.3">
      <c r="A5759" s="31" t="s">
        <v>12075</v>
      </c>
      <c r="B5759">
        <v>11626</v>
      </c>
      <c r="D5759" t="s">
        <v>12076</v>
      </c>
      <c r="E5759" t="s">
        <v>0</v>
      </c>
      <c r="F5759" t="s">
        <v>978</v>
      </c>
      <c r="G5759" t="str">
        <f t="shared" si="89"/>
        <v>Medicine and Surgery Services</v>
      </c>
    </row>
    <row r="5760" spans="1:7" x14ac:dyDescent="0.3">
      <c r="A5760" s="31" t="s">
        <v>12077</v>
      </c>
      <c r="B5760">
        <v>11640</v>
      </c>
      <c r="D5760" t="s">
        <v>12078</v>
      </c>
      <c r="E5760" t="s">
        <v>0</v>
      </c>
      <c r="F5760" t="s">
        <v>978</v>
      </c>
      <c r="G5760" t="str">
        <f t="shared" si="89"/>
        <v>Medicine and Surgery Services</v>
      </c>
    </row>
    <row r="5761" spans="1:7" x14ac:dyDescent="0.3">
      <c r="A5761" s="31" t="s">
        <v>12079</v>
      </c>
      <c r="B5761">
        <v>11641</v>
      </c>
      <c r="D5761" t="s">
        <v>12080</v>
      </c>
      <c r="E5761" t="s">
        <v>0</v>
      </c>
      <c r="F5761" t="s">
        <v>978</v>
      </c>
      <c r="G5761" t="str">
        <f t="shared" si="89"/>
        <v>Medicine and Surgery Services</v>
      </c>
    </row>
    <row r="5762" spans="1:7" x14ac:dyDescent="0.3">
      <c r="A5762" s="31" t="s">
        <v>12081</v>
      </c>
      <c r="B5762">
        <v>11642</v>
      </c>
      <c r="D5762" t="s">
        <v>12082</v>
      </c>
      <c r="E5762" t="s">
        <v>0</v>
      </c>
      <c r="F5762" t="s">
        <v>978</v>
      </c>
      <c r="G5762" t="str">
        <f t="shared" si="89"/>
        <v>Medicine and Surgery Services</v>
      </c>
    </row>
    <row r="5763" spans="1:7" x14ac:dyDescent="0.3">
      <c r="A5763" s="31" t="s">
        <v>12083</v>
      </c>
      <c r="B5763">
        <v>11643</v>
      </c>
      <c r="D5763" t="s">
        <v>12084</v>
      </c>
      <c r="E5763" t="s">
        <v>0</v>
      </c>
      <c r="F5763" t="s">
        <v>978</v>
      </c>
      <c r="G5763" t="str">
        <f t="shared" ref="G5763:G5826" si="90">VLOOKUP(F5763,$I$2:$J$27,2,FALSE)</f>
        <v>Medicine and Surgery Services</v>
      </c>
    </row>
    <row r="5764" spans="1:7" x14ac:dyDescent="0.3">
      <c r="A5764" s="31" t="s">
        <v>12085</v>
      </c>
      <c r="B5764">
        <v>11644</v>
      </c>
      <c r="D5764" t="s">
        <v>12086</v>
      </c>
      <c r="E5764" t="s">
        <v>0</v>
      </c>
      <c r="F5764" t="s">
        <v>978</v>
      </c>
      <c r="G5764" t="str">
        <f t="shared" si="90"/>
        <v>Medicine and Surgery Services</v>
      </c>
    </row>
    <row r="5765" spans="1:7" x14ac:dyDescent="0.3">
      <c r="A5765" s="31" t="s">
        <v>12087</v>
      </c>
      <c r="B5765">
        <v>11646</v>
      </c>
      <c r="D5765" t="s">
        <v>12088</v>
      </c>
      <c r="E5765" t="s">
        <v>0</v>
      </c>
      <c r="F5765" t="s">
        <v>978</v>
      </c>
      <c r="G5765" t="str">
        <f t="shared" si="90"/>
        <v>Medicine and Surgery Services</v>
      </c>
    </row>
    <row r="5766" spans="1:7" x14ac:dyDescent="0.3">
      <c r="A5766" s="27" t="s">
        <v>12089</v>
      </c>
      <c r="B5766" t="s">
        <v>12089</v>
      </c>
      <c r="D5766" t="s">
        <v>12090</v>
      </c>
      <c r="E5766" t="s">
        <v>4147</v>
      </c>
      <c r="F5766" t="s">
        <v>972</v>
      </c>
      <c r="G5766" t="str">
        <f t="shared" si="90"/>
        <v>Medicine and Surgery Services</v>
      </c>
    </row>
    <row r="5767" spans="1:7" x14ac:dyDescent="0.3">
      <c r="A5767" s="31" t="s">
        <v>12091</v>
      </c>
      <c r="B5767">
        <v>11719</v>
      </c>
      <c r="D5767" t="s">
        <v>12092</v>
      </c>
      <c r="E5767" t="s">
        <v>888</v>
      </c>
      <c r="F5767" t="s">
        <v>978</v>
      </c>
      <c r="G5767" t="str">
        <f t="shared" si="90"/>
        <v>Medicine and Surgery Services</v>
      </c>
    </row>
    <row r="5768" spans="1:7" x14ac:dyDescent="0.3">
      <c r="A5768" s="31" t="s">
        <v>12093</v>
      </c>
      <c r="B5768">
        <v>11720</v>
      </c>
      <c r="D5768" t="s">
        <v>12094</v>
      </c>
      <c r="E5768" t="s">
        <v>0</v>
      </c>
      <c r="F5768" t="s">
        <v>978</v>
      </c>
      <c r="G5768" t="str">
        <f t="shared" si="90"/>
        <v>Medicine and Surgery Services</v>
      </c>
    </row>
    <row r="5769" spans="1:7" x14ac:dyDescent="0.3">
      <c r="A5769" s="31" t="s">
        <v>12095</v>
      </c>
      <c r="B5769">
        <v>11721</v>
      </c>
      <c r="D5769" t="s">
        <v>12096</v>
      </c>
      <c r="E5769" t="s">
        <v>0</v>
      </c>
      <c r="F5769" t="s">
        <v>978</v>
      </c>
      <c r="G5769" t="str">
        <f t="shared" si="90"/>
        <v>Medicine and Surgery Services</v>
      </c>
    </row>
    <row r="5770" spans="1:7" x14ac:dyDescent="0.3">
      <c r="A5770" s="31" t="s">
        <v>12097</v>
      </c>
      <c r="B5770">
        <v>11730</v>
      </c>
      <c r="D5770" t="s">
        <v>12098</v>
      </c>
      <c r="E5770" t="s">
        <v>0</v>
      </c>
      <c r="F5770" t="s">
        <v>978</v>
      </c>
      <c r="G5770" t="str">
        <f t="shared" si="90"/>
        <v>Medicine and Surgery Services</v>
      </c>
    </row>
    <row r="5771" spans="1:7" x14ac:dyDescent="0.3">
      <c r="A5771" s="31" t="s">
        <v>12099</v>
      </c>
      <c r="B5771">
        <v>11732</v>
      </c>
      <c r="D5771" t="s">
        <v>12100</v>
      </c>
      <c r="E5771" t="s">
        <v>0</v>
      </c>
      <c r="F5771" t="s">
        <v>978</v>
      </c>
      <c r="G5771" t="str">
        <f t="shared" si="90"/>
        <v>Medicine and Surgery Services</v>
      </c>
    </row>
    <row r="5772" spans="1:7" x14ac:dyDescent="0.3">
      <c r="A5772" s="31" t="s">
        <v>12101</v>
      </c>
      <c r="B5772">
        <v>11740</v>
      </c>
      <c r="D5772" t="s">
        <v>12102</v>
      </c>
      <c r="E5772" t="s">
        <v>0</v>
      </c>
      <c r="F5772" t="s">
        <v>978</v>
      </c>
      <c r="G5772" t="str">
        <f t="shared" si="90"/>
        <v>Medicine and Surgery Services</v>
      </c>
    </row>
    <row r="5773" spans="1:7" x14ac:dyDescent="0.3">
      <c r="A5773" s="27" t="s">
        <v>12103</v>
      </c>
      <c r="B5773" t="s">
        <v>12103</v>
      </c>
      <c r="D5773" t="s">
        <v>12104</v>
      </c>
      <c r="E5773" t="s">
        <v>911</v>
      </c>
      <c r="F5773" t="s">
        <v>972</v>
      </c>
      <c r="G5773" t="str">
        <f t="shared" si="90"/>
        <v>Medicine and Surgery Services</v>
      </c>
    </row>
    <row r="5774" spans="1:7" x14ac:dyDescent="0.3">
      <c r="A5774" s="31" t="s">
        <v>12105</v>
      </c>
      <c r="B5774">
        <v>11750</v>
      </c>
      <c r="D5774" t="s">
        <v>12106</v>
      </c>
      <c r="E5774" t="s">
        <v>0</v>
      </c>
      <c r="F5774" t="s">
        <v>978</v>
      </c>
      <c r="G5774" t="str">
        <f t="shared" si="90"/>
        <v>Medicine and Surgery Services</v>
      </c>
    </row>
    <row r="5775" spans="1:7" x14ac:dyDescent="0.3">
      <c r="A5775" s="31" t="s">
        <v>12107</v>
      </c>
      <c r="B5775">
        <v>11755</v>
      </c>
      <c r="D5775" t="s">
        <v>12108</v>
      </c>
      <c r="E5775" t="s">
        <v>0</v>
      </c>
      <c r="F5775" t="s">
        <v>978</v>
      </c>
      <c r="G5775" t="str">
        <f t="shared" si="90"/>
        <v>Medicine and Surgery Services</v>
      </c>
    </row>
    <row r="5776" spans="1:7" x14ac:dyDescent="0.3">
      <c r="A5776" s="31" t="s">
        <v>12109</v>
      </c>
      <c r="B5776">
        <v>11760</v>
      </c>
      <c r="D5776" t="s">
        <v>12110</v>
      </c>
      <c r="E5776" t="s">
        <v>0</v>
      </c>
      <c r="F5776" t="s">
        <v>978</v>
      </c>
      <c r="G5776" t="str">
        <f t="shared" si="90"/>
        <v>Medicine and Surgery Services</v>
      </c>
    </row>
    <row r="5777" spans="1:7" x14ac:dyDescent="0.3">
      <c r="A5777" s="31" t="s">
        <v>12111</v>
      </c>
      <c r="B5777">
        <v>11762</v>
      </c>
      <c r="D5777" t="s">
        <v>12112</v>
      </c>
      <c r="E5777" t="s">
        <v>0</v>
      </c>
      <c r="F5777" t="s">
        <v>978</v>
      </c>
      <c r="G5777" t="str">
        <f t="shared" si="90"/>
        <v>Medicine and Surgery Services</v>
      </c>
    </row>
    <row r="5778" spans="1:7" x14ac:dyDescent="0.3">
      <c r="A5778" s="31" t="s">
        <v>12113</v>
      </c>
      <c r="B5778">
        <v>11765</v>
      </c>
      <c r="D5778" t="s">
        <v>12114</v>
      </c>
      <c r="E5778" t="s">
        <v>0</v>
      </c>
      <c r="F5778" t="s">
        <v>978</v>
      </c>
      <c r="G5778" t="str">
        <f t="shared" si="90"/>
        <v>Medicine and Surgery Services</v>
      </c>
    </row>
    <row r="5779" spans="1:7" x14ac:dyDescent="0.3">
      <c r="A5779" s="31" t="s">
        <v>12115</v>
      </c>
      <c r="B5779">
        <v>11770</v>
      </c>
      <c r="D5779" t="s">
        <v>12116</v>
      </c>
      <c r="E5779" t="s">
        <v>0</v>
      </c>
      <c r="F5779" t="s">
        <v>978</v>
      </c>
      <c r="G5779" t="str">
        <f t="shared" si="90"/>
        <v>Medicine and Surgery Services</v>
      </c>
    </row>
    <row r="5780" spans="1:7" x14ac:dyDescent="0.3">
      <c r="A5780" s="31" t="s">
        <v>12117</v>
      </c>
      <c r="B5780">
        <v>11771</v>
      </c>
      <c r="D5780" t="s">
        <v>12118</v>
      </c>
      <c r="E5780" t="s">
        <v>0</v>
      </c>
      <c r="F5780" t="s">
        <v>978</v>
      </c>
      <c r="G5780" t="str">
        <f t="shared" si="90"/>
        <v>Medicine and Surgery Services</v>
      </c>
    </row>
    <row r="5781" spans="1:7" x14ac:dyDescent="0.3">
      <c r="A5781" s="31" t="s">
        <v>12119</v>
      </c>
      <c r="B5781">
        <v>11772</v>
      </c>
      <c r="D5781" t="s">
        <v>12120</v>
      </c>
      <c r="E5781" t="s">
        <v>0</v>
      </c>
      <c r="F5781" t="s">
        <v>978</v>
      </c>
      <c r="G5781" t="str">
        <f t="shared" si="90"/>
        <v>Medicine and Surgery Services</v>
      </c>
    </row>
    <row r="5782" spans="1:7" x14ac:dyDescent="0.3">
      <c r="A5782" s="27" t="s">
        <v>12121</v>
      </c>
      <c r="B5782" t="s">
        <v>12121</v>
      </c>
      <c r="D5782" t="s">
        <v>12122</v>
      </c>
      <c r="E5782" t="s">
        <v>911</v>
      </c>
      <c r="F5782" t="s">
        <v>972</v>
      </c>
      <c r="G5782" t="str">
        <f t="shared" si="90"/>
        <v>Medicine and Surgery Services</v>
      </c>
    </row>
    <row r="5783" spans="1:7" x14ac:dyDescent="0.3">
      <c r="A5783" s="27" t="s">
        <v>12123</v>
      </c>
      <c r="B5783" t="s">
        <v>12123</v>
      </c>
      <c r="D5783" t="s">
        <v>12124</v>
      </c>
      <c r="E5783" t="s">
        <v>911</v>
      </c>
      <c r="F5783" t="s">
        <v>972</v>
      </c>
      <c r="G5783" t="str">
        <f t="shared" si="90"/>
        <v>Medicine and Surgery Services</v>
      </c>
    </row>
    <row r="5784" spans="1:7" x14ac:dyDescent="0.3">
      <c r="A5784" s="27" t="s">
        <v>12125</v>
      </c>
      <c r="B5784" t="s">
        <v>12125</v>
      </c>
      <c r="D5784" t="s">
        <v>12126</v>
      </c>
      <c r="E5784" t="s">
        <v>911</v>
      </c>
      <c r="F5784" t="s">
        <v>972</v>
      </c>
      <c r="G5784" t="str">
        <f t="shared" si="90"/>
        <v>Medicine and Surgery Services</v>
      </c>
    </row>
    <row r="5785" spans="1:7" x14ac:dyDescent="0.3">
      <c r="A5785" s="27" t="s">
        <v>12127</v>
      </c>
      <c r="B5785" t="s">
        <v>12127</v>
      </c>
      <c r="D5785" t="s">
        <v>12128</v>
      </c>
      <c r="E5785" t="s">
        <v>911</v>
      </c>
      <c r="F5785" t="s">
        <v>972</v>
      </c>
      <c r="G5785" t="str">
        <f t="shared" si="90"/>
        <v>Medicine and Surgery Services</v>
      </c>
    </row>
    <row r="5786" spans="1:7" x14ac:dyDescent="0.3">
      <c r="A5786" s="31" t="s">
        <v>12129</v>
      </c>
      <c r="B5786">
        <v>11900</v>
      </c>
      <c r="D5786" t="s">
        <v>12130</v>
      </c>
      <c r="E5786" t="s">
        <v>0</v>
      </c>
      <c r="F5786" t="s">
        <v>978</v>
      </c>
      <c r="G5786" t="str">
        <f t="shared" si="90"/>
        <v>Medicine and Surgery Services</v>
      </c>
    </row>
    <row r="5787" spans="1:7" x14ac:dyDescent="0.3">
      <c r="A5787" s="31" t="s">
        <v>12131</v>
      </c>
      <c r="B5787">
        <v>11901</v>
      </c>
      <c r="D5787" t="s">
        <v>12132</v>
      </c>
      <c r="E5787" t="s">
        <v>0</v>
      </c>
      <c r="F5787" t="s">
        <v>978</v>
      </c>
      <c r="G5787" t="str">
        <f t="shared" si="90"/>
        <v>Medicine and Surgery Services</v>
      </c>
    </row>
    <row r="5788" spans="1:7" x14ac:dyDescent="0.3">
      <c r="A5788" s="31" t="s">
        <v>12133</v>
      </c>
      <c r="B5788">
        <v>11920</v>
      </c>
      <c r="D5788" t="s">
        <v>12134</v>
      </c>
      <c r="E5788" t="s">
        <v>888</v>
      </c>
      <c r="F5788" t="s">
        <v>978</v>
      </c>
      <c r="G5788" t="str">
        <f t="shared" si="90"/>
        <v>Medicine and Surgery Services</v>
      </c>
    </row>
    <row r="5789" spans="1:7" x14ac:dyDescent="0.3">
      <c r="A5789" s="31" t="s">
        <v>12135</v>
      </c>
      <c r="B5789">
        <v>11921</v>
      </c>
      <c r="D5789" t="s">
        <v>12136</v>
      </c>
      <c r="E5789" t="s">
        <v>888</v>
      </c>
      <c r="F5789" t="s">
        <v>978</v>
      </c>
      <c r="G5789" t="str">
        <f t="shared" si="90"/>
        <v>Medicine and Surgery Services</v>
      </c>
    </row>
    <row r="5790" spans="1:7" x14ac:dyDescent="0.3">
      <c r="A5790" s="31" t="s">
        <v>12137</v>
      </c>
      <c r="B5790">
        <v>11922</v>
      </c>
      <c r="D5790" t="s">
        <v>12138</v>
      </c>
      <c r="E5790" t="s">
        <v>888</v>
      </c>
      <c r="F5790" t="s">
        <v>978</v>
      </c>
      <c r="G5790" t="str">
        <f t="shared" si="90"/>
        <v>Medicine and Surgery Services</v>
      </c>
    </row>
    <row r="5791" spans="1:7" x14ac:dyDescent="0.3">
      <c r="A5791" s="31" t="s">
        <v>12139</v>
      </c>
      <c r="B5791">
        <v>11950</v>
      </c>
      <c r="D5791" t="s">
        <v>12140</v>
      </c>
      <c r="E5791" t="s">
        <v>888</v>
      </c>
      <c r="F5791" t="s">
        <v>978</v>
      </c>
      <c r="G5791" t="str">
        <f t="shared" si="90"/>
        <v>Medicine and Surgery Services</v>
      </c>
    </row>
    <row r="5792" spans="1:7" x14ac:dyDescent="0.3">
      <c r="A5792" s="31" t="s">
        <v>12141</v>
      </c>
      <c r="B5792">
        <v>11951</v>
      </c>
      <c r="D5792" t="s">
        <v>12142</v>
      </c>
      <c r="E5792" t="s">
        <v>888</v>
      </c>
      <c r="F5792" t="s">
        <v>978</v>
      </c>
      <c r="G5792" t="str">
        <f t="shared" si="90"/>
        <v>Medicine and Surgery Services</v>
      </c>
    </row>
    <row r="5793" spans="1:7" x14ac:dyDescent="0.3">
      <c r="A5793" s="31" t="s">
        <v>12143</v>
      </c>
      <c r="B5793">
        <v>11952</v>
      </c>
      <c r="D5793" t="s">
        <v>12144</v>
      </c>
      <c r="E5793" t="s">
        <v>888</v>
      </c>
      <c r="F5793" t="s">
        <v>978</v>
      </c>
      <c r="G5793" t="str">
        <f t="shared" si="90"/>
        <v>Medicine and Surgery Services</v>
      </c>
    </row>
    <row r="5794" spans="1:7" x14ac:dyDescent="0.3">
      <c r="A5794" s="31" t="s">
        <v>12145</v>
      </c>
      <c r="B5794">
        <v>11954</v>
      </c>
      <c r="D5794" t="s">
        <v>12146</v>
      </c>
      <c r="E5794" t="s">
        <v>888</v>
      </c>
      <c r="F5794" t="s">
        <v>978</v>
      </c>
      <c r="G5794" t="str">
        <f t="shared" si="90"/>
        <v>Medicine and Surgery Services</v>
      </c>
    </row>
    <row r="5795" spans="1:7" x14ac:dyDescent="0.3">
      <c r="A5795" s="31" t="s">
        <v>12147</v>
      </c>
      <c r="B5795">
        <v>11960</v>
      </c>
      <c r="D5795" t="s">
        <v>12148</v>
      </c>
      <c r="E5795" t="s">
        <v>0</v>
      </c>
      <c r="F5795" t="s">
        <v>978</v>
      </c>
      <c r="G5795" t="str">
        <f t="shared" si="90"/>
        <v>Medicine and Surgery Services</v>
      </c>
    </row>
    <row r="5796" spans="1:7" x14ac:dyDescent="0.3">
      <c r="A5796" s="31" t="s">
        <v>12149</v>
      </c>
      <c r="B5796">
        <v>11970</v>
      </c>
      <c r="D5796" t="s">
        <v>12150</v>
      </c>
      <c r="E5796" t="s">
        <v>0</v>
      </c>
      <c r="F5796" t="s">
        <v>978</v>
      </c>
      <c r="G5796" t="str">
        <f t="shared" si="90"/>
        <v>Medicine and Surgery Services</v>
      </c>
    </row>
    <row r="5797" spans="1:7" x14ac:dyDescent="0.3">
      <c r="A5797" s="31" t="s">
        <v>12151</v>
      </c>
      <c r="B5797">
        <v>11971</v>
      </c>
      <c r="D5797" t="s">
        <v>12152</v>
      </c>
      <c r="E5797" t="s">
        <v>0</v>
      </c>
      <c r="F5797" t="s">
        <v>978</v>
      </c>
      <c r="G5797" t="str">
        <f t="shared" si="90"/>
        <v>Medicine and Surgery Services</v>
      </c>
    </row>
    <row r="5798" spans="1:7" x14ac:dyDescent="0.3">
      <c r="A5798" s="31" t="s">
        <v>12153</v>
      </c>
      <c r="B5798">
        <v>11976</v>
      </c>
      <c r="D5798" t="s">
        <v>12154</v>
      </c>
      <c r="E5798" t="s">
        <v>888</v>
      </c>
      <c r="F5798" t="s">
        <v>978</v>
      </c>
      <c r="G5798" t="str">
        <f t="shared" si="90"/>
        <v>Medicine and Surgery Services</v>
      </c>
    </row>
    <row r="5799" spans="1:7" x14ac:dyDescent="0.3">
      <c r="A5799" s="31" t="s">
        <v>12155</v>
      </c>
      <c r="B5799">
        <v>11980</v>
      </c>
      <c r="D5799" t="s">
        <v>12156</v>
      </c>
      <c r="E5799" t="s">
        <v>0</v>
      </c>
      <c r="F5799" t="s">
        <v>978</v>
      </c>
      <c r="G5799" t="str">
        <f t="shared" si="90"/>
        <v>Medicine and Surgery Services</v>
      </c>
    </row>
    <row r="5800" spans="1:7" x14ac:dyDescent="0.3">
      <c r="A5800" s="31" t="s">
        <v>12157</v>
      </c>
      <c r="B5800">
        <v>11981</v>
      </c>
      <c r="D5800" t="s">
        <v>12158</v>
      </c>
      <c r="E5800" t="s">
        <v>0</v>
      </c>
      <c r="F5800" t="s">
        <v>978</v>
      </c>
      <c r="G5800" t="str">
        <f t="shared" si="90"/>
        <v>Medicine and Surgery Services</v>
      </c>
    </row>
    <row r="5801" spans="1:7" x14ac:dyDescent="0.3">
      <c r="A5801" s="31" t="s">
        <v>12159</v>
      </c>
      <c r="B5801">
        <v>11982</v>
      </c>
      <c r="D5801" t="s">
        <v>12160</v>
      </c>
      <c r="E5801" t="s">
        <v>0</v>
      </c>
      <c r="F5801" t="s">
        <v>978</v>
      </c>
      <c r="G5801" t="str">
        <f t="shared" si="90"/>
        <v>Medicine and Surgery Services</v>
      </c>
    </row>
    <row r="5802" spans="1:7" x14ac:dyDescent="0.3">
      <c r="A5802" s="31" t="s">
        <v>12161</v>
      </c>
      <c r="B5802">
        <v>11983</v>
      </c>
      <c r="D5802" t="s">
        <v>12162</v>
      </c>
      <c r="E5802" t="s">
        <v>0</v>
      </c>
      <c r="F5802" t="s">
        <v>978</v>
      </c>
      <c r="G5802" t="str">
        <f t="shared" si="90"/>
        <v>Medicine and Surgery Services</v>
      </c>
    </row>
    <row r="5803" spans="1:7" x14ac:dyDescent="0.3">
      <c r="A5803" s="27" t="s">
        <v>12163</v>
      </c>
      <c r="B5803" t="s">
        <v>12163</v>
      </c>
      <c r="D5803" t="s">
        <v>12164</v>
      </c>
      <c r="E5803" t="s">
        <v>911</v>
      </c>
      <c r="F5803" t="s">
        <v>972</v>
      </c>
      <c r="G5803" t="str">
        <f t="shared" si="90"/>
        <v>Medicine and Surgery Services</v>
      </c>
    </row>
    <row r="5804" spans="1:7" x14ac:dyDescent="0.3">
      <c r="A5804" s="31" t="s">
        <v>12165</v>
      </c>
      <c r="B5804">
        <v>12001</v>
      </c>
      <c r="D5804" t="s">
        <v>12166</v>
      </c>
      <c r="E5804" t="s">
        <v>0</v>
      </c>
      <c r="F5804" t="s">
        <v>978</v>
      </c>
      <c r="G5804" t="str">
        <f t="shared" si="90"/>
        <v>Medicine and Surgery Services</v>
      </c>
    </row>
    <row r="5805" spans="1:7" x14ac:dyDescent="0.3">
      <c r="A5805" s="31" t="s">
        <v>12167</v>
      </c>
      <c r="B5805">
        <v>12002</v>
      </c>
      <c r="D5805" t="s">
        <v>12168</v>
      </c>
      <c r="E5805" t="s">
        <v>0</v>
      </c>
      <c r="F5805" t="s">
        <v>978</v>
      </c>
      <c r="G5805" t="str">
        <f t="shared" si="90"/>
        <v>Medicine and Surgery Services</v>
      </c>
    </row>
    <row r="5806" spans="1:7" x14ac:dyDescent="0.3">
      <c r="A5806" s="31" t="s">
        <v>12169</v>
      </c>
      <c r="B5806">
        <v>12004</v>
      </c>
      <c r="D5806" t="s">
        <v>12170</v>
      </c>
      <c r="E5806" t="s">
        <v>0</v>
      </c>
      <c r="F5806" t="s">
        <v>978</v>
      </c>
      <c r="G5806" t="str">
        <f t="shared" si="90"/>
        <v>Medicine and Surgery Services</v>
      </c>
    </row>
    <row r="5807" spans="1:7" x14ac:dyDescent="0.3">
      <c r="A5807" s="31" t="s">
        <v>12171</v>
      </c>
      <c r="B5807">
        <v>12005</v>
      </c>
      <c r="D5807" t="s">
        <v>12172</v>
      </c>
      <c r="E5807" t="s">
        <v>0</v>
      </c>
      <c r="F5807" t="s">
        <v>978</v>
      </c>
      <c r="G5807" t="str">
        <f t="shared" si="90"/>
        <v>Medicine and Surgery Services</v>
      </c>
    </row>
    <row r="5808" spans="1:7" x14ac:dyDescent="0.3">
      <c r="A5808" s="31" t="s">
        <v>12173</v>
      </c>
      <c r="B5808">
        <v>12006</v>
      </c>
      <c r="D5808" t="s">
        <v>12174</v>
      </c>
      <c r="E5808" t="s">
        <v>0</v>
      </c>
      <c r="F5808" t="s">
        <v>978</v>
      </c>
      <c r="G5808" t="str">
        <f t="shared" si="90"/>
        <v>Medicine and Surgery Services</v>
      </c>
    </row>
    <row r="5809" spans="1:7" x14ac:dyDescent="0.3">
      <c r="A5809" s="31" t="s">
        <v>12175</v>
      </c>
      <c r="B5809">
        <v>12007</v>
      </c>
      <c r="D5809" t="s">
        <v>12176</v>
      </c>
      <c r="E5809" t="s">
        <v>0</v>
      </c>
      <c r="F5809" t="s">
        <v>978</v>
      </c>
      <c r="G5809" t="str">
        <f t="shared" si="90"/>
        <v>Medicine and Surgery Services</v>
      </c>
    </row>
    <row r="5810" spans="1:7" x14ac:dyDescent="0.3">
      <c r="A5810" s="31" t="s">
        <v>12177</v>
      </c>
      <c r="B5810">
        <v>12011</v>
      </c>
      <c r="D5810" t="s">
        <v>12178</v>
      </c>
      <c r="E5810" t="s">
        <v>0</v>
      </c>
      <c r="F5810" t="s">
        <v>978</v>
      </c>
      <c r="G5810" t="str">
        <f t="shared" si="90"/>
        <v>Medicine and Surgery Services</v>
      </c>
    </row>
    <row r="5811" spans="1:7" x14ac:dyDescent="0.3">
      <c r="A5811" s="31" t="s">
        <v>12179</v>
      </c>
      <c r="B5811">
        <v>12013</v>
      </c>
      <c r="D5811" t="s">
        <v>12180</v>
      </c>
      <c r="E5811" t="s">
        <v>0</v>
      </c>
      <c r="F5811" t="s">
        <v>978</v>
      </c>
      <c r="G5811" t="str">
        <f t="shared" si="90"/>
        <v>Medicine and Surgery Services</v>
      </c>
    </row>
    <row r="5812" spans="1:7" x14ac:dyDescent="0.3">
      <c r="A5812" s="31" t="s">
        <v>12181</v>
      </c>
      <c r="B5812">
        <v>12014</v>
      </c>
      <c r="D5812" t="s">
        <v>12182</v>
      </c>
      <c r="E5812" t="s">
        <v>0</v>
      </c>
      <c r="F5812" t="s">
        <v>978</v>
      </c>
      <c r="G5812" t="str">
        <f t="shared" si="90"/>
        <v>Medicine and Surgery Services</v>
      </c>
    </row>
    <row r="5813" spans="1:7" x14ac:dyDescent="0.3">
      <c r="A5813" s="31" t="s">
        <v>12183</v>
      </c>
      <c r="B5813">
        <v>12015</v>
      </c>
      <c r="D5813" t="s">
        <v>12184</v>
      </c>
      <c r="E5813" t="s">
        <v>0</v>
      </c>
      <c r="F5813" t="s">
        <v>978</v>
      </c>
      <c r="G5813" t="str">
        <f t="shared" si="90"/>
        <v>Medicine and Surgery Services</v>
      </c>
    </row>
    <row r="5814" spans="1:7" x14ac:dyDescent="0.3">
      <c r="A5814" s="31" t="s">
        <v>12185</v>
      </c>
      <c r="B5814">
        <v>12016</v>
      </c>
      <c r="D5814" t="s">
        <v>12186</v>
      </c>
      <c r="E5814" t="s">
        <v>0</v>
      </c>
      <c r="F5814" t="s">
        <v>978</v>
      </c>
      <c r="G5814" t="str">
        <f t="shared" si="90"/>
        <v>Medicine and Surgery Services</v>
      </c>
    </row>
    <row r="5815" spans="1:7" x14ac:dyDescent="0.3">
      <c r="A5815" s="31" t="s">
        <v>12187</v>
      </c>
      <c r="B5815">
        <v>12017</v>
      </c>
      <c r="D5815" t="s">
        <v>12188</v>
      </c>
      <c r="E5815" t="s">
        <v>0</v>
      </c>
      <c r="F5815" t="s">
        <v>978</v>
      </c>
      <c r="G5815" t="str">
        <f t="shared" si="90"/>
        <v>Medicine and Surgery Services</v>
      </c>
    </row>
    <row r="5816" spans="1:7" x14ac:dyDescent="0.3">
      <c r="A5816" s="31" t="s">
        <v>12189</v>
      </c>
      <c r="B5816">
        <v>12018</v>
      </c>
      <c r="D5816" t="s">
        <v>12190</v>
      </c>
      <c r="E5816" t="s">
        <v>0</v>
      </c>
      <c r="F5816" t="s">
        <v>978</v>
      </c>
      <c r="G5816" t="str">
        <f t="shared" si="90"/>
        <v>Medicine and Surgery Services</v>
      </c>
    </row>
    <row r="5817" spans="1:7" x14ac:dyDescent="0.3">
      <c r="A5817" s="31" t="s">
        <v>12191</v>
      </c>
      <c r="B5817">
        <v>12020</v>
      </c>
      <c r="D5817" t="s">
        <v>12192</v>
      </c>
      <c r="E5817" t="s">
        <v>0</v>
      </c>
      <c r="F5817" t="s">
        <v>978</v>
      </c>
      <c r="G5817" t="str">
        <f t="shared" si="90"/>
        <v>Medicine and Surgery Services</v>
      </c>
    </row>
    <row r="5818" spans="1:7" x14ac:dyDescent="0.3">
      <c r="A5818" s="31" t="s">
        <v>12193</v>
      </c>
      <c r="B5818">
        <v>12021</v>
      </c>
      <c r="D5818" t="s">
        <v>12192</v>
      </c>
      <c r="E5818" t="s">
        <v>0</v>
      </c>
      <c r="F5818" t="s">
        <v>978</v>
      </c>
      <c r="G5818" t="str">
        <f t="shared" si="90"/>
        <v>Medicine and Surgery Services</v>
      </c>
    </row>
    <row r="5819" spans="1:7" x14ac:dyDescent="0.3">
      <c r="A5819" s="31" t="s">
        <v>12194</v>
      </c>
      <c r="B5819">
        <v>12031</v>
      </c>
      <c r="D5819" t="s">
        <v>12195</v>
      </c>
      <c r="E5819" t="s">
        <v>0</v>
      </c>
      <c r="F5819" t="s">
        <v>978</v>
      </c>
      <c r="G5819" t="str">
        <f t="shared" si="90"/>
        <v>Medicine and Surgery Services</v>
      </c>
    </row>
    <row r="5820" spans="1:7" x14ac:dyDescent="0.3">
      <c r="A5820" s="31" t="s">
        <v>12196</v>
      </c>
      <c r="B5820">
        <v>12032</v>
      </c>
      <c r="D5820" t="s">
        <v>12197</v>
      </c>
      <c r="E5820" t="s">
        <v>0</v>
      </c>
      <c r="F5820" t="s">
        <v>978</v>
      </c>
      <c r="G5820" t="str">
        <f t="shared" si="90"/>
        <v>Medicine and Surgery Services</v>
      </c>
    </row>
    <row r="5821" spans="1:7" x14ac:dyDescent="0.3">
      <c r="A5821" s="31" t="s">
        <v>12198</v>
      </c>
      <c r="B5821">
        <v>12034</v>
      </c>
      <c r="D5821" t="s">
        <v>12199</v>
      </c>
      <c r="E5821" t="s">
        <v>0</v>
      </c>
      <c r="F5821" t="s">
        <v>978</v>
      </c>
      <c r="G5821" t="str">
        <f t="shared" si="90"/>
        <v>Medicine and Surgery Services</v>
      </c>
    </row>
    <row r="5822" spans="1:7" x14ac:dyDescent="0.3">
      <c r="A5822" s="31" t="s">
        <v>12200</v>
      </c>
      <c r="B5822">
        <v>12035</v>
      </c>
      <c r="D5822" t="s">
        <v>12201</v>
      </c>
      <c r="E5822" t="s">
        <v>0</v>
      </c>
      <c r="F5822" t="s">
        <v>978</v>
      </c>
      <c r="G5822" t="str">
        <f t="shared" si="90"/>
        <v>Medicine and Surgery Services</v>
      </c>
    </row>
    <row r="5823" spans="1:7" x14ac:dyDescent="0.3">
      <c r="A5823" s="31" t="s">
        <v>12202</v>
      </c>
      <c r="B5823">
        <v>12036</v>
      </c>
      <c r="D5823" t="s">
        <v>12203</v>
      </c>
      <c r="E5823" t="s">
        <v>0</v>
      </c>
      <c r="F5823" t="s">
        <v>978</v>
      </c>
      <c r="G5823" t="str">
        <f t="shared" si="90"/>
        <v>Medicine and Surgery Services</v>
      </c>
    </row>
    <row r="5824" spans="1:7" x14ac:dyDescent="0.3">
      <c r="A5824" s="31" t="s">
        <v>12204</v>
      </c>
      <c r="B5824">
        <v>12037</v>
      </c>
      <c r="D5824" t="s">
        <v>12205</v>
      </c>
      <c r="E5824" t="s">
        <v>0</v>
      </c>
      <c r="F5824" t="s">
        <v>978</v>
      </c>
      <c r="G5824" t="str">
        <f t="shared" si="90"/>
        <v>Medicine and Surgery Services</v>
      </c>
    </row>
    <row r="5825" spans="1:7" x14ac:dyDescent="0.3">
      <c r="A5825" s="31" t="s">
        <v>12206</v>
      </c>
      <c r="B5825">
        <v>12041</v>
      </c>
      <c r="D5825" t="s">
        <v>12207</v>
      </c>
      <c r="E5825" t="s">
        <v>0</v>
      </c>
      <c r="F5825" t="s">
        <v>978</v>
      </c>
      <c r="G5825" t="str">
        <f t="shared" si="90"/>
        <v>Medicine and Surgery Services</v>
      </c>
    </row>
    <row r="5826" spans="1:7" x14ac:dyDescent="0.3">
      <c r="A5826" s="31" t="s">
        <v>12208</v>
      </c>
      <c r="B5826">
        <v>12042</v>
      </c>
      <c r="D5826" t="s">
        <v>12209</v>
      </c>
      <c r="E5826" t="s">
        <v>0</v>
      </c>
      <c r="F5826" t="s">
        <v>978</v>
      </c>
      <c r="G5826" t="str">
        <f t="shared" si="90"/>
        <v>Medicine and Surgery Services</v>
      </c>
    </row>
    <row r="5827" spans="1:7" x14ac:dyDescent="0.3">
      <c r="A5827" s="31" t="s">
        <v>12210</v>
      </c>
      <c r="B5827">
        <v>12044</v>
      </c>
      <c r="D5827" t="s">
        <v>12211</v>
      </c>
      <c r="E5827" t="s">
        <v>0</v>
      </c>
      <c r="F5827" t="s">
        <v>978</v>
      </c>
      <c r="G5827" t="str">
        <f t="shared" ref="G5827:G5890" si="91">VLOOKUP(F5827,$I$2:$J$27,2,FALSE)</f>
        <v>Medicine and Surgery Services</v>
      </c>
    </row>
    <row r="5828" spans="1:7" x14ac:dyDescent="0.3">
      <c r="A5828" s="31" t="s">
        <v>12212</v>
      </c>
      <c r="B5828">
        <v>12045</v>
      </c>
      <c r="D5828" t="s">
        <v>12213</v>
      </c>
      <c r="E5828" t="s">
        <v>0</v>
      </c>
      <c r="F5828" t="s">
        <v>978</v>
      </c>
      <c r="G5828" t="str">
        <f t="shared" si="91"/>
        <v>Medicine and Surgery Services</v>
      </c>
    </row>
    <row r="5829" spans="1:7" x14ac:dyDescent="0.3">
      <c r="A5829" s="31" t="s">
        <v>12214</v>
      </c>
      <c r="B5829">
        <v>12046</v>
      </c>
      <c r="D5829" t="s">
        <v>12215</v>
      </c>
      <c r="E5829" t="s">
        <v>0</v>
      </c>
      <c r="F5829" t="s">
        <v>978</v>
      </c>
      <c r="G5829" t="str">
        <f t="shared" si="91"/>
        <v>Medicine and Surgery Services</v>
      </c>
    </row>
    <row r="5830" spans="1:7" x14ac:dyDescent="0.3">
      <c r="A5830" s="31" t="s">
        <v>12216</v>
      </c>
      <c r="B5830">
        <v>12047</v>
      </c>
      <c r="D5830" t="s">
        <v>12217</v>
      </c>
      <c r="E5830" t="s">
        <v>0</v>
      </c>
      <c r="F5830" t="s">
        <v>978</v>
      </c>
      <c r="G5830" t="str">
        <f t="shared" si="91"/>
        <v>Medicine and Surgery Services</v>
      </c>
    </row>
    <row r="5831" spans="1:7" x14ac:dyDescent="0.3">
      <c r="A5831" s="27" t="s">
        <v>12218</v>
      </c>
      <c r="B5831" t="s">
        <v>12218</v>
      </c>
      <c r="D5831" t="s">
        <v>12219</v>
      </c>
      <c r="E5831" t="s">
        <v>911</v>
      </c>
      <c r="F5831" t="s">
        <v>972</v>
      </c>
      <c r="G5831" t="str">
        <f t="shared" si="91"/>
        <v>Medicine and Surgery Services</v>
      </c>
    </row>
    <row r="5832" spans="1:7" x14ac:dyDescent="0.3">
      <c r="A5832" s="31" t="s">
        <v>12220</v>
      </c>
      <c r="B5832">
        <v>12051</v>
      </c>
      <c r="D5832" t="s">
        <v>12221</v>
      </c>
      <c r="E5832" t="s">
        <v>0</v>
      </c>
      <c r="F5832" t="s">
        <v>978</v>
      </c>
      <c r="G5832" t="str">
        <f t="shared" si="91"/>
        <v>Medicine and Surgery Services</v>
      </c>
    </row>
    <row r="5833" spans="1:7" x14ac:dyDescent="0.3">
      <c r="A5833" s="31" t="s">
        <v>12222</v>
      </c>
      <c r="B5833">
        <v>12052</v>
      </c>
      <c r="D5833" t="s">
        <v>12223</v>
      </c>
      <c r="E5833" t="s">
        <v>0</v>
      </c>
      <c r="F5833" t="s">
        <v>978</v>
      </c>
      <c r="G5833" t="str">
        <f t="shared" si="91"/>
        <v>Medicine and Surgery Services</v>
      </c>
    </row>
    <row r="5834" spans="1:7" x14ac:dyDescent="0.3">
      <c r="A5834" s="31" t="s">
        <v>12224</v>
      </c>
      <c r="B5834">
        <v>12053</v>
      </c>
      <c r="D5834" t="s">
        <v>12225</v>
      </c>
      <c r="E5834" t="s">
        <v>0</v>
      </c>
      <c r="F5834" t="s">
        <v>978</v>
      </c>
      <c r="G5834" t="str">
        <f t="shared" si="91"/>
        <v>Medicine and Surgery Services</v>
      </c>
    </row>
    <row r="5835" spans="1:7" x14ac:dyDescent="0.3">
      <c r="A5835" s="31" t="s">
        <v>12226</v>
      </c>
      <c r="B5835">
        <v>12054</v>
      </c>
      <c r="D5835" t="s">
        <v>12227</v>
      </c>
      <c r="E5835" t="s">
        <v>0</v>
      </c>
      <c r="F5835" t="s">
        <v>978</v>
      </c>
      <c r="G5835" t="str">
        <f t="shared" si="91"/>
        <v>Medicine and Surgery Services</v>
      </c>
    </row>
    <row r="5836" spans="1:7" x14ac:dyDescent="0.3">
      <c r="A5836" s="31" t="s">
        <v>12228</v>
      </c>
      <c r="B5836">
        <v>12055</v>
      </c>
      <c r="D5836" t="s">
        <v>12229</v>
      </c>
      <c r="E5836" t="s">
        <v>0</v>
      </c>
      <c r="F5836" t="s">
        <v>978</v>
      </c>
      <c r="G5836" t="str">
        <f t="shared" si="91"/>
        <v>Medicine and Surgery Services</v>
      </c>
    </row>
    <row r="5837" spans="1:7" x14ac:dyDescent="0.3">
      <c r="A5837" s="31" t="s">
        <v>12230</v>
      </c>
      <c r="B5837">
        <v>12056</v>
      </c>
      <c r="D5837" t="s">
        <v>12231</v>
      </c>
      <c r="E5837" t="s">
        <v>0</v>
      </c>
      <c r="F5837" t="s">
        <v>978</v>
      </c>
      <c r="G5837" t="str">
        <f t="shared" si="91"/>
        <v>Medicine and Surgery Services</v>
      </c>
    </row>
    <row r="5838" spans="1:7" x14ac:dyDescent="0.3">
      <c r="A5838" s="31" t="s">
        <v>12232</v>
      </c>
      <c r="B5838">
        <v>12057</v>
      </c>
      <c r="D5838" t="s">
        <v>12233</v>
      </c>
      <c r="E5838" t="s">
        <v>0</v>
      </c>
      <c r="F5838" t="s">
        <v>978</v>
      </c>
      <c r="G5838" t="str">
        <f t="shared" si="91"/>
        <v>Medicine and Surgery Services</v>
      </c>
    </row>
    <row r="5839" spans="1:7" x14ac:dyDescent="0.3">
      <c r="A5839" s="27" t="s">
        <v>12234</v>
      </c>
      <c r="B5839" t="s">
        <v>12234</v>
      </c>
      <c r="D5839" t="s">
        <v>12235</v>
      </c>
      <c r="E5839" t="s">
        <v>911</v>
      </c>
      <c r="F5839" t="s">
        <v>972</v>
      </c>
      <c r="G5839" t="str">
        <f t="shared" si="91"/>
        <v>Medicine and Surgery Services</v>
      </c>
    </row>
    <row r="5840" spans="1:7" x14ac:dyDescent="0.3">
      <c r="A5840" s="31" t="s">
        <v>12236</v>
      </c>
      <c r="B5840">
        <v>13100</v>
      </c>
      <c r="D5840" t="s">
        <v>12237</v>
      </c>
      <c r="E5840" t="s">
        <v>0</v>
      </c>
      <c r="F5840" t="s">
        <v>978</v>
      </c>
      <c r="G5840" t="str">
        <f t="shared" si="91"/>
        <v>Medicine and Surgery Services</v>
      </c>
    </row>
    <row r="5841" spans="1:7" x14ac:dyDescent="0.3">
      <c r="A5841" s="31" t="s">
        <v>12238</v>
      </c>
      <c r="B5841">
        <v>13101</v>
      </c>
      <c r="D5841" t="s">
        <v>12239</v>
      </c>
      <c r="E5841" t="s">
        <v>0</v>
      </c>
      <c r="F5841" t="s">
        <v>978</v>
      </c>
      <c r="G5841" t="str">
        <f t="shared" si="91"/>
        <v>Medicine and Surgery Services</v>
      </c>
    </row>
    <row r="5842" spans="1:7" x14ac:dyDescent="0.3">
      <c r="A5842" s="31" t="s">
        <v>12240</v>
      </c>
      <c r="B5842">
        <v>13102</v>
      </c>
      <c r="D5842" t="s">
        <v>12241</v>
      </c>
      <c r="E5842" t="s">
        <v>0</v>
      </c>
      <c r="F5842" t="s">
        <v>978</v>
      </c>
      <c r="G5842" t="str">
        <f t="shared" si="91"/>
        <v>Medicine and Surgery Services</v>
      </c>
    </row>
    <row r="5843" spans="1:7" x14ac:dyDescent="0.3">
      <c r="A5843" s="31" t="s">
        <v>12242</v>
      </c>
      <c r="B5843">
        <v>13120</v>
      </c>
      <c r="D5843" t="s">
        <v>12243</v>
      </c>
      <c r="E5843" t="s">
        <v>0</v>
      </c>
      <c r="F5843" t="s">
        <v>978</v>
      </c>
      <c r="G5843" t="str">
        <f t="shared" si="91"/>
        <v>Medicine and Surgery Services</v>
      </c>
    </row>
    <row r="5844" spans="1:7" x14ac:dyDescent="0.3">
      <c r="A5844" s="31" t="s">
        <v>12244</v>
      </c>
      <c r="B5844">
        <v>13121</v>
      </c>
      <c r="D5844" t="s">
        <v>12245</v>
      </c>
      <c r="E5844" t="s">
        <v>0</v>
      </c>
      <c r="F5844" t="s">
        <v>978</v>
      </c>
      <c r="G5844" t="str">
        <f t="shared" si="91"/>
        <v>Medicine and Surgery Services</v>
      </c>
    </row>
    <row r="5845" spans="1:7" x14ac:dyDescent="0.3">
      <c r="A5845" s="31" t="s">
        <v>12246</v>
      </c>
      <c r="B5845">
        <v>13122</v>
      </c>
      <c r="D5845" t="s">
        <v>12247</v>
      </c>
      <c r="E5845" t="s">
        <v>0</v>
      </c>
      <c r="F5845" t="s">
        <v>978</v>
      </c>
      <c r="G5845" t="str">
        <f t="shared" si="91"/>
        <v>Medicine and Surgery Services</v>
      </c>
    </row>
    <row r="5846" spans="1:7" x14ac:dyDescent="0.3">
      <c r="A5846" s="31" t="s">
        <v>12248</v>
      </c>
      <c r="B5846">
        <v>13131</v>
      </c>
      <c r="D5846" t="s">
        <v>12249</v>
      </c>
      <c r="E5846" t="s">
        <v>0</v>
      </c>
      <c r="F5846" t="s">
        <v>978</v>
      </c>
      <c r="G5846" t="str">
        <f t="shared" si="91"/>
        <v>Medicine and Surgery Services</v>
      </c>
    </row>
    <row r="5847" spans="1:7" x14ac:dyDescent="0.3">
      <c r="A5847" s="31" t="s">
        <v>12250</v>
      </c>
      <c r="B5847">
        <v>13132</v>
      </c>
      <c r="D5847" t="s">
        <v>12249</v>
      </c>
      <c r="E5847" t="s">
        <v>0</v>
      </c>
      <c r="F5847" t="s">
        <v>978</v>
      </c>
      <c r="G5847" t="str">
        <f t="shared" si="91"/>
        <v>Medicine and Surgery Services</v>
      </c>
    </row>
    <row r="5848" spans="1:7" x14ac:dyDescent="0.3">
      <c r="A5848" s="31" t="s">
        <v>12251</v>
      </c>
      <c r="B5848">
        <v>13133</v>
      </c>
      <c r="D5848" t="s">
        <v>12249</v>
      </c>
      <c r="E5848" t="s">
        <v>0</v>
      </c>
      <c r="F5848" t="s">
        <v>978</v>
      </c>
      <c r="G5848" t="str">
        <f t="shared" si="91"/>
        <v>Medicine and Surgery Services</v>
      </c>
    </row>
    <row r="5849" spans="1:7" x14ac:dyDescent="0.3">
      <c r="A5849" s="31" t="s">
        <v>12252</v>
      </c>
      <c r="B5849">
        <v>13151</v>
      </c>
      <c r="D5849" t="s">
        <v>12253</v>
      </c>
      <c r="E5849" t="s">
        <v>0</v>
      </c>
      <c r="F5849" t="s">
        <v>978</v>
      </c>
      <c r="G5849" t="str">
        <f t="shared" si="91"/>
        <v>Medicine and Surgery Services</v>
      </c>
    </row>
    <row r="5850" spans="1:7" x14ac:dyDescent="0.3">
      <c r="A5850" s="31" t="s">
        <v>12254</v>
      </c>
      <c r="B5850">
        <v>13152</v>
      </c>
      <c r="D5850" t="s">
        <v>12255</v>
      </c>
      <c r="E5850" t="s">
        <v>0</v>
      </c>
      <c r="F5850" t="s">
        <v>978</v>
      </c>
      <c r="G5850" t="str">
        <f t="shared" si="91"/>
        <v>Medicine and Surgery Services</v>
      </c>
    </row>
    <row r="5851" spans="1:7" x14ac:dyDescent="0.3">
      <c r="A5851" s="31" t="s">
        <v>12256</v>
      </c>
      <c r="B5851">
        <v>13153</v>
      </c>
      <c r="D5851" t="s">
        <v>12257</v>
      </c>
      <c r="E5851" t="s">
        <v>0</v>
      </c>
      <c r="F5851" t="s">
        <v>978</v>
      </c>
      <c r="G5851" t="str">
        <f t="shared" si="91"/>
        <v>Medicine and Surgery Services</v>
      </c>
    </row>
    <row r="5852" spans="1:7" x14ac:dyDescent="0.3">
      <c r="A5852" s="31" t="s">
        <v>12258</v>
      </c>
      <c r="B5852">
        <v>13160</v>
      </c>
      <c r="D5852" t="s">
        <v>12259</v>
      </c>
      <c r="E5852" t="s">
        <v>0</v>
      </c>
      <c r="F5852" t="s">
        <v>978</v>
      </c>
      <c r="G5852" t="str">
        <f t="shared" si="91"/>
        <v>Medicine and Surgery Services</v>
      </c>
    </row>
    <row r="5853" spans="1:7" x14ac:dyDescent="0.3">
      <c r="A5853" s="27" t="s">
        <v>12260</v>
      </c>
      <c r="B5853" t="s">
        <v>12260</v>
      </c>
      <c r="D5853" t="s">
        <v>12261</v>
      </c>
      <c r="E5853" t="s">
        <v>911</v>
      </c>
      <c r="F5853" t="s">
        <v>972</v>
      </c>
      <c r="G5853" t="str">
        <f t="shared" si="91"/>
        <v>Medicine and Surgery Services</v>
      </c>
    </row>
    <row r="5854" spans="1:7" x14ac:dyDescent="0.3">
      <c r="A5854" s="31" t="s">
        <v>12262</v>
      </c>
      <c r="B5854">
        <v>14000</v>
      </c>
      <c r="D5854" t="s">
        <v>12263</v>
      </c>
      <c r="E5854" t="s">
        <v>0</v>
      </c>
      <c r="F5854" t="s">
        <v>978</v>
      </c>
      <c r="G5854" t="str">
        <f t="shared" si="91"/>
        <v>Medicine and Surgery Services</v>
      </c>
    </row>
    <row r="5855" spans="1:7" x14ac:dyDescent="0.3">
      <c r="A5855" s="31" t="s">
        <v>12264</v>
      </c>
      <c r="B5855">
        <v>14001</v>
      </c>
      <c r="D5855" t="s">
        <v>12265</v>
      </c>
      <c r="E5855" t="s">
        <v>0</v>
      </c>
      <c r="F5855" t="s">
        <v>978</v>
      </c>
      <c r="G5855" t="str">
        <f t="shared" si="91"/>
        <v>Medicine and Surgery Services</v>
      </c>
    </row>
    <row r="5856" spans="1:7" x14ac:dyDescent="0.3">
      <c r="A5856" s="31" t="s">
        <v>12266</v>
      </c>
      <c r="B5856">
        <v>14020</v>
      </c>
      <c r="D5856" t="s">
        <v>12267</v>
      </c>
      <c r="E5856" t="s">
        <v>0</v>
      </c>
      <c r="F5856" t="s">
        <v>978</v>
      </c>
      <c r="G5856" t="str">
        <f t="shared" si="91"/>
        <v>Medicine and Surgery Services</v>
      </c>
    </row>
    <row r="5857" spans="1:7" x14ac:dyDescent="0.3">
      <c r="A5857" s="31" t="s">
        <v>12268</v>
      </c>
      <c r="B5857">
        <v>14021</v>
      </c>
      <c r="D5857" t="s">
        <v>12269</v>
      </c>
      <c r="E5857" t="s">
        <v>0</v>
      </c>
      <c r="F5857" t="s">
        <v>978</v>
      </c>
      <c r="G5857" t="str">
        <f t="shared" si="91"/>
        <v>Medicine and Surgery Services</v>
      </c>
    </row>
    <row r="5858" spans="1:7" x14ac:dyDescent="0.3">
      <c r="A5858" s="31" t="s">
        <v>12270</v>
      </c>
      <c r="B5858">
        <v>14040</v>
      </c>
      <c r="D5858" t="s">
        <v>12271</v>
      </c>
      <c r="E5858" t="s">
        <v>0</v>
      </c>
      <c r="F5858" t="s">
        <v>978</v>
      </c>
      <c r="G5858" t="str">
        <f t="shared" si="91"/>
        <v>Medicine and Surgery Services</v>
      </c>
    </row>
    <row r="5859" spans="1:7" x14ac:dyDescent="0.3">
      <c r="A5859" s="31" t="s">
        <v>12272</v>
      </c>
      <c r="B5859">
        <v>14041</v>
      </c>
      <c r="D5859" t="s">
        <v>12271</v>
      </c>
      <c r="E5859" t="s">
        <v>0</v>
      </c>
      <c r="F5859" t="s">
        <v>978</v>
      </c>
      <c r="G5859" t="str">
        <f t="shared" si="91"/>
        <v>Medicine and Surgery Services</v>
      </c>
    </row>
    <row r="5860" spans="1:7" x14ac:dyDescent="0.3">
      <c r="A5860" s="31" t="s">
        <v>12273</v>
      </c>
      <c r="B5860">
        <v>14060</v>
      </c>
      <c r="D5860" t="s">
        <v>12274</v>
      </c>
      <c r="E5860" t="s">
        <v>0</v>
      </c>
      <c r="F5860" t="s">
        <v>978</v>
      </c>
      <c r="G5860" t="str">
        <f t="shared" si="91"/>
        <v>Medicine and Surgery Services</v>
      </c>
    </row>
    <row r="5861" spans="1:7" x14ac:dyDescent="0.3">
      <c r="A5861" s="31" t="s">
        <v>12275</v>
      </c>
      <c r="B5861">
        <v>14061</v>
      </c>
      <c r="D5861" t="s">
        <v>12276</v>
      </c>
      <c r="E5861" t="s">
        <v>0</v>
      </c>
      <c r="F5861" t="s">
        <v>978</v>
      </c>
      <c r="G5861" t="str">
        <f t="shared" si="91"/>
        <v>Medicine and Surgery Services</v>
      </c>
    </row>
    <row r="5862" spans="1:7" x14ac:dyDescent="0.3">
      <c r="A5862" s="31" t="s">
        <v>12277</v>
      </c>
      <c r="B5862">
        <v>14301</v>
      </c>
      <c r="D5862" t="s">
        <v>12278</v>
      </c>
      <c r="E5862" t="s">
        <v>0</v>
      </c>
      <c r="F5862" t="s">
        <v>978</v>
      </c>
      <c r="G5862" t="str">
        <f t="shared" si="91"/>
        <v>Medicine and Surgery Services</v>
      </c>
    </row>
    <row r="5863" spans="1:7" x14ac:dyDescent="0.3">
      <c r="A5863" s="31" t="s">
        <v>12279</v>
      </c>
      <c r="B5863">
        <v>14302</v>
      </c>
      <c r="D5863" t="s">
        <v>12280</v>
      </c>
      <c r="E5863" t="s">
        <v>0</v>
      </c>
      <c r="F5863" t="s">
        <v>978</v>
      </c>
      <c r="G5863" t="str">
        <f t="shared" si="91"/>
        <v>Medicine and Surgery Services</v>
      </c>
    </row>
    <row r="5864" spans="1:7" x14ac:dyDescent="0.3">
      <c r="A5864" s="31" t="s">
        <v>12281</v>
      </c>
      <c r="B5864">
        <v>14350</v>
      </c>
      <c r="D5864" t="s">
        <v>12282</v>
      </c>
      <c r="E5864" t="s">
        <v>0</v>
      </c>
      <c r="F5864" t="s">
        <v>978</v>
      </c>
      <c r="G5864" t="str">
        <f t="shared" si="91"/>
        <v>Medicine and Surgery Services</v>
      </c>
    </row>
    <row r="5865" spans="1:7" x14ac:dyDescent="0.3">
      <c r="A5865" s="27" t="s">
        <v>12283</v>
      </c>
      <c r="B5865" t="s">
        <v>12283</v>
      </c>
      <c r="D5865" t="s">
        <v>12284</v>
      </c>
      <c r="E5865" t="s">
        <v>911</v>
      </c>
      <c r="F5865" t="s">
        <v>972</v>
      </c>
      <c r="G5865" t="str">
        <f t="shared" si="91"/>
        <v>Medicine and Surgery Services</v>
      </c>
    </row>
    <row r="5866" spans="1:7" x14ac:dyDescent="0.3">
      <c r="A5866" s="27" t="s">
        <v>12285</v>
      </c>
      <c r="B5866" t="s">
        <v>12285</v>
      </c>
      <c r="D5866" t="s">
        <v>12286</v>
      </c>
      <c r="E5866" t="s">
        <v>911</v>
      </c>
      <c r="F5866" t="s">
        <v>972</v>
      </c>
      <c r="G5866" t="str">
        <f t="shared" si="91"/>
        <v>Medicine and Surgery Services</v>
      </c>
    </row>
    <row r="5867" spans="1:7" x14ac:dyDescent="0.3">
      <c r="A5867" s="27" t="s">
        <v>12287</v>
      </c>
      <c r="B5867" t="s">
        <v>12287</v>
      </c>
      <c r="D5867" t="s">
        <v>12288</v>
      </c>
      <c r="E5867" t="s">
        <v>4147</v>
      </c>
      <c r="F5867" t="s">
        <v>972</v>
      </c>
      <c r="G5867" t="str">
        <f t="shared" si="91"/>
        <v>Medicine and Surgery Services</v>
      </c>
    </row>
    <row r="5868" spans="1:7" x14ac:dyDescent="0.3">
      <c r="A5868" s="27" t="s">
        <v>12289</v>
      </c>
      <c r="B5868" t="s">
        <v>12289</v>
      </c>
      <c r="D5868" t="s">
        <v>12290</v>
      </c>
      <c r="E5868" t="s">
        <v>4147</v>
      </c>
      <c r="F5868" t="s">
        <v>972</v>
      </c>
      <c r="G5868" t="str">
        <f t="shared" si="91"/>
        <v>Medicine and Surgery Services</v>
      </c>
    </row>
    <row r="5869" spans="1:7" x14ac:dyDescent="0.3">
      <c r="A5869" s="27" t="s">
        <v>12291</v>
      </c>
      <c r="B5869" t="s">
        <v>12291</v>
      </c>
      <c r="D5869" t="s">
        <v>12292</v>
      </c>
      <c r="E5869" t="s">
        <v>911</v>
      </c>
      <c r="F5869" t="s">
        <v>972</v>
      </c>
      <c r="G5869" t="str">
        <f t="shared" si="91"/>
        <v>Medicine and Surgery Services</v>
      </c>
    </row>
    <row r="5870" spans="1:7" x14ac:dyDescent="0.3">
      <c r="A5870" s="27" t="s">
        <v>12293</v>
      </c>
      <c r="B5870" t="s">
        <v>12293</v>
      </c>
      <c r="D5870" t="s">
        <v>12294</v>
      </c>
      <c r="E5870" t="s">
        <v>911</v>
      </c>
      <c r="F5870" t="s">
        <v>972</v>
      </c>
      <c r="G5870" t="str">
        <f t="shared" si="91"/>
        <v>Medicine and Surgery Services</v>
      </c>
    </row>
    <row r="5871" spans="1:7" x14ac:dyDescent="0.3">
      <c r="A5871" s="27" t="s">
        <v>12295</v>
      </c>
      <c r="B5871" t="s">
        <v>12295</v>
      </c>
      <c r="D5871" t="s">
        <v>12296</v>
      </c>
      <c r="E5871" t="s">
        <v>911</v>
      </c>
      <c r="F5871" t="s">
        <v>972</v>
      </c>
      <c r="G5871" t="str">
        <f t="shared" si="91"/>
        <v>Medicine and Surgery Services</v>
      </c>
    </row>
    <row r="5872" spans="1:7" x14ac:dyDescent="0.3">
      <c r="A5872" s="27" t="s">
        <v>12297</v>
      </c>
      <c r="B5872" t="s">
        <v>12297</v>
      </c>
      <c r="D5872" t="s">
        <v>12298</v>
      </c>
      <c r="E5872" t="s">
        <v>911</v>
      </c>
      <c r="F5872" t="s">
        <v>972</v>
      </c>
      <c r="G5872" t="str">
        <f t="shared" si="91"/>
        <v>Medicine and Surgery Services</v>
      </c>
    </row>
    <row r="5873" spans="1:7" x14ac:dyDescent="0.3">
      <c r="A5873" s="27" t="s">
        <v>12299</v>
      </c>
      <c r="B5873" t="s">
        <v>12299</v>
      </c>
      <c r="D5873" t="s">
        <v>12300</v>
      </c>
      <c r="E5873" t="s">
        <v>911</v>
      </c>
      <c r="F5873" t="s">
        <v>972</v>
      </c>
      <c r="G5873" t="str">
        <f t="shared" si="91"/>
        <v>Medicine and Surgery Services</v>
      </c>
    </row>
    <row r="5874" spans="1:7" x14ac:dyDescent="0.3">
      <c r="A5874" s="31" t="s">
        <v>12301</v>
      </c>
      <c r="B5874">
        <v>15002</v>
      </c>
      <c r="D5874" t="s">
        <v>12302</v>
      </c>
      <c r="E5874" t="s">
        <v>0</v>
      </c>
      <c r="F5874" t="s">
        <v>978</v>
      </c>
      <c r="G5874" t="str">
        <f t="shared" si="91"/>
        <v>Medicine and Surgery Services</v>
      </c>
    </row>
    <row r="5875" spans="1:7" x14ac:dyDescent="0.3">
      <c r="A5875" s="31" t="s">
        <v>12303</v>
      </c>
      <c r="B5875">
        <v>15003</v>
      </c>
      <c r="D5875" t="s">
        <v>12304</v>
      </c>
      <c r="E5875" t="s">
        <v>0</v>
      </c>
      <c r="F5875" t="s">
        <v>978</v>
      </c>
      <c r="G5875" t="str">
        <f t="shared" si="91"/>
        <v>Medicine and Surgery Services</v>
      </c>
    </row>
    <row r="5876" spans="1:7" x14ac:dyDescent="0.3">
      <c r="A5876" s="31" t="s">
        <v>12305</v>
      </c>
      <c r="B5876">
        <v>15004</v>
      </c>
      <c r="D5876" t="s">
        <v>12306</v>
      </c>
      <c r="E5876" t="s">
        <v>0</v>
      </c>
      <c r="F5876" t="s">
        <v>978</v>
      </c>
      <c r="G5876" t="str">
        <f t="shared" si="91"/>
        <v>Medicine and Surgery Services</v>
      </c>
    </row>
    <row r="5877" spans="1:7" x14ac:dyDescent="0.3">
      <c r="A5877" s="31" t="s">
        <v>12307</v>
      </c>
      <c r="B5877">
        <v>15005</v>
      </c>
      <c r="D5877" t="s">
        <v>12308</v>
      </c>
      <c r="E5877" t="s">
        <v>0</v>
      </c>
      <c r="F5877" t="s">
        <v>978</v>
      </c>
      <c r="G5877" t="str">
        <f t="shared" si="91"/>
        <v>Medicine and Surgery Services</v>
      </c>
    </row>
    <row r="5878" spans="1:7" x14ac:dyDescent="0.3">
      <c r="A5878" s="27" t="s">
        <v>12309</v>
      </c>
      <c r="B5878" t="s">
        <v>12309</v>
      </c>
      <c r="D5878" t="s">
        <v>12310</v>
      </c>
      <c r="E5878" t="s">
        <v>911</v>
      </c>
      <c r="F5878" t="s">
        <v>972</v>
      </c>
      <c r="G5878" t="str">
        <f t="shared" si="91"/>
        <v>Medicine and Surgery Services</v>
      </c>
    </row>
    <row r="5879" spans="1:7" x14ac:dyDescent="0.3">
      <c r="A5879" s="27" t="s">
        <v>12311</v>
      </c>
      <c r="B5879" t="s">
        <v>12311</v>
      </c>
      <c r="D5879" t="s">
        <v>12312</v>
      </c>
      <c r="E5879" t="s">
        <v>911</v>
      </c>
      <c r="F5879" t="s">
        <v>972</v>
      </c>
      <c r="G5879" t="str">
        <f t="shared" si="91"/>
        <v>Medicine and Surgery Services</v>
      </c>
    </row>
    <row r="5880" spans="1:7" x14ac:dyDescent="0.3">
      <c r="A5880" s="27" t="s">
        <v>12313</v>
      </c>
      <c r="B5880" t="s">
        <v>12313</v>
      </c>
      <c r="D5880" t="s">
        <v>12314</v>
      </c>
      <c r="E5880" t="s">
        <v>911</v>
      </c>
      <c r="F5880" t="s">
        <v>972</v>
      </c>
      <c r="G5880" t="str">
        <f t="shared" si="91"/>
        <v>Medicine and Surgery Services</v>
      </c>
    </row>
    <row r="5881" spans="1:7" x14ac:dyDescent="0.3">
      <c r="A5881" s="27" t="s">
        <v>12315</v>
      </c>
      <c r="B5881" t="s">
        <v>12315</v>
      </c>
      <c r="D5881" t="s">
        <v>12316</v>
      </c>
      <c r="E5881" t="s">
        <v>911</v>
      </c>
      <c r="F5881" t="s">
        <v>972</v>
      </c>
      <c r="G5881" t="str">
        <f t="shared" si="91"/>
        <v>Medicine and Surgery Services</v>
      </c>
    </row>
    <row r="5882" spans="1:7" x14ac:dyDescent="0.3">
      <c r="A5882" s="31" t="s">
        <v>12317</v>
      </c>
      <c r="B5882">
        <v>15040</v>
      </c>
      <c r="D5882" t="s">
        <v>12318</v>
      </c>
      <c r="E5882" t="s">
        <v>0</v>
      </c>
      <c r="F5882" t="s">
        <v>978</v>
      </c>
      <c r="G5882" t="str">
        <f t="shared" si="91"/>
        <v>Medicine and Surgery Services</v>
      </c>
    </row>
    <row r="5883" spans="1:7" x14ac:dyDescent="0.3">
      <c r="A5883" s="27" t="s">
        <v>12319</v>
      </c>
      <c r="B5883" t="s">
        <v>12319</v>
      </c>
      <c r="D5883" t="s">
        <v>12320</v>
      </c>
      <c r="E5883" t="s">
        <v>911</v>
      </c>
      <c r="F5883" t="s">
        <v>972</v>
      </c>
      <c r="G5883" t="str">
        <f t="shared" si="91"/>
        <v>Medicine and Surgery Services</v>
      </c>
    </row>
    <row r="5884" spans="1:7" x14ac:dyDescent="0.3">
      <c r="A5884" s="31" t="s">
        <v>12321</v>
      </c>
      <c r="B5884">
        <v>15050</v>
      </c>
      <c r="D5884" t="s">
        <v>12322</v>
      </c>
      <c r="E5884" t="s">
        <v>0</v>
      </c>
      <c r="F5884" t="s">
        <v>978</v>
      </c>
      <c r="G5884" t="str">
        <f t="shared" si="91"/>
        <v>Medicine and Surgery Services</v>
      </c>
    </row>
    <row r="5885" spans="1:7" x14ac:dyDescent="0.3">
      <c r="A5885" s="31" t="s">
        <v>12323</v>
      </c>
      <c r="B5885">
        <v>15100</v>
      </c>
      <c r="D5885" t="s">
        <v>12324</v>
      </c>
      <c r="E5885" t="s">
        <v>0</v>
      </c>
      <c r="F5885" t="s">
        <v>978</v>
      </c>
      <c r="G5885" t="str">
        <f t="shared" si="91"/>
        <v>Medicine and Surgery Services</v>
      </c>
    </row>
    <row r="5886" spans="1:7" x14ac:dyDescent="0.3">
      <c r="A5886" s="31" t="s">
        <v>12325</v>
      </c>
      <c r="B5886">
        <v>15101</v>
      </c>
      <c r="D5886" t="s">
        <v>12326</v>
      </c>
      <c r="E5886" t="s">
        <v>0</v>
      </c>
      <c r="F5886" t="s">
        <v>978</v>
      </c>
      <c r="G5886" t="str">
        <f t="shared" si="91"/>
        <v>Medicine and Surgery Services</v>
      </c>
    </row>
    <row r="5887" spans="1:7" x14ac:dyDescent="0.3">
      <c r="A5887" s="31" t="s">
        <v>12327</v>
      </c>
      <c r="B5887">
        <v>15110</v>
      </c>
      <c r="D5887" t="s">
        <v>12328</v>
      </c>
      <c r="E5887" t="s">
        <v>0</v>
      </c>
      <c r="F5887" t="s">
        <v>978</v>
      </c>
      <c r="G5887" t="str">
        <f t="shared" si="91"/>
        <v>Medicine and Surgery Services</v>
      </c>
    </row>
    <row r="5888" spans="1:7" x14ac:dyDescent="0.3">
      <c r="A5888" s="31" t="s">
        <v>12329</v>
      </c>
      <c r="B5888">
        <v>15111</v>
      </c>
      <c r="D5888" t="s">
        <v>12330</v>
      </c>
      <c r="E5888" t="s">
        <v>0</v>
      </c>
      <c r="F5888" t="s">
        <v>978</v>
      </c>
      <c r="G5888" t="str">
        <f t="shared" si="91"/>
        <v>Medicine and Surgery Services</v>
      </c>
    </row>
    <row r="5889" spans="1:7" x14ac:dyDescent="0.3">
      <c r="A5889" s="31" t="s">
        <v>12331</v>
      </c>
      <c r="B5889">
        <v>15115</v>
      </c>
      <c r="D5889" t="s">
        <v>12332</v>
      </c>
      <c r="E5889" t="s">
        <v>0</v>
      </c>
      <c r="F5889" t="s">
        <v>978</v>
      </c>
      <c r="G5889" t="str">
        <f t="shared" si="91"/>
        <v>Medicine and Surgery Services</v>
      </c>
    </row>
    <row r="5890" spans="1:7" x14ac:dyDescent="0.3">
      <c r="A5890" s="31" t="s">
        <v>12333</v>
      </c>
      <c r="B5890">
        <v>15116</v>
      </c>
      <c r="D5890" t="s">
        <v>12334</v>
      </c>
      <c r="E5890" t="s">
        <v>0</v>
      </c>
      <c r="F5890" t="s">
        <v>978</v>
      </c>
      <c r="G5890" t="str">
        <f t="shared" si="91"/>
        <v>Medicine and Surgery Services</v>
      </c>
    </row>
    <row r="5891" spans="1:7" x14ac:dyDescent="0.3">
      <c r="A5891" s="31" t="s">
        <v>12335</v>
      </c>
      <c r="B5891">
        <v>15120</v>
      </c>
      <c r="D5891" t="s">
        <v>12336</v>
      </c>
      <c r="E5891" t="s">
        <v>0</v>
      </c>
      <c r="F5891" t="s">
        <v>978</v>
      </c>
      <c r="G5891" t="str">
        <f t="shared" ref="G5891:G5954" si="92">VLOOKUP(F5891,$I$2:$J$27,2,FALSE)</f>
        <v>Medicine and Surgery Services</v>
      </c>
    </row>
    <row r="5892" spans="1:7" x14ac:dyDescent="0.3">
      <c r="A5892" s="31" t="s">
        <v>12337</v>
      </c>
      <c r="B5892">
        <v>15121</v>
      </c>
      <c r="D5892" t="s">
        <v>12338</v>
      </c>
      <c r="E5892" t="s">
        <v>0</v>
      </c>
      <c r="F5892" t="s">
        <v>978</v>
      </c>
      <c r="G5892" t="str">
        <f t="shared" si="92"/>
        <v>Medicine and Surgery Services</v>
      </c>
    </row>
    <row r="5893" spans="1:7" x14ac:dyDescent="0.3">
      <c r="A5893" s="31" t="s">
        <v>12339</v>
      </c>
      <c r="B5893">
        <v>15130</v>
      </c>
      <c r="D5893" t="s">
        <v>12340</v>
      </c>
      <c r="E5893" t="s">
        <v>0</v>
      </c>
      <c r="F5893" t="s">
        <v>978</v>
      </c>
      <c r="G5893" t="str">
        <f t="shared" si="92"/>
        <v>Medicine and Surgery Services</v>
      </c>
    </row>
    <row r="5894" spans="1:7" x14ac:dyDescent="0.3">
      <c r="A5894" s="31" t="s">
        <v>12341</v>
      </c>
      <c r="B5894">
        <v>15131</v>
      </c>
      <c r="D5894" t="s">
        <v>12342</v>
      </c>
      <c r="E5894" t="s">
        <v>0</v>
      </c>
      <c r="F5894" t="s">
        <v>978</v>
      </c>
      <c r="G5894" t="str">
        <f t="shared" si="92"/>
        <v>Medicine and Surgery Services</v>
      </c>
    </row>
    <row r="5895" spans="1:7" x14ac:dyDescent="0.3">
      <c r="A5895" s="31" t="s">
        <v>12343</v>
      </c>
      <c r="B5895">
        <v>15135</v>
      </c>
      <c r="D5895" t="s">
        <v>12344</v>
      </c>
      <c r="E5895" t="s">
        <v>0</v>
      </c>
      <c r="F5895" t="s">
        <v>978</v>
      </c>
      <c r="G5895" t="str">
        <f t="shared" si="92"/>
        <v>Medicine and Surgery Services</v>
      </c>
    </row>
    <row r="5896" spans="1:7" x14ac:dyDescent="0.3">
      <c r="A5896" s="31" t="s">
        <v>12345</v>
      </c>
      <c r="B5896">
        <v>15136</v>
      </c>
      <c r="D5896" t="s">
        <v>12346</v>
      </c>
      <c r="E5896" t="s">
        <v>0</v>
      </c>
      <c r="F5896" t="s">
        <v>978</v>
      </c>
      <c r="G5896" t="str">
        <f t="shared" si="92"/>
        <v>Medicine and Surgery Services</v>
      </c>
    </row>
    <row r="5897" spans="1:7" x14ac:dyDescent="0.3">
      <c r="A5897" s="31" t="s">
        <v>12347</v>
      </c>
      <c r="B5897">
        <v>15150</v>
      </c>
      <c r="D5897" t="s">
        <v>12348</v>
      </c>
      <c r="E5897" t="s">
        <v>0</v>
      </c>
      <c r="F5897" t="s">
        <v>978</v>
      </c>
      <c r="G5897" t="str">
        <f t="shared" si="92"/>
        <v>Medicine and Surgery Services</v>
      </c>
    </row>
    <row r="5898" spans="1:7" x14ac:dyDescent="0.3">
      <c r="A5898" s="31" t="s">
        <v>12349</v>
      </c>
      <c r="B5898">
        <v>15151</v>
      </c>
      <c r="D5898" t="s">
        <v>12350</v>
      </c>
      <c r="E5898" t="s">
        <v>0</v>
      </c>
      <c r="F5898" t="s">
        <v>978</v>
      </c>
      <c r="G5898" t="str">
        <f t="shared" si="92"/>
        <v>Medicine and Surgery Services</v>
      </c>
    </row>
    <row r="5899" spans="1:7" x14ac:dyDescent="0.3">
      <c r="A5899" s="31" t="s">
        <v>12351</v>
      </c>
      <c r="B5899">
        <v>15152</v>
      </c>
      <c r="D5899" t="s">
        <v>12352</v>
      </c>
      <c r="E5899" t="s">
        <v>0</v>
      </c>
      <c r="F5899" t="s">
        <v>978</v>
      </c>
      <c r="G5899" t="str">
        <f t="shared" si="92"/>
        <v>Medicine and Surgery Services</v>
      </c>
    </row>
    <row r="5900" spans="1:7" x14ac:dyDescent="0.3">
      <c r="A5900" s="31" t="s">
        <v>12353</v>
      </c>
      <c r="B5900">
        <v>15155</v>
      </c>
      <c r="D5900" t="s">
        <v>12354</v>
      </c>
      <c r="E5900" t="s">
        <v>0</v>
      </c>
      <c r="F5900" t="s">
        <v>978</v>
      </c>
      <c r="G5900" t="str">
        <f t="shared" si="92"/>
        <v>Medicine and Surgery Services</v>
      </c>
    </row>
    <row r="5901" spans="1:7" x14ac:dyDescent="0.3">
      <c r="A5901" s="31" t="s">
        <v>12355</v>
      </c>
      <c r="B5901">
        <v>15156</v>
      </c>
      <c r="D5901" t="s">
        <v>12356</v>
      </c>
      <c r="E5901" t="s">
        <v>0</v>
      </c>
      <c r="F5901" t="s">
        <v>978</v>
      </c>
      <c r="G5901" t="str">
        <f t="shared" si="92"/>
        <v>Medicine and Surgery Services</v>
      </c>
    </row>
    <row r="5902" spans="1:7" x14ac:dyDescent="0.3">
      <c r="A5902" s="31" t="s">
        <v>12357</v>
      </c>
      <c r="B5902">
        <v>15157</v>
      </c>
      <c r="D5902" t="s">
        <v>12358</v>
      </c>
      <c r="E5902" t="s">
        <v>0</v>
      </c>
      <c r="F5902" t="s">
        <v>978</v>
      </c>
      <c r="G5902" t="str">
        <f t="shared" si="92"/>
        <v>Medicine and Surgery Services</v>
      </c>
    </row>
    <row r="5903" spans="1:7" x14ac:dyDescent="0.3">
      <c r="A5903" s="31" t="s">
        <v>12359</v>
      </c>
      <c r="B5903">
        <v>15200</v>
      </c>
      <c r="D5903" t="s">
        <v>12360</v>
      </c>
      <c r="E5903" t="s">
        <v>0</v>
      </c>
      <c r="F5903" t="s">
        <v>978</v>
      </c>
      <c r="G5903" t="str">
        <f t="shared" si="92"/>
        <v>Medicine and Surgery Services</v>
      </c>
    </row>
    <row r="5904" spans="1:7" x14ac:dyDescent="0.3">
      <c r="A5904" s="31" t="s">
        <v>12361</v>
      </c>
      <c r="B5904">
        <v>15201</v>
      </c>
      <c r="D5904" t="s">
        <v>12362</v>
      </c>
      <c r="E5904" t="s">
        <v>0</v>
      </c>
      <c r="F5904" t="s">
        <v>978</v>
      </c>
      <c r="G5904" t="str">
        <f t="shared" si="92"/>
        <v>Medicine and Surgery Services</v>
      </c>
    </row>
    <row r="5905" spans="1:7" x14ac:dyDescent="0.3">
      <c r="A5905" s="31" t="s">
        <v>12363</v>
      </c>
      <c r="B5905">
        <v>15220</v>
      </c>
      <c r="D5905" t="s">
        <v>12364</v>
      </c>
      <c r="E5905" t="s">
        <v>0</v>
      </c>
      <c r="F5905" t="s">
        <v>978</v>
      </c>
      <c r="G5905" t="str">
        <f t="shared" si="92"/>
        <v>Medicine and Surgery Services</v>
      </c>
    </row>
    <row r="5906" spans="1:7" x14ac:dyDescent="0.3">
      <c r="A5906" s="31" t="s">
        <v>12365</v>
      </c>
      <c r="B5906">
        <v>15221</v>
      </c>
      <c r="D5906" t="s">
        <v>12366</v>
      </c>
      <c r="E5906" t="s">
        <v>0</v>
      </c>
      <c r="F5906" t="s">
        <v>978</v>
      </c>
      <c r="G5906" t="str">
        <f t="shared" si="92"/>
        <v>Medicine and Surgery Services</v>
      </c>
    </row>
    <row r="5907" spans="1:7" x14ac:dyDescent="0.3">
      <c r="A5907" s="31" t="s">
        <v>12367</v>
      </c>
      <c r="B5907">
        <v>15240</v>
      </c>
      <c r="D5907" t="s">
        <v>12368</v>
      </c>
      <c r="E5907" t="s">
        <v>0</v>
      </c>
      <c r="F5907" t="s">
        <v>978</v>
      </c>
      <c r="G5907" t="str">
        <f t="shared" si="92"/>
        <v>Medicine and Surgery Services</v>
      </c>
    </row>
    <row r="5908" spans="1:7" x14ac:dyDescent="0.3">
      <c r="A5908" s="31" t="s">
        <v>12369</v>
      </c>
      <c r="B5908">
        <v>15241</v>
      </c>
      <c r="D5908" t="s">
        <v>12366</v>
      </c>
      <c r="E5908" t="s">
        <v>0</v>
      </c>
      <c r="F5908" t="s">
        <v>978</v>
      </c>
      <c r="G5908" t="str">
        <f t="shared" si="92"/>
        <v>Medicine and Surgery Services</v>
      </c>
    </row>
    <row r="5909" spans="1:7" x14ac:dyDescent="0.3">
      <c r="A5909" s="31" t="s">
        <v>12370</v>
      </c>
      <c r="B5909">
        <v>15260</v>
      </c>
      <c r="D5909" t="s">
        <v>12371</v>
      </c>
      <c r="E5909" t="s">
        <v>0</v>
      </c>
      <c r="F5909" t="s">
        <v>978</v>
      </c>
      <c r="G5909" t="str">
        <f t="shared" si="92"/>
        <v>Medicine and Surgery Services</v>
      </c>
    </row>
    <row r="5910" spans="1:7" x14ac:dyDescent="0.3">
      <c r="A5910" s="31" t="s">
        <v>12372</v>
      </c>
      <c r="B5910">
        <v>15261</v>
      </c>
      <c r="D5910" t="s">
        <v>12366</v>
      </c>
      <c r="E5910" t="s">
        <v>0</v>
      </c>
      <c r="F5910" t="s">
        <v>978</v>
      </c>
      <c r="G5910" t="str">
        <f t="shared" si="92"/>
        <v>Medicine and Surgery Services</v>
      </c>
    </row>
    <row r="5911" spans="1:7" x14ac:dyDescent="0.3">
      <c r="A5911" s="31" t="s">
        <v>12373</v>
      </c>
      <c r="B5911">
        <v>15271</v>
      </c>
      <c r="D5911" t="s">
        <v>12374</v>
      </c>
      <c r="E5911" t="s">
        <v>0</v>
      </c>
      <c r="F5911" t="s">
        <v>978</v>
      </c>
      <c r="G5911" t="str">
        <f t="shared" si="92"/>
        <v>Medicine and Surgery Services</v>
      </c>
    </row>
    <row r="5912" spans="1:7" x14ac:dyDescent="0.3">
      <c r="A5912" s="31" t="s">
        <v>12375</v>
      </c>
      <c r="B5912">
        <v>15272</v>
      </c>
      <c r="D5912" t="s">
        <v>12376</v>
      </c>
      <c r="E5912" t="s">
        <v>0</v>
      </c>
      <c r="F5912" t="s">
        <v>978</v>
      </c>
      <c r="G5912" t="str">
        <f t="shared" si="92"/>
        <v>Medicine and Surgery Services</v>
      </c>
    </row>
    <row r="5913" spans="1:7" x14ac:dyDescent="0.3">
      <c r="A5913" s="31" t="s">
        <v>12377</v>
      </c>
      <c r="B5913">
        <v>15273</v>
      </c>
      <c r="D5913" t="s">
        <v>12378</v>
      </c>
      <c r="E5913" t="s">
        <v>0</v>
      </c>
      <c r="F5913" t="s">
        <v>978</v>
      </c>
      <c r="G5913" t="str">
        <f t="shared" si="92"/>
        <v>Medicine and Surgery Services</v>
      </c>
    </row>
    <row r="5914" spans="1:7" x14ac:dyDescent="0.3">
      <c r="A5914" s="31" t="s">
        <v>12379</v>
      </c>
      <c r="B5914">
        <v>15274</v>
      </c>
      <c r="D5914" t="s">
        <v>12380</v>
      </c>
      <c r="E5914" t="s">
        <v>0</v>
      </c>
      <c r="F5914" t="s">
        <v>978</v>
      </c>
      <c r="G5914" t="str">
        <f t="shared" si="92"/>
        <v>Medicine and Surgery Services</v>
      </c>
    </row>
    <row r="5915" spans="1:7" x14ac:dyDescent="0.3">
      <c r="A5915" s="31" t="s">
        <v>12381</v>
      </c>
      <c r="B5915">
        <v>15275</v>
      </c>
      <c r="D5915" t="s">
        <v>12382</v>
      </c>
      <c r="E5915" t="s">
        <v>0</v>
      </c>
      <c r="F5915" t="s">
        <v>978</v>
      </c>
      <c r="G5915" t="str">
        <f t="shared" si="92"/>
        <v>Medicine and Surgery Services</v>
      </c>
    </row>
    <row r="5916" spans="1:7" x14ac:dyDescent="0.3">
      <c r="A5916" s="31" t="s">
        <v>12383</v>
      </c>
      <c r="B5916">
        <v>15276</v>
      </c>
      <c r="D5916" t="s">
        <v>12384</v>
      </c>
      <c r="E5916" t="s">
        <v>0</v>
      </c>
      <c r="F5916" t="s">
        <v>978</v>
      </c>
      <c r="G5916" t="str">
        <f t="shared" si="92"/>
        <v>Medicine and Surgery Services</v>
      </c>
    </row>
    <row r="5917" spans="1:7" x14ac:dyDescent="0.3">
      <c r="A5917" s="31" t="s">
        <v>12385</v>
      </c>
      <c r="B5917">
        <v>15277</v>
      </c>
      <c r="D5917" t="s">
        <v>12386</v>
      </c>
      <c r="E5917" t="s">
        <v>0</v>
      </c>
      <c r="F5917" t="s">
        <v>978</v>
      </c>
      <c r="G5917" t="str">
        <f t="shared" si="92"/>
        <v>Medicine and Surgery Services</v>
      </c>
    </row>
    <row r="5918" spans="1:7" x14ac:dyDescent="0.3">
      <c r="A5918" s="31" t="s">
        <v>12387</v>
      </c>
      <c r="B5918">
        <v>15278</v>
      </c>
      <c r="D5918" t="s">
        <v>12388</v>
      </c>
      <c r="E5918" t="s">
        <v>0</v>
      </c>
      <c r="F5918" t="s">
        <v>978</v>
      </c>
      <c r="G5918" t="str">
        <f t="shared" si="92"/>
        <v>Medicine and Surgery Services</v>
      </c>
    </row>
    <row r="5919" spans="1:7" x14ac:dyDescent="0.3">
      <c r="A5919" s="31" t="s">
        <v>12389</v>
      </c>
      <c r="B5919">
        <v>15570</v>
      </c>
      <c r="D5919" t="s">
        <v>12390</v>
      </c>
      <c r="E5919" t="s">
        <v>0</v>
      </c>
      <c r="F5919" t="s">
        <v>978</v>
      </c>
      <c r="G5919" t="str">
        <f t="shared" si="92"/>
        <v>Medicine and Surgery Services</v>
      </c>
    </row>
    <row r="5920" spans="1:7" x14ac:dyDescent="0.3">
      <c r="A5920" s="31" t="s">
        <v>12391</v>
      </c>
      <c r="B5920">
        <v>15572</v>
      </c>
      <c r="D5920" t="s">
        <v>12392</v>
      </c>
      <c r="E5920" t="s">
        <v>0</v>
      </c>
      <c r="F5920" t="s">
        <v>978</v>
      </c>
      <c r="G5920" t="str">
        <f t="shared" si="92"/>
        <v>Medicine and Surgery Services</v>
      </c>
    </row>
    <row r="5921" spans="1:7" x14ac:dyDescent="0.3">
      <c r="A5921" s="31" t="s">
        <v>12393</v>
      </c>
      <c r="B5921">
        <v>15574</v>
      </c>
      <c r="D5921" t="s">
        <v>12394</v>
      </c>
      <c r="E5921" t="s">
        <v>0</v>
      </c>
      <c r="F5921" t="s">
        <v>978</v>
      </c>
      <c r="G5921" t="str">
        <f t="shared" si="92"/>
        <v>Medicine and Surgery Services</v>
      </c>
    </row>
    <row r="5922" spans="1:7" x14ac:dyDescent="0.3">
      <c r="A5922" s="31" t="s">
        <v>12395</v>
      </c>
      <c r="B5922">
        <v>15576</v>
      </c>
      <c r="D5922" t="s">
        <v>12396</v>
      </c>
      <c r="E5922" t="s">
        <v>0</v>
      </c>
      <c r="F5922" t="s">
        <v>978</v>
      </c>
      <c r="G5922" t="str">
        <f t="shared" si="92"/>
        <v>Medicine and Surgery Services</v>
      </c>
    </row>
    <row r="5923" spans="1:7" x14ac:dyDescent="0.3">
      <c r="A5923" s="31" t="s">
        <v>12397</v>
      </c>
      <c r="B5923">
        <v>15600</v>
      </c>
      <c r="D5923" t="s">
        <v>12398</v>
      </c>
      <c r="E5923" t="s">
        <v>0</v>
      </c>
      <c r="F5923" t="s">
        <v>978</v>
      </c>
      <c r="G5923" t="str">
        <f t="shared" si="92"/>
        <v>Medicine and Surgery Services</v>
      </c>
    </row>
    <row r="5924" spans="1:7" x14ac:dyDescent="0.3">
      <c r="A5924" s="31" t="s">
        <v>12399</v>
      </c>
      <c r="B5924">
        <v>15610</v>
      </c>
      <c r="D5924" t="s">
        <v>12400</v>
      </c>
      <c r="E5924" t="s">
        <v>0</v>
      </c>
      <c r="F5924" t="s">
        <v>978</v>
      </c>
      <c r="G5924" t="str">
        <f t="shared" si="92"/>
        <v>Medicine and Surgery Services</v>
      </c>
    </row>
    <row r="5925" spans="1:7" x14ac:dyDescent="0.3">
      <c r="A5925" s="31" t="s">
        <v>12401</v>
      </c>
      <c r="B5925">
        <v>15620</v>
      </c>
      <c r="D5925" t="s">
        <v>12402</v>
      </c>
      <c r="E5925" t="s">
        <v>0</v>
      </c>
      <c r="F5925" t="s">
        <v>978</v>
      </c>
      <c r="G5925" t="str">
        <f t="shared" si="92"/>
        <v>Medicine and Surgery Services</v>
      </c>
    </row>
    <row r="5926" spans="1:7" x14ac:dyDescent="0.3">
      <c r="A5926" s="31" t="s">
        <v>12403</v>
      </c>
      <c r="B5926">
        <v>15630</v>
      </c>
      <c r="D5926" t="s">
        <v>12404</v>
      </c>
      <c r="E5926" t="s">
        <v>0</v>
      </c>
      <c r="F5926" t="s">
        <v>978</v>
      </c>
      <c r="G5926" t="str">
        <f t="shared" si="92"/>
        <v>Medicine and Surgery Services</v>
      </c>
    </row>
    <row r="5927" spans="1:7" x14ac:dyDescent="0.3">
      <c r="A5927" s="31" t="s">
        <v>12405</v>
      </c>
      <c r="B5927">
        <v>15650</v>
      </c>
      <c r="D5927" t="s">
        <v>12406</v>
      </c>
      <c r="E5927" t="s">
        <v>0</v>
      </c>
      <c r="F5927" t="s">
        <v>978</v>
      </c>
      <c r="G5927" t="str">
        <f t="shared" si="92"/>
        <v>Medicine and Surgery Services</v>
      </c>
    </row>
    <row r="5928" spans="1:7" x14ac:dyDescent="0.3">
      <c r="A5928" s="31" t="s">
        <v>12407</v>
      </c>
      <c r="B5928">
        <v>15730</v>
      </c>
      <c r="D5928" t="s">
        <v>12408</v>
      </c>
      <c r="E5928" t="s">
        <v>0</v>
      </c>
      <c r="F5928" t="s">
        <v>978</v>
      </c>
      <c r="G5928" t="str">
        <f t="shared" si="92"/>
        <v>Medicine and Surgery Services</v>
      </c>
    </row>
    <row r="5929" spans="1:7" x14ac:dyDescent="0.3">
      <c r="A5929" s="31" t="s">
        <v>12409</v>
      </c>
      <c r="B5929">
        <v>15731</v>
      </c>
      <c r="D5929" t="s">
        <v>12410</v>
      </c>
      <c r="E5929" t="s">
        <v>0</v>
      </c>
      <c r="F5929" t="s">
        <v>978</v>
      </c>
      <c r="G5929" t="str">
        <f t="shared" si="92"/>
        <v>Medicine and Surgery Services</v>
      </c>
    </row>
    <row r="5930" spans="1:7" x14ac:dyDescent="0.3">
      <c r="A5930" s="31" t="s">
        <v>12411</v>
      </c>
      <c r="B5930">
        <v>15733</v>
      </c>
      <c r="D5930" t="s">
        <v>12412</v>
      </c>
      <c r="E5930" t="s">
        <v>0</v>
      </c>
      <c r="F5930" t="s">
        <v>978</v>
      </c>
      <c r="G5930" t="str">
        <f t="shared" si="92"/>
        <v>Medicine and Surgery Services</v>
      </c>
    </row>
    <row r="5931" spans="1:7" x14ac:dyDescent="0.3">
      <c r="A5931" s="31" t="s">
        <v>12413</v>
      </c>
      <c r="B5931">
        <v>15734</v>
      </c>
      <c r="D5931" t="s">
        <v>12414</v>
      </c>
      <c r="E5931" t="s">
        <v>0</v>
      </c>
      <c r="F5931" t="s">
        <v>978</v>
      </c>
      <c r="G5931" t="str">
        <f t="shared" si="92"/>
        <v>Medicine and Surgery Services</v>
      </c>
    </row>
    <row r="5932" spans="1:7" x14ac:dyDescent="0.3">
      <c r="A5932" s="31" t="s">
        <v>12415</v>
      </c>
      <c r="B5932">
        <v>15736</v>
      </c>
      <c r="D5932" t="s">
        <v>12416</v>
      </c>
      <c r="E5932" t="s">
        <v>0</v>
      </c>
      <c r="F5932" t="s">
        <v>978</v>
      </c>
      <c r="G5932" t="str">
        <f t="shared" si="92"/>
        <v>Medicine and Surgery Services</v>
      </c>
    </row>
    <row r="5933" spans="1:7" x14ac:dyDescent="0.3">
      <c r="A5933" s="31" t="s">
        <v>12417</v>
      </c>
      <c r="B5933">
        <v>15738</v>
      </c>
      <c r="D5933" t="s">
        <v>12418</v>
      </c>
      <c r="E5933" t="s">
        <v>0</v>
      </c>
      <c r="F5933" t="s">
        <v>978</v>
      </c>
      <c r="G5933" t="str">
        <f t="shared" si="92"/>
        <v>Medicine and Surgery Services</v>
      </c>
    </row>
    <row r="5934" spans="1:7" x14ac:dyDescent="0.3">
      <c r="A5934" s="31" t="s">
        <v>12419</v>
      </c>
      <c r="B5934">
        <v>15740</v>
      </c>
      <c r="D5934" t="s">
        <v>12420</v>
      </c>
      <c r="E5934" t="s">
        <v>0</v>
      </c>
      <c r="F5934" t="s">
        <v>978</v>
      </c>
      <c r="G5934" t="str">
        <f t="shared" si="92"/>
        <v>Medicine and Surgery Services</v>
      </c>
    </row>
    <row r="5935" spans="1:7" x14ac:dyDescent="0.3">
      <c r="A5935" s="31" t="s">
        <v>12421</v>
      </c>
      <c r="B5935">
        <v>15750</v>
      </c>
      <c r="D5935" t="s">
        <v>12422</v>
      </c>
      <c r="E5935" t="s">
        <v>0</v>
      </c>
      <c r="F5935" t="s">
        <v>978</v>
      </c>
      <c r="G5935" t="str">
        <f t="shared" si="92"/>
        <v>Medicine and Surgery Services</v>
      </c>
    </row>
    <row r="5936" spans="1:7" x14ac:dyDescent="0.3">
      <c r="A5936" s="31" t="s">
        <v>12423</v>
      </c>
      <c r="B5936">
        <v>15756</v>
      </c>
      <c r="D5936" t="s">
        <v>12424</v>
      </c>
      <c r="E5936" t="s">
        <v>0</v>
      </c>
      <c r="F5936" t="s">
        <v>978</v>
      </c>
      <c r="G5936" t="str">
        <f t="shared" si="92"/>
        <v>Medicine and Surgery Services</v>
      </c>
    </row>
    <row r="5937" spans="1:7" x14ac:dyDescent="0.3">
      <c r="A5937" s="31" t="s">
        <v>12425</v>
      </c>
      <c r="B5937">
        <v>15757</v>
      </c>
      <c r="D5937" t="s">
        <v>12426</v>
      </c>
      <c r="E5937" t="s">
        <v>0</v>
      </c>
      <c r="F5937" t="s">
        <v>978</v>
      </c>
      <c r="G5937" t="str">
        <f t="shared" si="92"/>
        <v>Medicine and Surgery Services</v>
      </c>
    </row>
    <row r="5938" spans="1:7" x14ac:dyDescent="0.3">
      <c r="A5938" s="31" t="s">
        <v>12427</v>
      </c>
      <c r="B5938">
        <v>15758</v>
      </c>
      <c r="D5938" t="s">
        <v>12428</v>
      </c>
      <c r="E5938" t="s">
        <v>0</v>
      </c>
      <c r="F5938" t="s">
        <v>978</v>
      </c>
      <c r="G5938" t="str">
        <f t="shared" si="92"/>
        <v>Medicine and Surgery Services</v>
      </c>
    </row>
    <row r="5939" spans="1:7" x14ac:dyDescent="0.3">
      <c r="A5939" s="31" t="s">
        <v>12429</v>
      </c>
      <c r="B5939">
        <v>15760</v>
      </c>
      <c r="D5939" t="s">
        <v>12430</v>
      </c>
      <c r="E5939" t="s">
        <v>0</v>
      </c>
      <c r="F5939" t="s">
        <v>978</v>
      </c>
      <c r="G5939" t="str">
        <f t="shared" si="92"/>
        <v>Medicine and Surgery Services</v>
      </c>
    </row>
    <row r="5940" spans="1:7" x14ac:dyDescent="0.3">
      <c r="A5940" s="31" t="s">
        <v>12431</v>
      </c>
      <c r="B5940">
        <v>15769</v>
      </c>
      <c r="D5940" t="s">
        <v>12432</v>
      </c>
      <c r="E5940" t="s">
        <v>0</v>
      </c>
      <c r="F5940" t="s">
        <v>978</v>
      </c>
      <c r="G5940" t="str">
        <f t="shared" si="92"/>
        <v>Medicine and Surgery Services</v>
      </c>
    </row>
    <row r="5941" spans="1:7" x14ac:dyDescent="0.3">
      <c r="A5941" s="31" t="s">
        <v>12433</v>
      </c>
      <c r="B5941">
        <v>15770</v>
      </c>
      <c r="D5941" t="s">
        <v>12434</v>
      </c>
      <c r="E5941" t="s">
        <v>0</v>
      </c>
      <c r="F5941" t="s">
        <v>978</v>
      </c>
      <c r="G5941" t="str">
        <f t="shared" si="92"/>
        <v>Medicine and Surgery Services</v>
      </c>
    </row>
    <row r="5942" spans="1:7" x14ac:dyDescent="0.3">
      <c r="A5942" s="31" t="s">
        <v>12435</v>
      </c>
      <c r="B5942">
        <v>15771</v>
      </c>
      <c r="D5942" t="s">
        <v>12436</v>
      </c>
      <c r="E5942" t="s">
        <v>0</v>
      </c>
      <c r="F5942" t="s">
        <v>978</v>
      </c>
      <c r="G5942" t="str">
        <f t="shared" si="92"/>
        <v>Medicine and Surgery Services</v>
      </c>
    </row>
    <row r="5943" spans="1:7" x14ac:dyDescent="0.3">
      <c r="A5943" s="31" t="s">
        <v>12437</v>
      </c>
      <c r="B5943">
        <v>15772</v>
      </c>
      <c r="D5943" t="s">
        <v>12438</v>
      </c>
      <c r="E5943" t="s">
        <v>0</v>
      </c>
      <c r="F5943" t="s">
        <v>978</v>
      </c>
      <c r="G5943" t="str">
        <f t="shared" si="92"/>
        <v>Medicine and Surgery Services</v>
      </c>
    </row>
    <row r="5944" spans="1:7" x14ac:dyDescent="0.3">
      <c r="A5944" s="31" t="s">
        <v>12439</v>
      </c>
      <c r="B5944">
        <v>15773</v>
      </c>
      <c r="D5944" t="s">
        <v>12440</v>
      </c>
      <c r="E5944" t="s">
        <v>0</v>
      </c>
      <c r="F5944" t="s">
        <v>978</v>
      </c>
      <c r="G5944" t="str">
        <f t="shared" si="92"/>
        <v>Medicine and Surgery Services</v>
      </c>
    </row>
    <row r="5945" spans="1:7" x14ac:dyDescent="0.3">
      <c r="A5945" s="31" t="s">
        <v>12441</v>
      </c>
      <c r="B5945">
        <v>15774</v>
      </c>
      <c r="D5945" t="s">
        <v>12442</v>
      </c>
      <c r="E5945" t="s">
        <v>0</v>
      </c>
      <c r="F5945" t="s">
        <v>978</v>
      </c>
      <c r="G5945" t="str">
        <f t="shared" si="92"/>
        <v>Medicine and Surgery Services</v>
      </c>
    </row>
    <row r="5946" spans="1:7" x14ac:dyDescent="0.3">
      <c r="A5946" s="31" t="s">
        <v>12443</v>
      </c>
      <c r="B5946">
        <v>15775</v>
      </c>
      <c r="D5946" t="s">
        <v>12444</v>
      </c>
      <c r="E5946" t="s">
        <v>888</v>
      </c>
      <c r="F5946" t="s">
        <v>978</v>
      </c>
      <c r="G5946" t="str">
        <f t="shared" si="92"/>
        <v>Medicine and Surgery Services</v>
      </c>
    </row>
    <row r="5947" spans="1:7" x14ac:dyDescent="0.3">
      <c r="A5947" s="31" t="s">
        <v>12445</v>
      </c>
      <c r="B5947">
        <v>15776</v>
      </c>
      <c r="D5947" t="s">
        <v>12446</v>
      </c>
      <c r="E5947" t="s">
        <v>888</v>
      </c>
      <c r="F5947" t="s">
        <v>978</v>
      </c>
      <c r="G5947" t="str">
        <f t="shared" si="92"/>
        <v>Medicine and Surgery Services</v>
      </c>
    </row>
    <row r="5948" spans="1:7" x14ac:dyDescent="0.3">
      <c r="A5948" s="31" t="s">
        <v>12447</v>
      </c>
      <c r="B5948">
        <v>15777</v>
      </c>
      <c r="D5948" t="s">
        <v>12448</v>
      </c>
      <c r="E5948" t="s">
        <v>0</v>
      </c>
      <c r="F5948" t="s">
        <v>978</v>
      </c>
      <c r="G5948" t="str">
        <f t="shared" si="92"/>
        <v>Medicine and Surgery Services</v>
      </c>
    </row>
    <row r="5949" spans="1:7" x14ac:dyDescent="0.3">
      <c r="A5949" s="31" t="s">
        <v>12449</v>
      </c>
      <c r="B5949">
        <v>15780</v>
      </c>
      <c r="D5949" t="s">
        <v>12450</v>
      </c>
      <c r="E5949" t="s">
        <v>0</v>
      </c>
      <c r="F5949" t="s">
        <v>978</v>
      </c>
      <c r="G5949" t="str">
        <f t="shared" si="92"/>
        <v>Medicine and Surgery Services</v>
      </c>
    </row>
    <row r="5950" spans="1:7" x14ac:dyDescent="0.3">
      <c r="A5950" s="31" t="s">
        <v>12451</v>
      </c>
      <c r="B5950">
        <v>15781</v>
      </c>
      <c r="D5950" t="s">
        <v>12452</v>
      </c>
      <c r="E5950" t="s">
        <v>0</v>
      </c>
      <c r="F5950" t="s">
        <v>978</v>
      </c>
      <c r="G5950" t="str">
        <f t="shared" si="92"/>
        <v>Medicine and Surgery Services</v>
      </c>
    </row>
    <row r="5951" spans="1:7" x14ac:dyDescent="0.3">
      <c r="A5951" s="31" t="s">
        <v>12453</v>
      </c>
      <c r="B5951">
        <v>15782</v>
      </c>
      <c r="D5951" t="s">
        <v>12454</v>
      </c>
      <c r="E5951" t="s">
        <v>0</v>
      </c>
      <c r="F5951" t="s">
        <v>978</v>
      </c>
      <c r="G5951" t="str">
        <f t="shared" si="92"/>
        <v>Medicine and Surgery Services</v>
      </c>
    </row>
    <row r="5952" spans="1:7" x14ac:dyDescent="0.3">
      <c r="A5952" s="31" t="s">
        <v>12455</v>
      </c>
      <c r="B5952">
        <v>15783</v>
      </c>
      <c r="D5952" t="s">
        <v>12456</v>
      </c>
      <c r="E5952" t="s">
        <v>0</v>
      </c>
      <c r="F5952" t="s">
        <v>978</v>
      </c>
      <c r="G5952" t="str">
        <f t="shared" si="92"/>
        <v>Medicine and Surgery Services</v>
      </c>
    </row>
    <row r="5953" spans="1:7" x14ac:dyDescent="0.3">
      <c r="A5953" s="31" t="s">
        <v>12457</v>
      </c>
      <c r="B5953">
        <v>15786</v>
      </c>
      <c r="D5953" t="s">
        <v>12458</v>
      </c>
      <c r="E5953" t="s">
        <v>0</v>
      </c>
      <c r="F5953" t="s">
        <v>978</v>
      </c>
      <c r="G5953" t="str">
        <f t="shared" si="92"/>
        <v>Medicine and Surgery Services</v>
      </c>
    </row>
    <row r="5954" spans="1:7" x14ac:dyDescent="0.3">
      <c r="A5954" s="31" t="s">
        <v>12459</v>
      </c>
      <c r="B5954">
        <v>15787</v>
      </c>
      <c r="D5954" t="s">
        <v>12460</v>
      </c>
      <c r="E5954" t="s">
        <v>0</v>
      </c>
      <c r="F5954" t="s">
        <v>978</v>
      </c>
      <c r="G5954" t="str">
        <f t="shared" si="92"/>
        <v>Medicine and Surgery Services</v>
      </c>
    </row>
    <row r="5955" spans="1:7" x14ac:dyDescent="0.3">
      <c r="A5955" s="31" t="s">
        <v>12461</v>
      </c>
      <c r="B5955">
        <v>15788</v>
      </c>
      <c r="D5955" t="s">
        <v>12462</v>
      </c>
      <c r="E5955" t="s">
        <v>888</v>
      </c>
      <c r="F5955" t="s">
        <v>978</v>
      </c>
      <c r="G5955" t="str">
        <f t="shared" ref="G5955:G6018" si="93">VLOOKUP(F5955,$I$2:$J$27,2,FALSE)</f>
        <v>Medicine and Surgery Services</v>
      </c>
    </row>
    <row r="5956" spans="1:7" x14ac:dyDescent="0.3">
      <c r="A5956" s="31" t="s">
        <v>12463</v>
      </c>
      <c r="B5956">
        <v>15789</v>
      </c>
      <c r="D5956" t="s">
        <v>12464</v>
      </c>
      <c r="E5956" t="s">
        <v>888</v>
      </c>
      <c r="F5956" t="s">
        <v>978</v>
      </c>
      <c r="G5956" t="str">
        <f t="shared" si="93"/>
        <v>Medicine and Surgery Services</v>
      </c>
    </row>
    <row r="5957" spans="1:7" x14ac:dyDescent="0.3">
      <c r="A5957" s="31" t="s">
        <v>12465</v>
      </c>
      <c r="B5957">
        <v>15792</v>
      </c>
      <c r="D5957" t="s">
        <v>12466</v>
      </c>
      <c r="E5957" t="s">
        <v>888</v>
      </c>
      <c r="F5957" t="s">
        <v>978</v>
      </c>
      <c r="G5957" t="str">
        <f t="shared" si="93"/>
        <v>Medicine and Surgery Services</v>
      </c>
    </row>
    <row r="5958" spans="1:7" x14ac:dyDescent="0.3">
      <c r="A5958" s="31" t="s">
        <v>12467</v>
      </c>
      <c r="B5958">
        <v>15793</v>
      </c>
      <c r="D5958" t="s">
        <v>12466</v>
      </c>
      <c r="E5958" t="s">
        <v>0</v>
      </c>
      <c r="F5958" t="s">
        <v>978</v>
      </c>
      <c r="G5958" t="str">
        <f t="shared" si="93"/>
        <v>Medicine and Surgery Services</v>
      </c>
    </row>
    <row r="5959" spans="1:7" x14ac:dyDescent="0.3">
      <c r="A5959" s="31" t="s">
        <v>12468</v>
      </c>
      <c r="B5959">
        <v>15819</v>
      </c>
      <c r="D5959" t="s">
        <v>12469</v>
      </c>
      <c r="E5959" t="s">
        <v>0</v>
      </c>
      <c r="F5959" t="s">
        <v>978</v>
      </c>
      <c r="G5959" t="str">
        <f t="shared" si="93"/>
        <v>Medicine and Surgery Services</v>
      </c>
    </row>
    <row r="5960" spans="1:7" x14ac:dyDescent="0.3">
      <c r="A5960" s="31" t="s">
        <v>12470</v>
      </c>
      <c r="B5960">
        <v>15820</v>
      </c>
      <c r="D5960" t="s">
        <v>12471</v>
      </c>
      <c r="E5960" t="s">
        <v>0</v>
      </c>
      <c r="F5960" t="s">
        <v>978</v>
      </c>
      <c r="G5960" t="str">
        <f t="shared" si="93"/>
        <v>Medicine and Surgery Services</v>
      </c>
    </row>
    <row r="5961" spans="1:7" x14ac:dyDescent="0.3">
      <c r="A5961" s="31" t="s">
        <v>12472</v>
      </c>
      <c r="B5961">
        <v>15821</v>
      </c>
      <c r="D5961" t="s">
        <v>12471</v>
      </c>
      <c r="E5961" t="s">
        <v>0</v>
      </c>
      <c r="F5961" t="s">
        <v>978</v>
      </c>
      <c r="G5961" t="str">
        <f t="shared" si="93"/>
        <v>Medicine and Surgery Services</v>
      </c>
    </row>
    <row r="5962" spans="1:7" x14ac:dyDescent="0.3">
      <c r="A5962" s="31" t="s">
        <v>12473</v>
      </c>
      <c r="B5962">
        <v>15822</v>
      </c>
      <c r="D5962" t="s">
        <v>12474</v>
      </c>
      <c r="E5962" t="s">
        <v>0</v>
      </c>
      <c r="F5962" t="s">
        <v>978</v>
      </c>
      <c r="G5962" t="str">
        <f t="shared" si="93"/>
        <v>Medicine and Surgery Services</v>
      </c>
    </row>
    <row r="5963" spans="1:7" x14ac:dyDescent="0.3">
      <c r="A5963" s="31" t="s">
        <v>12475</v>
      </c>
      <c r="B5963">
        <v>15823</v>
      </c>
      <c r="D5963" t="s">
        <v>12474</v>
      </c>
      <c r="E5963" t="s">
        <v>0</v>
      </c>
      <c r="F5963" t="s">
        <v>978</v>
      </c>
      <c r="G5963" t="str">
        <f t="shared" si="93"/>
        <v>Medicine and Surgery Services</v>
      </c>
    </row>
    <row r="5964" spans="1:7" x14ac:dyDescent="0.3">
      <c r="A5964" s="31" t="s">
        <v>12476</v>
      </c>
      <c r="B5964">
        <v>15824</v>
      </c>
      <c r="D5964" t="s">
        <v>12477</v>
      </c>
      <c r="E5964" t="s">
        <v>888</v>
      </c>
      <c r="F5964" t="s">
        <v>978</v>
      </c>
      <c r="G5964" t="str">
        <f t="shared" si="93"/>
        <v>Medicine and Surgery Services</v>
      </c>
    </row>
    <row r="5965" spans="1:7" x14ac:dyDescent="0.3">
      <c r="A5965" s="31" t="s">
        <v>12478</v>
      </c>
      <c r="B5965">
        <v>15825</v>
      </c>
      <c r="D5965" t="s">
        <v>12479</v>
      </c>
      <c r="E5965" t="s">
        <v>888</v>
      </c>
      <c r="F5965" t="s">
        <v>978</v>
      </c>
      <c r="G5965" t="str">
        <f t="shared" si="93"/>
        <v>Medicine and Surgery Services</v>
      </c>
    </row>
    <row r="5966" spans="1:7" x14ac:dyDescent="0.3">
      <c r="A5966" s="31" t="s">
        <v>12480</v>
      </c>
      <c r="B5966">
        <v>15826</v>
      </c>
      <c r="D5966" t="s">
        <v>12481</v>
      </c>
      <c r="E5966" t="s">
        <v>888</v>
      </c>
      <c r="F5966" t="s">
        <v>978</v>
      </c>
      <c r="G5966" t="str">
        <f t="shared" si="93"/>
        <v>Medicine and Surgery Services</v>
      </c>
    </row>
    <row r="5967" spans="1:7" x14ac:dyDescent="0.3">
      <c r="A5967" s="31" t="s">
        <v>12482</v>
      </c>
      <c r="B5967">
        <v>15828</v>
      </c>
      <c r="D5967" t="s">
        <v>12483</v>
      </c>
      <c r="E5967" t="s">
        <v>888</v>
      </c>
      <c r="F5967" t="s">
        <v>978</v>
      </c>
      <c r="G5967" t="str">
        <f t="shared" si="93"/>
        <v>Medicine and Surgery Services</v>
      </c>
    </row>
    <row r="5968" spans="1:7" x14ac:dyDescent="0.3">
      <c r="A5968" s="31" t="s">
        <v>12484</v>
      </c>
      <c r="B5968">
        <v>15829</v>
      </c>
      <c r="D5968" t="s">
        <v>12485</v>
      </c>
      <c r="E5968" t="s">
        <v>888</v>
      </c>
      <c r="F5968" t="s">
        <v>978</v>
      </c>
      <c r="G5968" t="str">
        <f t="shared" si="93"/>
        <v>Medicine and Surgery Services</v>
      </c>
    </row>
    <row r="5969" spans="1:7" x14ac:dyDescent="0.3">
      <c r="A5969" s="31" t="s">
        <v>12486</v>
      </c>
      <c r="B5969">
        <v>15830</v>
      </c>
      <c r="D5969" t="s">
        <v>12487</v>
      </c>
      <c r="E5969" t="s">
        <v>888</v>
      </c>
      <c r="F5969" t="s">
        <v>978</v>
      </c>
      <c r="G5969" t="str">
        <f t="shared" si="93"/>
        <v>Medicine and Surgery Services</v>
      </c>
    </row>
    <row r="5970" spans="1:7" x14ac:dyDescent="0.3">
      <c r="A5970" s="31" t="s">
        <v>12488</v>
      </c>
      <c r="B5970">
        <v>15832</v>
      </c>
      <c r="D5970" t="s">
        <v>12489</v>
      </c>
      <c r="E5970" t="s">
        <v>0</v>
      </c>
      <c r="F5970" t="s">
        <v>978</v>
      </c>
      <c r="G5970" t="str">
        <f t="shared" si="93"/>
        <v>Medicine and Surgery Services</v>
      </c>
    </row>
    <row r="5971" spans="1:7" x14ac:dyDescent="0.3">
      <c r="A5971" s="31" t="s">
        <v>12490</v>
      </c>
      <c r="B5971">
        <v>15833</v>
      </c>
      <c r="D5971" t="s">
        <v>12491</v>
      </c>
      <c r="E5971" t="s">
        <v>0</v>
      </c>
      <c r="F5971" t="s">
        <v>978</v>
      </c>
      <c r="G5971" t="str">
        <f t="shared" si="93"/>
        <v>Medicine and Surgery Services</v>
      </c>
    </row>
    <row r="5972" spans="1:7" x14ac:dyDescent="0.3">
      <c r="A5972" s="31" t="s">
        <v>12492</v>
      </c>
      <c r="B5972">
        <v>15834</v>
      </c>
      <c r="D5972" t="s">
        <v>12493</v>
      </c>
      <c r="E5972" t="s">
        <v>0</v>
      </c>
      <c r="F5972" t="s">
        <v>978</v>
      </c>
      <c r="G5972" t="str">
        <f t="shared" si="93"/>
        <v>Medicine and Surgery Services</v>
      </c>
    </row>
    <row r="5973" spans="1:7" x14ac:dyDescent="0.3">
      <c r="A5973" s="31" t="s">
        <v>12494</v>
      </c>
      <c r="B5973">
        <v>15835</v>
      </c>
      <c r="D5973" t="s">
        <v>12495</v>
      </c>
      <c r="E5973" t="s">
        <v>0</v>
      </c>
      <c r="F5973" t="s">
        <v>978</v>
      </c>
      <c r="G5973" t="str">
        <f t="shared" si="93"/>
        <v>Medicine and Surgery Services</v>
      </c>
    </row>
    <row r="5974" spans="1:7" x14ac:dyDescent="0.3">
      <c r="A5974" s="31" t="s">
        <v>12496</v>
      </c>
      <c r="B5974">
        <v>15836</v>
      </c>
      <c r="D5974" t="s">
        <v>12497</v>
      </c>
      <c r="E5974" t="s">
        <v>0</v>
      </c>
      <c r="F5974" t="s">
        <v>978</v>
      </c>
      <c r="G5974" t="str">
        <f t="shared" si="93"/>
        <v>Medicine and Surgery Services</v>
      </c>
    </row>
    <row r="5975" spans="1:7" x14ac:dyDescent="0.3">
      <c r="A5975" s="31" t="s">
        <v>12498</v>
      </c>
      <c r="B5975">
        <v>15837</v>
      </c>
      <c r="D5975" t="s">
        <v>12499</v>
      </c>
      <c r="E5975" t="s">
        <v>0</v>
      </c>
      <c r="F5975" t="s">
        <v>978</v>
      </c>
      <c r="G5975" t="str">
        <f t="shared" si="93"/>
        <v>Medicine and Surgery Services</v>
      </c>
    </row>
    <row r="5976" spans="1:7" x14ac:dyDescent="0.3">
      <c r="A5976" s="31" t="s">
        <v>12500</v>
      </c>
      <c r="B5976">
        <v>15838</v>
      </c>
      <c r="D5976" t="s">
        <v>12501</v>
      </c>
      <c r="E5976" t="s">
        <v>0</v>
      </c>
      <c r="F5976" t="s">
        <v>978</v>
      </c>
      <c r="G5976" t="str">
        <f t="shared" si="93"/>
        <v>Medicine and Surgery Services</v>
      </c>
    </row>
    <row r="5977" spans="1:7" x14ac:dyDescent="0.3">
      <c r="A5977" s="31" t="s">
        <v>12502</v>
      </c>
      <c r="B5977">
        <v>15839</v>
      </c>
      <c r="D5977" t="s">
        <v>12503</v>
      </c>
      <c r="E5977" t="s">
        <v>0</v>
      </c>
      <c r="F5977" t="s">
        <v>978</v>
      </c>
      <c r="G5977" t="str">
        <f t="shared" si="93"/>
        <v>Medicine and Surgery Services</v>
      </c>
    </row>
    <row r="5978" spans="1:7" x14ac:dyDescent="0.3">
      <c r="A5978" s="31" t="s">
        <v>12504</v>
      </c>
      <c r="B5978">
        <v>15840</v>
      </c>
      <c r="D5978" t="s">
        <v>12505</v>
      </c>
      <c r="E5978" t="s">
        <v>0</v>
      </c>
      <c r="F5978" t="s">
        <v>978</v>
      </c>
      <c r="G5978" t="str">
        <f t="shared" si="93"/>
        <v>Medicine and Surgery Services</v>
      </c>
    </row>
    <row r="5979" spans="1:7" x14ac:dyDescent="0.3">
      <c r="A5979" s="31" t="s">
        <v>12506</v>
      </c>
      <c r="B5979">
        <v>15841</v>
      </c>
      <c r="D5979" t="s">
        <v>12507</v>
      </c>
      <c r="E5979" t="s">
        <v>0</v>
      </c>
      <c r="F5979" t="s">
        <v>978</v>
      </c>
      <c r="G5979" t="str">
        <f t="shared" si="93"/>
        <v>Medicine and Surgery Services</v>
      </c>
    </row>
    <row r="5980" spans="1:7" x14ac:dyDescent="0.3">
      <c r="A5980" s="31" t="s">
        <v>12508</v>
      </c>
      <c r="B5980">
        <v>15842</v>
      </c>
      <c r="D5980" t="s">
        <v>12509</v>
      </c>
      <c r="E5980" t="s">
        <v>0</v>
      </c>
      <c r="F5980" t="s">
        <v>978</v>
      </c>
      <c r="G5980" t="str">
        <f t="shared" si="93"/>
        <v>Medicine and Surgery Services</v>
      </c>
    </row>
    <row r="5981" spans="1:7" x14ac:dyDescent="0.3">
      <c r="A5981" s="31" t="s">
        <v>12510</v>
      </c>
      <c r="B5981">
        <v>15845</v>
      </c>
      <c r="D5981" t="s">
        <v>12511</v>
      </c>
      <c r="E5981" t="s">
        <v>0</v>
      </c>
      <c r="F5981" t="s">
        <v>978</v>
      </c>
      <c r="G5981" t="str">
        <f t="shared" si="93"/>
        <v>Medicine and Surgery Services</v>
      </c>
    </row>
    <row r="5982" spans="1:7" x14ac:dyDescent="0.3">
      <c r="A5982" s="31" t="s">
        <v>12512</v>
      </c>
      <c r="B5982">
        <v>15847</v>
      </c>
      <c r="D5982" t="s">
        <v>12513</v>
      </c>
      <c r="E5982" t="s">
        <v>2</v>
      </c>
      <c r="F5982" t="s">
        <v>978</v>
      </c>
      <c r="G5982" t="str">
        <f t="shared" si="93"/>
        <v>Medicine and Surgery Services</v>
      </c>
    </row>
    <row r="5983" spans="1:7" x14ac:dyDescent="0.3">
      <c r="A5983" s="31" t="s">
        <v>12514</v>
      </c>
      <c r="B5983">
        <v>15850</v>
      </c>
      <c r="D5983" t="s">
        <v>12515</v>
      </c>
      <c r="E5983" t="s">
        <v>1</v>
      </c>
      <c r="F5983" t="s">
        <v>978</v>
      </c>
      <c r="G5983" t="str">
        <f t="shared" si="93"/>
        <v>Medicine and Surgery Services</v>
      </c>
    </row>
    <row r="5984" spans="1:7" x14ac:dyDescent="0.3">
      <c r="A5984" s="31" t="s">
        <v>12516</v>
      </c>
      <c r="B5984">
        <v>15851</v>
      </c>
      <c r="D5984" t="s">
        <v>12517</v>
      </c>
      <c r="E5984" t="s">
        <v>0</v>
      </c>
      <c r="F5984" t="s">
        <v>978</v>
      </c>
      <c r="G5984" t="str">
        <f t="shared" si="93"/>
        <v>Medicine and Surgery Services</v>
      </c>
    </row>
    <row r="5985" spans="1:7" x14ac:dyDescent="0.3">
      <c r="A5985" s="31" t="s">
        <v>12518</v>
      </c>
      <c r="B5985">
        <v>15852</v>
      </c>
      <c r="D5985" t="s">
        <v>12519</v>
      </c>
      <c r="E5985" t="s">
        <v>0</v>
      </c>
      <c r="F5985" t="s">
        <v>978</v>
      </c>
      <c r="G5985" t="str">
        <f t="shared" si="93"/>
        <v>Medicine and Surgery Services</v>
      </c>
    </row>
    <row r="5986" spans="1:7" x14ac:dyDescent="0.3">
      <c r="A5986" s="31" t="s">
        <v>12520</v>
      </c>
      <c r="B5986">
        <v>15860</v>
      </c>
      <c r="D5986" t="s">
        <v>12521</v>
      </c>
      <c r="E5986" t="s">
        <v>0</v>
      </c>
      <c r="F5986" t="s">
        <v>978</v>
      </c>
      <c r="G5986" t="str">
        <f t="shared" si="93"/>
        <v>Medicine and Surgery Services</v>
      </c>
    </row>
    <row r="5987" spans="1:7" x14ac:dyDescent="0.3">
      <c r="A5987" s="31" t="s">
        <v>12522</v>
      </c>
      <c r="B5987">
        <v>15876</v>
      </c>
      <c r="D5987" t="s">
        <v>12523</v>
      </c>
      <c r="E5987" t="s">
        <v>888</v>
      </c>
      <c r="F5987" t="s">
        <v>978</v>
      </c>
      <c r="G5987" t="str">
        <f t="shared" si="93"/>
        <v>Medicine and Surgery Services</v>
      </c>
    </row>
    <row r="5988" spans="1:7" x14ac:dyDescent="0.3">
      <c r="A5988" s="31" t="s">
        <v>12524</v>
      </c>
      <c r="B5988">
        <v>15877</v>
      </c>
      <c r="D5988" t="s">
        <v>12525</v>
      </c>
      <c r="E5988" t="s">
        <v>888</v>
      </c>
      <c r="F5988" t="s">
        <v>978</v>
      </c>
      <c r="G5988" t="str">
        <f t="shared" si="93"/>
        <v>Medicine and Surgery Services</v>
      </c>
    </row>
    <row r="5989" spans="1:7" x14ac:dyDescent="0.3">
      <c r="A5989" s="31" t="s">
        <v>12526</v>
      </c>
      <c r="B5989">
        <v>15878</v>
      </c>
      <c r="D5989" t="s">
        <v>12527</v>
      </c>
      <c r="E5989" t="s">
        <v>888</v>
      </c>
      <c r="F5989" t="s">
        <v>978</v>
      </c>
      <c r="G5989" t="str">
        <f t="shared" si="93"/>
        <v>Medicine and Surgery Services</v>
      </c>
    </row>
    <row r="5990" spans="1:7" x14ac:dyDescent="0.3">
      <c r="A5990" s="31" t="s">
        <v>12528</v>
      </c>
      <c r="B5990">
        <v>15879</v>
      </c>
      <c r="D5990" t="s">
        <v>12529</v>
      </c>
      <c r="E5990" t="s">
        <v>888</v>
      </c>
      <c r="F5990" t="s">
        <v>978</v>
      </c>
      <c r="G5990" t="str">
        <f t="shared" si="93"/>
        <v>Medicine and Surgery Services</v>
      </c>
    </row>
    <row r="5991" spans="1:7" x14ac:dyDescent="0.3">
      <c r="A5991" s="31" t="s">
        <v>12530</v>
      </c>
      <c r="B5991">
        <v>15920</v>
      </c>
      <c r="D5991" t="s">
        <v>12531</v>
      </c>
      <c r="E5991" t="s">
        <v>0</v>
      </c>
      <c r="F5991" t="s">
        <v>978</v>
      </c>
      <c r="G5991" t="str">
        <f t="shared" si="93"/>
        <v>Medicine and Surgery Services</v>
      </c>
    </row>
    <row r="5992" spans="1:7" x14ac:dyDescent="0.3">
      <c r="A5992" s="31" t="s">
        <v>12532</v>
      </c>
      <c r="B5992">
        <v>15922</v>
      </c>
      <c r="D5992" t="s">
        <v>12531</v>
      </c>
      <c r="E5992" t="s">
        <v>0</v>
      </c>
      <c r="F5992" t="s">
        <v>978</v>
      </c>
      <c r="G5992" t="str">
        <f t="shared" si="93"/>
        <v>Medicine and Surgery Services</v>
      </c>
    </row>
    <row r="5993" spans="1:7" x14ac:dyDescent="0.3">
      <c r="A5993" s="31" t="s">
        <v>12533</v>
      </c>
      <c r="B5993">
        <v>15931</v>
      </c>
      <c r="D5993" t="s">
        <v>12534</v>
      </c>
      <c r="E5993" t="s">
        <v>0</v>
      </c>
      <c r="F5993" t="s">
        <v>978</v>
      </c>
      <c r="G5993" t="str">
        <f t="shared" si="93"/>
        <v>Medicine and Surgery Services</v>
      </c>
    </row>
    <row r="5994" spans="1:7" x14ac:dyDescent="0.3">
      <c r="A5994" s="31" t="s">
        <v>12535</v>
      </c>
      <c r="B5994">
        <v>15933</v>
      </c>
      <c r="D5994" t="s">
        <v>12534</v>
      </c>
      <c r="E5994" t="s">
        <v>0</v>
      </c>
      <c r="F5994" t="s">
        <v>978</v>
      </c>
      <c r="G5994" t="str">
        <f t="shared" si="93"/>
        <v>Medicine and Surgery Services</v>
      </c>
    </row>
    <row r="5995" spans="1:7" x14ac:dyDescent="0.3">
      <c r="A5995" s="31" t="s">
        <v>12536</v>
      </c>
      <c r="B5995">
        <v>15934</v>
      </c>
      <c r="D5995" t="s">
        <v>12534</v>
      </c>
      <c r="E5995" t="s">
        <v>0</v>
      </c>
      <c r="F5995" t="s">
        <v>978</v>
      </c>
      <c r="G5995" t="str">
        <f t="shared" si="93"/>
        <v>Medicine and Surgery Services</v>
      </c>
    </row>
    <row r="5996" spans="1:7" x14ac:dyDescent="0.3">
      <c r="A5996" s="31" t="s">
        <v>12537</v>
      </c>
      <c r="B5996">
        <v>15935</v>
      </c>
      <c r="D5996" t="s">
        <v>12534</v>
      </c>
      <c r="E5996" t="s">
        <v>0</v>
      </c>
      <c r="F5996" t="s">
        <v>978</v>
      </c>
      <c r="G5996" t="str">
        <f t="shared" si="93"/>
        <v>Medicine and Surgery Services</v>
      </c>
    </row>
    <row r="5997" spans="1:7" x14ac:dyDescent="0.3">
      <c r="A5997" s="31" t="s">
        <v>12538</v>
      </c>
      <c r="B5997">
        <v>15936</v>
      </c>
      <c r="D5997" t="s">
        <v>12534</v>
      </c>
      <c r="E5997" t="s">
        <v>0</v>
      </c>
      <c r="F5997" t="s">
        <v>978</v>
      </c>
      <c r="G5997" t="str">
        <f t="shared" si="93"/>
        <v>Medicine and Surgery Services</v>
      </c>
    </row>
    <row r="5998" spans="1:7" x14ac:dyDescent="0.3">
      <c r="A5998" s="31" t="s">
        <v>12539</v>
      </c>
      <c r="B5998">
        <v>15937</v>
      </c>
      <c r="D5998" t="s">
        <v>12534</v>
      </c>
      <c r="E5998" t="s">
        <v>0</v>
      </c>
      <c r="F5998" t="s">
        <v>978</v>
      </c>
      <c r="G5998" t="str">
        <f t="shared" si="93"/>
        <v>Medicine and Surgery Services</v>
      </c>
    </row>
    <row r="5999" spans="1:7" x14ac:dyDescent="0.3">
      <c r="A5999" s="31" t="s">
        <v>12540</v>
      </c>
      <c r="B5999">
        <v>15940</v>
      </c>
      <c r="D5999" t="s">
        <v>12541</v>
      </c>
      <c r="E5999" t="s">
        <v>0</v>
      </c>
      <c r="F5999" t="s">
        <v>978</v>
      </c>
      <c r="G5999" t="str">
        <f t="shared" si="93"/>
        <v>Medicine and Surgery Services</v>
      </c>
    </row>
    <row r="6000" spans="1:7" x14ac:dyDescent="0.3">
      <c r="A6000" s="31" t="s">
        <v>12542</v>
      </c>
      <c r="B6000">
        <v>15941</v>
      </c>
      <c r="D6000" t="s">
        <v>12541</v>
      </c>
      <c r="E6000" t="s">
        <v>0</v>
      </c>
      <c r="F6000" t="s">
        <v>978</v>
      </c>
      <c r="G6000" t="str">
        <f t="shared" si="93"/>
        <v>Medicine and Surgery Services</v>
      </c>
    </row>
    <row r="6001" spans="1:7" x14ac:dyDescent="0.3">
      <c r="A6001" s="31" t="s">
        <v>12543</v>
      </c>
      <c r="B6001">
        <v>15944</v>
      </c>
      <c r="D6001" t="s">
        <v>12541</v>
      </c>
      <c r="E6001" t="s">
        <v>0</v>
      </c>
      <c r="F6001" t="s">
        <v>978</v>
      </c>
      <c r="G6001" t="str">
        <f t="shared" si="93"/>
        <v>Medicine and Surgery Services</v>
      </c>
    </row>
    <row r="6002" spans="1:7" x14ac:dyDescent="0.3">
      <c r="A6002" s="31" t="s">
        <v>12544</v>
      </c>
      <c r="B6002">
        <v>15945</v>
      </c>
      <c r="D6002" t="s">
        <v>12541</v>
      </c>
      <c r="E6002" t="s">
        <v>0</v>
      </c>
      <c r="F6002" t="s">
        <v>978</v>
      </c>
      <c r="G6002" t="str">
        <f t="shared" si="93"/>
        <v>Medicine and Surgery Services</v>
      </c>
    </row>
    <row r="6003" spans="1:7" x14ac:dyDescent="0.3">
      <c r="A6003" s="31" t="s">
        <v>12545</v>
      </c>
      <c r="B6003">
        <v>15946</v>
      </c>
      <c r="D6003" t="s">
        <v>12541</v>
      </c>
      <c r="E6003" t="s">
        <v>0</v>
      </c>
      <c r="F6003" t="s">
        <v>978</v>
      </c>
      <c r="G6003" t="str">
        <f t="shared" si="93"/>
        <v>Medicine and Surgery Services</v>
      </c>
    </row>
    <row r="6004" spans="1:7" x14ac:dyDescent="0.3">
      <c r="A6004" s="31" t="s">
        <v>12546</v>
      </c>
      <c r="B6004">
        <v>15950</v>
      </c>
      <c r="D6004" t="s">
        <v>12547</v>
      </c>
      <c r="E6004" t="s">
        <v>0</v>
      </c>
      <c r="F6004" t="s">
        <v>978</v>
      </c>
      <c r="G6004" t="str">
        <f t="shared" si="93"/>
        <v>Medicine and Surgery Services</v>
      </c>
    </row>
    <row r="6005" spans="1:7" x14ac:dyDescent="0.3">
      <c r="A6005" s="31" t="s">
        <v>12548</v>
      </c>
      <c r="B6005">
        <v>15951</v>
      </c>
      <c r="D6005" t="s">
        <v>12547</v>
      </c>
      <c r="E6005" t="s">
        <v>0</v>
      </c>
      <c r="F6005" t="s">
        <v>978</v>
      </c>
      <c r="G6005" t="str">
        <f t="shared" si="93"/>
        <v>Medicine and Surgery Services</v>
      </c>
    </row>
    <row r="6006" spans="1:7" x14ac:dyDescent="0.3">
      <c r="A6006" s="31" t="s">
        <v>12549</v>
      </c>
      <c r="B6006">
        <v>15952</v>
      </c>
      <c r="D6006" t="s">
        <v>12547</v>
      </c>
      <c r="E6006" t="s">
        <v>0</v>
      </c>
      <c r="F6006" t="s">
        <v>978</v>
      </c>
      <c r="G6006" t="str">
        <f t="shared" si="93"/>
        <v>Medicine and Surgery Services</v>
      </c>
    </row>
    <row r="6007" spans="1:7" x14ac:dyDescent="0.3">
      <c r="A6007" s="31" t="s">
        <v>12550</v>
      </c>
      <c r="B6007">
        <v>15953</v>
      </c>
      <c r="D6007" t="s">
        <v>12547</v>
      </c>
      <c r="E6007" t="s">
        <v>0</v>
      </c>
      <c r="F6007" t="s">
        <v>978</v>
      </c>
      <c r="G6007" t="str">
        <f t="shared" si="93"/>
        <v>Medicine and Surgery Services</v>
      </c>
    </row>
    <row r="6008" spans="1:7" x14ac:dyDescent="0.3">
      <c r="A6008" s="31" t="s">
        <v>12551</v>
      </c>
      <c r="B6008">
        <v>15956</v>
      </c>
      <c r="D6008" t="s">
        <v>12547</v>
      </c>
      <c r="E6008" t="s">
        <v>0</v>
      </c>
      <c r="F6008" t="s">
        <v>978</v>
      </c>
      <c r="G6008" t="str">
        <f t="shared" si="93"/>
        <v>Medicine and Surgery Services</v>
      </c>
    </row>
    <row r="6009" spans="1:7" x14ac:dyDescent="0.3">
      <c r="A6009" s="31" t="s">
        <v>12552</v>
      </c>
      <c r="B6009">
        <v>15958</v>
      </c>
      <c r="D6009" t="s">
        <v>12547</v>
      </c>
      <c r="E6009" t="s">
        <v>0</v>
      </c>
      <c r="F6009" t="s">
        <v>978</v>
      </c>
      <c r="G6009" t="str">
        <f t="shared" si="93"/>
        <v>Medicine and Surgery Services</v>
      </c>
    </row>
    <row r="6010" spans="1:7" x14ac:dyDescent="0.3">
      <c r="A6010" s="31" t="s">
        <v>12553</v>
      </c>
      <c r="B6010">
        <v>15999</v>
      </c>
      <c r="D6010" t="s">
        <v>12554</v>
      </c>
      <c r="E6010" t="s">
        <v>2</v>
      </c>
      <c r="F6010" t="s">
        <v>978</v>
      </c>
      <c r="G6010" t="str">
        <f t="shared" si="93"/>
        <v>Medicine and Surgery Services</v>
      </c>
    </row>
    <row r="6011" spans="1:7" x14ac:dyDescent="0.3">
      <c r="A6011" s="31" t="s">
        <v>12555</v>
      </c>
      <c r="B6011">
        <v>16000</v>
      </c>
      <c r="D6011" t="s">
        <v>12556</v>
      </c>
      <c r="E6011" t="s">
        <v>0</v>
      </c>
      <c r="F6011" t="s">
        <v>978</v>
      </c>
      <c r="G6011" t="str">
        <f t="shared" si="93"/>
        <v>Medicine and Surgery Services</v>
      </c>
    </row>
    <row r="6012" spans="1:7" x14ac:dyDescent="0.3">
      <c r="A6012" s="31" t="s">
        <v>12557</v>
      </c>
      <c r="B6012">
        <v>16020</v>
      </c>
      <c r="D6012" t="s">
        <v>12558</v>
      </c>
      <c r="E6012" t="s">
        <v>0</v>
      </c>
      <c r="F6012" t="s">
        <v>978</v>
      </c>
      <c r="G6012" t="str">
        <f t="shared" si="93"/>
        <v>Medicine and Surgery Services</v>
      </c>
    </row>
    <row r="6013" spans="1:7" x14ac:dyDescent="0.3">
      <c r="A6013" s="31" t="s">
        <v>12559</v>
      </c>
      <c r="B6013">
        <v>16025</v>
      </c>
      <c r="D6013" t="s">
        <v>12560</v>
      </c>
      <c r="E6013" t="s">
        <v>0</v>
      </c>
      <c r="F6013" t="s">
        <v>978</v>
      </c>
      <c r="G6013" t="str">
        <f t="shared" si="93"/>
        <v>Medicine and Surgery Services</v>
      </c>
    </row>
    <row r="6014" spans="1:7" x14ac:dyDescent="0.3">
      <c r="A6014" s="31" t="s">
        <v>12561</v>
      </c>
      <c r="B6014">
        <v>16030</v>
      </c>
      <c r="D6014" t="s">
        <v>12562</v>
      </c>
      <c r="E6014" t="s">
        <v>0</v>
      </c>
      <c r="F6014" t="s">
        <v>978</v>
      </c>
      <c r="G6014" t="str">
        <f t="shared" si="93"/>
        <v>Medicine and Surgery Services</v>
      </c>
    </row>
    <row r="6015" spans="1:7" x14ac:dyDescent="0.3">
      <c r="A6015" s="31" t="s">
        <v>12563</v>
      </c>
      <c r="B6015">
        <v>16035</v>
      </c>
      <c r="D6015" t="s">
        <v>12564</v>
      </c>
      <c r="E6015" t="s">
        <v>0</v>
      </c>
      <c r="F6015" t="s">
        <v>978</v>
      </c>
      <c r="G6015" t="str">
        <f t="shared" si="93"/>
        <v>Medicine and Surgery Services</v>
      </c>
    </row>
    <row r="6016" spans="1:7" x14ac:dyDescent="0.3">
      <c r="A6016" s="31" t="s">
        <v>12565</v>
      </c>
      <c r="B6016">
        <v>16036</v>
      </c>
      <c r="D6016" t="s">
        <v>12566</v>
      </c>
      <c r="E6016" t="s">
        <v>0</v>
      </c>
      <c r="F6016" t="s">
        <v>978</v>
      </c>
      <c r="G6016" t="str">
        <f t="shared" si="93"/>
        <v>Medicine and Surgery Services</v>
      </c>
    </row>
    <row r="6017" spans="1:7" x14ac:dyDescent="0.3">
      <c r="A6017" s="31" t="s">
        <v>12567</v>
      </c>
      <c r="B6017">
        <v>17000</v>
      </c>
      <c r="D6017" t="s">
        <v>12568</v>
      </c>
      <c r="E6017" t="s">
        <v>0</v>
      </c>
      <c r="F6017" t="s">
        <v>978</v>
      </c>
      <c r="G6017" t="str">
        <f t="shared" si="93"/>
        <v>Medicine and Surgery Services</v>
      </c>
    </row>
    <row r="6018" spans="1:7" x14ac:dyDescent="0.3">
      <c r="A6018" s="31" t="s">
        <v>12569</v>
      </c>
      <c r="B6018">
        <v>17003</v>
      </c>
      <c r="D6018" t="s">
        <v>12570</v>
      </c>
      <c r="E6018" t="s">
        <v>0</v>
      </c>
      <c r="F6018" t="s">
        <v>978</v>
      </c>
      <c r="G6018" t="str">
        <f t="shared" si="93"/>
        <v>Medicine and Surgery Services</v>
      </c>
    </row>
    <row r="6019" spans="1:7" x14ac:dyDescent="0.3">
      <c r="A6019" s="31" t="s">
        <v>12571</v>
      </c>
      <c r="B6019">
        <v>17004</v>
      </c>
      <c r="D6019" t="s">
        <v>12572</v>
      </c>
      <c r="E6019" t="s">
        <v>0</v>
      </c>
      <c r="F6019" t="s">
        <v>978</v>
      </c>
      <c r="G6019" t="str">
        <f t="shared" ref="G6019:G6082" si="94">VLOOKUP(F6019,$I$2:$J$27,2,FALSE)</f>
        <v>Medicine and Surgery Services</v>
      </c>
    </row>
    <row r="6020" spans="1:7" x14ac:dyDescent="0.3">
      <c r="A6020" s="31" t="s">
        <v>12573</v>
      </c>
      <c r="B6020">
        <v>17106</v>
      </c>
      <c r="D6020" t="s">
        <v>12574</v>
      </c>
      <c r="E6020" t="s">
        <v>0</v>
      </c>
      <c r="F6020" t="s">
        <v>978</v>
      </c>
      <c r="G6020" t="str">
        <f t="shared" si="94"/>
        <v>Medicine and Surgery Services</v>
      </c>
    </row>
    <row r="6021" spans="1:7" x14ac:dyDescent="0.3">
      <c r="A6021" s="31" t="s">
        <v>12575</v>
      </c>
      <c r="B6021">
        <v>17107</v>
      </c>
      <c r="D6021" t="s">
        <v>12574</v>
      </c>
      <c r="E6021" t="s">
        <v>0</v>
      </c>
      <c r="F6021" t="s">
        <v>978</v>
      </c>
      <c r="G6021" t="str">
        <f t="shared" si="94"/>
        <v>Medicine and Surgery Services</v>
      </c>
    </row>
    <row r="6022" spans="1:7" x14ac:dyDescent="0.3">
      <c r="A6022" s="31" t="s">
        <v>12576</v>
      </c>
      <c r="B6022">
        <v>17108</v>
      </c>
      <c r="D6022" t="s">
        <v>12574</v>
      </c>
      <c r="E6022" t="s">
        <v>0</v>
      </c>
      <c r="F6022" t="s">
        <v>978</v>
      </c>
      <c r="G6022" t="str">
        <f t="shared" si="94"/>
        <v>Medicine and Surgery Services</v>
      </c>
    </row>
    <row r="6023" spans="1:7" x14ac:dyDescent="0.3">
      <c r="A6023" s="31" t="s">
        <v>12577</v>
      </c>
      <c r="B6023">
        <v>17110</v>
      </c>
      <c r="D6023" t="s">
        <v>12578</v>
      </c>
      <c r="E6023" t="s">
        <v>0</v>
      </c>
      <c r="F6023" t="s">
        <v>978</v>
      </c>
      <c r="G6023" t="str">
        <f t="shared" si="94"/>
        <v>Medicine and Surgery Services</v>
      </c>
    </row>
    <row r="6024" spans="1:7" x14ac:dyDescent="0.3">
      <c r="A6024" s="31" t="s">
        <v>12579</v>
      </c>
      <c r="B6024">
        <v>17111</v>
      </c>
      <c r="D6024" t="s">
        <v>12580</v>
      </c>
      <c r="E6024" t="s">
        <v>0</v>
      </c>
      <c r="F6024" t="s">
        <v>978</v>
      </c>
      <c r="G6024" t="str">
        <f t="shared" si="94"/>
        <v>Medicine and Surgery Services</v>
      </c>
    </row>
    <row r="6025" spans="1:7" x14ac:dyDescent="0.3">
      <c r="A6025" s="31" t="s">
        <v>12581</v>
      </c>
      <c r="B6025">
        <v>17250</v>
      </c>
      <c r="D6025" t="s">
        <v>12582</v>
      </c>
      <c r="E6025" t="s">
        <v>0</v>
      </c>
      <c r="F6025" t="s">
        <v>978</v>
      </c>
      <c r="G6025" t="str">
        <f t="shared" si="94"/>
        <v>Medicine and Surgery Services</v>
      </c>
    </row>
    <row r="6026" spans="1:7" x14ac:dyDescent="0.3">
      <c r="A6026" s="31" t="s">
        <v>12583</v>
      </c>
      <c r="B6026">
        <v>17260</v>
      </c>
      <c r="D6026" t="s">
        <v>12574</v>
      </c>
      <c r="E6026" t="s">
        <v>0</v>
      </c>
      <c r="F6026" t="s">
        <v>978</v>
      </c>
      <c r="G6026" t="str">
        <f t="shared" si="94"/>
        <v>Medicine and Surgery Services</v>
      </c>
    </row>
    <row r="6027" spans="1:7" x14ac:dyDescent="0.3">
      <c r="A6027" s="31" t="s">
        <v>12584</v>
      </c>
      <c r="B6027">
        <v>17261</v>
      </c>
      <c r="D6027" t="s">
        <v>12574</v>
      </c>
      <c r="E6027" t="s">
        <v>0</v>
      </c>
      <c r="F6027" t="s">
        <v>978</v>
      </c>
      <c r="G6027" t="str">
        <f t="shared" si="94"/>
        <v>Medicine and Surgery Services</v>
      </c>
    </row>
    <row r="6028" spans="1:7" x14ac:dyDescent="0.3">
      <c r="A6028" s="31" t="s">
        <v>12585</v>
      </c>
      <c r="B6028">
        <v>17262</v>
      </c>
      <c r="D6028" t="s">
        <v>12574</v>
      </c>
      <c r="E6028" t="s">
        <v>0</v>
      </c>
      <c r="F6028" t="s">
        <v>978</v>
      </c>
      <c r="G6028" t="str">
        <f t="shared" si="94"/>
        <v>Medicine and Surgery Services</v>
      </c>
    </row>
    <row r="6029" spans="1:7" x14ac:dyDescent="0.3">
      <c r="A6029" s="31" t="s">
        <v>12586</v>
      </c>
      <c r="B6029">
        <v>17263</v>
      </c>
      <c r="D6029" t="s">
        <v>12574</v>
      </c>
      <c r="E6029" t="s">
        <v>0</v>
      </c>
      <c r="F6029" t="s">
        <v>978</v>
      </c>
      <c r="G6029" t="str">
        <f t="shared" si="94"/>
        <v>Medicine and Surgery Services</v>
      </c>
    </row>
    <row r="6030" spans="1:7" x14ac:dyDescent="0.3">
      <c r="A6030" s="31" t="s">
        <v>12587</v>
      </c>
      <c r="B6030">
        <v>17264</v>
      </c>
      <c r="D6030" t="s">
        <v>12574</v>
      </c>
      <c r="E6030" t="s">
        <v>0</v>
      </c>
      <c r="F6030" t="s">
        <v>978</v>
      </c>
      <c r="G6030" t="str">
        <f t="shared" si="94"/>
        <v>Medicine and Surgery Services</v>
      </c>
    </row>
    <row r="6031" spans="1:7" x14ac:dyDescent="0.3">
      <c r="A6031" s="31" t="s">
        <v>12588</v>
      </c>
      <c r="B6031">
        <v>17266</v>
      </c>
      <c r="D6031" t="s">
        <v>12574</v>
      </c>
      <c r="E6031" t="s">
        <v>0</v>
      </c>
      <c r="F6031" t="s">
        <v>978</v>
      </c>
      <c r="G6031" t="str">
        <f t="shared" si="94"/>
        <v>Medicine and Surgery Services</v>
      </c>
    </row>
    <row r="6032" spans="1:7" x14ac:dyDescent="0.3">
      <c r="A6032" s="31" t="s">
        <v>12589</v>
      </c>
      <c r="B6032">
        <v>17270</v>
      </c>
      <c r="D6032" t="s">
        <v>12574</v>
      </c>
      <c r="E6032" t="s">
        <v>0</v>
      </c>
      <c r="F6032" t="s">
        <v>978</v>
      </c>
      <c r="G6032" t="str">
        <f t="shared" si="94"/>
        <v>Medicine and Surgery Services</v>
      </c>
    </row>
    <row r="6033" spans="1:7" x14ac:dyDescent="0.3">
      <c r="A6033" s="31" t="s">
        <v>12590</v>
      </c>
      <c r="B6033">
        <v>17271</v>
      </c>
      <c r="D6033" t="s">
        <v>12574</v>
      </c>
      <c r="E6033" t="s">
        <v>0</v>
      </c>
      <c r="F6033" t="s">
        <v>978</v>
      </c>
      <c r="G6033" t="str">
        <f t="shared" si="94"/>
        <v>Medicine and Surgery Services</v>
      </c>
    </row>
    <row r="6034" spans="1:7" x14ac:dyDescent="0.3">
      <c r="A6034" s="31" t="s">
        <v>12591</v>
      </c>
      <c r="B6034">
        <v>17272</v>
      </c>
      <c r="D6034" t="s">
        <v>12574</v>
      </c>
      <c r="E6034" t="s">
        <v>0</v>
      </c>
      <c r="F6034" t="s">
        <v>978</v>
      </c>
      <c r="G6034" t="str">
        <f t="shared" si="94"/>
        <v>Medicine and Surgery Services</v>
      </c>
    </row>
    <row r="6035" spans="1:7" x14ac:dyDescent="0.3">
      <c r="A6035" s="31" t="s">
        <v>12592</v>
      </c>
      <c r="B6035">
        <v>17273</v>
      </c>
      <c r="D6035" t="s">
        <v>12574</v>
      </c>
      <c r="E6035" t="s">
        <v>0</v>
      </c>
      <c r="F6035" t="s">
        <v>978</v>
      </c>
      <c r="G6035" t="str">
        <f t="shared" si="94"/>
        <v>Medicine and Surgery Services</v>
      </c>
    </row>
    <row r="6036" spans="1:7" x14ac:dyDescent="0.3">
      <c r="A6036" s="31" t="s">
        <v>12593</v>
      </c>
      <c r="B6036">
        <v>17274</v>
      </c>
      <c r="D6036" t="s">
        <v>12574</v>
      </c>
      <c r="E6036" t="s">
        <v>0</v>
      </c>
      <c r="F6036" t="s">
        <v>978</v>
      </c>
      <c r="G6036" t="str">
        <f t="shared" si="94"/>
        <v>Medicine and Surgery Services</v>
      </c>
    </row>
    <row r="6037" spans="1:7" x14ac:dyDescent="0.3">
      <c r="A6037" s="31" t="s">
        <v>12594</v>
      </c>
      <c r="B6037">
        <v>17276</v>
      </c>
      <c r="D6037" t="s">
        <v>12574</v>
      </c>
      <c r="E6037" t="s">
        <v>0</v>
      </c>
      <c r="F6037" t="s">
        <v>978</v>
      </c>
      <c r="G6037" t="str">
        <f t="shared" si="94"/>
        <v>Medicine and Surgery Services</v>
      </c>
    </row>
    <row r="6038" spans="1:7" x14ac:dyDescent="0.3">
      <c r="A6038" s="31" t="s">
        <v>12595</v>
      </c>
      <c r="B6038">
        <v>17280</v>
      </c>
      <c r="D6038" t="s">
        <v>12574</v>
      </c>
      <c r="E6038" t="s">
        <v>0</v>
      </c>
      <c r="F6038" t="s">
        <v>978</v>
      </c>
      <c r="G6038" t="str">
        <f t="shared" si="94"/>
        <v>Medicine and Surgery Services</v>
      </c>
    </row>
    <row r="6039" spans="1:7" x14ac:dyDescent="0.3">
      <c r="A6039" s="31" t="s">
        <v>12596</v>
      </c>
      <c r="B6039">
        <v>17281</v>
      </c>
      <c r="D6039" t="s">
        <v>12574</v>
      </c>
      <c r="E6039" t="s">
        <v>0</v>
      </c>
      <c r="F6039" t="s">
        <v>978</v>
      </c>
      <c r="G6039" t="str">
        <f t="shared" si="94"/>
        <v>Medicine and Surgery Services</v>
      </c>
    </row>
    <row r="6040" spans="1:7" x14ac:dyDescent="0.3">
      <c r="A6040" s="31" t="s">
        <v>12597</v>
      </c>
      <c r="B6040">
        <v>17282</v>
      </c>
      <c r="D6040" t="s">
        <v>12574</v>
      </c>
      <c r="E6040" t="s">
        <v>0</v>
      </c>
      <c r="F6040" t="s">
        <v>978</v>
      </c>
      <c r="G6040" t="str">
        <f t="shared" si="94"/>
        <v>Medicine and Surgery Services</v>
      </c>
    </row>
    <row r="6041" spans="1:7" x14ac:dyDescent="0.3">
      <c r="A6041" s="31" t="s">
        <v>12598</v>
      </c>
      <c r="B6041">
        <v>17283</v>
      </c>
      <c r="D6041" t="s">
        <v>12574</v>
      </c>
      <c r="E6041" t="s">
        <v>0</v>
      </c>
      <c r="F6041" t="s">
        <v>978</v>
      </c>
      <c r="G6041" t="str">
        <f t="shared" si="94"/>
        <v>Medicine and Surgery Services</v>
      </c>
    </row>
    <row r="6042" spans="1:7" x14ac:dyDescent="0.3">
      <c r="A6042" s="31" t="s">
        <v>12599</v>
      </c>
      <c r="B6042">
        <v>17284</v>
      </c>
      <c r="D6042" t="s">
        <v>12574</v>
      </c>
      <c r="E6042" t="s">
        <v>0</v>
      </c>
      <c r="F6042" t="s">
        <v>978</v>
      </c>
      <c r="G6042" t="str">
        <f t="shared" si="94"/>
        <v>Medicine and Surgery Services</v>
      </c>
    </row>
    <row r="6043" spans="1:7" x14ac:dyDescent="0.3">
      <c r="A6043" s="31" t="s">
        <v>12600</v>
      </c>
      <c r="B6043">
        <v>17286</v>
      </c>
      <c r="D6043" t="s">
        <v>12574</v>
      </c>
      <c r="E6043" t="s">
        <v>0</v>
      </c>
      <c r="F6043" t="s">
        <v>978</v>
      </c>
      <c r="G6043" t="str">
        <f t="shared" si="94"/>
        <v>Medicine and Surgery Services</v>
      </c>
    </row>
    <row r="6044" spans="1:7" x14ac:dyDescent="0.3">
      <c r="A6044" s="31" t="s">
        <v>12601</v>
      </c>
      <c r="B6044">
        <v>17311</v>
      </c>
      <c r="D6044" t="s">
        <v>12602</v>
      </c>
      <c r="E6044" t="s">
        <v>0</v>
      </c>
      <c r="F6044" t="s">
        <v>978</v>
      </c>
      <c r="G6044" t="str">
        <f t="shared" si="94"/>
        <v>Medicine and Surgery Services</v>
      </c>
    </row>
    <row r="6045" spans="1:7" x14ac:dyDescent="0.3">
      <c r="A6045" s="31" t="s">
        <v>12603</v>
      </c>
      <c r="B6045">
        <v>17312</v>
      </c>
      <c r="D6045" t="s">
        <v>12604</v>
      </c>
      <c r="E6045" t="s">
        <v>0</v>
      </c>
      <c r="F6045" t="s">
        <v>978</v>
      </c>
      <c r="G6045" t="str">
        <f t="shared" si="94"/>
        <v>Medicine and Surgery Services</v>
      </c>
    </row>
    <row r="6046" spans="1:7" x14ac:dyDescent="0.3">
      <c r="A6046" s="31" t="s">
        <v>12605</v>
      </c>
      <c r="B6046">
        <v>17313</v>
      </c>
      <c r="D6046" t="s">
        <v>12606</v>
      </c>
      <c r="E6046" t="s">
        <v>0</v>
      </c>
      <c r="F6046" t="s">
        <v>978</v>
      </c>
      <c r="G6046" t="str">
        <f t="shared" si="94"/>
        <v>Medicine and Surgery Services</v>
      </c>
    </row>
    <row r="6047" spans="1:7" x14ac:dyDescent="0.3">
      <c r="A6047" s="31" t="s">
        <v>12607</v>
      </c>
      <c r="B6047">
        <v>17314</v>
      </c>
      <c r="D6047" t="s">
        <v>12608</v>
      </c>
      <c r="E6047" t="s">
        <v>0</v>
      </c>
      <c r="F6047" t="s">
        <v>978</v>
      </c>
      <c r="G6047" t="str">
        <f t="shared" si="94"/>
        <v>Medicine and Surgery Services</v>
      </c>
    </row>
    <row r="6048" spans="1:7" x14ac:dyDescent="0.3">
      <c r="A6048" s="31" t="s">
        <v>12609</v>
      </c>
      <c r="B6048">
        <v>17315</v>
      </c>
      <c r="D6048" t="s">
        <v>12610</v>
      </c>
      <c r="E6048" t="s">
        <v>0</v>
      </c>
      <c r="F6048" t="s">
        <v>978</v>
      </c>
      <c r="G6048" t="str">
        <f t="shared" si="94"/>
        <v>Medicine and Surgery Services</v>
      </c>
    </row>
    <row r="6049" spans="1:7" x14ac:dyDescent="0.3">
      <c r="A6049" s="31" t="s">
        <v>12611</v>
      </c>
      <c r="B6049">
        <v>17340</v>
      </c>
      <c r="D6049" t="s">
        <v>12612</v>
      </c>
      <c r="E6049" t="s">
        <v>0</v>
      </c>
      <c r="F6049" t="s">
        <v>978</v>
      </c>
      <c r="G6049" t="str">
        <f t="shared" si="94"/>
        <v>Medicine and Surgery Services</v>
      </c>
    </row>
    <row r="6050" spans="1:7" x14ac:dyDescent="0.3">
      <c r="A6050" s="31" t="s">
        <v>12613</v>
      </c>
      <c r="B6050">
        <v>17360</v>
      </c>
      <c r="D6050" t="s">
        <v>12614</v>
      </c>
      <c r="E6050" t="s">
        <v>0</v>
      </c>
      <c r="F6050" t="s">
        <v>978</v>
      </c>
      <c r="G6050" t="str">
        <f t="shared" si="94"/>
        <v>Medicine and Surgery Services</v>
      </c>
    </row>
    <row r="6051" spans="1:7" x14ac:dyDescent="0.3">
      <c r="A6051" s="31" t="s">
        <v>12615</v>
      </c>
      <c r="B6051">
        <v>17380</v>
      </c>
      <c r="D6051" t="s">
        <v>12616</v>
      </c>
      <c r="E6051" t="s">
        <v>888</v>
      </c>
      <c r="F6051" t="s">
        <v>978</v>
      </c>
      <c r="G6051" t="str">
        <f t="shared" si="94"/>
        <v>Medicine and Surgery Services</v>
      </c>
    </row>
    <row r="6052" spans="1:7" x14ac:dyDescent="0.3">
      <c r="A6052" s="31" t="s">
        <v>12617</v>
      </c>
      <c r="B6052">
        <v>17999</v>
      </c>
      <c r="D6052" t="s">
        <v>12618</v>
      </c>
      <c r="E6052" t="s">
        <v>2</v>
      </c>
      <c r="F6052" t="s">
        <v>978</v>
      </c>
      <c r="G6052" t="str">
        <f t="shared" si="94"/>
        <v>Medicine and Surgery Services</v>
      </c>
    </row>
    <row r="6053" spans="1:7" x14ac:dyDescent="0.3">
      <c r="A6053" s="31" t="s">
        <v>12619</v>
      </c>
      <c r="B6053">
        <v>19000</v>
      </c>
      <c r="D6053" t="s">
        <v>12620</v>
      </c>
      <c r="E6053" t="s">
        <v>0</v>
      </c>
      <c r="F6053" t="s">
        <v>978</v>
      </c>
      <c r="G6053" t="str">
        <f t="shared" si="94"/>
        <v>Medicine and Surgery Services</v>
      </c>
    </row>
    <row r="6054" spans="1:7" x14ac:dyDescent="0.3">
      <c r="A6054" s="31" t="s">
        <v>12621</v>
      </c>
      <c r="B6054">
        <v>19001</v>
      </c>
      <c r="D6054" t="s">
        <v>12622</v>
      </c>
      <c r="E6054" t="s">
        <v>0</v>
      </c>
      <c r="F6054" t="s">
        <v>978</v>
      </c>
      <c r="G6054" t="str">
        <f t="shared" si="94"/>
        <v>Medicine and Surgery Services</v>
      </c>
    </row>
    <row r="6055" spans="1:7" x14ac:dyDescent="0.3">
      <c r="A6055" s="31" t="s">
        <v>12623</v>
      </c>
      <c r="B6055">
        <v>19020</v>
      </c>
      <c r="D6055" t="s">
        <v>12624</v>
      </c>
      <c r="E6055" t="s">
        <v>0</v>
      </c>
      <c r="F6055" t="s">
        <v>978</v>
      </c>
      <c r="G6055" t="str">
        <f t="shared" si="94"/>
        <v>Medicine and Surgery Services</v>
      </c>
    </row>
    <row r="6056" spans="1:7" x14ac:dyDescent="0.3">
      <c r="A6056" s="31" t="s">
        <v>12625</v>
      </c>
      <c r="B6056">
        <v>19030</v>
      </c>
      <c r="D6056" t="s">
        <v>12626</v>
      </c>
      <c r="E6056" t="s">
        <v>0</v>
      </c>
      <c r="F6056" t="s">
        <v>978</v>
      </c>
      <c r="G6056" t="str">
        <f t="shared" si="94"/>
        <v>Medicine and Surgery Services</v>
      </c>
    </row>
    <row r="6057" spans="1:7" x14ac:dyDescent="0.3">
      <c r="A6057" s="31" t="s">
        <v>12627</v>
      </c>
      <c r="B6057">
        <v>19081</v>
      </c>
      <c r="D6057" t="s">
        <v>12628</v>
      </c>
      <c r="E6057" t="s">
        <v>0</v>
      </c>
      <c r="F6057" t="s">
        <v>978</v>
      </c>
      <c r="G6057" t="str">
        <f t="shared" si="94"/>
        <v>Medicine and Surgery Services</v>
      </c>
    </row>
    <row r="6058" spans="1:7" x14ac:dyDescent="0.3">
      <c r="A6058" s="31" t="s">
        <v>12629</v>
      </c>
      <c r="B6058">
        <v>19082</v>
      </c>
      <c r="D6058" t="s">
        <v>12630</v>
      </c>
      <c r="E6058" t="s">
        <v>0</v>
      </c>
      <c r="F6058" t="s">
        <v>978</v>
      </c>
      <c r="G6058" t="str">
        <f t="shared" si="94"/>
        <v>Medicine and Surgery Services</v>
      </c>
    </row>
    <row r="6059" spans="1:7" x14ac:dyDescent="0.3">
      <c r="A6059" s="31" t="s">
        <v>12631</v>
      </c>
      <c r="B6059">
        <v>19083</v>
      </c>
      <c r="D6059" t="s">
        <v>12632</v>
      </c>
      <c r="E6059" t="s">
        <v>0</v>
      </c>
      <c r="F6059" t="s">
        <v>978</v>
      </c>
      <c r="G6059" t="str">
        <f t="shared" si="94"/>
        <v>Medicine and Surgery Services</v>
      </c>
    </row>
    <row r="6060" spans="1:7" x14ac:dyDescent="0.3">
      <c r="A6060" s="31" t="s">
        <v>12633</v>
      </c>
      <c r="B6060">
        <v>19084</v>
      </c>
      <c r="D6060" t="s">
        <v>12634</v>
      </c>
      <c r="E6060" t="s">
        <v>0</v>
      </c>
      <c r="F6060" t="s">
        <v>978</v>
      </c>
      <c r="G6060" t="str">
        <f t="shared" si="94"/>
        <v>Medicine and Surgery Services</v>
      </c>
    </row>
    <row r="6061" spans="1:7" x14ac:dyDescent="0.3">
      <c r="A6061" s="31" t="s">
        <v>12635</v>
      </c>
      <c r="B6061">
        <v>19085</v>
      </c>
      <c r="D6061" t="s">
        <v>12636</v>
      </c>
      <c r="E6061" t="s">
        <v>0</v>
      </c>
      <c r="F6061" t="s">
        <v>978</v>
      </c>
      <c r="G6061" t="str">
        <f t="shared" si="94"/>
        <v>Medicine and Surgery Services</v>
      </c>
    </row>
    <row r="6062" spans="1:7" x14ac:dyDescent="0.3">
      <c r="A6062" s="31" t="s">
        <v>12637</v>
      </c>
      <c r="B6062">
        <v>19086</v>
      </c>
      <c r="D6062" t="s">
        <v>12638</v>
      </c>
      <c r="E6062" t="s">
        <v>0</v>
      </c>
      <c r="F6062" t="s">
        <v>978</v>
      </c>
      <c r="G6062" t="str">
        <f t="shared" si="94"/>
        <v>Medicine and Surgery Services</v>
      </c>
    </row>
    <row r="6063" spans="1:7" x14ac:dyDescent="0.3">
      <c r="A6063" s="31" t="s">
        <v>12639</v>
      </c>
      <c r="B6063">
        <v>19100</v>
      </c>
      <c r="D6063" t="s">
        <v>12640</v>
      </c>
      <c r="E6063" t="s">
        <v>0</v>
      </c>
      <c r="F6063" t="s">
        <v>978</v>
      </c>
      <c r="G6063" t="str">
        <f t="shared" si="94"/>
        <v>Medicine and Surgery Services</v>
      </c>
    </row>
    <row r="6064" spans="1:7" x14ac:dyDescent="0.3">
      <c r="A6064" s="31" t="s">
        <v>12641</v>
      </c>
      <c r="B6064">
        <v>19101</v>
      </c>
      <c r="D6064" t="s">
        <v>12642</v>
      </c>
      <c r="E6064" t="s">
        <v>0</v>
      </c>
      <c r="F6064" t="s">
        <v>978</v>
      </c>
      <c r="G6064" t="str">
        <f t="shared" si="94"/>
        <v>Medicine and Surgery Services</v>
      </c>
    </row>
    <row r="6065" spans="1:7" x14ac:dyDescent="0.3">
      <c r="A6065" s="31" t="s">
        <v>12643</v>
      </c>
      <c r="B6065">
        <v>19105</v>
      </c>
      <c r="D6065" t="s">
        <v>12644</v>
      </c>
      <c r="E6065" t="s">
        <v>0</v>
      </c>
      <c r="F6065" t="s">
        <v>978</v>
      </c>
      <c r="G6065" t="str">
        <f t="shared" si="94"/>
        <v>Medicine and Surgery Services</v>
      </c>
    </row>
    <row r="6066" spans="1:7" x14ac:dyDescent="0.3">
      <c r="A6066" s="31" t="s">
        <v>12645</v>
      </c>
      <c r="B6066">
        <v>19110</v>
      </c>
      <c r="D6066" t="s">
        <v>12646</v>
      </c>
      <c r="E6066" t="s">
        <v>0</v>
      </c>
      <c r="F6066" t="s">
        <v>978</v>
      </c>
      <c r="G6066" t="str">
        <f t="shared" si="94"/>
        <v>Medicine and Surgery Services</v>
      </c>
    </row>
    <row r="6067" spans="1:7" x14ac:dyDescent="0.3">
      <c r="A6067" s="31" t="s">
        <v>12647</v>
      </c>
      <c r="B6067">
        <v>19112</v>
      </c>
      <c r="D6067" t="s">
        <v>12648</v>
      </c>
      <c r="E6067" t="s">
        <v>0</v>
      </c>
      <c r="F6067" t="s">
        <v>978</v>
      </c>
      <c r="G6067" t="str">
        <f t="shared" si="94"/>
        <v>Medicine and Surgery Services</v>
      </c>
    </row>
    <row r="6068" spans="1:7" x14ac:dyDescent="0.3">
      <c r="A6068" s="31" t="s">
        <v>105</v>
      </c>
      <c r="B6068">
        <v>19120</v>
      </c>
      <c r="D6068" t="s">
        <v>12649</v>
      </c>
      <c r="E6068" t="s">
        <v>0</v>
      </c>
      <c r="F6068" t="s">
        <v>978</v>
      </c>
      <c r="G6068" t="str">
        <f t="shared" si="94"/>
        <v>Medicine and Surgery Services</v>
      </c>
    </row>
    <row r="6069" spans="1:7" x14ac:dyDescent="0.3">
      <c r="A6069" s="31" t="s">
        <v>12650</v>
      </c>
      <c r="B6069">
        <v>19125</v>
      </c>
      <c r="D6069" t="s">
        <v>12651</v>
      </c>
      <c r="E6069" t="s">
        <v>0</v>
      </c>
      <c r="F6069" t="s">
        <v>978</v>
      </c>
      <c r="G6069" t="str">
        <f t="shared" si="94"/>
        <v>Medicine and Surgery Services</v>
      </c>
    </row>
    <row r="6070" spans="1:7" x14ac:dyDescent="0.3">
      <c r="A6070" s="31" t="s">
        <v>12652</v>
      </c>
      <c r="B6070">
        <v>19126</v>
      </c>
      <c r="D6070" t="s">
        <v>12653</v>
      </c>
      <c r="E6070" t="s">
        <v>0</v>
      </c>
      <c r="F6070" t="s">
        <v>978</v>
      </c>
      <c r="G6070" t="str">
        <f t="shared" si="94"/>
        <v>Medicine and Surgery Services</v>
      </c>
    </row>
    <row r="6071" spans="1:7" x14ac:dyDescent="0.3">
      <c r="A6071" s="31" t="s">
        <v>12654</v>
      </c>
      <c r="B6071">
        <v>19281</v>
      </c>
      <c r="D6071" t="s">
        <v>12655</v>
      </c>
      <c r="E6071" t="s">
        <v>0</v>
      </c>
      <c r="F6071" t="s">
        <v>978</v>
      </c>
      <c r="G6071" t="str">
        <f t="shared" si="94"/>
        <v>Medicine and Surgery Services</v>
      </c>
    </row>
    <row r="6072" spans="1:7" x14ac:dyDescent="0.3">
      <c r="A6072" s="31" t="s">
        <v>12656</v>
      </c>
      <c r="B6072">
        <v>19282</v>
      </c>
      <c r="D6072" t="s">
        <v>12657</v>
      </c>
      <c r="E6072" t="s">
        <v>0</v>
      </c>
      <c r="F6072" t="s">
        <v>978</v>
      </c>
      <c r="G6072" t="str">
        <f t="shared" si="94"/>
        <v>Medicine and Surgery Services</v>
      </c>
    </row>
    <row r="6073" spans="1:7" x14ac:dyDescent="0.3">
      <c r="A6073" s="31" t="s">
        <v>12658</v>
      </c>
      <c r="B6073">
        <v>19283</v>
      </c>
      <c r="D6073" t="s">
        <v>12659</v>
      </c>
      <c r="E6073" t="s">
        <v>0</v>
      </c>
      <c r="F6073" t="s">
        <v>978</v>
      </c>
      <c r="G6073" t="str">
        <f t="shared" si="94"/>
        <v>Medicine and Surgery Services</v>
      </c>
    </row>
    <row r="6074" spans="1:7" x14ac:dyDescent="0.3">
      <c r="A6074" s="31" t="s">
        <v>12660</v>
      </c>
      <c r="B6074">
        <v>19284</v>
      </c>
      <c r="D6074" t="s">
        <v>12661</v>
      </c>
      <c r="E6074" t="s">
        <v>0</v>
      </c>
      <c r="F6074" t="s">
        <v>978</v>
      </c>
      <c r="G6074" t="str">
        <f t="shared" si="94"/>
        <v>Medicine and Surgery Services</v>
      </c>
    </row>
    <row r="6075" spans="1:7" x14ac:dyDescent="0.3">
      <c r="A6075" s="31" t="s">
        <v>12662</v>
      </c>
      <c r="B6075">
        <v>19285</v>
      </c>
      <c r="D6075" t="s">
        <v>12663</v>
      </c>
      <c r="E6075" t="s">
        <v>0</v>
      </c>
      <c r="F6075" t="s">
        <v>978</v>
      </c>
      <c r="G6075" t="str">
        <f t="shared" si="94"/>
        <v>Medicine and Surgery Services</v>
      </c>
    </row>
    <row r="6076" spans="1:7" x14ac:dyDescent="0.3">
      <c r="A6076" s="31" t="s">
        <v>12664</v>
      </c>
      <c r="B6076">
        <v>19286</v>
      </c>
      <c r="D6076" t="s">
        <v>12665</v>
      </c>
      <c r="E6076" t="s">
        <v>0</v>
      </c>
      <c r="F6076" t="s">
        <v>978</v>
      </c>
      <c r="G6076" t="str">
        <f t="shared" si="94"/>
        <v>Medicine and Surgery Services</v>
      </c>
    </row>
    <row r="6077" spans="1:7" x14ac:dyDescent="0.3">
      <c r="A6077" s="31" t="s">
        <v>12666</v>
      </c>
      <c r="B6077">
        <v>19287</v>
      </c>
      <c r="D6077" t="s">
        <v>12667</v>
      </c>
      <c r="E6077" t="s">
        <v>0</v>
      </c>
      <c r="F6077" t="s">
        <v>978</v>
      </c>
      <c r="G6077" t="str">
        <f t="shared" si="94"/>
        <v>Medicine and Surgery Services</v>
      </c>
    </row>
    <row r="6078" spans="1:7" x14ac:dyDescent="0.3">
      <c r="A6078" s="31" t="s">
        <v>12668</v>
      </c>
      <c r="B6078">
        <v>19288</v>
      </c>
      <c r="D6078" t="s">
        <v>12669</v>
      </c>
      <c r="E6078" t="s">
        <v>0</v>
      </c>
      <c r="F6078" t="s">
        <v>978</v>
      </c>
      <c r="G6078" t="str">
        <f t="shared" si="94"/>
        <v>Medicine and Surgery Services</v>
      </c>
    </row>
    <row r="6079" spans="1:7" x14ac:dyDescent="0.3">
      <c r="A6079" s="31" t="s">
        <v>12670</v>
      </c>
      <c r="B6079">
        <v>19294</v>
      </c>
      <c r="D6079" t="s">
        <v>12671</v>
      </c>
      <c r="E6079" t="s">
        <v>0</v>
      </c>
      <c r="F6079" t="s">
        <v>978</v>
      </c>
      <c r="G6079" t="str">
        <f t="shared" si="94"/>
        <v>Medicine and Surgery Services</v>
      </c>
    </row>
    <row r="6080" spans="1:7" x14ac:dyDescent="0.3">
      <c r="A6080" s="31" t="s">
        <v>12672</v>
      </c>
      <c r="B6080">
        <v>19296</v>
      </c>
      <c r="D6080" t="s">
        <v>12673</v>
      </c>
      <c r="E6080" t="s">
        <v>0</v>
      </c>
      <c r="F6080" t="s">
        <v>978</v>
      </c>
      <c r="G6080" t="str">
        <f t="shared" si="94"/>
        <v>Medicine and Surgery Services</v>
      </c>
    </row>
    <row r="6081" spans="1:7" x14ac:dyDescent="0.3">
      <c r="A6081" s="31" t="s">
        <v>12674</v>
      </c>
      <c r="B6081">
        <v>19297</v>
      </c>
      <c r="D6081" t="s">
        <v>12675</v>
      </c>
      <c r="E6081" t="s">
        <v>0</v>
      </c>
      <c r="F6081" t="s">
        <v>978</v>
      </c>
      <c r="G6081" t="str">
        <f t="shared" si="94"/>
        <v>Medicine and Surgery Services</v>
      </c>
    </row>
    <row r="6082" spans="1:7" x14ac:dyDescent="0.3">
      <c r="A6082" s="31" t="s">
        <v>12676</v>
      </c>
      <c r="B6082">
        <v>19298</v>
      </c>
      <c r="D6082" t="s">
        <v>12677</v>
      </c>
      <c r="E6082" t="s">
        <v>0</v>
      </c>
      <c r="F6082" t="s">
        <v>978</v>
      </c>
      <c r="G6082" t="str">
        <f t="shared" si="94"/>
        <v>Medicine and Surgery Services</v>
      </c>
    </row>
    <row r="6083" spans="1:7" x14ac:dyDescent="0.3">
      <c r="A6083" s="31" t="s">
        <v>12678</v>
      </c>
      <c r="B6083">
        <v>19300</v>
      </c>
      <c r="D6083" t="s">
        <v>12679</v>
      </c>
      <c r="E6083" t="s">
        <v>0</v>
      </c>
      <c r="F6083" t="s">
        <v>978</v>
      </c>
      <c r="G6083" t="str">
        <f t="shared" ref="G6083:G6146" si="95">VLOOKUP(F6083,$I$2:$J$27,2,FALSE)</f>
        <v>Medicine and Surgery Services</v>
      </c>
    </row>
    <row r="6084" spans="1:7" x14ac:dyDescent="0.3">
      <c r="A6084" s="31" t="s">
        <v>12680</v>
      </c>
      <c r="B6084">
        <v>19301</v>
      </c>
      <c r="D6084" t="s">
        <v>12681</v>
      </c>
      <c r="E6084" t="s">
        <v>0</v>
      </c>
      <c r="F6084" t="s">
        <v>978</v>
      </c>
      <c r="G6084" t="str">
        <f t="shared" si="95"/>
        <v>Medicine and Surgery Services</v>
      </c>
    </row>
    <row r="6085" spans="1:7" x14ac:dyDescent="0.3">
      <c r="A6085" s="31" t="s">
        <v>12682</v>
      </c>
      <c r="B6085">
        <v>19302</v>
      </c>
      <c r="D6085" t="s">
        <v>12683</v>
      </c>
      <c r="E6085" t="s">
        <v>0</v>
      </c>
      <c r="F6085" t="s">
        <v>978</v>
      </c>
      <c r="G6085" t="str">
        <f t="shared" si="95"/>
        <v>Medicine and Surgery Services</v>
      </c>
    </row>
    <row r="6086" spans="1:7" x14ac:dyDescent="0.3">
      <c r="A6086" s="31" t="s">
        <v>12684</v>
      </c>
      <c r="B6086">
        <v>19303</v>
      </c>
      <c r="D6086" t="s">
        <v>12685</v>
      </c>
      <c r="E6086" t="s">
        <v>0</v>
      </c>
      <c r="F6086" t="s">
        <v>978</v>
      </c>
      <c r="G6086" t="str">
        <f t="shared" si="95"/>
        <v>Medicine and Surgery Services</v>
      </c>
    </row>
    <row r="6087" spans="1:7" x14ac:dyDescent="0.3">
      <c r="A6087" s="31" t="s">
        <v>12686</v>
      </c>
      <c r="B6087">
        <v>19305</v>
      </c>
      <c r="D6087" t="s">
        <v>12687</v>
      </c>
      <c r="E6087" t="s">
        <v>0</v>
      </c>
      <c r="F6087" t="s">
        <v>978</v>
      </c>
      <c r="G6087" t="str">
        <f t="shared" si="95"/>
        <v>Medicine and Surgery Services</v>
      </c>
    </row>
    <row r="6088" spans="1:7" x14ac:dyDescent="0.3">
      <c r="A6088" s="31" t="s">
        <v>12688</v>
      </c>
      <c r="B6088">
        <v>19306</v>
      </c>
      <c r="D6088" t="s">
        <v>12689</v>
      </c>
      <c r="E6088" t="s">
        <v>0</v>
      </c>
      <c r="F6088" t="s">
        <v>978</v>
      </c>
      <c r="G6088" t="str">
        <f t="shared" si="95"/>
        <v>Medicine and Surgery Services</v>
      </c>
    </row>
    <row r="6089" spans="1:7" x14ac:dyDescent="0.3">
      <c r="A6089" s="31" t="s">
        <v>12690</v>
      </c>
      <c r="B6089">
        <v>19307</v>
      </c>
      <c r="D6089" t="s">
        <v>12691</v>
      </c>
      <c r="E6089" t="s">
        <v>0</v>
      </c>
      <c r="F6089" t="s">
        <v>978</v>
      </c>
      <c r="G6089" t="str">
        <f t="shared" si="95"/>
        <v>Medicine and Surgery Services</v>
      </c>
    </row>
    <row r="6090" spans="1:7" x14ac:dyDescent="0.3">
      <c r="A6090" s="31" t="s">
        <v>12692</v>
      </c>
      <c r="B6090">
        <v>19316</v>
      </c>
      <c r="D6090" t="s">
        <v>12693</v>
      </c>
      <c r="E6090" t="s">
        <v>0</v>
      </c>
      <c r="F6090" t="s">
        <v>978</v>
      </c>
      <c r="G6090" t="str">
        <f t="shared" si="95"/>
        <v>Medicine and Surgery Services</v>
      </c>
    </row>
    <row r="6091" spans="1:7" x14ac:dyDescent="0.3">
      <c r="A6091" s="31" t="s">
        <v>12694</v>
      </c>
      <c r="B6091">
        <v>19318</v>
      </c>
      <c r="D6091" t="s">
        <v>12695</v>
      </c>
      <c r="E6091" t="s">
        <v>0</v>
      </c>
      <c r="F6091" t="s">
        <v>978</v>
      </c>
      <c r="G6091" t="str">
        <f t="shared" si="95"/>
        <v>Medicine and Surgery Services</v>
      </c>
    </row>
    <row r="6092" spans="1:7" x14ac:dyDescent="0.3">
      <c r="A6092" s="31" t="s">
        <v>12696</v>
      </c>
      <c r="B6092">
        <v>19324</v>
      </c>
      <c r="D6092" t="s">
        <v>12697</v>
      </c>
      <c r="E6092" t="s">
        <v>0</v>
      </c>
      <c r="F6092" t="s">
        <v>978</v>
      </c>
      <c r="G6092" t="str">
        <f t="shared" si="95"/>
        <v>Medicine and Surgery Services</v>
      </c>
    </row>
    <row r="6093" spans="1:7" x14ac:dyDescent="0.3">
      <c r="A6093" s="31" t="s">
        <v>12698</v>
      </c>
      <c r="B6093">
        <v>19325</v>
      </c>
      <c r="D6093" t="s">
        <v>12699</v>
      </c>
      <c r="E6093" t="s">
        <v>0</v>
      </c>
      <c r="F6093" t="s">
        <v>978</v>
      </c>
      <c r="G6093" t="str">
        <f t="shared" si="95"/>
        <v>Medicine and Surgery Services</v>
      </c>
    </row>
    <row r="6094" spans="1:7" x14ac:dyDescent="0.3">
      <c r="A6094" s="31" t="s">
        <v>12700</v>
      </c>
      <c r="B6094">
        <v>19328</v>
      </c>
      <c r="D6094" t="s">
        <v>12701</v>
      </c>
      <c r="E6094" t="s">
        <v>0</v>
      </c>
      <c r="F6094" t="s">
        <v>978</v>
      </c>
      <c r="G6094" t="str">
        <f t="shared" si="95"/>
        <v>Medicine and Surgery Services</v>
      </c>
    </row>
    <row r="6095" spans="1:7" x14ac:dyDescent="0.3">
      <c r="A6095" s="31" t="s">
        <v>12702</v>
      </c>
      <c r="B6095">
        <v>19330</v>
      </c>
      <c r="D6095" t="s">
        <v>12703</v>
      </c>
      <c r="E6095" t="s">
        <v>0</v>
      </c>
      <c r="F6095" t="s">
        <v>978</v>
      </c>
      <c r="G6095" t="str">
        <f t="shared" si="95"/>
        <v>Medicine and Surgery Services</v>
      </c>
    </row>
    <row r="6096" spans="1:7" x14ac:dyDescent="0.3">
      <c r="A6096" s="31" t="s">
        <v>12704</v>
      </c>
      <c r="B6096">
        <v>19340</v>
      </c>
      <c r="D6096" t="s">
        <v>12705</v>
      </c>
      <c r="E6096" t="s">
        <v>0</v>
      </c>
      <c r="F6096" t="s">
        <v>978</v>
      </c>
      <c r="G6096" t="str">
        <f t="shared" si="95"/>
        <v>Medicine and Surgery Services</v>
      </c>
    </row>
    <row r="6097" spans="1:7" x14ac:dyDescent="0.3">
      <c r="A6097" s="31" t="s">
        <v>12706</v>
      </c>
      <c r="B6097">
        <v>19342</v>
      </c>
      <c r="D6097" t="s">
        <v>12707</v>
      </c>
      <c r="E6097" t="s">
        <v>0</v>
      </c>
      <c r="F6097" t="s">
        <v>978</v>
      </c>
      <c r="G6097" t="str">
        <f t="shared" si="95"/>
        <v>Medicine and Surgery Services</v>
      </c>
    </row>
    <row r="6098" spans="1:7" x14ac:dyDescent="0.3">
      <c r="A6098" s="31" t="s">
        <v>12708</v>
      </c>
      <c r="B6098">
        <v>19350</v>
      </c>
      <c r="D6098" t="s">
        <v>12709</v>
      </c>
      <c r="E6098" t="s">
        <v>0</v>
      </c>
      <c r="F6098" t="s">
        <v>978</v>
      </c>
      <c r="G6098" t="str">
        <f t="shared" si="95"/>
        <v>Medicine and Surgery Services</v>
      </c>
    </row>
    <row r="6099" spans="1:7" x14ac:dyDescent="0.3">
      <c r="A6099" s="31" t="s">
        <v>12710</v>
      </c>
      <c r="B6099">
        <v>19355</v>
      </c>
      <c r="D6099" t="s">
        <v>12711</v>
      </c>
      <c r="E6099" t="s">
        <v>0</v>
      </c>
      <c r="F6099" t="s">
        <v>978</v>
      </c>
      <c r="G6099" t="str">
        <f t="shared" si="95"/>
        <v>Medicine and Surgery Services</v>
      </c>
    </row>
    <row r="6100" spans="1:7" x14ac:dyDescent="0.3">
      <c r="A6100" s="31" t="s">
        <v>12712</v>
      </c>
      <c r="B6100">
        <v>19357</v>
      </c>
      <c r="D6100" t="s">
        <v>12709</v>
      </c>
      <c r="E6100" t="s">
        <v>0</v>
      </c>
      <c r="F6100" t="s">
        <v>978</v>
      </c>
      <c r="G6100" t="str">
        <f t="shared" si="95"/>
        <v>Medicine and Surgery Services</v>
      </c>
    </row>
    <row r="6101" spans="1:7" x14ac:dyDescent="0.3">
      <c r="A6101" s="31" t="s">
        <v>12713</v>
      </c>
      <c r="B6101">
        <v>19361</v>
      </c>
      <c r="D6101" t="s">
        <v>12714</v>
      </c>
      <c r="E6101" t="s">
        <v>0</v>
      </c>
      <c r="F6101" t="s">
        <v>978</v>
      </c>
      <c r="G6101" t="str">
        <f t="shared" si="95"/>
        <v>Medicine and Surgery Services</v>
      </c>
    </row>
    <row r="6102" spans="1:7" x14ac:dyDescent="0.3">
      <c r="A6102" s="31" t="s">
        <v>12715</v>
      </c>
      <c r="B6102">
        <v>19364</v>
      </c>
      <c r="D6102" t="s">
        <v>12709</v>
      </c>
      <c r="E6102" t="s">
        <v>0</v>
      </c>
      <c r="F6102" t="s">
        <v>978</v>
      </c>
      <c r="G6102" t="str">
        <f t="shared" si="95"/>
        <v>Medicine and Surgery Services</v>
      </c>
    </row>
    <row r="6103" spans="1:7" x14ac:dyDescent="0.3">
      <c r="A6103" s="31" t="s">
        <v>12716</v>
      </c>
      <c r="B6103">
        <v>19366</v>
      </c>
      <c r="D6103" t="s">
        <v>12709</v>
      </c>
      <c r="E6103" t="s">
        <v>0</v>
      </c>
      <c r="F6103" t="s">
        <v>978</v>
      </c>
      <c r="G6103" t="str">
        <f t="shared" si="95"/>
        <v>Medicine and Surgery Services</v>
      </c>
    </row>
    <row r="6104" spans="1:7" x14ac:dyDescent="0.3">
      <c r="A6104" s="31" t="s">
        <v>12717</v>
      </c>
      <c r="B6104">
        <v>19367</v>
      </c>
      <c r="D6104" t="s">
        <v>12709</v>
      </c>
      <c r="E6104" t="s">
        <v>0</v>
      </c>
      <c r="F6104" t="s">
        <v>978</v>
      </c>
      <c r="G6104" t="str">
        <f t="shared" si="95"/>
        <v>Medicine and Surgery Services</v>
      </c>
    </row>
    <row r="6105" spans="1:7" x14ac:dyDescent="0.3">
      <c r="A6105" s="31" t="s">
        <v>12718</v>
      </c>
      <c r="B6105">
        <v>19368</v>
      </c>
      <c r="D6105" t="s">
        <v>12709</v>
      </c>
      <c r="E6105" t="s">
        <v>0</v>
      </c>
      <c r="F6105" t="s">
        <v>978</v>
      </c>
      <c r="G6105" t="str">
        <f t="shared" si="95"/>
        <v>Medicine and Surgery Services</v>
      </c>
    </row>
    <row r="6106" spans="1:7" x14ac:dyDescent="0.3">
      <c r="A6106" s="31" t="s">
        <v>12719</v>
      </c>
      <c r="B6106">
        <v>19369</v>
      </c>
      <c r="D6106" t="s">
        <v>12709</v>
      </c>
      <c r="E6106" t="s">
        <v>0</v>
      </c>
      <c r="F6106" t="s">
        <v>978</v>
      </c>
      <c r="G6106" t="str">
        <f t="shared" si="95"/>
        <v>Medicine and Surgery Services</v>
      </c>
    </row>
    <row r="6107" spans="1:7" x14ac:dyDescent="0.3">
      <c r="A6107" s="31" t="s">
        <v>12720</v>
      </c>
      <c r="B6107">
        <v>19370</v>
      </c>
      <c r="D6107" t="s">
        <v>12721</v>
      </c>
      <c r="E6107" t="s">
        <v>0</v>
      </c>
      <c r="F6107" t="s">
        <v>978</v>
      </c>
      <c r="G6107" t="str">
        <f t="shared" si="95"/>
        <v>Medicine and Surgery Services</v>
      </c>
    </row>
    <row r="6108" spans="1:7" x14ac:dyDescent="0.3">
      <c r="A6108" s="31" t="s">
        <v>12722</v>
      </c>
      <c r="B6108">
        <v>19371</v>
      </c>
      <c r="D6108" t="s">
        <v>12723</v>
      </c>
      <c r="E6108" t="s">
        <v>0</v>
      </c>
      <c r="F6108" t="s">
        <v>978</v>
      </c>
      <c r="G6108" t="str">
        <f t="shared" si="95"/>
        <v>Medicine and Surgery Services</v>
      </c>
    </row>
    <row r="6109" spans="1:7" x14ac:dyDescent="0.3">
      <c r="A6109" s="31" t="s">
        <v>12724</v>
      </c>
      <c r="B6109">
        <v>19380</v>
      </c>
      <c r="D6109" t="s">
        <v>12725</v>
      </c>
      <c r="E6109" t="s">
        <v>0</v>
      </c>
      <c r="F6109" t="s">
        <v>978</v>
      </c>
      <c r="G6109" t="str">
        <f t="shared" si="95"/>
        <v>Medicine and Surgery Services</v>
      </c>
    </row>
    <row r="6110" spans="1:7" x14ac:dyDescent="0.3">
      <c r="A6110" s="31" t="s">
        <v>12726</v>
      </c>
      <c r="B6110">
        <v>19396</v>
      </c>
      <c r="D6110" t="s">
        <v>12727</v>
      </c>
      <c r="E6110" t="s">
        <v>0</v>
      </c>
      <c r="F6110" t="s">
        <v>978</v>
      </c>
      <c r="G6110" t="str">
        <f t="shared" si="95"/>
        <v>Medicine and Surgery Services</v>
      </c>
    </row>
    <row r="6111" spans="1:7" x14ac:dyDescent="0.3">
      <c r="A6111" s="31" t="s">
        <v>12728</v>
      </c>
      <c r="B6111">
        <v>19499</v>
      </c>
      <c r="D6111" t="s">
        <v>12729</v>
      </c>
      <c r="E6111" t="s">
        <v>2</v>
      </c>
      <c r="F6111" t="s">
        <v>978</v>
      </c>
      <c r="G6111" t="str">
        <f t="shared" si="95"/>
        <v>Medicine and Surgery Services</v>
      </c>
    </row>
    <row r="6112" spans="1:7" x14ac:dyDescent="0.3">
      <c r="A6112" s="27" t="s">
        <v>12730</v>
      </c>
      <c r="B6112" t="s">
        <v>12730</v>
      </c>
      <c r="D6112" t="s">
        <v>12731</v>
      </c>
      <c r="E6112" t="s">
        <v>4147</v>
      </c>
      <c r="F6112" t="s">
        <v>972</v>
      </c>
      <c r="G6112" t="str">
        <f t="shared" si="95"/>
        <v>Medicine and Surgery Services</v>
      </c>
    </row>
    <row r="6113" spans="1:7" x14ac:dyDescent="0.3">
      <c r="A6113" s="27" t="s">
        <v>12732</v>
      </c>
      <c r="B6113" t="s">
        <v>12732</v>
      </c>
      <c r="D6113" t="s">
        <v>12733</v>
      </c>
      <c r="E6113" t="s">
        <v>911</v>
      </c>
      <c r="F6113" t="s">
        <v>972</v>
      </c>
      <c r="G6113" t="str">
        <f t="shared" si="95"/>
        <v>Medicine and Surgery Services</v>
      </c>
    </row>
    <row r="6114" spans="1:7" x14ac:dyDescent="0.3">
      <c r="A6114" s="27" t="s">
        <v>12734</v>
      </c>
      <c r="B6114" t="s">
        <v>12734</v>
      </c>
      <c r="D6114" t="s">
        <v>12735</v>
      </c>
      <c r="E6114" t="s">
        <v>911</v>
      </c>
      <c r="F6114" t="s">
        <v>972</v>
      </c>
      <c r="G6114" t="str">
        <f t="shared" si="95"/>
        <v>Medicine and Surgery Services</v>
      </c>
    </row>
    <row r="6115" spans="1:7" x14ac:dyDescent="0.3">
      <c r="A6115" s="27" t="s">
        <v>12736</v>
      </c>
      <c r="B6115" t="s">
        <v>12736</v>
      </c>
      <c r="D6115" t="s">
        <v>12737</v>
      </c>
      <c r="E6115" t="s">
        <v>911</v>
      </c>
      <c r="F6115" t="s">
        <v>972</v>
      </c>
      <c r="G6115" t="str">
        <f t="shared" si="95"/>
        <v>Medicine and Surgery Services</v>
      </c>
    </row>
    <row r="6116" spans="1:7" x14ac:dyDescent="0.3">
      <c r="A6116" s="27" t="s">
        <v>12738</v>
      </c>
      <c r="B6116" t="s">
        <v>12738</v>
      </c>
      <c r="D6116" t="s">
        <v>12739</v>
      </c>
      <c r="E6116" t="s">
        <v>911</v>
      </c>
      <c r="F6116" t="s">
        <v>972</v>
      </c>
      <c r="G6116" t="str">
        <f t="shared" si="95"/>
        <v>Medicine and Surgery Services</v>
      </c>
    </row>
    <row r="6117" spans="1:7" x14ac:dyDescent="0.3">
      <c r="A6117" s="31" t="s">
        <v>12740</v>
      </c>
      <c r="B6117">
        <v>20100</v>
      </c>
      <c r="D6117" t="s">
        <v>12741</v>
      </c>
      <c r="E6117" t="s">
        <v>0</v>
      </c>
      <c r="F6117" t="s">
        <v>978</v>
      </c>
      <c r="G6117" t="str">
        <f t="shared" si="95"/>
        <v>Medicine and Surgery Services</v>
      </c>
    </row>
    <row r="6118" spans="1:7" x14ac:dyDescent="0.3">
      <c r="A6118" s="31" t="s">
        <v>12742</v>
      </c>
      <c r="B6118">
        <v>20101</v>
      </c>
      <c r="D6118" t="s">
        <v>12743</v>
      </c>
      <c r="E6118" t="s">
        <v>0</v>
      </c>
      <c r="F6118" t="s">
        <v>978</v>
      </c>
      <c r="G6118" t="str">
        <f t="shared" si="95"/>
        <v>Medicine and Surgery Services</v>
      </c>
    </row>
    <row r="6119" spans="1:7" x14ac:dyDescent="0.3">
      <c r="A6119" s="31" t="s">
        <v>12744</v>
      </c>
      <c r="B6119">
        <v>20102</v>
      </c>
      <c r="D6119" t="s">
        <v>12745</v>
      </c>
      <c r="E6119" t="s">
        <v>0</v>
      </c>
      <c r="F6119" t="s">
        <v>978</v>
      </c>
      <c r="G6119" t="str">
        <f t="shared" si="95"/>
        <v>Medicine and Surgery Services</v>
      </c>
    </row>
    <row r="6120" spans="1:7" x14ac:dyDescent="0.3">
      <c r="A6120" s="31" t="s">
        <v>12746</v>
      </c>
      <c r="B6120">
        <v>20103</v>
      </c>
      <c r="D6120" t="s">
        <v>12747</v>
      </c>
      <c r="E6120" t="s">
        <v>0</v>
      </c>
      <c r="F6120" t="s">
        <v>978</v>
      </c>
      <c r="G6120" t="str">
        <f t="shared" si="95"/>
        <v>Medicine and Surgery Services</v>
      </c>
    </row>
    <row r="6121" spans="1:7" x14ac:dyDescent="0.3">
      <c r="A6121" s="27" t="s">
        <v>12748</v>
      </c>
      <c r="B6121" t="s">
        <v>12748</v>
      </c>
      <c r="D6121" t="s">
        <v>12749</v>
      </c>
      <c r="E6121" t="s">
        <v>911</v>
      </c>
      <c r="F6121" t="s">
        <v>972</v>
      </c>
      <c r="G6121" t="str">
        <f t="shared" si="95"/>
        <v>Medicine and Surgery Services</v>
      </c>
    </row>
    <row r="6122" spans="1:7" x14ac:dyDescent="0.3">
      <c r="A6122" s="27" t="s">
        <v>12750</v>
      </c>
      <c r="B6122" t="s">
        <v>12750</v>
      </c>
      <c r="D6122" t="s">
        <v>12751</v>
      </c>
      <c r="E6122" t="s">
        <v>911</v>
      </c>
      <c r="F6122" t="s">
        <v>972</v>
      </c>
      <c r="G6122" t="str">
        <f t="shared" si="95"/>
        <v>Medicine and Surgery Services</v>
      </c>
    </row>
    <row r="6123" spans="1:7" x14ac:dyDescent="0.3">
      <c r="A6123" s="31" t="s">
        <v>12752</v>
      </c>
      <c r="B6123">
        <v>20150</v>
      </c>
      <c r="D6123" t="s">
        <v>12753</v>
      </c>
      <c r="E6123" t="s">
        <v>0</v>
      </c>
      <c r="F6123" t="s">
        <v>978</v>
      </c>
      <c r="G6123" t="str">
        <f t="shared" si="95"/>
        <v>Medicine and Surgery Services</v>
      </c>
    </row>
    <row r="6124" spans="1:7" x14ac:dyDescent="0.3">
      <c r="A6124" s="27" t="s">
        <v>12754</v>
      </c>
      <c r="B6124" t="s">
        <v>12754</v>
      </c>
      <c r="D6124" t="s">
        <v>12755</v>
      </c>
      <c r="E6124" t="s">
        <v>911</v>
      </c>
      <c r="F6124" t="s">
        <v>972</v>
      </c>
      <c r="G6124" t="str">
        <f t="shared" si="95"/>
        <v>Medicine and Surgery Services</v>
      </c>
    </row>
    <row r="6125" spans="1:7" x14ac:dyDescent="0.3">
      <c r="A6125" s="27" t="s">
        <v>12756</v>
      </c>
      <c r="B6125" t="s">
        <v>12756</v>
      </c>
      <c r="D6125" t="s">
        <v>12757</v>
      </c>
      <c r="E6125" t="s">
        <v>911</v>
      </c>
      <c r="F6125" t="s">
        <v>972</v>
      </c>
      <c r="G6125" t="str">
        <f t="shared" si="95"/>
        <v>Medicine and Surgery Services</v>
      </c>
    </row>
    <row r="6126" spans="1:7" x14ac:dyDescent="0.3">
      <c r="A6126" s="27" t="s">
        <v>12758</v>
      </c>
      <c r="B6126" t="s">
        <v>12758</v>
      </c>
      <c r="D6126" t="s">
        <v>12759</v>
      </c>
      <c r="E6126" t="s">
        <v>911</v>
      </c>
      <c r="F6126" t="s">
        <v>972</v>
      </c>
      <c r="G6126" t="str">
        <f t="shared" si="95"/>
        <v>Medicine and Surgery Services</v>
      </c>
    </row>
    <row r="6127" spans="1:7" x14ac:dyDescent="0.3">
      <c r="A6127" s="27" t="s">
        <v>12760</v>
      </c>
      <c r="B6127" t="s">
        <v>12760</v>
      </c>
      <c r="D6127" t="s">
        <v>12761</v>
      </c>
      <c r="E6127" t="s">
        <v>911</v>
      </c>
      <c r="F6127" t="s">
        <v>972</v>
      </c>
      <c r="G6127" t="str">
        <f t="shared" si="95"/>
        <v>Medicine and Surgery Services</v>
      </c>
    </row>
    <row r="6128" spans="1:7" x14ac:dyDescent="0.3">
      <c r="A6128" s="31" t="s">
        <v>12762</v>
      </c>
      <c r="B6128">
        <v>20200</v>
      </c>
      <c r="D6128" t="s">
        <v>12763</v>
      </c>
      <c r="E6128" t="s">
        <v>0</v>
      </c>
      <c r="F6128" t="s">
        <v>978</v>
      </c>
      <c r="G6128" t="str">
        <f t="shared" si="95"/>
        <v>Medicine and Surgery Services</v>
      </c>
    </row>
    <row r="6129" spans="1:7" x14ac:dyDescent="0.3">
      <c r="A6129" s="31" t="s">
        <v>12764</v>
      </c>
      <c r="B6129">
        <v>20205</v>
      </c>
      <c r="D6129" t="s">
        <v>12765</v>
      </c>
      <c r="E6129" t="s">
        <v>0</v>
      </c>
      <c r="F6129" t="s">
        <v>978</v>
      </c>
      <c r="G6129" t="str">
        <f t="shared" si="95"/>
        <v>Medicine and Surgery Services</v>
      </c>
    </row>
    <row r="6130" spans="1:7" x14ac:dyDescent="0.3">
      <c r="A6130" s="31" t="s">
        <v>12766</v>
      </c>
      <c r="B6130">
        <v>20206</v>
      </c>
      <c r="D6130" t="s">
        <v>12767</v>
      </c>
      <c r="E6130" t="s">
        <v>0</v>
      </c>
      <c r="F6130" t="s">
        <v>978</v>
      </c>
      <c r="G6130" t="str">
        <f t="shared" si="95"/>
        <v>Medicine and Surgery Services</v>
      </c>
    </row>
    <row r="6131" spans="1:7" x14ac:dyDescent="0.3">
      <c r="A6131" s="27" t="s">
        <v>12768</v>
      </c>
      <c r="B6131" t="s">
        <v>12768</v>
      </c>
      <c r="D6131" t="s">
        <v>12769</v>
      </c>
      <c r="E6131" t="s">
        <v>911</v>
      </c>
      <c r="F6131" t="s">
        <v>972</v>
      </c>
      <c r="G6131" t="str">
        <f t="shared" si="95"/>
        <v>Medicine and Surgery Services</v>
      </c>
    </row>
    <row r="6132" spans="1:7" x14ac:dyDescent="0.3">
      <c r="A6132" s="27" t="s">
        <v>12770</v>
      </c>
      <c r="B6132" t="s">
        <v>12770</v>
      </c>
      <c r="D6132" t="s">
        <v>12771</v>
      </c>
      <c r="E6132" t="s">
        <v>4147</v>
      </c>
      <c r="F6132" t="s">
        <v>972</v>
      </c>
      <c r="G6132" t="str">
        <f t="shared" si="95"/>
        <v>Medicine and Surgery Services</v>
      </c>
    </row>
    <row r="6133" spans="1:7" x14ac:dyDescent="0.3">
      <c r="A6133" s="31" t="s">
        <v>12772</v>
      </c>
      <c r="B6133">
        <v>20220</v>
      </c>
      <c r="D6133" t="s">
        <v>12773</v>
      </c>
      <c r="E6133" t="s">
        <v>0</v>
      </c>
      <c r="F6133" t="s">
        <v>978</v>
      </c>
      <c r="G6133" t="str">
        <f t="shared" si="95"/>
        <v>Medicine and Surgery Services</v>
      </c>
    </row>
    <row r="6134" spans="1:7" x14ac:dyDescent="0.3">
      <c r="A6134" s="31" t="s">
        <v>12774</v>
      </c>
      <c r="B6134">
        <v>20225</v>
      </c>
      <c r="D6134" t="s">
        <v>12773</v>
      </c>
      <c r="E6134" t="s">
        <v>0</v>
      </c>
      <c r="F6134" t="s">
        <v>978</v>
      </c>
      <c r="G6134" t="str">
        <f t="shared" si="95"/>
        <v>Medicine and Surgery Services</v>
      </c>
    </row>
    <row r="6135" spans="1:7" x14ac:dyDescent="0.3">
      <c r="A6135" s="27" t="s">
        <v>12775</v>
      </c>
      <c r="B6135" t="s">
        <v>12775</v>
      </c>
      <c r="D6135" t="s">
        <v>12776</v>
      </c>
      <c r="E6135" t="s">
        <v>911</v>
      </c>
      <c r="F6135" t="s">
        <v>972</v>
      </c>
      <c r="G6135" t="str">
        <f t="shared" si="95"/>
        <v>Medicine and Surgery Services</v>
      </c>
    </row>
    <row r="6136" spans="1:7" x14ac:dyDescent="0.3">
      <c r="A6136" s="27" t="s">
        <v>12777</v>
      </c>
      <c r="B6136" t="s">
        <v>12777</v>
      </c>
      <c r="D6136" t="s">
        <v>12778</v>
      </c>
      <c r="E6136" t="s">
        <v>4147</v>
      </c>
      <c r="F6136" t="s">
        <v>972</v>
      </c>
      <c r="G6136" t="str">
        <f t="shared" si="95"/>
        <v>Medicine and Surgery Services</v>
      </c>
    </row>
    <row r="6137" spans="1:7" x14ac:dyDescent="0.3">
      <c r="A6137" s="31" t="s">
        <v>12779</v>
      </c>
      <c r="B6137">
        <v>20240</v>
      </c>
      <c r="D6137" t="s">
        <v>12780</v>
      </c>
      <c r="E6137" t="s">
        <v>0</v>
      </c>
      <c r="F6137" t="s">
        <v>978</v>
      </c>
      <c r="G6137" t="str">
        <f t="shared" si="95"/>
        <v>Medicine and Surgery Services</v>
      </c>
    </row>
    <row r="6138" spans="1:7" x14ac:dyDescent="0.3">
      <c r="A6138" s="31" t="s">
        <v>12781</v>
      </c>
      <c r="B6138">
        <v>20245</v>
      </c>
      <c r="D6138" t="s">
        <v>12782</v>
      </c>
      <c r="E6138" t="s">
        <v>0</v>
      </c>
      <c r="F6138" t="s">
        <v>978</v>
      </c>
      <c r="G6138" t="str">
        <f t="shared" si="95"/>
        <v>Medicine and Surgery Services</v>
      </c>
    </row>
    <row r="6139" spans="1:7" x14ac:dyDescent="0.3">
      <c r="A6139" s="27" t="s">
        <v>12783</v>
      </c>
      <c r="B6139" t="s">
        <v>12783</v>
      </c>
      <c r="D6139" t="s">
        <v>12784</v>
      </c>
      <c r="E6139" t="s">
        <v>911</v>
      </c>
      <c r="F6139" t="s">
        <v>972</v>
      </c>
      <c r="G6139" t="str">
        <f t="shared" si="95"/>
        <v>Medicine and Surgery Services</v>
      </c>
    </row>
    <row r="6140" spans="1:7" x14ac:dyDescent="0.3">
      <c r="A6140" s="31" t="s">
        <v>12785</v>
      </c>
      <c r="B6140">
        <v>20250</v>
      </c>
      <c r="D6140" t="s">
        <v>12786</v>
      </c>
      <c r="E6140" t="s">
        <v>0</v>
      </c>
      <c r="F6140" t="s">
        <v>978</v>
      </c>
      <c r="G6140" t="str">
        <f t="shared" si="95"/>
        <v>Medicine and Surgery Services</v>
      </c>
    </row>
    <row r="6141" spans="1:7" x14ac:dyDescent="0.3">
      <c r="A6141" s="31" t="s">
        <v>12787</v>
      </c>
      <c r="B6141">
        <v>20251</v>
      </c>
      <c r="D6141" t="s">
        <v>12786</v>
      </c>
      <c r="E6141" t="s">
        <v>0</v>
      </c>
      <c r="F6141" t="s">
        <v>978</v>
      </c>
      <c r="G6141" t="str">
        <f t="shared" si="95"/>
        <v>Medicine and Surgery Services</v>
      </c>
    </row>
    <row r="6142" spans="1:7" x14ac:dyDescent="0.3">
      <c r="A6142" s="27" t="s">
        <v>12788</v>
      </c>
      <c r="B6142" t="s">
        <v>12788</v>
      </c>
      <c r="D6142" t="s">
        <v>12789</v>
      </c>
      <c r="E6142" t="s">
        <v>4147</v>
      </c>
      <c r="F6142" t="s">
        <v>972</v>
      </c>
      <c r="G6142" t="str">
        <f t="shared" si="95"/>
        <v>Medicine and Surgery Services</v>
      </c>
    </row>
    <row r="6143" spans="1:7" x14ac:dyDescent="0.3">
      <c r="A6143" s="27" t="s">
        <v>12790</v>
      </c>
      <c r="B6143" t="s">
        <v>12790</v>
      </c>
      <c r="D6143" t="s">
        <v>12791</v>
      </c>
      <c r="E6143" t="s">
        <v>4147</v>
      </c>
      <c r="F6143" t="s">
        <v>972</v>
      </c>
      <c r="G6143" t="str">
        <f t="shared" si="95"/>
        <v>Medicine and Surgery Services</v>
      </c>
    </row>
    <row r="6144" spans="1:7" x14ac:dyDescent="0.3">
      <c r="A6144" s="27" t="s">
        <v>12792</v>
      </c>
      <c r="B6144" t="s">
        <v>12792</v>
      </c>
      <c r="D6144" t="s">
        <v>12793</v>
      </c>
      <c r="E6144" t="s">
        <v>911</v>
      </c>
      <c r="F6144" t="s">
        <v>972</v>
      </c>
      <c r="G6144" t="str">
        <f t="shared" si="95"/>
        <v>Medicine and Surgery Services</v>
      </c>
    </row>
    <row r="6145" spans="1:7" x14ac:dyDescent="0.3">
      <c r="A6145" s="27" t="s">
        <v>12794</v>
      </c>
      <c r="B6145" t="s">
        <v>12794</v>
      </c>
      <c r="D6145" t="s">
        <v>12795</v>
      </c>
      <c r="E6145" t="s">
        <v>911</v>
      </c>
      <c r="F6145" t="s">
        <v>972</v>
      </c>
      <c r="G6145" t="str">
        <f t="shared" si="95"/>
        <v>Medicine and Surgery Services</v>
      </c>
    </row>
    <row r="6146" spans="1:7" x14ac:dyDescent="0.3">
      <c r="A6146" s="27" t="s">
        <v>12796</v>
      </c>
      <c r="B6146" t="s">
        <v>12796</v>
      </c>
      <c r="D6146" t="s">
        <v>12797</v>
      </c>
      <c r="E6146" t="s">
        <v>911</v>
      </c>
      <c r="F6146" t="s">
        <v>972</v>
      </c>
      <c r="G6146" t="str">
        <f t="shared" si="95"/>
        <v>Medicine and Surgery Services</v>
      </c>
    </row>
    <row r="6147" spans="1:7" x14ac:dyDescent="0.3">
      <c r="A6147" s="27" t="s">
        <v>12798</v>
      </c>
      <c r="B6147" t="s">
        <v>12798</v>
      </c>
      <c r="D6147" t="s">
        <v>12799</v>
      </c>
      <c r="E6147" t="s">
        <v>911</v>
      </c>
      <c r="F6147" t="s">
        <v>972</v>
      </c>
      <c r="G6147" t="str">
        <f t="shared" ref="G6147:G6210" si="96">VLOOKUP(F6147,$I$2:$J$27,2,FALSE)</f>
        <v>Medicine and Surgery Services</v>
      </c>
    </row>
    <row r="6148" spans="1:7" x14ac:dyDescent="0.3">
      <c r="A6148" s="27" t="s">
        <v>12800</v>
      </c>
      <c r="B6148" t="s">
        <v>12800</v>
      </c>
      <c r="D6148" t="s">
        <v>12801</v>
      </c>
      <c r="E6148" t="s">
        <v>911</v>
      </c>
      <c r="F6148" t="s">
        <v>972</v>
      </c>
      <c r="G6148" t="str">
        <f t="shared" si="96"/>
        <v>Medicine and Surgery Services</v>
      </c>
    </row>
    <row r="6149" spans="1:7" x14ac:dyDescent="0.3">
      <c r="A6149" s="27" t="s">
        <v>12802</v>
      </c>
      <c r="B6149" t="s">
        <v>12802</v>
      </c>
      <c r="D6149" t="s">
        <v>12803</v>
      </c>
      <c r="E6149" t="s">
        <v>911</v>
      </c>
      <c r="F6149" t="s">
        <v>972</v>
      </c>
      <c r="G6149" t="str">
        <f t="shared" si="96"/>
        <v>Medicine and Surgery Services</v>
      </c>
    </row>
    <row r="6150" spans="1:7" x14ac:dyDescent="0.3">
      <c r="A6150" s="27" t="s">
        <v>12804</v>
      </c>
      <c r="B6150" t="s">
        <v>12804</v>
      </c>
      <c r="D6150" t="s">
        <v>12805</v>
      </c>
      <c r="E6150" t="s">
        <v>911</v>
      </c>
      <c r="F6150" t="s">
        <v>972</v>
      </c>
      <c r="G6150" t="str">
        <f t="shared" si="96"/>
        <v>Medicine and Surgery Services</v>
      </c>
    </row>
    <row r="6151" spans="1:7" x14ac:dyDescent="0.3">
      <c r="A6151" s="27" t="s">
        <v>12806</v>
      </c>
      <c r="B6151" t="s">
        <v>12806</v>
      </c>
      <c r="D6151" t="s">
        <v>12807</v>
      </c>
      <c r="E6151" t="s">
        <v>911</v>
      </c>
      <c r="F6151" t="s">
        <v>972</v>
      </c>
      <c r="G6151" t="str">
        <f t="shared" si="96"/>
        <v>Medicine and Surgery Services</v>
      </c>
    </row>
    <row r="6152" spans="1:7" x14ac:dyDescent="0.3">
      <c r="A6152" s="27" t="s">
        <v>12808</v>
      </c>
      <c r="B6152" t="s">
        <v>12808</v>
      </c>
      <c r="D6152" t="s">
        <v>12809</v>
      </c>
      <c r="E6152" t="s">
        <v>911</v>
      </c>
      <c r="F6152" t="s">
        <v>972</v>
      </c>
      <c r="G6152" t="str">
        <f t="shared" si="96"/>
        <v>Medicine and Surgery Services</v>
      </c>
    </row>
    <row r="6153" spans="1:7" x14ac:dyDescent="0.3">
      <c r="A6153" s="31" t="s">
        <v>12810</v>
      </c>
      <c r="B6153">
        <v>20500</v>
      </c>
      <c r="D6153" t="s">
        <v>12811</v>
      </c>
      <c r="E6153" t="s">
        <v>0</v>
      </c>
      <c r="F6153" t="s">
        <v>978</v>
      </c>
      <c r="G6153" t="str">
        <f t="shared" si="96"/>
        <v>Medicine and Surgery Services</v>
      </c>
    </row>
    <row r="6154" spans="1:7" x14ac:dyDescent="0.3">
      <c r="A6154" s="31" t="s">
        <v>12812</v>
      </c>
      <c r="B6154">
        <v>20501</v>
      </c>
      <c r="D6154" t="s">
        <v>12813</v>
      </c>
      <c r="E6154" t="s">
        <v>0</v>
      </c>
      <c r="F6154" t="s">
        <v>978</v>
      </c>
      <c r="G6154" t="str">
        <f t="shared" si="96"/>
        <v>Medicine and Surgery Services</v>
      </c>
    </row>
    <row r="6155" spans="1:7" x14ac:dyDescent="0.3">
      <c r="A6155" s="31" t="s">
        <v>12814</v>
      </c>
      <c r="B6155">
        <v>20520</v>
      </c>
      <c r="D6155" t="s">
        <v>12815</v>
      </c>
      <c r="E6155" t="s">
        <v>0</v>
      </c>
      <c r="F6155" t="s">
        <v>978</v>
      </c>
      <c r="G6155" t="str">
        <f t="shared" si="96"/>
        <v>Medicine and Surgery Services</v>
      </c>
    </row>
    <row r="6156" spans="1:7" x14ac:dyDescent="0.3">
      <c r="A6156" s="31" t="s">
        <v>12816</v>
      </c>
      <c r="B6156">
        <v>20525</v>
      </c>
      <c r="D6156" t="s">
        <v>12815</v>
      </c>
      <c r="E6156" t="s">
        <v>0</v>
      </c>
      <c r="F6156" t="s">
        <v>978</v>
      </c>
      <c r="G6156" t="str">
        <f t="shared" si="96"/>
        <v>Medicine and Surgery Services</v>
      </c>
    </row>
    <row r="6157" spans="1:7" x14ac:dyDescent="0.3">
      <c r="A6157" s="31" t="s">
        <v>12817</v>
      </c>
      <c r="B6157">
        <v>20526</v>
      </c>
      <c r="D6157" t="s">
        <v>12818</v>
      </c>
      <c r="E6157" t="s">
        <v>0</v>
      </c>
      <c r="F6157" t="s">
        <v>978</v>
      </c>
      <c r="G6157" t="str">
        <f t="shared" si="96"/>
        <v>Medicine and Surgery Services</v>
      </c>
    </row>
    <row r="6158" spans="1:7" x14ac:dyDescent="0.3">
      <c r="A6158" s="31" t="s">
        <v>12819</v>
      </c>
      <c r="B6158">
        <v>20527</v>
      </c>
      <c r="D6158" t="s">
        <v>12820</v>
      </c>
      <c r="E6158" t="s">
        <v>0</v>
      </c>
      <c r="F6158" t="s">
        <v>978</v>
      </c>
      <c r="G6158" t="str">
        <f t="shared" si="96"/>
        <v>Medicine and Surgery Services</v>
      </c>
    </row>
    <row r="6159" spans="1:7" x14ac:dyDescent="0.3">
      <c r="A6159" s="31" t="s">
        <v>12821</v>
      </c>
      <c r="B6159">
        <v>20550</v>
      </c>
      <c r="D6159" t="s">
        <v>12822</v>
      </c>
      <c r="E6159" t="s">
        <v>0</v>
      </c>
      <c r="F6159" t="s">
        <v>978</v>
      </c>
      <c r="G6159" t="str">
        <f t="shared" si="96"/>
        <v>Medicine and Surgery Services</v>
      </c>
    </row>
    <row r="6160" spans="1:7" x14ac:dyDescent="0.3">
      <c r="A6160" s="31" t="s">
        <v>12823</v>
      </c>
      <c r="B6160">
        <v>20551</v>
      </c>
      <c r="D6160" t="s">
        <v>12824</v>
      </c>
      <c r="E6160" t="s">
        <v>0</v>
      </c>
      <c r="F6160" t="s">
        <v>978</v>
      </c>
      <c r="G6160" t="str">
        <f t="shared" si="96"/>
        <v>Medicine and Surgery Services</v>
      </c>
    </row>
    <row r="6161" spans="1:7" x14ac:dyDescent="0.3">
      <c r="A6161" s="31" t="s">
        <v>12825</v>
      </c>
      <c r="B6161">
        <v>20552</v>
      </c>
      <c r="D6161" t="s">
        <v>12826</v>
      </c>
      <c r="E6161" t="s">
        <v>0</v>
      </c>
      <c r="F6161" t="s">
        <v>978</v>
      </c>
      <c r="G6161" t="str">
        <f t="shared" si="96"/>
        <v>Medicine and Surgery Services</v>
      </c>
    </row>
    <row r="6162" spans="1:7" x14ac:dyDescent="0.3">
      <c r="A6162" s="31" t="s">
        <v>12827</v>
      </c>
      <c r="B6162">
        <v>20553</v>
      </c>
      <c r="D6162" t="s">
        <v>12828</v>
      </c>
      <c r="E6162" t="s">
        <v>0</v>
      </c>
      <c r="F6162" t="s">
        <v>978</v>
      </c>
      <c r="G6162" t="str">
        <f t="shared" si="96"/>
        <v>Medicine and Surgery Services</v>
      </c>
    </row>
    <row r="6163" spans="1:7" x14ac:dyDescent="0.3">
      <c r="A6163" s="31" t="s">
        <v>12829</v>
      </c>
      <c r="B6163">
        <v>20555</v>
      </c>
      <c r="D6163" t="s">
        <v>12830</v>
      </c>
      <c r="E6163" t="s">
        <v>0</v>
      </c>
      <c r="F6163" t="s">
        <v>978</v>
      </c>
      <c r="G6163" t="str">
        <f t="shared" si="96"/>
        <v>Medicine and Surgery Services</v>
      </c>
    </row>
    <row r="6164" spans="1:7" x14ac:dyDescent="0.3">
      <c r="A6164" s="31" t="s">
        <v>12831</v>
      </c>
      <c r="B6164">
        <v>20560</v>
      </c>
      <c r="D6164" t="s">
        <v>12832</v>
      </c>
      <c r="E6164" t="s">
        <v>854</v>
      </c>
      <c r="F6164" t="s">
        <v>978</v>
      </c>
      <c r="G6164" t="str">
        <f t="shared" si="96"/>
        <v>Medicine and Surgery Services</v>
      </c>
    </row>
    <row r="6165" spans="1:7" x14ac:dyDescent="0.3">
      <c r="A6165" s="31" t="s">
        <v>12833</v>
      </c>
      <c r="B6165">
        <v>20561</v>
      </c>
      <c r="D6165" t="s">
        <v>12834</v>
      </c>
      <c r="E6165" t="s">
        <v>854</v>
      </c>
      <c r="F6165" t="s">
        <v>978</v>
      </c>
      <c r="G6165" t="str">
        <f t="shared" si="96"/>
        <v>Medicine and Surgery Services</v>
      </c>
    </row>
    <row r="6166" spans="1:7" x14ac:dyDescent="0.3">
      <c r="A6166" s="27" t="s">
        <v>12835</v>
      </c>
      <c r="B6166" t="s">
        <v>12835</v>
      </c>
      <c r="D6166" t="s">
        <v>12836</v>
      </c>
      <c r="E6166" t="s">
        <v>911</v>
      </c>
      <c r="F6166" t="s">
        <v>972</v>
      </c>
      <c r="G6166" t="str">
        <f t="shared" si="96"/>
        <v>Medicine and Surgery Services</v>
      </c>
    </row>
    <row r="6167" spans="1:7" x14ac:dyDescent="0.3">
      <c r="A6167" s="31" t="s">
        <v>12837</v>
      </c>
      <c r="B6167">
        <v>20600</v>
      </c>
      <c r="D6167" t="s">
        <v>12838</v>
      </c>
      <c r="E6167" t="s">
        <v>0</v>
      </c>
      <c r="F6167" t="s">
        <v>978</v>
      </c>
      <c r="G6167" t="str">
        <f t="shared" si="96"/>
        <v>Medicine and Surgery Services</v>
      </c>
    </row>
    <row r="6168" spans="1:7" x14ac:dyDescent="0.3">
      <c r="A6168" s="31" t="s">
        <v>12839</v>
      </c>
      <c r="B6168">
        <v>20604</v>
      </c>
      <c r="D6168" t="s">
        <v>12840</v>
      </c>
      <c r="E6168" t="s">
        <v>0</v>
      </c>
      <c r="F6168" t="s">
        <v>978</v>
      </c>
      <c r="G6168" t="str">
        <f t="shared" si="96"/>
        <v>Medicine and Surgery Services</v>
      </c>
    </row>
    <row r="6169" spans="1:7" x14ac:dyDescent="0.3">
      <c r="A6169" s="31" t="s">
        <v>12841</v>
      </c>
      <c r="B6169">
        <v>20605</v>
      </c>
      <c r="D6169" t="s">
        <v>12838</v>
      </c>
      <c r="E6169" t="s">
        <v>0</v>
      </c>
      <c r="F6169" t="s">
        <v>978</v>
      </c>
      <c r="G6169" t="str">
        <f t="shared" si="96"/>
        <v>Medicine and Surgery Services</v>
      </c>
    </row>
    <row r="6170" spans="1:7" x14ac:dyDescent="0.3">
      <c r="A6170" s="31" t="s">
        <v>12842</v>
      </c>
      <c r="B6170">
        <v>20606</v>
      </c>
      <c r="D6170" t="s">
        <v>12840</v>
      </c>
      <c r="E6170" t="s">
        <v>0</v>
      </c>
      <c r="F6170" t="s">
        <v>978</v>
      </c>
      <c r="G6170" t="str">
        <f t="shared" si="96"/>
        <v>Medicine and Surgery Services</v>
      </c>
    </row>
    <row r="6171" spans="1:7" x14ac:dyDescent="0.3">
      <c r="A6171" s="31" t="s">
        <v>12843</v>
      </c>
      <c r="B6171">
        <v>20610</v>
      </c>
      <c r="D6171" t="s">
        <v>12838</v>
      </c>
      <c r="E6171" t="s">
        <v>0</v>
      </c>
      <c r="F6171" t="s">
        <v>978</v>
      </c>
      <c r="G6171" t="str">
        <f t="shared" si="96"/>
        <v>Medicine and Surgery Services</v>
      </c>
    </row>
    <row r="6172" spans="1:7" x14ac:dyDescent="0.3">
      <c r="A6172" s="31" t="s">
        <v>12844</v>
      </c>
      <c r="B6172">
        <v>20611</v>
      </c>
      <c r="D6172" t="s">
        <v>12840</v>
      </c>
      <c r="E6172" t="s">
        <v>0</v>
      </c>
      <c r="F6172" t="s">
        <v>978</v>
      </c>
      <c r="G6172" t="str">
        <f t="shared" si="96"/>
        <v>Medicine and Surgery Services</v>
      </c>
    </row>
    <row r="6173" spans="1:7" x14ac:dyDescent="0.3">
      <c r="A6173" s="31" t="s">
        <v>12845</v>
      </c>
      <c r="B6173">
        <v>20612</v>
      </c>
      <c r="D6173" t="s">
        <v>12846</v>
      </c>
      <c r="E6173" t="s">
        <v>0</v>
      </c>
      <c r="F6173" t="s">
        <v>978</v>
      </c>
      <c r="G6173" t="str">
        <f t="shared" si="96"/>
        <v>Medicine and Surgery Services</v>
      </c>
    </row>
    <row r="6174" spans="1:7" x14ac:dyDescent="0.3">
      <c r="A6174" s="31" t="s">
        <v>12847</v>
      </c>
      <c r="B6174">
        <v>20615</v>
      </c>
      <c r="D6174" t="s">
        <v>12848</v>
      </c>
      <c r="E6174" t="s">
        <v>0</v>
      </c>
      <c r="F6174" t="s">
        <v>978</v>
      </c>
      <c r="G6174" t="str">
        <f t="shared" si="96"/>
        <v>Medicine and Surgery Services</v>
      </c>
    </row>
    <row r="6175" spans="1:7" x14ac:dyDescent="0.3">
      <c r="A6175" s="31" t="s">
        <v>12849</v>
      </c>
      <c r="B6175">
        <v>20650</v>
      </c>
      <c r="D6175" t="s">
        <v>12850</v>
      </c>
      <c r="E6175" t="s">
        <v>0</v>
      </c>
      <c r="F6175" t="s">
        <v>978</v>
      </c>
      <c r="G6175" t="str">
        <f t="shared" si="96"/>
        <v>Medicine and Surgery Services</v>
      </c>
    </row>
    <row r="6176" spans="1:7" x14ac:dyDescent="0.3">
      <c r="A6176" s="31" t="s">
        <v>12851</v>
      </c>
      <c r="B6176">
        <v>20660</v>
      </c>
      <c r="D6176" t="s">
        <v>12852</v>
      </c>
      <c r="E6176" t="s">
        <v>0</v>
      </c>
      <c r="F6176" t="s">
        <v>978</v>
      </c>
      <c r="G6176" t="str">
        <f t="shared" si="96"/>
        <v>Medicine and Surgery Services</v>
      </c>
    </row>
    <row r="6177" spans="1:7" x14ac:dyDescent="0.3">
      <c r="A6177" s="31" t="s">
        <v>12853</v>
      </c>
      <c r="B6177">
        <v>20661</v>
      </c>
      <c r="D6177" t="s">
        <v>12854</v>
      </c>
      <c r="E6177" t="s">
        <v>0</v>
      </c>
      <c r="F6177" t="s">
        <v>978</v>
      </c>
      <c r="G6177" t="str">
        <f t="shared" si="96"/>
        <v>Medicine and Surgery Services</v>
      </c>
    </row>
    <row r="6178" spans="1:7" x14ac:dyDescent="0.3">
      <c r="A6178" s="31" t="s">
        <v>12855</v>
      </c>
      <c r="B6178">
        <v>20662</v>
      </c>
      <c r="D6178" t="s">
        <v>12856</v>
      </c>
      <c r="E6178" t="s">
        <v>0</v>
      </c>
      <c r="F6178" t="s">
        <v>978</v>
      </c>
      <c r="G6178" t="str">
        <f t="shared" si="96"/>
        <v>Medicine and Surgery Services</v>
      </c>
    </row>
    <row r="6179" spans="1:7" x14ac:dyDescent="0.3">
      <c r="A6179" s="31" t="s">
        <v>12857</v>
      </c>
      <c r="B6179">
        <v>20663</v>
      </c>
      <c r="D6179" t="s">
        <v>12858</v>
      </c>
      <c r="E6179" t="s">
        <v>0</v>
      </c>
      <c r="F6179" t="s">
        <v>978</v>
      </c>
      <c r="G6179" t="str">
        <f t="shared" si="96"/>
        <v>Medicine and Surgery Services</v>
      </c>
    </row>
    <row r="6180" spans="1:7" x14ac:dyDescent="0.3">
      <c r="A6180" s="31" t="s">
        <v>12859</v>
      </c>
      <c r="B6180">
        <v>20664</v>
      </c>
      <c r="D6180" t="s">
        <v>12860</v>
      </c>
      <c r="E6180" t="s">
        <v>0</v>
      </c>
      <c r="F6180" t="s">
        <v>978</v>
      </c>
      <c r="G6180" t="str">
        <f t="shared" si="96"/>
        <v>Medicine and Surgery Services</v>
      </c>
    </row>
    <row r="6181" spans="1:7" x14ac:dyDescent="0.3">
      <c r="A6181" s="31" t="s">
        <v>12861</v>
      </c>
      <c r="B6181">
        <v>20665</v>
      </c>
      <c r="D6181" t="s">
        <v>12862</v>
      </c>
      <c r="E6181" t="s">
        <v>0</v>
      </c>
      <c r="F6181" t="s">
        <v>978</v>
      </c>
      <c r="G6181" t="str">
        <f t="shared" si="96"/>
        <v>Medicine and Surgery Services</v>
      </c>
    </row>
    <row r="6182" spans="1:7" x14ac:dyDescent="0.3">
      <c r="A6182" s="31" t="s">
        <v>12863</v>
      </c>
      <c r="B6182">
        <v>20670</v>
      </c>
      <c r="D6182" t="s">
        <v>12864</v>
      </c>
      <c r="E6182" t="s">
        <v>0</v>
      </c>
      <c r="F6182" t="s">
        <v>978</v>
      </c>
      <c r="G6182" t="str">
        <f t="shared" si="96"/>
        <v>Medicine and Surgery Services</v>
      </c>
    </row>
    <row r="6183" spans="1:7" x14ac:dyDescent="0.3">
      <c r="A6183" s="31" t="s">
        <v>12865</v>
      </c>
      <c r="B6183">
        <v>20680</v>
      </c>
      <c r="D6183" t="s">
        <v>12864</v>
      </c>
      <c r="E6183" t="s">
        <v>0</v>
      </c>
      <c r="F6183" t="s">
        <v>978</v>
      </c>
      <c r="G6183" t="str">
        <f t="shared" si="96"/>
        <v>Medicine and Surgery Services</v>
      </c>
    </row>
    <row r="6184" spans="1:7" x14ac:dyDescent="0.3">
      <c r="A6184" s="31" t="s">
        <v>12866</v>
      </c>
      <c r="B6184">
        <v>20690</v>
      </c>
      <c r="D6184" t="s">
        <v>12867</v>
      </c>
      <c r="E6184" t="s">
        <v>0</v>
      </c>
      <c r="F6184" t="s">
        <v>978</v>
      </c>
      <c r="G6184" t="str">
        <f t="shared" si="96"/>
        <v>Medicine and Surgery Services</v>
      </c>
    </row>
    <row r="6185" spans="1:7" x14ac:dyDescent="0.3">
      <c r="A6185" s="31" t="s">
        <v>12868</v>
      </c>
      <c r="B6185">
        <v>20692</v>
      </c>
      <c r="D6185" t="s">
        <v>12867</v>
      </c>
      <c r="E6185" t="s">
        <v>0</v>
      </c>
      <c r="F6185" t="s">
        <v>978</v>
      </c>
      <c r="G6185" t="str">
        <f t="shared" si="96"/>
        <v>Medicine and Surgery Services</v>
      </c>
    </row>
    <row r="6186" spans="1:7" x14ac:dyDescent="0.3">
      <c r="A6186" s="31" t="s">
        <v>12869</v>
      </c>
      <c r="B6186">
        <v>20693</v>
      </c>
      <c r="D6186" t="s">
        <v>12870</v>
      </c>
      <c r="E6186" t="s">
        <v>0</v>
      </c>
      <c r="F6186" t="s">
        <v>978</v>
      </c>
      <c r="G6186" t="str">
        <f t="shared" si="96"/>
        <v>Medicine and Surgery Services</v>
      </c>
    </row>
    <row r="6187" spans="1:7" x14ac:dyDescent="0.3">
      <c r="A6187" s="31" t="s">
        <v>12871</v>
      </c>
      <c r="B6187">
        <v>20694</v>
      </c>
      <c r="D6187" t="s">
        <v>12872</v>
      </c>
      <c r="E6187" t="s">
        <v>0</v>
      </c>
      <c r="F6187" t="s">
        <v>978</v>
      </c>
      <c r="G6187" t="str">
        <f t="shared" si="96"/>
        <v>Medicine and Surgery Services</v>
      </c>
    </row>
    <row r="6188" spans="1:7" x14ac:dyDescent="0.3">
      <c r="A6188" s="31" t="s">
        <v>12873</v>
      </c>
      <c r="B6188">
        <v>20696</v>
      </c>
      <c r="D6188" t="s">
        <v>12874</v>
      </c>
      <c r="E6188" t="s">
        <v>0</v>
      </c>
      <c r="F6188" t="s">
        <v>978</v>
      </c>
      <c r="G6188" t="str">
        <f t="shared" si="96"/>
        <v>Medicine and Surgery Services</v>
      </c>
    </row>
    <row r="6189" spans="1:7" x14ac:dyDescent="0.3">
      <c r="A6189" s="31" t="s">
        <v>12875</v>
      </c>
      <c r="B6189">
        <v>20697</v>
      </c>
      <c r="D6189" t="s">
        <v>12876</v>
      </c>
      <c r="E6189" t="s">
        <v>0</v>
      </c>
      <c r="F6189" t="s">
        <v>978</v>
      </c>
      <c r="G6189" t="str">
        <f t="shared" si="96"/>
        <v>Medicine and Surgery Services</v>
      </c>
    </row>
    <row r="6190" spans="1:7" x14ac:dyDescent="0.3">
      <c r="A6190" s="31" t="s">
        <v>12877</v>
      </c>
      <c r="B6190">
        <v>20700</v>
      </c>
      <c r="D6190" t="s">
        <v>12878</v>
      </c>
      <c r="E6190" t="s">
        <v>0</v>
      </c>
      <c r="F6190" t="s">
        <v>978</v>
      </c>
      <c r="G6190" t="str">
        <f t="shared" si="96"/>
        <v>Medicine and Surgery Services</v>
      </c>
    </row>
    <row r="6191" spans="1:7" x14ac:dyDescent="0.3">
      <c r="A6191" s="31" t="s">
        <v>12879</v>
      </c>
      <c r="B6191">
        <v>20701</v>
      </c>
      <c r="D6191" t="s">
        <v>12880</v>
      </c>
      <c r="E6191" t="s">
        <v>0</v>
      </c>
      <c r="F6191" t="s">
        <v>978</v>
      </c>
      <c r="G6191" t="str">
        <f t="shared" si="96"/>
        <v>Medicine and Surgery Services</v>
      </c>
    </row>
    <row r="6192" spans="1:7" x14ac:dyDescent="0.3">
      <c r="A6192" s="31" t="s">
        <v>12881</v>
      </c>
      <c r="B6192">
        <v>20702</v>
      </c>
      <c r="D6192" t="s">
        <v>12882</v>
      </c>
      <c r="E6192" t="s">
        <v>0</v>
      </c>
      <c r="F6192" t="s">
        <v>978</v>
      </c>
      <c r="G6192" t="str">
        <f t="shared" si="96"/>
        <v>Medicine and Surgery Services</v>
      </c>
    </row>
    <row r="6193" spans="1:7" x14ac:dyDescent="0.3">
      <c r="A6193" s="31" t="s">
        <v>12883</v>
      </c>
      <c r="B6193">
        <v>20703</v>
      </c>
      <c r="D6193" t="s">
        <v>12884</v>
      </c>
      <c r="E6193" t="s">
        <v>0</v>
      </c>
      <c r="F6193" t="s">
        <v>978</v>
      </c>
      <c r="G6193" t="str">
        <f t="shared" si="96"/>
        <v>Medicine and Surgery Services</v>
      </c>
    </row>
    <row r="6194" spans="1:7" x14ac:dyDescent="0.3">
      <c r="A6194" s="31" t="s">
        <v>12885</v>
      </c>
      <c r="B6194">
        <v>20704</v>
      </c>
      <c r="D6194" t="s">
        <v>12886</v>
      </c>
      <c r="E6194" t="s">
        <v>0</v>
      </c>
      <c r="F6194" t="s">
        <v>978</v>
      </c>
      <c r="G6194" t="str">
        <f t="shared" si="96"/>
        <v>Medicine and Surgery Services</v>
      </c>
    </row>
    <row r="6195" spans="1:7" x14ac:dyDescent="0.3">
      <c r="A6195" s="31" t="s">
        <v>12887</v>
      </c>
      <c r="B6195">
        <v>20705</v>
      </c>
      <c r="D6195" t="s">
        <v>12888</v>
      </c>
      <c r="E6195" t="s">
        <v>0</v>
      </c>
      <c r="F6195" t="s">
        <v>978</v>
      </c>
      <c r="G6195" t="str">
        <f t="shared" si="96"/>
        <v>Medicine and Surgery Services</v>
      </c>
    </row>
    <row r="6196" spans="1:7" x14ac:dyDescent="0.3">
      <c r="A6196" s="31" t="s">
        <v>12889</v>
      </c>
      <c r="B6196">
        <v>20802</v>
      </c>
      <c r="D6196" t="s">
        <v>12890</v>
      </c>
      <c r="E6196" t="s">
        <v>0</v>
      </c>
      <c r="F6196" t="s">
        <v>978</v>
      </c>
      <c r="G6196" t="str">
        <f t="shared" si="96"/>
        <v>Medicine and Surgery Services</v>
      </c>
    </row>
    <row r="6197" spans="1:7" x14ac:dyDescent="0.3">
      <c r="A6197" s="31" t="s">
        <v>12891</v>
      </c>
      <c r="B6197">
        <v>20805</v>
      </c>
      <c r="D6197" t="s">
        <v>12892</v>
      </c>
      <c r="E6197" t="s">
        <v>0</v>
      </c>
      <c r="F6197" t="s">
        <v>978</v>
      </c>
      <c r="G6197" t="str">
        <f t="shared" si="96"/>
        <v>Medicine and Surgery Services</v>
      </c>
    </row>
    <row r="6198" spans="1:7" x14ac:dyDescent="0.3">
      <c r="A6198" s="31" t="s">
        <v>12893</v>
      </c>
      <c r="B6198">
        <v>20808</v>
      </c>
      <c r="D6198" t="s">
        <v>12894</v>
      </c>
      <c r="E6198" t="s">
        <v>0</v>
      </c>
      <c r="F6198" t="s">
        <v>978</v>
      </c>
      <c r="G6198" t="str">
        <f t="shared" si="96"/>
        <v>Medicine and Surgery Services</v>
      </c>
    </row>
    <row r="6199" spans="1:7" x14ac:dyDescent="0.3">
      <c r="A6199" s="31" t="s">
        <v>12895</v>
      </c>
      <c r="B6199">
        <v>20816</v>
      </c>
      <c r="D6199" t="s">
        <v>12896</v>
      </c>
      <c r="E6199" t="s">
        <v>0</v>
      </c>
      <c r="F6199" t="s">
        <v>978</v>
      </c>
      <c r="G6199" t="str">
        <f t="shared" si="96"/>
        <v>Medicine and Surgery Services</v>
      </c>
    </row>
    <row r="6200" spans="1:7" x14ac:dyDescent="0.3">
      <c r="A6200" s="31" t="s">
        <v>12897</v>
      </c>
      <c r="B6200">
        <v>20822</v>
      </c>
      <c r="D6200" t="s">
        <v>12896</v>
      </c>
      <c r="E6200" t="s">
        <v>0</v>
      </c>
      <c r="F6200" t="s">
        <v>978</v>
      </c>
      <c r="G6200" t="str">
        <f t="shared" si="96"/>
        <v>Medicine and Surgery Services</v>
      </c>
    </row>
    <row r="6201" spans="1:7" x14ac:dyDescent="0.3">
      <c r="A6201" s="31" t="s">
        <v>12898</v>
      </c>
      <c r="B6201">
        <v>20824</v>
      </c>
      <c r="D6201" t="s">
        <v>12899</v>
      </c>
      <c r="E6201" t="s">
        <v>0</v>
      </c>
      <c r="F6201" t="s">
        <v>978</v>
      </c>
      <c r="G6201" t="str">
        <f t="shared" si="96"/>
        <v>Medicine and Surgery Services</v>
      </c>
    </row>
    <row r="6202" spans="1:7" x14ac:dyDescent="0.3">
      <c r="A6202" s="31" t="s">
        <v>12900</v>
      </c>
      <c r="B6202">
        <v>20827</v>
      </c>
      <c r="D6202" t="s">
        <v>12899</v>
      </c>
      <c r="E6202" t="s">
        <v>0</v>
      </c>
      <c r="F6202" t="s">
        <v>978</v>
      </c>
      <c r="G6202" t="str">
        <f t="shared" si="96"/>
        <v>Medicine and Surgery Services</v>
      </c>
    </row>
    <row r="6203" spans="1:7" x14ac:dyDescent="0.3">
      <c r="A6203" s="31" t="s">
        <v>12901</v>
      </c>
      <c r="B6203">
        <v>20838</v>
      </c>
      <c r="D6203" t="s">
        <v>12902</v>
      </c>
      <c r="E6203" t="s">
        <v>0</v>
      </c>
      <c r="F6203" t="s">
        <v>978</v>
      </c>
      <c r="G6203" t="str">
        <f t="shared" si="96"/>
        <v>Medicine and Surgery Services</v>
      </c>
    </row>
    <row r="6204" spans="1:7" x14ac:dyDescent="0.3">
      <c r="A6204" s="31" t="s">
        <v>12903</v>
      </c>
      <c r="B6204">
        <v>20900</v>
      </c>
      <c r="D6204" t="s">
        <v>12904</v>
      </c>
      <c r="E6204" t="s">
        <v>0</v>
      </c>
      <c r="F6204" t="s">
        <v>978</v>
      </c>
      <c r="G6204" t="str">
        <f t="shared" si="96"/>
        <v>Medicine and Surgery Services</v>
      </c>
    </row>
    <row r="6205" spans="1:7" x14ac:dyDescent="0.3">
      <c r="A6205" s="31" t="s">
        <v>12905</v>
      </c>
      <c r="B6205">
        <v>20902</v>
      </c>
      <c r="D6205" t="s">
        <v>12904</v>
      </c>
      <c r="E6205" t="s">
        <v>0</v>
      </c>
      <c r="F6205" t="s">
        <v>978</v>
      </c>
      <c r="G6205" t="str">
        <f t="shared" si="96"/>
        <v>Medicine and Surgery Services</v>
      </c>
    </row>
    <row r="6206" spans="1:7" x14ac:dyDescent="0.3">
      <c r="A6206" s="31" t="s">
        <v>12906</v>
      </c>
      <c r="B6206">
        <v>20910</v>
      </c>
      <c r="D6206" t="s">
        <v>12907</v>
      </c>
      <c r="E6206" t="s">
        <v>0</v>
      </c>
      <c r="F6206" t="s">
        <v>978</v>
      </c>
      <c r="G6206" t="str">
        <f t="shared" si="96"/>
        <v>Medicine and Surgery Services</v>
      </c>
    </row>
    <row r="6207" spans="1:7" x14ac:dyDescent="0.3">
      <c r="A6207" s="31" t="s">
        <v>12908</v>
      </c>
      <c r="B6207">
        <v>20912</v>
      </c>
      <c r="D6207" t="s">
        <v>12907</v>
      </c>
      <c r="E6207" t="s">
        <v>0</v>
      </c>
      <c r="F6207" t="s">
        <v>978</v>
      </c>
      <c r="G6207" t="str">
        <f t="shared" si="96"/>
        <v>Medicine and Surgery Services</v>
      </c>
    </row>
    <row r="6208" spans="1:7" x14ac:dyDescent="0.3">
      <c r="A6208" s="31" t="s">
        <v>12909</v>
      </c>
      <c r="B6208">
        <v>20920</v>
      </c>
      <c r="D6208" t="s">
        <v>12910</v>
      </c>
      <c r="E6208" t="s">
        <v>0</v>
      </c>
      <c r="F6208" t="s">
        <v>978</v>
      </c>
      <c r="G6208" t="str">
        <f t="shared" si="96"/>
        <v>Medicine and Surgery Services</v>
      </c>
    </row>
    <row r="6209" spans="1:7" x14ac:dyDescent="0.3">
      <c r="A6209" s="31" t="s">
        <v>12911</v>
      </c>
      <c r="B6209">
        <v>20922</v>
      </c>
      <c r="D6209" t="s">
        <v>12910</v>
      </c>
      <c r="E6209" t="s">
        <v>0</v>
      </c>
      <c r="F6209" t="s">
        <v>978</v>
      </c>
      <c r="G6209" t="str">
        <f t="shared" si="96"/>
        <v>Medicine and Surgery Services</v>
      </c>
    </row>
    <row r="6210" spans="1:7" x14ac:dyDescent="0.3">
      <c r="A6210" s="31" t="s">
        <v>12912</v>
      </c>
      <c r="B6210">
        <v>20924</v>
      </c>
      <c r="D6210" t="s">
        <v>12913</v>
      </c>
      <c r="E6210" t="s">
        <v>0</v>
      </c>
      <c r="F6210" t="s">
        <v>978</v>
      </c>
      <c r="G6210" t="str">
        <f t="shared" si="96"/>
        <v>Medicine and Surgery Services</v>
      </c>
    </row>
    <row r="6211" spans="1:7" x14ac:dyDescent="0.3">
      <c r="A6211" s="31" t="s">
        <v>12914</v>
      </c>
      <c r="B6211">
        <v>20930</v>
      </c>
      <c r="D6211" t="s">
        <v>12915</v>
      </c>
      <c r="E6211" t="s">
        <v>1</v>
      </c>
      <c r="F6211" t="s">
        <v>978</v>
      </c>
      <c r="G6211" t="str">
        <f t="shared" ref="G6211:G6274" si="97">VLOOKUP(F6211,$I$2:$J$27,2,FALSE)</f>
        <v>Medicine and Surgery Services</v>
      </c>
    </row>
    <row r="6212" spans="1:7" x14ac:dyDescent="0.3">
      <c r="A6212" s="31" t="s">
        <v>12916</v>
      </c>
      <c r="B6212">
        <v>20931</v>
      </c>
      <c r="D6212" t="s">
        <v>12917</v>
      </c>
      <c r="E6212" t="s">
        <v>0</v>
      </c>
      <c r="F6212" t="s">
        <v>978</v>
      </c>
      <c r="G6212" t="str">
        <f t="shared" si="97"/>
        <v>Medicine and Surgery Services</v>
      </c>
    </row>
    <row r="6213" spans="1:7" x14ac:dyDescent="0.3">
      <c r="A6213" s="31" t="s">
        <v>12918</v>
      </c>
      <c r="B6213">
        <v>20932</v>
      </c>
      <c r="D6213" t="s">
        <v>12919</v>
      </c>
      <c r="E6213" t="s">
        <v>0</v>
      </c>
      <c r="F6213" t="s">
        <v>978</v>
      </c>
      <c r="G6213" t="str">
        <f t="shared" si="97"/>
        <v>Medicine and Surgery Services</v>
      </c>
    </row>
    <row r="6214" spans="1:7" x14ac:dyDescent="0.3">
      <c r="A6214" s="31" t="s">
        <v>12920</v>
      </c>
      <c r="B6214">
        <v>20933</v>
      </c>
      <c r="D6214" t="s">
        <v>12921</v>
      </c>
      <c r="E6214" t="s">
        <v>0</v>
      </c>
      <c r="F6214" t="s">
        <v>978</v>
      </c>
      <c r="G6214" t="str">
        <f t="shared" si="97"/>
        <v>Medicine and Surgery Services</v>
      </c>
    </row>
    <row r="6215" spans="1:7" x14ac:dyDescent="0.3">
      <c r="A6215" s="31" t="s">
        <v>12922</v>
      </c>
      <c r="B6215">
        <v>20934</v>
      </c>
      <c r="D6215" t="s">
        <v>12923</v>
      </c>
      <c r="E6215" t="s">
        <v>0</v>
      </c>
      <c r="F6215" t="s">
        <v>978</v>
      </c>
      <c r="G6215" t="str">
        <f t="shared" si="97"/>
        <v>Medicine and Surgery Services</v>
      </c>
    </row>
    <row r="6216" spans="1:7" x14ac:dyDescent="0.3">
      <c r="A6216" s="31" t="s">
        <v>12924</v>
      </c>
      <c r="B6216">
        <v>20936</v>
      </c>
      <c r="D6216" t="s">
        <v>12925</v>
      </c>
      <c r="E6216" t="s">
        <v>1</v>
      </c>
      <c r="F6216" t="s">
        <v>978</v>
      </c>
      <c r="G6216" t="str">
        <f t="shared" si="97"/>
        <v>Medicine and Surgery Services</v>
      </c>
    </row>
    <row r="6217" spans="1:7" x14ac:dyDescent="0.3">
      <c r="A6217" s="31" t="s">
        <v>12926</v>
      </c>
      <c r="B6217">
        <v>20937</v>
      </c>
      <c r="D6217" t="s">
        <v>12927</v>
      </c>
      <c r="E6217" t="s">
        <v>0</v>
      </c>
      <c r="F6217" t="s">
        <v>978</v>
      </c>
      <c r="G6217" t="str">
        <f t="shared" si="97"/>
        <v>Medicine and Surgery Services</v>
      </c>
    </row>
    <row r="6218" spans="1:7" x14ac:dyDescent="0.3">
      <c r="A6218" s="31" t="s">
        <v>12928</v>
      </c>
      <c r="B6218">
        <v>20938</v>
      </c>
      <c r="D6218" t="s">
        <v>12929</v>
      </c>
      <c r="E6218" t="s">
        <v>0</v>
      </c>
      <c r="F6218" t="s">
        <v>978</v>
      </c>
      <c r="G6218" t="str">
        <f t="shared" si="97"/>
        <v>Medicine and Surgery Services</v>
      </c>
    </row>
    <row r="6219" spans="1:7" x14ac:dyDescent="0.3">
      <c r="A6219" s="31" t="s">
        <v>12930</v>
      </c>
      <c r="B6219">
        <v>20939</v>
      </c>
      <c r="D6219" t="s">
        <v>12931</v>
      </c>
      <c r="E6219" t="s">
        <v>0</v>
      </c>
      <c r="F6219" t="s">
        <v>978</v>
      </c>
      <c r="G6219" t="str">
        <f t="shared" si="97"/>
        <v>Medicine and Surgery Services</v>
      </c>
    </row>
    <row r="6220" spans="1:7" x14ac:dyDescent="0.3">
      <c r="A6220" s="31" t="s">
        <v>12932</v>
      </c>
      <c r="B6220">
        <v>20950</v>
      </c>
      <c r="D6220" t="s">
        <v>12933</v>
      </c>
      <c r="E6220" t="s">
        <v>0</v>
      </c>
      <c r="F6220" t="s">
        <v>978</v>
      </c>
      <c r="G6220" t="str">
        <f t="shared" si="97"/>
        <v>Medicine and Surgery Services</v>
      </c>
    </row>
    <row r="6221" spans="1:7" x14ac:dyDescent="0.3">
      <c r="A6221" s="31" t="s">
        <v>12934</v>
      </c>
      <c r="B6221">
        <v>20955</v>
      </c>
      <c r="D6221" t="s">
        <v>12935</v>
      </c>
      <c r="E6221" t="s">
        <v>0</v>
      </c>
      <c r="F6221" t="s">
        <v>978</v>
      </c>
      <c r="G6221" t="str">
        <f t="shared" si="97"/>
        <v>Medicine and Surgery Services</v>
      </c>
    </row>
    <row r="6222" spans="1:7" x14ac:dyDescent="0.3">
      <c r="A6222" s="31" t="s">
        <v>12936</v>
      </c>
      <c r="B6222">
        <v>20956</v>
      </c>
      <c r="D6222" t="s">
        <v>12937</v>
      </c>
      <c r="E6222" t="s">
        <v>0</v>
      </c>
      <c r="F6222" t="s">
        <v>978</v>
      </c>
      <c r="G6222" t="str">
        <f t="shared" si="97"/>
        <v>Medicine and Surgery Services</v>
      </c>
    </row>
    <row r="6223" spans="1:7" x14ac:dyDescent="0.3">
      <c r="A6223" s="31" t="s">
        <v>12938</v>
      </c>
      <c r="B6223">
        <v>20957</v>
      </c>
      <c r="D6223" t="s">
        <v>12939</v>
      </c>
      <c r="E6223" t="s">
        <v>0</v>
      </c>
      <c r="F6223" t="s">
        <v>978</v>
      </c>
      <c r="G6223" t="str">
        <f t="shared" si="97"/>
        <v>Medicine and Surgery Services</v>
      </c>
    </row>
    <row r="6224" spans="1:7" x14ac:dyDescent="0.3">
      <c r="A6224" s="31" t="s">
        <v>12940</v>
      </c>
      <c r="B6224">
        <v>20962</v>
      </c>
      <c r="D6224" t="s">
        <v>12941</v>
      </c>
      <c r="E6224" t="s">
        <v>0</v>
      </c>
      <c r="F6224" t="s">
        <v>978</v>
      </c>
      <c r="G6224" t="str">
        <f t="shared" si="97"/>
        <v>Medicine and Surgery Services</v>
      </c>
    </row>
    <row r="6225" spans="1:7" x14ac:dyDescent="0.3">
      <c r="A6225" s="31" t="s">
        <v>12942</v>
      </c>
      <c r="B6225">
        <v>20969</v>
      </c>
      <c r="D6225" t="s">
        <v>12943</v>
      </c>
      <c r="E6225" t="s">
        <v>0</v>
      </c>
      <c r="F6225" t="s">
        <v>978</v>
      </c>
      <c r="G6225" t="str">
        <f t="shared" si="97"/>
        <v>Medicine and Surgery Services</v>
      </c>
    </row>
    <row r="6226" spans="1:7" x14ac:dyDescent="0.3">
      <c r="A6226" s="31" t="s">
        <v>12944</v>
      </c>
      <c r="B6226">
        <v>20970</v>
      </c>
      <c r="D6226" t="s">
        <v>12945</v>
      </c>
      <c r="E6226" t="s">
        <v>0</v>
      </c>
      <c r="F6226" t="s">
        <v>978</v>
      </c>
      <c r="G6226" t="str">
        <f t="shared" si="97"/>
        <v>Medicine and Surgery Services</v>
      </c>
    </row>
    <row r="6227" spans="1:7" x14ac:dyDescent="0.3">
      <c r="A6227" s="31" t="s">
        <v>12946</v>
      </c>
      <c r="B6227">
        <v>20972</v>
      </c>
      <c r="D6227" t="s">
        <v>12947</v>
      </c>
      <c r="E6227" t="s">
        <v>0</v>
      </c>
      <c r="F6227" t="s">
        <v>978</v>
      </c>
      <c r="G6227" t="str">
        <f t="shared" si="97"/>
        <v>Medicine and Surgery Services</v>
      </c>
    </row>
    <row r="6228" spans="1:7" x14ac:dyDescent="0.3">
      <c r="A6228" s="31" t="s">
        <v>12948</v>
      </c>
      <c r="B6228">
        <v>20973</v>
      </c>
      <c r="D6228" t="s">
        <v>12949</v>
      </c>
      <c r="E6228" t="s">
        <v>0</v>
      </c>
      <c r="F6228" t="s">
        <v>978</v>
      </c>
      <c r="G6228" t="str">
        <f t="shared" si="97"/>
        <v>Medicine and Surgery Services</v>
      </c>
    </row>
    <row r="6229" spans="1:7" x14ac:dyDescent="0.3">
      <c r="A6229" s="31" t="s">
        <v>12950</v>
      </c>
      <c r="B6229">
        <v>20974</v>
      </c>
      <c r="D6229" t="s">
        <v>12951</v>
      </c>
      <c r="E6229" t="s">
        <v>0</v>
      </c>
      <c r="F6229" t="s">
        <v>978</v>
      </c>
      <c r="G6229" t="str">
        <f t="shared" si="97"/>
        <v>Medicine and Surgery Services</v>
      </c>
    </row>
    <row r="6230" spans="1:7" x14ac:dyDescent="0.3">
      <c r="A6230" s="31" t="s">
        <v>12952</v>
      </c>
      <c r="B6230">
        <v>20975</v>
      </c>
      <c r="D6230" t="s">
        <v>12951</v>
      </c>
      <c r="E6230" t="s">
        <v>0</v>
      </c>
      <c r="F6230" t="s">
        <v>978</v>
      </c>
      <c r="G6230" t="str">
        <f t="shared" si="97"/>
        <v>Medicine and Surgery Services</v>
      </c>
    </row>
    <row r="6231" spans="1:7" x14ac:dyDescent="0.3">
      <c r="A6231" s="31" t="s">
        <v>12953</v>
      </c>
      <c r="B6231">
        <v>20979</v>
      </c>
      <c r="D6231" t="s">
        <v>12954</v>
      </c>
      <c r="E6231" t="s">
        <v>0</v>
      </c>
      <c r="F6231" t="s">
        <v>978</v>
      </c>
      <c r="G6231" t="str">
        <f t="shared" si="97"/>
        <v>Medicine and Surgery Services</v>
      </c>
    </row>
    <row r="6232" spans="1:7" x14ac:dyDescent="0.3">
      <c r="A6232" s="31" t="s">
        <v>12955</v>
      </c>
      <c r="B6232">
        <v>20982</v>
      </c>
      <c r="D6232" t="s">
        <v>12956</v>
      </c>
      <c r="E6232" t="s">
        <v>0</v>
      </c>
      <c r="F6232" t="s">
        <v>978</v>
      </c>
      <c r="G6232" t="str">
        <f t="shared" si="97"/>
        <v>Medicine and Surgery Services</v>
      </c>
    </row>
    <row r="6233" spans="1:7" x14ac:dyDescent="0.3">
      <c r="A6233" s="31" t="s">
        <v>12957</v>
      </c>
      <c r="B6233">
        <v>20983</v>
      </c>
      <c r="D6233" t="s">
        <v>12956</v>
      </c>
      <c r="E6233" t="s">
        <v>0</v>
      </c>
      <c r="F6233" t="s">
        <v>978</v>
      </c>
      <c r="G6233" t="str">
        <f t="shared" si="97"/>
        <v>Medicine and Surgery Services</v>
      </c>
    </row>
    <row r="6234" spans="1:7" x14ac:dyDescent="0.3">
      <c r="A6234" s="31" t="s">
        <v>12958</v>
      </c>
      <c r="B6234">
        <v>20985</v>
      </c>
      <c r="D6234" t="s">
        <v>12959</v>
      </c>
      <c r="E6234" t="s">
        <v>0</v>
      </c>
      <c r="F6234" t="s">
        <v>978</v>
      </c>
      <c r="G6234" t="str">
        <f t="shared" si="97"/>
        <v>Medicine and Surgery Services</v>
      </c>
    </row>
    <row r="6235" spans="1:7" x14ac:dyDescent="0.3">
      <c r="A6235" s="31" t="s">
        <v>12960</v>
      </c>
      <c r="B6235">
        <v>20999</v>
      </c>
      <c r="D6235" t="s">
        <v>12961</v>
      </c>
      <c r="E6235" t="s">
        <v>2</v>
      </c>
      <c r="F6235" t="s">
        <v>978</v>
      </c>
      <c r="G6235" t="str">
        <f t="shared" si="97"/>
        <v>Medicine and Surgery Services</v>
      </c>
    </row>
    <row r="6236" spans="1:7" x14ac:dyDescent="0.3">
      <c r="A6236" s="31" t="s">
        <v>12962</v>
      </c>
      <c r="B6236">
        <v>21010</v>
      </c>
      <c r="D6236" t="s">
        <v>12963</v>
      </c>
      <c r="E6236" t="s">
        <v>0</v>
      </c>
      <c r="F6236" t="s">
        <v>978</v>
      </c>
      <c r="G6236" t="str">
        <f t="shared" si="97"/>
        <v>Medicine and Surgery Services</v>
      </c>
    </row>
    <row r="6237" spans="1:7" x14ac:dyDescent="0.3">
      <c r="A6237" s="31" t="s">
        <v>12964</v>
      </c>
      <c r="B6237">
        <v>21011</v>
      </c>
      <c r="D6237" t="s">
        <v>12965</v>
      </c>
      <c r="E6237" t="s">
        <v>0</v>
      </c>
      <c r="F6237" t="s">
        <v>978</v>
      </c>
      <c r="G6237" t="str">
        <f t="shared" si="97"/>
        <v>Medicine and Surgery Services</v>
      </c>
    </row>
    <row r="6238" spans="1:7" x14ac:dyDescent="0.3">
      <c r="A6238" s="31" t="s">
        <v>12966</v>
      </c>
      <c r="B6238">
        <v>21012</v>
      </c>
      <c r="D6238" t="s">
        <v>12967</v>
      </c>
      <c r="E6238" t="s">
        <v>0</v>
      </c>
      <c r="F6238" t="s">
        <v>978</v>
      </c>
      <c r="G6238" t="str">
        <f t="shared" si="97"/>
        <v>Medicine and Surgery Services</v>
      </c>
    </row>
    <row r="6239" spans="1:7" x14ac:dyDescent="0.3">
      <c r="A6239" s="31" t="s">
        <v>12968</v>
      </c>
      <c r="B6239">
        <v>21013</v>
      </c>
      <c r="D6239" t="s">
        <v>12969</v>
      </c>
      <c r="E6239" t="s">
        <v>0</v>
      </c>
      <c r="F6239" t="s">
        <v>978</v>
      </c>
      <c r="G6239" t="str">
        <f t="shared" si="97"/>
        <v>Medicine and Surgery Services</v>
      </c>
    </row>
    <row r="6240" spans="1:7" x14ac:dyDescent="0.3">
      <c r="A6240" s="31" t="s">
        <v>12970</v>
      </c>
      <c r="B6240">
        <v>21014</v>
      </c>
      <c r="D6240" t="s">
        <v>12971</v>
      </c>
      <c r="E6240" t="s">
        <v>0</v>
      </c>
      <c r="F6240" t="s">
        <v>978</v>
      </c>
      <c r="G6240" t="str">
        <f t="shared" si="97"/>
        <v>Medicine and Surgery Services</v>
      </c>
    </row>
    <row r="6241" spans="1:7" x14ac:dyDescent="0.3">
      <c r="A6241" s="31" t="s">
        <v>12972</v>
      </c>
      <c r="B6241">
        <v>21015</v>
      </c>
      <c r="D6241" t="s">
        <v>12973</v>
      </c>
      <c r="E6241" t="s">
        <v>0</v>
      </c>
      <c r="F6241" t="s">
        <v>978</v>
      </c>
      <c r="G6241" t="str">
        <f t="shared" si="97"/>
        <v>Medicine and Surgery Services</v>
      </c>
    </row>
    <row r="6242" spans="1:7" x14ac:dyDescent="0.3">
      <c r="A6242" s="31" t="s">
        <v>12974</v>
      </c>
      <c r="B6242">
        <v>21016</v>
      </c>
      <c r="D6242" t="s">
        <v>12975</v>
      </c>
      <c r="E6242" t="s">
        <v>0</v>
      </c>
      <c r="F6242" t="s">
        <v>978</v>
      </c>
      <c r="G6242" t="str">
        <f t="shared" si="97"/>
        <v>Medicine and Surgery Services</v>
      </c>
    </row>
    <row r="6243" spans="1:7" x14ac:dyDescent="0.3">
      <c r="A6243" s="31" t="s">
        <v>12976</v>
      </c>
      <c r="B6243">
        <v>21025</v>
      </c>
      <c r="D6243" t="s">
        <v>12977</v>
      </c>
      <c r="E6243" t="s">
        <v>0</v>
      </c>
      <c r="F6243" t="s">
        <v>978</v>
      </c>
      <c r="G6243" t="str">
        <f t="shared" si="97"/>
        <v>Medicine and Surgery Services</v>
      </c>
    </row>
    <row r="6244" spans="1:7" x14ac:dyDescent="0.3">
      <c r="A6244" s="31" t="s">
        <v>12978</v>
      </c>
      <c r="B6244">
        <v>21026</v>
      </c>
      <c r="D6244" t="s">
        <v>12979</v>
      </c>
      <c r="E6244" t="s">
        <v>0</v>
      </c>
      <c r="F6244" t="s">
        <v>978</v>
      </c>
      <c r="G6244" t="str">
        <f t="shared" si="97"/>
        <v>Medicine and Surgery Services</v>
      </c>
    </row>
    <row r="6245" spans="1:7" x14ac:dyDescent="0.3">
      <c r="A6245" s="31" t="s">
        <v>12980</v>
      </c>
      <c r="B6245">
        <v>21029</v>
      </c>
      <c r="D6245" t="s">
        <v>12981</v>
      </c>
      <c r="E6245" t="s">
        <v>0</v>
      </c>
      <c r="F6245" t="s">
        <v>978</v>
      </c>
      <c r="G6245" t="str">
        <f t="shared" si="97"/>
        <v>Medicine and Surgery Services</v>
      </c>
    </row>
    <row r="6246" spans="1:7" x14ac:dyDescent="0.3">
      <c r="A6246" s="31" t="s">
        <v>12982</v>
      </c>
      <c r="B6246">
        <v>21030</v>
      </c>
      <c r="D6246" t="s">
        <v>12983</v>
      </c>
      <c r="E6246" t="s">
        <v>0</v>
      </c>
      <c r="F6246" t="s">
        <v>978</v>
      </c>
      <c r="G6246" t="str">
        <f t="shared" si="97"/>
        <v>Medicine and Surgery Services</v>
      </c>
    </row>
    <row r="6247" spans="1:7" x14ac:dyDescent="0.3">
      <c r="A6247" s="31" t="s">
        <v>12984</v>
      </c>
      <c r="B6247">
        <v>21031</v>
      </c>
      <c r="D6247" t="s">
        <v>12985</v>
      </c>
      <c r="E6247" t="s">
        <v>0</v>
      </c>
      <c r="F6247" t="s">
        <v>978</v>
      </c>
      <c r="G6247" t="str">
        <f t="shared" si="97"/>
        <v>Medicine and Surgery Services</v>
      </c>
    </row>
    <row r="6248" spans="1:7" x14ac:dyDescent="0.3">
      <c r="A6248" s="31" t="s">
        <v>12986</v>
      </c>
      <c r="B6248">
        <v>21032</v>
      </c>
      <c r="D6248" t="s">
        <v>12987</v>
      </c>
      <c r="E6248" t="s">
        <v>0</v>
      </c>
      <c r="F6248" t="s">
        <v>978</v>
      </c>
      <c r="G6248" t="str">
        <f t="shared" si="97"/>
        <v>Medicine and Surgery Services</v>
      </c>
    </row>
    <row r="6249" spans="1:7" x14ac:dyDescent="0.3">
      <c r="A6249" s="31" t="s">
        <v>12988</v>
      </c>
      <c r="B6249">
        <v>21034</v>
      </c>
      <c r="D6249" t="s">
        <v>12989</v>
      </c>
      <c r="E6249" t="s">
        <v>0</v>
      </c>
      <c r="F6249" t="s">
        <v>978</v>
      </c>
      <c r="G6249" t="str">
        <f t="shared" si="97"/>
        <v>Medicine and Surgery Services</v>
      </c>
    </row>
    <row r="6250" spans="1:7" x14ac:dyDescent="0.3">
      <c r="A6250" s="31" t="s">
        <v>12990</v>
      </c>
      <c r="B6250">
        <v>21040</v>
      </c>
      <c r="D6250" t="s">
        <v>12991</v>
      </c>
      <c r="E6250" t="s">
        <v>0</v>
      </c>
      <c r="F6250" t="s">
        <v>978</v>
      </c>
      <c r="G6250" t="str">
        <f t="shared" si="97"/>
        <v>Medicine and Surgery Services</v>
      </c>
    </row>
    <row r="6251" spans="1:7" x14ac:dyDescent="0.3">
      <c r="A6251" s="31" t="s">
        <v>12992</v>
      </c>
      <c r="B6251">
        <v>21044</v>
      </c>
      <c r="D6251" t="s">
        <v>12993</v>
      </c>
      <c r="E6251" t="s">
        <v>0</v>
      </c>
      <c r="F6251" t="s">
        <v>978</v>
      </c>
      <c r="G6251" t="str">
        <f t="shared" si="97"/>
        <v>Medicine and Surgery Services</v>
      </c>
    </row>
    <row r="6252" spans="1:7" x14ac:dyDescent="0.3">
      <c r="A6252" s="31" t="s">
        <v>12994</v>
      </c>
      <c r="B6252">
        <v>21045</v>
      </c>
      <c r="D6252" t="s">
        <v>12995</v>
      </c>
      <c r="E6252" t="s">
        <v>0</v>
      </c>
      <c r="F6252" t="s">
        <v>978</v>
      </c>
      <c r="G6252" t="str">
        <f t="shared" si="97"/>
        <v>Medicine and Surgery Services</v>
      </c>
    </row>
    <row r="6253" spans="1:7" x14ac:dyDescent="0.3">
      <c r="A6253" s="31" t="s">
        <v>12996</v>
      </c>
      <c r="B6253">
        <v>21046</v>
      </c>
      <c r="D6253" t="s">
        <v>12997</v>
      </c>
      <c r="E6253" t="s">
        <v>0</v>
      </c>
      <c r="F6253" t="s">
        <v>978</v>
      </c>
      <c r="G6253" t="str">
        <f t="shared" si="97"/>
        <v>Medicine and Surgery Services</v>
      </c>
    </row>
    <row r="6254" spans="1:7" x14ac:dyDescent="0.3">
      <c r="A6254" s="31" t="s">
        <v>12998</v>
      </c>
      <c r="B6254">
        <v>21047</v>
      </c>
      <c r="D6254" t="s">
        <v>12999</v>
      </c>
      <c r="E6254" t="s">
        <v>0</v>
      </c>
      <c r="F6254" t="s">
        <v>978</v>
      </c>
      <c r="G6254" t="str">
        <f t="shared" si="97"/>
        <v>Medicine and Surgery Services</v>
      </c>
    </row>
    <row r="6255" spans="1:7" x14ac:dyDescent="0.3">
      <c r="A6255" s="31" t="s">
        <v>13000</v>
      </c>
      <c r="B6255">
        <v>21048</v>
      </c>
      <c r="D6255" t="s">
        <v>13001</v>
      </c>
      <c r="E6255" t="s">
        <v>0</v>
      </c>
      <c r="F6255" t="s">
        <v>978</v>
      </c>
      <c r="G6255" t="str">
        <f t="shared" si="97"/>
        <v>Medicine and Surgery Services</v>
      </c>
    </row>
    <row r="6256" spans="1:7" x14ac:dyDescent="0.3">
      <c r="A6256" s="31" t="s">
        <v>13002</v>
      </c>
      <c r="B6256">
        <v>21049</v>
      </c>
      <c r="D6256" t="s">
        <v>13003</v>
      </c>
      <c r="E6256" t="s">
        <v>0</v>
      </c>
      <c r="F6256" t="s">
        <v>978</v>
      </c>
      <c r="G6256" t="str">
        <f t="shared" si="97"/>
        <v>Medicine and Surgery Services</v>
      </c>
    </row>
    <row r="6257" spans="1:7" x14ac:dyDescent="0.3">
      <c r="A6257" s="31" t="s">
        <v>13004</v>
      </c>
      <c r="B6257">
        <v>21050</v>
      </c>
      <c r="D6257" t="s">
        <v>13005</v>
      </c>
      <c r="E6257" t="s">
        <v>0</v>
      </c>
      <c r="F6257" t="s">
        <v>978</v>
      </c>
      <c r="G6257" t="str">
        <f t="shared" si="97"/>
        <v>Medicine and Surgery Services</v>
      </c>
    </row>
    <row r="6258" spans="1:7" x14ac:dyDescent="0.3">
      <c r="A6258" s="31" t="s">
        <v>13006</v>
      </c>
      <c r="B6258">
        <v>21060</v>
      </c>
      <c r="D6258" t="s">
        <v>13007</v>
      </c>
      <c r="E6258" t="s">
        <v>0</v>
      </c>
      <c r="F6258" t="s">
        <v>978</v>
      </c>
      <c r="G6258" t="str">
        <f t="shared" si="97"/>
        <v>Medicine and Surgery Services</v>
      </c>
    </row>
    <row r="6259" spans="1:7" x14ac:dyDescent="0.3">
      <c r="A6259" s="31" t="s">
        <v>13008</v>
      </c>
      <c r="B6259">
        <v>21070</v>
      </c>
      <c r="D6259" t="s">
        <v>13009</v>
      </c>
      <c r="E6259" t="s">
        <v>0</v>
      </c>
      <c r="F6259" t="s">
        <v>978</v>
      </c>
      <c r="G6259" t="str">
        <f t="shared" si="97"/>
        <v>Medicine and Surgery Services</v>
      </c>
    </row>
    <row r="6260" spans="1:7" x14ac:dyDescent="0.3">
      <c r="A6260" s="31" t="s">
        <v>13010</v>
      </c>
      <c r="B6260">
        <v>21073</v>
      </c>
      <c r="D6260" t="s">
        <v>13011</v>
      </c>
      <c r="E6260" t="s">
        <v>0</v>
      </c>
      <c r="F6260" t="s">
        <v>978</v>
      </c>
      <c r="G6260" t="str">
        <f t="shared" si="97"/>
        <v>Medicine and Surgery Services</v>
      </c>
    </row>
    <row r="6261" spans="1:7" x14ac:dyDescent="0.3">
      <c r="A6261" s="31" t="s">
        <v>13012</v>
      </c>
      <c r="B6261">
        <v>21076</v>
      </c>
      <c r="D6261" t="s">
        <v>13013</v>
      </c>
      <c r="E6261" t="s">
        <v>0</v>
      </c>
      <c r="F6261" t="s">
        <v>978</v>
      </c>
      <c r="G6261" t="str">
        <f t="shared" si="97"/>
        <v>Medicine and Surgery Services</v>
      </c>
    </row>
    <row r="6262" spans="1:7" x14ac:dyDescent="0.3">
      <c r="A6262" s="31" t="s">
        <v>13014</v>
      </c>
      <c r="B6262">
        <v>21077</v>
      </c>
      <c r="D6262" t="s">
        <v>13013</v>
      </c>
      <c r="E6262" t="s">
        <v>0</v>
      </c>
      <c r="F6262" t="s">
        <v>978</v>
      </c>
      <c r="G6262" t="str">
        <f t="shared" si="97"/>
        <v>Medicine and Surgery Services</v>
      </c>
    </row>
    <row r="6263" spans="1:7" x14ac:dyDescent="0.3">
      <c r="A6263" s="31" t="s">
        <v>13015</v>
      </c>
      <c r="B6263">
        <v>21079</v>
      </c>
      <c r="D6263" t="s">
        <v>13013</v>
      </c>
      <c r="E6263" t="s">
        <v>0</v>
      </c>
      <c r="F6263" t="s">
        <v>978</v>
      </c>
      <c r="G6263" t="str">
        <f t="shared" si="97"/>
        <v>Medicine and Surgery Services</v>
      </c>
    </row>
    <row r="6264" spans="1:7" x14ac:dyDescent="0.3">
      <c r="A6264" s="31" t="s">
        <v>13016</v>
      </c>
      <c r="B6264">
        <v>21080</v>
      </c>
      <c r="D6264" t="s">
        <v>13013</v>
      </c>
      <c r="E6264" t="s">
        <v>0</v>
      </c>
      <c r="F6264" t="s">
        <v>978</v>
      </c>
      <c r="G6264" t="str">
        <f t="shared" si="97"/>
        <v>Medicine and Surgery Services</v>
      </c>
    </row>
    <row r="6265" spans="1:7" x14ac:dyDescent="0.3">
      <c r="A6265" s="31" t="s">
        <v>13017</v>
      </c>
      <c r="B6265">
        <v>21081</v>
      </c>
      <c r="D6265" t="s">
        <v>13013</v>
      </c>
      <c r="E6265" t="s">
        <v>0</v>
      </c>
      <c r="F6265" t="s">
        <v>978</v>
      </c>
      <c r="G6265" t="str">
        <f t="shared" si="97"/>
        <v>Medicine and Surgery Services</v>
      </c>
    </row>
    <row r="6266" spans="1:7" x14ac:dyDescent="0.3">
      <c r="A6266" s="31" t="s">
        <v>13018</v>
      </c>
      <c r="B6266">
        <v>21082</v>
      </c>
      <c r="D6266" t="s">
        <v>13013</v>
      </c>
      <c r="E6266" t="s">
        <v>0</v>
      </c>
      <c r="F6266" t="s">
        <v>978</v>
      </c>
      <c r="G6266" t="str">
        <f t="shared" si="97"/>
        <v>Medicine and Surgery Services</v>
      </c>
    </row>
    <row r="6267" spans="1:7" x14ac:dyDescent="0.3">
      <c r="A6267" s="31" t="s">
        <v>13019</v>
      </c>
      <c r="B6267">
        <v>21083</v>
      </c>
      <c r="D6267" t="s">
        <v>13013</v>
      </c>
      <c r="E6267" t="s">
        <v>0</v>
      </c>
      <c r="F6267" t="s">
        <v>978</v>
      </c>
      <c r="G6267" t="str">
        <f t="shared" si="97"/>
        <v>Medicine and Surgery Services</v>
      </c>
    </row>
    <row r="6268" spans="1:7" x14ac:dyDescent="0.3">
      <c r="A6268" s="31" t="s">
        <v>13020</v>
      </c>
      <c r="B6268">
        <v>21084</v>
      </c>
      <c r="D6268" t="s">
        <v>13013</v>
      </c>
      <c r="E6268" t="s">
        <v>0</v>
      </c>
      <c r="F6268" t="s">
        <v>978</v>
      </c>
      <c r="G6268" t="str">
        <f t="shared" si="97"/>
        <v>Medicine and Surgery Services</v>
      </c>
    </row>
    <row r="6269" spans="1:7" x14ac:dyDescent="0.3">
      <c r="A6269" s="31" t="s">
        <v>13021</v>
      </c>
      <c r="B6269">
        <v>21085</v>
      </c>
      <c r="D6269" t="s">
        <v>13013</v>
      </c>
      <c r="E6269" t="s">
        <v>0</v>
      </c>
      <c r="F6269" t="s">
        <v>978</v>
      </c>
      <c r="G6269" t="str">
        <f t="shared" si="97"/>
        <v>Medicine and Surgery Services</v>
      </c>
    </row>
    <row r="6270" spans="1:7" x14ac:dyDescent="0.3">
      <c r="A6270" s="31" t="s">
        <v>13022</v>
      </c>
      <c r="B6270">
        <v>21086</v>
      </c>
      <c r="D6270" t="s">
        <v>13013</v>
      </c>
      <c r="E6270" t="s">
        <v>0</v>
      </c>
      <c r="F6270" t="s">
        <v>978</v>
      </c>
      <c r="G6270" t="str">
        <f t="shared" si="97"/>
        <v>Medicine and Surgery Services</v>
      </c>
    </row>
    <row r="6271" spans="1:7" x14ac:dyDescent="0.3">
      <c r="A6271" s="31" t="s">
        <v>13023</v>
      </c>
      <c r="B6271">
        <v>21087</v>
      </c>
      <c r="D6271" t="s">
        <v>13013</v>
      </c>
      <c r="E6271" t="s">
        <v>0</v>
      </c>
      <c r="F6271" t="s">
        <v>978</v>
      </c>
      <c r="G6271" t="str">
        <f t="shared" si="97"/>
        <v>Medicine and Surgery Services</v>
      </c>
    </row>
    <row r="6272" spans="1:7" x14ac:dyDescent="0.3">
      <c r="A6272" s="31" t="s">
        <v>13024</v>
      </c>
      <c r="B6272">
        <v>21088</v>
      </c>
      <c r="D6272" t="s">
        <v>13013</v>
      </c>
      <c r="E6272" t="s">
        <v>2</v>
      </c>
      <c r="F6272" t="s">
        <v>978</v>
      </c>
      <c r="G6272" t="str">
        <f t="shared" si="97"/>
        <v>Medicine and Surgery Services</v>
      </c>
    </row>
    <row r="6273" spans="1:7" x14ac:dyDescent="0.3">
      <c r="A6273" s="31" t="s">
        <v>13025</v>
      </c>
      <c r="B6273">
        <v>21089</v>
      </c>
      <c r="D6273" t="s">
        <v>13013</v>
      </c>
      <c r="E6273" t="s">
        <v>2</v>
      </c>
      <c r="F6273" t="s">
        <v>978</v>
      </c>
      <c r="G6273" t="str">
        <f t="shared" si="97"/>
        <v>Medicine and Surgery Services</v>
      </c>
    </row>
    <row r="6274" spans="1:7" x14ac:dyDescent="0.3">
      <c r="A6274" s="31" t="s">
        <v>13026</v>
      </c>
      <c r="B6274">
        <v>21100</v>
      </c>
      <c r="D6274" t="s">
        <v>13027</v>
      </c>
      <c r="E6274" t="s">
        <v>0</v>
      </c>
      <c r="F6274" t="s">
        <v>978</v>
      </c>
      <c r="G6274" t="str">
        <f t="shared" si="97"/>
        <v>Medicine and Surgery Services</v>
      </c>
    </row>
    <row r="6275" spans="1:7" x14ac:dyDescent="0.3">
      <c r="A6275" s="31" t="s">
        <v>13028</v>
      </c>
      <c r="B6275">
        <v>21110</v>
      </c>
      <c r="D6275" t="s">
        <v>13029</v>
      </c>
      <c r="E6275" t="s">
        <v>0</v>
      </c>
      <c r="F6275" t="s">
        <v>978</v>
      </c>
      <c r="G6275" t="str">
        <f t="shared" ref="G6275:G6338" si="98">VLOOKUP(F6275,$I$2:$J$27,2,FALSE)</f>
        <v>Medicine and Surgery Services</v>
      </c>
    </row>
    <row r="6276" spans="1:7" x14ac:dyDescent="0.3">
      <c r="A6276" s="31" t="s">
        <v>13030</v>
      </c>
      <c r="B6276">
        <v>21116</v>
      </c>
      <c r="D6276" t="s">
        <v>13031</v>
      </c>
      <c r="E6276" t="s">
        <v>0</v>
      </c>
      <c r="F6276" t="s">
        <v>978</v>
      </c>
      <c r="G6276" t="str">
        <f t="shared" si="98"/>
        <v>Medicine and Surgery Services</v>
      </c>
    </row>
    <row r="6277" spans="1:7" x14ac:dyDescent="0.3">
      <c r="A6277" s="31" t="s">
        <v>13032</v>
      </c>
      <c r="B6277">
        <v>21120</v>
      </c>
      <c r="D6277" t="s">
        <v>13033</v>
      </c>
      <c r="E6277" t="s">
        <v>0</v>
      </c>
      <c r="F6277" t="s">
        <v>978</v>
      </c>
      <c r="G6277" t="str">
        <f t="shared" si="98"/>
        <v>Medicine and Surgery Services</v>
      </c>
    </row>
    <row r="6278" spans="1:7" x14ac:dyDescent="0.3">
      <c r="A6278" s="31" t="s">
        <v>13034</v>
      </c>
      <c r="B6278">
        <v>21121</v>
      </c>
      <c r="D6278" t="s">
        <v>13033</v>
      </c>
      <c r="E6278" t="s">
        <v>0</v>
      </c>
      <c r="F6278" t="s">
        <v>978</v>
      </c>
      <c r="G6278" t="str">
        <f t="shared" si="98"/>
        <v>Medicine and Surgery Services</v>
      </c>
    </row>
    <row r="6279" spans="1:7" x14ac:dyDescent="0.3">
      <c r="A6279" s="31" t="s">
        <v>13035</v>
      </c>
      <c r="B6279">
        <v>21122</v>
      </c>
      <c r="D6279" t="s">
        <v>13033</v>
      </c>
      <c r="E6279" t="s">
        <v>0</v>
      </c>
      <c r="F6279" t="s">
        <v>978</v>
      </c>
      <c r="G6279" t="str">
        <f t="shared" si="98"/>
        <v>Medicine and Surgery Services</v>
      </c>
    </row>
    <row r="6280" spans="1:7" x14ac:dyDescent="0.3">
      <c r="A6280" s="31" t="s">
        <v>13036</v>
      </c>
      <c r="B6280">
        <v>21123</v>
      </c>
      <c r="D6280" t="s">
        <v>13033</v>
      </c>
      <c r="E6280" t="s">
        <v>0</v>
      </c>
      <c r="F6280" t="s">
        <v>978</v>
      </c>
      <c r="G6280" t="str">
        <f t="shared" si="98"/>
        <v>Medicine and Surgery Services</v>
      </c>
    </row>
    <row r="6281" spans="1:7" x14ac:dyDescent="0.3">
      <c r="A6281" s="31" t="s">
        <v>13037</v>
      </c>
      <c r="B6281">
        <v>21125</v>
      </c>
      <c r="D6281" t="s">
        <v>13038</v>
      </c>
      <c r="E6281" t="s">
        <v>0</v>
      </c>
      <c r="F6281" t="s">
        <v>978</v>
      </c>
      <c r="G6281" t="str">
        <f t="shared" si="98"/>
        <v>Medicine and Surgery Services</v>
      </c>
    </row>
    <row r="6282" spans="1:7" x14ac:dyDescent="0.3">
      <c r="A6282" s="31" t="s">
        <v>13039</v>
      </c>
      <c r="B6282">
        <v>21127</v>
      </c>
      <c r="D6282" t="s">
        <v>13038</v>
      </c>
      <c r="E6282" t="s">
        <v>0</v>
      </c>
      <c r="F6282" t="s">
        <v>978</v>
      </c>
      <c r="G6282" t="str">
        <f t="shared" si="98"/>
        <v>Medicine and Surgery Services</v>
      </c>
    </row>
    <row r="6283" spans="1:7" x14ac:dyDescent="0.3">
      <c r="A6283" s="31" t="s">
        <v>13040</v>
      </c>
      <c r="B6283">
        <v>21137</v>
      </c>
      <c r="D6283" t="s">
        <v>13041</v>
      </c>
      <c r="E6283" t="s">
        <v>0</v>
      </c>
      <c r="F6283" t="s">
        <v>978</v>
      </c>
      <c r="G6283" t="str">
        <f t="shared" si="98"/>
        <v>Medicine and Surgery Services</v>
      </c>
    </row>
    <row r="6284" spans="1:7" x14ac:dyDescent="0.3">
      <c r="A6284" s="31" t="s">
        <v>13042</v>
      </c>
      <c r="B6284">
        <v>21138</v>
      </c>
      <c r="D6284" t="s">
        <v>13041</v>
      </c>
      <c r="E6284" t="s">
        <v>0</v>
      </c>
      <c r="F6284" t="s">
        <v>978</v>
      </c>
      <c r="G6284" t="str">
        <f t="shared" si="98"/>
        <v>Medicine and Surgery Services</v>
      </c>
    </row>
    <row r="6285" spans="1:7" x14ac:dyDescent="0.3">
      <c r="A6285" s="31" t="s">
        <v>13043</v>
      </c>
      <c r="B6285">
        <v>21139</v>
      </c>
      <c r="D6285" t="s">
        <v>13041</v>
      </c>
      <c r="E6285" t="s">
        <v>0</v>
      </c>
      <c r="F6285" t="s">
        <v>978</v>
      </c>
      <c r="G6285" t="str">
        <f t="shared" si="98"/>
        <v>Medicine and Surgery Services</v>
      </c>
    </row>
    <row r="6286" spans="1:7" x14ac:dyDescent="0.3">
      <c r="A6286" s="31" t="s">
        <v>13044</v>
      </c>
      <c r="B6286">
        <v>21141</v>
      </c>
      <c r="D6286" t="s">
        <v>13045</v>
      </c>
      <c r="E6286" t="s">
        <v>0</v>
      </c>
      <c r="F6286" t="s">
        <v>978</v>
      </c>
      <c r="G6286" t="str">
        <f t="shared" si="98"/>
        <v>Medicine and Surgery Services</v>
      </c>
    </row>
    <row r="6287" spans="1:7" x14ac:dyDescent="0.3">
      <c r="A6287" s="31" t="s">
        <v>13046</v>
      </c>
      <c r="B6287">
        <v>21142</v>
      </c>
      <c r="D6287" t="s">
        <v>13047</v>
      </c>
      <c r="E6287" t="s">
        <v>0</v>
      </c>
      <c r="F6287" t="s">
        <v>978</v>
      </c>
      <c r="G6287" t="str">
        <f t="shared" si="98"/>
        <v>Medicine and Surgery Services</v>
      </c>
    </row>
    <row r="6288" spans="1:7" x14ac:dyDescent="0.3">
      <c r="A6288" s="31" t="s">
        <v>13048</v>
      </c>
      <c r="B6288">
        <v>21143</v>
      </c>
      <c r="D6288" t="s">
        <v>13049</v>
      </c>
      <c r="E6288" t="s">
        <v>0</v>
      </c>
      <c r="F6288" t="s">
        <v>978</v>
      </c>
      <c r="G6288" t="str">
        <f t="shared" si="98"/>
        <v>Medicine and Surgery Services</v>
      </c>
    </row>
    <row r="6289" spans="1:7" x14ac:dyDescent="0.3">
      <c r="A6289" s="31" t="s">
        <v>13050</v>
      </c>
      <c r="B6289">
        <v>21145</v>
      </c>
      <c r="D6289" t="s">
        <v>13051</v>
      </c>
      <c r="E6289" t="s">
        <v>0</v>
      </c>
      <c r="F6289" t="s">
        <v>978</v>
      </c>
      <c r="G6289" t="str">
        <f t="shared" si="98"/>
        <v>Medicine and Surgery Services</v>
      </c>
    </row>
    <row r="6290" spans="1:7" x14ac:dyDescent="0.3">
      <c r="A6290" s="31" t="s">
        <v>13052</v>
      </c>
      <c r="B6290">
        <v>21146</v>
      </c>
      <c r="D6290" t="s">
        <v>13053</v>
      </c>
      <c r="E6290" t="s">
        <v>0</v>
      </c>
      <c r="F6290" t="s">
        <v>978</v>
      </c>
      <c r="G6290" t="str">
        <f t="shared" si="98"/>
        <v>Medicine and Surgery Services</v>
      </c>
    </row>
    <row r="6291" spans="1:7" x14ac:dyDescent="0.3">
      <c r="A6291" s="31" t="s">
        <v>13054</v>
      </c>
      <c r="B6291">
        <v>21147</v>
      </c>
      <c r="D6291" t="s">
        <v>13055</v>
      </c>
      <c r="E6291" t="s">
        <v>0</v>
      </c>
      <c r="F6291" t="s">
        <v>978</v>
      </c>
      <c r="G6291" t="str">
        <f t="shared" si="98"/>
        <v>Medicine and Surgery Services</v>
      </c>
    </row>
    <row r="6292" spans="1:7" x14ac:dyDescent="0.3">
      <c r="A6292" s="31" t="s">
        <v>13056</v>
      </c>
      <c r="B6292">
        <v>21150</v>
      </c>
      <c r="D6292" t="s">
        <v>13057</v>
      </c>
      <c r="E6292" t="s">
        <v>0</v>
      </c>
      <c r="F6292" t="s">
        <v>978</v>
      </c>
      <c r="G6292" t="str">
        <f t="shared" si="98"/>
        <v>Medicine and Surgery Services</v>
      </c>
    </row>
    <row r="6293" spans="1:7" x14ac:dyDescent="0.3">
      <c r="A6293" s="31" t="s">
        <v>13058</v>
      </c>
      <c r="B6293">
        <v>21151</v>
      </c>
      <c r="D6293" t="s">
        <v>13059</v>
      </c>
      <c r="E6293" t="s">
        <v>0</v>
      </c>
      <c r="F6293" t="s">
        <v>978</v>
      </c>
      <c r="G6293" t="str">
        <f t="shared" si="98"/>
        <v>Medicine and Surgery Services</v>
      </c>
    </row>
    <row r="6294" spans="1:7" x14ac:dyDescent="0.3">
      <c r="A6294" s="31" t="s">
        <v>13060</v>
      </c>
      <c r="B6294">
        <v>21154</v>
      </c>
      <c r="D6294" t="s">
        <v>13061</v>
      </c>
      <c r="E6294" t="s">
        <v>0</v>
      </c>
      <c r="F6294" t="s">
        <v>978</v>
      </c>
      <c r="G6294" t="str">
        <f t="shared" si="98"/>
        <v>Medicine and Surgery Services</v>
      </c>
    </row>
    <row r="6295" spans="1:7" x14ac:dyDescent="0.3">
      <c r="A6295" s="31" t="s">
        <v>13062</v>
      </c>
      <c r="B6295">
        <v>21155</v>
      </c>
      <c r="D6295" t="s">
        <v>13063</v>
      </c>
      <c r="E6295" t="s">
        <v>0</v>
      </c>
      <c r="F6295" t="s">
        <v>978</v>
      </c>
      <c r="G6295" t="str">
        <f t="shared" si="98"/>
        <v>Medicine and Surgery Services</v>
      </c>
    </row>
    <row r="6296" spans="1:7" x14ac:dyDescent="0.3">
      <c r="A6296" s="31" t="s">
        <v>13064</v>
      </c>
      <c r="B6296">
        <v>21159</v>
      </c>
      <c r="D6296" t="s">
        <v>13065</v>
      </c>
      <c r="E6296" t="s">
        <v>0</v>
      </c>
      <c r="F6296" t="s">
        <v>978</v>
      </c>
      <c r="G6296" t="str">
        <f t="shared" si="98"/>
        <v>Medicine and Surgery Services</v>
      </c>
    </row>
    <row r="6297" spans="1:7" x14ac:dyDescent="0.3">
      <c r="A6297" s="31" t="s">
        <v>13066</v>
      </c>
      <c r="B6297">
        <v>21160</v>
      </c>
      <c r="D6297" t="s">
        <v>13067</v>
      </c>
      <c r="E6297" t="s">
        <v>0</v>
      </c>
      <c r="F6297" t="s">
        <v>978</v>
      </c>
      <c r="G6297" t="str">
        <f t="shared" si="98"/>
        <v>Medicine and Surgery Services</v>
      </c>
    </row>
    <row r="6298" spans="1:7" x14ac:dyDescent="0.3">
      <c r="A6298" s="31" t="s">
        <v>13068</v>
      </c>
      <c r="B6298">
        <v>21172</v>
      </c>
      <c r="D6298" t="s">
        <v>13069</v>
      </c>
      <c r="E6298" t="s">
        <v>0</v>
      </c>
      <c r="F6298" t="s">
        <v>978</v>
      </c>
      <c r="G6298" t="str">
        <f t="shared" si="98"/>
        <v>Medicine and Surgery Services</v>
      </c>
    </row>
    <row r="6299" spans="1:7" x14ac:dyDescent="0.3">
      <c r="A6299" s="31" t="s">
        <v>13070</v>
      </c>
      <c r="B6299">
        <v>21175</v>
      </c>
      <c r="D6299" t="s">
        <v>13069</v>
      </c>
      <c r="E6299" t="s">
        <v>0</v>
      </c>
      <c r="F6299" t="s">
        <v>978</v>
      </c>
      <c r="G6299" t="str">
        <f t="shared" si="98"/>
        <v>Medicine and Surgery Services</v>
      </c>
    </row>
    <row r="6300" spans="1:7" x14ac:dyDescent="0.3">
      <c r="A6300" s="31" t="s">
        <v>13071</v>
      </c>
      <c r="B6300">
        <v>21179</v>
      </c>
      <c r="D6300" t="s">
        <v>13072</v>
      </c>
      <c r="E6300" t="s">
        <v>0</v>
      </c>
      <c r="F6300" t="s">
        <v>978</v>
      </c>
      <c r="G6300" t="str">
        <f t="shared" si="98"/>
        <v>Medicine and Surgery Services</v>
      </c>
    </row>
    <row r="6301" spans="1:7" x14ac:dyDescent="0.3">
      <c r="A6301" s="31" t="s">
        <v>13073</v>
      </c>
      <c r="B6301">
        <v>21180</v>
      </c>
      <c r="D6301" t="s">
        <v>13072</v>
      </c>
      <c r="E6301" t="s">
        <v>0</v>
      </c>
      <c r="F6301" t="s">
        <v>978</v>
      </c>
      <c r="G6301" t="str">
        <f t="shared" si="98"/>
        <v>Medicine and Surgery Services</v>
      </c>
    </row>
    <row r="6302" spans="1:7" x14ac:dyDescent="0.3">
      <c r="A6302" s="31" t="s">
        <v>13074</v>
      </c>
      <c r="B6302">
        <v>21181</v>
      </c>
      <c r="D6302" t="s">
        <v>13075</v>
      </c>
      <c r="E6302" t="s">
        <v>0</v>
      </c>
      <c r="F6302" t="s">
        <v>978</v>
      </c>
      <c r="G6302" t="str">
        <f t="shared" si="98"/>
        <v>Medicine and Surgery Services</v>
      </c>
    </row>
    <row r="6303" spans="1:7" x14ac:dyDescent="0.3">
      <c r="A6303" s="31" t="s">
        <v>13076</v>
      </c>
      <c r="B6303">
        <v>21182</v>
      </c>
      <c r="D6303" t="s">
        <v>13077</v>
      </c>
      <c r="E6303" t="s">
        <v>0</v>
      </c>
      <c r="F6303" t="s">
        <v>978</v>
      </c>
      <c r="G6303" t="str">
        <f t="shared" si="98"/>
        <v>Medicine and Surgery Services</v>
      </c>
    </row>
    <row r="6304" spans="1:7" x14ac:dyDescent="0.3">
      <c r="A6304" s="31" t="s">
        <v>13078</v>
      </c>
      <c r="B6304">
        <v>21183</v>
      </c>
      <c r="D6304" t="s">
        <v>13077</v>
      </c>
      <c r="E6304" t="s">
        <v>0</v>
      </c>
      <c r="F6304" t="s">
        <v>978</v>
      </c>
      <c r="G6304" t="str">
        <f t="shared" si="98"/>
        <v>Medicine and Surgery Services</v>
      </c>
    </row>
    <row r="6305" spans="1:7" x14ac:dyDescent="0.3">
      <c r="A6305" s="31" t="s">
        <v>13079</v>
      </c>
      <c r="B6305">
        <v>21184</v>
      </c>
      <c r="D6305" t="s">
        <v>13077</v>
      </c>
      <c r="E6305" t="s">
        <v>0</v>
      </c>
      <c r="F6305" t="s">
        <v>978</v>
      </c>
      <c r="G6305" t="str">
        <f t="shared" si="98"/>
        <v>Medicine and Surgery Services</v>
      </c>
    </row>
    <row r="6306" spans="1:7" x14ac:dyDescent="0.3">
      <c r="A6306" s="31" t="s">
        <v>13080</v>
      </c>
      <c r="B6306">
        <v>21188</v>
      </c>
      <c r="D6306" t="s">
        <v>13081</v>
      </c>
      <c r="E6306" t="s">
        <v>0</v>
      </c>
      <c r="F6306" t="s">
        <v>978</v>
      </c>
      <c r="G6306" t="str">
        <f t="shared" si="98"/>
        <v>Medicine and Surgery Services</v>
      </c>
    </row>
    <row r="6307" spans="1:7" x14ac:dyDescent="0.3">
      <c r="A6307" s="31" t="s">
        <v>13082</v>
      </c>
      <c r="B6307">
        <v>21193</v>
      </c>
      <c r="D6307" t="s">
        <v>13083</v>
      </c>
      <c r="E6307" t="s">
        <v>0</v>
      </c>
      <c r="F6307" t="s">
        <v>978</v>
      </c>
      <c r="G6307" t="str">
        <f t="shared" si="98"/>
        <v>Medicine and Surgery Services</v>
      </c>
    </row>
    <row r="6308" spans="1:7" x14ac:dyDescent="0.3">
      <c r="A6308" s="31" t="s">
        <v>13084</v>
      </c>
      <c r="B6308">
        <v>21194</v>
      </c>
      <c r="D6308" t="s">
        <v>13085</v>
      </c>
      <c r="E6308" t="s">
        <v>0</v>
      </c>
      <c r="F6308" t="s">
        <v>978</v>
      </c>
      <c r="G6308" t="str">
        <f t="shared" si="98"/>
        <v>Medicine and Surgery Services</v>
      </c>
    </row>
    <row r="6309" spans="1:7" x14ac:dyDescent="0.3">
      <c r="A6309" s="31" t="s">
        <v>13086</v>
      </c>
      <c r="B6309">
        <v>21195</v>
      </c>
      <c r="D6309" t="s">
        <v>13087</v>
      </c>
      <c r="E6309" t="s">
        <v>0</v>
      </c>
      <c r="F6309" t="s">
        <v>978</v>
      </c>
      <c r="G6309" t="str">
        <f t="shared" si="98"/>
        <v>Medicine and Surgery Services</v>
      </c>
    </row>
    <row r="6310" spans="1:7" x14ac:dyDescent="0.3">
      <c r="A6310" s="31" t="s">
        <v>13088</v>
      </c>
      <c r="B6310">
        <v>21196</v>
      </c>
      <c r="D6310" t="s">
        <v>13089</v>
      </c>
      <c r="E6310" t="s">
        <v>0</v>
      </c>
      <c r="F6310" t="s">
        <v>978</v>
      </c>
      <c r="G6310" t="str">
        <f t="shared" si="98"/>
        <v>Medicine and Surgery Services</v>
      </c>
    </row>
    <row r="6311" spans="1:7" x14ac:dyDescent="0.3">
      <c r="A6311" s="31" t="s">
        <v>13090</v>
      </c>
      <c r="B6311">
        <v>21198</v>
      </c>
      <c r="D6311" t="s">
        <v>13091</v>
      </c>
      <c r="E6311" t="s">
        <v>0</v>
      </c>
      <c r="F6311" t="s">
        <v>978</v>
      </c>
      <c r="G6311" t="str">
        <f t="shared" si="98"/>
        <v>Medicine and Surgery Services</v>
      </c>
    </row>
    <row r="6312" spans="1:7" x14ac:dyDescent="0.3">
      <c r="A6312" s="31" t="s">
        <v>13092</v>
      </c>
      <c r="B6312">
        <v>21199</v>
      </c>
      <c r="D6312" t="s">
        <v>13093</v>
      </c>
      <c r="E6312" t="s">
        <v>0</v>
      </c>
      <c r="F6312" t="s">
        <v>978</v>
      </c>
      <c r="G6312" t="str">
        <f t="shared" si="98"/>
        <v>Medicine and Surgery Services</v>
      </c>
    </row>
    <row r="6313" spans="1:7" x14ac:dyDescent="0.3">
      <c r="A6313" s="31" t="s">
        <v>13094</v>
      </c>
      <c r="B6313">
        <v>21206</v>
      </c>
      <c r="D6313" t="s">
        <v>13095</v>
      </c>
      <c r="E6313" t="s">
        <v>0</v>
      </c>
      <c r="F6313" t="s">
        <v>978</v>
      </c>
      <c r="G6313" t="str">
        <f t="shared" si="98"/>
        <v>Medicine and Surgery Services</v>
      </c>
    </row>
    <row r="6314" spans="1:7" x14ac:dyDescent="0.3">
      <c r="A6314" s="31" t="s">
        <v>13096</v>
      </c>
      <c r="B6314">
        <v>21208</v>
      </c>
      <c r="D6314" t="s">
        <v>13097</v>
      </c>
      <c r="E6314" t="s">
        <v>0</v>
      </c>
      <c r="F6314" t="s">
        <v>978</v>
      </c>
      <c r="G6314" t="str">
        <f t="shared" si="98"/>
        <v>Medicine and Surgery Services</v>
      </c>
    </row>
    <row r="6315" spans="1:7" x14ac:dyDescent="0.3">
      <c r="A6315" s="31" t="s">
        <v>13098</v>
      </c>
      <c r="B6315">
        <v>21209</v>
      </c>
      <c r="D6315" t="s">
        <v>13099</v>
      </c>
      <c r="E6315" t="s">
        <v>0</v>
      </c>
      <c r="F6315" t="s">
        <v>978</v>
      </c>
      <c r="G6315" t="str">
        <f t="shared" si="98"/>
        <v>Medicine and Surgery Services</v>
      </c>
    </row>
    <row r="6316" spans="1:7" x14ac:dyDescent="0.3">
      <c r="A6316" s="31" t="s">
        <v>13100</v>
      </c>
      <c r="B6316">
        <v>21210</v>
      </c>
      <c r="D6316" t="s">
        <v>13101</v>
      </c>
      <c r="E6316" t="s">
        <v>0</v>
      </c>
      <c r="F6316" t="s">
        <v>978</v>
      </c>
      <c r="G6316" t="str">
        <f t="shared" si="98"/>
        <v>Medicine and Surgery Services</v>
      </c>
    </row>
    <row r="6317" spans="1:7" x14ac:dyDescent="0.3">
      <c r="A6317" s="31" t="s">
        <v>13102</v>
      </c>
      <c r="B6317">
        <v>21215</v>
      </c>
      <c r="D6317" t="s">
        <v>13103</v>
      </c>
      <c r="E6317" t="s">
        <v>0</v>
      </c>
      <c r="F6317" t="s">
        <v>978</v>
      </c>
      <c r="G6317" t="str">
        <f t="shared" si="98"/>
        <v>Medicine and Surgery Services</v>
      </c>
    </row>
    <row r="6318" spans="1:7" x14ac:dyDescent="0.3">
      <c r="A6318" s="31" t="s">
        <v>13104</v>
      </c>
      <c r="B6318">
        <v>21230</v>
      </c>
      <c r="D6318" t="s">
        <v>13105</v>
      </c>
      <c r="E6318" t="s">
        <v>0</v>
      </c>
      <c r="F6318" t="s">
        <v>978</v>
      </c>
      <c r="G6318" t="str">
        <f t="shared" si="98"/>
        <v>Medicine and Surgery Services</v>
      </c>
    </row>
    <row r="6319" spans="1:7" x14ac:dyDescent="0.3">
      <c r="A6319" s="31" t="s">
        <v>13106</v>
      </c>
      <c r="B6319">
        <v>21235</v>
      </c>
      <c r="D6319" t="s">
        <v>13107</v>
      </c>
      <c r="E6319" t="s">
        <v>0</v>
      </c>
      <c r="F6319" t="s">
        <v>978</v>
      </c>
      <c r="G6319" t="str">
        <f t="shared" si="98"/>
        <v>Medicine and Surgery Services</v>
      </c>
    </row>
    <row r="6320" spans="1:7" x14ac:dyDescent="0.3">
      <c r="A6320" s="31" t="s">
        <v>13108</v>
      </c>
      <c r="B6320">
        <v>21240</v>
      </c>
      <c r="D6320" t="s">
        <v>13109</v>
      </c>
      <c r="E6320" t="s">
        <v>0</v>
      </c>
      <c r="F6320" t="s">
        <v>978</v>
      </c>
      <c r="G6320" t="str">
        <f t="shared" si="98"/>
        <v>Medicine and Surgery Services</v>
      </c>
    </row>
    <row r="6321" spans="1:7" x14ac:dyDescent="0.3">
      <c r="A6321" s="31" t="s">
        <v>13110</v>
      </c>
      <c r="B6321">
        <v>21242</v>
      </c>
      <c r="D6321" t="s">
        <v>13109</v>
      </c>
      <c r="E6321" t="s">
        <v>0</v>
      </c>
      <c r="F6321" t="s">
        <v>978</v>
      </c>
      <c r="G6321" t="str">
        <f t="shared" si="98"/>
        <v>Medicine and Surgery Services</v>
      </c>
    </row>
    <row r="6322" spans="1:7" x14ac:dyDescent="0.3">
      <c r="A6322" s="31" t="s">
        <v>13111</v>
      </c>
      <c r="B6322">
        <v>21243</v>
      </c>
      <c r="D6322" t="s">
        <v>13109</v>
      </c>
      <c r="E6322" t="s">
        <v>0</v>
      </c>
      <c r="F6322" t="s">
        <v>978</v>
      </c>
      <c r="G6322" t="str">
        <f t="shared" si="98"/>
        <v>Medicine and Surgery Services</v>
      </c>
    </row>
    <row r="6323" spans="1:7" x14ac:dyDescent="0.3">
      <c r="A6323" s="31" t="s">
        <v>13112</v>
      </c>
      <c r="B6323">
        <v>21244</v>
      </c>
      <c r="D6323" t="s">
        <v>13113</v>
      </c>
      <c r="E6323" t="s">
        <v>0</v>
      </c>
      <c r="F6323" t="s">
        <v>978</v>
      </c>
      <c r="G6323" t="str">
        <f t="shared" si="98"/>
        <v>Medicine and Surgery Services</v>
      </c>
    </row>
    <row r="6324" spans="1:7" x14ac:dyDescent="0.3">
      <c r="A6324" s="31" t="s">
        <v>13114</v>
      </c>
      <c r="B6324">
        <v>21245</v>
      </c>
      <c r="D6324" t="s">
        <v>13115</v>
      </c>
      <c r="E6324" t="s">
        <v>0</v>
      </c>
      <c r="F6324" t="s">
        <v>978</v>
      </c>
      <c r="G6324" t="str">
        <f t="shared" si="98"/>
        <v>Medicine and Surgery Services</v>
      </c>
    </row>
    <row r="6325" spans="1:7" x14ac:dyDescent="0.3">
      <c r="A6325" s="31" t="s">
        <v>13116</v>
      </c>
      <c r="B6325">
        <v>21246</v>
      </c>
      <c r="D6325" t="s">
        <v>13115</v>
      </c>
      <c r="E6325" t="s">
        <v>0</v>
      </c>
      <c r="F6325" t="s">
        <v>978</v>
      </c>
      <c r="G6325" t="str">
        <f t="shared" si="98"/>
        <v>Medicine and Surgery Services</v>
      </c>
    </row>
    <row r="6326" spans="1:7" x14ac:dyDescent="0.3">
      <c r="A6326" s="31" t="s">
        <v>13117</v>
      </c>
      <c r="B6326">
        <v>21247</v>
      </c>
      <c r="D6326" t="s">
        <v>13118</v>
      </c>
      <c r="E6326" t="s">
        <v>0</v>
      </c>
      <c r="F6326" t="s">
        <v>978</v>
      </c>
      <c r="G6326" t="str">
        <f t="shared" si="98"/>
        <v>Medicine and Surgery Services</v>
      </c>
    </row>
    <row r="6327" spans="1:7" x14ac:dyDescent="0.3">
      <c r="A6327" s="31" t="s">
        <v>13119</v>
      </c>
      <c r="B6327">
        <v>21248</v>
      </c>
      <c r="D6327" t="s">
        <v>13115</v>
      </c>
      <c r="E6327" t="s">
        <v>0</v>
      </c>
      <c r="F6327" t="s">
        <v>978</v>
      </c>
      <c r="G6327" t="str">
        <f t="shared" si="98"/>
        <v>Medicine and Surgery Services</v>
      </c>
    </row>
    <row r="6328" spans="1:7" x14ac:dyDescent="0.3">
      <c r="A6328" s="31" t="s">
        <v>13120</v>
      </c>
      <c r="B6328">
        <v>21249</v>
      </c>
      <c r="D6328" t="s">
        <v>13115</v>
      </c>
      <c r="E6328" t="s">
        <v>0</v>
      </c>
      <c r="F6328" t="s">
        <v>978</v>
      </c>
      <c r="G6328" t="str">
        <f t="shared" si="98"/>
        <v>Medicine and Surgery Services</v>
      </c>
    </row>
    <row r="6329" spans="1:7" x14ac:dyDescent="0.3">
      <c r="A6329" s="31" t="s">
        <v>13121</v>
      </c>
      <c r="B6329">
        <v>21255</v>
      </c>
      <c r="D6329" t="s">
        <v>13118</v>
      </c>
      <c r="E6329" t="s">
        <v>0</v>
      </c>
      <c r="F6329" t="s">
        <v>978</v>
      </c>
      <c r="G6329" t="str">
        <f t="shared" si="98"/>
        <v>Medicine and Surgery Services</v>
      </c>
    </row>
    <row r="6330" spans="1:7" x14ac:dyDescent="0.3">
      <c r="A6330" s="31" t="s">
        <v>13122</v>
      </c>
      <c r="B6330">
        <v>21256</v>
      </c>
      <c r="D6330" t="s">
        <v>13123</v>
      </c>
      <c r="E6330" t="s">
        <v>0</v>
      </c>
      <c r="F6330" t="s">
        <v>978</v>
      </c>
      <c r="G6330" t="str">
        <f t="shared" si="98"/>
        <v>Medicine and Surgery Services</v>
      </c>
    </row>
    <row r="6331" spans="1:7" x14ac:dyDescent="0.3">
      <c r="A6331" s="31" t="s">
        <v>13124</v>
      </c>
      <c r="B6331">
        <v>21260</v>
      </c>
      <c r="D6331" t="s">
        <v>13125</v>
      </c>
      <c r="E6331" t="s">
        <v>0</v>
      </c>
      <c r="F6331" t="s">
        <v>978</v>
      </c>
      <c r="G6331" t="str">
        <f t="shared" si="98"/>
        <v>Medicine and Surgery Services</v>
      </c>
    </row>
    <row r="6332" spans="1:7" x14ac:dyDescent="0.3">
      <c r="A6332" s="31" t="s">
        <v>13126</v>
      </c>
      <c r="B6332">
        <v>21261</v>
      </c>
      <c r="D6332" t="s">
        <v>13125</v>
      </c>
      <c r="E6332" t="s">
        <v>0</v>
      </c>
      <c r="F6332" t="s">
        <v>978</v>
      </c>
      <c r="G6332" t="str">
        <f t="shared" si="98"/>
        <v>Medicine and Surgery Services</v>
      </c>
    </row>
    <row r="6333" spans="1:7" x14ac:dyDescent="0.3">
      <c r="A6333" s="31" t="s">
        <v>13127</v>
      </c>
      <c r="B6333">
        <v>21263</v>
      </c>
      <c r="D6333" t="s">
        <v>13125</v>
      </c>
      <c r="E6333" t="s">
        <v>0</v>
      </c>
      <c r="F6333" t="s">
        <v>978</v>
      </c>
      <c r="G6333" t="str">
        <f t="shared" si="98"/>
        <v>Medicine and Surgery Services</v>
      </c>
    </row>
    <row r="6334" spans="1:7" x14ac:dyDescent="0.3">
      <c r="A6334" s="31" t="s">
        <v>13128</v>
      </c>
      <c r="B6334">
        <v>21267</v>
      </c>
      <c r="D6334" t="s">
        <v>13125</v>
      </c>
      <c r="E6334" t="s">
        <v>0</v>
      </c>
      <c r="F6334" t="s">
        <v>978</v>
      </c>
      <c r="G6334" t="str">
        <f t="shared" si="98"/>
        <v>Medicine and Surgery Services</v>
      </c>
    </row>
    <row r="6335" spans="1:7" x14ac:dyDescent="0.3">
      <c r="A6335" s="31" t="s">
        <v>13129</v>
      </c>
      <c r="B6335">
        <v>21268</v>
      </c>
      <c r="D6335" t="s">
        <v>13125</v>
      </c>
      <c r="E6335" t="s">
        <v>0</v>
      </c>
      <c r="F6335" t="s">
        <v>978</v>
      </c>
      <c r="G6335" t="str">
        <f t="shared" si="98"/>
        <v>Medicine and Surgery Services</v>
      </c>
    </row>
    <row r="6336" spans="1:7" x14ac:dyDescent="0.3">
      <c r="A6336" s="31" t="s">
        <v>13130</v>
      </c>
      <c r="B6336">
        <v>21270</v>
      </c>
      <c r="D6336" t="s">
        <v>13131</v>
      </c>
      <c r="E6336" t="s">
        <v>0</v>
      </c>
      <c r="F6336" t="s">
        <v>978</v>
      </c>
      <c r="G6336" t="str">
        <f t="shared" si="98"/>
        <v>Medicine and Surgery Services</v>
      </c>
    </row>
    <row r="6337" spans="1:7" x14ac:dyDescent="0.3">
      <c r="A6337" s="31" t="s">
        <v>13132</v>
      </c>
      <c r="B6337">
        <v>21275</v>
      </c>
      <c r="D6337" t="s">
        <v>13133</v>
      </c>
      <c r="E6337" t="s">
        <v>0</v>
      </c>
      <c r="F6337" t="s">
        <v>978</v>
      </c>
      <c r="G6337" t="str">
        <f t="shared" si="98"/>
        <v>Medicine and Surgery Services</v>
      </c>
    </row>
    <row r="6338" spans="1:7" x14ac:dyDescent="0.3">
      <c r="A6338" s="31" t="s">
        <v>13134</v>
      </c>
      <c r="B6338">
        <v>21280</v>
      </c>
      <c r="D6338" t="s">
        <v>13135</v>
      </c>
      <c r="E6338" t="s">
        <v>0</v>
      </c>
      <c r="F6338" t="s">
        <v>978</v>
      </c>
      <c r="G6338" t="str">
        <f t="shared" si="98"/>
        <v>Medicine and Surgery Services</v>
      </c>
    </row>
    <row r="6339" spans="1:7" x14ac:dyDescent="0.3">
      <c r="A6339" s="31" t="s">
        <v>13136</v>
      </c>
      <c r="B6339">
        <v>21282</v>
      </c>
      <c r="D6339" t="s">
        <v>13135</v>
      </c>
      <c r="E6339" t="s">
        <v>0</v>
      </c>
      <c r="F6339" t="s">
        <v>978</v>
      </c>
      <c r="G6339" t="str">
        <f t="shared" ref="G6339:G6402" si="99">VLOOKUP(F6339,$I$2:$J$27,2,FALSE)</f>
        <v>Medicine and Surgery Services</v>
      </c>
    </row>
    <row r="6340" spans="1:7" x14ac:dyDescent="0.3">
      <c r="A6340" s="31" t="s">
        <v>13137</v>
      </c>
      <c r="B6340">
        <v>21295</v>
      </c>
      <c r="D6340" t="s">
        <v>13138</v>
      </c>
      <c r="E6340" t="s">
        <v>0</v>
      </c>
      <c r="F6340" t="s">
        <v>978</v>
      </c>
      <c r="G6340" t="str">
        <f t="shared" si="99"/>
        <v>Medicine and Surgery Services</v>
      </c>
    </row>
    <row r="6341" spans="1:7" x14ac:dyDescent="0.3">
      <c r="A6341" s="31" t="s">
        <v>13139</v>
      </c>
      <c r="B6341">
        <v>21296</v>
      </c>
      <c r="D6341" t="s">
        <v>13138</v>
      </c>
      <c r="E6341" t="s">
        <v>0</v>
      </c>
      <c r="F6341" t="s">
        <v>978</v>
      </c>
      <c r="G6341" t="str">
        <f t="shared" si="99"/>
        <v>Medicine and Surgery Services</v>
      </c>
    </row>
    <row r="6342" spans="1:7" x14ac:dyDescent="0.3">
      <c r="A6342" s="31" t="s">
        <v>13140</v>
      </c>
      <c r="B6342">
        <v>21299</v>
      </c>
      <c r="D6342" t="s">
        <v>13141</v>
      </c>
      <c r="E6342" t="s">
        <v>2</v>
      </c>
      <c r="F6342" t="s">
        <v>978</v>
      </c>
      <c r="G6342" t="str">
        <f t="shared" si="99"/>
        <v>Medicine and Surgery Services</v>
      </c>
    </row>
    <row r="6343" spans="1:7" x14ac:dyDescent="0.3">
      <c r="A6343" s="31" t="s">
        <v>13142</v>
      </c>
      <c r="B6343">
        <v>21310</v>
      </c>
      <c r="D6343" t="s">
        <v>13143</v>
      </c>
      <c r="E6343" t="s">
        <v>0</v>
      </c>
      <c r="F6343" t="s">
        <v>978</v>
      </c>
      <c r="G6343" t="str">
        <f t="shared" si="99"/>
        <v>Medicine and Surgery Services</v>
      </c>
    </row>
    <row r="6344" spans="1:7" x14ac:dyDescent="0.3">
      <c r="A6344" s="31" t="s">
        <v>13144</v>
      </c>
      <c r="B6344">
        <v>21315</v>
      </c>
      <c r="D6344" t="s">
        <v>13145</v>
      </c>
      <c r="E6344" t="s">
        <v>0</v>
      </c>
      <c r="F6344" t="s">
        <v>978</v>
      </c>
      <c r="G6344" t="str">
        <f t="shared" si="99"/>
        <v>Medicine and Surgery Services</v>
      </c>
    </row>
    <row r="6345" spans="1:7" x14ac:dyDescent="0.3">
      <c r="A6345" s="31" t="s">
        <v>13146</v>
      </c>
      <c r="B6345">
        <v>21320</v>
      </c>
      <c r="D6345" t="s">
        <v>13147</v>
      </c>
      <c r="E6345" t="s">
        <v>0</v>
      </c>
      <c r="F6345" t="s">
        <v>978</v>
      </c>
      <c r="G6345" t="str">
        <f t="shared" si="99"/>
        <v>Medicine and Surgery Services</v>
      </c>
    </row>
    <row r="6346" spans="1:7" x14ac:dyDescent="0.3">
      <c r="A6346" s="31" t="s">
        <v>13148</v>
      </c>
      <c r="B6346">
        <v>21325</v>
      </c>
      <c r="D6346" t="s">
        <v>13149</v>
      </c>
      <c r="E6346" t="s">
        <v>0</v>
      </c>
      <c r="F6346" t="s">
        <v>978</v>
      </c>
      <c r="G6346" t="str">
        <f t="shared" si="99"/>
        <v>Medicine and Surgery Services</v>
      </c>
    </row>
    <row r="6347" spans="1:7" x14ac:dyDescent="0.3">
      <c r="A6347" s="31" t="s">
        <v>13150</v>
      </c>
      <c r="B6347">
        <v>21330</v>
      </c>
      <c r="D6347" t="s">
        <v>13151</v>
      </c>
      <c r="E6347" t="s">
        <v>0</v>
      </c>
      <c r="F6347" t="s">
        <v>978</v>
      </c>
      <c r="G6347" t="str">
        <f t="shared" si="99"/>
        <v>Medicine and Surgery Services</v>
      </c>
    </row>
    <row r="6348" spans="1:7" x14ac:dyDescent="0.3">
      <c r="A6348" s="31" t="s">
        <v>13152</v>
      </c>
      <c r="B6348">
        <v>21335</v>
      </c>
      <c r="D6348" t="s">
        <v>13153</v>
      </c>
      <c r="E6348" t="s">
        <v>0</v>
      </c>
      <c r="F6348" t="s">
        <v>978</v>
      </c>
      <c r="G6348" t="str">
        <f t="shared" si="99"/>
        <v>Medicine and Surgery Services</v>
      </c>
    </row>
    <row r="6349" spans="1:7" x14ac:dyDescent="0.3">
      <c r="A6349" s="31" t="s">
        <v>13154</v>
      </c>
      <c r="B6349">
        <v>21336</v>
      </c>
      <c r="D6349" t="s">
        <v>13155</v>
      </c>
      <c r="E6349" t="s">
        <v>0</v>
      </c>
      <c r="F6349" t="s">
        <v>978</v>
      </c>
      <c r="G6349" t="str">
        <f t="shared" si="99"/>
        <v>Medicine and Surgery Services</v>
      </c>
    </row>
    <row r="6350" spans="1:7" x14ac:dyDescent="0.3">
      <c r="A6350" s="31" t="s">
        <v>13156</v>
      </c>
      <c r="B6350">
        <v>21337</v>
      </c>
      <c r="D6350" t="s">
        <v>13157</v>
      </c>
      <c r="E6350" t="s">
        <v>0</v>
      </c>
      <c r="F6350" t="s">
        <v>978</v>
      </c>
      <c r="G6350" t="str">
        <f t="shared" si="99"/>
        <v>Medicine and Surgery Services</v>
      </c>
    </row>
    <row r="6351" spans="1:7" x14ac:dyDescent="0.3">
      <c r="A6351" s="31" t="s">
        <v>13158</v>
      </c>
      <c r="B6351">
        <v>21338</v>
      </c>
      <c r="D6351" t="s">
        <v>13159</v>
      </c>
      <c r="E6351" t="s">
        <v>0</v>
      </c>
      <c r="F6351" t="s">
        <v>978</v>
      </c>
      <c r="G6351" t="str">
        <f t="shared" si="99"/>
        <v>Medicine and Surgery Services</v>
      </c>
    </row>
    <row r="6352" spans="1:7" x14ac:dyDescent="0.3">
      <c r="A6352" s="31" t="s">
        <v>13160</v>
      </c>
      <c r="B6352">
        <v>21339</v>
      </c>
      <c r="D6352" t="s">
        <v>13161</v>
      </c>
      <c r="E6352" t="s">
        <v>0</v>
      </c>
      <c r="F6352" t="s">
        <v>978</v>
      </c>
      <c r="G6352" t="str">
        <f t="shared" si="99"/>
        <v>Medicine and Surgery Services</v>
      </c>
    </row>
    <row r="6353" spans="1:7" x14ac:dyDescent="0.3">
      <c r="A6353" s="31" t="s">
        <v>13162</v>
      </c>
      <c r="B6353">
        <v>21340</v>
      </c>
      <c r="D6353" t="s">
        <v>13163</v>
      </c>
      <c r="E6353" t="s">
        <v>0</v>
      </c>
      <c r="F6353" t="s">
        <v>978</v>
      </c>
      <c r="G6353" t="str">
        <f t="shared" si="99"/>
        <v>Medicine and Surgery Services</v>
      </c>
    </row>
    <row r="6354" spans="1:7" x14ac:dyDescent="0.3">
      <c r="A6354" s="31" t="s">
        <v>13164</v>
      </c>
      <c r="B6354">
        <v>21343</v>
      </c>
      <c r="D6354" t="s">
        <v>13165</v>
      </c>
      <c r="E6354" t="s">
        <v>0</v>
      </c>
      <c r="F6354" t="s">
        <v>978</v>
      </c>
      <c r="G6354" t="str">
        <f t="shared" si="99"/>
        <v>Medicine and Surgery Services</v>
      </c>
    </row>
    <row r="6355" spans="1:7" x14ac:dyDescent="0.3">
      <c r="A6355" s="31" t="s">
        <v>13166</v>
      </c>
      <c r="B6355">
        <v>21344</v>
      </c>
      <c r="D6355" t="s">
        <v>13167</v>
      </c>
      <c r="E6355" t="s">
        <v>0</v>
      </c>
      <c r="F6355" t="s">
        <v>978</v>
      </c>
      <c r="G6355" t="str">
        <f t="shared" si="99"/>
        <v>Medicine and Surgery Services</v>
      </c>
    </row>
    <row r="6356" spans="1:7" x14ac:dyDescent="0.3">
      <c r="A6356" s="31" t="s">
        <v>13168</v>
      </c>
      <c r="B6356">
        <v>21345</v>
      </c>
      <c r="D6356" t="s">
        <v>13169</v>
      </c>
      <c r="E6356" t="s">
        <v>0</v>
      </c>
      <c r="F6356" t="s">
        <v>978</v>
      </c>
      <c r="G6356" t="str">
        <f t="shared" si="99"/>
        <v>Medicine and Surgery Services</v>
      </c>
    </row>
    <row r="6357" spans="1:7" x14ac:dyDescent="0.3">
      <c r="A6357" s="31" t="s">
        <v>13170</v>
      </c>
      <c r="B6357">
        <v>21346</v>
      </c>
      <c r="D6357" t="s">
        <v>13171</v>
      </c>
      <c r="E6357" t="s">
        <v>0</v>
      </c>
      <c r="F6357" t="s">
        <v>978</v>
      </c>
      <c r="G6357" t="str">
        <f t="shared" si="99"/>
        <v>Medicine and Surgery Services</v>
      </c>
    </row>
    <row r="6358" spans="1:7" x14ac:dyDescent="0.3">
      <c r="A6358" s="31" t="s">
        <v>13172</v>
      </c>
      <c r="B6358">
        <v>21347</v>
      </c>
      <c r="D6358" t="s">
        <v>13173</v>
      </c>
      <c r="E6358" t="s">
        <v>0</v>
      </c>
      <c r="F6358" t="s">
        <v>978</v>
      </c>
      <c r="G6358" t="str">
        <f t="shared" si="99"/>
        <v>Medicine and Surgery Services</v>
      </c>
    </row>
    <row r="6359" spans="1:7" x14ac:dyDescent="0.3">
      <c r="A6359" s="31" t="s">
        <v>13174</v>
      </c>
      <c r="B6359">
        <v>21348</v>
      </c>
      <c r="D6359" t="s">
        <v>13175</v>
      </c>
      <c r="E6359" t="s">
        <v>0</v>
      </c>
      <c r="F6359" t="s">
        <v>978</v>
      </c>
      <c r="G6359" t="str">
        <f t="shared" si="99"/>
        <v>Medicine and Surgery Services</v>
      </c>
    </row>
    <row r="6360" spans="1:7" x14ac:dyDescent="0.3">
      <c r="A6360" s="31" t="s">
        <v>13176</v>
      </c>
      <c r="B6360">
        <v>21355</v>
      </c>
      <c r="D6360" t="s">
        <v>13177</v>
      </c>
      <c r="E6360" t="s">
        <v>0</v>
      </c>
      <c r="F6360" t="s">
        <v>978</v>
      </c>
      <c r="G6360" t="str">
        <f t="shared" si="99"/>
        <v>Medicine and Surgery Services</v>
      </c>
    </row>
    <row r="6361" spans="1:7" x14ac:dyDescent="0.3">
      <c r="A6361" s="31" t="s">
        <v>13178</v>
      </c>
      <c r="B6361">
        <v>21356</v>
      </c>
      <c r="D6361" t="s">
        <v>13179</v>
      </c>
      <c r="E6361" t="s">
        <v>0</v>
      </c>
      <c r="F6361" t="s">
        <v>978</v>
      </c>
      <c r="G6361" t="str">
        <f t="shared" si="99"/>
        <v>Medicine and Surgery Services</v>
      </c>
    </row>
    <row r="6362" spans="1:7" x14ac:dyDescent="0.3">
      <c r="A6362" s="31" t="s">
        <v>13180</v>
      </c>
      <c r="B6362">
        <v>21360</v>
      </c>
      <c r="D6362" t="s">
        <v>13181</v>
      </c>
      <c r="E6362" t="s">
        <v>0</v>
      </c>
      <c r="F6362" t="s">
        <v>978</v>
      </c>
      <c r="G6362" t="str">
        <f t="shared" si="99"/>
        <v>Medicine and Surgery Services</v>
      </c>
    </row>
    <row r="6363" spans="1:7" x14ac:dyDescent="0.3">
      <c r="A6363" s="31" t="s">
        <v>13182</v>
      </c>
      <c r="B6363">
        <v>21365</v>
      </c>
      <c r="D6363" t="s">
        <v>13183</v>
      </c>
      <c r="E6363" t="s">
        <v>0</v>
      </c>
      <c r="F6363" t="s">
        <v>978</v>
      </c>
      <c r="G6363" t="str">
        <f t="shared" si="99"/>
        <v>Medicine and Surgery Services</v>
      </c>
    </row>
    <row r="6364" spans="1:7" x14ac:dyDescent="0.3">
      <c r="A6364" s="31" t="s">
        <v>13184</v>
      </c>
      <c r="B6364">
        <v>21366</v>
      </c>
      <c r="D6364" t="s">
        <v>13185</v>
      </c>
      <c r="E6364" t="s">
        <v>0</v>
      </c>
      <c r="F6364" t="s">
        <v>978</v>
      </c>
      <c r="G6364" t="str">
        <f t="shared" si="99"/>
        <v>Medicine and Surgery Services</v>
      </c>
    </row>
    <row r="6365" spans="1:7" x14ac:dyDescent="0.3">
      <c r="A6365" s="31" t="s">
        <v>13186</v>
      </c>
      <c r="B6365">
        <v>21385</v>
      </c>
      <c r="D6365" t="s">
        <v>13187</v>
      </c>
      <c r="E6365" t="s">
        <v>0</v>
      </c>
      <c r="F6365" t="s">
        <v>978</v>
      </c>
      <c r="G6365" t="str">
        <f t="shared" si="99"/>
        <v>Medicine and Surgery Services</v>
      </c>
    </row>
    <row r="6366" spans="1:7" x14ac:dyDescent="0.3">
      <c r="A6366" s="31" t="s">
        <v>13188</v>
      </c>
      <c r="B6366">
        <v>21386</v>
      </c>
      <c r="D6366" t="s">
        <v>13189</v>
      </c>
      <c r="E6366" t="s">
        <v>0</v>
      </c>
      <c r="F6366" t="s">
        <v>978</v>
      </c>
      <c r="G6366" t="str">
        <f t="shared" si="99"/>
        <v>Medicine and Surgery Services</v>
      </c>
    </row>
    <row r="6367" spans="1:7" x14ac:dyDescent="0.3">
      <c r="A6367" s="31" t="s">
        <v>13190</v>
      </c>
      <c r="B6367">
        <v>21387</v>
      </c>
      <c r="D6367" t="s">
        <v>13191</v>
      </c>
      <c r="E6367" t="s">
        <v>0</v>
      </c>
      <c r="F6367" t="s">
        <v>978</v>
      </c>
      <c r="G6367" t="str">
        <f t="shared" si="99"/>
        <v>Medicine and Surgery Services</v>
      </c>
    </row>
    <row r="6368" spans="1:7" x14ac:dyDescent="0.3">
      <c r="A6368" s="31" t="s">
        <v>13192</v>
      </c>
      <c r="B6368">
        <v>21390</v>
      </c>
      <c r="D6368" t="s">
        <v>13193</v>
      </c>
      <c r="E6368" t="s">
        <v>0</v>
      </c>
      <c r="F6368" t="s">
        <v>978</v>
      </c>
      <c r="G6368" t="str">
        <f t="shared" si="99"/>
        <v>Medicine and Surgery Services</v>
      </c>
    </row>
    <row r="6369" spans="1:7" x14ac:dyDescent="0.3">
      <c r="A6369" s="31" t="s">
        <v>13194</v>
      </c>
      <c r="B6369">
        <v>21395</v>
      </c>
      <c r="D6369" t="s">
        <v>13195</v>
      </c>
      <c r="E6369" t="s">
        <v>0</v>
      </c>
      <c r="F6369" t="s">
        <v>978</v>
      </c>
      <c r="G6369" t="str">
        <f t="shared" si="99"/>
        <v>Medicine and Surgery Services</v>
      </c>
    </row>
    <row r="6370" spans="1:7" x14ac:dyDescent="0.3">
      <c r="A6370" s="31" t="s">
        <v>13196</v>
      </c>
      <c r="B6370">
        <v>21400</v>
      </c>
      <c r="D6370" t="s">
        <v>13197</v>
      </c>
      <c r="E6370" t="s">
        <v>0</v>
      </c>
      <c r="F6370" t="s">
        <v>978</v>
      </c>
      <c r="G6370" t="str">
        <f t="shared" si="99"/>
        <v>Medicine and Surgery Services</v>
      </c>
    </row>
    <row r="6371" spans="1:7" x14ac:dyDescent="0.3">
      <c r="A6371" s="31" t="s">
        <v>13198</v>
      </c>
      <c r="B6371">
        <v>21401</v>
      </c>
      <c r="D6371" t="s">
        <v>13199</v>
      </c>
      <c r="E6371" t="s">
        <v>0</v>
      </c>
      <c r="F6371" t="s">
        <v>978</v>
      </c>
      <c r="G6371" t="str">
        <f t="shared" si="99"/>
        <v>Medicine and Surgery Services</v>
      </c>
    </row>
    <row r="6372" spans="1:7" x14ac:dyDescent="0.3">
      <c r="A6372" s="31" t="s">
        <v>13200</v>
      </c>
      <c r="B6372">
        <v>21406</v>
      </c>
      <c r="D6372" t="s">
        <v>13201</v>
      </c>
      <c r="E6372" t="s">
        <v>0</v>
      </c>
      <c r="F6372" t="s">
        <v>978</v>
      </c>
      <c r="G6372" t="str">
        <f t="shared" si="99"/>
        <v>Medicine and Surgery Services</v>
      </c>
    </row>
    <row r="6373" spans="1:7" x14ac:dyDescent="0.3">
      <c r="A6373" s="31" t="s">
        <v>13202</v>
      </c>
      <c r="B6373">
        <v>21407</v>
      </c>
      <c r="D6373" t="s">
        <v>13203</v>
      </c>
      <c r="E6373" t="s">
        <v>0</v>
      </c>
      <c r="F6373" t="s">
        <v>978</v>
      </c>
      <c r="G6373" t="str">
        <f t="shared" si="99"/>
        <v>Medicine and Surgery Services</v>
      </c>
    </row>
    <row r="6374" spans="1:7" x14ac:dyDescent="0.3">
      <c r="A6374" s="31" t="s">
        <v>13204</v>
      </c>
      <c r="B6374">
        <v>21408</v>
      </c>
      <c r="D6374" t="s">
        <v>13205</v>
      </c>
      <c r="E6374" t="s">
        <v>0</v>
      </c>
      <c r="F6374" t="s">
        <v>978</v>
      </c>
      <c r="G6374" t="str">
        <f t="shared" si="99"/>
        <v>Medicine and Surgery Services</v>
      </c>
    </row>
    <row r="6375" spans="1:7" x14ac:dyDescent="0.3">
      <c r="A6375" s="31" t="s">
        <v>13206</v>
      </c>
      <c r="B6375">
        <v>21421</v>
      </c>
      <c r="D6375" t="s">
        <v>13207</v>
      </c>
      <c r="E6375" t="s">
        <v>0</v>
      </c>
      <c r="F6375" t="s">
        <v>978</v>
      </c>
      <c r="G6375" t="str">
        <f t="shared" si="99"/>
        <v>Medicine and Surgery Services</v>
      </c>
    </row>
    <row r="6376" spans="1:7" x14ac:dyDescent="0.3">
      <c r="A6376" s="31" t="s">
        <v>13208</v>
      </c>
      <c r="B6376">
        <v>21422</v>
      </c>
      <c r="D6376" t="s">
        <v>13207</v>
      </c>
      <c r="E6376" t="s">
        <v>0</v>
      </c>
      <c r="F6376" t="s">
        <v>978</v>
      </c>
      <c r="G6376" t="str">
        <f t="shared" si="99"/>
        <v>Medicine and Surgery Services</v>
      </c>
    </row>
    <row r="6377" spans="1:7" x14ac:dyDescent="0.3">
      <c r="A6377" s="31" t="s">
        <v>13209</v>
      </c>
      <c r="B6377">
        <v>21423</v>
      </c>
      <c r="D6377" t="s">
        <v>13207</v>
      </c>
      <c r="E6377" t="s">
        <v>0</v>
      </c>
      <c r="F6377" t="s">
        <v>978</v>
      </c>
      <c r="G6377" t="str">
        <f t="shared" si="99"/>
        <v>Medicine and Surgery Services</v>
      </c>
    </row>
    <row r="6378" spans="1:7" x14ac:dyDescent="0.3">
      <c r="A6378" s="31" t="s">
        <v>13210</v>
      </c>
      <c r="B6378">
        <v>21431</v>
      </c>
      <c r="D6378" t="s">
        <v>13211</v>
      </c>
      <c r="E6378" t="s">
        <v>0</v>
      </c>
      <c r="F6378" t="s">
        <v>978</v>
      </c>
      <c r="G6378" t="str">
        <f t="shared" si="99"/>
        <v>Medicine and Surgery Services</v>
      </c>
    </row>
    <row r="6379" spans="1:7" x14ac:dyDescent="0.3">
      <c r="A6379" s="31" t="s">
        <v>13212</v>
      </c>
      <c r="B6379">
        <v>21432</v>
      </c>
      <c r="D6379" t="s">
        <v>13211</v>
      </c>
      <c r="E6379" t="s">
        <v>0</v>
      </c>
      <c r="F6379" t="s">
        <v>978</v>
      </c>
      <c r="G6379" t="str">
        <f t="shared" si="99"/>
        <v>Medicine and Surgery Services</v>
      </c>
    </row>
    <row r="6380" spans="1:7" x14ac:dyDescent="0.3">
      <c r="A6380" s="31" t="s">
        <v>13213</v>
      </c>
      <c r="B6380">
        <v>21433</v>
      </c>
      <c r="D6380" t="s">
        <v>13211</v>
      </c>
      <c r="E6380" t="s">
        <v>0</v>
      </c>
      <c r="F6380" t="s">
        <v>978</v>
      </c>
      <c r="G6380" t="str">
        <f t="shared" si="99"/>
        <v>Medicine and Surgery Services</v>
      </c>
    </row>
    <row r="6381" spans="1:7" x14ac:dyDescent="0.3">
      <c r="A6381" s="31" t="s">
        <v>13214</v>
      </c>
      <c r="B6381">
        <v>21435</v>
      </c>
      <c r="D6381" t="s">
        <v>13211</v>
      </c>
      <c r="E6381" t="s">
        <v>0</v>
      </c>
      <c r="F6381" t="s">
        <v>978</v>
      </c>
      <c r="G6381" t="str">
        <f t="shared" si="99"/>
        <v>Medicine and Surgery Services</v>
      </c>
    </row>
    <row r="6382" spans="1:7" x14ac:dyDescent="0.3">
      <c r="A6382" s="31" t="s">
        <v>13215</v>
      </c>
      <c r="B6382">
        <v>21436</v>
      </c>
      <c r="D6382" t="s">
        <v>13211</v>
      </c>
      <c r="E6382" t="s">
        <v>0</v>
      </c>
      <c r="F6382" t="s">
        <v>978</v>
      </c>
      <c r="G6382" t="str">
        <f t="shared" si="99"/>
        <v>Medicine and Surgery Services</v>
      </c>
    </row>
    <row r="6383" spans="1:7" x14ac:dyDescent="0.3">
      <c r="A6383" s="31" t="s">
        <v>13216</v>
      </c>
      <c r="B6383">
        <v>21440</v>
      </c>
      <c r="D6383" t="s">
        <v>13217</v>
      </c>
      <c r="E6383" t="s">
        <v>0</v>
      </c>
      <c r="F6383" t="s">
        <v>978</v>
      </c>
      <c r="G6383" t="str">
        <f t="shared" si="99"/>
        <v>Medicine and Surgery Services</v>
      </c>
    </row>
    <row r="6384" spans="1:7" x14ac:dyDescent="0.3">
      <c r="A6384" s="31" t="s">
        <v>13218</v>
      </c>
      <c r="B6384">
        <v>21445</v>
      </c>
      <c r="D6384" t="s">
        <v>13217</v>
      </c>
      <c r="E6384" t="s">
        <v>0</v>
      </c>
      <c r="F6384" t="s">
        <v>978</v>
      </c>
      <c r="G6384" t="str">
        <f t="shared" si="99"/>
        <v>Medicine and Surgery Services</v>
      </c>
    </row>
    <row r="6385" spans="1:7" x14ac:dyDescent="0.3">
      <c r="A6385" s="31" t="s">
        <v>13219</v>
      </c>
      <c r="B6385">
        <v>21450</v>
      </c>
      <c r="D6385" t="s">
        <v>13220</v>
      </c>
      <c r="E6385" t="s">
        <v>0</v>
      </c>
      <c r="F6385" t="s">
        <v>978</v>
      </c>
      <c r="G6385" t="str">
        <f t="shared" si="99"/>
        <v>Medicine and Surgery Services</v>
      </c>
    </row>
    <row r="6386" spans="1:7" x14ac:dyDescent="0.3">
      <c r="A6386" s="31" t="s">
        <v>13221</v>
      </c>
      <c r="B6386">
        <v>21451</v>
      </c>
      <c r="D6386" t="s">
        <v>13220</v>
      </c>
      <c r="E6386" t="s">
        <v>0</v>
      </c>
      <c r="F6386" t="s">
        <v>978</v>
      </c>
      <c r="G6386" t="str">
        <f t="shared" si="99"/>
        <v>Medicine and Surgery Services</v>
      </c>
    </row>
    <row r="6387" spans="1:7" x14ac:dyDescent="0.3">
      <c r="A6387" s="31" t="s">
        <v>13222</v>
      </c>
      <c r="B6387">
        <v>21452</v>
      </c>
      <c r="D6387" t="s">
        <v>13220</v>
      </c>
      <c r="E6387" t="s">
        <v>0</v>
      </c>
      <c r="F6387" t="s">
        <v>978</v>
      </c>
      <c r="G6387" t="str">
        <f t="shared" si="99"/>
        <v>Medicine and Surgery Services</v>
      </c>
    </row>
    <row r="6388" spans="1:7" x14ac:dyDescent="0.3">
      <c r="A6388" s="31" t="s">
        <v>13223</v>
      </c>
      <c r="B6388">
        <v>21453</v>
      </c>
      <c r="D6388" t="s">
        <v>13220</v>
      </c>
      <c r="E6388" t="s">
        <v>0</v>
      </c>
      <c r="F6388" t="s">
        <v>978</v>
      </c>
      <c r="G6388" t="str">
        <f t="shared" si="99"/>
        <v>Medicine and Surgery Services</v>
      </c>
    </row>
    <row r="6389" spans="1:7" x14ac:dyDescent="0.3">
      <c r="A6389" s="31" t="s">
        <v>13224</v>
      </c>
      <c r="B6389">
        <v>21454</v>
      </c>
      <c r="D6389" t="s">
        <v>13220</v>
      </c>
      <c r="E6389" t="s">
        <v>0</v>
      </c>
      <c r="F6389" t="s">
        <v>978</v>
      </c>
      <c r="G6389" t="str">
        <f t="shared" si="99"/>
        <v>Medicine and Surgery Services</v>
      </c>
    </row>
    <row r="6390" spans="1:7" x14ac:dyDescent="0.3">
      <c r="A6390" s="31" t="s">
        <v>13225</v>
      </c>
      <c r="B6390">
        <v>21461</v>
      </c>
      <c r="D6390" t="s">
        <v>13220</v>
      </c>
      <c r="E6390" t="s">
        <v>0</v>
      </c>
      <c r="F6390" t="s">
        <v>978</v>
      </c>
      <c r="G6390" t="str">
        <f t="shared" si="99"/>
        <v>Medicine and Surgery Services</v>
      </c>
    </row>
    <row r="6391" spans="1:7" x14ac:dyDescent="0.3">
      <c r="A6391" s="31" t="s">
        <v>13226</v>
      </c>
      <c r="B6391">
        <v>21462</v>
      </c>
      <c r="D6391" t="s">
        <v>13220</v>
      </c>
      <c r="E6391" t="s">
        <v>0</v>
      </c>
      <c r="F6391" t="s">
        <v>978</v>
      </c>
      <c r="G6391" t="str">
        <f t="shared" si="99"/>
        <v>Medicine and Surgery Services</v>
      </c>
    </row>
    <row r="6392" spans="1:7" x14ac:dyDescent="0.3">
      <c r="A6392" s="31" t="s">
        <v>13227</v>
      </c>
      <c r="B6392">
        <v>21465</v>
      </c>
      <c r="D6392" t="s">
        <v>13220</v>
      </c>
      <c r="E6392" t="s">
        <v>0</v>
      </c>
      <c r="F6392" t="s">
        <v>978</v>
      </c>
      <c r="G6392" t="str">
        <f t="shared" si="99"/>
        <v>Medicine and Surgery Services</v>
      </c>
    </row>
    <row r="6393" spans="1:7" x14ac:dyDescent="0.3">
      <c r="A6393" s="31" t="s">
        <v>13228</v>
      </c>
      <c r="B6393">
        <v>21470</v>
      </c>
      <c r="D6393" t="s">
        <v>13220</v>
      </c>
      <c r="E6393" t="s">
        <v>0</v>
      </c>
      <c r="F6393" t="s">
        <v>978</v>
      </c>
      <c r="G6393" t="str">
        <f t="shared" si="99"/>
        <v>Medicine and Surgery Services</v>
      </c>
    </row>
    <row r="6394" spans="1:7" x14ac:dyDescent="0.3">
      <c r="A6394" s="31" t="s">
        <v>13229</v>
      </c>
      <c r="B6394">
        <v>21480</v>
      </c>
      <c r="D6394" t="s">
        <v>13230</v>
      </c>
      <c r="E6394" t="s">
        <v>0</v>
      </c>
      <c r="F6394" t="s">
        <v>978</v>
      </c>
      <c r="G6394" t="str">
        <f t="shared" si="99"/>
        <v>Medicine and Surgery Services</v>
      </c>
    </row>
    <row r="6395" spans="1:7" x14ac:dyDescent="0.3">
      <c r="A6395" s="31" t="s">
        <v>13231</v>
      </c>
      <c r="B6395">
        <v>21485</v>
      </c>
      <c r="D6395" t="s">
        <v>13230</v>
      </c>
      <c r="E6395" t="s">
        <v>0</v>
      </c>
      <c r="F6395" t="s">
        <v>978</v>
      </c>
      <c r="G6395" t="str">
        <f t="shared" si="99"/>
        <v>Medicine and Surgery Services</v>
      </c>
    </row>
    <row r="6396" spans="1:7" x14ac:dyDescent="0.3">
      <c r="A6396" s="31" t="s">
        <v>13232</v>
      </c>
      <c r="B6396">
        <v>21490</v>
      </c>
      <c r="D6396" t="s">
        <v>13233</v>
      </c>
      <c r="E6396" t="s">
        <v>0</v>
      </c>
      <c r="F6396" t="s">
        <v>978</v>
      </c>
      <c r="G6396" t="str">
        <f t="shared" si="99"/>
        <v>Medicine and Surgery Services</v>
      </c>
    </row>
    <row r="6397" spans="1:7" x14ac:dyDescent="0.3">
      <c r="A6397" s="31" t="s">
        <v>13234</v>
      </c>
      <c r="B6397">
        <v>21497</v>
      </c>
      <c r="D6397" t="s">
        <v>13235</v>
      </c>
      <c r="E6397" t="s">
        <v>0</v>
      </c>
      <c r="F6397" t="s">
        <v>978</v>
      </c>
      <c r="G6397" t="str">
        <f t="shared" si="99"/>
        <v>Medicine and Surgery Services</v>
      </c>
    </row>
    <row r="6398" spans="1:7" x14ac:dyDescent="0.3">
      <c r="A6398" s="31" t="s">
        <v>13236</v>
      </c>
      <c r="B6398">
        <v>21499</v>
      </c>
      <c r="D6398" t="s">
        <v>13237</v>
      </c>
      <c r="E6398" t="s">
        <v>2</v>
      </c>
      <c r="F6398" t="s">
        <v>978</v>
      </c>
      <c r="G6398" t="str">
        <f t="shared" si="99"/>
        <v>Medicine and Surgery Services</v>
      </c>
    </row>
    <row r="6399" spans="1:7" x14ac:dyDescent="0.3">
      <c r="A6399" s="31" t="s">
        <v>13238</v>
      </c>
      <c r="B6399">
        <v>21501</v>
      </c>
      <c r="D6399" t="s">
        <v>13239</v>
      </c>
      <c r="E6399" t="s">
        <v>0</v>
      </c>
      <c r="F6399" t="s">
        <v>978</v>
      </c>
      <c r="G6399" t="str">
        <f t="shared" si="99"/>
        <v>Medicine and Surgery Services</v>
      </c>
    </row>
    <row r="6400" spans="1:7" x14ac:dyDescent="0.3">
      <c r="A6400" s="31" t="s">
        <v>13240</v>
      </c>
      <c r="B6400">
        <v>21502</v>
      </c>
      <c r="D6400" t="s">
        <v>13241</v>
      </c>
      <c r="E6400" t="s">
        <v>0</v>
      </c>
      <c r="F6400" t="s">
        <v>978</v>
      </c>
      <c r="G6400" t="str">
        <f t="shared" si="99"/>
        <v>Medicine and Surgery Services</v>
      </c>
    </row>
    <row r="6401" spans="1:7" x14ac:dyDescent="0.3">
      <c r="A6401" s="31" t="s">
        <v>13242</v>
      </c>
      <c r="B6401">
        <v>21510</v>
      </c>
      <c r="D6401" t="s">
        <v>13243</v>
      </c>
      <c r="E6401" t="s">
        <v>0</v>
      </c>
      <c r="F6401" t="s">
        <v>978</v>
      </c>
      <c r="G6401" t="str">
        <f t="shared" si="99"/>
        <v>Medicine and Surgery Services</v>
      </c>
    </row>
    <row r="6402" spans="1:7" x14ac:dyDescent="0.3">
      <c r="A6402" s="31" t="s">
        <v>13244</v>
      </c>
      <c r="B6402">
        <v>21550</v>
      </c>
      <c r="D6402" t="s">
        <v>13245</v>
      </c>
      <c r="E6402" t="s">
        <v>0</v>
      </c>
      <c r="F6402" t="s">
        <v>978</v>
      </c>
      <c r="G6402" t="str">
        <f t="shared" si="99"/>
        <v>Medicine and Surgery Services</v>
      </c>
    </row>
    <row r="6403" spans="1:7" x14ac:dyDescent="0.3">
      <c r="A6403" s="31" t="s">
        <v>13246</v>
      </c>
      <c r="B6403">
        <v>21552</v>
      </c>
      <c r="D6403" t="s">
        <v>13247</v>
      </c>
      <c r="E6403" t="s">
        <v>0</v>
      </c>
      <c r="F6403" t="s">
        <v>978</v>
      </c>
      <c r="G6403" t="str">
        <f t="shared" ref="G6403:G6466" si="100">VLOOKUP(F6403,$I$2:$J$27,2,FALSE)</f>
        <v>Medicine and Surgery Services</v>
      </c>
    </row>
    <row r="6404" spans="1:7" x14ac:dyDescent="0.3">
      <c r="A6404" s="31" t="s">
        <v>13248</v>
      </c>
      <c r="B6404">
        <v>21554</v>
      </c>
      <c r="D6404" t="s">
        <v>13249</v>
      </c>
      <c r="E6404" t="s">
        <v>0</v>
      </c>
      <c r="F6404" t="s">
        <v>978</v>
      </c>
      <c r="G6404" t="str">
        <f t="shared" si="100"/>
        <v>Medicine and Surgery Services</v>
      </c>
    </row>
    <row r="6405" spans="1:7" x14ac:dyDescent="0.3">
      <c r="A6405" s="31" t="s">
        <v>13250</v>
      </c>
      <c r="B6405">
        <v>21555</v>
      </c>
      <c r="D6405" t="s">
        <v>13251</v>
      </c>
      <c r="E6405" t="s">
        <v>0</v>
      </c>
      <c r="F6405" t="s">
        <v>978</v>
      </c>
      <c r="G6405" t="str">
        <f t="shared" si="100"/>
        <v>Medicine and Surgery Services</v>
      </c>
    </row>
    <row r="6406" spans="1:7" x14ac:dyDescent="0.3">
      <c r="A6406" s="31" t="s">
        <v>13252</v>
      </c>
      <c r="B6406">
        <v>21556</v>
      </c>
      <c r="D6406" t="s">
        <v>13253</v>
      </c>
      <c r="E6406" t="s">
        <v>0</v>
      </c>
      <c r="F6406" t="s">
        <v>978</v>
      </c>
      <c r="G6406" t="str">
        <f t="shared" si="100"/>
        <v>Medicine and Surgery Services</v>
      </c>
    </row>
    <row r="6407" spans="1:7" x14ac:dyDescent="0.3">
      <c r="A6407" s="31" t="s">
        <v>13254</v>
      </c>
      <c r="B6407">
        <v>21557</v>
      </c>
      <c r="D6407" t="s">
        <v>13255</v>
      </c>
      <c r="E6407" t="s">
        <v>0</v>
      </c>
      <c r="F6407" t="s">
        <v>978</v>
      </c>
      <c r="G6407" t="str">
        <f t="shared" si="100"/>
        <v>Medicine and Surgery Services</v>
      </c>
    </row>
    <row r="6408" spans="1:7" x14ac:dyDescent="0.3">
      <c r="A6408" s="31" t="s">
        <v>13256</v>
      </c>
      <c r="B6408">
        <v>21558</v>
      </c>
      <c r="D6408" t="s">
        <v>13257</v>
      </c>
      <c r="E6408" t="s">
        <v>0</v>
      </c>
      <c r="F6408" t="s">
        <v>978</v>
      </c>
      <c r="G6408" t="str">
        <f t="shared" si="100"/>
        <v>Medicine and Surgery Services</v>
      </c>
    </row>
    <row r="6409" spans="1:7" x14ac:dyDescent="0.3">
      <c r="A6409" s="31" t="s">
        <v>13258</v>
      </c>
      <c r="B6409">
        <v>21600</v>
      </c>
      <c r="D6409" t="s">
        <v>13259</v>
      </c>
      <c r="E6409" t="s">
        <v>0</v>
      </c>
      <c r="F6409" t="s">
        <v>978</v>
      </c>
      <c r="G6409" t="str">
        <f t="shared" si="100"/>
        <v>Medicine and Surgery Services</v>
      </c>
    </row>
    <row r="6410" spans="1:7" x14ac:dyDescent="0.3">
      <c r="A6410" s="31" t="s">
        <v>13260</v>
      </c>
      <c r="B6410">
        <v>21601</v>
      </c>
      <c r="D6410" t="s">
        <v>13261</v>
      </c>
      <c r="E6410" t="s">
        <v>0</v>
      </c>
      <c r="F6410" t="s">
        <v>978</v>
      </c>
      <c r="G6410" t="str">
        <f t="shared" si="100"/>
        <v>Medicine and Surgery Services</v>
      </c>
    </row>
    <row r="6411" spans="1:7" x14ac:dyDescent="0.3">
      <c r="A6411" s="31" t="s">
        <v>13262</v>
      </c>
      <c r="B6411">
        <v>21602</v>
      </c>
      <c r="D6411" t="s">
        <v>13263</v>
      </c>
      <c r="E6411" t="s">
        <v>0</v>
      </c>
      <c r="F6411" t="s">
        <v>978</v>
      </c>
      <c r="G6411" t="str">
        <f t="shared" si="100"/>
        <v>Medicine and Surgery Services</v>
      </c>
    </row>
    <row r="6412" spans="1:7" x14ac:dyDescent="0.3">
      <c r="A6412" s="31" t="s">
        <v>13264</v>
      </c>
      <c r="B6412">
        <v>21603</v>
      </c>
      <c r="D6412" t="s">
        <v>13265</v>
      </c>
      <c r="E6412" t="s">
        <v>0</v>
      </c>
      <c r="F6412" t="s">
        <v>978</v>
      </c>
      <c r="G6412" t="str">
        <f t="shared" si="100"/>
        <v>Medicine and Surgery Services</v>
      </c>
    </row>
    <row r="6413" spans="1:7" x14ac:dyDescent="0.3">
      <c r="A6413" s="31" t="s">
        <v>13266</v>
      </c>
      <c r="B6413">
        <v>21610</v>
      </c>
      <c r="D6413" t="s">
        <v>13259</v>
      </c>
      <c r="E6413" t="s">
        <v>0</v>
      </c>
      <c r="F6413" t="s">
        <v>978</v>
      </c>
      <c r="G6413" t="str">
        <f t="shared" si="100"/>
        <v>Medicine and Surgery Services</v>
      </c>
    </row>
    <row r="6414" spans="1:7" x14ac:dyDescent="0.3">
      <c r="A6414" s="31" t="s">
        <v>13267</v>
      </c>
      <c r="B6414">
        <v>21615</v>
      </c>
      <c r="D6414" t="s">
        <v>13268</v>
      </c>
      <c r="E6414" t="s">
        <v>0</v>
      </c>
      <c r="F6414" t="s">
        <v>978</v>
      </c>
      <c r="G6414" t="str">
        <f t="shared" si="100"/>
        <v>Medicine and Surgery Services</v>
      </c>
    </row>
    <row r="6415" spans="1:7" x14ac:dyDescent="0.3">
      <c r="A6415" s="31" t="s">
        <v>13269</v>
      </c>
      <c r="B6415">
        <v>21616</v>
      </c>
      <c r="D6415" t="s">
        <v>13270</v>
      </c>
      <c r="E6415" t="s">
        <v>0</v>
      </c>
      <c r="F6415" t="s">
        <v>978</v>
      </c>
      <c r="G6415" t="str">
        <f t="shared" si="100"/>
        <v>Medicine and Surgery Services</v>
      </c>
    </row>
    <row r="6416" spans="1:7" x14ac:dyDescent="0.3">
      <c r="A6416" s="31" t="s">
        <v>13271</v>
      </c>
      <c r="B6416">
        <v>21620</v>
      </c>
      <c r="D6416" t="s">
        <v>13272</v>
      </c>
      <c r="E6416" t="s">
        <v>0</v>
      </c>
      <c r="F6416" t="s">
        <v>978</v>
      </c>
      <c r="G6416" t="str">
        <f t="shared" si="100"/>
        <v>Medicine and Surgery Services</v>
      </c>
    </row>
    <row r="6417" spans="1:7" x14ac:dyDescent="0.3">
      <c r="A6417" s="31" t="s">
        <v>13273</v>
      </c>
      <c r="B6417">
        <v>21627</v>
      </c>
      <c r="D6417" t="s">
        <v>13274</v>
      </c>
      <c r="E6417" t="s">
        <v>0</v>
      </c>
      <c r="F6417" t="s">
        <v>978</v>
      </c>
      <c r="G6417" t="str">
        <f t="shared" si="100"/>
        <v>Medicine and Surgery Services</v>
      </c>
    </row>
    <row r="6418" spans="1:7" x14ac:dyDescent="0.3">
      <c r="A6418" s="31" t="s">
        <v>13275</v>
      </c>
      <c r="B6418">
        <v>21630</v>
      </c>
      <c r="D6418" t="s">
        <v>13276</v>
      </c>
      <c r="E6418" t="s">
        <v>0</v>
      </c>
      <c r="F6418" t="s">
        <v>978</v>
      </c>
      <c r="G6418" t="str">
        <f t="shared" si="100"/>
        <v>Medicine and Surgery Services</v>
      </c>
    </row>
    <row r="6419" spans="1:7" x14ac:dyDescent="0.3">
      <c r="A6419" s="31" t="s">
        <v>13277</v>
      </c>
      <c r="B6419">
        <v>21632</v>
      </c>
      <c r="D6419" t="s">
        <v>13276</v>
      </c>
      <c r="E6419" t="s">
        <v>0</v>
      </c>
      <c r="F6419" t="s">
        <v>978</v>
      </c>
      <c r="G6419" t="str">
        <f t="shared" si="100"/>
        <v>Medicine and Surgery Services</v>
      </c>
    </row>
    <row r="6420" spans="1:7" x14ac:dyDescent="0.3">
      <c r="A6420" s="31" t="s">
        <v>13278</v>
      </c>
      <c r="B6420">
        <v>21685</v>
      </c>
      <c r="D6420" t="s">
        <v>13279</v>
      </c>
      <c r="E6420" t="s">
        <v>0</v>
      </c>
      <c r="F6420" t="s">
        <v>978</v>
      </c>
      <c r="G6420" t="str">
        <f t="shared" si="100"/>
        <v>Medicine and Surgery Services</v>
      </c>
    </row>
    <row r="6421" spans="1:7" x14ac:dyDescent="0.3">
      <c r="A6421" s="31" t="s">
        <v>13280</v>
      </c>
      <c r="B6421">
        <v>21700</v>
      </c>
      <c r="D6421" t="s">
        <v>13281</v>
      </c>
      <c r="E6421" t="s">
        <v>0</v>
      </c>
      <c r="F6421" t="s">
        <v>978</v>
      </c>
      <c r="G6421" t="str">
        <f t="shared" si="100"/>
        <v>Medicine and Surgery Services</v>
      </c>
    </row>
    <row r="6422" spans="1:7" x14ac:dyDescent="0.3">
      <c r="A6422" s="31" t="s">
        <v>13282</v>
      </c>
      <c r="B6422">
        <v>21705</v>
      </c>
      <c r="D6422" t="s">
        <v>13283</v>
      </c>
      <c r="E6422" t="s">
        <v>0</v>
      </c>
      <c r="F6422" t="s">
        <v>978</v>
      </c>
      <c r="G6422" t="str">
        <f t="shared" si="100"/>
        <v>Medicine and Surgery Services</v>
      </c>
    </row>
    <row r="6423" spans="1:7" x14ac:dyDescent="0.3">
      <c r="A6423" s="31" t="s">
        <v>13284</v>
      </c>
      <c r="B6423">
        <v>21720</v>
      </c>
      <c r="D6423" t="s">
        <v>13281</v>
      </c>
      <c r="E6423" t="s">
        <v>0</v>
      </c>
      <c r="F6423" t="s">
        <v>978</v>
      </c>
      <c r="G6423" t="str">
        <f t="shared" si="100"/>
        <v>Medicine and Surgery Services</v>
      </c>
    </row>
    <row r="6424" spans="1:7" x14ac:dyDescent="0.3">
      <c r="A6424" s="31" t="s">
        <v>13285</v>
      </c>
      <c r="B6424">
        <v>21725</v>
      </c>
      <c r="D6424" t="s">
        <v>13281</v>
      </c>
      <c r="E6424" t="s">
        <v>0</v>
      </c>
      <c r="F6424" t="s">
        <v>978</v>
      </c>
      <c r="G6424" t="str">
        <f t="shared" si="100"/>
        <v>Medicine and Surgery Services</v>
      </c>
    </row>
    <row r="6425" spans="1:7" x14ac:dyDescent="0.3">
      <c r="A6425" s="31" t="s">
        <v>13286</v>
      </c>
      <c r="B6425">
        <v>21740</v>
      </c>
      <c r="D6425" t="s">
        <v>13287</v>
      </c>
      <c r="E6425" t="s">
        <v>0</v>
      </c>
      <c r="F6425" t="s">
        <v>978</v>
      </c>
      <c r="G6425" t="str">
        <f t="shared" si="100"/>
        <v>Medicine and Surgery Services</v>
      </c>
    </row>
    <row r="6426" spans="1:7" x14ac:dyDescent="0.3">
      <c r="A6426" s="31" t="s">
        <v>13288</v>
      </c>
      <c r="B6426">
        <v>21742</v>
      </c>
      <c r="D6426" t="s">
        <v>13289</v>
      </c>
      <c r="E6426" t="s">
        <v>2</v>
      </c>
      <c r="F6426" t="s">
        <v>978</v>
      </c>
      <c r="G6426" t="str">
        <f t="shared" si="100"/>
        <v>Medicine and Surgery Services</v>
      </c>
    </row>
    <row r="6427" spans="1:7" x14ac:dyDescent="0.3">
      <c r="A6427" s="31" t="s">
        <v>13290</v>
      </c>
      <c r="B6427">
        <v>21743</v>
      </c>
      <c r="D6427" t="s">
        <v>13291</v>
      </c>
      <c r="E6427" t="s">
        <v>2</v>
      </c>
      <c r="F6427" t="s">
        <v>978</v>
      </c>
      <c r="G6427" t="str">
        <f t="shared" si="100"/>
        <v>Medicine and Surgery Services</v>
      </c>
    </row>
    <row r="6428" spans="1:7" x14ac:dyDescent="0.3">
      <c r="A6428" s="31" t="s">
        <v>13292</v>
      </c>
      <c r="B6428">
        <v>21750</v>
      </c>
      <c r="D6428" t="s">
        <v>13293</v>
      </c>
      <c r="E6428" t="s">
        <v>0</v>
      </c>
      <c r="F6428" t="s">
        <v>978</v>
      </c>
      <c r="G6428" t="str">
        <f t="shared" si="100"/>
        <v>Medicine and Surgery Services</v>
      </c>
    </row>
    <row r="6429" spans="1:7" x14ac:dyDescent="0.3">
      <c r="A6429" s="31" t="s">
        <v>13294</v>
      </c>
      <c r="B6429">
        <v>21811</v>
      </c>
      <c r="D6429" t="s">
        <v>13295</v>
      </c>
      <c r="E6429" t="s">
        <v>0</v>
      </c>
      <c r="F6429" t="s">
        <v>978</v>
      </c>
      <c r="G6429" t="str">
        <f t="shared" si="100"/>
        <v>Medicine and Surgery Services</v>
      </c>
    </row>
    <row r="6430" spans="1:7" x14ac:dyDescent="0.3">
      <c r="A6430" s="31" t="s">
        <v>13296</v>
      </c>
      <c r="B6430">
        <v>21812</v>
      </c>
      <c r="D6430" t="s">
        <v>13297</v>
      </c>
      <c r="E6430" t="s">
        <v>0</v>
      </c>
      <c r="F6430" t="s">
        <v>978</v>
      </c>
      <c r="G6430" t="str">
        <f t="shared" si="100"/>
        <v>Medicine and Surgery Services</v>
      </c>
    </row>
    <row r="6431" spans="1:7" x14ac:dyDescent="0.3">
      <c r="A6431" s="31" t="s">
        <v>13298</v>
      </c>
      <c r="B6431">
        <v>21813</v>
      </c>
      <c r="D6431" t="s">
        <v>13297</v>
      </c>
      <c r="E6431" t="s">
        <v>0</v>
      </c>
      <c r="F6431" t="s">
        <v>978</v>
      </c>
      <c r="G6431" t="str">
        <f t="shared" si="100"/>
        <v>Medicine and Surgery Services</v>
      </c>
    </row>
    <row r="6432" spans="1:7" x14ac:dyDescent="0.3">
      <c r="A6432" s="31" t="s">
        <v>13299</v>
      </c>
      <c r="B6432">
        <v>21820</v>
      </c>
      <c r="D6432" t="s">
        <v>13300</v>
      </c>
      <c r="E6432" t="s">
        <v>0</v>
      </c>
      <c r="F6432" t="s">
        <v>978</v>
      </c>
      <c r="G6432" t="str">
        <f t="shared" si="100"/>
        <v>Medicine and Surgery Services</v>
      </c>
    </row>
    <row r="6433" spans="1:7" x14ac:dyDescent="0.3">
      <c r="A6433" s="31" t="s">
        <v>13301</v>
      </c>
      <c r="B6433">
        <v>21825</v>
      </c>
      <c r="D6433" t="s">
        <v>13300</v>
      </c>
      <c r="E6433" t="s">
        <v>0</v>
      </c>
      <c r="F6433" t="s">
        <v>978</v>
      </c>
      <c r="G6433" t="str">
        <f t="shared" si="100"/>
        <v>Medicine and Surgery Services</v>
      </c>
    </row>
    <row r="6434" spans="1:7" x14ac:dyDescent="0.3">
      <c r="A6434" s="31" t="s">
        <v>13302</v>
      </c>
      <c r="B6434">
        <v>21899</v>
      </c>
      <c r="D6434" t="s">
        <v>13303</v>
      </c>
      <c r="E6434" t="s">
        <v>2</v>
      </c>
      <c r="F6434" t="s">
        <v>978</v>
      </c>
      <c r="G6434" t="str">
        <f t="shared" si="100"/>
        <v>Medicine and Surgery Services</v>
      </c>
    </row>
    <row r="6435" spans="1:7" x14ac:dyDescent="0.3">
      <c r="A6435" s="31" t="s">
        <v>13304</v>
      </c>
      <c r="B6435">
        <v>21920</v>
      </c>
      <c r="D6435" t="s">
        <v>13305</v>
      </c>
      <c r="E6435" t="s">
        <v>0</v>
      </c>
      <c r="F6435" t="s">
        <v>978</v>
      </c>
      <c r="G6435" t="str">
        <f t="shared" si="100"/>
        <v>Medicine and Surgery Services</v>
      </c>
    </row>
    <row r="6436" spans="1:7" x14ac:dyDescent="0.3">
      <c r="A6436" s="31" t="s">
        <v>13306</v>
      </c>
      <c r="B6436">
        <v>21925</v>
      </c>
      <c r="D6436" t="s">
        <v>13305</v>
      </c>
      <c r="E6436" t="s">
        <v>0</v>
      </c>
      <c r="F6436" t="s">
        <v>978</v>
      </c>
      <c r="G6436" t="str">
        <f t="shared" si="100"/>
        <v>Medicine and Surgery Services</v>
      </c>
    </row>
    <row r="6437" spans="1:7" x14ac:dyDescent="0.3">
      <c r="A6437" s="31" t="s">
        <v>13307</v>
      </c>
      <c r="B6437">
        <v>21930</v>
      </c>
      <c r="D6437" t="s">
        <v>13308</v>
      </c>
      <c r="E6437" t="s">
        <v>0</v>
      </c>
      <c r="F6437" t="s">
        <v>978</v>
      </c>
      <c r="G6437" t="str">
        <f t="shared" si="100"/>
        <v>Medicine and Surgery Services</v>
      </c>
    </row>
    <row r="6438" spans="1:7" x14ac:dyDescent="0.3">
      <c r="A6438" s="31" t="s">
        <v>13309</v>
      </c>
      <c r="B6438">
        <v>21931</v>
      </c>
      <c r="D6438" t="s">
        <v>13310</v>
      </c>
      <c r="E6438" t="s">
        <v>0</v>
      </c>
      <c r="F6438" t="s">
        <v>978</v>
      </c>
      <c r="G6438" t="str">
        <f t="shared" si="100"/>
        <v>Medicine and Surgery Services</v>
      </c>
    </row>
    <row r="6439" spans="1:7" x14ac:dyDescent="0.3">
      <c r="A6439" s="31" t="s">
        <v>13311</v>
      </c>
      <c r="B6439">
        <v>21932</v>
      </c>
      <c r="D6439" t="s">
        <v>13312</v>
      </c>
      <c r="E6439" t="s">
        <v>0</v>
      </c>
      <c r="F6439" t="s">
        <v>978</v>
      </c>
      <c r="G6439" t="str">
        <f t="shared" si="100"/>
        <v>Medicine and Surgery Services</v>
      </c>
    </row>
    <row r="6440" spans="1:7" x14ac:dyDescent="0.3">
      <c r="A6440" s="31" t="s">
        <v>13313</v>
      </c>
      <c r="B6440">
        <v>21933</v>
      </c>
      <c r="D6440" t="s">
        <v>13314</v>
      </c>
      <c r="E6440" t="s">
        <v>0</v>
      </c>
      <c r="F6440" t="s">
        <v>978</v>
      </c>
      <c r="G6440" t="str">
        <f t="shared" si="100"/>
        <v>Medicine and Surgery Services</v>
      </c>
    </row>
    <row r="6441" spans="1:7" x14ac:dyDescent="0.3">
      <c r="A6441" s="31" t="s">
        <v>13315</v>
      </c>
      <c r="B6441">
        <v>21935</v>
      </c>
      <c r="D6441" t="s">
        <v>13316</v>
      </c>
      <c r="E6441" t="s">
        <v>0</v>
      </c>
      <c r="F6441" t="s">
        <v>978</v>
      </c>
      <c r="G6441" t="str">
        <f t="shared" si="100"/>
        <v>Medicine and Surgery Services</v>
      </c>
    </row>
    <row r="6442" spans="1:7" x14ac:dyDescent="0.3">
      <c r="A6442" s="31" t="s">
        <v>13317</v>
      </c>
      <c r="B6442">
        <v>21936</v>
      </c>
      <c r="D6442" t="s">
        <v>13318</v>
      </c>
      <c r="E6442" t="s">
        <v>0</v>
      </c>
      <c r="F6442" t="s">
        <v>978</v>
      </c>
      <c r="G6442" t="str">
        <f t="shared" si="100"/>
        <v>Medicine and Surgery Services</v>
      </c>
    </row>
    <row r="6443" spans="1:7" x14ac:dyDescent="0.3">
      <c r="A6443" s="31" t="s">
        <v>13319</v>
      </c>
      <c r="B6443">
        <v>22010</v>
      </c>
      <c r="D6443" t="s">
        <v>13320</v>
      </c>
      <c r="E6443" t="s">
        <v>0</v>
      </c>
      <c r="F6443" t="s">
        <v>978</v>
      </c>
      <c r="G6443" t="str">
        <f t="shared" si="100"/>
        <v>Medicine and Surgery Services</v>
      </c>
    </row>
    <row r="6444" spans="1:7" x14ac:dyDescent="0.3">
      <c r="A6444" s="31" t="s">
        <v>13321</v>
      </c>
      <c r="B6444">
        <v>22015</v>
      </c>
      <c r="D6444" t="s">
        <v>13322</v>
      </c>
      <c r="E6444" t="s">
        <v>0</v>
      </c>
      <c r="F6444" t="s">
        <v>978</v>
      </c>
      <c r="G6444" t="str">
        <f t="shared" si="100"/>
        <v>Medicine and Surgery Services</v>
      </c>
    </row>
    <row r="6445" spans="1:7" x14ac:dyDescent="0.3">
      <c r="A6445" s="31" t="s">
        <v>13323</v>
      </c>
      <c r="B6445">
        <v>22100</v>
      </c>
      <c r="D6445" t="s">
        <v>13324</v>
      </c>
      <c r="E6445" t="s">
        <v>0</v>
      </c>
      <c r="F6445" t="s">
        <v>978</v>
      </c>
      <c r="G6445" t="str">
        <f t="shared" si="100"/>
        <v>Medicine and Surgery Services</v>
      </c>
    </row>
    <row r="6446" spans="1:7" x14ac:dyDescent="0.3">
      <c r="A6446" s="31" t="s">
        <v>13325</v>
      </c>
      <c r="B6446">
        <v>22101</v>
      </c>
      <c r="D6446" t="s">
        <v>13326</v>
      </c>
      <c r="E6446" t="s">
        <v>0</v>
      </c>
      <c r="F6446" t="s">
        <v>978</v>
      </c>
      <c r="G6446" t="str">
        <f t="shared" si="100"/>
        <v>Medicine and Surgery Services</v>
      </c>
    </row>
    <row r="6447" spans="1:7" x14ac:dyDescent="0.3">
      <c r="A6447" s="31" t="s">
        <v>13327</v>
      </c>
      <c r="B6447">
        <v>22102</v>
      </c>
      <c r="D6447" t="s">
        <v>13328</v>
      </c>
      <c r="E6447" t="s">
        <v>0</v>
      </c>
      <c r="F6447" t="s">
        <v>978</v>
      </c>
      <c r="G6447" t="str">
        <f t="shared" si="100"/>
        <v>Medicine and Surgery Services</v>
      </c>
    </row>
    <row r="6448" spans="1:7" x14ac:dyDescent="0.3">
      <c r="A6448" s="31" t="s">
        <v>13329</v>
      </c>
      <c r="B6448">
        <v>22103</v>
      </c>
      <c r="D6448" t="s">
        <v>13330</v>
      </c>
      <c r="E6448" t="s">
        <v>0</v>
      </c>
      <c r="F6448" t="s">
        <v>978</v>
      </c>
      <c r="G6448" t="str">
        <f t="shared" si="100"/>
        <v>Medicine and Surgery Services</v>
      </c>
    </row>
    <row r="6449" spans="1:7" x14ac:dyDescent="0.3">
      <c r="A6449" s="31" t="s">
        <v>13331</v>
      </c>
      <c r="B6449">
        <v>22110</v>
      </c>
      <c r="D6449" t="s">
        <v>13324</v>
      </c>
      <c r="E6449" t="s">
        <v>0</v>
      </c>
      <c r="F6449" t="s">
        <v>978</v>
      </c>
      <c r="G6449" t="str">
        <f t="shared" si="100"/>
        <v>Medicine and Surgery Services</v>
      </c>
    </row>
    <row r="6450" spans="1:7" x14ac:dyDescent="0.3">
      <c r="A6450" s="31" t="s">
        <v>13332</v>
      </c>
      <c r="B6450">
        <v>22112</v>
      </c>
      <c r="D6450" t="s">
        <v>13326</v>
      </c>
      <c r="E6450" t="s">
        <v>0</v>
      </c>
      <c r="F6450" t="s">
        <v>978</v>
      </c>
      <c r="G6450" t="str">
        <f t="shared" si="100"/>
        <v>Medicine and Surgery Services</v>
      </c>
    </row>
    <row r="6451" spans="1:7" x14ac:dyDescent="0.3">
      <c r="A6451" s="31" t="s">
        <v>13333</v>
      </c>
      <c r="B6451">
        <v>22114</v>
      </c>
      <c r="D6451" t="s">
        <v>13328</v>
      </c>
      <c r="E6451" t="s">
        <v>0</v>
      </c>
      <c r="F6451" t="s">
        <v>978</v>
      </c>
      <c r="G6451" t="str">
        <f t="shared" si="100"/>
        <v>Medicine and Surgery Services</v>
      </c>
    </row>
    <row r="6452" spans="1:7" x14ac:dyDescent="0.3">
      <c r="A6452" s="31" t="s">
        <v>13334</v>
      </c>
      <c r="B6452">
        <v>22116</v>
      </c>
      <c r="D6452" t="s">
        <v>13330</v>
      </c>
      <c r="E6452" t="s">
        <v>0</v>
      </c>
      <c r="F6452" t="s">
        <v>978</v>
      </c>
      <c r="G6452" t="str">
        <f t="shared" si="100"/>
        <v>Medicine and Surgery Services</v>
      </c>
    </row>
    <row r="6453" spans="1:7" x14ac:dyDescent="0.3">
      <c r="A6453" s="31" t="s">
        <v>13335</v>
      </c>
      <c r="B6453">
        <v>22206</v>
      </c>
      <c r="D6453" t="s">
        <v>13336</v>
      </c>
      <c r="E6453" t="s">
        <v>0</v>
      </c>
      <c r="F6453" t="s">
        <v>978</v>
      </c>
      <c r="G6453" t="str">
        <f t="shared" si="100"/>
        <v>Medicine and Surgery Services</v>
      </c>
    </row>
    <row r="6454" spans="1:7" x14ac:dyDescent="0.3">
      <c r="A6454" s="31" t="s">
        <v>13337</v>
      </c>
      <c r="B6454">
        <v>22207</v>
      </c>
      <c r="D6454" t="s">
        <v>13338</v>
      </c>
      <c r="E6454" t="s">
        <v>0</v>
      </c>
      <c r="F6454" t="s">
        <v>978</v>
      </c>
      <c r="G6454" t="str">
        <f t="shared" si="100"/>
        <v>Medicine and Surgery Services</v>
      </c>
    </row>
    <row r="6455" spans="1:7" x14ac:dyDescent="0.3">
      <c r="A6455" s="31" t="s">
        <v>13339</v>
      </c>
      <c r="B6455">
        <v>22208</v>
      </c>
      <c r="D6455" t="s">
        <v>13340</v>
      </c>
      <c r="E6455" t="s">
        <v>0</v>
      </c>
      <c r="F6455" t="s">
        <v>978</v>
      </c>
      <c r="G6455" t="str">
        <f t="shared" si="100"/>
        <v>Medicine and Surgery Services</v>
      </c>
    </row>
    <row r="6456" spans="1:7" x14ac:dyDescent="0.3">
      <c r="A6456" s="31" t="s">
        <v>13341</v>
      </c>
      <c r="B6456">
        <v>22210</v>
      </c>
      <c r="D6456" t="s">
        <v>13342</v>
      </c>
      <c r="E6456" t="s">
        <v>0</v>
      </c>
      <c r="F6456" t="s">
        <v>978</v>
      </c>
      <c r="G6456" t="str">
        <f t="shared" si="100"/>
        <v>Medicine and Surgery Services</v>
      </c>
    </row>
    <row r="6457" spans="1:7" x14ac:dyDescent="0.3">
      <c r="A6457" s="31" t="s">
        <v>13343</v>
      </c>
      <c r="B6457">
        <v>22212</v>
      </c>
      <c r="D6457" t="s">
        <v>13344</v>
      </c>
      <c r="E6457" t="s">
        <v>0</v>
      </c>
      <c r="F6457" t="s">
        <v>978</v>
      </c>
      <c r="G6457" t="str">
        <f t="shared" si="100"/>
        <v>Medicine and Surgery Services</v>
      </c>
    </row>
    <row r="6458" spans="1:7" x14ac:dyDescent="0.3">
      <c r="A6458" s="31" t="s">
        <v>13345</v>
      </c>
      <c r="B6458">
        <v>22214</v>
      </c>
      <c r="D6458" t="s">
        <v>13346</v>
      </c>
      <c r="E6458" t="s">
        <v>0</v>
      </c>
      <c r="F6458" t="s">
        <v>978</v>
      </c>
      <c r="G6458" t="str">
        <f t="shared" si="100"/>
        <v>Medicine and Surgery Services</v>
      </c>
    </row>
    <row r="6459" spans="1:7" x14ac:dyDescent="0.3">
      <c r="A6459" s="31" t="s">
        <v>13347</v>
      </c>
      <c r="B6459">
        <v>22216</v>
      </c>
      <c r="D6459" t="s">
        <v>13348</v>
      </c>
      <c r="E6459" t="s">
        <v>0</v>
      </c>
      <c r="F6459" t="s">
        <v>978</v>
      </c>
      <c r="G6459" t="str">
        <f t="shared" si="100"/>
        <v>Medicine and Surgery Services</v>
      </c>
    </row>
    <row r="6460" spans="1:7" x14ac:dyDescent="0.3">
      <c r="A6460" s="31" t="s">
        <v>13349</v>
      </c>
      <c r="B6460">
        <v>22220</v>
      </c>
      <c r="D6460" t="s">
        <v>13350</v>
      </c>
      <c r="E6460" t="s">
        <v>0</v>
      </c>
      <c r="F6460" t="s">
        <v>978</v>
      </c>
      <c r="G6460" t="str">
        <f t="shared" si="100"/>
        <v>Medicine and Surgery Services</v>
      </c>
    </row>
    <row r="6461" spans="1:7" x14ac:dyDescent="0.3">
      <c r="A6461" s="31" t="s">
        <v>13351</v>
      </c>
      <c r="B6461">
        <v>22222</v>
      </c>
      <c r="D6461" t="s">
        <v>13352</v>
      </c>
      <c r="E6461" t="s">
        <v>0</v>
      </c>
      <c r="F6461" t="s">
        <v>978</v>
      </c>
      <c r="G6461" t="str">
        <f t="shared" si="100"/>
        <v>Medicine and Surgery Services</v>
      </c>
    </row>
    <row r="6462" spans="1:7" x14ac:dyDescent="0.3">
      <c r="A6462" s="31" t="s">
        <v>13353</v>
      </c>
      <c r="B6462">
        <v>22224</v>
      </c>
      <c r="D6462" t="s">
        <v>13354</v>
      </c>
      <c r="E6462" t="s">
        <v>0</v>
      </c>
      <c r="F6462" t="s">
        <v>978</v>
      </c>
      <c r="G6462" t="str">
        <f t="shared" si="100"/>
        <v>Medicine and Surgery Services</v>
      </c>
    </row>
    <row r="6463" spans="1:7" x14ac:dyDescent="0.3">
      <c r="A6463" s="31" t="s">
        <v>13355</v>
      </c>
      <c r="B6463">
        <v>22226</v>
      </c>
      <c r="D6463" t="s">
        <v>13356</v>
      </c>
      <c r="E6463" t="s">
        <v>0</v>
      </c>
      <c r="F6463" t="s">
        <v>978</v>
      </c>
      <c r="G6463" t="str">
        <f t="shared" si="100"/>
        <v>Medicine and Surgery Services</v>
      </c>
    </row>
    <row r="6464" spans="1:7" x14ac:dyDescent="0.3">
      <c r="A6464" s="31" t="s">
        <v>13357</v>
      </c>
      <c r="B6464">
        <v>22310</v>
      </c>
      <c r="D6464" t="s">
        <v>13358</v>
      </c>
      <c r="E6464" t="s">
        <v>0</v>
      </c>
      <c r="F6464" t="s">
        <v>978</v>
      </c>
      <c r="G6464" t="str">
        <f t="shared" si="100"/>
        <v>Medicine and Surgery Services</v>
      </c>
    </row>
    <row r="6465" spans="1:7" x14ac:dyDescent="0.3">
      <c r="A6465" s="31" t="s">
        <v>13359</v>
      </c>
      <c r="B6465">
        <v>22315</v>
      </c>
      <c r="D6465" t="s">
        <v>13360</v>
      </c>
      <c r="E6465" t="s">
        <v>0</v>
      </c>
      <c r="F6465" t="s">
        <v>978</v>
      </c>
      <c r="G6465" t="str">
        <f t="shared" si="100"/>
        <v>Medicine and Surgery Services</v>
      </c>
    </row>
    <row r="6466" spans="1:7" x14ac:dyDescent="0.3">
      <c r="A6466" s="31" t="s">
        <v>13361</v>
      </c>
      <c r="B6466">
        <v>22318</v>
      </c>
      <c r="D6466" t="s">
        <v>13362</v>
      </c>
      <c r="E6466" t="s">
        <v>0</v>
      </c>
      <c r="F6466" t="s">
        <v>978</v>
      </c>
      <c r="G6466" t="str">
        <f t="shared" si="100"/>
        <v>Medicine and Surgery Services</v>
      </c>
    </row>
    <row r="6467" spans="1:7" x14ac:dyDescent="0.3">
      <c r="A6467" s="31" t="s">
        <v>13363</v>
      </c>
      <c r="B6467">
        <v>22319</v>
      </c>
      <c r="D6467" t="s">
        <v>13364</v>
      </c>
      <c r="E6467" t="s">
        <v>0</v>
      </c>
      <c r="F6467" t="s">
        <v>978</v>
      </c>
      <c r="G6467" t="str">
        <f t="shared" ref="G6467:G6530" si="101">VLOOKUP(F6467,$I$2:$J$27,2,FALSE)</f>
        <v>Medicine and Surgery Services</v>
      </c>
    </row>
    <row r="6468" spans="1:7" x14ac:dyDescent="0.3">
      <c r="A6468" s="31" t="s">
        <v>13365</v>
      </c>
      <c r="B6468">
        <v>22325</v>
      </c>
      <c r="D6468" t="s">
        <v>13366</v>
      </c>
      <c r="E6468" t="s">
        <v>0</v>
      </c>
      <c r="F6468" t="s">
        <v>978</v>
      </c>
      <c r="G6468" t="str">
        <f t="shared" si="101"/>
        <v>Medicine and Surgery Services</v>
      </c>
    </row>
    <row r="6469" spans="1:7" x14ac:dyDescent="0.3">
      <c r="A6469" s="31" t="s">
        <v>13367</v>
      </c>
      <c r="B6469">
        <v>22326</v>
      </c>
      <c r="D6469" t="s">
        <v>13368</v>
      </c>
      <c r="E6469" t="s">
        <v>0</v>
      </c>
      <c r="F6469" t="s">
        <v>978</v>
      </c>
      <c r="G6469" t="str">
        <f t="shared" si="101"/>
        <v>Medicine and Surgery Services</v>
      </c>
    </row>
    <row r="6470" spans="1:7" x14ac:dyDescent="0.3">
      <c r="A6470" s="31" t="s">
        <v>13369</v>
      </c>
      <c r="B6470">
        <v>22327</v>
      </c>
      <c r="D6470" t="s">
        <v>13370</v>
      </c>
      <c r="E6470" t="s">
        <v>0</v>
      </c>
      <c r="F6470" t="s">
        <v>978</v>
      </c>
      <c r="G6470" t="str">
        <f t="shared" si="101"/>
        <v>Medicine and Surgery Services</v>
      </c>
    </row>
    <row r="6471" spans="1:7" x14ac:dyDescent="0.3">
      <c r="A6471" s="31" t="s">
        <v>13371</v>
      </c>
      <c r="B6471">
        <v>22328</v>
      </c>
      <c r="D6471" t="s">
        <v>13372</v>
      </c>
      <c r="E6471" t="s">
        <v>0</v>
      </c>
      <c r="F6471" t="s">
        <v>978</v>
      </c>
      <c r="G6471" t="str">
        <f t="shared" si="101"/>
        <v>Medicine and Surgery Services</v>
      </c>
    </row>
    <row r="6472" spans="1:7" x14ac:dyDescent="0.3">
      <c r="A6472" s="31" t="s">
        <v>13373</v>
      </c>
      <c r="B6472">
        <v>22505</v>
      </c>
      <c r="D6472" t="s">
        <v>13374</v>
      </c>
      <c r="E6472" t="s">
        <v>0</v>
      </c>
      <c r="F6472" t="s">
        <v>978</v>
      </c>
      <c r="G6472" t="str">
        <f t="shared" si="101"/>
        <v>Medicine and Surgery Services</v>
      </c>
    </row>
    <row r="6473" spans="1:7" x14ac:dyDescent="0.3">
      <c r="A6473" s="31" t="s">
        <v>13375</v>
      </c>
      <c r="B6473">
        <v>22510</v>
      </c>
      <c r="D6473" t="s">
        <v>13376</v>
      </c>
      <c r="E6473" t="s">
        <v>0</v>
      </c>
      <c r="F6473" t="s">
        <v>978</v>
      </c>
      <c r="G6473" t="str">
        <f t="shared" si="101"/>
        <v>Medicine and Surgery Services</v>
      </c>
    </row>
    <row r="6474" spans="1:7" x14ac:dyDescent="0.3">
      <c r="A6474" s="31" t="s">
        <v>13377</v>
      </c>
      <c r="B6474">
        <v>22511</v>
      </c>
      <c r="D6474" t="s">
        <v>13378</v>
      </c>
      <c r="E6474" t="s">
        <v>0</v>
      </c>
      <c r="F6474" t="s">
        <v>978</v>
      </c>
      <c r="G6474" t="str">
        <f t="shared" si="101"/>
        <v>Medicine and Surgery Services</v>
      </c>
    </row>
    <row r="6475" spans="1:7" x14ac:dyDescent="0.3">
      <c r="A6475" s="31" t="s">
        <v>13379</v>
      </c>
      <c r="B6475">
        <v>22512</v>
      </c>
      <c r="D6475" t="s">
        <v>13380</v>
      </c>
      <c r="E6475" t="s">
        <v>0</v>
      </c>
      <c r="F6475" t="s">
        <v>978</v>
      </c>
      <c r="G6475" t="str">
        <f t="shared" si="101"/>
        <v>Medicine and Surgery Services</v>
      </c>
    </row>
    <row r="6476" spans="1:7" x14ac:dyDescent="0.3">
      <c r="A6476" s="31" t="s">
        <v>13381</v>
      </c>
      <c r="B6476">
        <v>22513</v>
      </c>
      <c r="D6476" t="s">
        <v>13382</v>
      </c>
      <c r="E6476" t="s">
        <v>0</v>
      </c>
      <c r="F6476" t="s">
        <v>978</v>
      </c>
      <c r="G6476" t="str">
        <f t="shared" si="101"/>
        <v>Medicine and Surgery Services</v>
      </c>
    </row>
    <row r="6477" spans="1:7" x14ac:dyDescent="0.3">
      <c r="A6477" s="31" t="s">
        <v>13383</v>
      </c>
      <c r="B6477">
        <v>22514</v>
      </c>
      <c r="D6477" t="s">
        <v>13382</v>
      </c>
      <c r="E6477" t="s">
        <v>0</v>
      </c>
      <c r="F6477" t="s">
        <v>978</v>
      </c>
      <c r="G6477" t="str">
        <f t="shared" si="101"/>
        <v>Medicine and Surgery Services</v>
      </c>
    </row>
    <row r="6478" spans="1:7" x14ac:dyDescent="0.3">
      <c r="A6478" s="31" t="s">
        <v>13384</v>
      </c>
      <c r="B6478">
        <v>22515</v>
      </c>
      <c r="D6478" t="s">
        <v>13382</v>
      </c>
      <c r="E6478" t="s">
        <v>0</v>
      </c>
      <c r="F6478" t="s">
        <v>978</v>
      </c>
      <c r="G6478" t="str">
        <f t="shared" si="101"/>
        <v>Medicine and Surgery Services</v>
      </c>
    </row>
    <row r="6479" spans="1:7" x14ac:dyDescent="0.3">
      <c r="A6479" s="31" t="s">
        <v>13385</v>
      </c>
      <c r="B6479">
        <v>22526</v>
      </c>
      <c r="D6479" t="s">
        <v>13386</v>
      </c>
      <c r="E6479" t="s">
        <v>854</v>
      </c>
      <c r="F6479" t="s">
        <v>978</v>
      </c>
      <c r="G6479" t="str">
        <f t="shared" si="101"/>
        <v>Medicine and Surgery Services</v>
      </c>
    </row>
    <row r="6480" spans="1:7" x14ac:dyDescent="0.3">
      <c r="A6480" s="31" t="s">
        <v>13387</v>
      </c>
      <c r="B6480">
        <v>22527</v>
      </c>
      <c r="D6480" t="s">
        <v>13388</v>
      </c>
      <c r="E6480" t="s">
        <v>854</v>
      </c>
      <c r="F6480" t="s">
        <v>978</v>
      </c>
      <c r="G6480" t="str">
        <f t="shared" si="101"/>
        <v>Medicine and Surgery Services</v>
      </c>
    </row>
    <row r="6481" spans="1:7" x14ac:dyDescent="0.3">
      <c r="A6481" s="31" t="s">
        <v>13389</v>
      </c>
      <c r="B6481">
        <v>22532</v>
      </c>
      <c r="D6481" t="s">
        <v>13390</v>
      </c>
      <c r="E6481" t="s">
        <v>0</v>
      </c>
      <c r="F6481" t="s">
        <v>978</v>
      </c>
      <c r="G6481" t="str">
        <f t="shared" si="101"/>
        <v>Medicine and Surgery Services</v>
      </c>
    </row>
    <row r="6482" spans="1:7" x14ac:dyDescent="0.3">
      <c r="A6482" s="31" t="s">
        <v>13391</v>
      </c>
      <c r="B6482">
        <v>22533</v>
      </c>
      <c r="D6482" t="s">
        <v>13392</v>
      </c>
      <c r="E6482" t="s">
        <v>0</v>
      </c>
      <c r="F6482" t="s">
        <v>978</v>
      </c>
      <c r="G6482" t="str">
        <f t="shared" si="101"/>
        <v>Medicine and Surgery Services</v>
      </c>
    </row>
    <row r="6483" spans="1:7" x14ac:dyDescent="0.3">
      <c r="A6483" s="31" t="s">
        <v>13393</v>
      </c>
      <c r="B6483">
        <v>22534</v>
      </c>
      <c r="D6483" t="s">
        <v>13394</v>
      </c>
      <c r="E6483" t="s">
        <v>0</v>
      </c>
      <c r="F6483" t="s">
        <v>978</v>
      </c>
      <c r="G6483" t="str">
        <f t="shared" si="101"/>
        <v>Medicine and Surgery Services</v>
      </c>
    </row>
    <row r="6484" spans="1:7" x14ac:dyDescent="0.3">
      <c r="A6484" s="31" t="s">
        <v>13395</v>
      </c>
      <c r="B6484">
        <v>22548</v>
      </c>
      <c r="D6484" t="s">
        <v>13396</v>
      </c>
      <c r="E6484" t="s">
        <v>0</v>
      </c>
      <c r="F6484" t="s">
        <v>978</v>
      </c>
      <c r="G6484" t="str">
        <f t="shared" si="101"/>
        <v>Medicine and Surgery Services</v>
      </c>
    </row>
    <row r="6485" spans="1:7" x14ac:dyDescent="0.3">
      <c r="A6485" s="31" t="s">
        <v>13397</v>
      </c>
      <c r="B6485">
        <v>22551</v>
      </c>
      <c r="D6485" t="s">
        <v>13398</v>
      </c>
      <c r="E6485" t="s">
        <v>0</v>
      </c>
      <c r="F6485" t="s">
        <v>978</v>
      </c>
      <c r="G6485" t="str">
        <f t="shared" si="101"/>
        <v>Medicine and Surgery Services</v>
      </c>
    </row>
    <row r="6486" spans="1:7" x14ac:dyDescent="0.3">
      <c r="A6486" s="31" t="s">
        <v>13399</v>
      </c>
      <c r="B6486">
        <v>22552</v>
      </c>
      <c r="D6486" t="s">
        <v>13400</v>
      </c>
      <c r="E6486" t="s">
        <v>0</v>
      </c>
      <c r="F6486" t="s">
        <v>978</v>
      </c>
      <c r="G6486" t="str">
        <f t="shared" si="101"/>
        <v>Medicine and Surgery Services</v>
      </c>
    </row>
    <row r="6487" spans="1:7" x14ac:dyDescent="0.3">
      <c r="A6487" s="31" t="s">
        <v>13401</v>
      </c>
      <c r="B6487">
        <v>22554</v>
      </c>
      <c r="D6487" t="s">
        <v>13396</v>
      </c>
      <c r="E6487" t="s">
        <v>0</v>
      </c>
      <c r="F6487" t="s">
        <v>978</v>
      </c>
      <c r="G6487" t="str">
        <f t="shared" si="101"/>
        <v>Medicine and Surgery Services</v>
      </c>
    </row>
    <row r="6488" spans="1:7" x14ac:dyDescent="0.3">
      <c r="A6488" s="31" t="s">
        <v>13402</v>
      </c>
      <c r="B6488">
        <v>22556</v>
      </c>
      <c r="D6488" t="s">
        <v>13403</v>
      </c>
      <c r="E6488" t="s">
        <v>0</v>
      </c>
      <c r="F6488" t="s">
        <v>978</v>
      </c>
      <c r="G6488" t="str">
        <f t="shared" si="101"/>
        <v>Medicine and Surgery Services</v>
      </c>
    </row>
    <row r="6489" spans="1:7" x14ac:dyDescent="0.3">
      <c r="A6489" s="31" t="s">
        <v>13404</v>
      </c>
      <c r="B6489">
        <v>22558</v>
      </c>
      <c r="D6489" t="s">
        <v>13405</v>
      </c>
      <c r="E6489" t="s">
        <v>0</v>
      </c>
      <c r="F6489" t="s">
        <v>978</v>
      </c>
      <c r="G6489" t="str">
        <f t="shared" si="101"/>
        <v>Medicine and Surgery Services</v>
      </c>
    </row>
    <row r="6490" spans="1:7" x14ac:dyDescent="0.3">
      <c r="A6490" s="31" t="s">
        <v>13406</v>
      </c>
      <c r="B6490">
        <v>22585</v>
      </c>
      <c r="D6490" t="s">
        <v>13407</v>
      </c>
      <c r="E6490" t="s">
        <v>0</v>
      </c>
      <c r="F6490" t="s">
        <v>978</v>
      </c>
      <c r="G6490" t="str">
        <f t="shared" si="101"/>
        <v>Medicine and Surgery Services</v>
      </c>
    </row>
    <row r="6491" spans="1:7" x14ac:dyDescent="0.3">
      <c r="A6491" s="31" t="s">
        <v>13408</v>
      </c>
      <c r="B6491">
        <v>22586</v>
      </c>
      <c r="D6491" t="s">
        <v>13409</v>
      </c>
      <c r="E6491" t="s">
        <v>0</v>
      </c>
      <c r="F6491" t="s">
        <v>978</v>
      </c>
      <c r="G6491" t="str">
        <f t="shared" si="101"/>
        <v>Medicine and Surgery Services</v>
      </c>
    </row>
    <row r="6492" spans="1:7" x14ac:dyDescent="0.3">
      <c r="A6492" s="31" t="s">
        <v>13410</v>
      </c>
      <c r="B6492">
        <v>22590</v>
      </c>
      <c r="D6492" t="s">
        <v>13411</v>
      </c>
      <c r="E6492" t="s">
        <v>0</v>
      </c>
      <c r="F6492" t="s">
        <v>978</v>
      </c>
      <c r="G6492" t="str">
        <f t="shared" si="101"/>
        <v>Medicine and Surgery Services</v>
      </c>
    </row>
    <row r="6493" spans="1:7" x14ac:dyDescent="0.3">
      <c r="A6493" s="31" t="s">
        <v>13412</v>
      </c>
      <c r="B6493">
        <v>22595</v>
      </c>
      <c r="D6493" t="s">
        <v>13413</v>
      </c>
      <c r="E6493" t="s">
        <v>0</v>
      </c>
      <c r="F6493" t="s">
        <v>978</v>
      </c>
      <c r="G6493" t="str">
        <f t="shared" si="101"/>
        <v>Medicine and Surgery Services</v>
      </c>
    </row>
    <row r="6494" spans="1:7" x14ac:dyDescent="0.3">
      <c r="A6494" s="31" t="s">
        <v>13414</v>
      </c>
      <c r="B6494">
        <v>22600</v>
      </c>
      <c r="D6494" t="s">
        <v>13396</v>
      </c>
      <c r="E6494" t="s">
        <v>0</v>
      </c>
      <c r="F6494" t="s">
        <v>978</v>
      </c>
      <c r="G6494" t="str">
        <f t="shared" si="101"/>
        <v>Medicine and Surgery Services</v>
      </c>
    </row>
    <row r="6495" spans="1:7" x14ac:dyDescent="0.3">
      <c r="A6495" s="31" t="s">
        <v>13415</v>
      </c>
      <c r="B6495">
        <v>22610</v>
      </c>
      <c r="D6495" t="s">
        <v>13403</v>
      </c>
      <c r="E6495" t="s">
        <v>0</v>
      </c>
      <c r="F6495" t="s">
        <v>978</v>
      </c>
      <c r="G6495" t="str">
        <f t="shared" si="101"/>
        <v>Medicine and Surgery Services</v>
      </c>
    </row>
    <row r="6496" spans="1:7" x14ac:dyDescent="0.3">
      <c r="A6496" s="31" t="s">
        <v>13416</v>
      </c>
      <c r="B6496">
        <v>22612</v>
      </c>
      <c r="D6496" t="s">
        <v>13405</v>
      </c>
      <c r="E6496" t="s">
        <v>0</v>
      </c>
      <c r="F6496" t="s">
        <v>978</v>
      </c>
      <c r="G6496" t="str">
        <f t="shared" si="101"/>
        <v>Medicine and Surgery Services</v>
      </c>
    </row>
    <row r="6497" spans="1:7" x14ac:dyDescent="0.3">
      <c r="A6497" s="31" t="s">
        <v>13417</v>
      </c>
      <c r="B6497">
        <v>22614</v>
      </c>
      <c r="D6497" t="s">
        <v>13418</v>
      </c>
      <c r="E6497" t="s">
        <v>0</v>
      </c>
      <c r="F6497" t="s">
        <v>978</v>
      </c>
      <c r="G6497" t="str">
        <f t="shared" si="101"/>
        <v>Medicine and Surgery Services</v>
      </c>
    </row>
    <row r="6498" spans="1:7" x14ac:dyDescent="0.3">
      <c r="A6498" s="31" t="s">
        <v>13419</v>
      </c>
      <c r="B6498">
        <v>22630</v>
      </c>
      <c r="D6498" t="s">
        <v>13405</v>
      </c>
      <c r="E6498" t="s">
        <v>0</v>
      </c>
      <c r="F6498" t="s">
        <v>978</v>
      </c>
      <c r="G6498" t="str">
        <f t="shared" si="101"/>
        <v>Medicine and Surgery Services</v>
      </c>
    </row>
    <row r="6499" spans="1:7" x14ac:dyDescent="0.3">
      <c r="A6499" s="31" t="s">
        <v>13420</v>
      </c>
      <c r="B6499">
        <v>22632</v>
      </c>
      <c r="D6499" t="s">
        <v>13418</v>
      </c>
      <c r="E6499" t="s">
        <v>0</v>
      </c>
      <c r="F6499" t="s">
        <v>978</v>
      </c>
      <c r="G6499" t="str">
        <f t="shared" si="101"/>
        <v>Medicine and Surgery Services</v>
      </c>
    </row>
    <row r="6500" spans="1:7" x14ac:dyDescent="0.3">
      <c r="A6500" s="31" t="s">
        <v>13421</v>
      </c>
      <c r="B6500">
        <v>22633</v>
      </c>
      <c r="D6500" t="s">
        <v>13422</v>
      </c>
      <c r="E6500" t="s">
        <v>0</v>
      </c>
      <c r="F6500" t="s">
        <v>978</v>
      </c>
      <c r="G6500" t="str">
        <f t="shared" si="101"/>
        <v>Medicine and Surgery Services</v>
      </c>
    </row>
    <row r="6501" spans="1:7" x14ac:dyDescent="0.3">
      <c r="A6501" s="31" t="s">
        <v>13423</v>
      </c>
      <c r="B6501">
        <v>22634</v>
      </c>
      <c r="D6501" t="s">
        <v>13418</v>
      </c>
      <c r="E6501" t="s">
        <v>0</v>
      </c>
      <c r="F6501" t="s">
        <v>978</v>
      </c>
      <c r="G6501" t="str">
        <f t="shared" si="101"/>
        <v>Medicine and Surgery Services</v>
      </c>
    </row>
    <row r="6502" spans="1:7" x14ac:dyDescent="0.3">
      <c r="A6502" s="31" t="s">
        <v>13424</v>
      </c>
      <c r="B6502">
        <v>22800</v>
      </c>
      <c r="D6502" t="s">
        <v>13425</v>
      </c>
      <c r="E6502" t="s">
        <v>0</v>
      </c>
      <c r="F6502" t="s">
        <v>978</v>
      </c>
      <c r="G6502" t="str">
        <f t="shared" si="101"/>
        <v>Medicine and Surgery Services</v>
      </c>
    </row>
    <row r="6503" spans="1:7" x14ac:dyDescent="0.3">
      <c r="A6503" s="31" t="s">
        <v>13426</v>
      </c>
      <c r="B6503">
        <v>22802</v>
      </c>
      <c r="D6503" t="s">
        <v>13427</v>
      </c>
      <c r="E6503" t="s">
        <v>0</v>
      </c>
      <c r="F6503" t="s">
        <v>978</v>
      </c>
      <c r="G6503" t="str">
        <f t="shared" si="101"/>
        <v>Medicine and Surgery Services</v>
      </c>
    </row>
    <row r="6504" spans="1:7" x14ac:dyDescent="0.3">
      <c r="A6504" s="31" t="s">
        <v>13428</v>
      </c>
      <c r="B6504">
        <v>22804</v>
      </c>
      <c r="D6504" t="s">
        <v>13429</v>
      </c>
      <c r="E6504" t="s">
        <v>0</v>
      </c>
      <c r="F6504" t="s">
        <v>978</v>
      </c>
      <c r="G6504" t="str">
        <f t="shared" si="101"/>
        <v>Medicine and Surgery Services</v>
      </c>
    </row>
    <row r="6505" spans="1:7" x14ac:dyDescent="0.3">
      <c r="A6505" s="31" t="s">
        <v>13430</v>
      </c>
      <c r="B6505">
        <v>22808</v>
      </c>
      <c r="D6505" t="s">
        <v>13431</v>
      </c>
      <c r="E6505" t="s">
        <v>0</v>
      </c>
      <c r="F6505" t="s">
        <v>978</v>
      </c>
      <c r="G6505" t="str">
        <f t="shared" si="101"/>
        <v>Medicine and Surgery Services</v>
      </c>
    </row>
    <row r="6506" spans="1:7" x14ac:dyDescent="0.3">
      <c r="A6506" s="31" t="s">
        <v>13432</v>
      </c>
      <c r="B6506">
        <v>22810</v>
      </c>
      <c r="D6506" t="s">
        <v>13433</v>
      </c>
      <c r="E6506" t="s">
        <v>0</v>
      </c>
      <c r="F6506" t="s">
        <v>978</v>
      </c>
      <c r="G6506" t="str">
        <f t="shared" si="101"/>
        <v>Medicine and Surgery Services</v>
      </c>
    </row>
    <row r="6507" spans="1:7" x14ac:dyDescent="0.3">
      <c r="A6507" s="31" t="s">
        <v>13434</v>
      </c>
      <c r="B6507">
        <v>22812</v>
      </c>
      <c r="D6507" t="s">
        <v>13435</v>
      </c>
      <c r="E6507" t="s">
        <v>0</v>
      </c>
      <c r="F6507" t="s">
        <v>978</v>
      </c>
      <c r="G6507" t="str">
        <f t="shared" si="101"/>
        <v>Medicine and Surgery Services</v>
      </c>
    </row>
    <row r="6508" spans="1:7" x14ac:dyDescent="0.3">
      <c r="A6508" s="31" t="s">
        <v>13436</v>
      </c>
      <c r="B6508">
        <v>22818</v>
      </c>
      <c r="D6508" t="s">
        <v>13437</v>
      </c>
      <c r="E6508" t="s">
        <v>0</v>
      </c>
      <c r="F6508" t="s">
        <v>978</v>
      </c>
      <c r="G6508" t="str">
        <f t="shared" si="101"/>
        <v>Medicine and Surgery Services</v>
      </c>
    </row>
    <row r="6509" spans="1:7" x14ac:dyDescent="0.3">
      <c r="A6509" s="31" t="s">
        <v>13438</v>
      </c>
      <c r="B6509">
        <v>22819</v>
      </c>
      <c r="D6509" t="s">
        <v>13439</v>
      </c>
      <c r="E6509" t="s">
        <v>0</v>
      </c>
      <c r="F6509" t="s">
        <v>978</v>
      </c>
      <c r="G6509" t="str">
        <f t="shared" si="101"/>
        <v>Medicine and Surgery Services</v>
      </c>
    </row>
    <row r="6510" spans="1:7" x14ac:dyDescent="0.3">
      <c r="A6510" s="31" t="s">
        <v>13440</v>
      </c>
      <c r="B6510">
        <v>22830</v>
      </c>
      <c r="D6510" t="s">
        <v>13441</v>
      </c>
      <c r="E6510" t="s">
        <v>0</v>
      </c>
      <c r="F6510" t="s">
        <v>978</v>
      </c>
      <c r="G6510" t="str">
        <f t="shared" si="101"/>
        <v>Medicine and Surgery Services</v>
      </c>
    </row>
    <row r="6511" spans="1:7" x14ac:dyDescent="0.3">
      <c r="A6511" s="31" t="s">
        <v>13442</v>
      </c>
      <c r="B6511">
        <v>22840</v>
      </c>
      <c r="D6511" t="s">
        <v>13443</v>
      </c>
      <c r="E6511" t="s">
        <v>0</v>
      </c>
      <c r="F6511" t="s">
        <v>978</v>
      </c>
      <c r="G6511" t="str">
        <f t="shared" si="101"/>
        <v>Medicine and Surgery Services</v>
      </c>
    </row>
    <row r="6512" spans="1:7" x14ac:dyDescent="0.3">
      <c r="A6512" s="31" t="s">
        <v>13444</v>
      </c>
      <c r="B6512">
        <v>22841</v>
      </c>
      <c r="D6512" t="s">
        <v>13443</v>
      </c>
      <c r="E6512" t="s">
        <v>1</v>
      </c>
      <c r="F6512" t="s">
        <v>978</v>
      </c>
      <c r="G6512" t="str">
        <f t="shared" si="101"/>
        <v>Medicine and Surgery Services</v>
      </c>
    </row>
    <row r="6513" spans="1:7" x14ac:dyDescent="0.3">
      <c r="A6513" s="31" t="s">
        <v>13445</v>
      </c>
      <c r="B6513">
        <v>22842</v>
      </c>
      <c r="D6513" t="s">
        <v>13443</v>
      </c>
      <c r="E6513" t="s">
        <v>0</v>
      </c>
      <c r="F6513" t="s">
        <v>978</v>
      </c>
      <c r="G6513" t="str">
        <f t="shared" si="101"/>
        <v>Medicine and Surgery Services</v>
      </c>
    </row>
    <row r="6514" spans="1:7" x14ac:dyDescent="0.3">
      <c r="A6514" s="31" t="s">
        <v>13446</v>
      </c>
      <c r="B6514">
        <v>22843</v>
      </c>
      <c r="D6514" t="s">
        <v>13443</v>
      </c>
      <c r="E6514" t="s">
        <v>0</v>
      </c>
      <c r="F6514" t="s">
        <v>978</v>
      </c>
      <c r="G6514" t="str">
        <f t="shared" si="101"/>
        <v>Medicine and Surgery Services</v>
      </c>
    </row>
    <row r="6515" spans="1:7" x14ac:dyDescent="0.3">
      <c r="A6515" s="31" t="s">
        <v>13447</v>
      </c>
      <c r="B6515">
        <v>22844</v>
      </c>
      <c r="D6515" t="s">
        <v>13443</v>
      </c>
      <c r="E6515" t="s">
        <v>0</v>
      </c>
      <c r="F6515" t="s">
        <v>978</v>
      </c>
      <c r="G6515" t="str">
        <f t="shared" si="101"/>
        <v>Medicine and Surgery Services</v>
      </c>
    </row>
    <row r="6516" spans="1:7" x14ac:dyDescent="0.3">
      <c r="A6516" s="31" t="s">
        <v>13448</v>
      </c>
      <c r="B6516">
        <v>22845</v>
      </c>
      <c r="D6516" t="s">
        <v>13443</v>
      </c>
      <c r="E6516" t="s">
        <v>0</v>
      </c>
      <c r="F6516" t="s">
        <v>978</v>
      </c>
      <c r="G6516" t="str">
        <f t="shared" si="101"/>
        <v>Medicine and Surgery Services</v>
      </c>
    </row>
    <row r="6517" spans="1:7" x14ac:dyDescent="0.3">
      <c r="A6517" s="31" t="s">
        <v>13449</v>
      </c>
      <c r="B6517">
        <v>22846</v>
      </c>
      <c r="D6517" t="s">
        <v>13443</v>
      </c>
      <c r="E6517" t="s">
        <v>0</v>
      </c>
      <c r="F6517" t="s">
        <v>978</v>
      </c>
      <c r="G6517" t="str">
        <f t="shared" si="101"/>
        <v>Medicine and Surgery Services</v>
      </c>
    </row>
    <row r="6518" spans="1:7" x14ac:dyDescent="0.3">
      <c r="A6518" s="31" t="s">
        <v>13450</v>
      </c>
      <c r="B6518">
        <v>22847</v>
      </c>
      <c r="D6518" t="s">
        <v>13443</v>
      </c>
      <c r="E6518" t="s">
        <v>0</v>
      </c>
      <c r="F6518" t="s">
        <v>978</v>
      </c>
      <c r="G6518" t="str">
        <f t="shared" si="101"/>
        <v>Medicine and Surgery Services</v>
      </c>
    </row>
    <row r="6519" spans="1:7" x14ac:dyDescent="0.3">
      <c r="A6519" s="31" t="s">
        <v>13451</v>
      </c>
      <c r="B6519">
        <v>22848</v>
      </c>
      <c r="D6519" t="s">
        <v>13452</v>
      </c>
      <c r="E6519" t="s">
        <v>0</v>
      </c>
      <c r="F6519" t="s">
        <v>978</v>
      </c>
      <c r="G6519" t="str">
        <f t="shared" si="101"/>
        <v>Medicine and Surgery Services</v>
      </c>
    </row>
    <row r="6520" spans="1:7" x14ac:dyDescent="0.3">
      <c r="A6520" s="31" t="s">
        <v>13453</v>
      </c>
      <c r="B6520">
        <v>22849</v>
      </c>
      <c r="D6520" t="s">
        <v>13454</v>
      </c>
      <c r="E6520" t="s">
        <v>0</v>
      </c>
      <c r="F6520" t="s">
        <v>978</v>
      </c>
      <c r="G6520" t="str">
        <f t="shared" si="101"/>
        <v>Medicine and Surgery Services</v>
      </c>
    </row>
    <row r="6521" spans="1:7" x14ac:dyDescent="0.3">
      <c r="A6521" s="31" t="s">
        <v>13455</v>
      </c>
      <c r="B6521">
        <v>22850</v>
      </c>
      <c r="D6521" t="s">
        <v>13456</v>
      </c>
      <c r="E6521" t="s">
        <v>0</v>
      </c>
      <c r="F6521" t="s">
        <v>978</v>
      </c>
      <c r="G6521" t="str">
        <f t="shared" si="101"/>
        <v>Medicine and Surgery Services</v>
      </c>
    </row>
    <row r="6522" spans="1:7" x14ac:dyDescent="0.3">
      <c r="A6522" s="31" t="s">
        <v>13457</v>
      </c>
      <c r="B6522">
        <v>22852</v>
      </c>
      <c r="D6522" t="s">
        <v>13456</v>
      </c>
      <c r="E6522" t="s">
        <v>0</v>
      </c>
      <c r="F6522" t="s">
        <v>978</v>
      </c>
      <c r="G6522" t="str">
        <f t="shared" si="101"/>
        <v>Medicine and Surgery Services</v>
      </c>
    </row>
    <row r="6523" spans="1:7" x14ac:dyDescent="0.3">
      <c r="A6523" s="31" t="s">
        <v>13458</v>
      </c>
      <c r="B6523">
        <v>22853</v>
      </c>
      <c r="D6523" t="s">
        <v>13459</v>
      </c>
      <c r="E6523" t="s">
        <v>0</v>
      </c>
      <c r="F6523" t="s">
        <v>978</v>
      </c>
      <c r="G6523" t="str">
        <f t="shared" si="101"/>
        <v>Medicine and Surgery Services</v>
      </c>
    </row>
    <row r="6524" spans="1:7" x14ac:dyDescent="0.3">
      <c r="A6524" s="31" t="s">
        <v>13460</v>
      </c>
      <c r="B6524">
        <v>22854</v>
      </c>
      <c r="D6524" t="s">
        <v>13459</v>
      </c>
      <c r="E6524" t="s">
        <v>0</v>
      </c>
      <c r="F6524" t="s">
        <v>978</v>
      </c>
      <c r="G6524" t="str">
        <f t="shared" si="101"/>
        <v>Medicine and Surgery Services</v>
      </c>
    </row>
    <row r="6525" spans="1:7" x14ac:dyDescent="0.3">
      <c r="A6525" s="31" t="s">
        <v>13461</v>
      </c>
      <c r="B6525">
        <v>22855</v>
      </c>
      <c r="D6525" t="s">
        <v>13456</v>
      </c>
      <c r="E6525" t="s">
        <v>0</v>
      </c>
      <c r="F6525" t="s">
        <v>978</v>
      </c>
      <c r="G6525" t="str">
        <f t="shared" si="101"/>
        <v>Medicine and Surgery Services</v>
      </c>
    </row>
    <row r="6526" spans="1:7" x14ac:dyDescent="0.3">
      <c r="A6526" s="31" t="s">
        <v>13462</v>
      </c>
      <c r="B6526">
        <v>22856</v>
      </c>
      <c r="D6526" t="s">
        <v>13463</v>
      </c>
      <c r="E6526" t="s">
        <v>0</v>
      </c>
      <c r="F6526" t="s">
        <v>978</v>
      </c>
      <c r="G6526" t="str">
        <f t="shared" si="101"/>
        <v>Medicine and Surgery Services</v>
      </c>
    </row>
    <row r="6527" spans="1:7" x14ac:dyDescent="0.3">
      <c r="A6527" s="31" t="s">
        <v>13464</v>
      </c>
      <c r="B6527">
        <v>22857</v>
      </c>
      <c r="D6527" t="s">
        <v>13465</v>
      </c>
      <c r="E6527" t="s">
        <v>888</v>
      </c>
      <c r="F6527" t="s">
        <v>978</v>
      </c>
      <c r="G6527" t="str">
        <f t="shared" si="101"/>
        <v>Medicine and Surgery Services</v>
      </c>
    </row>
    <row r="6528" spans="1:7" x14ac:dyDescent="0.3">
      <c r="A6528" s="31" t="s">
        <v>13466</v>
      </c>
      <c r="B6528">
        <v>22858</v>
      </c>
      <c r="D6528" t="s">
        <v>13467</v>
      </c>
      <c r="E6528" t="s">
        <v>0</v>
      </c>
      <c r="F6528" t="s">
        <v>978</v>
      </c>
      <c r="G6528" t="str">
        <f t="shared" si="101"/>
        <v>Medicine and Surgery Services</v>
      </c>
    </row>
    <row r="6529" spans="1:7" x14ac:dyDescent="0.3">
      <c r="A6529" s="31" t="s">
        <v>13468</v>
      </c>
      <c r="B6529">
        <v>22859</v>
      </c>
      <c r="D6529" t="s">
        <v>13459</v>
      </c>
      <c r="E6529" t="s">
        <v>0</v>
      </c>
      <c r="F6529" t="s">
        <v>978</v>
      </c>
      <c r="G6529" t="str">
        <f t="shared" si="101"/>
        <v>Medicine and Surgery Services</v>
      </c>
    </row>
    <row r="6530" spans="1:7" x14ac:dyDescent="0.3">
      <c r="A6530" s="31" t="s">
        <v>13469</v>
      </c>
      <c r="B6530">
        <v>22861</v>
      </c>
      <c r="D6530" t="s">
        <v>13470</v>
      </c>
      <c r="E6530" t="s">
        <v>0</v>
      </c>
      <c r="F6530" t="s">
        <v>978</v>
      </c>
      <c r="G6530" t="str">
        <f t="shared" si="101"/>
        <v>Medicine and Surgery Services</v>
      </c>
    </row>
    <row r="6531" spans="1:7" x14ac:dyDescent="0.3">
      <c r="A6531" s="31" t="s">
        <v>13471</v>
      </c>
      <c r="B6531">
        <v>22862</v>
      </c>
      <c r="D6531" t="s">
        <v>13472</v>
      </c>
      <c r="E6531" t="s">
        <v>888</v>
      </c>
      <c r="F6531" t="s">
        <v>978</v>
      </c>
      <c r="G6531" t="str">
        <f t="shared" ref="G6531:G6594" si="102">VLOOKUP(F6531,$I$2:$J$27,2,FALSE)</f>
        <v>Medicine and Surgery Services</v>
      </c>
    </row>
    <row r="6532" spans="1:7" x14ac:dyDescent="0.3">
      <c r="A6532" s="31" t="s">
        <v>13473</v>
      </c>
      <c r="B6532">
        <v>22864</v>
      </c>
      <c r="D6532" t="s">
        <v>13474</v>
      </c>
      <c r="E6532" t="s">
        <v>0</v>
      </c>
      <c r="F6532" t="s">
        <v>978</v>
      </c>
      <c r="G6532" t="str">
        <f t="shared" si="102"/>
        <v>Medicine and Surgery Services</v>
      </c>
    </row>
    <row r="6533" spans="1:7" x14ac:dyDescent="0.3">
      <c r="A6533" s="31" t="s">
        <v>13475</v>
      </c>
      <c r="B6533">
        <v>22865</v>
      </c>
      <c r="D6533" t="s">
        <v>13476</v>
      </c>
      <c r="E6533" t="s">
        <v>888</v>
      </c>
      <c r="F6533" t="s">
        <v>978</v>
      </c>
      <c r="G6533" t="str">
        <f t="shared" si="102"/>
        <v>Medicine and Surgery Services</v>
      </c>
    </row>
    <row r="6534" spans="1:7" x14ac:dyDescent="0.3">
      <c r="A6534" s="31" t="s">
        <v>13477</v>
      </c>
      <c r="B6534">
        <v>22867</v>
      </c>
      <c r="D6534" t="s">
        <v>13478</v>
      </c>
      <c r="E6534" t="s">
        <v>0</v>
      </c>
      <c r="F6534" t="s">
        <v>978</v>
      </c>
      <c r="G6534" t="str">
        <f t="shared" si="102"/>
        <v>Medicine and Surgery Services</v>
      </c>
    </row>
    <row r="6535" spans="1:7" x14ac:dyDescent="0.3">
      <c r="A6535" s="31" t="s">
        <v>13479</v>
      </c>
      <c r="B6535">
        <v>22868</v>
      </c>
      <c r="D6535" t="s">
        <v>13478</v>
      </c>
      <c r="E6535" t="s">
        <v>0</v>
      </c>
      <c r="F6535" t="s">
        <v>978</v>
      </c>
      <c r="G6535" t="str">
        <f t="shared" si="102"/>
        <v>Medicine and Surgery Services</v>
      </c>
    </row>
    <row r="6536" spans="1:7" x14ac:dyDescent="0.3">
      <c r="A6536" s="31" t="s">
        <v>13480</v>
      </c>
      <c r="B6536">
        <v>22869</v>
      </c>
      <c r="D6536" t="s">
        <v>13481</v>
      </c>
      <c r="E6536" t="s">
        <v>0</v>
      </c>
      <c r="F6536" t="s">
        <v>978</v>
      </c>
      <c r="G6536" t="str">
        <f t="shared" si="102"/>
        <v>Medicine and Surgery Services</v>
      </c>
    </row>
    <row r="6537" spans="1:7" x14ac:dyDescent="0.3">
      <c r="A6537" s="31" t="s">
        <v>13482</v>
      </c>
      <c r="B6537">
        <v>22870</v>
      </c>
      <c r="D6537" t="s">
        <v>13481</v>
      </c>
      <c r="E6537" t="s">
        <v>0</v>
      </c>
      <c r="F6537" t="s">
        <v>978</v>
      </c>
      <c r="G6537" t="str">
        <f t="shared" si="102"/>
        <v>Medicine and Surgery Services</v>
      </c>
    </row>
    <row r="6538" spans="1:7" x14ac:dyDescent="0.3">
      <c r="A6538" s="31" t="s">
        <v>13483</v>
      </c>
      <c r="B6538">
        <v>22899</v>
      </c>
      <c r="D6538" t="s">
        <v>13484</v>
      </c>
      <c r="E6538" t="s">
        <v>2</v>
      </c>
      <c r="F6538" t="s">
        <v>978</v>
      </c>
      <c r="G6538" t="str">
        <f t="shared" si="102"/>
        <v>Medicine and Surgery Services</v>
      </c>
    </row>
    <row r="6539" spans="1:7" x14ac:dyDescent="0.3">
      <c r="A6539" s="31" t="s">
        <v>13485</v>
      </c>
      <c r="B6539">
        <v>22900</v>
      </c>
      <c r="D6539" t="s">
        <v>13486</v>
      </c>
      <c r="E6539" t="s">
        <v>0</v>
      </c>
      <c r="F6539" t="s">
        <v>978</v>
      </c>
      <c r="G6539" t="str">
        <f t="shared" si="102"/>
        <v>Medicine and Surgery Services</v>
      </c>
    </row>
    <row r="6540" spans="1:7" x14ac:dyDescent="0.3">
      <c r="A6540" s="31" t="s">
        <v>13487</v>
      </c>
      <c r="B6540">
        <v>22901</v>
      </c>
      <c r="D6540" t="s">
        <v>13488</v>
      </c>
      <c r="E6540" t="s">
        <v>0</v>
      </c>
      <c r="F6540" t="s">
        <v>978</v>
      </c>
      <c r="G6540" t="str">
        <f t="shared" si="102"/>
        <v>Medicine and Surgery Services</v>
      </c>
    </row>
    <row r="6541" spans="1:7" x14ac:dyDescent="0.3">
      <c r="A6541" s="31" t="s">
        <v>13489</v>
      </c>
      <c r="B6541">
        <v>22902</v>
      </c>
      <c r="D6541" t="s">
        <v>13490</v>
      </c>
      <c r="E6541" t="s">
        <v>0</v>
      </c>
      <c r="F6541" t="s">
        <v>978</v>
      </c>
      <c r="G6541" t="str">
        <f t="shared" si="102"/>
        <v>Medicine and Surgery Services</v>
      </c>
    </row>
    <row r="6542" spans="1:7" x14ac:dyDescent="0.3">
      <c r="A6542" s="31" t="s">
        <v>13491</v>
      </c>
      <c r="B6542">
        <v>22903</v>
      </c>
      <c r="D6542" t="s">
        <v>13492</v>
      </c>
      <c r="E6542" t="s">
        <v>0</v>
      </c>
      <c r="F6542" t="s">
        <v>978</v>
      </c>
      <c r="G6542" t="str">
        <f t="shared" si="102"/>
        <v>Medicine and Surgery Services</v>
      </c>
    </row>
    <row r="6543" spans="1:7" x14ac:dyDescent="0.3">
      <c r="A6543" s="31" t="s">
        <v>13493</v>
      </c>
      <c r="B6543">
        <v>22904</v>
      </c>
      <c r="D6543" t="s">
        <v>13494</v>
      </c>
      <c r="E6543" t="s">
        <v>0</v>
      </c>
      <c r="F6543" t="s">
        <v>978</v>
      </c>
      <c r="G6543" t="str">
        <f t="shared" si="102"/>
        <v>Medicine and Surgery Services</v>
      </c>
    </row>
    <row r="6544" spans="1:7" x14ac:dyDescent="0.3">
      <c r="A6544" s="31" t="s">
        <v>13495</v>
      </c>
      <c r="B6544">
        <v>22905</v>
      </c>
      <c r="D6544" t="s">
        <v>13496</v>
      </c>
      <c r="E6544" t="s">
        <v>0</v>
      </c>
      <c r="F6544" t="s">
        <v>978</v>
      </c>
      <c r="G6544" t="str">
        <f t="shared" si="102"/>
        <v>Medicine and Surgery Services</v>
      </c>
    </row>
    <row r="6545" spans="1:7" x14ac:dyDescent="0.3">
      <c r="A6545" s="31" t="s">
        <v>13497</v>
      </c>
      <c r="B6545">
        <v>22999</v>
      </c>
      <c r="D6545" t="s">
        <v>13498</v>
      </c>
      <c r="E6545" t="s">
        <v>2</v>
      </c>
      <c r="F6545" t="s">
        <v>978</v>
      </c>
      <c r="G6545" t="str">
        <f t="shared" si="102"/>
        <v>Medicine and Surgery Services</v>
      </c>
    </row>
    <row r="6546" spans="1:7" x14ac:dyDescent="0.3">
      <c r="A6546" s="31" t="s">
        <v>13499</v>
      </c>
      <c r="B6546">
        <v>23000</v>
      </c>
      <c r="D6546" t="s">
        <v>13500</v>
      </c>
      <c r="E6546" t="s">
        <v>0</v>
      </c>
      <c r="F6546" t="s">
        <v>978</v>
      </c>
      <c r="G6546" t="str">
        <f t="shared" si="102"/>
        <v>Medicine and Surgery Services</v>
      </c>
    </row>
    <row r="6547" spans="1:7" x14ac:dyDescent="0.3">
      <c r="A6547" s="31" t="s">
        <v>13501</v>
      </c>
      <c r="B6547">
        <v>23020</v>
      </c>
      <c r="D6547" t="s">
        <v>13502</v>
      </c>
      <c r="E6547" t="s">
        <v>0</v>
      </c>
      <c r="F6547" t="s">
        <v>978</v>
      </c>
      <c r="G6547" t="str">
        <f t="shared" si="102"/>
        <v>Medicine and Surgery Services</v>
      </c>
    </row>
    <row r="6548" spans="1:7" x14ac:dyDescent="0.3">
      <c r="A6548" s="31" t="s">
        <v>13503</v>
      </c>
      <c r="B6548">
        <v>23030</v>
      </c>
      <c r="D6548" t="s">
        <v>13504</v>
      </c>
      <c r="E6548" t="s">
        <v>0</v>
      </c>
      <c r="F6548" t="s">
        <v>978</v>
      </c>
      <c r="G6548" t="str">
        <f t="shared" si="102"/>
        <v>Medicine and Surgery Services</v>
      </c>
    </row>
    <row r="6549" spans="1:7" x14ac:dyDescent="0.3">
      <c r="A6549" s="31" t="s">
        <v>13505</v>
      </c>
      <c r="B6549">
        <v>23031</v>
      </c>
      <c r="D6549" t="s">
        <v>13506</v>
      </c>
      <c r="E6549" t="s">
        <v>0</v>
      </c>
      <c r="F6549" t="s">
        <v>978</v>
      </c>
      <c r="G6549" t="str">
        <f t="shared" si="102"/>
        <v>Medicine and Surgery Services</v>
      </c>
    </row>
    <row r="6550" spans="1:7" x14ac:dyDescent="0.3">
      <c r="A6550" s="31" t="s">
        <v>13507</v>
      </c>
      <c r="B6550">
        <v>23035</v>
      </c>
      <c r="D6550" t="s">
        <v>13508</v>
      </c>
      <c r="E6550" t="s">
        <v>0</v>
      </c>
      <c r="F6550" t="s">
        <v>978</v>
      </c>
      <c r="G6550" t="str">
        <f t="shared" si="102"/>
        <v>Medicine and Surgery Services</v>
      </c>
    </row>
    <row r="6551" spans="1:7" x14ac:dyDescent="0.3">
      <c r="A6551" s="31" t="s">
        <v>13509</v>
      </c>
      <c r="B6551">
        <v>23040</v>
      </c>
      <c r="D6551" t="s">
        <v>13510</v>
      </c>
      <c r="E6551" t="s">
        <v>0</v>
      </c>
      <c r="F6551" t="s">
        <v>978</v>
      </c>
      <c r="G6551" t="str">
        <f t="shared" si="102"/>
        <v>Medicine and Surgery Services</v>
      </c>
    </row>
    <row r="6552" spans="1:7" x14ac:dyDescent="0.3">
      <c r="A6552" s="31" t="s">
        <v>13511</v>
      </c>
      <c r="B6552">
        <v>23044</v>
      </c>
      <c r="D6552" t="s">
        <v>13510</v>
      </c>
      <c r="E6552" t="s">
        <v>0</v>
      </c>
      <c r="F6552" t="s">
        <v>978</v>
      </c>
      <c r="G6552" t="str">
        <f t="shared" si="102"/>
        <v>Medicine and Surgery Services</v>
      </c>
    </row>
    <row r="6553" spans="1:7" x14ac:dyDescent="0.3">
      <c r="A6553" s="31" t="s">
        <v>13512</v>
      </c>
      <c r="B6553">
        <v>23065</v>
      </c>
      <c r="D6553" t="s">
        <v>13513</v>
      </c>
      <c r="E6553" t="s">
        <v>0</v>
      </c>
      <c r="F6553" t="s">
        <v>978</v>
      </c>
      <c r="G6553" t="str">
        <f t="shared" si="102"/>
        <v>Medicine and Surgery Services</v>
      </c>
    </row>
    <row r="6554" spans="1:7" x14ac:dyDescent="0.3">
      <c r="A6554" s="31" t="s">
        <v>13514</v>
      </c>
      <c r="B6554">
        <v>23066</v>
      </c>
      <c r="D6554" t="s">
        <v>13513</v>
      </c>
      <c r="E6554" t="s">
        <v>0</v>
      </c>
      <c r="F6554" t="s">
        <v>978</v>
      </c>
      <c r="G6554" t="str">
        <f t="shared" si="102"/>
        <v>Medicine and Surgery Services</v>
      </c>
    </row>
    <row r="6555" spans="1:7" x14ac:dyDescent="0.3">
      <c r="A6555" s="31" t="s">
        <v>13515</v>
      </c>
      <c r="B6555">
        <v>23071</v>
      </c>
      <c r="D6555" t="s">
        <v>13516</v>
      </c>
      <c r="E6555" t="s">
        <v>0</v>
      </c>
      <c r="F6555" t="s">
        <v>978</v>
      </c>
      <c r="G6555" t="str">
        <f t="shared" si="102"/>
        <v>Medicine and Surgery Services</v>
      </c>
    </row>
    <row r="6556" spans="1:7" x14ac:dyDescent="0.3">
      <c r="A6556" s="31" t="s">
        <v>13517</v>
      </c>
      <c r="B6556">
        <v>23073</v>
      </c>
      <c r="D6556" t="s">
        <v>13518</v>
      </c>
      <c r="E6556" t="s">
        <v>0</v>
      </c>
      <c r="F6556" t="s">
        <v>978</v>
      </c>
      <c r="G6556" t="str">
        <f t="shared" si="102"/>
        <v>Medicine and Surgery Services</v>
      </c>
    </row>
    <row r="6557" spans="1:7" x14ac:dyDescent="0.3">
      <c r="A6557" s="31" t="s">
        <v>13519</v>
      </c>
      <c r="B6557">
        <v>23075</v>
      </c>
      <c r="D6557" t="s">
        <v>13520</v>
      </c>
      <c r="E6557" t="s">
        <v>0</v>
      </c>
      <c r="F6557" t="s">
        <v>978</v>
      </c>
      <c r="G6557" t="str">
        <f t="shared" si="102"/>
        <v>Medicine and Surgery Services</v>
      </c>
    </row>
    <row r="6558" spans="1:7" x14ac:dyDescent="0.3">
      <c r="A6558" s="31" t="s">
        <v>13521</v>
      </c>
      <c r="B6558">
        <v>23076</v>
      </c>
      <c r="D6558" t="s">
        <v>13522</v>
      </c>
      <c r="E6558" t="s">
        <v>0</v>
      </c>
      <c r="F6558" t="s">
        <v>978</v>
      </c>
      <c r="G6558" t="str">
        <f t="shared" si="102"/>
        <v>Medicine and Surgery Services</v>
      </c>
    </row>
    <row r="6559" spans="1:7" x14ac:dyDescent="0.3">
      <c r="A6559" s="31" t="s">
        <v>13523</v>
      </c>
      <c r="B6559">
        <v>23077</v>
      </c>
      <c r="D6559" t="s">
        <v>13524</v>
      </c>
      <c r="E6559" t="s">
        <v>0</v>
      </c>
      <c r="F6559" t="s">
        <v>978</v>
      </c>
      <c r="G6559" t="str">
        <f t="shared" si="102"/>
        <v>Medicine and Surgery Services</v>
      </c>
    </row>
    <row r="6560" spans="1:7" x14ac:dyDescent="0.3">
      <c r="A6560" s="31" t="s">
        <v>13525</v>
      </c>
      <c r="B6560">
        <v>23078</v>
      </c>
      <c r="D6560" t="s">
        <v>13526</v>
      </c>
      <c r="E6560" t="s">
        <v>0</v>
      </c>
      <c r="F6560" t="s">
        <v>978</v>
      </c>
      <c r="G6560" t="str">
        <f t="shared" si="102"/>
        <v>Medicine and Surgery Services</v>
      </c>
    </row>
    <row r="6561" spans="1:7" x14ac:dyDescent="0.3">
      <c r="A6561" s="31" t="s">
        <v>13527</v>
      </c>
      <c r="B6561">
        <v>23100</v>
      </c>
      <c r="D6561" t="s">
        <v>13528</v>
      </c>
      <c r="E6561" t="s">
        <v>0</v>
      </c>
      <c r="F6561" t="s">
        <v>978</v>
      </c>
      <c r="G6561" t="str">
        <f t="shared" si="102"/>
        <v>Medicine and Surgery Services</v>
      </c>
    </row>
    <row r="6562" spans="1:7" x14ac:dyDescent="0.3">
      <c r="A6562" s="31" t="s">
        <v>13529</v>
      </c>
      <c r="B6562">
        <v>23101</v>
      </c>
      <c r="D6562" t="s">
        <v>13530</v>
      </c>
      <c r="E6562" t="s">
        <v>0</v>
      </c>
      <c r="F6562" t="s">
        <v>978</v>
      </c>
      <c r="G6562" t="str">
        <f t="shared" si="102"/>
        <v>Medicine and Surgery Services</v>
      </c>
    </row>
    <row r="6563" spans="1:7" x14ac:dyDescent="0.3">
      <c r="A6563" s="31" t="s">
        <v>13531</v>
      </c>
      <c r="B6563">
        <v>23105</v>
      </c>
      <c r="D6563" t="s">
        <v>13532</v>
      </c>
      <c r="E6563" t="s">
        <v>0</v>
      </c>
      <c r="F6563" t="s">
        <v>978</v>
      </c>
      <c r="G6563" t="str">
        <f t="shared" si="102"/>
        <v>Medicine and Surgery Services</v>
      </c>
    </row>
    <row r="6564" spans="1:7" x14ac:dyDescent="0.3">
      <c r="A6564" s="31" t="s">
        <v>13533</v>
      </c>
      <c r="B6564">
        <v>23106</v>
      </c>
      <c r="D6564" t="s">
        <v>13534</v>
      </c>
      <c r="E6564" t="s">
        <v>0</v>
      </c>
      <c r="F6564" t="s">
        <v>978</v>
      </c>
      <c r="G6564" t="str">
        <f t="shared" si="102"/>
        <v>Medicine and Surgery Services</v>
      </c>
    </row>
    <row r="6565" spans="1:7" x14ac:dyDescent="0.3">
      <c r="A6565" s="31" t="s">
        <v>13535</v>
      </c>
      <c r="B6565">
        <v>23107</v>
      </c>
      <c r="D6565" t="s">
        <v>13536</v>
      </c>
      <c r="E6565" t="s">
        <v>0</v>
      </c>
      <c r="F6565" t="s">
        <v>978</v>
      </c>
      <c r="G6565" t="str">
        <f t="shared" si="102"/>
        <v>Medicine and Surgery Services</v>
      </c>
    </row>
    <row r="6566" spans="1:7" x14ac:dyDescent="0.3">
      <c r="A6566" s="31" t="s">
        <v>13537</v>
      </c>
      <c r="B6566">
        <v>23120</v>
      </c>
      <c r="D6566" t="s">
        <v>13538</v>
      </c>
      <c r="E6566" t="s">
        <v>0</v>
      </c>
      <c r="F6566" t="s">
        <v>978</v>
      </c>
      <c r="G6566" t="str">
        <f t="shared" si="102"/>
        <v>Medicine and Surgery Services</v>
      </c>
    </row>
    <row r="6567" spans="1:7" x14ac:dyDescent="0.3">
      <c r="A6567" s="31" t="s">
        <v>13539</v>
      </c>
      <c r="B6567">
        <v>23125</v>
      </c>
      <c r="D6567" t="s">
        <v>13540</v>
      </c>
      <c r="E6567" t="s">
        <v>0</v>
      </c>
      <c r="F6567" t="s">
        <v>978</v>
      </c>
      <c r="G6567" t="str">
        <f t="shared" si="102"/>
        <v>Medicine and Surgery Services</v>
      </c>
    </row>
    <row r="6568" spans="1:7" x14ac:dyDescent="0.3">
      <c r="A6568" s="31" t="s">
        <v>13541</v>
      </c>
      <c r="B6568">
        <v>23130</v>
      </c>
      <c r="D6568" t="s">
        <v>13542</v>
      </c>
      <c r="E6568" t="s">
        <v>0</v>
      </c>
      <c r="F6568" t="s">
        <v>978</v>
      </c>
      <c r="G6568" t="str">
        <f t="shared" si="102"/>
        <v>Medicine and Surgery Services</v>
      </c>
    </row>
    <row r="6569" spans="1:7" x14ac:dyDescent="0.3">
      <c r="A6569" s="31" t="s">
        <v>13543</v>
      </c>
      <c r="B6569">
        <v>23140</v>
      </c>
      <c r="D6569" t="s">
        <v>13544</v>
      </c>
      <c r="E6569" t="s">
        <v>0</v>
      </c>
      <c r="F6569" t="s">
        <v>978</v>
      </c>
      <c r="G6569" t="str">
        <f t="shared" si="102"/>
        <v>Medicine and Surgery Services</v>
      </c>
    </row>
    <row r="6570" spans="1:7" x14ac:dyDescent="0.3">
      <c r="A6570" s="31" t="s">
        <v>13545</v>
      </c>
      <c r="B6570">
        <v>23145</v>
      </c>
      <c r="D6570" t="s">
        <v>13544</v>
      </c>
      <c r="E6570" t="s">
        <v>0</v>
      </c>
      <c r="F6570" t="s">
        <v>978</v>
      </c>
      <c r="G6570" t="str">
        <f t="shared" si="102"/>
        <v>Medicine and Surgery Services</v>
      </c>
    </row>
    <row r="6571" spans="1:7" x14ac:dyDescent="0.3">
      <c r="A6571" s="31" t="s">
        <v>13546</v>
      </c>
      <c r="B6571">
        <v>23146</v>
      </c>
      <c r="D6571" t="s">
        <v>13544</v>
      </c>
      <c r="E6571" t="s">
        <v>0</v>
      </c>
      <c r="F6571" t="s">
        <v>978</v>
      </c>
      <c r="G6571" t="str">
        <f t="shared" si="102"/>
        <v>Medicine and Surgery Services</v>
      </c>
    </row>
    <row r="6572" spans="1:7" x14ac:dyDescent="0.3">
      <c r="A6572" s="31" t="s">
        <v>13547</v>
      </c>
      <c r="B6572">
        <v>23150</v>
      </c>
      <c r="D6572" t="s">
        <v>13548</v>
      </c>
      <c r="E6572" t="s">
        <v>0</v>
      </c>
      <c r="F6572" t="s">
        <v>978</v>
      </c>
      <c r="G6572" t="str">
        <f t="shared" si="102"/>
        <v>Medicine and Surgery Services</v>
      </c>
    </row>
    <row r="6573" spans="1:7" x14ac:dyDescent="0.3">
      <c r="A6573" s="31" t="s">
        <v>13549</v>
      </c>
      <c r="B6573">
        <v>23155</v>
      </c>
      <c r="D6573" t="s">
        <v>13548</v>
      </c>
      <c r="E6573" t="s">
        <v>0</v>
      </c>
      <c r="F6573" t="s">
        <v>978</v>
      </c>
      <c r="G6573" t="str">
        <f t="shared" si="102"/>
        <v>Medicine and Surgery Services</v>
      </c>
    </row>
    <row r="6574" spans="1:7" x14ac:dyDescent="0.3">
      <c r="A6574" s="31" t="s">
        <v>13550</v>
      </c>
      <c r="B6574">
        <v>23156</v>
      </c>
      <c r="D6574" t="s">
        <v>13548</v>
      </c>
      <c r="E6574" t="s">
        <v>0</v>
      </c>
      <c r="F6574" t="s">
        <v>978</v>
      </c>
      <c r="G6574" t="str">
        <f t="shared" si="102"/>
        <v>Medicine and Surgery Services</v>
      </c>
    </row>
    <row r="6575" spans="1:7" x14ac:dyDescent="0.3">
      <c r="A6575" s="31" t="s">
        <v>13551</v>
      </c>
      <c r="B6575">
        <v>23170</v>
      </c>
      <c r="D6575" t="s">
        <v>13552</v>
      </c>
      <c r="E6575" t="s">
        <v>0</v>
      </c>
      <c r="F6575" t="s">
        <v>978</v>
      </c>
      <c r="G6575" t="str">
        <f t="shared" si="102"/>
        <v>Medicine and Surgery Services</v>
      </c>
    </row>
    <row r="6576" spans="1:7" x14ac:dyDescent="0.3">
      <c r="A6576" s="31" t="s">
        <v>13553</v>
      </c>
      <c r="B6576">
        <v>23172</v>
      </c>
      <c r="D6576" t="s">
        <v>13554</v>
      </c>
      <c r="E6576" t="s">
        <v>0</v>
      </c>
      <c r="F6576" t="s">
        <v>978</v>
      </c>
      <c r="G6576" t="str">
        <f t="shared" si="102"/>
        <v>Medicine and Surgery Services</v>
      </c>
    </row>
    <row r="6577" spans="1:7" x14ac:dyDescent="0.3">
      <c r="A6577" s="31" t="s">
        <v>13555</v>
      </c>
      <c r="B6577">
        <v>23174</v>
      </c>
      <c r="D6577" t="s">
        <v>13556</v>
      </c>
      <c r="E6577" t="s">
        <v>0</v>
      </c>
      <c r="F6577" t="s">
        <v>978</v>
      </c>
      <c r="G6577" t="str">
        <f t="shared" si="102"/>
        <v>Medicine and Surgery Services</v>
      </c>
    </row>
    <row r="6578" spans="1:7" x14ac:dyDescent="0.3">
      <c r="A6578" s="31" t="s">
        <v>13557</v>
      </c>
      <c r="B6578">
        <v>23180</v>
      </c>
      <c r="D6578" t="s">
        <v>13552</v>
      </c>
      <c r="E6578" t="s">
        <v>0</v>
      </c>
      <c r="F6578" t="s">
        <v>978</v>
      </c>
      <c r="G6578" t="str">
        <f t="shared" si="102"/>
        <v>Medicine and Surgery Services</v>
      </c>
    </row>
    <row r="6579" spans="1:7" x14ac:dyDescent="0.3">
      <c r="A6579" s="31" t="s">
        <v>13558</v>
      </c>
      <c r="B6579">
        <v>23182</v>
      </c>
      <c r="D6579" t="s">
        <v>13554</v>
      </c>
      <c r="E6579" t="s">
        <v>0</v>
      </c>
      <c r="F6579" t="s">
        <v>978</v>
      </c>
      <c r="G6579" t="str">
        <f t="shared" si="102"/>
        <v>Medicine and Surgery Services</v>
      </c>
    </row>
    <row r="6580" spans="1:7" x14ac:dyDescent="0.3">
      <c r="A6580" s="31" t="s">
        <v>13559</v>
      </c>
      <c r="B6580">
        <v>23184</v>
      </c>
      <c r="D6580" t="s">
        <v>13556</v>
      </c>
      <c r="E6580" t="s">
        <v>0</v>
      </c>
      <c r="F6580" t="s">
        <v>978</v>
      </c>
      <c r="G6580" t="str">
        <f t="shared" si="102"/>
        <v>Medicine and Surgery Services</v>
      </c>
    </row>
    <row r="6581" spans="1:7" x14ac:dyDescent="0.3">
      <c r="A6581" s="31" t="s">
        <v>13560</v>
      </c>
      <c r="B6581">
        <v>23190</v>
      </c>
      <c r="D6581" t="s">
        <v>13561</v>
      </c>
      <c r="E6581" t="s">
        <v>0</v>
      </c>
      <c r="F6581" t="s">
        <v>978</v>
      </c>
      <c r="G6581" t="str">
        <f t="shared" si="102"/>
        <v>Medicine and Surgery Services</v>
      </c>
    </row>
    <row r="6582" spans="1:7" x14ac:dyDescent="0.3">
      <c r="A6582" s="31" t="s">
        <v>13562</v>
      </c>
      <c r="B6582">
        <v>23195</v>
      </c>
      <c r="D6582" t="s">
        <v>13563</v>
      </c>
      <c r="E6582" t="s">
        <v>0</v>
      </c>
      <c r="F6582" t="s">
        <v>978</v>
      </c>
      <c r="G6582" t="str">
        <f t="shared" si="102"/>
        <v>Medicine and Surgery Services</v>
      </c>
    </row>
    <row r="6583" spans="1:7" x14ac:dyDescent="0.3">
      <c r="A6583" s="31" t="s">
        <v>13564</v>
      </c>
      <c r="B6583">
        <v>23200</v>
      </c>
      <c r="D6583" t="s">
        <v>13565</v>
      </c>
      <c r="E6583" t="s">
        <v>0</v>
      </c>
      <c r="F6583" t="s">
        <v>978</v>
      </c>
      <c r="G6583" t="str">
        <f t="shared" si="102"/>
        <v>Medicine and Surgery Services</v>
      </c>
    </row>
    <row r="6584" spans="1:7" x14ac:dyDescent="0.3">
      <c r="A6584" s="31" t="s">
        <v>13566</v>
      </c>
      <c r="B6584">
        <v>23210</v>
      </c>
      <c r="D6584" t="s">
        <v>13567</v>
      </c>
      <c r="E6584" t="s">
        <v>0</v>
      </c>
      <c r="F6584" t="s">
        <v>978</v>
      </c>
      <c r="G6584" t="str">
        <f t="shared" si="102"/>
        <v>Medicine and Surgery Services</v>
      </c>
    </row>
    <row r="6585" spans="1:7" x14ac:dyDescent="0.3">
      <c r="A6585" s="31" t="s">
        <v>13568</v>
      </c>
      <c r="B6585">
        <v>23220</v>
      </c>
      <c r="D6585" t="s">
        <v>13569</v>
      </c>
      <c r="E6585" t="s">
        <v>0</v>
      </c>
      <c r="F6585" t="s">
        <v>978</v>
      </c>
      <c r="G6585" t="str">
        <f t="shared" si="102"/>
        <v>Medicine and Surgery Services</v>
      </c>
    </row>
    <row r="6586" spans="1:7" x14ac:dyDescent="0.3">
      <c r="A6586" s="31" t="s">
        <v>13570</v>
      </c>
      <c r="B6586">
        <v>23330</v>
      </c>
      <c r="D6586" t="s">
        <v>13571</v>
      </c>
      <c r="E6586" t="s">
        <v>0</v>
      </c>
      <c r="F6586" t="s">
        <v>978</v>
      </c>
      <c r="G6586" t="str">
        <f t="shared" si="102"/>
        <v>Medicine and Surgery Services</v>
      </c>
    </row>
    <row r="6587" spans="1:7" x14ac:dyDescent="0.3">
      <c r="A6587" s="31" t="s">
        <v>13572</v>
      </c>
      <c r="B6587">
        <v>23333</v>
      </c>
      <c r="D6587" t="s">
        <v>13573</v>
      </c>
      <c r="E6587" t="s">
        <v>0</v>
      </c>
      <c r="F6587" t="s">
        <v>978</v>
      </c>
      <c r="G6587" t="str">
        <f t="shared" si="102"/>
        <v>Medicine and Surgery Services</v>
      </c>
    </row>
    <row r="6588" spans="1:7" x14ac:dyDescent="0.3">
      <c r="A6588" s="31" t="s">
        <v>13574</v>
      </c>
      <c r="B6588">
        <v>23334</v>
      </c>
      <c r="D6588" t="s">
        <v>13575</v>
      </c>
      <c r="E6588" t="s">
        <v>0</v>
      </c>
      <c r="F6588" t="s">
        <v>978</v>
      </c>
      <c r="G6588" t="str">
        <f t="shared" si="102"/>
        <v>Medicine and Surgery Services</v>
      </c>
    </row>
    <row r="6589" spans="1:7" x14ac:dyDescent="0.3">
      <c r="A6589" s="31" t="s">
        <v>13576</v>
      </c>
      <c r="B6589">
        <v>23335</v>
      </c>
      <c r="D6589" t="s">
        <v>13575</v>
      </c>
      <c r="E6589" t="s">
        <v>0</v>
      </c>
      <c r="F6589" t="s">
        <v>978</v>
      </c>
      <c r="G6589" t="str">
        <f t="shared" si="102"/>
        <v>Medicine and Surgery Services</v>
      </c>
    </row>
    <row r="6590" spans="1:7" x14ac:dyDescent="0.3">
      <c r="A6590" s="31" t="s">
        <v>13577</v>
      </c>
      <c r="B6590">
        <v>23350</v>
      </c>
      <c r="D6590" t="s">
        <v>13578</v>
      </c>
      <c r="E6590" t="s">
        <v>0</v>
      </c>
      <c r="F6590" t="s">
        <v>978</v>
      </c>
      <c r="G6590" t="str">
        <f t="shared" si="102"/>
        <v>Medicine and Surgery Services</v>
      </c>
    </row>
    <row r="6591" spans="1:7" x14ac:dyDescent="0.3">
      <c r="A6591" s="31" t="s">
        <v>13579</v>
      </c>
      <c r="B6591">
        <v>23395</v>
      </c>
      <c r="D6591" t="s">
        <v>13580</v>
      </c>
      <c r="E6591" t="s">
        <v>0</v>
      </c>
      <c r="F6591" t="s">
        <v>978</v>
      </c>
      <c r="G6591" t="str">
        <f t="shared" si="102"/>
        <v>Medicine and Surgery Services</v>
      </c>
    </row>
    <row r="6592" spans="1:7" x14ac:dyDescent="0.3">
      <c r="A6592" s="31" t="s">
        <v>13581</v>
      </c>
      <c r="B6592">
        <v>23397</v>
      </c>
      <c r="D6592" t="s">
        <v>13582</v>
      </c>
      <c r="E6592" t="s">
        <v>0</v>
      </c>
      <c r="F6592" t="s">
        <v>978</v>
      </c>
      <c r="G6592" t="str">
        <f t="shared" si="102"/>
        <v>Medicine and Surgery Services</v>
      </c>
    </row>
    <row r="6593" spans="1:7" x14ac:dyDescent="0.3">
      <c r="A6593" s="31" t="s">
        <v>13583</v>
      </c>
      <c r="B6593">
        <v>23400</v>
      </c>
      <c r="D6593" t="s">
        <v>13584</v>
      </c>
      <c r="E6593" t="s">
        <v>0</v>
      </c>
      <c r="F6593" t="s">
        <v>978</v>
      </c>
      <c r="G6593" t="str">
        <f t="shared" si="102"/>
        <v>Medicine and Surgery Services</v>
      </c>
    </row>
    <row r="6594" spans="1:7" x14ac:dyDescent="0.3">
      <c r="A6594" s="31" t="s">
        <v>13585</v>
      </c>
      <c r="B6594">
        <v>23405</v>
      </c>
      <c r="D6594" t="s">
        <v>13586</v>
      </c>
      <c r="E6594" t="s">
        <v>0</v>
      </c>
      <c r="F6594" t="s">
        <v>978</v>
      </c>
      <c r="G6594" t="str">
        <f t="shared" si="102"/>
        <v>Medicine and Surgery Services</v>
      </c>
    </row>
    <row r="6595" spans="1:7" x14ac:dyDescent="0.3">
      <c r="A6595" s="31" t="s">
        <v>13587</v>
      </c>
      <c r="B6595">
        <v>23406</v>
      </c>
      <c r="D6595" t="s">
        <v>13588</v>
      </c>
      <c r="E6595" t="s">
        <v>0</v>
      </c>
      <c r="F6595" t="s">
        <v>978</v>
      </c>
      <c r="G6595" t="str">
        <f t="shared" ref="G6595:G6658" si="103">VLOOKUP(F6595,$I$2:$J$27,2,FALSE)</f>
        <v>Medicine and Surgery Services</v>
      </c>
    </row>
    <row r="6596" spans="1:7" x14ac:dyDescent="0.3">
      <c r="A6596" s="31" t="s">
        <v>13589</v>
      </c>
      <c r="B6596">
        <v>23410</v>
      </c>
      <c r="D6596" t="s">
        <v>13590</v>
      </c>
      <c r="E6596" t="s">
        <v>0</v>
      </c>
      <c r="F6596" t="s">
        <v>978</v>
      </c>
      <c r="G6596" t="str">
        <f t="shared" si="103"/>
        <v>Medicine and Surgery Services</v>
      </c>
    </row>
    <row r="6597" spans="1:7" x14ac:dyDescent="0.3">
      <c r="A6597" s="31" t="s">
        <v>13591</v>
      </c>
      <c r="B6597">
        <v>23412</v>
      </c>
      <c r="D6597" t="s">
        <v>13592</v>
      </c>
      <c r="E6597" t="s">
        <v>0</v>
      </c>
      <c r="F6597" t="s">
        <v>978</v>
      </c>
      <c r="G6597" t="str">
        <f t="shared" si="103"/>
        <v>Medicine and Surgery Services</v>
      </c>
    </row>
    <row r="6598" spans="1:7" x14ac:dyDescent="0.3">
      <c r="A6598" s="31" t="s">
        <v>13593</v>
      </c>
      <c r="B6598">
        <v>23415</v>
      </c>
      <c r="D6598" t="s">
        <v>13594</v>
      </c>
      <c r="E6598" t="s">
        <v>0</v>
      </c>
      <c r="F6598" t="s">
        <v>978</v>
      </c>
      <c r="G6598" t="str">
        <f t="shared" si="103"/>
        <v>Medicine and Surgery Services</v>
      </c>
    </row>
    <row r="6599" spans="1:7" x14ac:dyDescent="0.3">
      <c r="A6599" s="31" t="s">
        <v>13595</v>
      </c>
      <c r="B6599">
        <v>23420</v>
      </c>
      <c r="D6599" t="s">
        <v>13596</v>
      </c>
      <c r="E6599" t="s">
        <v>0</v>
      </c>
      <c r="F6599" t="s">
        <v>978</v>
      </c>
      <c r="G6599" t="str">
        <f t="shared" si="103"/>
        <v>Medicine and Surgery Services</v>
      </c>
    </row>
    <row r="6600" spans="1:7" x14ac:dyDescent="0.3">
      <c r="A6600" s="31" t="s">
        <v>13597</v>
      </c>
      <c r="B6600">
        <v>23430</v>
      </c>
      <c r="D6600" t="s">
        <v>13598</v>
      </c>
      <c r="E6600" t="s">
        <v>0</v>
      </c>
      <c r="F6600" t="s">
        <v>978</v>
      </c>
      <c r="G6600" t="str">
        <f t="shared" si="103"/>
        <v>Medicine and Surgery Services</v>
      </c>
    </row>
    <row r="6601" spans="1:7" x14ac:dyDescent="0.3">
      <c r="A6601" s="31" t="s">
        <v>13599</v>
      </c>
      <c r="B6601">
        <v>23440</v>
      </c>
      <c r="D6601" t="s">
        <v>13600</v>
      </c>
      <c r="E6601" t="s">
        <v>0</v>
      </c>
      <c r="F6601" t="s">
        <v>978</v>
      </c>
      <c r="G6601" t="str">
        <f t="shared" si="103"/>
        <v>Medicine and Surgery Services</v>
      </c>
    </row>
    <row r="6602" spans="1:7" x14ac:dyDescent="0.3">
      <c r="A6602" s="31" t="s">
        <v>13601</v>
      </c>
      <c r="B6602">
        <v>23450</v>
      </c>
      <c r="D6602" t="s">
        <v>13602</v>
      </c>
      <c r="E6602" t="s">
        <v>0</v>
      </c>
      <c r="F6602" t="s">
        <v>978</v>
      </c>
      <c r="G6602" t="str">
        <f t="shared" si="103"/>
        <v>Medicine and Surgery Services</v>
      </c>
    </row>
    <row r="6603" spans="1:7" x14ac:dyDescent="0.3">
      <c r="A6603" s="31" t="s">
        <v>13603</v>
      </c>
      <c r="B6603">
        <v>23455</v>
      </c>
      <c r="D6603" t="s">
        <v>13602</v>
      </c>
      <c r="E6603" t="s">
        <v>0</v>
      </c>
      <c r="F6603" t="s">
        <v>978</v>
      </c>
      <c r="G6603" t="str">
        <f t="shared" si="103"/>
        <v>Medicine and Surgery Services</v>
      </c>
    </row>
    <row r="6604" spans="1:7" x14ac:dyDescent="0.3">
      <c r="A6604" s="31" t="s">
        <v>13604</v>
      </c>
      <c r="B6604">
        <v>23460</v>
      </c>
      <c r="D6604" t="s">
        <v>13602</v>
      </c>
      <c r="E6604" t="s">
        <v>0</v>
      </c>
      <c r="F6604" t="s">
        <v>978</v>
      </c>
      <c r="G6604" t="str">
        <f t="shared" si="103"/>
        <v>Medicine and Surgery Services</v>
      </c>
    </row>
    <row r="6605" spans="1:7" x14ac:dyDescent="0.3">
      <c r="A6605" s="31" t="s">
        <v>13605</v>
      </c>
      <c r="B6605">
        <v>23462</v>
      </c>
      <c r="D6605" t="s">
        <v>13602</v>
      </c>
      <c r="E6605" t="s">
        <v>0</v>
      </c>
      <c r="F6605" t="s">
        <v>978</v>
      </c>
      <c r="G6605" t="str">
        <f t="shared" si="103"/>
        <v>Medicine and Surgery Services</v>
      </c>
    </row>
    <row r="6606" spans="1:7" x14ac:dyDescent="0.3">
      <c r="A6606" s="31" t="s">
        <v>13606</v>
      </c>
      <c r="B6606">
        <v>23465</v>
      </c>
      <c r="D6606" t="s">
        <v>13602</v>
      </c>
      <c r="E6606" t="s">
        <v>0</v>
      </c>
      <c r="F6606" t="s">
        <v>978</v>
      </c>
      <c r="G6606" t="str">
        <f t="shared" si="103"/>
        <v>Medicine and Surgery Services</v>
      </c>
    </row>
    <row r="6607" spans="1:7" x14ac:dyDescent="0.3">
      <c r="A6607" s="31" t="s">
        <v>13607</v>
      </c>
      <c r="B6607">
        <v>23466</v>
      </c>
      <c r="D6607" t="s">
        <v>13602</v>
      </c>
      <c r="E6607" t="s">
        <v>0</v>
      </c>
      <c r="F6607" t="s">
        <v>978</v>
      </c>
      <c r="G6607" t="str">
        <f t="shared" si="103"/>
        <v>Medicine and Surgery Services</v>
      </c>
    </row>
    <row r="6608" spans="1:7" x14ac:dyDescent="0.3">
      <c r="A6608" s="31" t="s">
        <v>13608</v>
      </c>
      <c r="B6608">
        <v>23470</v>
      </c>
      <c r="D6608" t="s">
        <v>13609</v>
      </c>
      <c r="E6608" t="s">
        <v>0</v>
      </c>
      <c r="F6608" t="s">
        <v>978</v>
      </c>
      <c r="G6608" t="str">
        <f t="shared" si="103"/>
        <v>Medicine and Surgery Services</v>
      </c>
    </row>
    <row r="6609" spans="1:7" x14ac:dyDescent="0.3">
      <c r="A6609" s="31" t="s">
        <v>13610</v>
      </c>
      <c r="B6609">
        <v>23472</v>
      </c>
      <c r="D6609" t="s">
        <v>13609</v>
      </c>
      <c r="E6609" t="s">
        <v>0</v>
      </c>
      <c r="F6609" t="s">
        <v>978</v>
      </c>
      <c r="G6609" t="str">
        <f t="shared" si="103"/>
        <v>Medicine and Surgery Services</v>
      </c>
    </row>
    <row r="6610" spans="1:7" x14ac:dyDescent="0.3">
      <c r="A6610" s="31" t="s">
        <v>13611</v>
      </c>
      <c r="B6610">
        <v>23473</v>
      </c>
      <c r="D6610" t="s">
        <v>13612</v>
      </c>
      <c r="E6610" t="s">
        <v>0</v>
      </c>
      <c r="F6610" t="s">
        <v>978</v>
      </c>
      <c r="G6610" t="str">
        <f t="shared" si="103"/>
        <v>Medicine and Surgery Services</v>
      </c>
    </row>
    <row r="6611" spans="1:7" x14ac:dyDescent="0.3">
      <c r="A6611" s="31" t="s">
        <v>13613</v>
      </c>
      <c r="B6611">
        <v>23474</v>
      </c>
      <c r="D6611" t="s">
        <v>13612</v>
      </c>
      <c r="E6611" t="s">
        <v>0</v>
      </c>
      <c r="F6611" t="s">
        <v>978</v>
      </c>
      <c r="G6611" t="str">
        <f t="shared" si="103"/>
        <v>Medicine and Surgery Services</v>
      </c>
    </row>
    <row r="6612" spans="1:7" x14ac:dyDescent="0.3">
      <c r="A6612" s="31" t="s">
        <v>13614</v>
      </c>
      <c r="B6612">
        <v>23480</v>
      </c>
      <c r="D6612" t="s">
        <v>13615</v>
      </c>
      <c r="E6612" t="s">
        <v>0</v>
      </c>
      <c r="F6612" t="s">
        <v>978</v>
      </c>
      <c r="G6612" t="str">
        <f t="shared" si="103"/>
        <v>Medicine and Surgery Services</v>
      </c>
    </row>
    <row r="6613" spans="1:7" x14ac:dyDescent="0.3">
      <c r="A6613" s="31" t="s">
        <v>13616</v>
      </c>
      <c r="B6613">
        <v>23485</v>
      </c>
      <c r="D6613" t="s">
        <v>13615</v>
      </c>
      <c r="E6613" t="s">
        <v>0</v>
      </c>
      <c r="F6613" t="s">
        <v>978</v>
      </c>
      <c r="G6613" t="str">
        <f t="shared" si="103"/>
        <v>Medicine and Surgery Services</v>
      </c>
    </row>
    <row r="6614" spans="1:7" x14ac:dyDescent="0.3">
      <c r="A6614" s="31" t="s">
        <v>13617</v>
      </c>
      <c r="B6614">
        <v>23490</v>
      </c>
      <c r="D6614" t="s">
        <v>13618</v>
      </c>
      <c r="E6614" t="s">
        <v>0</v>
      </c>
      <c r="F6614" t="s">
        <v>978</v>
      </c>
      <c r="G6614" t="str">
        <f t="shared" si="103"/>
        <v>Medicine and Surgery Services</v>
      </c>
    </row>
    <row r="6615" spans="1:7" x14ac:dyDescent="0.3">
      <c r="A6615" s="31" t="s">
        <v>13619</v>
      </c>
      <c r="B6615">
        <v>23491</v>
      </c>
      <c r="D6615" t="s">
        <v>13620</v>
      </c>
      <c r="E6615" t="s">
        <v>0</v>
      </c>
      <c r="F6615" t="s">
        <v>978</v>
      </c>
      <c r="G6615" t="str">
        <f t="shared" si="103"/>
        <v>Medicine and Surgery Services</v>
      </c>
    </row>
    <row r="6616" spans="1:7" x14ac:dyDescent="0.3">
      <c r="A6616" s="31" t="s">
        <v>13621</v>
      </c>
      <c r="B6616">
        <v>23500</v>
      </c>
      <c r="D6616" t="s">
        <v>13622</v>
      </c>
      <c r="E6616" t="s">
        <v>0</v>
      </c>
      <c r="F6616" t="s">
        <v>978</v>
      </c>
      <c r="G6616" t="str">
        <f t="shared" si="103"/>
        <v>Medicine and Surgery Services</v>
      </c>
    </row>
    <row r="6617" spans="1:7" x14ac:dyDescent="0.3">
      <c r="A6617" s="31" t="s">
        <v>13623</v>
      </c>
      <c r="B6617">
        <v>23505</v>
      </c>
      <c r="D6617" t="s">
        <v>13622</v>
      </c>
      <c r="E6617" t="s">
        <v>0</v>
      </c>
      <c r="F6617" t="s">
        <v>978</v>
      </c>
      <c r="G6617" t="str">
        <f t="shared" si="103"/>
        <v>Medicine and Surgery Services</v>
      </c>
    </row>
    <row r="6618" spans="1:7" x14ac:dyDescent="0.3">
      <c r="A6618" s="31" t="s">
        <v>13624</v>
      </c>
      <c r="B6618">
        <v>23515</v>
      </c>
      <c r="D6618" t="s">
        <v>13622</v>
      </c>
      <c r="E6618" t="s">
        <v>0</v>
      </c>
      <c r="F6618" t="s">
        <v>978</v>
      </c>
      <c r="G6618" t="str">
        <f t="shared" si="103"/>
        <v>Medicine and Surgery Services</v>
      </c>
    </row>
    <row r="6619" spans="1:7" x14ac:dyDescent="0.3">
      <c r="A6619" s="31" t="s">
        <v>13625</v>
      </c>
      <c r="B6619">
        <v>23520</v>
      </c>
      <c r="D6619" t="s">
        <v>13626</v>
      </c>
      <c r="E6619" t="s">
        <v>0</v>
      </c>
      <c r="F6619" t="s">
        <v>978</v>
      </c>
      <c r="G6619" t="str">
        <f t="shared" si="103"/>
        <v>Medicine and Surgery Services</v>
      </c>
    </row>
    <row r="6620" spans="1:7" x14ac:dyDescent="0.3">
      <c r="A6620" s="31" t="s">
        <v>13627</v>
      </c>
      <c r="B6620">
        <v>23525</v>
      </c>
      <c r="D6620" t="s">
        <v>13626</v>
      </c>
      <c r="E6620" t="s">
        <v>0</v>
      </c>
      <c r="F6620" t="s">
        <v>978</v>
      </c>
      <c r="G6620" t="str">
        <f t="shared" si="103"/>
        <v>Medicine and Surgery Services</v>
      </c>
    </row>
    <row r="6621" spans="1:7" x14ac:dyDescent="0.3">
      <c r="A6621" s="31" t="s">
        <v>13628</v>
      </c>
      <c r="B6621">
        <v>23530</v>
      </c>
      <c r="D6621" t="s">
        <v>13626</v>
      </c>
      <c r="E6621" t="s">
        <v>0</v>
      </c>
      <c r="F6621" t="s">
        <v>978</v>
      </c>
      <c r="G6621" t="str">
        <f t="shared" si="103"/>
        <v>Medicine and Surgery Services</v>
      </c>
    </row>
    <row r="6622" spans="1:7" x14ac:dyDescent="0.3">
      <c r="A6622" s="31" t="s">
        <v>13629</v>
      </c>
      <c r="B6622">
        <v>23532</v>
      </c>
      <c r="D6622" t="s">
        <v>13626</v>
      </c>
      <c r="E6622" t="s">
        <v>0</v>
      </c>
      <c r="F6622" t="s">
        <v>978</v>
      </c>
      <c r="G6622" t="str">
        <f t="shared" si="103"/>
        <v>Medicine and Surgery Services</v>
      </c>
    </row>
    <row r="6623" spans="1:7" x14ac:dyDescent="0.3">
      <c r="A6623" s="31" t="s">
        <v>13630</v>
      </c>
      <c r="B6623">
        <v>23540</v>
      </c>
      <c r="D6623" t="s">
        <v>13626</v>
      </c>
      <c r="E6623" t="s">
        <v>0</v>
      </c>
      <c r="F6623" t="s">
        <v>978</v>
      </c>
      <c r="G6623" t="str">
        <f t="shared" si="103"/>
        <v>Medicine and Surgery Services</v>
      </c>
    </row>
    <row r="6624" spans="1:7" x14ac:dyDescent="0.3">
      <c r="A6624" s="31" t="s">
        <v>13631</v>
      </c>
      <c r="B6624">
        <v>23545</v>
      </c>
      <c r="D6624" t="s">
        <v>13626</v>
      </c>
      <c r="E6624" t="s">
        <v>0</v>
      </c>
      <c r="F6624" t="s">
        <v>978</v>
      </c>
      <c r="G6624" t="str">
        <f t="shared" si="103"/>
        <v>Medicine and Surgery Services</v>
      </c>
    </row>
    <row r="6625" spans="1:7" x14ac:dyDescent="0.3">
      <c r="A6625" s="31" t="s">
        <v>13632</v>
      </c>
      <c r="B6625">
        <v>23550</v>
      </c>
      <c r="D6625" t="s">
        <v>13626</v>
      </c>
      <c r="E6625" t="s">
        <v>0</v>
      </c>
      <c r="F6625" t="s">
        <v>978</v>
      </c>
      <c r="G6625" t="str">
        <f t="shared" si="103"/>
        <v>Medicine and Surgery Services</v>
      </c>
    </row>
    <row r="6626" spans="1:7" x14ac:dyDescent="0.3">
      <c r="A6626" s="31" t="s">
        <v>13633</v>
      </c>
      <c r="B6626">
        <v>23552</v>
      </c>
      <c r="D6626" t="s">
        <v>13626</v>
      </c>
      <c r="E6626" t="s">
        <v>0</v>
      </c>
      <c r="F6626" t="s">
        <v>978</v>
      </c>
      <c r="G6626" t="str">
        <f t="shared" si="103"/>
        <v>Medicine and Surgery Services</v>
      </c>
    </row>
    <row r="6627" spans="1:7" x14ac:dyDescent="0.3">
      <c r="A6627" s="31" t="s">
        <v>13634</v>
      </c>
      <c r="B6627">
        <v>23570</v>
      </c>
      <c r="D6627" t="s">
        <v>13635</v>
      </c>
      <c r="E6627" t="s">
        <v>0</v>
      </c>
      <c r="F6627" t="s">
        <v>978</v>
      </c>
      <c r="G6627" t="str">
        <f t="shared" si="103"/>
        <v>Medicine and Surgery Services</v>
      </c>
    </row>
    <row r="6628" spans="1:7" x14ac:dyDescent="0.3">
      <c r="A6628" s="31" t="s">
        <v>13636</v>
      </c>
      <c r="B6628">
        <v>23575</v>
      </c>
      <c r="D6628" t="s">
        <v>13635</v>
      </c>
      <c r="E6628" t="s">
        <v>0</v>
      </c>
      <c r="F6628" t="s">
        <v>978</v>
      </c>
      <c r="G6628" t="str">
        <f t="shared" si="103"/>
        <v>Medicine and Surgery Services</v>
      </c>
    </row>
    <row r="6629" spans="1:7" x14ac:dyDescent="0.3">
      <c r="A6629" s="31" t="s">
        <v>13637</v>
      </c>
      <c r="B6629">
        <v>23585</v>
      </c>
      <c r="D6629" t="s">
        <v>13638</v>
      </c>
      <c r="E6629" t="s">
        <v>0</v>
      </c>
      <c r="F6629" t="s">
        <v>978</v>
      </c>
      <c r="G6629" t="str">
        <f t="shared" si="103"/>
        <v>Medicine and Surgery Services</v>
      </c>
    </row>
    <row r="6630" spans="1:7" x14ac:dyDescent="0.3">
      <c r="A6630" s="31" t="s">
        <v>13639</v>
      </c>
      <c r="B6630">
        <v>23600</v>
      </c>
      <c r="D6630" t="s">
        <v>13640</v>
      </c>
      <c r="E6630" t="s">
        <v>0</v>
      </c>
      <c r="F6630" t="s">
        <v>978</v>
      </c>
      <c r="G6630" t="str">
        <f t="shared" si="103"/>
        <v>Medicine and Surgery Services</v>
      </c>
    </row>
    <row r="6631" spans="1:7" x14ac:dyDescent="0.3">
      <c r="A6631" s="31" t="s">
        <v>13641</v>
      </c>
      <c r="B6631">
        <v>23605</v>
      </c>
      <c r="D6631" t="s">
        <v>13640</v>
      </c>
      <c r="E6631" t="s">
        <v>0</v>
      </c>
      <c r="F6631" t="s">
        <v>978</v>
      </c>
      <c r="G6631" t="str">
        <f t="shared" si="103"/>
        <v>Medicine and Surgery Services</v>
      </c>
    </row>
    <row r="6632" spans="1:7" x14ac:dyDescent="0.3">
      <c r="A6632" s="31" t="s">
        <v>13642</v>
      </c>
      <c r="B6632">
        <v>23615</v>
      </c>
      <c r="D6632" t="s">
        <v>13640</v>
      </c>
      <c r="E6632" t="s">
        <v>0</v>
      </c>
      <c r="F6632" t="s">
        <v>978</v>
      </c>
      <c r="G6632" t="str">
        <f t="shared" si="103"/>
        <v>Medicine and Surgery Services</v>
      </c>
    </row>
    <row r="6633" spans="1:7" x14ac:dyDescent="0.3">
      <c r="A6633" s="31" t="s">
        <v>13643</v>
      </c>
      <c r="B6633">
        <v>23616</v>
      </c>
      <c r="D6633" t="s">
        <v>13640</v>
      </c>
      <c r="E6633" t="s">
        <v>0</v>
      </c>
      <c r="F6633" t="s">
        <v>978</v>
      </c>
      <c r="G6633" t="str">
        <f t="shared" si="103"/>
        <v>Medicine and Surgery Services</v>
      </c>
    </row>
    <row r="6634" spans="1:7" x14ac:dyDescent="0.3">
      <c r="A6634" s="31" t="s">
        <v>13644</v>
      </c>
      <c r="B6634">
        <v>23620</v>
      </c>
      <c r="D6634" t="s">
        <v>13640</v>
      </c>
      <c r="E6634" t="s">
        <v>0</v>
      </c>
      <c r="F6634" t="s">
        <v>978</v>
      </c>
      <c r="G6634" t="str">
        <f t="shared" si="103"/>
        <v>Medicine and Surgery Services</v>
      </c>
    </row>
    <row r="6635" spans="1:7" x14ac:dyDescent="0.3">
      <c r="A6635" s="31" t="s">
        <v>13645</v>
      </c>
      <c r="B6635">
        <v>23625</v>
      </c>
      <c r="D6635" t="s">
        <v>13640</v>
      </c>
      <c r="E6635" t="s">
        <v>0</v>
      </c>
      <c r="F6635" t="s">
        <v>978</v>
      </c>
      <c r="G6635" t="str">
        <f t="shared" si="103"/>
        <v>Medicine and Surgery Services</v>
      </c>
    </row>
    <row r="6636" spans="1:7" x14ac:dyDescent="0.3">
      <c r="A6636" s="31" t="s">
        <v>13646</v>
      </c>
      <c r="B6636">
        <v>23630</v>
      </c>
      <c r="D6636" t="s">
        <v>13640</v>
      </c>
      <c r="E6636" t="s">
        <v>0</v>
      </c>
      <c r="F6636" t="s">
        <v>978</v>
      </c>
      <c r="G6636" t="str">
        <f t="shared" si="103"/>
        <v>Medicine and Surgery Services</v>
      </c>
    </row>
    <row r="6637" spans="1:7" x14ac:dyDescent="0.3">
      <c r="A6637" s="31" t="s">
        <v>13647</v>
      </c>
      <c r="B6637">
        <v>23650</v>
      </c>
      <c r="D6637" t="s">
        <v>13648</v>
      </c>
      <c r="E6637" t="s">
        <v>0</v>
      </c>
      <c r="F6637" t="s">
        <v>978</v>
      </c>
      <c r="G6637" t="str">
        <f t="shared" si="103"/>
        <v>Medicine and Surgery Services</v>
      </c>
    </row>
    <row r="6638" spans="1:7" x14ac:dyDescent="0.3">
      <c r="A6638" s="31" t="s">
        <v>13649</v>
      </c>
      <c r="B6638">
        <v>23655</v>
      </c>
      <c r="D6638" t="s">
        <v>13648</v>
      </c>
      <c r="E6638" t="s">
        <v>0</v>
      </c>
      <c r="F6638" t="s">
        <v>978</v>
      </c>
      <c r="G6638" t="str">
        <f t="shared" si="103"/>
        <v>Medicine and Surgery Services</v>
      </c>
    </row>
    <row r="6639" spans="1:7" x14ac:dyDescent="0.3">
      <c r="A6639" s="31" t="s">
        <v>13650</v>
      </c>
      <c r="B6639">
        <v>23660</v>
      </c>
      <c r="D6639" t="s">
        <v>13648</v>
      </c>
      <c r="E6639" t="s">
        <v>0</v>
      </c>
      <c r="F6639" t="s">
        <v>978</v>
      </c>
      <c r="G6639" t="str">
        <f t="shared" si="103"/>
        <v>Medicine and Surgery Services</v>
      </c>
    </row>
    <row r="6640" spans="1:7" x14ac:dyDescent="0.3">
      <c r="A6640" s="31" t="s">
        <v>13651</v>
      </c>
      <c r="B6640">
        <v>23665</v>
      </c>
      <c r="D6640" t="s">
        <v>13652</v>
      </c>
      <c r="E6640" t="s">
        <v>0</v>
      </c>
      <c r="F6640" t="s">
        <v>978</v>
      </c>
      <c r="G6640" t="str">
        <f t="shared" si="103"/>
        <v>Medicine and Surgery Services</v>
      </c>
    </row>
    <row r="6641" spans="1:7" x14ac:dyDescent="0.3">
      <c r="A6641" s="31" t="s">
        <v>13653</v>
      </c>
      <c r="B6641">
        <v>23670</v>
      </c>
      <c r="D6641" t="s">
        <v>13652</v>
      </c>
      <c r="E6641" t="s">
        <v>0</v>
      </c>
      <c r="F6641" t="s">
        <v>978</v>
      </c>
      <c r="G6641" t="str">
        <f t="shared" si="103"/>
        <v>Medicine and Surgery Services</v>
      </c>
    </row>
    <row r="6642" spans="1:7" x14ac:dyDescent="0.3">
      <c r="A6642" s="31" t="s">
        <v>13654</v>
      </c>
      <c r="B6642">
        <v>23675</v>
      </c>
      <c r="D6642" t="s">
        <v>13652</v>
      </c>
      <c r="E6642" t="s">
        <v>0</v>
      </c>
      <c r="F6642" t="s">
        <v>978</v>
      </c>
      <c r="G6642" t="str">
        <f t="shared" si="103"/>
        <v>Medicine and Surgery Services</v>
      </c>
    </row>
    <row r="6643" spans="1:7" x14ac:dyDescent="0.3">
      <c r="A6643" s="31" t="s">
        <v>13655</v>
      </c>
      <c r="B6643">
        <v>23680</v>
      </c>
      <c r="D6643" t="s">
        <v>13652</v>
      </c>
      <c r="E6643" t="s">
        <v>0</v>
      </c>
      <c r="F6643" t="s">
        <v>978</v>
      </c>
      <c r="G6643" t="str">
        <f t="shared" si="103"/>
        <v>Medicine and Surgery Services</v>
      </c>
    </row>
    <row r="6644" spans="1:7" x14ac:dyDescent="0.3">
      <c r="A6644" s="31" t="s">
        <v>13656</v>
      </c>
      <c r="B6644">
        <v>23700</v>
      </c>
      <c r="D6644" t="s">
        <v>13657</v>
      </c>
      <c r="E6644" t="s">
        <v>0</v>
      </c>
      <c r="F6644" t="s">
        <v>978</v>
      </c>
      <c r="G6644" t="str">
        <f t="shared" si="103"/>
        <v>Medicine and Surgery Services</v>
      </c>
    </row>
    <row r="6645" spans="1:7" x14ac:dyDescent="0.3">
      <c r="A6645" s="31" t="s">
        <v>13658</v>
      </c>
      <c r="B6645">
        <v>23800</v>
      </c>
      <c r="D6645" t="s">
        <v>13659</v>
      </c>
      <c r="E6645" t="s">
        <v>0</v>
      </c>
      <c r="F6645" t="s">
        <v>978</v>
      </c>
      <c r="G6645" t="str">
        <f t="shared" si="103"/>
        <v>Medicine and Surgery Services</v>
      </c>
    </row>
    <row r="6646" spans="1:7" x14ac:dyDescent="0.3">
      <c r="A6646" s="31" t="s">
        <v>13660</v>
      </c>
      <c r="B6646">
        <v>23802</v>
      </c>
      <c r="D6646" t="s">
        <v>13659</v>
      </c>
      <c r="E6646" t="s">
        <v>0</v>
      </c>
      <c r="F6646" t="s">
        <v>978</v>
      </c>
      <c r="G6646" t="str">
        <f t="shared" si="103"/>
        <v>Medicine and Surgery Services</v>
      </c>
    </row>
    <row r="6647" spans="1:7" x14ac:dyDescent="0.3">
      <c r="A6647" s="31" t="s">
        <v>13661</v>
      </c>
      <c r="B6647">
        <v>23900</v>
      </c>
      <c r="D6647" t="s">
        <v>13662</v>
      </c>
      <c r="E6647" t="s">
        <v>0</v>
      </c>
      <c r="F6647" t="s">
        <v>978</v>
      </c>
      <c r="G6647" t="str">
        <f t="shared" si="103"/>
        <v>Medicine and Surgery Services</v>
      </c>
    </row>
    <row r="6648" spans="1:7" x14ac:dyDescent="0.3">
      <c r="A6648" s="31" t="s">
        <v>13663</v>
      </c>
      <c r="B6648">
        <v>23920</v>
      </c>
      <c r="D6648" t="s">
        <v>13664</v>
      </c>
      <c r="E6648" t="s">
        <v>0</v>
      </c>
      <c r="F6648" t="s">
        <v>978</v>
      </c>
      <c r="G6648" t="str">
        <f t="shared" si="103"/>
        <v>Medicine and Surgery Services</v>
      </c>
    </row>
    <row r="6649" spans="1:7" x14ac:dyDescent="0.3">
      <c r="A6649" s="31" t="s">
        <v>13665</v>
      </c>
      <c r="B6649">
        <v>23921</v>
      </c>
      <c r="D6649" t="s">
        <v>13666</v>
      </c>
      <c r="E6649" t="s">
        <v>0</v>
      </c>
      <c r="F6649" t="s">
        <v>978</v>
      </c>
      <c r="G6649" t="str">
        <f t="shared" si="103"/>
        <v>Medicine and Surgery Services</v>
      </c>
    </row>
    <row r="6650" spans="1:7" x14ac:dyDescent="0.3">
      <c r="A6650" s="31" t="s">
        <v>13667</v>
      </c>
      <c r="B6650">
        <v>23929</v>
      </c>
      <c r="D6650" t="s">
        <v>13668</v>
      </c>
      <c r="E6650" t="s">
        <v>2</v>
      </c>
      <c r="F6650" t="s">
        <v>978</v>
      </c>
      <c r="G6650" t="str">
        <f t="shared" si="103"/>
        <v>Medicine and Surgery Services</v>
      </c>
    </row>
    <row r="6651" spans="1:7" x14ac:dyDescent="0.3">
      <c r="A6651" s="31" t="s">
        <v>13669</v>
      </c>
      <c r="B6651">
        <v>23930</v>
      </c>
      <c r="D6651" t="s">
        <v>13670</v>
      </c>
      <c r="E6651" t="s">
        <v>0</v>
      </c>
      <c r="F6651" t="s">
        <v>978</v>
      </c>
      <c r="G6651" t="str">
        <f t="shared" si="103"/>
        <v>Medicine and Surgery Services</v>
      </c>
    </row>
    <row r="6652" spans="1:7" x14ac:dyDescent="0.3">
      <c r="A6652" s="31" t="s">
        <v>13671</v>
      </c>
      <c r="B6652">
        <v>23931</v>
      </c>
      <c r="D6652" t="s">
        <v>13672</v>
      </c>
      <c r="E6652" t="s">
        <v>0</v>
      </c>
      <c r="F6652" t="s">
        <v>978</v>
      </c>
      <c r="G6652" t="str">
        <f t="shared" si="103"/>
        <v>Medicine and Surgery Services</v>
      </c>
    </row>
    <row r="6653" spans="1:7" x14ac:dyDescent="0.3">
      <c r="A6653" s="31" t="s">
        <v>13673</v>
      </c>
      <c r="B6653">
        <v>23935</v>
      </c>
      <c r="D6653" t="s">
        <v>13674</v>
      </c>
      <c r="E6653" t="s">
        <v>0</v>
      </c>
      <c r="F6653" t="s">
        <v>978</v>
      </c>
      <c r="G6653" t="str">
        <f t="shared" si="103"/>
        <v>Medicine and Surgery Services</v>
      </c>
    </row>
    <row r="6654" spans="1:7" x14ac:dyDescent="0.3">
      <c r="A6654" s="31" t="s">
        <v>13675</v>
      </c>
      <c r="B6654">
        <v>24000</v>
      </c>
      <c r="D6654" t="s">
        <v>13676</v>
      </c>
      <c r="E6654" t="s">
        <v>0</v>
      </c>
      <c r="F6654" t="s">
        <v>978</v>
      </c>
      <c r="G6654" t="str">
        <f t="shared" si="103"/>
        <v>Medicine and Surgery Services</v>
      </c>
    </row>
    <row r="6655" spans="1:7" x14ac:dyDescent="0.3">
      <c r="A6655" s="31" t="s">
        <v>13677</v>
      </c>
      <c r="B6655">
        <v>24006</v>
      </c>
      <c r="D6655" t="s">
        <v>13678</v>
      </c>
      <c r="E6655" t="s">
        <v>0</v>
      </c>
      <c r="F6655" t="s">
        <v>978</v>
      </c>
      <c r="G6655" t="str">
        <f t="shared" si="103"/>
        <v>Medicine and Surgery Services</v>
      </c>
    </row>
    <row r="6656" spans="1:7" x14ac:dyDescent="0.3">
      <c r="A6656" s="31" t="s">
        <v>13679</v>
      </c>
      <c r="B6656">
        <v>24065</v>
      </c>
      <c r="D6656" t="s">
        <v>13680</v>
      </c>
      <c r="E6656" t="s">
        <v>0</v>
      </c>
      <c r="F6656" t="s">
        <v>978</v>
      </c>
      <c r="G6656" t="str">
        <f t="shared" si="103"/>
        <v>Medicine and Surgery Services</v>
      </c>
    </row>
    <row r="6657" spans="1:7" x14ac:dyDescent="0.3">
      <c r="A6657" s="31" t="s">
        <v>13681</v>
      </c>
      <c r="B6657">
        <v>24066</v>
      </c>
      <c r="D6657" t="s">
        <v>13680</v>
      </c>
      <c r="E6657" t="s">
        <v>0</v>
      </c>
      <c r="F6657" t="s">
        <v>978</v>
      </c>
      <c r="G6657" t="str">
        <f t="shared" si="103"/>
        <v>Medicine and Surgery Services</v>
      </c>
    </row>
    <row r="6658" spans="1:7" x14ac:dyDescent="0.3">
      <c r="A6658" s="31" t="s">
        <v>13682</v>
      </c>
      <c r="B6658">
        <v>24071</v>
      </c>
      <c r="D6658" t="s">
        <v>13683</v>
      </c>
      <c r="E6658" t="s">
        <v>0</v>
      </c>
      <c r="F6658" t="s">
        <v>978</v>
      </c>
      <c r="G6658" t="str">
        <f t="shared" si="103"/>
        <v>Medicine and Surgery Services</v>
      </c>
    </row>
    <row r="6659" spans="1:7" x14ac:dyDescent="0.3">
      <c r="A6659" s="31" t="s">
        <v>13684</v>
      </c>
      <c r="B6659">
        <v>24073</v>
      </c>
      <c r="D6659" t="s">
        <v>13685</v>
      </c>
      <c r="E6659" t="s">
        <v>0</v>
      </c>
      <c r="F6659" t="s">
        <v>978</v>
      </c>
      <c r="G6659" t="str">
        <f t="shared" ref="G6659:G6722" si="104">VLOOKUP(F6659,$I$2:$J$27,2,FALSE)</f>
        <v>Medicine and Surgery Services</v>
      </c>
    </row>
    <row r="6660" spans="1:7" x14ac:dyDescent="0.3">
      <c r="A6660" s="31" t="s">
        <v>13686</v>
      </c>
      <c r="B6660">
        <v>24075</v>
      </c>
      <c r="D6660" t="s">
        <v>13687</v>
      </c>
      <c r="E6660" t="s">
        <v>0</v>
      </c>
      <c r="F6660" t="s">
        <v>978</v>
      </c>
      <c r="G6660" t="str">
        <f t="shared" si="104"/>
        <v>Medicine and Surgery Services</v>
      </c>
    </row>
    <row r="6661" spans="1:7" x14ac:dyDescent="0.3">
      <c r="A6661" s="31" t="s">
        <v>13688</v>
      </c>
      <c r="B6661">
        <v>24076</v>
      </c>
      <c r="D6661" t="s">
        <v>13689</v>
      </c>
      <c r="E6661" t="s">
        <v>0</v>
      </c>
      <c r="F6661" t="s">
        <v>978</v>
      </c>
      <c r="G6661" t="str">
        <f t="shared" si="104"/>
        <v>Medicine and Surgery Services</v>
      </c>
    </row>
    <row r="6662" spans="1:7" x14ac:dyDescent="0.3">
      <c r="A6662" s="31" t="s">
        <v>13690</v>
      </c>
      <c r="B6662">
        <v>24077</v>
      </c>
      <c r="D6662" t="s">
        <v>13691</v>
      </c>
      <c r="E6662" t="s">
        <v>0</v>
      </c>
      <c r="F6662" t="s">
        <v>978</v>
      </c>
      <c r="G6662" t="str">
        <f t="shared" si="104"/>
        <v>Medicine and Surgery Services</v>
      </c>
    </row>
    <row r="6663" spans="1:7" x14ac:dyDescent="0.3">
      <c r="A6663" s="31" t="s">
        <v>13692</v>
      </c>
      <c r="B6663">
        <v>24079</v>
      </c>
      <c r="D6663" t="s">
        <v>13693</v>
      </c>
      <c r="E6663" t="s">
        <v>0</v>
      </c>
      <c r="F6663" t="s">
        <v>978</v>
      </c>
      <c r="G6663" t="str">
        <f t="shared" si="104"/>
        <v>Medicine and Surgery Services</v>
      </c>
    </row>
    <row r="6664" spans="1:7" x14ac:dyDescent="0.3">
      <c r="A6664" s="31" t="s">
        <v>13694</v>
      </c>
      <c r="B6664">
        <v>24100</v>
      </c>
      <c r="D6664" t="s">
        <v>13695</v>
      </c>
      <c r="E6664" t="s">
        <v>0</v>
      </c>
      <c r="F6664" t="s">
        <v>978</v>
      </c>
      <c r="G6664" t="str">
        <f t="shared" si="104"/>
        <v>Medicine and Surgery Services</v>
      </c>
    </row>
    <row r="6665" spans="1:7" x14ac:dyDescent="0.3">
      <c r="A6665" s="31" t="s">
        <v>13696</v>
      </c>
      <c r="B6665">
        <v>24101</v>
      </c>
      <c r="D6665" t="s">
        <v>13697</v>
      </c>
      <c r="E6665" t="s">
        <v>0</v>
      </c>
      <c r="F6665" t="s">
        <v>978</v>
      </c>
      <c r="G6665" t="str">
        <f t="shared" si="104"/>
        <v>Medicine and Surgery Services</v>
      </c>
    </row>
    <row r="6666" spans="1:7" x14ac:dyDescent="0.3">
      <c r="A6666" s="31" t="s">
        <v>13698</v>
      </c>
      <c r="B6666">
        <v>24102</v>
      </c>
      <c r="D6666" t="s">
        <v>13699</v>
      </c>
      <c r="E6666" t="s">
        <v>0</v>
      </c>
      <c r="F6666" t="s">
        <v>978</v>
      </c>
      <c r="G6666" t="str">
        <f t="shared" si="104"/>
        <v>Medicine and Surgery Services</v>
      </c>
    </row>
    <row r="6667" spans="1:7" x14ac:dyDescent="0.3">
      <c r="A6667" s="31" t="s">
        <v>13700</v>
      </c>
      <c r="B6667">
        <v>24105</v>
      </c>
      <c r="D6667" t="s">
        <v>13701</v>
      </c>
      <c r="E6667" t="s">
        <v>0</v>
      </c>
      <c r="F6667" t="s">
        <v>978</v>
      </c>
      <c r="G6667" t="str">
        <f t="shared" si="104"/>
        <v>Medicine and Surgery Services</v>
      </c>
    </row>
    <row r="6668" spans="1:7" x14ac:dyDescent="0.3">
      <c r="A6668" s="31" t="s">
        <v>13702</v>
      </c>
      <c r="B6668">
        <v>24110</v>
      </c>
      <c r="D6668" t="s">
        <v>13556</v>
      </c>
      <c r="E6668" t="s">
        <v>0</v>
      </c>
      <c r="F6668" t="s">
        <v>978</v>
      </c>
      <c r="G6668" t="str">
        <f t="shared" si="104"/>
        <v>Medicine and Surgery Services</v>
      </c>
    </row>
    <row r="6669" spans="1:7" x14ac:dyDescent="0.3">
      <c r="A6669" s="31" t="s">
        <v>13703</v>
      </c>
      <c r="B6669">
        <v>24115</v>
      </c>
      <c r="D6669" t="s">
        <v>13704</v>
      </c>
      <c r="E6669" t="s">
        <v>0</v>
      </c>
      <c r="F6669" t="s">
        <v>978</v>
      </c>
      <c r="G6669" t="str">
        <f t="shared" si="104"/>
        <v>Medicine and Surgery Services</v>
      </c>
    </row>
    <row r="6670" spans="1:7" x14ac:dyDescent="0.3">
      <c r="A6670" s="31" t="s">
        <v>13705</v>
      </c>
      <c r="B6670">
        <v>24116</v>
      </c>
      <c r="D6670" t="s">
        <v>13704</v>
      </c>
      <c r="E6670" t="s">
        <v>0</v>
      </c>
      <c r="F6670" t="s">
        <v>978</v>
      </c>
      <c r="G6670" t="str">
        <f t="shared" si="104"/>
        <v>Medicine and Surgery Services</v>
      </c>
    </row>
    <row r="6671" spans="1:7" x14ac:dyDescent="0.3">
      <c r="A6671" s="31" t="s">
        <v>13706</v>
      </c>
      <c r="B6671">
        <v>24120</v>
      </c>
      <c r="D6671" t="s">
        <v>13707</v>
      </c>
      <c r="E6671" t="s">
        <v>0</v>
      </c>
      <c r="F6671" t="s">
        <v>978</v>
      </c>
      <c r="G6671" t="str">
        <f t="shared" si="104"/>
        <v>Medicine and Surgery Services</v>
      </c>
    </row>
    <row r="6672" spans="1:7" x14ac:dyDescent="0.3">
      <c r="A6672" s="31" t="s">
        <v>13708</v>
      </c>
      <c r="B6672">
        <v>24125</v>
      </c>
      <c r="D6672" t="s">
        <v>13704</v>
      </c>
      <c r="E6672" t="s">
        <v>0</v>
      </c>
      <c r="F6672" t="s">
        <v>978</v>
      </c>
      <c r="G6672" t="str">
        <f t="shared" si="104"/>
        <v>Medicine and Surgery Services</v>
      </c>
    </row>
    <row r="6673" spans="1:7" x14ac:dyDescent="0.3">
      <c r="A6673" s="31" t="s">
        <v>13709</v>
      </c>
      <c r="B6673">
        <v>24126</v>
      </c>
      <c r="D6673" t="s">
        <v>13704</v>
      </c>
      <c r="E6673" t="s">
        <v>0</v>
      </c>
      <c r="F6673" t="s">
        <v>978</v>
      </c>
      <c r="G6673" t="str">
        <f t="shared" si="104"/>
        <v>Medicine and Surgery Services</v>
      </c>
    </row>
    <row r="6674" spans="1:7" x14ac:dyDescent="0.3">
      <c r="A6674" s="31" t="s">
        <v>13710</v>
      </c>
      <c r="B6674">
        <v>24130</v>
      </c>
      <c r="D6674" t="s">
        <v>13711</v>
      </c>
      <c r="E6674" t="s">
        <v>0</v>
      </c>
      <c r="F6674" t="s">
        <v>978</v>
      </c>
      <c r="G6674" t="str">
        <f t="shared" si="104"/>
        <v>Medicine and Surgery Services</v>
      </c>
    </row>
    <row r="6675" spans="1:7" x14ac:dyDescent="0.3">
      <c r="A6675" s="31" t="s">
        <v>13712</v>
      </c>
      <c r="B6675">
        <v>24134</v>
      </c>
      <c r="D6675" t="s">
        <v>13713</v>
      </c>
      <c r="E6675" t="s">
        <v>0</v>
      </c>
      <c r="F6675" t="s">
        <v>978</v>
      </c>
      <c r="G6675" t="str">
        <f t="shared" si="104"/>
        <v>Medicine and Surgery Services</v>
      </c>
    </row>
    <row r="6676" spans="1:7" x14ac:dyDescent="0.3">
      <c r="A6676" s="31" t="s">
        <v>13714</v>
      </c>
      <c r="B6676">
        <v>24136</v>
      </c>
      <c r="D6676" t="s">
        <v>13715</v>
      </c>
      <c r="E6676" t="s">
        <v>0</v>
      </c>
      <c r="F6676" t="s">
        <v>978</v>
      </c>
      <c r="G6676" t="str">
        <f t="shared" si="104"/>
        <v>Medicine and Surgery Services</v>
      </c>
    </row>
    <row r="6677" spans="1:7" x14ac:dyDescent="0.3">
      <c r="A6677" s="31" t="s">
        <v>13716</v>
      </c>
      <c r="B6677">
        <v>24138</v>
      </c>
      <c r="D6677" t="s">
        <v>13717</v>
      </c>
      <c r="E6677" t="s">
        <v>0</v>
      </c>
      <c r="F6677" t="s">
        <v>978</v>
      </c>
      <c r="G6677" t="str">
        <f t="shared" si="104"/>
        <v>Medicine and Surgery Services</v>
      </c>
    </row>
    <row r="6678" spans="1:7" x14ac:dyDescent="0.3">
      <c r="A6678" s="31" t="s">
        <v>13718</v>
      </c>
      <c r="B6678">
        <v>24140</v>
      </c>
      <c r="D6678" t="s">
        <v>13719</v>
      </c>
      <c r="E6678" t="s">
        <v>0</v>
      </c>
      <c r="F6678" t="s">
        <v>978</v>
      </c>
      <c r="G6678" t="str">
        <f t="shared" si="104"/>
        <v>Medicine and Surgery Services</v>
      </c>
    </row>
    <row r="6679" spans="1:7" x14ac:dyDescent="0.3">
      <c r="A6679" s="31" t="s">
        <v>13720</v>
      </c>
      <c r="B6679">
        <v>24145</v>
      </c>
      <c r="D6679" t="s">
        <v>13721</v>
      </c>
      <c r="E6679" t="s">
        <v>0</v>
      </c>
      <c r="F6679" t="s">
        <v>978</v>
      </c>
      <c r="G6679" t="str">
        <f t="shared" si="104"/>
        <v>Medicine and Surgery Services</v>
      </c>
    </row>
    <row r="6680" spans="1:7" x14ac:dyDescent="0.3">
      <c r="A6680" s="31" t="s">
        <v>13722</v>
      </c>
      <c r="B6680">
        <v>24147</v>
      </c>
      <c r="D6680" t="s">
        <v>13723</v>
      </c>
      <c r="E6680" t="s">
        <v>0</v>
      </c>
      <c r="F6680" t="s">
        <v>978</v>
      </c>
      <c r="G6680" t="str">
        <f t="shared" si="104"/>
        <v>Medicine and Surgery Services</v>
      </c>
    </row>
    <row r="6681" spans="1:7" x14ac:dyDescent="0.3">
      <c r="A6681" s="31" t="s">
        <v>13724</v>
      </c>
      <c r="B6681">
        <v>24149</v>
      </c>
      <c r="D6681" t="s">
        <v>13725</v>
      </c>
      <c r="E6681" t="s">
        <v>0</v>
      </c>
      <c r="F6681" t="s">
        <v>978</v>
      </c>
      <c r="G6681" t="str">
        <f t="shared" si="104"/>
        <v>Medicine and Surgery Services</v>
      </c>
    </row>
    <row r="6682" spans="1:7" x14ac:dyDescent="0.3">
      <c r="A6682" s="31" t="s">
        <v>13726</v>
      </c>
      <c r="B6682">
        <v>24150</v>
      </c>
      <c r="D6682" t="s">
        <v>13727</v>
      </c>
      <c r="E6682" t="s">
        <v>0</v>
      </c>
      <c r="F6682" t="s">
        <v>978</v>
      </c>
      <c r="G6682" t="str">
        <f t="shared" si="104"/>
        <v>Medicine and Surgery Services</v>
      </c>
    </row>
    <row r="6683" spans="1:7" x14ac:dyDescent="0.3">
      <c r="A6683" s="31" t="s">
        <v>13728</v>
      </c>
      <c r="B6683">
        <v>24152</v>
      </c>
      <c r="D6683" t="s">
        <v>13729</v>
      </c>
      <c r="E6683" t="s">
        <v>0</v>
      </c>
      <c r="F6683" t="s">
        <v>978</v>
      </c>
      <c r="G6683" t="str">
        <f t="shared" si="104"/>
        <v>Medicine and Surgery Services</v>
      </c>
    </row>
    <row r="6684" spans="1:7" x14ac:dyDescent="0.3">
      <c r="A6684" s="31" t="s">
        <v>13730</v>
      </c>
      <c r="B6684">
        <v>24155</v>
      </c>
      <c r="D6684" t="s">
        <v>13731</v>
      </c>
      <c r="E6684" t="s">
        <v>0</v>
      </c>
      <c r="F6684" t="s">
        <v>978</v>
      </c>
      <c r="G6684" t="str">
        <f t="shared" si="104"/>
        <v>Medicine and Surgery Services</v>
      </c>
    </row>
    <row r="6685" spans="1:7" x14ac:dyDescent="0.3">
      <c r="A6685" s="31" t="s">
        <v>13732</v>
      </c>
      <c r="B6685">
        <v>24160</v>
      </c>
      <c r="D6685" t="s">
        <v>13733</v>
      </c>
      <c r="E6685" t="s">
        <v>0</v>
      </c>
      <c r="F6685" t="s">
        <v>978</v>
      </c>
      <c r="G6685" t="str">
        <f t="shared" si="104"/>
        <v>Medicine and Surgery Services</v>
      </c>
    </row>
    <row r="6686" spans="1:7" x14ac:dyDescent="0.3">
      <c r="A6686" s="31" t="s">
        <v>13734</v>
      </c>
      <c r="B6686">
        <v>24164</v>
      </c>
      <c r="D6686" t="s">
        <v>13735</v>
      </c>
      <c r="E6686" t="s">
        <v>0</v>
      </c>
      <c r="F6686" t="s">
        <v>978</v>
      </c>
      <c r="G6686" t="str">
        <f t="shared" si="104"/>
        <v>Medicine and Surgery Services</v>
      </c>
    </row>
    <row r="6687" spans="1:7" x14ac:dyDescent="0.3">
      <c r="A6687" s="31" t="s">
        <v>13736</v>
      </c>
      <c r="B6687">
        <v>24200</v>
      </c>
      <c r="D6687" t="s">
        <v>13737</v>
      </c>
      <c r="E6687" t="s">
        <v>0</v>
      </c>
      <c r="F6687" t="s">
        <v>978</v>
      </c>
      <c r="G6687" t="str">
        <f t="shared" si="104"/>
        <v>Medicine and Surgery Services</v>
      </c>
    </row>
    <row r="6688" spans="1:7" x14ac:dyDescent="0.3">
      <c r="A6688" s="31" t="s">
        <v>13738</v>
      </c>
      <c r="B6688">
        <v>24201</v>
      </c>
      <c r="D6688" t="s">
        <v>13737</v>
      </c>
      <c r="E6688" t="s">
        <v>0</v>
      </c>
      <c r="F6688" t="s">
        <v>978</v>
      </c>
      <c r="G6688" t="str">
        <f t="shared" si="104"/>
        <v>Medicine and Surgery Services</v>
      </c>
    </row>
    <row r="6689" spans="1:7" x14ac:dyDescent="0.3">
      <c r="A6689" s="31" t="s">
        <v>13739</v>
      </c>
      <c r="B6689">
        <v>24220</v>
      </c>
      <c r="D6689" t="s">
        <v>13740</v>
      </c>
      <c r="E6689" t="s">
        <v>0</v>
      </c>
      <c r="F6689" t="s">
        <v>978</v>
      </c>
      <c r="G6689" t="str">
        <f t="shared" si="104"/>
        <v>Medicine and Surgery Services</v>
      </c>
    </row>
    <row r="6690" spans="1:7" x14ac:dyDescent="0.3">
      <c r="A6690" s="31" t="s">
        <v>13741</v>
      </c>
      <c r="B6690">
        <v>24300</v>
      </c>
      <c r="D6690" t="s">
        <v>13742</v>
      </c>
      <c r="E6690" t="s">
        <v>0</v>
      </c>
      <c r="F6690" t="s">
        <v>978</v>
      </c>
      <c r="G6690" t="str">
        <f t="shared" si="104"/>
        <v>Medicine and Surgery Services</v>
      </c>
    </row>
    <row r="6691" spans="1:7" x14ac:dyDescent="0.3">
      <c r="A6691" s="31" t="s">
        <v>13743</v>
      </c>
      <c r="B6691">
        <v>24301</v>
      </c>
      <c r="D6691" t="s">
        <v>13744</v>
      </c>
      <c r="E6691" t="s">
        <v>0</v>
      </c>
      <c r="F6691" t="s">
        <v>978</v>
      </c>
      <c r="G6691" t="str">
        <f t="shared" si="104"/>
        <v>Medicine and Surgery Services</v>
      </c>
    </row>
    <row r="6692" spans="1:7" x14ac:dyDescent="0.3">
      <c r="A6692" s="31" t="s">
        <v>13745</v>
      </c>
      <c r="B6692">
        <v>24305</v>
      </c>
      <c r="D6692" t="s">
        <v>13746</v>
      </c>
      <c r="E6692" t="s">
        <v>0</v>
      </c>
      <c r="F6692" t="s">
        <v>978</v>
      </c>
      <c r="G6692" t="str">
        <f t="shared" si="104"/>
        <v>Medicine and Surgery Services</v>
      </c>
    </row>
    <row r="6693" spans="1:7" x14ac:dyDescent="0.3">
      <c r="A6693" s="31" t="s">
        <v>13747</v>
      </c>
      <c r="B6693">
        <v>24310</v>
      </c>
      <c r="D6693" t="s">
        <v>13748</v>
      </c>
      <c r="E6693" t="s">
        <v>0</v>
      </c>
      <c r="F6693" t="s">
        <v>978</v>
      </c>
      <c r="G6693" t="str">
        <f t="shared" si="104"/>
        <v>Medicine and Surgery Services</v>
      </c>
    </row>
    <row r="6694" spans="1:7" x14ac:dyDescent="0.3">
      <c r="A6694" s="31" t="s">
        <v>13749</v>
      </c>
      <c r="B6694">
        <v>24320</v>
      </c>
      <c r="D6694" t="s">
        <v>13750</v>
      </c>
      <c r="E6694" t="s">
        <v>0</v>
      </c>
      <c r="F6694" t="s">
        <v>978</v>
      </c>
      <c r="G6694" t="str">
        <f t="shared" si="104"/>
        <v>Medicine and Surgery Services</v>
      </c>
    </row>
    <row r="6695" spans="1:7" x14ac:dyDescent="0.3">
      <c r="A6695" s="31" t="s">
        <v>13751</v>
      </c>
      <c r="B6695">
        <v>24330</v>
      </c>
      <c r="D6695" t="s">
        <v>13752</v>
      </c>
      <c r="E6695" t="s">
        <v>0</v>
      </c>
      <c r="F6695" t="s">
        <v>978</v>
      </c>
      <c r="G6695" t="str">
        <f t="shared" si="104"/>
        <v>Medicine and Surgery Services</v>
      </c>
    </row>
    <row r="6696" spans="1:7" x14ac:dyDescent="0.3">
      <c r="A6696" s="31" t="s">
        <v>13753</v>
      </c>
      <c r="B6696">
        <v>24331</v>
      </c>
      <c r="D6696" t="s">
        <v>13752</v>
      </c>
      <c r="E6696" t="s">
        <v>0</v>
      </c>
      <c r="F6696" t="s">
        <v>978</v>
      </c>
      <c r="G6696" t="str">
        <f t="shared" si="104"/>
        <v>Medicine and Surgery Services</v>
      </c>
    </row>
    <row r="6697" spans="1:7" x14ac:dyDescent="0.3">
      <c r="A6697" s="31" t="s">
        <v>13754</v>
      </c>
      <c r="B6697">
        <v>24332</v>
      </c>
      <c r="D6697" t="s">
        <v>13755</v>
      </c>
      <c r="E6697" t="s">
        <v>0</v>
      </c>
      <c r="F6697" t="s">
        <v>978</v>
      </c>
      <c r="G6697" t="str">
        <f t="shared" si="104"/>
        <v>Medicine and Surgery Services</v>
      </c>
    </row>
    <row r="6698" spans="1:7" x14ac:dyDescent="0.3">
      <c r="A6698" s="31" t="s">
        <v>13756</v>
      </c>
      <c r="B6698">
        <v>24340</v>
      </c>
      <c r="D6698" t="s">
        <v>13757</v>
      </c>
      <c r="E6698" t="s">
        <v>0</v>
      </c>
      <c r="F6698" t="s">
        <v>978</v>
      </c>
      <c r="G6698" t="str">
        <f t="shared" si="104"/>
        <v>Medicine and Surgery Services</v>
      </c>
    </row>
    <row r="6699" spans="1:7" x14ac:dyDescent="0.3">
      <c r="A6699" s="31" t="s">
        <v>13758</v>
      </c>
      <c r="B6699">
        <v>24341</v>
      </c>
      <c r="D6699" t="s">
        <v>13759</v>
      </c>
      <c r="E6699" t="s">
        <v>0</v>
      </c>
      <c r="F6699" t="s">
        <v>978</v>
      </c>
      <c r="G6699" t="str">
        <f t="shared" si="104"/>
        <v>Medicine and Surgery Services</v>
      </c>
    </row>
    <row r="6700" spans="1:7" x14ac:dyDescent="0.3">
      <c r="A6700" s="31" t="s">
        <v>13760</v>
      </c>
      <c r="B6700">
        <v>24342</v>
      </c>
      <c r="D6700" t="s">
        <v>13761</v>
      </c>
      <c r="E6700" t="s">
        <v>0</v>
      </c>
      <c r="F6700" t="s">
        <v>978</v>
      </c>
      <c r="G6700" t="str">
        <f t="shared" si="104"/>
        <v>Medicine and Surgery Services</v>
      </c>
    </row>
    <row r="6701" spans="1:7" x14ac:dyDescent="0.3">
      <c r="A6701" s="31" t="s">
        <v>13762</v>
      </c>
      <c r="B6701">
        <v>24343</v>
      </c>
      <c r="D6701" t="s">
        <v>13763</v>
      </c>
      <c r="E6701" t="s">
        <v>0</v>
      </c>
      <c r="F6701" t="s">
        <v>978</v>
      </c>
      <c r="G6701" t="str">
        <f t="shared" si="104"/>
        <v>Medicine and Surgery Services</v>
      </c>
    </row>
    <row r="6702" spans="1:7" x14ac:dyDescent="0.3">
      <c r="A6702" s="31" t="s">
        <v>13764</v>
      </c>
      <c r="B6702">
        <v>24344</v>
      </c>
      <c r="D6702" t="s">
        <v>13765</v>
      </c>
      <c r="E6702" t="s">
        <v>0</v>
      </c>
      <c r="F6702" t="s">
        <v>978</v>
      </c>
      <c r="G6702" t="str">
        <f t="shared" si="104"/>
        <v>Medicine and Surgery Services</v>
      </c>
    </row>
    <row r="6703" spans="1:7" x14ac:dyDescent="0.3">
      <c r="A6703" s="31" t="s">
        <v>13766</v>
      </c>
      <c r="B6703">
        <v>24345</v>
      </c>
      <c r="D6703" t="s">
        <v>13767</v>
      </c>
      <c r="E6703" t="s">
        <v>0</v>
      </c>
      <c r="F6703" t="s">
        <v>978</v>
      </c>
      <c r="G6703" t="str">
        <f t="shared" si="104"/>
        <v>Medicine and Surgery Services</v>
      </c>
    </row>
    <row r="6704" spans="1:7" x14ac:dyDescent="0.3">
      <c r="A6704" s="31" t="s">
        <v>13768</v>
      </c>
      <c r="B6704">
        <v>24346</v>
      </c>
      <c r="D6704" t="s">
        <v>13769</v>
      </c>
      <c r="E6704" t="s">
        <v>0</v>
      </c>
      <c r="F6704" t="s">
        <v>978</v>
      </c>
      <c r="G6704" t="str">
        <f t="shared" si="104"/>
        <v>Medicine and Surgery Services</v>
      </c>
    </row>
    <row r="6705" spans="1:7" x14ac:dyDescent="0.3">
      <c r="A6705" s="31" t="s">
        <v>13770</v>
      </c>
      <c r="B6705">
        <v>24357</v>
      </c>
      <c r="D6705" t="s">
        <v>13771</v>
      </c>
      <c r="E6705" t="s">
        <v>0</v>
      </c>
      <c r="F6705" t="s">
        <v>978</v>
      </c>
      <c r="G6705" t="str">
        <f t="shared" si="104"/>
        <v>Medicine and Surgery Services</v>
      </c>
    </row>
    <row r="6706" spans="1:7" x14ac:dyDescent="0.3">
      <c r="A6706" s="31" t="s">
        <v>13772</v>
      </c>
      <c r="B6706">
        <v>24358</v>
      </c>
      <c r="D6706" t="s">
        <v>13773</v>
      </c>
      <c r="E6706" t="s">
        <v>0</v>
      </c>
      <c r="F6706" t="s">
        <v>978</v>
      </c>
      <c r="G6706" t="str">
        <f t="shared" si="104"/>
        <v>Medicine and Surgery Services</v>
      </c>
    </row>
    <row r="6707" spans="1:7" x14ac:dyDescent="0.3">
      <c r="A6707" s="31" t="s">
        <v>13774</v>
      </c>
      <c r="B6707">
        <v>24359</v>
      </c>
      <c r="D6707" t="s">
        <v>13775</v>
      </c>
      <c r="E6707" t="s">
        <v>0</v>
      </c>
      <c r="F6707" t="s">
        <v>978</v>
      </c>
      <c r="G6707" t="str">
        <f t="shared" si="104"/>
        <v>Medicine and Surgery Services</v>
      </c>
    </row>
    <row r="6708" spans="1:7" x14ac:dyDescent="0.3">
      <c r="A6708" s="31" t="s">
        <v>13776</v>
      </c>
      <c r="B6708">
        <v>24360</v>
      </c>
      <c r="D6708" t="s">
        <v>13777</v>
      </c>
      <c r="E6708" t="s">
        <v>0</v>
      </c>
      <c r="F6708" t="s">
        <v>978</v>
      </c>
      <c r="G6708" t="str">
        <f t="shared" si="104"/>
        <v>Medicine and Surgery Services</v>
      </c>
    </row>
    <row r="6709" spans="1:7" x14ac:dyDescent="0.3">
      <c r="A6709" s="31" t="s">
        <v>13778</v>
      </c>
      <c r="B6709">
        <v>24361</v>
      </c>
      <c r="D6709" t="s">
        <v>13777</v>
      </c>
      <c r="E6709" t="s">
        <v>0</v>
      </c>
      <c r="F6709" t="s">
        <v>978</v>
      </c>
      <c r="G6709" t="str">
        <f t="shared" si="104"/>
        <v>Medicine and Surgery Services</v>
      </c>
    </row>
    <row r="6710" spans="1:7" x14ac:dyDescent="0.3">
      <c r="A6710" s="31" t="s">
        <v>13779</v>
      </c>
      <c r="B6710">
        <v>24362</v>
      </c>
      <c r="D6710" t="s">
        <v>13777</v>
      </c>
      <c r="E6710" t="s">
        <v>0</v>
      </c>
      <c r="F6710" t="s">
        <v>978</v>
      </c>
      <c r="G6710" t="str">
        <f t="shared" si="104"/>
        <v>Medicine and Surgery Services</v>
      </c>
    </row>
    <row r="6711" spans="1:7" x14ac:dyDescent="0.3">
      <c r="A6711" s="31" t="s">
        <v>13780</v>
      </c>
      <c r="B6711">
        <v>24363</v>
      </c>
      <c r="D6711" t="s">
        <v>13781</v>
      </c>
      <c r="E6711" t="s">
        <v>0</v>
      </c>
      <c r="F6711" t="s">
        <v>978</v>
      </c>
      <c r="G6711" t="str">
        <f t="shared" si="104"/>
        <v>Medicine and Surgery Services</v>
      </c>
    </row>
    <row r="6712" spans="1:7" x14ac:dyDescent="0.3">
      <c r="A6712" s="31" t="s">
        <v>13782</v>
      </c>
      <c r="B6712">
        <v>24365</v>
      </c>
      <c r="D6712" t="s">
        <v>13783</v>
      </c>
      <c r="E6712" t="s">
        <v>0</v>
      </c>
      <c r="F6712" t="s">
        <v>978</v>
      </c>
      <c r="G6712" t="str">
        <f t="shared" si="104"/>
        <v>Medicine and Surgery Services</v>
      </c>
    </row>
    <row r="6713" spans="1:7" x14ac:dyDescent="0.3">
      <c r="A6713" s="31" t="s">
        <v>13784</v>
      </c>
      <c r="B6713">
        <v>24366</v>
      </c>
      <c r="D6713" t="s">
        <v>13783</v>
      </c>
      <c r="E6713" t="s">
        <v>0</v>
      </c>
      <c r="F6713" t="s">
        <v>978</v>
      </c>
      <c r="G6713" t="str">
        <f t="shared" si="104"/>
        <v>Medicine and Surgery Services</v>
      </c>
    </row>
    <row r="6714" spans="1:7" x14ac:dyDescent="0.3">
      <c r="A6714" s="31" t="s">
        <v>13785</v>
      </c>
      <c r="B6714">
        <v>24370</v>
      </c>
      <c r="D6714" t="s">
        <v>13786</v>
      </c>
      <c r="E6714" t="s">
        <v>0</v>
      </c>
      <c r="F6714" t="s">
        <v>978</v>
      </c>
      <c r="G6714" t="str">
        <f t="shared" si="104"/>
        <v>Medicine and Surgery Services</v>
      </c>
    </row>
    <row r="6715" spans="1:7" x14ac:dyDescent="0.3">
      <c r="A6715" s="31" t="s">
        <v>13787</v>
      </c>
      <c r="B6715">
        <v>24371</v>
      </c>
      <c r="D6715" t="s">
        <v>13786</v>
      </c>
      <c r="E6715" t="s">
        <v>0</v>
      </c>
      <c r="F6715" t="s">
        <v>978</v>
      </c>
      <c r="G6715" t="str">
        <f t="shared" si="104"/>
        <v>Medicine and Surgery Services</v>
      </c>
    </row>
    <row r="6716" spans="1:7" x14ac:dyDescent="0.3">
      <c r="A6716" s="31" t="s">
        <v>13788</v>
      </c>
      <c r="B6716">
        <v>24400</v>
      </c>
      <c r="D6716" t="s">
        <v>13789</v>
      </c>
      <c r="E6716" t="s">
        <v>0</v>
      </c>
      <c r="F6716" t="s">
        <v>978</v>
      </c>
      <c r="G6716" t="str">
        <f t="shared" si="104"/>
        <v>Medicine and Surgery Services</v>
      </c>
    </row>
    <row r="6717" spans="1:7" x14ac:dyDescent="0.3">
      <c r="A6717" s="31" t="s">
        <v>13790</v>
      </c>
      <c r="B6717">
        <v>24410</v>
      </c>
      <c r="D6717" t="s">
        <v>13789</v>
      </c>
      <c r="E6717" t="s">
        <v>0</v>
      </c>
      <c r="F6717" t="s">
        <v>978</v>
      </c>
      <c r="G6717" t="str">
        <f t="shared" si="104"/>
        <v>Medicine and Surgery Services</v>
      </c>
    </row>
    <row r="6718" spans="1:7" x14ac:dyDescent="0.3">
      <c r="A6718" s="31" t="s">
        <v>13791</v>
      </c>
      <c r="B6718">
        <v>24420</v>
      </c>
      <c r="D6718" t="s">
        <v>13789</v>
      </c>
      <c r="E6718" t="s">
        <v>0</v>
      </c>
      <c r="F6718" t="s">
        <v>978</v>
      </c>
      <c r="G6718" t="str">
        <f t="shared" si="104"/>
        <v>Medicine and Surgery Services</v>
      </c>
    </row>
    <row r="6719" spans="1:7" x14ac:dyDescent="0.3">
      <c r="A6719" s="31" t="s">
        <v>13792</v>
      </c>
      <c r="B6719">
        <v>24430</v>
      </c>
      <c r="D6719" t="s">
        <v>13793</v>
      </c>
      <c r="E6719" t="s">
        <v>0</v>
      </c>
      <c r="F6719" t="s">
        <v>978</v>
      </c>
      <c r="G6719" t="str">
        <f t="shared" si="104"/>
        <v>Medicine and Surgery Services</v>
      </c>
    </row>
    <row r="6720" spans="1:7" x14ac:dyDescent="0.3">
      <c r="A6720" s="31" t="s">
        <v>13794</v>
      </c>
      <c r="B6720">
        <v>24435</v>
      </c>
      <c r="D6720" t="s">
        <v>13795</v>
      </c>
      <c r="E6720" t="s">
        <v>0</v>
      </c>
      <c r="F6720" t="s">
        <v>978</v>
      </c>
      <c r="G6720" t="str">
        <f t="shared" si="104"/>
        <v>Medicine and Surgery Services</v>
      </c>
    </row>
    <row r="6721" spans="1:7" x14ac:dyDescent="0.3">
      <c r="A6721" s="31" t="s">
        <v>13796</v>
      </c>
      <c r="B6721">
        <v>24470</v>
      </c>
      <c r="D6721" t="s">
        <v>13797</v>
      </c>
      <c r="E6721" t="s">
        <v>0</v>
      </c>
      <c r="F6721" t="s">
        <v>978</v>
      </c>
      <c r="G6721" t="str">
        <f t="shared" si="104"/>
        <v>Medicine and Surgery Services</v>
      </c>
    </row>
    <row r="6722" spans="1:7" x14ac:dyDescent="0.3">
      <c r="A6722" s="31" t="s">
        <v>13798</v>
      </c>
      <c r="B6722">
        <v>24495</v>
      </c>
      <c r="D6722" t="s">
        <v>13799</v>
      </c>
      <c r="E6722" t="s">
        <v>0</v>
      </c>
      <c r="F6722" t="s">
        <v>978</v>
      </c>
      <c r="G6722" t="str">
        <f t="shared" si="104"/>
        <v>Medicine and Surgery Services</v>
      </c>
    </row>
    <row r="6723" spans="1:7" x14ac:dyDescent="0.3">
      <c r="A6723" s="31" t="s">
        <v>13800</v>
      </c>
      <c r="B6723">
        <v>24498</v>
      </c>
      <c r="D6723" t="s">
        <v>13801</v>
      </c>
      <c r="E6723" t="s">
        <v>0</v>
      </c>
      <c r="F6723" t="s">
        <v>978</v>
      </c>
      <c r="G6723" t="str">
        <f t="shared" ref="G6723:G6786" si="105">VLOOKUP(F6723,$I$2:$J$27,2,FALSE)</f>
        <v>Medicine and Surgery Services</v>
      </c>
    </row>
    <row r="6724" spans="1:7" x14ac:dyDescent="0.3">
      <c r="A6724" s="31" t="s">
        <v>13802</v>
      </c>
      <c r="B6724">
        <v>24500</v>
      </c>
      <c r="D6724" t="s">
        <v>13640</v>
      </c>
      <c r="E6724" t="s">
        <v>0</v>
      </c>
      <c r="F6724" t="s">
        <v>978</v>
      </c>
      <c r="G6724" t="str">
        <f t="shared" si="105"/>
        <v>Medicine and Surgery Services</v>
      </c>
    </row>
    <row r="6725" spans="1:7" x14ac:dyDescent="0.3">
      <c r="A6725" s="31" t="s">
        <v>13803</v>
      </c>
      <c r="B6725">
        <v>24505</v>
      </c>
      <c r="D6725" t="s">
        <v>13640</v>
      </c>
      <c r="E6725" t="s">
        <v>0</v>
      </c>
      <c r="F6725" t="s">
        <v>978</v>
      </c>
      <c r="G6725" t="str">
        <f t="shared" si="105"/>
        <v>Medicine and Surgery Services</v>
      </c>
    </row>
    <row r="6726" spans="1:7" x14ac:dyDescent="0.3">
      <c r="A6726" s="31" t="s">
        <v>13804</v>
      </c>
      <c r="B6726">
        <v>24515</v>
      </c>
      <c r="D6726" t="s">
        <v>13640</v>
      </c>
      <c r="E6726" t="s">
        <v>0</v>
      </c>
      <c r="F6726" t="s">
        <v>978</v>
      </c>
      <c r="G6726" t="str">
        <f t="shared" si="105"/>
        <v>Medicine and Surgery Services</v>
      </c>
    </row>
    <row r="6727" spans="1:7" x14ac:dyDescent="0.3">
      <c r="A6727" s="31" t="s">
        <v>13805</v>
      </c>
      <c r="B6727">
        <v>24516</v>
      </c>
      <c r="D6727" t="s">
        <v>13640</v>
      </c>
      <c r="E6727" t="s">
        <v>0</v>
      </c>
      <c r="F6727" t="s">
        <v>978</v>
      </c>
      <c r="G6727" t="str">
        <f t="shared" si="105"/>
        <v>Medicine and Surgery Services</v>
      </c>
    </row>
    <row r="6728" spans="1:7" x14ac:dyDescent="0.3">
      <c r="A6728" s="31" t="s">
        <v>13806</v>
      </c>
      <c r="B6728">
        <v>24530</v>
      </c>
      <c r="D6728" t="s">
        <v>13640</v>
      </c>
      <c r="E6728" t="s">
        <v>0</v>
      </c>
      <c r="F6728" t="s">
        <v>978</v>
      </c>
      <c r="G6728" t="str">
        <f t="shared" si="105"/>
        <v>Medicine and Surgery Services</v>
      </c>
    </row>
    <row r="6729" spans="1:7" x14ac:dyDescent="0.3">
      <c r="A6729" s="31" t="s">
        <v>13807</v>
      </c>
      <c r="B6729">
        <v>24535</v>
      </c>
      <c r="D6729" t="s">
        <v>13640</v>
      </c>
      <c r="E6729" t="s">
        <v>0</v>
      </c>
      <c r="F6729" t="s">
        <v>978</v>
      </c>
      <c r="G6729" t="str">
        <f t="shared" si="105"/>
        <v>Medicine and Surgery Services</v>
      </c>
    </row>
    <row r="6730" spans="1:7" x14ac:dyDescent="0.3">
      <c r="A6730" s="31" t="s">
        <v>13808</v>
      </c>
      <c r="B6730">
        <v>24538</v>
      </c>
      <c r="D6730" t="s">
        <v>13640</v>
      </c>
      <c r="E6730" t="s">
        <v>0</v>
      </c>
      <c r="F6730" t="s">
        <v>978</v>
      </c>
      <c r="G6730" t="str">
        <f t="shared" si="105"/>
        <v>Medicine and Surgery Services</v>
      </c>
    </row>
    <row r="6731" spans="1:7" x14ac:dyDescent="0.3">
      <c r="A6731" s="31" t="s">
        <v>13809</v>
      </c>
      <c r="B6731">
        <v>24545</v>
      </c>
      <c r="D6731" t="s">
        <v>13640</v>
      </c>
      <c r="E6731" t="s">
        <v>0</v>
      </c>
      <c r="F6731" t="s">
        <v>978</v>
      </c>
      <c r="G6731" t="str">
        <f t="shared" si="105"/>
        <v>Medicine and Surgery Services</v>
      </c>
    </row>
    <row r="6732" spans="1:7" x14ac:dyDescent="0.3">
      <c r="A6732" s="31" t="s">
        <v>13810</v>
      </c>
      <c r="B6732">
        <v>24546</v>
      </c>
      <c r="D6732" t="s">
        <v>13640</v>
      </c>
      <c r="E6732" t="s">
        <v>0</v>
      </c>
      <c r="F6732" t="s">
        <v>978</v>
      </c>
      <c r="G6732" t="str">
        <f t="shared" si="105"/>
        <v>Medicine and Surgery Services</v>
      </c>
    </row>
    <row r="6733" spans="1:7" x14ac:dyDescent="0.3">
      <c r="A6733" s="31" t="s">
        <v>13811</v>
      </c>
      <c r="B6733">
        <v>24560</v>
      </c>
      <c r="D6733" t="s">
        <v>13640</v>
      </c>
      <c r="E6733" t="s">
        <v>0</v>
      </c>
      <c r="F6733" t="s">
        <v>978</v>
      </c>
      <c r="G6733" t="str">
        <f t="shared" si="105"/>
        <v>Medicine and Surgery Services</v>
      </c>
    </row>
    <row r="6734" spans="1:7" x14ac:dyDescent="0.3">
      <c r="A6734" s="31" t="s">
        <v>13812</v>
      </c>
      <c r="B6734">
        <v>24565</v>
      </c>
      <c r="D6734" t="s">
        <v>13640</v>
      </c>
      <c r="E6734" t="s">
        <v>0</v>
      </c>
      <c r="F6734" t="s">
        <v>978</v>
      </c>
      <c r="G6734" t="str">
        <f t="shared" si="105"/>
        <v>Medicine and Surgery Services</v>
      </c>
    </row>
    <row r="6735" spans="1:7" x14ac:dyDescent="0.3">
      <c r="A6735" s="31" t="s">
        <v>13813</v>
      </c>
      <c r="B6735">
        <v>24566</v>
      </c>
      <c r="D6735" t="s">
        <v>13640</v>
      </c>
      <c r="E6735" t="s">
        <v>0</v>
      </c>
      <c r="F6735" t="s">
        <v>978</v>
      </c>
      <c r="G6735" t="str">
        <f t="shared" si="105"/>
        <v>Medicine and Surgery Services</v>
      </c>
    </row>
    <row r="6736" spans="1:7" x14ac:dyDescent="0.3">
      <c r="A6736" s="31" t="s">
        <v>13814</v>
      </c>
      <c r="B6736">
        <v>24575</v>
      </c>
      <c r="D6736" t="s">
        <v>13640</v>
      </c>
      <c r="E6736" t="s">
        <v>0</v>
      </c>
      <c r="F6736" t="s">
        <v>978</v>
      </c>
      <c r="G6736" t="str">
        <f t="shared" si="105"/>
        <v>Medicine and Surgery Services</v>
      </c>
    </row>
    <row r="6737" spans="1:7" x14ac:dyDescent="0.3">
      <c r="A6737" s="31" t="s">
        <v>13815</v>
      </c>
      <c r="B6737">
        <v>24576</v>
      </c>
      <c r="D6737" t="s">
        <v>13640</v>
      </c>
      <c r="E6737" t="s">
        <v>0</v>
      </c>
      <c r="F6737" t="s">
        <v>978</v>
      </c>
      <c r="G6737" t="str">
        <f t="shared" si="105"/>
        <v>Medicine and Surgery Services</v>
      </c>
    </row>
    <row r="6738" spans="1:7" x14ac:dyDescent="0.3">
      <c r="A6738" s="31" t="s">
        <v>13816</v>
      </c>
      <c r="B6738">
        <v>24577</v>
      </c>
      <c r="D6738" t="s">
        <v>13640</v>
      </c>
      <c r="E6738" t="s">
        <v>0</v>
      </c>
      <c r="F6738" t="s">
        <v>978</v>
      </c>
      <c r="G6738" t="str">
        <f t="shared" si="105"/>
        <v>Medicine and Surgery Services</v>
      </c>
    </row>
    <row r="6739" spans="1:7" x14ac:dyDescent="0.3">
      <c r="A6739" s="31" t="s">
        <v>13817</v>
      </c>
      <c r="B6739">
        <v>24579</v>
      </c>
      <c r="D6739" t="s">
        <v>13640</v>
      </c>
      <c r="E6739" t="s">
        <v>0</v>
      </c>
      <c r="F6739" t="s">
        <v>978</v>
      </c>
      <c r="G6739" t="str">
        <f t="shared" si="105"/>
        <v>Medicine and Surgery Services</v>
      </c>
    </row>
    <row r="6740" spans="1:7" x14ac:dyDescent="0.3">
      <c r="A6740" s="31" t="s">
        <v>13818</v>
      </c>
      <c r="B6740">
        <v>24582</v>
      </c>
      <c r="D6740" t="s">
        <v>13640</v>
      </c>
      <c r="E6740" t="s">
        <v>0</v>
      </c>
      <c r="F6740" t="s">
        <v>978</v>
      </c>
      <c r="G6740" t="str">
        <f t="shared" si="105"/>
        <v>Medicine and Surgery Services</v>
      </c>
    </row>
    <row r="6741" spans="1:7" x14ac:dyDescent="0.3">
      <c r="A6741" s="31" t="s">
        <v>13819</v>
      </c>
      <c r="B6741">
        <v>24586</v>
      </c>
      <c r="D6741" t="s">
        <v>13820</v>
      </c>
      <c r="E6741" t="s">
        <v>0</v>
      </c>
      <c r="F6741" t="s">
        <v>978</v>
      </c>
      <c r="G6741" t="str">
        <f t="shared" si="105"/>
        <v>Medicine and Surgery Services</v>
      </c>
    </row>
    <row r="6742" spans="1:7" x14ac:dyDescent="0.3">
      <c r="A6742" s="31" t="s">
        <v>13821</v>
      </c>
      <c r="B6742">
        <v>24587</v>
      </c>
      <c r="D6742" t="s">
        <v>13820</v>
      </c>
      <c r="E6742" t="s">
        <v>0</v>
      </c>
      <c r="F6742" t="s">
        <v>978</v>
      </c>
      <c r="G6742" t="str">
        <f t="shared" si="105"/>
        <v>Medicine and Surgery Services</v>
      </c>
    </row>
    <row r="6743" spans="1:7" x14ac:dyDescent="0.3">
      <c r="A6743" s="31" t="s">
        <v>13822</v>
      </c>
      <c r="B6743">
        <v>24600</v>
      </c>
      <c r="D6743" t="s">
        <v>13823</v>
      </c>
      <c r="E6743" t="s">
        <v>0</v>
      </c>
      <c r="F6743" t="s">
        <v>978</v>
      </c>
      <c r="G6743" t="str">
        <f t="shared" si="105"/>
        <v>Medicine and Surgery Services</v>
      </c>
    </row>
    <row r="6744" spans="1:7" x14ac:dyDescent="0.3">
      <c r="A6744" s="31" t="s">
        <v>13824</v>
      </c>
      <c r="B6744">
        <v>24605</v>
      </c>
      <c r="D6744" t="s">
        <v>13823</v>
      </c>
      <c r="E6744" t="s">
        <v>0</v>
      </c>
      <c r="F6744" t="s">
        <v>978</v>
      </c>
      <c r="G6744" t="str">
        <f t="shared" si="105"/>
        <v>Medicine and Surgery Services</v>
      </c>
    </row>
    <row r="6745" spans="1:7" x14ac:dyDescent="0.3">
      <c r="A6745" s="31" t="s">
        <v>13825</v>
      </c>
      <c r="B6745">
        <v>24615</v>
      </c>
      <c r="D6745" t="s">
        <v>13823</v>
      </c>
      <c r="E6745" t="s">
        <v>0</v>
      </c>
      <c r="F6745" t="s">
        <v>978</v>
      </c>
      <c r="G6745" t="str">
        <f t="shared" si="105"/>
        <v>Medicine and Surgery Services</v>
      </c>
    </row>
    <row r="6746" spans="1:7" x14ac:dyDescent="0.3">
      <c r="A6746" s="31" t="s">
        <v>13826</v>
      </c>
      <c r="B6746">
        <v>24620</v>
      </c>
      <c r="D6746" t="s">
        <v>13820</v>
      </c>
      <c r="E6746" t="s">
        <v>0</v>
      </c>
      <c r="F6746" t="s">
        <v>978</v>
      </c>
      <c r="G6746" t="str">
        <f t="shared" si="105"/>
        <v>Medicine and Surgery Services</v>
      </c>
    </row>
    <row r="6747" spans="1:7" x14ac:dyDescent="0.3">
      <c r="A6747" s="31" t="s">
        <v>13827</v>
      </c>
      <c r="B6747">
        <v>24635</v>
      </c>
      <c r="D6747" t="s">
        <v>13820</v>
      </c>
      <c r="E6747" t="s">
        <v>0</v>
      </c>
      <c r="F6747" t="s">
        <v>978</v>
      </c>
      <c r="G6747" t="str">
        <f t="shared" si="105"/>
        <v>Medicine and Surgery Services</v>
      </c>
    </row>
    <row r="6748" spans="1:7" x14ac:dyDescent="0.3">
      <c r="A6748" s="31" t="s">
        <v>13828</v>
      </c>
      <c r="B6748">
        <v>24640</v>
      </c>
      <c r="D6748" t="s">
        <v>13823</v>
      </c>
      <c r="E6748" t="s">
        <v>0</v>
      </c>
      <c r="F6748" t="s">
        <v>978</v>
      </c>
      <c r="G6748" t="str">
        <f t="shared" si="105"/>
        <v>Medicine and Surgery Services</v>
      </c>
    </row>
    <row r="6749" spans="1:7" x14ac:dyDescent="0.3">
      <c r="A6749" s="31" t="s">
        <v>13829</v>
      </c>
      <c r="B6749">
        <v>24650</v>
      </c>
      <c r="D6749" t="s">
        <v>13830</v>
      </c>
      <c r="E6749" t="s">
        <v>0</v>
      </c>
      <c r="F6749" t="s">
        <v>978</v>
      </c>
      <c r="G6749" t="str">
        <f t="shared" si="105"/>
        <v>Medicine and Surgery Services</v>
      </c>
    </row>
    <row r="6750" spans="1:7" x14ac:dyDescent="0.3">
      <c r="A6750" s="31" t="s">
        <v>13831</v>
      </c>
      <c r="B6750">
        <v>24655</v>
      </c>
      <c r="D6750" t="s">
        <v>13830</v>
      </c>
      <c r="E6750" t="s">
        <v>0</v>
      </c>
      <c r="F6750" t="s">
        <v>978</v>
      </c>
      <c r="G6750" t="str">
        <f t="shared" si="105"/>
        <v>Medicine and Surgery Services</v>
      </c>
    </row>
    <row r="6751" spans="1:7" x14ac:dyDescent="0.3">
      <c r="A6751" s="31" t="s">
        <v>13832</v>
      </c>
      <c r="B6751">
        <v>24665</v>
      </c>
      <c r="D6751" t="s">
        <v>13830</v>
      </c>
      <c r="E6751" t="s">
        <v>0</v>
      </c>
      <c r="F6751" t="s">
        <v>978</v>
      </c>
      <c r="G6751" t="str">
        <f t="shared" si="105"/>
        <v>Medicine and Surgery Services</v>
      </c>
    </row>
    <row r="6752" spans="1:7" x14ac:dyDescent="0.3">
      <c r="A6752" s="31" t="s">
        <v>13833</v>
      </c>
      <c r="B6752">
        <v>24666</v>
      </c>
      <c r="D6752" t="s">
        <v>13830</v>
      </c>
      <c r="E6752" t="s">
        <v>0</v>
      </c>
      <c r="F6752" t="s">
        <v>978</v>
      </c>
      <c r="G6752" t="str">
        <f t="shared" si="105"/>
        <v>Medicine and Surgery Services</v>
      </c>
    </row>
    <row r="6753" spans="1:7" x14ac:dyDescent="0.3">
      <c r="A6753" s="31" t="s">
        <v>13834</v>
      </c>
      <c r="B6753">
        <v>24670</v>
      </c>
      <c r="D6753" t="s">
        <v>13835</v>
      </c>
      <c r="E6753" t="s">
        <v>0</v>
      </c>
      <c r="F6753" t="s">
        <v>978</v>
      </c>
      <c r="G6753" t="str">
        <f t="shared" si="105"/>
        <v>Medicine and Surgery Services</v>
      </c>
    </row>
    <row r="6754" spans="1:7" x14ac:dyDescent="0.3">
      <c r="A6754" s="31" t="s">
        <v>13836</v>
      </c>
      <c r="B6754">
        <v>24675</v>
      </c>
      <c r="D6754" t="s">
        <v>13835</v>
      </c>
      <c r="E6754" t="s">
        <v>0</v>
      </c>
      <c r="F6754" t="s">
        <v>978</v>
      </c>
      <c r="G6754" t="str">
        <f t="shared" si="105"/>
        <v>Medicine and Surgery Services</v>
      </c>
    </row>
    <row r="6755" spans="1:7" x14ac:dyDescent="0.3">
      <c r="A6755" s="31" t="s">
        <v>13837</v>
      </c>
      <c r="B6755">
        <v>24685</v>
      </c>
      <c r="D6755" t="s">
        <v>13835</v>
      </c>
      <c r="E6755" t="s">
        <v>0</v>
      </c>
      <c r="F6755" t="s">
        <v>978</v>
      </c>
      <c r="G6755" t="str">
        <f t="shared" si="105"/>
        <v>Medicine and Surgery Services</v>
      </c>
    </row>
    <row r="6756" spans="1:7" x14ac:dyDescent="0.3">
      <c r="A6756" s="31" t="s">
        <v>13838</v>
      </c>
      <c r="B6756">
        <v>24800</v>
      </c>
      <c r="D6756" t="s">
        <v>13839</v>
      </c>
      <c r="E6756" t="s">
        <v>0</v>
      </c>
      <c r="F6756" t="s">
        <v>978</v>
      </c>
      <c r="G6756" t="str">
        <f t="shared" si="105"/>
        <v>Medicine and Surgery Services</v>
      </c>
    </row>
    <row r="6757" spans="1:7" x14ac:dyDescent="0.3">
      <c r="A6757" s="31" t="s">
        <v>13840</v>
      </c>
      <c r="B6757">
        <v>24802</v>
      </c>
      <c r="D6757" t="s">
        <v>13841</v>
      </c>
      <c r="E6757" t="s">
        <v>0</v>
      </c>
      <c r="F6757" t="s">
        <v>978</v>
      </c>
      <c r="G6757" t="str">
        <f t="shared" si="105"/>
        <v>Medicine and Surgery Services</v>
      </c>
    </row>
    <row r="6758" spans="1:7" x14ac:dyDescent="0.3">
      <c r="A6758" s="31" t="s">
        <v>13842</v>
      </c>
      <c r="B6758">
        <v>24900</v>
      </c>
      <c r="D6758" t="s">
        <v>13843</v>
      </c>
      <c r="E6758" t="s">
        <v>0</v>
      </c>
      <c r="F6758" t="s">
        <v>978</v>
      </c>
      <c r="G6758" t="str">
        <f t="shared" si="105"/>
        <v>Medicine and Surgery Services</v>
      </c>
    </row>
    <row r="6759" spans="1:7" x14ac:dyDescent="0.3">
      <c r="A6759" s="31" t="s">
        <v>13844</v>
      </c>
      <c r="B6759">
        <v>24920</v>
      </c>
      <c r="D6759" t="s">
        <v>13843</v>
      </c>
      <c r="E6759" t="s">
        <v>0</v>
      </c>
      <c r="F6759" t="s">
        <v>978</v>
      </c>
      <c r="G6759" t="str">
        <f t="shared" si="105"/>
        <v>Medicine and Surgery Services</v>
      </c>
    </row>
    <row r="6760" spans="1:7" x14ac:dyDescent="0.3">
      <c r="A6760" s="31" t="s">
        <v>13845</v>
      </c>
      <c r="B6760">
        <v>24925</v>
      </c>
      <c r="D6760" t="s">
        <v>13666</v>
      </c>
      <c r="E6760" t="s">
        <v>0</v>
      </c>
      <c r="F6760" t="s">
        <v>978</v>
      </c>
      <c r="G6760" t="str">
        <f t="shared" si="105"/>
        <v>Medicine and Surgery Services</v>
      </c>
    </row>
    <row r="6761" spans="1:7" x14ac:dyDescent="0.3">
      <c r="A6761" s="31" t="s">
        <v>13846</v>
      </c>
      <c r="B6761">
        <v>24930</v>
      </c>
      <c r="D6761" t="s">
        <v>13666</v>
      </c>
      <c r="E6761" t="s">
        <v>0</v>
      </c>
      <c r="F6761" t="s">
        <v>978</v>
      </c>
      <c r="G6761" t="str">
        <f t="shared" si="105"/>
        <v>Medicine and Surgery Services</v>
      </c>
    </row>
    <row r="6762" spans="1:7" x14ac:dyDescent="0.3">
      <c r="A6762" s="31" t="s">
        <v>13847</v>
      </c>
      <c r="B6762">
        <v>24931</v>
      </c>
      <c r="D6762" t="s">
        <v>13848</v>
      </c>
      <c r="E6762" t="s">
        <v>0</v>
      </c>
      <c r="F6762" t="s">
        <v>978</v>
      </c>
      <c r="G6762" t="str">
        <f t="shared" si="105"/>
        <v>Medicine and Surgery Services</v>
      </c>
    </row>
    <row r="6763" spans="1:7" x14ac:dyDescent="0.3">
      <c r="A6763" s="31" t="s">
        <v>13849</v>
      </c>
      <c r="B6763">
        <v>24935</v>
      </c>
      <c r="D6763" t="s">
        <v>13850</v>
      </c>
      <c r="E6763" t="s">
        <v>0</v>
      </c>
      <c r="F6763" t="s">
        <v>978</v>
      </c>
      <c r="G6763" t="str">
        <f t="shared" si="105"/>
        <v>Medicine and Surgery Services</v>
      </c>
    </row>
    <row r="6764" spans="1:7" x14ac:dyDescent="0.3">
      <c r="A6764" s="31" t="s">
        <v>13851</v>
      </c>
      <c r="B6764">
        <v>24940</v>
      </c>
      <c r="D6764" t="s">
        <v>13852</v>
      </c>
      <c r="E6764" t="s">
        <v>2</v>
      </c>
      <c r="F6764" t="s">
        <v>978</v>
      </c>
      <c r="G6764" t="str">
        <f t="shared" si="105"/>
        <v>Medicine and Surgery Services</v>
      </c>
    </row>
    <row r="6765" spans="1:7" x14ac:dyDescent="0.3">
      <c r="A6765" s="31" t="s">
        <v>13853</v>
      </c>
      <c r="B6765">
        <v>24999</v>
      </c>
      <c r="D6765" t="s">
        <v>13854</v>
      </c>
      <c r="E6765" t="s">
        <v>2</v>
      </c>
      <c r="F6765" t="s">
        <v>978</v>
      </c>
      <c r="G6765" t="str">
        <f t="shared" si="105"/>
        <v>Medicine and Surgery Services</v>
      </c>
    </row>
    <row r="6766" spans="1:7" x14ac:dyDescent="0.3">
      <c r="A6766" s="31" t="s">
        <v>13855</v>
      </c>
      <c r="B6766">
        <v>25000</v>
      </c>
      <c r="D6766" t="s">
        <v>13856</v>
      </c>
      <c r="E6766" t="s">
        <v>0</v>
      </c>
      <c r="F6766" t="s">
        <v>978</v>
      </c>
      <c r="G6766" t="str">
        <f t="shared" si="105"/>
        <v>Medicine and Surgery Services</v>
      </c>
    </row>
    <row r="6767" spans="1:7" x14ac:dyDescent="0.3">
      <c r="A6767" s="31" t="s">
        <v>13857</v>
      </c>
      <c r="B6767">
        <v>25001</v>
      </c>
      <c r="D6767" t="s">
        <v>13858</v>
      </c>
      <c r="E6767" t="s">
        <v>0</v>
      </c>
      <c r="F6767" t="s">
        <v>978</v>
      </c>
      <c r="G6767" t="str">
        <f t="shared" si="105"/>
        <v>Medicine and Surgery Services</v>
      </c>
    </row>
    <row r="6768" spans="1:7" x14ac:dyDescent="0.3">
      <c r="A6768" s="31" t="s">
        <v>13859</v>
      </c>
      <c r="B6768">
        <v>25020</v>
      </c>
      <c r="D6768" t="s">
        <v>13860</v>
      </c>
      <c r="E6768" t="s">
        <v>0</v>
      </c>
      <c r="F6768" t="s">
        <v>978</v>
      </c>
      <c r="G6768" t="str">
        <f t="shared" si="105"/>
        <v>Medicine and Surgery Services</v>
      </c>
    </row>
    <row r="6769" spans="1:7" x14ac:dyDescent="0.3">
      <c r="A6769" s="31" t="s">
        <v>13861</v>
      </c>
      <c r="B6769">
        <v>25023</v>
      </c>
      <c r="D6769" t="s">
        <v>13860</v>
      </c>
      <c r="E6769" t="s">
        <v>0</v>
      </c>
      <c r="F6769" t="s">
        <v>978</v>
      </c>
      <c r="G6769" t="str">
        <f t="shared" si="105"/>
        <v>Medicine and Surgery Services</v>
      </c>
    </row>
    <row r="6770" spans="1:7" x14ac:dyDescent="0.3">
      <c r="A6770" s="31" t="s">
        <v>13862</v>
      </c>
      <c r="B6770">
        <v>25024</v>
      </c>
      <c r="D6770" t="s">
        <v>13863</v>
      </c>
      <c r="E6770" t="s">
        <v>0</v>
      </c>
      <c r="F6770" t="s">
        <v>978</v>
      </c>
      <c r="G6770" t="str">
        <f t="shared" si="105"/>
        <v>Medicine and Surgery Services</v>
      </c>
    </row>
    <row r="6771" spans="1:7" x14ac:dyDescent="0.3">
      <c r="A6771" s="31" t="s">
        <v>13864</v>
      </c>
      <c r="B6771">
        <v>25025</v>
      </c>
      <c r="D6771" t="s">
        <v>13863</v>
      </c>
      <c r="E6771" t="s">
        <v>0</v>
      </c>
      <c r="F6771" t="s">
        <v>978</v>
      </c>
      <c r="G6771" t="str">
        <f t="shared" si="105"/>
        <v>Medicine and Surgery Services</v>
      </c>
    </row>
    <row r="6772" spans="1:7" x14ac:dyDescent="0.3">
      <c r="A6772" s="31" t="s">
        <v>13865</v>
      </c>
      <c r="B6772">
        <v>25028</v>
      </c>
      <c r="D6772" t="s">
        <v>13866</v>
      </c>
      <c r="E6772" t="s">
        <v>0</v>
      </c>
      <c r="F6772" t="s">
        <v>978</v>
      </c>
      <c r="G6772" t="str">
        <f t="shared" si="105"/>
        <v>Medicine and Surgery Services</v>
      </c>
    </row>
    <row r="6773" spans="1:7" x14ac:dyDescent="0.3">
      <c r="A6773" s="31" t="s">
        <v>13867</v>
      </c>
      <c r="B6773">
        <v>25031</v>
      </c>
      <c r="D6773" t="s">
        <v>13868</v>
      </c>
      <c r="E6773" t="s">
        <v>0</v>
      </c>
      <c r="F6773" t="s">
        <v>978</v>
      </c>
      <c r="G6773" t="str">
        <f t="shared" si="105"/>
        <v>Medicine and Surgery Services</v>
      </c>
    </row>
    <row r="6774" spans="1:7" x14ac:dyDescent="0.3">
      <c r="A6774" s="31" t="s">
        <v>13869</v>
      </c>
      <c r="B6774">
        <v>25035</v>
      </c>
      <c r="D6774" t="s">
        <v>13870</v>
      </c>
      <c r="E6774" t="s">
        <v>0</v>
      </c>
      <c r="F6774" t="s">
        <v>978</v>
      </c>
      <c r="G6774" t="str">
        <f t="shared" si="105"/>
        <v>Medicine and Surgery Services</v>
      </c>
    </row>
    <row r="6775" spans="1:7" x14ac:dyDescent="0.3">
      <c r="A6775" s="31" t="s">
        <v>13871</v>
      </c>
      <c r="B6775">
        <v>25040</v>
      </c>
      <c r="D6775" t="s">
        <v>13872</v>
      </c>
      <c r="E6775" t="s">
        <v>0</v>
      </c>
      <c r="F6775" t="s">
        <v>978</v>
      </c>
      <c r="G6775" t="str">
        <f t="shared" si="105"/>
        <v>Medicine and Surgery Services</v>
      </c>
    </row>
    <row r="6776" spans="1:7" x14ac:dyDescent="0.3">
      <c r="A6776" s="31" t="s">
        <v>13873</v>
      </c>
      <c r="B6776">
        <v>25065</v>
      </c>
      <c r="D6776" t="s">
        <v>13874</v>
      </c>
      <c r="E6776" t="s">
        <v>0</v>
      </c>
      <c r="F6776" t="s">
        <v>978</v>
      </c>
      <c r="G6776" t="str">
        <f t="shared" si="105"/>
        <v>Medicine and Surgery Services</v>
      </c>
    </row>
    <row r="6777" spans="1:7" x14ac:dyDescent="0.3">
      <c r="A6777" s="31" t="s">
        <v>13875</v>
      </c>
      <c r="B6777">
        <v>25066</v>
      </c>
      <c r="D6777" t="s">
        <v>13874</v>
      </c>
      <c r="E6777" t="s">
        <v>0</v>
      </c>
      <c r="F6777" t="s">
        <v>978</v>
      </c>
      <c r="G6777" t="str">
        <f t="shared" si="105"/>
        <v>Medicine and Surgery Services</v>
      </c>
    </row>
    <row r="6778" spans="1:7" x14ac:dyDescent="0.3">
      <c r="A6778" s="31" t="s">
        <v>13876</v>
      </c>
      <c r="B6778">
        <v>25071</v>
      </c>
      <c r="D6778" t="s">
        <v>13877</v>
      </c>
      <c r="E6778" t="s">
        <v>0</v>
      </c>
      <c r="F6778" t="s">
        <v>978</v>
      </c>
      <c r="G6778" t="str">
        <f t="shared" si="105"/>
        <v>Medicine and Surgery Services</v>
      </c>
    </row>
    <row r="6779" spans="1:7" x14ac:dyDescent="0.3">
      <c r="A6779" s="31" t="s">
        <v>13878</v>
      </c>
      <c r="B6779">
        <v>25073</v>
      </c>
      <c r="D6779" t="s">
        <v>13879</v>
      </c>
      <c r="E6779" t="s">
        <v>0</v>
      </c>
      <c r="F6779" t="s">
        <v>978</v>
      </c>
      <c r="G6779" t="str">
        <f t="shared" si="105"/>
        <v>Medicine and Surgery Services</v>
      </c>
    </row>
    <row r="6780" spans="1:7" x14ac:dyDescent="0.3">
      <c r="A6780" s="31" t="s">
        <v>13880</v>
      </c>
      <c r="B6780">
        <v>25075</v>
      </c>
      <c r="D6780" t="s">
        <v>13881</v>
      </c>
      <c r="E6780" t="s">
        <v>0</v>
      </c>
      <c r="F6780" t="s">
        <v>978</v>
      </c>
      <c r="G6780" t="str">
        <f t="shared" si="105"/>
        <v>Medicine and Surgery Services</v>
      </c>
    </row>
    <row r="6781" spans="1:7" x14ac:dyDescent="0.3">
      <c r="A6781" s="31" t="s">
        <v>13882</v>
      </c>
      <c r="B6781">
        <v>25076</v>
      </c>
      <c r="D6781" t="s">
        <v>13883</v>
      </c>
      <c r="E6781" t="s">
        <v>0</v>
      </c>
      <c r="F6781" t="s">
        <v>978</v>
      </c>
      <c r="G6781" t="str">
        <f t="shared" si="105"/>
        <v>Medicine and Surgery Services</v>
      </c>
    </row>
    <row r="6782" spans="1:7" x14ac:dyDescent="0.3">
      <c r="A6782" s="31" t="s">
        <v>13884</v>
      </c>
      <c r="B6782">
        <v>25077</v>
      </c>
      <c r="D6782" t="s">
        <v>13885</v>
      </c>
      <c r="E6782" t="s">
        <v>0</v>
      </c>
      <c r="F6782" t="s">
        <v>978</v>
      </c>
      <c r="G6782" t="str">
        <f t="shared" si="105"/>
        <v>Medicine and Surgery Services</v>
      </c>
    </row>
    <row r="6783" spans="1:7" x14ac:dyDescent="0.3">
      <c r="A6783" s="31" t="s">
        <v>13886</v>
      </c>
      <c r="B6783">
        <v>25078</v>
      </c>
      <c r="D6783" t="s">
        <v>13887</v>
      </c>
      <c r="E6783" t="s">
        <v>0</v>
      </c>
      <c r="F6783" t="s">
        <v>978</v>
      </c>
      <c r="G6783" t="str">
        <f t="shared" si="105"/>
        <v>Medicine and Surgery Services</v>
      </c>
    </row>
    <row r="6784" spans="1:7" x14ac:dyDescent="0.3">
      <c r="A6784" s="31" t="s">
        <v>13888</v>
      </c>
      <c r="B6784">
        <v>25085</v>
      </c>
      <c r="D6784" t="s">
        <v>13889</v>
      </c>
      <c r="E6784" t="s">
        <v>0</v>
      </c>
      <c r="F6784" t="s">
        <v>978</v>
      </c>
      <c r="G6784" t="str">
        <f t="shared" si="105"/>
        <v>Medicine and Surgery Services</v>
      </c>
    </row>
    <row r="6785" spans="1:7" x14ac:dyDescent="0.3">
      <c r="A6785" s="31" t="s">
        <v>13890</v>
      </c>
      <c r="B6785">
        <v>25100</v>
      </c>
      <c r="D6785" t="s">
        <v>13891</v>
      </c>
      <c r="E6785" t="s">
        <v>0</v>
      </c>
      <c r="F6785" t="s">
        <v>978</v>
      </c>
      <c r="G6785" t="str">
        <f t="shared" si="105"/>
        <v>Medicine and Surgery Services</v>
      </c>
    </row>
    <row r="6786" spans="1:7" x14ac:dyDescent="0.3">
      <c r="A6786" s="31" t="s">
        <v>13892</v>
      </c>
      <c r="B6786">
        <v>25101</v>
      </c>
      <c r="D6786" t="s">
        <v>13872</v>
      </c>
      <c r="E6786" t="s">
        <v>0</v>
      </c>
      <c r="F6786" t="s">
        <v>978</v>
      </c>
      <c r="G6786" t="str">
        <f t="shared" si="105"/>
        <v>Medicine and Surgery Services</v>
      </c>
    </row>
    <row r="6787" spans="1:7" x14ac:dyDescent="0.3">
      <c r="A6787" s="31" t="s">
        <v>13893</v>
      </c>
      <c r="B6787">
        <v>25105</v>
      </c>
      <c r="D6787" t="s">
        <v>13894</v>
      </c>
      <c r="E6787" t="s">
        <v>0</v>
      </c>
      <c r="F6787" t="s">
        <v>978</v>
      </c>
      <c r="G6787" t="str">
        <f t="shared" ref="G6787:G6850" si="106">VLOOKUP(F6787,$I$2:$J$27,2,FALSE)</f>
        <v>Medicine and Surgery Services</v>
      </c>
    </row>
    <row r="6788" spans="1:7" x14ac:dyDescent="0.3">
      <c r="A6788" s="31" t="s">
        <v>13895</v>
      </c>
      <c r="B6788">
        <v>25107</v>
      </c>
      <c r="D6788" t="s">
        <v>13896</v>
      </c>
      <c r="E6788" t="s">
        <v>0</v>
      </c>
      <c r="F6788" t="s">
        <v>978</v>
      </c>
      <c r="G6788" t="str">
        <f t="shared" si="106"/>
        <v>Medicine and Surgery Services</v>
      </c>
    </row>
    <row r="6789" spans="1:7" x14ac:dyDescent="0.3">
      <c r="A6789" s="31" t="s">
        <v>13897</v>
      </c>
      <c r="B6789">
        <v>25109</v>
      </c>
      <c r="D6789" t="s">
        <v>13898</v>
      </c>
      <c r="E6789" t="s">
        <v>0</v>
      </c>
      <c r="F6789" t="s">
        <v>978</v>
      </c>
      <c r="G6789" t="str">
        <f t="shared" si="106"/>
        <v>Medicine and Surgery Services</v>
      </c>
    </row>
    <row r="6790" spans="1:7" x14ac:dyDescent="0.3">
      <c r="A6790" s="31" t="s">
        <v>13899</v>
      </c>
      <c r="B6790">
        <v>25110</v>
      </c>
      <c r="D6790" t="s">
        <v>13900</v>
      </c>
      <c r="E6790" t="s">
        <v>0</v>
      </c>
      <c r="F6790" t="s">
        <v>978</v>
      </c>
      <c r="G6790" t="str">
        <f t="shared" si="106"/>
        <v>Medicine and Surgery Services</v>
      </c>
    </row>
    <row r="6791" spans="1:7" x14ac:dyDescent="0.3">
      <c r="A6791" s="31" t="s">
        <v>13901</v>
      </c>
      <c r="B6791">
        <v>25111</v>
      </c>
      <c r="D6791" t="s">
        <v>13900</v>
      </c>
      <c r="E6791" t="s">
        <v>0</v>
      </c>
      <c r="F6791" t="s">
        <v>978</v>
      </c>
      <c r="G6791" t="str">
        <f t="shared" si="106"/>
        <v>Medicine and Surgery Services</v>
      </c>
    </row>
    <row r="6792" spans="1:7" x14ac:dyDescent="0.3">
      <c r="A6792" s="31" t="s">
        <v>13902</v>
      </c>
      <c r="B6792">
        <v>25112</v>
      </c>
      <c r="D6792" t="s">
        <v>13903</v>
      </c>
      <c r="E6792" t="s">
        <v>0</v>
      </c>
      <c r="F6792" t="s">
        <v>978</v>
      </c>
      <c r="G6792" t="str">
        <f t="shared" si="106"/>
        <v>Medicine and Surgery Services</v>
      </c>
    </row>
    <row r="6793" spans="1:7" x14ac:dyDescent="0.3">
      <c r="A6793" s="31" t="s">
        <v>13904</v>
      </c>
      <c r="B6793">
        <v>25115</v>
      </c>
      <c r="D6793" t="s">
        <v>13905</v>
      </c>
      <c r="E6793" t="s">
        <v>0</v>
      </c>
      <c r="F6793" t="s">
        <v>978</v>
      </c>
      <c r="G6793" t="str">
        <f t="shared" si="106"/>
        <v>Medicine and Surgery Services</v>
      </c>
    </row>
    <row r="6794" spans="1:7" x14ac:dyDescent="0.3">
      <c r="A6794" s="31" t="s">
        <v>13906</v>
      </c>
      <c r="B6794">
        <v>25116</v>
      </c>
      <c r="D6794" t="s">
        <v>13905</v>
      </c>
      <c r="E6794" t="s">
        <v>0</v>
      </c>
      <c r="F6794" t="s">
        <v>978</v>
      </c>
      <c r="G6794" t="str">
        <f t="shared" si="106"/>
        <v>Medicine and Surgery Services</v>
      </c>
    </row>
    <row r="6795" spans="1:7" x14ac:dyDescent="0.3">
      <c r="A6795" s="31" t="s">
        <v>13907</v>
      </c>
      <c r="B6795">
        <v>25118</v>
      </c>
      <c r="D6795" t="s">
        <v>13908</v>
      </c>
      <c r="E6795" t="s">
        <v>0</v>
      </c>
      <c r="F6795" t="s">
        <v>978</v>
      </c>
      <c r="G6795" t="str">
        <f t="shared" si="106"/>
        <v>Medicine and Surgery Services</v>
      </c>
    </row>
    <row r="6796" spans="1:7" x14ac:dyDescent="0.3">
      <c r="A6796" s="31" t="s">
        <v>13909</v>
      </c>
      <c r="B6796">
        <v>25119</v>
      </c>
      <c r="D6796" t="s">
        <v>13910</v>
      </c>
      <c r="E6796" t="s">
        <v>0</v>
      </c>
      <c r="F6796" t="s">
        <v>978</v>
      </c>
      <c r="G6796" t="str">
        <f t="shared" si="106"/>
        <v>Medicine and Surgery Services</v>
      </c>
    </row>
    <row r="6797" spans="1:7" x14ac:dyDescent="0.3">
      <c r="A6797" s="31" t="s">
        <v>13911</v>
      </c>
      <c r="B6797">
        <v>25120</v>
      </c>
      <c r="D6797" t="s">
        <v>13912</v>
      </c>
      <c r="E6797" t="s">
        <v>0</v>
      </c>
      <c r="F6797" t="s">
        <v>978</v>
      </c>
      <c r="G6797" t="str">
        <f t="shared" si="106"/>
        <v>Medicine and Surgery Services</v>
      </c>
    </row>
    <row r="6798" spans="1:7" x14ac:dyDescent="0.3">
      <c r="A6798" s="31" t="s">
        <v>13913</v>
      </c>
      <c r="B6798">
        <v>25125</v>
      </c>
      <c r="D6798" t="s">
        <v>13914</v>
      </c>
      <c r="E6798" t="s">
        <v>0</v>
      </c>
      <c r="F6798" t="s">
        <v>978</v>
      </c>
      <c r="G6798" t="str">
        <f t="shared" si="106"/>
        <v>Medicine and Surgery Services</v>
      </c>
    </row>
    <row r="6799" spans="1:7" x14ac:dyDescent="0.3">
      <c r="A6799" s="31" t="s">
        <v>13915</v>
      </c>
      <c r="B6799">
        <v>25126</v>
      </c>
      <c r="D6799" t="s">
        <v>13914</v>
      </c>
      <c r="E6799" t="s">
        <v>0</v>
      </c>
      <c r="F6799" t="s">
        <v>978</v>
      </c>
      <c r="G6799" t="str">
        <f t="shared" si="106"/>
        <v>Medicine and Surgery Services</v>
      </c>
    </row>
    <row r="6800" spans="1:7" x14ac:dyDescent="0.3">
      <c r="A6800" s="31" t="s">
        <v>13916</v>
      </c>
      <c r="B6800">
        <v>25130</v>
      </c>
      <c r="D6800" t="s">
        <v>13917</v>
      </c>
      <c r="E6800" t="s">
        <v>0</v>
      </c>
      <c r="F6800" t="s">
        <v>978</v>
      </c>
      <c r="G6800" t="str">
        <f t="shared" si="106"/>
        <v>Medicine and Surgery Services</v>
      </c>
    </row>
    <row r="6801" spans="1:7" x14ac:dyDescent="0.3">
      <c r="A6801" s="31" t="s">
        <v>13918</v>
      </c>
      <c r="B6801">
        <v>25135</v>
      </c>
      <c r="D6801" t="s">
        <v>13919</v>
      </c>
      <c r="E6801" t="s">
        <v>0</v>
      </c>
      <c r="F6801" t="s">
        <v>978</v>
      </c>
      <c r="G6801" t="str">
        <f t="shared" si="106"/>
        <v>Medicine and Surgery Services</v>
      </c>
    </row>
    <row r="6802" spans="1:7" x14ac:dyDescent="0.3">
      <c r="A6802" s="31" t="s">
        <v>13920</v>
      </c>
      <c r="B6802">
        <v>25136</v>
      </c>
      <c r="D6802" t="s">
        <v>13919</v>
      </c>
      <c r="E6802" t="s">
        <v>0</v>
      </c>
      <c r="F6802" t="s">
        <v>978</v>
      </c>
      <c r="G6802" t="str">
        <f t="shared" si="106"/>
        <v>Medicine and Surgery Services</v>
      </c>
    </row>
    <row r="6803" spans="1:7" x14ac:dyDescent="0.3">
      <c r="A6803" s="31" t="s">
        <v>13921</v>
      </c>
      <c r="B6803">
        <v>25145</v>
      </c>
      <c r="D6803" t="s">
        <v>13922</v>
      </c>
      <c r="E6803" t="s">
        <v>0</v>
      </c>
      <c r="F6803" t="s">
        <v>978</v>
      </c>
      <c r="G6803" t="str">
        <f t="shared" si="106"/>
        <v>Medicine and Surgery Services</v>
      </c>
    </row>
    <row r="6804" spans="1:7" x14ac:dyDescent="0.3">
      <c r="A6804" s="31" t="s">
        <v>13923</v>
      </c>
      <c r="B6804">
        <v>25150</v>
      </c>
      <c r="D6804" t="s">
        <v>13910</v>
      </c>
      <c r="E6804" t="s">
        <v>0</v>
      </c>
      <c r="F6804" t="s">
        <v>978</v>
      </c>
      <c r="G6804" t="str">
        <f t="shared" si="106"/>
        <v>Medicine and Surgery Services</v>
      </c>
    </row>
    <row r="6805" spans="1:7" x14ac:dyDescent="0.3">
      <c r="A6805" s="31" t="s">
        <v>13924</v>
      </c>
      <c r="B6805">
        <v>25151</v>
      </c>
      <c r="D6805" t="s">
        <v>13721</v>
      </c>
      <c r="E6805" t="s">
        <v>0</v>
      </c>
      <c r="F6805" t="s">
        <v>978</v>
      </c>
      <c r="G6805" t="str">
        <f t="shared" si="106"/>
        <v>Medicine and Surgery Services</v>
      </c>
    </row>
    <row r="6806" spans="1:7" x14ac:dyDescent="0.3">
      <c r="A6806" s="31" t="s">
        <v>13925</v>
      </c>
      <c r="B6806">
        <v>25170</v>
      </c>
      <c r="D6806" t="s">
        <v>13926</v>
      </c>
      <c r="E6806" t="s">
        <v>0</v>
      </c>
      <c r="F6806" t="s">
        <v>978</v>
      </c>
      <c r="G6806" t="str">
        <f t="shared" si="106"/>
        <v>Medicine and Surgery Services</v>
      </c>
    </row>
    <row r="6807" spans="1:7" x14ac:dyDescent="0.3">
      <c r="A6807" s="31" t="s">
        <v>13927</v>
      </c>
      <c r="B6807">
        <v>25210</v>
      </c>
      <c r="D6807" t="s">
        <v>13928</v>
      </c>
      <c r="E6807" t="s">
        <v>0</v>
      </c>
      <c r="F6807" t="s">
        <v>978</v>
      </c>
      <c r="G6807" t="str">
        <f t="shared" si="106"/>
        <v>Medicine and Surgery Services</v>
      </c>
    </row>
    <row r="6808" spans="1:7" x14ac:dyDescent="0.3">
      <c r="A6808" s="31" t="s">
        <v>13929</v>
      </c>
      <c r="B6808">
        <v>25215</v>
      </c>
      <c r="D6808" t="s">
        <v>13930</v>
      </c>
      <c r="E6808" t="s">
        <v>0</v>
      </c>
      <c r="F6808" t="s">
        <v>978</v>
      </c>
      <c r="G6808" t="str">
        <f t="shared" si="106"/>
        <v>Medicine and Surgery Services</v>
      </c>
    </row>
    <row r="6809" spans="1:7" x14ac:dyDescent="0.3">
      <c r="A6809" s="31" t="s">
        <v>13931</v>
      </c>
      <c r="B6809">
        <v>25230</v>
      </c>
      <c r="D6809" t="s">
        <v>13721</v>
      </c>
      <c r="E6809" t="s">
        <v>0</v>
      </c>
      <c r="F6809" t="s">
        <v>978</v>
      </c>
      <c r="G6809" t="str">
        <f t="shared" si="106"/>
        <v>Medicine and Surgery Services</v>
      </c>
    </row>
    <row r="6810" spans="1:7" x14ac:dyDescent="0.3">
      <c r="A6810" s="31" t="s">
        <v>13932</v>
      </c>
      <c r="B6810">
        <v>25240</v>
      </c>
      <c r="D6810" t="s">
        <v>13910</v>
      </c>
      <c r="E6810" t="s">
        <v>0</v>
      </c>
      <c r="F6810" t="s">
        <v>978</v>
      </c>
      <c r="G6810" t="str">
        <f t="shared" si="106"/>
        <v>Medicine and Surgery Services</v>
      </c>
    </row>
    <row r="6811" spans="1:7" x14ac:dyDescent="0.3">
      <c r="A6811" s="31" t="s">
        <v>13933</v>
      </c>
      <c r="B6811">
        <v>25246</v>
      </c>
      <c r="D6811" t="s">
        <v>13934</v>
      </c>
      <c r="E6811" t="s">
        <v>0</v>
      </c>
      <c r="F6811" t="s">
        <v>978</v>
      </c>
      <c r="G6811" t="str">
        <f t="shared" si="106"/>
        <v>Medicine and Surgery Services</v>
      </c>
    </row>
    <row r="6812" spans="1:7" x14ac:dyDescent="0.3">
      <c r="A6812" s="31" t="s">
        <v>13935</v>
      </c>
      <c r="B6812">
        <v>25248</v>
      </c>
      <c r="D6812" t="s">
        <v>13936</v>
      </c>
      <c r="E6812" t="s">
        <v>0</v>
      </c>
      <c r="F6812" t="s">
        <v>978</v>
      </c>
      <c r="G6812" t="str">
        <f t="shared" si="106"/>
        <v>Medicine and Surgery Services</v>
      </c>
    </row>
    <row r="6813" spans="1:7" x14ac:dyDescent="0.3">
      <c r="A6813" s="31" t="s">
        <v>13937</v>
      </c>
      <c r="B6813">
        <v>25250</v>
      </c>
      <c r="D6813" t="s">
        <v>13938</v>
      </c>
      <c r="E6813" t="s">
        <v>0</v>
      </c>
      <c r="F6813" t="s">
        <v>978</v>
      </c>
      <c r="G6813" t="str">
        <f t="shared" si="106"/>
        <v>Medicine and Surgery Services</v>
      </c>
    </row>
    <row r="6814" spans="1:7" x14ac:dyDescent="0.3">
      <c r="A6814" s="31" t="s">
        <v>13939</v>
      </c>
      <c r="B6814">
        <v>25251</v>
      </c>
      <c r="D6814" t="s">
        <v>13938</v>
      </c>
      <c r="E6814" t="s">
        <v>0</v>
      </c>
      <c r="F6814" t="s">
        <v>978</v>
      </c>
      <c r="G6814" t="str">
        <f t="shared" si="106"/>
        <v>Medicine and Surgery Services</v>
      </c>
    </row>
    <row r="6815" spans="1:7" x14ac:dyDescent="0.3">
      <c r="A6815" s="31" t="s">
        <v>13940</v>
      </c>
      <c r="B6815">
        <v>25259</v>
      </c>
      <c r="D6815" t="s">
        <v>13941</v>
      </c>
      <c r="E6815" t="s">
        <v>0</v>
      </c>
      <c r="F6815" t="s">
        <v>978</v>
      </c>
      <c r="G6815" t="str">
        <f t="shared" si="106"/>
        <v>Medicine and Surgery Services</v>
      </c>
    </row>
    <row r="6816" spans="1:7" x14ac:dyDescent="0.3">
      <c r="A6816" s="31" t="s">
        <v>13942</v>
      </c>
      <c r="B6816">
        <v>25260</v>
      </c>
      <c r="D6816" t="s">
        <v>13943</v>
      </c>
      <c r="E6816" t="s">
        <v>0</v>
      </c>
      <c r="F6816" t="s">
        <v>978</v>
      </c>
      <c r="G6816" t="str">
        <f t="shared" si="106"/>
        <v>Medicine and Surgery Services</v>
      </c>
    </row>
    <row r="6817" spans="1:7" x14ac:dyDescent="0.3">
      <c r="A6817" s="31" t="s">
        <v>13944</v>
      </c>
      <c r="B6817">
        <v>25263</v>
      </c>
      <c r="D6817" t="s">
        <v>13943</v>
      </c>
      <c r="E6817" t="s">
        <v>0</v>
      </c>
      <c r="F6817" t="s">
        <v>978</v>
      </c>
      <c r="G6817" t="str">
        <f t="shared" si="106"/>
        <v>Medicine and Surgery Services</v>
      </c>
    </row>
    <row r="6818" spans="1:7" x14ac:dyDescent="0.3">
      <c r="A6818" s="31" t="s">
        <v>13945</v>
      </c>
      <c r="B6818">
        <v>25265</v>
      </c>
      <c r="D6818" t="s">
        <v>13943</v>
      </c>
      <c r="E6818" t="s">
        <v>0</v>
      </c>
      <c r="F6818" t="s">
        <v>978</v>
      </c>
      <c r="G6818" t="str">
        <f t="shared" si="106"/>
        <v>Medicine and Surgery Services</v>
      </c>
    </row>
    <row r="6819" spans="1:7" x14ac:dyDescent="0.3">
      <c r="A6819" s="31" t="s">
        <v>13946</v>
      </c>
      <c r="B6819">
        <v>25270</v>
      </c>
      <c r="D6819" t="s">
        <v>13943</v>
      </c>
      <c r="E6819" t="s">
        <v>0</v>
      </c>
      <c r="F6819" t="s">
        <v>978</v>
      </c>
      <c r="G6819" t="str">
        <f t="shared" si="106"/>
        <v>Medicine and Surgery Services</v>
      </c>
    </row>
    <row r="6820" spans="1:7" x14ac:dyDescent="0.3">
      <c r="A6820" s="31" t="s">
        <v>13947</v>
      </c>
      <c r="B6820">
        <v>25272</v>
      </c>
      <c r="D6820" t="s">
        <v>13943</v>
      </c>
      <c r="E6820" t="s">
        <v>0</v>
      </c>
      <c r="F6820" t="s">
        <v>978</v>
      </c>
      <c r="G6820" t="str">
        <f t="shared" si="106"/>
        <v>Medicine and Surgery Services</v>
      </c>
    </row>
    <row r="6821" spans="1:7" x14ac:dyDescent="0.3">
      <c r="A6821" s="31" t="s">
        <v>13948</v>
      </c>
      <c r="B6821">
        <v>25274</v>
      </c>
      <c r="D6821" t="s">
        <v>13943</v>
      </c>
      <c r="E6821" t="s">
        <v>0</v>
      </c>
      <c r="F6821" t="s">
        <v>978</v>
      </c>
      <c r="G6821" t="str">
        <f t="shared" si="106"/>
        <v>Medicine and Surgery Services</v>
      </c>
    </row>
    <row r="6822" spans="1:7" x14ac:dyDescent="0.3">
      <c r="A6822" s="31" t="s">
        <v>13949</v>
      </c>
      <c r="B6822">
        <v>25275</v>
      </c>
      <c r="D6822" t="s">
        <v>13950</v>
      </c>
      <c r="E6822" t="s">
        <v>0</v>
      </c>
      <c r="F6822" t="s">
        <v>978</v>
      </c>
      <c r="G6822" t="str">
        <f t="shared" si="106"/>
        <v>Medicine and Surgery Services</v>
      </c>
    </row>
    <row r="6823" spans="1:7" x14ac:dyDescent="0.3">
      <c r="A6823" s="31" t="s">
        <v>13951</v>
      </c>
      <c r="B6823">
        <v>25280</v>
      </c>
      <c r="D6823" t="s">
        <v>13952</v>
      </c>
      <c r="E6823" t="s">
        <v>0</v>
      </c>
      <c r="F6823" t="s">
        <v>978</v>
      </c>
      <c r="G6823" t="str">
        <f t="shared" si="106"/>
        <v>Medicine and Surgery Services</v>
      </c>
    </row>
    <row r="6824" spans="1:7" x14ac:dyDescent="0.3">
      <c r="A6824" s="31" t="s">
        <v>13953</v>
      </c>
      <c r="B6824">
        <v>25290</v>
      </c>
      <c r="D6824" t="s">
        <v>13954</v>
      </c>
      <c r="E6824" t="s">
        <v>0</v>
      </c>
      <c r="F6824" t="s">
        <v>978</v>
      </c>
      <c r="G6824" t="str">
        <f t="shared" si="106"/>
        <v>Medicine and Surgery Services</v>
      </c>
    </row>
    <row r="6825" spans="1:7" x14ac:dyDescent="0.3">
      <c r="A6825" s="31" t="s">
        <v>13955</v>
      </c>
      <c r="B6825">
        <v>25295</v>
      </c>
      <c r="D6825" t="s">
        <v>13956</v>
      </c>
      <c r="E6825" t="s">
        <v>0</v>
      </c>
      <c r="F6825" t="s">
        <v>978</v>
      </c>
      <c r="G6825" t="str">
        <f t="shared" si="106"/>
        <v>Medicine and Surgery Services</v>
      </c>
    </row>
    <row r="6826" spans="1:7" x14ac:dyDescent="0.3">
      <c r="A6826" s="31" t="s">
        <v>13957</v>
      </c>
      <c r="B6826">
        <v>25300</v>
      </c>
      <c r="D6826" t="s">
        <v>13958</v>
      </c>
      <c r="E6826" t="s">
        <v>0</v>
      </c>
      <c r="F6826" t="s">
        <v>978</v>
      </c>
      <c r="G6826" t="str">
        <f t="shared" si="106"/>
        <v>Medicine and Surgery Services</v>
      </c>
    </row>
    <row r="6827" spans="1:7" x14ac:dyDescent="0.3">
      <c r="A6827" s="31" t="s">
        <v>13959</v>
      </c>
      <c r="B6827">
        <v>25301</v>
      </c>
      <c r="D6827" t="s">
        <v>13958</v>
      </c>
      <c r="E6827" t="s">
        <v>0</v>
      </c>
      <c r="F6827" t="s">
        <v>978</v>
      </c>
      <c r="G6827" t="str">
        <f t="shared" si="106"/>
        <v>Medicine and Surgery Services</v>
      </c>
    </row>
    <row r="6828" spans="1:7" x14ac:dyDescent="0.3">
      <c r="A6828" s="31" t="s">
        <v>13960</v>
      </c>
      <c r="B6828">
        <v>25310</v>
      </c>
      <c r="D6828" t="s">
        <v>13961</v>
      </c>
      <c r="E6828" t="s">
        <v>0</v>
      </c>
      <c r="F6828" t="s">
        <v>978</v>
      </c>
      <c r="G6828" t="str">
        <f t="shared" si="106"/>
        <v>Medicine and Surgery Services</v>
      </c>
    </row>
    <row r="6829" spans="1:7" x14ac:dyDescent="0.3">
      <c r="A6829" s="31" t="s">
        <v>13962</v>
      </c>
      <c r="B6829">
        <v>25312</v>
      </c>
      <c r="D6829" t="s">
        <v>13961</v>
      </c>
      <c r="E6829" t="s">
        <v>0</v>
      </c>
      <c r="F6829" t="s">
        <v>978</v>
      </c>
      <c r="G6829" t="str">
        <f t="shared" si="106"/>
        <v>Medicine and Surgery Services</v>
      </c>
    </row>
    <row r="6830" spans="1:7" x14ac:dyDescent="0.3">
      <c r="A6830" s="31" t="s">
        <v>13963</v>
      </c>
      <c r="B6830">
        <v>25315</v>
      </c>
      <c r="D6830" t="s">
        <v>13964</v>
      </c>
      <c r="E6830" t="s">
        <v>0</v>
      </c>
      <c r="F6830" t="s">
        <v>978</v>
      </c>
      <c r="G6830" t="str">
        <f t="shared" si="106"/>
        <v>Medicine and Surgery Services</v>
      </c>
    </row>
    <row r="6831" spans="1:7" x14ac:dyDescent="0.3">
      <c r="A6831" s="31" t="s">
        <v>13965</v>
      </c>
      <c r="B6831">
        <v>25316</v>
      </c>
      <c r="D6831" t="s">
        <v>13964</v>
      </c>
      <c r="E6831" t="s">
        <v>0</v>
      </c>
      <c r="F6831" t="s">
        <v>978</v>
      </c>
      <c r="G6831" t="str">
        <f t="shared" si="106"/>
        <v>Medicine and Surgery Services</v>
      </c>
    </row>
    <row r="6832" spans="1:7" x14ac:dyDescent="0.3">
      <c r="A6832" s="31" t="s">
        <v>13966</v>
      </c>
      <c r="B6832">
        <v>25320</v>
      </c>
      <c r="D6832" t="s">
        <v>13967</v>
      </c>
      <c r="E6832" t="s">
        <v>0</v>
      </c>
      <c r="F6832" t="s">
        <v>978</v>
      </c>
      <c r="G6832" t="str">
        <f t="shared" si="106"/>
        <v>Medicine and Surgery Services</v>
      </c>
    </row>
    <row r="6833" spans="1:7" x14ac:dyDescent="0.3">
      <c r="A6833" s="31" t="s">
        <v>13968</v>
      </c>
      <c r="B6833">
        <v>25332</v>
      </c>
      <c r="D6833" t="s">
        <v>13969</v>
      </c>
      <c r="E6833" t="s">
        <v>0</v>
      </c>
      <c r="F6833" t="s">
        <v>978</v>
      </c>
      <c r="G6833" t="str">
        <f t="shared" si="106"/>
        <v>Medicine and Surgery Services</v>
      </c>
    </row>
    <row r="6834" spans="1:7" x14ac:dyDescent="0.3">
      <c r="A6834" s="31" t="s">
        <v>13970</v>
      </c>
      <c r="B6834">
        <v>25335</v>
      </c>
      <c r="D6834" t="s">
        <v>13971</v>
      </c>
      <c r="E6834" t="s">
        <v>0</v>
      </c>
      <c r="F6834" t="s">
        <v>978</v>
      </c>
      <c r="G6834" t="str">
        <f t="shared" si="106"/>
        <v>Medicine and Surgery Services</v>
      </c>
    </row>
    <row r="6835" spans="1:7" x14ac:dyDescent="0.3">
      <c r="A6835" s="31" t="s">
        <v>13972</v>
      </c>
      <c r="B6835">
        <v>25337</v>
      </c>
      <c r="D6835" t="s">
        <v>13973</v>
      </c>
      <c r="E6835" t="s">
        <v>0</v>
      </c>
      <c r="F6835" t="s">
        <v>978</v>
      </c>
      <c r="G6835" t="str">
        <f t="shared" si="106"/>
        <v>Medicine and Surgery Services</v>
      </c>
    </row>
    <row r="6836" spans="1:7" x14ac:dyDescent="0.3">
      <c r="A6836" s="31" t="s">
        <v>13974</v>
      </c>
      <c r="B6836">
        <v>25350</v>
      </c>
      <c r="D6836" t="s">
        <v>13975</v>
      </c>
      <c r="E6836" t="s">
        <v>0</v>
      </c>
      <c r="F6836" t="s">
        <v>978</v>
      </c>
      <c r="G6836" t="str">
        <f t="shared" si="106"/>
        <v>Medicine and Surgery Services</v>
      </c>
    </row>
    <row r="6837" spans="1:7" x14ac:dyDescent="0.3">
      <c r="A6837" s="31" t="s">
        <v>13976</v>
      </c>
      <c r="B6837">
        <v>25355</v>
      </c>
      <c r="D6837" t="s">
        <v>13975</v>
      </c>
      <c r="E6837" t="s">
        <v>0</v>
      </c>
      <c r="F6837" t="s">
        <v>978</v>
      </c>
      <c r="G6837" t="str">
        <f t="shared" si="106"/>
        <v>Medicine and Surgery Services</v>
      </c>
    </row>
    <row r="6838" spans="1:7" x14ac:dyDescent="0.3">
      <c r="A6838" s="31" t="s">
        <v>13977</v>
      </c>
      <c r="B6838">
        <v>25360</v>
      </c>
      <c r="D6838" t="s">
        <v>13978</v>
      </c>
      <c r="E6838" t="s">
        <v>0</v>
      </c>
      <c r="F6838" t="s">
        <v>978</v>
      </c>
      <c r="G6838" t="str">
        <f t="shared" si="106"/>
        <v>Medicine and Surgery Services</v>
      </c>
    </row>
    <row r="6839" spans="1:7" x14ac:dyDescent="0.3">
      <c r="A6839" s="31" t="s">
        <v>13979</v>
      </c>
      <c r="B6839">
        <v>25365</v>
      </c>
      <c r="D6839" t="s">
        <v>13980</v>
      </c>
      <c r="E6839" t="s">
        <v>0</v>
      </c>
      <c r="F6839" t="s">
        <v>978</v>
      </c>
      <c r="G6839" t="str">
        <f t="shared" si="106"/>
        <v>Medicine and Surgery Services</v>
      </c>
    </row>
    <row r="6840" spans="1:7" x14ac:dyDescent="0.3">
      <c r="A6840" s="31" t="s">
        <v>13981</v>
      </c>
      <c r="B6840">
        <v>25370</v>
      </c>
      <c r="D6840" t="s">
        <v>13982</v>
      </c>
      <c r="E6840" t="s">
        <v>0</v>
      </c>
      <c r="F6840" t="s">
        <v>978</v>
      </c>
      <c r="G6840" t="str">
        <f t="shared" si="106"/>
        <v>Medicine and Surgery Services</v>
      </c>
    </row>
    <row r="6841" spans="1:7" x14ac:dyDescent="0.3">
      <c r="A6841" s="31" t="s">
        <v>13983</v>
      </c>
      <c r="B6841">
        <v>25375</v>
      </c>
      <c r="D6841" t="s">
        <v>13980</v>
      </c>
      <c r="E6841" t="s">
        <v>0</v>
      </c>
      <c r="F6841" t="s">
        <v>978</v>
      </c>
      <c r="G6841" t="str">
        <f t="shared" si="106"/>
        <v>Medicine and Surgery Services</v>
      </c>
    </row>
    <row r="6842" spans="1:7" x14ac:dyDescent="0.3">
      <c r="A6842" s="31" t="s">
        <v>13984</v>
      </c>
      <c r="B6842">
        <v>25390</v>
      </c>
      <c r="D6842" t="s">
        <v>13985</v>
      </c>
      <c r="E6842" t="s">
        <v>0</v>
      </c>
      <c r="F6842" t="s">
        <v>978</v>
      </c>
      <c r="G6842" t="str">
        <f t="shared" si="106"/>
        <v>Medicine and Surgery Services</v>
      </c>
    </row>
    <row r="6843" spans="1:7" x14ac:dyDescent="0.3">
      <c r="A6843" s="31" t="s">
        <v>13986</v>
      </c>
      <c r="B6843">
        <v>25391</v>
      </c>
      <c r="D6843" t="s">
        <v>13987</v>
      </c>
      <c r="E6843" t="s">
        <v>0</v>
      </c>
      <c r="F6843" t="s">
        <v>978</v>
      </c>
      <c r="G6843" t="str">
        <f t="shared" si="106"/>
        <v>Medicine and Surgery Services</v>
      </c>
    </row>
    <row r="6844" spans="1:7" x14ac:dyDescent="0.3">
      <c r="A6844" s="31" t="s">
        <v>13988</v>
      </c>
      <c r="B6844">
        <v>25392</v>
      </c>
      <c r="D6844" t="s">
        <v>13989</v>
      </c>
      <c r="E6844" t="s">
        <v>0</v>
      </c>
      <c r="F6844" t="s">
        <v>978</v>
      </c>
      <c r="G6844" t="str">
        <f t="shared" si="106"/>
        <v>Medicine and Surgery Services</v>
      </c>
    </row>
    <row r="6845" spans="1:7" x14ac:dyDescent="0.3">
      <c r="A6845" s="31" t="s">
        <v>13990</v>
      </c>
      <c r="B6845">
        <v>25393</v>
      </c>
      <c r="D6845" t="s">
        <v>13991</v>
      </c>
      <c r="E6845" t="s">
        <v>0</v>
      </c>
      <c r="F6845" t="s">
        <v>978</v>
      </c>
      <c r="G6845" t="str">
        <f t="shared" si="106"/>
        <v>Medicine and Surgery Services</v>
      </c>
    </row>
    <row r="6846" spans="1:7" x14ac:dyDescent="0.3">
      <c r="A6846" s="31" t="s">
        <v>13992</v>
      </c>
      <c r="B6846">
        <v>25394</v>
      </c>
      <c r="D6846" t="s">
        <v>13993</v>
      </c>
      <c r="E6846" t="s">
        <v>0</v>
      </c>
      <c r="F6846" t="s">
        <v>978</v>
      </c>
      <c r="G6846" t="str">
        <f t="shared" si="106"/>
        <v>Medicine and Surgery Services</v>
      </c>
    </row>
    <row r="6847" spans="1:7" x14ac:dyDescent="0.3">
      <c r="A6847" s="31" t="s">
        <v>13994</v>
      </c>
      <c r="B6847">
        <v>25400</v>
      </c>
      <c r="D6847" t="s">
        <v>13995</v>
      </c>
      <c r="E6847" t="s">
        <v>0</v>
      </c>
      <c r="F6847" t="s">
        <v>978</v>
      </c>
      <c r="G6847" t="str">
        <f t="shared" si="106"/>
        <v>Medicine and Surgery Services</v>
      </c>
    </row>
    <row r="6848" spans="1:7" x14ac:dyDescent="0.3">
      <c r="A6848" s="31" t="s">
        <v>13996</v>
      </c>
      <c r="B6848">
        <v>25405</v>
      </c>
      <c r="D6848" t="s">
        <v>13997</v>
      </c>
      <c r="E6848" t="s">
        <v>0</v>
      </c>
      <c r="F6848" t="s">
        <v>978</v>
      </c>
      <c r="G6848" t="str">
        <f t="shared" si="106"/>
        <v>Medicine and Surgery Services</v>
      </c>
    </row>
    <row r="6849" spans="1:7" x14ac:dyDescent="0.3">
      <c r="A6849" s="31" t="s">
        <v>13998</v>
      </c>
      <c r="B6849">
        <v>25415</v>
      </c>
      <c r="D6849" t="s">
        <v>13999</v>
      </c>
      <c r="E6849" t="s">
        <v>0</v>
      </c>
      <c r="F6849" t="s">
        <v>978</v>
      </c>
      <c r="G6849" t="str">
        <f t="shared" si="106"/>
        <v>Medicine and Surgery Services</v>
      </c>
    </row>
    <row r="6850" spans="1:7" x14ac:dyDescent="0.3">
      <c r="A6850" s="31" t="s">
        <v>14000</v>
      </c>
      <c r="B6850">
        <v>25420</v>
      </c>
      <c r="D6850" t="s">
        <v>14001</v>
      </c>
      <c r="E6850" t="s">
        <v>0</v>
      </c>
      <c r="F6850" t="s">
        <v>978</v>
      </c>
      <c r="G6850" t="str">
        <f t="shared" si="106"/>
        <v>Medicine and Surgery Services</v>
      </c>
    </row>
    <row r="6851" spans="1:7" x14ac:dyDescent="0.3">
      <c r="A6851" s="31" t="s">
        <v>14002</v>
      </c>
      <c r="B6851">
        <v>25425</v>
      </c>
      <c r="D6851" t="s">
        <v>13997</v>
      </c>
      <c r="E6851" t="s">
        <v>0</v>
      </c>
      <c r="F6851" t="s">
        <v>978</v>
      </c>
      <c r="G6851" t="str">
        <f t="shared" ref="G6851:G6914" si="107">VLOOKUP(F6851,$I$2:$J$27,2,FALSE)</f>
        <v>Medicine and Surgery Services</v>
      </c>
    </row>
    <row r="6852" spans="1:7" x14ac:dyDescent="0.3">
      <c r="A6852" s="31" t="s">
        <v>14003</v>
      </c>
      <c r="B6852">
        <v>25426</v>
      </c>
      <c r="D6852" t="s">
        <v>14001</v>
      </c>
      <c r="E6852" t="s">
        <v>0</v>
      </c>
      <c r="F6852" t="s">
        <v>978</v>
      </c>
      <c r="G6852" t="str">
        <f t="shared" si="107"/>
        <v>Medicine and Surgery Services</v>
      </c>
    </row>
    <row r="6853" spans="1:7" x14ac:dyDescent="0.3">
      <c r="A6853" s="31" t="s">
        <v>14004</v>
      </c>
      <c r="B6853">
        <v>25430</v>
      </c>
      <c r="D6853" t="s">
        <v>14005</v>
      </c>
      <c r="E6853" t="s">
        <v>0</v>
      </c>
      <c r="F6853" t="s">
        <v>978</v>
      </c>
      <c r="G6853" t="str">
        <f t="shared" si="107"/>
        <v>Medicine and Surgery Services</v>
      </c>
    </row>
    <row r="6854" spans="1:7" x14ac:dyDescent="0.3">
      <c r="A6854" s="31" t="s">
        <v>14006</v>
      </c>
      <c r="B6854">
        <v>25431</v>
      </c>
      <c r="D6854" t="s">
        <v>14007</v>
      </c>
      <c r="E6854" t="s">
        <v>0</v>
      </c>
      <c r="F6854" t="s">
        <v>978</v>
      </c>
      <c r="G6854" t="str">
        <f t="shared" si="107"/>
        <v>Medicine and Surgery Services</v>
      </c>
    </row>
    <row r="6855" spans="1:7" x14ac:dyDescent="0.3">
      <c r="A6855" s="31" t="s">
        <v>14008</v>
      </c>
      <c r="B6855">
        <v>25440</v>
      </c>
      <c r="D6855" t="s">
        <v>14009</v>
      </c>
      <c r="E6855" t="s">
        <v>0</v>
      </c>
      <c r="F6855" t="s">
        <v>978</v>
      </c>
      <c r="G6855" t="str">
        <f t="shared" si="107"/>
        <v>Medicine and Surgery Services</v>
      </c>
    </row>
    <row r="6856" spans="1:7" x14ac:dyDescent="0.3">
      <c r="A6856" s="31" t="s">
        <v>14010</v>
      </c>
      <c r="B6856">
        <v>25441</v>
      </c>
      <c r="D6856" t="s">
        <v>14011</v>
      </c>
      <c r="E6856" t="s">
        <v>0</v>
      </c>
      <c r="F6856" t="s">
        <v>978</v>
      </c>
      <c r="G6856" t="str">
        <f t="shared" si="107"/>
        <v>Medicine and Surgery Services</v>
      </c>
    </row>
    <row r="6857" spans="1:7" x14ac:dyDescent="0.3">
      <c r="A6857" s="31" t="s">
        <v>14012</v>
      </c>
      <c r="B6857">
        <v>25442</v>
      </c>
      <c r="D6857" t="s">
        <v>14011</v>
      </c>
      <c r="E6857" t="s">
        <v>0</v>
      </c>
      <c r="F6857" t="s">
        <v>978</v>
      </c>
      <c r="G6857" t="str">
        <f t="shared" si="107"/>
        <v>Medicine and Surgery Services</v>
      </c>
    </row>
    <row r="6858" spans="1:7" x14ac:dyDescent="0.3">
      <c r="A6858" s="31" t="s">
        <v>14013</v>
      </c>
      <c r="B6858">
        <v>25443</v>
      </c>
      <c r="D6858" t="s">
        <v>14011</v>
      </c>
      <c r="E6858" t="s">
        <v>0</v>
      </c>
      <c r="F6858" t="s">
        <v>978</v>
      </c>
      <c r="G6858" t="str">
        <f t="shared" si="107"/>
        <v>Medicine and Surgery Services</v>
      </c>
    </row>
    <row r="6859" spans="1:7" x14ac:dyDescent="0.3">
      <c r="A6859" s="31" t="s">
        <v>14014</v>
      </c>
      <c r="B6859">
        <v>25444</v>
      </c>
      <c r="D6859" t="s">
        <v>14011</v>
      </c>
      <c r="E6859" t="s">
        <v>0</v>
      </c>
      <c r="F6859" t="s">
        <v>978</v>
      </c>
      <c r="G6859" t="str">
        <f t="shared" si="107"/>
        <v>Medicine and Surgery Services</v>
      </c>
    </row>
    <row r="6860" spans="1:7" x14ac:dyDescent="0.3">
      <c r="A6860" s="31" t="s">
        <v>14015</v>
      </c>
      <c r="B6860">
        <v>25445</v>
      </c>
      <c r="D6860" t="s">
        <v>14011</v>
      </c>
      <c r="E6860" t="s">
        <v>0</v>
      </c>
      <c r="F6860" t="s">
        <v>978</v>
      </c>
      <c r="G6860" t="str">
        <f t="shared" si="107"/>
        <v>Medicine and Surgery Services</v>
      </c>
    </row>
    <row r="6861" spans="1:7" x14ac:dyDescent="0.3">
      <c r="A6861" s="31" t="s">
        <v>14016</v>
      </c>
      <c r="B6861">
        <v>25446</v>
      </c>
      <c r="D6861" t="s">
        <v>14017</v>
      </c>
      <c r="E6861" t="s">
        <v>0</v>
      </c>
      <c r="F6861" t="s">
        <v>978</v>
      </c>
      <c r="G6861" t="str">
        <f t="shared" si="107"/>
        <v>Medicine and Surgery Services</v>
      </c>
    </row>
    <row r="6862" spans="1:7" x14ac:dyDescent="0.3">
      <c r="A6862" s="31" t="s">
        <v>14018</v>
      </c>
      <c r="B6862">
        <v>25447</v>
      </c>
      <c r="D6862" t="s">
        <v>14019</v>
      </c>
      <c r="E6862" t="s">
        <v>0</v>
      </c>
      <c r="F6862" t="s">
        <v>978</v>
      </c>
      <c r="G6862" t="str">
        <f t="shared" si="107"/>
        <v>Medicine and Surgery Services</v>
      </c>
    </row>
    <row r="6863" spans="1:7" x14ac:dyDescent="0.3">
      <c r="A6863" s="31" t="s">
        <v>14020</v>
      </c>
      <c r="B6863">
        <v>25449</v>
      </c>
      <c r="D6863" t="s">
        <v>14021</v>
      </c>
      <c r="E6863" t="s">
        <v>0</v>
      </c>
      <c r="F6863" t="s">
        <v>978</v>
      </c>
      <c r="G6863" t="str">
        <f t="shared" si="107"/>
        <v>Medicine and Surgery Services</v>
      </c>
    </row>
    <row r="6864" spans="1:7" x14ac:dyDescent="0.3">
      <c r="A6864" s="31" t="s">
        <v>14022</v>
      </c>
      <c r="B6864">
        <v>25450</v>
      </c>
      <c r="D6864" t="s">
        <v>14023</v>
      </c>
      <c r="E6864" t="s">
        <v>0</v>
      </c>
      <c r="F6864" t="s">
        <v>978</v>
      </c>
      <c r="G6864" t="str">
        <f t="shared" si="107"/>
        <v>Medicine and Surgery Services</v>
      </c>
    </row>
    <row r="6865" spans="1:7" x14ac:dyDescent="0.3">
      <c r="A6865" s="31" t="s">
        <v>14024</v>
      </c>
      <c r="B6865">
        <v>25455</v>
      </c>
      <c r="D6865" t="s">
        <v>14023</v>
      </c>
      <c r="E6865" t="s">
        <v>0</v>
      </c>
      <c r="F6865" t="s">
        <v>978</v>
      </c>
      <c r="G6865" t="str">
        <f t="shared" si="107"/>
        <v>Medicine and Surgery Services</v>
      </c>
    </row>
    <row r="6866" spans="1:7" x14ac:dyDescent="0.3">
      <c r="A6866" s="31" t="s">
        <v>14025</v>
      </c>
      <c r="B6866">
        <v>25490</v>
      </c>
      <c r="D6866" t="s">
        <v>14026</v>
      </c>
      <c r="E6866" t="s">
        <v>0</v>
      </c>
      <c r="F6866" t="s">
        <v>978</v>
      </c>
      <c r="G6866" t="str">
        <f t="shared" si="107"/>
        <v>Medicine and Surgery Services</v>
      </c>
    </row>
    <row r="6867" spans="1:7" x14ac:dyDescent="0.3">
      <c r="A6867" s="31" t="s">
        <v>14027</v>
      </c>
      <c r="B6867">
        <v>25491</v>
      </c>
      <c r="D6867" t="s">
        <v>14028</v>
      </c>
      <c r="E6867" t="s">
        <v>0</v>
      </c>
      <c r="F6867" t="s">
        <v>978</v>
      </c>
      <c r="G6867" t="str">
        <f t="shared" si="107"/>
        <v>Medicine and Surgery Services</v>
      </c>
    </row>
    <row r="6868" spans="1:7" x14ac:dyDescent="0.3">
      <c r="A6868" s="31" t="s">
        <v>14029</v>
      </c>
      <c r="B6868">
        <v>25492</v>
      </c>
      <c r="D6868" t="s">
        <v>14030</v>
      </c>
      <c r="E6868" t="s">
        <v>0</v>
      </c>
      <c r="F6868" t="s">
        <v>978</v>
      </c>
      <c r="G6868" t="str">
        <f t="shared" si="107"/>
        <v>Medicine and Surgery Services</v>
      </c>
    </row>
    <row r="6869" spans="1:7" x14ac:dyDescent="0.3">
      <c r="A6869" s="31" t="s">
        <v>14031</v>
      </c>
      <c r="B6869">
        <v>25500</v>
      </c>
      <c r="D6869" t="s">
        <v>14032</v>
      </c>
      <c r="E6869" t="s">
        <v>0</v>
      </c>
      <c r="F6869" t="s">
        <v>978</v>
      </c>
      <c r="G6869" t="str">
        <f t="shared" si="107"/>
        <v>Medicine and Surgery Services</v>
      </c>
    </row>
    <row r="6870" spans="1:7" x14ac:dyDescent="0.3">
      <c r="A6870" s="31" t="s">
        <v>14033</v>
      </c>
      <c r="B6870">
        <v>25505</v>
      </c>
      <c r="D6870" t="s">
        <v>14032</v>
      </c>
      <c r="E6870" t="s">
        <v>0</v>
      </c>
      <c r="F6870" t="s">
        <v>978</v>
      </c>
      <c r="G6870" t="str">
        <f t="shared" si="107"/>
        <v>Medicine and Surgery Services</v>
      </c>
    </row>
    <row r="6871" spans="1:7" x14ac:dyDescent="0.3">
      <c r="A6871" s="31" t="s">
        <v>14034</v>
      </c>
      <c r="B6871">
        <v>25515</v>
      </c>
      <c r="D6871" t="s">
        <v>14032</v>
      </c>
      <c r="E6871" t="s">
        <v>0</v>
      </c>
      <c r="F6871" t="s">
        <v>978</v>
      </c>
      <c r="G6871" t="str">
        <f t="shared" si="107"/>
        <v>Medicine and Surgery Services</v>
      </c>
    </row>
    <row r="6872" spans="1:7" x14ac:dyDescent="0.3">
      <c r="A6872" s="31" t="s">
        <v>14035</v>
      </c>
      <c r="B6872">
        <v>25520</v>
      </c>
      <c r="D6872" t="s">
        <v>14032</v>
      </c>
      <c r="E6872" t="s">
        <v>0</v>
      </c>
      <c r="F6872" t="s">
        <v>978</v>
      </c>
      <c r="G6872" t="str">
        <f t="shared" si="107"/>
        <v>Medicine and Surgery Services</v>
      </c>
    </row>
    <row r="6873" spans="1:7" x14ac:dyDescent="0.3">
      <c r="A6873" s="31" t="s">
        <v>14036</v>
      </c>
      <c r="B6873">
        <v>25525</v>
      </c>
      <c r="D6873" t="s">
        <v>14032</v>
      </c>
      <c r="E6873" t="s">
        <v>0</v>
      </c>
      <c r="F6873" t="s">
        <v>978</v>
      </c>
      <c r="G6873" t="str">
        <f t="shared" si="107"/>
        <v>Medicine and Surgery Services</v>
      </c>
    </row>
    <row r="6874" spans="1:7" x14ac:dyDescent="0.3">
      <c r="A6874" s="31" t="s">
        <v>14037</v>
      </c>
      <c r="B6874">
        <v>25526</v>
      </c>
      <c r="D6874" t="s">
        <v>14032</v>
      </c>
      <c r="E6874" t="s">
        <v>0</v>
      </c>
      <c r="F6874" t="s">
        <v>978</v>
      </c>
      <c r="G6874" t="str">
        <f t="shared" si="107"/>
        <v>Medicine and Surgery Services</v>
      </c>
    </row>
    <row r="6875" spans="1:7" x14ac:dyDescent="0.3">
      <c r="A6875" s="31" t="s">
        <v>14038</v>
      </c>
      <c r="B6875">
        <v>25530</v>
      </c>
      <c r="D6875" t="s">
        <v>14039</v>
      </c>
      <c r="E6875" t="s">
        <v>0</v>
      </c>
      <c r="F6875" t="s">
        <v>978</v>
      </c>
      <c r="G6875" t="str">
        <f t="shared" si="107"/>
        <v>Medicine and Surgery Services</v>
      </c>
    </row>
    <row r="6876" spans="1:7" x14ac:dyDescent="0.3">
      <c r="A6876" s="31" t="s">
        <v>14040</v>
      </c>
      <c r="B6876">
        <v>25535</v>
      </c>
      <c r="D6876" t="s">
        <v>14039</v>
      </c>
      <c r="E6876" t="s">
        <v>0</v>
      </c>
      <c r="F6876" t="s">
        <v>978</v>
      </c>
      <c r="G6876" t="str">
        <f t="shared" si="107"/>
        <v>Medicine and Surgery Services</v>
      </c>
    </row>
    <row r="6877" spans="1:7" x14ac:dyDescent="0.3">
      <c r="A6877" s="31" t="s">
        <v>14041</v>
      </c>
      <c r="B6877">
        <v>25545</v>
      </c>
      <c r="D6877" t="s">
        <v>14039</v>
      </c>
      <c r="E6877" t="s">
        <v>0</v>
      </c>
      <c r="F6877" t="s">
        <v>978</v>
      </c>
      <c r="G6877" t="str">
        <f t="shared" si="107"/>
        <v>Medicine and Surgery Services</v>
      </c>
    </row>
    <row r="6878" spans="1:7" x14ac:dyDescent="0.3">
      <c r="A6878" s="31" t="s">
        <v>14042</v>
      </c>
      <c r="B6878">
        <v>25560</v>
      </c>
      <c r="D6878" t="s">
        <v>14043</v>
      </c>
      <c r="E6878" t="s">
        <v>0</v>
      </c>
      <c r="F6878" t="s">
        <v>978</v>
      </c>
      <c r="G6878" t="str">
        <f t="shared" si="107"/>
        <v>Medicine and Surgery Services</v>
      </c>
    </row>
    <row r="6879" spans="1:7" x14ac:dyDescent="0.3">
      <c r="A6879" s="31" t="s">
        <v>14044</v>
      </c>
      <c r="B6879">
        <v>25565</v>
      </c>
      <c r="D6879" t="s">
        <v>14043</v>
      </c>
      <c r="E6879" t="s">
        <v>0</v>
      </c>
      <c r="F6879" t="s">
        <v>978</v>
      </c>
      <c r="G6879" t="str">
        <f t="shared" si="107"/>
        <v>Medicine and Surgery Services</v>
      </c>
    </row>
    <row r="6880" spans="1:7" x14ac:dyDescent="0.3">
      <c r="A6880" s="31" t="s">
        <v>14045</v>
      </c>
      <c r="B6880">
        <v>25574</v>
      </c>
      <c r="D6880" t="s">
        <v>14043</v>
      </c>
      <c r="E6880" t="s">
        <v>0</v>
      </c>
      <c r="F6880" t="s">
        <v>978</v>
      </c>
      <c r="G6880" t="str">
        <f t="shared" si="107"/>
        <v>Medicine and Surgery Services</v>
      </c>
    </row>
    <row r="6881" spans="1:7" x14ac:dyDescent="0.3">
      <c r="A6881" s="31" t="s">
        <v>14046</v>
      </c>
      <c r="B6881">
        <v>25575</v>
      </c>
      <c r="D6881" t="s">
        <v>14047</v>
      </c>
      <c r="E6881" t="s">
        <v>0</v>
      </c>
      <c r="F6881" t="s">
        <v>978</v>
      </c>
      <c r="G6881" t="str">
        <f t="shared" si="107"/>
        <v>Medicine and Surgery Services</v>
      </c>
    </row>
    <row r="6882" spans="1:7" x14ac:dyDescent="0.3">
      <c r="A6882" s="31" t="s">
        <v>14048</v>
      </c>
      <c r="B6882">
        <v>25600</v>
      </c>
      <c r="D6882" t="s">
        <v>14047</v>
      </c>
      <c r="E6882" t="s">
        <v>0</v>
      </c>
      <c r="F6882" t="s">
        <v>978</v>
      </c>
      <c r="G6882" t="str">
        <f t="shared" si="107"/>
        <v>Medicine and Surgery Services</v>
      </c>
    </row>
    <row r="6883" spans="1:7" x14ac:dyDescent="0.3">
      <c r="A6883" s="31" t="s">
        <v>14049</v>
      </c>
      <c r="B6883">
        <v>25605</v>
      </c>
      <c r="D6883" t="s">
        <v>14047</v>
      </c>
      <c r="E6883" t="s">
        <v>0</v>
      </c>
      <c r="F6883" t="s">
        <v>978</v>
      </c>
      <c r="G6883" t="str">
        <f t="shared" si="107"/>
        <v>Medicine and Surgery Services</v>
      </c>
    </row>
    <row r="6884" spans="1:7" x14ac:dyDescent="0.3">
      <c r="A6884" s="31" t="s">
        <v>14050</v>
      </c>
      <c r="B6884">
        <v>25606</v>
      </c>
      <c r="D6884" t="s">
        <v>14051</v>
      </c>
      <c r="E6884" t="s">
        <v>0</v>
      </c>
      <c r="F6884" t="s">
        <v>978</v>
      </c>
      <c r="G6884" t="str">
        <f t="shared" si="107"/>
        <v>Medicine and Surgery Services</v>
      </c>
    </row>
    <row r="6885" spans="1:7" x14ac:dyDescent="0.3">
      <c r="A6885" s="31" t="s">
        <v>14052</v>
      </c>
      <c r="B6885">
        <v>25607</v>
      </c>
      <c r="D6885" t="s">
        <v>14053</v>
      </c>
      <c r="E6885" t="s">
        <v>0</v>
      </c>
      <c r="F6885" t="s">
        <v>978</v>
      </c>
      <c r="G6885" t="str">
        <f t="shared" si="107"/>
        <v>Medicine and Surgery Services</v>
      </c>
    </row>
    <row r="6886" spans="1:7" x14ac:dyDescent="0.3">
      <c r="A6886" s="31" t="s">
        <v>14054</v>
      </c>
      <c r="B6886">
        <v>25608</v>
      </c>
      <c r="D6886" t="s">
        <v>14055</v>
      </c>
      <c r="E6886" t="s">
        <v>0</v>
      </c>
      <c r="F6886" t="s">
        <v>978</v>
      </c>
      <c r="G6886" t="str">
        <f t="shared" si="107"/>
        <v>Medicine and Surgery Services</v>
      </c>
    </row>
    <row r="6887" spans="1:7" x14ac:dyDescent="0.3">
      <c r="A6887" s="31" t="s">
        <v>14056</v>
      </c>
      <c r="B6887">
        <v>25609</v>
      </c>
      <c r="D6887" t="s">
        <v>14057</v>
      </c>
      <c r="E6887" t="s">
        <v>0</v>
      </c>
      <c r="F6887" t="s">
        <v>978</v>
      </c>
      <c r="G6887" t="str">
        <f t="shared" si="107"/>
        <v>Medicine and Surgery Services</v>
      </c>
    </row>
    <row r="6888" spans="1:7" x14ac:dyDescent="0.3">
      <c r="A6888" s="31" t="s">
        <v>14058</v>
      </c>
      <c r="B6888">
        <v>25622</v>
      </c>
      <c r="D6888" t="s">
        <v>14059</v>
      </c>
      <c r="E6888" t="s">
        <v>0</v>
      </c>
      <c r="F6888" t="s">
        <v>978</v>
      </c>
      <c r="G6888" t="str">
        <f t="shared" si="107"/>
        <v>Medicine and Surgery Services</v>
      </c>
    </row>
    <row r="6889" spans="1:7" x14ac:dyDescent="0.3">
      <c r="A6889" s="31" t="s">
        <v>14060</v>
      </c>
      <c r="B6889">
        <v>25624</v>
      </c>
      <c r="D6889" t="s">
        <v>14059</v>
      </c>
      <c r="E6889" t="s">
        <v>0</v>
      </c>
      <c r="F6889" t="s">
        <v>978</v>
      </c>
      <c r="G6889" t="str">
        <f t="shared" si="107"/>
        <v>Medicine and Surgery Services</v>
      </c>
    </row>
    <row r="6890" spans="1:7" x14ac:dyDescent="0.3">
      <c r="A6890" s="31" t="s">
        <v>14061</v>
      </c>
      <c r="B6890">
        <v>25628</v>
      </c>
      <c r="D6890" t="s">
        <v>14059</v>
      </c>
      <c r="E6890" t="s">
        <v>0</v>
      </c>
      <c r="F6890" t="s">
        <v>978</v>
      </c>
      <c r="G6890" t="str">
        <f t="shared" si="107"/>
        <v>Medicine and Surgery Services</v>
      </c>
    </row>
    <row r="6891" spans="1:7" x14ac:dyDescent="0.3">
      <c r="A6891" s="31" t="s">
        <v>14062</v>
      </c>
      <c r="B6891">
        <v>25630</v>
      </c>
      <c r="D6891" t="s">
        <v>14059</v>
      </c>
      <c r="E6891" t="s">
        <v>0</v>
      </c>
      <c r="F6891" t="s">
        <v>978</v>
      </c>
      <c r="G6891" t="str">
        <f t="shared" si="107"/>
        <v>Medicine and Surgery Services</v>
      </c>
    </row>
    <row r="6892" spans="1:7" x14ac:dyDescent="0.3">
      <c r="A6892" s="31" t="s">
        <v>14063</v>
      </c>
      <c r="B6892">
        <v>25635</v>
      </c>
      <c r="D6892" t="s">
        <v>14059</v>
      </c>
      <c r="E6892" t="s">
        <v>0</v>
      </c>
      <c r="F6892" t="s">
        <v>978</v>
      </c>
      <c r="G6892" t="str">
        <f t="shared" si="107"/>
        <v>Medicine and Surgery Services</v>
      </c>
    </row>
    <row r="6893" spans="1:7" x14ac:dyDescent="0.3">
      <c r="A6893" s="31" t="s">
        <v>14064</v>
      </c>
      <c r="B6893">
        <v>25645</v>
      </c>
      <c r="D6893" t="s">
        <v>14059</v>
      </c>
      <c r="E6893" t="s">
        <v>0</v>
      </c>
      <c r="F6893" t="s">
        <v>978</v>
      </c>
      <c r="G6893" t="str">
        <f t="shared" si="107"/>
        <v>Medicine and Surgery Services</v>
      </c>
    </row>
    <row r="6894" spans="1:7" x14ac:dyDescent="0.3">
      <c r="A6894" s="31" t="s">
        <v>14065</v>
      </c>
      <c r="B6894">
        <v>25650</v>
      </c>
      <c r="D6894" t="s">
        <v>14059</v>
      </c>
      <c r="E6894" t="s">
        <v>0</v>
      </c>
      <c r="F6894" t="s">
        <v>978</v>
      </c>
      <c r="G6894" t="str">
        <f t="shared" si="107"/>
        <v>Medicine and Surgery Services</v>
      </c>
    </row>
    <row r="6895" spans="1:7" x14ac:dyDescent="0.3">
      <c r="A6895" s="31" t="s">
        <v>14066</v>
      </c>
      <c r="B6895">
        <v>25651</v>
      </c>
      <c r="D6895" t="s">
        <v>14067</v>
      </c>
      <c r="E6895" t="s">
        <v>0</v>
      </c>
      <c r="F6895" t="s">
        <v>978</v>
      </c>
      <c r="G6895" t="str">
        <f t="shared" si="107"/>
        <v>Medicine and Surgery Services</v>
      </c>
    </row>
    <row r="6896" spans="1:7" x14ac:dyDescent="0.3">
      <c r="A6896" s="31" t="s">
        <v>14068</v>
      </c>
      <c r="B6896">
        <v>25652</v>
      </c>
      <c r="D6896" t="s">
        <v>14069</v>
      </c>
      <c r="E6896" t="s">
        <v>0</v>
      </c>
      <c r="F6896" t="s">
        <v>978</v>
      </c>
      <c r="G6896" t="str">
        <f t="shared" si="107"/>
        <v>Medicine and Surgery Services</v>
      </c>
    </row>
    <row r="6897" spans="1:7" x14ac:dyDescent="0.3">
      <c r="A6897" s="31" t="s">
        <v>14070</v>
      </c>
      <c r="B6897">
        <v>25660</v>
      </c>
      <c r="D6897" t="s">
        <v>14071</v>
      </c>
      <c r="E6897" t="s">
        <v>0</v>
      </c>
      <c r="F6897" t="s">
        <v>978</v>
      </c>
      <c r="G6897" t="str">
        <f t="shared" si="107"/>
        <v>Medicine and Surgery Services</v>
      </c>
    </row>
    <row r="6898" spans="1:7" x14ac:dyDescent="0.3">
      <c r="A6898" s="31" t="s">
        <v>14072</v>
      </c>
      <c r="B6898">
        <v>25670</v>
      </c>
      <c r="D6898" t="s">
        <v>14071</v>
      </c>
      <c r="E6898" t="s">
        <v>0</v>
      </c>
      <c r="F6898" t="s">
        <v>978</v>
      </c>
      <c r="G6898" t="str">
        <f t="shared" si="107"/>
        <v>Medicine and Surgery Services</v>
      </c>
    </row>
    <row r="6899" spans="1:7" x14ac:dyDescent="0.3">
      <c r="A6899" s="31" t="s">
        <v>14073</v>
      </c>
      <c r="B6899">
        <v>25671</v>
      </c>
      <c r="D6899" t="s">
        <v>14074</v>
      </c>
      <c r="E6899" t="s">
        <v>0</v>
      </c>
      <c r="F6899" t="s">
        <v>978</v>
      </c>
      <c r="G6899" t="str">
        <f t="shared" si="107"/>
        <v>Medicine and Surgery Services</v>
      </c>
    </row>
    <row r="6900" spans="1:7" x14ac:dyDescent="0.3">
      <c r="A6900" s="31" t="s">
        <v>14075</v>
      </c>
      <c r="B6900">
        <v>25675</v>
      </c>
      <c r="D6900" t="s">
        <v>14071</v>
      </c>
      <c r="E6900" t="s">
        <v>0</v>
      </c>
      <c r="F6900" t="s">
        <v>978</v>
      </c>
      <c r="G6900" t="str">
        <f t="shared" si="107"/>
        <v>Medicine and Surgery Services</v>
      </c>
    </row>
    <row r="6901" spans="1:7" x14ac:dyDescent="0.3">
      <c r="A6901" s="31" t="s">
        <v>14076</v>
      </c>
      <c r="B6901">
        <v>25676</v>
      </c>
      <c r="D6901" t="s">
        <v>14071</v>
      </c>
      <c r="E6901" t="s">
        <v>0</v>
      </c>
      <c r="F6901" t="s">
        <v>978</v>
      </c>
      <c r="G6901" t="str">
        <f t="shared" si="107"/>
        <v>Medicine and Surgery Services</v>
      </c>
    </row>
    <row r="6902" spans="1:7" x14ac:dyDescent="0.3">
      <c r="A6902" s="31" t="s">
        <v>14077</v>
      </c>
      <c r="B6902">
        <v>25680</v>
      </c>
      <c r="D6902" t="s">
        <v>14078</v>
      </c>
      <c r="E6902" t="s">
        <v>0</v>
      </c>
      <c r="F6902" t="s">
        <v>978</v>
      </c>
      <c r="G6902" t="str">
        <f t="shared" si="107"/>
        <v>Medicine and Surgery Services</v>
      </c>
    </row>
    <row r="6903" spans="1:7" x14ac:dyDescent="0.3">
      <c r="A6903" s="31" t="s">
        <v>14079</v>
      </c>
      <c r="B6903">
        <v>25685</v>
      </c>
      <c r="D6903" t="s">
        <v>14078</v>
      </c>
      <c r="E6903" t="s">
        <v>0</v>
      </c>
      <c r="F6903" t="s">
        <v>978</v>
      </c>
      <c r="G6903" t="str">
        <f t="shared" si="107"/>
        <v>Medicine and Surgery Services</v>
      </c>
    </row>
    <row r="6904" spans="1:7" x14ac:dyDescent="0.3">
      <c r="A6904" s="31" t="s">
        <v>14080</v>
      </c>
      <c r="B6904">
        <v>25690</v>
      </c>
      <c r="D6904" t="s">
        <v>14071</v>
      </c>
      <c r="E6904" t="s">
        <v>0</v>
      </c>
      <c r="F6904" t="s">
        <v>978</v>
      </c>
      <c r="G6904" t="str">
        <f t="shared" si="107"/>
        <v>Medicine and Surgery Services</v>
      </c>
    </row>
    <row r="6905" spans="1:7" x14ac:dyDescent="0.3">
      <c r="A6905" s="31" t="s">
        <v>14081</v>
      </c>
      <c r="B6905">
        <v>25695</v>
      </c>
      <c r="D6905" t="s">
        <v>14071</v>
      </c>
      <c r="E6905" t="s">
        <v>0</v>
      </c>
      <c r="F6905" t="s">
        <v>978</v>
      </c>
      <c r="G6905" t="str">
        <f t="shared" si="107"/>
        <v>Medicine and Surgery Services</v>
      </c>
    </row>
    <row r="6906" spans="1:7" x14ac:dyDescent="0.3">
      <c r="A6906" s="31" t="s">
        <v>14082</v>
      </c>
      <c r="B6906">
        <v>25800</v>
      </c>
      <c r="D6906" t="s">
        <v>14083</v>
      </c>
      <c r="E6906" t="s">
        <v>0</v>
      </c>
      <c r="F6906" t="s">
        <v>978</v>
      </c>
      <c r="G6906" t="str">
        <f t="shared" si="107"/>
        <v>Medicine and Surgery Services</v>
      </c>
    </row>
    <row r="6907" spans="1:7" x14ac:dyDescent="0.3">
      <c r="A6907" s="31" t="s">
        <v>14084</v>
      </c>
      <c r="B6907">
        <v>25805</v>
      </c>
      <c r="D6907" t="s">
        <v>14085</v>
      </c>
      <c r="E6907" t="s">
        <v>0</v>
      </c>
      <c r="F6907" t="s">
        <v>978</v>
      </c>
      <c r="G6907" t="str">
        <f t="shared" si="107"/>
        <v>Medicine and Surgery Services</v>
      </c>
    </row>
    <row r="6908" spans="1:7" x14ac:dyDescent="0.3">
      <c r="A6908" s="31" t="s">
        <v>14086</v>
      </c>
      <c r="B6908">
        <v>25810</v>
      </c>
      <c r="D6908" t="s">
        <v>14085</v>
      </c>
      <c r="E6908" t="s">
        <v>0</v>
      </c>
      <c r="F6908" t="s">
        <v>978</v>
      </c>
      <c r="G6908" t="str">
        <f t="shared" si="107"/>
        <v>Medicine and Surgery Services</v>
      </c>
    </row>
    <row r="6909" spans="1:7" x14ac:dyDescent="0.3">
      <c r="A6909" s="31" t="s">
        <v>14087</v>
      </c>
      <c r="B6909">
        <v>25820</v>
      </c>
      <c r="D6909" t="s">
        <v>14088</v>
      </c>
      <c r="E6909" t="s">
        <v>0</v>
      </c>
      <c r="F6909" t="s">
        <v>978</v>
      </c>
      <c r="G6909" t="str">
        <f t="shared" si="107"/>
        <v>Medicine and Surgery Services</v>
      </c>
    </row>
    <row r="6910" spans="1:7" x14ac:dyDescent="0.3">
      <c r="A6910" s="31" t="s">
        <v>14089</v>
      </c>
      <c r="B6910">
        <v>25825</v>
      </c>
      <c r="D6910" t="s">
        <v>14090</v>
      </c>
      <c r="E6910" t="s">
        <v>0</v>
      </c>
      <c r="F6910" t="s">
        <v>978</v>
      </c>
      <c r="G6910" t="str">
        <f t="shared" si="107"/>
        <v>Medicine and Surgery Services</v>
      </c>
    </row>
    <row r="6911" spans="1:7" x14ac:dyDescent="0.3">
      <c r="A6911" s="31" t="s">
        <v>14091</v>
      </c>
      <c r="B6911">
        <v>25830</v>
      </c>
      <c r="D6911" t="s">
        <v>14092</v>
      </c>
      <c r="E6911" t="s">
        <v>0</v>
      </c>
      <c r="F6911" t="s">
        <v>978</v>
      </c>
      <c r="G6911" t="str">
        <f t="shared" si="107"/>
        <v>Medicine and Surgery Services</v>
      </c>
    </row>
    <row r="6912" spans="1:7" x14ac:dyDescent="0.3">
      <c r="A6912" s="31" t="s">
        <v>14093</v>
      </c>
      <c r="B6912">
        <v>25900</v>
      </c>
      <c r="D6912" t="s">
        <v>14094</v>
      </c>
      <c r="E6912" t="s">
        <v>0</v>
      </c>
      <c r="F6912" t="s">
        <v>978</v>
      </c>
      <c r="G6912" t="str">
        <f t="shared" si="107"/>
        <v>Medicine and Surgery Services</v>
      </c>
    </row>
    <row r="6913" spans="1:7" x14ac:dyDescent="0.3">
      <c r="A6913" s="31" t="s">
        <v>14095</v>
      </c>
      <c r="B6913">
        <v>25905</v>
      </c>
      <c r="D6913" t="s">
        <v>14094</v>
      </c>
      <c r="E6913" t="s">
        <v>0</v>
      </c>
      <c r="F6913" t="s">
        <v>978</v>
      </c>
      <c r="G6913" t="str">
        <f t="shared" si="107"/>
        <v>Medicine and Surgery Services</v>
      </c>
    </row>
    <row r="6914" spans="1:7" x14ac:dyDescent="0.3">
      <c r="A6914" s="31" t="s">
        <v>14096</v>
      </c>
      <c r="B6914">
        <v>25907</v>
      </c>
      <c r="D6914" t="s">
        <v>13666</v>
      </c>
      <c r="E6914" t="s">
        <v>0</v>
      </c>
      <c r="F6914" t="s">
        <v>978</v>
      </c>
      <c r="G6914" t="str">
        <f t="shared" si="107"/>
        <v>Medicine and Surgery Services</v>
      </c>
    </row>
    <row r="6915" spans="1:7" x14ac:dyDescent="0.3">
      <c r="A6915" s="31" t="s">
        <v>14097</v>
      </c>
      <c r="B6915">
        <v>25909</v>
      </c>
      <c r="D6915" t="s">
        <v>13666</v>
      </c>
      <c r="E6915" t="s">
        <v>0</v>
      </c>
      <c r="F6915" t="s">
        <v>978</v>
      </c>
      <c r="G6915" t="str">
        <f t="shared" ref="G6915:G6978" si="108">VLOOKUP(F6915,$I$2:$J$27,2,FALSE)</f>
        <v>Medicine and Surgery Services</v>
      </c>
    </row>
    <row r="6916" spans="1:7" x14ac:dyDescent="0.3">
      <c r="A6916" s="31" t="s">
        <v>14098</v>
      </c>
      <c r="B6916">
        <v>25915</v>
      </c>
      <c r="D6916" t="s">
        <v>14094</v>
      </c>
      <c r="E6916" t="s">
        <v>0</v>
      </c>
      <c r="F6916" t="s">
        <v>978</v>
      </c>
      <c r="G6916" t="str">
        <f t="shared" si="108"/>
        <v>Medicine and Surgery Services</v>
      </c>
    </row>
    <row r="6917" spans="1:7" x14ac:dyDescent="0.3">
      <c r="A6917" s="31" t="s">
        <v>14099</v>
      </c>
      <c r="B6917">
        <v>25920</v>
      </c>
      <c r="D6917" t="s">
        <v>14100</v>
      </c>
      <c r="E6917" t="s">
        <v>0</v>
      </c>
      <c r="F6917" t="s">
        <v>978</v>
      </c>
      <c r="G6917" t="str">
        <f t="shared" si="108"/>
        <v>Medicine and Surgery Services</v>
      </c>
    </row>
    <row r="6918" spans="1:7" x14ac:dyDescent="0.3">
      <c r="A6918" s="31" t="s">
        <v>14101</v>
      </c>
      <c r="B6918">
        <v>25922</v>
      </c>
      <c r="D6918" t="s">
        <v>14100</v>
      </c>
      <c r="E6918" t="s">
        <v>0</v>
      </c>
      <c r="F6918" t="s">
        <v>978</v>
      </c>
      <c r="G6918" t="str">
        <f t="shared" si="108"/>
        <v>Medicine and Surgery Services</v>
      </c>
    </row>
    <row r="6919" spans="1:7" x14ac:dyDescent="0.3">
      <c r="A6919" s="31" t="s">
        <v>14102</v>
      </c>
      <c r="B6919">
        <v>25924</v>
      </c>
      <c r="D6919" t="s">
        <v>13666</v>
      </c>
      <c r="E6919" t="s">
        <v>0</v>
      </c>
      <c r="F6919" t="s">
        <v>978</v>
      </c>
      <c r="G6919" t="str">
        <f t="shared" si="108"/>
        <v>Medicine and Surgery Services</v>
      </c>
    </row>
    <row r="6920" spans="1:7" x14ac:dyDescent="0.3">
      <c r="A6920" s="31" t="s">
        <v>14103</v>
      </c>
      <c r="B6920">
        <v>25927</v>
      </c>
      <c r="D6920" t="s">
        <v>14104</v>
      </c>
      <c r="E6920" t="s">
        <v>0</v>
      </c>
      <c r="F6920" t="s">
        <v>978</v>
      </c>
      <c r="G6920" t="str">
        <f t="shared" si="108"/>
        <v>Medicine and Surgery Services</v>
      </c>
    </row>
    <row r="6921" spans="1:7" x14ac:dyDescent="0.3">
      <c r="A6921" s="31" t="s">
        <v>14105</v>
      </c>
      <c r="B6921">
        <v>25929</v>
      </c>
      <c r="D6921" t="s">
        <v>13666</v>
      </c>
      <c r="E6921" t="s">
        <v>0</v>
      </c>
      <c r="F6921" t="s">
        <v>978</v>
      </c>
      <c r="G6921" t="str">
        <f t="shared" si="108"/>
        <v>Medicine and Surgery Services</v>
      </c>
    </row>
    <row r="6922" spans="1:7" x14ac:dyDescent="0.3">
      <c r="A6922" s="31" t="s">
        <v>14106</v>
      </c>
      <c r="B6922">
        <v>25931</v>
      </c>
      <c r="D6922" t="s">
        <v>13666</v>
      </c>
      <c r="E6922" t="s">
        <v>0</v>
      </c>
      <c r="F6922" t="s">
        <v>978</v>
      </c>
      <c r="G6922" t="str">
        <f t="shared" si="108"/>
        <v>Medicine and Surgery Services</v>
      </c>
    </row>
    <row r="6923" spans="1:7" x14ac:dyDescent="0.3">
      <c r="A6923" s="31" t="s">
        <v>14107</v>
      </c>
      <c r="B6923">
        <v>25999</v>
      </c>
      <c r="D6923" t="s">
        <v>14108</v>
      </c>
      <c r="E6923" t="s">
        <v>2</v>
      </c>
      <c r="F6923" t="s">
        <v>978</v>
      </c>
      <c r="G6923" t="str">
        <f t="shared" si="108"/>
        <v>Medicine and Surgery Services</v>
      </c>
    </row>
    <row r="6924" spans="1:7" x14ac:dyDescent="0.3">
      <c r="A6924" s="31" t="s">
        <v>14109</v>
      </c>
      <c r="B6924">
        <v>26010</v>
      </c>
      <c r="D6924" t="s">
        <v>14110</v>
      </c>
      <c r="E6924" t="s">
        <v>0</v>
      </c>
      <c r="F6924" t="s">
        <v>978</v>
      </c>
      <c r="G6924" t="str">
        <f t="shared" si="108"/>
        <v>Medicine and Surgery Services</v>
      </c>
    </row>
    <row r="6925" spans="1:7" x14ac:dyDescent="0.3">
      <c r="A6925" s="31" t="s">
        <v>14111</v>
      </c>
      <c r="B6925">
        <v>26011</v>
      </c>
      <c r="D6925" t="s">
        <v>14110</v>
      </c>
      <c r="E6925" t="s">
        <v>0</v>
      </c>
      <c r="F6925" t="s">
        <v>978</v>
      </c>
      <c r="G6925" t="str">
        <f t="shared" si="108"/>
        <v>Medicine and Surgery Services</v>
      </c>
    </row>
    <row r="6926" spans="1:7" x14ac:dyDescent="0.3">
      <c r="A6926" s="31" t="s">
        <v>14112</v>
      </c>
      <c r="B6926">
        <v>26020</v>
      </c>
      <c r="D6926" t="s">
        <v>14113</v>
      </c>
      <c r="E6926" t="s">
        <v>0</v>
      </c>
      <c r="F6926" t="s">
        <v>978</v>
      </c>
      <c r="G6926" t="str">
        <f t="shared" si="108"/>
        <v>Medicine and Surgery Services</v>
      </c>
    </row>
    <row r="6927" spans="1:7" x14ac:dyDescent="0.3">
      <c r="A6927" s="31" t="s">
        <v>14114</v>
      </c>
      <c r="B6927">
        <v>26025</v>
      </c>
      <c r="D6927" t="s">
        <v>14115</v>
      </c>
      <c r="E6927" t="s">
        <v>0</v>
      </c>
      <c r="F6927" t="s">
        <v>978</v>
      </c>
      <c r="G6927" t="str">
        <f t="shared" si="108"/>
        <v>Medicine and Surgery Services</v>
      </c>
    </row>
    <row r="6928" spans="1:7" x14ac:dyDescent="0.3">
      <c r="A6928" s="31" t="s">
        <v>14116</v>
      </c>
      <c r="B6928">
        <v>26030</v>
      </c>
      <c r="D6928" t="s">
        <v>14117</v>
      </c>
      <c r="E6928" t="s">
        <v>0</v>
      </c>
      <c r="F6928" t="s">
        <v>978</v>
      </c>
      <c r="G6928" t="str">
        <f t="shared" si="108"/>
        <v>Medicine and Surgery Services</v>
      </c>
    </row>
    <row r="6929" spans="1:7" x14ac:dyDescent="0.3">
      <c r="A6929" s="31" t="s">
        <v>14118</v>
      </c>
      <c r="B6929">
        <v>26034</v>
      </c>
      <c r="D6929" t="s">
        <v>14119</v>
      </c>
      <c r="E6929" t="s">
        <v>0</v>
      </c>
      <c r="F6929" t="s">
        <v>978</v>
      </c>
      <c r="G6929" t="str">
        <f t="shared" si="108"/>
        <v>Medicine and Surgery Services</v>
      </c>
    </row>
    <row r="6930" spans="1:7" x14ac:dyDescent="0.3">
      <c r="A6930" s="31" t="s">
        <v>14120</v>
      </c>
      <c r="B6930">
        <v>26035</v>
      </c>
      <c r="D6930" t="s">
        <v>14121</v>
      </c>
      <c r="E6930" t="s">
        <v>0</v>
      </c>
      <c r="F6930" t="s">
        <v>978</v>
      </c>
      <c r="G6930" t="str">
        <f t="shared" si="108"/>
        <v>Medicine and Surgery Services</v>
      </c>
    </row>
    <row r="6931" spans="1:7" x14ac:dyDescent="0.3">
      <c r="A6931" s="31" t="s">
        <v>14122</v>
      </c>
      <c r="B6931">
        <v>26037</v>
      </c>
      <c r="D6931" t="s">
        <v>14121</v>
      </c>
      <c r="E6931" t="s">
        <v>0</v>
      </c>
      <c r="F6931" t="s">
        <v>978</v>
      </c>
      <c r="G6931" t="str">
        <f t="shared" si="108"/>
        <v>Medicine and Surgery Services</v>
      </c>
    </row>
    <row r="6932" spans="1:7" x14ac:dyDescent="0.3">
      <c r="A6932" s="31" t="s">
        <v>14123</v>
      </c>
      <c r="B6932">
        <v>26040</v>
      </c>
      <c r="D6932" t="s">
        <v>14124</v>
      </c>
      <c r="E6932" t="s">
        <v>0</v>
      </c>
      <c r="F6932" t="s">
        <v>978</v>
      </c>
      <c r="G6932" t="str">
        <f t="shared" si="108"/>
        <v>Medicine and Surgery Services</v>
      </c>
    </row>
    <row r="6933" spans="1:7" x14ac:dyDescent="0.3">
      <c r="A6933" s="31" t="s">
        <v>14125</v>
      </c>
      <c r="B6933">
        <v>26045</v>
      </c>
      <c r="D6933" t="s">
        <v>14124</v>
      </c>
      <c r="E6933" t="s">
        <v>0</v>
      </c>
      <c r="F6933" t="s">
        <v>978</v>
      </c>
      <c r="G6933" t="str">
        <f t="shared" si="108"/>
        <v>Medicine and Surgery Services</v>
      </c>
    </row>
    <row r="6934" spans="1:7" x14ac:dyDescent="0.3">
      <c r="A6934" s="31" t="s">
        <v>14126</v>
      </c>
      <c r="B6934">
        <v>26055</v>
      </c>
      <c r="D6934" t="s">
        <v>14127</v>
      </c>
      <c r="E6934" t="s">
        <v>0</v>
      </c>
      <c r="F6934" t="s">
        <v>978</v>
      </c>
      <c r="G6934" t="str">
        <f t="shared" si="108"/>
        <v>Medicine and Surgery Services</v>
      </c>
    </row>
    <row r="6935" spans="1:7" x14ac:dyDescent="0.3">
      <c r="A6935" s="31" t="s">
        <v>14128</v>
      </c>
      <c r="B6935">
        <v>26060</v>
      </c>
      <c r="D6935" t="s">
        <v>14129</v>
      </c>
      <c r="E6935" t="s">
        <v>0</v>
      </c>
      <c r="F6935" t="s">
        <v>978</v>
      </c>
      <c r="G6935" t="str">
        <f t="shared" si="108"/>
        <v>Medicine and Surgery Services</v>
      </c>
    </row>
    <row r="6936" spans="1:7" x14ac:dyDescent="0.3">
      <c r="A6936" s="31" t="s">
        <v>14130</v>
      </c>
      <c r="B6936">
        <v>26070</v>
      </c>
      <c r="D6936" t="s">
        <v>14131</v>
      </c>
      <c r="E6936" t="s">
        <v>0</v>
      </c>
      <c r="F6936" t="s">
        <v>978</v>
      </c>
      <c r="G6936" t="str">
        <f t="shared" si="108"/>
        <v>Medicine and Surgery Services</v>
      </c>
    </row>
    <row r="6937" spans="1:7" x14ac:dyDescent="0.3">
      <c r="A6937" s="31" t="s">
        <v>14132</v>
      </c>
      <c r="B6937">
        <v>26075</v>
      </c>
      <c r="D6937" t="s">
        <v>14133</v>
      </c>
      <c r="E6937" t="s">
        <v>0</v>
      </c>
      <c r="F6937" t="s">
        <v>978</v>
      </c>
      <c r="G6937" t="str">
        <f t="shared" si="108"/>
        <v>Medicine and Surgery Services</v>
      </c>
    </row>
    <row r="6938" spans="1:7" x14ac:dyDescent="0.3">
      <c r="A6938" s="31" t="s">
        <v>14134</v>
      </c>
      <c r="B6938">
        <v>26080</v>
      </c>
      <c r="D6938" t="s">
        <v>14133</v>
      </c>
      <c r="E6938" t="s">
        <v>0</v>
      </c>
      <c r="F6938" t="s">
        <v>978</v>
      </c>
      <c r="G6938" t="str">
        <f t="shared" si="108"/>
        <v>Medicine and Surgery Services</v>
      </c>
    </row>
    <row r="6939" spans="1:7" x14ac:dyDescent="0.3">
      <c r="A6939" s="31" t="s">
        <v>14135</v>
      </c>
      <c r="B6939">
        <v>26100</v>
      </c>
      <c r="D6939" t="s">
        <v>14136</v>
      </c>
      <c r="E6939" t="s">
        <v>0</v>
      </c>
      <c r="F6939" t="s">
        <v>978</v>
      </c>
      <c r="G6939" t="str">
        <f t="shared" si="108"/>
        <v>Medicine and Surgery Services</v>
      </c>
    </row>
    <row r="6940" spans="1:7" x14ac:dyDescent="0.3">
      <c r="A6940" s="31" t="s">
        <v>14137</v>
      </c>
      <c r="B6940">
        <v>26105</v>
      </c>
      <c r="D6940" t="s">
        <v>14138</v>
      </c>
      <c r="E6940" t="s">
        <v>0</v>
      </c>
      <c r="F6940" t="s">
        <v>978</v>
      </c>
      <c r="G6940" t="str">
        <f t="shared" si="108"/>
        <v>Medicine and Surgery Services</v>
      </c>
    </row>
    <row r="6941" spans="1:7" x14ac:dyDescent="0.3">
      <c r="A6941" s="31" t="s">
        <v>14139</v>
      </c>
      <c r="B6941">
        <v>26110</v>
      </c>
      <c r="D6941" t="s">
        <v>14138</v>
      </c>
      <c r="E6941" t="s">
        <v>0</v>
      </c>
      <c r="F6941" t="s">
        <v>978</v>
      </c>
      <c r="G6941" t="str">
        <f t="shared" si="108"/>
        <v>Medicine and Surgery Services</v>
      </c>
    </row>
    <row r="6942" spans="1:7" x14ac:dyDescent="0.3">
      <c r="A6942" s="31" t="s">
        <v>14140</v>
      </c>
      <c r="B6942">
        <v>26111</v>
      </c>
      <c r="D6942" t="s">
        <v>14141</v>
      </c>
      <c r="E6942" t="s">
        <v>0</v>
      </c>
      <c r="F6942" t="s">
        <v>978</v>
      </c>
      <c r="G6942" t="str">
        <f t="shared" si="108"/>
        <v>Medicine and Surgery Services</v>
      </c>
    </row>
    <row r="6943" spans="1:7" x14ac:dyDescent="0.3">
      <c r="A6943" s="31" t="s">
        <v>14142</v>
      </c>
      <c r="B6943">
        <v>26113</v>
      </c>
      <c r="D6943" t="s">
        <v>14143</v>
      </c>
      <c r="E6943" t="s">
        <v>0</v>
      </c>
      <c r="F6943" t="s">
        <v>978</v>
      </c>
      <c r="G6943" t="str">
        <f t="shared" si="108"/>
        <v>Medicine and Surgery Services</v>
      </c>
    </row>
    <row r="6944" spans="1:7" x14ac:dyDescent="0.3">
      <c r="A6944" s="31" t="s">
        <v>14144</v>
      </c>
      <c r="B6944">
        <v>26115</v>
      </c>
      <c r="D6944" t="s">
        <v>14145</v>
      </c>
      <c r="E6944" t="s">
        <v>0</v>
      </c>
      <c r="F6944" t="s">
        <v>978</v>
      </c>
      <c r="G6944" t="str">
        <f t="shared" si="108"/>
        <v>Medicine and Surgery Services</v>
      </c>
    </row>
    <row r="6945" spans="1:7" x14ac:dyDescent="0.3">
      <c r="A6945" s="31" t="s">
        <v>14146</v>
      </c>
      <c r="B6945">
        <v>26116</v>
      </c>
      <c r="D6945" t="s">
        <v>14147</v>
      </c>
      <c r="E6945" t="s">
        <v>0</v>
      </c>
      <c r="F6945" t="s">
        <v>978</v>
      </c>
      <c r="G6945" t="str">
        <f t="shared" si="108"/>
        <v>Medicine and Surgery Services</v>
      </c>
    </row>
    <row r="6946" spans="1:7" x14ac:dyDescent="0.3">
      <c r="A6946" s="31" t="s">
        <v>14148</v>
      </c>
      <c r="B6946">
        <v>26117</v>
      </c>
      <c r="D6946" t="s">
        <v>14149</v>
      </c>
      <c r="E6946" t="s">
        <v>0</v>
      </c>
      <c r="F6946" t="s">
        <v>978</v>
      </c>
      <c r="G6946" t="str">
        <f t="shared" si="108"/>
        <v>Medicine and Surgery Services</v>
      </c>
    </row>
    <row r="6947" spans="1:7" x14ac:dyDescent="0.3">
      <c r="A6947" s="31" t="s">
        <v>14150</v>
      </c>
      <c r="B6947">
        <v>26118</v>
      </c>
      <c r="D6947" t="s">
        <v>14151</v>
      </c>
      <c r="E6947" t="s">
        <v>0</v>
      </c>
      <c r="F6947" t="s">
        <v>978</v>
      </c>
      <c r="G6947" t="str">
        <f t="shared" si="108"/>
        <v>Medicine and Surgery Services</v>
      </c>
    </row>
    <row r="6948" spans="1:7" x14ac:dyDescent="0.3">
      <c r="A6948" s="31" t="s">
        <v>14152</v>
      </c>
      <c r="B6948">
        <v>26121</v>
      </c>
      <c r="D6948" t="s">
        <v>14124</v>
      </c>
      <c r="E6948" t="s">
        <v>0</v>
      </c>
      <c r="F6948" t="s">
        <v>978</v>
      </c>
      <c r="G6948" t="str">
        <f t="shared" si="108"/>
        <v>Medicine and Surgery Services</v>
      </c>
    </row>
    <row r="6949" spans="1:7" x14ac:dyDescent="0.3">
      <c r="A6949" s="31" t="s">
        <v>14153</v>
      </c>
      <c r="B6949">
        <v>26123</v>
      </c>
      <c r="D6949" t="s">
        <v>14124</v>
      </c>
      <c r="E6949" t="s">
        <v>0</v>
      </c>
      <c r="F6949" t="s">
        <v>978</v>
      </c>
      <c r="G6949" t="str">
        <f t="shared" si="108"/>
        <v>Medicine and Surgery Services</v>
      </c>
    </row>
    <row r="6950" spans="1:7" x14ac:dyDescent="0.3">
      <c r="A6950" s="31" t="s">
        <v>14154</v>
      </c>
      <c r="B6950">
        <v>26125</v>
      </c>
      <c r="D6950" t="s">
        <v>14124</v>
      </c>
      <c r="E6950" t="s">
        <v>0</v>
      </c>
      <c r="F6950" t="s">
        <v>978</v>
      </c>
      <c r="G6950" t="str">
        <f t="shared" si="108"/>
        <v>Medicine and Surgery Services</v>
      </c>
    </row>
    <row r="6951" spans="1:7" x14ac:dyDescent="0.3">
      <c r="A6951" s="31" t="s">
        <v>14155</v>
      </c>
      <c r="B6951">
        <v>26130</v>
      </c>
      <c r="D6951" t="s">
        <v>13894</v>
      </c>
      <c r="E6951" t="s">
        <v>0</v>
      </c>
      <c r="F6951" t="s">
        <v>978</v>
      </c>
      <c r="G6951" t="str">
        <f t="shared" si="108"/>
        <v>Medicine and Surgery Services</v>
      </c>
    </row>
    <row r="6952" spans="1:7" x14ac:dyDescent="0.3">
      <c r="A6952" s="31" t="s">
        <v>14156</v>
      </c>
      <c r="B6952">
        <v>26135</v>
      </c>
      <c r="D6952" t="s">
        <v>14157</v>
      </c>
      <c r="E6952" t="s">
        <v>0</v>
      </c>
      <c r="F6952" t="s">
        <v>978</v>
      </c>
      <c r="G6952" t="str">
        <f t="shared" si="108"/>
        <v>Medicine and Surgery Services</v>
      </c>
    </row>
    <row r="6953" spans="1:7" x14ac:dyDescent="0.3">
      <c r="A6953" s="31" t="s">
        <v>14158</v>
      </c>
      <c r="B6953">
        <v>26140</v>
      </c>
      <c r="D6953" t="s">
        <v>14157</v>
      </c>
      <c r="E6953" t="s">
        <v>0</v>
      </c>
      <c r="F6953" t="s">
        <v>978</v>
      </c>
      <c r="G6953" t="str">
        <f t="shared" si="108"/>
        <v>Medicine and Surgery Services</v>
      </c>
    </row>
    <row r="6954" spans="1:7" x14ac:dyDescent="0.3">
      <c r="A6954" s="31" t="s">
        <v>14159</v>
      </c>
      <c r="B6954">
        <v>26145</v>
      </c>
      <c r="D6954" t="s">
        <v>14160</v>
      </c>
      <c r="E6954" t="s">
        <v>0</v>
      </c>
      <c r="F6954" t="s">
        <v>978</v>
      </c>
      <c r="G6954" t="str">
        <f t="shared" si="108"/>
        <v>Medicine and Surgery Services</v>
      </c>
    </row>
    <row r="6955" spans="1:7" x14ac:dyDescent="0.3">
      <c r="A6955" s="31" t="s">
        <v>14161</v>
      </c>
      <c r="B6955">
        <v>26160</v>
      </c>
      <c r="D6955" t="s">
        <v>14162</v>
      </c>
      <c r="E6955" t="s">
        <v>0</v>
      </c>
      <c r="F6955" t="s">
        <v>978</v>
      </c>
      <c r="G6955" t="str">
        <f t="shared" si="108"/>
        <v>Medicine and Surgery Services</v>
      </c>
    </row>
    <row r="6956" spans="1:7" x14ac:dyDescent="0.3">
      <c r="A6956" s="31" t="s">
        <v>14163</v>
      </c>
      <c r="B6956">
        <v>26170</v>
      </c>
      <c r="D6956" t="s">
        <v>14164</v>
      </c>
      <c r="E6956" t="s">
        <v>0</v>
      </c>
      <c r="F6956" t="s">
        <v>978</v>
      </c>
      <c r="G6956" t="str">
        <f t="shared" si="108"/>
        <v>Medicine and Surgery Services</v>
      </c>
    </row>
    <row r="6957" spans="1:7" x14ac:dyDescent="0.3">
      <c r="A6957" s="31" t="s">
        <v>14165</v>
      </c>
      <c r="B6957">
        <v>26180</v>
      </c>
      <c r="D6957" t="s">
        <v>14166</v>
      </c>
      <c r="E6957" t="s">
        <v>0</v>
      </c>
      <c r="F6957" t="s">
        <v>978</v>
      </c>
      <c r="G6957" t="str">
        <f t="shared" si="108"/>
        <v>Medicine and Surgery Services</v>
      </c>
    </row>
    <row r="6958" spans="1:7" x14ac:dyDescent="0.3">
      <c r="A6958" s="31" t="s">
        <v>14167</v>
      </c>
      <c r="B6958">
        <v>26185</v>
      </c>
      <c r="D6958" t="s">
        <v>14168</v>
      </c>
      <c r="E6958" t="s">
        <v>0</v>
      </c>
      <c r="F6958" t="s">
        <v>978</v>
      </c>
      <c r="G6958" t="str">
        <f t="shared" si="108"/>
        <v>Medicine and Surgery Services</v>
      </c>
    </row>
    <row r="6959" spans="1:7" x14ac:dyDescent="0.3">
      <c r="A6959" s="31" t="s">
        <v>14169</v>
      </c>
      <c r="B6959">
        <v>26200</v>
      </c>
      <c r="D6959" t="s">
        <v>14170</v>
      </c>
      <c r="E6959" t="s">
        <v>0</v>
      </c>
      <c r="F6959" t="s">
        <v>978</v>
      </c>
      <c r="G6959" t="str">
        <f t="shared" si="108"/>
        <v>Medicine and Surgery Services</v>
      </c>
    </row>
    <row r="6960" spans="1:7" x14ac:dyDescent="0.3">
      <c r="A6960" s="31" t="s">
        <v>14171</v>
      </c>
      <c r="B6960">
        <v>26205</v>
      </c>
      <c r="D6960" t="s">
        <v>13704</v>
      </c>
      <c r="E6960" t="s">
        <v>0</v>
      </c>
      <c r="F6960" t="s">
        <v>978</v>
      </c>
      <c r="G6960" t="str">
        <f t="shared" si="108"/>
        <v>Medicine and Surgery Services</v>
      </c>
    </row>
    <row r="6961" spans="1:7" x14ac:dyDescent="0.3">
      <c r="A6961" s="31" t="s">
        <v>14172</v>
      </c>
      <c r="B6961">
        <v>26210</v>
      </c>
      <c r="D6961" t="s">
        <v>14173</v>
      </c>
      <c r="E6961" t="s">
        <v>0</v>
      </c>
      <c r="F6961" t="s">
        <v>978</v>
      </c>
      <c r="G6961" t="str">
        <f t="shared" si="108"/>
        <v>Medicine and Surgery Services</v>
      </c>
    </row>
    <row r="6962" spans="1:7" x14ac:dyDescent="0.3">
      <c r="A6962" s="31" t="s">
        <v>14174</v>
      </c>
      <c r="B6962">
        <v>26215</v>
      </c>
      <c r="D6962" t="s">
        <v>14175</v>
      </c>
      <c r="E6962" t="s">
        <v>0</v>
      </c>
      <c r="F6962" t="s">
        <v>978</v>
      </c>
      <c r="G6962" t="str">
        <f t="shared" si="108"/>
        <v>Medicine and Surgery Services</v>
      </c>
    </row>
    <row r="6963" spans="1:7" x14ac:dyDescent="0.3">
      <c r="A6963" s="31" t="s">
        <v>14176</v>
      </c>
      <c r="B6963">
        <v>26230</v>
      </c>
      <c r="D6963" t="s">
        <v>14177</v>
      </c>
      <c r="E6963" t="s">
        <v>0</v>
      </c>
      <c r="F6963" t="s">
        <v>978</v>
      </c>
      <c r="G6963" t="str">
        <f t="shared" si="108"/>
        <v>Medicine and Surgery Services</v>
      </c>
    </row>
    <row r="6964" spans="1:7" x14ac:dyDescent="0.3">
      <c r="A6964" s="31" t="s">
        <v>14178</v>
      </c>
      <c r="B6964">
        <v>26235</v>
      </c>
      <c r="D6964" t="s">
        <v>14179</v>
      </c>
      <c r="E6964" t="s">
        <v>0</v>
      </c>
      <c r="F6964" t="s">
        <v>978</v>
      </c>
      <c r="G6964" t="str">
        <f t="shared" si="108"/>
        <v>Medicine and Surgery Services</v>
      </c>
    </row>
    <row r="6965" spans="1:7" x14ac:dyDescent="0.3">
      <c r="A6965" s="31" t="s">
        <v>14180</v>
      </c>
      <c r="B6965">
        <v>26236</v>
      </c>
      <c r="D6965" t="s">
        <v>14179</v>
      </c>
      <c r="E6965" t="s">
        <v>0</v>
      </c>
      <c r="F6965" t="s">
        <v>978</v>
      </c>
      <c r="G6965" t="str">
        <f t="shared" si="108"/>
        <v>Medicine and Surgery Services</v>
      </c>
    </row>
    <row r="6966" spans="1:7" x14ac:dyDescent="0.3">
      <c r="A6966" s="31" t="s">
        <v>14181</v>
      </c>
      <c r="B6966">
        <v>26250</v>
      </c>
      <c r="D6966" t="s">
        <v>14182</v>
      </c>
      <c r="E6966" t="s">
        <v>0</v>
      </c>
      <c r="F6966" t="s">
        <v>978</v>
      </c>
      <c r="G6966" t="str">
        <f t="shared" si="108"/>
        <v>Medicine and Surgery Services</v>
      </c>
    </row>
    <row r="6967" spans="1:7" x14ac:dyDescent="0.3">
      <c r="A6967" s="31" t="s">
        <v>14183</v>
      </c>
      <c r="B6967">
        <v>26260</v>
      </c>
      <c r="D6967" t="s">
        <v>14184</v>
      </c>
      <c r="E6967" t="s">
        <v>0</v>
      </c>
      <c r="F6967" t="s">
        <v>978</v>
      </c>
      <c r="G6967" t="str">
        <f t="shared" si="108"/>
        <v>Medicine and Surgery Services</v>
      </c>
    </row>
    <row r="6968" spans="1:7" x14ac:dyDescent="0.3">
      <c r="A6968" s="31" t="s">
        <v>14185</v>
      </c>
      <c r="B6968">
        <v>26262</v>
      </c>
      <c r="D6968" t="s">
        <v>14186</v>
      </c>
      <c r="E6968" t="s">
        <v>0</v>
      </c>
      <c r="F6968" t="s">
        <v>978</v>
      </c>
      <c r="G6968" t="str">
        <f t="shared" si="108"/>
        <v>Medicine and Surgery Services</v>
      </c>
    </row>
    <row r="6969" spans="1:7" x14ac:dyDescent="0.3">
      <c r="A6969" s="31" t="s">
        <v>14187</v>
      </c>
      <c r="B6969">
        <v>26320</v>
      </c>
      <c r="D6969" t="s">
        <v>14188</v>
      </c>
      <c r="E6969" t="s">
        <v>0</v>
      </c>
      <c r="F6969" t="s">
        <v>978</v>
      </c>
      <c r="G6969" t="str">
        <f t="shared" si="108"/>
        <v>Medicine and Surgery Services</v>
      </c>
    </row>
    <row r="6970" spans="1:7" x14ac:dyDescent="0.3">
      <c r="A6970" s="31" t="s">
        <v>14189</v>
      </c>
      <c r="B6970">
        <v>26340</v>
      </c>
      <c r="D6970" t="s">
        <v>14190</v>
      </c>
      <c r="E6970" t="s">
        <v>0</v>
      </c>
      <c r="F6970" t="s">
        <v>978</v>
      </c>
      <c r="G6970" t="str">
        <f t="shared" si="108"/>
        <v>Medicine and Surgery Services</v>
      </c>
    </row>
    <row r="6971" spans="1:7" x14ac:dyDescent="0.3">
      <c r="A6971" s="31" t="s">
        <v>14191</v>
      </c>
      <c r="B6971">
        <v>26341</v>
      </c>
      <c r="D6971" t="s">
        <v>14192</v>
      </c>
      <c r="E6971" t="s">
        <v>0</v>
      </c>
      <c r="F6971" t="s">
        <v>978</v>
      </c>
      <c r="G6971" t="str">
        <f t="shared" si="108"/>
        <v>Medicine and Surgery Services</v>
      </c>
    </row>
    <row r="6972" spans="1:7" x14ac:dyDescent="0.3">
      <c r="A6972" s="31" t="s">
        <v>14193</v>
      </c>
      <c r="B6972">
        <v>26350</v>
      </c>
      <c r="D6972" t="s">
        <v>14194</v>
      </c>
      <c r="E6972" t="s">
        <v>0</v>
      </c>
      <c r="F6972" t="s">
        <v>978</v>
      </c>
      <c r="G6972" t="str">
        <f t="shared" si="108"/>
        <v>Medicine and Surgery Services</v>
      </c>
    </row>
    <row r="6973" spans="1:7" x14ac:dyDescent="0.3">
      <c r="A6973" s="31" t="s">
        <v>14195</v>
      </c>
      <c r="B6973">
        <v>26352</v>
      </c>
      <c r="D6973" t="s">
        <v>14196</v>
      </c>
      <c r="E6973" t="s">
        <v>0</v>
      </c>
      <c r="F6973" t="s">
        <v>978</v>
      </c>
      <c r="G6973" t="str">
        <f t="shared" si="108"/>
        <v>Medicine and Surgery Services</v>
      </c>
    </row>
    <row r="6974" spans="1:7" x14ac:dyDescent="0.3">
      <c r="A6974" s="31" t="s">
        <v>14197</v>
      </c>
      <c r="B6974">
        <v>26356</v>
      </c>
      <c r="D6974" t="s">
        <v>14194</v>
      </c>
      <c r="E6974" t="s">
        <v>0</v>
      </c>
      <c r="F6974" t="s">
        <v>978</v>
      </c>
      <c r="G6974" t="str">
        <f t="shared" si="108"/>
        <v>Medicine and Surgery Services</v>
      </c>
    </row>
    <row r="6975" spans="1:7" x14ac:dyDescent="0.3">
      <c r="A6975" s="31" t="s">
        <v>14198</v>
      </c>
      <c r="B6975">
        <v>26357</v>
      </c>
      <c r="D6975" t="s">
        <v>14194</v>
      </c>
      <c r="E6975" t="s">
        <v>0</v>
      </c>
      <c r="F6975" t="s">
        <v>978</v>
      </c>
      <c r="G6975" t="str">
        <f t="shared" si="108"/>
        <v>Medicine and Surgery Services</v>
      </c>
    </row>
    <row r="6976" spans="1:7" x14ac:dyDescent="0.3">
      <c r="A6976" s="31" t="s">
        <v>14199</v>
      </c>
      <c r="B6976">
        <v>26358</v>
      </c>
      <c r="D6976" t="s">
        <v>14196</v>
      </c>
      <c r="E6976" t="s">
        <v>0</v>
      </c>
      <c r="F6976" t="s">
        <v>978</v>
      </c>
      <c r="G6976" t="str">
        <f t="shared" si="108"/>
        <v>Medicine and Surgery Services</v>
      </c>
    </row>
    <row r="6977" spans="1:7" x14ac:dyDescent="0.3">
      <c r="A6977" s="31" t="s">
        <v>14200</v>
      </c>
      <c r="B6977">
        <v>26370</v>
      </c>
      <c r="D6977" t="s">
        <v>14194</v>
      </c>
      <c r="E6977" t="s">
        <v>0</v>
      </c>
      <c r="F6977" t="s">
        <v>978</v>
      </c>
      <c r="G6977" t="str">
        <f t="shared" si="108"/>
        <v>Medicine and Surgery Services</v>
      </c>
    </row>
    <row r="6978" spans="1:7" x14ac:dyDescent="0.3">
      <c r="A6978" s="31" t="s">
        <v>14201</v>
      </c>
      <c r="B6978">
        <v>26372</v>
      </c>
      <c r="D6978" t="s">
        <v>14196</v>
      </c>
      <c r="E6978" t="s">
        <v>0</v>
      </c>
      <c r="F6978" t="s">
        <v>978</v>
      </c>
      <c r="G6978" t="str">
        <f t="shared" si="108"/>
        <v>Medicine and Surgery Services</v>
      </c>
    </row>
    <row r="6979" spans="1:7" x14ac:dyDescent="0.3">
      <c r="A6979" s="31" t="s">
        <v>14202</v>
      </c>
      <c r="B6979">
        <v>26373</v>
      </c>
      <c r="D6979" t="s">
        <v>14194</v>
      </c>
      <c r="E6979" t="s">
        <v>0</v>
      </c>
      <c r="F6979" t="s">
        <v>978</v>
      </c>
      <c r="G6979" t="str">
        <f t="shared" ref="G6979:G7042" si="109">VLOOKUP(F6979,$I$2:$J$27,2,FALSE)</f>
        <v>Medicine and Surgery Services</v>
      </c>
    </row>
    <row r="6980" spans="1:7" x14ac:dyDescent="0.3">
      <c r="A6980" s="31" t="s">
        <v>14203</v>
      </c>
      <c r="B6980">
        <v>26390</v>
      </c>
      <c r="D6980" t="s">
        <v>14204</v>
      </c>
      <c r="E6980" t="s">
        <v>0</v>
      </c>
      <c r="F6980" t="s">
        <v>978</v>
      </c>
      <c r="G6980" t="str">
        <f t="shared" si="109"/>
        <v>Medicine and Surgery Services</v>
      </c>
    </row>
    <row r="6981" spans="1:7" x14ac:dyDescent="0.3">
      <c r="A6981" s="31" t="s">
        <v>14205</v>
      </c>
      <c r="B6981">
        <v>26392</v>
      </c>
      <c r="D6981" t="s">
        <v>14196</v>
      </c>
      <c r="E6981" t="s">
        <v>0</v>
      </c>
      <c r="F6981" t="s">
        <v>978</v>
      </c>
      <c r="G6981" t="str">
        <f t="shared" si="109"/>
        <v>Medicine and Surgery Services</v>
      </c>
    </row>
    <row r="6982" spans="1:7" x14ac:dyDescent="0.3">
      <c r="A6982" s="31" t="s">
        <v>14206</v>
      </c>
      <c r="B6982">
        <v>26410</v>
      </c>
      <c r="D6982" t="s">
        <v>14207</v>
      </c>
      <c r="E6982" t="s">
        <v>0</v>
      </c>
      <c r="F6982" t="s">
        <v>978</v>
      </c>
      <c r="G6982" t="str">
        <f t="shared" si="109"/>
        <v>Medicine and Surgery Services</v>
      </c>
    </row>
    <row r="6983" spans="1:7" x14ac:dyDescent="0.3">
      <c r="A6983" s="31" t="s">
        <v>14208</v>
      </c>
      <c r="B6983">
        <v>26412</v>
      </c>
      <c r="D6983" t="s">
        <v>14196</v>
      </c>
      <c r="E6983" t="s">
        <v>0</v>
      </c>
      <c r="F6983" t="s">
        <v>978</v>
      </c>
      <c r="G6983" t="str">
        <f t="shared" si="109"/>
        <v>Medicine and Surgery Services</v>
      </c>
    </row>
    <row r="6984" spans="1:7" x14ac:dyDescent="0.3">
      <c r="A6984" s="31" t="s">
        <v>14209</v>
      </c>
      <c r="B6984">
        <v>26415</v>
      </c>
      <c r="D6984" t="s">
        <v>14210</v>
      </c>
      <c r="E6984" t="s">
        <v>0</v>
      </c>
      <c r="F6984" t="s">
        <v>978</v>
      </c>
      <c r="G6984" t="str">
        <f t="shared" si="109"/>
        <v>Medicine and Surgery Services</v>
      </c>
    </row>
    <row r="6985" spans="1:7" x14ac:dyDescent="0.3">
      <c r="A6985" s="31" t="s">
        <v>14211</v>
      </c>
      <c r="B6985">
        <v>26416</v>
      </c>
      <c r="D6985" t="s">
        <v>14212</v>
      </c>
      <c r="E6985" t="s">
        <v>0</v>
      </c>
      <c r="F6985" t="s">
        <v>978</v>
      </c>
      <c r="G6985" t="str">
        <f t="shared" si="109"/>
        <v>Medicine and Surgery Services</v>
      </c>
    </row>
    <row r="6986" spans="1:7" x14ac:dyDescent="0.3">
      <c r="A6986" s="31" t="s">
        <v>14213</v>
      </c>
      <c r="B6986">
        <v>26418</v>
      </c>
      <c r="D6986" t="s">
        <v>14214</v>
      </c>
      <c r="E6986" t="s">
        <v>0</v>
      </c>
      <c r="F6986" t="s">
        <v>978</v>
      </c>
      <c r="G6986" t="str">
        <f t="shared" si="109"/>
        <v>Medicine and Surgery Services</v>
      </c>
    </row>
    <row r="6987" spans="1:7" x14ac:dyDescent="0.3">
      <c r="A6987" s="31" t="s">
        <v>14215</v>
      </c>
      <c r="B6987">
        <v>26420</v>
      </c>
      <c r="D6987" t="s">
        <v>14216</v>
      </c>
      <c r="E6987" t="s">
        <v>0</v>
      </c>
      <c r="F6987" t="s">
        <v>978</v>
      </c>
      <c r="G6987" t="str">
        <f t="shared" si="109"/>
        <v>Medicine and Surgery Services</v>
      </c>
    </row>
    <row r="6988" spans="1:7" x14ac:dyDescent="0.3">
      <c r="A6988" s="31" t="s">
        <v>14217</v>
      </c>
      <c r="B6988">
        <v>26426</v>
      </c>
      <c r="D6988" t="s">
        <v>14194</v>
      </c>
      <c r="E6988" t="s">
        <v>0</v>
      </c>
      <c r="F6988" t="s">
        <v>978</v>
      </c>
      <c r="G6988" t="str">
        <f t="shared" si="109"/>
        <v>Medicine and Surgery Services</v>
      </c>
    </row>
    <row r="6989" spans="1:7" x14ac:dyDescent="0.3">
      <c r="A6989" s="31" t="s">
        <v>14218</v>
      </c>
      <c r="B6989">
        <v>26428</v>
      </c>
      <c r="D6989" t="s">
        <v>14216</v>
      </c>
      <c r="E6989" t="s">
        <v>0</v>
      </c>
      <c r="F6989" t="s">
        <v>978</v>
      </c>
      <c r="G6989" t="str">
        <f t="shared" si="109"/>
        <v>Medicine and Surgery Services</v>
      </c>
    </row>
    <row r="6990" spans="1:7" x14ac:dyDescent="0.3">
      <c r="A6990" s="31" t="s">
        <v>14219</v>
      </c>
      <c r="B6990">
        <v>26432</v>
      </c>
      <c r="D6990" t="s">
        <v>14214</v>
      </c>
      <c r="E6990" t="s">
        <v>0</v>
      </c>
      <c r="F6990" t="s">
        <v>978</v>
      </c>
      <c r="G6990" t="str">
        <f t="shared" si="109"/>
        <v>Medicine and Surgery Services</v>
      </c>
    </row>
    <row r="6991" spans="1:7" x14ac:dyDescent="0.3">
      <c r="A6991" s="31" t="s">
        <v>14220</v>
      </c>
      <c r="B6991">
        <v>26433</v>
      </c>
      <c r="D6991" t="s">
        <v>14214</v>
      </c>
      <c r="E6991" t="s">
        <v>0</v>
      </c>
      <c r="F6991" t="s">
        <v>978</v>
      </c>
      <c r="G6991" t="str">
        <f t="shared" si="109"/>
        <v>Medicine and Surgery Services</v>
      </c>
    </row>
    <row r="6992" spans="1:7" x14ac:dyDescent="0.3">
      <c r="A6992" s="31" t="s">
        <v>14221</v>
      </c>
      <c r="B6992">
        <v>26434</v>
      </c>
      <c r="D6992" t="s">
        <v>14216</v>
      </c>
      <c r="E6992" t="s">
        <v>0</v>
      </c>
      <c r="F6992" t="s">
        <v>978</v>
      </c>
      <c r="G6992" t="str">
        <f t="shared" si="109"/>
        <v>Medicine and Surgery Services</v>
      </c>
    </row>
    <row r="6993" spans="1:7" x14ac:dyDescent="0.3">
      <c r="A6993" s="31" t="s">
        <v>14222</v>
      </c>
      <c r="B6993">
        <v>26437</v>
      </c>
      <c r="D6993" t="s">
        <v>14223</v>
      </c>
      <c r="E6993" t="s">
        <v>0</v>
      </c>
      <c r="F6993" t="s">
        <v>978</v>
      </c>
      <c r="G6993" t="str">
        <f t="shared" si="109"/>
        <v>Medicine and Surgery Services</v>
      </c>
    </row>
    <row r="6994" spans="1:7" x14ac:dyDescent="0.3">
      <c r="A6994" s="31" t="s">
        <v>14224</v>
      </c>
      <c r="B6994">
        <v>26440</v>
      </c>
      <c r="D6994" t="s">
        <v>14225</v>
      </c>
      <c r="E6994" t="s">
        <v>0</v>
      </c>
      <c r="F6994" t="s">
        <v>978</v>
      </c>
      <c r="G6994" t="str">
        <f t="shared" si="109"/>
        <v>Medicine and Surgery Services</v>
      </c>
    </row>
    <row r="6995" spans="1:7" x14ac:dyDescent="0.3">
      <c r="A6995" s="31" t="s">
        <v>14226</v>
      </c>
      <c r="B6995">
        <v>26442</v>
      </c>
      <c r="D6995" t="s">
        <v>14227</v>
      </c>
      <c r="E6995" t="s">
        <v>0</v>
      </c>
      <c r="F6995" t="s">
        <v>978</v>
      </c>
      <c r="G6995" t="str">
        <f t="shared" si="109"/>
        <v>Medicine and Surgery Services</v>
      </c>
    </row>
    <row r="6996" spans="1:7" x14ac:dyDescent="0.3">
      <c r="A6996" s="31" t="s">
        <v>14228</v>
      </c>
      <c r="B6996">
        <v>26445</v>
      </c>
      <c r="D6996" t="s">
        <v>14229</v>
      </c>
      <c r="E6996" t="s">
        <v>0</v>
      </c>
      <c r="F6996" t="s">
        <v>978</v>
      </c>
      <c r="G6996" t="str">
        <f t="shared" si="109"/>
        <v>Medicine and Surgery Services</v>
      </c>
    </row>
    <row r="6997" spans="1:7" x14ac:dyDescent="0.3">
      <c r="A6997" s="31" t="s">
        <v>14230</v>
      </c>
      <c r="B6997">
        <v>26449</v>
      </c>
      <c r="D6997" t="s">
        <v>14231</v>
      </c>
      <c r="E6997" t="s">
        <v>0</v>
      </c>
      <c r="F6997" t="s">
        <v>978</v>
      </c>
      <c r="G6997" t="str">
        <f t="shared" si="109"/>
        <v>Medicine and Surgery Services</v>
      </c>
    </row>
    <row r="6998" spans="1:7" x14ac:dyDescent="0.3">
      <c r="A6998" s="31" t="s">
        <v>14232</v>
      </c>
      <c r="B6998">
        <v>26450</v>
      </c>
      <c r="D6998" t="s">
        <v>14233</v>
      </c>
      <c r="E6998" t="s">
        <v>0</v>
      </c>
      <c r="F6998" t="s">
        <v>978</v>
      </c>
      <c r="G6998" t="str">
        <f t="shared" si="109"/>
        <v>Medicine and Surgery Services</v>
      </c>
    </row>
    <row r="6999" spans="1:7" x14ac:dyDescent="0.3">
      <c r="A6999" s="31" t="s">
        <v>14234</v>
      </c>
      <c r="B6999">
        <v>26455</v>
      </c>
      <c r="D6999" t="s">
        <v>14129</v>
      </c>
      <c r="E6999" t="s">
        <v>0</v>
      </c>
      <c r="F6999" t="s">
        <v>978</v>
      </c>
      <c r="G6999" t="str">
        <f t="shared" si="109"/>
        <v>Medicine and Surgery Services</v>
      </c>
    </row>
    <row r="7000" spans="1:7" x14ac:dyDescent="0.3">
      <c r="A7000" s="31" t="s">
        <v>14235</v>
      </c>
      <c r="B7000">
        <v>26460</v>
      </c>
      <c r="D7000" t="s">
        <v>14236</v>
      </c>
      <c r="E7000" t="s">
        <v>0</v>
      </c>
      <c r="F7000" t="s">
        <v>978</v>
      </c>
      <c r="G7000" t="str">
        <f t="shared" si="109"/>
        <v>Medicine and Surgery Services</v>
      </c>
    </row>
    <row r="7001" spans="1:7" x14ac:dyDescent="0.3">
      <c r="A7001" s="31" t="s">
        <v>14237</v>
      </c>
      <c r="B7001">
        <v>26471</v>
      </c>
      <c r="D7001" t="s">
        <v>14238</v>
      </c>
      <c r="E7001" t="s">
        <v>0</v>
      </c>
      <c r="F7001" t="s">
        <v>978</v>
      </c>
      <c r="G7001" t="str">
        <f t="shared" si="109"/>
        <v>Medicine and Surgery Services</v>
      </c>
    </row>
    <row r="7002" spans="1:7" x14ac:dyDescent="0.3">
      <c r="A7002" s="31" t="s">
        <v>14239</v>
      </c>
      <c r="B7002">
        <v>26474</v>
      </c>
      <c r="D7002" t="s">
        <v>14238</v>
      </c>
      <c r="E7002" t="s">
        <v>0</v>
      </c>
      <c r="F7002" t="s">
        <v>978</v>
      </c>
      <c r="G7002" t="str">
        <f t="shared" si="109"/>
        <v>Medicine and Surgery Services</v>
      </c>
    </row>
    <row r="7003" spans="1:7" x14ac:dyDescent="0.3">
      <c r="A7003" s="31" t="s">
        <v>14240</v>
      </c>
      <c r="B7003">
        <v>26476</v>
      </c>
      <c r="D7003" t="s">
        <v>14241</v>
      </c>
      <c r="E7003" t="s">
        <v>0</v>
      </c>
      <c r="F7003" t="s">
        <v>978</v>
      </c>
      <c r="G7003" t="str">
        <f t="shared" si="109"/>
        <v>Medicine and Surgery Services</v>
      </c>
    </row>
    <row r="7004" spans="1:7" x14ac:dyDescent="0.3">
      <c r="A7004" s="31" t="s">
        <v>14242</v>
      </c>
      <c r="B7004">
        <v>26477</v>
      </c>
      <c r="D7004" t="s">
        <v>14243</v>
      </c>
      <c r="E7004" t="s">
        <v>0</v>
      </c>
      <c r="F7004" t="s">
        <v>978</v>
      </c>
      <c r="G7004" t="str">
        <f t="shared" si="109"/>
        <v>Medicine and Surgery Services</v>
      </c>
    </row>
    <row r="7005" spans="1:7" x14ac:dyDescent="0.3">
      <c r="A7005" s="31" t="s">
        <v>14244</v>
      </c>
      <c r="B7005">
        <v>26478</v>
      </c>
      <c r="D7005" t="s">
        <v>14245</v>
      </c>
      <c r="E7005" t="s">
        <v>0</v>
      </c>
      <c r="F7005" t="s">
        <v>978</v>
      </c>
      <c r="G7005" t="str">
        <f t="shared" si="109"/>
        <v>Medicine and Surgery Services</v>
      </c>
    </row>
    <row r="7006" spans="1:7" x14ac:dyDescent="0.3">
      <c r="A7006" s="31" t="s">
        <v>14246</v>
      </c>
      <c r="B7006">
        <v>26479</v>
      </c>
      <c r="D7006" t="s">
        <v>14247</v>
      </c>
      <c r="E7006" t="s">
        <v>0</v>
      </c>
      <c r="F7006" t="s">
        <v>978</v>
      </c>
      <c r="G7006" t="str">
        <f t="shared" si="109"/>
        <v>Medicine and Surgery Services</v>
      </c>
    </row>
    <row r="7007" spans="1:7" x14ac:dyDescent="0.3">
      <c r="A7007" s="31" t="s">
        <v>14248</v>
      </c>
      <c r="B7007">
        <v>26480</v>
      </c>
      <c r="D7007" t="s">
        <v>14249</v>
      </c>
      <c r="E7007" t="s">
        <v>0</v>
      </c>
      <c r="F7007" t="s">
        <v>978</v>
      </c>
      <c r="G7007" t="str">
        <f t="shared" si="109"/>
        <v>Medicine and Surgery Services</v>
      </c>
    </row>
    <row r="7008" spans="1:7" x14ac:dyDescent="0.3">
      <c r="A7008" s="31" t="s">
        <v>14250</v>
      </c>
      <c r="B7008">
        <v>26483</v>
      </c>
      <c r="D7008" t="s">
        <v>14251</v>
      </c>
      <c r="E7008" t="s">
        <v>0</v>
      </c>
      <c r="F7008" t="s">
        <v>978</v>
      </c>
      <c r="G7008" t="str">
        <f t="shared" si="109"/>
        <v>Medicine and Surgery Services</v>
      </c>
    </row>
    <row r="7009" spans="1:7" x14ac:dyDescent="0.3">
      <c r="A7009" s="31" t="s">
        <v>14252</v>
      </c>
      <c r="B7009">
        <v>26485</v>
      </c>
      <c r="D7009" t="s">
        <v>14253</v>
      </c>
      <c r="E7009" t="s">
        <v>0</v>
      </c>
      <c r="F7009" t="s">
        <v>978</v>
      </c>
      <c r="G7009" t="str">
        <f t="shared" si="109"/>
        <v>Medicine and Surgery Services</v>
      </c>
    </row>
    <row r="7010" spans="1:7" x14ac:dyDescent="0.3">
      <c r="A7010" s="31" t="s">
        <v>14254</v>
      </c>
      <c r="B7010">
        <v>26489</v>
      </c>
      <c r="D7010" t="s">
        <v>14255</v>
      </c>
      <c r="E7010" t="s">
        <v>0</v>
      </c>
      <c r="F7010" t="s">
        <v>978</v>
      </c>
      <c r="G7010" t="str">
        <f t="shared" si="109"/>
        <v>Medicine and Surgery Services</v>
      </c>
    </row>
    <row r="7011" spans="1:7" x14ac:dyDescent="0.3">
      <c r="A7011" s="31" t="s">
        <v>14256</v>
      </c>
      <c r="B7011">
        <v>26490</v>
      </c>
      <c r="D7011" t="s">
        <v>14257</v>
      </c>
      <c r="E7011" t="s">
        <v>0</v>
      </c>
      <c r="F7011" t="s">
        <v>978</v>
      </c>
      <c r="G7011" t="str">
        <f t="shared" si="109"/>
        <v>Medicine and Surgery Services</v>
      </c>
    </row>
    <row r="7012" spans="1:7" x14ac:dyDescent="0.3">
      <c r="A7012" s="31" t="s">
        <v>14258</v>
      </c>
      <c r="B7012">
        <v>26492</v>
      </c>
      <c r="D7012" t="s">
        <v>14259</v>
      </c>
      <c r="E7012" t="s">
        <v>0</v>
      </c>
      <c r="F7012" t="s">
        <v>978</v>
      </c>
      <c r="G7012" t="str">
        <f t="shared" si="109"/>
        <v>Medicine and Surgery Services</v>
      </c>
    </row>
    <row r="7013" spans="1:7" x14ac:dyDescent="0.3">
      <c r="A7013" s="31" t="s">
        <v>14260</v>
      </c>
      <c r="B7013">
        <v>26494</v>
      </c>
      <c r="D7013" t="s">
        <v>14261</v>
      </c>
      <c r="E7013" t="s">
        <v>0</v>
      </c>
      <c r="F7013" t="s">
        <v>978</v>
      </c>
      <c r="G7013" t="str">
        <f t="shared" si="109"/>
        <v>Medicine and Surgery Services</v>
      </c>
    </row>
    <row r="7014" spans="1:7" x14ac:dyDescent="0.3">
      <c r="A7014" s="31" t="s">
        <v>14262</v>
      </c>
      <c r="B7014">
        <v>26496</v>
      </c>
      <c r="D7014" t="s">
        <v>14257</v>
      </c>
      <c r="E7014" t="s">
        <v>0</v>
      </c>
      <c r="F7014" t="s">
        <v>978</v>
      </c>
      <c r="G7014" t="str">
        <f t="shared" si="109"/>
        <v>Medicine and Surgery Services</v>
      </c>
    </row>
    <row r="7015" spans="1:7" x14ac:dyDescent="0.3">
      <c r="A7015" s="31" t="s">
        <v>14263</v>
      </c>
      <c r="B7015">
        <v>26497</v>
      </c>
      <c r="D7015" t="s">
        <v>14264</v>
      </c>
      <c r="E7015" t="s">
        <v>0</v>
      </c>
      <c r="F7015" t="s">
        <v>978</v>
      </c>
      <c r="G7015" t="str">
        <f t="shared" si="109"/>
        <v>Medicine and Surgery Services</v>
      </c>
    </row>
    <row r="7016" spans="1:7" x14ac:dyDescent="0.3">
      <c r="A7016" s="31" t="s">
        <v>14265</v>
      </c>
      <c r="B7016">
        <v>26498</v>
      </c>
      <c r="D7016" t="s">
        <v>14264</v>
      </c>
      <c r="E7016" t="s">
        <v>0</v>
      </c>
      <c r="F7016" t="s">
        <v>978</v>
      </c>
      <c r="G7016" t="str">
        <f t="shared" si="109"/>
        <v>Medicine and Surgery Services</v>
      </c>
    </row>
    <row r="7017" spans="1:7" x14ac:dyDescent="0.3">
      <c r="A7017" s="31" t="s">
        <v>14266</v>
      </c>
      <c r="B7017">
        <v>26499</v>
      </c>
      <c r="D7017" t="s">
        <v>14267</v>
      </c>
      <c r="E7017" t="s">
        <v>0</v>
      </c>
      <c r="F7017" t="s">
        <v>978</v>
      </c>
      <c r="G7017" t="str">
        <f t="shared" si="109"/>
        <v>Medicine and Surgery Services</v>
      </c>
    </row>
    <row r="7018" spans="1:7" x14ac:dyDescent="0.3">
      <c r="A7018" s="31" t="s">
        <v>14268</v>
      </c>
      <c r="B7018">
        <v>26500</v>
      </c>
      <c r="D7018" t="s">
        <v>14269</v>
      </c>
      <c r="E7018" t="s">
        <v>0</v>
      </c>
      <c r="F7018" t="s">
        <v>978</v>
      </c>
      <c r="G7018" t="str">
        <f t="shared" si="109"/>
        <v>Medicine and Surgery Services</v>
      </c>
    </row>
    <row r="7019" spans="1:7" x14ac:dyDescent="0.3">
      <c r="A7019" s="31" t="s">
        <v>14270</v>
      </c>
      <c r="B7019">
        <v>26502</v>
      </c>
      <c r="D7019" t="s">
        <v>14269</v>
      </c>
      <c r="E7019" t="s">
        <v>0</v>
      </c>
      <c r="F7019" t="s">
        <v>978</v>
      </c>
      <c r="G7019" t="str">
        <f t="shared" si="109"/>
        <v>Medicine and Surgery Services</v>
      </c>
    </row>
    <row r="7020" spans="1:7" x14ac:dyDescent="0.3">
      <c r="A7020" s="31" t="s">
        <v>14271</v>
      </c>
      <c r="B7020">
        <v>26508</v>
      </c>
      <c r="D7020" t="s">
        <v>14272</v>
      </c>
      <c r="E7020" t="s">
        <v>0</v>
      </c>
      <c r="F7020" t="s">
        <v>978</v>
      </c>
      <c r="G7020" t="str">
        <f t="shared" si="109"/>
        <v>Medicine and Surgery Services</v>
      </c>
    </row>
    <row r="7021" spans="1:7" x14ac:dyDescent="0.3">
      <c r="A7021" s="31" t="s">
        <v>14273</v>
      </c>
      <c r="B7021">
        <v>26510</v>
      </c>
      <c r="D7021" t="s">
        <v>14274</v>
      </c>
      <c r="E7021" t="s">
        <v>0</v>
      </c>
      <c r="F7021" t="s">
        <v>978</v>
      </c>
      <c r="G7021" t="str">
        <f t="shared" si="109"/>
        <v>Medicine and Surgery Services</v>
      </c>
    </row>
    <row r="7022" spans="1:7" x14ac:dyDescent="0.3">
      <c r="A7022" s="31" t="s">
        <v>14275</v>
      </c>
      <c r="B7022">
        <v>26516</v>
      </c>
      <c r="D7022" t="s">
        <v>14276</v>
      </c>
      <c r="E7022" t="s">
        <v>0</v>
      </c>
      <c r="F7022" t="s">
        <v>978</v>
      </c>
      <c r="G7022" t="str">
        <f t="shared" si="109"/>
        <v>Medicine and Surgery Services</v>
      </c>
    </row>
    <row r="7023" spans="1:7" x14ac:dyDescent="0.3">
      <c r="A7023" s="31" t="s">
        <v>14277</v>
      </c>
      <c r="B7023">
        <v>26517</v>
      </c>
      <c r="D7023" t="s">
        <v>14278</v>
      </c>
      <c r="E7023" t="s">
        <v>0</v>
      </c>
      <c r="F7023" t="s">
        <v>978</v>
      </c>
      <c r="G7023" t="str">
        <f t="shared" si="109"/>
        <v>Medicine and Surgery Services</v>
      </c>
    </row>
    <row r="7024" spans="1:7" x14ac:dyDescent="0.3">
      <c r="A7024" s="31" t="s">
        <v>14279</v>
      </c>
      <c r="B7024">
        <v>26518</v>
      </c>
      <c r="D7024" t="s">
        <v>14278</v>
      </c>
      <c r="E7024" t="s">
        <v>0</v>
      </c>
      <c r="F7024" t="s">
        <v>978</v>
      </c>
      <c r="G7024" t="str">
        <f t="shared" si="109"/>
        <v>Medicine and Surgery Services</v>
      </c>
    </row>
    <row r="7025" spans="1:7" x14ac:dyDescent="0.3">
      <c r="A7025" s="31" t="s">
        <v>14280</v>
      </c>
      <c r="B7025">
        <v>26520</v>
      </c>
      <c r="D7025" t="s">
        <v>14281</v>
      </c>
      <c r="E7025" t="s">
        <v>0</v>
      </c>
      <c r="F7025" t="s">
        <v>978</v>
      </c>
      <c r="G7025" t="str">
        <f t="shared" si="109"/>
        <v>Medicine and Surgery Services</v>
      </c>
    </row>
    <row r="7026" spans="1:7" x14ac:dyDescent="0.3">
      <c r="A7026" s="31" t="s">
        <v>14282</v>
      </c>
      <c r="B7026">
        <v>26525</v>
      </c>
      <c r="D7026" t="s">
        <v>14283</v>
      </c>
      <c r="E7026" t="s">
        <v>0</v>
      </c>
      <c r="F7026" t="s">
        <v>978</v>
      </c>
      <c r="G7026" t="str">
        <f t="shared" si="109"/>
        <v>Medicine and Surgery Services</v>
      </c>
    </row>
    <row r="7027" spans="1:7" x14ac:dyDescent="0.3">
      <c r="A7027" s="31" t="s">
        <v>14284</v>
      </c>
      <c r="B7027">
        <v>26530</v>
      </c>
      <c r="D7027" t="s">
        <v>14285</v>
      </c>
      <c r="E7027" t="s">
        <v>0</v>
      </c>
      <c r="F7027" t="s">
        <v>978</v>
      </c>
      <c r="G7027" t="str">
        <f t="shared" si="109"/>
        <v>Medicine and Surgery Services</v>
      </c>
    </row>
    <row r="7028" spans="1:7" x14ac:dyDescent="0.3">
      <c r="A7028" s="31" t="s">
        <v>14286</v>
      </c>
      <c r="B7028">
        <v>26531</v>
      </c>
      <c r="D7028" t="s">
        <v>14287</v>
      </c>
      <c r="E7028" t="s">
        <v>0</v>
      </c>
      <c r="F7028" t="s">
        <v>978</v>
      </c>
      <c r="G7028" t="str">
        <f t="shared" si="109"/>
        <v>Medicine and Surgery Services</v>
      </c>
    </row>
    <row r="7029" spans="1:7" x14ac:dyDescent="0.3">
      <c r="A7029" s="31" t="s">
        <v>14288</v>
      </c>
      <c r="B7029">
        <v>26535</v>
      </c>
      <c r="D7029" t="s">
        <v>14289</v>
      </c>
      <c r="E7029" t="s">
        <v>0</v>
      </c>
      <c r="F7029" t="s">
        <v>978</v>
      </c>
      <c r="G7029" t="str">
        <f t="shared" si="109"/>
        <v>Medicine and Surgery Services</v>
      </c>
    </row>
    <row r="7030" spans="1:7" x14ac:dyDescent="0.3">
      <c r="A7030" s="31" t="s">
        <v>14290</v>
      </c>
      <c r="B7030">
        <v>26536</v>
      </c>
      <c r="D7030" t="s">
        <v>14291</v>
      </c>
      <c r="E7030" t="s">
        <v>0</v>
      </c>
      <c r="F7030" t="s">
        <v>978</v>
      </c>
      <c r="G7030" t="str">
        <f t="shared" si="109"/>
        <v>Medicine and Surgery Services</v>
      </c>
    </row>
    <row r="7031" spans="1:7" x14ac:dyDescent="0.3">
      <c r="A7031" s="31" t="s">
        <v>14292</v>
      </c>
      <c r="B7031">
        <v>26540</v>
      </c>
      <c r="D7031" t="s">
        <v>14293</v>
      </c>
      <c r="E7031" t="s">
        <v>0</v>
      </c>
      <c r="F7031" t="s">
        <v>978</v>
      </c>
      <c r="G7031" t="str">
        <f t="shared" si="109"/>
        <v>Medicine and Surgery Services</v>
      </c>
    </row>
    <row r="7032" spans="1:7" x14ac:dyDescent="0.3">
      <c r="A7032" s="31" t="s">
        <v>14294</v>
      </c>
      <c r="B7032">
        <v>26541</v>
      </c>
      <c r="D7032" t="s">
        <v>14295</v>
      </c>
      <c r="E7032" t="s">
        <v>0</v>
      </c>
      <c r="F7032" t="s">
        <v>978</v>
      </c>
      <c r="G7032" t="str">
        <f t="shared" si="109"/>
        <v>Medicine and Surgery Services</v>
      </c>
    </row>
    <row r="7033" spans="1:7" x14ac:dyDescent="0.3">
      <c r="A7033" s="31" t="s">
        <v>14296</v>
      </c>
      <c r="B7033">
        <v>26542</v>
      </c>
      <c r="D7033" t="s">
        <v>14295</v>
      </c>
      <c r="E7033" t="s">
        <v>0</v>
      </c>
      <c r="F7033" t="s">
        <v>978</v>
      </c>
      <c r="G7033" t="str">
        <f t="shared" si="109"/>
        <v>Medicine and Surgery Services</v>
      </c>
    </row>
    <row r="7034" spans="1:7" x14ac:dyDescent="0.3">
      <c r="A7034" s="31" t="s">
        <v>14297</v>
      </c>
      <c r="B7034">
        <v>26545</v>
      </c>
      <c r="D7034" t="s">
        <v>14298</v>
      </c>
      <c r="E7034" t="s">
        <v>0</v>
      </c>
      <c r="F7034" t="s">
        <v>978</v>
      </c>
      <c r="G7034" t="str">
        <f t="shared" si="109"/>
        <v>Medicine and Surgery Services</v>
      </c>
    </row>
    <row r="7035" spans="1:7" x14ac:dyDescent="0.3">
      <c r="A7035" s="31" t="s">
        <v>14299</v>
      </c>
      <c r="B7035">
        <v>26546</v>
      </c>
      <c r="D7035" t="s">
        <v>14300</v>
      </c>
      <c r="E7035" t="s">
        <v>0</v>
      </c>
      <c r="F7035" t="s">
        <v>978</v>
      </c>
      <c r="G7035" t="str">
        <f t="shared" si="109"/>
        <v>Medicine and Surgery Services</v>
      </c>
    </row>
    <row r="7036" spans="1:7" x14ac:dyDescent="0.3">
      <c r="A7036" s="31" t="s">
        <v>14301</v>
      </c>
      <c r="B7036">
        <v>26548</v>
      </c>
      <c r="D7036" t="s">
        <v>14298</v>
      </c>
      <c r="E7036" t="s">
        <v>0</v>
      </c>
      <c r="F7036" t="s">
        <v>978</v>
      </c>
      <c r="G7036" t="str">
        <f t="shared" si="109"/>
        <v>Medicine and Surgery Services</v>
      </c>
    </row>
    <row r="7037" spans="1:7" x14ac:dyDescent="0.3">
      <c r="A7037" s="31" t="s">
        <v>14302</v>
      </c>
      <c r="B7037">
        <v>26550</v>
      </c>
      <c r="D7037" t="s">
        <v>14303</v>
      </c>
      <c r="E7037" t="s">
        <v>0</v>
      </c>
      <c r="F7037" t="s">
        <v>978</v>
      </c>
      <c r="G7037" t="str">
        <f t="shared" si="109"/>
        <v>Medicine and Surgery Services</v>
      </c>
    </row>
    <row r="7038" spans="1:7" x14ac:dyDescent="0.3">
      <c r="A7038" s="31" t="s">
        <v>14304</v>
      </c>
      <c r="B7038">
        <v>26551</v>
      </c>
      <c r="D7038" t="s">
        <v>14305</v>
      </c>
      <c r="E7038" t="s">
        <v>0</v>
      </c>
      <c r="F7038" t="s">
        <v>978</v>
      </c>
      <c r="G7038" t="str">
        <f t="shared" si="109"/>
        <v>Medicine and Surgery Services</v>
      </c>
    </row>
    <row r="7039" spans="1:7" x14ac:dyDescent="0.3">
      <c r="A7039" s="31" t="s">
        <v>14306</v>
      </c>
      <c r="B7039">
        <v>26553</v>
      </c>
      <c r="D7039" t="s">
        <v>14307</v>
      </c>
      <c r="E7039" t="s">
        <v>0</v>
      </c>
      <c r="F7039" t="s">
        <v>978</v>
      </c>
      <c r="G7039" t="str">
        <f t="shared" si="109"/>
        <v>Medicine and Surgery Services</v>
      </c>
    </row>
    <row r="7040" spans="1:7" x14ac:dyDescent="0.3">
      <c r="A7040" s="31" t="s">
        <v>14308</v>
      </c>
      <c r="B7040">
        <v>26554</v>
      </c>
      <c r="D7040" t="s">
        <v>14309</v>
      </c>
      <c r="E7040" t="s">
        <v>0</v>
      </c>
      <c r="F7040" t="s">
        <v>978</v>
      </c>
      <c r="G7040" t="str">
        <f t="shared" si="109"/>
        <v>Medicine and Surgery Services</v>
      </c>
    </row>
    <row r="7041" spans="1:7" x14ac:dyDescent="0.3">
      <c r="A7041" s="31" t="s">
        <v>14310</v>
      </c>
      <c r="B7041">
        <v>26555</v>
      </c>
      <c r="D7041" t="s">
        <v>14311</v>
      </c>
      <c r="E7041" t="s">
        <v>0</v>
      </c>
      <c r="F7041" t="s">
        <v>978</v>
      </c>
      <c r="G7041" t="str">
        <f t="shared" si="109"/>
        <v>Medicine and Surgery Services</v>
      </c>
    </row>
    <row r="7042" spans="1:7" x14ac:dyDescent="0.3">
      <c r="A7042" s="31" t="s">
        <v>14312</v>
      </c>
      <c r="B7042">
        <v>26556</v>
      </c>
      <c r="D7042" t="s">
        <v>14313</v>
      </c>
      <c r="E7042" t="s">
        <v>0</v>
      </c>
      <c r="F7042" t="s">
        <v>978</v>
      </c>
      <c r="G7042" t="str">
        <f t="shared" si="109"/>
        <v>Medicine and Surgery Services</v>
      </c>
    </row>
    <row r="7043" spans="1:7" x14ac:dyDescent="0.3">
      <c r="A7043" s="31" t="s">
        <v>14314</v>
      </c>
      <c r="B7043">
        <v>26560</v>
      </c>
      <c r="D7043" t="s">
        <v>14315</v>
      </c>
      <c r="E7043" t="s">
        <v>0</v>
      </c>
      <c r="F7043" t="s">
        <v>978</v>
      </c>
      <c r="G7043" t="str">
        <f t="shared" ref="G7043:G7106" si="110">VLOOKUP(F7043,$I$2:$J$27,2,FALSE)</f>
        <v>Medicine and Surgery Services</v>
      </c>
    </row>
    <row r="7044" spans="1:7" x14ac:dyDescent="0.3">
      <c r="A7044" s="31" t="s">
        <v>14316</v>
      </c>
      <c r="B7044">
        <v>26561</v>
      </c>
      <c r="D7044" t="s">
        <v>14315</v>
      </c>
      <c r="E7044" t="s">
        <v>0</v>
      </c>
      <c r="F7044" t="s">
        <v>978</v>
      </c>
      <c r="G7044" t="str">
        <f t="shared" si="110"/>
        <v>Medicine and Surgery Services</v>
      </c>
    </row>
    <row r="7045" spans="1:7" x14ac:dyDescent="0.3">
      <c r="A7045" s="31" t="s">
        <v>14317</v>
      </c>
      <c r="B7045">
        <v>26562</v>
      </c>
      <c r="D7045" t="s">
        <v>14315</v>
      </c>
      <c r="E7045" t="s">
        <v>0</v>
      </c>
      <c r="F7045" t="s">
        <v>978</v>
      </c>
      <c r="G7045" t="str">
        <f t="shared" si="110"/>
        <v>Medicine and Surgery Services</v>
      </c>
    </row>
    <row r="7046" spans="1:7" x14ac:dyDescent="0.3">
      <c r="A7046" s="31" t="s">
        <v>14318</v>
      </c>
      <c r="B7046">
        <v>26565</v>
      </c>
      <c r="D7046" t="s">
        <v>14319</v>
      </c>
      <c r="E7046" t="s">
        <v>0</v>
      </c>
      <c r="F7046" t="s">
        <v>978</v>
      </c>
      <c r="G7046" t="str">
        <f t="shared" si="110"/>
        <v>Medicine and Surgery Services</v>
      </c>
    </row>
    <row r="7047" spans="1:7" x14ac:dyDescent="0.3">
      <c r="A7047" s="31" t="s">
        <v>14320</v>
      </c>
      <c r="B7047">
        <v>26567</v>
      </c>
      <c r="D7047" t="s">
        <v>14321</v>
      </c>
      <c r="E7047" t="s">
        <v>0</v>
      </c>
      <c r="F7047" t="s">
        <v>978</v>
      </c>
      <c r="G7047" t="str">
        <f t="shared" si="110"/>
        <v>Medicine and Surgery Services</v>
      </c>
    </row>
    <row r="7048" spans="1:7" x14ac:dyDescent="0.3">
      <c r="A7048" s="31" t="s">
        <v>14322</v>
      </c>
      <c r="B7048">
        <v>26568</v>
      </c>
      <c r="D7048" t="s">
        <v>14323</v>
      </c>
      <c r="E7048" t="s">
        <v>0</v>
      </c>
      <c r="F7048" t="s">
        <v>978</v>
      </c>
      <c r="G7048" t="str">
        <f t="shared" si="110"/>
        <v>Medicine and Surgery Services</v>
      </c>
    </row>
    <row r="7049" spans="1:7" x14ac:dyDescent="0.3">
      <c r="A7049" s="31" t="s">
        <v>14324</v>
      </c>
      <c r="B7049">
        <v>26580</v>
      </c>
      <c r="D7049" t="s">
        <v>14325</v>
      </c>
      <c r="E7049" t="s">
        <v>0</v>
      </c>
      <c r="F7049" t="s">
        <v>978</v>
      </c>
      <c r="G7049" t="str">
        <f t="shared" si="110"/>
        <v>Medicine and Surgery Services</v>
      </c>
    </row>
    <row r="7050" spans="1:7" x14ac:dyDescent="0.3">
      <c r="A7050" s="31" t="s">
        <v>14326</v>
      </c>
      <c r="B7050">
        <v>26587</v>
      </c>
      <c r="D7050" t="s">
        <v>14327</v>
      </c>
      <c r="E7050" t="s">
        <v>0</v>
      </c>
      <c r="F7050" t="s">
        <v>978</v>
      </c>
      <c r="G7050" t="str">
        <f t="shared" si="110"/>
        <v>Medicine and Surgery Services</v>
      </c>
    </row>
    <row r="7051" spans="1:7" x14ac:dyDescent="0.3">
      <c r="A7051" s="31" t="s">
        <v>14328</v>
      </c>
      <c r="B7051">
        <v>26590</v>
      </c>
      <c r="D7051" t="s">
        <v>14329</v>
      </c>
      <c r="E7051" t="s">
        <v>0</v>
      </c>
      <c r="F7051" t="s">
        <v>978</v>
      </c>
      <c r="G7051" t="str">
        <f t="shared" si="110"/>
        <v>Medicine and Surgery Services</v>
      </c>
    </row>
    <row r="7052" spans="1:7" x14ac:dyDescent="0.3">
      <c r="A7052" s="31" t="s">
        <v>14330</v>
      </c>
      <c r="B7052">
        <v>26591</v>
      </c>
      <c r="D7052" t="s">
        <v>14331</v>
      </c>
      <c r="E7052" t="s">
        <v>0</v>
      </c>
      <c r="F7052" t="s">
        <v>978</v>
      </c>
      <c r="G7052" t="str">
        <f t="shared" si="110"/>
        <v>Medicine and Surgery Services</v>
      </c>
    </row>
    <row r="7053" spans="1:7" x14ac:dyDescent="0.3">
      <c r="A7053" s="31" t="s">
        <v>14332</v>
      </c>
      <c r="B7053">
        <v>26593</v>
      </c>
      <c r="D7053" t="s">
        <v>14333</v>
      </c>
      <c r="E7053" t="s">
        <v>0</v>
      </c>
      <c r="F7053" t="s">
        <v>978</v>
      </c>
      <c r="G7053" t="str">
        <f t="shared" si="110"/>
        <v>Medicine and Surgery Services</v>
      </c>
    </row>
    <row r="7054" spans="1:7" x14ac:dyDescent="0.3">
      <c r="A7054" s="31" t="s">
        <v>14334</v>
      </c>
      <c r="B7054">
        <v>26596</v>
      </c>
      <c r="D7054" t="s">
        <v>14335</v>
      </c>
      <c r="E7054" t="s">
        <v>0</v>
      </c>
      <c r="F7054" t="s">
        <v>978</v>
      </c>
      <c r="G7054" t="str">
        <f t="shared" si="110"/>
        <v>Medicine and Surgery Services</v>
      </c>
    </row>
    <row r="7055" spans="1:7" x14ac:dyDescent="0.3">
      <c r="A7055" s="31" t="s">
        <v>14336</v>
      </c>
      <c r="B7055">
        <v>26600</v>
      </c>
      <c r="D7055" t="s">
        <v>14337</v>
      </c>
      <c r="E7055" t="s">
        <v>0</v>
      </c>
      <c r="F7055" t="s">
        <v>978</v>
      </c>
      <c r="G7055" t="str">
        <f t="shared" si="110"/>
        <v>Medicine and Surgery Services</v>
      </c>
    </row>
    <row r="7056" spans="1:7" x14ac:dyDescent="0.3">
      <c r="A7056" s="31" t="s">
        <v>14338</v>
      </c>
      <c r="B7056">
        <v>26605</v>
      </c>
      <c r="D7056" t="s">
        <v>14337</v>
      </c>
      <c r="E7056" t="s">
        <v>0</v>
      </c>
      <c r="F7056" t="s">
        <v>978</v>
      </c>
      <c r="G7056" t="str">
        <f t="shared" si="110"/>
        <v>Medicine and Surgery Services</v>
      </c>
    </row>
    <row r="7057" spans="1:7" x14ac:dyDescent="0.3">
      <c r="A7057" s="31" t="s">
        <v>14339</v>
      </c>
      <c r="B7057">
        <v>26607</v>
      </c>
      <c r="D7057" t="s">
        <v>14337</v>
      </c>
      <c r="E7057" t="s">
        <v>0</v>
      </c>
      <c r="F7057" t="s">
        <v>978</v>
      </c>
      <c r="G7057" t="str">
        <f t="shared" si="110"/>
        <v>Medicine and Surgery Services</v>
      </c>
    </row>
    <row r="7058" spans="1:7" x14ac:dyDescent="0.3">
      <c r="A7058" s="31" t="s">
        <v>14340</v>
      </c>
      <c r="B7058">
        <v>26608</v>
      </c>
      <c r="D7058" t="s">
        <v>14337</v>
      </c>
      <c r="E7058" t="s">
        <v>0</v>
      </c>
      <c r="F7058" t="s">
        <v>978</v>
      </c>
      <c r="G7058" t="str">
        <f t="shared" si="110"/>
        <v>Medicine and Surgery Services</v>
      </c>
    </row>
    <row r="7059" spans="1:7" x14ac:dyDescent="0.3">
      <c r="A7059" s="31" t="s">
        <v>14341</v>
      </c>
      <c r="B7059">
        <v>26615</v>
      </c>
      <c r="D7059" t="s">
        <v>14337</v>
      </c>
      <c r="E7059" t="s">
        <v>0</v>
      </c>
      <c r="F7059" t="s">
        <v>978</v>
      </c>
      <c r="G7059" t="str">
        <f t="shared" si="110"/>
        <v>Medicine and Surgery Services</v>
      </c>
    </row>
    <row r="7060" spans="1:7" x14ac:dyDescent="0.3">
      <c r="A7060" s="31" t="s">
        <v>14342</v>
      </c>
      <c r="B7060">
        <v>26641</v>
      </c>
      <c r="D7060" t="s">
        <v>14343</v>
      </c>
      <c r="E7060" t="s">
        <v>0</v>
      </c>
      <c r="F7060" t="s">
        <v>978</v>
      </c>
      <c r="G7060" t="str">
        <f t="shared" si="110"/>
        <v>Medicine and Surgery Services</v>
      </c>
    </row>
    <row r="7061" spans="1:7" x14ac:dyDescent="0.3">
      <c r="A7061" s="31" t="s">
        <v>14344</v>
      </c>
      <c r="B7061">
        <v>26645</v>
      </c>
      <c r="D7061" t="s">
        <v>14345</v>
      </c>
      <c r="E7061" t="s">
        <v>0</v>
      </c>
      <c r="F7061" t="s">
        <v>978</v>
      </c>
      <c r="G7061" t="str">
        <f t="shared" si="110"/>
        <v>Medicine and Surgery Services</v>
      </c>
    </row>
    <row r="7062" spans="1:7" x14ac:dyDescent="0.3">
      <c r="A7062" s="31" t="s">
        <v>14346</v>
      </c>
      <c r="B7062">
        <v>26650</v>
      </c>
      <c r="D7062" t="s">
        <v>14345</v>
      </c>
      <c r="E7062" t="s">
        <v>0</v>
      </c>
      <c r="F7062" t="s">
        <v>978</v>
      </c>
      <c r="G7062" t="str">
        <f t="shared" si="110"/>
        <v>Medicine and Surgery Services</v>
      </c>
    </row>
    <row r="7063" spans="1:7" x14ac:dyDescent="0.3">
      <c r="A7063" s="31" t="s">
        <v>14347</v>
      </c>
      <c r="B7063">
        <v>26665</v>
      </c>
      <c r="D7063" t="s">
        <v>14345</v>
      </c>
      <c r="E7063" t="s">
        <v>0</v>
      </c>
      <c r="F7063" t="s">
        <v>978</v>
      </c>
      <c r="G7063" t="str">
        <f t="shared" si="110"/>
        <v>Medicine and Surgery Services</v>
      </c>
    </row>
    <row r="7064" spans="1:7" x14ac:dyDescent="0.3">
      <c r="A7064" s="31" t="s">
        <v>14348</v>
      </c>
      <c r="B7064">
        <v>26670</v>
      </c>
      <c r="D7064" t="s">
        <v>14349</v>
      </c>
      <c r="E7064" t="s">
        <v>0</v>
      </c>
      <c r="F7064" t="s">
        <v>978</v>
      </c>
      <c r="G7064" t="str">
        <f t="shared" si="110"/>
        <v>Medicine and Surgery Services</v>
      </c>
    </row>
    <row r="7065" spans="1:7" x14ac:dyDescent="0.3">
      <c r="A7065" s="31" t="s">
        <v>14350</v>
      </c>
      <c r="B7065">
        <v>26675</v>
      </c>
      <c r="D7065" t="s">
        <v>14349</v>
      </c>
      <c r="E7065" t="s">
        <v>0</v>
      </c>
      <c r="F7065" t="s">
        <v>978</v>
      </c>
      <c r="G7065" t="str">
        <f t="shared" si="110"/>
        <v>Medicine and Surgery Services</v>
      </c>
    </row>
    <row r="7066" spans="1:7" x14ac:dyDescent="0.3">
      <c r="A7066" s="31" t="s">
        <v>14351</v>
      </c>
      <c r="B7066">
        <v>26676</v>
      </c>
      <c r="D7066" t="s">
        <v>14352</v>
      </c>
      <c r="E7066" t="s">
        <v>0</v>
      </c>
      <c r="F7066" t="s">
        <v>978</v>
      </c>
      <c r="G7066" t="str">
        <f t="shared" si="110"/>
        <v>Medicine and Surgery Services</v>
      </c>
    </row>
    <row r="7067" spans="1:7" x14ac:dyDescent="0.3">
      <c r="A7067" s="31" t="s">
        <v>14353</v>
      </c>
      <c r="B7067">
        <v>26685</v>
      </c>
      <c r="D7067" t="s">
        <v>14349</v>
      </c>
      <c r="E7067" t="s">
        <v>0</v>
      </c>
      <c r="F7067" t="s">
        <v>978</v>
      </c>
      <c r="G7067" t="str">
        <f t="shared" si="110"/>
        <v>Medicine and Surgery Services</v>
      </c>
    </row>
    <row r="7068" spans="1:7" x14ac:dyDescent="0.3">
      <c r="A7068" s="31" t="s">
        <v>14354</v>
      </c>
      <c r="B7068">
        <v>26686</v>
      </c>
      <c r="D7068" t="s">
        <v>14349</v>
      </c>
      <c r="E7068" t="s">
        <v>0</v>
      </c>
      <c r="F7068" t="s">
        <v>978</v>
      </c>
      <c r="G7068" t="str">
        <f t="shared" si="110"/>
        <v>Medicine and Surgery Services</v>
      </c>
    </row>
    <row r="7069" spans="1:7" x14ac:dyDescent="0.3">
      <c r="A7069" s="31" t="s">
        <v>14355</v>
      </c>
      <c r="B7069">
        <v>26700</v>
      </c>
      <c r="D7069" t="s">
        <v>14356</v>
      </c>
      <c r="E7069" t="s">
        <v>0</v>
      </c>
      <c r="F7069" t="s">
        <v>978</v>
      </c>
      <c r="G7069" t="str">
        <f t="shared" si="110"/>
        <v>Medicine and Surgery Services</v>
      </c>
    </row>
    <row r="7070" spans="1:7" x14ac:dyDescent="0.3">
      <c r="A7070" s="31" t="s">
        <v>14357</v>
      </c>
      <c r="B7070">
        <v>26705</v>
      </c>
      <c r="D7070" t="s">
        <v>14356</v>
      </c>
      <c r="E7070" t="s">
        <v>0</v>
      </c>
      <c r="F7070" t="s">
        <v>978</v>
      </c>
      <c r="G7070" t="str">
        <f t="shared" si="110"/>
        <v>Medicine and Surgery Services</v>
      </c>
    </row>
    <row r="7071" spans="1:7" x14ac:dyDescent="0.3">
      <c r="A7071" s="31" t="s">
        <v>14358</v>
      </c>
      <c r="B7071">
        <v>26706</v>
      </c>
      <c r="D7071" t="s">
        <v>14359</v>
      </c>
      <c r="E7071" t="s">
        <v>0</v>
      </c>
      <c r="F7071" t="s">
        <v>978</v>
      </c>
      <c r="G7071" t="str">
        <f t="shared" si="110"/>
        <v>Medicine and Surgery Services</v>
      </c>
    </row>
    <row r="7072" spans="1:7" x14ac:dyDescent="0.3">
      <c r="A7072" s="31" t="s">
        <v>14360</v>
      </c>
      <c r="B7072">
        <v>26715</v>
      </c>
      <c r="D7072" t="s">
        <v>14356</v>
      </c>
      <c r="E7072" t="s">
        <v>0</v>
      </c>
      <c r="F7072" t="s">
        <v>978</v>
      </c>
      <c r="G7072" t="str">
        <f t="shared" si="110"/>
        <v>Medicine and Surgery Services</v>
      </c>
    </row>
    <row r="7073" spans="1:7" x14ac:dyDescent="0.3">
      <c r="A7073" s="31" t="s">
        <v>14361</v>
      </c>
      <c r="B7073">
        <v>26720</v>
      </c>
      <c r="D7073" t="s">
        <v>14362</v>
      </c>
      <c r="E7073" t="s">
        <v>0</v>
      </c>
      <c r="F7073" t="s">
        <v>978</v>
      </c>
      <c r="G7073" t="str">
        <f t="shared" si="110"/>
        <v>Medicine and Surgery Services</v>
      </c>
    </row>
    <row r="7074" spans="1:7" x14ac:dyDescent="0.3">
      <c r="A7074" s="31" t="s">
        <v>14363</v>
      </c>
      <c r="B7074">
        <v>26725</v>
      </c>
      <c r="D7074" t="s">
        <v>14362</v>
      </c>
      <c r="E7074" t="s">
        <v>0</v>
      </c>
      <c r="F7074" t="s">
        <v>978</v>
      </c>
      <c r="G7074" t="str">
        <f t="shared" si="110"/>
        <v>Medicine and Surgery Services</v>
      </c>
    </row>
    <row r="7075" spans="1:7" x14ac:dyDescent="0.3">
      <c r="A7075" s="31" t="s">
        <v>14364</v>
      </c>
      <c r="B7075">
        <v>26727</v>
      </c>
      <c r="D7075" t="s">
        <v>14362</v>
      </c>
      <c r="E7075" t="s">
        <v>0</v>
      </c>
      <c r="F7075" t="s">
        <v>978</v>
      </c>
      <c r="G7075" t="str">
        <f t="shared" si="110"/>
        <v>Medicine and Surgery Services</v>
      </c>
    </row>
    <row r="7076" spans="1:7" x14ac:dyDescent="0.3">
      <c r="A7076" s="31" t="s">
        <v>14365</v>
      </c>
      <c r="B7076">
        <v>26735</v>
      </c>
      <c r="D7076" t="s">
        <v>14362</v>
      </c>
      <c r="E7076" t="s">
        <v>0</v>
      </c>
      <c r="F7076" t="s">
        <v>978</v>
      </c>
      <c r="G7076" t="str">
        <f t="shared" si="110"/>
        <v>Medicine and Surgery Services</v>
      </c>
    </row>
    <row r="7077" spans="1:7" x14ac:dyDescent="0.3">
      <c r="A7077" s="31" t="s">
        <v>14366</v>
      </c>
      <c r="B7077">
        <v>26740</v>
      </c>
      <c r="D7077" t="s">
        <v>14362</v>
      </c>
      <c r="E7077" t="s">
        <v>0</v>
      </c>
      <c r="F7077" t="s">
        <v>978</v>
      </c>
      <c r="G7077" t="str">
        <f t="shared" si="110"/>
        <v>Medicine and Surgery Services</v>
      </c>
    </row>
    <row r="7078" spans="1:7" x14ac:dyDescent="0.3">
      <c r="A7078" s="31" t="s">
        <v>14367</v>
      </c>
      <c r="B7078">
        <v>26742</v>
      </c>
      <c r="D7078" t="s">
        <v>14362</v>
      </c>
      <c r="E7078" t="s">
        <v>0</v>
      </c>
      <c r="F7078" t="s">
        <v>978</v>
      </c>
      <c r="G7078" t="str">
        <f t="shared" si="110"/>
        <v>Medicine and Surgery Services</v>
      </c>
    </row>
    <row r="7079" spans="1:7" x14ac:dyDescent="0.3">
      <c r="A7079" s="31" t="s">
        <v>14368</v>
      </c>
      <c r="B7079">
        <v>26746</v>
      </c>
      <c r="D7079" t="s">
        <v>14362</v>
      </c>
      <c r="E7079" t="s">
        <v>0</v>
      </c>
      <c r="F7079" t="s">
        <v>978</v>
      </c>
      <c r="G7079" t="str">
        <f t="shared" si="110"/>
        <v>Medicine and Surgery Services</v>
      </c>
    </row>
    <row r="7080" spans="1:7" x14ac:dyDescent="0.3">
      <c r="A7080" s="31" t="s">
        <v>14369</v>
      </c>
      <c r="B7080">
        <v>26750</v>
      </c>
      <c r="D7080" t="s">
        <v>14362</v>
      </c>
      <c r="E7080" t="s">
        <v>0</v>
      </c>
      <c r="F7080" t="s">
        <v>978</v>
      </c>
      <c r="G7080" t="str">
        <f t="shared" si="110"/>
        <v>Medicine and Surgery Services</v>
      </c>
    </row>
    <row r="7081" spans="1:7" x14ac:dyDescent="0.3">
      <c r="A7081" s="31" t="s">
        <v>14370</v>
      </c>
      <c r="B7081">
        <v>26755</v>
      </c>
      <c r="D7081" t="s">
        <v>14362</v>
      </c>
      <c r="E7081" t="s">
        <v>0</v>
      </c>
      <c r="F7081" t="s">
        <v>978</v>
      </c>
      <c r="G7081" t="str">
        <f t="shared" si="110"/>
        <v>Medicine and Surgery Services</v>
      </c>
    </row>
    <row r="7082" spans="1:7" x14ac:dyDescent="0.3">
      <c r="A7082" s="31" t="s">
        <v>14371</v>
      </c>
      <c r="B7082">
        <v>26756</v>
      </c>
      <c r="D7082" t="s">
        <v>14372</v>
      </c>
      <c r="E7082" t="s">
        <v>0</v>
      </c>
      <c r="F7082" t="s">
        <v>978</v>
      </c>
      <c r="G7082" t="str">
        <f t="shared" si="110"/>
        <v>Medicine and Surgery Services</v>
      </c>
    </row>
    <row r="7083" spans="1:7" x14ac:dyDescent="0.3">
      <c r="A7083" s="31" t="s">
        <v>14373</v>
      </c>
      <c r="B7083">
        <v>26765</v>
      </c>
      <c r="D7083" t="s">
        <v>14362</v>
      </c>
      <c r="E7083" t="s">
        <v>0</v>
      </c>
      <c r="F7083" t="s">
        <v>978</v>
      </c>
      <c r="G7083" t="str">
        <f t="shared" si="110"/>
        <v>Medicine and Surgery Services</v>
      </c>
    </row>
    <row r="7084" spans="1:7" x14ac:dyDescent="0.3">
      <c r="A7084" s="31" t="s">
        <v>14374</v>
      </c>
      <c r="B7084">
        <v>26770</v>
      </c>
      <c r="D7084" t="s">
        <v>14375</v>
      </c>
      <c r="E7084" t="s">
        <v>0</v>
      </c>
      <c r="F7084" t="s">
        <v>978</v>
      </c>
      <c r="G7084" t="str">
        <f t="shared" si="110"/>
        <v>Medicine and Surgery Services</v>
      </c>
    </row>
    <row r="7085" spans="1:7" x14ac:dyDescent="0.3">
      <c r="A7085" s="31" t="s">
        <v>14376</v>
      </c>
      <c r="B7085">
        <v>26775</v>
      </c>
      <c r="D7085" t="s">
        <v>14375</v>
      </c>
      <c r="E7085" t="s">
        <v>0</v>
      </c>
      <c r="F7085" t="s">
        <v>978</v>
      </c>
      <c r="G7085" t="str">
        <f t="shared" si="110"/>
        <v>Medicine and Surgery Services</v>
      </c>
    </row>
    <row r="7086" spans="1:7" x14ac:dyDescent="0.3">
      <c r="A7086" s="31" t="s">
        <v>14377</v>
      </c>
      <c r="B7086">
        <v>26776</v>
      </c>
      <c r="D7086" t="s">
        <v>14378</v>
      </c>
      <c r="E7086" t="s">
        <v>0</v>
      </c>
      <c r="F7086" t="s">
        <v>978</v>
      </c>
      <c r="G7086" t="str">
        <f t="shared" si="110"/>
        <v>Medicine and Surgery Services</v>
      </c>
    </row>
    <row r="7087" spans="1:7" x14ac:dyDescent="0.3">
      <c r="A7087" s="31" t="s">
        <v>14379</v>
      </c>
      <c r="B7087">
        <v>26785</v>
      </c>
      <c r="D7087" t="s">
        <v>14375</v>
      </c>
      <c r="E7087" t="s">
        <v>0</v>
      </c>
      <c r="F7087" t="s">
        <v>978</v>
      </c>
      <c r="G7087" t="str">
        <f t="shared" si="110"/>
        <v>Medicine and Surgery Services</v>
      </c>
    </row>
    <row r="7088" spans="1:7" x14ac:dyDescent="0.3">
      <c r="A7088" s="31" t="s">
        <v>14380</v>
      </c>
      <c r="B7088">
        <v>26820</v>
      </c>
      <c r="D7088" t="s">
        <v>14381</v>
      </c>
      <c r="E7088" t="s">
        <v>0</v>
      </c>
      <c r="F7088" t="s">
        <v>978</v>
      </c>
      <c r="G7088" t="str">
        <f t="shared" si="110"/>
        <v>Medicine and Surgery Services</v>
      </c>
    </row>
    <row r="7089" spans="1:7" x14ac:dyDescent="0.3">
      <c r="A7089" s="31" t="s">
        <v>14382</v>
      </c>
      <c r="B7089">
        <v>26841</v>
      </c>
      <c r="D7089" t="s">
        <v>14383</v>
      </c>
      <c r="E7089" t="s">
        <v>0</v>
      </c>
      <c r="F7089" t="s">
        <v>978</v>
      </c>
      <c r="G7089" t="str">
        <f t="shared" si="110"/>
        <v>Medicine and Surgery Services</v>
      </c>
    </row>
    <row r="7090" spans="1:7" x14ac:dyDescent="0.3">
      <c r="A7090" s="31" t="s">
        <v>14384</v>
      </c>
      <c r="B7090">
        <v>26842</v>
      </c>
      <c r="D7090" t="s">
        <v>14381</v>
      </c>
      <c r="E7090" t="s">
        <v>0</v>
      </c>
      <c r="F7090" t="s">
        <v>978</v>
      </c>
      <c r="G7090" t="str">
        <f t="shared" si="110"/>
        <v>Medicine and Surgery Services</v>
      </c>
    </row>
    <row r="7091" spans="1:7" x14ac:dyDescent="0.3">
      <c r="A7091" s="31" t="s">
        <v>14385</v>
      </c>
      <c r="B7091">
        <v>26843</v>
      </c>
      <c r="D7091" t="s">
        <v>14386</v>
      </c>
      <c r="E7091" t="s">
        <v>0</v>
      </c>
      <c r="F7091" t="s">
        <v>978</v>
      </c>
      <c r="G7091" t="str">
        <f t="shared" si="110"/>
        <v>Medicine and Surgery Services</v>
      </c>
    </row>
    <row r="7092" spans="1:7" x14ac:dyDescent="0.3">
      <c r="A7092" s="31" t="s">
        <v>14387</v>
      </c>
      <c r="B7092">
        <v>26844</v>
      </c>
      <c r="D7092" t="s">
        <v>14388</v>
      </c>
      <c r="E7092" t="s">
        <v>0</v>
      </c>
      <c r="F7092" t="s">
        <v>978</v>
      </c>
      <c r="G7092" t="str">
        <f t="shared" si="110"/>
        <v>Medicine and Surgery Services</v>
      </c>
    </row>
    <row r="7093" spans="1:7" x14ac:dyDescent="0.3">
      <c r="A7093" s="31" t="s">
        <v>14389</v>
      </c>
      <c r="B7093">
        <v>26850</v>
      </c>
      <c r="D7093" t="s">
        <v>14390</v>
      </c>
      <c r="E7093" t="s">
        <v>0</v>
      </c>
      <c r="F7093" t="s">
        <v>978</v>
      </c>
      <c r="G7093" t="str">
        <f t="shared" si="110"/>
        <v>Medicine and Surgery Services</v>
      </c>
    </row>
    <row r="7094" spans="1:7" x14ac:dyDescent="0.3">
      <c r="A7094" s="31" t="s">
        <v>14391</v>
      </c>
      <c r="B7094">
        <v>26852</v>
      </c>
      <c r="D7094" t="s">
        <v>14392</v>
      </c>
      <c r="E7094" t="s">
        <v>0</v>
      </c>
      <c r="F7094" t="s">
        <v>978</v>
      </c>
      <c r="G7094" t="str">
        <f t="shared" si="110"/>
        <v>Medicine and Surgery Services</v>
      </c>
    </row>
    <row r="7095" spans="1:7" x14ac:dyDescent="0.3">
      <c r="A7095" s="31" t="s">
        <v>14393</v>
      </c>
      <c r="B7095">
        <v>26860</v>
      </c>
      <c r="D7095" t="s">
        <v>14394</v>
      </c>
      <c r="E7095" t="s">
        <v>0</v>
      </c>
      <c r="F7095" t="s">
        <v>978</v>
      </c>
      <c r="G7095" t="str">
        <f t="shared" si="110"/>
        <v>Medicine and Surgery Services</v>
      </c>
    </row>
    <row r="7096" spans="1:7" x14ac:dyDescent="0.3">
      <c r="A7096" s="31" t="s">
        <v>14395</v>
      </c>
      <c r="B7096">
        <v>26861</v>
      </c>
      <c r="D7096" t="s">
        <v>14396</v>
      </c>
      <c r="E7096" t="s">
        <v>0</v>
      </c>
      <c r="F7096" t="s">
        <v>978</v>
      </c>
      <c r="G7096" t="str">
        <f t="shared" si="110"/>
        <v>Medicine and Surgery Services</v>
      </c>
    </row>
    <row r="7097" spans="1:7" x14ac:dyDescent="0.3">
      <c r="A7097" s="31" t="s">
        <v>14397</v>
      </c>
      <c r="B7097">
        <v>26862</v>
      </c>
      <c r="D7097" t="s">
        <v>14398</v>
      </c>
      <c r="E7097" t="s">
        <v>0</v>
      </c>
      <c r="F7097" t="s">
        <v>978</v>
      </c>
      <c r="G7097" t="str">
        <f t="shared" si="110"/>
        <v>Medicine and Surgery Services</v>
      </c>
    </row>
    <row r="7098" spans="1:7" x14ac:dyDescent="0.3">
      <c r="A7098" s="31" t="s">
        <v>14399</v>
      </c>
      <c r="B7098">
        <v>26863</v>
      </c>
      <c r="D7098" t="s">
        <v>14400</v>
      </c>
      <c r="E7098" t="s">
        <v>0</v>
      </c>
      <c r="F7098" t="s">
        <v>978</v>
      </c>
      <c r="G7098" t="str">
        <f t="shared" si="110"/>
        <v>Medicine and Surgery Services</v>
      </c>
    </row>
    <row r="7099" spans="1:7" x14ac:dyDescent="0.3">
      <c r="A7099" s="31" t="s">
        <v>14401</v>
      </c>
      <c r="B7099">
        <v>26910</v>
      </c>
      <c r="D7099" t="s">
        <v>14402</v>
      </c>
      <c r="E7099" t="s">
        <v>0</v>
      </c>
      <c r="F7099" t="s">
        <v>978</v>
      </c>
      <c r="G7099" t="str">
        <f t="shared" si="110"/>
        <v>Medicine and Surgery Services</v>
      </c>
    </row>
    <row r="7100" spans="1:7" x14ac:dyDescent="0.3">
      <c r="A7100" s="31" t="s">
        <v>14403</v>
      </c>
      <c r="B7100">
        <v>26951</v>
      </c>
      <c r="D7100" t="s">
        <v>14404</v>
      </c>
      <c r="E7100" t="s">
        <v>0</v>
      </c>
      <c r="F7100" t="s">
        <v>978</v>
      </c>
      <c r="G7100" t="str">
        <f t="shared" si="110"/>
        <v>Medicine and Surgery Services</v>
      </c>
    </row>
    <row r="7101" spans="1:7" x14ac:dyDescent="0.3">
      <c r="A7101" s="31" t="s">
        <v>14405</v>
      </c>
      <c r="B7101">
        <v>26952</v>
      </c>
      <c r="D7101" t="s">
        <v>14404</v>
      </c>
      <c r="E7101" t="s">
        <v>0</v>
      </c>
      <c r="F7101" t="s">
        <v>978</v>
      </c>
      <c r="G7101" t="str">
        <f t="shared" si="110"/>
        <v>Medicine and Surgery Services</v>
      </c>
    </row>
    <row r="7102" spans="1:7" x14ac:dyDescent="0.3">
      <c r="A7102" s="31" t="s">
        <v>14406</v>
      </c>
      <c r="B7102">
        <v>26989</v>
      </c>
      <c r="D7102" t="s">
        <v>14407</v>
      </c>
      <c r="E7102" t="s">
        <v>2</v>
      </c>
      <c r="F7102" t="s">
        <v>978</v>
      </c>
      <c r="G7102" t="str">
        <f t="shared" si="110"/>
        <v>Medicine and Surgery Services</v>
      </c>
    </row>
    <row r="7103" spans="1:7" x14ac:dyDescent="0.3">
      <c r="A7103" s="31" t="s">
        <v>14408</v>
      </c>
      <c r="B7103">
        <v>26990</v>
      </c>
      <c r="D7103" t="s">
        <v>14409</v>
      </c>
      <c r="E7103" t="s">
        <v>0</v>
      </c>
      <c r="F7103" t="s">
        <v>978</v>
      </c>
      <c r="G7103" t="str">
        <f t="shared" si="110"/>
        <v>Medicine and Surgery Services</v>
      </c>
    </row>
    <row r="7104" spans="1:7" x14ac:dyDescent="0.3">
      <c r="A7104" s="31" t="s">
        <v>14410</v>
      </c>
      <c r="B7104">
        <v>26991</v>
      </c>
      <c r="D7104" t="s">
        <v>14411</v>
      </c>
      <c r="E7104" t="s">
        <v>0</v>
      </c>
      <c r="F7104" t="s">
        <v>978</v>
      </c>
      <c r="G7104" t="str">
        <f t="shared" si="110"/>
        <v>Medicine and Surgery Services</v>
      </c>
    </row>
    <row r="7105" spans="1:7" x14ac:dyDescent="0.3">
      <c r="A7105" s="31" t="s">
        <v>14412</v>
      </c>
      <c r="B7105">
        <v>26992</v>
      </c>
      <c r="D7105" t="s">
        <v>13243</v>
      </c>
      <c r="E7105" t="s">
        <v>0</v>
      </c>
      <c r="F7105" t="s">
        <v>978</v>
      </c>
      <c r="G7105" t="str">
        <f t="shared" si="110"/>
        <v>Medicine and Surgery Services</v>
      </c>
    </row>
    <row r="7106" spans="1:7" x14ac:dyDescent="0.3">
      <c r="A7106" s="31" t="s">
        <v>14413</v>
      </c>
      <c r="B7106">
        <v>27000</v>
      </c>
      <c r="D7106" t="s">
        <v>14414</v>
      </c>
      <c r="E7106" t="s">
        <v>0</v>
      </c>
      <c r="F7106" t="s">
        <v>978</v>
      </c>
      <c r="G7106" t="str">
        <f t="shared" si="110"/>
        <v>Medicine and Surgery Services</v>
      </c>
    </row>
    <row r="7107" spans="1:7" x14ac:dyDescent="0.3">
      <c r="A7107" s="31" t="s">
        <v>14415</v>
      </c>
      <c r="B7107">
        <v>27001</v>
      </c>
      <c r="D7107" t="s">
        <v>14414</v>
      </c>
      <c r="E7107" t="s">
        <v>0</v>
      </c>
      <c r="F7107" t="s">
        <v>978</v>
      </c>
      <c r="G7107" t="str">
        <f t="shared" ref="G7107:G7170" si="111">VLOOKUP(F7107,$I$2:$J$27,2,FALSE)</f>
        <v>Medicine and Surgery Services</v>
      </c>
    </row>
    <row r="7108" spans="1:7" x14ac:dyDescent="0.3">
      <c r="A7108" s="31" t="s">
        <v>14416</v>
      </c>
      <c r="B7108">
        <v>27003</v>
      </c>
      <c r="D7108" t="s">
        <v>14414</v>
      </c>
      <c r="E7108" t="s">
        <v>0</v>
      </c>
      <c r="F7108" t="s">
        <v>978</v>
      </c>
      <c r="G7108" t="str">
        <f t="shared" si="111"/>
        <v>Medicine and Surgery Services</v>
      </c>
    </row>
    <row r="7109" spans="1:7" x14ac:dyDescent="0.3">
      <c r="A7109" s="31" t="s">
        <v>14417</v>
      </c>
      <c r="B7109">
        <v>27005</v>
      </c>
      <c r="D7109" t="s">
        <v>14414</v>
      </c>
      <c r="E7109" t="s">
        <v>0</v>
      </c>
      <c r="F7109" t="s">
        <v>978</v>
      </c>
      <c r="G7109" t="str">
        <f t="shared" si="111"/>
        <v>Medicine and Surgery Services</v>
      </c>
    </row>
    <row r="7110" spans="1:7" x14ac:dyDescent="0.3">
      <c r="A7110" s="31" t="s">
        <v>14418</v>
      </c>
      <c r="B7110">
        <v>27006</v>
      </c>
      <c r="D7110" t="s">
        <v>14419</v>
      </c>
      <c r="E7110" t="s">
        <v>0</v>
      </c>
      <c r="F7110" t="s">
        <v>978</v>
      </c>
      <c r="G7110" t="str">
        <f t="shared" si="111"/>
        <v>Medicine and Surgery Services</v>
      </c>
    </row>
    <row r="7111" spans="1:7" x14ac:dyDescent="0.3">
      <c r="A7111" s="31" t="s">
        <v>14420</v>
      </c>
      <c r="B7111">
        <v>27025</v>
      </c>
      <c r="D7111" t="s">
        <v>14421</v>
      </c>
      <c r="E7111" t="s">
        <v>0</v>
      </c>
      <c r="F7111" t="s">
        <v>978</v>
      </c>
      <c r="G7111" t="str">
        <f t="shared" si="111"/>
        <v>Medicine and Surgery Services</v>
      </c>
    </row>
    <row r="7112" spans="1:7" x14ac:dyDescent="0.3">
      <c r="A7112" s="31" t="s">
        <v>14422</v>
      </c>
      <c r="B7112">
        <v>27027</v>
      </c>
      <c r="D7112" t="s">
        <v>14423</v>
      </c>
      <c r="E7112" t="s">
        <v>0</v>
      </c>
      <c r="F7112" t="s">
        <v>978</v>
      </c>
      <c r="G7112" t="str">
        <f t="shared" si="111"/>
        <v>Medicine and Surgery Services</v>
      </c>
    </row>
    <row r="7113" spans="1:7" x14ac:dyDescent="0.3">
      <c r="A7113" s="31" t="s">
        <v>14424</v>
      </c>
      <c r="B7113">
        <v>27030</v>
      </c>
      <c r="D7113" t="s">
        <v>14425</v>
      </c>
      <c r="E7113" t="s">
        <v>0</v>
      </c>
      <c r="F7113" t="s">
        <v>978</v>
      </c>
      <c r="G7113" t="str">
        <f t="shared" si="111"/>
        <v>Medicine and Surgery Services</v>
      </c>
    </row>
    <row r="7114" spans="1:7" x14ac:dyDescent="0.3">
      <c r="A7114" s="31" t="s">
        <v>14426</v>
      </c>
      <c r="B7114">
        <v>27033</v>
      </c>
      <c r="D7114" t="s">
        <v>14427</v>
      </c>
      <c r="E7114" t="s">
        <v>0</v>
      </c>
      <c r="F7114" t="s">
        <v>978</v>
      </c>
      <c r="G7114" t="str">
        <f t="shared" si="111"/>
        <v>Medicine and Surgery Services</v>
      </c>
    </row>
    <row r="7115" spans="1:7" x14ac:dyDescent="0.3">
      <c r="A7115" s="31" t="s">
        <v>14428</v>
      </c>
      <c r="B7115">
        <v>27035</v>
      </c>
      <c r="D7115" t="s">
        <v>14429</v>
      </c>
      <c r="E7115" t="s">
        <v>0</v>
      </c>
      <c r="F7115" t="s">
        <v>978</v>
      </c>
      <c r="G7115" t="str">
        <f t="shared" si="111"/>
        <v>Medicine and Surgery Services</v>
      </c>
    </row>
    <row r="7116" spans="1:7" x14ac:dyDescent="0.3">
      <c r="A7116" s="31" t="s">
        <v>14430</v>
      </c>
      <c r="B7116">
        <v>27036</v>
      </c>
      <c r="D7116" t="s">
        <v>14431</v>
      </c>
      <c r="E7116" t="s">
        <v>0</v>
      </c>
      <c r="F7116" t="s">
        <v>978</v>
      </c>
      <c r="G7116" t="str">
        <f t="shared" si="111"/>
        <v>Medicine and Surgery Services</v>
      </c>
    </row>
    <row r="7117" spans="1:7" x14ac:dyDescent="0.3">
      <c r="A7117" s="31" t="s">
        <v>14432</v>
      </c>
      <c r="B7117">
        <v>27040</v>
      </c>
      <c r="D7117" t="s">
        <v>14433</v>
      </c>
      <c r="E7117" t="s">
        <v>0</v>
      </c>
      <c r="F7117" t="s">
        <v>978</v>
      </c>
      <c r="G7117" t="str">
        <f t="shared" si="111"/>
        <v>Medicine and Surgery Services</v>
      </c>
    </row>
    <row r="7118" spans="1:7" x14ac:dyDescent="0.3">
      <c r="A7118" s="31" t="s">
        <v>14434</v>
      </c>
      <c r="B7118">
        <v>27041</v>
      </c>
      <c r="D7118" t="s">
        <v>14433</v>
      </c>
      <c r="E7118" t="s">
        <v>0</v>
      </c>
      <c r="F7118" t="s">
        <v>978</v>
      </c>
      <c r="G7118" t="str">
        <f t="shared" si="111"/>
        <v>Medicine and Surgery Services</v>
      </c>
    </row>
    <row r="7119" spans="1:7" x14ac:dyDescent="0.3">
      <c r="A7119" s="31" t="s">
        <v>14435</v>
      </c>
      <c r="B7119">
        <v>27043</v>
      </c>
      <c r="D7119" t="s">
        <v>14436</v>
      </c>
      <c r="E7119" t="s">
        <v>0</v>
      </c>
      <c r="F7119" t="s">
        <v>978</v>
      </c>
      <c r="G7119" t="str">
        <f t="shared" si="111"/>
        <v>Medicine and Surgery Services</v>
      </c>
    </row>
    <row r="7120" spans="1:7" x14ac:dyDescent="0.3">
      <c r="A7120" s="31" t="s">
        <v>14437</v>
      </c>
      <c r="B7120">
        <v>27045</v>
      </c>
      <c r="D7120" t="s">
        <v>14438</v>
      </c>
      <c r="E7120" t="s">
        <v>0</v>
      </c>
      <c r="F7120" t="s">
        <v>978</v>
      </c>
      <c r="G7120" t="str">
        <f t="shared" si="111"/>
        <v>Medicine and Surgery Services</v>
      </c>
    </row>
    <row r="7121" spans="1:7" x14ac:dyDescent="0.3">
      <c r="A7121" s="31" t="s">
        <v>14439</v>
      </c>
      <c r="B7121">
        <v>27047</v>
      </c>
      <c r="D7121" t="s">
        <v>14440</v>
      </c>
      <c r="E7121" t="s">
        <v>0</v>
      </c>
      <c r="F7121" t="s">
        <v>978</v>
      </c>
      <c r="G7121" t="str">
        <f t="shared" si="111"/>
        <v>Medicine and Surgery Services</v>
      </c>
    </row>
    <row r="7122" spans="1:7" x14ac:dyDescent="0.3">
      <c r="A7122" s="31" t="s">
        <v>14441</v>
      </c>
      <c r="B7122">
        <v>27048</v>
      </c>
      <c r="D7122" t="s">
        <v>14442</v>
      </c>
      <c r="E7122" t="s">
        <v>0</v>
      </c>
      <c r="F7122" t="s">
        <v>978</v>
      </c>
      <c r="G7122" t="str">
        <f t="shared" si="111"/>
        <v>Medicine and Surgery Services</v>
      </c>
    </row>
    <row r="7123" spans="1:7" x14ac:dyDescent="0.3">
      <c r="A7123" s="31" t="s">
        <v>14443</v>
      </c>
      <c r="B7123">
        <v>27049</v>
      </c>
      <c r="D7123" t="s">
        <v>14444</v>
      </c>
      <c r="E7123" t="s">
        <v>0</v>
      </c>
      <c r="F7123" t="s">
        <v>978</v>
      </c>
      <c r="G7123" t="str">
        <f t="shared" si="111"/>
        <v>Medicine and Surgery Services</v>
      </c>
    </row>
    <row r="7124" spans="1:7" x14ac:dyDescent="0.3">
      <c r="A7124" s="31" t="s">
        <v>14445</v>
      </c>
      <c r="B7124">
        <v>27050</v>
      </c>
      <c r="D7124" t="s">
        <v>14446</v>
      </c>
      <c r="E7124" t="s">
        <v>0</v>
      </c>
      <c r="F7124" t="s">
        <v>978</v>
      </c>
      <c r="G7124" t="str">
        <f t="shared" si="111"/>
        <v>Medicine and Surgery Services</v>
      </c>
    </row>
    <row r="7125" spans="1:7" x14ac:dyDescent="0.3">
      <c r="A7125" s="31" t="s">
        <v>14447</v>
      </c>
      <c r="B7125">
        <v>27052</v>
      </c>
      <c r="D7125" t="s">
        <v>14448</v>
      </c>
      <c r="E7125" t="s">
        <v>0</v>
      </c>
      <c r="F7125" t="s">
        <v>978</v>
      </c>
      <c r="G7125" t="str">
        <f t="shared" si="111"/>
        <v>Medicine and Surgery Services</v>
      </c>
    </row>
    <row r="7126" spans="1:7" x14ac:dyDescent="0.3">
      <c r="A7126" s="31" t="s">
        <v>14449</v>
      </c>
      <c r="B7126">
        <v>27054</v>
      </c>
      <c r="D7126" t="s">
        <v>14450</v>
      </c>
      <c r="E7126" t="s">
        <v>0</v>
      </c>
      <c r="F7126" t="s">
        <v>978</v>
      </c>
      <c r="G7126" t="str">
        <f t="shared" si="111"/>
        <v>Medicine and Surgery Services</v>
      </c>
    </row>
    <row r="7127" spans="1:7" x14ac:dyDescent="0.3">
      <c r="A7127" s="31" t="s">
        <v>14451</v>
      </c>
      <c r="B7127">
        <v>27057</v>
      </c>
      <c r="D7127" t="s">
        <v>14452</v>
      </c>
      <c r="E7127" t="s">
        <v>0</v>
      </c>
      <c r="F7127" t="s">
        <v>978</v>
      </c>
      <c r="G7127" t="str">
        <f t="shared" si="111"/>
        <v>Medicine and Surgery Services</v>
      </c>
    </row>
    <row r="7128" spans="1:7" x14ac:dyDescent="0.3">
      <c r="A7128" s="31" t="s">
        <v>14453</v>
      </c>
      <c r="B7128">
        <v>27059</v>
      </c>
      <c r="D7128" t="s">
        <v>14454</v>
      </c>
      <c r="E7128" t="s">
        <v>0</v>
      </c>
      <c r="F7128" t="s">
        <v>978</v>
      </c>
      <c r="G7128" t="str">
        <f t="shared" si="111"/>
        <v>Medicine and Surgery Services</v>
      </c>
    </row>
    <row r="7129" spans="1:7" x14ac:dyDescent="0.3">
      <c r="A7129" s="31" t="s">
        <v>14455</v>
      </c>
      <c r="B7129">
        <v>27060</v>
      </c>
      <c r="D7129" t="s">
        <v>14456</v>
      </c>
      <c r="E7129" t="s">
        <v>0</v>
      </c>
      <c r="F7129" t="s">
        <v>978</v>
      </c>
      <c r="G7129" t="str">
        <f t="shared" si="111"/>
        <v>Medicine and Surgery Services</v>
      </c>
    </row>
    <row r="7130" spans="1:7" x14ac:dyDescent="0.3">
      <c r="A7130" s="31" t="s">
        <v>14457</v>
      </c>
      <c r="B7130">
        <v>27062</v>
      </c>
      <c r="D7130" t="s">
        <v>14458</v>
      </c>
      <c r="E7130" t="s">
        <v>0</v>
      </c>
      <c r="F7130" t="s">
        <v>978</v>
      </c>
      <c r="G7130" t="str">
        <f t="shared" si="111"/>
        <v>Medicine and Surgery Services</v>
      </c>
    </row>
    <row r="7131" spans="1:7" x14ac:dyDescent="0.3">
      <c r="A7131" s="31" t="s">
        <v>14459</v>
      </c>
      <c r="B7131">
        <v>27065</v>
      </c>
      <c r="D7131" t="s">
        <v>14460</v>
      </c>
      <c r="E7131" t="s">
        <v>0</v>
      </c>
      <c r="F7131" t="s">
        <v>978</v>
      </c>
      <c r="G7131" t="str">
        <f t="shared" si="111"/>
        <v>Medicine and Surgery Services</v>
      </c>
    </row>
    <row r="7132" spans="1:7" x14ac:dyDescent="0.3">
      <c r="A7132" s="31" t="s">
        <v>14461</v>
      </c>
      <c r="B7132">
        <v>27066</v>
      </c>
      <c r="D7132" t="s">
        <v>14462</v>
      </c>
      <c r="E7132" t="s">
        <v>0</v>
      </c>
      <c r="F7132" t="s">
        <v>978</v>
      </c>
      <c r="G7132" t="str">
        <f t="shared" si="111"/>
        <v>Medicine and Surgery Services</v>
      </c>
    </row>
    <row r="7133" spans="1:7" x14ac:dyDescent="0.3">
      <c r="A7133" s="31" t="s">
        <v>14463</v>
      </c>
      <c r="B7133">
        <v>27067</v>
      </c>
      <c r="D7133" t="s">
        <v>14464</v>
      </c>
      <c r="E7133" t="s">
        <v>0</v>
      </c>
      <c r="F7133" t="s">
        <v>978</v>
      </c>
      <c r="G7133" t="str">
        <f t="shared" si="111"/>
        <v>Medicine and Surgery Services</v>
      </c>
    </row>
    <row r="7134" spans="1:7" x14ac:dyDescent="0.3">
      <c r="A7134" s="31" t="s">
        <v>14465</v>
      </c>
      <c r="B7134">
        <v>27070</v>
      </c>
      <c r="D7134" t="s">
        <v>14466</v>
      </c>
      <c r="E7134" t="s">
        <v>0</v>
      </c>
      <c r="F7134" t="s">
        <v>978</v>
      </c>
      <c r="G7134" t="str">
        <f t="shared" si="111"/>
        <v>Medicine and Surgery Services</v>
      </c>
    </row>
    <row r="7135" spans="1:7" x14ac:dyDescent="0.3">
      <c r="A7135" s="31" t="s">
        <v>14467</v>
      </c>
      <c r="B7135">
        <v>27071</v>
      </c>
      <c r="D7135" t="s">
        <v>14468</v>
      </c>
      <c r="E7135" t="s">
        <v>0</v>
      </c>
      <c r="F7135" t="s">
        <v>978</v>
      </c>
      <c r="G7135" t="str">
        <f t="shared" si="111"/>
        <v>Medicine and Surgery Services</v>
      </c>
    </row>
    <row r="7136" spans="1:7" x14ac:dyDescent="0.3">
      <c r="A7136" s="31" t="s">
        <v>14469</v>
      </c>
      <c r="B7136">
        <v>27075</v>
      </c>
      <c r="D7136" t="s">
        <v>14470</v>
      </c>
      <c r="E7136" t="s">
        <v>0</v>
      </c>
      <c r="F7136" t="s">
        <v>978</v>
      </c>
      <c r="G7136" t="str">
        <f t="shared" si="111"/>
        <v>Medicine and Surgery Services</v>
      </c>
    </row>
    <row r="7137" spans="1:7" x14ac:dyDescent="0.3">
      <c r="A7137" s="31" t="s">
        <v>14471</v>
      </c>
      <c r="B7137">
        <v>27076</v>
      </c>
      <c r="D7137" t="s">
        <v>14472</v>
      </c>
      <c r="E7137" t="s">
        <v>0</v>
      </c>
      <c r="F7137" t="s">
        <v>978</v>
      </c>
      <c r="G7137" t="str">
        <f t="shared" si="111"/>
        <v>Medicine and Surgery Services</v>
      </c>
    </row>
    <row r="7138" spans="1:7" x14ac:dyDescent="0.3">
      <c r="A7138" s="31" t="s">
        <v>14473</v>
      </c>
      <c r="B7138">
        <v>27077</v>
      </c>
      <c r="D7138" t="s">
        <v>14474</v>
      </c>
      <c r="E7138" t="s">
        <v>0</v>
      </c>
      <c r="F7138" t="s">
        <v>978</v>
      </c>
      <c r="G7138" t="str">
        <f t="shared" si="111"/>
        <v>Medicine and Surgery Services</v>
      </c>
    </row>
    <row r="7139" spans="1:7" x14ac:dyDescent="0.3">
      <c r="A7139" s="31" t="s">
        <v>14475</v>
      </c>
      <c r="B7139">
        <v>27078</v>
      </c>
      <c r="D7139" t="s">
        <v>14476</v>
      </c>
      <c r="E7139" t="s">
        <v>0</v>
      </c>
      <c r="F7139" t="s">
        <v>978</v>
      </c>
      <c r="G7139" t="str">
        <f t="shared" si="111"/>
        <v>Medicine and Surgery Services</v>
      </c>
    </row>
    <row r="7140" spans="1:7" x14ac:dyDescent="0.3">
      <c r="A7140" s="31" t="s">
        <v>14477</v>
      </c>
      <c r="B7140">
        <v>27080</v>
      </c>
      <c r="D7140" t="s">
        <v>14478</v>
      </c>
      <c r="E7140" t="s">
        <v>0</v>
      </c>
      <c r="F7140" t="s">
        <v>978</v>
      </c>
      <c r="G7140" t="str">
        <f t="shared" si="111"/>
        <v>Medicine and Surgery Services</v>
      </c>
    </row>
    <row r="7141" spans="1:7" x14ac:dyDescent="0.3">
      <c r="A7141" s="31" t="s">
        <v>14479</v>
      </c>
      <c r="B7141">
        <v>27086</v>
      </c>
      <c r="D7141" t="s">
        <v>14480</v>
      </c>
      <c r="E7141" t="s">
        <v>0</v>
      </c>
      <c r="F7141" t="s">
        <v>978</v>
      </c>
      <c r="G7141" t="str">
        <f t="shared" si="111"/>
        <v>Medicine and Surgery Services</v>
      </c>
    </row>
    <row r="7142" spans="1:7" x14ac:dyDescent="0.3">
      <c r="A7142" s="31" t="s">
        <v>14481</v>
      </c>
      <c r="B7142">
        <v>27087</v>
      </c>
      <c r="D7142" t="s">
        <v>14480</v>
      </c>
      <c r="E7142" t="s">
        <v>0</v>
      </c>
      <c r="F7142" t="s">
        <v>978</v>
      </c>
      <c r="G7142" t="str">
        <f t="shared" si="111"/>
        <v>Medicine and Surgery Services</v>
      </c>
    </row>
    <row r="7143" spans="1:7" x14ac:dyDescent="0.3">
      <c r="A7143" s="31" t="s">
        <v>14482</v>
      </c>
      <c r="B7143">
        <v>27090</v>
      </c>
      <c r="D7143" t="s">
        <v>14483</v>
      </c>
      <c r="E7143" t="s">
        <v>0</v>
      </c>
      <c r="F7143" t="s">
        <v>978</v>
      </c>
      <c r="G7143" t="str">
        <f t="shared" si="111"/>
        <v>Medicine and Surgery Services</v>
      </c>
    </row>
    <row r="7144" spans="1:7" x14ac:dyDescent="0.3">
      <c r="A7144" s="31" t="s">
        <v>14484</v>
      </c>
      <c r="B7144">
        <v>27091</v>
      </c>
      <c r="D7144" t="s">
        <v>14483</v>
      </c>
      <c r="E7144" t="s">
        <v>0</v>
      </c>
      <c r="F7144" t="s">
        <v>978</v>
      </c>
      <c r="G7144" t="str">
        <f t="shared" si="111"/>
        <v>Medicine and Surgery Services</v>
      </c>
    </row>
    <row r="7145" spans="1:7" x14ac:dyDescent="0.3">
      <c r="A7145" s="31" t="s">
        <v>14485</v>
      </c>
      <c r="B7145">
        <v>27093</v>
      </c>
      <c r="D7145" t="s">
        <v>14486</v>
      </c>
      <c r="E7145" t="s">
        <v>0</v>
      </c>
      <c r="F7145" t="s">
        <v>978</v>
      </c>
      <c r="G7145" t="str">
        <f t="shared" si="111"/>
        <v>Medicine and Surgery Services</v>
      </c>
    </row>
    <row r="7146" spans="1:7" x14ac:dyDescent="0.3">
      <c r="A7146" s="31" t="s">
        <v>14487</v>
      </c>
      <c r="B7146">
        <v>27095</v>
      </c>
      <c r="D7146" t="s">
        <v>14486</v>
      </c>
      <c r="E7146" t="s">
        <v>0</v>
      </c>
      <c r="F7146" t="s">
        <v>978</v>
      </c>
      <c r="G7146" t="str">
        <f t="shared" si="111"/>
        <v>Medicine and Surgery Services</v>
      </c>
    </row>
    <row r="7147" spans="1:7" x14ac:dyDescent="0.3">
      <c r="A7147" s="31" t="s">
        <v>14488</v>
      </c>
      <c r="B7147">
        <v>27096</v>
      </c>
      <c r="D7147" t="s">
        <v>14489</v>
      </c>
      <c r="E7147" t="s">
        <v>0</v>
      </c>
      <c r="F7147" t="s">
        <v>978</v>
      </c>
      <c r="G7147" t="str">
        <f t="shared" si="111"/>
        <v>Medicine and Surgery Services</v>
      </c>
    </row>
    <row r="7148" spans="1:7" x14ac:dyDescent="0.3">
      <c r="A7148" s="31" t="s">
        <v>14490</v>
      </c>
      <c r="B7148">
        <v>27097</v>
      </c>
      <c r="D7148" t="s">
        <v>14491</v>
      </c>
      <c r="E7148" t="s">
        <v>0</v>
      </c>
      <c r="F7148" t="s">
        <v>978</v>
      </c>
      <c r="G7148" t="str">
        <f t="shared" si="111"/>
        <v>Medicine and Surgery Services</v>
      </c>
    </row>
    <row r="7149" spans="1:7" x14ac:dyDescent="0.3">
      <c r="A7149" s="31" t="s">
        <v>14492</v>
      </c>
      <c r="B7149">
        <v>27098</v>
      </c>
      <c r="D7149" t="s">
        <v>14493</v>
      </c>
      <c r="E7149" t="s">
        <v>0</v>
      </c>
      <c r="F7149" t="s">
        <v>978</v>
      </c>
      <c r="G7149" t="str">
        <f t="shared" si="111"/>
        <v>Medicine and Surgery Services</v>
      </c>
    </row>
    <row r="7150" spans="1:7" x14ac:dyDescent="0.3">
      <c r="A7150" s="31" t="s">
        <v>14494</v>
      </c>
      <c r="B7150">
        <v>27100</v>
      </c>
      <c r="D7150" t="s">
        <v>14495</v>
      </c>
      <c r="E7150" t="s">
        <v>0</v>
      </c>
      <c r="F7150" t="s">
        <v>978</v>
      </c>
      <c r="G7150" t="str">
        <f t="shared" si="111"/>
        <v>Medicine and Surgery Services</v>
      </c>
    </row>
    <row r="7151" spans="1:7" x14ac:dyDescent="0.3">
      <c r="A7151" s="31" t="s">
        <v>14496</v>
      </c>
      <c r="B7151">
        <v>27105</v>
      </c>
      <c r="D7151" t="s">
        <v>14497</v>
      </c>
      <c r="E7151" t="s">
        <v>0</v>
      </c>
      <c r="F7151" t="s">
        <v>978</v>
      </c>
      <c r="G7151" t="str">
        <f t="shared" si="111"/>
        <v>Medicine and Surgery Services</v>
      </c>
    </row>
    <row r="7152" spans="1:7" x14ac:dyDescent="0.3">
      <c r="A7152" s="31" t="s">
        <v>14498</v>
      </c>
      <c r="B7152">
        <v>27110</v>
      </c>
      <c r="D7152" t="s">
        <v>14499</v>
      </c>
      <c r="E7152" t="s">
        <v>0</v>
      </c>
      <c r="F7152" t="s">
        <v>978</v>
      </c>
      <c r="G7152" t="str">
        <f t="shared" si="111"/>
        <v>Medicine and Surgery Services</v>
      </c>
    </row>
    <row r="7153" spans="1:7" x14ac:dyDescent="0.3">
      <c r="A7153" s="31" t="s">
        <v>14500</v>
      </c>
      <c r="B7153">
        <v>27111</v>
      </c>
      <c r="D7153" t="s">
        <v>14499</v>
      </c>
      <c r="E7153" t="s">
        <v>0</v>
      </c>
      <c r="F7153" t="s">
        <v>978</v>
      </c>
      <c r="G7153" t="str">
        <f t="shared" si="111"/>
        <v>Medicine and Surgery Services</v>
      </c>
    </row>
    <row r="7154" spans="1:7" x14ac:dyDescent="0.3">
      <c r="A7154" s="31" t="s">
        <v>14501</v>
      </c>
      <c r="B7154">
        <v>27120</v>
      </c>
      <c r="D7154" t="s">
        <v>14502</v>
      </c>
      <c r="E7154" t="s">
        <v>0</v>
      </c>
      <c r="F7154" t="s">
        <v>978</v>
      </c>
      <c r="G7154" t="str">
        <f t="shared" si="111"/>
        <v>Medicine and Surgery Services</v>
      </c>
    </row>
    <row r="7155" spans="1:7" x14ac:dyDescent="0.3">
      <c r="A7155" s="31" t="s">
        <v>14503</v>
      </c>
      <c r="B7155">
        <v>27122</v>
      </c>
      <c r="D7155" t="s">
        <v>14502</v>
      </c>
      <c r="E7155" t="s">
        <v>0</v>
      </c>
      <c r="F7155" t="s">
        <v>978</v>
      </c>
      <c r="G7155" t="str">
        <f t="shared" si="111"/>
        <v>Medicine and Surgery Services</v>
      </c>
    </row>
    <row r="7156" spans="1:7" x14ac:dyDescent="0.3">
      <c r="A7156" s="31" t="s">
        <v>14504</v>
      </c>
      <c r="B7156">
        <v>27125</v>
      </c>
      <c r="D7156" t="s">
        <v>14505</v>
      </c>
      <c r="E7156" t="s">
        <v>0</v>
      </c>
      <c r="F7156" t="s">
        <v>978</v>
      </c>
      <c r="G7156" t="str">
        <f t="shared" si="111"/>
        <v>Medicine and Surgery Services</v>
      </c>
    </row>
    <row r="7157" spans="1:7" x14ac:dyDescent="0.3">
      <c r="A7157" s="31" t="s">
        <v>14506</v>
      </c>
      <c r="B7157">
        <v>27130</v>
      </c>
      <c r="D7157" t="s">
        <v>14507</v>
      </c>
      <c r="E7157" t="s">
        <v>0</v>
      </c>
      <c r="F7157" t="s">
        <v>978</v>
      </c>
      <c r="G7157" t="str">
        <f t="shared" si="111"/>
        <v>Medicine and Surgery Services</v>
      </c>
    </row>
    <row r="7158" spans="1:7" x14ac:dyDescent="0.3">
      <c r="A7158" s="31" t="s">
        <v>14508</v>
      </c>
      <c r="B7158">
        <v>27132</v>
      </c>
      <c r="D7158" t="s">
        <v>14507</v>
      </c>
      <c r="E7158" t="s">
        <v>0</v>
      </c>
      <c r="F7158" t="s">
        <v>978</v>
      </c>
      <c r="G7158" t="str">
        <f t="shared" si="111"/>
        <v>Medicine and Surgery Services</v>
      </c>
    </row>
    <row r="7159" spans="1:7" x14ac:dyDescent="0.3">
      <c r="A7159" s="31" t="s">
        <v>14509</v>
      </c>
      <c r="B7159">
        <v>27134</v>
      </c>
      <c r="D7159" t="s">
        <v>14510</v>
      </c>
      <c r="E7159" t="s">
        <v>0</v>
      </c>
      <c r="F7159" t="s">
        <v>978</v>
      </c>
      <c r="G7159" t="str">
        <f t="shared" si="111"/>
        <v>Medicine and Surgery Services</v>
      </c>
    </row>
    <row r="7160" spans="1:7" x14ac:dyDescent="0.3">
      <c r="A7160" s="31" t="s">
        <v>14511</v>
      </c>
      <c r="B7160">
        <v>27137</v>
      </c>
      <c r="D7160" t="s">
        <v>14510</v>
      </c>
      <c r="E7160" t="s">
        <v>0</v>
      </c>
      <c r="F7160" t="s">
        <v>978</v>
      </c>
      <c r="G7160" t="str">
        <f t="shared" si="111"/>
        <v>Medicine and Surgery Services</v>
      </c>
    </row>
    <row r="7161" spans="1:7" x14ac:dyDescent="0.3">
      <c r="A7161" s="31" t="s">
        <v>14512</v>
      </c>
      <c r="B7161">
        <v>27138</v>
      </c>
      <c r="D7161" t="s">
        <v>14510</v>
      </c>
      <c r="E7161" t="s">
        <v>0</v>
      </c>
      <c r="F7161" t="s">
        <v>978</v>
      </c>
      <c r="G7161" t="str">
        <f t="shared" si="111"/>
        <v>Medicine and Surgery Services</v>
      </c>
    </row>
    <row r="7162" spans="1:7" x14ac:dyDescent="0.3">
      <c r="A7162" s="31" t="s">
        <v>14513</v>
      </c>
      <c r="B7162">
        <v>27140</v>
      </c>
      <c r="D7162" t="s">
        <v>14514</v>
      </c>
      <c r="E7162" t="s">
        <v>0</v>
      </c>
      <c r="F7162" t="s">
        <v>978</v>
      </c>
      <c r="G7162" t="str">
        <f t="shared" si="111"/>
        <v>Medicine and Surgery Services</v>
      </c>
    </row>
    <row r="7163" spans="1:7" x14ac:dyDescent="0.3">
      <c r="A7163" s="31" t="s">
        <v>14515</v>
      </c>
      <c r="B7163">
        <v>27146</v>
      </c>
      <c r="D7163" t="s">
        <v>14516</v>
      </c>
      <c r="E7163" t="s">
        <v>0</v>
      </c>
      <c r="F7163" t="s">
        <v>978</v>
      </c>
      <c r="G7163" t="str">
        <f t="shared" si="111"/>
        <v>Medicine and Surgery Services</v>
      </c>
    </row>
    <row r="7164" spans="1:7" x14ac:dyDescent="0.3">
      <c r="A7164" s="31" t="s">
        <v>14517</v>
      </c>
      <c r="B7164">
        <v>27147</v>
      </c>
      <c r="D7164" t="s">
        <v>14518</v>
      </c>
      <c r="E7164" t="s">
        <v>0</v>
      </c>
      <c r="F7164" t="s">
        <v>978</v>
      </c>
      <c r="G7164" t="str">
        <f t="shared" si="111"/>
        <v>Medicine and Surgery Services</v>
      </c>
    </row>
    <row r="7165" spans="1:7" x14ac:dyDescent="0.3">
      <c r="A7165" s="31" t="s">
        <v>14519</v>
      </c>
      <c r="B7165">
        <v>27151</v>
      </c>
      <c r="D7165" t="s">
        <v>14520</v>
      </c>
      <c r="E7165" t="s">
        <v>0</v>
      </c>
      <c r="F7165" t="s">
        <v>978</v>
      </c>
      <c r="G7165" t="str">
        <f t="shared" si="111"/>
        <v>Medicine and Surgery Services</v>
      </c>
    </row>
    <row r="7166" spans="1:7" x14ac:dyDescent="0.3">
      <c r="A7166" s="31" t="s">
        <v>14521</v>
      </c>
      <c r="B7166">
        <v>27156</v>
      </c>
      <c r="D7166" t="s">
        <v>14522</v>
      </c>
      <c r="E7166" t="s">
        <v>0</v>
      </c>
      <c r="F7166" t="s">
        <v>978</v>
      </c>
      <c r="G7166" t="str">
        <f t="shared" si="111"/>
        <v>Medicine and Surgery Services</v>
      </c>
    </row>
    <row r="7167" spans="1:7" x14ac:dyDescent="0.3">
      <c r="A7167" s="31" t="s">
        <v>14523</v>
      </c>
      <c r="B7167">
        <v>27158</v>
      </c>
      <c r="D7167" t="s">
        <v>14524</v>
      </c>
      <c r="E7167" t="s">
        <v>0</v>
      </c>
      <c r="F7167" t="s">
        <v>978</v>
      </c>
      <c r="G7167" t="str">
        <f t="shared" si="111"/>
        <v>Medicine and Surgery Services</v>
      </c>
    </row>
    <row r="7168" spans="1:7" x14ac:dyDescent="0.3">
      <c r="A7168" s="31" t="s">
        <v>14525</v>
      </c>
      <c r="B7168">
        <v>27161</v>
      </c>
      <c r="D7168" t="s">
        <v>14526</v>
      </c>
      <c r="E7168" t="s">
        <v>0</v>
      </c>
      <c r="F7168" t="s">
        <v>978</v>
      </c>
      <c r="G7168" t="str">
        <f t="shared" si="111"/>
        <v>Medicine and Surgery Services</v>
      </c>
    </row>
    <row r="7169" spans="1:7" x14ac:dyDescent="0.3">
      <c r="A7169" s="31" t="s">
        <v>14527</v>
      </c>
      <c r="B7169">
        <v>27165</v>
      </c>
      <c r="D7169" t="s">
        <v>14528</v>
      </c>
      <c r="E7169" t="s">
        <v>0</v>
      </c>
      <c r="F7169" t="s">
        <v>978</v>
      </c>
      <c r="G7169" t="str">
        <f t="shared" si="111"/>
        <v>Medicine and Surgery Services</v>
      </c>
    </row>
    <row r="7170" spans="1:7" x14ac:dyDescent="0.3">
      <c r="A7170" s="31" t="s">
        <v>14529</v>
      </c>
      <c r="B7170">
        <v>27170</v>
      </c>
      <c r="D7170" t="s">
        <v>14530</v>
      </c>
      <c r="E7170" t="s">
        <v>0</v>
      </c>
      <c r="F7170" t="s">
        <v>978</v>
      </c>
      <c r="G7170" t="str">
        <f t="shared" si="111"/>
        <v>Medicine and Surgery Services</v>
      </c>
    </row>
    <row r="7171" spans="1:7" x14ac:dyDescent="0.3">
      <c r="A7171" s="31" t="s">
        <v>14531</v>
      </c>
      <c r="B7171">
        <v>27175</v>
      </c>
      <c r="D7171" t="s">
        <v>14532</v>
      </c>
      <c r="E7171" t="s">
        <v>0</v>
      </c>
      <c r="F7171" t="s">
        <v>978</v>
      </c>
      <c r="G7171" t="str">
        <f t="shared" ref="G7171:G7234" si="112">VLOOKUP(F7171,$I$2:$J$27,2,FALSE)</f>
        <v>Medicine and Surgery Services</v>
      </c>
    </row>
    <row r="7172" spans="1:7" x14ac:dyDescent="0.3">
      <c r="A7172" s="31" t="s">
        <v>14533</v>
      </c>
      <c r="B7172">
        <v>27176</v>
      </c>
      <c r="D7172" t="s">
        <v>14532</v>
      </c>
      <c r="E7172" t="s">
        <v>0</v>
      </c>
      <c r="F7172" t="s">
        <v>978</v>
      </c>
      <c r="G7172" t="str">
        <f t="shared" si="112"/>
        <v>Medicine and Surgery Services</v>
      </c>
    </row>
    <row r="7173" spans="1:7" x14ac:dyDescent="0.3">
      <c r="A7173" s="31" t="s">
        <v>14534</v>
      </c>
      <c r="B7173">
        <v>27177</v>
      </c>
      <c r="D7173" t="s">
        <v>14532</v>
      </c>
      <c r="E7173" t="s">
        <v>0</v>
      </c>
      <c r="F7173" t="s">
        <v>978</v>
      </c>
      <c r="G7173" t="str">
        <f t="shared" si="112"/>
        <v>Medicine and Surgery Services</v>
      </c>
    </row>
    <row r="7174" spans="1:7" x14ac:dyDescent="0.3">
      <c r="A7174" s="31" t="s">
        <v>14535</v>
      </c>
      <c r="B7174">
        <v>27178</v>
      </c>
      <c r="D7174" t="s">
        <v>14532</v>
      </c>
      <c r="E7174" t="s">
        <v>0</v>
      </c>
      <c r="F7174" t="s">
        <v>978</v>
      </c>
      <c r="G7174" t="str">
        <f t="shared" si="112"/>
        <v>Medicine and Surgery Services</v>
      </c>
    </row>
    <row r="7175" spans="1:7" x14ac:dyDescent="0.3">
      <c r="A7175" s="31" t="s">
        <v>14536</v>
      </c>
      <c r="B7175">
        <v>27179</v>
      </c>
      <c r="D7175" t="s">
        <v>14537</v>
      </c>
      <c r="E7175" t="s">
        <v>0</v>
      </c>
      <c r="F7175" t="s">
        <v>978</v>
      </c>
      <c r="G7175" t="str">
        <f t="shared" si="112"/>
        <v>Medicine and Surgery Services</v>
      </c>
    </row>
    <row r="7176" spans="1:7" x14ac:dyDescent="0.3">
      <c r="A7176" s="31" t="s">
        <v>14538</v>
      </c>
      <c r="B7176">
        <v>27181</v>
      </c>
      <c r="D7176" t="s">
        <v>14532</v>
      </c>
      <c r="E7176" t="s">
        <v>0</v>
      </c>
      <c r="F7176" t="s">
        <v>978</v>
      </c>
      <c r="G7176" t="str">
        <f t="shared" si="112"/>
        <v>Medicine and Surgery Services</v>
      </c>
    </row>
    <row r="7177" spans="1:7" x14ac:dyDescent="0.3">
      <c r="A7177" s="31" t="s">
        <v>14539</v>
      </c>
      <c r="B7177">
        <v>27185</v>
      </c>
      <c r="D7177" t="s">
        <v>14540</v>
      </c>
      <c r="E7177" t="s">
        <v>0</v>
      </c>
      <c r="F7177" t="s">
        <v>978</v>
      </c>
      <c r="G7177" t="str">
        <f t="shared" si="112"/>
        <v>Medicine and Surgery Services</v>
      </c>
    </row>
    <row r="7178" spans="1:7" x14ac:dyDescent="0.3">
      <c r="A7178" s="31" t="s">
        <v>14541</v>
      </c>
      <c r="B7178">
        <v>27187</v>
      </c>
      <c r="D7178" t="s">
        <v>14542</v>
      </c>
      <c r="E7178" t="s">
        <v>0</v>
      </c>
      <c r="F7178" t="s">
        <v>978</v>
      </c>
      <c r="G7178" t="str">
        <f t="shared" si="112"/>
        <v>Medicine and Surgery Services</v>
      </c>
    </row>
    <row r="7179" spans="1:7" x14ac:dyDescent="0.3">
      <c r="A7179" s="31" t="s">
        <v>14543</v>
      </c>
      <c r="B7179">
        <v>27197</v>
      </c>
      <c r="D7179" t="s">
        <v>14544</v>
      </c>
      <c r="E7179" t="s">
        <v>0</v>
      </c>
      <c r="F7179" t="s">
        <v>978</v>
      </c>
      <c r="G7179" t="str">
        <f t="shared" si="112"/>
        <v>Medicine and Surgery Services</v>
      </c>
    </row>
    <row r="7180" spans="1:7" x14ac:dyDescent="0.3">
      <c r="A7180" s="31" t="s">
        <v>14545</v>
      </c>
      <c r="B7180">
        <v>27198</v>
      </c>
      <c r="D7180" t="s">
        <v>14544</v>
      </c>
      <c r="E7180" t="s">
        <v>0</v>
      </c>
      <c r="F7180" t="s">
        <v>978</v>
      </c>
      <c r="G7180" t="str">
        <f t="shared" si="112"/>
        <v>Medicine and Surgery Services</v>
      </c>
    </row>
    <row r="7181" spans="1:7" x14ac:dyDescent="0.3">
      <c r="A7181" s="31" t="s">
        <v>14546</v>
      </c>
      <c r="B7181">
        <v>27200</v>
      </c>
      <c r="D7181" t="s">
        <v>14547</v>
      </c>
      <c r="E7181" t="s">
        <v>0</v>
      </c>
      <c r="F7181" t="s">
        <v>978</v>
      </c>
      <c r="G7181" t="str">
        <f t="shared" si="112"/>
        <v>Medicine and Surgery Services</v>
      </c>
    </row>
    <row r="7182" spans="1:7" x14ac:dyDescent="0.3">
      <c r="A7182" s="31" t="s">
        <v>14548</v>
      </c>
      <c r="B7182">
        <v>27202</v>
      </c>
      <c r="D7182" t="s">
        <v>14547</v>
      </c>
      <c r="E7182" t="s">
        <v>0</v>
      </c>
      <c r="F7182" t="s">
        <v>978</v>
      </c>
      <c r="G7182" t="str">
        <f t="shared" si="112"/>
        <v>Medicine and Surgery Services</v>
      </c>
    </row>
    <row r="7183" spans="1:7" x14ac:dyDescent="0.3">
      <c r="A7183" s="31" t="s">
        <v>14549</v>
      </c>
      <c r="B7183">
        <v>27215</v>
      </c>
      <c r="D7183" t="s">
        <v>14550</v>
      </c>
      <c r="E7183" t="s">
        <v>911</v>
      </c>
      <c r="F7183" t="s">
        <v>978</v>
      </c>
      <c r="G7183" t="str">
        <f t="shared" si="112"/>
        <v>Medicine and Surgery Services</v>
      </c>
    </row>
    <row r="7184" spans="1:7" x14ac:dyDescent="0.3">
      <c r="A7184" s="31" t="s">
        <v>14551</v>
      </c>
      <c r="B7184">
        <v>27216</v>
      </c>
      <c r="D7184" t="s">
        <v>14552</v>
      </c>
      <c r="E7184" t="s">
        <v>911</v>
      </c>
      <c r="F7184" t="s">
        <v>978</v>
      </c>
      <c r="G7184" t="str">
        <f t="shared" si="112"/>
        <v>Medicine and Surgery Services</v>
      </c>
    </row>
    <row r="7185" spans="1:7" x14ac:dyDescent="0.3">
      <c r="A7185" s="31" t="s">
        <v>14553</v>
      </c>
      <c r="B7185">
        <v>27217</v>
      </c>
      <c r="D7185" t="s">
        <v>14552</v>
      </c>
      <c r="E7185" t="s">
        <v>911</v>
      </c>
      <c r="F7185" t="s">
        <v>978</v>
      </c>
      <c r="G7185" t="str">
        <f t="shared" si="112"/>
        <v>Medicine and Surgery Services</v>
      </c>
    </row>
    <row r="7186" spans="1:7" x14ac:dyDescent="0.3">
      <c r="A7186" s="31" t="s">
        <v>14554</v>
      </c>
      <c r="B7186">
        <v>27218</v>
      </c>
      <c r="D7186" t="s">
        <v>14552</v>
      </c>
      <c r="E7186" t="s">
        <v>911</v>
      </c>
      <c r="F7186" t="s">
        <v>978</v>
      </c>
      <c r="G7186" t="str">
        <f t="shared" si="112"/>
        <v>Medicine and Surgery Services</v>
      </c>
    </row>
    <row r="7187" spans="1:7" x14ac:dyDescent="0.3">
      <c r="A7187" s="31" t="s">
        <v>14555</v>
      </c>
      <c r="B7187">
        <v>27220</v>
      </c>
      <c r="D7187" t="s">
        <v>14556</v>
      </c>
      <c r="E7187" t="s">
        <v>0</v>
      </c>
      <c r="F7187" t="s">
        <v>978</v>
      </c>
      <c r="G7187" t="str">
        <f t="shared" si="112"/>
        <v>Medicine and Surgery Services</v>
      </c>
    </row>
    <row r="7188" spans="1:7" x14ac:dyDescent="0.3">
      <c r="A7188" s="31" t="s">
        <v>14557</v>
      </c>
      <c r="B7188">
        <v>27222</v>
      </c>
      <c r="D7188" t="s">
        <v>14556</v>
      </c>
      <c r="E7188" t="s">
        <v>0</v>
      </c>
      <c r="F7188" t="s">
        <v>978</v>
      </c>
      <c r="G7188" t="str">
        <f t="shared" si="112"/>
        <v>Medicine and Surgery Services</v>
      </c>
    </row>
    <row r="7189" spans="1:7" x14ac:dyDescent="0.3">
      <c r="A7189" s="31" t="s">
        <v>14558</v>
      </c>
      <c r="B7189">
        <v>27226</v>
      </c>
      <c r="D7189" t="s">
        <v>14559</v>
      </c>
      <c r="E7189" t="s">
        <v>0</v>
      </c>
      <c r="F7189" t="s">
        <v>978</v>
      </c>
      <c r="G7189" t="str">
        <f t="shared" si="112"/>
        <v>Medicine and Surgery Services</v>
      </c>
    </row>
    <row r="7190" spans="1:7" x14ac:dyDescent="0.3">
      <c r="A7190" s="31" t="s">
        <v>14560</v>
      </c>
      <c r="B7190">
        <v>27227</v>
      </c>
      <c r="D7190" t="s">
        <v>14561</v>
      </c>
      <c r="E7190" t="s">
        <v>0</v>
      </c>
      <c r="F7190" t="s">
        <v>978</v>
      </c>
      <c r="G7190" t="str">
        <f t="shared" si="112"/>
        <v>Medicine and Surgery Services</v>
      </c>
    </row>
    <row r="7191" spans="1:7" x14ac:dyDescent="0.3">
      <c r="A7191" s="31" t="s">
        <v>14562</v>
      </c>
      <c r="B7191">
        <v>27228</v>
      </c>
      <c r="D7191" t="s">
        <v>14561</v>
      </c>
      <c r="E7191" t="s">
        <v>0</v>
      </c>
      <c r="F7191" t="s">
        <v>978</v>
      </c>
      <c r="G7191" t="str">
        <f t="shared" si="112"/>
        <v>Medicine and Surgery Services</v>
      </c>
    </row>
    <row r="7192" spans="1:7" x14ac:dyDescent="0.3">
      <c r="A7192" s="31" t="s">
        <v>14563</v>
      </c>
      <c r="B7192">
        <v>27230</v>
      </c>
      <c r="D7192" t="s">
        <v>14564</v>
      </c>
      <c r="E7192" t="s">
        <v>0</v>
      </c>
      <c r="F7192" t="s">
        <v>978</v>
      </c>
      <c r="G7192" t="str">
        <f t="shared" si="112"/>
        <v>Medicine and Surgery Services</v>
      </c>
    </row>
    <row r="7193" spans="1:7" x14ac:dyDescent="0.3">
      <c r="A7193" s="31" t="s">
        <v>14565</v>
      </c>
      <c r="B7193">
        <v>27232</v>
      </c>
      <c r="D7193" t="s">
        <v>14564</v>
      </c>
      <c r="E7193" t="s">
        <v>0</v>
      </c>
      <c r="F7193" t="s">
        <v>978</v>
      </c>
      <c r="G7193" t="str">
        <f t="shared" si="112"/>
        <v>Medicine and Surgery Services</v>
      </c>
    </row>
    <row r="7194" spans="1:7" x14ac:dyDescent="0.3">
      <c r="A7194" s="31" t="s">
        <v>14566</v>
      </c>
      <c r="B7194">
        <v>27235</v>
      </c>
      <c r="D7194" t="s">
        <v>14564</v>
      </c>
      <c r="E7194" t="s">
        <v>0</v>
      </c>
      <c r="F7194" t="s">
        <v>978</v>
      </c>
      <c r="G7194" t="str">
        <f t="shared" si="112"/>
        <v>Medicine and Surgery Services</v>
      </c>
    </row>
    <row r="7195" spans="1:7" x14ac:dyDescent="0.3">
      <c r="A7195" s="31" t="s">
        <v>14567</v>
      </c>
      <c r="B7195">
        <v>27236</v>
      </c>
      <c r="D7195" t="s">
        <v>14564</v>
      </c>
      <c r="E7195" t="s">
        <v>0</v>
      </c>
      <c r="F7195" t="s">
        <v>978</v>
      </c>
      <c r="G7195" t="str">
        <f t="shared" si="112"/>
        <v>Medicine and Surgery Services</v>
      </c>
    </row>
    <row r="7196" spans="1:7" x14ac:dyDescent="0.3">
      <c r="A7196" s="31" t="s">
        <v>14568</v>
      </c>
      <c r="B7196">
        <v>27238</v>
      </c>
      <c r="D7196" t="s">
        <v>14564</v>
      </c>
      <c r="E7196" t="s">
        <v>0</v>
      </c>
      <c r="F7196" t="s">
        <v>978</v>
      </c>
      <c r="G7196" t="str">
        <f t="shared" si="112"/>
        <v>Medicine and Surgery Services</v>
      </c>
    </row>
    <row r="7197" spans="1:7" x14ac:dyDescent="0.3">
      <c r="A7197" s="31" t="s">
        <v>14569</v>
      </c>
      <c r="B7197">
        <v>27240</v>
      </c>
      <c r="D7197" t="s">
        <v>14564</v>
      </c>
      <c r="E7197" t="s">
        <v>0</v>
      </c>
      <c r="F7197" t="s">
        <v>978</v>
      </c>
      <c r="G7197" t="str">
        <f t="shared" si="112"/>
        <v>Medicine and Surgery Services</v>
      </c>
    </row>
    <row r="7198" spans="1:7" x14ac:dyDescent="0.3">
      <c r="A7198" s="31" t="s">
        <v>14570</v>
      </c>
      <c r="B7198">
        <v>27244</v>
      </c>
      <c r="D7198" t="s">
        <v>14564</v>
      </c>
      <c r="E7198" t="s">
        <v>0</v>
      </c>
      <c r="F7198" t="s">
        <v>978</v>
      </c>
      <c r="G7198" t="str">
        <f t="shared" si="112"/>
        <v>Medicine and Surgery Services</v>
      </c>
    </row>
    <row r="7199" spans="1:7" x14ac:dyDescent="0.3">
      <c r="A7199" s="31" t="s">
        <v>14571</v>
      </c>
      <c r="B7199">
        <v>27245</v>
      </c>
      <c r="D7199" t="s">
        <v>14564</v>
      </c>
      <c r="E7199" t="s">
        <v>0</v>
      </c>
      <c r="F7199" t="s">
        <v>978</v>
      </c>
      <c r="G7199" t="str">
        <f t="shared" si="112"/>
        <v>Medicine and Surgery Services</v>
      </c>
    </row>
    <row r="7200" spans="1:7" x14ac:dyDescent="0.3">
      <c r="A7200" s="31" t="s">
        <v>14572</v>
      </c>
      <c r="B7200">
        <v>27246</v>
      </c>
      <c r="D7200" t="s">
        <v>14564</v>
      </c>
      <c r="E7200" t="s">
        <v>0</v>
      </c>
      <c r="F7200" t="s">
        <v>978</v>
      </c>
      <c r="G7200" t="str">
        <f t="shared" si="112"/>
        <v>Medicine and Surgery Services</v>
      </c>
    </row>
    <row r="7201" spans="1:7" x14ac:dyDescent="0.3">
      <c r="A7201" s="31" t="s">
        <v>14573</v>
      </c>
      <c r="B7201">
        <v>27248</v>
      </c>
      <c r="D7201" t="s">
        <v>14564</v>
      </c>
      <c r="E7201" t="s">
        <v>0</v>
      </c>
      <c r="F7201" t="s">
        <v>978</v>
      </c>
      <c r="G7201" t="str">
        <f t="shared" si="112"/>
        <v>Medicine and Surgery Services</v>
      </c>
    </row>
    <row r="7202" spans="1:7" x14ac:dyDescent="0.3">
      <c r="A7202" s="31" t="s">
        <v>14574</v>
      </c>
      <c r="B7202">
        <v>27250</v>
      </c>
      <c r="D7202" t="s">
        <v>14575</v>
      </c>
      <c r="E7202" t="s">
        <v>0</v>
      </c>
      <c r="F7202" t="s">
        <v>978</v>
      </c>
      <c r="G7202" t="str">
        <f t="shared" si="112"/>
        <v>Medicine and Surgery Services</v>
      </c>
    </row>
    <row r="7203" spans="1:7" x14ac:dyDescent="0.3">
      <c r="A7203" s="31" t="s">
        <v>14576</v>
      </c>
      <c r="B7203">
        <v>27252</v>
      </c>
      <c r="D7203" t="s">
        <v>14575</v>
      </c>
      <c r="E7203" t="s">
        <v>0</v>
      </c>
      <c r="F7203" t="s">
        <v>978</v>
      </c>
      <c r="G7203" t="str">
        <f t="shared" si="112"/>
        <v>Medicine and Surgery Services</v>
      </c>
    </row>
    <row r="7204" spans="1:7" x14ac:dyDescent="0.3">
      <c r="A7204" s="31" t="s">
        <v>14577</v>
      </c>
      <c r="B7204">
        <v>27253</v>
      </c>
      <c r="D7204" t="s">
        <v>14575</v>
      </c>
      <c r="E7204" t="s">
        <v>0</v>
      </c>
      <c r="F7204" t="s">
        <v>978</v>
      </c>
      <c r="G7204" t="str">
        <f t="shared" si="112"/>
        <v>Medicine and Surgery Services</v>
      </c>
    </row>
    <row r="7205" spans="1:7" x14ac:dyDescent="0.3">
      <c r="A7205" s="31" t="s">
        <v>14578</v>
      </c>
      <c r="B7205">
        <v>27254</v>
      </c>
      <c r="D7205" t="s">
        <v>14575</v>
      </c>
      <c r="E7205" t="s">
        <v>0</v>
      </c>
      <c r="F7205" t="s">
        <v>978</v>
      </c>
      <c r="G7205" t="str">
        <f t="shared" si="112"/>
        <v>Medicine and Surgery Services</v>
      </c>
    </row>
    <row r="7206" spans="1:7" x14ac:dyDescent="0.3">
      <c r="A7206" s="31" t="s">
        <v>14579</v>
      </c>
      <c r="B7206">
        <v>27256</v>
      </c>
      <c r="D7206" t="s">
        <v>14575</v>
      </c>
      <c r="E7206" t="s">
        <v>0</v>
      </c>
      <c r="F7206" t="s">
        <v>978</v>
      </c>
      <c r="G7206" t="str">
        <f t="shared" si="112"/>
        <v>Medicine and Surgery Services</v>
      </c>
    </row>
    <row r="7207" spans="1:7" x14ac:dyDescent="0.3">
      <c r="A7207" s="31" t="s">
        <v>14580</v>
      </c>
      <c r="B7207">
        <v>27257</v>
      </c>
      <c r="D7207" t="s">
        <v>14575</v>
      </c>
      <c r="E7207" t="s">
        <v>0</v>
      </c>
      <c r="F7207" t="s">
        <v>978</v>
      </c>
      <c r="G7207" t="str">
        <f t="shared" si="112"/>
        <v>Medicine and Surgery Services</v>
      </c>
    </row>
    <row r="7208" spans="1:7" x14ac:dyDescent="0.3">
      <c r="A7208" s="31" t="s">
        <v>14581</v>
      </c>
      <c r="B7208">
        <v>27258</v>
      </c>
      <c r="D7208" t="s">
        <v>14575</v>
      </c>
      <c r="E7208" t="s">
        <v>0</v>
      </c>
      <c r="F7208" t="s">
        <v>978</v>
      </c>
      <c r="G7208" t="str">
        <f t="shared" si="112"/>
        <v>Medicine and Surgery Services</v>
      </c>
    </row>
    <row r="7209" spans="1:7" x14ac:dyDescent="0.3">
      <c r="A7209" s="31" t="s">
        <v>14582</v>
      </c>
      <c r="B7209">
        <v>27259</v>
      </c>
      <c r="D7209" t="s">
        <v>14575</v>
      </c>
      <c r="E7209" t="s">
        <v>0</v>
      </c>
      <c r="F7209" t="s">
        <v>978</v>
      </c>
      <c r="G7209" t="str">
        <f t="shared" si="112"/>
        <v>Medicine and Surgery Services</v>
      </c>
    </row>
    <row r="7210" spans="1:7" x14ac:dyDescent="0.3">
      <c r="A7210" s="31" t="s">
        <v>14583</v>
      </c>
      <c r="B7210">
        <v>27265</v>
      </c>
      <c r="D7210" t="s">
        <v>14575</v>
      </c>
      <c r="E7210" t="s">
        <v>0</v>
      </c>
      <c r="F7210" t="s">
        <v>978</v>
      </c>
      <c r="G7210" t="str">
        <f t="shared" si="112"/>
        <v>Medicine and Surgery Services</v>
      </c>
    </row>
    <row r="7211" spans="1:7" x14ac:dyDescent="0.3">
      <c r="A7211" s="31" t="s">
        <v>14584</v>
      </c>
      <c r="B7211">
        <v>27266</v>
      </c>
      <c r="D7211" t="s">
        <v>14575</v>
      </c>
      <c r="E7211" t="s">
        <v>0</v>
      </c>
      <c r="F7211" t="s">
        <v>978</v>
      </c>
      <c r="G7211" t="str">
        <f t="shared" si="112"/>
        <v>Medicine and Surgery Services</v>
      </c>
    </row>
    <row r="7212" spans="1:7" x14ac:dyDescent="0.3">
      <c r="A7212" s="31" t="s">
        <v>14585</v>
      </c>
      <c r="B7212">
        <v>27267</v>
      </c>
      <c r="D7212" t="s">
        <v>14586</v>
      </c>
      <c r="E7212" t="s">
        <v>0</v>
      </c>
      <c r="F7212" t="s">
        <v>978</v>
      </c>
      <c r="G7212" t="str">
        <f t="shared" si="112"/>
        <v>Medicine and Surgery Services</v>
      </c>
    </row>
    <row r="7213" spans="1:7" x14ac:dyDescent="0.3">
      <c r="A7213" s="31" t="s">
        <v>14587</v>
      </c>
      <c r="B7213">
        <v>27268</v>
      </c>
      <c r="D7213" t="s">
        <v>14588</v>
      </c>
      <c r="E7213" t="s">
        <v>0</v>
      </c>
      <c r="F7213" t="s">
        <v>978</v>
      </c>
      <c r="G7213" t="str">
        <f t="shared" si="112"/>
        <v>Medicine and Surgery Services</v>
      </c>
    </row>
    <row r="7214" spans="1:7" x14ac:dyDescent="0.3">
      <c r="A7214" s="31" t="s">
        <v>14589</v>
      </c>
      <c r="B7214">
        <v>27269</v>
      </c>
      <c r="D7214" t="s">
        <v>14590</v>
      </c>
      <c r="E7214" t="s">
        <v>0</v>
      </c>
      <c r="F7214" t="s">
        <v>978</v>
      </c>
      <c r="G7214" t="str">
        <f t="shared" si="112"/>
        <v>Medicine and Surgery Services</v>
      </c>
    </row>
    <row r="7215" spans="1:7" x14ac:dyDescent="0.3">
      <c r="A7215" s="31" t="s">
        <v>14591</v>
      </c>
      <c r="B7215">
        <v>27275</v>
      </c>
      <c r="D7215" t="s">
        <v>14592</v>
      </c>
      <c r="E7215" t="s">
        <v>0</v>
      </c>
      <c r="F7215" t="s">
        <v>978</v>
      </c>
      <c r="G7215" t="str">
        <f t="shared" si="112"/>
        <v>Medicine and Surgery Services</v>
      </c>
    </row>
    <row r="7216" spans="1:7" x14ac:dyDescent="0.3">
      <c r="A7216" s="31" t="s">
        <v>14593</v>
      </c>
      <c r="B7216">
        <v>27279</v>
      </c>
      <c r="D7216" t="s">
        <v>14594</v>
      </c>
      <c r="E7216" t="s">
        <v>0</v>
      </c>
      <c r="F7216" t="s">
        <v>978</v>
      </c>
      <c r="G7216" t="str">
        <f t="shared" si="112"/>
        <v>Medicine and Surgery Services</v>
      </c>
    </row>
    <row r="7217" spans="1:7" x14ac:dyDescent="0.3">
      <c r="A7217" s="31" t="s">
        <v>14595</v>
      </c>
      <c r="B7217">
        <v>27280</v>
      </c>
      <c r="D7217" t="s">
        <v>14596</v>
      </c>
      <c r="E7217" t="s">
        <v>0</v>
      </c>
      <c r="F7217" t="s">
        <v>978</v>
      </c>
      <c r="G7217" t="str">
        <f t="shared" si="112"/>
        <v>Medicine and Surgery Services</v>
      </c>
    </row>
    <row r="7218" spans="1:7" x14ac:dyDescent="0.3">
      <c r="A7218" s="31" t="s">
        <v>14597</v>
      </c>
      <c r="B7218">
        <v>27282</v>
      </c>
      <c r="D7218" t="s">
        <v>14598</v>
      </c>
      <c r="E7218" t="s">
        <v>0</v>
      </c>
      <c r="F7218" t="s">
        <v>978</v>
      </c>
      <c r="G7218" t="str">
        <f t="shared" si="112"/>
        <v>Medicine and Surgery Services</v>
      </c>
    </row>
    <row r="7219" spans="1:7" x14ac:dyDescent="0.3">
      <c r="A7219" s="31" t="s">
        <v>14599</v>
      </c>
      <c r="B7219">
        <v>27284</v>
      </c>
      <c r="D7219" t="s">
        <v>14600</v>
      </c>
      <c r="E7219" t="s">
        <v>0</v>
      </c>
      <c r="F7219" t="s">
        <v>978</v>
      </c>
      <c r="G7219" t="str">
        <f t="shared" si="112"/>
        <v>Medicine and Surgery Services</v>
      </c>
    </row>
    <row r="7220" spans="1:7" x14ac:dyDescent="0.3">
      <c r="A7220" s="31" t="s">
        <v>14601</v>
      </c>
      <c r="B7220">
        <v>27286</v>
      </c>
      <c r="D7220" t="s">
        <v>14600</v>
      </c>
      <c r="E7220" t="s">
        <v>0</v>
      </c>
      <c r="F7220" t="s">
        <v>978</v>
      </c>
      <c r="G7220" t="str">
        <f t="shared" si="112"/>
        <v>Medicine and Surgery Services</v>
      </c>
    </row>
    <row r="7221" spans="1:7" x14ac:dyDescent="0.3">
      <c r="A7221" s="31" t="s">
        <v>14602</v>
      </c>
      <c r="B7221">
        <v>27290</v>
      </c>
      <c r="D7221" t="s">
        <v>14603</v>
      </c>
      <c r="E7221" t="s">
        <v>0</v>
      </c>
      <c r="F7221" t="s">
        <v>978</v>
      </c>
      <c r="G7221" t="str">
        <f t="shared" si="112"/>
        <v>Medicine and Surgery Services</v>
      </c>
    </row>
    <row r="7222" spans="1:7" x14ac:dyDescent="0.3">
      <c r="A7222" s="31" t="s">
        <v>14604</v>
      </c>
      <c r="B7222">
        <v>27295</v>
      </c>
      <c r="D7222" t="s">
        <v>14603</v>
      </c>
      <c r="E7222" t="s">
        <v>0</v>
      </c>
      <c r="F7222" t="s">
        <v>978</v>
      </c>
      <c r="G7222" t="str">
        <f t="shared" si="112"/>
        <v>Medicine and Surgery Services</v>
      </c>
    </row>
    <row r="7223" spans="1:7" x14ac:dyDescent="0.3">
      <c r="A7223" s="31" t="s">
        <v>14605</v>
      </c>
      <c r="B7223">
        <v>27299</v>
      </c>
      <c r="D7223" t="s">
        <v>14606</v>
      </c>
      <c r="E7223" t="s">
        <v>2</v>
      </c>
      <c r="F7223" t="s">
        <v>978</v>
      </c>
      <c r="G7223" t="str">
        <f t="shared" si="112"/>
        <v>Medicine and Surgery Services</v>
      </c>
    </row>
    <row r="7224" spans="1:7" x14ac:dyDescent="0.3">
      <c r="A7224" s="31" t="s">
        <v>14607</v>
      </c>
      <c r="B7224">
        <v>27301</v>
      </c>
      <c r="D7224" t="s">
        <v>14608</v>
      </c>
      <c r="E7224" t="s">
        <v>0</v>
      </c>
      <c r="F7224" t="s">
        <v>978</v>
      </c>
      <c r="G7224" t="str">
        <f t="shared" si="112"/>
        <v>Medicine and Surgery Services</v>
      </c>
    </row>
    <row r="7225" spans="1:7" x14ac:dyDescent="0.3">
      <c r="A7225" s="31" t="s">
        <v>14609</v>
      </c>
      <c r="B7225">
        <v>27303</v>
      </c>
      <c r="D7225" t="s">
        <v>13243</v>
      </c>
      <c r="E7225" t="s">
        <v>0</v>
      </c>
      <c r="F7225" t="s">
        <v>978</v>
      </c>
      <c r="G7225" t="str">
        <f t="shared" si="112"/>
        <v>Medicine and Surgery Services</v>
      </c>
    </row>
    <row r="7226" spans="1:7" x14ac:dyDescent="0.3">
      <c r="A7226" s="31" t="s">
        <v>14610</v>
      </c>
      <c r="B7226">
        <v>27305</v>
      </c>
      <c r="D7226" t="s">
        <v>14611</v>
      </c>
      <c r="E7226" t="s">
        <v>0</v>
      </c>
      <c r="F7226" t="s">
        <v>978</v>
      </c>
      <c r="G7226" t="str">
        <f t="shared" si="112"/>
        <v>Medicine and Surgery Services</v>
      </c>
    </row>
    <row r="7227" spans="1:7" x14ac:dyDescent="0.3">
      <c r="A7227" s="31" t="s">
        <v>14612</v>
      </c>
      <c r="B7227">
        <v>27306</v>
      </c>
      <c r="D7227" t="s">
        <v>14613</v>
      </c>
      <c r="E7227" t="s">
        <v>0</v>
      </c>
      <c r="F7227" t="s">
        <v>978</v>
      </c>
      <c r="G7227" t="str">
        <f t="shared" si="112"/>
        <v>Medicine and Surgery Services</v>
      </c>
    </row>
    <row r="7228" spans="1:7" x14ac:dyDescent="0.3">
      <c r="A7228" s="31" t="s">
        <v>14614</v>
      </c>
      <c r="B7228">
        <v>27307</v>
      </c>
      <c r="D7228" t="s">
        <v>14615</v>
      </c>
      <c r="E7228" t="s">
        <v>0</v>
      </c>
      <c r="F7228" t="s">
        <v>978</v>
      </c>
      <c r="G7228" t="str">
        <f t="shared" si="112"/>
        <v>Medicine and Surgery Services</v>
      </c>
    </row>
    <row r="7229" spans="1:7" x14ac:dyDescent="0.3">
      <c r="A7229" s="31" t="s">
        <v>14616</v>
      </c>
      <c r="B7229">
        <v>27310</v>
      </c>
      <c r="D7229" t="s">
        <v>14617</v>
      </c>
      <c r="E7229" t="s">
        <v>0</v>
      </c>
      <c r="F7229" t="s">
        <v>978</v>
      </c>
      <c r="G7229" t="str">
        <f t="shared" si="112"/>
        <v>Medicine and Surgery Services</v>
      </c>
    </row>
    <row r="7230" spans="1:7" x14ac:dyDescent="0.3">
      <c r="A7230" s="31" t="s">
        <v>14618</v>
      </c>
      <c r="B7230">
        <v>27323</v>
      </c>
      <c r="D7230" t="s">
        <v>14619</v>
      </c>
      <c r="E7230" t="s">
        <v>0</v>
      </c>
      <c r="F7230" t="s">
        <v>978</v>
      </c>
      <c r="G7230" t="str">
        <f t="shared" si="112"/>
        <v>Medicine and Surgery Services</v>
      </c>
    </row>
    <row r="7231" spans="1:7" x14ac:dyDescent="0.3">
      <c r="A7231" s="31" t="s">
        <v>14620</v>
      </c>
      <c r="B7231">
        <v>27324</v>
      </c>
      <c r="D7231" t="s">
        <v>14619</v>
      </c>
      <c r="E7231" t="s">
        <v>0</v>
      </c>
      <c r="F7231" t="s">
        <v>978</v>
      </c>
      <c r="G7231" t="str">
        <f t="shared" si="112"/>
        <v>Medicine and Surgery Services</v>
      </c>
    </row>
    <row r="7232" spans="1:7" x14ac:dyDescent="0.3">
      <c r="A7232" s="31" t="s">
        <v>14621</v>
      </c>
      <c r="B7232">
        <v>27325</v>
      </c>
      <c r="D7232" t="s">
        <v>14622</v>
      </c>
      <c r="E7232" t="s">
        <v>0</v>
      </c>
      <c r="F7232" t="s">
        <v>978</v>
      </c>
      <c r="G7232" t="str">
        <f t="shared" si="112"/>
        <v>Medicine and Surgery Services</v>
      </c>
    </row>
    <row r="7233" spans="1:7" x14ac:dyDescent="0.3">
      <c r="A7233" s="31" t="s">
        <v>14623</v>
      </c>
      <c r="B7233">
        <v>27326</v>
      </c>
      <c r="D7233" t="s">
        <v>14624</v>
      </c>
      <c r="E7233" t="s">
        <v>0</v>
      </c>
      <c r="F7233" t="s">
        <v>978</v>
      </c>
      <c r="G7233" t="str">
        <f t="shared" si="112"/>
        <v>Medicine and Surgery Services</v>
      </c>
    </row>
    <row r="7234" spans="1:7" x14ac:dyDescent="0.3">
      <c r="A7234" s="31" t="s">
        <v>14625</v>
      </c>
      <c r="B7234">
        <v>27327</v>
      </c>
      <c r="D7234" t="s">
        <v>14626</v>
      </c>
      <c r="E7234" t="s">
        <v>0</v>
      </c>
      <c r="F7234" t="s">
        <v>978</v>
      </c>
      <c r="G7234" t="str">
        <f t="shared" si="112"/>
        <v>Medicine and Surgery Services</v>
      </c>
    </row>
    <row r="7235" spans="1:7" x14ac:dyDescent="0.3">
      <c r="A7235" s="31" t="s">
        <v>14627</v>
      </c>
      <c r="B7235">
        <v>27328</v>
      </c>
      <c r="D7235" t="s">
        <v>14628</v>
      </c>
      <c r="E7235" t="s">
        <v>0</v>
      </c>
      <c r="F7235" t="s">
        <v>978</v>
      </c>
      <c r="G7235" t="str">
        <f t="shared" ref="G7235:G7298" si="113">VLOOKUP(F7235,$I$2:$J$27,2,FALSE)</f>
        <v>Medicine and Surgery Services</v>
      </c>
    </row>
    <row r="7236" spans="1:7" x14ac:dyDescent="0.3">
      <c r="A7236" s="31" t="s">
        <v>14629</v>
      </c>
      <c r="B7236">
        <v>27329</v>
      </c>
      <c r="D7236" t="s">
        <v>14630</v>
      </c>
      <c r="E7236" t="s">
        <v>0</v>
      </c>
      <c r="F7236" t="s">
        <v>978</v>
      </c>
      <c r="G7236" t="str">
        <f t="shared" si="113"/>
        <v>Medicine and Surgery Services</v>
      </c>
    </row>
    <row r="7237" spans="1:7" x14ac:dyDescent="0.3">
      <c r="A7237" s="31" t="s">
        <v>14631</v>
      </c>
      <c r="B7237">
        <v>27330</v>
      </c>
      <c r="D7237" t="s">
        <v>14632</v>
      </c>
      <c r="E7237" t="s">
        <v>0</v>
      </c>
      <c r="F7237" t="s">
        <v>978</v>
      </c>
      <c r="G7237" t="str">
        <f t="shared" si="113"/>
        <v>Medicine and Surgery Services</v>
      </c>
    </row>
    <row r="7238" spans="1:7" x14ac:dyDescent="0.3">
      <c r="A7238" s="31" t="s">
        <v>14633</v>
      </c>
      <c r="B7238">
        <v>27331</v>
      </c>
      <c r="D7238" t="s">
        <v>14634</v>
      </c>
      <c r="E7238" t="s">
        <v>0</v>
      </c>
      <c r="F7238" t="s">
        <v>978</v>
      </c>
      <c r="G7238" t="str">
        <f t="shared" si="113"/>
        <v>Medicine and Surgery Services</v>
      </c>
    </row>
    <row r="7239" spans="1:7" x14ac:dyDescent="0.3">
      <c r="A7239" s="31" t="s">
        <v>14635</v>
      </c>
      <c r="B7239">
        <v>27332</v>
      </c>
      <c r="D7239" t="s">
        <v>14636</v>
      </c>
      <c r="E7239" t="s">
        <v>0</v>
      </c>
      <c r="F7239" t="s">
        <v>978</v>
      </c>
      <c r="G7239" t="str">
        <f t="shared" si="113"/>
        <v>Medicine and Surgery Services</v>
      </c>
    </row>
    <row r="7240" spans="1:7" x14ac:dyDescent="0.3">
      <c r="A7240" s="31" t="s">
        <v>14637</v>
      </c>
      <c r="B7240">
        <v>27333</v>
      </c>
      <c r="D7240" t="s">
        <v>14636</v>
      </c>
      <c r="E7240" t="s">
        <v>0</v>
      </c>
      <c r="F7240" t="s">
        <v>978</v>
      </c>
      <c r="G7240" t="str">
        <f t="shared" si="113"/>
        <v>Medicine and Surgery Services</v>
      </c>
    </row>
    <row r="7241" spans="1:7" x14ac:dyDescent="0.3">
      <c r="A7241" s="31" t="s">
        <v>14638</v>
      </c>
      <c r="B7241">
        <v>27334</v>
      </c>
      <c r="D7241" t="s">
        <v>14639</v>
      </c>
      <c r="E7241" t="s">
        <v>0</v>
      </c>
      <c r="F7241" t="s">
        <v>978</v>
      </c>
      <c r="G7241" t="str">
        <f t="shared" si="113"/>
        <v>Medicine and Surgery Services</v>
      </c>
    </row>
    <row r="7242" spans="1:7" x14ac:dyDescent="0.3">
      <c r="A7242" s="31" t="s">
        <v>14640</v>
      </c>
      <c r="B7242">
        <v>27335</v>
      </c>
      <c r="D7242" t="s">
        <v>14639</v>
      </c>
      <c r="E7242" t="s">
        <v>0</v>
      </c>
      <c r="F7242" t="s">
        <v>978</v>
      </c>
      <c r="G7242" t="str">
        <f t="shared" si="113"/>
        <v>Medicine and Surgery Services</v>
      </c>
    </row>
    <row r="7243" spans="1:7" x14ac:dyDescent="0.3">
      <c r="A7243" s="31" t="s">
        <v>14641</v>
      </c>
      <c r="B7243">
        <v>27337</v>
      </c>
      <c r="D7243" t="s">
        <v>14642</v>
      </c>
      <c r="E7243" t="s">
        <v>0</v>
      </c>
      <c r="F7243" t="s">
        <v>978</v>
      </c>
      <c r="G7243" t="str">
        <f t="shared" si="113"/>
        <v>Medicine and Surgery Services</v>
      </c>
    </row>
    <row r="7244" spans="1:7" x14ac:dyDescent="0.3">
      <c r="A7244" s="31" t="s">
        <v>14643</v>
      </c>
      <c r="B7244">
        <v>27339</v>
      </c>
      <c r="D7244" t="s">
        <v>14644</v>
      </c>
      <c r="E7244" t="s">
        <v>0</v>
      </c>
      <c r="F7244" t="s">
        <v>978</v>
      </c>
      <c r="G7244" t="str">
        <f t="shared" si="113"/>
        <v>Medicine and Surgery Services</v>
      </c>
    </row>
    <row r="7245" spans="1:7" x14ac:dyDescent="0.3">
      <c r="A7245" s="31" t="s">
        <v>14645</v>
      </c>
      <c r="B7245">
        <v>27340</v>
      </c>
      <c r="D7245" t="s">
        <v>14646</v>
      </c>
      <c r="E7245" t="s">
        <v>0</v>
      </c>
      <c r="F7245" t="s">
        <v>978</v>
      </c>
      <c r="G7245" t="str">
        <f t="shared" si="113"/>
        <v>Medicine and Surgery Services</v>
      </c>
    </row>
    <row r="7246" spans="1:7" x14ac:dyDescent="0.3">
      <c r="A7246" s="31" t="s">
        <v>14647</v>
      </c>
      <c r="B7246">
        <v>27345</v>
      </c>
      <c r="D7246" t="s">
        <v>14648</v>
      </c>
      <c r="E7246" t="s">
        <v>0</v>
      </c>
      <c r="F7246" t="s">
        <v>978</v>
      </c>
      <c r="G7246" t="str">
        <f t="shared" si="113"/>
        <v>Medicine and Surgery Services</v>
      </c>
    </row>
    <row r="7247" spans="1:7" x14ac:dyDescent="0.3">
      <c r="A7247" s="31" t="s">
        <v>14649</v>
      </c>
      <c r="B7247">
        <v>27347</v>
      </c>
      <c r="D7247" t="s">
        <v>14650</v>
      </c>
      <c r="E7247" t="s">
        <v>0</v>
      </c>
      <c r="F7247" t="s">
        <v>978</v>
      </c>
      <c r="G7247" t="str">
        <f t="shared" si="113"/>
        <v>Medicine and Surgery Services</v>
      </c>
    </row>
    <row r="7248" spans="1:7" x14ac:dyDescent="0.3">
      <c r="A7248" s="31" t="s">
        <v>14651</v>
      </c>
      <c r="B7248">
        <v>27350</v>
      </c>
      <c r="D7248" t="s">
        <v>14652</v>
      </c>
      <c r="E7248" t="s">
        <v>0</v>
      </c>
      <c r="F7248" t="s">
        <v>978</v>
      </c>
      <c r="G7248" t="str">
        <f t="shared" si="113"/>
        <v>Medicine and Surgery Services</v>
      </c>
    </row>
    <row r="7249" spans="1:7" x14ac:dyDescent="0.3">
      <c r="A7249" s="31" t="s">
        <v>14653</v>
      </c>
      <c r="B7249">
        <v>27355</v>
      </c>
      <c r="D7249" t="s">
        <v>14654</v>
      </c>
      <c r="E7249" t="s">
        <v>0</v>
      </c>
      <c r="F7249" t="s">
        <v>978</v>
      </c>
      <c r="G7249" t="str">
        <f t="shared" si="113"/>
        <v>Medicine and Surgery Services</v>
      </c>
    </row>
    <row r="7250" spans="1:7" x14ac:dyDescent="0.3">
      <c r="A7250" s="31" t="s">
        <v>14655</v>
      </c>
      <c r="B7250">
        <v>27356</v>
      </c>
      <c r="D7250" t="s">
        <v>14656</v>
      </c>
      <c r="E7250" t="s">
        <v>0</v>
      </c>
      <c r="F7250" t="s">
        <v>978</v>
      </c>
      <c r="G7250" t="str">
        <f t="shared" si="113"/>
        <v>Medicine and Surgery Services</v>
      </c>
    </row>
    <row r="7251" spans="1:7" x14ac:dyDescent="0.3">
      <c r="A7251" s="31" t="s">
        <v>14657</v>
      </c>
      <c r="B7251">
        <v>27357</v>
      </c>
      <c r="D7251" t="s">
        <v>14656</v>
      </c>
      <c r="E7251" t="s">
        <v>0</v>
      </c>
      <c r="F7251" t="s">
        <v>978</v>
      </c>
      <c r="G7251" t="str">
        <f t="shared" si="113"/>
        <v>Medicine and Surgery Services</v>
      </c>
    </row>
    <row r="7252" spans="1:7" x14ac:dyDescent="0.3">
      <c r="A7252" s="31" t="s">
        <v>14658</v>
      </c>
      <c r="B7252">
        <v>27358</v>
      </c>
      <c r="D7252" t="s">
        <v>14659</v>
      </c>
      <c r="E7252" t="s">
        <v>0</v>
      </c>
      <c r="F7252" t="s">
        <v>978</v>
      </c>
      <c r="G7252" t="str">
        <f t="shared" si="113"/>
        <v>Medicine and Surgery Services</v>
      </c>
    </row>
    <row r="7253" spans="1:7" x14ac:dyDescent="0.3">
      <c r="A7253" s="31" t="s">
        <v>14660</v>
      </c>
      <c r="B7253">
        <v>27360</v>
      </c>
      <c r="D7253" t="s">
        <v>14661</v>
      </c>
      <c r="E7253" t="s">
        <v>0</v>
      </c>
      <c r="F7253" t="s">
        <v>978</v>
      </c>
      <c r="G7253" t="str">
        <f t="shared" si="113"/>
        <v>Medicine and Surgery Services</v>
      </c>
    </row>
    <row r="7254" spans="1:7" x14ac:dyDescent="0.3">
      <c r="A7254" s="31" t="s">
        <v>14662</v>
      </c>
      <c r="B7254">
        <v>27364</v>
      </c>
      <c r="D7254" t="s">
        <v>14663</v>
      </c>
      <c r="E7254" t="s">
        <v>0</v>
      </c>
      <c r="F7254" t="s">
        <v>978</v>
      </c>
      <c r="G7254" t="str">
        <f t="shared" si="113"/>
        <v>Medicine and Surgery Services</v>
      </c>
    </row>
    <row r="7255" spans="1:7" x14ac:dyDescent="0.3">
      <c r="A7255" s="31" t="s">
        <v>14664</v>
      </c>
      <c r="B7255">
        <v>27365</v>
      </c>
      <c r="D7255" t="s">
        <v>14665</v>
      </c>
      <c r="E7255" t="s">
        <v>0</v>
      </c>
      <c r="F7255" t="s">
        <v>978</v>
      </c>
      <c r="G7255" t="str">
        <f t="shared" si="113"/>
        <v>Medicine and Surgery Services</v>
      </c>
    </row>
    <row r="7256" spans="1:7" x14ac:dyDescent="0.3">
      <c r="A7256" s="31" t="s">
        <v>14666</v>
      </c>
      <c r="B7256">
        <v>27369</v>
      </c>
      <c r="D7256" t="s">
        <v>14667</v>
      </c>
      <c r="E7256" t="s">
        <v>0</v>
      </c>
      <c r="F7256" t="s">
        <v>978</v>
      </c>
      <c r="G7256" t="str">
        <f t="shared" si="113"/>
        <v>Medicine and Surgery Services</v>
      </c>
    </row>
    <row r="7257" spans="1:7" x14ac:dyDescent="0.3">
      <c r="A7257" s="31" t="s">
        <v>14668</v>
      </c>
      <c r="B7257">
        <v>27372</v>
      </c>
      <c r="D7257" t="s">
        <v>12815</v>
      </c>
      <c r="E7257" t="s">
        <v>0</v>
      </c>
      <c r="F7257" t="s">
        <v>978</v>
      </c>
      <c r="G7257" t="str">
        <f t="shared" si="113"/>
        <v>Medicine and Surgery Services</v>
      </c>
    </row>
    <row r="7258" spans="1:7" x14ac:dyDescent="0.3">
      <c r="A7258" s="31" t="s">
        <v>14669</v>
      </c>
      <c r="B7258">
        <v>27380</v>
      </c>
      <c r="D7258" t="s">
        <v>14670</v>
      </c>
      <c r="E7258" t="s">
        <v>0</v>
      </c>
      <c r="F7258" t="s">
        <v>978</v>
      </c>
      <c r="G7258" t="str">
        <f t="shared" si="113"/>
        <v>Medicine and Surgery Services</v>
      </c>
    </row>
    <row r="7259" spans="1:7" x14ac:dyDescent="0.3">
      <c r="A7259" s="31" t="s">
        <v>14671</v>
      </c>
      <c r="B7259">
        <v>27381</v>
      </c>
      <c r="D7259" t="s">
        <v>14672</v>
      </c>
      <c r="E7259" t="s">
        <v>0</v>
      </c>
      <c r="F7259" t="s">
        <v>978</v>
      </c>
      <c r="G7259" t="str">
        <f t="shared" si="113"/>
        <v>Medicine and Surgery Services</v>
      </c>
    </row>
    <row r="7260" spans="1:7" x14ac:dyDescent="0.3">
      <c r="A7260" s="31" t="s">
        <v>14673</v>
      </c>
      <c r="B7260">
        <v>27385</v>
      </c>
      <c r="D7260" t="s">
        <v>14674</v>
      </c>
      <c r="E7260" t="s">
        <v>0</v>
      </c>
      <c r="F7260" t="s">
        <v>978</v>
      </c>
      <c r="G7260" t="str">
        <f t="shared" si="113"/>
        <v>Medicine and Surgery Services</v>
      </c>
    </row>
    <row r="7261" spans="1:7" x14ac:dyDescent="0.3">
      <c r="A7261" s="31" t="s">
        <v>14675</v>
      </c>
      <c r="B7261">
        <v>27386</v>
      </c>
      <c r="D7261" t="s">
        <v>14676</v>
      </c>
      <c r="E7261" t="s">
        <v>0</v>
      </c>
      <c r="F7261" t="s">
        <v>978</v>
      </c>
      <c r="G7261" t="str">
        <f t="shared" si="113"/>
        <v>Medicine and Surgery Services</v>
      </c>
    </row>
    <row r="7262" spans="1:7" x14ac:dyDescent="0.3">
      <c r="A7262" s="31" t="s">
        <v>14677</v>
      </c>
      <c r="B7262">
        <v>27390</v>
      </c>
      <c r="D7262" t="s">
        <v>14613</v>
      </c>
      <c r="E7262" t="s">
        <v>0</v>
      </c>
      <c r="F7262" t="s">
        <v>978</v>
      </c>
      <c r="G7262" t="str">
        <f t="shared" si="113"/>
        <v>Medicine and Surgery Services</v>
      </c>
    </row>
    <row r="7263" spans="1:7" x14ac:dyDescent="0.3">
      <c r="A7263" s="31" t="s">
        <v>14678</v>
      </c>
      <c r="B7263">
        <v>27391</v>
      </c>
      <c r="D7263" t="s">
        <v>14615</v>
      </c>
      <c r="E7263" t="s">
        <v>0</v>
      </c>
      <c r="F7263" t="s">
        <v>978</v>
      </c>
      <c r="G7263" t="str">
        <f t="shared" si="113"/>
        <v>Medicine and Surgery Services</v>
      </c>
    </row>
    <row r="7264" spans="1:7" x14ac:dyDescent="0.3">
      <c r="A7264" s="31" t="s">
        <v>14679</v>
      </c>
      <c r="B7264">
        <v>27392</v>
      </c>
      <c r="D7264" t="s">
        <v>14615</v>
      </c>
      <c r="E7264" t="s">
        <v>0</v>
      </c>
      <c r="F7264" t="s">
        <v>978</v>
      </c>
      <c r="G7264" t="str">
        <f t="shared" si="113"/>
        <v>Medicine and Surgery Services</v>
      </c>
    </row>
    <row r="7265" spans="1:7" x14ac:dyDescent="0.3">
      <c r="A7265" s="31" t="s">
        <v>14680</v>
      </c>
      <c r="B7265">
        <v>27393</v>
      </c>
      <c r="D7265" t="s">
        <v>14681</v>
      </c>
      <c r="E7265" t="s">
        <v>0</v>
      </c>
      <c r="F7265" t="s">
        <v>978</v>
      </c>
      <c r="G7265" t="str">
        <f t="shared" si="113"/>
        <v>Medicine and Surgery Services</v>
      </c>
    </row>
    <row r="7266" spans="1:7" x14ac:dyDescent="0.3">
      <c r="A7266" s="31" t="s">
        <v>14682</v>
      </c>
      <c r="B7266">
        <v>27394</v>
      </c>
      <c r="D7266" t="s">
        <v>14683</v>
      </c>
      <c r="E7266" t="s">
        <v>0</v>
      </c>
      <c r="F7266" t="s">
        <v>978</v>
      </c>
      <c r="G7266" t="str">
        <f t="shared" si="113"/>
        <v>Medicine and Surgery Services</v>
      </c>
    </row>
    <row r="7267" spans="1:7" x14ac:dyDescent="0.3">
      <c r="A7267" s="31" t="s">
        <v>14684</v>
      </c>
      <c r="B7267">
        <v>27395</v>
      </c>
      <c r="D7267" t="s">
        <v>14683</v>
      </c>
      <c r="E7267" t="s">
        <v>0</v>
      </c>
      <c r="F7267" t="s">
        <v>978</v>
      </c>
      <c r="G7267" t="str">
        <f t="shared" si="113"/>
        <v>Medicine and Surgery Services</v>
      </c>
    </row>
    <row r="7268" spans="1:7" x14ac:dyDescent="0.3">
      <c r="A7268" s="31" t="s">
        <v>14685</v>
      </c>
      <c r="B7268">
        <v>27396</v>
      </c>
      <c r="D7268" t="s">
        <v>14686</v>
      </c>
      <c r="E7268" t="s">
        <v>0</v>
      </c>
      <c r="F7268" t="s">
        <v>978</v>
      </c>
      <c r="G7268" t="str">
        <f t="shared" si="113"/>
        <v>Medicine and Surgery Services</v>
      </c>
    </row>
    <row r="7269" spans="1:7" x14ac:dyDescent="0.3">
      <c r="A7269" s="31" t="s">
        <v>14687</v>
      </c>
      <c r="B7269">
        <v>27397</v>
      </c>
      <c r="D7269" t="s">
        <v>14688</v>
      </c>
      <c r="E7269" t="s">
        <v>0</v>
      </c>
      <c r="F7269" t="s">
        <v>978</v>
      </c>
      <c r="G7269" t="str">
        <f t="shared" si="113"/>
        <v>Medicine and Surgery Services</v>
      </c>
    </row>
    <row r="7270" spans="1:7" x14ac:dyDescent="0.3">
      <c r="A7270" s="31" t="s">
        <v>14689</v>
      </c>
      <c r="B7270">
        <v>27400</v>
      </c>
      <c r="D7270" t="s">
        <v>14690</v>
      </c>
      <c r="E7270" t="s">
        <v>0</v>
      </c>
      <c r="F7270" t="s">
        <v>978</v>
      </c>
      <c r="G7270" t="str">
        <f t="shared" si="113"/>
        <v>Medicine and Surgery Services</v>
      </c>
    </row>
    <row r="7271" spans="1:7" x14ac:dyDescent="0.3">
      <c r="A7271" s="31" t="s">
        <v>14691</v>
      </c>
      <c r="B7271">
        <v>27403</v>
      </c>
      <c r="D7271" t="s">
        <v>14692</v>
      </c>
      <c r="E7271" t="s">
        <v>0</v>
      </c>
      <c r="F7271" t="s">
        <v>978</v>
      </c>
      <c r="G7271" t="str">
        <f t="shared" si="113"/>
        <v>Medicine and Surgery Services</v>
      </c>
    </row>
    <row r="7272" spans="1:7" x14ac:dyDescent="0.3">
      <c r="A7272" s="31" t="s">
        <v>14693</v>
      </c>
      <c r="B7272">
        <v>27405</v>
      </c>
      <c r="D7272" t="s">
        <v>14694</v>
      </c>
      <c r="E7272" t="s">
        <v>0</v>
      </c>
      <c r="F7272" t="s">
        <v>978</v>
      </c>
      <c r="G7272" t="str">
        <f t="shared" si="113"/>
        <v>Medicine and Surgery Services</v>
      </c>
    </row>
    <row r="7273" spans="1:7" x14ac:dyDescent="0.3">
      <c r="A7273" s="31" t="s">
        <v>14695</v>
      </c>
      <c r="B7273">
        <v>27407</v>
      </c>
      <c r="D7273" t="s">
        <v>14694</v>
      </c>
      <c r="E7273" t="s">
        <v>0</v>
      </c>
      <c r="F7273" t="s">
        <v>978</v>
      </c>
      <c r="G7273" t="str">
        <f t="shared" si="113"/>
        <v>Medicine and Surgery Services</v>
      </c>
    </row>
    <row r="7274" spans="1:7" x14ac:dyDescent="0.3">
      <c r="A7274" s="31" t="s">
        <v>14696</v>
      </c>
      <c r="B7274">
        <v>27409</v>
      </c>
      <c r="D7274" t="s">
        <v>14697</v>
      </c>
      <c r="E7274" t="s">
        <v>0</v>
      </c>
      <c r="F7274" t="s">
        <v>978</v>
      </c>
      <c r="G7274" t="str">
        <f t="shared" si="113"/>
        <v>Medicine and Surgery Services</v>
      </c>
    </row>
    <row r="7275" spans="1:7" x14ac:dyDescent="0.3">
      <c r="A7275" s="31" t="s">
        <v>14698</v>
      </c>
      <c r="B7275">
        <v>27412</v>
      </c>
      <c r="D7275" t="s">
        <v>14699</v>
      </c>
      <c r="E7275" t="s">
        <v>0</v>
      </c>
      <c r="F7275" t="s">
        <v>978</v>
      </c>
      <c r="G7275" t="str">
        <f t="shared" si="113"/>
        <v>Medicine and Surgery Services</v>
      </c>
    </row>
    <row r="7276" spans="1:7" x14ac:dyDescent="0.3">
      <c r="A7276" s="31" t="s">
        <v>14700</v>
      </c>
      <c r="B7276">
        <v>27415</v>
      </c>
      <c r="D7276" t="s">
        <v>14701</v>
      </c>
      <c r="E7276" t="s">
        <v>0</v>
      </c>
      <c r="F7276" t="s">
        <v>978</v>
      </c>
      <c r="G7276" t="str">
        <f t="shared" si="113"/>
        <v>Medicine and Surgery Services</v>
      </c>
    </row>
    <row r="7277" spans="1:7" x14ac:dyDescent="0.3">
      <c r="A7277" s="31" t="s">
        <v>14702</v>
      </c>
      <c r="B7277">
        <v>27416</v>
      </c>
      <c r="D7277" t="s">
        <v>14703</v>
      </c>
      <c r="E7277" t="s">
        <v>0</v>
      </c>
      <c r="F7277" t="s">
        <v>978</v>
      </c>
      <c r="G7277" t="str">
        <f t="shared" si="113"/>
        <v>Medicine and Surgery Services</v>
      </c>
    </row>
    <row r="7278" spans="1:7" x14ac:dyDescent="0.3">
      <c r="A7278" s="31" t="s">
        <v>14704</v>
      </c>
      <c r="B7278">
        <v>27418</v>
      </c>
      <c r="D7278" t="s">
        <v>14705</v>
      </c>
      <c r="E7278" t="s">
        <v>0</v>
      </c>
      <c r="F7278" t="s">
        <v>978</v>
      </c>
      <c r="G7278" t="str">
        <f t="shared" si="113"/>
        <v>Medicine and Surgery Services</v>
      </c>
    </row>
    <row r="7279" spans="1:7" x14ac:dyDescent="0.3">
      <c r="A7279" s="31" t="s">
        <v>14706</v>
      </c>
      <c r="B7279">
        <v>27420</v>
      </c>
      <c r="D7279" t="s">
        <v>14707</v>
      </c>
      <c r="E7279" t="s">
        <v>0</v>
      </c>
      <c r="F7279" t="s">
        <v>978</v>
      </c>
      <c r="G7279" t="str">
        <f t="shared" si="113"/>
        <v>Medicine and Surgery Services</v>
      </c>
    </row>
    <row r="7280" spans="1:7" x14ac:dyDescent="0.3">
      <c r="A7280" s="31" t="s">
        <v>14708</v>
      </c>
      <c r="B7280">
        <v>27422</v>
      </c>
      <c r="D7280" t="s">
        <v>14707</v>
      </c>
      <c r="E7280" t="s">
        <v>0</v>
      </c>
      <c r="F7280" t="s">
        <v>978</v>
      </c>
      <c r="G7280" t="str">
        <f t="shared" si="113"/>
        <v>Medicine and Surgery Services</v>
      </c>
    </row>
    <row r="7281" spans="1:7" x14ac:dyDescent="0.3">
      <c r="A7281" s="31" t="s">
        <v>14709</v>
      </c>
      <c r="B7281">
        <v>27424</v>
      </c>
      <c r="D7281" t="s">
        <v>14710</v>
      </c>
      <c r="E7281" t="s">
        <v>0</v>
      </c>
      <c r="F7281" t="s">
        <v>978</v>
      </c>
      <c r="G7281" t="str">
        <f t="shared" si="113"/>
        <v>Medicine and Surgery Services</v>
      </c>
    </row>
    <row r="7282" spans="1:7" x14ac:dyDescent="0.3">
      <c r="A7282" s="31" t="s">
        <v>14711</v>
      </c>
      <c r="B7282">
        <v>27425</v>
      </c>
      <c r="D7282" t="s">
        <v>14712</v>
      </c>
      <c r="E7282" t="s">
        <v>0</v>
      </c>
      <c r="F7282" t="s">
        <v>978</v>
      </c>
      <c r="G7282" t="str">
        <f t="shared" si="113"/>
        <v>Medicine and Surgery Services</v>
      </c>
    </row>
    <row r="7283" spans="1:7" x14ac:dyDescent="0.3">
      <c r="A7283" s="31" t="s">
        <v>14713</v>
      </c>
      <c r="B7283">
        <v>27427</v>
      </c>
      <c r="D7283" t="s">
        <v>14714</v>
      </c>
      <c r="E7283" t="s">
        <v>0</v>
      </c>
      <c r="F7283" t="s">
        <v>978</v>
      </c>
      <c r="G7283" t="str">
        <f t="shared" si="113"/>
        <v>Medicine and Surgery Services</v>
      </c>
    </row>
    <row r="7284" spans="1:7" x14ac:dyDescent="0.3">
      <c r="A7284" s="31" t="s">
        <v>14715</v>
      </c>
      <c r="B7284">
        <v>27428</v>
      </c>
      <c r="D7284" t="s">
        <v>14714</v>
      </c>
      <c r="E7284" t="s">
        <v>0</v>
      </c>
      <c r="F7284" t="s">
        <v>978</v>
      </c>
      <c r="G7284" t="str">
        <f t="shared" si="113"/>
        <v>Medicine and Surgery Services</v>
      </c>
    </row>
    <row r="7285" spans="1:7" x14ac:dyDescent="0.3">
      <c r="A7285" s="31" t="s">
        <v>14716</v>
      </c>
      <c r="B7285">
        <v>27429</v>
      </c>
      <c r="D7285" t="s">
        <v>14714</v>
      </c>
      <c r="E7285" t="s">
        <v>0</v>
      </c>
      <c r="F7285" t="s">
        <v>978</v>
      </c>
      <c r="G7285" t="str">
        <f t="shared" si="113"/>
        <v>Medicine and Surgery Services</v>
      </c>
    </row>
    <row r="7286" spans="1:7" x14ac:dyDescent="0.3">
      <c r="A7286" s="31" t="s">
        <v>14717</v>
      </c>
      <c r="B7286">
        <v>27430</v>
      </c>
      <c r="D7286" t="s">
        <v>14718</v>
      </c>
      <c r="E7286" t="s">
        <v>0</v>
      </c>
      <c r="F7286" t="s">
        <v>978</v>
      </c>
      <c r="G7286" t="str">
        <f t="shared" si="113"/>
        <v>Medicine and Surgery Services</v>
      </c>
    </row>
    <row r="7287" spans="1:7" x14ac:dyDescent="0.3">
      <c r="A7287" s="31" t="s">
        <v>14719</v>
      </c>
      <c r="B7287">
        <v>27435</v>
      </c>
      <c r="D7287" t="s">
        <v>14720</v>
      </c>
      <c r="E7287" t="s">
        <v>0</v>
      </c>
      <c r="F7287" t="s">
        <v>978</v>
      </c>
      <c r="G7287" t="str">
        <f t="shared" si="113"/>
        <v>Medicine and Surgery Services</v>
      </c>
    </row>
    <row r="7288" spans="1:7" x14ac:dyDescent="0.3">
      <c r="A7288" s="31" t="s">
        <v>14721</v>
      </c>
      <c r="B7288">
        <v>27437</v>
      </c>
      <c r="D7288" t="s">
        <v>14722</v>
      </c>
      <c r="E7288" t="s">
        <v>0</v>
      </c>
      <c r="F7288" t="s">
        <v>978</v>
      </c>
      <c r="G7288" t="str">
        <f t="shared" si="113"/>
        <v>Medicine and Surgery Services</v>
      </c>
    </row>
    <row r="7289" spans="1:7" x14ac:dyDescent="0.3">
      <c r="A7289" s="31" t="s">
        <v>14723</v>
      </c>
      <c r="B7289">
        <v>27438</v>
      </c>
      <c r="D7289" t="s">
        <v>14724</v>
      </c>
      <c r="E7289" t="s">
        <v>0</v>
      </c>
      <c r="F7289" t="s">
        <v>978</v>
      </c>
      <c r="G7289" t="str">
        <f t="shared" si="113"/>
        <v>Medicine and Surgery Services</v>
      </c>
    </row>
    <row r="7290" spans="1:7" x14ac:dyDescent="0.3">
      <c r="A7290" s="31" t="s">
        <v>14725</v>
      </c>
      <c r="B7290">
        <v>27440</v>
      </c>
      <c r="D7290" t="s">
        <v>14726</v>
      </c>
      <c r="E7290" t="s">
        <v>0</v>
      </c>
      <c r="F7290" t="s">
        <v>978</v>
      </c>
      <c r="G7290" t="str">
        <f t="shared" si="113"/>
        <v>Medicine and Surgery Services</v>
      </c>
    </row>
    <row r="7291" spans="1:7" x14ac:dyDescent="0.3">
      <c r="A7291" s="31" t="s">
        <v>14727</v>
      </c>
      <c r="B7291">
        <v>27441</v>
      </c>
      <c r="D7291" t="s">
        <v>14726</v>
      </c>
      <c r="E7291" t="s">
        <v>0</v>
      </c>
      <c r="F7291" t="s">
        <v>978</v>
      </c>
      <c r="G7291" t="str">
        <f t="shared" si="113"/>
        <v>Medicine and Surgery Services</v>
      </c>
    </row>
    <row r="7292" spans="1:7" x14ac:dyDescent="0.3">
      <c r="A7292" s="31" t="s">
        <v>14728</v>
      </c>
      <c r="B7292">
        <v>27442</v>
      </c>
      <c r="D7292" t="s">
        <v>14726</v>
      </c>
      <c r="E7292" t="s">
        <v>0</v>
      </c>
      <c r="F7292" t="s">
        <v>978</v>
      </c>
      <c r="G7292" t="str">
        <f t="shared" si="113"/>
        <v>Medicine and Surgery Services</v>
      </c>
    </row>
    <row r="7293" spans="1:7" x14ac:dyDescent="0.3">
      <c r="A7293" s="31" t="s">
        <v>14729</v>
      </c>
      <c r="B7293">
        <v>27443</v>
      </c>
      <c r="D7293" t="s">
        <v>14726</v>
      </c>
      <c r="E7293" t="s">
        <v>0</v>
      </c>
      <c r="F7293" t="s">
        <v>978</v>
      </c>
      <c r="G7293" t="str">
        <f t="shared" si="113"/>
        <v>Medicine and Surgery Services</v>
      </c>
    </row>
    <row r="7294" spans="1:7" x14ac:dyDescent="0.3">
      <c r="A7294" s="31" t="s">
        <v>14730</v>
      </c>
      <c r="B7294">
        <v>27445</v>
      </c>
      <c r="D7294" t="s">
        <v>14726</v>
      </c>
      <c r="E7294" t="s">
        <v>0</v>
      </c>
      <c r="F7294" t="s">
        <v>978</v>
      </c>
      <c r="G7294" t="str">
        <f t="shared" si="113"/>
        <v>Medicine and Surgery Services</v>
      </c>
    </row>
    <row r="7295" spans="1:7" x14ac:dyDescent="0.3">
      <c r="A7295" s="31" t="s">
        <v>14731</v>
      </c>
      <c r="B7295">
        <v>27446</v>
      </c>
      <c r="D7295" t="s">
        <v>14726</v>
      </c>
      <c r="E7295" t="s">
        <v>0</v>
      </c>
      <c r="F7295" t="s">
        <v>978</v>
      </c>
      <c r="G7295" t="str">
        <f t="shared" si="113"/>
        <v>Medicine and Surgery Services</v>
      </c>
    </row>
    <row r="7296" spans="1:7" x14ac:dyDescent="0.3">
      <c r="A7296" s="31" t="s">
        <v>14732</v>
      </c>
      <c r="B7296">
        <v>27447</v>
      </c>
      <c r="D7296" t="s">
        <v>14733</v>
      </c>
      <c r="E7296" t="s">
        <v>0</v>
      </c>
      <c r="F7296" t="s">
        <v>978</v>
      </c>
      <c r="G7296" t="str">
        <f t="shared" si="113"/>
        <v>Medicine and Surgery Services</v>
      </c>
    </row>
    <row r="7297" spans="1:7" x14ac:dyDescent="0.3">
      <c r="A7297" s="31" t="s">
        <v>14734</v>
      </c>
      <c r="B7297">
        <v>27448</v>
      </c>
      <c r="D7297" t="s">
        <v>14735</v>
      </c>
      <c r="E7297" t="s">
        <v>0</v>
      </c>
      <c r="F7297" t="s">
        <v>978</v>
      </c>
      <c r="G7297" t="str">
        <f t="shared" si="113"/>
        <v>Medicine and Surgery Services</v>
      </c>
    </row>
    <row r="7298" spans="1:7" x14ac:dyDescent="0.3">
      <c r="A7298" s="31" t="s">
        <v>14736</v>
      </c>
      <c r="B7298">
        <v>27450</v>
      </c>
      <c r="D7298" t="s">
        <v>14735</v>
      </c>
      <c r="E7298" t="s">
        <v>0</v>
      </c>
      <c r="F7298" t="s">
        <v>978</v>
      </c>
      <c r="G7298" t="str">
        <f t="shared" si="113"/>
        <v>Medicine and Surgery Services</v>
      </c>
    </row>
    <row r="7299" spans="1:7" x14ac:dyDescent="0.3">
      <c r="A7299" s="31" t="s">
        <v>14737</v>
      </c>
      <c r="B7299">
        <v>27454</v>
      </c>
      <c r="D7299" t="s">
        <v>14738</v>
      </c>
      <c r="E7299" t="s">
        <v>0</v>
      </c>
      <c r="F7299" t="s">
        <v>978</v>
      </c>
      <c r="G7299" t="str">
        <f t="shared" ref="G7299:G7362" si="114">VLOOKUP(F7299,$I$2:$J$27,2,FALSE)</f>
        <v>Medicine and Surgery Services</v>
      </c>
    </row>
    <row r="7300" spans="1:7" x14ac:dyDescent="0.3">
      <c r="A7300" s="31" t="s">
        <v>14739</v>
      </c>
      <c r="B7300">
        <v>27455</v>
      </c>
      <c r="D7300" t="s">
        <v>14740</v>
      </c>
      <c r="E7300" t="s">
        <v>0</v>
      </c>
      <c r="F7300" t="s">
        <v>978</v>
      </c>
      <c r="G7300" t="str">
        <f t="shared" si="114"/>
        <v>Medicine and Surgery Services</v>
      </c>
    </row>
    <row r="7301" spans="1:7" x14ac:dyDescent="0.3">
      <c r="A7301" s="31" t="s">
        <v>14741</v>
      </c>
      <c r="B7301">
        <v>27457</v>
      </c>
      <c r="D7301" t="s">
        <v>14740</v>
      </c>
      <c r="E7301" t="s">
        <v>0</v>
      </c>
      <c r="F7301" t="s">
        <v>978</v>
      </c>
      <c r="G7301" t="str">
        <f t="shared" si="114"/>
        <v>Medicine and Surgery Services</v>
      </c>
    </row>
    <row r="7302" spans="1:7" x14ac:dyDescent="0.3">
      <c r="A7302" s="31" t="s">
        <v>14742</v>
      </c>
      <c r="B7302">
        <v>27465</v>
      </c>
      <c r="D7302" t="s">
        <v>14743</v>
      </c>
      <c r="E7302" t="s">
        <v>0</v>
      </c>
      <c r="F7302" t="s">
        <v>978</v>
      </c>
      <c r="G7302" t="str">
        <f t="shared" si="114"/>
        <v>Medicine and Surgery Services</v>
      </c>
    </row>
    <row r="7303" spans="1:7" x14ac:dyDescent="0.3">
      <c r="A7303" s="31" t="s">
        <v>14744</v>
      </c>
      <c r="B7303">
        <v>27466</v>
      </c>
      <c r="D7303" t="s">
        <v>14745</v>
      </c>
      <c r="E7303" t="s">
        <v>0</v>
      </c>
      <c r="F7303" t="s">
        <v>978</v>
      </c>
      <c r="G7303" t="str">
        <f t="shared" si="114"/>
        <v>Medicine and Surgery Services</v>
      </c>
    </row>
    <row r="7304" spans="1:7" x14ac:dyDescent="0.3">
      <c r="A7304" s="31" t="s">
        <v>14746</v>
      </c>
      <c r="B7304">
        <v>27468</v>
      </c>
      <c r="D7304" t="s">
        <v>14747</v>
      </c>
      <c r="E7304" t="s">
        <v>0</v>
      </c>
      <c r="F7304" t="s">
        <v>978</v>
      </c>
      <c r="G7304" t="str">
        <f t="shared" si="114"/>
        <v>Medicine and Surgery Services</v>
      </c>
    </row>
    <row r="7305" spans="1:7" x14ac:dyDescent="0.3">
      <c r="A7305" s="31" t="s">
        <v>14748</v>
      </c>
      <c r="B7305">
        <v>27470</v>
      </c>
      <c r="D7305" t="s">
        <v>14749</v>
      </c>
      <c r="E7305" t="s">
        <v>0</v>
      </c>
      <c r="F7305" t="s">
        <v>978</v>
      </c>
      <c r="G7305" t="str">
        <f t="shared" si="114"/>
        <v>Medicine and Surgery Services</v>
      </c>
    </row>
    <row r="7306" spans="1:7" x14ac:dyDescent="0.3">
      <c r="A7306" s="31" t="s">
        <v>14750</v>
      </c>
      <c r="B7306">
        <v>27472</v>
      </c>
      <c r="D7306" t="s">
        <v>14751</v>
      </c>
      <c r="E7306" t="s">
        <v>0</v>
      </c>
      <c r="F7306" t="s">
        <v>978</v>
      </c>
      <c r="G7306" t="str">
        <f t="shared" si="114"/>
        <v>Medicine and Surgery Services</v>
      </c>
    </row>
    <row r="7307" spans="1:7" x14ac:dyDescent="0.3">
      <c r="A7307" s="31" t="s">
        <v>14752</v>
      </c>
      <c r="B7307">
        <v>27475</v>
      </c>
      <c r="D7307" t="s">
        <v>14753</v>
      </c>
      <c r="E7307" t="s">
        <v>0</v>
      </c>
      <c r="F7307" t="s">
        <v>978</v>
      </c>
      <c r="G7307" t="str">
        <f t="shared" si="114"/>
        <v>Medicine and Surgery Services</v>
      </c>
    </row>
    <row r="7308" spans="1:7" x14ac:dyDescent="0.3">
      <c r="A7308" s="31" t="s">
        <v>14754</v>
      </c>
      <c r="B7308">
        <v>27477</v>
      </c>
      <c r="D7308" t="s">
        <v>14753</v>
      </c>
      <c r="E7308" t="s">
        <v>0</v>
      </c>
      <c r="F7308" t="s">
        <v>978</v>
      </c>
      <c r="G7308" t="str">
        <f t="shared" si="114"/>
        <v>Medicine and Surgery Services</v>
      </c>
    </row>
    <row r="7309" spans="1:7" x14ac:dyDescent="0.3">
      <c r="A7309" s="31" t="s">
        <v>14755</v>
      </c>
      <c r="B7309">
        <v>27479</v>
      </c>
      <c r="D7309" t="s">
        <v>14753</v>
      </c>
      <c r="E7309" t="s">
        <v>0</v>
      </c>
      <c r="F7309" t="s">
        <v>978</v>
      </c>
      <c r="G7309" t="str">
        <f t="shared" si="114"/>
        <v>Medicine and Surgery Services</v>
      </c>
    </row>
    <row r="7310" spans="1:7" x14ac:dyDescent="0.3">
      <c r="A7310" s="31" t="s">
        <v>14756</v>
      </c>
      <c r="B7310">
        <v>27485</v>
      </c>
      <c r="D7310" t="s">
        <v>14753</v>
      </c>
      <c r="E7310" t="s">
        <v>0</v>
      </c>
      <c r="F7310" t="s">
        <v>978</v>
      </c>
      <c r="G7310" t="str">
        <f t="shared" si="114"/>
        <v>Medicine and Surgery Services</v>
      </c>
    </row>
    <row r="7311" spans="1:7" x14ac:dyDescent="0.3">
      <c r="A7311" s="31" t="s">
        <v>14757</v>
      </c>
      <c r="B7311">
        <v>27486</v>
      </c>
      <c r="D7311" t="s">
        <v>14758</v>
      </c>
      <c r="E7311" t="s">
        <v>0</v>
      </c>
      <c r="F7311" t="s">
        <v>978</v>
      </c>
      <c r="G7311" t="str">
        <f t="shared" si="114"/>
        <v>Medicine and Surgery Services</v>
      </c>
    </row>
    <row r="7312" spans="1:7" x14ac:dyDescent="0.3">
      <c r="A7312" s="31" t="s">
        <v>14759</v>
      </c>
      <c r="B7312">
        <v>27487</v>
      </c>
      <c r="D7312" t="s">
        <v>14758</v>
      </c>
      <c r="E7312" t="s">
        <v>0</v>
      </c>
      <c r="F7312" t="s">
        <v>978</v>
      </c>
      <c r="G7312" t="str">
        <f t="shared" si="114"/>
        <v>Medicine and Surgery Services</v>
      </c>
    </row>
    <row r="7313" spans="1:7" x14ac:dyDescent="0.3">
      <c r="A7313" s="31" t="s">
        <v>14760</v>
      </c>
      <c r="B7313">
        <v>27488</v>
      </c>
      <c r="D7313" t="s">
        <v>14761</v>
      </c>
      <c r="E7313" t="s">
        <v>0</v>
      </c>
      <c r="F7313" t="s">
        <v>978</v>
      </c>
      <c r="G7313" t="str">
        <f t="shared" si="114"/>
        <v>Medicine and Surgery Services</v>
      </c>
    </row>
    <row r="7314" spans="1:7" x14ac:dyDescent="0.3">
      <c r="A7314" s="31" t="s">
        <v>14762</v>
      </c>
      <c r="B7314">
        <v>27495</v>
      </c>
      <c r="D7314" t="s">
        <v>14763</v>
      </c>
      <c r="E7314" t="s">
        <v>0</v>
      </c>
      <c r="F7314" t="s">
        <v>978</v>
      </c>
      <c r="G7314" t="str">
        <f t="shared" si="114"/>
        <v>Medicine and Surgery Services</v>
      </c>
    </row>
    <row r="7315" spans="1:7" x14ac:dyDescent="0.3">
      <c r="A7315" s="31" t="s">
        <v>14764</v>
      </c>
      <c r="B7315">
        <v>27496</v>
      </c>
      <c r="D7315" t="s">
        <v>14765</v>
      </c>
      <c r="E7315" t="s">
        <v>0</v>
      </c>
      <c r="F7315" t="s">
        <v>978</v>
      </c>
      <c r="G7315" t="str">
        <f t="shared" si="114"/>
        <v>Medicine and Surgery Services</v>
      </c>
    </row>
    <row r="7316" spans="1:7" x14ac:dyDescent="0.3">
      <c r="A7316" s="31" t="s">
        <v>14766</v>
      </c>
      <c r="B7316">
        <v>27497</v>
      </c>
      <c r="D7316" t="s">
        <v>14765</v>
      </c>
      <c r="E7316" t="s">
        <v>0</v>
      </c>
      <c r="F7316" t="s">
        <v>978</v>
      </c>
      <c r="G7316" t="str">
        <f t="shared" si="114"/>
        <v>Medicine and Surgery Services</v>
      </c>
    </row>
    <row r="7317" spans="1:7" x14ac:dyDescent="0.3">
      <c r="A7317" s="31" t="s">
        <v>14767</v>
      </c>
      <c r="B7317">
        <v>27498</v>
      </c>
      <c r="D7317" t="s">
        <v>14765</v>
      </c>
      <c r="E7317" t="s">
        <v>0</v>
      </c>
      <c r="F7317" t="s">
        <v>978</v>
      </c>
      <c r="G7317" t="str">
        <f t="shared" si="114"/>
        <v>Medicine and Surgery Services</v>
      </c>
    </row>
    <row r="7318" spans="1:7" x14ac:dyDescent="0.3">
      <c r="A7318" s="31" t="s">
        <v>14768</v>
      </c>
      <c r="B7318">
        <v>27499</v>
      </c>
      <c r="D7318" t="s">
        <v>14765</v>
      </c>
      <c r="E7318" t="s">
        <v>0</v>
      </c>
      <c r="F7318" t="s">
        <v>978</v>
      </c>
      <c r="G7318" t="str">
        <f t="shared" si="114"/>
        <v>Medicine and Surgery Services</v>
      </c>
    </row>
    <row r="7319" spans="1:7" x14ac:dyDescent="0.3">
      <c r="A7319" s="31" t="s">
        <v>14769</v>
      </c>
      <c r="B7319">
        <v>27500</v>
      </c>
      <c r="D7319" t="s">
        <v>14770</v>
      </c>
      <c r="E7319" t="s">
        <v>0</v>
      </c>
      <c r="F7319" t="s">
        <v>978</v>
      </c>
      <c r="G7319" t="str">
        <f t="shared" si="114"/>
        <v>Medicine and Surgery Services</v>
      </c>
    </row>
    <row r="7320" spans="1:7" x14ac:dyDescent="0.3">
      <c r="A7320" s="31" t="s">
        <v>14771</v>
      </c>
      <c r="B7320">
        <v>27501</v>
      </c>
      <c r="D7320" t="s">
        <v>14770</v>
      </c>
      <c r="E7320" t="s">
        <v>0</v>
      </c>
      <c r="F7320" t="s">
        <v>978</v>
      </c>
      <c r="G7320" t="str">
        <f t="shared" si="114"/>
        <v>Medicine and Surgery Services</v>
      </c>
    </row>
    <row r="7321" spans="1:7" x14ac:dyDescent="0.3">
      <c r="A7321" s="31" t="s">
        <v>14772</v>
      </c>
      <c r="B7321">
        <v>27502</v>
      </c>
      <c r="D7321" t="s">
        <v>14770</v>
      </c>
      <c r="E7321" t="s">
        <v>0</v>
      </c>
      <c r="F7321" t="s">
        <v>978</v>
      </c>
      <c r="G7321" t="str">
        <f t="shared" si="114"/>
        <v>Medicine and Surgery Services</v>
      </c>
    </row>
    <row r="7322" spans="1:7" x14ac:dyDescent="0.3">
      <c r="A7322" s="31" t="s">
        <v>14773</v>
      </c>
      <c r="B7322">
        <v>27503</v>
      </c>
      <c r="D7322" t="s">
        <v>14770</v>
      </c>
      <c r="E7322" t="s">
        <v>0</v>
      </c>
      <c r="F7322" t="s">
        <v>978</v>
      </c>
      <c r="G7322" t="str">
        <f t="shared" si="114"/>
        <v>Medicine and Surgery Services</v>
      </c>
    </row>
    <row r="7323" spans="1:7" x14ac:dyDescent="0.3">
      <c r="A7323" s="31" t="s">
        <v>14774</v>
      </c>
      <c r="B7323">
        <v>27506</v>
      </c>
      <c r="D7323" t="s">
        <v>14770</v>
      </c>
      <c r="E7323" t="s">
        <v>0</v>
      </c>
      <c r="F7323" t="s">
        <v>978</v>
      </c>
      <c r="G7323" t="str">
        <f t="shared" si="114"/>
        <v>Medicine and Surgery Services</v>
      </c>
    </row>
    <row r="7324" spans="1:7" x14ac:dyDescent="0.3">
      <c r="A7324" s="31" t="s">
        <v>14775</v>
      </c>
      <c r="B7324">
        <v>27507</v>
      </c>
      <c r="D7324" t="s">
        <v>14770</v>
      </c>
      <c r="E7324" t="s">
        <v>0</v>
      </c>
      <c r="F7324" t="s">
        <v>978</v>
      </c>
      <c r="G7324" t="str">
        <f t="shared" si="114"/>
        <v>Medicine and Surgery Services</v>
      </c>
    </row>
    <row r="7325" spans="1:7" x14ac:dyDescent="0.3">
      <c r="A7325" s="31" t="s">
        <v>14776</v>
      </c>
      <c r="B7325">
        <v>27508</v>
      </c>
      <c r="D7325" t="s">
        <v>14770</v>
      </c>
      <c r="E7325" t="s">
        <v>0</v>
      </c>
      <c r="F7325" t="s">
        <v>978</v>
      </c>
      <c r="G7325" t="str">
        <f t="shared" si="114"/>
        <v>Medicine and Surgery Services</v>
      </c>
    </row>
    <row r="7326" spans="1:7" x14ac:dyDescent="0.3">
      <c r="A7326" s="31" t="s">
        <v>14777</v>
      </c>
      <c r="B7326">
        <v>27509</v>
      </c>
      <c r="D7326" t="s">
        <v>14770</v>
      </c>
      <c r="E7326" t="s">
        <v>0</v>
      </c>
      <c r="F7326" t="s">
        <v>978</v>
      </c>
      <c r="G7326" t="str">
        <f t="shared" si="114"/>
        <v>Medicine and Surgery Services</v>
      </c>
    </row>
    <row r="7327" spans="1:7" x14ac:dyDescent="0.3">
      <c r="A7327" s="31" t="s">
        <v>14778</v>
      </c>
      <c r="B7327">
        <v>27510</v>
      </c>
      <c r="D7327" t="s">
        <v>14770</v>
      </c>
      <c r="E7327" t="s">
        <v>0</v>
      </c>
      <c r="F7327" t="s">
        <v>978</v>
      </c>
      <c r="G7327" t="str">
        <f t="shared" si="114"/>
        <v>Medicine and Surgery Services</v>
      </c>
    </row>
    <row r="7328" spans="1:7" x14ac:dyDescent="0.3">
      <c r="A7328" s="31" t="s">
        <v>14779</v>
      </c>
      <c r="B7328">
        <v>27511</v>
      </c>
      <c r="D7328" t="s">
        <v>14770</v>
      </c>
      <c r="E7328" t="s">
        <v>0</v>
      </c>
      <c r="F7328" t="s">
        <v>978</v>
      </c>
      <c r="G7328" t="str">
        <f t="shared" si="114"/>
        <v>Medicine and Surgery Services</v>
      </c>
    </row>
    <row r="7329" spans="1:7" x14ac:dyDescent="0.3">
      <c r="A7329" s="31" t="s">
        <v>14780</v>
      </c>
      <c r="B7329">
        <v>27513</v>
      </c>
      <c r="D7329" t="s">
        <v>14770</v>
      </c>
      <c r="E7329" t="s">
        <v>0</v>
      </c>
      <c r="F7329" t="s">
        <v>978</v>
      </c>
      <c r="G7329" t="str">
        <f t="shared" si="114"/>
        <v>Medicine and Surgery Services</v>
      </c>
    </row>
    <row r="7330" spans="1:7" x14ac:dyDescent="0.3">
      <c r="A7330" s="31" t="s">
        <v>14781</v>
      </c>
      <c r="B7330">
        <v>27514</v>
      </c>
      <c r="D7330" t="s">
        <v>14770</v>
      </c>
      <c r="E7330" t="s">
        <v>0</v>
      </c>
      <c r="F7330" t="s">
        <v>978</v>
      </c>
      <c r="G7330" t="str">
        <f t="shared" si="114"/>
        <v>Medicine and Surgery Services</v>
      </c>
    </row>
    <row r="7331" spans="1:7" x14ac:dyDescent="0.3">
      <c r="A7331" s="31" t="s">
        <v>14782</v>
      </c>
      <c r="B7331">
        <v>27516</v>
      </c>
      <c r="D7331" t="s">
        <v>14783</v>
      </c>
      <c r="E7331" t="s">
        <v>0</v>
      </c>
      <c r="F7331" t="s">
        <v>978</v>
      </c>
      <c r="G7331" t="str">
        <f t="shared" si="114"/>
        <v>Medicine and Surgery Services</v>
      </c>
    </row>
    <row r="7332" spans="1:7" x14ac:dyDescent="0.3">
      <c r="A7332" s="31" t="s">
        <v>14784</v>
      </c>
      <c r="B7332">
        <v>27517</v>
      </c>
      <c r="D7332" t="s">
        <v>14783</v>
      </c>
      <c r="E7332" t="s">
        <v>0</v>
      </c>
      <c r="F7332" t="s">
        <v>978</v>
      </c>
      <c r="G7332" t="str">
        <f t="shared" si="114"/>
        <v>Medicine and Surgery Services</v>
      </c>
    </row>
    <row r="7333" spans="1:7" x14ac:dyDescent="0.3">
      <c r="A7333" s="31" t="s">
        <v>14785</v>
      </c>
      <c r="B7333">
        <v>27519</v>
      </c>
      <c r="D7333" t="s">
        <v>14783</v>
      </c>
      <c r="E7333" t="s">
        <v>0</v>
      </c>
      <c r="F7333" t="s">
        <v>978</v>
      </c>
      <c r="G7333" t="str">
        <f t="shared" si="114"/>
        <v>Medicine and Surgery Services</v>
      </c>
    </row>
    <row r="7334" spans="1:7" x14ac:dyDescent="0.3">
      <c r="A7334" s="31" t="s">
        <v>14786</v>
      </c>
      <c r="B7334">
        <v>27520</v>
      </c>
      <c r="D7334" t="s">
        <v>14787</v>
      </c>
      <c r="E7334" t="s">
        <v>0</v>
      </c>
      <c r="F7334" t="s">
        <v>978</v>
      </c>
      <c r="G7334" t="str">
        <f t="shared" si="114"/>
        <v>Medicine and Surgery Services</v>
      </c>
    </row>
    <row r="7335" spans="1:7" x14ac:dyDescent="0.3">
      <c r="A7335" s="31" t="s">
        <v>14788</v>
      </c>
      <c r="B7335">
        <v>27524</v>
      </c>
      <c r="D7335" t="s">
        <v>14787</v>
      </c>
      <c r="E7335" t="s">
        <v>0</v>
      </c>
      <c r="F7335" t="s">
        <v>978</v>
      </c>
      <c r="G7335" t="str">
        <f t="shared" si="114"/>
        <v>Medicine and Surgery Services</v>
      </c>
    </row>
    <row r="7336" spans="1:7" x14ac:dyDescent="0.3">
      <c r="A7336" s="31" t="s">
        <v>14789</v>
      </c>
      <c r="B7336">
        <v>27530</v>
      </c>
      <c r="D7336" t="s">
        <v>14790</v>
      </c>
      <c r="E7336" t="s">
        <v>0</v>
      </c>
      <c r="F7336" t="s">
        <v>978</v>
      </c>
      <c r="G7336" t="str">
        <f t="shared" si="114"/>
        <v>Medicine and Surgery Services</v>
      </c>
    </row>
    <row r="7337" spans="1:7" x14ac:dyDescent="0.3">
      <c r="A7337" s="31" t="s">
        <v>14791</v>
      </c>
      <c r="B7337">
        <v>27532</v>
      </c>
      <c r="D7337" t="s">
        <v>14790</v>
      </c>
      <c r="E7337" t="s">
        <v>0</v>
      </c>
      <c r="F7337" t="s">
        <v>978</v>
      </c>
      <c r="G7337" t="str">
        <f t="shared" si="114"/>
        <v>Medicine and Surgery Services</v>
      </c>
    </row>
    <row r="7338" spans="1:7" x14ac:dyDescent="0.3">
      <c r="A7338" s="31" t="s">
        <v>14792</v>
      </c>
      <c r="B7338">
        <v>27535</v>
      </c>
      <c r="D7338" t="s">
        <v>14790</v>
      </c>
      <c r="E7338" t="s">
        <v>0</v>
      </c>
      <c r="F7338" t="s">
        <v>978</v>
      </c>
      <c r="G7338" t="str">
        <f t="shared" si="114"/>
        <v>Medicine and Surgery Services</v>
      </c>
    </row>
    <row r="7339" spans="1:7" x14ac:dyDescent="0.3">
      <c r="A7339" s="31" t="s">
        <v>14793</v>
      </c>
      <c r="B7339">
        <v>27536</v>
      </c>
      <c r="D7339" t="s">
        <v>14790</v>
      </c>
      <c r="E7339" t="s">
        <v>0</v>
      </c>
      <c r="F7339" t="s">
        <v>978</v>
      </c>
      <c r="G7339" t="str">
        <f t="shared" si="114"/>
        <v>Medicine and Surgery Services</v>
      </c>
    </row>
    <row r="7340" spans="1:7" x14ac:dyDescent="0.3">
      <c r="A7340" s="31" t="s">
        <v>14794</v>
      </c>
      <c r="B7340">
        <v>27538</v>
      </c>
      <c r="D7340" t="s">
        <v>14795</v>
      </c>
      <c r="E7340" t="s">
        <v>0</v>
      </c>
      <c r="F7340" t="s">
        <v>978</v>
      </c>
      <c r="G7340" t="str">
        <f t="shared" si="114"/>
        <v>Medicine and Surgery Services</v>
      </c>
    </row>
    <row r="7341" spans="1:7" x14ac:dyDescent="0.3">
      <c r="A7341" s="31" t="s">
        <v>14796</v>
      </c>
      <c r="B7341">
        <v>27540</v>
      </c>
      <c r="D7341" t="s">
        <v>14790</v>
      </c>
      <c r="E7341" t="s">
        <v>0</v>
      </c>
      <c r="F7341" t="s">
        <v>978</v>
      </c>
      <c r="G7341" t="str">
        <f t="shared" si="114"/>
        <v>Medicine and Surgery Services</v>
      </c>
    </row>
    <row r="7342" spans="1:7" x14ac:dyDescent="0.3">
      <c r="A7342" s="31" t="s">
        <v>14797</v>
      </c>
      <c r="B7342">
        <v>27550</v>
      </c>
      <c r="D7342" t="s">
        <v>14798</v>
      </c>
      <c r="E7342" t="s">
        <v>0</v>
      </c>
      <c r="F7342" t="s">
        <v>978</v>
      </c>
      <c r="G7342" t="str">
        <f t="shared" si="114"/>
        <v>Medicine and Surgery Services</v>
      </c>
    </row>
    <row r="7343" spans="1:7" x14ac:dyDescent="0.3">
      <c r="A7343" s="31" t="s">
        <v>14799</v>
      </c>
      <c r="B7343">
        <v>27552</v>
      </c>
      <c r="D7343" t="s">
        <v>14798</v>
      </c>
      <c r="E7343" t="s">
        <v>0</v>
      </c>
      <c r="F7343" t="s">
        <v>978</v>
      </c>
      <c r="G7343" t="str">
        <f t="shared" si="114"/>
        <v>Medicine and Surgery Services</v>
      </c>
    </row>
    <row r="7344" spans="1:7" x14ac:dyDescent="0.3">
      <c r="A7344" s="31" t="s">
        <v>14800</v>
      </c>
      <c r="B7344">
        <v>27556</v>
      </c>
      <c r="D7344" t="s">
        <v>14798</v>
      </c>
      <c r="E7344" t="s">
        <v>0</v>
      </c>
      <c r="F7344" t="s">
        <v>978</v>
      </c>
      <c r="G7344" t="str">
        <f t="shared" si="114"/>
        <v>Medicine and Surgery Services</v>
      </c>
    </row>
    <row r="7345" spans="1:7" x14ac:dyDescent="0.3">
      <c r="A7345" s="31" t="s">
        <v>14801</v>
      </c>
      <c r="B7345">
        <v>27557</v>
      </c>
      <c r="D7345" t="s">
        <v>14798</v>
      </c>
      <c r="E7345" t="s">
        <v>0</v>
      </c>
      <c r="F7345" t="s">
        <v>978</v>
      </c>
      <c r="G7345" t="str">
        <f t="shared" si="114"/>
        <v>Medicine and Surgery Services</v>
      </c>
    </row>
    <row r="7346" spans="1:7" x14ac:dyDescent="0.3">
      <c r="A7346" s="31" t="s">
        <v>14802</v>
      </c>
      <c r="B7346">
        <v>27558</v>
      </c>
      <c r="D7346" t="s">
        <v>14798</v>
      </c>
      <c r="E7346" t="s">
        <v>0</v>
      </c>
      <c r="F7346" t="s">
        <v>978</v>
      </c>
      <c r="G7346" t="str">
        <f t="shared" si="114"/>
        <v>Medicine and Surgery Services</v>
      </c>
    </row>
    <row r="7347" spans="1:7" x14ac:dyDescent="0.3">
      <c r="A7347" s="31" t="s">
        <v>14803</v>
      </c>
      <c r="B7347">
        <v>27560</v>
      </c>
      <c r="D7347" t="s">
        <v>14804</v>
      </c>
      <c r="E7347" t="s">
        <v>0</v>
      </c>
      <c r="F7347" t="s">
        <v>978</v>
      </c>
      <c r="G7347" t="str">
        <f t="shared" si="114"/>
        <v>Medicine and Surgery Services</v>
      </c>
    </row>
    <row r="7348" spans="1:7" x14ac:dyDescent="0.3">
      <c r="A7348" s="31" t="s">
        <v>14805</v>
      </c>
      <c r="B7348">
        <v>27562</v>
      </c>
      <c r="D7348" t="s">
        <v>14804</v>
      </c>
      <c r="E7348" t="s">
        <v>0</v>
      </c>
      <c r="F7348" t="s">
        <v>978</v>
      </c>
      <c r="G7348" t="str">
        <f t="shared" si="114"/>
        <v>Medicine and Surgery Services</v>
      </c>
    </row>
    <row r="7349" spans="1:7" x14ac:dyDescent="0.3">
      <c r="A7349" s="31" t="s">
        <v>14806</v>
      </c>
      <c r="B7349">
        <v>27566</v>
      </c>
      <c r="D7349" t="s">
        <v>14804</v>
      </c>
      <c r="E7349" t="s">
        <v>0</v>
      </c>
      <c r="F7349" t="s">
        <v>978</v>
      </c>
      <c r="G7349" t="str">
        <f t="shared" si="114"/>
        <v>Medicine and Surgery Services</v>
      </c>
    </row>
    <row r="7350" spans="1:7" x14ac:dyDescent="0.3">
      <c r="A7350" s="31" t="s">
        <v>14807</v>
      </c>
      <c r="B7350">
        <v>27570</v>
      </c>
      <c r="D7350" t="s">
        <v>14808</v>
      </c>
      <c r="E7350" t="s">
        <v>0</v>
      </c>
      <c r="F7350" t="s">
        <v>978</v>
      </c>
      <c r="G7350" t="str">
        <f t="shared" si="114"/>
        <v>Medicine and Surgery Services</v>
      </c>
    </row>
    <row r="7351" spans="1:7" x14ac:dyDescent="0.3">
      <c r="A7351" s="31" t="s">
        <v>14809</v>
      </c>
      <c r="B7351">
        <v>27580</v>
      </c>
      <c r="D7351" t="s">
        <v>14810</v>
      </c>
      <c r="E7351" t="s">
        <v>0</v>
      </c>
      <c r="F7351" t="s">
        <v>978</v>
      </c>
      <c r="G7351" t="str">
        <f t="shared" si="114"/>
        <v>Medicine and Surgery Services</v>
      </c>
    </row>
    <row r="7352" spans="1:7" x14ac:dyDescent="0.3">
      <c r="A7352" s="31" t="s">
        <v>14811</v>
      </c>
      <c r="B7352">
        <v>27590</v>
      </c>
      <c r="D7352" t="s">
        <v>14812</v>
      </c>
      <c r="E7352" t="s">
        <v>0</v>
      </c>
      <c r="F7352" t="s">
        <v>978</v>
      </c>
      <c r="G7352" t="str">
        <f t="shared" si="114"/>
        <v>Medicine and Surgery Services</v>
      </c>
    </row>
    <row r="7353" spans="1:7" x14ac:dyDescent="0.3">
      <c r="A7353" s="31" t="s">
        <v>14813</v>
      </c>
      <c r="B7353">
        <v>27591</v>
      </c>
      <c r="D7353" t="s">
        <v>14812</v>
      </c>
      <c r="E7353" t="s">
        <v>0</v>
      </c>
      <c r="F7353" t="s">
        <v>978</v>
      </c>
      <c r="G7353" t="str">
        <f t="shared" si="114"/>
        <v>Medicine and Surgery Services</v>
      </c>
    </row>
    <row r="7354" spans="1:7" x14ac:dyDescent="0.3">
      <c r="A7354" s="31" t="s">
        <v>14814</v>
      </c>
      <c r="B7354">
        <v>27592</v>
      </c>
      <c r="D7354" t="s">
        <v>14812</v>
      </c>
      <c r="E7354" t="s">
        <v>0</v>
      </c>
      <c r="F7354" t="s">
        <v>978</v>
      </c>
      <c r="G7354" t="str">
        <f t="shared" si="114"/>
        <v>Medicine and Surgery Services</v>
      </c>
    </row>
    <row r="7355" spans="1:7" x14ac:dyDescent="0.3">
      <c r="A7355" s="31" t="s">
        <v>14815</v>
      </c>
      <c r="B7355">
        <v>27594</v>
      </c>
      <c r="D7355" t="s">
        <v>13666</v>
      </c>
      <c r="E7355" t="s">
        <v>0</v>
      </c>
      <c r="F7355" t="s">
        <v>978</v>
      </c>
      <c r="G7355" t="str">
        <f t="shared" si="114"/>
        <v>Medicine and Surgery Services</v>
      </c>
    </row>
    <row r="7356" spans="1:7" x14ac:dyDescent="0.3">
      <c r="A7356" s="31" t="s">
        <v>14816</v>
      </c>
      <c r="B7356">
        <v>27596</v>
      </c>
      <c r="D7356" t="s">
        <v>13666</v>
      </c>
      <c r="E7356" t="s">
        <v>0</v>
      </c>
      <c r="F7356" t="s">
        <v>978</v>
      </c>
      <c r="G7356" t="str">
        <f t="shared" si="114"/>
        <v>Medicine and Surgery Services</v>
      </c>
    </row>
    <row r="7357" spans="1:7" x14ac:dyDescent="0.3">
      <c r="A7357" s="31" t="s">
        <v>14817</v>
      </c>
      <c r="B7357">
        <v>27598</v>
      </c>
      <c r="D7357" t="s">
        <v>14818</v>
      </c>
      <c r="E7357" t="s">
        <v>0</v>
      </c>
      <c r="F7357" t="s">
        <v>978</v>
      </c>
      <c r="G7357" t="str">
        <f t="shared" si="114"/>
        <v>Medicine and Surgery Services</v>
      </c>
    </row>
    <row r="7358" spans="1:7" x14ac:dyDescent="0.3">
      <c r="A7358" s="31" t="s">
        <v>14819</v>
      </c>
      <c r="B7358">
        <v>27599</v>
      </c>
      <c r="D7358" t="s">
        <v>14820</v>
      </c>
      <c r="E7358" t="s">
        <v>2</v>
      </c>
      <c r="F7358" t="s">
        <v>978</v>
      </c>
      <c r="G7358" t="str">
        <f t="shared" si="114"/>
        <v>Medicine and Surgery Services</v>
      </c>
    </row>
    <row r="7359" spans="1:7" x14ac:dyDescent="0.3">
      <c r="A7359" s="31" t="s">
        <v>14821</v>
      </c>
      <c r="B7359">
        <v>27600</v>
      </c>
      <c r="D7359" t="s">
        <v>14822</v>
      </c>
      <c r="E7359" t="s">
        <v>0</v>
      </c>
      <c r="F7359" t="s">
        <v>978</v>
      </c>
      <c r="G7359" t="str">
        <f t="shared" si="114"/>
        <v>Medicine and Surgery Services</v>
      </c>
    </row>
    <row r="7360" spans="1:7" x14ac:dyDescent="0.3">
      <c r="A7360" s="31" t="s">
        <v>14823</v>
      </c>
      <c r="B7360">
        <v>27601</v>
      </c>
      <c r="D7360" t="s">
        <v>14822</v>
      </c>
      <c r="E7360" t="s">
        <v>0</v>
      </c>
      <c r="F7360" t="s">
        <v>978</v>
      </c>
      <c r="G7360" t="str">
        <f t="shared" si="114"/>
        <v>Medicine and Surgery Services</v>
      </c>
    </row>
    <row r="7361" spans="1:7" x14ac:dyDescent="0.3">
      <c r="A7361" s="31" t="s">
        <v>14824</v>
      </c>
      <c r="B7361">
        <v>27602</v>
      </c>
      <c r="D7361" t="s">
        <v>14822</v>
      </c>
      <c r="E7361" t="s">
        <v>0</v>
      </c>
      <c r="F7361" t="s">
        <v>978</v>
      </c>
      <c r="G7361" t="str">
        <f t="shared" si="114"/>
        <v>Medicine and Surgery Services</v>
      </c>
    </row>
    <row r="7362" spans="1:7" x14ac:dyDescent="0.3">
      <c r="A7362" s="31" t="s">
        <v>14825</v>
      </c>
      <c r="B7362">
        <v>27603</v>
      </c>
      <c r="D7362" t="s">
        <v>14826</v>
      </c>
      <c r="E7362" t="s">
        <v>0</v>
      </c>
      <c r="F7362" t="s">
        <v>978</v>
      </c>
      <c r="G7362" t="str">
        <f t="shared" si="114"/>
        <v>Medicine and Surgery Services</v>
      </c>
    </row>
    <row r="7363" spans="1:7" x14ac:dyDescent="0.3">
      <c r="A7363" s="31" t="s">
        <v>14827</v>
      </c>
      <c r="B7363">
        <v>27604</v>
      </c>
      <c r="D7363" t="s">
        <v>14828</v>
      </c>
      <c r="E7363" t="s">
        <v>0</v>
      </c>
      <c r="F7363" t="s">
        <v>978</v>
      </c>
      <c r="G7363" t="str">
        <f t="shared" ref="G7363:G7426" si="115">VLOOKUP(F7363,$I$2:$J$27,2,FALSE)</f>
        <v>Medicine and Surgery Services</v>
      </c>
    </row>
    <row r="7364" spans="1:7" x14ac:dyDescent="0.3">
      <c r="A7364" s="31" t="s">
        <v>14829</v>
      </c>
      <c r="B7364">
        <v>27605</v>
      </c>
      <c r="D7364" t="s">
        <v>14830</v>
      </c>
      <c r="E7364" t="s">
        <v>0</v>
      </c>
      <c r="F7364" t="s">
        <v>978</v>
      </c>
      <c r="G7364" t="str">
        <f t="shared" si="115"/>
        <v>Medicine and Surgery Services</v>
      </c>
    </row>
    <row r="7365" spans="1:7" x14ac:dyDescent="0.3">
      <c r="A7365" s="31" t="s">
        <v>14831</v>
      </c>
      <c r="B7365">
        <v>27606</v>
      </c>
      <c r="D7365" t="s">
        <v>14830</v>
      </c>
      <c r="E7365" t="s">
        <v>0</v>
      </c>
      <c r="F7365" t="s">
        <v>978</v>
      </c>
      <c r="G7365" t="str">
        <f t="shared" si="115"/>
        <v>Medicine and Surgery Services</v>
      </c>
    </row>
    <row r="7366" spans="1:7" x14ac:dyDescent="0.3">
      <c r="A7366" s="31" t="s">
        <v>14832</v>
      </c>
      <c r="B7366">
        <v>27607</v>
      </c>
      <c r="D7366" t="s">
        <v>14833</v>
      </c>
      <c r="E7366" t="s">
        <v>0</v>
      </c>
      <c r="F7366" t="s">
        <v>978</v>
      </c>
      <c r="G7366" t="str">
        <f t="shared" si="115"/>
        <v>Medicine and Surgery Services</v>
      </c>
    </row>
    <row r="7367" spans="1:7" x14ac:dyDescent="0.3">
      <c r="A7367" s="31" t="s">
        <v>14834</v>
      </c>
      <c r="B7367">
        <v>27610</v>
      </c>
      <c r="D7367" t="s">
        <v>14835</v>
      </c>
      <c r="E7367" t="s">
        <v>0</v>
      </c>
      <c r="F7367" t="s">
        <v>978</v>
      </c>
      <c r="G7367" t="str">
        <f t="shared" si="115"/>
        <v>Medicine and Surgery Services</v>
      </c>
    </row>
    <row r="7368" spans="1:7" x14ac:dyDescent="0.3">
      <c r="A7368" s="31" t="s">
        <v>14836</v>
      </c>
      <c r="B7368">
        <v>27612</v>
      </c>
      <c r="D7368" t="s">
        <v>14837</v>
      </c>
      <c r="E7368" t="s">
        <v>0</v>
      </c>
      <c r="F7368" t="s">
        <v>978</v>
      </c>
      <c r="G7368" t="str">
        <f t="shared" si="115"/>
        <v>Medicine and Surgery Services</v>
      </c>
    </row>
    <row r="7369" spans="1:7" x14ac:dyDescent="0.3">
      <c r="A7369" s="31" t="s">
        <v>14838</v>
      </c>
      <c r="B7369">
        <v>27613</v>
      </c>
      <c r="D7369" t="s">
        <v>14839</v>
      </c>
      <c r="E7369" t="s">
        <v>0</v>
      </c>
      <c r="F7369" t="s">
        <v>978</v>
      </c>
      <c r="G7369" t="str">
        <f t="shared" si="115"/>
        <v>Medicine and Surgery Services</v>
      </c>
    </row>
    <row r="7370" spans="1:7" x14ac:dyDescent="0.3">
      <c r="A7370" s="31" t="s">
        <v>14840</v>
      </c>
      <c r="B7370">
        <v>27614</v>
      </c>
      <c r="D7370" t="s">
        <v>14839</v>
      </c>
      <c r="E7370" t="s">
        <v>0</v>
      </c>
      <c r="F7370" t="s">
        <v>978</v>
      </c>
      <c r="G7370" t="str">
        <f t="shared" si="115"/>
        <v>Medicine and Surgery Services</v>
      </c>
    </row>
    <row r="7371" spans="1:7" x14ac:dyDescent="0.3">
      <c r="A7371" s="31" t="s">
        <v>14841</v>
      </c>
      <c r="B7371">
        <v>27615</v>
      </c>
      <c r="D7371" t="s">
        <v>14842</v>
      </c>
      <c r="E7371" t="s">
        <v>0</v>
      </c>
      <c r="F7371" t="s">
        <v>978</v>
      </c>
      <c r="G7371" t="str">
        <f t="shared" si="115"/>
        <v>Medicine and Surgery Services</v>
      </c>
    </row>
    <row r="7372" spans="1:7" x14ac:dyDescent="0.3">
      <c r="A7372" s="31" t="s">
        <v>14843</v>
      </c>
      <c r="B7372">
        <v>27616</v>
      </c>
      <c r="D7372" t="s">
        <v>14844</v>
      </c>
      <c r="E7372" t="s">
        <v>0</v>
      </c>
      <c r="F7372" t="s">
        <v>978</v>
      </c>
      <c r="G7372" t="str">
        <f t="shared" si="115"/>
        <v>Medicine and Surgery Services</v>
      </c>
    </row>
    <row r="7373" spans="1:7" x14ac:dyDescent="0.3">
      <c r="A7373" s="31" t="s">
        <v>14845</v>
      </c>
      <c r="B7373">
        <v>27618</v>
      </c>
      <c r="D7373" t="s">
        <v>14846</v>
      </c>
      <c r="E7373" t="s">
        <v>0</v>
      </c>
      <c r="F7373" t="s">
        <v>978</v>
      </c>
      <c r="G7373" t="str">
        <f t="shared" si="115"/>
        <v>Medicine and Surgery Services</v>
      </c>
    </row>
    <row r="7374" spans="1:7" x14ac:dyDescent="0.3">
      <c r="A7374" s="31" t="s">
        <v>14847</v>
      </c>
      <c r="B7374">
        <v>27619</v>
      </c>
      <c r="D7374" t="s">
        <v>14848</v>
      </c>
      <c r="E7374" t="s">
        <v>0</v>
      </c>
      <c r="F7374" t="s">
        <v>978</v>
      </c>
      <c r="G7374" t="str">
        <f t="shared" si="115"/>
        <v>Medicine and Surgery Services</v>
      </c>
    </row>
    <row r="7375" spans="1:7" x14ac:dyDescent="0.3">
      <c r="A7375" s="31" t="s">
        <v>14849</v>
      </c>
      <c r="B7375">
        <v>27620</v>
      </c>
      <c r="D7375" t="s">
        <v>14835</v>
      </c>
      <c r="E7375" t="s">
        <v>0</v>
      </c>
      <c r="F7375" t="s">
        <v>978</v>
      </c>
      <c r="G7375" t="str">
        <f t="shared" si="115"/>
        <v>Medicine and Surgery Services</v>
      </c>
    </row>
    <row r="7376" spans="1:7" x14ac:dyDescent="0.3">
      <c r="A7376" s="31" t="s">
        <v>14850</v>
      </c>
      <c r="B7376">
        <v>27625</v>
      </c>
      <c r="D7376" t="s">
        <v>14851</v>
      </c>
      <c r="E7376" t="s">
        <v>0</v>
      </c>
      <c r="F7376" t="s">
        <v>978</v>
      </c>
      <c r="G7376" t="str">
        <f t="shared" si="115"/>
        <v>Medicine and Surgery Services</v>
      </c>
    </row>
    <row r="7377" spans="1:7" x14ac:dyDescent="0.3">
      <c r="A7377" s="31" t="s">
        <v>14852</v>
      </c>
      <c r="B7377">
        <v>27626</v>
      </c>
      <c r="D7377" t="s">
        <v>14851</v>
      </c>
      <c r="E7377" t="s">
        <v>0</v>
      </c>
      <c r="F7377" t="s">
        <v>978</v>
      </c>
      <c r="G7377" t="str">
        <f t="shared" si="115"/>
        <v>Medicine and Surgery Services</v>
      </c>
    </row>
    <row r="7378" spans="1:7" x14ac:dyDescent="0.3">
      <c r="A7378" s="31" t="s">
        <v>14853</v>
      </c>
      <c r="B7378">
        <v>27630</v>
      </c>
      <c r="D7378" t="s">
        <v>14854</v>
      </c>
      <c r="E7378" t="s">
        <v>0</v>
      </c>
      <c r="F7378" t="s">
        <v>978</v>
      </c>
      <c r="G7378" t="str">
        <f t="shared" si="115"/>
        <v>Medicine and Surgery Services</v>
      </c>
    </row>
    <row r="7379" spans="1:7" x14ac:dyDescent="0.3">
      <c r="A7379" s="31" t="s">
        <v>14855</v>
      </c>
      <c r="B7379">
        <v>27632</v>
      </c>
      <c r="D7379" t="s">
        <v>14856</v>
      </c>
      <c r="E7379" t="s">
        <v>0</v>
      </c>
      <c r="F7379" t="s">
        <v>978</v>
      </c>
      <c r="G7379" t="str">
        <f t="shared" si="115"/>
        <v>Medicine and Surgery Services</v>
      </c>
    </row>
    <row r="7380" spans="1:7" x14ac:dyDescent="0.3">
      <c r="A7380" s="31" t="s">
        <v>14857</v>
      </c>
      <c r="B7380">
        <v>27634</v>
      </c>
      <c r="D7380" t="s">
        <v>14858</v>
      </c>
      <c r="E7380" t="s">
        <v>0</v>
      </c>
      <c r="F7380" t="s">
        <v>978</v>
      </c>
      <c r="G7380" t="str">
        <f t="shared" si="115"/>
        <v>Medicine and Surgery Services</v>
      </c>
    </row>
    <row r="7381" spans="1:7" x14ac:dyDescent="0.3">
      <c r="A7381" s="31" t="s">
        <v>14859</v>
      </c>
      <c r="B7381">
        <v>27635</v>
      </c>
      <c r="D7381" t="s">
        <v>14860</v>
      </c>
      <c r="E7381" t="s">
        <v>0</v>
      </c>
      <c r="F7381" t="s">
        <v>978</v>
      </c>
      <c r="G7381" t="str">
        <f t="shared" si="115"/>
        <v>Medicine and Surgery Services</v>
      </c>
    </row>
    <row r="7382" spans="1:7" x14ac:dyDescent="0.3">
      <c r="A7382" s="31" t="s">
        <v>14861</v>
      </c>
      <c r="B7382">
        <v>27637</v>
      </c>
      <c r="D7382" t="s">
        <v>14862</v>
      </c>
      <c r="E7382" t="s">
        <v>0</v>
      </c>
      <c r="F7382" t="s">
        <v>978</v>
      </c>
      <c r="G7382" t="str">
        <f t="shared" si="115"/>
        <v>Medicine and Surgery Services</v>
      </c>
    </row>
    <row r="7383" spans="1:7" x14ac:dyDescent="0.3">
      <c r="A7383" s="31" t="s">
        <v>14863</v>
      </c>
      <c r="B7383">
        <v>27638</v>
      </c>
      <c r="D7383" t="s">
        <v>14862</v>
      </c>
      <c r="E7383" t="s">
        <v>0</v>
      </c>
      <c r="F7383" t="s">
        <v>978</v>
      </c>
      <c r="G7383" t="str">
        <f t="shared" si="115"/>
        <v>Medicine and Surgery Services</v>
      </c>
    </row>
    <row r="7384" spans="1:7" x14ac:dyDescent="0.3">
      <c r="A7384" s="31" t="s">
        <v>14864</v>
      </c>
      <c r="B7384">
        <v>27640</v>
      </c>
      <c r="D7384" t="s">
        <v>14865</v>
      </c>
      <c r="E7384" t="s">
        <v>0</v>
      </c>
      <c r="F7384" t="s">
        <v>978</v>
      </c>
      <c r="G7384" t="str">
        <f t="shared" si="115"/>
        <v>Medicine and Surgery Services</v>
      </c>
    </row>
    <row r="7385" spans="1:7" x14ac:dyDescent="0.3">
      <c r="A7385" s="31" t="s">
        <v>14866</v>
      </c>
      <c r="B7385">
        <v>27641</v>
      </c>
      <c r="D7385" t="s">
        <v>14867</v>
      </c>
      <c r="E7385" t="s">
        <v>0</v>
      </c>
      <c r="F7385" t="s">
        <v>978</v>
      </c>
      <c r="G7385" t="str">
        <f t="shared" si="115"/>
        <v>Medicine and Surgery Services</v>
      </c>
    </row>
    <row r="7386" spans="1:7" x14ac:dyDescent="0.3">
      <c r="A7386" s="31" t="s">
        <v>14868</v>
      </c>
      <c r="B7386">
        <v>27645</v>
      </c>
      <c r="D7386" t="s">
        <v>14869</v>
      </c>
      <c r="E7386" t="s">
        <v>0</v>
      </c>
      <c r="F7386" t="s">
        <v>978</v>
      </c>
      <c r="G7386" t="str">
        <f t="shared" si="115"/>
        <v>Medicine and Surgery Services</v>
      </c>
    </row>
    <row r="7387" spans="1:7" x14ac:dyDescent="0.3">
      <c r="A7387" s="31" t="s">
        <v>14870</v>
      </c>
      <c r="B7387">
        <v>27646</v>
      </c>
      <c r="D7387" t="s">
        <v>14871</v>
      </c>
      <c r="E7387" t="s">
        <v>0</v>
      </c>
      <c r="F7387" t="s">
        <v>978</v>
      </c>
      <c r="G7387" t="str">
        <f t="shared" si="115"/>
        <v>Medicine and Surgery Services</v>
      </c>
    </row>
    <row r="7388" spans="1:7" x14ac:dyDescent="0.3">
      <c r="A7388" s="31" t="s">
        <v>14872</v>
      </c>
      <c r="B7388">
        <v>27647</v>
      </c>
      <c r="D7388" t="s">
        <v>14873</v>
      </c>
      <c r="E7388" t="s">
        <v>0</v>
      </c>
      <c r="F7388" t="s">
        <v>978</v>
      </c>
      <c r="G7388" t="str">
        <f t="shared" si="115"/>
        <v>Medicine and Surgery Services</v>
      </c>
    </row>
    <row r="7389" spans="1:7" x14ac:dyDescent="0.3">
      <c r="A7389" s="31" t="s">
        <v>14874</v>
      </c>
      <c r="B7389">
        <v>27648</v>
      </c>
      <c r="D7389" t="s">
        <v>14875</v>
      </c>
      <c r="E7389" t="s">
        <v>0</v>
      </c>
      <c r="F7389" t="s">
        <v>978</v>
      </c>
      <c r="G7389" t="str">
        <f t="shared" si="115"/>
        <v>Medicine and Surgery Services</v>
      </c>
    </row>
    <row r="7390" spans="1:7" x14ac:dyDescent="0.3">
      <c r="A7390" s="31" t="s">
        <v>14876</v>
      </c>
      <c r="B7390">
        <v>27650</v>
      </c>
      <c r="D7390" t="s">
        <v>14877</v>
      </c>
      <c r="E7390" t="s">
        <v>0</v>
      </c>
      <c r="F7390" t="s">
        <v>978</v>
      </c>
      <c r="G7390" t="str">
        <f t="shared" si="115"/>
        <v>Medicine and Surgery Services</v>
      </c>
    </row>
    <row r="7391" spans="1:7" x14ac:dyDescent="0.3">
      <c r="A7391" s="31" t="s">
        <v>14878</v>
      </c>
      <c r="B7391">
        <v>27652</v>
      </c>
      <c r="D7391" t="s">
        <v>14879</v>
      </c>
      <c r="E7391" t="s">
        <v>0</v>
      </c>
      <c r="F7391" t="s">
        <v>978</v>
      </c>
      <c r="G7391" t="str">
        <f t="shared" si="115"/>
        <v>Medicine and Surgery Services</v>
      </c>
    </row>
    <row r="7392" spans="1:7" x14ac:dyDescent="0.3">
      <c r="A7392" s="31" t="s">
        <v>14880</v>
      </c>
      <c r="B7392">
        <v>27654</v>
      </c>
      <c r="D7392" t="s">
        <v>14881</v>
      </c>
      <c r="E7392" t="s">
        <v>0</v>
      </c>
      <c r="F7392" t="s">
        <v>978</v>
      </c>
      <c r="G7392" t="str">
        <f t="shared" si="115"/>
        <v>Medicine and Surgery Services</v>
      </c>
    </row>
    <row r="7393" spans="1:7" x14ac:dyDescent="0.3">
      <c r="A7393" s="31" t="s">
        <v>14882</v>
      </c>
      <c r="B7393">
        <v>27656</v>
      </c>
      <c r="D7393" t="s">
        <v>14883</v>
      </c>
      <c r="E7393" t="s">
        <v>0</v>
      </c>
      <c r="F7393" t="s">
        <v>978</v>
      </c>
      <c r="G7393" t="str">
        <f t="shared" si="115"/>
        <v>Medicine and Surgery Services</v>
      </c>
    </row>
    <row r="7394" spans="1:7" x14ac:dyDescent="0.3">
      <c r="A7394" s="31" t="s">
        <v>14884</v>
      </c>
      <c r="B7394">
        <v>27658</v>
      </c>
      <c r="D7394" t="s">
        <v>14885</v>
      </c>
      <c r="E7394" t="s">
        <v>0</v>
      </c>
      <c r="F7394" t="s">
        <v>978</v>
      </c>
      <c r="G7394" t="str">
        <f t="shared" si="115"/>
        <v>Medicine and Surgery Services</v>
      </c>
    </row>
    <row r="7395" spans="1:7" x14ac:dyDescent="0.3">
      <c r="A7395" s="31" t="s">
        <v>14886</v>
      </c>
      <c r="B7395">
        <v>27659</v>
      </c>
      <c r="D7395" t="s">
        <v>14885</v>
      </c>
      <c r="E7395" t="s">
        <v>0</v>
      </c>
      <c r="F7395" t="s">
        <v>978</v>
      </c>
      <c r="G7395" t="str">
        <f t="shared" si="115"/>
        <v>Medicine and Surgery Services</v>
      </c>
    </row>
    <row r="7396" spans="1:7" x14ac:dyDescent="0.3">
      <c r="A7396" s="31" t="s">
        <v>14887</v>
      </c>
      <c r="B7396">
        <v>27664</v>
      </c>
      <c r="D7396" t="s">
        <v>14885</v>
      </c>
      <c r="E7396" t="s">
        <v>0</v>
      </c>
      <c r="F7396" t="s">
        <v>978</v>
      </c>
      <c r="G7396" t="str">
        <f t="shared" si="115"/>
        <v>Medicine and Surgery Services</v>
      </c>
    </row>
    <row r="7397" spans="1:7" x14ac:dyDescent="0.3">
      <c r="A7397" s="31" t="s">
        <v>14888</v>
      </c>
      <c r="B7397">
        <v>27665</v>
      </c>
      <c r="D7397" t="s">
        <v>14885</v>
      </c>
      <c r="E7397" t="s">
        <v>0</v>
      </c>
      <c r="F7397" t="s">
        <v>978</v>
      </c>
      <c r="G7397" t="str">
        <f t="shared" si="115"/>
        <v>Medicine and Surgery Services</v>
      </c>
    </row>
    <row r="7398" spans="1:7" x14ac:dyDescent="0.3">
      <c r="A7398" s="31" t="s">
        <v>14889</v>
      </c>
      <c r="B7398">
        <v>27675</v>
      </c>
      <c r="D7398" t="s">
        <v>14890</v>
      </c>
      <c r="E7398" t="s">
        <v>0</v>
      </c>
      <c r="F7398" t="s">
        <v>978</v>
      </c>
      <c r="G7398" t="str">
        <f t="shared" si="115"/>
        <v>Medicine and Surgery Services</v>
      </c>
    </row>
    <row r="7399" spans="1:7" x14ac:dyDescent="0.3">
      <c r="A7399" s="31" t="s">
        <v>14891</v>
      </c>
      <c r="B7399">
        <v>27676</v>
      </c>
      <c r="D7399" t="s">
        <v>14890</v>
      </c>
      <c r="E7399" t="s">
        <v>0</v>
      </c>
      <c r="F7399" t="s">
        <v>978</v>
      </c>
      <c r="G7399" t="str">
        <f t="shared" si="115"/>
        <v>Medicine and Surgery Services</v>
      </c>
    </row>
    <row r="7400" spans="1:7" x14ac:dyDescent="0.3">
      <c r="A7400" s="31" t="s">
        <v>14892</v>
      </c>
      <c r="B7400">
        <v>27680</v>
      </c>
      <c r="D7400" t="s">
        <v>14893</v>
      </c>
      <c r="E7400" t="s">
        <v>0</v>
      </c>
      <c r="F7400" t="s">
        <v>978</v>
      </c>
      <c r="G7400" t="str">
        <f t="shared" si="115"/>
        <v>Medicine and Surgery Services</v>
      </c>
    </row>
    <row r="7401" spans="1:7" x14ac:dyDescent="0.3">
      <c r="A7401" s="31" t="s">
        <v>14894</v>
      </c>
      <c r="B7401">
        <v>27681</v>
      </c>
      <c r="D7401" t="s">
        <v>14895</v>
      </c>
      <c r="E7401" t="s">
        <v>0</v>
      </c>
      <c r="F7401" t="s">
        <v>978</v>
      </c>
      <c r="G7401" t="str">
        <f t="shared" si="115"/>
        <v>Medicine and Surgery Services</v>
      </c>
    </row>
    <row r="7402" spans="1:7" x14ac:dyDescent="0.3">
      <c r="A7402" s="31" t="s">
        <v>14896</v>
      </c>
      <c r="B7402">
        <v>27685</v>
      </c>
      <c r="D7402" t="s">
        <v>14897</v>
      </c>
      <c r="E7402" t="s">
        <v>0</v>
      </c>
      <c r="F7402" t="s">
        <v>978</v>
      </c>
      <c r="G7402" t="str">
        <f t="shared" si="115"/>
        <v>Medicine and Surgery Services</v>
      </c>
    </row>
    <row r="7403" spans="1:7" x14ac:dyDescent="0.3">
      <c r="A7403" s="31" t="s">
        <v>14898</v>
      </c>
      <c r="B7403">
        <v>27686</v>
      </c>
      <c r="D7403" t="s">
        <v>14899</v>
      </c>
      <c r="E7403" t="s">
        <v>0</v>
      </c>
      <c r="F7403" t="s">
        <v>978</v>
      </c>
      <c r="G7403" t="str">
        <f t="shared" si="115"/>
        <v>Medicine and Surgery Services</v>
      </c>
    </row>
    <row r="7404" spans="1:7" x14ac:dyDescent="0.3">
      <c r="A7404" s="31" t="s">
        <v>14900</v>
      </c>
      <c r="B7404">
        <v>27687</v>
      </c>
      <c r="D7404" t="s">
        <v>14901</v>
      </c>
      <c r="E7404" t="s">
        <v>0</v>
      </c>
      <c r="F7404" t="s">
        <v>978</v>
      </c>
      <c r="G7404" t="str">
        <f t="shared" si="115"/>
        <v>Medicine and Surgery Services</v>
      </c>
    </row>
    <row r="7405" spans="1:7" x14ac:dyDescent="0.3">
      <c r="A7405" s="31" t="s">
        <v>14902</v>
      </c>
      <c r="B7405">
        <v>27690</v>
      </c>
      <c r="D7405" t="s">
        <v>14903</v>
      </c>
      <c r="E7405" t="s">
        <v>0</v>
      </c>
      <c r="F7405" t="s">
        <v>978</v>
      </c>
      <c r="G7405" t="str">
        <f t="shared" si="115"/>
        <v>Medicine and Surgery Services</v>
      </c>
    </row>
    <row r="7406" spans="1:7" x14ac:dyDescent="0.3">
      <c r="A7406" s="31" t="s">
        <v>14904</v>
      </c>
      <c r="B7406">
        <v>27691</v>
      </c>
      <c r="D7406" t="s">
        <v>14903</v>
      </c>
      <c r="E7406" t="s">
        <v>0</v>
      </c>
      <c r="F7406" t="s">
        <v>978</v>
      </c>
      <c r="G7406" t="str">
        <f t="shared" si="115"/>
        <v>Medicine and Surgery Services</v>
      </c>
    </row>
    <row r="7407" spans="1:7" x14ac:dyDescent="0.3">
      <c r="A7407" s="31" t="s">
        <v>14905</v>
      </c>
      <c r="B7407">
        <v>27692</v>
      </c>
      <c r="D7407" t="s">
        <v>14906</v>
      </c>
      <c r="E7407" t="s">
        <v>0</v>
      </c>
      <c r="F7407" t="s">
        <v>978</v>
      </c>
      <c r="G7407" t="str">
        <f t="shared" si="115"/>
        <v>Medicine and Surgery Services</v>
      </c>
    </row>
    <row r="7408" spans="1:7" x14ac:dyDescent="0.3">
      <c r="A7408" s="31" t="s">
        <v>14907</v>
      </c>
      <c r="B7408">
        <v>27695</v>
      </c>
      <c r="D7408" t="s">
        <v>14908</v>
      </c>
      <c r="E7408" t="s">
        <v>0</v>
      </c>
      <c r="F7408" t="s">
        <v>978</v>
      </c>
      <c r="G7408" t="str">
        <f t="shared" si="115"/>
        <v>Medicine and Surgery Services</v>
      </c>
    </row>
    <row r="7409" spans="1:7" x14ac:dyDescent="0.3">
      <c r="A7409" s="31" t="s">
        <v>14909</v>
      </c>
      <c r="B7409">
        <v>27696</v>
      </c>
      <c r="D7409" t="s">
        <v>14910</v>
      </c>
      <c r="E7409" t="s">
        <v>0</v>
      </c>
      <c r="F7409" t="s">
        <v>978</v>
      </c>
      <c r="G7409" t="str">
        <f t="shared" si="115"/>
        <v>Medicine and Surgery Services</v>
      </c>
    </row>
    <row r="7410" spans="1:7" x14ac:dyDescent="0.3">
      <c r="A7410" s="31" t="s">
        <v>14911</v>
      </c>
      <c r="B7410">
        <v>27698</v>
      </c>
      <c r="D7410" t="s">
        <v>14908</v>
      </c>
      <c r="E7410" t="s">
        <v>0</v>
      </c>
      <c r="F7410" t="s">
        <v>978</v>
      </c>
      <c r="G7410" t="str">
        <f t="shared" si="115"/>
        <v>Medicine and Surgery Services</v>
      </c>
    </row>
    <row r="7411" spans="1:7" x14ac:dyDescent="0.3">
      <c r="A7411" s="31" t="s">
        <v>14912</v>
      </c>
      <c r="B7411">
        <v>27700</v>
      </c>
      <c r="D7411" t="s">
        <v>14913</v>
      </c>
      <c r="E7411" t="s">
        <v>0</v>
      </c>
      <c r="F7411" t="s">
        <v>978</v>
      </c>
      <c r="G7411" t="str">
        <f t="shared" si="115"/>
        <v>Medicine and Surgery Services</v>
      </c>
    </row>
    <row r="7412" spans="1:7" x14ac:dyDescent="0.3">
      <c r="A7412" s="31" t="s">
        <v>14914</v>
      </c>
      <c r="B7412">
        <v>27702</v>
      </c>
      <c r="D7412" t="s">
        <v>14915</v>
      </c>
      <c r="E7412" t="s">
        <v>0</v>
      </c>
      <c r="F7412" t="s">
        <v>978</v>
      </c>
      <c r="G7412" t="str">
        <f t="shared" si="115"/>
        <v>Medicine and Surgery Services</v>
      </c>
    </row>
    <row r="7413" spans="1:7" x14ac:dyDescent="0.3">
      <c r="A7413" s="31" t="s">
        <v>14916</v>
      </c>
      <c r="B7413">
        <v>27703</v>
      </c>
      <c r="D7413" t="s">
        <v>14917</v>
      </c>
      <c r="E7413" t="s">
        <v>0</v>
      </c>
      <c r="F7413" t="s">
        <v>978</v>
      </c>
      <c r="G7413" t="str">
        <f t="shared" si="115"/>
        <v>Medicine and Surgery Services</v>
      </c>
    </row>
    <row r="7414" spans="1:7" x14ac:dyDescent="0.3">
      <c r="A7414" s="31" t="s">
        <v>14918</v>
      </c>
      <c r="B7414">
        <v>27704</v>
      </c>
      <c r="D7414" t="s">
        <v>14919</v>
      </c>
      <c r="E7414" t="s">
        <v>0</v>
      </c>
      <c r="F7414" t="s">
        <v>978</v>
      </c>
      <c r="G7414" t="str">
        <f t="shared" si="115"/>
        <v>Medicine and Surgery Services</v>
      </c>
    </row>
    <row r="7415" spans="1:7" x14ac:dyDescent="0.3">
      <c r="A7415" s="31" t="s">
        <v>14920</v>
      </c>
      <c r="B7415">
        <v>27705</v>
      </c>
      <c r="D7415" t="s">
        <v>14921</v>
      </c>
      <c r="E7415" t="s">
        <v>0</v>
      </c>
      <c r="F7415" t="s">
        <v>978</v>
      </c>
      <c r="G7415" t="str">
        <f t="shared" si="115"/>
        <v>Medicine and Surgery Services</v>
      </c>
    </row>
    <row r="7416" spans="1:7" x14ac:dyDescent="0.3">
      <c r="A7416" s="31" t="s">
        <v>14922</v>
      </c>
      <c r="B7416">
        <v>27707</v>
      </c>
      <c r="D7416" t="s">
        <v>14923</v>
      </c>
      <c r="E7416" t="s">
        <v>0</v>
      </c>
      <c r="F7416" t="s">
        <v>978</v>
      </c>
      <c r="G7416" t="str">
        <f t="shared" si="115"/>
        <v>Medicine and Surgery Services</v>
      </c>
    </row>
    <row r="7417" spans="1:7" x14ac:dyDescent="0.3">
      <c r="A7417" s="31" t="s">
        <v>14924</v>
      </c>
      <c r="B7417">
        <v>27709</v>
      </c>
      <c r="D7417" t="s">
        <v>14925</v>
      </c>
      <c r="E7417" t="s">
        <v>0</v>
      </c>
      <c r="F7417" t="s">
        <v>978</v>
      </c>
      <c r="G7417" t="str">
        <f t="shared" si="115"/>
        <v>Medicine and Surgery Services</v>
      </c>
    </row>
    <row r="7418" spans="1:7" x14ac:dyDescent="0.3">
      <c r="A7418" s="31" t="s">
        <v>14926</v>
      </c>
      <c r="B7418">
        <v>27712</v>
      </c>
      <c r="D7418" t="s">
        <v>14927</v>
      </c>
      <c r="E7418" t="s">
        <v>0</v>
      </c>
      <c r="F7418" t="s">
        <v>978</v>
      </c>
      <c r="G7418" t="str">
        <f t="shared" si="115"/>
        <v>Medicine and Surgery Services</v>
      </c>
    </row>
    <row r="7419" spans="1:7" x14ac:dyDescent="0.3">
      <c r="A7419" s="31" t="s">
        <v>14928</v>
      </c>
      <c r="B7419">
        <v>27715</v>
      </c>
      <c r="D7419" t="s">
        <v>14929</v>
      </c>
      <c r="E7419" t="s">
        <v>0</v>
      </c>
      <c r="F7419" t="s">
        <v>978</v>
      </c>
      <c r="G7419" t="str">
        <f t="shared" si="115"/>
        <v>Medicine and Surgery Services</v>
      </c>
    </row>
    <row r="7420" spans="1:7" x14ac:dyDescent="0.3">
      <c r="A7420" s="31" t="s">
        <v>14930</v>
      </c>
      <c r="B7420">
        <v>27720</v>
      </c>
      <c r="D7420" t="s">
        <v>14931</v>
      </c>
      <c r="E7420" t="s">
        <v>0</v>
      </c>
      <c r="F7420" t="s">
        <v>978</v>
      </c>
      <c r="G7420" t="str">
        <f t="shared" si="115"/>
        <v>Medicine and Surgery Services</v>
      </c>
    </row>
    <row r="7421" spans="1:7" x14ac:dyDescent="0.3">
      <c r="A7421" s="31" t="s">
        <v>14932</v>
      </c>
      <c r="B7421">
        <v>27722</v>
      </c>
      <c r="D7421" t="s">
        <v>14933</v>
      </c>
      <c r="E7421" t="s">
        <v>0</v>
      </c>
      <c r="F7421" t="s">
        <v>978</v>
      </c>
      <c r="G7421" t="str">
        <f t="shared" si="115"/>
        <v>Medicine and Surgery Services</v>
      </c>
    </row>
    <row r="7422" spans="1:7" x14ac:dyDescent="0.3">
      <c r="A7422" s="31" t="s">
        <v>14934</v>
      </c>
      <c r="B7422">
        <v>27724</v>
      </c>
      <c r="D7422" t="s">
        <v>14933</v>
      </c>
      <c r="E7422" t="s">
        <v>0</v>
      </c>
      <c r="F7422" t="s">
        <v>978</v>
      </c>
      <c r="G7422" t="str">
        <f t="shared" si="115"/>
        <v>Medicine and Surgery Services</v>
      </c>
    </row>
    <row r="7423" spans="1:7" x14ac:dyDescent="0.3">
      <c r="A7423" s="31" t="s">
        <v>14935</v>
      </c>
      <c r="B7423">
        <v>27725</v>
      </c>
      <c r="D7423" t="s">
        <v>14936</v>
      </c>
      <c r="E7423" t="s">
        <v>0</v>
      </c>
      <c r="F7423" t="s">
        <v>978</v>
      </c>
      <c r="G7423" t="str">
        <f t="shared" si="115"/>
        <v>Medicine and Surgery Services</v>
      </c>
    </row>
    <row r="7424" spans="1:7" x14ac:dyDescent="0.3">
      <c r="A7424" s="31" t="s">
        <v>14937</v>
      </c>
      <c r="B7424">
        <v>27726</v>
      </c>
      <c r="D7424" t="s">
        <v>14938</v>
      </c>
      <c r="E7424" t="s">
        <v>0</v>
      </c>
      <c r="F7424" t="s">
        <v>978</v>
      </c>
      <c r="G7424" t="str">
        <f t="shared" si="115"/>
        <v>Medicine and Surgery Services</v>
      </c>
    </row>
    <row r="7425" spans="1:7" x14ac:dyDescent="0.3">
      <c r="A7425" s="31" t="s">
        <v>14939</v>
      </c>
      <c r="B7425">
        <v>27727</v>
      </c>
      <c r="D7425" t="s">
        <v>14936</v>
      </c>
      <c r="E7425" t="s">
        <v>0</v>
      </c>
      <c r="F7425" t="s">
        <v>978</v>
      </c>
      <c r="G7425" t="str">
        <f t="shared" si="115"/>
        <v>Medicine and Surgery Services</v>
      </c>
    </row>
    <row r="7426" spans="1:7" x14ac:dyDescent="0.3">
      <c r="A7426" s="31" t="s">
        <v>14940</v>
      </c>
      <c r="B7426">
        <v>27730</v>
      </c>
      <c r="D7426" t="s">
        <v>14941</v>
      </c>
      <c r="E7426" t="s">
        <v>0</v>
      </c>
      <c r="F7426" t="s">
        <v>978</v>
      </c>
      <c r="G7426" t="str">
        <f t="shared" si="115"/>
        <v>Medicine and Surgery Services</v>
      </c>
    </row>
    <row r="7427" spans="1:7" x14ac:dyDescent="0.3">
      <c r="A7427" s="31" t="s">
        <v>14942</v>
      </c>
      <c r="B7427">
        <v>27732</v>
      </c>
      <c r="D7427" t="s">
        <v>14943</v>
      </c>
      <c r="E7427" t="s">
        <v>0</v>
      </c>
      <c r="F7427" t="s">
        <v>978</v>
      </c>
      <c r="G7427" t="str">
        <f t="shared" ref="G7427:G7490" si="116">VLOOKUP(F7427,$I$2:$J$27,2,FALSE)</f>
        <v>Medicine and Surgery Services</v>
      </c>
    </row>
    <row r="7428" spans="1:7" x14ac:dyDescent="0.3">
      <c r="A7428" s="31" t="s">
        <v>14944</v>
      </c>
      <c r="B7428">
        <v>27734</v>
      </c>
      <c r="D7428" t="s">
        <v>14945</v>
      </c>
      <c r="E7428" t="s">
        <v>0</v>
      </c>
      <c r="F7428" t="s">
        <v>978</v>
      </c>
      <c r="G7428" t="str">
        <f t="shared" si="116"/>
        <v>Medicine and Surgery Services</v>
      </c>
    </row>
    <row r="7429" spans="1:7" x14ac:dyDescent="0.3">
      <c r="A7429" s="31" t="s">
        <v>14946</v>
      </c>
      <c r="B7429">
        <v>27740</v>
      </c>
      <c r="D7429" t="s">
        <v>14947</v>
      </c>
      <c r="E7429" t="s">
        <v>0</v>
      </c>
      <c r="F7429" t="s">
        <v>978</v>
      </c>
      <c r="G7429" t="str">
        <f t="shared" si="116"/>
        <v>Medicine and Surgery Services</v>
      </c>
    </row>
    <row r="7430" spans="1:7" x14ac:dyDescent="0.3">
      <c r="A7430" s="31" t="s">
        <v>14948</v>
      </c>
      <c r="B7430">
        <v>27742</v>
      </c>
      <c r="D7430" t="s">
        <v>14947</v>
      </c>
      <c r="E7430" t="s">
        <v>0</v>
      </c>
      <c r="F7430" t="s">
        <v>978</v>
      </c>
      <c r="G7430" t="str">
        <f t="shared" si="116"/>
        <v>Medicine and Surgery Services</v>
      </c>
    </row>
    <row r="7431" spans="1:7" x14ac:dyDescent="0.3">
      <c r="A7431" s="31" t="s">
        <v>14949</v>
      </c>
      <c r="B7431">
        <v>27745</v>
      </c>
      <c r="D7431" t="s">
        <v>14950</v>
      </c>
      <c r="E7431" t="s">
        <v>0</v>
      </c>
      <c r="F7431" t="s">
        <v>978</v>
      </c>
      <c r="G7431" t="str">
        <f t="shared" si="116"/>
        <v>Medicine and Surgery Services</v>
      </c>
    </row>
    <row r="7432" spans="1:7" x14ac:dyDescent="0.3">
      <c r="A7432" s="31" t="s">
        <v>14951</v>
      </c>
      <c r="B7432">
        <v>27750</v>
      </c>
      <c r="D7432" t="s">
        <v>14952</v>
      </c>
      <c r="E7432" t="s">
        <v>0</v>
      </c>
      <c r="F7432" t="s">
        <v>978</v>
      </c>
      <c r="G7432" t="str">
        <f t="shared" si="116"/>
        <v>Medicine and Surgery Services</v>
      </c>
    </row>
    <row r="7433" spans="1:7" x14ac:dyDescent="0.3">
      <c r="A7433" s="31" t="s">
        <v>14953</v>
      </c>
      <c r="B7433">
        <v>27752</v>
      </c>
      <c r="D7433" t="s">
        <v>14952</v>
      </c>
      <c r="E7433" t="s">
        <v>0</v>
      </c>
      <c r="F7433" t="s">
        <v>978</v>
      </c>
      <c r="G7433" t="str">
        <f t="shared" si="116"/>
        <v>Medicine and Surgery Services</v>
      </c>
    </row>
    <row r="7434" spans="1:7" x14ac:dyDescent="0.3">
      <c r="A7434" s="31" t="s">
        <v>14954</v>
      </c>
      <c r="B7434">
        <v>27756</v>
      </c>
      <c r="D7434" t="s">
        <v>14952</v>
      </c>
      <c r="E7434" t="s">
        <v>0</v>
      </c>
      <c r="F7434" t="s">
        <v>978</v>
      </c>
      <c r="G7434" t="str">
        <f t="shared" si="116"/>
        <v>Medicine and Surgery Services</v>
      </c>
    </row>
    <row r="7435" spans="1:7" x14ac:dyDescent="0.3">
      <c r="A7435" s="31" t="s">
        <v>14955</v>
      </c>
      <c r="B7435">
        <v>27758</v>
      </c>
      <c r="D7435" t="s">
        <v>14952</v>
      </c>
      <c r="E7435" t="s">
        <v>0</v>
      </c>
      <c r="F7435" t="s">
        <v>978</v>
      </c>
      <c r="G7435" t="str">
        <f t="shared" si="116"/>
        <v>Medicine and Surgery Services</v>
      </c>
    </row>
    <row r="7436" spans="1:7" x14ac:dyDescent="0.3">
      <c r="A7436" s="31" t="s">
        <v>14956</v>
      </c>
      <c r="B7436">
        <v>27759</v>
      </c>
      <c r="D7436" t="s">
        <v>14952</v>
      </c>
      <c r="E7436" t="s">
        <v>0</v>
      </c>
      <c r="F7436" t="s">
        <v>978</v>
      </c>
      <c r="G7436" t="str">
        <f t="shared" si="116"/>
        <v>Medicine and Surgery Services</v>
      </c>
    </row>
    <row r="7437" spans="1:7" x14ac:dyDescent="0.3">
      <c r="A7437" s="31" t="s">
        <v>14957</v>
      </c>
      <c r="B7437">
        <v>27760</v>
      </c>
      <c r="D7437" t="s">
        <v>14958</v>
      </c>
      <c r="E7437" t="s">
        <v>0</v>
      </c>
      <c r="F7437" t="s">
        <v>978</v>
      </c>
      <c r="G7437" t="str">
        <f t="shared" si="116"/>
        <v>Medicine and Surgery Services</v>
      </c>
    </row>
    <row r="7438" spans="1:7" x14ac:dyDescent="0.3">
      <c r="A7438" s="31" t="s">
        <v>14959</v>
      </c>
      <c r="B7438">
        <v>27762</v>
      </c>
      <c r="D7438" t="s">
        <v>14960</v>
      </c>
      <c r="E7438" t="s">
        <v>0</v>
      </c>
      <c r="F7438" t="s">
        <v>978</v>
      </c>
      <c r="G7438" t="str">
        <f t="shared" si="116"/>
        <v>Medicine and Surgery Services</v>
      </c>
    </row>
    <row r="7439" spans="1:7" x14ac:dyDescent="0.3">
      <c r="A7439" s="31" t="s">
        <v>14961</v>
      </c>
      <c r="B7439">
        <v>27766</v>
      </c>
      <c r="D7439" t="s">
        <v>14962</v>
      </c>
      <c r="E7439" t="s">
        <v>0</v>
      </c>
      <c r="F7439" t="s">
        <v>978</v>
      </c>
      <c r="G7439" t="str">
        <f t="shared" si="116"/>
        <v>Medicine and Surgery Services</v>
      </c>
    </row>
    <row r="7440" spans="1:7" x14ac:dyDescent="0.3">
      <c r="A7440" s="31" t="s">
        <v>14963</v>
      </c>
      <c r="B7440">
        <v>27767</v>
      </c>
      <c r="D7440" t="s">
        <v>14964</v>
      </c>
      <c r="E7440" t="s">
        <v>0</v>
      </c>
      <c r="F7440" t="s">
        <v>978</v>
      </c>
      <c r="G7440" t="str">
        <f t="shared" si="116"/>
        <v>Medicine and Surgery Services</v>
      </c>
    </row>
    <row r="7441" spans="1:7" x14ac:dyDescent="0.3">
      <c r="A7441" s="31" t="s">
        <v>14965</v>
      </c>
      <c r="B7441">
        <v>27768</v>
      </c>
      <c r="D7441" t="s">
        <v>14966</v>
      </c>
      <c r="E7441" t="s">
        <v>0</v>
      </c>
      <c r="F7441" t="s">
        <v>978</v>
      </c>
      <c r="G7441" t="str">
        <f t="shared" si="116"/>
        <v>Medicine and Surgery Services</v>
      </c>
    </row>
    <row r="7442" spans="1:7" x14ac:dyDescent="0.3">
      <c r="A7442" s="31" t="s">
        <v>14967</v>
      </c>
      <c r="B7442">
        <v>27769</v>
      </c>
      <c r="D7442" t="s">
        <v>14968</v>
      </c>
      <c r="E7442" t="s">
        <v>0</v>
      </c>
      <c r="F7442" t="s">
        <v>978</v>
      </c>
      <c r="G7442" t="str">
        <f t="shared" si="116"/>
        <v>Medicine and Surgery Services</v>
      </c>
    </row>
    <row r="7443" spans="1:7" x14ac:dyDescent="0.3">
      <c r="A7443" s="31" t="s">
        <v>14969</v>
      </c>
      <c r="B7443">
        <v>27780</v>
      </c>
      <c r="D7443" t="s">
        <v>14970</v>
      </c>
      <c r="E7443" t="s">
        <v>0</v>
      </c>
      <c r="F7443" t="s">
        <v>978</v>
      </c>
      <c r="G7443" t="str">
        <f t="shared" si="116"/>
        <v>Medicine and Surgery Services</v>
      </c>
    </row>
    <row r="7444" spans="1:7" x14ac:dyDescent="0.3">
      <c r="A7444" s="31" t="s">
        <v>14971</v>
      </c>
      <c r="B7444">
        <v>27781</v>
      </c>
      <c r="D7444" t="s">
        <v>14970</v>
      </c>
      <c r="E7444" t="s">
        <v>0</v>
      </c>
      <c r="F7444" t="s">
        <v>978</v>
      </c>
      <c r="G7444" t="str">
        <f t="shared" si="116"/>
        <v>Medicine and Surgery Services</v>
      </c>
    </row>
    <row r="7445" spans="1:7" x14ac:dyDescent="0.3">
      <c r="A7445" s="31" t="s">
        <v>14972</v>
      </c>
      <c r="B7445">
        <v>27784</v>
      </c>
      <c r="D7445" t="s">
        <v>14970</v>
      </c>
      <c r="E7445" t="s">
        <v>0</v>
      </c>
      <c r="F7445" t="s">
        <v>978</v>
      </c>
      <c r="G7445" t="str">
        <f t="shared" si="116"/>
        <v>Medicine and Surgery Services</v>
      </c>
    </row>
    <row r="7446" spans="1:7" x14ac:dyDescent="0.3">
      <c r="A7446" s="31" t="s">
        <v>14973</v>
      </c>
      <c r="B7446">
        <v>27786</v>
      </c>
      <c r="D7446" t="s">
        <v>14974</v>
      </c>
      <c r="E7446" t="s">
        <v>0</v>
      </c>
      <c r="F7446" t="s">
        <v>978</v>
      </c>
      <c r="G7446" t="str">
        <f t="shared" si="116"/>
        <v>Medicine and Surgery Services</v>
      </c>
    </row>
    <row r="7447" spans="1:7" x14ac:dyDescent="0.3">
      <c r="A7447" s="31" t="s">
        <v>14975</v>
      </c>
      <c r="B7447">
        <v>27788</v>
      </c>
      <c r="D7447" t="s">
        <v>14974</v>
      </c>
      <c r="E7447" t="s">
        <v>0</v>
      </c>
      <c r="F7447" t="s">
        <v>978</v>
      </c>
      <c r="G7447" t="str">
        <f t="shared" si="116"/>
        <v>Medicine and Surgery Services</v>
      </c>
    </row>
    <row r="7448" spans="1:7" x14ac:dyDescent="0.3">
      <c r="A7448" s="31" t="s">
        <v>14976</v>
      </c>
      <c r="B7448">
        <v>27792</v>
      </c>
      <c r="D7448" t="s">
        <v>14974</v>
      </c>
      <c r="E7448" t="s">
        <v>0</v>
      </c>
      <c r="F7448" t="s">
        <v>978</v>
      </c>
      <c r="G7448" t="str">
        <f t="shared" si="116"/>
        <v>Medicine and Surgery Services</v>
      </c>
    </row>
    <row r="7449" spans="1:7" x14ac:dyDescent="0.3">
      <c r="A7449" s="31" t="s">
        <v>14977</v>
      </c>
      <c r="B7449">
        <v>27808</v>
      </c>
      <c r="D7449" t="s">
        <v>14974</v>
      </c>
      <c r="E7449" t="s">
        <v>0</v>
      </c>
      <c r="F7449" t="s">
        <v>978</v>
      </c>
      <c r="G7449" t="str">
        <f t="shared" si="116"/>
        <v>Medicine and Surgery Services</v>
      </c>
    </row>
    <row r="7450" spans="1:7" x14ac:dyDescent="0.3">
      <c r="A7450" s="31" t="s">
        <v>14978</v>
      </c>
      <c r="B7450">
        <v>27810</v>
      </c>
      <c r="D7450" t="s">
        <v>14974</v>
      </c>
      <c r="E7450" t="s">
        <v>0</v>
      </c>
      <c r="F7450" t="s">
        <v>978</v>
      </c>
      <c r="G7450" t="str">
        <f t="shared" si="116"/>
        <v>Medicine and Surgery Services</v>
      </c>
    </row>
    <row r="7451" spans="1:7" x14ac:dyDescent="0.3">
      <c r="A7451" s="31" t="s">
        <v>14979</v>
      </c>
      <c r="B7451">
        <v>27814</v>
      </c>
      <c r="D7451" t="s">
        <v>14974</v>
      </c>
      <c r="E7451" t="s">
        <v>0</v>
      </c>
      <c r="F7451" t="s">
        <v>978</v>
      </c>
      <c r="G7451" t="str">
        <f t="shared" si="116"/>
        <v>Medicine and Surgery Services</v>
      </c>
    </row>
    <row r="7452" spans="1:7" x14ac:dyDescent="0.3">
      <c r="A7452" s="31" t="s">
        <v>14980</v>
      </c>
      <c r="B7452">
        <v>27816</v>
      </c>
      <c r="D7452" t="s">
        <v>14974</v>
      </c>
      <c r="E7452" t="s">
        <v>0</v>
      </c>
      <c r="F7452" t="s">
        <v>978</v>
      </c>
      <c r="G7452" t="str">
        <f t="shared" si="116"/>
        <v>Medicine and Surgery Services</v>
      </c>
    </row>
    <row r="7453" spans="1:7" x14ac:dyDescent="0.3">
      <c r="A7453" s="31" t="s">
        <v>14981</v>
      </c>
      <c r="B7453">
        <v>27818</v>
      </c>
      <c r="D7453" t="s">
        <v>14974</v>
      </c>
      <c r="E7453" t="s">
        <v>0</v>
      </c>
      <c r="F7453" t="s">
        <v>978</v>
      </c>
      <c r="G7453" t="str">
        <f t="shared" si="116"/>
        <v>Medicine and Surgery Services</v>
      </c>
    </row>
    <row r="7454" spans="1:7" x14ac:dyDescent="0.3">
      <c r="A7454" s="31" t="s">
        <v>14982</v>
      </c>
      <c r="B7454">
        <v>27822</v>
      </c>
      <c r="D7454" t="s">
        <v>14974</v>
      </c>
      <c r="E7454" t="s">
        <v>0</v>
      </c>
      <c r="F7454" t="s">
        <v>978</v>
      </c>
      <c r="G7454" t="str">
        <f t="shared" si="116"/>
        <v>Medicine and Surgery Services</v>
      </c>
    </row>
    <row r="7455" spans="1:7" x14ac:dyDescent="0.3">
      <c r="A7455" s="31" t="s">
        <v>14983</v>
      </c>
      <c r="B7455">
        <v>27823</v>
      </c>
      <c r="D7455" t="s">
        <v>14974</v>
      </c>
      <c r="E7455" t="s">
        <v>0</v>
      </c>
      <c r="F7455" t="s">
        <v>978</v>
      </c>
      <c r="G7455" t="str">
        <f t="shared" si="116"/>
        <v>Medicine and Surgery Services</v>
      </c>
    </row>
    <row r="7456" spans="1:7" x14ac:dyDescent="0.3">
      <c r="A7456" s="31" t="s">
        <v>14984</v>
      </c>
      <c r="B7456">
        <v>27824</v>
      </c>
      <c r="D7456" t="s">
        <v>14985</v>
      </c>
      <c r="E7456" t="s">
        <v>0</v>
      </c>
      <c r="F7456" t="s">
        <v>978</v>
      </c>
      <c r="G7456" t="str">
        <f t="shared" si="116"/>
        <v>Medicine and Surgery Services</v>
      </c>
    </row>
    <row r="7457" spans="1:7" x14ac:dyDescent="0.3">
      <c r="A7457" s="31" t="s">
        <v>14986</v>
      </c>
      <c r="B7457">
        <v>27825</v>
      </c>
      <c r="D7457" t="s">
        <v>14985</v>
      </c>
      <c r="E7457" t="s">
        <v>0</v>
      </c>
      <c r="F7457" t="s">
        <v>978</v>
      </c>
      <c r="G7457" t="str">
        <f t="shared" si="116"/>
        <v>Medicine and Surgery Services</v>
      </c>
    </row>
    <row r="7458" spans="1:7" x14ac:dyDescent="0.3">
      <c r="A7458" s="31" t="s">
        <v>14987</v>
      </c>
      <c r="B7458">
        <v>27826</v>
      </c>
      <c r="D7458" t="s">
        <v>14985</v>
      </c>
      <c r="E7458" t="s">
        <v>0</v>
      </c>
      <c r="F7458" t="s">
        <v>978</v>
      </c>
      <c r="G7458" t="str">
        <f t="shared" si="116"/>
        <v>Medicine and Surgery Services</v>
      </c>
    </row>
    <row r="7459" spans="1:7" x14ac:dyDescent="0.3">
      <c r="A7459" s="31" t="s">
        <v>14988</v>
      </c>
      <c r="B7459">
        <v>27827</v>
      </c>
      <c r="D7459" t="s">
        <v>14985</v>
      </c>
      <c r="E7459" t="s">
        <v>0</v>
      </c>
      <c r="F7459" t="s">
        <v>978</v>
      </c>
      <c r="G7459" t="str">
        <f t="shared" si="116"/>
        <v>Medicine and Surgery Services</v>
      </c>
    </row>
    <row r="7460" spans="1:7" x14ac:dyDescent="0.3">
      <c r="A7460" s="31" t="s">
        <v>14989</v>
      </c>
      <c r="B7460">
        <v>27828</v>
      </c>
      <c r="D7460" t="s">
        <v>14985</v>
      </c>
      <c r="E7460" t="s">
        <v>0</v>
      </c>
      <c r="F7460" t="s">
        <v>978</v>
      </c>
      <c r="G7460" t="str">
        <f t="shared" si="116"/>
        <v>Medicine and Surgery Services</v>
      </c>
    </row>
    <row r="7461" spans="1:7" x14ac:dyDescent="0.3">
      <c r="A7461" s="31" t="s">
        <v>14990</v>
      </c>
      <c r="B7461">
        <v>27829</v>
      </c>
      <c r="D7461" t="s">
        <v>14991</v>
      </c>
      <c r="E7461" t="s">
        <v>0</v>
      </c>
      <c r="F7461" t="s">
        <v>978</v>
      </c>
      <c r="G7461" t="str">
        <f t="shared" si="116"/>
        <v>Medicine and Surgery Services</v>
      </c>
    </row>
    <row r="7462" spans="1:7" x14ac:dyDescent="0.3">
      <c r="A7462" s="31" t="s">
        <v>14992</v>
      </c>
      <c r="B7462">
        <v>27830</v>
      </c>
      <c r="D7462" t="s">
        <v>14993</v>
      </c>
      <c r="E7462" t="s">
        <v>0</v>
      </c>
      <c r="F7462" t="s">
        <v>978</v>
      </c>
      <c r="G7462" t="str">
        <f t="shared" si="116"/>
        <v>Medicine and Surgery Services</v>
      </c>
    </row>
    <row r="7463" spans="1:7" x14ac:dyDescent="0.3">
      <c r="A7463" s="31" t="s">
        <v>14994</v>
      </c>
      <c r="B7463">
        <v>27831</v>
      </c>
      <c r="D7463" t="s">
        <v>14993</v>
      </c>
      <c r="E7463" t="s">
        <v>0</v>
      </c>
      <c r="F7463" t="s">
        <v>978</v>
      </c>
      <c r="G7463" t="str">
        <f t="shared" si="116"/>
        <v>Medicine and Surgery Services</v>
      </c>
    </row>
    <row r="7464" spans="1:7" x14ac:dyDescent="0.3">
      <c r="A7464" s="31" t="s">
        <v>14995</v>
      </c>
      <c r="B7464">
        <v>27832</v>
      </c>
      <c r="D7464" t="s">
        <v>14993</v>
      </c>
      <c r="E7464" t="s">
        <v>0</v>
      </c>
      <c r="F7464" t="s">
        <v>978</v>
      </c>
      <c r="G7464" t="str">
        <f t="shared" si="116"/>
        <v>Medicine and Surgery Services</v>
      </c>
    </row>
    <row r="7465" spans="1:7" x14ac:dyDescent="0.3">
      <c r="A7465" s="31" t="s">
        <v>14996</v>
      </c>
      <c r="B7465">
        <v>27840</v>
      </c>
      <c r="D7465" t="s">
        <v>14997</v>
      </c>
      <c r="E7465" t="s">
        <v>0</v>
      </c>
      <c r="F7465" t="s">
        <v>978</v>
      </c>
      <c r="G7465" t="str">
        <f t="shared" si="116"/>
        <v>Medicine and Surgery Services</v>
      </c>
    </row>
    <row r="7466" spans="1:7" x14ac:dyDescent="0.3">
      <c r="A7466" s="31" t="s">
        <v>14998</v>
      </c>
      <c r="B7466">
        <v>27842</v>
      </c>
      <c r="D7466" t="s">
        <v>14997</v>
      </c>
      <c r="E7466" t="s">
        <v>0</v>
      </c>
      <c r="F7466" t="s">
        <v>978</v>
      </c>
      <c r="G7466" t="str">
        <f t="shared" si="116"/>
        <v>Medicine and Surgery Services</v>
      </c>
    </row>
    <row r="7467" spans="1:7" x14ac:dyDescent="0.3">
      <c r="A7467" s="31" t="s">
        <v>14999</v>
      </c>
      <c r="B7467">
        <v>27846</v>
      </c>
      <c r="D7467" t="s">
        <v>14997</v>
      </c>
      <c r="E7467" t="s">
        <v>0</v>
      </c>
      <c r="F7467" t="s">
        <v>978</v>
      </c>
      <c r="G7467" t="str">
        <f t="shared" si="116"/>
        <v>Medicine and Surgery Services</v>
      </c>
    </row>
    <row r="7468" spans="1:7" x14ac:dyDescent="0.3">
      <c r="A7468" s="31" t="s">
        <v>15000</v>
      </c>
      <c r="B7468">
        <v>27848</v>
      </c>
      <c r="D7468" t="s">
        <v>14997</v>
      </c>
      <c r="E7468" t="s">
        <v>0</v>
      </c>
      <c r="F7468" t="s">
        <v>978</v>
      </c>
      <c r="G7468" t="str">
        <f t="shared" si="116"/>
        <v>Medicine and Surgery Services</v>
      </c>
    </row>
    <row r="7469" spans="1:7" x14ac:dyDescent="0.3">
      <c r="A7469" s="31" t="s">
        <v>15001</v>
      </c>
      <c r="B7469">
        <v>27860</v>
      </c>
      <c r="D7469" t="s">
        <v>15002</v>
      </c>
      <c r="E7469" t="s">
        <v>0</v>
      </c>
      <c r="F7469" t="s">
        <v>978</v>
      </c>
      <c r="G7469" t="str">
        <f t="shared" si="116"/>
        <v>Medicine and Surgery Services</v>
      </c>
    </row>
    <row r="7470" spans="1:7" x14ac:dyDescent="0.3">
      <c r="A7470" s="31" t="s">
        <v>15003</v>
      </c>
      <c r="B7470">
        <v>27870</v>
      </c>
      <c r="D7470" t="s">
        <v>15004</v>
      </c>
      <c r="E7470" t="s">
        <v>0</v>
      </c>
      <c r="F7470" t="s">
        <v>978</v>
      </c>
      <c r="G7470" t="str">
        <f t="shared" si="116"/>
        <v>Medicine and Surgery Services</v>
      </c>
    </row>
    <row r="7471" spans="1:7" x14ac:dyDescent="0.3">
      <c r="A7471" s="31" t="s">
        <v>15005</v>
      </c>
      <c r="B7471">
        <v>27871</v>
      </c>
      <c r="D7471" t="s">
        <v>15006</v>
      </c>
      <c r="E7471" t="s">
        <v>0</v>
      </c>
      <c r="F7471" t="s">
        <v>978</v>
      </c>
      <c r="G7471" t="str">
        <f t="shared" si="116"/>
        <v>Medicine and Surgery Services</v>
      </c>
    </row>
    <row r="7472" spans="1:7" x14ac:dyDescent="0.3">
      <c r="A7472" s="31" t="s">
        <v>15007</v>
      </c>
      <c r="B7472">
        <v>27880</v>
      </c>
      <c r="D7472" t="s">
        <v>15008</v>
      </c>
      <c r="E7472" t="s">
        <v>0</v>
      </c>
      <c r="F7472" t="s">
        <v>978</v>
      </c>
      <c r="G7472" t="str">
        <f t="shared" si="116"/>
        <v>Medicine and Surgery Services</v>
      </c>
    </row>
    <row r="7473" spans="1:7" x14ac:dyDescent="0.3">
      <c r="A7473" s="31" t="s">
        <v>15009</v>
      </c>
      <c r="B7473">
        <v>27881</v>
      </c>
      <c r="D7473" t="s">
        <v>15008</v>
      </c>
      <c r="E7473" t="s">
        <v>0</v>
      </c>
      <c r="F7473" t="s">
        <v>978</v>
      </c>
      <c r="G7473" t="str">
        <f t="shared" si="116"/>
        <v>Medicine and Surgery Services</v>
      </c>
    </row>
    <row r="7474" spans="1:7" x14ac:dyDescent="0.3">
      <c r="A7474" s="31" t="s">
        <v>15010</v>
      </c>
      <c r="B7474">
        <v>27882</v>
      </c>
      <c r="D7474" t="s">
        <v>15008</v>
      </c>
      <c r="E7474" t="s">
        <v>0</v>
      </c>
      <c r="F7474" t="s">
        <v>978</v>
      </c>
      <c r="G7474" t="str">
        <f t="shared" si="116"/>
        <v>Medicine and Surgery Services</v>
      </c>
    </row>
    <row r="7475" spans="1:7" x14ac:dyDescent="0.3">
      <c r="A7475" s="31" t="s">
        <v>15011</v>
      </c>
      <c r="B7475">
        <v>27884</v>
      </c>
      <c r="D7475" t="s">
        <v>13666</v>
      </c>
      <c r="E7475" t="s">
        <v>0</v>
      </c>
      <c r="F7475" t="s">
        <v>978</v>
      </c>
      <c r="G7475" t="str">
        <f t="shared" si="116"/>
        <v>Medicine and Surgery Services</v>
      </c>
    </row>
    <row r="7476" spans="1:7" x14ac:dyDescent="0.3">
      <c r="A7476" s="31" t="s">
        <v>15012</v>
      </c>
      <c r="B7476">
        <v>27886</v>
      </c>
      <c r="D7476" t="s">
        <v>13666</v>
      </c>
      <c r="E7476" t="s">
        <v>0</v>
      </c>
      <c r="F7476" t="s">
        <v>978</v>
      </c>
      <c r="G7476" t="str">
        <f t="shared" si="116"/>
        <v>Medicine and Surgery Services</v>
      </c>
    </row>
    <row r="7477" spans="1:7" x14ac:dyDescent="0.3">
      <c r="A7477" s="31" t="s">
        <v>15013</v>
      </c>
      <c r="B7477">
        <v>27888</v>
      </c>
      <c r="D7477" t="s">
        <v>15014</v>
      </c>
      <c r="E7477" t="s">
        <v>0</v>
      </c>
      <c r="F7477" t="s">
        <v>978</v>
      </c>
      <c r="G7477" t="str">
        <f t="shared" si="116"/>
        <v>Medicine and Surgery Services</v>
      </c>
    </row>
    <row r="7478" spans="1:7" x14ac:dyDescent="0.3">
      <c r="A7478" s="31" t="s">
        <v>15015</v>
      </c>
      <c r="B7478">
        <v>27889</v>
      </c>
      <c r="D7478" t="s">
        <v>15014</v>
      </c>
      <c r="E7478" t="s">
        <v>0</v>
      </c>
      <c r="F7478" t="s">
        <v>978</v>
      </c>
      <c r="G7478" t="str">
        <f t="shared" si="116"/>
        <v>Medicine and Surgery Services</v>
      </c>
    </row>
    <row r="7479" spans="1:7" x14ac:dyDescent="0.3">
      <c r="A7479" s="31" t="s">
        <v>15016</v>
      </c>
      <c r="B7479">
        <v>27892</v>
      </c>
      <c r="D7479" t="s">
        <v>15017</v>
      </c>
      <c r="E7479" t="s">
        <v>0</v>
      </c>
      <c r="F7479" t="s">
        <v>978</v>
      </c>
      <c r="G7479" t="str">
        <f t="shared" si="116"/>
        <v>Medicine and Surgery Services</v>
      </c>
    </row>
    <row r="7480" spans="1:7" x14ac:dyDescent="0.3">
      <c r="A7480" s="31" t="s">
        <v>15018</v>
      </c>
      <c r="B7480">
        <v>27893</v>
      </c>
      <c r="D7480" t="s">
        <v>15017</v>
      </c>
      <c r="E7480" t="s">
        <v>0</v>
      </c>
      <c r="F7480" t="s">
        <v>978</v>
      </c>
      <c r="G7480" t="str">
        <f t="shared" si="116"/>
        <v>Medicine and Surgery Services</v>
      </c>
    </row>
    <row r="7481" spans="1:7" x14ac:dyDescent="0.3">
      <c r="A7481" s="31" t="s">
        <v>15019</v>
      </c>
      <c r="B7481">
        <v>27894</v>
      </c>
      <c r="D7481" t="s">
        <v>15017</v>
      </c>
      <c r="E7481" t="s">
        <v>0</v>
      </c>
      <c r="F7481" t="s">
        <v>978</v>
      </c>
      <c r="G7481" t="str">
        <f t="shared" si="116"/>
        <v>Medicine and Surgery Services</v>
      </c>
    </row>
    <row r="7482" spans="1:7" x14ac:dyDescent="0.3">
      <c r="A7482" s="31" t="s">
        <v>15020</v>
      </c>
      <c r="B7482">
        <v>27899</v>
      </c>
      <c r="D7482" t="s">
        <v>15021</v>
      </c>
      <c r="E7482" t="s">
        <v>2</v>
      </c>
      <c r="F7482" t="s">
        <v>978</v>
      </c>
      <c r="G7482" t="str">
        <f t="shared" si="116"/>
        <v>Medicine and Surgery Services</v>
      </c>
    </row>
    <row r="7483" spans="1:7" x14ac:dyDescent="0.3">
      <c r="A7483" s="31" t="s">
        <v>15022</v>
      </c>
      <c r="B7483">
        <v>28001</v>
      </c>
      <c r="D7483" t="s">
        <v>15023</v>
      </c>
      <c r="E7483" t="s">
        <v>0</v>
      </c>
      <c r="F7483" t="s">
        <v>978</v>
      </c>
      <c r="G7483" t="str">
        <f t="shared" si="116"/>
        <v>Medicine and Surgery Services</v>
      </c>
    </row>
    <row r="7484" spans="1:7" x14ac:dyDescent="0.3">
      <c r="A7484" s="31" t="s">
        <v>15024</v>
      </c>
      <c r="B7484">
        <v>28002</v>
      </c>
      <c r="D7484" t="s">
        <v>15025</v>
      </c>
      <c r="E7484" t="s">
        <v>0</v>
      </c>
      <c r="F7484" t="s">
        <v>978</v>
      </c>
      <c r="G7484" t="str">
        <f t="shared" si="116"/>
        <v>Medicine and Surgery Services</v>
      </c>
    </row>
    <row r="7485" spans="1:7" x14ac:dyDescent="0.3">
      <c r="A7485" s="31" t="s">
        <v>15026</v>
      </c>
      <c r="B7485">
        <v>28003</v>
      </c>
      <c r="D7485" t="s">
        <v>15025</v>
      </c>
      <c r="E7485" t="s">
        <v>0</v>
      </c>
      <c r="F7485" t="s">
        <v>978</v>
      </c>
      <c r="G7485" t="str">
        <f t="shared" si="116"/>
        <v>Medicine and Surgery Services</v>
      </c>
    </row>
    <row r="7486" spans="1:7" x14ac:dyDescent="0.3">
      <c r="A7486" s="31" t="s">
        <v>15027</v>
      </c>
      <c r="B7486">
        <v>28005</v>
      </c>
      <c r="D7486" t="s">
        <v>15028</v>
      </c>
      <c r="E7486" t="s">
        <v>0</v>
      </c>
      <c r="F7486" t="s">
        <v>978</v>
      </c>
      <c r="G7486" t="str">
        <f t="shared" si="116"/>
        <v>Medicine and Surgery Services</v>
      </c>
    </row>
    <row r="7487" spans="1:7" x14ac:dyDescent="0.3">
      <c r="A7487" s="31" t="s">
        <v>15029</v>
      </c>
      <c r="B7487">
        <v>28008</v>
      </c>
      <c r="D7487" t="s">
        <v>15030</v>
      </c>
      <c r="E7487" t="s">
        <v>0</v>
      </c>
      <c r="F7487" t="s">
        <v>978</v>
      </c>
      <c r="G7487" t="str">
        <f t="shared" si="116"/>
        <v>Medicine and Surgery Services</v>
      </c>
    </row>
    <row r="7488" spans="1:7" x14ac:dyDescent="0.3">
      <c r="A7488" s="31" t="s">
        <v>15031</v>
      </c>
      <c r="B7488">
        <v>28010</v>
      </c>
      <c r="D7488" t="s">
        <v>15032</v>
      </c>
      <c r="E7488" t="s">
        <v>0</v>
      </c>
      <c r="F7488" t="s">
        <v>978</v>
      </c>
      <c r="G7488" t="str">
        <f t="shared" si="116"/>
        <v>Medicine and Surgery Services</v>
      </c>
    </row>
    <row r="7489" spans="1:7" x14ac:dyDescent="0.3">
      <c r="A7489" s="31" t="s">
        <v>15033</v>
      </c>
      <c r="B7489">
        <v>28011</v>
      </c>
      <c r="D7489" t="s">
        <v>15034</v>
      </c>
      <c r="E7489" t="s">
        <v>0</v>
      </c>
      <c r="F7489" t="s">
        <v>978</v>
      </c>
      <c r="G7489" t="str">
        <f t="shared" si="116"/>
        <v>Medicine and Surgery Services</v>
      </c>
    </row>
    <row r="7490" spans="1:7" x14ac:dyDescent="0.3">
      <c r="A7490" s="31" t="s">
        <v>15035</v>
      </c>
      <c r="B7490">
        <v>28020</v>
      </c>
      <c r="D7490" t="s">
        <v>15036</v>
      </c>
      <c r="E7490" t="s">
        <v>0</v>
      </c>
      <c r="F7490" t="s">
        <v>978</v>
      </c>
      <c r="G7490" t="str">
        <f t="shared" si="116"/>
        <v>Medicine and Surgery Services</v>
      </c>
    </row>
    <row r="7491" spans="1:7" x14ac:dyDescent="0.3">
      <c r="A7491" s="31" t="s">
        <v>15037</v>
      </c>
      <c r="B7491">
        <v>28022</v>
      </c>
      <c r="D7491" t="s">
        <v>15036</v>
      </c>
      <c r="E7491" t="s">
        <v>0</v>
      </c>
      <c r="F7491" t="s">
        <v>978</v>
      </c>
      <c r="G7491" t="str">
        <f t="shared" ref="G7491:G7554" si="117">VLOOKUP(F7491,$I$2:$J$27,2,FALSE)</f>
        <v>Medicine and Surgery Services</v>
      </c>
    </row>
    <row r="7492" spans="1:7" x14ac:dyDescent="0.3">
      <c r="A7492" s="31" t="s">
        <v>15038</v>
      </c>
      <c r="B7492">
        <v>28024</v>
      </c>
      <c r="D7492" t="s">
        <v>15039</v>
      </c>
      <c r="E7492" t="s">
        <v>0</v>
      </c>
      <c r="F7492" t="s">
        <v>978</v>
      </c>
      <c r="G7492" t="str">
        <f t="shared" si="117"/>
        <v>Medicine and Surgery Services</v>
      </c>
    </row>
    <row r="7493" spans="1:7" x14ac:dyDescent="0.3">
      <c r="A7493" s="31" t="s">
        <v>15040</v>
      </c>
      <c r="B7493">
        <v>28035</v>
      </c>
      <c r="D7493" t="s">
        <v>15041</v>
      </c>
      <c r="E7493" t="s">
        <v>0</v>
      </c>
      <c r="F7493" t="s">
        <v>978</v>
      </c>
      <c r="G7493" t="str">
        <f t="shared" si="117"/>
        <v>Medicine and Surgery Services</v>
      </c>
    </row>
    <row r="7494" spans="1:7" x14ac:dyDescent="0.3">
      <c r="A7494" s="31" t="s">
        <v>15042</v>
      </c>
      <c r="B7494">
        <v>28039</v>
      </c>
      <c r="D7494" t="s">
        <v>15043</v>
      </c>
      <c r="E7494" t="s">
        <v>0</v>
      </c>
      <c r="F7494" t="s">
        <v>978</v>
      </c>
      <c r="G7494" t="str">
        <f t="shared" si="117"/>
        <v>Medicine and Surgery Services</v>
      </c>
    </row>
    <row r="7495" spans="1:7" x14ac:dyDescent="0.3">
      <c r="A7495" s="31" t="s">
        <v>15044</v>
      </c>
      <c r="B7495">
        <v>28041</v>
      </c>
      <c r="D7495" t="s">
        <v>15045</v>
      </c>
      <c r="E7495" t="s">
        <v>0</v>
      </c>
      <c r="F7495" t="s">
        <v>978</v>
      </c>
      <c r="G7495" t="str">
        <f t="shared" si="117"/>
        <v>Medicine and Surgery Services</v>
      </c>
    </row>
    <row r="7496" spans="1:7" x14ac:dyDescent="0.3">
      <c r="A7496" s="31" t="s">
        <v>15046</v>
      </c>
      <c r="B7496">
        <v>28043</v>
      </c>
      <c r="D7496" t="s">
        <v>15047</v>
      </c>
      <c r="E7496" t="s">
        <v>0</v>
      </c>
      <c r="F7496" t="s">
        <v>978</v>
      </c>
      <c r="G7496" t="str">
        <f t="shared" si="117"/>
        <v>Medicine and Surgery Services</v>
      </c>
    </row>
    <row r="7497" spans="1:7" x14ac:dyDescent="0.3">
      <c r="A7497" s="31" t="s">
        <v>15048</v>
      </c>
      <c r="B7497">
        <v>28045</v>
      </c>
      <c r="D7497" t="s">
        <v>15049</v>
      </c>
      <c r="E7497" t="s">
        <v>0</v>
      </c>
      <c r="F7497" t="s">
        <v>978</v>
      </c>
      <c r="G7497" t="str">
        <f t="shared" si="117"/>
        <v>Medicine and Surgery Services</v>
      </c>
    </row>
    <row r="7498" spans="1:7" x14ac:dyDescent="0.3">
      <c r="A7498" s="31" t="s">
        <v>15050</v>
      </c>
      <c r="B7498">
        <v>28046</v>
      </c>
      <c r="D7498" t="s">
        <v>15051</v>
      </c>
      <c r="E7498" t="s">
        <v>0</v>
      </c>
      <c r="F7498" t="s">
        <v>978</v>
      </c>
      <c r="G7498" t="str">
        <f t="shared" si="117"/>
        <v>Medicine and Surgery Services</v>
      </c>
    </row>
    <row r="7499" spans="1:7" x14ac:dyDescent="0.3">
      <c r="A7499" s="31" t="s">
        <v>15052</v>
      </c>
      <c r="B7499">
        <v>28047</v>
      </c>
      <c r="D7499" t="s">
        <v>15053</v>
      </c>
      <c r="E7499" t="s">
        <v>0</v>
      </c>
      <c r="F7499" t="s">
        <v>978</v>
      </c>
      <c r="G7499" t="str">
        <f t="shared" si="117"/>
        <v>Medicine and Surgery Services</v>
      </c>
    </row>
    <row r="7500" spans="1:7" x14ac:dyDescent="0.3">
      <c r="A7500" s="31" t="s">
        <v>15054</v>
      </c>
      <c r="B7500">
        <v>28050</v>
      </c>
      <c r="D7500" t="s">
        <v>15055</v>
      </c>
      <c r="E7500" t="s">
        <v>0</v>
      </c>
      <c r="F7500" t="s">
        <v>978</v>
      </c>
      <c r="G7500" t="str">
        <f t="shared" si="117"/>
        <v>Medicine and Surgery Services</v>
      </c>
    </row>
    <row r="7501" spans="1:7" x14ac:dyDescent="0.3">
      <c r="A7501" s="31" t="s">
        <v>15056</v>
      </c>
      <c r="B7501">
        <v>28052</v>
      </c>
      <c r="D7501" t="s">
        <v>15055</v>
      </c>
      <c r="E7501" t="s">
        <v>0</v>
      </c>
      <c r="F7501" t="s">
        <v>978</v>
      </c>
      <c r="G7501" t="str">
        <f t="shared" si="117"/>
        <v>Medicine and Surgery Services</v>
      </c>
    </row>
    <row r="7502" spans="1:7" x14ac:dyDescent="0.3">
      <c r="A7502" s="31" t="s">
        <v>15057</v>
      </c>
      <c r="B7502">
        <v>28054</v>
      </c>
      <c r="D7502" t="s">
        <v>15058</v>
      </c>
      <c r="E7502" t="s">
        <v>0</v>
      </c>
      <c r="F7502" t="s">
        <v>978</v>
      </c>
      <c r="G7502" t="str">
        <f t="shared" si="117"/>
        <v>Medicine and Surgery Services</v>
      </c>
    </row>
    <row r="7503" spans="1:7" x14ac:dyDescent="0.3">
      <c r="A7503" s="31" t="s">
        <v>15059</v>
      </c>
      <c r="B7503">
        <v>28055</v>
      </c>
      <c r="D7503" t="s">
        <v>15060</v>
      </c>
      <c r="E7503" t="s">
        <v>0</v>
      </c>
      <c r="F7503" t="s">
        <v>978</v>
      </c>
      <c r="G7503" t="str">
        <f t="shared" si="117"/>
        <v>Medicine and Surgery Services</v>
      </c>
    </row>
    <row r="7504" spans="1:7" x14ac:dyDescent="0.3">
      <c r="A7504" s="31" t="s">
        <v>15061</v>
      </c>
      <c r="B7504">
        <v>28060</v>
      </c>
      <c r="D7504" t="s">
        <v>15062</v>
      </c>
      <c r="E7504" t="s">
        <v>0</v>
      </c>
      <c r="F7504" t="s">
        <v>978</v>
      </c>
      <c r="G7504" t="str">
        <f t="shared" si="117"/>
        <v>Medicine and Surgery Services</v>
      </c>
    </row>
    <row r="7505" spans="1:7" x14ac:dyDescent="0.3">
      <c r="A7505" s="31" t="s">
        <v>15063</v>
      </c>
      <c r="B7505">
        <v>28062</v>
      </c>
      <c r="D7505" t="s">
        <v>15064</v>
      </c>
      <c r="E7505" t="s">
        <v>0</v>
      </c>
      <c r="F7505" t="s">
        <v>978</v>
      </c>
      <c r="G7505" t="str">
        <f t="shared" si="117"/>
        <v>Medicine and Surgery Services</v>
      </c>
    </row>
    <row r="7506" spans="1:7" x14ac:dyDescent="0.3">
      <c r="A7506" s="31" t="s">
        <v>15065</v>
      </c>
      <c r="B7506">
        <v>28070</v>
      </c>
      <c r="D7506" t="s">
        <v>15066</v>
      </c>
      <c r="E7506" t="s">
        <v>0</v>
      </c>
      <c r="F7506" t="s">
        <v>978</v>
      </c>
      <c r="G7506" t="str">
        <f t="shared" si="117"/>
        <v>Medicine and Surgery Services</v>
      </c>
    </row>
    <row r="7507" spans="1:7" x14ac:dyDescent="0.3">
      <c r="A7507" s="31" t="s">
        <v>15067</v>
      </c>
      <c r="B7507">
        <v>28072</v>
      </c>
      <c r="D7507" t="s">
        <v>15066</v>
      </c>
      <c r="E7507" t="s">
        <v>0</v>
      </c>
      <c r="F7507" t="s">
        <v>978</v>
      </c>
      <c r="G7507" t="str">
        <f t="shared" si="117"/>
        <v>Medicine and Surgery Services</v>
      </c>
    </row>
    <row r="7508" spans="1:7" x14ac:dyDescent="0.3">
      <c r="A7508" s="31" t="s">
        <v>15068</v>
      </c>
      <c r="B7508">
        <v>28080</v>
      </c>
      <c r="D7508" t="s">
        <v>15069</v>
      </c>
      <c r="E7508" t="s">
        <v>0</v>
      </c>
      <c r="F7508" t="s">
        <v>978</v>
      </c>
      <c r="G7508" t="str">
        <f t="shared" si="117"/>
        <v>Medicine and Surgery Services</v>
      </c>
    </row>
    <row r="7509" spans="1:7" x14ac:dyDescent="0.3">
      <c r="A7509" s="31" t="s">
        <v>15070</v>
      </c>
      <c r="B7509">
        <v>28086</v>
      </c>
      <c r="D7509" t="s">
        <v>15071</v>
      </c>
      <c r="E7509" t="s">
        <v>0</v>
      </c>
      <c r="F7509" t="s">
        <v>978</v>
      </c>
      <c r="G7509" t="str">
        <f t="shared" si="117"/>
        <v>Medicine and Surgery Services</v>
      </c>
    </row>
    <row r="7510" spans="1:7" x14ac:dyDescent="0.3">
      <c r="A7510" s="31" t="s">
        <v>15072</v>
      </c>
      <c r="B7510">
        <v>28088</v>
      </c>
      <c r="D7510" t="s">
        <v>15071</v>
      </c>
      <c r="E7510" t="s">
        <v>0</v>
      </c>
      <c r="F7510" t="s">
        <v>978</v>
      </c>
      <c r="G7510" t="str">
        <f t="shared" si="117"/>
        <v>Medicine and Surgery Services</v>
      </c>
    </row>
    <row r="7511" spans="1:7" x14ac:dyDescent="0.3">
      <c r="A7511" s="31" t="s">
        <v>15073</v>
      </c>
      <c r="B7511">
        <v>28090</v>
      </c>
      <c r="D7511" t="s">
        <v>15069</v>
      </c>
      <c r="E7511" t="s">
        <v>0</v>
      </c>
      <c r="F7511" t="s">
        <v>978</v>
      </c>
      <c r="G7511" t="str">
        <f t="shared" si="117"/>
        <v>Medicine and Surgery Services</v>
      </c>
    </row>
    <row r="7512" spans="1:7" x14ac:dyDescent="0.3">
      <c r="A7512" s="31" t="s">
        <v>15074</v>
      </c>
      <c r="B7512">
        <v>28092</v>
      </c>
      <c r="D7512" t="s">
        <v>15075</v>
      </c>
      <c r="E7512" t="s">
        <v>0</v>
      </c>
      <c r="F7512" t="s">
        <v>978</v>
      </c>
      <c r="G7512" t="str">
        <f t="shared" si="117"/>
        <v>Medicine and Surgery Services</v>
      </c>
    </row>
    <row r="7513" spans="1:7" x14ac:dyDescent="0.3">
      <c r="A7513" s="31" t="s">
        <v>15076</v>
      </c>
      <c r="B7513">
        <v>28100</v>
      </c>
      <c r="D7513" t="s">
        <v>15077</v>
      </c>
      <c r="E7513" t="s">
        <v>0</v>
      </c>
      <c r="F7513" t="s">
        <v>978</v>
      </c>
      <c r="G7513" t="str">
        <f t="shared" si="117"/>
        <v>Medicine and Surgery Services</v>
      </c>
    </row>
    <row r="7514" spans="1:7" x14ac:dyDescent="0.3">
      <c r="A7514" s="31" t="s">
        <v>15078</v>
      </c>
      <c r="B7514">
        <v>28102</v>
      </c>
      <c r="D7514" t="s">
        <v>15079</v>
      </c>
      <c r="E7514" t="s">
        <v>0</v>
      </c>
      <c r="F7514" t="s">
        <v>978</v>
      </c>
      <c r="G7514" t="str">
        <f t="shared" si="117"/>
        <v>Medicine and Surgery Services</v>
      </c>
    </row>
    <row r="7515" spans="1:7" x14ac:dyDescent="0.3">
      <c r="A7515" s="31" t="s">
        <v>15080</v>
      </c>
      <c r="B7515">
        <v>28103</v>
      </c>
      <c r="D7515" t="s">
        <v>15079</v>
      </c>
      <c r="E7515" t="s">
        <v>0</v>
      </c>
      <c r="F7515" t="s">
        <v>978</v>
      </c>
      <c r="G7515" t="str">
        <f t="shared" si="117"/>
        <v>Medicine and Surgery Services</v>
      </c>
    </row>
    <row r="7516" spans="1:7" x14ac:dyDescent="0.3">
      <c r="A7516" s="31" t="s">
        <v>15081</v>
      </c>
      <c r="B7516">
        <v>28104</v>
      </c>
      <c r="D7516" t="s">
        <v>15069</v>
      </c>
      <c r="E7516" t="s">
        <v>0</v>
      </c>
      <c r="F7516" t="s">
        <v>978</v>
      </c>
      <c r="G7516" t="str">
        <f t="shared" si="117"/>
        <v>Medicine and Surgery Services</v>
      </c>
    </row>
    <row r="7517" spans="1:7" x14ac:dyDescent="0.3">
      <c r="A7517" s="31" t="s">
        <v>15082</v>
      </c>
      <c r="B7517">
        <v>28106</v>
      </c>
      <c r="D7517" t="s">
        <v>15079</v>
      </c>
      <c r="E7517" t="s">
        <v>0</v>
      </c>
      <c r="F7517" t="s">
        <v>978</v>
      </c>
      <c r="G7517" t="str">
        <f t="shared" si="117"/>
        <v>Medicine and Surgery Services</v>
      </c>
    </row>
    <row r="7518" spans="1:7" x14ac:dyDescent="0.3">
      <c r="A7518" s="31" t="s">
        <v>15083</v>
      </c>
      <c r="B7518">
        <v>28107</v>
      </c>
      <c r="D7518" t="s">
        <v>15079</v>
      </c>
      <c r="E7518" t="s">
        <v>0</v>
      </c>
      <c r="F7518" t="s">
        <v>978</v>
      </c>
      <c r="G7518" t="str">
        <f t="shared" si="117"/>
        <v>Medicine and Surgery Services</v>
      </c>
    </row>
    <row r="7519" spans="1:7" x14ac:dyDescent="0.3">
      <c r="A7519" s="31" t="s">
        <v>15084</v>
      </c>
      <c r="B7519">
        <v>28108</v>
      </c>
      <c r="D7519" t="s">
        <v>15075</v>
      </c>
      <c r="E7519" t="s">
        <v>0</v>
      </c>
      <c r="F7519" t="s">
        <v>978</v>
      </c>
      <c r="G7519" t="str">
        <f t="shared" si="117"/>
        <v>Medicine and Surgery Services</v>
      </c>
    </row>
    <row r="7520" spans="1:7" x14ac:dyDescent="0.3">
      <c r="A7520" s="31" t="s">
        <v>15085</v>
      </c>
      <c r="B7520">
        <v>28110</v>
      </c>
      <c r="D7520" t="s">
        <v>15086</v>
      </c>
      <c r="E7520" t="s">
        <v>0</v>
      </c>
      <c r="F7520" t="s">
        <v>978</v>
      </c>
      <c r="G7520" t="str">
        <f t="shared" si="117"/>
        <v>Medicine and Surgery Services</v>
      </c>
    </row>
    <row r="7521" spans="1:7" x14ac:dyDescent="0.3">
      <c r="A7521" s="31" t="s">
        <v>15087</v>
      </c>
      <c r="B7521">
        <v>28111</v>
      </c>
      <c r="D7521" t="s">
        <v>15086</v>
      </c>
      <c r="E7521" t="s">
        <v>0</v>
      </c>
      <c r="F7521" t="s">
        <v>978</v>
      </c>
      <c r="G7521" t="str">
        <f t="shared" si="117"/>
        <v>Medicine and Surgery Services</v>
      </c>
    </row>
    <row r="7522" spans="1:7" x14ac:dyDescent="0.3">
      <c r="A7522" s="31" t="s">
        <v>15088</v>
      </c>
      <c r="B7522">
        <v>28112</v>
      </c>
      <c r="D7522" t="s">
        <v>15086</v>
      </c>
      <c r="E7522" t="s">
        <v>0</v>
      </c>
      <c r="F7522" t="s">
        <v>978</v>
      </c>
      <c r="G7522" t="str">
        <f t="shared" si="117"/>
        <v>Medicine and Surgery Services</v>
      </c>
    </row>
    <row r="7523" spans="1:7" x14ac:dyDescent="0.3">
      <c r="A7523" s="31" t="s">
        <v>15089</v>
      </c>
      <c r="B7523">
        <v>28113</v>
      </c>
      <c r="D7523" t="s">
        <v>15086</v>
      </c>
      <c r="E7523" t="s">
        <v>0</v>
      </c>
      <c r="F7523" t="s">
        <v>978</v>
      </c>
      <c r="G7523" t="str">
        <f t="shared" si="117"/>
        <v>Medicine and Surgery Services</v>
      </c>
    </row>
    <row r="7524" spans="1:7" x14ac:dyDescent="0.3">
      <c r="A7524" s="31" t="s">
        <v>15090</v>
      </c>
      <c r="B7524">
        <v>28114</v>
      </c>
      <c r="D7524" t="s">
        <v>15091</v>
      </c>
      <c r="E7524" t="s">
        <v>0</v>
      </c>
      <c r="F7524" t="s">
        <v>978</v>
      </c>
      <c r="G7524" t="str">
        <f t="shared" si="117"/>
        <v>Medicine and Surgery Services</v>
      </c>
    </row>
    <row r="7525" spans="1:7" x14ac:dyDescent="0.3">
      <c r="A7525" s="31" t="s">
        <v>15092</v>
      </c>
      <c r="B7525">
        <v>28116</v>
      </c>
      <c r="D7525" t="s">
        <v>15093</v>
      </c>
      <c r="E7525" t="s">
        <v>0</v>
      </c>
      <c r="F7525" t="s">
        <v>978</v>
      </c>
      <c r="G7525" t="str">
        <f t="shared" si="117"/>
        <v>Medicine and Surgery Services</v>
      </c>
    </row>
    <row r="7526" spans="1:7" x14ac:dyDescent="0.3">
      <c r="A7526" s="31" t="s">
        <v>15094</v>
      </c>
      <c r="B7526">
        <v>28118</v>
      </c>
      <c r="D7526" t="s">
        <v>15095</v>
      </c>
      <c r="E7526" t="s">
        <v>0</v>
      </c>
      <c r="F7526" t="s">
        <v>978</v>
      </c>
      <c r="G7526" t="str">
        <f t="shared" si="117"/>
        <v>Medicine and Surgery Services</v>
      </c>
    </row>
    <row r="7527" spans="1:7" x14ac:dyDescent="0.3">
      <c r="A7527" s="31" t="s">
        <v>15096</v>
      </c>
      <c r="B7527">
        <v>28119</v>
      </c>
      <c r="D7527" t="s">
        <v>15097</v>
      </c>
      <c r="E7527" t="s">
        <v>0</v>
      </c>
      <c r="F7527" t="s">
        <v>978</v>
      </c>
      <c r="G7527" t="str">
        <f t="shared" si="117"/>
        <v>Medicine and Surgery Services</v>
      </c>
    </row>
    <row r="7528" spans="1:7" x14ac:dyDescent="0.3">
      <c r="A7528" s="31" t="s">
        <v>15098</v>
      </c>
      <c r="B7528">
        <v>28120</v>
      </c>
      <c r="D7528" t="s">
        <v>15099</v>
      </c>
      <c r="E7528" t="s">
        <v>0</v>
      </c>
      <c r="F7528" t="s">
        <v>978</v>
      </c>
      <c r="G7528" t="str">
        <f t="shared" si="117"/>
        <v>Medicine and Surgery Services</v>
      </c>
    </row>
    <row r="7529" spans="1:7" x14ac:dyDescent="0.3">
      <c r="A7529" s="31" t="s">
        <v>15100</v>
      </c>
      <c r="B7529">
        <v>28122</v>
      </c>
      <c r="D7529" t="s">
        <v>15101</v>
      </c>
      <c r="E7529" t="s">
        <v>0</v>
      </c>
      <c r="F7529" t="s">
        <v>978</v>
      </c>
      <c r="G7529" t="str">
        <f t="shared" si="117"/>
        <v>Medicine and Surgery Services</v>
      </c>
    </row>
    <row r="7530" spans="1:7" x14ac:dyDescent="0.3">
      <c r="A7530" s="31" t="s">
        <v>15102</v>
      </c>
      <c r="B7530">
        <v>28124</v>
      </c>
      <c r="D7530" t="s">
        <v>15103</v>
      </c>
      <c r="E7530" t="s">
        <v>0</v>
      </c>
      <c r="F7530" t="s">
        <v>978</v>
      </c>
      <c r="G7530" t="str">
        <f t="shared" si="117"/>
        <v>Medicine and Surgery Services</v>
      </c>
    </row>
    <row r="7531" spans="1:7" x14ac:dyDescent="0.3">
      <c r="A7531" s="31" t="s">
        <v>15104</v>
      </c>
      <c r="B7531">
        <v>28126</v>
      </c>
      <c r="D7531" t="s">
        <v>15103</v>
      </c>
      <c r="E7531" t="s">
        <v>0</v>
      </c>
      <c r="F7531" t="s">
        <v>978</v>
      </c>
      <c r="G7531" t="str">
        <f t="shared" si="117"/>
        <v>Medicine and Surgery Services</v>
      </c>
    </row>
    <row r="7532" spans="1:7" x14ac:dyDescent="0.3">
      <c r="A7532" s="31" t="s">
        <v>15105</v>
      </c>
      <c r="B7532">
        <v>28130</v>
      </c>
      <c r="D7532" t="s">
        <v>15106</v>
      </c>
      <c r="E7532" t="s">
        <v>0</v>
      </c>
      <c r="F7532" t="s">
        <v>978</v>
      </c>
      <c r="G7532" t="str">
        <f t="shared" si="117"/>
        <v>Medicine and Surgery Services</v>
      </c>
    </row>
    <row r="7533" spans="1:7" x14ac:dyDescent="0.3">
      <c r="A7533" s="31" t="s">
        <v>15107</v>
      </c>
      <c r="B7533">
        <v>28140</v>
      </c>
      <c r="D7533" t="s">
        <v>15108</v>
      </c>
      <c r="E7533" t="s">
        <v>0</v>
      </c>
      <c r="F7533" t="s">
        <v>978</v>
      </c>
      <c r="G7533" t="str">
        <f t="shared" si="117"/>
        <v>Medicine and Surgery Services</v>
      </c>
    </row>
    <row r="7534" spans="1:7" x14ac:dyDescent="0.3">
      <c r="A7534" s="31" t="s">
        <v>15109</v>
      </c>
      <c r="B7534">
        <v>28150</v>
      </c>
      <c r="D7534" t="s">
        <v>15110</v>
      </c>
      <c r="E7534" t="s">
        <v>0</v>
      </c>
      <c r="F7534" t="s">
        <v>978</v>
      </c>
      <c r="G7534" t="str">
        <f t="shared" si="117"/>
        <v>Medicine and Surgery Services</v>
      </c>
    </row>
    <row r="7535" spans="1:7" x14ac:dyDescent="0.3">
      <c r="A7535" s="31" t="s">
        <v>15111</v>
      </c>
      <c r="B7535">
        <v>28153</v>
      </c>
      <c r="D7535" t="s">
        <v>15103</v>
      </c>
      <c r="E7535" t="s">
        <v>0</v>
      </c>
      <c r="F7535" t="s">
        <v>978</v>
      </c>
      <c r="G7535" t="str">
        <f t="shared" si="117"/>
        <v>Medicine and Surgery Services</v>
      </c>
    </row>
    <row r="7536" spans="1:7" x14ac:dyDescent="0.3">
      <c r="A7536" s="31" t="s">
        <v>15112</v>
      </c>
      <c r="B7536">
        <v>28160</v>
      </c>
      <c r="D7536" t="s">
        <v>15103</v>
      </c>
      <c r="E7536" t="s">
        <v>0</v>
      </c>
      <c r="F7536" t="s">
        <v>978</v>
      </c>
      <c r="G7536" t="str">
        <f t="shared" si="117"/>
        <v>Medicine and Surgery Services</v>
      </c>
    </row>
    <row r="7537" spans="1:7" x14ac:dyDescent="0.3">
      <c r="A7537" s="31" t="s">
        <v>15113</v>
      </c>
      <c r="B7537">
        <v>28171</v>
      </c>
      <c r="D7537" t="s">
        <v>15114</v>
      </c>
      <c r="E7537" t="s">
        <v>0</v>
      </c>
      <c r="F7537" t="s">
        <v>978</v>
      </c>
      <c r="G7537" t="str">
        <f t="shared" si="117"/>
        <v>Medicine and Surgery Services</v>
      </c>
    </row>
    <row r="7538" spans="1:7" x14ac:dyDescent="0.3">
      <c r="A7538" s="31" t="s">
        <v>15115</v>
      </c>
      <c r="B7538">
        <v>28173</v>
      </c>
      <c r="D7538" t="s">
        <v>15116</v>
      </c>
      <c r="E7538" t="s">
        <v>0</v>
      </c>
      <c r="F7538" t="s">
        <v>978</v>
      </c>
      <c r="G7538" t="str">
        <f t="shared" si="117"/>
        <v>Medicine and Surgery Services</v>
      </c>
    </row>
    <row r="7539" spans="1:7" x14ac:dyDescent="0.3">
      <c r="A7539" s="31" t="s">
        <v>15117</v>
      </c>
      <c r="B7539">
        <v>28175</v>
      </c>
      <c r="D7539" t="s">
        <v>15118</v>
      </c>
      <c r="E7539" t="s">
        <v>0</v>
      </c>
      <c r="F7539" t="s">
        <v>978</v>
      </c>
      <c r="G7539" t="str">
        <f t="shared" si="117"/>
        <v>Medicine and Surgery Services</v>
      </c>
    </row>
    <row r="7540" spans="1:7" x14ac:dyDescent="0.3">
      <c r="A7540" s="31" t="s">
        <v>15119</v>
      </c>
      <c r="B7540">
        <v>28190</v>
      </c>
      <c r="D7540" t="s">
        <v>15120</v>
      </c>
      <c r="E7540" t="s">
        <v>0</v>
      </c>
      <c r="F7540" t="s">
        <v>978</v>
      </c>
      <c r="G7540" t="str">
        <f t="shared" si="117"/>
        <v>Medicine and Surgery Services</v>
      </c>
    </row>
    <row r="7541" spans="1:7" x14ac:dyDescent="0.3">
      <c r="A7541" s="31" t="s">
        <v>15121</v>
      </c>
      <c r="B7541">
        <v>28192</v>
      </c>
      <c r="D7541" t="s">
        <v>15120</v>
      </c>
      <c r="E7541" t="s">
        <v>0</v>
      </c>
      <c r="F7541" t="s">
        <v>978</v>
      </c>
      <c r="G7541" t="str">
        <f t="shared" si="117"/>
        <v>Medicine and Surgery Services</v>
      </c>
    </row>
    <row r="7542" spans="1:7" x14ac:dyDescent="0.3">
      <c r="A7542" s="31" t="s">
        <v>15122</v>
      </c>
      <c r="B7542">
        <v>28193</v>
      </c>
      <c r="D7542" t="s">
        <v>15120</v>
      </c>
      <c r="E7542" t="s">
        <v>0</v>
      </c>
      <c r="F7542" t="s">
        <v>978</v>
      </c>
      <c r="G7542" t="str">
        <f t="shared" si="117"/>
        <v>Medicine and Surgery Services</v>
      </c>
    </row>
    <row r="7543" spans="1:7" x14ac:dyDescent="0.3">
      <c r="A7543" s="31" t="s">
        <v>15123</v>
      </c>
      <c r="B7543">
        <v>28200</v>
      </c>
      <c r="D7543" t="s">
        <v>15124</v>
      </c>
      <c r="E7543" t="s">
        <v>0</v>
      </c>
      <c r="F7543" t="s">
        <v>978</v>
      </c>
      <c r="G7543" t="str">
        <f t="shared" si="117"/>
        <v>Medicine and Surgery Services</v>
      </c>
    </row>
    <row r="7544" spans="1:7" x14ac:dyDescent="0.3">
      <c r="A7544" s="31" t="s">
        <v>15125</v>
      </c>
      <c r="B7544">
        <v>28202</v>
      </c>
      <c r="D7544" t="s">
        <v>15126</v>
      </c>
      <c r="E7544" t="s">
        <v>0</v>
      </c>
      <c r="F7544" t="s">
        <v>978</v>
      </c>
      <c r="G7544" t="str">
        <f t="shared" si="117"/>
        <v>Medicine and Surgery Services</v>
      </c>
    </row>
    <row r="7545" spans="1:7" x14ac:dyDescent="0.3">
      <c r="A7545" s="31" t="s">
        <v>15127</v>
      </c>
      <c r="B7545">
        <v>28208</v>
      </c>
      <c r="D7545" t="s">
        <v>15124</v>
      </c>
      <c r="E7545" t="s">
        <v>0</v>
      </c>
      <c r="F7545" t="s">
        <v>978</v>
      </c>
      <c r="G7545" t="str">
        <f t="shared" si="117"/>
        <v>Medicine and Surgery Services</v>
      </c>
    </row>
    <row r="7546" spans="1:7" x14ac:dyDescent="0.3">
      <c r="A7546" s="31" t="s">
        <v>15128</v>
      </c>
      <c r="B7546">
        <v>28210</v>
      </c>
      <c r="D7546" t="s">
        <v>15126</v>
      </c>
      <c r="E7546" t="s">
        <v>0</v>
      </c>
      <c r="F7546" t="s">
        <v>978</v>
      </c>
      <c r="G7546" t="str">
        <f t="shared" si="117"/>
        <v>Medicine and Surgery Services</v>
      </c>
    </row>
    <row r="7547" spans="1:7" x14ac:dyDescent="0.3">
      <c r="A7547" s="31" t="s">
        <v>15129</v>
      </c>
      <c r="B7547">
        <v>28220</v>
      </c>
      <c r="D7547" t="s">
        <v>15130</v>
      </c>
      <c r="E7547" t="s">
        <v>0</v>
      </c>
      <c r="F7547" t="s">
        <v>978</v>
      </c>
      <c r="G7547" t="str">
        <f t="shared" si="117"/>
        <v>Medicine and Surgery Services</v>
      </c>
    </row>
    <row r="7548" spans="1:7" x14ac:dyDescent="0.3">
      <c r="A7548" s="31" t="s">
        <v>15131</v>
      </c>
      <c r="B7548">
        <v>28222</v>
      </c>
      <c r="D7548" t="s">
        <v>15132</v>
      </c>
      <c r="E7548" t="s">
        <v>0</v>
      </c>
      <c r="F7548" t="s">
        <v>978</v>
      </c>
      <c r="G7548" t="str">
        <f t="shared" si="117"/>
        <v>Medicine and Surgery Services</v>
      </c>
    </row>
    <row r="7549" spans="1:7" x14ac:dyDescent="0.3">
      <c r="A7549" s="31" t="s">
        <v>15133</v>
      </c>
      <c r="B7549">
        <v>28225</v>
      </c>
      <c r="D7549" t="s">
        <v>15130</v>
      </c>
      <c r="E7549" t="s">
        <v>0</v>
      </c>
      <c r="F7549" t="s">
        <v>978</v>
      </c>
      <c r="G7549" t="str">
        <f t="shared" si="117"/>
        <v>Medicine and Surgery Services</v>
      </c>
    </row>
    <row r="7550" spans="1:7" x14ac:dyDescent="0.3">
      <c r="A7550" s="31" t="s">
        <v>15134</v>
      </c>
      <c r="B7550">
        <v>28226</v>
      </c>
      <c r="D7550" t="s">
        <v>15132</v>
      </c>
      <c r="E7550" t="s">
        <v>0</v>
      </c>
      <c r="F7550" t="s">
        <v>978</v>
      </c>
      <c r="G7550" t="str">
        <f t="shared" si="117"/>
        <v>Medicine and Surgery Services</v>
      </c>
    </row>
    <row r="7551" spans="1:7" x14ac:dyDescent="0.3">
      <c r="A7551" s="31" t="s">
        <v>15135</v>
      </c>
      <c r="B7551">
        <v>28230</v>
      </c>
      <c r="D7551" t="s">
        <v>15136</v>
      </c>
      <c r="E7551" t="s">
        <v>0</v>
      </c>
      <c r="F7551" t="s">
        <v>978</v>
      </c>
      <c r="G7551" t="str">
        <f t="shared" si="117"/>
        <v>Medicine and Surgery Services</v>
      </c>
    </row>
    <row r="7552" spans="1:7" x14ac:dyDescent="0.3">
      <c r="A7552" s="31" t="s">
        <v>15137</v>
      </c>
      <c r="B7552">
        <v>28232</v>
      </c>
      <c r="D7552" t="s">
        <v>15032</v>
      </c>
      <c r="E7552" t="s">
        <v>0</v>
      </c>
      <c r="F7552" t="s">
        <v>978</v>
      </c>
      <c r="G7552" t="str">
        <f t="shared" si="117"/>
        <v>Medicine and Surgery Services</v>
      </c>
    </row>
    <row r="7553" spans="1:7" x14ac:dyDescent="0.3">
      <c r="A7553" s="31" t="s">
        <v>15138</v>
      </c>
      <c r="B7553">
        <v>28234</v>
      </c>
      <c r="D7553" t="s">
        <v>15139</v>
      </c>
      <c r="E7553" t="s">
        <v>0</v>
      </c>
      <c r="F7553" t="s">
        <v>978</v>
      </c>
      <c r="G7553" t="str">
        <f t="shared" si="117"/>
        <v>Medicine and Surgery Services</v>
      </c>
    </row>
    <row r="7554" spans="1:7" x14ac:dyDescent="0.3">
      <c r="A7554" s="31" t="s">
        <v>15140</v>
      </c>
      <c r="B7554">
        <v>28238</v>
      </c>
      <c r="D7554" t="s">
        <v>15141</v>
      </c>
      <c r="E7554" t="s">
        <v>0</v>
      </c>
      <c r="F7554" t="s">
        <v>978</v>
      </c>
      <c r="G7554" t="str">
        <f t="shared" si="117"/>
        <v>Medicine and Surgery Services</v>
      </c>
    </row>
    <row r="7555" spans="1:7" x14ac:dyDescent="0.3">
      <c r="A7555" s="31" t="s">
        <v>15142</v>
      </c>
      <c r="B7555">
        <v>28240</v>
      </c>
      <c r="D7555" t="s">
        <v>15143</v>
      </c>
      <c r="E7555" t="s">
        <v>0</v>
      </c>
      <c r="F7555" t="s">
        <v>978</v>
      </c>
      <c r="G7555" t="str">
        <f t="shared" ref="G7555:G7618" si="118">VLOOKUP(F7555,$I$2:$J$27,2,FALSE)</f>
        <v>Medicine and Surgery Services</v>
      </c>
    </row>
    <row r="7556" spans="1:7" x14ac:dyDescent="0.3">
      <c r="A7556" s="31" t="s">
        <v>15144</v>
      </c>
      <c r="B7556">
        <v>28250</v>
      </c>
      <c r="D7556" t="s">
        <v>15145</v>
      </c>
      <c r="E7556" t="s">
        <v>0</v>
      </c>
      <c r="F7556" t="s">
        <v>978</v>
      </c>
      <c r="G7556" t="str">
        <f t="shared" si="118"/>
        <v>Medicine and Surgery Services</v>
      </c>
    </row>
    <row r="7557" spans="1:7" x14ac:dyDescent="0.3">
      <c r="A7557" s="31" t="s">
        <v>15146</v>
      </c>
      <c r="B7557">
        <v>28260</v>
      </c>
      <c r="D7557" t="s">
        <v>15147</v>
      </c>
      <c r="E7557" t="s">
        <v>0</v>
      </c>
      <c r="F7557" t="s">
        <v>978</v>
      </c>
      <c r="G7557" t="str">
        <f t="shared" si="118"/>
        <v>Medicine and Surgery Services</v>
      </c>
    </row>
    <row r="7558" spans="1:7" x14ac:dyDescent="0.3">
      <c r="A7558" s="31" t="s">
        <v>15148</v>
      </c>
      <c r="B7558">
        <v>28261</v>
      </c>
      <c r="D7558" t="s">
        <v>15141</v>
      </c>
      <c r="E7558" t="s">
        <v>0</v>
      </c>
      <c r="F7558" t="s">
        <v>978</v>
      </c>
      <c r="G7558" t="str">
        <f t="shared" si="118"/>
        <v>Medicine and Surgery Services</v>
      </c>
    </row>
    <row r="7559" spans="1:7" x14ac:dyDescent="0.3">
      <c r="A7559" s="31" t="s">
        <v>15149</v>
      </c>
      <c r="B7559">
        <v>28262</v>
      </c>
      <c r="D7559" t="s">
        <v>15150</v>
      </c>
      <c r="E7559" t="s">
        <v>0</v>
      </c>
      <c r="F7559" t="s">
        <v>978</v>
      </c>
      <c r="G7559" t="str">
        <f t="shared" si="118"/>
        <v>Medicine and Surgery Services</v>
      </c>
    </row>
    <row r="7560" spans="1:7" x14ac:dyDescent="0.3">
      <c r="A7560" s="31" t="s">
        <v>15151</v>
      </c>
      <c r="B7560">
        <v>28264</v>
      </c>
      <c r="D7560" t="s">
        <v>15147</v>
      </c>
      <c r="E7560" t="s">
        <v>0</v>
      </c>
      <c r="F7560" t="s">
        <v>978</v>
      </c>
      <c r="G7560" t="str">
        <f t="shared" si="118"/>
        <v>Medicine and Surgery Services</v>
      </c>
    </row>
    <row r="7561" spans="1:7" x14ac:dyDescent="0.3">
      <c r="A7561" s="31" t="s">
        <v>15152</v>
      </c>
      <c r="B7561">
        <v>28270</v>
      </c>
      <c r="D7561" t="s">
        <v>15153</v>
      </c>
      <c r="E7561" t="s">
        <v>0</v>
      </c>
      <c r="F7561" t="s">
        <v>978</v>
      </c>
      <c r="G7561" t="str">
        <f t="shared" si="118"/>
        <v>Medicine and Surgery Services</v>
      </c>
    </row>
    <row r="7562" spans="1:7" x14ac:dyDescent="0.3">
      <c r="A7562" s="31" t="s">
        <v>15154</v>
      </c>
      <c r="B7562">
        <v>28272</v>
      </c>
      <c r="D7562" t="s">
        <v>15155</v>
      </c>
      <c r="E7562" t="s">
        <v>0</v>
      </c>
      <c r="F7562" t="s">
        <v>978</v>
      </c>
      <c r="G7562" t="str">
        <f t="shared" si="118"/>
        <v>Medicine and Surgery Services</v>
      </c>
    </row>
    <row r="7563" spans="1:7" x14ac:dyDescent="0.3">
      <c r="A7563" s="31" t="s">
        <v>15156</v>
      </c>
      <c r="B7563">
        <v>28280</v>
      </c>
      <c r="D7563" t="s">
        <v>15157</v>
      </c>
      <c r="E7563" t="s">
        <v>0</v>
      </c>
      <c r="F7563" t="s">
        <v>978</v>
      </c>
      <c r="G7563" t="str">
        <f t="shared" si="118"/>
        <v>Medicine and Surgery Services</v>
      </c>
    </row>
    <row r="7564" spans="1:7" x14ac:dyDescent="0.3">
      <c r="A7564" s="31" t="s">
        <v>15158</v>
      </c>
      <c r="B7564">
        <v>28285</v>
      </c>
      <c r="D7564" t="s">
        <v>15159</v>
      </c>
      <c r="E7564" t="s">
        <v>0</v>
      </c>
      <c r="F7564" t="s">
        <v>978</v>
      </c>
      <c r="G7564" t="str">
        <f t="shared" si="118"/>
        <v>Medicine and Surgery Services</v>
      </c>
    </row>
    <row r="7565" spans="1:7" x14ac:dyDescent="0.3">
      <c r="A7565" s="31" t="s">
        <v>15160</v>
      </c>
      <c r="B7565">
        <v>28286</v>
      </c>
      <c r="D7565" t="s">
        <v>15159</v>
      </c>
      <c r="E7565" t="s">
        <v>0</v>
      </c>
      <c r="F7565" t="s">
        <v>978</v>
      </c>
      <c r="G7565" t="str">
        <f t="shared" si="118"/>
        <v>Medicine and Surgery Services</v>
      </c>
    </row>
    <row r="7566" spans="1:7" x14ac:dyDescent="0.3">
      <c r="A7566" s="31" t="s">
        <v>15161</v>
      </c>
      <c r="B7566">
        <v>28288</v>
      </c>
      <c r="D7566" t="s">
        <v>15101</v>
      </c>
      <c r="E7566" t="s">
        <v>0</v>
      </c>
      <c r="F7566" t="s">
        <v>978</v>
      </c>
      <c r="G7566" t="str">
        <f t="shared" si="118"/>
        <v>Medicine and Surgery Services</v>
      </c>
    </row>
    <row r="7567" spans="1:7" x14ac:dyDescent="0.3">
      <c r="A7567" s="31" t="s">
        <v>15162</v>
      </c>
      <c r="B7567">
        <v>28289</v>
      </c>
      <c r="D7567" t="s">
        <v>15163</v>
      </c>
      <c r="E7567" t="s">
        <v>0</v>
      </c>
      <c r="F7567" t="s">
        <v>978</v>
      </c>
      <c r="G7567" t="str">
        <f t="shared" si="118"/>
        <v>Medicine and Surgery Services</v>
      </c>
    </row>
    <row r="7568" spans="1:7" x14ac:dyDescent="0.3">
      <c r="A7568" s="31" t="s">
        <v>15164</v>
      </c>
      <c r="B7568">
        <v>28291</v>
      </c>
      <c r="D7568" t="s">
        <v>15165</v>
      </c>
      <c r="E7568" t="s">
        <v>0</v>
      </c>
      <c r="F7568" t="s">
        <v>978</v>
      </c>
      <c r="G7568" t="str">
        <f t="shared" si="118"/>
        <v>Medicine and Surgery Services</v>
      </c>
    </row>
    <row r="7569" spans="1:7" x14ac:dyDescent="0.3">
      <c r="A7569" s="31" t="s">
        <v>15166</v>
      </c>
      <c r="B7569">
        <v>28292</v>
      </c>
      <c r="D7569" t="s">
        <v>15167</v>
      </c>
      <c r="E7569" t="s">
        <v>0</v>
      </c>
      <c r="F7569" t="s">
        <v>978</v>
      </c>
      <c r="G7569" t="str">
        <f t="shared" si="118"/>
        <v>Medicine and Surgery Services</v>
      </c>
    </row>
    <row r="7570" spans="1:7" x14ac:dyDescent="0.3">
      <c r="A7570" s="31" t="s">
        <v>15168</v>
      </c>
      <c r="B7570">
        <v>28295</v>
      </c>
      <c r="D7570" t="s">
        <v>15167</v>
      </c>
      <c r="E7570" t="s">
        <v>0</v>
      </c>
      <c r="F7570" t="s">
        <v>978</v>
      </c>
      <c r="G7570" t="str">
        <f t="shared" si="118"/>
        <v>Medicine and Surgery Services</v>
      </c>
    </row>
    <row r="7571" spans="1:7" x14ac:dyDescent="0.3">
      <c r="A7571" s="31" t="s">
        <v>15169</v>
      </c>
      <c r="B7571">
        <v>28296</v>
      </c>
      <c r="D7571" t="s">
        <v>15167</v>
      </c>
      <c r="E7571" t="s">
        <v>0</v>
      </c>
      <c r="F7571" t="s">
        <v>978</v>
      </c>
      <c r="G7571" t="str">
        <f t="shared" si="118"/>
        <v>Medicine and Surgery Services</v>
      </c>
    </row>
    <row r="7572" spans="1:7" x14ac:dyDescent="0.3">
      <c r="A7572" s="31" t="s">
        <v>15170</v>
      </c>
      <c r="B7572">
        <v>28297</v>
      </c>
      <c r="D7572" t="s">
        <v>15167</v>
      </c>
      <c r="E7572" t="s">
        <v>0</v>
      </c>
      <c r="F7572" t="s">
        <v>978</v>
      </c>
      <c r="G7572" t="str">
        <f t="shared" si="118"/>
        <v>Medicine and Surgery Services</v>
      </c>
    </row>
    <row r="7573" spans="1:7" x14ac:dyDescent="0.3">
      <c r="A7573" s="31" t="s">
        <v>15171</v>
      </c>
      <c r="B7573">
        <v>28298</v>
      </c>
      <c r="D7573" t="s">
        <v>15167</v>
      </c>
      <c r="E7573" t="s">
        <v>0</v>
      </c>
      <c r="F7573" t="s">
        <v>978</v>
      </c>
      <c r="G7573" t="str">
        <f t="shared" si="118"/>
        <v>Medicine and Surgery Services</v>
      </c>
    </row>
    <row r="7574" spans="1:7" x14ac:dyDescent="0.3">
      <c r="A7574" s="31" t="s">
        <v>15172</v>
      </c>
      <c r="B7574">
        <v>28299</v>
      </c>
      <c r="D7574" t="s">
        <v>15167</v>
      </c>
      <c r="E7574" t="s">
        <v>0</v>
      </c>
      <c r="F7574" t="s">
        <v>978</v>
      </c>
      <c r="G7574" t="str">
        <f t="shared" si="118"/>
        <v>Medicine and Surgery Services</v>
      </c>
    </row>
    <row r="7575" spans="1:7" x14ac:dyDescent="0.3">
      <c r="A7575" s="31" t="s">
        <v>15173</v>
      </c>
      <c r="B7575">
        <v>28300</v>
      </c>
      <c r="D7575" t="s">
        <v>15174</v>
      </c>
      <c r="E7575" t="s">
        <v>0</v>
      </c>
      <c r="F7575" t="s">
        <v>978</v>
      </c>
      <c r="G7575" t="str">
        <f t="shared" si="118"/>
        <v>Medicine and Surgery Services</v>
      </c>
    </row>
    <row r="7576" spans="1:7" x14ac:dyDescent="0.3">
      <c r="A7576" s="31" t="s">
        <v>15175</v>
      </c>
      <c r="B7576">
        <v>28302</v>
      </c>
      <c r="D7576" t="s">
        <v>15176</v>
      </c>
      <c r="E7576" t="s">
        <v>0</v>
      </c>
      <c r="F7576" t="s">
        <v>978</v>
      </c>
      <c r="G7576" t="str">
        <f t="shared" si="118"/>
        <v>Medicine and Surgery Services</v>
      </c>
    </row>
    <row r="7577" spans="1:7" x14ac:dyDescent="0.3">
      <c r="A7577" s="31" t="s">
        <v>15177</v>
      </c>
      <c r="B7577">
        <v>28304</v>
      </c>
      <c r="D7577" t="s">
        <v>15178</v>
      </c>
      <c r="E7577" t="s">
        <v>0</v>
      </c>
      <c r="F7577" t="s">
        <v>978</v>
      </c>
      <c r="G7577" t="str">
        <f t="shared" si="118"/>
        <v>Medicine and Surgery Services</v>
      </c>
    </row>
    <row r="7578" spans="1:7" x14ac:dyDescent="0.3">
      <c r="A7578" s="31" t="s">
        <v>15179</v>
      </c>
      <c r="B7578">
        <v>28305</v>
      </c>
      <c r="D7578" t="s">
        <v>15180</v>
      </c>
      <c r="E7578" t="s">
        <v>0</v>
      </c>
      <c r="F7578" t="s">
        <v>978</v>
      </c>
      <c r="G7578" t="str">
        <f t="shared" si="118"/>
        <v>Medicine and Surgery Services</v>
      </c>
    </row>
    <row r="7579" spans="1:7" x14ac:dyDescent="0.3">
      <c r="A7579" s="31" t="s">
        <v>15181</v>
      </c>
      <c r="B7579">
        <v>28306</v>
      </c>
      <c r="D7579" t="s">
        <v>15182</v>
      </c>
      <c r="E7579" t="s">
        <v>0</v>
      </c>
      <c r="F7579" t="s">
        <v>978</v>
      </c>
      <c r="G7579" t="str">
        <f t="shared" si="118"/>
        <v>Medicine and Surgery Services</v>
      </c>
    </row>
    <row r="7580" spans="1:7" x14ac:dyDescent="0.3">
      <c r="A7580" s="31" t="s">
        <v>15183</v>
      </c>
      <c r="B7580">
        <v>28307</v>
      </c>
      <c r="D7580" t="s">
        <v>15182</v>
      </c>
      <c r="E7580" t="s">
        <v>0</v>
      </c>
      <c r="F7580" t="s">
        <v>978</v>
      </c>
      <c r="G7580" t="str">
        <f t="shared" si="118"/>
        <v>Medicine and Surgery Services</v>
      </c>
    </row>
    <row r="7581" spans="1:7" x14ac:dyDescent="0.3">
      <c r="A7581" s="31" t="s">
        <v>15184</v>
      </c>
      <c r="B7581">
        <v>28308</v>
      </c>
      <c r="D7581" t="s">
        <v>15182</v>
      </c>
      <c r="E7581" t="s">
        <v>0</v>
      </c>
      <c r="F7581" t="s">
        <v>978</v>
      </c>
      <c r="G7581" t="str">
        <f t="shared" si="118"/>
        <v>Medicine and Surgery Services</v>
      </c>
    </row>
    <row r="7582" spans="1:7" x14ac:dyDescent="0.3">
      <c r="A7582" s="31" t="s">
        <v>15185</v>
      </c>
      <c r="B7582">
        <v>28309</v>
      </c>
      <c r="D7582" t="s">
        <v>15186</v>
      </c>
      <c r="E7582" t="s">
        <v>0</v>
      </c>
      <c r="F7582" t="s">
        <v>978</v>
      </c>
      <c r="G7582" t="str">
        <f t="shared" si="118"/>
        <v>Medicine and Surgery Services</v>
      </c>
    </row>
    <row r="7583" spans="1:7" x14ac:dyDescent="0.3">
      <c r="A7583" s="31" t="s">
        <v>15187</v>
      </c>
      <c r="B7583">
        <v>28310</v>
      </c>
      <c r="D7583" t="s">
        <v>15188</v>
      </c>
      <c r="E7583" t="s">
        <v>0</v>
      </c>
      <c r="F7583" t="s">
        <v>978</v>
      </c>
      <c r="G7583" t="str">
        <f t="shared" si="118"/>
        <v>Medicine and Surgery Services</v>
      </c>
    </row>
    <row r="7584" spans="1:7" x14ac:dyDescent="0.3">
      <c r="A7584" s="31" t="s">
        <v>15189</v>
      </c>
      <c r="B7584">
        <v>28312</v>
      </c>
      <c r="D7584" t="s">
        <v>15190</v>
      </c>
      <c r="E7584" t="s">
        <v>0</v>
      </c>
      <c r="F7584" t="s">
        <v>978</v>
      </c>
      <c r="G7584" t="str">
        <f t="shared" si="118"/>
        <v>Medicine and Surgery Services</v>
      </c>
    </row>
    <row r="7585" spans="1:7" x14ac:dyDescent="0.3">
      <c r="A7585" s="31" t="s">
        <v>15191</v>
      </c>
      <c r="B7585">
        <v>28313</v>
      </c>
      <c r="D7585" t="s">
        <v>15192</v>
      </c>
      <c r="E7585" t="s">
        <v>0</v>
      </c>
      <c r="F7585" t="s">
        <v>978</v>
      </c>
      <c r="G7585" t="str">
        <f t="shared" si="118"/>
        <v>Medicine and Surgery Services</v>
      </c>
    </row>
    <row r="7586" spans="1:7" x14ac:dyDescent="0.3">
      <c r="A7586" s="31" t="s">
        <v>15193</v>
      </c>
      <c r="B7586">
        <v>28315</v>
      </c>
      <c r="D7586" t="s">
        <v>15194</v>
      </c>
      <c r="E7586" t="s">
        <v>0</v>
      </c>
      <c r="F7586" t="s">
        <v>978</v>
      </c>
      <c r="G7586" t="str">
        <f t="shared" si="118"/>
        <v>Medicine and Surgery Services</v>
      </c>
    </row>
    <row r="7587" spans="1:7" x14ac:dyDescent="0.3">
      <c r="A7587" s="31" t="s">
        <v>15195</v>
      </c>
      <c r="B7587">
        <v>28320</v>
      </c>
      <c r="D7587" t="s">
        <v>15196</v>
      </c>
      <c r="E7587" t="s">
        <v>0</v>
      </c>
      <c r="F7587" t="s">
        <v>978</v>
      </c>
      <c r="G7587" t="str">
        <f t="shared" si="118"/>
        <v>Medicine and Surgery Services</v>
      </c>
    </row>
    <row r="7588" spans="1:7" x14ac:dyDescent="0.3">
      <c r="A7588" s="31" t="s">
        <v>15197</v>
      </c>
      <c r="B7588">
        <v>28322</v>
      </c>
      <c r="D7588" t="s">
        <v>15198</v>
      </c>
      <c r="E7588" t="s">
        <v>0</v>
      </c>
      <c r="F7588" t="s">
        <v>978</v>
      </c>
      <c r="G7588" t="str">
        <f t="shared" si="118"/>
        <v>Medicine and Surgery Services</v>
      </c>
    </row>
    <row r="7589" spans="1:7" x14ac:dyDescent="0.3">
      <c r="A7589" s="31" t="s">
        <v>15199</v>
      </c>
      <c r="B7589">
        <v>28340</v>
      </c>
      <c r="D7589" t="s">
        <v>15200</v>
      </c>
      <c r="E7589" t="s">
        <v>0</v>
      </c>
      <c r="F7589" t="s">
        <v>978</v>
      </c>
      <c r="G7589" t="str">
        <f t="shared" si="118"/>
        <v>Medicine and Surgery Services</v>
      </c>
    </row>
    <row r="7590" spans="1:7" x14ac:dyDescent="0.3">
      <c r="A7590" s="31" t="s">
        <v>15201</v>
      </c>
      <c r="B7590">
        <v>28341</v>
      </c>
      <c r="D7590" t="s">
        <v>15202</v>
      </c>
      <c r="E7590" t="s">
        <v>0</v>
      </c>
      <c r="F7590" t="s">
        <v>978</v>
      </c>
      <c r="G7590" t="str">
        <f t="shared" si="118"/>
        <v>Medicine and Surgery Services</v>
      </c>
    </row>
    <row r="7591" spans="1:7" x14ac:dyDescent="0.3">
      <c r="A7591" s="31" t="s">
        <v>15203</v>
      </c>
      <c r="B7591">
        <v>28344</v>
      </c>
      <c r="D7591" t="s">
        <v>15204</v>
      </c>
      <c r="E7591" t="s">
        <v>0</v>
      </c>
      <c r="F7591" t="s">
        <v>978</v>
      </c>
      <c r="G7591" t="str">
        <f t="shared" si="118"/>
        <v>Medicine and Surgery Services</v>
      </c>
    </row>
    <row r="7592" spans="1:7" x14ac:dyDescent="0.3">
      <c r="A7592" s="31" t="s">
        <v>15205</v>
      </c>
      <c r="B7592">
        <v>28345</v>
      </c>
      <c r="D7592" t="s">
        <v>15206</v>
      </c>
      <c r="E7592" t="s">
        <v>0</v>
      </c>
      <c r="F7592" t="s">
        <v>978</v>
      </c>
      <c r="G7592" t="str">
        <f t="shared" si="118"/>
        <v>Medicine and Surgery Services</v>
      </c>
    </row>
    <row r="7593" spans="1:7" x14ac:dyDescent="0.3">
      <c r="A7593" s="31" t="s">
        <v>15207</v>
      </c>
      <c r="B7593">
        <v>28360</v>
      </c>
      <c r="D7593" t="s">
        <v>15208</v>
      </c>
      <c r="E7593" t="s">
        <v>0</v>
      </c>
      <c r="F7593" t="s">
        <v>978</v>
      </c>
      <c r="G7593" t="str">
        <f t="shared" si="118"/>
        <v>Medicine and Surgery Services</v>
      </c>
    </row>
    <row r="7594" spans="1:7" x14ac:dyDescent="0.3">
      <c r="A7594" s="31" t="s">
        <v>15209</v>
      </c>
      <c r="B7594">
        <v>28400</v>
      </c>
      <c r="D7594" t="s">
        <v>15210</v>
      </c>
      <c r="E7594" t="s">
        <v>0</v>
      </c>
      <c r="F7594" t="s">
        <v>978</v>
      </c>
      <c r="G7594" t="str">
        <f t="shared" si="118"/>
        <v>Medicine and Surgery Services</v>
      </c>
    </row>
    <row r="7595" spans="1:7" x14ac:dyDescent="0.3">
      <c r="A7595" s="31" t="s">
        <v>15211</v>
      </c>
      <c r="B7595">
        <v>28405</v>
      </c>
      <c r="D7595" t="s">
        <v>15210</v>
      </c>
      <c r="E7595" t="s">
        <v>0</v>
      </c>
      <c r="F7595" t="s">
        <v>978</v>
      </c>
      <c r="G7595" t="str">
        <f t="shared" si="118"/>
        <v>Medicine and Surgery Services</v>
      </c>
    </row>
    <row r="7596" spans="1:7" x14ac:dyDescent="0.3">
      <c r="A7596" s="31" t="s">
        <v>15212</v>
      </c>
      <c r="B7596">
        <v>28406</v>
      </c>
      <c r="D7596" t="s">
        <v>15210</v>
      </c>
      <c r="E7596" t="s">
        <v>0</v>
      </c>
      <c r="F7596" t="s">
        <v>978</v>
      </c>
      <c r="G7596" t="str">
        <f t="shared" si="118"/>
        <v>Medicine and Surgery Services</v>
      </c>
    </row>
    <row r="7597" spans="1:7" x14ac:dyDescent="0.3">
      <c r="A7597" s="31" t="s">
        <v>15213</v>
      </c>
      <c r="B7597">
        <v>28415</v>
      </c>
      <c r="D7597" t="s">
        <v>15214</v>
      </c>
      <c r="E7597" t="s">
        <v>0</v>
      </c>
      <c r="F7597" t="s">
        <v>978</v>
      </c>
      <c r="G7597" t="str">
        <f t="shared" si="118"/>
        <v>Medicine and Surgery Services</v>
      </c>
    </row>
    <row r="7598" spans="1:7" x14ac:dyDescent="0.3">
      <c r="A7598" s="31" t="s">
        <v>15215</v>
      </c>
      <c r="B7598">
        <v>28420</v>
      </c>
      <c r="D7598" t="s">
        <v>15216</v>
      </c>
      <c r="E7598" t="s">
        <v>0</v>
      </c>
      <c r="F7598" t="s">
        <v>978</v>
      </c>
      <c r="G7598" t="str">
        <f t="shared" si="118"/>
        <v>Medicine and Surgery Services</v>
      </c>
    </row>
    <row r="7599" spans="1:7" x14ac:dyDescent="0.3">
      <c r="A7599" s="31" t="s">
        <v>15217</v>
      </c>
      <c r="B7599">
        <v>28430</v>
      </c>
      <c r="D7599" t="s">
        <v>14974</v>
      </c>
      <c r="E7599" t="s">
        <v>0</v>
      </c>
      <c r="F7599" t="s">
        <v>978</v>
      </c>
      <c r="G7599" t="str">
        <f t="shared" si="118"/>
        <v>Medicine and Surgery Services</v>
      </c>
    </row>
    <row r="7600" spans="1:7" x14ac:dyDescent="0.3">
      <c r="A7600" s="31" t="s">
        <v>15218</v>
      </c>
      <c r="B7600">
        <v>28435</v>
      </c>
      <c r="D7600" t="s">
        <v>14974</v>
      </c>
      <c r="E7600" t="s">
        <v>0</v>
      </c>
      <c r="F7600" t="s">
        <v>978</v>
      </c>
      <c r="G7600" t="str">
        <f t="shared" si="118"/>
        <v>Medicine and Surgery Services</v>
      </c>
    </row>
    <row r="7601" spans="1:7" x14ac:dyDescent="0.3">
      <c r="A7601" s="31" t="s">
        <v>15219</v>
      </c>
      <c r="B7601">
        <v>28436</v>
      </c>
      <c r="D7601" t="s">
        <v>14974</v>
      </c>
      <c r="E7601" t="s">
        <v>0</v>
      </c>
      <c r="F7601" t="s">
        <v>978</v>
      </c>
      <c r="G7601" t="str">
        <f t="shared" si="118"/>
        <v>Medicine and Surgery Services</v>
      </c>
    </row>
    <row r="7602" spans="1:7" x14ac:dyDescent="0.3">
      <c r="A7602" s="31" t="s">
        <v>15220</v>
      </c>
      <c r="B7602">
        <v>28445</v>
      </c>
      <c r="D7602" t="s">
        <v>15221</v>
      </c>
      <c r="E7602" t="s">
        <v>0</v>
      </c>
      <c r="F7602" t="s">
        <v>978</v>
      </c>
      <c r="G7602" t="str">
        <f t="shared" si="118"/>
        <v>Medicine and Surgery Services</v>
      </c>
    </row>
    <row r="7603" spans="1:7" x14ac:dyDescent="0.3">
      <c r="A7603" s="31" t="s">
        <v>15222</v>
      </c>
      <c r="B7603">
        <v>28446</v>
      </c>
      <c r="D7603" t="s">
        <v>15223</v>
      </c>
      <c r="E7603" t="s">
        <v>0</v>
      </c>
      <c r="F7603" t="s">
        <v>978</v>
      </c>
      <c r="G7603" t="str">
        <f t="shared" si="118"/>
        <v>Medicine and Surgery Services</v>
      </c>
    </row>
    <row r="7604" spans="1:7" x14ac:dyDescent="0.3">
      <c r="A7604" s="31" t="s">
        <v>15224</v>
      </c>
      <c r="B7604">
        <v>28450</v>
      </c>
      <c r="D7604" t="s">
        <v>15225</v>
      </c>
      <c r="E7604" t="s">
        <v>0</v>
      </c>
      <c r="F7604" t="s">
        <v>978</v>
      </c>
      <c r="G7604" t="str">
        <f t="shared" si="118"/>
        <v>Medicine and Surgery Services</v>
      </c>
    </row>
    <row r="7605" spans="1:7" x14ac:dyDescent="0.3">
      <c r="A7605" s="31" t="s">
        <v>15226</v>
      </c>
      <c r="B7605">
        <v>28455</v>
      </c>
      <c r="D7605" t="s">
        <v>15225</v>
      </c>
      <c r="E7605" t="s">
        <v>0</v>
      </c>
      <c r="F7605" t="s">
        <v>978</v>
      </c>
      <c r="G7605" t="str">
        <f t="shared" si="118"/>
        <v>Medicine and Surgery Services</v>
      </c>
    </row>
    <row r="7606" spans="1:7" x14ac:dyDescent="0.3">
      <c r="A7606" s="31" t="s">
        <v>15227</v>
      </c>
      <c r="B7606">
        <v>28456</v>
      </c>
      <c r="D7606" t="s">
        <v>15228</v>
      </c>
      <c r="E7606" t="s">
        <v>0</v>
      </c>
      <c r="F7606" t="s">
        <v>978</v>
      </c>
      <c r="G7606" t="str">
        <f t="shared" si="118"/>
        <v>Medicine and Surgery Services</v>
      </c>
    </row>
    <row r="7607" spans="1:7" x14ac:dyDescent="0.3">
      <c r="A7607" s="31" t="s">
        <v>15229</v>
      </c>
      <c r="B7607">
        <v>28465</v>
      </c>
      <c r="D7607" t="s">
        <v>15225</v>
      </c>
      <c r="E7607" t="s">
        <v>0</v>
      </c>
      <c r="F7607" t="s">
        <v>978</v>
      </c>
      <c r="G7607" t="str">
        <f t="shared" si="118"/>
        <v>Medicine and Surgery Services</v>
      </c>
    </row>
    <row r="7608" spans="1:7" x14ac:dyDescent="0.3">
      <c r="A7608" s="31" t="s">
        <v>15230</v>
      </c>
      <c r="B7608">
        <v>28470</v>
      </c>
      <c r="D7608" t="s">
        <v>15231</v>
      </c>
      <c r="E7608" t="s">
        <v>0</v>
      </c>
      <c r="F7608" t="s">
        <v>978</v>
      </c>
      <c r="G7608" t="str">
        <f t="shared" si="118"/>
        <v>Medicine and Surgery Services</v>
      </c>
    </row>
    <row r="7609" spans="1:7" x14ac:dyDescent="0.3">
      <c r="A7609" s="31" t="s">
        <v>15232</v>
      </c>
      <c r="B7609">
        <v>28475</v>
      </c>
      <c r="D7609" t="s">
        <v>15231</v>
      </c>
      <c r="E7609" t="s">
        <v>0</v>
      </c>
      <c r="F7609" t="s">
        <v>978</v>
      </c>
      <c r="G7609" t="str">
        <f t="shared" si="118"/>
        <v>Medicine and Surgery Services</v>
      </c>
    </row>
    <row r="7610" spans="1:7" x14ac:dyDescent="0.3">
      <c r="A7610" s="31" t="s">
        <v>15233</v>
      </c>
      <c r="B7610">
        <v>28476</v>
      </c>
      <c r="D7610" t="s">
        <v>15231</v>
      </c>
      <c r="E7610" t="s">
        <v>0</v>
      </c>
      <c r="F7610" t="s">
        <v>978</v>
      </c>
      <c r="G7610" t="str">
        <f t="shared" si="118"/>
        <v>Medicine and Surgery Services</v>
      </c>
    </row>
    <row r="7611" spans="1:7" x14ac:dyDescent="0.3">
      <c r="A7611" s="31" t="s">
        <v>15234</v>
      </c>
      <c r="B7611">
        <v>28485</v>
      </c>
      <c r="D7611" t="s">
        <v>15231</v>
      </c>
      <c r="E7611" t="s">
        <v>0</v>
      </c>
      <c r="F7611" t="s">
        <v>978</v>
      </c>
      <c r="G7611" t="str">
        <f t="shared" si="118"/>
        <v>Medicine and Surgery Services</v>
      </c>
    </row>
    <row r="7612" spans="1:7" x14ac:dyDescent="0.3">
      <c r="A7612" s="31" t="s">
        <v>15235</v>
      </c>
      <c r="B7612">
        <v>28490</v>
      </c>
      <c r="D7612" t="s">
        <v>15236</v>
      </c>
      <c r="E7612" t="s">
        <v>0</v>
      </c>
      <c r="F7612" t="s">
        <v>978</v>
      </c>
      <c r="G7612" t="str">
        <f t="shared" si="118"/>
        <v>Medicine and Surgery Services</v>
      </c>
    </row>
    <row r="7613" spans="1:7" x14ac:dyDescent="0.3">
      <c r="A7613" s="31" t="s">
        <v>15237</v>
      </c>
      <c r="B7613">
        <v>28495</v>
      </c>
      <c r="D7613" t="s">
        <v>15236</v>
      </c>
      <c r="E7613" t="s">
        <v>0</v>
      </c>
      <c r="F7613" t="s">
        <v>978</v>
      </c>
      <c r="G7613" t="str">
        <f t="shared" si="118"/>
        <v>Medicine and Surgery Services</v>
      </c>
    </row>
    <row r="7614" spans="1:7" x14ac:dyDescent="0.3">
      <c r="A7614" s="31" t="s">
        <v>15238</v>
      </c>
      <c r="B7614">
        <v>28496</v>
      </c>
      <c r="D7614" t="s">
        <v>15236</v>
      </c>
      <c r="E7614" t="s">
        <v>0</v>
      </c>
      <c r="F7614" t="s">
        <v>978</v>
      </c>
      <c r="G7614" t="str">
        <f t="shared" si="118"/>
        <v>Medicine and Surgery Services</v>
      </c>
    </row>
    <row r="7615" spans="1:7" x14ac:dyDescent="0.3">
      <c r="A7615" s="31" t="s">
        <v>15239</v>
      </c>
      <c r="B7615">
        <v>28505</v>
      </c>
      <c r="D7615" t="s">
        <v>15236</v>
      </c>
      <c r="E7615" t="s">
        <v>0</v>
      </c>
      <c r="F7615" t="s">
        <v>978</v>
      </c>
      <c r="G7615" t="str">
        <f t="shared" si="118"/>
        <v>Medicine and Surgery Services</v>
      </c>
    </row>
    <row r="7616" spans="1:7" x14ac:dyDescent="0.3">
      <c r="A7616" s="31" t="s">
        <v>15240</v>
      </c>
      <c r="B7616">
        <v>28510</v>
      </c>
      <c r="D7616" t="s">
        <v>15241</v>
      </c>
      <c r="E7616" t="s">
        <v>0</v>
      </c>
      <c r="F7616" t="s">
        <v>978</v>
      </c>
      <c r="G7616" t="str">
        <f t="shared" si="118"/>
        <v>Medicine and Surgery Services</v>
      </c>
    </row>
    <row r="7617" spans="1:7" x14ac:dyDescent="0.3">
      <c r="A7617" s="31" t="s">
        <v>15242</v>
      </c>
      <c r="B7617">
        <v>28515</v>
      </c>
      <c r="D7617" t="s">
        <v>15241</v>
      </c>
      <c r="E7617" t="s">
        <v>0</v>
      </c>
      <c r="F7617" t="s">
        <v>978</v>
      </c>
      <c r="G7617" t="str">
        <f t="shared" si="118"/>
        <v>Medicine and Surgery Services</v>
      </c>
    </row>
    <row r="7618" spans="1:7" x14ac:dyDescent="0.3">
      <c r="A7618" s="31" t="s">
        <v>15243</v>
      </c>
      <c r="B7618">
        <v>28525</v>
      </c>
      <c r="D7618" t="s">
        <v>15244</v>
      </c>
      <c r="E7618" t="s">
        <v>0</v>
      </c>
      <c r="F7618" t="s">
        <v>978</v>
      </c>
      <c r="G7618" t="str">
        <f t="shared" si="118"/>
        <v>Medicine and Surgery Services</v>
      </c>
    </row>
    <row r="7619" spans="1:7" x14ac:dyDescent="0.3">
      <c r="A7619" s="31" t="s">
        <v>15245</v>
      </c>
      <c r="B7619">
        <v>28530</v>
      </c>
      <c r="D7619" t="s">
        <v>15246</v>
      </c>
      <c r="E7619" t="s">
        <v>0</v>
      </c>
      <c r="F7619" t="s">
        <v>978</v>
      </c>
      <c r="G7619" t="str">
        <f t="shared" ref="G7619:G7682" si="119">VLOOKUP(F7619,$I$2:$J$27,2,FALSE)</f>
        <v>Medicine and Surgery Services</v>
      </c>
    </row>
    <row r="7620" spans="1:7" x14ac:dyDescent="0.3">
      <c r="A7620" s="31" t="s">
        <v>15247</v>
      </c>
      <c r="B7620">
        <v>28531</v>
      </c>
      <c r="D7620" t="s">
        <v>15246</v>
      </c>
      <c r="E7620" t="s">
        <v>0</v>
      </c>
      <c r="F7620" t="s">
        <v>978</v>
      </c>
      <c r="G7620" t="str">
        <f t="shared" si="119"/>
        <v>Medicine and Surgery Services</v>
      </c>
    </row>
    <row r="7621" spans="1:7" x14ac:dyDescent="0.3">
      <c r="A7621" s="31" t="s">
        <v>15248</v>
      </c>
      <c r="B7621">
        <v>28540</v>
      </c>
      <c r="D7621" t="s">
        <v>15249</v>
      </c>
      <c r="E7621" t="s">
        <v>0</v>
      </c>
      <c r="F7621" t="s">
        <v>978</v>
      </c>
      <c r="G7621" t="str">
        <f t="shared" si="119"/>
        <v>Medicine and Surgery Services</v>
      </c>
    </row>
    <row r="7622" spans="1:7" x14ac:dyDescent="0.3">
      <c r="A7622" s="31" t="s">
        <v>15250</v>
      </c>
      <c r="B7622">
        <v>28545</v>
      </c>
      <c r="D7622" t="s">
        <v>15249</v>
      </c>
      <c r="E7622" t="s">
        <v>0</v>
      </c>
      <c r="F7622" t="s">
        <v>978</v>
      </c>
      <c r="G7622" t="str">
        <f t="shared" si="119"/>
        <v>Medicine and Surgery Services</v>
      </c>
    </row>
    <row r="7623" spans="1:7" x14ac:dyDescent="0.3">
      <c r="A7623" s="31" t="s">
        <v>15251</v>
      </c>
      <c r="B7623">
        <v>28546</v>
      </c>
      <c r="D7623" t="s">
        <v>15249</v>
      </c>
      <c r="E7623" t="s">
        <v>0</v>
      </c>
      <c r="F7623" t="s">
        <v>978</v>
      </c>
      <c r="G7623" t="str">
        <f t="shared" si="119"/>
        <v>Medicine and Surgery Services</v>
      </c>
    </row>
    <row r="7624" spans="1:7" x14ac:dyDescent="0.3">
      <c r="A7624" s="31" t="s">
        <v>15252</v>
      </c>
      <c r="B7624">
        <v>28555</v>
      </c>
      <c r="D7624" t="s">
        <v>15253</v>
      </c>
      <c r="E7624" t="s">
        <v>0</v>
      </c>
      <c r="F7624" t="s">
        <v>978</v>
      </c>
      <c r="G7624" t="str">
        <f t="shared" si="119"/>
        <v>Medicine and Surgery Services</v>
      </c>
    </row>
    <row r="7625" spans="1:7" x14ac:dyDescent="0.3">
      <c r="A7625" s="31" t="s">
        <v>15254</v>
      </c>
      <c r="B7625">
        <v>28570</v>
      </c>
      <c r="D7625" t="s">
        <v>15249</v>
      </c>
      <c r="E7625" t="s">
        <v>0</v>
      </c>
      <c r="F7625" t="s">
        <v>978</v>
      </c>
      <c r="G7625" t="str">
        <f t="shared" si="119"/>
        <v>Medicine and Surgery Services</v>
      </c>
    </row>
    <row r="7626" spans="1:7" x14ac:dyDescent="0.3">
      <c r="A7626" s="31" t="s">
        <v>15255</v>
      </c>
      <c r="B7626">
        <v>28575</v>
      </c>
      <c r="D7626" t="s">
        <v>15249</v>
      </c>
      <c r="E7626" t="s">
        <v>0</v>
      </c>
      <c r="F7626" t="s">
        <v>978</v>
      </c>
      <c r="G7626" t="str">
        <f t="shared" si="119"/>
        <v>Medicine and Surgery Services</v>
      </c>
    </row>
    <row r="7627" spans="1:7" x14ac:dyDescent="0.3">
      <c r="A7627" s="31" t="s">
        <v>15256</v>
      </c>
      <c r="B7627">
        <v>28576</v>
      </c>
      <c r="D7627" t="s">
        <v>15249</v>
      </c>
      <c r="E7627" t="s">
        <v>0</v>
      </c>
      <c r="F7627" t="s">
        <v>978</v>
      </c>
      <c r="G7627" t="str">
        <f t="shared" si="119"/>
        <v>Medicine and Surgery Services</v>
      </c>
    </row>
    <row r="7628" spans="1:7" x14ac:dyDescent="0.3">
      <c r="A7628" s="31" t="s">
        <v>15257</v>
      </c>
      <c r="B7628">
        <v>28585</v>
      </c>
      <c r="D7628" t="s">
        <v>15253</v>
      </c>
      <c r="E7628" t="s">
        <v>0</v>
      </c>
      <c r="F7628" t="s">
        <v>978</v>
      </c>
      <c r="G7628" t="str">
        <f t="shared" si="119"/>
        <v>Medicine and Surgery Services</v>
      </c>
    </row>
    <row r="7629" spans="1:7" x14ac:dyDescent="0.3">
      <c r="A7629" s="31" t="s">
        <v>15258</v>
      </c>
      <c r="B7629">
        <v>28600</v>
      </c>
      <c r="D7629" t="s">
        <v>15249</v>
      </c>
      <c r="E7629" t="s">
        <v>0</v>
      </c>
      <c r="F7629" t="s">
        <v>978</v>
      </c>
      <c r="G7629" t="str">
        <f t="shared" si="119"/>
        <v>Medicine and Surgery Services</v>
      </c>
    </row>
    <row r="7630" spans="1:7" x14ac:dyDescent="0.3">
      <c r="A7630" s="31" t="s">
        <v>15259</v>
      </c>
      <c r="B7630">
        <v>28605</v>
      </c>
      <c r="D7630" t="s">
        <v>15249</v>
      </c>
      <c r="E7630" t="s">
        <v>0</v>
      </c>
      <c r="F7630" t="s">
        <v>978</v>
      </c>
      <c r="G7630" t="str">
        <f t="shared" si="119"/>
        <v>Medicine and Surgery Services</v>
      </c>
    </row>
    <row r="7631" spans="1:7" x14ac:dyDescent="0.3">
      <c r="A7631" s="31" t="s">
        <v>15260</v>
      </c>
      <c r="B7631">
        <v>28606</v>
      </c>
      <c r="D7631" t="s">
        <v>15249</v>
      </c>
      <c r="E7631" t="s">
        <v>0</v>
      </c>
      <c r="F7631" t="s">
        <v>978</v>
      </c>
      <c r="G7631" t="str">
        <f t="shared" si="119"/>
        <v>Medicine and Surgery Services</v>
      </c>
    </row>
    <row r="7632" spans="1:7" x14ac:dyDescent="0.3">
      <c r="A7632" s="31" t="s">
        <v>15261</v>
      </c>
      <c r="B7632">
        <v>28615</v>
      </c>
      <c r="D7632" t="s">
        <v>15253</v>
      </c>
      <c r="E7632" t="s">
        <v>0</v>
      </c>
      <c r="F7632" t="s">
        <v>978</v>
      </c>
      <c r="G7632" t="str">
        <f t="shared" si="119"/>
        <v>Medicine and Surgery Services</v>
      </c>
    </row>
    <row r="7633" spans="1:7" x14ac:dyDescent="0.3">
      <c r="A7633" s="31" t="s">
        <v>15262</v>
      </c>
      <c r="B7633">
        <v>28630</v>
      </c>
      <c r="D7633" t="s">
        <v>15263</v>
      </c>
      <c r="E7633" t="s">
        <v>0</v>
      </c>
      <c r="F7633" t="s">
        <v>978</v>
      </c>
      <c r="G7633" t="str">
        <f t="shared" si="119"/>
        <v>Medicine and Surgery Services</v>
      </c>
    </row>
    <row r="7634" spans="1:7" x14ac:dyDescent="0.3">
      <c r="A7634" s="31" t="s">
        <v>15264</v>
      </c>
      <c r="B7634">
        <v>28635</v>
      </c>
      <c r="D7634" t="s">
        <v>15263</v>
      </c>
      <c r="E7634" t="s">
        <v>0</v>
      </c>
      <c r="F7634" t="s">
        <v>978</v>
      </c>
      <c r="G7634" t="str">
        <f t="shared" si="119"/>
        <v>Medicine and Surgery Services</v>
      </c>
    </row>
    <row r="7635" spans="1:7" x14ac:dyDescent="0.3">
      <c r="A7635" s="31" t="s">
        <v>15265</v>
      </c>
      <c r="B7635">
        <v>28636</v>
      </c>
      <c r="D7635" t="s">
        <v>15263</v>
      </c>
      <c r="E7635" t="s">
        <v>0</v>
      </c>
      <c r="F7635" t="s">
        <v>978</v>
      </c>
      <c r="G7635" t="str">
        <f t="shared" si="119"/>
        <v>Medicine and Surgery Services</v>
      </c>
    </row>
    <row r="7636" spans="1:7" x14ac:dyDescent="0.3">
      <c r="A7636" s="31" t="s">
        <v>15266</v>
      </c>
      <c r="B7636">
        <v>28645</v>
      </c>
      <c r="D7636" t="s">
        <v>15267</v>
      </c>
      <c r="E7636" t="s">
        <v>0</v>
      </c>
      <c r="F7636" t="s">
        <v>978</v>
      </c>
      <c r="G7636" t="str">
        <f t="shared" si="119"/>
        <v>Medicine and Surgery Services</v>
      </c>
    </row>
    <row r="7637" spans="1:7" x14ac:dyDescent="0.3">
      <c r="A7637" s="31" t="s">
        <v>15268</v>
      </c>
      <c r="B7637">
        <v>28660</v>
      </c>
      <c r="D7637" t="s">
        <v>15263</v>
      </c>
      <c r="E7637" t="s">
        <v>0</v>
      </c>
      <c r="F7637" t="s">
        <v>978</v>
      </c>
      <c r="G7637" t="str">
        <f t="shared" si="119"/>
        <v>Medicine and Surgery Services</v>
      </c>
    </row>
    <row r="7638" spans="1:7" x14ac:dyDescent="0.3">
      <c r="A7638" s="31" t="s">
        <v>15269</v>
      </c>
      <c r="B7638">
        <v>28665</v>
      </c>
      <c r="D7638" t="s">
        <v>15263</v>
      </c>
      <c r="E7638" t="s">
        <v>0</v>
      </c>
      <c r="F7638" t="s">
        <v>978</v>
      </c>
      <c r="G7638" t="str">
        <f t="shared" si="119"/>
        <v>Medicine and Surgery Services</v>
      </c>
    </row>
    <row r="7639" spans="1:7" x14ac:dyDescent="0.3">
      <c r="A7639" s="31" t="s">
        <v>15270</v>
      </c>
      <c r="B7639">
        <v>28666</v>
      </c>
      <c r="D7639" t="s">
        <v>15263</v>
      </c>
      <c r="E7639" t="s">
        <v>0</v>
      </c>
      <c r="F7639" t="s">
        <v>978</v>
      </c>
      <c r="G7639" t="str">
        <f t="shared" si="119"/>
        <v>Medicine and Surgery Services</v>
      </c>
    </row>
    <row r="7640" spans="1:7" x14ac:dyDescent="0.3">
      <c r="A7640" s="31" t="s">
        <v>15271</v>
      </c>
      <c r="B7640">
        <v>28675</v>
      </c>
      <c r="D7640" t="s">
        <v>15272</v>
      </c>
      <c r="E7640" t="s">
        <v>0</v>
      </c>
      <c r="F7640" t="s">
        <v>978</v>
      </c>
      <c r="G7640" t="str">
        <f t="shared" si="119"/>
        <v>Medicine and Surgery Services</v>
      </c>
    </row>
    <row r="7641" spans="1:7" x14ac:dyDescent="0.3">
      <c r="A7641" s="31" t="s">
        <v>15273</v>
      </c>
      <c r="B7641">
        <v>28705</v>
      </c>
      <c r="D7641" t="s">
        <v>15274</v>
      </c>
      <c r="E7641" t="s">
        <v>0</v>
      </c>
      <c r="F7641" t="s">
        <v>978</v>
      </c>
      <c r="G7641" t="str">
        <f t="shared" si="119"/>
        <v>Medicine and Surgery Services</v>
      </c>
    </row>
    <row r="7642" spans="1:7" x14ac:dyDescent="0.3">
      <c r="A7642" s="31" t="s">
        <v>15275</v>
      </c>
      <c r="B7642">
        <v>28715</v>
      </c>
      <c r="D7642" t="s">
        <v>15274</v>
      </c>
      <c r="E7642" t="s">
        <v>0</v>
      </c>
      <c r="F7642" t="s">
        <v>978</v>
      </c>
      <c r="G7642" t="str">
        <f t="shared" si="119"/>
        <v>Medicine and Surgery Services</v>
      </c>
    </row>
    <row r="7643" spans="1:7" x14ac:dyDescent="0.3">
      <c r="A7643" s="31" t="s">
        <v>15276</v>
      </c>
      <c r="B7643">
        <v>28725</v>
      </c>
      <c r="D7643" t="s">
        <v>15274</v>
      </c>
      <c r="E7643" t="s">
        <v>0</v>
      </c>
      <c r="F7643" t="s">
        <v>978</v>
      </c>
      <c r="G7643" t="str">
        <f t="shared" si="119"/>
        <v>Medicine and Surgery Services</v>
      </c>
    </row>
    <row r="7644" spans="1:7" x14ac:dyDescent="0.3">
      <c r="A7644" s="31" t="s">
        <v>15277</v>
      </c>
      <c r="B7644">
        <v>28730</v>
      </c>
      <c r="D7644" t="s">
        <v>15274</v>
      </c>
      <c r="E7644" t="s">
        <v>0</v>
      </c>
      <c r="F7644" t="s">
        <v>978</v>
      </c>
      <c r="G7644" t="str">
        <f t="shared" si="119"/>
        <v>Medicine and Surgery Services</v>
      </c>
    </row>
    <row r="7645" spans="1:7" x14ac:dyDescent="0.3">
      <c r="A7645" s="31" t="s">
        <v>15278</v>
      </c>
      <c r="B7645">
        <v>28735</v>
      </c>
      <c r="D7645" t="s">
        <v>15274</v>
      </c>
      <c r="E7645" t="s">
        <v>0</v>
      </c>
      <c r="F7645" t="s">
        <v>978</v>
      </c>
      <c r="G7645" t="str">
        <f t="shared" si="119"/>
        <v>Medicine and Surgery Services</v>
      </c>
    </row>
    <row r="7646" spans="1:7" x14ac:dyDescent="0.3">
      <c r="A7646" s="31" t="s">
        <v>15279</v>
      </c>
      <c r="B7646">
        <v>28737</v>
      </c>
      <c r="D7646" t="s">
        <v>15280</v>
      </c>
      <c r="E7646" t="s">
        <v>0</v>
      </c>
      <c r="F7646" t="s">
        <v>978</v>
      </c>
      <c r="G7646" t="str">
        <f t="shared" si="119"/>
        <v>Medicine and Surgery Services</v>
      </c>
    </row>
    <row r="7647" spans="1:7" x14ac:dyDescent="0.3">
      <c r="A7647" s="31" t="s">
        <v>15281</v>
      </c>
      <c r="B7647">
        <v>28740</v>
      </c>
      <c r="D7647" t="s">
        <v>15274</v>
      </c>
      <c r="E7647" t="s">
        <v>0</v>
      </c>
      <c r="F7647" t="s">
        <v>978</v>
      </c>
      <c r="G7647" t="str">
        <f t="shared" si="119"/>
        <v>Medicine and Surgery Services</v>
      </c>
    </row>
    <row r="7648" spans="1:7" x14ac:dyDescent="0.3">
      <c r="A7648" s="31" t="s">
        <v>15282</v>
      </c>
      <c r="B7648">
        <v>28750</v>
      </c>
      <c r="D7648" t="s">
        <v>15283</v>
      </c>
      <c r="E7648" t="s">
        <v>0</v>
      </c>
      <c r="F7648" t="s">
        <v>978</v>
      </c>
      <c r="G7648" t="str">
        <f t="shared" si="119"/>
        <v>Medicine and Surgery Services</v>
      </c>
    </row>
    <row r="7649" spans="1:7" x14ac:dyDescent="0.3">
      <c r="A7649" s="31" t="s">
        <v>15284</v>
      </c>
      <c r="B7649">
        <v>28755</v>
      </c>
      <c r="D7649" t="s">
        <v>15283</v>
      </c>
      <c r="E7649" t="s">
        <v>0</v>
      </c>
      <c r="F7649" t="s">
        <v>978</v>
      </c>
      <c r="G7649" t="str">
        <f t="shared" si="119"/>
        <v>Medicine and Surgery Services</v>
      </c>
    </row>
    <row r="7650" spans="1:7" x14ac:dyDescent="0.3">
      <c r="A7650" s="31" t="s">
        <v>15285</v>
      </c>
      <c r="B7650">
        <v>28760</v>
      </c>
      <c r="D7650" t="s">
        <v>15283</v>
      </c>
      <c r="E7650" t="s">
        <v>0</v>
      </c>
      <c r="F7650" t="s">
        <v>978</v>
      </c>
      <c r="G7650" t="str">
        <f t="shared" si="119"/>
        <v>Medicine and Surgery Services</v>
      </c>
    </row>
    <row r="7651" spans="1:7" x14ac:dyDescent="0.3">
      <c r="A7651" s="31" t="s">
        <v>15286</v>
      </c>
      <c r="B7651">
        <v>28800</v>
      </c>
      <c r="D7651" t="s">
        <v>15287</v>
      </c>
      <c r="E7651" t="s">
        <v>0</v>
      </c>
      <c r="F7651" t="s">
        <v>978</v>
      </c>
      <c r="G7651" t="str">
        <f t="shared" si="119"/>
        <v>Medicine and Surgery Services</v>
      </c>
    </row>
    <row r="7652" spans="1:7" x14ac:dyDescent="0.3">
      <c r="A7652" s="31" t="s">
        <v>15288</v>
      </c>
      <c r="B7652">
        <v>28805</v>
      </c>
      <c r="D7652" t="s">
        <v>15289</v>
      </c>
      <c r="E7652" t="s">
        <v>0</v>
      </c>
      <c r="F7652" t="s">
        <v>978</v>
      </c>
      <c r="G7652" t="str">
        <f t="shared" si="119"/>
        <v>Medicine and Surgery Services</v>
      </c>
    </row>
    <row r="7653" spans="1:7" x14ac:dyDescent="0.3">
      <c r="A7653" s="31" t="s">
        <v>15290</v>
      </c>
      <c r="B7653">
        <v>28810</v>
      </c>
      <c r="D7653" t="s">
        <v>15291</v>
      </c>
      <c r="E7653" t="s">
        <v>0</v>
      </c>
      <c r="F7653" t="s">
        <v>978</v>
      </c>
      <c r="G7653" t="str">
        <f t="shared" si="119"/>
        <v>Medicine and Surgery Services</v>
      </c>
    </row>
    <row r="7654" spans="1:7" x14ac:dyDescent="0.3">
      <c r="A7654" s="31" t="s">
        <v>15292</v>
      </c>
      <c r="B7654">
        <v>28820</v>
      </c>
      <c r="D7654" t="s">
        <v>15293</v>
      </c>
      <c r="E7654" t="s">
        <v>0</v>
      </c>
      <c r="F7654" t="s">
        <v>978</v>
      </c>
      <c r="G7654" t="str">
        <f t="shared" si="119"/>
        <v>Medicine and Surgery Services</v>
      </c>
    </row>
    <row r="7655" spans="1:7" x14ac:dyDescent="0.3">
      <c r="A7655" s="31" t="s">
        <v>15294</v>
      </c>
      <c r="B7655">
        <v>28825</v>
      </c>
      <c r="D7655" t="s">
        <v>15295</v>
      </c>
      <c r="E7655" t="s">
        <v>0</v>
      </c>
      <c r="F7655" t="s">
        <v>978</v>
      </c>
      <c r="G7655" t="str">
        <f t="shared" si="119"/>
        <v>Medicine and Surgery Services</v>
      </c>
    </row>
    <row r="7656" spans="1:7" x14ac:dyDescent="0.3">
      <c r="A7656" s="31" t="s">
        <v>15296</v>
      </c>
      <c r="B7656">
        <v>28890</v>
      </c>
      <c r="D7656" t="s">
        <v>15297</v>
      </c>
      <c r="E7656" t="s">
        <v>0</v>
      </c>
      <c r="F7656" t="s">
        <v>978</v>
      </c>
      <c r="G7656" t="str">
        <f t="shared" si="119"/>
        <v>Medicine and Surgery Services</v>
      </c>
    </row>
    <row r="7657" spans="1:7" x14ac:dyDescent="0.3">
      <c r="A7657" s="31" t="s">
        <v>15298</v>
      </c>
      <c r="B7657">
        <v>28899</v>
      </c>
      <c r="D7657" t="s">
        <v>15299</v>
      </c>
      <c r="E7657" t="s">
        <v>2</v>
      </c>
      <c r="F7657" t="s">
        <v>978</v>
      </c>
      <c r="G7657" t="str">
        <f t="shared" si="119"/>
        <v>Medicine and Surgery Services</v>
      </c>
    </row>
    <row r="7658" spans="1:7" x14ac:dyDescent="0.3">
      <c r="A7658" s="31" t="s">
        <v>15300</v>
      </c>
      <c r="B7658">
        <v>29000</v>
      </c>
      <c r="D7658" t="s">
        <v>15301</v>
      </c>
      <c r="E7658" t="s">
        <v>0</v>
      </c>
      <c r="F7658" t="s">
        <v>978</v>
      </c>
      <c r="G7658" t="str">
        <f t="shared" si="119"/>
        <v>Medicine and Surgery Services</v>
      </c>
    </row>
    <row r="7659" spans="1:7" x14ac:dyDescent="0.3">
      <c r="A7659" s="31" t="s">
        <v>15302</v>
      </c>
      <c r="B7659">
        <v>29010</v>
      </c>
      <c r="D7659" t="s">
        <v>15301</v>
      </c>
      <c r="E7659" t="s">
        <v>0</v>
      </c>
      <c r="F7659" t="s">
        <v>978</v>
      </c>
      <c r="G7659" t="str">
        <f t="shared" si="119"/>
        <v>Medicine and Surgery Services</v>
      </c>
    </row>
    <row r="7660" spans="1:7" x14ac:dyDescent="0.3">
      <c r="A7660" s="31" t="s">
        <v>15303</v>
      </c>
      <c r="B7660">
        <v>29015</v>
      </c>
      <c r="D7660" t="s">
        <v>15301</v>
      </c>
      <c r="E7660" t="s">
        <v>0</v>
      </c>
      <c r="F7660" t="s">
        <v>978</v>
      </c>
      <c r="G7660" t="str">
        <f t="shared" si="119"/>
        <v>Medicine and Surgery Services</v>
      </c>
    </row>
    <row r="7661" spans="1:7" x14ac:dyDescent="0.3">
      <c r="A7661" s="31" t="s">
        <v>15304</v>
      </c>
      <c r="B7661">
        <v>29035</v>
      </c>
      <c r="D7661" t="s">
        <v>15301</v>
      </c>
      <c r="E7661" t="s">
        <v>0</v>
      </c>
      <c r="F7661" t="s">
        <v>978</v>
      </c>
      <c r="G7661" t="str">
        <f t="shared" si="119"/>
        <v>Medicine and Surgery Services</v>
      </c>
    </row>
    <row r="7662" spans="1:7" x14ac:dyDescent="0.3">
      <c r="A7662" s="31" t="s">
        <v>15305</v>
      </c>
      <c r="B7662">
        <v>29040</v>
      </c>
      <c r="D7662" t="s">
        <v>15301</v>
      </c>
      <c r="E7662" t="s">
        <v>0</v>
      </c>
      <c r="F7662" t="s">
        <v>978</v>
      </c>
      <c r="G7662" t="str">
        <f t="shared" si="119"/>
        <v>Medicine and Surgery Services</v>
      </c>
    </row>
    <row r="7663" spans="1:7" x14ac:dyDescent="0.3">
      <c r="A7663" s="31" t="s">
        <v>15306</v>
      </c>
      <c r="B7663">
        <v>29044</v>
      </c>
      <c r="D7663" t="s">
        <v>15301</v>
      </c>
      <c r="E7663" t="s">
        <v>0</v>
      </c>
      <c r="F7663" t="s">
        <v>978</v>
      </c>
      <c r="G7663" t="str">
        <f t="shared" si="119"/>
        <v>Medicine and Surgery Services</v>
      </c>
    </row>
    <row r="7664" spans="1:7" x14ac:dyDescent="0.3">
      <c r="A7664" s="31" t="s">
        <v>15307</v>
      </c>
      <c r="B7664">
        <v>29046</v>
      </c>
      <c r="D7664" t="s">
        <v>15301</v>
      </c>
      <c r="E7664" t="s">
        <v>0</v>
      </c>
      <c r="F7664" t="s">
        <v>978</v>
      </c>
      <c r="G7664" t="str">
        <f t="shared" si="119"/>
        <v>Medicine and Surgery Services</v>
      </c>
    </row>
    <row r="7665" spans="1:7" x14ac:dyDescent="0.3">
      <c r="A7665" s="31" t="s">
        <v>15308</v>
      </c>
      <c r="B7665">
        <v>29049</v>
      </c>
      <c r="D7665" t="s">
        <v>15309</v>
      </c>
      <c r="E7665" t="s">
        <v>0</v>
      </c>
      <c r="F7665" t="s">
        <v>978</v>
      </c>
      <c r="G7665" t="str">
        <f t="shared" si="119"/>
        <v>Medicine and Surgery Services</v>
      </c>
    </row>
    <row r="7666" spans="1:7" x14ac:dyDescent="0.3">
      <c r="A7666" s="31" t="s">
        <v>15310</v>
      </c>
      <c r="B7666">
        <v>29055</v>
      </c>
      <c r="D7666" t="s">
        <v>15311</v>
      </c>
      <c r="E7666" t="s">
        <v>0</v>
      </c>
      <c r="F7666" t="s">
        <v>978</v>
      </c>
      <c r="G7666" t="str">
        <f t="shared" si="119"/>
        <v>Medicine and Surgery Services</v>
      </c>
    </row>
    <row r="7667" spans="1:7" x14ac:dyDescent="0.3">
      <c r="A7667" s="31" t="s">
        <v>15312</v>
      </c>
      <c r="B7667">
        <v>29058</v>
      </c>
      <c r="D7667" t="s">
        <v>15311</v>
      </c>
      <c r="E7667" t="s">
        <v>0</v>
      </c>
      <c r="F7667" t="s">
        <v>978</v>
      </c>
      <c r="G7667" t="str">
        <f t="shared" si="119"/>
        <v>Medicine and Surgery Services</v>
      </c>
    </row>
    <row r="7668" spans="1:7" x14ac:dyDescent="0.3">
      <c r="A7668" s="31" t="s">
        <v>15313</v>
      </c>
      <c r="B7668">
        <v>29065</v>
      </c>
      <c r="D7668" t="s">
        <v>15314</v>
      </c>
      <c r="E7668" t="s">
        <v>0</v>
      </c>
      <c r="F7668" t="s">
        <v>978</v>
      </c>
      <c r="G7668" t="str">
        <f t="shared" si="119"/>
        <v>Medicine and Surgery Services</v>
      </c>
    </row>
    <row r="7669" spans="1:7" x14ac:dyDescent="0.3">
      <c r="A7669" s="31" t="s">
        <v>15315</v>
      </c>
      <c r="B7669">
        <v>29075</v>
      </c>
      <c r="D7669" t="s">
        <v>15316</v>
      </c>
      <c r="E7669" t="s">
        <v>0</v>
      </c>
      <c r="F7669" t="s">
        <v>978</v>
      </c>
      <c r="G7669" t="str">
        <f t="shared" si="119"/>
        <v>Medicine and Surgery Services</v>
      </c>
    </row>
    <row r="7670" spans="1:7" x14ac:dyDescent="0.3">
      <c r="A7670" s="31" t="s">
        <v>15317</v>
      </c>
      <c r="B7670">
        <v>29085</v>
      </c>
      <c r="D7670" t="s">
        <v>15318</v>
      </c>
      <c r="E7670" t="s">
        <v>0</v>
      </c>
      <c r="F7670" t="s">
        <v>978</v>
      </c>
      <c r="G7670" t="str">
        <f t="shared" si="119"/>
        <v>Medicine and Surgery Services</v>
      </c>
    </row>
    <row r="7671" spans="1:7" x14ac:dyDescent="0.3">
      <c r="A7671" s="31" t="s">
        <v>15319</v>
      </c>
      <c r="B7671">
        <v>29086</v>
      </c>
      <c r="D7671" t="s">
        <v>15320</v>
      </c>
      <c r="E7671" t="s">
        <v>0</v>
      </c>
      <c r="F7671" t="s">
        <v>978</v>
      </c>
      <c r="G7671" t="str">
        <f t="shared" si="119"/>
        <v>Medicine and Surgery Services</v>
      </c>
    </row>
    <row r="7672" spans="1:7" x14ac:dyDescent="0.3">
      <c r="A7672" s="31" t="s">
        <v>15321</v>
      </c>
      <c r="B7672">
        <v>29105</v>
      </c>
      <c r="D7672" t="s">
        <v>15322</v>
      </c>
      <c r="E7672" t="s">
        <v>0</v>
      </c>
      <c r="F7672" t="s">
        <v>978</v>
      </c>
      <c r="G7672" t="str">
        <f t="shared" si="119"/>
        <v>Medicine and Surgery Services</v>
      </c>
    </row>
    <row r="7673" spans="1:7" x14ac:dyDescent="0.3">
      <c r="A7673" s="31" t="s">
        <v>15323</v>
      </c>
      <c r="B7673">
        <v>29125</v>
      </c>
      <c r="D7673" t="s">
        <v>15324</v>
      </c>
      <c r="E7673" t="s">
        <v>0</v>
      </c>
      <c r="F7673" t="s">
        <v>978</v>
      </c>
      <c r="G7673" t="str">
        <f t="shared" si="119"/>
        <v>Medicine and Surgery Services</v>
      </c>
    </row>
    <row r="7674" spans="1:7" x14ac:dyDescent="0.3">
      <c r="A7674" s="31" t="s">
        <v>15325</v>
      </c>
      <c r="B7674">
        <v>29126</v>
      </c>
      <c r="D7674" t="s">
        <v>15324</v>
      </c>
      <c r="E7674" t="s">
        <v>0</v>
      </c>
      <c r="F7674" t="s">
        <v>978</v>
      </c>
      <c r="G7674" t="str">
        <f t="shared" si="119"/>
        <v>Medicine and Surgery Services</v>
      </c>
    </row>
    <row r="7675" spans="1:7" x14ac:dyDescent="0.3">
      <c r="A7675" s="31" t="s">
        <v>15326</v>
      </c>
      <c r="B7675">
        <v>29130</v>
      </c>
      <c r="D7675" t="s">
        <v>15327</v>
      </c>
      <c r="E7675" t="s">
        <v>0</v>
      </c>
      <c r="F7675" t="s">
        <v>978</v>
      </c>
      <c r="G7675" t="str">
        <f t="shared" si="119"/>
        <v>Medicine and Surgery Services</v>
      </c>
    </row>
    <row r="7676" spans="1:7" x14ac:dyDescent="0.3">
      <c r="A7676" s="31" t="s">
        <v>15328</v>
      </c>
      <c r="B7676">
        <v>29131</v>
      </c>
      <c r="D7676" t="s">
        <v>15327</v>
      </c>
      <c r="E7676" t="s">
        <v>0</v>
      </c>
      <c r="F7676" t="s">
        <v>978</v>
      </c>
      <c r="G7676" t="str">
        <f t="shared" si="119"/>
        <v>Medicine and Surgery Services</v>
      </c>
    </row>
    <row r="7677" spans="1:7" x14ac:dyDescent="0.3">
      <c r="A7677" s="31" t="s">
        <v>15329</v>
      </c>
      <c r="B7677">
        <v>29200</v>
      </c>
      <c r="D7677" t="s">
        <v>15330</v>
      </c>
      <c r="E7677" t="s">
        <v>0</v>
      </c>
      <c r="F7677" t="s">
        <v>978</v>
      </c>
      <c r="G7677" t="str">
        <f t="shared" si="119"/>
        <v>Medicine and Surgery Services</v>
      </c>
    </row>
    <row r="7678" spans="1:7" x14ac:dyDescent="0.3">
      <c r="A7678" s="31" t="s">
        <v>15331</v>
      </c>
      <c r="B7678">
        <v>29240</v>
      </c>
      <c r="D7678" t="s">
        <v>15332</v>
      </c>
      <c r="E7678" t="s">
        <v>0</v>
      </c>
      <c r="F7678" t="s">
        <v>978</v>
      </c>
      <c r="G7678" t="str">
        <f t="shared" si="119"/>
        <v>Medicine and Surgery Services</v>
      </c>
    </row>
    <row r="7679" spans="1:7" x14ac:dyDescent="0.3">
      <c r="A7679" s="31" t="s">
        <v>15333</v>
      </c>
      <c r="B7679">
        <v>29260</v>
      </c>
      <c r="D7679" t="s">
        <v>15334</v>
      </c>
      <c r="E7679" t="s">
        <v>0</v>
      </c>
      <c r="F7679" t="s">
        <v>978</v>
      </c>
      <c r="G7679" t="str">
        <f t="shared" si="119"/>
        <v>Medicine and Surgery Services</v>
      </c>
    </row>
    <row r="7680" spans="1:7" x14ac:dyDescent="0.3">
      <c r="A7680" s="31" t="s">
        <v>15335</v>
      </c>
      <c r="B7680">
        <v>29280</v>
      </c>
      <c r="D7680" t="s">
        <v>15336</v>
      </c>
      <c r="E7680" t="s">
        <v>0</v>
      </c>
      <c r="F7680" t="s">
        <v>978</v>
      </c>
      <c r="G7680" t="str">
        <f t="shared" si="119"/>
        <v>Medicine and Surgery Services</v>
      </c>
    </row>
    <row r="7681" spans="1:7" x14ac:dyDescent="0.3">
      <c r="A7681" s="31" t="s">
        <v>15337</v>
      </c>
      <c r="B7681">
        <v>29305</v>
      </c>
      <c r="D7681" t="s">
        <v>15338</v>
      </c>
      <c r="E7681" t="s">
        <v>0</v>
      </c>
      <c r="F7681" t="s">
        <v>978</v>
      </c>
      <c r="G7681" t="str">
        <f t="shared" si="119"/>
        <v>Medicine and Surgery Services</v>
      </c>
    </row>
    <row r="7682" spans="1:7" x14ac:dyDescent="0.3">
      <c r="A7682" s="31" t="s">
        <v>15339</v>
      </c>
      <c r="B7682">
        <v>29325</v>
      </c>
      <c r="D7682" t="s">
        <v>15340</v>
      </c>
      <c r="E7682" t="s">
        <v>0</v>
      </c>
      <c r="F7682" t="s">
        <v>978</v>
      </c>
      <c r="G7682" t="str">
        <f t="shared" si="119"/>
        <v>Medicine and Surgery Services</v>
      </c>
    </row>
    <row r="7683" spans="1:7" x14ac:dyDescent="0.3">
      <c r="A7683" s="31" t="s">
        <v>15341</v>
      </c>
      <c r="B7683">
        <v>29345</v>
      </c>
      <c r="D7683" t="s">
        <v>15342</v>
      </c>
      <c r="E7683" t="s">
        <v>0</v>
      </c>
      <c r="F7683" t="s">
        <v>978</v>
      </c>
      <c r="G7683" t="str">
        <f t="shared" ref="G7683:G7746" si="120">VLOOKUP(F7683,$I$2:$J$27,2,FALSE)</f>
        <v>Medicine and Surgery Services</v>
      </c>
    </row>
    <row r="7684" spans="1:7" x14ac:dyDescent="0.3">
      <c r="A7684" s="31" t="s">
        <v>15343</v>
      </c>
      <c r="B7684">
        <v>29355</v>
      </c>
      <c r="D7684" t="s">
        <v>15342</v>
      </c>
      <c r="E7684" t="s">
        <v>0</v>
      </c>
      <c r="F7684" t="s">
        <v>978</v>
      </c>
      <c r="G7684" t="str">
        <f t="shared" si="120"/>
        <v>Medicine and Surgery Services</v>
      </c>
    </row>
    <row r="7685" spans="1:7" x14ac:dyDescent="0.3">
      <c r="A7685" s="31" t="s">
        <v>15344</v>
      </c>
      <c r="B7685">
        <v>29358</v>
      </c>
      <c r="D7685" t="s">
        <v>15345</v>
      </c>
      <c r="E7685" t="s">
        <v>0</v>
      </c>
      <c r="F7685" t="s">
        <v>978</v>
      </c>
      <c r="G7685" t="str">
        <f t="shared" si="120"/>
        <v>Medicine and Surgery Services</v>
      </c>
    </row>
    <row r="7686" spans="1:7" x14ac:dyDescent="0.3">
      <c r="A7686" s="31" t="s">
        <v>15346</v>
      </c>
      <c r="B7686">
        <v>29365</v>
      </c>
      <c r="D7686" t="s">
        <v>15342</v>
      </c>
      <c r="E7686" t="s">
        <v>0</v>
      </c>
      <c r="F7686" t="s">
        <v>978</v>
      </c>
      <c r="G7686" t="str">
        <f t="shared" si="120"/>
        <v>Medicine and Surgery Services</v>
      </c>
    </row>
    <row r="7687" spans="1:7" x14ac:dyDescent="0.3">
      <c r="A7687" s="31" t="s">
        <v>15347</v>
      </c>
      <c r="B7687">
        <v>29405</v>
      </c>
      <c r="D7687" t="s">
        <v>15348</v>
      </c>
      <c r="E7687" t="s">
        <v>0</v>
      </c>
      <c r="F7687" t="s">
        <v>978</v>
      </c>
      <c r="G7687" t="str">
        <f t="shared" si="120"/>
        <v>Medicine and Surgery Services</v>
      </c>
    </row>
    <row r="7688" spans="1:7" x14ac:dyDescent="0.3">
      <c r="A7688" s="31" t="s">
        <v>15349</v>
      </c>
      <c r="B7688">
        <v>29425</v>
      </c>
      <c r="D7688" t="s">
        <v>15348</v>
      </c>
      <c r="E7688" t="s">
        <v>0</v>
      </c>
      <c r="F7688" t="s">
        <v>978</v>
      </c>
      <c r="G7688" t="str">
        <f t="shared" si="120"/>
        <v>Medicine and Surgery Services</v>
      </c>
    </row>
    <row r="7689" spans="1:7" x14ac:dyDescent="0.3">
      <c r="A7689" s="31" t="s">
        <v>15350</v>
      </c>
      <c r="B7689">
        <v>29435</v>
      </c>
      <c r="D7689" t="s">
        <v>15348</v>
      </c>
      <c r="E7689" t="s">
        <v>0</v>
      </c>
      <c r="F7689" t="s">
        <v>978</v>
      </c>
      <c r="G7689" t="str">
        <f t="shared" si="120"/>
        <v>Medicine and Surgery Services</v>
      </c>
    </row>
    <row r="7690" spans="1:7" x14ac:dyDescent="0.3">
      <c r="A7690" s="31" t="s">
        <v>15351</v>
      </c>
      <c r="B7690">
        <v>29440</v>
      </c>
      <c r="D7690" t="s">
        <v>15352</v>
      </c>
      <c r="E7690" t="s">
        <v>0</v>
      </c>
      <c r="F7690" t="s">
        <v>978</v>
      </c>
      <c r="G7690" t="str">
        <f t="shared" si="120"/>
        <v>Medicine and Surgery Services</v>
      </c>
    </row>
    <row r="7691" spans="1:7" x14ac:dyDescent="0.3">
      <c r="A7691" s="31" t="s">
        <v>15353</v>
      </c>
      <c r="B7691">
        <v>29445</v>
      </c>
      <c r="D7691" t="s">
        <v>15354</v>
      </c>
      <c r="E7691" t="s">
        <v>0</v>
      </c>
      <c r="F7691" t="s">
        <v>978</v>
      </c>
      <c r="G7691" t="str">
        <f t="shared" si="120"/>
        <v>Medicine and Surgery Services</v>
      </c>
    </row>
    <row r="7692" spans="1:7" x14ac:dyDescent="0.3">
      <c r="A7692" s="31" t="s">
        <v>15355</v>
      </c>
      <c r="B7692">
        <v>29450</v>
      </c>
      <c r="D7692" t="s">
        <v>15356</v>
      </c>
      <c r="E7692" t="s">
        <v>0</v>
      </c>
      <c r="F7692" t="s">
        <v>978</v>
      </c>
      <c r="G7692" t="str">
        <f t="shared" si="120"/>
        <v>Medicine and Surgery Services</v>
      </c>
    </row>
    <row r="7693" spans="1:7" x14ac:dyDescent="0.3">
      <c r="A7693" s="31" t="s">
        <v>15357</v>
      </c>
      <c r="B7693">
        <v>29505</v>
      </c>
      <c r="D7693" t="s">
        <v>15358</v>
      </c>
      <c r="E7693" t="s">
        <v>0</v>
      </c>
      <c r="F7693" t="s">
        <v>978</v>
      </c>
      <c r="G7693" t="str">
        <f t="shared" si="120"/>
        <v>Medicine and Surgery Services</v>
      </c>
    </row>
    <row r="7694" spans="1:7" x14ac:dyDescent="0.3">
      <c r="A7694" s="31" t="s">
        <v>15359</v>
      </c>
      <c r="B7694">
        <v>29515</v>
      </c>
      <c r="D7694" t="s">
        <v>15360</v>
      </c>
      <c r="E7694" t="s">
        <v>0</v>
      </c>
      <c r="F7694" t="s">
        <v>978</v>
      </c>
      <c r="G7694" t="str">
        <f t="shared" si="120"/>
        <v>Medicine and Surgery Services</v>
      </c>
    </row>
    <row r="7695" spans="1:7" x14ac:dyDescent="0.3">
      <c r="A7695" s="31" t="s">
        <v>15361</v>
      </c>
      <c r="B7695">
        <v>29520</v>
      </c>
      <c r="D7695" t="s">
        <v>15362</v>
      </c>
      <c r="E7695" t="s">
        <v>0</v>
      </c>
      <c r="F7695" t="s">
        <v>978</v>
      </c>
      <c r="G7695" t="str">
        <f t="shared" si="120"/>
        <v>Medicine and Surgery Services</v>
      </c>
    </row>
    <row r="7696" spans="1:7" x14ac:dyDescent="0.3">
      <c r="A7696" s="31" t="s">
        <v>15363</v>
      </c>
      <c r="B7696">
        <v>29530</v>
      </c>
      <c r="D7696" t="s">
        <v>15364</v>
      </c>
      <c r="E7696" t="s">
        <v>0</v>
      </c>
      <c r="F7696" t="s">
        <v>978</v>
      </c>
      <c r="G7696" t="str">
        <f t="shared" si="120"/>
        <v>Medicine and Surgery Services</v>
      </c>
    </row>
    <row r="7697" spans="1:7" x14ac:dyDescent="0.3">
      <c r="A7697" s="31" t="s">
        <v>15365</v>
      </c>
      <c r="B7697">
        <v>29540</v>
      </c>
      <c r="D7697" t="s">
        <v>15366</v>
      </c>
      <c r="E7697" t="s">
        <v>0</v>
      </c>
      <c r="F7697" t="s">
        <v>978</v>
      </c>
      <c r="G7697" t="str">
        <f t="shared" si="120"/>
        <v>Medicine and Surgery Services</v>
      </c>
    </row>
    <row r="7698" spans="1:7" x14ac:dyDescent="0.3">
      <c r="A7698" s="31" t="s">
        <v>15367</v>
      </c>
      <c r="B7698">
        <v>29550</v>
      </c>
      <c r="D7698" t="s">
        <v>15368</v>
      </c>
      <c r="E7698" t="s">
        <v>0</v>
      </c>
      <c r="F7698" t="s">
        <v>978</v>
      </c>
      <c r="G7698" t="str">
        <f t="shared" si="120"/>
        <v>Medicine and Surgery Services</v>
      </c>
    </row>
    <row r="7699" spans="1:7" x14ac:dyDescent="0.3">
      <c r="A7699" s="31" t="s">
        <v>15369</v>
      </c>
      <c r="B7699">
        <v>29580</v>
      </c>
      <c r="D7699" t="s">
        <v>15370</v>
      </c>
      <c r="E7699" t="s">
        <v>0</v>
      </c>
      <c r="F7699" t="s">
        <v>978</v>
      </c>
      <c r="G7699" t="str">
        <f t="shared" si="120"/>
        <v>Medicine and Surgery Services</v>
      </c>
    </row>
    <row r="7700" spans="1:7" x14ac:dyDescent="0.3">
      <c r="A7700" s="31" t="s">
        <v>15371</v>
      </c>
      <c r="B7700">
        <v>29581</v>
      </c>
      <c r="D7700" t="s">
        <v>15372</v>
      </c>
      <c r="E7700" t="s">
        <v>0</v>
      </c>
      <c r="F7700" t="s">
        <v>978</v>
      </c>
      <c r="G7700" t="str">
        <f t="shared" si="120"/>
        <v>Medicine and Surgery Services</v>
      </c>
    </row>
    <row r="7701" spans="1:7" x14ac:dyDescent="0.3">
      <c r="A7701" s="31" t="s">
        <v>15373</v>
      </c>
      <c r="B7701">
        <v>29584</v>
      </c>
      <c r="D7701" t="s">
        <v>15374</v>
      </c>
      <c r="E7701" t="s">
        <v>0</v>
      </c>
      <c r="F7701" t="s">
        <v>978</v>
      </c>
      <c r="G7701" t="str">
        <f t="shared" si="120"/>
        <v>Medicine and Surgery Services</v>
      </c>
    </row>
    <row r="7702" spans="1:7" x14ac:dyDescent="0.3">
      <c r="A7702" s="31" t="s">
        <v>15375</v>
      </c>
      <c r="B7702">
        <v>29700</v>
      </c>
      <c r="D7702" t="s">
        <v>15376</v>
      </c>
      <c r="E7702" t="s">
        <v>0</v>
      </c>
      <c r="F7702" t="s">
        <v>978</v>
      </c>
      <c r="G7702" t="str">
        <f t="shared" si="120"/>
        <v>Medicine and Surgery Services</v>
      </c>
    </row>
    <row r="7703" spans="1:7" x14ac:dyDescent="0.3">
      <c r="A7703" s="31" t="s">
        <v>15377</v>
      </c>
      <c r="B7703">
        <v>29705</v>
      </c>
      <c r="D7703" t="s">
        <v>15376</v>
      </c>
      <c r="E7703" t="s">
        <v>0</v>
      </c>
      <c r="F7703" t="s">
        <v>978</v>
      </c>
      <c r="G7703" t="str">
        <f t="shared" si="120"/>
        <v>Medicine and Surgery Services</v>
      </c>
    </row>
    <row r="7704" spans="1:7" x14ac:dyDescent="0.3">
      <c r="A7704" s="31" t="s">
        <v>15378</v>
      </c>
      <c r="B7704">
        <v>29710</v>
      </c>
      <c r="D7704" t="s">
        <v>15376</v>
      </c>
      <c r="E7704" t="s">
        <v>0</v>
      </c>
      <c r="F7704" t="s">
        <v>978</v>
      </c>
      <c r="G7704" t="str">
        <f t="shared" si="120"/>
        <v>Medicine and Surgery Services</v>
      </c>
    </row>
    <row r="7705" spans="1:7" x14ac:dyDescent="0.3">
      <c r="A7705" s="31" t="s">
        <v>15379</v>
      </c>
      <c r="B7705">
        <v>29720</v>
      </c>
      <c r="D7705" t="s">
        <v>15380</v>
      </c>
      <c r="E7705" t="s">
        <v>0</v>
      </c>
      <c r="F7705" t="s">
        <v>978</v>
      </c>
      <c r="G7705" t="str">
        <f t="shared" si="120"/>
        <v>Medicine and Surgery Services</v>
      </c>
    </row>
    <row r="7706" spans="1:7" x14ac:dyDescent="0.3">
      <c r="A7706" s="31" t="s">
        <v>15381</v>
      </c>
      <c r="B7706">
        <v>29730</v>
      </c>
      <c r="D7706" t="s">
        <v>15382</v>
      </c>
      <c r="E7706" t="s">
        <v>0</v>
      </c>
      <c r="F7706" t="s">
        <v>978</v>
      </c>
      <c r="G7706" t="str">
        <f t="shared" si="120"/>
        <v>Medicine and Surgery Services</v>
      </c>
    </row>
    <row r="7707" spans="1:7" x14ac:dyDescent="0.3">
      <c r="A7707" s="31" t="s">
        <v>15383</v>
      </c>
      <c r="B7707">
        <v>29740</v>
      </c>
      <c r="D7707" t="s">
        <v>15384</v>
      </c>
      <c r="E7707" t="s">
        <v>0</v>
      </c>
      <c r="F7707" t="s">
        <v>978</v>
      </c>
      <c r="G7707" t="str">
        <f t="shared" si="120"/>
        <v>Medicine and Surgery Services</v>
      </c>
    </row>
    <row r="7708" spans="1:7" x14ac:dyDescent="0.3">
      <c r="A7708" s="31" t="s">
        <v>15385</v>
      </c>
      <c r="B7708">
        <v>29750</v>
      </c>
      <c r="D7708" t="s">
        <v>15386</v>
      </c>
      <c r="E7708" t="s">
        <v>0</v>
      </c>
      <c r="F7708" t="s">
        <v>978</v>
      </c>
      <c r="G7708" t="str">
        <f t="shared" si="120"/>
        <v>Medicine and Surgery Services</v>
      </c>
    </row>
    <row r="7709" spans="1:7" x14ac:dyDescent="0.3">
      <c r="A7709" s="31" t="s">
        <v>15387</v>
      </c>
      <c r="B7709">
        <v>29799</v>
      </c>
      <c r="D7709" t="s">
        <v>15388</v>
      </c>
      <c r="E7709" t="s">
        <v>2</v>
      </c>
      <c r="F7709" t="s">
        <v>978</v>
      </c>
      <c r="G7709" t="str">
        <f t="shared" si="120"/>
        <v>Medicine and Surgery Services</v>
      </c>
    </row>
    <row r="7710" spans="1:7" x14ac:dyDescent="0.3">
      <c r="A7710" s="31" t="s">
        <v>15389</v>
      </c>
      <c r="B7710">
        <v>29800</v>
      </c>
      <c r="D7710" t="s">
        <v>15390</v>
      </c>
      <c r="E7710" t="s">
        <v>0</v>
      </c>
      <c r="F7710" t="s">
        <v>978</v>
      </c>
      <c r="G7710" t="str">
        <f t="shared" si="120"/>
        <v>Medicine and Surgery Services</v>
      </c>
    </row>
    <row r="7711" spans="1:7" x14ac:dyDescent="0.3">
      <c r="A7711" s="31" t="s">
        <v>15391</v>
      </c>
      <c r="B7711">
        <v>29804</v>
      </c>
      <c r="D7711" t="s">
        <v>15390</v>
      </c>
      <c r="E7711" t="s">
        <v>0</v>
      </c>
      <c r="F7711" t="s">
        <v>978</v>
      </c>
      <c r="G7711" t="str">
        <f t="shared" si="120"/>
        <v>Medicine and Surgery Services</v>
      </c>
    </row>
    <row r="7712" spans="1:7" x14ac:dyDescent="0.3">
      <c r="A7712" s="31" t="s">
        <v>15392</v>
      </c>
      <c r="B7712">
        <v>29805</v>
      </c>
      <c r="D7712" t="s">
        <v>15393</v>
      </c>
      <c r="E7712" t="s">
        <v>0</v>
      </c>
      <c r="F7712" t="s">
        <v>978</v>
      </c>
      <c r="G7712" t="str">
        <f t="shared" si="120"/>
        <v>Medicine and Surgery Services</v>
      </c>
    </row>
    <row r="7713" spans="1:7" x14ac:dyDescent="0.3">
      <c r="A7713" s="31" t="s">
        <v>15394</v>
      </c>
      <c r="B7713">
        <v>29806</v>
      </c>
      <c r="D7713" t="s">
        <v>15395</v>
      </c>
      <c r="E7713" t="s">
        <v>0</v>
      </c>
      <c r="F7713" t="s">
        <v>978</v>
      </c>
      <c r="G7713" t="str">
        <f t="shared" si="120"/>
        <v>Medicine and Surgery Services</v>
      </c>
    </row>
    <row r="7714" spans="1:7" x14ac:dyDescent="0.3">
      <c r="A7714" s="31" t="s">
        <v>15396</v>
      </c>
      <c r="B7714">
        <v>29807</v>
      </c>
      <c r="D7714" t="s">
        <v>15395</v>
      </c>
      <c r="E7714" t="s">
        <v>0</v>
      </c>
      <c r="F7714" t="s">
        <v>978</v>
      </c>
      <c r="G7714" t="str">
        <f t="shared" si="120"/>
        <v>Medicine and Surgery Services</v>
      </c>
    </row>
    <row r="7715" spans="1:7" x14ac:dyDescent="0.3">
      <c r="A7715" s="31" t="s">
        <v>15397</v>
      </c>
      <c r="B7715">
        <v>29819</v>
      </c>
      <c r="D7715" t="s">
        <v>15395</v>
      </c>
      <c r="E7715" t="s">
        <v>0</v>
      </c>
      <c r="F7715" t="s">
        <v>978</v>
      </c>
      <c r="G7715" t="str">
        <f t="shared" si="120"/>
        <v>Medicine and Surgery Services</v>
      </c>
    </row>
    <row r="7716" spans="1:7" x14ac:dyDescent="0.3">
      <c r="A7716" s="31" t="s">
        <v>15398</v>
      </c>
      <c r="B7716">
        <v>29820</v>
      </c>
      <c r="D7716" t="s">
        <v>15395</v>
      </c>
      <c r="E7716" t="s">
        <v>0</v>
      </c>
      <c r="F7716" t="s">
        <v>978</v>
      </c>
      <c r="G7716" t="str">
        <f t="shared" si="120"/>
        <v>Medicine and Surgery Services</v>
      </c>
    </row>
    <row r="7717" spans="1:7" x14ac:dyDescent="0.3">
      <c r="A7717" s="31" t="s">
        <v>15399</v>
      </c>
      <c r="B7717">
        <v>29821</v>
      </c>
      <c r="D7717" t="s">
        <v>15395</v>
      </c>
      <c r="E7717" t="s">
        <v>0</v>
      </c>
      <c r="F7717" t="s">
        <v>978</v>
      </c>
      <c r="G7717" t="str">
        <f t="shared" si="120"/>
        <v>Medicine and Surgery Services</v>
      </c>
    </row>
    <row r="7718" spans="1:7" x14ac:dyDescent="0.3">
      <c r="A7718" s="31" t="s">
        <v>15400</v>
      </c>
      <c r="B7718">
        <v>29822</v>
      </c>
      <c r="D7718" t="s">
        <v>15395</v>
      </c>
      <c r="E7718" t="s">
        <v>0</v>
      </c>
      <c r="F7718" t="s">
        <v>978</v>
      </c>
      <c r="G7718" t="str">
        <f t="shared" si="120"/>
        <v>Medicine and Surgery Services</v>
      </c>
    </row>
    <row r="7719" spans="1:7" x14ac:dyDescent="0.3">
      <c r="A7719" s="31" t="s">
        <v>15401</v>
      </c>
      <c r="B7719">
        <v>29823</v>
      </c>
      <c r="D7719" t="s">
        <v>15395</v>
      </c>
      <c r="E7719" t="s">
        <v>0</v>
      </c>
      <c r="F7719" t="s">
        <v>978</v>
      </c>
      <c r="G7719" t="str">
        <f t="shared" si="120"/>
        <v>Medicine and Surgery Services</v>
      </c>
    </row>
    <row r="7720" spans="1:7" x14ac:dyDescent="0.3">
      <c r="A7720" s="31" t="s">
        <v>15402</v>
      </c>
      <c r="B7720">
        <v>29824</v>
      </c>
      <c r="D7720" t="s">
        <v>15395</v>
      </c>
      <c r="E7720" t="s">
        <v>0</v>
      </c>
      <c r="F7720" t="s">
        <v>978</v>
      </c>
      <c r="G7720" t="str">
        <f t="shared" si="120"/>
        <v>Medicine and Surgery Services</v>
      </c>
    </row>
    <row r="7721" spans="1:7" x14ac:dyDescent="0.3">
      <c r="A7721" s="31" t="s">
        <v>15403</v>
      </c>
      <c r="B7721">
        <v>29825</v>
      </c>
      <c r="D7721" t="s">
        <v>15395</v>
      </c>
      <c r="E7721" t="s">
        <v>0</v>
      </c>
      <c r="F7721" t="s">
        <v>978</v>
      </c>
      <c r="G7721" t="str">
        <f t="shared" si="120"/>
        <v>Medicine and Surgery Services</v>
      </c>
    </row>
    <row r="7722" spans="1:7" x14ac:dyDescent="0.3">
      <c r="A7722" s="31" t="s">
        <v>107</v>
      </c>
      <c r="B7722">
        <v>29826</v>
      </c>
      <c r="D7722" t="s">
        <v>15395</v>
      </c>
      <c r="E7722" t="s">
        <v>0</v>
      </c>
      <c r="F7722" t="s">
        <v>978</v>
      </c>
      <c r="G7722" t="str">
        <f t="shared" si="120"/>
        <v>Medicine and Surgery Services</v>
      </c>
    </row>
    <row r="7723" spans="1:7" x14ac:dyDescent="0.3">
      <c r="A7723" s="31" t="s">
        <v>15404</v>
      </c>
      <c r="B7723">
        <v>29827</v>
      </c>
      <c r="D7723" t="s">
        <v>15405</v>
      </c>
      <c r="E7723" t="s">
        <v>0</v>
      </c>
      <c r="F7723" t="s">
        <v>978</v>
      </c>
      <c r="G7723" t="str">
        <f t="shared" si="120"/>
        <v>Medicine and Surgery Services</v>
      </c>
    </row>
    <row r="7724" spans="1:7" x14ac:dyDescent="0.3">
      <c r="A7724" s="31" t="s">
        <v>15406</v>
      </c>
      <c r="B7724">
        <v>29828</v>
      </c>
      <c r="D7724" t="s">
        <v>15407</v>
      </c>
      <c r="E7724" t="s">
        <v>0</v>
      </c>
      <c r="F7724" t="s">
        <v>978</v>
      </c>
      <c r="G7724" t="str">
        <f t="shared" si="120"/>
        <v>Medicine and Surgery Services</v>
      </c>
    </row>
    <row r="7725" spans="1:7" x14ac:dyDescent="0.3">
      <c r="A7725" s="31" t="s">
        <v>15408</v>
      </c>
      <c r="B7725">
        <v>29830</v>
      </c>
      <c r="D7725" t="s">
        <v>15409</v>
      </c>
      <c r="E7725" t="s">
        <v>0</v>
      </c>
      <c r="F7725" t="s">
        <v>978</v>
      </c>
      <c r="G7725" t="str">
        <f t="shared" si="120"/>
        <v>Medicine and Surgery Services</v>
      </c>
    </row>
    <row r="7726" spans="1:7" x14ac:dyDescent="0.3">
      <c r="A7726" s="31" t="s">
        <v>15410</v>
      </c>
      <c r="B7726">
        <v>29834</v>
      </c>
      <c r="D7726" t="s">
        <v>15411</v>
      </c>
      <c r="E7726" t="s">
        <v>0</v>
      </c>
      <c r="F7726" t="s">
        <v>978</v>
      </c>
      <c r="G7726" t="str">
        <f t="shared" si="120"/>
        <v>Medicine and Surgery Services</v>
      </c>
    </row>
    <row r="7727" spans="1:7" x14ac:dyDescent="0.3">
      <c r="A7727" s="31" t="s">
        <v>15412</v>
      </c>
      <c r="B7727">
        <v>29835</v>
      </c>
      <c r="D7727" t="s">
        <v>15411</v>
      </c>
      <c r="E7727" t="s">
        <v>0</v>
      </c>
      <c r="F7727" t="s">
        <v>978</v>
      </c>
      <c r="G7727" t="str">
        <f t="shared" si="120"/>
        <v>Medicine and Surgery Services</v>
      </c>
    </row>
    <row r="7728" spans="1:7" x14ac:dyDescent="0.3">
      <c r="A7728" s="31" t="s">
        <v>15413</v>
      </c>
      <c r="B7728">
        <v>29836</v>
      </c>
      <c r="D7728" t="s">
        <v>15411</v>
      </c>
      <c r="E7728" t="s">
        <v>0</v>
      </c>
      <c r="F7728" t="s">
        <v>978</v>
      </c>
      <c r="G7728" t="str">
        <f t="shared" si="120"/>
        <v>Medicine and Surgery Services</v>
      </c>
    </row>
    <row r="7729" spans="1:7" x14ac:dyDescent="0.3">
      <c r="A7729" s="31" t="s">
        <v>15414</v>
      </c>
      <c r="B7729">
        <v>29837</v>
      </c>
      <c r="D7729" t="s">
        <v>15411</v>
      </c>
      <c r="E7729" t="s">
        <v>0</v>
      </c>
      <c r="F7729" t="s">
        <v>978</v>
      </c>
      <c r="G7729" t="str">
        <f t="shared" si="120"/>
        <v>Medicine and Surgery Services</v>
      </c>
    </row>
    <row r="7730" spans="1:7" x14ac:dyDescent="0.3">
      <c r="A7730" s="31" t="s">
        <v>15415</v>
      </c>
      <c r="B7730">
        <v>29838</v>
      </c>
      <c r="D7730" t="s">
        <v>15411</v>
      </c>
      <c r="E7730" t="s">
        <v>0</v>
      </c>
      <c r="F7730" t="s">
        <v>978</v>
      </c>
      <c r="G7730" t="str">
        <f t="shared" si="120"/>
        <v>Medicine and Surgery Services</v>
      </c>
    </row>
    <row r="7731" spans="1:7" x14ac:dyDescent="0.3">
      <c r="A7731" s="31" t="s">
        <v>15416</v>
      </c>
      <c r="B7731">
        <v>29840</v>
      </c>
      <c r="D7731" t="s">
        <v>15417</v>
      </c>
      <c r="E7731" t="s">
        <v>0</v>
      </c>
      <c r="F7731" t="s">
        <v>978</v>
      </c>
      <c r="G7731" t="str">
        <f t="shared" si="120"/>
        <v>Medicine and Surgery Services</v>
      </c>
    </row>
    <row r="7732" spans="1:7" x14ac:dyDescent="0.3">
      <c r="A7732" s="31" t="s">
        <v>15418</v>
      </c>
      <c r="B7732">
        <v>29843</v>
      </c>
      <c r="D7732" t="s">
        <v>15419</v>
      </c>
      <c r="E7732" t="s">
        <v>0</v>
      </c>
      <c r="F7732" t="s">
        <v>978</v>
      </c>
      <c r="G7732" t="str">
        <f t="shared" si="120"/>
        <v>Medicine and Surgery Services</v>
      </c>
    </row>
    <row r="7733" spans="1:7" x14ac:dyDescent="0.3">
      <c r="A7733" s="31" t="s">
        <v>15420</v>
      </c>
      <c r="B7733">
        <v>29844</v>
      </c>
      <c r="D7733" t="s">
        <v>15419</v>
      </c>
      <c r="E7733" t="s">
        <v>0</v>
      </c>
      <c r="F7733" t="s">
        <v>978</v>
      </c>
      <c r="G7733" t="str">
        <f t="shared" si="120"/>
        <v>Medicine and Surgery Services</v>
      </c>
    </row>
    <row r="7734" spans="1:7" x14ac:dyDescent="0.3">
      <c r="A7734" s="31" t="s">
        <v>15421</v>
      </c>
      <c r="B7734">
        <v>29845</v>
      </c>
      <c r="D7734" t="s">
        <v>15419</v>
      </c>
      <c r="E7734" t="s">
        <v>0</v>
      </c>
      <c r="F7734" t="s">
        <v>978</v>
      </c>
      <c r="G7734" t="str">
        <f t="shared" si="120"/>
        <v>Medicine and Surgery Services</v>
      </c>
    </row>
    <row r="7735" spans="1:7" x14ac:dyDescent="0.3">
      <c r="A7735" s="31" t="s">
        <v>15422</v>
      </c>
      <c r="B7735">
        <v>29846</v>
      </c>
      <c r="D7735" t="s">
        <v>15419</v>
      </c>
      <c r="E7735" t="s">
        <v>0</v>
      </c>
      <c r="F7735" t="s">
        <v>978</v>
      </c>
      <c r="G7735" t="str">
        <f t="shared" si="120"/>
        <v>Medicine and Surgery Services</v>
      </c>
    </row>
    <row r="7736" spans="1:7" x14ac:dyDescent="0.3">
      <c r="A7736" s="31" t="s">
        <v>15423</v>
      </c>
      <c r="B7736">
        <v>29847</v>
      </c>
      <c r="D7736" t="s">
        <v>15419</v>
      </c>
      <c r="E7736" t="s">
        <v>0</v>
      </c>
      <c r="F7736" t="s">
        <v>978</v>
      </c>
      <c r="G7736" t="str">
        <f t="shared" si="120"/>
        <v>Medicine and Surgery Services</v>
      </c>
    </row>
    <row r="7737" spans="1:7" x14ac:dyDescent="0.3">
      <c r="A7737" s="31" t="s">
        <v>15424</v>
      </c>
      <c r="B7737">
        <v>29848</v>
      </c>
      <c r="D7737" t="s">
        <v>15425</v>
      </c>
      <c r="E7737" t="s">
        <v>0</v>
      </c>
      <c r="F7737" t="s">
        <v>978</v>
      </c>
      <c r="G7737" t="str">
        <f t="shared" si="120"/>
        <v>Medicine and Surgery Services</v>
      </c>
    </row>
    <row r="7738" spans="1:7" x14ac:dyDescent="0.3">
      <c r="A7738" s="31" t="s">
        <v>15426</v>
      </c>
      <c r="B7738">
        <v>29850</v>
      </c>
      <c r="D7738" t="s">
        <v>15427</v>
      </c>
      <c r="E7738" t="s">
        <v>0</v>
      </c>
      <c r="F7738" t="s">
        <v>978</v>
      </c>
      <c r="G7738" t="str">
        <f t="shared" si="120"/>
        <v>Medicine and Surgery Services</v>
      </c>
    </row>
    <row r="7739" spans="1:7" x14ac:dyDescent="0.3">
      <c r="A7739" s="31" t="s">
        <v>15428</v>
      </c>
      <c r="B7739">
        <v>29851</v>
      </c>
      <c r="D7739" t="s">
        <v>15427</v>
      </c>
      <c r="E7739" t="s">
        <v>0</v>
      </c>
      <c r="F7739" t="s">
        <v>978</v>
      </c>
      <c r="G7739" t="str">
        <f t="shared" si="120"/>
        <v>Medicine and Surgery Services</v>
      </c>
    </row>
    <row r="7740" spans="1:7" x14ac:dyDescent="0.3">
      <c r="A7740" s="31" t="s">
        <v>15429</v>
      </c>
      <c r="B7740">
        <v>29855</v>
      </c>
      <c r="D7740" t="s">
        <v>15430</v>
      </c>
      <c r="E7740" t="s">
        <v>0</v>
      </c>
      <c r="F7740" t="s">
        <v>978</v>
      </c>
      <c r="G7740" t="str">
        <f t="shared" si="120"/>
        <v>Medicine and Surgery Services</v>
      </c>
    </row>
    <row r="7741" spans="1:7" x14ac:dyDescent="0.3">
      <c r="A7741" s="31" t="s">
        <v>15431</v>
      </c>
      <c r="B7741">
        <v>29856</v>
      </c>
      <c r="D7741" t="s">
        <v>15430</v>
      </c>
      <c r="E7741" t="s">
        <v>0</v>
      </c>
      <c r="F7741" t="s">
        <v>978</v>
      </c>
      <c r="G7741" t="str">
        <f t="shared" si="120"/>
        <v>Medicine and Surgery Services</v>
      </c>
    </row>
    <row r="7742" spans="1:7" x14ac:dyDescent="0.3">
      <c r="A7742" s="31" t="s">
        <v>15432</v>
      </c>
      <c r="B7742">
        <v>29860</v>
      </c>
      <c r="D7742" t="s">
        <v>15433</v>
      </c>
      <c r="E7742" t="s">
        <v>0</v>
      </c>
      <c r="F7742" t="s">
        <v>978</v>
      </c>
      <c r="G7742" t="str">
        <f t="shared" si="120"/>
        <v>Medicine and Surgery Services</v>
      </c>
    </row>
    <row r="7743" spans="1:7" x14ac:dyDescent="0.3">
      <c r="A7743" s="31" t="s">
        <v>15434</v>
      </c>
      <c r="B7743">
        <v>29861</v>
      </c>
      <c r="D7743" t="s">
        <v>15435</v>
      </c>
      <c r="E7743" t="s">
        <v>0</v>
      </c>
      <c r="F7743" t="s">
        <v>978</v>
      </c>
      <c r="G7743" t="str">
        <f t="shared" si="120"/>
        <v>Medicine and Surgery Services</v>
      </c>
    </row>
    <row r="7744" spans="1:7" x14ac:dyDescent="0.3">
      <c r="A7744" s="31" t="s">
        <v>15436</v>
      </c>
      <c r="B7744">
        <v>29862</v>
      </c>
      <c r="D7744" t="s">
        <v>15437</v>
      </c>
      <c r="E7744" t="s">
        <v>0</v>
      </c>
      <c r="F7744" t="s">
        <v>978</v>
      </c>
      <c r="G7744" t="str">
        <f t="shared" si="120"/>
        <v>Medicine and Surgery Services</v>
      </c>
    </row>
    <row r="7745" spans="1:7" x14ac:dyDescent="0.3">
      <c r="A7745" s="31" t="s">
        <v>15438</v>
      </c>
      <c r="B7745">
        <v>29863</v>
      </c>
      <c r="D7745" t="s">
        <v>15439</v>
      </c>
      <c r="E7745" t="s">
        <v>0</v>
      </c>
      <c r="F7745" t="s">
        <v>978</v>
      </c>
      <c r="G7745" t="str">
        <f t="shared" si="120"/>
        <v>Medicine and Surgery Services</v>
      </c>
    </row>
    <row r="7746" spans="1:7" x14ac:dyDescent="0.3">
      <c r="A7746" s="31" t="s">
        <v>15440</v>
      </c>
      <c r="B7746">
        <v>29866</v>
      </c>
      <c r="D7746" t="s">
        <v>15441</v>
      </c>
      <c r="E7746" t="s">
        <v>0</v>
      </c>
      <c r="F7746" t="s">
        <v>978</v>
      </c>
      <c r="G7746" t="str">
        <f t="shared" si="120"/>
        <v>Medicine and Surgery Services</v>
      </c>
    </row>
    <row r="7747" spans="1:7" x14ac:dyDescent="0.3">
      <c r="A7747" s="31" t="s">
        <v>15442</v>
      </c>
      <c r="B7747">
        <v>29867</v>
      </c>
      <c r="D7747" t="s">
        <v>15443</v>
      </c>
      <c r="E7747" t="s">
        <v>0</v>
      </c>
      <c r="F7747" t="s">
        <v>978</v>
      </c>
      <c r="G7747" t="str">
        <f t="shared" ref="G7747:G7810" si="121">VLOOKUP(F7747,$I$2:$J$27,2,FALSE)</f>
        <v>Medicine and Surgery Services</v>
      </c>
    </row>
    <row r="7748" spans="1:7" x14ac:dyDescent="0.3">
      <c r="A7748" s="31" t="s">
        <v>15444</v>
      </c>
      <c r="B7748">
        <v>29868</v>
      </c>
      <c r="D7748" t="s">
        <v>15445</v>
      </c>
      <c r="E7748" t="s">
        <v>0</v>
      </c>
      <c r="F7748" t="s">
        <v>978</v>
      </c>
      <c r="G7748" t="str">
        <f t="shared" si="121"/>
        <v>Medicine and Surgery Services</v>
      </c>
    </row>
    <row r="7749" spans="1:7" x14ac:dyDescent="0.3">
      <c r="A7749" s="31" t="s">
        <v>15446</v>
      </c>
      <c r="B7749">
        <v>29870</v>
      </c>
      <c r="D7749" t="s">
        <v>15447</v>
      </c>
      <c r="E7749" t="s">
        <v>0</v>
      </c>
      <c r="F7749" t="s">
        <v>978</v>
      </c>
      <c r="G7749" t="str">
        <f t="shared" si="121"/>
        <v>Medicine and Surgery Services</v>
      </c>
    </row>
    <row r="7750" spans="1:7" x14ac:dyDescent="0.3">
      <c r="A7750" s="31" t="s">
        <v>15448</v>
      </c>
      <c r="B7750">
        <v>29871</v>
      </c>
      <c r="D7750" t="s">
        <v>15449</v>
      </c>
      <c r="E7750" t="s">
        <v>0</v>
      </c>
      <c r="F7750" t="s">
        <v>978</v>
      </c>
      <c r="G7750" t="str">
        <f t="shared" si="121"/>
        <v>Medicine and Surgery Services</v>
      </c>
    </row>
    <row r="7751" spans="1:7" x14ac:dyDescent="0.3">
      <c r="A7751" s="31" t="s">
        <v>15450</v>
      </c>
      <c r="B7751">
        <v>29873</v>
      </c>
      <c r="D7751" t="s">
        <v>15427</v>
      </c>
      <c r="E7751" t="s">
        <v>0</v>
      </c>
      <c r="F7751" t="s">
        <v>978</v>
      </c>
      <c r="G7751" t="str">
        <f t="shared" si="121"/>
        <v>Medicine and Surgery Services</v>
      </c>
    </row>
    <row r="7752" spans="1:7" x14ac:dyDescent="0.3">
      <c r="A7752" s="31" t="s">
        <v>15451</v>
      </c>
      <c r="B7752">
        <v>29874</v>
      </c>
      <c r="D7752" t="s">
        <v>15427</v>
      </c>
      <c r="E7752" t="s">
        <v>0</v>
      </c>
      <c r="F7752" t="s">
        <v>978</v>
      </c>
      <c r="G7752" t="str">
        <f t="shared" si="121"/>
        <v>Medicine and Surgery Services</v>
      </c>
    </row>
    <row r="7753" spans="1:7" x14ac:dyDescent="0.3">
      <c r="A7753" s="31" t="s">
        <v>15452</v>
      </c>
      <c r="B7753">
        <v>29875</v>
      </c>
      <c r="D7753" t="s">
        <v>15427</v>
      </c>
      <c r="E7753" t="s">
        <v>0</v>
      </c>
      <c r="F7753" t="s">
        <v>978</v>
      </c>
      <c r="G7753" t="str">
        <f t="shared" si="121"/>
        <v>Medicine and Surgery Services</v>
      </c>
    </row>
    <row r="7754" spans="1:7" x14ac:dyDescent="0.3">
      <c r="A7754" s="31" t="s">
        <v>15453</v>
      </c>
      <c r="B7754">
        <v>29876</v>
      </c>
      <c r="D7754" t="s">
        <v>15427</v>
      </c>
      <c r="E7754" t="s">
        <v>0</v>
      </c>
      <c r="F7754" t="s">
        <v>978</v>
      </c>
      <c r="G7754" t="str">
        <f t="shared" si="121"/>
        <v>Medicine and Surgery Services</v>
      </c>
    </row>
    <row r="7755" spans="1:7" x14ac:dyDescent="0.3">
      <c r="A7755" s="31" t="s">
        <v>15454</v>
      </c>
      <c r="B7755">
        <v>29877</v>
      </c>
      <c r="D7755" t="s">
        <v>15427</v>
      </c>
      <c r="E7755" t="s">
        <v>0</v>
      </c>
      <c r="F7755" t="s">
        <v>978</v>
      </c>
      <c r="G7755" t="str">
        <f t="shared" si="121"/>
        <v>Medicine and Surgery Services</v>
      </c>
    </row>
    <row r="7756" spans="1:7" x14ac:dyDescent="0.3">
      <c r="A7756" s="31" t="s">
        <v>15455</v>
      </c>
      <c r="B7756">
        <v>29879</v>
      </c>
      <c r="D7756" t="s">
        <v>15427</v>
      </c>
      <c r="E7756" t="s">
        <v>0</v>
      </c>
      <c r="F7756" t="s">
        <v>978</v>
      </c>
      <c r="G7756" t="str">
        <f t="shared" si="121"/>
        <v>Medicine and Surgery Services</v>
      </c>
    </row>
    <row r="7757" spans="1:7" x14ac:dyDescent="0.3">
      <c r="A7757" s="31" t="s">
        <v>15456</v>
      </c>
      <c r="B7757">
        <v>29880</v>
      </c>
      <c r="D7757" t="s">
        <v>15427</v>
      </c>
      <c r="E7757" t="s">
        <v>0</v>
      </c>
      <c r="F7757" t="s">
        <v>978</v>
      </c>
      <c r="G7757" t="str">
        <f t="shared" si="121"/>
        <v>Medicine and Surgery Services</v>
      </c>
    </row>
    <row r="7758" spans="1:7" x14ac:dyDescent="0.3">
      <c r="A7758" s="31" t="s">
        <v>109</v>
      </c>
      <c r="B7758">
        <v>29881</v>
      </c>
      <c r="D7758" t="s">
        <v>15427</v>
      </c>
      <c r="E7758" t="s">
        <v>0</v>
      </c>
      <c r="F7758" t="s">
        <v>978</v>
      </c>
      <c r="G7758" t="str">
        <f t="shared" si="121"/>
        <v>Medicine and Surgery Services</v>
      </c>
    </row>
    <row r="7759" spans="1:7" x14ac:dyDescent="0.3">
      <c r="A7759" s="31" t="s">
        <v>15457</v>
      </c>
      <c r="B7759">
        <v>29882</v>
      </c>
      <c r="D7759" t="s">
        <v>15427</v>
      </c>
      <c r="E7759" t="s">
        <v>0</v>
      </c>
      <c r="F7759" t="s">
        <v>978</v>
      </c>
      <c r="G7759" t="str">
        <f t="shared" si="121"/>
        <v>Medicine and Surgery Services</v>
      </c>
    </row>
    <row r="7760" spans="1:7" x14ac:dyDescent="0.3">
      <c r="A7760" s="31" t="s">
        <v>15458</v>
      </c>
      <c r="B7760">
        <v>29883</v>
      </c>
      <c r="D7760" t="s">
        <v>15427</v>
      </c>
      <c r="E7760" t="s">
        <v>0</v>
      </c>
      <c r="F7760" t="s">
        <v>978</v>
      </c>
      <c r="G7760" t="str">
        <f t="shared" si="121"/>
        <v>Medicine and Surgery Services</v>
      </c>
    </row>
    <row r="7761" spans="1:7" x14ac:dyDescent="0.3">
      <c r="A7761" s="31" t="s">
        <v>15459</v>
      </c>
      <c r="B7761">
        <v>29884</v>
      </c>
      <c r="D7761" t="s">
        <v>15427</v>
      </c>
      <c r="E7761" t="s">
        <v>0</v>
      </c>
      <c r="F7761" t="s">
        <v>978</v>
      </c>
      <c r="G7761" t="str">
        <f t="shared" si="121"/>
        <v>Medicine and Surgery Services</v>
      </c>
    </row>
    <row r="7762" spans="1:7" x14ac:dyDescent="0.3">
      <c r="A7762" s="31" t="s">
        <v>15460</v>
      </c>
      <c r="B7762">
        <v>29885</v>
      </c>
      <c r="D7762" t="s">
        <v>15427</v>
      </c>
      <c r="E7762" t="s">
        <v>0</v>
      </c>
      <c r="F7762" t="s">
        <v>978</v>
      </c>
      <c r="G7762" t="str">
        <f t="shared" si="121"/>
        <v>Medicine and Surgery Services</v>
      </c>
    </row>
    <row r="7763" spans="1:7" x14ac:dyDescent="0.3">
      <c r="A7763" s="31" t="s">
        <v>15461</v>
      </c>
      <c r="B7763">
        <v>29886</v>
      </c>
      <c r="D7763" t="s">
        <v>15427</v>
      </c>
      <c r="E7763" t="s">
        <v>0</v>
      </c>
      <c r="F7763" t="s">
        <v>978</v>
      </c>
      <c r="G7763" t="str">
        <f t="shared" si="121"/>
        <v>Medicine and Surgery Services</v>
      </c>
    </row>
    <row r="7764" spans="1:7" x14ac:dyDescent="0.3">
      <c r="A7764" s="31" t="s">
        <v>15462</v>
      </c>
      <c r="B7764">
        <v>29887</v>
      </c>
      <c r="D7764" t="s">
        <v>15427</v>
      </c>
      <c r="E7764" t="s">
        <v>0</v>
      </c>
      <c r="F7764" t="s">
        <v>978</v>
      </c>
      <c r="G7764" t="str">
        <f t="shared" si="121"/>
        <v>Medicine and Surgery Services</v>
      </c>
    </row>
    <row r="7765" spans="1:7" x14ac:dyDescent="0.3">
      <c r="A7765" s="31" t="s">
        <v>15463</v>
      </c>
      <c r="B7765">
        <v>29888</v>
      </c>
      <c r="D7765" t="s">
        <v>15427</v>
      </c>
      <c r="E7765" t="s">
        <v>0</v>
      </c>
      <c r="F7765" t="s">
        <v>978</v>
      </c>
      <c r="G7765" t="str">
        <f t="shared" si="121"/>
        <v>Medicine and Surgery Services</v>
      </c>
    </row>
    <row r="7766" spans="1:7" x14ac:dyDescent="0.3">
      <c r="A7766" s="31" t="s">
        <v>15464</v>
      </c>
      <c r="B7766">
        <v>29889</v>
      </c>
      <c r="D7766" t="s">
        <v>15427</v>
      </c>
      <c r="E7766" t="s">
        <v>0</v>
      </c>
      <c r="F7766" t="s">
        <v>978</v>
      </c>
      <c r="G7766" t="str">
        <f t="shared" si="121"/>
        <v>Medicine and Surgery Services</v>
      </c>
    </row>
    <row r="7767" spans="1:7" x14ac:dyDescent="0.3">
      <c r="A7767" s="31" t="s">
        <v>15465</v>
      </c>
      <c r="B7767">
        <v>29891</v>
      </c>
      <c r="D7767" t="s">
        <v>15466</v>
      </c>
      <c r="E7767" t="s">
        <v>0</v>
      </c>
      <c r="F7767" t="s">
        <v>978</v>
      </c>
      <c r="G7767" t="str">
        <f t="shared" si="121"/>
        <v>Medicine and Surgery Services</v>
      </c>
    </row>
    <row r="7768" spans="1:7" x14ac:dyDescent="0.3">
      <c r="A7768" s="31" t="s">
        <v>15467</v>
      </c>
      <c r="B7768">
        <v>29892</v>
      </c>
      <c r="D7768" t="s">
        <v>15466</v>
      </c>
      <c r="E7768" t="s">
        <v>0</v>
      </c>
      <c r="F7768" t="s">
        <v>978</v>
      </c>
      <c r="G7768" t="str">
        <f t="shared" si="121"/>
        <v>Medicine and Surgery Services</v>
      </c>
    </row>
    <row r="7769" spans="1:7" x14ac:dyDescent="0.3">
      <c r="A7769" s="31" t="s">
        <v>15468</v>
      </c>
      <c r="B7769">
        <v>29893</v>
      </c>
      <c r="D7769" t="s">
        <v>15469</v>
      </c>
      <c r="E7769" t="s">
        <v>0</v>
      </c>
      <c r="F7769" t="s">
        <v>978</v>
      </c>
      <c r="G7769" t="str">
        <f t="shared" si="121"/>
        <v>Medicine and Surgery Services</v>
      </c>
    </row>
    <row r="7770" spans="1:7" x14ac:dyDescent="0.3">
      <c r="A7770" s="31" t="s">
        <v>15470</v>
      </c>
      <c r="B7770">
        <v>29894</v>
      </c>
      <c r="D7770" t="s">
        <v>15466</v>
      </c>
      <c r="E7770" t="s">
        <v>0</v>
      </c>
      <c r="F7770" t="s">
        <v>978</v>
      </c>
      <c r="G7770" t="str">
        <f t="shared" si="121"/>
        <v>Medicine and Surgery Services</v>
      </c>
    </row>
    <row r="7771" spans="1:7" x14ac:dyDescent="0.3">
      <c r="A7771" s="31" t="s">
        <v>15471</v>
      </c>
      <c r="B7771">
        <v>29895</v>
      </c>
      <c r="D7771" t="s">
        <v>15466</v>
      </c>
      <c r="E7771" t="s">
        <v>0</v>
      </c>
      <c r="F7771" t="s">
        <v>978</v>
      </c>
      <c r="G7771" t="str">
        <f t="shared" si="121"/>
        <v>Medicine and Surgery Services</v>
      </c>
    </row>
    <row r="7772" spans="1:7" x14ac:dyDescent="0.3">
      <c r="A7772" s="31" t="s">
        <v>15472</v>
      </c>
      <c r="B7772">
        <v>29897</v>
      </c>
      <c r="D7772" t="s">
        <v>15466</v>
      </c>
      <c r="E7772" t="s">
        <v>0</v>
      </c>
      <c r="F7772" t="s">
        <v>978</v>
      </c>
      <c r="G7772" t="str">
        <f t="shared" si="121"/>
        <v>Medicine and Surgery Services</v>
      </c>
    </row>
    <row r="7773" spans="1:7" x14ac:dyDescent="0.3">
      <c r="A7773" s="31" t="s">
        <v>15473</v>
      </c>
      <c r="B7773">
        <v>29898</v>
      </c>
      <c r="D7773" t="s">
        <v>15466</v>
      </c>
      <c r="E7773" t="s">
        <v>0</v>
      </c>
      <c r="F7773" t="s">
        <v>978</v>
      </c>
      <c r="G7773" t="str">
        <f t="shared" si="121"/>
        <v>Medicine and Surgery Services</v>
      </c>
    </row>
    <row r="7774" spans="1:7" x14ac:dyDescent="0.3">
      <c r="A7774" s="31" t="s">
        <v>15474</v>
      </c>
      <c r="B7774">
        <v>29899</v>
      </c>
      <c r="D7774" t="s">
        <v>15466</v>
      </c>
      <c r="E7774" t="s">
        <v>0</v>
      </c>
      <c r="F7774" t="s">
        <v>978</v>
      </c>
      <c r="G7774" t="str">
        <f t="shared" si="121"/>
        <v>Medicine and Surgery Services</v>
      </c>
    </row>
    <row r="7775" spans="1:7" x14ac:dyDescent="0.3">
      <c r="A7775" s="31" t="s">
        <v>15475</v>
      </c>
      <c r="B7775">
        <v>29900</v>
      </c>
      <c r="D7775" t="s">
        <v>15476</v>
      </c>
      <c r="E7775" t="s">
        <v>0</v>
      </c>
      <c r="F7775" t="s">
        <v>978</v>
      </c>
      <c r="G7775" t="str">
        <f t="shared" si="121"/>
        <v>Medicine and Surgery Services</v>
      </c>
    </row>
    <row r="7776" spans="1:7" x14ac:dyDescent="0.3">
      <c r="A7776" s="31" t="s">
        <v>15477</v>
      </c>
      <c r="B7776">
        <v>29901</v>
      </c>
      <c r="D7776" t="s">
        <v>15478</v>
      </c>
      <c r="E7776" t="s">
        <v>0</v>
      </c>
      <c r="F7776" t="s">
        <v>978</v>
      </c>
      <c r="G7776" t="str">
        <f t="shared" si="121"/>
        <v>Medicine and Surgery Services</v>
      </c>
    </row>
    <row r="7777" spans="1:7" x14ac:dyDescent="0.3">
      <c r="A7777" s="31" t="s">
        <v>15479</v>
      </c>
      <c r="B7777">
        <v>29902</v>
      </c>
      <c r="D7777" t="s">
        <v>15478</v>
      </c>
      <c r="E7777" t="s">
        <v>0</v>
      </c>
      <c r="F7777" t="s">
        <v>978</v>
      </c>
      <c r="G7777" t="str">
        <f t="shared" si="121"/>
        <v>Medicine and Surgery Services</v>
      </c>
    </row>
    <row r="7778" spans="1:7" x14ac:dyDescent="0.3">
      <c r="A7778" s="31" t="s">
        <v>15480</v>
      </c>
      <c r="B7778">
        <v>29904</v>
      </c>
      <c r="D7778" t="s">
        <v>15481</v>
      </c>
      <c r="E7778" t="s">
        <v>0</v>
      </c>
      <c r="F7778" t="s">
        <v>978</v>
      </c>
      <c r="G7778" t="str">
        <f t="shared" si="121"/>
        <v>Medicine and Surgery Services</v>
      </c>
    </row>
    <row r="7779" spans="1:7" x14ac:dyDescent="0.3">
      <c r="A7779" s="31" t="s">
        <v>15482</v>
      </c>
      <c r="B7779">
        <v>29905</v>
      </c>
      <c r="D7779" t="s">
        <v>15483</v>
      </c>
      <c r="E7779" t="s">
        <v>0</v>
      </c>
      <c r="F7779" t="s">
        <v>978</v>
      </c>
      <c r="G7779" t="str">
        <f t="shared" si="121"/>
        <v>Medicine and Surgery Services</v>
      </c>
    </row>
    <row r="7780" spans="1:7" x14ac:dyDescent="0.3">
      <c r="A7780" s="31" t="s">
        <v>15484</v>
      </c>
      <c r="B7780">
        <v>29906</v>
      </c>
      <c r="D7780" t="s">
        <v>15485</v>
      </c>
      <c r="E7780" t="s">
        <v>0</v>
      </c>
      <c r="F7780" t="s">
        <v>978</v>
      </c>
      <c r="G7780" t="str">
        <f t="shared" si="121"/>
        <v>Medicine and Surgery Services</v>
      </c>
    </row>
    <row r="7781" spans="1:7" x14ac:dyDescent="0.3">
      <c r="A7781" s="31" t="s">
        <v>15486</v>
      </c>
      <c r="B7781">
        <v>29907</v>
      </c>
      <c r="D7781" t="s">
        <v>15487</v>
      </c>
      <c r="E7781" t="s">
        <v>0</v>
      </c>
      <c r="F7781" t="s">
        <v>978</v>
      </c>
      <c r="G7781" t="str">
        <f t="shared" si="121"/>
        <v>Medicine and Surgery Services</v>
      </c>
    </row>
    <row r="7782" spans="1:7" x14ac:dyDescent="0.3">
      <c r="A7782" s="31" t="s">
        <v>15488</v>
      </c>
      <c r="B7782">
        <v>29914</v>
      </c>
      <c r="D7782" t="s">
        <v>15489</v>
      </c>
      <c r="E7782" t="s">
        <v>0</v>
      </c>
      <c r="F7782" t="s">
        <v>978</v>
      </c>
      <c r="G7782" t="str">
        <f t="shared" si="121"/>
        <v>Medicine and Surgery Services</v>
      </c>
    </row>
    <row r="7783" spans="1:7" x14ac:dyDescent="0.3">
      <c r="A7783" s="31" t="s">
        <v>15490</v>
      </c>
      <c r="B7783">
        <v>29915</v>
      </c>
      <c r="D7783" t="s">
        <v>15491</v>
      </c>
      <c r="E7783" t="s">
        <v>0</v>
      </c>
      <c r="F7783" t="s">
        <v>978</v>
      </c>
      <c r="G7783" t="str">
        <f t="shared" si="121"/>
        <v>Medicine and Surgery Services</v>
      </c>
    </row>
    <row r="7784" spans="1:7" x14ac:dyDescent="0.3">
      <c r="A7784" s="31" t="s">
        <v>15492</v>
      </c>
      <c r="B7784">
        <v>29916</v>
      </c>
      <c r="D7784" t="s">
        <v>15493</v>
      </c>
      <c r="E7784" t="s">
        <v>0</v>
      </c>
      <c r="F7784" t="s">
        <v>978</v>
      </c>
      <c r="G7784" t="str">
        <f t="shared" si="121"/>
        <v>Medicine and Surgery Services</v>
      </c>
    </row>
    <row r="7785" spans="1:7" x14ac:dyDescent="0.3">
      <c r="A7785" s="31" t="s">
        <v>15494</v>
      </c>
      <c r="B7785">
        <v>29999</v>
      </c>
      <c r="D7785" t="s">
        <v>15495</v>
      </c>
      <c r="E7785" t="s">
        <v>2</v>
      </c>
      <c r="F7785" t="s">
        <v>978</v>
      </c>
      <c r="G7785" t="str">
        <f t="shared" si="121"/>
        <v>Medicine and Surgery Services</v>
      </c>
    </row>
    <row r="7786" spans="1:7" x14ac:dyDescent="0.3">
      <c r="A7786" s="31" t="s">
        <v>15496</v>
      </c>
      <c r="B7786">
        <v>30000</v>
      </c>
      <c r="D7786" t="s">
        <v>15497</v>
      </c>
      <c r="E7786" t="s">
        <v>0</v>
      </c>
      <c r="F7786" t="s">
        <v>978</v>
      </c>
      <c r="G7786" t="str">
        <f t="shared" si="121"/>
        <v>Medicine and Surgery Services</v>
      </c>
    </row>
    <row r="7787" spans="1:7" x14ac:dyDescent="0.3">
      <c r="A7787" s="31" t="s">
        <v>15498</v>
      </c>
      <c r="B7787">
        <v>30020</v>
      </c>
      <c r="D7787" t="s">
        <v>15497</v>
      </c>
      <c r="E7787" t="s">
        <v>0</v>
      </c>
      <c r="F7787" t="s">
        <v>978</v>
      </c>
      <c r="G7787" t="str">
        <f t="shared" si="121"/>
        <v>Medicine and Surgery Services</v>
      </c>
    </row>
    <row r="7788" spans="1:7" x14ac:dyDescent="0.3">
      <c r="A7788" s="27" t="s">
        <v>15499</v>
      </c>
      <c r="B7788" t="s">
        <v>15499</v>
      </c>
      <c r="D7788" t="s">
        <v>15500</v>
      </c>
      <c r="E7788" t="s">
        <v>911</v>
      </c>
      <c r="F7788" t="s">
        <v>972</v>
      </c>
      <c r="G7788" t="str">
        <f t="shared" si="121"/>
        <v>Medicine and Surgery Services</v>
      </c>
    </row>
    <row r="7789" spans="1:7" x14ac:dyDescent="0.3">
      <c r="A7789" s="27" t="s">
        <v>15501</v>
      </c>
      <c r="B7789" t="s">
        <v>15501</v>
      </c>
      <c r="D7789" t="s">
        <v>15502</v>
      </c>
      <c r="E7789" t="s">
        <v>911</v>
      </c>
      <c r="F7789" t="s">
        <v>972</v>
      </c>
      <c r="G7789" t="str">
        <f t="shared" si="121"/>
        <v>Medicine and Surgery Services</v>
      </c>
    </row>
    <row r="7790" spans="1:7" x14ac:dyDescent="0.3">
      <c r="A7790" s="31" t="s">
        <v>15503</v>
      </c>
      <c r="B7790">
        <v>30100</v>
      </c>
      <c r="D7790" t="s">
        <v>15504</v>
      </c>
      <c r="E7790" t="s">
        <v>0</v>
      </c>
      <c r="F7790" t="s">
        <v>978</v>
      </c>
      <c r="G7790" t="str">
        <f t="shared" si="121"/>
        <v>Medicine and Surgery Services</v>
      </c>
    </row>
    <row r="7791" spans="1:7" x14ac:dyDescent="0.3">
      <c r="A7791" s="27" t="s">
        <v>15505</v>
      </c>
      <c r="B7791" t="s">
        <v>15505</v>
      </c>
      <c r="D7791" t="s">
        <v>15506</v>
      </c>
      <c r="E7791" t="s">
        <v>911</v>
      </c>
      <c r="F7791" t="s">
        <v>972</v>
      </c>
      <c r="G7791" t="str">
        <f t="shared" si="121"/>
        <v>Medicine and Surgery Services</v>
      </c>
    </row>
    <row r="7792" spans="1:7" x14ac:dyDescent="0.3">
      <c r="A7792" s="31" t="s">
        <v>15507</v>
      </c>
      <c r="B7792">
        <v>30110</v>
      </c>
      <c r="D7792" t="s">
        <v>15508</v>
      </c>
      <c r="E7792" t="s">
        <v>0</v>
      </c>
      <c r="F7792" t="s">
        <v>978</v>
      </c>
      <c r="G7792" t="str">
        <f t="shared" si="121"/>
        <v>Medicine and Surgery Services</v>
      </c>
    </row>
    <row r="7793" spans="1:7" x14ac:dyDescent="0.3">
      <c r="A7793" s="31" t="s">
        <v>15509</v>
      </c>
      <c r="B7793">
        <v>30115</v>
      </c>
      <c r="D7793" t="s">
        <v>15508</v>
      </c>
      <c r="E7793" t="s">
        <v>0</v>
      </c>
      <c r="F7793" t="s">
        <v>978</v>
      </c>
      <c r="G7793" t="str">
        <f t="shared" si="121"/>
        <v>Medicine and Surgery Services</v>
      </c>
    </row>
    <row r="7794" spans="1:7" x14ac:dyDescent="0.3">
      <c r="A7794" s="31" t="s">
        <v>15510</v>
      </c>
      <c r="B7794">
        <v>30117</v>
      </c>
      <c r="D7794" t="s">
        <v>15511</v>
      </c>
      <c r="E7794" t="s">
        <v>0</v>
      </c>
      <c r="F7794" t="s">
        <v>978</v>
      </c>
      <c r="G7794" t="str">
        <f t="shared" si="121"/>
        <v>Medicine and Surgery Services</v>
      </c>
    </row>
    <row r="7795" spans="1:7" x14ac:dyDescent="0.3">
      <c r="A7795" s="31" t="s">
        <v>15512</v>
      </c>
      <c r="B7795">
        <v>30118</v>
      </c>
      <c r="D7795" t="s">
        <v>15511</v>
      </c>
      <c r="E7795" t="s">
        <v>0</v>
      </c>
      <c r="F7795" t="s">
        <v>978</v>
      </c>
      <c r="G7795" t="str">
        <f t="shared" si="121"/>
        <v>Medicine and Surgery Services</v>
      </c>
    </row>
    <row r="7796" spans="1:7" x14ac:dyDescent="0.3">
      <c r="A7796" s="31" t="s">
        <v>15513</v>
      </c>
      <c r="B7796">
        <v>30120</v>
      </c>
      <c r="D7796" t="s">
        <v>15514</v>
      </c>
      <c r="E7796" t="s">
        <v>0</v>
      </c>
      <c r="F7796" t="s">
        <v>978</v>
      </c>
      <c r="G7796" t="str">
        <f t="shared" si="121"/>
        <v>Medicine and Surgery Services</v>
      </c>
    </row>
    <row r="7797" spans="1:7" x14ac:dyDescent="0.3">
      <c r="A7797" s="31" t="s">
        <v>15515</v>
      </c>
      <c r="B7797">
        <v>30124</v>
      </c>
      <c r="D7797" t="s">
        <v>15516</v>
      </c>
      <c r="E7797" t="s">
        <v>0</v>
      </c>
      <c r="F7797" t="s">
        <v>978</v>
      </c>
      <c r="G7797" t="str">
        <f t="shared" si="121"/>
        <v>Medicine and Surgery Services</v>
      </c>
    </row>
    <row r="7798" spans="1:7" x14ac:dyDescent="0.3">
      <c r="A7798" s="31" t="s">
        <v>15517</v>
      </c>
      <c r="B7798">
        <v>30125</v>
      </c>
      <c r="D7798" t="s">
        <v>15516</v>
      </c>
      <c r="E7798" t="s">
        <v>0</v>
      </c>
      <c r="F7798" t="s">
        <v>978</v>
      </c>
      <c r="G7798" t="str">
        <f t="shared" si="121"/>
        <v>Medicine and Surgery Services</v>
      </c>
    </row>
    <row r="7799" spans="1:7" x14ac:dyDescent="0.3">
      <c r="A7799" s="31" t="s">
        <v>15518</v>
      </c>
      <c r="B7799">
        <v>30130</v>
      </c>
      <c r="D7799" t="s">
        <v>15519</v>
      </c>
      <c r="E7799" t="s">
        <v>0</v>
      </c>
      <c r="F7799" t="s">
        <v>978</v>
      </c>
      <c r="G7799" t="str">
        <f t="shared" si="121"/>
        <v>Medicine and Surgery Services</v>
      </c>
    </row>
    <row r="7800" spans="1:7" x14ac:dyDescent="0.3">
      <c r="A7800" s="27" t="s">
        <v>15520</v>
      </c>
      <c r="B7800" t="s">
        <v>15520</v>
      </c>
      <c r="D7800" t="s">
        <v>15521</v>
      </c>
      <c r="E7800" t="s">
        <v>911</v>
      </c>
      <c r="F7800" t="s">
        <v>972</v>
      </c>
      <c r="G7800" t="str">
        <f t="shared" si="121"/>
        <v>Medicine and Surgery Services</v>
      </c>
    </row>
    <row r="7801" spans="1:7" x14ac:dyDescent="0.3">
      <c r="A7801" s="31" t="s">
        <v>15522</v>
      </c>
      <c r="B7801">
        <v>30140</v>
      </c>
      <c r="D7801" t="s">
        <v>15523</v>
      </c>
      <c r="E7801" t="s">
        <v>0</v>
      </c>
      <c r="F7801" t="s">
        <v>978</v>
      </c>
      <c r="G7801" t="str">
        <f t="shared" si="121"/>
        <v>Medicine and Surgery Services</v>
      </c>
    </row>
    <row r="7802" spans="1:7" x14ac:dyDescent="0.3">
      <c r="A7802" s="27" t="s">
        <v>15524</v>
      </c>
      <c r="B7802" t="s">
        <v>15524</v>
      </c>
      <c r="D7802" t="s">
        <v>15525</v>
      </c>
      <c r="E7802" t="s">
        <v>911</v>
      </c>
      <c r="F7802" t="s">
        <v>972</v>
      </c>
      <c r="G7802" t="str">
        <f t="shared" si="121"/>
        <v>Medicine and Surgery Services</v>
      </c>
    </row>
    <row r="7803" spans="1:7" x14ac:dyDescent="0.3">
      <c r="A7803" s="31" t="s">
        <v>15526</v>
      </c>
      <c r="B7803">
        <v>30150</v>
      </c>
      <c r="D7803" t="s">
        <v>15527</v>
      </c>
      <c r="E7803" t="s">
        <v>0</v>
      </c>
      <c r="F7803" t="s">
        <v>978</v>
      </c>
      <c r="G7803" t="str">
        <f t="shared" si="121"/>
        <v>Medicine and Surgery Services</v>
      </c>
    </row>
    <row r="7804" spans="1:7" x14ac:dyDescent="0.3">
      <c r="A7804" s="27" t="s">
        <v>15528</v>
      </c>
      <c r="B7804" t="s">
        <v>15528</v>
      </c>
      <c r="D7804" t="s">
        <v>15529</v>
      </c>
      <c r="E7804" t="s">
        <v>911</v>
      </c>
      <c r="F7804" t="s">
        <v>972</v>
      </c>
      <c r="G7804" t="str">
        <f t="shared" si="121"/>
        <v>Medicine and Surgery Services</v>
      </c>
    </row>
    <row r="7805" spans="1:7" x14ac:dyDescent="0.3">
      <c r="A7805" s="31" t="s">
        <v>15530</v>
      </c>
      <c r="B7805">
        <v>30160</v>
      </c>
      <c r="D7805" t="s">
        <v>15531</v>
      </c>
      <c r="E7805" t="s">
        <v>0</v>
      </c>
      <c r="F7805" t="s">
        <v>978</v>
      </c>
      <c r="G7805" t="str">
        <f t="shared" si="121"/>
        <v>Medicine and Surgery Services</v>
      </c>
    </row>
    <row r="7806" spans="1:7" x14ac:dyDescent="0.3">
      <c r="A7806" s="27" t="s">
        <v>15532</v>
      </c>
      <c r="B7806" t="s">
        <v>15532</v>
      </c>
      <c r="D7806" t="s">
        <v>15533</v>
      </c>
      <c r="E7806" t="s">
        <v>4147</v>
      </c>
      <c r="F7806" t="s">
        <v>972</v>
      </c>
      <c r="G7806" t="str">
        <f t="shared" si="121"/>
        <v>Medicine and Surgery Services</v>
      </c>
    </row>
    <row r="7807" spans="1:7" x14ac:dyDescent="0.3">
      <c r="A7807" s="27" t="s">
        <v>15534</v>
      </c>
      <c r="B7807" t="s">
        <v>15534</v>
      </c>
      <c r="D7807" t="s">
        <v>15535</v>
      </c>
      <c r="E7807" t="s">
        <v>911</v>
      </c>
      <c r="F7807" t="s">
        <v>972</v>
      </c>
      <c r="G7807" t="str">
        <f t="shared" si="121"/>
        <v>Medicine and Surgery Services</v>
      </c>
    </row>
    <row r="7808" spans="1:7" x14ac:dyDescent="0.3">
      <c r="A7808" s="27" t="s">
        <v>15536</v>
      </c>
      <c r="B7808" t="s">
        <v>15536</v>
      </c>
      <c r="D7808" t="s">
        <v>15537</v>
      </c>
      <c r="E7808" t="s">
        <v>911</v>
      </c>
      <c r="F7808" t="s">
        <v>972</v>
      </c>
      <c r="G7808" t="str">
        <f t="shared" si="121"/>
        <v>Medicine and Surgery Services</v>
      </c>
    </row>
    <row r="7809" spans="1:7" x14ac:dyDescent="0.3">
      <c r="A7809" s="27" t="s">
        <v>15538</v>
      </c>
      <c r="B7809" t="s">
        <v>15538</v>
      </c>
      <c r="D7809" t="s">
        <v>15539</v>
      </c>
      <c r="E7809" t="s">
        <v>911</v>
      </c>
      <c r="F7809" t="s">
        <v>972</v>
      </c>
      <c r="G7809" t="str">
        <f t="shared" si="121"/>
        <v>Medicine and Surgery Services</v>
      </c>
    </row>
    <row r="7810" spans="1:7" x14ac:dyDescent="0.3">
      <c r="A7810" s="31" t="s">
        <v>15540</v>
      </c>
      <c r="B7810">
        <v>30200</v>
      </c>
      <c r="D7810" t="s">
        <v>15541</v>
      </c>
      <c r="E7810" t="s">
        <v>0</v>
      </c>
      <c r="F7810" t="s">
        <v>978</v>
      </c>
      <c r="G7810" t="str">
        <f t="shared" si="121"/>
        <v>Medicine and Surgery Services</v>
      </c>
    </row>
    <row r="7811" spans="1:7" x14ac:dyDescent="0.3">
      <c r="A7811" s="27" t="s">
        <v>15542</v>
      </c>
      <c r="B7811" t="s">
        <v>15542</v>
      </c>
      <c r="D7811" t="s">
        <v>15543</v>
      </c>
      <c r="E7811" t="s">
        <v>4147</v>
      </c>
      <c r="F7811" t="s">
        <v>972</v>
      </c>
      <c r="G7811" t="str">
        <f t="shared" ref="G7811:G7874" si="122">VLOOKUP(F7811,$I$2:$J$27,2,FALSE)</f>
        <v>Medicine and Surgery Services</v>
      </c>
    </row>
    <row r="7812" spans="1:7" x14ac:dyDescent="0.3">
      <c r="A7812" s="31" t="s">
        <v>15544</v>
      </c>
      <c r="B7812">
        <v>30210</v>
      </c>
      <c r="D7812" t="s">
        <v>15545</v>
      </c>
      <c r="E7812" t="s">
        <v>0</v>
      </c>
      <c r="F7812" t="s">
        <v>978</v>
      </c>
      <c r="G7812" t="str">
        <f t="shared" si="122"/>
        <v>Medicine and Surgery Services</v>
      </c>
    </row>
    <row r="7813" spans="1:7" x14ac:dyDescent="0.3">
      <c r="A7813" s="27" t="s">
        <v>15546</v>
      </c>
      <c r="B7813" t="s">
        <v>15546</v>
      </c>
      <c r="D7813" t="s">
        <v>15547</v>
      </c>
      <c r="E7813" t="s">
        <v>4147</v>
      </c>
      <c r="F7813" t="s">
        <v>972</v>
      </c>
      <c r="G7813" t="str">
        <f t="shared" si="122"/>
        <v>Medicine and Surgery Services</v>
      </c>
    </row>
    <row r="7814" spans="1:7" x14ac:dyDescent="0.3">
      <c r="A7814" s="31" t="s">
        <v>15548</v>
      </c>
      <c r="B7814">
        <v>30220</v>
      </c>
      <c r="D7814" t="s">
        <v>15549</v>
      </c>
      <c r="E7814" t="s">
        <v>0</v>
      </c>
      <c r="F7814" t="s">
        <v>978</v>
      </c>
      <c r="G7814" t="str">
        <f t="shared" si="122"/>
        <v>Medicine and Surgery Services</v>
      </c>
    </row>
    <row r="7815" spans="1:7" x14ac:dyDescent="0.3">
      <c r="A7815" s="27" t="s">
        <v>15550</v>
      </c>
      <c r="B7815" t="s">
        <v>15550</v>
      </c>
      <c r="D7815" t="s">
        <v>15551</v>
      </c>
      <c r="E7815" t="s">
        <v>4147</v>
      </c>
      <c r="F7815" t="s">
        <v>972</v>
      </c>
      <c r="G7815" t="str">
        <f t="shared" si="122"/>
        <v>Medicine and Surgery Services</v>
      </c>
    </row>
    <row r="7816" spans="1:7" x14ac:dyDescent="0.3">
      <c r="A7816" s="27" t="s">
        <v>15552</v>
      </c>
      <c r="B7816" t="s">
        <v>15552</v>
      </c>
      <c r="D7816" t="s">
        <v>15553</v>
      </c>
      <c r="E7816" t="s">
        <v>911</v>
      </c>
      <c r="F7816" t="s">
        <v>972</v>
      </c>
      <c r="G7816" t="str">
        <f t="shared" si="122"/>
        <v>Medicine and Surgery Services</v>
      </c>
    </row>
    <row r="7817" spans="1:7" x14ac:dyDescent="0.3">
      <c r="A7817" s="27" t="s">
        <v>15554</v>
      </c>
      <c r="B7817" t="s">
        <v>15554</v>
      </c>
      <c r="D7817" t="s">
        <v>15555</v>
      </c>
      <c r="E7817" t="s">
        <v>911</v>
      </c>
      <c r="F7817" t="s">
        <v>972</v>
      </c>
      <c r="G7817" t="str">
        <f t="shared" si="122"/>
        <v>Medicine and Surgery Services</v>
      </c>
    </row>
    <row r="7818" spans="1:7" x14ac:dyDescent="0.3">
      <c r="A7818" s="27" t="s">
        <v>15556</v>
      </c>
      <c r="B7818" t="s">
        <v>15556</v>
      </c>
      <c r="D7818" t="s">
        <v>15557</v>
      </c>
      <c r="E7818" t="s">
        <v>911</v>
      </c>
      <c r="F7818" t="s">
        <v>972</v>
      </c>
      <c r="G7818" t="str">
        <f t="shared" si="122"/>
        <v>Medicine and Surgery Services</v>
      </c>
    </row>
    <row r="7819" spans="1:7" x14ac:dyDescent="0.3">
      <c r="A7819" s="31" t="s">
        <v>15558</v>
      </c>
      <c r="B7819">
        <v>30300</v>
      </c>
      <c r="D7819" t="s">
        <v>15559</v>
      </c>
      <c r="E7819" t="s">
        <v>0</v>
      </c>
      <c r="F7819" t="s">
        <v>978</v>
      </c>
      <c r="G7819" t="str">
        <f t="shared" si="122"/>
        <v>Medicine and Surgery Services</v>
      </c>
    </row>
    <row r="7820" spans="1:7" x14ac:dyDescent="0.3">
      <c r="A7820" s="31" t="s">
        <v>15560</v>
      </c>
      <c r="B7820">
        <v>30310</v>
      </c>
      <c r="D7820" t="s">
        <v>15559</v>
      </c>
      <c r="E7820" t="s">
        <v>0</v>
      </c>
      <c r="F7820" t="s">
        <v>978</v>
      </c>
      <c r="G7820" t="str">
        <f t="shared" si="122"/>
        <v>Medicine and Surgery Services</v>
      </c>
    </row>
    <row r="7821" spans="1:7" x14ac:dyDescent="0.3">
      <c r="A7821" s="31" t="s">
        <v>15561</v>
      </c>
      <c r="B7821">
        <v>30320</v>
      </c>
      <c r="D7821" t="s">
        <v>15559</v>
      </c>
      <c r="E7821" t="s">
        <v>0</v>
      </c>
      <c r="F7821" t="s">
        <v>978</v>
      </c>
      <c r="G7821" t="str">
        <f t="shared" si="122"/>
        <v>Medicine and Surgery Services</v>
      </c>
    </row>
    <row r="7822" spans="1:7" x14ac:dyDescent="0.3">
      <c r="A7822" s="27" t="s">
        <v>15562</v>
      </c>
      <c r="B7822" t="s">
        <v>15562</v>
      </c>
      <c r="D7822" t="s">
        <v>15563</v>
      </c>
      <c r="E7822" t="s">
        <v>911</v>
      </c>
      <c r="F7822" t="s">
        <v>972</v>
      </c>
      <c r="G7822" t="str">
        <f t="shared" si="122"/>
        <v>Medicine and Surgery Services</v>
      </c>
    </row>
    <row r="7823" spans="1:7" x14ac:dyDescent="0.3">
      <c r="A7823" s="27" t="s">
        <v>15564</v>
      </c>
      <c r="B7823" t="s">
        <v>15564</v>
      </c>
      <c r="D7823" t="s">
        <v>15565</v>
      </c>
      <c r="E7823" t="s">
        <v>911</v>
      </c>
      <c r="F7823" t="s">
        <v>972</v>
      </c>
      <c r="G7823" t="str">
        <f t="shared" si="122"/>
        <v>Medicine and Surgery Services</v>
      </c>
    </row>
    <row r="7824" spans="1:7" x14ac:dyDescent="0.3">
      <c r="A7824" s="27" t="s">
        <v>15566</v>
      </c>
      <c r="B7824" t="s">
        <v>15566</v>
      </c>
      <c r="D7824" t="s">
        <v>15567</v>
      </c>
      <c r="E7824" t="s">
        <v>911</v>
      </c>
      <c r="F7824" t="s">
        <v>972</v>
      </c>
      <c r="G7824" t="str">
        <f t="shared" si="122"/>
        <v>Medicine and Surgery Services</v>
      </c>
    </row>
    <row r="7825" spans="1:7" x14ac:dyDescent="0.3">
      <c r="A7825" s="27" t="s">
        <v>15568</v>
      </c>
      <c r="B7825" t="s">
        <v>15568</v>
      </c>
      <c r="D7825" t="s">
        <v>15569</v>
      </c>
      <c r="E7825" t="s">
        <v>911</v>
      </c>
      <c r="F7825" t="s">
        <v>972</v>
      </c>
      <c r="G7825" t="str">
        <f t="shared" si="122"/>
        <v>Medicine and Surgery Services</v>
      </c>
    </row>
    <row r="7826" spans="1:7" x14ac:dyDescent="0.3">
      <c r="A7826" s="31" t="s">
        <v>15570</v>
      </c>
      <c r="B7826">
        <v>30400</v>
      </c>
      <c r="D7826" t="s">
        <v>15571</v>
      </c>
      <c r="E7826" t="s">
        <v>888</v>
      </c>
      <c r="F7826" t="s">
        <v>978</v>
      </c>
      <c r="G7826" t="str">
        <f t="shared" si="122"/>
        <v>Medicine and Surgery Services</v>
      </c>
    </row>
    <row r="7827" spans="1:7" x14ac:dyDescent="0.3">
      <c r="A7827" s="31" t="s">
        <v>15572</v>
      </c>
      <c r="B7827">
        <v>30410</v>
      </c>
      <c r="D7827" t="s">
        <v>15571</v>
      </c>
      <c r="E7827" t="s">
        <v>888</v>
      </c>
      <c r="F7827" t="s">
        <v>978</v>
      </c>
      <c r="G7827" t="str">
        <f t="shared" si="122"/>
        <v>Medicine and Surgery Services</v>
      </c>
    </row>
    <row r="7828" spans="1:7" x14ac:dyDescent="0.3">
      <c r="A7828" s="27" t="s">
        <v>15573</v>
      </c>
      <c r="B7828" t="s">
        <v>15573</v>
      </c>
      <c r="D7828" t="s">
        <v>15574</v>
      </c>
      <c r="E7828" t="s">
        <v>911</v>
      </c>
      <c r="F7828" t="s">
        <v>972</v>
      </c>
      <c r="G7828" t="str">
        <f t="shared" si="122"/>
        <v>Medicine and Surgery Services</v>
      </c>
    </row>
    <row r="7829" spans="1:7" x14ac:dyDescent="0.3">
      <c r="A7829" s="31" t="s">
        <v>15575</v>
      </c>
      <c r="B7829">
        <v>30420</v>
      </c>
      <c r="D7829" t="s">
        <v>15571</v>
      </c>
      <c r="E7829" t="s">
        <v>888</v>
      </c>
      <c r="F7829" t="s">
        <v>978</v>
      </c>
      <c r="G7829" t="str">
        <f t="shared" si="122"/>
        <v>Medicine and Surgery Services</v>
      </c>
    </row>
    <row r="7830" spans="1:7" x14ac:dyDescent="0.3">
      <c r="A7830" s="31" t="s">
        <v>15576</v>
      </c>
      <c r="B7830">
        <v>30430</v>
      </c>
      <c r="D7830" t="s">
        <v>15514</v>
      </c>
      <c r="E7830" t="s">
        <v>888</v>
      </c>
      <c r="F7830" t="s">
        <v>978</v>
      </c>
      <c r="G7830" t="str">
        <f t="shared" si="122"/>
        <v>Medicine and Surgery Services</v>
      </c>
    </row>
    <row r="7831" spans="1:7" x14ac:dyDescent="0.3">
      <c r="A7831" s="31" t="s">
        <v>15577</v>
      </c>
      <c r="B7831">
        <v>30435</v>
      </c>
      <c r="D7831" t="s">
        <v>15514</v>
      </c>
      <c r="E7831" t="s">
        <v>888</v>
      </c>
      <c r="F7831" t="s">
        <v>978</v>
      </c>
      <c r="G7831" t="str">
        <f t="shared" si="122"/>
        <v>Medicine and Surgery Services</v>
      </c>
    </row>
    <row r="7832" spans="1:7" x14ac:dyDescent="0.3">
      <c r="A7832" s="27" t="s">
        <v>15578</v>
      </c>
      <c r="B7832" t="s">
        <v>15578</v>
      </c>
      <c r="D7832" t="s">
        <v>15579</v>
      </c>
      <c r="E7832" t="s">
        <v>4147</v>
      </c>
      <c r="F7832" t="s">
        <v>972</v>
      </c>
      <c r="G7832" t="str">
        <f t="shared" si="122"/>
        <v>Medicine and Surgery Services</v>
      </c>
    </row>
    <row r="7833" spans="1:7" x14ac:dyDescent="0.3">
      <c r="A7833" s="31" t="s">
        <v>15580</v>
      </c>
      <c r="B7833">
        <v>30450</v>
      </c>
      <c r="D7833" t="s">
        <v>15514</v>
      </c>
      <c r="E7833" t="s">
        <v>888</v>
      </c>
      <c r="F7833" t="s">
        <v>978</v>
      </c>
      <c r="G7833" t="str">
        <f t="shared" si="122"/>
        <v>Medicine and Surgery Services</v>
      </c>
    </row>
    <row r="7834" spans="1:7" x14ac:dyDescent="0.3">
      <c r="A7834" s="27" t="s">
        <v>15581</v>
      </c>
      <c r="B7834" t="s">
        <v>15581</v>
      </c>
      <c r="D7834" t="s">
        <v>15582</v>
      </c>
      <c r="E7834" t="s">
        <v>4147</v>
      </c>
      <c r="F7834" t="s">
        <v>972</v>
      </c>
      <c r="G7834" t="str">
        <f t="shared" si="122"/>
        <v>Medicine and Surgery Services</v>
      </c>
    </row>
    <row r="7835" spans="1:7" x14ac:dyDescent="0.3">
      <c r="A7835" s="31" t="s">
        <v>15583</v>
      </c>
      <c r="B7835">
        <v>30460</v>
      </c>
      <c r="D7835" t="s">
        <v>15514</v>
      </c>
      <c r="E7835" t="s">
        <v>0</v>
      </c>
      <c r="F7835" t="s">
        <v>978</v>
      </c>
      <c r="G7835" t="str">
        <f t="shared" si="122"/>
        <v>Medicine and Surgery Services</v>
      </c>
    </row>
    <row r="7836" spans="1:7" x14ac:dyDescent="0.3">
      <c r="A7836" s="31" t="s">
        <v>15584</v>
      </c>
      <c r="B7836">
        <v>30462</v>
      </c>
      <c r="D7836" t="s">
        <v>15514</v>
      </c>
      <c r="E7836" t="s">
        <v>0</v>
      </c>
      <c r="F7836" t="s">
        <v>978</v>
      </c>
      <c r="G7836" t="str">
        <f t="shared" si="122"/>
        <v>Medicine and Surgery Services</v>
      </c>
    </row>
    <row r="7837" spans="1:7" x14ac:dyDescent="0.3">
      <c r="A7837" s="31" t="s">
        <v>15585</v>
      </c>
      <c r="B7837">
        <v>30465</v>
      </c>
      <c r="D7837" t="s">
        <v>15586</v>
      </c>
      <c r="E7837" t="s">
        <v>0</v>
      </c>
      <c r="F7837" t="s">
        <v>978</v>
      </c>
      <c r="G7837" t="str">
        <f t="shared" si="122"/>
        <v>Medicine and Surgery Services</v>
      </c>
    </row>
    <row r="7838" spans="1:7" x14ac:dyDescent="0.3">
      <c r="A7838" s="27" t="s">
        <v>15587</v>
      </c>
      <c r="B7838" t="s">
        <v>15587</v>
      </c>
      <c r="D7838" t="s">
        <v>15588</v>
      </c>
      <c r="E7838" t="s">
        <v>911</v>
      </c>
      <c r="F7838" t="s">
        <v>972</v>
      </c>
      <c r="G7838" t="str">
        <f t="shared" si="122"/>
        <v>Medicine and Surgery Services</v>
      </c>
    </row>
    <row r="7839" spans="1:7" x14ac:dyDescent="0.3">
      <c r="A7839" s="27" t="s">
        <v>15589</v>
      </c>
      <c r="B7839" t="s">
        <v>15589</v>
      </c>
      <c r="D7839" t="s">
        <v>15590</v>
      </c>
      <c r="E7839" t="s">
        <v>911</v>
      </c>
      <c r="F7839" t="s">
        <v>972</v>
      </c>
      <c r="G7839" t="str">
        <f t="shared" si="122"/>
        <v>Medicine and Surgery Services</v>
      </c>
    </row>
    <row r="7840" spans="1:7" x14ac:dyDescent="0.3">
      <c r="A7840" s="27" t="s">
        <v>15591</v>
      </c>
      <c r="B7840" t="s">
        <v>15591</v>
      </c>
      <c r="D7840" t="s">
        <v>15592</v>
      </c>
      <c r="E7840" t="s">
        <v>911</v>
      </c>
      <c r="F7840" t="s">
        <v>972</v>
      </c>
      <c r="G7840" t="str">
        <f t="shared" si="122"/>
        <v>Medicine and Surgery Services</v>
      </c>
    </row>
    <row r="7841" spans="1:7" x14ac:dyDescent="0.3">
      <c r="A7841" s="27" t="s">
        <v>15593</v>
      </c>
      <c r="B7841" t="s">
        <v>15593</v>
      </c>
      <c r="D7841" t="s">
        <v>15594</v>
      </c>
      <c r="E7841" t="s">
        <v>911</v>
      </c>
      <c r="F7841" t="s">
        <v>972</v>
      </c>
      <c r="G7841" t="str">
        <f t="shared" si="122"/>
        <v>Medicine and Surgery Services</v>
      </c>
    </row>
    <row r="7842" spans="1:7" x14ac:dyDescent="0.3">
      <c r="A7842" s="27" t="s">
        <v>15595</v>
      </c>
      <c r="B7842" t="s">
        <v>15595</v>
      </c>
      <c r="D7842" t="s">
        <v>15596</v>
      </c>
      <c r="E7842" t="s">
        <v>911</v>
      </c>
      <c r="F7842" t="s">
        <v>972</v>
      </c>
      <c r="G7842" t="str">
        <f t="shared" si="122"/>
        <v>Medicine and Surgery Services</v>
      </c>
    </row>
    <row r="7843" spans="1:7" x14ac:dyDescent="0.3">
      <c r="A7843" s="31" t="s">
        <v>15597</v>
      </c>
      <c r="B7843">
        <v>30520</v>
      </c>
      <c r="D7843" t="s">
        <v>15598</v>
      </c>
      <c r="E7843" t="s">
        <v>0</v>
      </c>
      <c r="F7843" t="s">
        <v>978</v>
      </c>
      <c r="G7843" t="str">
        <f t="shared" si="122"/>
        <v>Medicine and Surgery Services</v>
      </c>
    </row>
    <row r="7844" spans="1:7" x14ac:dyDescent="0.3">
      <c r="A7844" s="31" t="s">
        <v>15599</v>
      </c>
      <c r="B7844">
        <v>30540</v>
      </c>
      <c r="D7844" t="s">
        <v>15600</v>
      </c>
      <c r="E7844" t="s">
        <v>0</v>
      </c>
      <c r="F7844" t="s">
        <v>978</v>
      </c>
      <c r="G7844" t="str">
        <f t="shared" si="122"/>
        <v>Medicine and Surgery Services</v>
      </c>
    </row>
    <row r="7845" spans="1:7" x14ac:dyDescent="0.3">
      <c r="A7845" s="31" t="s">
        <v>15601</v>
      </c>
      <c r="B7845">
        <v>30545</v>
      </c>
      <c r="D7845" t="s">
        <v>15600</v>
      </c>
      <c r="E7845" t="s">
        <v>0</v>
      </c>
      <c r="F7845" t="s">
        <v>978</v>
      </c>
      <c r="G7845" t="str">
        <f t="shared" si="122"/>
        <v>Medicine and Surgery Services</v>
      </c>
    </row>
    <row r="7846" spans="1:7" x14ac:dyDescent="0.3">
      <c r="A7846" s="27" t="s">
        <v>15602</v>
      </c>
      <c r="B7846" t="s">
        <v>15602</v>
      </c>
      <c r="D7846" t="s">
        <v>15603</v>
      </c>
      <c r="E7846" t="s">
        <v>911</v>
      </c>
      <c r="F7846" t="s">
        <v>972</v>
      </c>
      <c r="G7846" t="str">
        <f t="shared" si="122"/>
        <v>Medicine and Surgery Services</v>
      </c>
    </row>
    <row r="7847" spans="1:7" x14ac:dyDescent="0.3">
      <c r="A7847" s="27" t="s">
        <v>15604</v>
      </c>
      <c r="B7847" t="s">
        <v>15604</v>
      </c>
      <c r="D7847" t="s">
        <v>15605</v>
      </c>
      <c r="E7847" t="s">
        <v>911</v>
      </c>
      <c r="F7847" t="s">
        <v>972</v>
      </c>
      <c r="G7847" t="str">
        <f t="shared" si="122"/>
        <v>Medicine and Surgery Services</v>
      </c>
    </row>
    <row r="7848" spans="1:7" x14ac:dyDescent="0.3">
      <c r="A7848" s="31" t="s">
        <v>15606</v>
      </c>
      <c r="B7848">
        <v>30560</v>
      </c>
      <c r="D7848" t="s">
        <v>15607</v>
      </c>
      <c r="E7848" t="s">
        <v>0</v>
      </c>
      <c r="F7848" t="s">
        <v>978</v>
      </c>
      <c r="G7848" t="str">
        <f t="shared" si="122"/>
        <v>Medicine and Surgery Services</v>
      </c>
    </row>
    <row r="7849" spans="1:7" x14ac:dyDescent="0.3">
      <c r="A7849" s="31" t="s">
        <v>15608</v>
      </c>
      <c r="B7849">
        <v>30580</v>
      </c>
      <c r="D7849" t="s">
        <v>15609</v>
      </c>
      <c r="E7849" t="s">
        <v>0</v>
      </c>
      <c r="F7849" t="s">
        <v>978</v>
      </c>
      <c r="G7849" t="str">
        <f t="shared" si="122"/>
        <v>Medicine and Surgery Services</v>
      </c>
    </row>
    <row r="7850" spans="1:7" x14ac:dyDescent="0.3">
      <c r="A7850" s="27" t="s">
        <v>15610</v>
      </c>
      <c r="B7850" t="s">
        <v>15610</v>
      </c>
      <c r="D7850" t="s">
        <v>15611</v>
      </c>
      <c r="E7850" t="s">
        <v>4147</v>
      </c>
      <c r="F7850" t="s">
        <v>972</v>
      </c>
      <c r="G7850" t="str">
        <f t="shared" si="122"/>
        <v>Medicine and Surgery Services</v>
      </c>
    </row>
    <row r="7851" spans="1:7" x14ac:dyDescent="0.3">
      <c r="A7851" s="31" t="s">
        <v>15612</v>
      </c>
      <c r="B7851">
        <v>30600</v>
      </c>
      <c r="D7851" t="s">
        <v>15613</v>
      </c>
      <c r="E7851" t="s">
        <v>0</v>
      </c>
      <c r="F7851" t="s">
        <v>978</v>
      </c>
      <c r="G7851" t="str">
        <f t="shared" si="122"/>
        <v>Medicine and Surgery Services</v>
      </c>
    </row>
    <row r="7852" spans="1:7" x14ac:dyDescent="0.3">
      <c r="A7852" s="27" t="s">
        <v>15614</v>
      </c>
      <c r="B7852" t="s">
        <v>15614</v>
      </c>
      <c r="D7852" t="s">
        <v>15615</v>
      </c>
      <c r="E7852" t="s">
        <v>4147</v>
      </c>
      <c r="F7852" t="s">
        <v>972</v>
      </c>
      <c r="G7852" t="str">
        <f t="shared" si="122"/>
        <v>Medicine and Surgery Services</v>
      </c>
    </row>
    <row r="7853" spans="1:7" x14ac:dyDescent="0.3">
      <c r="A7853" s="27" t="s">
        <v>15616</v>
      </c>
      <c r="B7853" t="s">
        <v>15616</v>
      </c>
      <c r="D7853" t="s">
        <v>15617</v>
      </c>
      <c r="E7853" t="s">
        <v>4147</v>
      </c>
      <c r="F7853" t="s">
        <v>972</v>
      </c>
      <c r="G7853" t="str">
        <f t="shared" si="122"/>
        <v>Medicine and Surgery Services</v>
      </c>
    </row>
    <row r="7854" spans="1:7" x14ac:dyDescent="0.3">
      <c r="A7854" s="31" t="s">
        <v>15618</v>
      </c>
      <c r="B7854">
        <v>30620</v>
      </c>
      <c r="D7854" t="s">
        <v>15619</v>
      </c>
      <c r="E7854" t="s">
        <v>0</v>
      </c>
      <c r="F7854" t="s">
        <v>978</v>
      </c>
      <c r="G7854" t="str">
        <f t="shared" si="122"/>
        <v>Medicine and Surgery Services</v>
      </c>
    </row>
    <row r="7855" spans="1:7" x14ac:dyDescent="0.3">
      <c r="A7855" s="31" t="s">
        <v>15620</v>
      </c>
      <c r="B7855">
        <v>30630</v>
      </c>
      <c r="D7855" t="s">
        <v>15621</v>
      </c>
      <c r="E7855" t="s">
        <v>0</v>
      </c>
      <c r="F7855" t="s">
        <v>978</v>
      </c>
      <c r="G7855" t="str">
        <f t="shared" si="122"/>
        <v>Medicine and Surgery Services</v>
      </c>
    </row>
    <row r="7856" spans="1:7" x14ac:dyDescent="0.3">
      <c r="A7856" s="27" t="s">
        <v>15622</v>
      </c>
      <c r="B7856" t="s">
        <v>15622</v>
      </c>
      <c r="D7856" t="s">
        <v>15623</v>
      </c>
      <c r="E7856" t="s">
        <v>4147</v>
      </c>
      <c r="F7856" t="s">
        <v>972</v>
      </c>
      <c r="G7856" t="str">
        <f t="shared" si="122"/>
        <v>Medicine and Surgery Services</v>
      </c>
    </row>
    <row r="7857" spans="1:7" x14ac:dyDescent="0.3">
      <c r="A7857" s="27" t="s">
        <v>15624</v>
      </c>
      <c r="B7857" t="s">
        <v>15624</v>
      </c>
      <c r="D7857" t="s">
        <v>15625</v>
      </c>
      <c r="E7857" t="s">
        <v>4147</v>
      </c>
      <c r="F7857" t="s">
        <v>972</v>
      </c>
      <c r="G7857" t="str">
        <f t="shared" si="122"/>
        <v>Medicine and Surgery Services</v>
      </c>
    </row>
    <row r="7858" spans="1:7" x14ac:dyDescent="0.3">
      <c r="A7858" s="27" t="s">
        <v>15626</v>
      </c>
      <c r="B7858" t="s">
        <v>15626</v>
      </c>
      <c r="D7858" t="s">
        <v>15627</v>
      </c>
      <c r="E7858" t="s">
        <v>911</v>
      </c>
      <c r="F7858" t="s">
        <v>972</v>
      </c>
      <c r="G7858" t="str">
        <f t="shared" si="122"/>
        <v>Medicine and Surgery Services</v>
      </c>
    </row>
    <row r="7859" spans="1:7" x14ac:dyDescent="0.3">
      <c r="A7859" s="27" t="s">
        <v>15628</v>
      </c>
      <c r="B7859" t="s">
        <v>15628</v>
      </c>
      <c r="D7859" t="s">
        <v>15629</v>
      </c>
      <c r="E7859" t="s">
        <v>911</v>
      </c>
      <c r="F7859" t="s">
        <v>972</v>
      </c>
      <c r="G7859" t="str">
        <f t="shared" si="122"/>
        <v>Medicine and Surgery Services</v>
      </c>
    </row>
    <row r="7860" spans="1:7" x14ac:dyDescent="0.3">
      <c r="A7860" s="27" t="s">
        <v>15630</v>
      </c>
      <c r="B7860" t="s">
        <v>15630</v>
      </c>
      <c r="D7860" t="s">
        <v>15631</v>
      </c>
      <c r="E7860" t="s">
        <v>911</v>
      </c>
      <c r="F7860" t="s">
        <v>972</v>
      </c>
      <c r="G7860" t="str">
        <f t="shared" si="122"/>
        <v>Medicine and Surgery Services</v>
      </c>
    </row>
    <row r="7861" spans="1:7" x14ac:dyDescent="0.3">
      <c r="A7861" s="27" t="s">
        <v>15632</v>
      </c>
      <c r="B7861" t="s">
        <v>15632</v>
      </c>
      <c r="D7861" t="s">
        <v>15633</v>
      </c>
      <c r="E7861" t="s">
        <v>911</v>
      </c>
      <c r="F7861" t="s">
        <v>972</v>
      </c>
      <c r="G7861" t="str">
        <f t="shared" si="122"/>
        <v>Medicine and Surgery Services</v>
      </c>
    </row>
    <row r="7862" spans="1:7" x14ac:dyDescent="0.3">
      <c r="A7862" s="27" t="s">
        <v>15634</v>
      </c>
      <c r="B7862" t="s">
        <v>15634</v>
      </c>
      <c r="D7862" t="s">
        <v>15635</v>
      </c>
      <c r="E7862" t="s">
        <v>911</v>
      </c>
      <c r="F7862" t="s">
        <v>972</v>
      </c>
      <c r="G7862" t="str">
        <f t="shared" si="122"/>
        <v>Medicine and Surgery Services</v>
      </c>
    </row>
    <row r="7863" spans="1:7" x14ac:dyDescent="0.3">
      <c r="A7863" s="27" t="s">
        <v>15636</v>
      </c>
      <c r="B7863" t="s">
        <v>15636</v>
      </c>
      <c r="D7863" t="s">
        <v>15637</v>
      </c>
      <c r="E7863" t="s">
        <v>911</v>
      </c>
      <c r="F7863" t="s">
        <v>972</v>
      </c>
      <c r="G7863" t="str">
        <f t="shared" si="122"/>
        <v>Medicine and Surgery Services</v>
      </c>
    </row>
    <row r="7864" spans="1:7" x14ac:dyDescent="0.3">
      <c r="A7864" s="27" t="s">
        <v>15638</v>
      </c>
      <c r="B7864" t="s">
        <v>15638</v>
      </c>
      <c r="D7864" t="s">
        <v>15639</v>
      </c>
      <c r="E7864" t="s">
        <v>911</v>
      </c>
      <c r="F7864" t="s">
        <v>972</v>
      </c>
      <c r="G7864" t="str">
        <f t="shared" si="122"/>
        <v>Medicine and Surgery Services</v>
      </c>
    </row>
    <row r="7865" spans="1:7" x14ac:dyDescent="0.3">
      <c r="A7865" s="31" t="s">
        <v>15640</v>
      </c>
      <c r="B7865">
        <v>30801</v>
      </c>
      <c r="D7865" t="s">
        <v>15641</v>
      </c>
      <c r="E7865" t="s">
        <v>0</v>
      </c>
      <c r="F7865" t="s">
        <v>978</v>
      </c>
      <c r="G7865" t="str">
        <f t="shared" si="122"/>
        <v>Medicine and Surgery Services</v>
      </c>
    </row>
    <row r="7866" spans="1:7" x14ac:dyDescent="0.3">
      <c r="A7866" s="31" t="s">
        <v>15642</v>
      </c>
      <c r="B7866">
        <v>30802</v>
      </c>
      <c r="D7866" t="s">
        <v>15643</v>
      </c>
      <c r="E7866" t="s">
        <v>0</v>
      </c>
      <c r="F7866" t="s">
        <v>978</v>
      </c>
      <c r="G7866" t="str">
        <f t="shared" si="122"/>
        <v>Medicine and Surgery Services</v>
      </c>
    </row>
    <row r="7867" spans="1:7" x14ac:dyDescent="0.3">
      <c r="A7867" s="27" t="s">
        <v>15644</v>
      </c>
      <c r="B7867" t="s">
        <v>15644</v>
      </c>
      <c r="D7867" t="s">
        <v>15645</v>
      </c>
      <c r="E7867" t="s">
        <v>911</v>
      </c>
      <c r="F7867" t="s">
        <v>972</v>
      </c>
      <c r="G7867" t="str">
        <f t="shared" si="122"/>
        <v>Medicine and Surgery Services</v>
      </c>
    </row>
    <row r="7868" spans="1:7" x14ac:dyDescent="0.3">
      <c r="A7868" s="27" t="s">
        <v>15646</v>
      </c>
      <c r="B7868" t="s">
        <v>15646</v>
      </c>
      <c r="D7868" t="s">
        <v>15647</v>
      </c>
      <c r="E7868" t="s">
        <v>911</v>
      </c>
      <c r="F7868" t="s">
        <v>972</v>
      </c>
      <c r="G7868" t="str">
        <f t="shared" si="122"/>
        <v>Medicine and Surgery Services</v>
      </c>
    </row>
    <row r="7869" spans="1:7" x14ac:dyDescent="0.3">
      <c r="A7869" s="27" t="s">
        <v>15648</v>
      </c>
      <c r="B7869" t="s">
        <v>15648</v>
      </c>
      <c r="D7869" t="s">
        <v>15649</v>
      </c>
      <c r="E7869" t="s">
        <v>911</v>
      </c>
      <c r="F7869" t="s">
        <v>972</v>
      </c>
      <c r="G7869" t="str">
        <f t="shared" si="122"/>
        <v>Medicine and Surgery Services</v>
      </c>
    </row>
    <row r="7870" spans="1:7" x14ac:dyDescent="0.3">
      <c r="A7870" s="27" t="s">
        <v>15650</v>
      </c>
      <c r="B7870" t="s">
        <v>15650</v>
      </c>
      <c r="D7870" t="s">
        <v>15651</v>
      </c>
      <c r="E7870" t="s">
        <v>911</v>
      </c>
      <c r="F7870" t="s">
        <v>972</v>
      </c>
      <c r="G7870" t="str">
        <f t="shared" si="122"/>
        <v>Medicine and Surgery Services</v>
      </c>
    </row>
    <row r="7871" spans="1:7" x14ac:dyDescent="0.3">
      <c r="A7871" s="27" t="s">
        <v>15652</v>
      </c>
      <c r="B7871" t="s">
        <v>15652</v>
      </c>
      <c r="D7871" t="s">
        <v>15653</v>
      </c>
      <c r="E7871" t="s">
        <v>911</v>
      </c>
      <c r="F7871" t="s">
        <v>972</v>
      </c>
      <c r="G7871" t="str">
        <f t="shared" si="122"/>
        <v>Medicine and Surgery Services</v>
      </c>
    </row>
    <row r="7872" spans="1:7" x14ac:dyDescent="0.3">
      <c r="A7872" s="27" t="s">
        <v>15654</v>
      </c>
      <c r="B7872" t="s">
        <v>15654</v>
      </c>
      <c r="D7872" t="s">
        <v>15655</v>
      </c>
      <c r="E7872" t="s">
        <v>911</v>
      </c>
      <c r="F7872" t="s">
        <v>972</v>
      </c>
      <c r="G7872" t="str">
        <f t="shared" si="122"/>
        <v>Medicine and Surgery Services</v>
      </c>
    </row>
    <row r="7873" spans="1:7" x14ac:dyDescent="0.3">
      <c r="A7873" s="27" t="s">
        <v>15656</v>
      </c>
      <c r="B7873" t="s">
        <v>15656</v>
      </c>
      <c r="D7873" t="s">
        <v>15657</v>
      </c>
      <c r="E7873" t="s">
        <v>911</v>
      </c>
      <c r="F7873" t="s">
        <v>972</v>
      </c>
      <c r="G7873" t="str">
        <f t="shared" si="122"/>
        <v>Medicine and Surgery Services</v>
      </c>
    </row>
    <row r="7874" spans="1:7" x14ac:dyDescent="0.3">
      <c r="A7874" s="31" t="s">
        <v>15658</v>
      </c>
      <c r="B7874">
        <v>30901</v>
      </c>
      <c r="D7874" t="s">
        <v>15659</v>
      </c>
      <c r="E7874" t="s">
        <v>0</v>
      </c>
      <c r="F7874" t="s">
        <v>978</v>
      </c>
      <c r="G7874" t="str">
        <f t="shared" si="122"/>
        <v>Medicine and Surgery Services</v>
      </c>
    </row>
    <row r="7875" spans="1:7" x14ac:dyDescent="0.3">
      <c r="A7875" s="31" t="s">
        <v>15660</v>
      </c>
      <c r="B7875">
        <v>30903</v>
      </c>
      <c r="D7875" t="s">
        <v>15659</v>
      </c>
      <c r="E7875" t="s">
        <v>0</v>
      </c>
      <c r="F7875" t="s">
        <v>978</v>
      </c>
      <c r="G7875" t="str">
        <f t="shared" ref="G7875:G7938" si="123">VLOOKUP(F7875,$I$2:$J$27,2,FALSE)</f>
        <v>Medicine and Surgery Services</v>
      </c>
    </row>
    <row r="7876" spans="1:7" x14ac:dyDescent="0.3">
      <c r="A7876" s="31" t="s">
        <v>15661</v>
      </c>
      <c r="B7876">
        <v>30905</v>
      </c>
      <c r="D7876" t="s">
        <v>15659</v>
      </c>
      <c r="E7876" t="s">
        <v>0</v>
      </c>
      <c r="F7876" t="s">
        <v>978</v>
      </c>
      <c r="G7876" t="str">
        <f t="shared" si="123"/>
        <v>Medicine and Surgery Services</v>
      </c>
    </row>
    <row r="7877" spans="1:7" x14ac:dyDescent="0.3">
      <c r="A7877" s="31" t="s">
        <v>15662</v>
      </c>
      <c r="B7877">
        <v>30906</v>
      </c>
      <c r="D7877" t="s">
        <v>15663</v>
      </c>
      <c r="E7877" t="s">
        <v>0</v>
      </c>
      <c r="F7877" t="s">
        <v>978</v>
      </c>
      <c r="G7877" t="str">
        <f t="shared" si="123"/>
        <v>Medicine and Surgery Services</v>
      </c>
    </row>
    <row r="7878" spans="1:7" x14ac:dyDescent="0.3">
      <c r="A7878" s="27" t="s">
        <v>15664</v>
      </c>
      <c r="B7878" t="s">
        <v>15664</v>
      </c>
      <c r="D7878" t="s">
        <v>15665</v>
      </c>
      <c r="E7878" t="s">
        <v>911</v>
      </c>
      <c r="F7878" t="s">
        <v>972</v>
      </c>
      <c r="G7878" t="str">
        <f t="shared" si="123"/>
        <v>Medicine and Surgery Services</v>
      </c>
    </row>
    <row r="7879" spans="1:7" x14ac:dyDescent="0.3">
      <c r="A7879" s="31" t="s">
        <v>15666</v>
      </c>
      <c r="B7879">
        <v>30915</v>
      </c>
      <c r="D7879" t="s">
        <v>15667</v>
      </c>
      <c r="E7879" t="s">
        <v>0</v>
      </c>
      <c r="F7879" t="s">
        <v>978</v>
      </c>
      <c r="G7879" t="str">
        <f t="shared" si="123"/>
        <v>Medicine and Surgery Services</v>
      </c>
    </row>
    <row r="7880" spans="1:7" x14ac:dyDescent="0.3">
      <c r="A7880" s="27" t="s">
        <v>15668</v>
      </c>
      <c r="B7880" t="s">
        <v>15668</v>
      </c>
      <c r="D7880" t="s">
        <v>15669</v>
      </c>
      <c r="E7880" t="s">
        <v>911</v>
      </c>
      <c r="F7880" t="s">
        <v>972</v>
      </c>
      <c r="G7880" t="str">
        <f t="shared" si="123"/>
        <v>Medicine and Surgery Services</v>
      </c>
    </row>
    <row r="7881" spans="1:7" x14ac:dyDescent="0.3">
      <c r="A7881" s="31" t="s">
        <v>15670</v>
      </c>
      <c r="B7881">
        <v>30920</v>
      </c>
      <c r="D7881" t="s">
        <v>15671</v>
      </c>
      <c r="E7881" t="s">
        <v>0</v>
      </c>
      <c r="F7881" t="s">
        <v>978</v>
      </c>
      <c r="G7881" t="str">
        <f t="shared" si="123"/>
        <v>Medicine and Surgery Services</v>
      </c>
    </row>
    <row r="7882" spans="1:7" x14ac:dyDescent="0.3">
      <c r="A7882" s="27" t="s">
        <v>15672</v>
      </c>
      <c r="B7882" t="s">
        <v>15672</v>
      </c>
      <c r="D7882" t="s">
        <v>15673</v>
      </c>
      <c r="E7882" t="s">
        <v>911</v>
      </c>
      <c r="F7882" t="s">
        <v>972</v>
      </c>
      <c r="G7882" t="str">
        <f t="shared" si="123"/>
        <v>Medicine and Surgery Services</v>
      </c>
    </row>
    <row r="7883" spans="1:7" x14ac:dyDescent="0.3">
      <c r="A7883" s="31" t="s">
        <v>15674</v>
      </c>
      <c r="B7883">
        <v>30930</v>
      </c>
      <c r="D7883" t="s">
        <v>15675</v>
      </c>
      <c r="E7883" t="s">
        <v>0</v>
      </c>
      <c r="F7883" t="s">
        <v>978</v>
      </c>
      <c r="G7883" t="str">
        <f t="shared" si="123"/>
        <v>Medicine and Surgery Services</v>
      </c>
    </row>
    <row r="7884" spans="1:7" x14ac:dyDescent="0.3">
      <c r="A7884" s="27" t="s">
        <v>15676</v>
      </c>
      <c r="B7884" t="s">
        <v>15676</v>
      </c>
      <c r="D7884" t="s">
        <v>15677</v>
      </c>
      <c r="E7884" t="s">
        <v>4147</v>
      </c>
      <c r="F7884" t="s">
        <v>972</v>
      </c>
      <c r="G7884" t="str">
        <f t="shared" si="123"/>
        <v>Medicine and Surgery Services</v>
      </c>
    </row>
    <row r="7885" spans="1:7" x14ac:dyDescent="0.3">
      <c r="A7885" s="27" t="s">
        <v>15678</v>
      </c>
      <c r="B7885" t="s">
        <v>15678</v>
      </c>
      <c r="D7885" t="s">
        <v>15679</v>
      </c>
      <c r="E7885" t="s">
        <v>911</v>
      </c>
      <c r="F7885" t="s">
        <v>972</v>
      </c>
      <c r="G7885" t="str">
        <f t="shared" si="123"/>
        <v>Medicine and Surgery Services</v>
      </c>
    </row>
    <row r="7886" spans="1:7" x14ac:dyDescent="0.3">
      <c r="A7886" s="31" t="s">
        <v>15680</v>
      </c>
      <c r="B7886">
        <v>30999</v>
      </c>
      <c r="D7886" t="s">
        <v>15681</v>
      </c>
      <c r="E7886" t="s">
        <v>2</v>
      </c>
      <c r="F7886" t="s">
        <v>978</v>
      </c>
      <c r="G7886" t="str">
        <f t="shared" si="123"/>
        <v>Medicine and Surgery Services</v>
      </c>
    </row>
    <row r="7887" spans="1:7" x14ac:dyDescent="0.3">
      <c r="A7887" s="27" t="s">
        <v>15682</v>
      </c>
      <c r="B7887" t="s">
        <v>15682</v>
      </c>
      <c r="D7887" t="s">
        <v>15683</v>
      </c>
      <c r="E7887" t="s">
        <v>4147</v>
      </c>
      <c r="F7887" t="s">
        <v>972</v>
      </c>
      <c r="G7887" t="str">
        <f t="shared" si="123"/>
        <v>Medicine and Surgery Services</v>
      </c>
    </row>
    <row r="7888" spans="1:7" x14ac:dyDescent="0.3">
      <c r="A7888" s="31" t="s">
        <v>15684</v>
      </c>
      <c r="B7888">
        <v>31000</v>
      </c>
      <c r="D7888" t="s">
        <v>15685</v>
      </c>
      <c r="E7888" t="s">
        <v>0</v>
      </c>
      <c r="F7888" t="s">
        <v>978</v>
      </c>
      <c r="G7888" t="str">
        <f t="shared" si="123"/>
        <v>Medicine and Surgery Services</v>
      </c>
    </row>
    <row r="7889" spans="1:7" x14ac:dyDescent="0.3">
      <c r="A7889" s="31" t="s">
        <v>15686</v>
      </c>
      <c r="B7889">
        <v>31002</v>
      </c>
      <c r="D7889" t="s">
        <v>15687</v>
      </c>
      <c r="E7889" t="s">
        <v>0</v>
      </c>
      <c r="F7889" t="s">
        <v>978</v>
      </c>
      <c r="G7889" t="str">
        <f t="shared" si="123"/>
        <v>Medicine and Surgery Services</v>
      </c>
    </row>
    <row r="7890" spans="1:7" x14ac:dyDescent="0.3">
      <c r="A7890" s="31" t="s">
        <v>15688</v>
      </c>
      <c r="B7890">
        <v>31020</v>
      </c>
      <c r="D7890" t="s">
        <v>15689</v>
      </c>
      <c r="E7890" t="s">
        <v>0</v>
      </c>
      <c r="F7890" t="s">
        <v>978</v>
      </c>
      <c r="G7890" t="str">
        <f t="shared" si="123"/>
        <v>Medicine and Surgery Services</v>
      </c>
    </row>
    <row r="7891" spans="1:7" x14ac:dyDescent="0.3">
      <c r="A7891" s="31" t="s">
        <v>15690</v>
      </c>
      <c r="B7891">
        <v>31030</v>
      </c>
      <c r="D7891" t="s">
        <v>15689</v>
      </c>
      <c r="E7891" t="s">
        <v>0</v>
      </c>
      <c r="F7891" t="s">
        <v>978</v>
      </c>
      <c r="G7891" t="str">
        <f t="shared" si="123"/>
        <v>Medicine and Surgery Services</v>
      </c>
    </row>
    <row r="7892" spans="1:7" x14ac:dyDescent="0.3">
      <c r="A7892" s="31" t="s">
        <v>15691</v>
      </c>
      <c r="B7892">
        <v>31032</v>
      </c>
      <c r="D7892" t="s">
        <v>15692</v>
      </c>
      <c r="E7892" t="s">
        <v>0</v>
      </c>
      <c r="F7892" t="s">
        <v>978</v>
      </c>
      <c r="G7892" t="str">
        <f t="shared" si="123"/>
        <v>Medicine and Surgery Services</v>
      </c>
    </row>
    <row r="7893" spans="1:7" x14ac:dyDescent="0.3">
      <c r="A7893" s="31" t="s">
        <v>15693</v>
      </c>
      <c r="B7893">
        <v>31040</v>
      </c>
      <c r="D7893" t="s">
        <v>15694</v>
      </c>
      <c r="E7893" t="s">
        <v>0</v>
      </c>
      <c r="F7893" t="s">
        <v>978</v>
      </c>
      <c r="G7893" t="str">
        <f t="shared" si="123"/>
        <v>Medicine and Surgery Services</v>
      </c>
    </row>
    <row r="7894" spans="1:7" x14ac:dyDescent="0.3">
      <c r="A7894" s="31" t="s">
        <v>15695</v>
      </c>
      <c r="B7894">
        <v>31050</v>
      </c>
      <c r="D7894" t="s">
        <v>15696</v>
      </c>
      <c r="E7894" t="s">
        <v>0</v>
      </c>
      <c r="F7894" t="s">
        <v>978</v>
      </c>
      <c r="G7894" t="str">
        <f t="shared" si="123"/>
        <v>Medicine and Surgery Services</v>
      </c>
    </row>
    <row r="7895" spans="1:7" x14ac:dyDescent="0.3">
      <c r="A7895" s="31" t="s">
        <v>15697</v>
      </c>
      <c r="B7895">
        <v>31051</v>
      </c>
      <c r="D7895" t="s">
        <v>15698</v>
      </c>
      <c r="E7895" t="s">
        <v>0</v>
      </c>
      <c r="F7895" t="s">
        <v>978</v>
      </c>
      <c r="G7895" t="str">
        <f t="shared" si="123"/>
        <v>Medicine and Surgery Services</v>
      </c>
    </row>
    <row r="7896" spans="1:7" x14ac:dyDescent="0.3">
      <c r="A7896" s="31" t="s">
        <v>15699</v>
      </c>
      <c r="B7896">
        <v>31070</v>
      </c>
      <c r="D7896" t="s">
        <v>15700</v>
      </c>
      <c r="E7896" t="s">
        <v>0</v>
      </c>
      <c r="F7896" t="s">
        <v>978</v>
      </c>
      <c r="G7896" t="str">
        <f t="shared" si="123"/>
        <v>Medicine and Surgery Services</v>
      </c>
    </row>
    <row r="7897" spans="1:7" x14ac:dyDescent="0.3">
      <c r="A7897" s="31" t="s">
        <v>15701</v>
      </c>
      <c r="B7897">
        <v>31075</v>
      </c>
      <c r="D7897" t="s">
        <v>15700</v>
      </c>
      <c r="E7897" t="s">
        <v>0</v>
      </c>
      <c r="F7897" t="s">
        <v>978</v>
      </c>
      <c r="G7897" t="str">
        <f t="shared" si="123"/>
        <v>Medicine and Surgery Services</v>
      </c>
    </row>
    <row r="7898" spans="1:7" x14ac:dyDescent="0.3">
      <c r="A7898" s="31" t="s">
        <v>15702</v>
      </c>
      <c r="B7898">
        <v>31080</v>
      </c>
      <c r="D7898" t="s">
        <v>15703</v>
      </c>
      <c r="E7898" t="s">
        <v>0</v>
      </c>
      <c r="F7898" t="s">
        <v>978</v>
      </c>
      <c r="G7898" t="str">
        <f t="shared" si="123"/>
        <v>Medicine and Surgery Services</v>
      </c>
    </row>
    <row r="7899" spans="1:7" x14ac:dyDescent="0.3">
      <c r="A7899" s="31" t="s">
        <v>15704</v>
      </c>
      <c r="B7899">
        <v>31081</v>
      </c>
      <c r="D7899" t="s">
        <v>15703</v>
      </c>
      <c r="E7899" t="s">
        <v>0</v>
      </c>
      <c r="F7899" t="s">
        <v>978</v>
      </c>
      <c r="G7899" t="str">
        <f t="shared" si="123"/>
        <v>Medicine and Surgery Services</v>
      </c>
    </row>
    <row r="7900" spans="1:7" x14ac:dyDescent="0.3">
      <c r="A7900" s="31" t="s">
        <v>15705</v>
      </c>
      <c r="B7900">
        <v>31084</v>
      </c>
      <c r="D7900" t="s">
        <v>15703</v>
      </c>
      <c r="E7900" t="s">
        <v>0</v>
      </c>
      <c r="F7900" t="s">
        <v>978</v>
      </c>
      <c r="G7900" t="str">
        <f t="shared" si="123"/>
        <v>Medicine and Surgery Services</v>
      </c>
    </row>
    <row r="7901" spans="1:7" x14ac:dyDescent="0.3">
      <c r="A7901" s="31" t="s">
        <v>15706</v>
      </c>
      <c r="B7901">
        <v>31085</v>
      </c>
      <c r="D7901" t="s">
        <v>15703</v>
      </c>
      <c r="E7901" t="s">
        <v>0</v>
      </c>
      <c r="F7901" t="s">
        <v>978</v>
      </c>
      <c r="G7901" t="str">
        <f t="shared" si="123"/>
        <v>Medicine and Surgery Services</v>
      </c>
    </row>
    <row r="7902" spans="1:7" x14ac:dyDescent="0.3">
      <c r="A7902" s="31" t="s">
        <v>15707</v>
      </c>
      <c r="B7902">
        <v>31086</v>
      </c>
      <c r="D7902" t="s">
        <v>15703</v>
      </c>
      <c r="E7902" t="s">
        <v>0</v>
      </c>
      <c r="F7902" t="s">
        <v>978</v>
      </c>
      <c r="G7902" t="str">
        <f t="shared" si="123"/>
        <v>Medicine and Surgery Services</v>
      </c>
    </row>
    <row r="7903" spans="1:7" x14ac:dyDescent="0.3">
      <c r="A7903" s="31" t="s">
        <v>15708</v>
      </c>
      <c r="B7903">
        <v>31087</v>
      </c>
      <c r="D7903" t="s">
        <v>15703</v>
      </c>
      <c r="E7903" t="s">
        <v>0</v>
      </c>
      <c r="F7903" t="s">
        <v>978</v>
      </c>
      <c r="G7903" t="str">
        <f t="shared" si="123"/>
        <v>Medicine and Surgery Services</v>
      </c>
    </row>
    <row r="7904" spans="1:7" x14ac:dyDescent="0.3">
      <c r="A7904" s="31" t="s">
        <v>15709</v>
      </c>
      <c r="B7904">
        <v>31090</v>
      </c>
      <c r="D7904" t="s">
        <v>15710</v>
      </c>
      <c r="E7904" t="s">
        <v>0</v>
      </c>
      <c r="F7904" t="s">
        <v>978</v>
      </c>
      <c r="G7904" t="str">
        <f t="shared" si="123"/>
        <v>Medicine and Surgery Services</v>
      </c>
    </row>
    <row r="7905" spans="1:7" x14ac:dyDescent="0.3">
      <c r="A7905" s="27" t="s">
        <v>15711</v>
      </c>
      <c r="B7905" t="s">
        <v>15711</v>
      </c>
      <c r="D7905" t="s">
        <v>15712</v>
      </c>
      <c r="E7905" t="s">
        <v>911</v>
      </c>
      <c r="F7905" t="s">
        <v>972</v>
      </c>
      <c r="G7905" t="str">
        <f t="shared" si="123"/>
        <v>Medicine and Surgery Services</v>
      </c>
    </row>
    <row r="7906" spans="1:7" x14ac:dyDescent="0.3">
      <c r="A7906" s="27" t="s">
        <v>15713</v>
      </c>
      <c r="B7906" t="s">
        <v>15713</v>
      </c>
      <c r="D7906" t="s">
        <v>15714</v>
      </c>
      <c r="E7906" t="s">
        <v>911</v>
      </c>
      <c r="F7906" t="s">
        <v>972</v>
      </c>
      <c r="G7906" t="str">
        <f t="shared" si="123"/>
        <v>Medicine and Surgery Services</v>
      </c>
    </row>
    <row r="7907" spans="1:7" x14ac:dyDescent="0.3">
      <c r="A7907" s="27" t="s">
        <v>15715</v>
      </c>
      <c r="B7907" t="s">
        <v>15715</v>
      </c>
      <c r="D7907" t="s">
        <v>15716</v>
      </c>
      <c r="E7907" t="s">
        <v>911</v>
      </c>
      <c r="F7907" t="s">
        <v>972</v>
      </c>
      <c r="G7907" t="str">
        <f t="shared" si="123"/>
        <v>Medicine and Surgery Services</v>
      </c>
    </row>
    <row r="7908" spans="1:7" x14ac:dyDescent="0.3">
      <c r="A7908" s="27" t="s">
        <v>15717</v>
      </c>
      <c r="B7908" t="s">
        <v>15717</v>
      </c>
      <c r="D7908" t="s">
        <v>15718</v>
      </c>
      <c r="E7908" t="s">
        <v>911</v>
      </c>
      <c r="F7908" t="s">
        <v>972</v>
      </c>
      <c r="G7908" t="str">
        <f t="shared" si="123"/>
        <v>Medicine and Surgery Services</v>
      </c>
    </row>
    <row r="7909" spans="1:7" x14ac:dyDescent="0.3">
      <c r="A7909" s="27" t="s">
        <v>15719</v>
      </c>
      <c r="B7909" t="s">
        <v>15719</v>
      </c>
      <c r="D7909" t="s">
        <v>15720</v>
      </c>
      <c r="E7909" t="s">
        <v>911</v>
      </c>
      <c r="F7909" t="s">
        <v>972</v>
      </c>
      <c r="G7909" t="str">
        <f t="shared" si="123"/>
        <v>Medicine and Surgery Services</v>
      </c>
    </row>
    <row r="7910" spans="1:7" x14ac:dyDescent="0.3">
      <c r="A7910" s="27" t="s">
        <v>15721</v>
      </c>
      <c r="B7910" t="s">
        <v>15721</v>
      </c>
      <c r="D7910" t="s">
        <v>15722</v>
      </c>
      <c r="E7910" t="s">
        <v>911</v>
      </c>
      <c r="F7910" t="s">
        <v>972</v>
      </c>
      <c r="G7910" t="str">
        <f t="shared" si="123"/>
        <v>Medicine and Surgery Services</v>
      </c>
    </row>
    <row r="7911" spans="1:7" x14ac:dyDescent="0.3">
      <c r="A7911" s="27" t="s">
        <v>15723</v>
      </c>
      <c r="B7911" t="s">
        <v>15723</v>
      </c>
      <c r="D7911" t="s">
        <v>15724</v>
      </c>
      <c r="E7911" t="s">
        <v>911</v>
      </c>
      <c r="F7911" t="s">
        <v>972</v>
      </c>
      <c r="G7911" t="str">
        <f t="shared" si="123"/>
        <v>Medicine and Surgery Services</v>
      </c>
    </row>
    <row r="7912" spans="1:7" x14ac:dyDescent="0.3">
      <c r="A7912" s="27" t="s">
        <v>15725</v>
      </c>
      <c r="B7912" t="s">
        <v>15725</v>
      </c>
      <c r="D7912" t="s">
        <v>15726</v>
      </c>
      <c r="E7912" t="s">
        <v>911</v>
      </c>
      <c r="F7912" t="s">
        <v>972</v>
      </c>
      <c r="G7912" t="str">
        <f t="shared" si="123"/>
        <v>Medicine and Surgery Services</v>
      </c>
    </row>
    <row r="7913" spans="1:7" x14ac:dyDescent="0.3">
      <c r="A7913" s="31" t="s">
        <v>15727</v>
      </c>
      <c r="B7913">
        <v>31200</v>
      </c>
      <c r="D7913" t="s">
        <v>15728</v>
      </c>
      <c r="E7913" t="s">
        <v>0</v>
      </c>
      <c r="F7913" t="s">
        <v>978</v>
      </c>
      <c r="G7913" t="str">
        <f t="shared" si="123"/>
        <v>Medicine and Surgery Services</v>
      </c>
    </row>
    <row r="7914" spans="1:7" x14ac:dyDescent="0.3">
      <c r="A7914" s="31" t="s">
        <v>15729</v>
      </c>
      <c r="B7914">
        <v>31201</v>
      </c>
      <c r="D7914" t="s">
        <v>15728</v>
      </c>
      <c r="E7914" t="s">
        <v>0</v>
      </c>
      <c r="F7914" t="s">
        <v>978</v>
      </c>
      <c r="G7914" t="str">
        <f t="shared" si="123"/>
        <v>Medicine and Surgery Services</v>
      </c>
    </row>
    <row r="7915" spans="1:7" x14ac:dyDescent="0.3">
      <c r="A7915" s="31" t="s">
        <v>15730</v>
      </c>
      <c r="B7915">
        <v>31205</v>
      </c>
      <c r="D7915" t="s">
        <v>15728</v>
      </c>
      <c r="E7915" t="s">
        <v>0</v>
      </c>
      <c r="F7915" t="s">
        <v>978</v>
      </c>
      <c r="G7915" t="str">
        <f t="shared" si="123"/>
        <v>Medicine and Surgery Services</v>
      </c>
    </row>
    <row r="7916" spans="1:7" x14ac:dyDescent="0.3">
      <c r="A7916" s="31" t="s">
        <v>15731</v>
      </c>
      <c r="B7916">
        <v>31225</v>
      </c>
      <c r="D7916" t="s">
        <v>15732</v>
      </c>
      <c r="E7916" t="s">
        <v>0</v>
      </c>
      <c r="F7916" t="s">
        <v>978</v>
      </c>
      <c r="G7916" t="str">
        <f t="shared" si="123"/>
        <v>Medicine and Surgery Services</v>
      </c>
    </row>
    <row r="7917" spans="1:7" x14ac:dyDescent="0.3">
      <c r="A7917" s="31" t="s">
        <v>15733</v>
      </c>
      <c r="B7917">
        <v>31230</v>
      </c>
      <c r="D7917" t="s">
        <v>15732</v>
      </c>
      <c r="E7917" t="s">
        <v>0</v>
      </c>
      <c r="F7917" t="s">
        <v>978</v>
      </c>
      <c r="G7917" t="str">
        <f t="shared" si="123"/>
        <v>Medicine and Surgery Services</v>
      </c>
    </row>
    <row r="7918" spans="1:7" x14ac:dyDescent="0.3">
      <c r="A7918" s="31" t="s">
        <v>15734</v>
      </c>
      <c r="B7918">
        <v>31231</v>
      </c>
      <c r="D7918" t="s">
        <v>15735</v>
      </c>
      <c r="E7918" t="s">
        <v>0</v>
      </c>
      <c r="F7918" t="s">
        <v>978</v>
      </c>
      <c r="G7918" t="str">
        <f t="shared" si="123"/>
        <v>Medicine and Surgery Services</v>
      </c>
    </row>
    <row r="7919" spans="1:7" x14ac:dyDescent="0.3">
      <c r="A7919" s="31" t="s">
        <v>15736</v>
      </c>
      <c r="B7919">
        <v>31233</v>
      </c>
      <c r="D7919" t="s">
        <v>15737</v>
      </c>
      <c r="E7919" t="s">
        <v>0</v>
      </c>
      <c r="F7919" t="s">
        <v>978</v>
      </c>
      <c r="G7919" t="str">
        <f t="shared" si="123"/>
        <v>Medicine and Surgery Services</v>
      </c>
    </row>
    <row r="7920" spans="1:7" x14ac:dyDescent="0.3">
      <c r="A7920" s="31" t="s">
        <v>15738</v>
      </c>
      <c r="B7920">
        <v>31235</v>
      </c>
      <c r="D7920" t="s">
        <v>15739</v>
      </c>
      <c r="E7920" t="s">
        <v>0</v>
      </c>
      <c r="F7920" t="s">
        <v>978</v>
      </c>
      <c r="G7920" t="str">
        <f t="shared" si="123"/>
        <v>Medicine and Surgery Services</v>
      </c>
    </row>
    <row r="7921" spans="1:7" x14ac:dyDescent="0.3">
      <c r="A7921" s="31" t="s">
        <v>15740</v>
      </c>
      <c r="B7921">
        <v>31237</v>
      </c>
      <c r="D7921" t="s">
        <v>15741</v>
      </c>
      <c r="E7921" t="s">
        <v>0</v>
      </c>
      <c r="F7921" t="s">
        <v>978</v>
      </c>
      <c r="G7921" t="str">
        <f t="shared" si="123"/>
        <v>Medicine and Surgery Services</v>
      </c>
    </row>
    <row r="7922" spans="1:7" x14ac:dyDescent="0.3">
      <c r="A7922" s="31" t="s">
        <v>15742</v>
      </c>
      <c r="B7922">
        <v>31238</v>
      </c>
      <c r="D7922" t="s">
        <v>15741</v>
      </c>
      <c r="E7922" t="s">
        <v>0</v>
      </c>
      <c r="F7922" t="s">
        <v>978</v>
      </c>
      <c r="G7922" t="str">
        <f t="shared" si="123"/>
        <v>Medicine and Surgery Services</v>
      </c>
    </row>
    <row r="7923" spans="1:7" x14ac:dyDescent="0.3">
      <c r="A7923" s="31" t="s">
        <v>15743</v>
      </c>
      <c r="B7923">
        <v>31239</v>
      </c>
      <c r="D7923" t="s">
        <v>15741</v>
      </c>
      <c r="E7923" t="s">
        <v>0</v>
      </c>
      <c r="F7923" t="s">
        <v>978</v>
      </c>
      <c r="G7923" t="str">
        <f t="shared" si="123"/>
        <v>Medicine and Surgery Services</v>
      </c>
    </row>
    <row r="7924" spans="1:7" x14ac:dyDescent="0.3">
      <c r="A7924" s="31" t="s">
        <v>15744</v>
      </c>
      <c r="B7924">
        <v>31240</v>
      </c>
      <c r="D7924" t="s">
        <v>15741</v>
      </c>
      <c r="E7924" t="s">
        <v>0</v>
      </c>
      <c r="F7924" t="s">
        <v>978</v>
      </c>
      <c r="G7924" t="str">
        <f t="shared" si="123"/>
        <v>Medicine and Surgery Services</v>
      </c>
    </row>
    <row r="7925" spans="1:7" x14ac:dyDescent="0.3">
      <c r="A7925" s="31" t="s">
        <v>15745</v>
      </c>
      <c r="B7925">
        <v>31241</v>
      </c>
      <c r="D7925" t="s">
        <v>15746</v>
      </c>
      <c r="E7925" t="s">
        <v>0</v>
      </c>
      <c r="F7925" t="s">
        <v>978</v>
      </c>
      <c r="G7925" t="str">
        <f t="shared" si="123"/>
        <v>Medicine and Surgery Services</v>
      </c>
    </row>
    <row r="7926" spans="1:7" x14ac:dyDescent="0.3">
      <c r="A7926" s="31" t="s">
        <v>15747</v>
      </c>
      <c r="B7926">
        <v>31253</v>
      </c>
      <c r="D7926" t="s">
        <v>15748</v>
      </c>
      <c r="E7926" t="s">
        <v>0</v>
      </c>
      <c r="F7926" t="s">
        <v>978</v>
      </c>
      <c r="G7926" t="str">
        <f t="shared" si="123"/>
        <v>Medicine and Surgery Services</v>
      </c>
    </row>
    <row r="7927" spans="1:7" x14ac:dyDescent="0.3">
      <c r="A7927" s="31" t="s">
        <v>15749</v>
      </c>
      <c r="B7927">
        <v>31254</v>
      </c>
      <c r="D7927" t="s">
        <v>15750</v>
      </c>
      <c r="E7927" t="s">
        <v>0</v>
      </c>
      <c r="F7927" t="s">
        <v>978</v>
      </c>
      <c r="G7927" t="str">
        <f t="shared" si="123"/>
        <v>Medicine and Surgery Services</v>
      </c>
    </row>
    <row r="7928" spans="1:7" x14ac:dyDescent="0.3">
      <c r="A7928" s="31" t="s">
        <v>15751</v>
      </c>
      <c r="B7928">
        <v>31255</v>
      </c>
      <c r="D7928" t="s">
        <v>15752</v>
      </c>
      <c r="E7928" t="s">
        <v>0</v>
      </c>
      <c r="F7928" t="s">
        <v>978</v>
      </c>
      <c r="G7928" t="str">
        <f t="shared" si="123"/>
        <v>Medicine and Surgery Services</v>
      </c>
    </row>
    <row r="7929" spans="1:7" x14ac:dyDescent="0.3">
      <c r="A7929" s="31" t="s">
        <v>15753</v>
      </c>
      <c r="B7929">
        <v>31256</v>
      </c>
      <c r="D7929" t="s">
        <v>15689</v>
      </c>
      <c r="E7929" t="s">
        <v>0</v>
      </c>
      <c r="F7929" t="s">
        <v>978</v>
      </c>
      <c r="G7929" t="str">
        <f t="shared" si="123"/>
        <v>Medicine and Surgery Services</v>
      </c>
    </row>
    <row r="7930" spans="1:7" x14ac:dyDescent="0.3">
      <c r="A7930" s="31" t="s">
        <v>15754</v>
      </c>
      <c r="B7930">
        <v>31257</v>
      </c>
      <c r="D7930" t="s">
        <v>15755</v>
      </c>
      <c r="E7930" t="s">
        <v>0</v>
      </c>
      <c r="F7930" t="s">
        <v>978</v>
      </c>
      <c r="G7930" t="str">
        <f t="shared" si="123"/>
        <v>Medicine and Surgery Services</v>
      </c>
    </row>
    <row r="7931" spans="1:7" x14ac:dyDescent="0.3">
      <c r="A7931" s="31" t="s">
        <v>15756</v>
      </c>
      <c r="B7931">
        <v>31259</v>
      </c>
      <c r="D7931" t="s">
        <v>15757</v>
      </c>
      <c r="E7931" t="s">
        <v>0</v>
      </c>
      <c r="F7931" t="s">
        <v>978</v>
      </c>
      <c r="G7931" t="str">
        <f t="shared" si="123"/>
        <v>Medicine and Surgery Services</v>
      </c>
    </row>
    <row r="7932" spans="1:7" x14ac:dyDescent="0.3">
      <c r="A7932" s="27" t="s">
        <v>15758</v>
      </c>
      <c r="B7932" t="s">
        <v>15758</v>
      </c>
      <c r="D7932" t="s">
        <v>15759</v>
      </c>
      <c r="E7932" t="s">
        <v>4147</v>
      </c>
      <c r="F7932" t="s">
        <v>972</v>
      </c>
      <c r="G7932" t="str">
        <f t="shared" si="123"/>
        <v>Medicine and Surgery Services</v>
      </c>
    </row>
    <row r="7933" spans="1:7" x14ac:dyDescent="0.3">
      <c r="A7933" s="31" t="s">
        <v>15760</v>
      </c>
      <c r="B7933">
        <v>31267</v>
      </c>
      <c r="D7933" t="s">
        <v>15761</v>
      </c>
      <c r="E7933" t="s">
        <v>0</v>
      </c>
      <c r="F7933" t="s">
        <v>978</v>
      </c>
      <c r="G7933" t="str">
        <f t="shared" si="123"/>
        <v>Medicine and Surgery Services</v>
      </c>
    </row>
    <row r="7934" spans="1:7" x14ac:dyDescent="0.3">
      <c r="A7934" s="31" t="s">
        <v>15762</v>
      </c>
      <c r="B7934">
        <v>31276</v>
      </c>
      <c r="D7934" t="s">
        <v>15763</v>
      </c>
      <c r="E7934" t="s">
        <v>0</v>
      </c>
      <c r="F7934" t="s">
        <v>978</v>
      </c>
      <c r="G7934" t="str">
        <f t="shared" si="123"/>
        <v>Medicine and Surgery Services</v>
      </c>
    </row>
    <row r="7935" spans="1:7" x14ac:dyDescent="0.3">
      <c r="A7935" s="31" t="s">
        <v>15764</v>
      </c>
      <c r="B7935">
        <v>31287</v>
      </c>
      <c r="D7935" t="s">
        <v>15741</v>
      </c>
      <c r="E7935" t="s">
        <v>0</v>
      </c>
      <c r="F7935" t="s">
        <v>978</v>
      </c>
      <c r="G7935" t="str">
        <f t="shared" si="123"/>
        <v>Medicine and Surgery Services</v>
      </c>
    </row>
    <row r="7936" spans="1:7" x14ac:dyDescent="0.3">
      <c r="A7936" s="31" t="s">
        <v>15765</v>
      </c>
      <c r="B7936">
        <v>31288</v>
      </c>
      <c r="D7936" t="s">
        <v>15741</v>
      </c>
      <c r="E7936" t="s">
        <v>0</v>
      </c>
      <c r="F7936" t="s">
        <v>978</v>
      </c>
      <c r="G7936" t="str">
        <f t="shared" si="123"/>
        <v>Medicine and Surgery Services</v>
      </c>
    </row>
    <row r="7937" spans="1:7" x14ac:dyDescent="0.3">
      <c r="A7937" s="31" t="s">
        <v>15766</v>
      </c>
      <c r="B7937">
        <v>31290</v>
      </c>
      <c r="D7937" t="s">
        <v>15741</v>
      </c>
      <c r="E7937" t="s">
        <v>0</v>
      </c>
      <c r="F7937" t="s">
        <v>978</v>
      </c>
      <c r="G7937" t="str">
        <f t="shared" si="123"/>
        <v>Medicine and Surgery Services</v>
      </c>
    </row>
    <row r="7938" spans="1:7" x14ac:dyDescent="0.3">
      <c r="A7938" s="31" t="s">
        <v>15767</v>
      </c>
      <c r="B7938">
        <v>31291</v>
      </c>
      <c r="D7938" t="s">
        <v>15741</v>
      </c>
      <c r="E7938" t="s">
        <v>0</v>
      </c>
      <c r="F7938" t="s">
        <v>978</v>
      </c>
      <c r="G7938" t="str">
        <f t="shared" si="123"/>
        <v>Medicine and Surgery Services</v>
      </c>
    </row>
    <row r="7939" spans="1:7" x14ac:dyDescent="0.3">
      <c r="A7939" s="31" t="s">
        <v>15768</v>
      </c>
      <c r="B7939">
        <v>31292</v>
      </c>
      <c r="D7939" t="s">
        <v>15769</v>
      </c>
      <c r="E7939" t="s">
        <v>0</v>
      </c>
      <c r="F7939" t="s">
        <v>978</v>
      </c>
      <c r="G7939" t="str">
        <f t="shared" ref="G7939:G8002" si="124">VLOOKUP(F7939,$I$2:$J$27,2,FALSE)</f>
        <v>Medicine and Surgery Services</v>
      </c>
    </row>
    <row r="7940" spans="1:7" x14ac:dyDescent="0.3">
      <c r="A7940" s="31" t="s">
        <v>15770</v>
      </c>
      <c r="B7940">
        <v>31293</v>
      </c>
      <c r="D7940" t="s">
        <v>15771</v>
      </c>
      <c r="E7940" t="s">
        <v>0</v>
      </c>
      <c r="F7940" t="s">
        <v>978</v>
      </c>
      <c r="G7940" t="str">
        <f t="shared" si="124"/>
        <v>Medicine and Surgery Services</v>
      </c>
    </row>
    <row r="7941" spans="1:7" x14ac:dyDescent="0.3">
      <c r="A7941" s="31" t="s">
        <v>15772</v>
      </c>
      <c r="B7941">
        <v>31294</v>
      </c>
      <c r="D7941" t="s">
        <v>15773</v>
      </c>
      <c r="E7941" t="s">
        <v>0</v>
      </c>
      <c r="F7941" t="s">
        <v>978</v>
      </c>
      <c r="G7941" t="str">
        <f t="shared" si="124"/>
        <v>Medicine and Surgery Services</v>
      </c>
    </row>
    <row r="7942" spans="1:7" x14ac:dyDescent="0.3">
      <c r="A7942" s="31" t="s">
        <v>15774</v>
      </c>
      <c r="B7942">
        <v>31295</v>
      </c>
      <c r="D7942" t="s">
        <v>15775</v>
      </c>
      <c r="E7942" t="s">
        <v>0</v>
      </c>
      <c r="F7942" t="s">
        <v>978</v>
      </c>
      <c r="G7942" t="str">
        <f t="shared" si="124"/>
        <v>Medicine and Surgery Services</v>
      </c>
    </row>
    <row r="7943" spans="1:7" x14ac:dyDescent="0.3">
      <c r="A7943" s="31" t="s">
        <v>15776</v>
      </c>
      <c r="B7943">
        <v>31296</v>
      </c>
      <c r="D7943" t="s">
        <v>15777</v>
      </c>
      <c r="E7943" t="s">
        <v>0</v>
      </c>
      <c r="F7943" t="s">
        <v>978</v>
      </c>
      <c r="G7943" t="str">
        <f t="shared" si="124"/>
        <v>Medicine and Surgery Services</v>
      </c>
    </row>
    <row r="7944" spans="1:7" x14ac:dyDescent="0.3">
      <c r="A7944" s="31" t="s">
        <v>15778</v>
      </c>
      <c r="B7944">
        <v>31297</v>
      </c>
      <c r="D7944" t="s">
        <v>15779</v>
      </c>
      <c r="E7944" t="s">
        <v>0</v>
      </c>
      <c r="F7944" t="s">
        <v>978</v>
      </c>
      <c r="G7944" t="str">
        <f t="shared" si="124"/>
        <v>Medicine and Surgery Services</v>
      </c>
    </row>
    <row r="7945" spans="1:7" x14ac:dyDescent="0.3">
      <c r="A7945" s="31" t="s">
        <v>15780</v>
      </c>
      <c r="B7945">
        <v>31298</v>
      </c>
      <c r="D7945" t="s">
        <v>15781</v>
      </c>
      <c r="E7945" t="s">
        <v>0</v>
      </c>
      <c r="F7945" t="s">
        <v>978</v>
      </c>
      <c r="G7945" t="str">
        <f t="shared" si="124"/>
        <v>Medicine and Surgery Services</v>
      </c>
    </row>
    <row r="7946" spans="1:7" x14ac:dyDescent="0.3">
      <c r="A7946" s="31" t="s">
        <v>15782</v>
      </c>
      <c r="B7946">
        <v>31299</v>
      </c>
      <c r="D7946" t="s">
        <v>15783</v>
      </c>
      <c r="E7946" t="s">
        <v>2</v>
      </c>
      <c r="F7946" t="s">
        <v>978</v>
      </c>
      <c r="G7946" t="str">
        <f t="shared" si="124"/>
        <v>Medicine and Surgery Services</v>
      </c>
    </row>
    <row r="7947" spans="1:7" x14ac:dyDescent="0.3">
      <c r="A7947" s="27" t="s">
        <v>15784</v>
      </c>
      <c r="B7947" t="s">
        <v>15784</v>
      </c>
      <c r="D7947" t="s">
        <v>15785</v>
      </c>
      <c r="E7947" t="s">
        <v>911</v>
      </c>
      <c r="F7947" t="s">
        <v>972</v>
      </c>
      <c r="G7947" t="str">
        <f t="shared" si="124"/>
        <v>Medicine and Surgery Services</v>
      </c>
    </row>
    <row r="7948" spans="1:7" x14ac:dyDescent="0.3">
      <c r="A7948" s="31" t="s">
        <v>15786</v>
      </c>
      <c r="B7948">
        <v>31300</v>
      </c>
      <c r="D7948" t="s">
        <v>15787</v>
      </c>
      <c r="E7948" t="s">
        <v>0</v>
      </c>
      <c r="F7948" t="s">
        <v>978</v>
      </c>
      <c r="G7948" t="str">
        <f t="shared" si="124"/>
        <v>Medicine and Surgery Services</v>
      </c>
    </row>
    <row r="7949" spans="1:7" x14ac:dyDescent="0.3">
      <c r="A7949" s="27" t="s">
        <v>15788</v>
      </c>
      <c r="B7949" t="s">
        <v>15788</v>
      </c>
      <c r="D7949" t="s">
        <v>15789</v>
      </c>
      <c r="E7949" t="s">
        <v>911</v>
      </c>
      <c r="F7949" t="s">
        <v>972</v>
      </c>
      <c r="G7949" t="str">
        <f t="shared" si="124"/>
        <v>Medicine and Surgery Services</v>
      </c>
    </row>
    <row r="7950" spans="1:7" x14ac:dyDescent="0.3">
      <c r="A7950" s="31" t="s">
        <v>15790</v>
      </c>
      <c r="B7950">
        <v>31360</v>
      </c>
      <c r="D7950" t="s">
        <v>15791</v>
      </c>
      <c r="E7950" t="s">
        <v>0</v>
      </c>
      <c r="F7950" t="s">
        <v>978</v>
      </c>
      <c r="G7950" t="str">
        <f t="shared" si="124"/>
        <v>Medicine and Surgery Services</v>
      </c>
    </row>
    <row r="7951" spans="1:7" x14ac:dyDescent="0.3">
      <c r="A7951" s="31" t="s">
        <v>15792</v>
      </c>
      <c r="B7951">
        <v>31365</v>
      </c>
      <c r="D7951" t="s">
        <v>15791</v>
      </c>
      <c r="E7951" t="s">
        <v>0</v>
      </c>
      <c r="F7951" t="s">
        <v>978</v>
      </c>
      <c r="G7951" t="str">
        <f t="shared" si="124"/>
        <v>Medicine and Surgery Services</v>
      </c>
    </row>
    <row r="7952" spans="1:7" x14ac:dyDescent="0.3">
      <c r="A7952" s="31" t="s">
        <v>15793</v>
      </c>
      <c r="B7952">
        <v>31367</v>
      </c>
      <c r="D7952" t="s">
        <v>15794</v>
      </c>
      <c r="E7952" t="s">
        <v>0</v>
      </c>
      <c r="F7952" t="s">
        <v>978</v>
      </c>
      <c r="G7952" t="str">
        <f t="shared" si="124"/>
        <v>Medicine and Surgery Services</v>
      </c>
    </row>
    <row r="7953" spans="1:7" x14ac:dyDescent="0.3">
      <c r="A7953" s="31" t="s">
        <v>15795</v>
      </c>
      <c r="B7953">
        <v>31368</v>
      </c>
      <c r="D7953" t="s">
        <v>15794</v>
      </c>
      <c r="E7953" t="s">
        <v>0</v>
      </c>
      <c r="F7953" t="s">
        <v>978</v>
      </c>
      <c r="G7953" t="str">
        <f t="shared" si="124"/>
        <v>Medicine and Surgery Services</v>
      </c>
    </row>
    <row r="7954" spans="1:7" x14ac:dyDescent="0.3">
      <c r="A7954" s="31" t="s">
        <v>15796</v>
      </c>
      <c r="B7954">
        <v>31370</v>
      </c>
      <c r="D7954" t="s">
        <v>15794</v>
      </c>
      <c r="E7954" t="s">
        <v>0</v>
      </c>
      <c r="F7954" t="s">
        <v>978</v>
      </c>
      <c r="G7954" t="str">
        <f t="shared" si="124"/>
        <v>Medicine and Surgery Services</v>
      </c>
    </row>
    <row r="7955" spans="1:7" x14ac:dyDescent="0.3">
      <c r="A7955" s="31" t="s">
        <v>15797</v>
      </c>
      <c r="B7955">
        <v>31375</v>
      </c>
      <c r="D7955" t="s">
        <v>15794</v>
      </c>
      <c r="E7955" t="s">
        <v>0</v>
      </c>
      <c r="F7955" t="s">
        <v>978</v>
      </c>
      <c r="G7955" t="str">
        <f t="shared" si="124"/>
        <v>Medicine and Surgery Services</v>
      </c>
    </row>
    <row r="7956" spans="1:7" x14ac:dyDescent="0.3">
      <c r="A7956" s="31" t="s">
        <v>15798</v>
      </c>
      <c r="B7956">
        <v>31380</v>
      </c>
      <c r="D7956" t="s">
        <v>15794</v>
      </c>
      <c r="E7956" t="s">
        <v>0</v>
      </c>
      <c r="F7956" t="s">
        <v>978</v>
      </c>
      <c r="G7956" t="str">
        <f t="shared" si="124"/>
        <v>Medicine and Surgery Services</v>
      </c>
    </row>
    <row r="7957" spans="1:7" x14ac:dyDescent="0.3">
      <c r="A7957" s="31" t="s">
        <v>15799</v>
      </c>
      <c r="B7957">
        <v>31382</v>
      </c>
      <c r="D7957" t="s">
        <v>15794</v>
      </c>
      <c r="E7957" t="s">
        <v>0</v>
      </c>
      <c r="F7957" t="s">
        <v>978</v>
      </c>
      <c r="G7957" t="str">
        <f t="shared" si="124"/>
        <v>Medicine and Surgery Services</v>
      </c>
    </row>
    <row r="7958" spans="1:7" x14ac:dyDescent="0.3">
      <c r="A7958" s="31" t="s">
        <v>15800</v>
      </c>
      <c r="B7958">
        <v>31390</v>
      </c>
      <c r="D7958" t="s">
        <v>15801</v>
      </c>
      <c r="E7958" t="s">
        <v>0</v>
      </c>
      <c r="F7958" t="s">
        <v>978</v>
      </c>
      <c r="G7958" t="str">
        <f t="shared" si="124"/>
        <v>Medicine and Surgery Services</v>
      </c>
    </row>
    <row r="7959" spans="1:7" x14ac:dyDescent="0.3">
      <c r="A7959" s="31" t="s">
        <v>15802</v>
      </c>
      <c r="B7959">
        <v>31395</v>
      </c>
      <c r="D7959" t="s">
        <v>15803</v>
      </c>
      <c r="E7959" t="s">
        <v>0</v>
      </c>
      <c r="F7959" t="s">
        <v>978</v>
      </c>
      <c r="G7959" t="str">
        <f t="shared" si="124"/>
        <v>Medicine and Surgery Services</v>
      </c>
    </row>
    <row r="7960" spans="1:7" x14ac:dyDescent="0.3">
      <c r="A7960" s="27" t="s">
        <v>15804</v>
      </c>
      <c r="B7960" t="s">
        <v>15804</v>
      </c>
      <c r="D7960" t="s">
        <v>15805</v>
      </c>
      <c r="E7960" t="s">
        <v>911</v>
      </c>
      <c r="F7960" t="s">
        <v>972</v>
      </c>
      <c r="G7960" t="str">
        <f t="shared" si="124"/>
        <v>Medicine and Surgery Services</v>
      </c>
    </row>
    <row r="7961" spans="1:7" x14ac:dyDescent="0.3">
      <c r="A7961" s="31" t="s">
        <v>15806</v>
      </c>
      <c r="B7961">
        <v>31400</v>
      </c>
      <c r="D7961" t="s">
        <v>15807</v>
      </c>
      <c r="E7961" t="s">
        <v>0</v>
      </c>
      <c r="F7961" t="s">
        <v>978</v>
      </c>
      <c r="G7961" t="str">
        <f t="shared" si="124"/>
        <v>Medicine and Surgery Services</v>
      </c>
    </row>
    <row r="7962" spans="1:7" x14ac:dyDescent="0.3">
      <c r="A7962" s="27" t="s">
        <v>15808</v>
      </c>
      <c r="B7962" t="s">
        <v>15808</v>
      </c>
      <c r="D7962" t="s">
        <v>15809</v>
      </c>
      <c r="E7962" t="s">
        <v>911</v>
      </c>
      <c r="F7962" t="s">
        <v>972</v>
      </c>
      <c r="G7962" t="str">
        <f t="shared" si="124"/>
        <v>Medicine and Surgery Services</v>
      </c>
    </row>
    <row r="7963" spans="1:7" x14ac:dyDescent="0.3">
      <c r="A7963" s="27" t="s">
        <v>15810</v>
      </c>
      <c r="B7963" t="s">
        <v>15810</v>
      </c>
      <c r="D7963" t="s">
        <v>15811</v>
      </c>
      <c r="E7963" t="s">
        <v>911</v>
      </c>
      <c r="F7963" t="s">
        <v>972</v>
      </c>
      <c r="G7963" t="str">
        <f t="shared" si="124"/>
        <v>Medicine and Surgery Services</v>
      </c>
    </row>
    <row r="7964" spans="1:7" x14ac:dyDescent="0.3">
      <c r="A7964" s="31" t="s">
        <v>15812</v>
      </c>
      <c r="B7964">
        <v>31420</v>
      </c>
      <c r="D7964" t="s">
        <v>15813</v>
      </c>
      <c r="E7964" t="s">
        <v>0</v>
      </c>
      <c r="F7964" t="s">
        <v>978</v>
      </c>
      <c r="G7964" t="str">
        <f t="shared" si="124"/>
        <v>Medicine and Surgery Services</v>
      </c>
    </row>
    <row r="7965" spans="1:7" x14ac:dyDescent="0.3">
      <c r="A7965" s="27" t="s">
        <v>15814</v>
      </c>
      <c r="B7965" t="s">
        <v>15814</v>
      </c>
      <c r="D7965" t="s">
        <v>15815</v>
      </c>
      <c r="E7965" t="s">
        <v>911</v>
      </c>
      <c r="F7965" t="s">
        <v>972</v>
      </c>
      <c r="G7965" t="str">
        <f t="shared" si="124"/>
        <v>Medicine and Surgery Services</v>
      </c>
    </row>
    <row r="7966" spans="1:7" x14ac:dyDescent="0.3">
      <c r="A7966" s="31" t="s">
        <v>15816</v>
      </c>
      <c r="B7966">
        <v>31500</v>
      </c>
      <c r="D7966" t="s">
        <v>15817</v>
      </c>
      <c r="E7966" t="s">
        <v>0</v>
      </c>
      <c r="F7966" t="s">
        <v>978</v>
      </c>
      <c r="G7966" t="str">
        <f t="shared" si="124"/>
        <v>Medicine and Surgery Services</v>
      </c>
    </row>
    <row r="7967" spans="1:7" x14ac:dyDescent="0.3">
      <c r="A7967" s="31" t="s">
        <v>15818</v>
      </c>
      <c r="B7967">
        <v>31502</v>
      </c>
      <c r="D7967" t="s">
        <v>15819</v>
      </c>
      <c r="E7967" t="s">
        <v>0</v>
      </c>
      <c r="F7967" t="s">
        <v>978</v>
      </c>
      <c r="G7967" t="str">
        <f t="shared" si="124"/>
        <v>Medicine and Surgery Services</v>
      </c>
    </row>
    <row r="7968" spans="1:7" x14ac:dyDescent="0.3">
      <c r="A7968" s="31" t="s">
        <v>15820</v>
      </c>
      <c r="B7968">
        <v>31505</v>
      </c>
      <c r="D7968" t="s">
        <v>15821</v>
      </c>
      <c r="E7968" t="s">
        <v>0</v>
      </c>
      <c r="F7968" t="s">
        <v>978</v>
      </c>
      <c r="G7968" t="str">
        <f t="shared" si="124"/>
        <v>Medicine and Surgery Services</v>
      </c>
    </row>
    <row r="7969" spans="1:7" x14ac:dyDescent="0.3">
      <c r="A7969" s="31" t="s">
        <v>15822</v>
      </c>
      <c r="B7969">
        <v>31510</v>
      </c>
      <c r="D7969" t="s">
        <v>15823</v>
      </c>
      <c r="E7969" t="s">
        <v>0</v>
      </c>
      <c r="F7969" t="s">
        <v>978</v>
      </c>
      <c r="G7969" t="str">
        <f t="shared" si="124"/>
        <v>Medicine and Surgery Services</v>
      </c>
    </row>
    <row r="7970" spans="1:7" x14ac:dyDescent="0.3">
      <c r="A7970" s="31" t="s">
        <v>15824</v>
      </c>
      <c r="B7970">
        <v>31511</v>
      </c>
      <c r="D7970" t="s">
        <v>15825</v>
      </c>
      <c r="E7970" t="s">
        <v>0</v>
      </c>
      <c r="F7970" t="s">
        <v>978</v>
      </c>
      <c r="G7970" t="str">
        <f t="shared" si="124"/>
        <v>Medicine and Surgery Services</v>
      </c>
    </row>
    <row r="7971" spans="1:7" x14ac:dyDescent="0.3">
      <c r="A7971" s="31" t="s">
        <v>15826</v>
      </c>
      <c r="B7971">
        <v>31512</v>
      </c>
      <c r="D7971" t="s">
        <v>15787</v>
      </c>
      <c r="E7971" t="s">
        <v>0</v>
      </c>
      <c r="F7971" t="s">
        <v>978</v>
      </c>
      <c r="G7971" t="str">
        <f t="shared" si="124"/>
        <v>Medicine and Surgery Services</v>
      </c>
    </row>
    <row r="7972" spans="1:7" x14ac:dyDescent="0.3">
      <c r="A7972" s="31" t="s">
        <v>15827</v>
      </c>
      <c r="B7972">
        <v>31513</v>
      </c>
      <c r="D7972" t="s">
        <v>15828</v>
      </c>
      <c r="E7972" t="s">
        <v>0</v>
      </c>
      <c r="F7972" t="s">
        <v>978</v>
      </c>
      <c r="G7972" t="str">
        <f t="shared" si="124"/>
        <v>Medicine and Surgery Services</v>
      </c>
    </row>
    <row r="7973" spans="1:7" x14ac:dyDescent="0.3">
      <c r="A7973" s="31" t="s">
        <v>15829</v>
      </c>
      <c r="B7973">
        <v>31515</v>
      </c>
      <c r="D7973" t="s">
        <v>15830</v>
      </c>
      <c r="E7973" t="s">
        <v>0</v>
      </c>
      <c r="F7973" t="s">
        <v>978</v>
      </c>
      <c r="G7973" t="str">
        <f t="shared" si="124"/>
        <v>Medicine and Surgery Services</v>
      </c>
    </row>
    <row r="7974" spans="1:7" x14ac:dyDescent="0.3">
      <c r="A7974" s="31" t="s">
        <v>15831</v>
      </c>
      <c r="B7974">
        <v>31520</v>
      </c>
      <c r="D7974" t="s">
        <v>15832</v>
      </c>
      <c r="E7974" t="s">
        <v>0</v>
      </c>
      <c r="F7974" t="s">
        <v>978</v>
      </c>
      <c r="G7974" t="str">
        <f t="shared" si="124"/>
        <v>Medicine and Surgery Services</v>
      </c>
    </row>
    <row r="7975" spans="1:7" x14ac:dyDescent="0.3">
      <c r="A7975" s="31" t="s">
        <v>15833</v>
      </c>
      <c r="B7975">
        <v>31525</v>
      </c>
      <c r="D7975" t="s">
        <v>15834</v>
      </c>
      <c r="E7975" t="s">
        <v>0</v>
      </c>
      <c r="F7975" t="s">
        <v>978</v>
      </c>
      <c r="G7975" t="str">
        <f t="shared" si="124"/>
        <v>Medicine and Surgery Services</v>
      </c>
    </row>
    <row r="7976" spans="1:7" x14ac:dyDescent="0.3">
      <c r="A7976" s="31" t="s">
        <v>15835</v>
      </c>
      <c r="B7976">
        <v>31526</v>
      </c>
      <c r="D7976" t="s">
        <v>15836</v>
      </c>
      <c r="E7976" t="s">
        <v>0</v>
      </c>
      <c r="F7976" t="s">
        <v>978</v>
      </c>
      <c r="G7976" t="str">
        <f t="shared" si="124"/>
        <v>Medicine and Surgery Services</v>
      </c>
    </row>
    <row r="7977" spans="1:7" x14ac:dyDescent="0.3">
      <c r="A7977" s="31" t="s">
        <v>15837</v>
      </c>
      <c r="B7977">
        <v>31527</v>
      </c>
      <c r="D7977" t="s">
        <v>15838</v>
      </c>
      <c r="E7977" t="s">
        <v>0</v>
      </c>
      <c r="F7977" t="s">
        <v>978</v>
      </c>
      <c r="G7977" t="str">
        <f t="shared" si="124"/>
        <v>Medicine and Surgery Services</v>
      </c>
    </row>
    <row r="7978" spans="1:7" x14ac:dyDescent="0.3">
      <c r="A7978" s="31" t="s">
        <v>15839</v>
      </c>
      <c r="B7978">
        <v>31528</v>
      </c>
      <c r="D7978" t="s">
        <v>15840</v>
      </c>
      <c r="E7978" t="s">
        <v>0</v>
      </c>
      <c r="F7978" t="s">
        <v>978</v>
      </c>
      <c r="G7978" t="str">
        <f t="shared" si="124"/>
        <v>Medicine and Surgery Services</v>
      </c>
    </row>
    <row r="7979" spans="1:7" x14ac:dyDescent="0.3">
      <c r="A7979" s="31" t="s">
        <v>15841</v>
      </c>
      <c r="B7979">
        <v>31529</v>
      </c>
      <c r="D7979" t="s">
        <v>15840</v>
      </c>
      <c r="E7979" t="s">
        <v>0</v>
      </c>
      <c r="F7979" t="s">
        <v>978</v>
      </c>
      <c r="G7979" t="str">
        <f t="shared" si="124"/>
        <v>Medicine and Surgery Services</v>
      </c>
    </row>
    <row r="7980" spans="1:7" x14ac:dyDescent="0.3">
      <c r="A7980" s="31" t="s">
        <v>15842</v>
      </c>
      <c r="B7980">
        <v>31530</v>
      </c>
      <c r="D7980" t="s">
        <v>15843</v>
      </c>
      <c r="E7980" t="s">
        <v>0</v>
      </c>
      <c r="F7980" t="s">
        <v>978</v>
      </c>
      <c r="G7980" t="str">
        <f t="shared" si="124"/>
        <v>Medicine and Surgery Services</v>
      </c>
    </row>
    <row r="7981" spans="1:7" x14ac:dyDescent="0.3">
      <c r="A7981" s="31" t="s">
        <v>15844</v>
      </c>
      <c r="B7981">
        <v>31531</v>
      </c>
      <c r="D7981" t="s">
        <v>15845</v>
      </c>
      <c r="E7981" t="s">
        <v>0</v>
      </c>
      <c r="F7981" t="s">
        <v>978</v>
      </c>
      <c r="G7981" t="str">
        <f t="shared" si="124"/>
        <v>Medicine and Surgery Services</v>
      </c>
    </row>
    <row r="7982" spans="1:7" x14ac:dyDescent="0.3">
      <c r="A7982" s="31" t="s">
        <v>15846</v>
      </c>
      <c r="B7982">
        <v>31535</v>
      </c>
      <c r="D7982" t="s">
        <v>15847</v>
      </c>
      <c r="E7982" t="s">
        <v>0</v>
      </c>
      <c r="F7982" t="s">
        <v>978</v>
      </c>
      <c r="G7982" t="str">
        <f t="shared" si="124"/>
        <v>Medicine and Surgery Services</v>
      </c>
    </row>
    <row r="7983" spans="1:7" x14ac:dyDescent="0.3">
      <c r="A7983" s="31" t="s">
        <v>15848</v>
      </c>
      <c r="B7983">
        <v>31536</v>
      </c>
      <c r="D7983" t="s">
        <v>15849</v>
      </c>
      <c r="E7983" t="s">
        <v>0</v>
      </c>
      <c r="F7983" t="s">
        <v>978</v>
      </c>
      <c r="G7983" t="str">
        <f t="shared" si="124"/>
        <v>Medicine and Surgery Services</v>
      </c>
    </row>
    <row r="7984" spans="1:7" x14ac:dyDescent="0.3">
      <c r="A7984" s="31" t="s">
        <v>15850</v>
      </c>
      <c r="B7984">
        <v>31540</v>
      </c>
      <c r="D7984" t="s">
        <v>15851</v>
      </c>
      <c r="E7984" t="s">
        <v>0</v>
      </c>
      <c r="F7984" t="s">
        <v>978</v>
      </c>
      <c r="G7984" t="str">
        <f t="shared" si="124"/>
        <v>Medicine and Surgery Services</v>
      </c>
    </row>
    <row r="7985" spans="1:7" x14ac:dyDescent="0.3">
      <c r="A7985" s="31" t="s">
        <v>15852</v>
      </c>
      <c r="B7985">
        <v>31541</v>
      </c>
      <c r="D7985" t="s">
        <v>15853</v>
      </c>
      <c r="E7985" t="s">
        <v>0</v>
      </c>
      <c r="F7985" t="s">
        <v>978</v>
      </c>
      <c r="G7985" t="str">
        <f t="shared" si="124"/>
        <v>Medicine and Surgery Services</v>
      </c>
    </row>
    <row r="7986" spans="1:7" x14ac:dyDescent="0.3">
      <c r="A7986" s="31" t="s">
        <v>15854</v>
      </c>
      <c r="B7986">
        <v>31545</v>
      </c>
      <c r="D7986" t="s">
        <v>15855</v>
      </c>
      <c r="E7986" t="s">
        <v>0</v>
      </c>
      <c r="F7986" t="s">
        <v>978</v>
      </c>
      <c r="G7986" t="str">
        <f t="shared" si="124"/>
        <v>Medicine and Surgery Services</v>
      </c>
    </row>
    <row r="7987" spans="1:7" x14ac:dyDescent="0.3">
      <c r="A7987" s="31" t="s">
        <v>15856</v>
      </c>
      <c r="B7987">
        <v>31546</v>
      </c>
      <c r="D7987" t="s">
        <v>15857</v>
      </c>
      <c r="E7987" t="s">
        <v>0</v>
      </c>
      <c r="F7987" t="s">
        <v>978</v>
      </c>
      <c r="G7987" t="str">
        <f t="shared" si="124"/>
        <v>Medicine and Surgery Services</v>
      </c>
    </row>
    <row r="7988" spans="1:7" x14ac:dyDescent="0.3">
      <c r="A7988" s="27" t="s">
        <v>15858</v>
      </c>
      <c r="B7988" t="s">
        <v>15858</v>
      </c>
      <c r="D7988" t="s">
        <v>15859</v>
      </c>
      <c r="E7988" t="s">
        <v>4147</v>
      </c>
      <c r="F7988" t="s">
        <v>972</v>
      </c>
      <c r="G7988" t="str">
        <f t="shared" si="124"/>
        <v>Medicine and Surgery Services</v>
      </c>
    </row>
    <row r="7989" spans="1:7" x14ac:dyDescent="0.3">
      <c r="A7989" s="31" t="s">
        <v>15860</v>
      </c>
      <c r="B7989">
        <v>31551</v>
      </c>
      <c r="D7989" t="s">
        <v>15861</v>
      </c>
      <c r="E7989" t="s">
        <v>0</v>
      </c>
      <c r="F7989" t="s">
        <v>978</v>
      </c>
      <c r="G7989" t="str">
        <f t="shared" si="124"/>
        <v>Medicine and Surgery Services</v>
      </c>
    </row>
    <row r="7990" spans="1:7" x14ac:dyDescent="0.3">
      <c r="A7990" s="31" t="s">
        <v>15862</v>
      </c>
      <c r="B7990">
        <v>31552</v>
      </c>
      <c r="D7990" t="s">
        <v>15861</v>
      </c>
      <c r="E7990" t="s">
        <v>0</v>
      </c>
      <c r="F7990" t="s">
        <v>978</v>
      </c>
      <c r="G7990" t="str">
        <f t="shared" si="124"/>
        <v>Medicine and Surgery Services</v>
      </c>
    </row>
    <row r="7991" spans="1:7" x14ac:dyDescent="0.3">
      <c r="A7991" s="31" t="s">
        <v>15863</v>
      </c>
      <c r="B7991">
        <v>31553</v>
      </c>
      <c r="D7991" t="s">
        <v>15861</v>
      </c>
      <c r="E7991" t="s">
        <v>0</v>
      </c>
      <c r="F7991" t="s">
        <v>978</v>
      </c>
      <c r="G7991" t="str">
        <f t="shared" si="124"/>
        <v>Medicine and Surgery Services</v>
      </c>
    </row>
    <row r="7992" spans="1:7" x14ac:dyDescent="0.3">
      <c r="A7992" s="31" t="s">
        <v>15864</v>
      </c>
      <c r="B7992">
        <v>31554</v>
      </c>
      <c r="D7992" t="s">
        <v>15861</v>
      </c>
      <c r="E7992" t="s">
        <v>0</v>
      </c>
      <c r="F7992" t="s">
        <v>978</v>
      </c>
      <c r="G7992" t="str">
        <f t="shared" si="124"/>
        <v>Medicine and Surgery Services</v>
      </c>
    </row>
    <row r="7993" spans="1:7" x14ac:dyDescent="0.3">
      <c r="A7993" s="31" t="s">
        <v>15865</v>
      </c>
      <c r="B7993">
        <v>31560</v>
      </c>
      <c r="D7993" t="s">
        <v>15866</v>
      </c>
      <c r="E7993" t="s">
        <v>0</v>
      </c>
      <c r="F7993" t="s">
        <v>978</v>
      </c>
      <c r="G7993" t="str">
        <f t="shared" si="124"/>
        <v>Medicine and Surgery Services</v>
      </c>
    </row>
    <row r="7994" spans="1:7" x14ac:dyDescent="0.3">
      <c r="A7994" s="31" t="s">
        <v>15867</v>
      </c>
      <c r="B7994">
        <v>31561</v>
      </c>
      <c r="D7994" t="s">
        <v>15868</v>
      </c>
      <c r="E7994" t="s">
        <v>0</v>
      </c>
      <c r="F7994" t="s">
        <v>978</v>
      </c>
      <c r="G7994" t="str">
        <f t="shared" si="124"/>
        <v>Medicine and Surgery Services</v>
      </c>
    </row>
    <row r="7995" spans="1:7" x14ac:dyDescent="0.3">
      <c r="A7995" s="31" t="s">
        <v>15869</v>
      </c>
      <c r="B7995">
        <v>31570</v>
      </c>
      <c r="D7995" t="s">
        <v>15870</v>
      </c>
      <c r="E7995" t="s">
        <v>0</v>
      </c>
      <c r="F7995" t="s">
        <v>978</v>
      </c>
      <c r="G7995" t="str">
        <f t="shared" si="124"/>
        <v>Medicine and Surgery Services</v>
      </c>
    </row>
    <row r="7996" spans="1:7" x14ac:dyDescent="0.3">
      <c r="A7996" s="31" t="s">
        <v>15871</v>
      </c>
      <c r="B7996">
        <v>31571</v>
      </c>
      <c r="D7996" t="s">
        <v>15872</v>
      </c>
      <c r="E7996" t="s">
        <v>0</v>
      </c>
      <c r="F7996" t="s">
        <v>978</v>
      </c>
      <c r="G7996" t="str">
        <f t="shared" si="124"/>
        <v>Medicine and Surgery Services</v>
      </c>
    </row>
    <row r="7997" spans="1:7" x14ac:dyDescent="0.3">
      <c r="A7997" s="31" t="s">
        <v>15873</v>
      </c>
      <c r="B7997">
        <v>31572</v>
      </c>
      <c r="D7997" t="s">
        <v>15874</v>
      </c>
      <c r="E7997" t="s">
        <v>0</v>
      </c>
      <c r="F7997" t="s">
        <v>978</v>
      </c>
      <c r="G7997" t="str">
        <f t="shared" si="124"/>
        <v>Medicine and Surgery Services</v>
      </c>
    </row>
    <row r="7998" spans="1:7" x14ac:dyDescent="0.3">
      <c r="A7998" s="31" t="s">
        <v>15875</v>
      </c>
      <c r="B7998">
        <v>31573</v>
      </c>
      <c r="D7998" t="s">
        <v>15876</v>
      </c>
      <c r="E7998" t="s">
        <v>0</v>
      </c>
      <c r="F7998" t="s">
        <v>978</v>
      </c>
      <c r="G7998" t="str">
        <f t="shared" si="124"/>
        <v>Medicine and Surgery Services</v>
      </c>
    </row>
    <row r="7999" spans="1:7" x14ac:dyDescent="0.3">
      <c r="A7999" s="31" t="s">
        <v>15877</v>
      </c>
      <c r="B7999">
        <v>31574</v>
      </c>
      <c r="D7999" t="s">
        <v>15878</v>
      </c>
      <c r="E7999" t="s">
        <v>0</v>
      </c>
      <c r="F7999" t="s">
        <v>978</v>
      </c>
      <c r="G7999" t="str">
        <f t="shared" si="124"/>
        <v>Medicine and Surgery Services</v>
      </c>
    </row>
    <row r="8000" spans="1:7" x14ac:dyDescent="0.3">
      <c r="A8000" s="31" t="s">
        <v>15879</v>
      </c>
      <c r="B8000">
        <v>31575</v>
      </c>
      <c r="D8000" t="s">
        <v>15821</v>
      </c>
      <c r="E8000" t="s">
        <v>0</v>
      </c>
      <c r="F8000" t="s">
        <v>978</v>
      </c>
      <c r="G8000" t="str">
        <f t="shared" si="124"/>
        <v>Medicine and Surgery Services</v>
      </c>
    </row>
    <row r="8001" spans="1:7" x14ac:dyDescent="0.3">
      <c r="A8001" s="31" t="s">
        <v>15880</v>
      </c>
      <c r="B8001">
        <v>31576</v>
      </c>
      <c r="D8001" t="s">
        <v>15823</v>
      </c>
      <c r="E8001" t="s">
        <v>0</v>
      </c>
      <c r="F8001" t="s">
        <v>978</v>
      </c>
      <c r="G8001" t="str">
        <f t="shared" si="124"/>
        <v>Medicine and Surgery Services</v>
      </c>
    </row>
    <row r="8002" spans="1:7" x14ac:dyDescent="0.3">
      <c r="A8002" s="31" t="s">
        <v>15881</v>
      </c>
      <c r="B8002">
        <v>31577</v>
      </c>
      <c r="D8002" t="s">
        <v>15882</v>
      </c>
      <c r="E8002" t="s">
        <v>0</v>
      </c>
      <c r="F8002" t="s">
        <v>978</v>
      </c>
      <c r="G8002" t="str">
        <f t="shared" si="124"/>
        <v>Medicine and Surgery Services</v>
      </c>
    </row>
    <row r="8003" spans="1:7" x14ac:dyDescent="0.3">
      <c r="A8003" s="31" t="s">
        <v>15883</v>
      </c>
      <c r="B8003">
        <v>31578</v>
      </c>
      <c r="D8003" t="s">
        <v>15884</v>
      </c>
      <c r="E8003" t="s">
        <v>0</v>
      </c>
      <c r="F8003" t="s">
        <v>978</v>
      </c>
      <c r="G8003" t="str">
        <f t="shared" ref="G8003:G8066" si="125">VLOOKUP(F8003,$I$2:$J$27,2,FALSE)</f>
        <v>Medicine and Surgery Services</v>
      </c>
    </row>
    <row r="8004" spans="1:7" x14ac:dyDescent="0.3">
      <c r="A8004" s="31" t="s">
        <v>15885</v>
      </c>
      <c r="B8004">
        <v>31579</v>
      </c>
      <c r="D8004" t="s">
        <v>15886</v>
      </c>
      <c r="E8004" t="s">
        <v>0</v>
      </c>
      <c r="F8004" t="s">
        <v>978</v>
      </c>
      <c r="G8004" t="str">
        <f t="shared" si="125"/>
        <v>Medicine and Surgery Services</v>
      </c>
    </row>
    <row r="8005" spans="1:7" x14ac:dyDescent="0.3">
      <c r="A8005" s="31" t="s">
        <v>15887</v>
      </c>
      <c r="B8005">
        <v>31580</v>
      </c>
      <c r="D8005" t="s">
        <v>15888</v>
      </c>
      <c r="E8005" t="s">
        <v>0</v>
      </c>
      <c r="F8005" t="s">
        <v>978</v>
      </c>
      <c r="G8005" t="str">
        <f t="shared" si="125"/>
        <v>Medicine and Surgery Services</v>
      </c>
    </row>
    <row r="8006" spans="1:7" x14ac:dyDescent="0.3">
      <c r="A8006" s="31" t="s">
        <v>15889</v>
      </c>
      <c r="B8006">
        <v>31584</v>
      </c>
      <c r="D8006" t="s">
        <v>15890</v>
      </c>
      <c r="E8006" t="s">
        <v>0</v>
      </c>
      <c r="F8006" t="s">
        <v>978</v>
      </c>
      <c r="G8006" t="str">
        <f t="shared" si="125"/>
        <v>Medicine and Surgery Services</v>
      </c>
    </row>
    <row r="8007" spans="1:7" x14ac:dyDescent="0.3">
      <c r="A8007" s="31" t="s">
        <v>15891</v>
      </c>
      <c r="B8007">
        <v>31587</v>
      </c>
      <c r="D8007" t="s">
        <v>15892</v>
      </c>
      <c r="E8007" t="s">
        <v>0</v>
      </c>
      <c r="F8007" t="s">
        <v>978</v>
      </c>
      <c r="G8007" t="str">
        <f t="shared" si="125"/>
        <v>Medicine and Surgery Services</v>
      </c>
    </row>
    <row r="8008" spans="1:7" x14ac:dyDescent="0.3">
      <c r="A8008" s="31" t="s">
        <v>15893</v>
      </c>
      <c r="B8008">
        <v>31590</v>
      </c>
      <c r="D8008" t="s">
        <v>15894</v>
      </c>
      <c r="E8008" t="s">
        <v>0</v>
      </c>
      <c r="F8008" t="s">
        <v>978</v>
      </c>
      <c r="G8008" t="str">
        <f t="shared" si="125"/>
        <v>Medicine and Surgery Services</v>
      </c>
    </row>
    <row r="8009" spans="1:7" x14ac:dyDescent="0.3">
      <c r="A8009" s="31" t="s">
        <v>15895</v>
      </c>
      <c r="B8009">
        <v>31591</v>
      </c>
      <c r="D8009" t="s">
        <v>15896</v>
      </c>
      <c r="E8009" t="s">
        <v>0</v>
      </c>
      <c r="F8009" t="s">
        <v>978</v>
      </c>
      <c r="G8009" t="str">
        <f t="shared" si="125"/>
        <v>Medicine and Surgery Services</v>
      </c>
    </row>
    <row r="8010" spans="1:7" x14ac:dyDescent="0.3">
      <c r="A8010" s="31" t="s">
        <v>15897</v>
      </c>
      <c r="B8010">
        <v>31592</v>
      </c>
      <c r="D8010" t="s">
        <v>15898</v>
      </c>
      <c r="E8010" t="s">
        <v>0</v>
      </c>
      <c r="F8010" t="s">
        <v>978</v>
      </c>
      <c r="G8010" t="str">
        <f t="shared" si="125"/>
        <v>Medicine and Surgery Services</v>
      </c>
    </row>
    <row r="8011" spans="1:7" x14ac:dyDescent="0.3">
      <c r="A8011" s="31" t="s">
        <v>15899</v>
      </c>
      <c r="B8011">
        <v>31599</v>
      </c>
      <c r="D8011" t="s">
        <v>15900</v>
      </c>
      <c r="E8011" t="s">
        <v>2</v>
      </c>
      <c r="F8011" t="s">
        <v>978</v>
      </c>
      <c r="G8011" t="str">
        <f t="shared" si="125"/>
        <v>Medicine and Surgery Services</v>
      </c>
    </row>
    <row r="8012" spans="1:7" x14ac:dyDescent="0.3">
      <c r="A8012" s="27" t="s">
        <v>15901</v>
      </c>
      <c r="B8012" t="s">
        <v>15901</v>
      </c>
      <c r="D8012" t="s">
        <v>15902</v>
      </c>
      <c r="E8012" t="s">
        <v>4147</v>
      </c>
      <c r="F8012" t="s">
        <v>972</v>
      </c>
      <c r="G8012" t="str">
        <f t="shared" si="125"/>
        <v>Medicine and Surgery Services</v>
      </c>
    </row>
    <row r="8013" spans="1:7" x14ac:dyDescent="0.3">
      <c r="A8013" s="31" t="s">
        <v>15903</v>
      </c>
      <c r="B8013">
        <v>31600</v>
      </c>
      <c r="D8013" t="s">
        <v>15904</v>
      </c>
      <c r="E8013" t="s">
        <v>0</v>
      </c>
      <c r="F8013" t="s">
        <v>978</v>
      </c>
      <c r="G8013" t="str">
        <f t="shared" si="125"/>
        <v>Medicine and Surgery Services</v>
      </c>
    </row>
    <row r="8014" spans="1:7" x14ac:dyDescent="0.3">
      <c r="A8014" s="31" t="s">
        <v>15905</v>
      </c>
      <c r="B8014">
        <v>31601</v>
      </c>
      <c r="D8014" t="s">
        <v>15904</v>
      </c>
      <c r="E8014" t="s">
        <v>0</v>
      </c>
      <c r="F8014" t="s">
        <v>978</v>
      </c>
      <c r="G8014" t="str">
        <f t="shared" si="125"/>
        <v>Medicine and Surgery Services</v>
      </c>
    </row>
    <row r="8015" spans="1:7" x14ac:dyDescent="0.3">
      <c r="A8015" s="31" t="s">
        <v>15906</v>
      </c>
      <c r="B8015">
        <v>31603</v>
      </c>
      <c r="D8015" t="s">
        <v>15904</v>
      </c>
      <c r="E8015" t="s">
        <v>0</v>
      </c>
      <c r="F8015" t="s">
        <v>978</v>
      </c>
      <c r="G8015" t="str">
        <f t="shared" si="125"/>
        <v>Medicine and Surgery Services</v>
      </c>
    </row>
    <row r="8016" spans="1:7" x14ac:dyDescent="0.3">
      <c r="A8016" s="31" t="s">
        <v>15907</v>
      </c>
      <c r="B8016">
        <v>31605</v>
      </c>
      <c r="D8016" t="s">
        <v>15904</v>
      </c>
      <c r="E8016" t="s">
        <v>0</v>
      </c>
      <c r="F8016" t="s">
        <v>978</v>
      </c>
      <c r="G8016" t="str">
        <f t="shared" si="125"/>
        <v>Medicine and Surgery Services</v>
      </c>
    </row>
    <row r="8017" spans="1:7" x14ac:dyDescent="0.3">
      <c r="A8017" s="31" t="s">
        <v>15908</v>
      </c>
      <c r="B8017">
        <v>31610</v>
      </c>
      <c r="D8017" t="s">
        <v>15904</v>
      </c>
      <c r="E8017" t="s">
        <v>0</v>
      </c>
      <c r="F8017" t="s">
        <v>978</v>
      </c>
      <c r="G8017" t="str">
        <f t="shared" si="125"/>
        <v>Medicine and Surgery Services</v>
      </c>
    </row>
    <row r="8018" spans="1:7" x14ac:dyDescent="0.3">
      <c r="A8018" s="31" t="s">
        <v>15909</v>
      </c>
      <c r="B8018">
        <v>31611</v>
      </c>
      <c r="D8018" t="s">
        <v>15910</v>
      </c>
      <c r="E8018" t="s">
        <v>0</v>
      </c>
      <c r="F8018" t="s">
        <v>978</v>
      </c>
      <c r="G8018" t="str">
        <f t="shared" si="125"/>
        <v>Medicine and Surgery Services</v>
      </c>
    </row>
    <row r="8019" spans="1:7" x14ac:dyDescent="0.3">
      <c r="A8019" s="31" t="s">
        <v>15911</v>
      </c>
      <c r="B8019">
        <v>31612</v>
      </c>
      <c r="D8019" t="s">
        <v>15912</v>
      </c>
      <c r="E8019" t="s">
        <v>0</v>
      </c>
      <c r="F8019" t="s">
        <v>978</v>
      </c>
      <c r="G8019" t="str">
        <f t="shared" si="125"/>
        <v>Medicine and Surgery Services</v>
      </c>
    </row>
    <row r="8020" spans="1:7" x14ac:dyDescent="0.3">
      <c r="A8020" s="31" t="s">
        <v>15913</v>
      </c>
      <c r="B8020">
        <v>31613</v>
      </c>
      <c r="D8020" t="s">
        <v>15914</v>
      </c>
      <c r="E8020" t="s">
        <v>0</v>
      </c>
      <c r="F8020" t="s">
        <v>978</v>
      </c>
      <c r="G8020" t="str">
        <f t="shared" si="125"/>
        <v>Medicine and Surgery Services</v>
      </c>
    </row>
    <row r="8021" spans="1:7" x14ac:dyDescent="0.3">
      <c r="A8021" s="31" t="s">
        <v>15915</v>
      </c>
      <c r="B8021">
        <v>31614</v>
      </c>
      <c r="D8021" t="s">
        <v>15914</v>
      </c>
      <c r="E8021" t="s">
        <v>0</v>
      </c>
      <c r="F8021" t="s">
        <v>978</v>
      </c>
      <c r="G8021" t="str">
        <f t="shared" si="125"/>
        <v>Medicine and Surgery Services</v>
      </c>
    </row>
    <row r="8022" spans="1:7" x14ac:dyDescent="0.3">
      <c r="A8022" s="31" t="s">
        <v>15916</v>
      </c>
      <c r="B8022">
        <v>31615</v>
      </c>
      <c r="D8022" t="s">
        <v>15917</v>
      </c>
      <c r="E8022" t="s">
        <v>0</v>
      </c>
      <c r="F8022" t="s">
        <v>978</v>
      </c>
      <c r="G8022" t="str">
        <f t="shared" si="125"/>
        <v>Medicine and Surgery Services</v>
      </c>
    </row>
    <row r="8023" spans="1:7" x14ac:dyDescent="0.3">
      <c r="A8023" s="31" t="s">
        <v>15918</v>
      </c>
      <c r="B8023">
        <v>31622</v>
      </c>
      <c r="D8023" t="s">
        <v>15919</v>
      </c>
      <c r="E8023" t="s">
        <v>0</v>
      </c>
      <c r="F8023" t="s">
        <v>978</v>
      </c>
      <c r="G8023" t="str">
        <f t="shared" si="125"/>
        <v>Medicine and Surgery Services</v>
      </c>
    </row>
    <row r="8024" spans="1:7" x14ac:dyDescent="0.3">
      <c r="A8024" s="31" t="s">
        <v>15920</v>
      </c>
      <c r="B8024">
        <v>31623</v>
      </c>
      <c r="D8024" t="s">
        <v>15921</v>
      </c>
      <c r="E8024" t="s">
        <v>0</v>
      </c>
      <c r="F8024" t="s">
        <v>978</v>
      </c>
      <c r="G8024" t="str">
        <f t="shared" si="125"/>
        <v>Medicine and Surgery Services</v>
      </c>
    </row>
    <row r="8025" spans="1:7" x14ac:dyDescent="0.3">
      <c r="A8025" s="31" t="s">
        <v>15922</v>
      </c>
      <c r="B8025">
        <v>31624</v>
      </c>
      <c r="D8025" t="s">
        <v>15923</v>
      </c>
      <c r="E8025" t="s">
        <v>0</v>
      </c>
      <c r="F8025" t="s">
        <v>978</v>
      </c>
      <c r="G8025" t="str">
        <f t="shared" si="125"/>
        <v>Medicine and Surgery Services</v>
      </c>
    </row>
    <row r="8026" spans="1:7" x14ac:dyDescent="0.3">
      <c r="A8026" s="31" t="s">
        <v>15924</v>
      </c>
      <c r="B8026">
        <v>31625</v>
      </c>
      <c r="D8026" t="s">
        <v>15925</v>
      </c>
      <c r="E8026" t="s">
        <v>0</v>
      </c>
      <c r="F8026" t="s">
        <v>978</v>
      </c>
      <c r="G8026" t="str">
        <f t="shared" si="125"/>
        <v>Medicine and Surgery Services</v>
      </c>
    </row>
    <row r="8027" spans="1:7" x14ac:dyDescent="0.3">
      <c r="A8027" s="31" t="s">
        <v>15926</v>
      </c>
      <c r="B8027">
        <v>31626</v>
      </c>
      <c r="D8027" t="s">
        <v>15927</v>
      </c>
      <c r="E8027" t="s">
        <v>0</v>
      </c>
      <c r="F8027" t="s">
        <v>978</v>
      </c>
      <c r="G8027" t="str">
        <f t="shared" si="125"/>
        <v>Medicine and Surgery Services</v>
      </c>
    </row>
    <row r="8028" spans="1:7" x14ac:dyDescent="0.3">
      <c r="A8028" s="31" t="s">
        <v>15928</v>
      </c>
      <c r="B8028">
        <v>31627</v>
      </c>
      <c r="D8028" t="s">
        <v>15929</v>
      </c>
      <c r="E8028" t="s">
        <v>0</v>
      </c>
      <c r="F8028" t="s">
        <v>978</v>
      </c>
      <c r="G8028" t="str">
        <f t="shared" si="125"/>
        <v>Medicine and Surgery Services</v>
      </c>
    </row>
    <row r="8029" spans="1:7" x14ac:dyDescent="0.3">
      <c r="A8029" s="31" t="s">
        <v>15930</v>
      </c>
      <c r="B8029">
        <v>31628</v>
      </c>
      <c r="D8029" t="s">
        <v>15931</v>
      </c>
      <c r="E8029" t="s">
        <v>0</v>
      </c>
      <c r="F8029" t="s">
        <v>978</v>
      </c>
      <c r="G8029" t="str">
        <f t="shared" si="125"/>
        <v>Medicine and Surgery Services</v>
      </c>
    </row>
    <row r="8030" spans="1:7" x14ac:dyDescent="0.3">
      <c r="A8030" s="31" t="s">
        <v>15932</v>
      </c>
      <c r="B8030">
        <v>31629</v>
      </c>
      <c r="D8030" t="s">
        <v>15933</v>
      </c>
      <c r="E8030" t="s">
        <v>0</v>
      </c>
      <c r="F8030" t="s">
        <v>978</v>
      </c>
      <c r="G8030" t="str">
        <f t="shared" si="125"/>
        <v>Medicine and Surgery Services</v>
      </c>
    </row>
    <row r="8031" spans="1:7" x14ac:dyDescent="0.3">
      <c r="A8031" s="31" t="s">
        <v>15934</v>
      </c>
      <c r="B8031">
        <v>31630</v>
      </c>
      <c r="D8031" t="s">
        <v>15935</v>
      </c>
      <c r="E8031" t="s">
        <v>0</v>
      </c>
      <c r="F8031" t="s">
        <v>978</v>
      </c>
      <c r="G8031" t="str">
        <f t="shared" si="125"/>
        <v>Medicine and Surgery Services</v>
      </c>
    </row>
    <row r="8032" spans="1:7" x14ac:dyDescent="0.3">
      <c r="A8032" s="31" t="s">
        <v>15936</v>
      </c>
      <c r="B8032">
        <v>31631</v>
      </c>
      <c r="D8032" t="s">
        <v>15937</v>
      </c>
      <c r="E8032" t="s">
        <v>0</v>
      </c>
      <c r="F8032" t="s">
        <v>978</v>
      </c>
      <c r="G8032" t="str">
        <f t="shared" si="125"/>
        <v>Medicine and Surgery Services</v>
      </c>
    </row>
    <row r="8033" spans="1:7" x14ac:dyDescent="0.3">
      <c r="A8033" s="31" t="s">
        <v>15938</v>
      </c>
      <c r="B8033">
        <v>31632</v>
      </c>
      <c r="D8033" t="s">
        <v>15939</v>
      </c>
      <c r="E8033" t="s">
        <v>0</v>
      </c>
      <c r="F8033" t="s">
        <v>978</v>
      </c>
      <c r="G8033" t="str">
        <f t="shared" si="125"/>
        <v>Medicine and Surgery Services</v>
      </c>
    </row>
    <row r="8034" spans="1:7" x14ac:dyDescent="0.3">
      <c r="A8034" s="31" t="s">
        <v>15940</v>
      </c>
      <c r="B8034">
        <v>31633</v>
      </c>
      <c r="D8034" t="s">
        <v>15941</v>
      </c>
      <c r="E8034" t="s">
        <v>0</v>
      </c>
      <c r="F8034" t="s">
        <v>978</v>
      </c>
      <c r="G8034" t="str">
        <f t="shared" si="125"/>
        <v>Medicine and Surgery Services</v>
      </c>
    </row>
    <row r="8035" spans="1:7" x14ac:dyDescent="0.3">
      <c r="A8035" s="31" t="s">
        <v>15942</v>
      </c>
      <c r="B8035">
        <v>31634</v>
      </c>
      <c r="D8035" t="s">
        <v>15943</v>
      </c>
      <c r="E8035" t="s">
        <v>0</v>
      </c>
      <c r="F8035" t="s">
        <v>978</v>
      </c>
      <c r="G8035" t="str">
        <f t="shared" si="125"/>
        <v>Medicine and Surgery Services</v>
      </c>
    </row>
    <row r="8036" spans="1:7" x14ac:dyDescent="0.3">
      <c r="A8036" s="31" t="s">
        <v>15944</v>
      </c>
      <c r="B8036">
        <v>31635</v>
      </c>
      <c r="D8036" t="s">
        <v>15945</v>
      </c>
      <c r="E8036" t="s">
        <v>0</v>
      </c>
      <c r="F8036" t="s">
        <v>978</v>
      </c>
      <c r="G8036" t="str">
        <f t="shared" si="125"/>
        <v>Medicine and Surgery Services</v>
      </c>
    </row>
    <row r="8037" spans="1:7" x14ac:dyDescent="0.3">
      <c r="A8037" s="31" t="s">
        <v>15946</v>
      </c>
      <c r="B8037">
        <v>31636</v>
      </c>
      <c r="D8037" t="s">
        <v>15947</v>
      </c>
      <c r="E8037" t="s">
        <v>0</v>
      </c>
      <c r="F8037" t="s">
        <v>978</v>
      </c>
      <c r="G8037" t="str">
        <f t="shared" si="125"/>
        <v>Medicine and Surgery Services</v>
      </c>
    </row>
    <row r="8038" spans="1:7" x14ac:dyDescent="0.3">
      <c r="A8038" s="31" t="s">
        <v>15948</v>
      </c>
      <c r="B8038">
        <v>31637</v>
      </c>
      <c r="D8038" t="s">
        <v>15949</v>
      </c>
      <c r="E8038" t="s">
        <v>0</v>
      </c>
      <c r="F8038" t="s">
        <v>978</v>
      </c>
      <c r="G8038" t="str">
        <f t="shared" si="125"/>
        <v>Medicine and Surgery Services</v>
      </c>
    </row>
    <row r="8039" spans="1:7" x14ac:dyDescent="0.3">
      <c r="A8039" s="31" t="s">
        <v>15950</v>
      </c>
      <c r="B8039">
        <v>31638</v>
      </c>
      <c r="D8039" t="s">
        <v>15951</v>
      </c>
      <c r="E8039" t="s">
        <v>0</v>
      </c>
      <c r="F8039" t="s">
        <v>978</v>
      </c>
      <c r="G8039" t="str">
        <f t="shared" si="125"/>
        <v>Medicine and Surgery Services</v>
      </c>
    </row>
    <row r="8040" spans="1:7" x14ac:dyDescent="0.3">
      <c r="A8040" s="31" t="s">
        <v>15952</v>
      </c>
      <c r="B8040">
        <v>31640</v>
      </c>
      <c r="D8040" t="s">
        <v>15953</v>
      </c>
      <c r="E8040" t="s">
        <v>0</v>
      </c>
      <c r="F8040" t="s">
        <v>978</v>
      </c>
      <c r="G8040" t="str">
        <f t="shared" si="125"/>
        <v>Medicine and Surgery Services</v>
      </c>
    </row>
    <row r="8041" spans="1:7" x14ac:dyDescent="0.3">
      <c r="A8041" s="31" t="s">
        <v>15954</v>
      </c>
      <c r="B8041">
        <v>31641</v>
      </c>
      <c r="D8041" t="s">
        <v>15955</v>
      </c>
      <c r="E8041" t="s">
        <v>0</v>
      </c>
      <c r="F8041" t="s">
        <v>978</v>
      </c>
      <c r="G8041" t="str">
        <f t="shared" si="125"/>
        <v>Medicine and Surgery Services</v>
      </c>
    </row>
    <row r="8042" spans="1:7" x14ac:dyDescent="0.3">
      <c r="A8042" s="31" t="s">
        <v>15956</v>
      </c>
      <c r="B8042">
        <v>31643</v>
      </c>
      <c r="D8042" t="s">
        <v>15957</v>
      </c>
      <c r="E8042" t="s">
        <v>0</v>
      </c>
      <c r="F8042" t="s">
        <v>978</v>
      </c>
      <c r="G8042" t="str">
        <f t="shared" si="125"/>
        <v>Medicine and Surgery Services</v>
      </c>
    </row>
    <row r="8043" spans="1:7" x14ac:dyDescent="0.3">
      <c r="A8043" s="31" t="s">
        <v>15958</v>
      </c>
      <c r="B8043">
        <v>31645</v>
      </c>
      <c r="D8043" t="s">
        <v>15959</v>
      </c>
      <c r="E8043" t="s">
        <v>0</v>
      </c>
      <c r="F8043" t="s">
        <v>978</v>
      </c>
      <c r="G8043" t="str">
        <f t="shared" si="125"/>
        <v>Medicine and Surgery Services</v>
      </c>
    </row>
    <row r="8044" spans="1:7" x14ac:dyDescent="0.3">
      <c r="A8044" s="31" t="s">
        <v>15960</v>
      </c>
      <c r="B8044">
        <v>31646</v>
      </c>
      <c r="D8044" t="s">
        <v>15961</v>
      </c>
      <c r="E8044" t="s">
        <v>0</v>
      </c>
      <c r="F8044" t="s">
        <v>978</v>
      </c>
      <c r="G8044" t="str">
        <f t="shared" si="125"/>
        <v>Medicine and Surgery Services</v>
      </c>
    </row>
    <row r="8045" spans="1:7" x14ac:dyDescent="0.3">
      <c r="A8045" s="31" t="s">
        <v>15962</v>
      </c>
      <c r="B8045">
        <v>31647</v>
      </c>
      <c r="D8045" t="s">
        <v>15963</v>
      </c>
      <c r="E8045" t="s">
        <v>0</v>
      </c>
      <c r="F8045" t="s">
        <v>978</v>
      </c>
      <c r="G8045" t="str">
        <f t="shared" si="125"/>
        <v>Medicine and Surgery Services</v>
      </c>
    </row>
    <row r="8046" spans="1:7" x14ac:dyDescent="0.3">
      <c r="A8046" s="31" t="s">
        <v>15964</v>
      </c>
      <c r="B8046">
        <v>31648</v>
      </c>
      <c r="D8046" t="s">
        <v>15965</v>
      </c>
      <c r="E8046" t="s">
        <v>0</v>
      </c>
      <c r="F8046" t="s">
        <v>978</v>
      </c>
      <c r="G8046" t="str">
        <f t="shared" si="125"/>
        <v>Medicine and Surgery Services</v>
      </c>
    </row>
    <row r="8047" spans="1:7" x14ac:dyDescent="0.3">
      <c r="A8047" s="31" t="s">
        <v>15966</v>
      </c>
      <c r="B8047">
        <v>31649</v>
      </c>
      <c r="D8047" t="s">
        <v>15967</v>
      </c>
      <c r="E8047" t="s">
        <v>0</v>
      </c>
      <c r="F8047" t="s">
        <v>978</v>
      </c>
      <c r="G8047" t="str">
        <f t="shared" si="125"/>
        <v>Medicine and Surgery Services</v>
      </c>
    </row>
    <row r="8048" spans="1:7" x14ac:dyDescent="0.3">
      <c r="A8048" s="31" t="s">
        <v>15968</v>
      </c>
      <c r="B8048">
        <v>31651</v>
      </c>
      <c r="D8048" t="s">
        <v>15969</v>
      </c>
      <c r="E8048" t="s">
        <v>0</v>
      </c>
      <c r="F8048" t="s">
        <v>978</v>
      </c>
      <c r="G8048" t="str">
        <f t="shared" si="125"/>
        <v>Medicine and Surgery Services</v>
      </c>
    </row>
    <row r="8049" spans="1:7" x14ac:dyDescent="0.3">
      <c r="A8049" s="31" t="s">
        <v>15970</v>
      </c>
      <c r="B8049">
        <v>31652</v>
      </c>
      <c r="D8049" t="s">
        <v>15971</v>
      </c>
      <c r="E8049" t="s">
        <v>0</v>
      </c>
      <c r="F8049" t="s">
        <v>978</v>
      </c>
      <c r="G8049" t="str">
        <f t="shared" si="125"/>
        <v>Medicine and Surgery Services</v>
      </c>
    </row>
    <row r="8050" spans="1:7" x14ac:dyDescent="0.3">
      <c r="A8050" s="31" t="s">
        <v>15972</v>
      </c>
      <c r="B8050">
        <v>31653</v>
      </c>
      <c r="D8050" t="s">
        <v>15973</v>
      </c>
      <c r="E8050" t="s">
        <v>0</v>
      </c>
      <c r="F8050" t="s">
        <v>978</v>
      </c>
      <c r="G8050" t="str">
        <f t="shared" si="125"/>
        <v>Medicine and Surgery Services</v>
      </c>
    </row>
    <row r="8051" spans="1:7" x14ac:dyDescent="0.3">
      <c r="A8051" s="31" t="s">
        <v>15974</v>
      </c>
      <c r="B8051">
        <v>31654</v>
      </c>
      <c r="D8051" t="s">
        <v>15975</v>
      </c>
      <c r="E8051" t="s">
        <v>0</v>
      </c>
      <c r="F8051" t="s">
        <v>978</v>
      </c>
      <c r="G8051" t="str">
        <f t="shared" si="125"/>
        <v>Medicine and Surgery Services</v>
      </c>
    </row>
    <row r="8052" spans="1:7" x14ac:dyDescent="0.3">
      <c r="A8052" s="31" t="s">
        <v>15976</v>
      </c>
      <c r="B8052">
        <v>31660</v>
      </c>
      <c r="D8052" t="s">
        <v>15977</v>
      </c>
      <c r="E8052" t="s">
        <v>0</v>
      </c>
      <c r="F8052" t="s">
        <v>978</v>
      </c>
      <c r="G8052" t="str">
        <f t="shared" si="125"/>
        <v>Medicine and Surgery Services</v>
      </c>
    </row>
    <row r="8053" spans="1:7" x14ac:dyDescent="0.3">
      <c r="A8053" s="31" t="s">
        <v>15978</v>
      </c>
      <c r="B8053">
        <v>31661</v>
      </c>
      <c r="D8053" t="s">
        <v>15979</v>
      </c>
      <c r="E8053" t="s">
        <v>0</v>
      </c>
      <c r="F8053" t="s">
        <v>978</v>
      </c>
      <c r="G8053" t="str">
        <f t="shared" si="125"/>
        <v>Medicine and Surgery Services</v>
      </c>
    </row>
    <row r="8054" spans="1:7" x14ac:dyDescent="0.3">
      <c r="A8054" s="27" t="s">
        <v>15980</v>
      </c>
      <c r="B8054" t="s">
        <v>15980</v>
      </c>
      <c r="D8054" t="s">
        <v>15981</v>
      </c>
      <c r="E8054" t="s">
        <v>4147</v>
      </c>
      <c r="F8054" t="s">
        <v>972</v>
      </c>
      <c r="G8054" t="str">
        <f t="shared" si="125"/>
        <v>Medicine and Surgery Services</v>
      </c>
    </row>
    <row r="8055" spans="1:7" x14ac:dyDescent="0.3">
      <c r="A8055" s="31" t="s">
        <v>15982</v>
      </c>
      <c r="B8055">
        <v>31717</v>
      </c>
      <c r="D8055" t="s">
        <v>15983</v>
      </c>
      <c r="E8055" t="s">
        <v>0</v>
      </c>
      <c r="F8055" t="s">
        <v>978</v>
      </c>
      <c r="G8055" t="str">
        <f t="shared" si="125"/>
        <v>Medicine and Surgery Services</v>
      </c>
    </row>
    <row r="8056" spans="1:7" x14ac:dyDescent="0.3">
      <c r="A8056" s="31" t="s">
        <v>15984</v>
      </c>
      <c r="B8056">
        <v>31720</v>
      </c>
      <c r="D8056" t="s">
        <v>15985</v>
      </c>
      <c r="E8056" t="s">
        <v>0</v>
      </c>
      <c r="F8056" t="s">
        <v>978</v>
      </c>
      <c r="G8056" t="str">
        <f t="shared" si="125"/>
        <v>Medicine and Surgery Services</v>
      </c>
    </row>
    <row r="8057" spans="1:7" x14ac:dyDescent="0.3">
      <c r="A8057" s="31" t="s">
        <v>15986</v>
      </c>
      <c r="B8057">
        <v>31725</v>
      </c>
      <c r="D8057" t="s">
        <v>15985</v>
      </c>
      <c r="E8057" t="s">
        <v>0</v>
      </c>
      <c r="F8057" t="s">
        <v>978</v>
      </c>
      <c r="G8057" t="str">
        <f t="shared" si="125"/>
        <v>Medicine and Surgery Services</v>
      </c>
    </row>
    <row r="8058" spans="1:7" x14ac:dyDescent="0.3">
      <c r="A8058" s="31" t="s">
        <v>15987</v>
      </c>
      <c r="B8058">
        <v>31730</v>
      </c>
      <c r="D8058" t="s">
        <v>15988</v>
      </c>
      <c r="E8058" t="s">
        <v>0</v>
      </c>
      <c r="F8058" t="s">
        <v>978</v>
      </c>
      <c r="G8058" t="str">
        <f t="shared" si="125"/>
        <v>Medicine and Surgery Services</v>
      </c>
    </row>
    <row r="8059" spans="1:7" x14ac:dyDescent="0.3">
      <c r="A8059" s="31" t="s">
        <v>15989</v>
      </c>
      <c r="B8059">
        <v>31750</v>
      </c>
      <c r="D8059" t="s">
        <v>15990</v>
      </c>
      <c r="E8059" t="s">
        <v>0</v>
      </c>
      <c r="F8059" t="s">
        <v>978</v>
      </c>
      <c r="G8059" t="str">
        <f t="shared" si="125"/>
        <v>Medicine and Surgery Services</v>
      </c>
    </row>
    <row r="8060" spans="1:7" x14ac:dyDescent="0.3">
      <c r="A8060" s="31" t="s">
        <v>15991</v>
      </c>
      <c r="B8060">
        <v>31755</v>
      </c>
      <c r="D8060" t="s">
        <v>15990</v>
      </c>
      <c r="E8060" t="s">
        <v>0</v>
      </c>
      <c r="F8060" t="s">
        <v>978</v>
      </c>
      <c r="G8060" t="str">
        <f t="shared" si="125"/>
        <v>Medicine and Surgery Services</v>
      </c>
    </row>
    <row r="8061" spans="1:7" x14ac:dyDescent="0.3">
      <c r="A8061" s="31" t="s">
        <v>15992</v>
      </c>
      <c r="B8061">
        <v>31760</v>
      </c>
      <c r="D8061" t="s">
        <v>15990</v>
      </c>
      <c r="E8061" t="s">
        <v>0</v>
      </c>
      <c r="F8061" t="s">
        <v>978</v>
      </c>
      <c r="G8061" t="str">
        <f t="shared" si="125"/>
        <v>Medicine and Surgery Services</v>
      </c>
    </row>
    <row r="8062" spans="1:7" x14ac:dyDescent="0.3">
      <c r="A8062" s="31" t="s">
        <v>15993</v>
      </c>
      <c r="B8062">
        <v>31766</v>
      </c>
      <c r="D8062" t="s">
        <v>15994</v>
      </c>
      <c r="E8062" t="s">
        <v>0</v>
      </c>
      <c r="F8062" t="s">
        <v>978</v>
      </c>
      <c r="G8062" t="str">
        <f t="shared" si="125"/>
        <v>Medicine and Surgery Services</v>
      </c>
    </row>
    <row r="8063" spans="1:7" x14ac:dyDescent="0.3">
      <c r="A8063" s="31" t="s">
        <v>15995</v>
      </c>
      <c r="B8063">
        <v>31770</v>
      </c>
      <c r="D8063" t="s">
        <v>15996</v>
      </c>
      <c r="E8063" t="s">
        <v>0</v>
      </c>
      <c r="F8063" t="s">
        <v>978</v>
      </c>
      <c r="G8063" t="str">
        <f t="shared" si="125"/>
        <v>Medicine and Surgery Services</v>
      </c>
    </row>
    <row r="8064" spans="1:7" x14ac:dyDescent="0.3">
      <c r="A8064" s="31" t="s">
        <v>15997</v>
      </c>
      <c r="B8064">
        <v>31775</v>
      </c>
      <c r="D8064" t="s">
        <v>15998</v>
      </c>
      <c r="E8064" t="s">
        <v>0</v>
      </c>
      <c r="F8064" t="s">
        <v>978</v>
      </c>
      <c r="G8064" t="str">
        <f t="shared" si="125"/>
        <v>Medicine and Surgery Services</v>
      </c>
    </row>
    <row r="8065" spans="1:7" x14ac:dyDescent="0.3">
      <c r="A8065" s="31" t="s">
        <v>15999</v>
      </c>
      <c r="B8065">
        <v>31780</v>
      </c>
      <c r="D8065" t="s">
        <v>16000</v>
      </c>
      <c r="E8065" t="s">
        <v>0</v>
      </c>
      <c r="F8065" t="s">
        <v>978</v>
      </c>
      <c r="G8065" t="str">
        <f t="shared" si="125"/>
        <v>Medicine and Surgery Services</v>
      </c>
    </row>
    <row r="8066" spans="1:7" x14ac:dyDescent="0.3">
      <c r="A8066" s="31" t="s">
        <v>16001</v>
      </c>
      <c r="B8066">
        <v>31781</v>
      </c>
      <c r="D8066" t="s">
        <v>16000</v>
      </c>
      <c r="E8066" t="s">
        <v>0</v>
      </c>
      <c r="F8066" t="s">
        <v>978</v>
      </c>
      <c r="G8066" t="str">
        <f t="shared" si="125"/>
        <v>Medicine and Surgery Services</v>
      </c>
    </row>
    <row r="8067" spans="1:7" x14ac:dyDescent="0.3">
      <c r="A8067" s="31" t="s">
        <v>16002</v>
      </c>
      <c r="B8067">
        <v>31785</v>
      </c>
      <c r="D8067" t="s">
        <v>16003</v>
      </c>
      <c r="E8067" t="s">
        <v>0</v>
      </c>
      <c r="F8067" t="s">
        <v>978</v>
      </c>
      <c r="G8067" t="str">
        <f t="shared" ref="G8067:G8130" si="126">VLOOKUP(F8067,$I$2:$J$27,2,FALSE)</f>
        <v>Medicine and Surgery Services</v>
      </c>
    </row>
    <row r="8068" spans="1:7" x14ac:dyDescent="0.3">
      <c r="A8068" s="31" t="s">
        <v>16004</v>
      </c>
      <c r="B8068">
        <v>31786</v>
      </c>
      <c r="D8068" t="s">
        <v>16003</v>
      </c>
      <c r="E8068" t="s">
        <v>0</v>
      </c>
      <c r="F8068" t="s">
        <v>978</v>
      </c>
      <c r="G8068" t="str">
        <f t="shared" si="126"/>
        <v>Medicine and Surgery Services</v>
      </c>
    </row>
    <row r="8069" spans="1:7" x14ac:dyDescent="0.3">
      <c r="A8069" s="31" t="s">
        <v>16005</v>
      </c>
      <c r="B8069">
        <v>31800</v>
      </c>
      <c r="D8069" t="s">
        <v>16006</v>
      </c>
      <c r="E8069" t="s">
        <v>0</v>
      </c>
      <c r="F8069" t="s">
        <v>978</v>
      </c>
      <c r="G8069" t="str">
        <f t="shared" si="126"/>
        <v>Medicine and Surgery Services</v>
      </c>
    </row>
    <row r="8070" spans="1:7" x14ac:dyDescent="0.3">
      <c r="A8070" s="31" t="s">
        <v>16007</v>
      </c>
      <c r="B8070">
        <v>31805</v>
      </c>
      <c r="D8070" t="s">
        <v>16006</v>
      </c>
      <c r="E8070" t="s">
        <v>0</v>
      </c>
      <c r="F8070" t="s">
        <v>978</v>
      </c>
      <c r="G8070" t="str">
        <f t="shared" si="126"/>
        <v>Medicine and Surgery Services</v>
      </c>
    </row>
    <row r="8071" spans="1:7" x14ac:dyDescent="0.3">
      <c r="A8071" s="31" t="s">
        <v>16008</v>
      </c>
      <c r="B8071">
        <v>31820</v>
      </c>
      <c r="D8071" t="s">
        <v>16009</v>
      </c>
      <c r="E8071" t="s">
        <v>0</v>
      </c>
      <c r="F8071" t="s">
        <v>978</v>
      </c>
      <c r="G8071" t="str">
        <f t="shared" si="126"/>
        <v>Medicine and Surgery Services</v>
      </c>
    </row>
    <row r="8072" spans="1:7" x14ac:dyDescent="0.3">
      <c r="A8072" s="31" t="s">
        <v>16010</v>
      </c>
      <c r="B8072">
        <v>31825</v>
      </c>
      <c r="D8072" t="s">
        <v>16011</v>
      </c>
      <c r="E8072" t="s">
        <v>0</v>
      </c>
      <c r="F8072" t="s">
        <v>978</v>
      </c>
      <c r="G8072" t="str">
        <f t="shared" si="126"/>
        <v>Medicine and Surgery Services</v>
      </c>
    </row>
    <row r="8073" spans="1:7" x14ac:dyDescent="0.3">
      <c r="A8073" s="31" t="s">
        <v>16012</v>
      </c>
      <c r="B8073">
        <v>31830</v>
      </c>
      <c r="D8073" t="s">
        <v>16013</v>
      </c>
      <c r="E8073" t="s">
        <v>0</v>
      </c>
      <c r="F8073" t="s">
        <v>978</v>
      </c>
      <c r="G8073" t="str">
        <f t="shared" si="126"/>
        <v>Medicine and Surgery Services</v>
      </c>
    </row>
    <row r="8074" spans="1:7" x14ac:dyDescent="0.3">
      <c r="A8074" s="31" t="s">
        <v>16014</v>
      </c>
      <c r="B8074">
        <v>31899</v>
      </c>
      <c r="D8074" t="s">
        <v>16015</v>
      </c>
      <c r="E8074" t="s">
        <v>2</v>
      </c>
      <c r="F8074" t="s">
        <v>978</v>
      </c>
      <c r="G8074" t="str">
        <f t="shared" si="126"/>
        <v>Medicine and Surgery Services</v>
      </c>
    </row>
    <row r="8075" spans="1:7" x14ac:dyDescent="0.3">
      <c r="A8075" s="27" t="s">
        <v>16016</v>
      </c>
      <c r="B8075" t="s">
        <v>16016</v>
      </c>
      <c r="D8075" t="s">
        <v>16017</v>
      </c>
      <c r="E8075" t="s">
        <v>911</v>
      </c>
      <c r="F8075" t="s">
        <v>972</v>
      </c>
      <c r="G8075" t="str">
        <f t="shared" si="126"/>
        <v>Medicine and Surgery Services</v>
      </c>
    </row>
    <row r="8076" spans="1:7" x14ac:dyDescent="0.3">
      <c r="A8076" s="31" t="s">
        <v>16018</v>
      </c>
      <c r="B8076">
        <v>32035</v>
      </c>
      <c r="D8076" t="s">
        <v>16019</v>
      </c>
      <c r="E8076" t="s">
        <v>0</v>
      </c>
      <c r="F8076" t="s">
        <v>978</v>
      </c>
      <c r="G8076" t="str">
        <f t="shared" si="126"/>
        <v>Medicine and Surgery Services</v>
      </c>
    </row>
    <row r="8077" spans="1:7" x14ac:dyDescent="0.3">
      <c r="A8077" s="31" t="s">
        <v>16020</v>
      </c>
      <c r="B8077">
        <v>32036</v>
      </c>
      <c r="D8077" t="s">
        <v>16021</v>
      </c>
      <c r="E8077" t="s">
        <v>0</v>
      </c>
      <c r="F8077" t="s">
        <v>978</v>
      </c>
      <c r="G8077" t="str">
        <f t="shared" si="126"/>
        <v>Medicine and Surgery Services</v>
      </c>
    </row>
    <row r="8078" spans="1:7" x14ac:dyDescent="0.3">
      <c r="A8078" s="31" t="s">
        <v>16022</v>
      </c>
      <c r="B8078">
        <v>32096</v>
      </c>
      <c r="D8078" t="s">
        <v>16023</v>
      </c>
      <c r="E8078" t="s">
        <v>0</v>
      </c>
      <c r="F8078" t="s">
        <v>978</v>
      </c>
      <c r="G8078" t="str">
        <f t="shared" si="126"/>
        <v>Medicine and Surgery Services</v>
      </c>
    </row>
    <row r="8079" spans="1:7" x14ac:dyDescent="0.3">
      <c r="A8079" s="31" t="s">
        <v>16024</v>
      </c>
      <c r="B8079">
        <v>32097</v>
      </c>
      <c r="D8079" t="s">
        <v>16025</v>
      </c>
      <c r="E8079" t="s">
        <v>0</v>
      </c>
      <c r="F8079" t="s">
        <v>978</v>
      </c>
      <c r="G8079" t="str">
        <f t="shared" si="126"/>
        <v>Medicine and Surgery Services</v>
      </c>
    </row>
    <row r="8080" spans="1:7" x14ac:dyDescent="0.3">
      <c r="A8080" s="31" t="s">
        <v>16026</v>
      </c>
      <c r="B8080">
        <v>32098</v>
      </c>
      <c r="D8080" t="s">
        <v>16027</v>
      </c>
      <c r="E8080" t="s">
        <v>0</v>
      </c>
      <c r="F8080" t="s">
        <v>978</v>
      </c>
      <c r="G8080" t="str">
        <f t="shared" si="126"/>
        <v>Medicine and Surgery Services</v>
      </c>
    </row>
    <row r="8081" spans="1:7" x14ac:dyDescent="0.3">
      <c r="A8081" s="27" t="s">
        <v>16028</v>
      </c>
      <c r="B8081" t="s">
        <v>16028</v>
      </c>
      <c r="D8081" t="s">
        <v>16029</v>
      </c>
      <c r="E8081" t="s">
        <v>4147</v>
      </c>
      <c r="F8081" t="s">
        <v>972</v>
      </c>
      <c r="G8081" t="str">
        <f t="shared" si="126"/>
        <v>Medicine and Surgery Services</v>
      </c>
    </row>
    <row r="8082" spans="1:7" x14ac:dyDescent="0.3">
      <c r="A8082" s="31" t="s">
        <v>16030</v>
      </c>
      <c r="B8082">
        <v>32100</v>
      </c>
      <c r="D8082" t="s">
        <v>16031</v>
      </c>
      <c r="E8082" t="s">
        <v>0</v>
      </c>
      <c r="F8082" t="s">
        <v>978</v>
      </c>
      <c r="G8082" t="str">
        <f t="shared" si="126"/>
        <v>Medicine and Surgery Services</v>
      </c>
    </row>
    <row r="8083" spans="1:7" x14ac:dyDescent="0.3">
      <c r="A8083" s="31" t="s">
        <v>16032</v>
      </c>
      <c r="B8083">
        <v>32110</v>
      </c>
      <c r="D8083" t="s">
        <v>16033</v>
      </c>
      <c r="E8083" t="s">
        <v>0</v>
      </c>
      <c r="F8083" t="s">
        <v>978</v>
      </c>
      <c r="G8083" t="str">
        <f t="shared" si="126"/>
        <v>Medicine and Surgery Services</v>
      </c>
    </row>
    <row r="8084" spans="1:7" x14ac:dyDescent="0.3">
      <c r="A8084" s="31" t="s">
        <v>16034</v>
      </c>
      <c r="B8084">
        <v>32120</v>
      </c>
      <c r="D8084" t="s">
        <v>16035</v>
      </c>
      <c r="E8084" t="s">
        <v>0</v>
      </c>
      <c r="F8084" t="s">
        <v>978</v>
      </c>
      <c r="G8084" t="str">
        <f t="shared" si="126"/>
        <v>Medicine and Surgery Services</v>
      </c>
    </row>
    <row r="8085" spans="1:7" x14ac:dyDescent="0.3">
      <c r="A8085" s="31" t="s">
        <v>16036</v>
      </c>
      <c r="B8085">
        <v>32124</v>
      </c>
      <c r="D8085" t="s">
        <v>16037</v>
      </c>
      <c r="E8085" t="s">
        <v>0</v>
      </c>
      <c r="F8085" t="s">
        <v>978</v>
      </c>
      <c r="G8085" t="str">
        <f t="shared" si="126"/>
        <v>Medicine and Surgery Services</v>
      </c>
    </row>
    <row r="8086" spans="1:7" x14ac:dyDescent="0.3">
      <c r="A8086" s="31" t="s">
        <v>16038</v>
      </c>
      <c r="B8086">
        <v>32140</v>
      </c>
      <c r="D8086" t="s">
        <v>16039</v>
      </c>
      <c r="E8086" t="s">
        <v>0</v>
      </c>
      <c r="F8086" t="s">
        <v>978</v>
      </c>
      <c r="G8086" t="str">
        <f t="shared" si="126"/>
        <v>Medicine and Surgery Services</v>
      </c>
    </row>
    <row r="8087" spans="1:7" x14ac:dyDescent="0.3">
      <c r="A8087" s="31" t="s">
        <v>16040</v>
      </c>
      <c r="B8087">
        <v>32141</v>
      </c>
      <c r="D8087" t="s">
        <v>16041</v>
      </c>
      <c r="E8087" t="s">
        <v>0</v>
      </c>
      <c r="F8087" t="s">
        <v>978</v>
      </c>
      <c r="G8087" t="str">
        <f t="shared" si="126"/>
        <v>Medicine and Surgery Services</v>
      </c>
    </row>
    <row r="8088" spans="1:7" x14ac:dyDescent="0.3">
      <c r="A8088" s="27" t="s">
        <v>16042</v>
      </c>
      <c r="B8088" t="s">
        <v>16042</v>
      </c>
      <c r="D8088" t="s">
        <v>16043</v>
      </c>
      <c r="E8088" t="s">
        <v>911</v>
      </c>
      <c r="F8088" t="s">
        <v>972</v>
      </c>
      <c r="G8088" t="str">
        <f t="shared" si="126"/>
        <v>Medicine and Surgery Services</v>
      </c>
    </row>
    <row r="8089" spans="1:7" x14ac:dyDescent="0.3">
      <c r="A8089" s="31" t="s">
        <v>16044</v>
      </c>
      <c r="B8089">
        <v>32150</v>
      </c>
      <c r="D8089" t="s">
        <v>16039</v>
      </c>
      <c r="E8089" t="s">
        <v>0</v>
      </c>
      <c r="F8089" t="s">
        <v>978</v>
      </c>
      <c r="G8089" t="str">
        <f t="shared" si="126"/>
        <v>Medicine and Surgery Services</v>
      </c>
    </row>
    <row r="8090" spans="1:7" x14ac:dyDescent="0.3">
      <c r="A8090" s="31" t="s">
        <v>16045</v>
      </c>
      <c r="B8090">
        <v>32151</v>
      </c>
      <c r="D8090" t="s">
        <v>16046</v>
      </c>
      <c r="E8090" t="s">
        <v>0</v>
      </c>
      <c r="F8090" t="s">
        <v>978</v>
      </c>
      <c r="G8090" t="str">
        <f t="shared" si="126"/>
        <v>Medicine and Surgery Services</v>
      </c>
    </row>
    <row r="8091" spans="1:7" x14ac:dyDescent="0.3">
      <c r="A8091" s="27" t="s">
        <v>16047</v>
      </c>
      <c r="B8091" t="s">
        <v>16047</v>
      </c>
      <c r="D8091" t="s">
        <v>16048</v>
      </c>
      <c r="E8091" t="s">
        <v>911</v>
      </c>
      <c r="F8091" t="s">
        <v>972</v>
      </c>
      <c r="G8091" t="str">
        <f t="shared" si="126"/>
        <v>Medicine and Surgery Services</v>
      </c>
    </row>
    <row r="8092" spans="1:7" x14ac:dyDescent="0.3">
      <c r="A8092" s="31" t="s">
        <v>16049</v>
      </c>
      <c r="B8092">
        <v>32160</v>
      </c>
      <c r="D8092" t="s">
        <v>16050</v>
      </c>
      <c r="E8092" t="s">
        <v>0</v>
      </c>
      <c r="F8092" t="s">
        <v>978</v>
      </c>
      <c r="G8092" t="str">
        <f t="shared" si="126"/>
        <v>Medicine and Surgery Services</v>
      </c>
    </row>
    <row r="8093" spans="1:7" x14ac:dyDescent="0.3">
      <c r="A8093" s="27" t="s">
        <v>16051</v>
      </c>
      <c r="B8093" t="s">
        <v>16051</v>
      </c>
      <c r="D8093" t="s">
        <v>16052</v>
      </c>
      <c r="E8093" t="s">
        <v>911</v>
      </c>
      <c r="F8093" t="s">
        <v>972</v>
      </c>
      <c r="G8093" t="str">
        <f t="shared" si="126"/>
        <v>Medicine and Surgery Services</v>
      </c>
    </row>
    <row r="8094" spans="1:7" x14ac:dyDescent="0.3">
      <c r="A8094" s="27" t="s">
        <v>16053</v>
      </c>
      <c r="B8094" t="s">
        <v>16053</v>
      </c>
      <c r="D8094" t="s">
        <v>16054</v>
      </c>
      <c r="E8094" t="s">
        <v>911</v>
      </c>
      <c r="F8094" t="s">
        <v>972</v>
      </c>
      <c r="G8094" t="str">
        <f t="shared" si="126"/>
        <v>Medicine and Surgery Services</v>
      </c>
    </row>
    <row r="8095" spans="1:7" x14ac:dyDescent="0.3">
      <c r="A8095" s="31" t="s">
        <v>16055</v>
      </c>
      <c r="B8095">
        <v>32200</v>
      </c>
      <c r="D8095" t="s">
        <v>16056</v>
      </c>
      <c r="E8095" t="s">
        <v>0</v>
      </c>
      <c r="F8095" t="s">
        <v>978</v>
      </c>
      <c r="G8095" t="str">
        <f t="shared" si="126"/>
        <v>Medicine and Surgery Services</v>
      </c>
    </row>
    <row r="8096" spans="1:7" x14ac:dyDescent="0.3">
      <c r="A8096" s="31" t="s">
        <v>16057</v>
      </c>
      <c r="B8096">
        <v>32215</v>
      </c>
      <c r="D8096" t="s">
        <v>16058</v>
      </c>
      <c r="E8096" t="s">
        <v>0</v>
      </c>
      <c r="F8096" t="s">
        <v>978</v>
      </c>
      <c r="G8096" t="str">
        <f t="shared" si="126"/>
        <v>Medicine and Surgery Services</v>
      </c>
    </row>
    <row r="8097" spans="1:7" x14ac:dyDescent="0.3">
      <c r="A8097" s="31" t="s">
        <v>16059</v>
      </c>
      <c r="B8097">
        <v>32220</v>
      </c>
      <c r="D8097" t="s">
        <v>16060</v>
      </c>
      <c r="E8097" t="s">
        <v>0</v>
      </c>
      <c r="F8097" t="s">
        <v>978</v>
      </c>
      <c r="G8097" t="str">
        <f t="shared" si="126"/>
        <v>Medicine and Surgery Services</v>
      </c>
    </row>
    <row r="8098" spans="1:7" x14ac:dyDescent="0.3">
      <c r="A8098" s="31" t="s">
        <v>16061</v>
      </c>
      <c r="B8098">
        <v>32225</v>
      </c>
      <c r="D8098" t="s">
        <v>16062</v>
      </c>
      <c r="E8098" t="s">
        <v>0</v>
      </c>
      <c r="F8098" t="s">
        <v>978</v>
      </c>
      <c r="G8098" t="str">
        <f t="shared" si="126"/>
        <v>Medicine and Surgery Services</v>
      </c>
    </row>
    <row r="8099" spans="1:7" x14ac:dyDescent="0.3">
      <c r="A8099" s="27" t="s">
        <v>16063</v>
      </c>
      <c r="B8099" t="s">
        <v>16063</v>
      </c>
      <c r="D8099" t="s">
        <v>16064</v>
      </c>
      <c r="E8099" t="s">
        <v>911</v>
      </c>
      <c r="F8099" t="s">
        <v>972</v>
      </c>
      <c r="G8099" t="str">
        <f t="shared" si="126"/>
        <v>Medicine and Surgery Services</v>
      </c>
    </row>
    <row r="8100" spans="1:7" x14ac:dyDescent="0.3">
      <c r="A8100" s="31" t="s">
        <v>16065</v>
      </c>
      <c r="B8100">
        <v>32310</v>
      </c>
      <c r="D8100" t="s">
        <v>16066</v>
      </c>
      <c r="E8100" t="s">
        <v>0</v>
      </c>
      <c r="F8100" t="s">
        <v>978</v>
      </c>
      <c r="G8100" t="str">
        <f t="shared" si="126"/>
        <v>Medicine and Surgery Services</v>
      </c>
    </row>
    <row r="8101" spans="1:7" x14ac:dyDescent="0.3">
      <c r="A8101" s="31" t="s">
        <v>16067</v>
      </c>
      <c r="B8101">
        <v>32320</v>
      </c>
      <c r="D8101" t="s">
        <v>16068</v>
      </c>
      <c r="E8101" t="s">
        <v>0</v>
      </c>
      <c r="F8101" t="s">
        <v>978</v>
      </c>
      <c r="G8101" t="str">
        <f t="shared" si="126"/>
        <v>Medicine and Surgery Services</v>
      </c>
    </row>
    <row r="8102" spans="1:7" x14ac:dyDescent="0.3">
      <c r="A8102" s="31" t="s">
        <v>16069</v>
      </c>
      <c r="B8102">
        <v>32400</v>
      </c>
      <c r="D8102" t="s">
        <v>16070</v>
      </c>
      <c r="E8102" t="s">
        <v>0</v>
      </c>
      <c r="F8102" t="s">
        <v>978</v>
      </c>
      <c r="G8102" t="str">
        <f t="shared" si="126"/>
        <v>Medicine and Surgery Services</v>
      </c>
    </row>
    <row r="8103" spans="1:7" x14ac:dyDescent="0.3">
      <c r="A8103" s="31" t="s">
        <v>16071</v>
      </c>
      <c r="B8103">
        <v>32405</v>
      </c>
      <c r="D8103" t="s">
        <v>16072</v>
      </c>
      <c r="E8103" t="s">
        <v>0</v>
      </c>
      <c r="F8103" t="s">
        <v>978</v>
      </c>
      <c r="G8103" t="str">
        <f t="shared" si="126"/>
        <v>Medicine and Surgery Services</v>
      </c>
    </row>
    <row r="8104" spans="1:7" x14ac:dyDescent="0.3">
      <c r="A8104" s="31" t="s">
        <v>16073</v>
      </c>
      <c r="B8104">
        <v>32440</v>
      </c>
      <c r="D8104" t="s">
        <v>16074</v>
      </c>
      <c r="E8104" t="s">
        <v>0</v>
      </c>
      <c r="F8104" t="s">
        <v>978</v>
      </c>
      <c r="G8104" t="str">
        <f t="shared" si="126"/>
        <v>Medicine and Surgery Services</v>
      </c>
    </row>
    <row r="8105" spans="1:7" x14ac:dyDescent="0.3">
      <c r="A8105" s="31" t="s">
        <v>16075</v>
      </c>
      <c r="B8105">
        <v>32442</v>
      </c>
      <c r="D8105" t="s">
        <v>16076</v>
      </c>
      <c r="E8105" t="s">
        <v>0</v>
      </c>
      <c r="F8105" t="s">
        <v>978</v>
      </c>
      <c r="G8105" t="str">
        <f t="shared" si="126"/>
        <v>Medicine and Surgery Services</v>
      </c>
    </row>
    <row r="8106" spans="1:7" x14ac:dyDescent="0.3">
      <c r="A8106" s="31" t="s">
        <v>16077</v>
      </c>
      <c r="B8106">
        <v>32445</v>
      </c>
      <c r="D8106" t="s">
        <v>16078</v>
      </c>
      <c r="E8106" t="s">
        <v>0</v>
      </c>
      <c r="F8106" t="s">
        <v>978</v>
      </c>
      <c r="G8106" t="str">
        <f t="shared" si="126"/>
        <v>Medicine and Surgery Services</v>
      </c>
    </row>
    <row r="8107" spans="1:7" x14ac:dyDescent="0.3">
      <c r="A8107" s="31" t="s">
        <v>16079</v>
      </c>
      <c r="B8107">
        <v>32480</v>
      </c>
      <c r="D8107" t="s">
        <v>16080</v>
      </c>
      <c r="E8107" t="s">
        <v>0</v>
      </c>
      <c r="F8107" t="s">
        <v>978</v>
      </c>
      <c r="G8107" t="str">
        <f t="shared" si="126"/>
        <v>Medicine and Surgery Services</v>
      </c>
    </row>
    <row r="8108" spans="1:7" x14ac:dyDescent="0.3">
      <c r="A8108" s="31" t="s">
        <v>16081</v>
      </c>
      <c r="B8108">
        <v>32482</v>
      </c>
      <c r="D8108" t="s">
        <v>16082</v>
      </c>
      <c r="E8108" t="s">
        <v>0</v>
      </c>
      <c r="F8108" t="s">
        <v>978</v>
      </c>
      <c r="G8108" t="str">
        <f t="shared" si="126"/>
        <v>Medicine and Surgery Services</v>
      </c>
    </row>
    <row r="8109" spans="1:7" x14ac:dyDescent="0.3">
      <c r="A8109" s="31" t="s">
        <v>16083</v>
      </c>
      <c r="B8109">
        <v>32484</v>
      </c>
      <c r="D8109" t="s">
        <v>16084</v>
      </c>
      <c r="E8109" t="s">
        <v>0</v>
      </c>
      <c r="F8109" t="s">
        <v>978</v>
      </c>
      <c r="G8109" t="str">
        <f t="shared" si="126"/>
        <v>Medicine and Surgery Services</v>
      </c>
    </row>
    <row r="8110" spans="1:7" x14ac:dyDescent="0.3">
      <c r="A8110" s="31" t="s">
        <v>16085</v>
      </c>
      <c r="B8110">
        <v>32486</v>
      </c>
      <c r="D8110" t="s">
        <v>16086</v>
      </c>
      <c r="E8110" t="s">
        <v>0</v>
      </c>
      <c r="F8110" t="s">
        <v>978</v>
      </c>
      <c r="G8110" t="str">
        <f t="shared" si="126"/>
        <v>Medicine and Surgery Services</v>
      </c>
    </row>
    <row r="8111" spans="1:7" x14ac:dyDescent="0.3">
      <c r="A8111" s="31" t="s">
        <v>16087</v>
      </c>
      <c r="B8111">
        <v>32488</v>
      </c>
      <c r="D8111" t="s">
        <v>16088</v>
      </c>
      <c r="E8111" t="s">
        <v>0</v>
      </c>
      <c r="F8111" t="s">
        <v>978</v>
      </c>
      <c r="G8111" t="str">
        <f t="shared" si="126"/>
        <v>Medicine and Surgery Services</v>
      </c>
    </row>
    <row r="8112" spans="1:7" x14ac:dyDescent="0.3">
      <c r="A8112" s="31" t="s">
        <v>16089</v>
      </c>
      <c r="B8112">
        <v>32491</v>
      </c>
      <c r="D8112" t="s">
        <v>16090</v>
      </c>
      <c r="E8112" t="s">
        <v>888</v>
      </c>
      <c r="F8112" t="s">
        <v>978</v>
      </c>
      <c r="G8112" t="str">
        <f t="shared" si="126"/>
        <v>Medicine and Surgery Services</v>
      </c>
    </row>
    <row r="8113" spans="1:7" x14ac:dyDescent="0.3">
      <c r="A8113" s="27" t="s">
        <v>16091</v>
      </c>
      <c r="B8113" t="s">
        <v>16091</v>
      </c>
      <c r="D8113" t="s">
        <v>16092</v>
      </c>
      <c r="E8113" t="s">
        <v>4147</v>
      </c>
      <c r="F8113" t="s">
        <v>972</v>
      </c>
      <c r="G8113" t="str">
        <f t="shared" si="126"/>
        <v>Medicine and Surgery Services</v>
      </c>
    </row>
    <row r="8114" spans="1:7" x14ac:dyDescent="0.3">
      <c r="A8114" s="31" t="s">
        <v>16093</v>
      </c>
      <c r="B8114">
        <v>32501</v>
      </c>
      <c r="D8114" t="s">
        <v>16094</v>
      </c>
      <c r="E8114" t="s">
        <v>0</v>
      </c>
      <c r="F8114" t="s">
        <v>978</v>
      </c>
      <c r="G8114" t="str">
        <f t="shared" si="126"/>
        <v>Medicine and Surgery Services</v>
      </c>
    </row>
    <row r="8115" spans="1:7" x14ac:dyDescent="0.3">
      <c r="A8115" s="31" t="s">
        <v>16095</v>
      </c>
      <c r="B8115">
        <v>32503</v>
      </c>
      <c r="D8115" t="s">
        <v>16096</v>
      </c>
      <c r="E8115" t="s">
        <v>0</v>
      </c>
      <c r="F8115" t="s">
        <v>978</v>
      </c>
      <c r="G8115" t="str">
        <f t="shared" si="126"/>
        <v>Medicine and Surgery Services</v>
      </c>
    </row>
    <row r="8116" spans="1:7" x14ac:dyDescent="0.3">
      <c r="A8116" s="31" t="s">
        <v>16097</v>
      </c>
      <c r="B8116">
        <v>32504</v>
      </c>
      <c r="D8116" t="s">
        <v>16098</v>
      </c>
      <c r="E8116" t="s">
        <v>0</v>
      </c>
      <c r="F8116" t="s">
        <v>978</v>
      </c>
      <c r="G8116" t="str">
        <f t="shared" si="126"/>
        <v>Medicine and Surgery Services</v>
      </c>
    </row>
    <row r="8117" spans="1:7" x14ac:dyDescent="0.3">
      <c r="A8117" s="31" t="s">
        <v>16099</v>
      </c>
      <c r="B8117">
        <v>32505</v>
      </c>
      <c r="D8117" t="s">
        <v>16100</v>
      </c>
      <c r="E8117" t="s">
        <v>0</v>
      </c>
      <c r="F8117" t="s">
        <v>978</v>
      </c>
      <c r="G8117" t="str">
        <f t="shared" si="126"/>
        <v>Medicine and Surgery Services</v>
      </c>
    </row>
    <row r="8118" spans="1:7" x14ac:dyDescent="0.3">
      <c r="A8118" s="31" t="s">
        <v>16101</v>
      </c>
      <c r="B8118">
        <v>32506</v>
      </c>
      <c r="D8118" t="s">
        <v>16102</v>
      </c>
      <c r="E8118" t="s">
        <v>0</v>
      </c>
      <c r="F8118" t="s">
        <v>978</v>
      </c>
      <c r="G8118" t="str">
        <f t="shared" si="126"/>
        <v>Medicine and Surgery Services</v>
      </c>
    </row>
    <row r="8119" spans="1:7" x14ac:dyDescent="0.3">
      <c r="A8119" s="31" t="s">
        <v>16103</v>
      </c>
      <c r="B8119">
        <v>32507</v>
      </c>
      <c r="D8119" t="s">
        <v>16104</v>
      </c>
      <c r="E8119" t="s">
        <v>0</v>
      </c>
      <c r="F8119" t="s">
        <v>978</v>
      </c>
      <c r="G8119" t="str">
        <f t="shared" si="126"/>
        <v>Medicine and Surgery Services</v>
      </c>
    </row>
    <row r="8120" spans="1:7" x14ac:dyDescent="0.3">
      <c r="A8120" s="31" t="s">
        <v>16105</v>
      </c>
      <c r="B8120">
        <v>32540</v>
      </c>
      <c r="D8120" t="s">
        <v>16106</v>
      </c>
      <c r="E8120" t="s">
        <v>0</v>
      </c>
      <c r="F8120" t="s">
        <v>978</v>
      </c>
      <c r="G8120" t="str">
        <f t="shared" si="126"/>
        <v>Medicine and Surgery Services</v>
      </c>
    </row>
    <row r="8121" spans="1:7" x14ac:dyDescent="0.3">
      <c r="A8121" s="31" t="s">
        <v>16107</v>
      </c>
      <c r="B8121">
        <v>32550</v>
      </c>
      <c r="D8121" t="s">
        <v>16108</v>
      </c>
      <c r="E8121" t="s">
        <v>0</v>
      </c>
      <c r="F8121" t="s">
        <v>978</v>
      </c>
      <c r="G8121" t="str">
        <f t="shared" si="126"/>
        <v>Medicine and Surgery Services</v>
      </c>
    </row>
    <row r="8122" spans="1:7" x14ac:dyDescent="0.3">
      <c r="A8122" s="31" t="s">
        <v>16109</v>
      </c>
      <c r="B8122">
        <v>32551</v>
      </c>
      <c r="D8122" t="s">
        <v>16110</v>
      </c>
      <c r="E8122" t="s">
        <v>0</v>
      </c>
      <c r="F8122" t="s">
        <v>978</v>
      </c>
      <c r="G8122" t="str">
        <f t="shared" si="126"/>
        <v>Medicine and Surgery Services</v>
      </c>
    </row>
    <row r="8123" spans="1:7" x14ac:dyDescent="0.3">
      <c r="A8123" s="31" t="s">
        <v>16111</v>
      </c>
      <c r="B8123">
        <v>32552</v>
      </c>
      <c r="D8123" t="s">
        <v>16112</v>
      </c>
      <c r="E8123" t="s">
        <v>0</v>
      </c>
      <c r="F8123" t="s">
        <v>978</v>
      </c>
      <c r="G8123" t="str">
        <f t="shared" si="126"/>
        <v>Medicine and Surgery Services</v>
      </c>
    </row>
    <row r="8124" spans="1:7" x14ac:dyDescent="0.3">
      <c r="A8124" s="31" t="s">
        <v>16113</v>
      </c>
      <c r="B8124">
        <v>32553</v>
      </c>
      <c r="D8124" t="s">
        <v>16114</v>
      </c>
      <c r="E8124" t="s">
        <v>0</v>
      </c>
      <c r="F8124" t="s">
        <v>978</v>
      </c>
      <c r="G8124" t="str">
        <f t="shared" si="126"/>
        <v>Medicine and Surgery Services</v>
      </c>
    </row>
    <row r="8125" spans="1:7" x14ac:dyDescent="0.3">
      <c r="A8125" s="31" t="s">
        <v>16115</v>
      </c>
      <c r="B8125">
        <v>32554</v>
      </c>
      <c r="D8125" t="s">
        <v>16116</v>
      </c>
      <c r="E8125" t="s">
        <v>0</v>
      </c>
      <c r="F8125" t="s">
        <v>978</v>
      </c>
      <c r="G8125" t="str">
        <f t="shared" si="126"/>
        <v>Medicine and Surgery Services</v>
      </c>
    </row>
    <row r="8126" spans="1:7" x14ac:dyDescent="0.3">
      <c r="A8126" s="31" t="s">
        <v>16117</v>
      </c>
      <c r="B8126">
        <v>32555</v>
      </c>
      <c r="D8126" t="s">
        <v>16118</v>
      </c>
      <c r="E8126" t="s">
        <v>0</v>
      </c>
      <c r="F8126" t="s">
        <v>978</v>
      </c>
      <c r="G8126" t="str">
        <f t="shared" si="126"/>
        <v>Medicine and Surgery Services</v>
      </c>
    </row>
    <row r="8127" spans="1:7" x14ac:dyDescent="0.3">
      <c r="A8127" s="31" t="s">
        <v>16119</v>
      </c>
      <c r="B8127">
        <v>32556</v>
      </c>
      <c r="D8127" t="s">
        <v>16120</v>
      </c>
      <c r="E8127" t="s">
        <v>0</v>
      </c>
      <c r="F8127" t="s">
        <v>978</v>
      </c>
      <c r="G8127" t="str">
        <f t="shared" si="126"/>
        <v>Medicine and Surgery Services</v>
      </c>
    </row>
    <row r="8128" spans="1:7" x14ac:dyDescent="0.3">
      <c r="A8128" s="31" t="s">
        <v>16121</v>
      </c>
      <c r="B8128">
        <v>32557</v>
      </c>
      <c r="D8128" t="s">
        <v>16122</v>
      </c>
      <c r="E8128" t="s">
        <v>0</v>
      </c>
      <c r="F8128" t="s">
        <v>978</v>
      </c>
      <c r="G8128" t="str">
        <f t="shared" si="126"/>
        <v>Medicine and Surgery Services</v>
      </c>
    </row>
    <row r="8129" spans="1:7" x14ac:dyDescent="0.3">
      <c r="A8129" s="31" t="s">
        <v>16123</v>
      </c>
      <c r="B8129">
        <v>32560</v>
      </c>
      <c r="D8129" t="s">
        <v>16124</v>
      </c>
      <c r="E8129" t="s">
        <v>0</v>
      </c>
      <c r="F8129" t="s">
        <v>978</v>
      </c>
      <c r="G8129" t="str">
        <f t="shared" si="126"/>
        <v>Medicine and Surgery Services</v>
      </c>
    </row>
    <row r="8130" spans="1:7" x14ac:dyDescent="0.3">
      <c r="A8130" s="31" t="s">
        <v>16125</v>
      </c>
      <c r="B8130">
        <v>32561</v>
      </c>
      <c r="D8130" t="s">
        <v>16126</v>
      </c>
      <c r="E8130" t="s">
        <v>0</v>
      </c>
      <c r="F8130" t="s">
        <v>978</v>
      </c>
      <c r="G8130" t="str">
        <f t="shared" si="126"/>
        <v>Medicine and Surgery Services</v>
      </c>
    </row>
    <row r="8131" spans="1:7" x14ac:dyDescent="0.3">
      <c r="A8131" s="31" t="s">
        <v>16127</v>
      </c>
      <c r="B8131">
        <v>32562</v>
      </c>
      <c r="D8131" t="s">
        <v>16128</v>
      </c>
      <c r="E8131" t="s">
        <v>0</v>
      </c>
      <c r="F8131" t="s">
        <v>978</v>
      </c>
      <c r="G8131" t="str">
        <f t="shared" ref="G8131:G8194" si="127">VLOOKUP(F8131,$I$2:$J$27,2,FALSE)</f>
        <v>Medicine and Surgery Services</v>
      </c>
    </row>
    <row r="8132" spans="1:7" x14ac:dyDescent="0.3">
      <c r="A8132" s="27" t="s">
        <v>16129</v>
      </c>
      <c r="B8132" t="s">
        <v>16129</v>
      </c>
      <c r="D8132" t="s">
        <v>16130</v>
      </c>
      <c r="E8132" t="s">
        <v>4147</v>
      </c>
      <c r="F8132" t="s">
        <v>972</v>
      </c>
      <c r="G8132" t="str">
        <f t="shared" si="127"/>
        <v>Medicine and Surgery Services</v>
      </c>
    </row>
    <row r="8133" spans="1:7" x14ac:dyDescent="0.3">
      <c r="A8133" s="31" t="s">
        <v>16131</v>
      </c>
      <c r="B8133">
        <v>32601</v>
      </c>
      <c r="D8133" t="s">
        <v>16132</v>
      </c>
      <c r="E8133" t="s">
        <v>0</v>
      </c>
      <c r="F8133" t="s">
        <v>978</v>
      </c>
      <c r="G8133" t="str">
        <f t="shared" si="127"/>
        <v>Medicine and Surgery Services</v>
      </c>
    </row>
    <row r="8134" spans="1:7" x14ac:dyDescent="0.3">
      <c r="A8134" s="31" t="s">
        <v>16133</v>
      </c>
      <c r="B8134">
        <v>32604</v>
      </c>
      <c r="D8134" t="s">
        <v>16134</v>
      </c>
      <c r="E8134" t="s">
        <v>0</v>
      </c>
      <c r="F8134" t="s">
        <v>978</v>
      </c>
      <c r="G8134" t="str">
        <f t="shared" si="127"/>
        <v>Medicine and Surgery Services</v>
      </c>
    </row>
    <row r="8135" spans="1:7" x14ac:dyDescent="0.3">
      <c r="A8135" s="31" t="s">
        <v>16135</v>
      </c>
      <c r="B8135">
        <v>32606</v>
      </c>
      <c r="D8135" t="s">
        <v>16136</v>
      </c>
      <c r="E8135" t="s">
        <v>0</v>
      </c>
      <c r="F8135" t="s">
        <v>978</v>
      </c>
      <c r="G8135" t="str">
        <f t="shared" si="127"/>
        <v>Medicine and Surgery Services</v>
      </c>
    </row>
    <row r="8136" spans="1:7" x14ac:dyDescent="0.3">
      <c r="A8136" s="31" t="s">
        <v>16137</v>
      </c>
      <c r="B8136">
        <v>32607</v>
      </c>
      <c r="D8136" t="s">
        <v>16138</v>
      </c>
      <c r="E8136" t="s">
        <v>0</v>
      </c>
      <c r="F8136" t="s">
        <v>978</v>
      </c>
      <c r="G8136" t="str">
        <f t="shared" si="127"/>
        <v>Medicine and Surgery Services</v>
      </c>
    </row>
    <row r="8137" spans="1:7" x14ac:dyDescent="0.3">
      <c r="A8137" s="31" t="s">
        <v>16139</v>
      </c>
      <c r="B8137">
        <v>32608</v>
      </c>
      <c r="D8137" t="s">
        <v>16140</v>
      </c>
      <c r="E8137" t="s">
        <v>0</v>
      </c>
      <c r="F8137" t="s">
        <v>978</v>
      </c>
      <c r="G8137" t="str">
        <f t="shared" si="127"/>
        <v>Medicine and Surgery Services</v>
      </c>
    </row>
    <row r="8138" spans="1:7" x14ac:dyDescent="0.3">
      <c r="A8138" s="31" t="s">
        <v>16141</v>
      </c>
      <c r="B8138">
        <v>32609</v>
      </c>
      <c r="D8138" t="s">
        <v>16142</v>
      </c>
      <c r="E8138" t="s">
        <v>0</v>
      </c>
      <c r="F8138" t="s">
        <v>978</v>
      </c>
      <c r="G8138" t="str">
        <f t="shared" si="127"/>
        <v>Medicine and Surgery Services</v>
      </c>
    </row>
    <row r="8139" spans="1:7" x14ac:dyDescent="0.3">
      <c r="A8139" s="27" t="s">
        <v>16143</v>
      </c>
      <c r="B8139" t="s">
        <v>16143</v>
      </c>
      <c r="D8139" t="s">
        <v>16144</v>
      </c>
      <c r="E8139" t="s">
        <v>911</v>
      </c>
      <c r="F8139" t="s">
        <v>972</v>
      </c>
      <c r="G8139" t="str">
        <f t="shared" si="127"/>
        <v>Medicine and Surgery Services</v>
      </c>
    </row>
    <row r="8140" spans="1:7" x14ac:dyDescent="0.3">
      <c r="A8140" s="31" t="s">
        <v>16145</v>
      </c>
      <c r="B8140">
        <v>32650</v>
      </c>
      <c r="D8140" t="s">
        <v>16146</v>
      </c>
      <c r="E8140" t="s">
        <v>0</v>
      </c>
      <c r="F8140" t="s">
        <v>978</v>
      </c>
      <c r="G8140" t="str">
        <f t="shared" si="127"/>
        <v>Medicine and Surgery Services</v>
      </c>
    </row>
    <row r="8141" spans="1:7" x14ac:dyDescent="0.3">
      <c r="A8141" s="31" t="s">
        <v>16147</v>
      </c>
      <c r="B8141">
        <v>32651</v>
      </c>
      <c r="D8141" t="s">
        <v>16148</v>
      </c>
      <c r="E8141" t="s">
        <v>0</v>
      </c>
      <c r="F8141" t="s">
        <v>978</v>
      </c>
      <c r="G8141" t="str">
        <f t="shared" si="127"/>
        <v>Medicine and Surgery Services</v>
      </c>
    </row>
    <row r="8142" spans="1:7" x14ac:dyDescent="0.3">
      <c r="A8142" s="31" t="s">
        <v>16149</v>
      </c>
      <c r="B8142">
        <v>32652</v>
      </c>
      <c r="D8142" t="s">
        <v>16150</v>
      </c>
      <c r="E8142" t="s">
        <v>0</v>
      </c>
      <c r="F8142" t="s">
        <v>978</v>
      </c>
      <c r="G8142" t="str">
        <f t="shared" si="127"/>
        <v>Medicine and Surgery Services</v>
      </c>
    </row>
    <row r="8143" spans="1:7" x14ac:dyDescent="0.3">
      <c r="A8143" s="31" t="s">
        <v>16151</v>
      </c>
      <c r="B8143">
        <v>32653</v>
      </c>
      <c r="D8143" t="s">
        <v>16152</v>
      </c>
      <c r="E8143" t="s">
        <v>0</v>
      </c>
      <c r="F8143" t="s">
        <v>978</v>
      </c>
      <c r="G8143" t="str">
        <f t="shared" si="127"/>
        <v>Medicine and Surgery Services</v>
      </c>
    </row>
    <row r="8144" spans="1:7" x14ac:dyDescent="0.3">
      <c r="A8144" s="31" t="s">
        <v>16153</v>
      </c>
      <c r="B8144">
        <v>32654</v>
      </c>
      <c r="D8144" t="s">
        <v>16154</v>
      </c>
      <c r="E8144" t="s">
        <v>0</v>
      </c>
      <c r="F8144" t="s">
        <v>978</v>
      </c>
      <c r="G8144" t="str">
        <f t="shared" si="127"/>
        <v>Medicine and Surgery Services</v>
      </c>
    </row>
    <row r="8145" spans="1:7" x14ac:dyDescent="0.3">
      <c r="A8145" s="31" t="s">
        <v>16155</v>
      </c>
      <c r="B8145">
        <v>32655</v>
      </c>
      <c r="D8145" t="s">
        <v>16156</v>
      </c>
      <c r="E8145" t="s">
        <v>0</v>
      </c>
      <c r="F8145" t="s">
        <v>978</v>
      </c>
      <c r="G8145" t="str">
        <f t="shared" si="127"/>
        <v>Medicine and Surgery Services</v>
      </c>
    </row>
    <row r="8146" spans="1:7" x14ac:dyDescent="0.3">
      <c r="A8146" s="31" t="s">
        <v>16157</v>
      </c>
      <c r="B8146">
        <v>32656</v>
      </c>
      <c r="D8146" t="s">
        <v>16158</v>
      </c>
      <c r="E8146" t="s">
        <v>0</v>
      </c>
      <c r="F8146" t="s">
        <v>978</v>
      </c>
      <c r="G8146" t="str">
        <f t="shared" si="127"/>
        <v>Medicine and Surgery Services</v>
      </c>
    </row>
    <row r="8147" spans="1:7" x14ac:dyDescent="0.3">
      <c r="A8147" s="31" t="s">
        <v>16159</v>
      </c>
      <c r="B8147">
        <v>32658</v>
      </c>
      <c r="D8147" t="s">
        <v>16160</v>
      </c>
      <c r="E8147" t="s">
        <v>0</v>
      </c>
      <c r="F8147" t="s">
        <v>978</v>
      </c>
      <c r="G8147" t="str">
        <f t="shared" si="127"/>
        <v>Medicine and Surgery Services</v>
      </c>
    </row>
    <row r="8148" spans="1:7" x14ac:dyDescent="0.3">
      <c r="A8148" s="31" t="s">
        <v>16161</v>
      </c>
      <c r="B8148">
        <v>32659</v>
      </c>
      <c r="D8148" t="s">
        <v>16162</v>
      </c>
      <c r="E8148" t="s">
        <v>0</v>
      </c>
      <c r="F8148" t="s">
        <v>978</v>
      </c>
      <c r="G8148" t="str">
        <f t="shared" si="127"/>
        <v>Medicine and Surgery Services</v>
      </c>
    </row>
    <row r="8149" spans="1:7" x14ac:dyDescent="0.3">
      <c r="A8149" s="27" t="s">
        <v>16163</v>
      </c>
      <c r="B8149" t="s">
        <v>16163</v>
      </c>
      <c r="D8149" t="s">
        <v>16164</v>
      </c>
      <c r="E8149" t="s">
        <v>911</v>
      </c>
      <c r="F8149" t="s">
        <v>972</v>
      </c>
      <c r="G8149" t="str">
        <f t="shared" si="127"/>
        <v>Medicine and Surgery Services</v>
      </c>
    </row>
    <row r="8150" spans="1:7" x14ac:dyDescent="0.3">
      <c r="A8150" s="31" t="s">
        <v>16165</v>
      </c>
      <c r="B8150">
        <v>32661</v>
      </c>
      <c r="D8150" t="s">
        <v>16166</v>
      </c>
      <c r="E8150" t="s">
        <v>0</v>
      </c>
      <c r="F8150" t="s">
        <v>978</v>
      </c>
      <c r="G8150" t="str">
        <f t="shared" si="127"/>
        <v>Medicine and Surgery Services</v>
      </c>
    </row>
    <row r="8151" spans="1:7" x14ac:dyDescent="0.3">
      <c r="A8151" s="31" t="s">
        <v>16167</v>
      </c>
      <c r="B8151">
        <v>32662</v>
      </c>
      <c r="D8151" t="s">
        <v>16168</v>
      </c>
      <c r="E8151" t="s">
        <v>0</v>
      </c>
      <c r="F8151" t="s">
        <v>978</v>
      </c>
      <c r="G8151" t="str">
        <f t="shared" si="127"/>
        <v>Medicine and Surgery Services</v>
      </c>
    </row>
    <row r="8152" spans="1:7" x14ac:dyDescent="0.3">
      <c r="A8152" s="31" t="s">
        <v>16169</v>
      </c>
      <c r="B8152">
        <v>32663</v>
      </c>
      <c r="D8152" t="s">
        <v>16170</v>
      </c>
      <c r="E8152" t="s">
        <v>0</v>
      </c>
      <c r="F8152" t="s">
        <v>978</v>
      </c>
      <c r="G8152" t="str">
        <f t="shared" si="127"/>
        <v>Medicine and Surgery Services</v>
      </c>
    </row>
    <row r="8153" spans="1:7" x14ac:dyDescent="0.3">
      <c r="A8153" s="31" t="s">
        <v>16171</v>
      </c>
      <c r="B8153">
        <v>32664</v>
      </c>
      <c r="D8153" t="s">
        <v>16172</v>
      </c>
      <c r="E8153" t="s">
        <v>0</v>
      </c>
      <c r="F8153" t="s">
        <v>978</v>
      </c>
      <c r="G8153" t="str">
        <f t="shared" si="127"/>
        <v>Medicine and Surgery Services</v>
      </c>
    </row>
    <row r="8154" spans="1:7" x14ac:dyDescent="0.3">
      <c r="A8154" s="31" t="s">
        <v>16173</v>
      </c>
      <c r="B8154">
        <v>32665</v>
      </c>
      <c r="D8154" t="s">
        <v>16174</v>
      </c>
      <c r="E8154" t="s">
        <v>0</v>
      </c>
      <c r="F8154" t="s">
        <v>978</v>
      </c>
      <c r="G8154" t="str">
        <f t="shared" si="127"/>
        <v>Medicine and Surgery Services</v>
      </c>
    </row>
    <row r="8155" spans="1:7" x14ac:dyDescent="0.3">
      <c r="A8155" s="31" t="s">
        <v>16175</v>
      </c>
      <c r="B8155">
        <v>32666</v>
      </c>
      <c r="D8155" t="s">
        <v>16176</v>
      </c>
      <c r="E8155" t="s">
        <v>0</v>
      </c>
      <c r="F8155" t="s">
        <v>978</v>
      </c>
      <c r="G8155" t="str">
        <f t="shared" si="127"/>
        <v>Medicine and Surgery Services</v>
      </c>
    </row>
    <row r="8156" spans="1:7" x14ac:dyDescent="0.3">
      <c r="A8156" s="31" t="s">
        <v>16177</v>
      </c>
      <c r="B8156">
        <v>32667</v>
      </c>
      <c r="D8156" t="s">
        <v>16178</v>
      </c>
      <c r="E8156" t="s">
        <v>0</v>
      </c>
      <c r="F8156" t="s">
        <v>978</v>
      </c>
      <c r="G8156" t="str">
        <f t="shared" si="127"/>
        <v>Medicine and Surgery Services</v>
      </c>
    </row>
    <row r="8157" spans="1:7" x14ac:dyDescent="0.3">
      <c r="A8157" s="31" t="s">
        <v>16179</v>
      </c>
      <c r="B8157">
        <v>32668</v>
      </c>
      <c r="D8157" t="s">
        <v>16180</v>
      </c>
      <c r="E8157" t="s">
        <v>0</v>
      </c>
      <c r="F8157" t="s">
        <v>978</v>
      </c>
      <c r="G8157" t="str">
        <f t="shared" si="127"/>
        <v>Medicine and Surgery Services</v>
      </c>
    </row>
    <row r="8158" spans="1:7" x14ac:dyDescent="0.3">
      <c r="A8158" s="31" t="s">
        <v>16181</v>
      </c>
      <c r="B8158">
        <v>32669</v>
      </c>
      <c r="D8158" t="s">
        <v>16182</v>
      </c>
      <c r="E8158" t="s">
        <v>0</v>
      </c>
      <c r="F8158" t="s">
        <v>978</v>
      </c>
      <c r="G8158" t="str">
        <f t="shared" si="127"/>
        <v>Medicine and Surgery Services</v>
      </c>
    </row>
    <row r="8159" spans="1:7" x14ac:dyDescent="0.3">
      <c r="A8159" s="27" t="s">
        <v>16183</v>
      </c>
      <c r="B8159" t="s">
        <v>16183</v>
      </c>
      <c r="D8159" t="s">
        <v>16184</v>
      </c>
      <c r="E8159" t="s">
        <v>4147</v>
      </c>
      <c r="F8159" t="s">
        <v>972</v>
      </c>
      <c r="G8159" t="str">
        <f t="shared" si="127"/>
        <v>Medicine and Surgery Services</v>
      </c>
    </row>
    <row r="8160" spans="1:7" x14ac:dyDescent="0.3">
      <c r="A8160" s="31" t="s">
        <v>16185</v>
      </c>
      <c r="B8160">
        <v>32670</v>
      </c>
      <c r="D8160" t="s">
        <v>16186</v>
      </c>
      <c r="E8160" t="s">
        <v>0</v>
      </c>
      <c r="F8160" t="s">
        <v>978</v>
      </c>
      <c r="G8160" t="str">
        <f t="shared" si="127"/>
        <v>Medicine and Surgery Services</v>
      </c>
    </row>
    <row r="8161" spans="1:7" x14ac:dyDescent="0.3">
      <c r="A8161" s="31" t="s">
        <v>16187</v>
      </c>
      <c r="B8161">
        <v>32671</v>
      </c>
      <c r="D8161" t="s">
        <v>16188</v>
      </c>
      <c r="E8161" t="s">
        <v>0</v>
      </c>
      <c r="F8161" t="s">
        <v>978</v>
      </c>
      <c r="G8161" t="str">
        <f t="shared" si="127"/>
        <v>Medicine and Surgery Services</v>
      </c>
    </row>
    <row r="8162" spans="1:7" x14ac:dyDescent="0.3">
      <c r="A8162" s="31" t="s">
        <v>16189</v>
      </c>
      <c r="B8162">
        <v>32672</v>
      </c>
      <c r="D8162" t="s">
        <v>16190</v>
      </c>
      <c r="E8162" t="s">
        <v>0</v>
      </c>
      <c r="F8162" t="s">
        <v>978</v>
      </c>
      <c r="G8162" t="str">
        <f t="shared" si="127"/>
        <v>Medicine and Surgery Services</v>
      </c>
    </row>
    <row r="8163" spans="1:7" x14ac:dyDescent="0.3">
      <c r="A8163" s="31" t="s">
        <v>16191</v>
      </c>
      <c r="B8163">
        <v>32673</v>
      </c>
      <c r="D8163" t="s">
        <v>16192</v>
      </c>
      <c r="E8163" t="s">
        <v>0</v>
      </c>
      <c r="F8163" t="s">
        <v>978</v>
      </c>
      <c r="G8163" t="str">
        <f t="shared" si="127"/>
        <v>Medicine and Surgery Services</v>
      </c>
    </row>
    <row r="8164" spans="1:7" x14ac:dyDescent="0.3">
      <c r="A8164" s="31" t="s">
        <v>16193</v>
      </c>
      <c r="B8164">
        <v>32674</v>
      </c>
      <c r="D8164" t="s">
        <v>16194</v>
      </c>
      <c r="E8164" t="s">
        <v>0</v>
      </c>
      <c r="F8164" t="s">
        <v>978</v>
      </c>
      <c r="G8164" t="str">
        <f t="shared" si="127"/>
        <v>Medicine and Surgery Services</v>
      </c>
    </row>
    <row r="8165" spans="1:7" x14ac:dyDescent="0.3">
      <c r="A8165" s="27" t="s">
        <v>16195</v>
      </c>
      <c r="B8165" t="s">
        <v>16195</v>
      </c>
      <c r="D8165" t="s">
        <v>16196</v>
      </c>
      <c r="E8165" t="s">
        <v>911</v>
      </c>
      <c r="F8165" t="s">
        <v>972</v>
      </c>
      <c r="G8165" t="str">
        <f t="shared" si="127"/>
        <v>Medicine and Surgery Services</v>
      </c>
    </row>
    <row r="8166" spans="1:7" x14ac:dyDescent="0.3">
      <c r="A8166" s="27" t="s">
        <v>16197</v>
      </c>
      <c r="B8166" t="s">
        <v>16197</v>
      </c>
      <c r="D8166" t="s">
        <v>16198</v>
      </c>
      <c r="E8166" t="s">
        <v>4147</v>
      </c>
      <c r="F8166" t="s">
        <v>972</v>
      </c>
      <c r="G8166" t="str">
        <f t="shared" si="127"/>
        <v>Medicine and Surgery Services</v>
      </c>
    </row>
    <row r="8167" spans="1:7" x14ac:dyDescent="0.3">
      <c r="A8167" s="27" t="s">
        <v>16199</v>
      </c>
      <c r="B8167" t="s">
        <v>16199</v>
      </c>
      <c r="D8167" t="s">
        <v>16200</v>
      </c>
      <c r="E8167" t="s">
        <v>4147</v>
      </c>
      <c r="F8167" t="s">
        <v>972</v>
      </c>
      <c r="G8167" t="str">
        <f t="shared" si="127"/>
        <v>Medicine and Surgery Services</v>
      </c>
    </row>
    <row r="8168" spans="1:7" x14ac:dyDescent="0.3">
      <c r="A8168" s="31" t="s">
        <v>16201</v>
      </c>
      <c r="B8168">
        <v>32701</v>
      </c>
      <c r="D8168" t="s">
        <v>16202</v>
      </c>
      <c r="E8168" t="s">
        <v>0</v>
      </c>
      <c r="F8168" t="s">
        <v>978</v>
      </c>
      <c r="G8168" t="str">
        <f t="shared" si="127"/>
        <v>Medicine and Surgery Services</v>
      </c>
    </row>
    <row r="8169" spans="1:7" x14ac:dyDescent="0.3">
      <c r="A8169" s="27" t="s">
        <v>16203</v>
      </c>
      <c r="B8169" t="s">
        <v>16203</v>
      </c>
      <c r="D8169" t="s">
        <v>16204</v>
      </c>
      <c r="E8169" t="s">
        <v>911</v>
      </c>
      <c r="F8169" t="s">
        <v>972</v>
      </c>
      <c r="G8169" t="str">
        <f t="shared" si="127"/>
        <v>Medicine and Surgery Services</v>
      </c>
    </row>
    <row r="8170" spans="1:7" x14ac:dyDescent="0.3">
      <c r="A8170" s="27" t="s">
        <v>16205</v>
      </c>
      <c r="B8170" t="s">
        <v>16205</v>
      </c>
      <c r="D8170" t="s">
        <v>16206</v>
      </c>
      <c r="E8170" t="s">
        <v>911</v>
      </c>
      <c r="F8170" t="s">
        <v>972</v>
      </c>
      <c r="G8170" t="str">
        <f t="shared" si="127"/>
        <v>Medicine and Surgery Services</v>
      </c>
    </row>
    <row r="8171" spans="1:7" x14ac:dyDescent="0.3">
      <c r="A8171" s="27" t="s">
        <v>16207</v>
      </c>
      <c r="B8171" t="s">
        <v>16207</v>
      </c>
      <c r="D8171" t="s">
        <v>16208</v>
      </c>
      <c r="E8171" t="s">
        <v>911</v>
      </c>
      <c r="F8171" t="s">
        <v>972</v>
      </c>
      <c r="G8171" t="str">
        <f t="shared" si="127"/>
        <v>Medicine and Surgery Services</v>
      </c>
    </row>
    <row r="8172" spans="1:7" x14ac:dyDescent="0.3">
      <c r="A8172" s="27" t="s">
        <v>16209</v>
      </c>
      <c r="B8172" t="s">
        <v>16209</v>
      </c>
      <c r="D8172" t="s">
        <v>16210</v>
      </c>
      <c r="E8172" t="s">
        <v>911</v>
      </c>
      <c r="F8172" t="s">
        <v>972</v>
      </c>
      <c r="G8172" t="str">
        <f t="shared" si="127"/>
        <v>Medicine and Surgery Services</v>
      </c>
    </row>
    <row r="8173" spans="1:7" x14ac:dyDescent="0.3">
      <c r="A8173" s="27" t="s">
        <v>16211</v>
      </c>
      <c r="B8173" t="s">
        <v>16211</v>
      </c>
      <c r="D8173" t="s">
        <v>16212</v>
      </c>
      <c r="E8173" t="s">
        <v>911</v>
      </c>
      <c r="F8173" t="s">
        <v>972</v>
      </c>
      <c r="G8173" t="str">
        <f t="shared" si="127"/>
        <v>Medicine and Surgery Services</v>
      </c>
    </row>
    <row r="8174" spans="1:7" x14ac:dyDescent="0.3">
      <c r="A8174" s="27" t="s">
        <v>16213</v>
      </c>
      <c r="B8174" t="s">
        <v>16213</v>
      </c>
      <c r="D8174" t="s">
        <v>16214</v>
      </c>
      <c r="E8174" t="s">
        <v>911</v>
      </c>
      <c r="F8174" t="s">
        <v>972</v>
      </c>
      <c r="G8174" t="str">
        <f t="shared" si="127"/>
        <v>Medicine and Surgery Services</v>
      </c>
    </row>
    <row r="8175" spans="1:7" x14ac:dyDescent="0.3">
      <c r="A8175" s="27" t="s">
        <v>16215</v>
      </c>
      <c r="B8175" t="s">
        <v>16215</v>
      </c>
      <c r="D8175" t="s">
        <v>16216</v>
      </c>
      <c r="E8175" t="s">
        <v>911</v>
      </c>
      <c r="F8175" t="s">
        <v>972</v>
      </c>
      <c r="G8175" t="str">
        <f t="shared" si="127"/>
        <v>Medicine and Surgery Services</v>
      </c>
    </row>
    <row r="8176" spans="1:7" x14ac:dyDescent="0.3">
      <c r="A8176" s="31" t="s">
        <v>16217</v>
      </c>
      <c r="B8176">
        <v>32800</v>
      </c>
      <c r="D8176" t="s">
        <v>16218</v>
      </c>
      <c r="E8176" t="s">
        <v>0</v>
      </c>
      <c r="F8176" t="s">
        <v>978</v>
      </c>
      <c r="G8176" t="str">
        <f t="shared" si="127"/>
        <v>Medicine and Surgery Services</v>
      </c>
    </row>
    <row r="8177" spans="1:7" x14ac:dyDescent="0.3">
      <c r="A8177" s="27" t="s">
        <v>16219</v>
      </c>
      <c r="B8177" t="s">
        <v>16219</v>
      </c>
      <c r="D8177" t="s">
        <v>16220</v>
      </c>
      <c r="E8177" t="s">
        <v>911</v>
      </c>
      <c r="F8177" t="s">
        <v>972</v>
      </c>
      <c r="G8177" t="str">
        <f t="shared" si="127"/>
        <v>Medicine and Surgery Services</v>
      </c>
    </row>
    <row r="8178" spans="1:7" x14ac:dyDescent="0.3">
      <c r="A8178" s="31" t="s">
        <v>16221</v>
      </c>
      <c r="B8178">
        <v>32810</v>
      </c>
      <c r="D8178" t="s">
        <v>16222</v>
      </c>
      <c r="E8178" t="s">
        <v>0</v>
      </c>
      <c r="F8178" t="s">
        <v>978</v>
      </c>
      <c r="G8178" t="str">
        <f t="shared" si="127"/>
        <v>Medicine and Surgery Services</v>
      </c>
    </row>
    <row r="8179" spans="1:7" x14ac:dyDescent="0.3">
      <c r="A8179" s="31" t="s">
        <v>16223</v>
      </c>
      <c r="B8179">
        <v>32815</v>
      </c>
      <c r="D8179" t="s">
        <v>16224</v>
      </c>
      <c r="E8179" t="s">
        <v>0</v>
      </c>
      <c r="F8179" t="s">
        <v>978</v>
      </c>
      <c r="G8179" t="str">
        <f t="shared" si="127"/>
        <v>Medicine and Surgery Services</v>
      </c>
    </row>
    <row r="8180" spans="1:7" x14ac:dyDescent="0.3">
      <c r="A8180" s="31" t="s">
        <v>16225</v>
      </c>
      <c r="B8180">
        <v>32820</v>
      </c>
      <c r="D8180" t="s">
        <v>16226</v>
      </c>
      <c r="E8180" t="s">
        <v>0</v>
      </c>
      <c r="F8180" t="s">
        <v>978</v>
      </c>
      <c r="G8180" t="str">
        <f t="shared" si="127"/>
        <v>Medicine and Surgery Services</v>
      </c>
    </row>
    <row r="8181" spans="1:7" x14ac:dyDescent="0.3">
      <c r="A8181" s="27" t="s">
        <v>16227</v>
      </c>
      <c r="B8181" t="s">
        <v>16227</v>
      </c>
      <c r="D8181" t="s">
        <v>16228</v>
      </c>
      <c r="E8181" t="s">
        <v>4147</v>
      </c>
      <c r="F8181" t="s">
        <v>972</v>
      </c>
      <c r="G8181" t="str">
        <f t="shared" si="127"/>
        <v>Medicine and Surgery Services</v>
      </c>
    </row>
    <row r="8182" spans="1:7" x14ac:dyDescent="0.3">
      <c r="A8182" s="27" t="s">
        <v>16229</v>
      </c>
      <c r="B8182" t="s">
        <v>16229</v>
      </c>
      <c r="D8182" t="s">
        <v>16230</v>
      </c>
      <c r="E8182" t="s">
        <v>4147</v>
      </c>
      <c r="F8182" t="s">
        <v>972</v>
      </c>
      <c r="G8182" t="str">
        <f t="shared" si="127"/>
        <v>Medicine and Surgery Services</v>
      </c>
    </row>
    <row r="8183" spans="1:7" x14ac:dyDescent="0.3">
      <c r="A8183" s="31" t="s">
        <v>16231</v>
      </c>
      <c r="B8183">
        <v>32850</v>
      </c>
      <c r="D8183" t="s">
        <v>16232</v>
      </c>
      <c r="E8183" t="s">
        <v>962</v>
      </c>
      <c r="F8183" t="s">
        <v>978</v>
      </c>
      <c r="G8183" t="str">
        <f t="shared" si="127"/>
        <v>Medicine and Surgery Services</v>
      </c>
    </row>
    <row r="8184" spans="1:7" x14ac:dyDescent="0.3">
      <c r="A8184" s="31" t="s">
        <v>16233</v>
      </c>
      <c r="B8184">
        <v>32851</v>
      </c>
      <c r="D8184" t="s">
        <v>16234</v>
      </c>
      <c r="E8184" t="s">
        <v>0</v>
      </c>
      <c r="F8184" t="s">
        <v>978</v>
      </c>
      <c r="G8184" t="str">
        <f t="shared" si="127"/>
        <v>Medicine and Surgery Services</v>
      </c>
    </row>
    <row r="8185" spans="1:7" x14ac:dyDescent="0.3">
      <c r="A8185" s="31" t="s">
        <v>16235</v>
      </c>
      <c r="B8185">
        <v>32852</v>
      </c>
      <c r="D8185" t="s">
        <v>16236</v>
      </c>
      <c r="E8185" t="s">
        <v>0</v>
      </c>
      <c r="F8185" t="s">
        <v>978</v>
      </c>
      <c r="G8185" t="str">
        <f t="shared" si="127"/>
        <v>Medicine and Surgery Services</v>
      </c>
    </row>
    <row r="8186" spans="1:7" x14ac:dyDescent="0.3">
      <c r="A8186" s="31" t="s">
        <v>16237</v>
      </c>
      <c r="B8186">
        <v>32853</v>
      </c>
      <c r="D8186" t="s">
        <v>16238</v>
      </c>
      <c r="E8186" t="s">
        <v>0</v>
      </c>
      <c r="F8186" t="s">
        <v>978</v>
      </c>
      <c r="G8186" t="str">
        <f t="shared" si="127"/>
        <v>Medicine and Surgery Services</v>
      </c>
    </row>
    <row r="8187" spans="1:7" x14ac:dyDescent="0.3">
      <c r="A8187" s="31" t="s">
        <v>16239</v>
      </c>
      <c r="B8187">
        <v>32854</v>
      </c>
      <c r="D8187" t="s">
        <v>16236</v>
      </c>
      <c r="E8187" t="s">
        <v>0</v>
      </c>
      <c r="F8187" t="s">
        <v>978</v>
      </c>
      <c r="G8187" t="str">
        <f t="shared" si="127"/>
        <v>Medicine and Surgery Services</v>
      </c>
    </row>
    <row r="8188" spans="1:7" x14ac:dyDescent="0.3">
      <c r="A8188" s="31" t="s">
        <v>16240</v>
      </c>
      <c r="B8188">
        <v>32855</v>
      </c>
      <c r="D8188" t="s">
        <v>16241</v>
      </c>
      <c r="E8188" t="s">
        <v>2</v>
      </c>
      <c r="F8188" t="s">
        <v>978</v>
      </c>
      <c r="G8188" t="str">
        <f t="shared" si="127"/>
        <v>Medicine and Surgery Services</v>
      </c>
    </row>
    <row r="8189" spans="1:7" x14ac:dyDescent="0.3">
      <c r="A8189" s="31" t="s">
        <v>16242</v>
      </c>
      <c r="B8189">
        <v>32856</v>
      </c>
      <c r="D8189" t="s">
        <v>16243</v>
      </c>
      <c r="E8189" t="s">
        <v>2</v>
      </c>
      <c r="F8189" t="s">
        <v>978</v>
      </c>
      <c r="G8189" t="str">
        <f t="shared" si="127"/>
        <v>Medicine and Surgery Services</v>
      </c>
    </row>
    <row r="8190" spans="1:7" x14ac:dyDescent="0.3">
      <c r="A8190" s="27" t="s">
        <v>16244</v>
      </c>
      <c r="B8190" t="s">
        <v>16244</v>
      </c>
      <c r="D8190" t="s">
        <v>16245</v>
      </c>
      <c r="E8190" t="s">
        <v>4147</v>
      </c>
      <c r="F8190" t="s">
        <v>972</v>
      </c>
      <c r="G8190" t="str">
        <f t="shared" si="127"/>
        <v>Medicine and Surgery Services</v>
      </c>
    </row>
    <row r="8191" spans="1:7" x14ac:dyDescent="0.3">
      <c r="A8191" s="27" t="s">
        <v>16246</v>
      </c>
      <c r="B8191" t="s">
        <v>16246</v>
      </c>
      <c r="D8191" t="s">
        <v>16247</v>
      </c>
      <c r="E8191" t="s">
        <v>911</v>
      </c>
      <c r="F8191" t="s">
        <v>972</v>
      </c>
      <c r="G8191" t="str">
        <f t="shared" si="127"/>
        <v>Medicine and Surgery Services</v>
      </c>
    </row>
    <row r="8192" spans="1:7" x14ac:dyDescent="0.3">
      <c r="A8192" s="31" t="s">
        <v>16248</v>
      </c>
      <c r="B8192">
        <v>32900</v>
      </c>
      <c r="D8192" t="s">
        <v>16249</v>
      </c>
      <c r="E8192" t="s">
        <v>0</v>
      </c>
      <c r="F8192" t="s">
        <v>978</v>
      </c>
      <c r="G8192" t="str">
        <f t="shared" si="127"/>
        <v>Medicine and Surgery Services</v>
      </c>
    </row>
    <row r="8193" spans="1:7" x14ac:dyDescent="0.3">
      <c r="A8193" s="31" t="s">
        <v>16250</v>
      </c>
      <c r="B8193">
        <v>32905</v>
      </c>
      <c r="D8193" t="s">
        <v>16251</v>
      </c>
      <c r="E8193" t="s">
        <v>0</v>
      </c>
      <c r="F8193" t="s">
        <v>978</v>
      </c>
      <c r="G8193" t="str">
        <f t="shared" si="127"/>
        <v>Medicine and Surgery Services</v>
      </c>
    </row>
    <row r="8194" spans="1:7" x14ac:dyDescent="0.3">
      <c r="A8194" s="31" t="s">
        <v>16252</v>
      </c>
      <c r="B8194">
        <v>32906</v>
      </c>
      <c r="D8194" t="s">
        <v>16251</v>
      </c>
      <c r="E8194" t="s">
        <v>0</v>
      </c>
      <c r="F8194" t="s">
        <v>978</v>
      </c>
      <c r="G8194" t="str">
        <f t="shared" si="127"/>
        <v>Medicine and Surgery Services</v>
      </c>
    </row>
    <row r="8195" spans="1:7" x14ac:dyDescent="0.3">
      <c r="A8195" s="27" t="s">
        <v>16253</v>
      </c>
      <c r="B8195" t="s">
        <v>16253</v>
      </c>
      <c r="D8195" t="s">
        <v>16254</v>
      </c>
      <c r="E8195" t="s">
        <v>911</v>
      </c>
      <c r="F8195" t="s">
        <v>972</v>
      </c>
      <c r="G8195" t="str">
        <f t="shared" ref="G8195:G8258" si="128">VLOOKUP(F8195,$I$2:$J$27,2,FALSE)</f>
        <v>Medicine and Surgery Services</v>
      </c>
    </row>
    <row r="8196" spans="1:7" x14ac:dyDescent="0.3">
      <c r="A8196" s="27" t="s">
        <v>16255</v>
      </c>
      <c r="B8196" t="s">
        <v>16255</v>
      </c>
      <c r="D8196" t="s">
        <v>16256</v>
      </c>
      <c r="E8196" t="s">
        <v>911</v>
      </c>
      <c r="F8196" t="s">
        <v>972</v>
      </c>
      <c r="G8196" t="str">
        <f t="shared" si="128"/>
        <v>Medicine and Surgery Services</v>
      </c>
    </row>
    <row r="8197" spans="1:7" x14ac:dyDescent="0.3">
      <c r="A8197" s="27" t="s">
        <v>16257</v>
      </c>
      <c r="B8197" t="s">
        <v>16257</v>
      </c>
      <c r="D8197" t="s">
        <v>16258</v>
      </c>
      <c r="E8197" t="s">
        <v>911</v>
      </c>
      <c r="F8197" t="s">
        <v>972</v>
      </c>
      <c r="G8197" t="str">
        <f t="shared" si="128"/>
        <v>Medicine and Surgery Services</v>
      </c>
    </row>
    <row r="8198" spans="1:7" x14ac:dyDescent="0.3">
      <c r="A8198" s="27" t="s">
        <v>16259</v>
      </c>
      <c r="B8198" t="s">
        <v>16259</v>
      </c>
      <c r="D8198" t="s">
        <v>16260</v>
      </c>
      <c r="E8198" t="s">
        <v>911</v>
      </c>
      <c r="F8198" t="s">
        <v>972</v>
      </c>
      <c r="G8198" t="str">
        <f t="shared" si="128"/>
        <v>Medicine and Surgery Services</v>
      </c>
    </row>
    <row r="8199" spans="1:7" x14ac:dyDescent="0.3">
      <c r="A8199" s="31" t="s">
        <v>16261</v>
      </c>
      <c r="B8199">
        <v>32940</v>
      </c>
      <c r="D8199" t="s">
        <v>16262</v>
      </c>
      <c r="E8199" t="s">
        <v>0</v>
      </c>
      <c r="F8199" t="s">
        <v>978</v>
      </c>
      <c r="G8199" t="str">
        <f t="shared" si="128"/>
        <v>Medicine and Surgery Services</v>
      </c>
    </row>
    <row r="8200" spans="1:7" x14ac:dyDescent="0.3">
      <c r="A8200" s="31" t="s">
        <v>16263</v>
      </c>
      <c r="B8200">
        <v>32960</v>
      </c>
      <c r="D8200" t="s">
        <v>16264</v>
      </c>
      <c r="E8200" t="s">
        <v>0</v>
      </c>
      <c r="F8200" t="s">
        <v>978</v>
      </c>
      <c r="G8200" t="str">
        <f t="shared" si="128"/>
        <v>Medicine and Surgery Services</v>
      </c>
    </row>
    <row r="8201" spans="1:7" x14ac:dyDescent="0.3">
      <c r="A8201" s="31" t="s">
        <v>16265</v>
      </c>
      <c r="B8201">
        <v>32994</v>
      </c>
      <c r="D8201" t="s">
        <v>16266</v>
      </c>
      <c r="E8201" t="s">
        <v>0</v>
      </c>
      <c r="F8201" t="s">
        <v>978</v>
      </c>
      <c r="G8201" t="str">
        <f t="shared" si="128"/>
        <v>Medicine and Surgery Services</v>
      </c>
    </row>
    <row r="8202" spans="1:7" x14ac:dyDescent="0.3">
      <c r="A8202" s="31" t="s">
        <v>16267</v>
      </c>
      <c r="B8202">
        <v>32997</v>
      </c>
      <c r="D8202" t="s">
        <v>16268</v>
      </c>
      <c r="E8202" t="s">
        <v>0</v>
      </c>
      <c r="F8202" t="s">
        <v>978</v>
      </c>
      <c r="G8202" t="str">
        <f t="shared" si="128"/>
        <v>Medicine and Surgery Services</v>
      </c>
    </row>
    <row r="8203" spans="1:7" x14ac:dyDescent="0.3">
      <c r="A8203" s="31" t="s">
        <v>16269</v>
      </c>
      <c r="B8203">
        <v>32998</v>
      </c>
      <c r="D8203" t="s">
        <v>16270</v>
      </c>
      <c r="E8203" t="s">
        <v>0</v>
      </c>
      <c r="F8203" t="s">
        <v>978</v>
      </c>
      <c r="G8203" t="str">
        <f t="shared" si="128"/>
        <v>Medicine and Surgery Services</v>
      </c>
    </row>
    <row r="8204" spans="1:7" x14ac:dyDescent="0.3">
      <c r="A8204" s="31" t="s">
        <v>16271</v>
      </c>
      <c r="B8204">
        <v>32999</v>
      </c>
      <c r="D8204" t="s">
        <v>16272</v>
      </c>
      <c r="E8204" t="s">
        <v>2</v>
      </c>
      <c r="F8204" t="s">
        <v>978</v>
      </c>
      <c r="G8204" t="str">
        <f t="shared" si="128"/>
        <v>Medicine and Surgery Services</v>
      </c>
    </row>
    <row r="8205" spans="1:7" x14ac:dyDescent="0.3">
      <c r="A8205" s="27" t="s">
        <v>16273</v>
      </c>
      <c r="B8205" t="s">
        <v>16273</v>
      </c>
      <c r="D8205" t="s">
        <v>16274</v>
      </c>
      <c r="E8205" t="s">
        <v>911</v>
      </c>
      <c r="F8205" t="s">
        <v>972</v>
      </c>
      <c r="G8205" t="str">
        <f t="shared" si="128"/>
        <v>Medicine and Surgery Services</v>
      </c>
    </row>
    <row r="8206" spans="1:7" x14ac:dyDescent="0.3">
      <c r="A8206" s="27" t="s">
        <v>16275</v>
      </c>
      <c r="B8206" t="s">
        <v>16275</v>
      </c>
      <c r="D8206" t="s">
        <v>16276</v>
      </c>
      <c r="E8206" t="s">
        <v>911</v>
      </c>
      <c r="F8206" t="s">
        <v>972</v>
      </c>
      <c r="G8206" t="str">
        <f t="shared" si="128"/>
        <v>Medicine and Surgery Services</v>
      </c>
    </row>
    <row r="8207" spans="1:7" x14ac:dyDescent="0.3">
      <c r="A8207" s="31" t="s">
        <v>16277</v>
      </c>
      <c r="B8207">
        <v>33016</v>
      </c>
      <c r="D8207" t="s">
        <v>16278</v>
      </c>
      <c r="E8207" t="s">
        <v>0</v>
      </c>
      <c r="F8207" t="s">
        <v>978</v>
      </c>
      <c r="G8207" t="str">
        <f t="shared" si="128"/>
        <v>Medicine and Surgery Services</v>
      </c>
    </row>
    <row r="8208" spans="1:7" x14ac:dyDescent="0.3">
      <c r="A8208" s="31" t="s">
        <v>16279</v>
      </c>
      <c r="B8208">
        <v>33017</v>
      </c>
      <c r="D8208" t="s">
        <v>16280</v>
      </c>
      <c r="E8208" t="s">
        <v>0</v>
      </c>
      <c r="F8208" t="s">
        <v>978</v>
      </c>
      <c r="G8208" t="str">
        <f t="shared" si="128"/>
        <v>Medicine and Surgery Services</v>
      </c>
    </row>
    <row r="8209" spans="1:7" x14ac:dyDescent="0.3">
      <c r="A8209" s="31" t="s">
        <v>16281</v>
      </c>
      <c r="B8209">
        <v>33018</v>
      </c>
      <c r="D8209" t="s">
        <v>16282</v>
      </c>
      <c r="E8209" t="s">
        <v>0</v>
      </c>
      <c r="F8209" t="s">
        <v>978</v>
      </c>
      <c r="G8209" t="str">
        <f t="shared" si="128"/>
        <v>Medicine and Surgery Services</v>
      </c>
    </row>
    <row r="8210" spans="1:7" x14ac:dyDescent="0.3">
      <c r="A8210" s="31" t="s">
        <v>16283</v>
      </c>
      <c r="B8210">
        <v>33019</v>
      </c>
      <c r="D8210" t="s">
        <v>16284</v>
      </c>
      <c r="E8210" t="s">
        <v>0</v>
      </c>
      <c r="F8210" t="s">
        <v>978</v>
      </c>
      <c r="G8210" t="str">
        <f t="shared" si="128"/>
        <v>Medicine and Surgery Services</v>
      </c>
    </row>
    <row r="8211" spans="1:7" x14ac:dyDescent="0.3">
      <c r="A8211" s="31" t="s">
        <v>16285</v>
      </c>
      <c r="B8211">
        <v>33020</v>
      </c>
      <c r="D8211" t="s">
        <v>16286</v>
      </c>
      <c r="E8211" t="s">
        <v>0</v>
      </c>
      <c r="F8211" t="s">
        <v>978</v>
      </c>
      <c r="G8211" t="str">
        <f t="shared" si="128"/>
        <v>Medicine and Surgery Services</v>
      </c>
    </row>
    <row r="8212" spans="1:7" x14ac:dyDescent="0.3">
      <c r="A8212" s="31" t="s">
        <v>16287</v>
      </c>
      <c r="B8212">
        <v>33025</v>
      </c>
      <c r="D8212" t="s">
        <v>16286</v>
      </c>
      <c r="E8212" t="s">
        <v>0</v>
      </c>
      <c r="F8212" t="s">
        <v>978</v>
      </c>
      <c r="G8212" t="str">
        <f t="shared" si="128"/>
        <v>Medicine and Surgery Services</v>
      </c>
    </row>
    <row r="8213" spans="1:7" x14ac:dyDescent="0.3">
      <c r="A8213" s="31" t="s">
        <v>16288</v>
      </c>
      <c r="B8213">
        <v>33030</v>
      </c>
      <c r="D8213" t="s">
        <v>16289</v>
      </c>
      <c r="E8213" t="s">
        <v>0</v>
      </c>
      <c r="F8213" t="s">
        <v>978</v>
      </c>
      <c r="G8213" t="str">
        <f t="shared" si="128"/>
        <v>Medicine and Surgery Services</v>
      </c>
    </row>
    <row r="8214" spans="1:7" x14ac:dyDescent="0.3">
      <c r="A8214" s="31" t="s">
        <v>16290</v>
      </c>
      <c r="B8214">
        <v>33031</v>
      </c>
      <c r="D8214" t="s">
        <v>16289</v>
      </c>
      <c r="E8214" t="s">
        <v>0</v>
      </c>
      <c r="F8214" t="s">
        <v>978</v>
      </c>
      <c r="G8214" t="str">
        <f t="shared" si="128"/>
        <v>Medicine and Surgery Services</v>
      </c>
    </row>
    <row r="8215" spans="1:7" x14ac:dyDescent="0.3">
      <c r="A8215" s="31" t="s">
        <v>16291</v>
      </c>
      <c r="B8215">
        <v>33050</v>
      </c>
      <c r="D8215" t="s">
        <v>16292</v>
      </c>
      <c r="E8215" t="s">
        <v>0</v>
      </c>
      <c r="F8215" t="s">
        <v>978</v>
      </c>
      <c r="G8215" t="str">
        <f t="shared" si="128"/>
        <v>Medicine and Surgery Services</v>
      </c>
    </row>
    <row r="8216" spans="1:7" x14ac:dyDescent="0.3">
      <c r="A8216" s="31" t="s">
        <v>16293</v>
      </c>
      <c r="B8216">
        <v>33120</v>
      </c>
      <c r="D8216" t="s">
        <v>16294</v>
      </c>
      <c r="E8216" t="s">
        <v>0</v>
      </c>
      <c r="F8216" t="s">
        <v>978</v>
      </c>
      <c r="G8216" t="str">
        <f t="shared" si="128"/>
        <v>Medicine and Surgery Services</v>
      </c>
    </row>
    <row r="8217" spans="1:7" x14ac:dyDescent="0.3">
      <c r="A8217" s="31" t="s">
        <v>16295</v>
      </c>
      <c r="B8217">
        <v>33130</v>
      </c>
      <c r="D8217" t="s">
        <v>16294</v>
      </c>
      <c r="E8217" t="s">
        <v>0</v>
      </c>
      <c r="F8217" t="s">
        <v>978</v>
      </c>
      <c r="G8217" t="str">
        <f t="shared" si="128"/>
        <v>Medicine and Surgery Services</v>
      </c>
    </row>
    <row r="8218" spans="1:7" x14ac:dyDescent="0.3">
      <c r="A8218" s="31" t="s">
        <v>16296</v>
      </c>
      <c r="B8218">
        <v>33140</v>
      </c>
      <c r="D8218" t="s">
        <v>16297</v>
      </c>
      <c r="E8218" t="s">
        <v>0</v>
      </c>
      <c r="F8218" t="s">
        <v>978</v>
      </c>
      <c r="G8218" t="str">
        <f t="shared" si="128"/>
        <v>Medicine and Surgery Services</v>
      </c>
    </row>
    <row r="8219" spans="1:7" x14ac:dyDescent="0.3">
      <c r="A8219" s="31" t="s">
        <v>16298</v>
      </c>
      <c r="B8219">
        <v>33141</v>
      </c>
      <c r="D8219" t="s">
        <v>16299</v>
      </c>
      <c r="E8219" t="s">
        <v>0</v>
      </c>
      <c r="F8219" t="s">
        <v>978</v>
      </c>
      <c r="G8219" t="str">
        <f t="shared" si="128"/>
        <v>Medicine and Surgery Services</v>
      </c>
    </row>
    <row r="8220" spans="1:7" x14ac:dyDescent="0.3">
      <c r="A8220" s="27" t="s">
        <v>16300</v>
      </c>
      <c r="B8220" t="s">
        <v>16300</v>
      </c>
      <c r="D8220" t="s">
        <v>16301</v>
      </c>
      <c r="E8220" t="s">
        <v>911</v>
      </c>
      <c r="F8220" t="s">
        <v>972</v>
      </c>
      <c r="G8220" t="str">
        <f t="shared" si="128"/>
        <v>Medicine and Surgery Services</v>
      </c>
    </row>
    <row r="8221" spans="1:7" x14ac:dyDescent="0.3">
      <c r="A8221" s="27" t="s">
        <v>16302</v>
      </c>
      <c r="B8221" t="s">
        <v>16302</v>
      </c>
      <c r="D8221" t="s">
        <v>16303</v>
      </c>
      <c r="E8221" t="s">
        <v>911</v>
      </c>
      <c r="F8221" t="s">
        <v>972</v>
      </c>
      <c r="G8221" t="str">
        <f t="shared" si="128"/>
        <v>Medicine and Surgery Services</v>
      </c>
    </row>
    <row r="8222" spans="1:7" x14ac:dyDescent="0.3">
      <c r="A8222" s="27" t="s">
        <v>16304</v>
      </c>
      <c r="B8222" t="s">
        <v>16304</v>
      </c>
      <c r="D8222" t="s">
        <v>16305</v>
      </c>
      <c r="E8222" t="s">
        <v>911</v>
      </c>
      <c r="F8222" t="s">
        <v>972</v>
      </c>
      <c r="G8222" t="str">
        <f t="shared" si="128"/>
        <v>Medicine and Surgery Services</v>
      </c>
    </row>
    <row r="8223" spans="1:7" x14ac:dyDescent="0.3">
      <c r="A8223" s="27" t="s">
        <v>16306</v>
      </c>
      <c r="B8223" t="s">
        <v>16306</v>
      </c>
      <c r="D8223" t="s">
        <v>16305</v>
      </c>
      <c r="E8223" t="s">
        <v>911</v>
      </c>
      <c r="F8223" t="s">
        <v>972</v>
      </c>
      <c r="G8223" t="str">
        <f t="shared" si="128"/>
        <v>Medicine and Surgery Services</v>
      </c>
    </row>
    <row r="8224" spans="1:7" x14ac:dyDescent="0.3">
      <c r="A8224" s="27" t="s">
        <v>16307</v>
      </c>
      <c r="B8224" t="s">
        <v>16307</v>
      </c>
      <c r="D8224" t="s">
        <v>16308</v>
      </c>
      <c r="E8224" t="s">
        <v>4147</v>
      </c>
      <c r="F8224" t="s">
        <v>972</v>
      </c>
      <c r="G8224" t="str">
        <f t="shared" si="128"/>
        <v>Medicine and Surgery Services</v>
      </c>
    </row>
    <row r="8225" spans="1:7" x14ac:dyDescent="0.3">
      <c r="A8225" s="27" t="s">
        <v>16309</v>
      </c>
      <c r="B8225" t="s">
        <v>16309</v>
      </c>
      <c r="D8225" t="s">
        <v>16310</v>
      </c>
      <c r="E8225" t="s">
        <v>4147</v>
      </c>
      <c r="F8225" t="s">
        <v>972</v>
      </c>
      <c r="G8225" t="str">
        <f t="shared" si="128"/>
        <v>Medicine and Surgery Services</v>
      </c>
    </row>
    <row r="8226" spans="1:7" x14ac:dyDescent="0.3">
      <c r="A8226" s="31" t="s">
        <v>16311</v>
      </c>
      <c r="B8226">
        <v>33202</v>
      </c>
      <c r="D8226" t="s">
        <v>16312</v>
      </c>
      <c r="E8226" t="s">
        <v>0</v>
      </c>
      <c r="F8226" t="s">
        <v>978</v>
      </c>
      <c r="G8226" t="str">
        <f t="shared" si="128"/>
        <v>Medicine and Surgery Services</v>
      </c>
    </row>
    <row r="8227" spans="1:7" x14ac:dyDescent="0.3">
      <c r="A8227" s="31" t="s">
        <v>16313</v>
      </c>
      <c r="B8227">
        <v>33203</v>
      </c>
      <c r="D8227" t="s">
        <v>16314</v>
      </c>
      <c r="E8227" t="s">
        <v>0</v>
      </c>
      <c r="F8227" t="s">
        <v>978</v>
      </c>
      <c r="G8227" t="str">
        <f t="shared" si="128"/>
        <v>Medicine and Surgery Services</v>
      </c>
    </row>
    <row r="8228" spans="1:7" x14ac:dyDescent="0.3">
      <c r="A8228" s="31" t="s">
        <v>16315</v>
      </c>
      <c r="B8228">
        <v>33206</v>
      </c>
      <c r="D8228" t="s">
        <v>16316</v>
      </c>
      <c r="E8228" t="s">
        <v>0</v>
      </c>
      <c r="F8228" t="s">
        <v>978</v>
      </c>
      <c r="G8228" t="str">
        <f t="shared" si="128"/>
        <v>Medicine and Surgery Services</v>
      </c>
    </row>
    <row r="8229" spans="1:7" x14ac:dyDescent="0.3">
      <c r="A8229" s="31" t="s">
        <v>16317</v>
      </c>
      <c r="B8229">
        <v>33207</v>
      </c>
      <c r="D8229" t="s">
        <v>16318</v>
      </c>
      <c r="E8229" t="s">
        <v>0</v>
      </c>
      <c r="F8229" t="s">
        <v>978</v>
      </c>
      <c r="G8229" t="str">
        <f t="shared" si="128"/>
        <v>Medicine and Surgery Services</v>
      </c>
    </row>
    <row r="8230" spans="1:7" x14ac:dyDescent="0.3">
      <c r="A8230" s="31" t="s">
        <v>16319</v>
      </c>
      <c r="B8230">
        <v>33208</v>
      </c>
      <c r="D8230" t="s">
        <v>16320</v>
      </c>
      <c r="E8230" t="s">
        <v>0</v>
      </c>
      <c r="F8230" t="s">
        <v>978</v>
      </c>
      <c r="G8230" t="str">
        <f t="shared" si="128"/>
        <v>Medicine and Surgery Services</v>
      </c>
    </row>
    <row r="8231" spans="1:7" x14ac:dyDescent="0.3">
      <c r="A8231" s="27" t="s">
        <v>16321</v>
      </c>
      <c r="B8231" t="s">
        <v>16321</v>
      </c>
      <c r="D8231" t="s">
        <v>16322</v>
      </c>
      <c r="E8231" t="s">
        <v>4147</v>
      </c>
      <c r="F8231" t="s">
        <v>972</v>
      </c>
      <c r="G8231" t="str">
        <f t="shared" si="128"/>
        <v>Medicine and Surgery Services</v>
      </c>
    </row>
    <row r="8232" spans="1:7" x14ac:dyDescent="0.3">
      <c r="A8232" s="31" t="s">
        <v>16323</v>
      </c>
      <c r="B8232">
        <v>33210</v>
      </c>
      <c r="D8232" t="s">
        <v>16324</v>
      </c>
      <c r="E8232" t="s">
        <v>0</v>
      </c>
      <c r="F8232" t="s">
        <v>978</v>
      </c>
      <c r="G8232" t="str">
        <f t="shared" si="128"/>
        <v>Medicine and Surgery Services</v>
      </c>
    </row>
    <row r="8233" spans="1:7" x14ac:dyDescent="0.3">
      <c r="A8233" s="31" t="s">
        <v>16325</v>
      </c>
      <c r="B8233">
        <v>33211</v>
      </c>
      <c r="D8233" t="s">
        <v>16326</v>
      </c>
      <c r="E8233" t="s">
        <v>0</v>
      </c>
      <c r="F8233" t="s">
        <v>978</v>
      </c>
      <c r="G8233" t="str">
        <f t="shared" si="128"/>
        <v>Medicine and Surgery Services</v>
      </c>
    </row>
    <row r="8234" spans="1:7" x14ac:dyDescent="0.3">
      <c r="A8234" s="31" t="s">
        <v>16327</v>
      </c>
      <c r="B8234">
        <v>33212</v>
      </c>
      <c r="D8234" t="s">
        <v>16328</v>
      </c>
      <c r="E8234" t="s">
        <v>0</v>
      </c>
      <c r="F8234" t="s">
        <v>978</v>
      </c>
      <c r="G8234" t="str">
        <f t="shared" si="128"/>
        <v>Medicine and Surgery Services</v>
      </c>
    </row>
    <row r="8235" spans="1:7" x14ac:dyDescent="0.3">
      <c r="A8235" s="31" t="s">
        <v>16329</v>
      </c>
      <c r="B8235">
        <v>33213</v>
      </c>
      <c r="D8235" t="s">
        <v>16330</v>
      </c>
      <c r="E8235" t="s">
        <v>0</v>
      </c>
      <c r="F8235" t="s">
        <v>978</v>
      </c>
      <c r="G8235" t="str">
        <f t="shared" si="128"/>
        <v>Medicine and Surgery Services</v>
      </c>
    </row>
    <row r="8236" spans="1:7" x14ac:dyDescent="0.3">
      <c r="A8236" s="31" t="s">
        <v>16331</v>
      </c>
      <c r="B8236">
        <v>33214</v>
      </c>
      <c r="D8236" t="s">
        <v>16332</v>
      </c>
      <c r="E8236" t="s">
        <v>0</v>
      </c>
      <c r="F8236" t="s">
        <v>978</v>
      </c>
      <c r="G8236" t="str">
        <f t="shared" si="128"/>
        <v>Medicine and Surgery Services</v>
      </c>
    </row>
    <row r="8237" spans="1:7" x14ac:dyDescent="0.3">
      <c r="A8237" s="31" t="s">
        <v>16333</v>
      </c>
      <c r="B8237">
        <v>33215</v>
      </c>
      <c r="D8237" t="s">
        <v>16334</v>
      </c>
      <c r="E8237" t="s">
        <v>0</v>
      </c>
      <c r="F8237" t="s">
        <v>978</v>
      </c>
      <c r="G8237" t="str">
        <f t="shared" si="128"/>
        <v>Medicine and Surgery Services</v>
      </c>
    </row>
    <row r="8238" spans="1:7" x14ac:dyDescent="0.3">
      <c r="A8238" s="31" t="s">
        <v>16335</v>
      </c>
      <c r="B8238">
        <v>33216</v>
      </c>
      <c r="D8238" t="s">
        <v>16336</v>
      </c>
      <c r="E8238" t="s">
        <v>0</v>
      </c>
      <c r="F8238" t="s">
        <v>978</v>
      </c>
      <c r="G8238" t="str">
        <f t="shared" si="128"/>
        <v>Medicine and Surgery Services</v>
      </c>
    </row>
    <row r="8239" spans="1:7" x14ac:dyDescent="0.3">
      <c r="A8239" s="31" t="s">
        <v>16337</v>
      </c>
      <c r="B8239">
        <v>33217</v>
      </c>
      <c r="D8239" t="s">
        <v>16338</v>
      </c>
      <c r="E8239" t="s">
        <v>0</v>
      </c>
      <c r="F8239" t="s">
        <v>978</v>
      </c>
      <c r="G8239" t="str">
        <f t="shared" si="128"/>
        <v>Medicine and Surgery Services</v>
      </c>
    </row>
    <row r="8240" spans="1:7" x14ac:dyDescent="0.3">
      <c r="A8240" s="31" t="s">
        <v>16339</v>
      </c>
      <c r="B8240">
        <v>33218</v>
      </c>
      <c r="D8240" t="s">
        <v>16340</v>
      </c>
      <c r="E8240" t="s">
        <v>0</v>
      </c>
      <c r="F8240" t="s">
        <v>978</v>
      </c>
      <c r="G8240" t="str">
        <f t="shared" si="128"/>
        <v>Medicine and Surgery Services</v>
      </c>
    </row>
    <row r="8241" spans="1:7" x14ac:dyDescent="0.3">
      <c r="A8241" s="27" t="s">
        <v>16341</v>
      </c>
      <c r="B8241" t="s">
        <v>16341</v>
      </c>
      <c r="D8241" t="s">
        <v>16342</v>
      </c>
      <c r="E8241" t="s">
        <v>4147</v>
      </c>
      <c r="F8241" t="s">
        <v>972</v>
      </c>
      <c r="G8241" t="str">
        <f t="shared" si="128"/>
        <v>Medicine and Surgery Services</v>
      </c>
    </row>
    <row r="8242" spans="1:7" x14ac:dyDescent="0.3">
      <c r="A8242" s="31" t="s">
        <v>16343</v>
      </c>
      <c r="B8242">
        <v>33220</v>
      </c>
      <c r="D8242" t="s">
        <v>16344</v>
      </c>
      <c r="E8242" t="s">
        <v>0</v>
      </c>
      <c r="F8242" t="s">
        <v>978</v>
      </c>
      <c r="G8242" t="str">
        <f t="shared" si="128"/>
        <v>Medicine and Surgery Services</v>
      </c>
    </row>
    <row r="8243" spans="1:7" x14ac:dyDescent="0.3">
      <c r="A8243" s="31" t="s">
        <v>16345</v>
      </c>
      <c r="B8243">
        <v>33221</v>
      </c>
      <c r="D8243" t="s">
        <v>16346</v>
      </c>
      <c r="E8243" t="s">
        <v>0</v>
      </c>
      <c r="F8243" t="s">
        <v>978</v>
      </c>
      <c r="G8243" t="str">
        <f t="shared" si="128"/>
        <v>Medicine and Surgery Services</v>
      </c>
    </row>
    <row r="8244" spans="1:7" x14ac:dyDescent="0.3">
      <c r="A8244" s="31" t="s">
        <v>16347</v>
      </c>
      <c r="B8244">
        <v>33222</v>
      </c>
      <c r="D8244" t="s">
        <v>16348</v>
      </c>
      <c r="E8244" t="s">
        <v>0</v>
      </c>
      <c r="F8244" t="s">
        <v>978</v>
      </c>
      <c r="G8244" t="str">
        <f t="shared" si="128"/>
        <v>Medicine and Surgery Services</v>
      </c>
    </row>
    <row r="8245" spans="1:7" x14ac:dyDescent="0.3">
      <c r="A8245" s="31" t="s">
        <v>16349</v>
      </c>
      <c r="B8245">
        <v>33223</v>
      </c>
      <c r="D8245" t="s">
        <v>16350</v>
      </c>
      <c r="E8245" t="s">
        <v>0</v>
      </c>
      <c r="F8245" t="s">
        <v>978</v>
      </c>
      <c r="G8245" t="str">
        <f t="shared" si="128"/>
        <v>Medicine and Surgery Services</v>
      </c>
    </row>
    <row r="8246" spans="1:7" x14ac:dyDescent="0.3">
      <c r="A8246" s="31" t="s">
        <v>16351</v>
      </c>
      <c r="B8246">
        <v>33224</v>
      </c>
      <c r="D8246" t="s">
        <v>16352</v>
      </c>
      <c r="E8246" t="s">
        <v>0</v>
      </c>
      <c r="F8246" t="s">
        <v>978</v>
      </c>
      <c r="G8246" t="str">
        <f t="shared" si="128"/>
        <v>Medicine and Surgery Services</v>
      </c>
    </row>
    <row r="8247" spans="1:7" x14ac:dyDescent="0.3">
      <c r="A8247" s="31" t="s">
        <v>16353</v>
      </c>
      <c r="B8247">
        <v>33225</v>
      </c>
      <c r="D8247" t="s">
        <v>16354</v>
      </c>
      <c r="E8247" t="s">
        <v>0</v>
      </c>
      <c r="F8247" t="s">
        <v>978</v>
      </c>
      <c r="G8247" t="str">
        <f t="shared" si="128"/>
        <v>Medicine and Surgery Services</v>
      </c>
    </row>
    <row r="8248" spans="1:7" x14ac:dyDescent="0.3">
      <c r="A8248" s="31" t="s">
        <v>16355</v>
      </c>
      <c r="B8248">
        <v>33226</v>
      </c>
      <c r="D8248" t="s">
        <v>16356</v>
      </c>
      <c r="E8248" t="s">
        <v>0</v>
      </c>
      <c r="F8248" t="s">
        <v>978</v>
      </c>
      <c r="G8248" t="str">
        <f t="shared" si="128"/>
        <v>Medicine and Surgery Services</v>
      </c>
    </row>
    <row r="8249" spans="1:7" x14ac:dyDescent="0.3">
      <c r="A8249" s="31" t="s">
        <v>16357</v>
      </c>
      <c r="B8249">
        <v>33227</v>
      </c>
      <c r="D8249" t="s">
        <v>16358</v>
      </c>
      <c r="E8249" t="s">
        <v>0</v>
      </c>
      <c r="F8249" t="s">
        <v>978</v>
      </c>
      <c r="G8249" t="str">
        <f t="shared" si="128"/>
        <v>Medicine and Surgery Services</v>
      </c>
    </row>
    <row r="8250" spans="1:7" x14ac:dyDescent="0.3">
      <c r="A8250" s="31" t="s">
        <v>16359</v>
      </c>
      <c r="B8250">
        <v>33228</v>
      </c>
      <c r="D8250" t="s">
        <v>16360</v>
      </c>
      <c r="E8250" t="s">
        <v>0</v>
      </c>
      <c r="F8250" t="s">
        <v>978</v>
      </c>
      <c r="G8250" t="str">
        <f t="shared" si="128"/>
        <v>Medicine and Surgery Services</v>
      </c>
    </row>
    <row r="8251" spans="1:7" x14ac:dyDescent="0.3">
      <c r="A8251" s="31" t="s">
        <v>16361</v>
      </c>
      <c r="B8251">
        <v>33229</v>
      </c>
      <c r="D8251" t="s">
        <v>16362</v>
      </c>
      <c r="E8251" t="s">
        <v>0</v>
      </c>
      <c r="F8251" t="s">
        <v>978</v>
      </c>
      <c r="G8251" t="str">
        <f t="shared" si="128"/>
        <v>Medicine and Surgery Services</v>
      </c>
    </row>
    <row r="8252" spans="1:7" x14ac:dyDescent="0.3">
      <c r="A8252" s="27" t="s">
        <v>16363</v>
      </c>
      <c r="B8252" t="s">
        <v>16363</v>
      </c>
      <c r="D8252" t="s">
        <v>16364</v>
      </c>
      <c r="E8252" t="s">
        <v>911</v>
      </c>
      <c r="F8252" t="s">
        <v>972</v>
      </c>
      <c r="G8252" t="str">
        <f t="shared" si="128"/>
        <v>Medicine and Surgery Services</v>
      </c>
    </row>
    <row r="8253" spans="1:7" x14ac:dyDescent="0.3">
      <c r="A8253" s="31" t="s">
        <v>16365</v>
      </c>
      <c r="B8253">
        <v>33230</v>
      </c>
      <c r="D8253" t="s">
        <v>16366</v>
      </c>
      <c r="E8253" t="s">
        <v>0</v>
      </c>
      <c r="F8253" t="s">
        <v>978</v>
      </c>
      <c r="G8253" t="str">
        <f t="shared" si="128"/>
        <v>Medicine and Surgery Services</v>
      </c>
    </row>
    <row r="8254" spans="1:7" x14ac:dyDescent="0.3">
      <c r="A8254" s="31" t="s">
        <v>16367</v>
      </c>
      <c r="B8254">
        <v>33231</v>
      </c>
      <c r="D8254" t="s">
        <v>16368</v>
      </c>
      <c r="E8254" t="s">
        <v>0</v>
      </c>
      <c r="F8254" t="s">
        <v>978</v>
      </c>
      <c r="G8254" t="str">
        <f t="shared" si="128"/>
        <v>Medicine and Surgery Services</v>
      </c>
    </row>
    <row r="8255" spans="1:7" x14ac:dyDescent="0.3">
      <c r="A8255" s="31" t="s">
        <v>16369</v>
      </c>
      <c r="B8255">
        <v>33233</v>
      </c>
      <c r="D8255" t="s">
        <v>16370</v>
      </c>
      <c r="E8255" t="s">
        <v>0</v>
      </c>
      <c r="F8255" t="s">
        <v>978</v>
      </c>
      <c r="G8255" t="str">
        <f t="shared" si="128"/>
        <v>Medicine and Surgery Services</v>
      </c>
    </row>
    <row r="8256" spans="1:7" x14ac:dyDescent="0.3">
      <c r="A8256" s="31" t="s">
        <v>16371</v>
      </c>
      <c r="B8256">
        <v>33234</v>
      </c>
      <c r="D8256" t="s">
        <v>16372</v>
      </c>
      <c r="E8256" t="s">
        <v>0</v>
      </c>
      <c r="F8256" t="s">
        <v>978</v>
      </c>
      <c r="G8256" t="str">
        <f t="shared" si="128"/>
        <v>Medicine and Surgery Services</v>
      </c>
    </row>
    <row r="8257" spans="1:7" x14ac:dyDescent="0.3">
      <c r="A8257" s="31" t="s">
        <v>16373</v>
      </c>
      <c r="B8257">
        <v>33235</v>
      </c>
      <c r="D8257" t="s">
        <v>16374</v>
      </c>
      <c r="E8257" t="s">
        <v>0</v>
      </c>
      <c r="F8257" t="s">
        <v>978</v>
      </c>
      <c r="G8257" t="str">
        <f t="shared" si="128"/>
        <v>Medicine and Surgery Services</v>
      </c>
    </row>
    <row r="8258" spans="1:7" x14ac:dyDescent="0.3">
      <c r="A8258" s="31" t="s">
        <v>16375</v>
      </c>
      <c r="B8258">
        <v>33236</v>
      </c>
      <c r="D8258" t="s">
        <v>16376</v>
      </c>
      <c r="E8258" t="s">
        <v>0</v>
      </c>
      <c r="F8258" t="s">
        <v>978</v>
      </c>
      <c r="G8258" t="str">
        <f t="shared" si="128"/>
        <v>Medicine and Surgery Services</v>
      </c>
    </row>
    <row r="8259" spans="1:7" x14ac:dyDescent="0.3">
      <c r="A8259" s="31" t="s">
        <v>16377</v>
      </c>
      <c r="B8259">
        <v>33237</v>
      </c>
      <c r="D8259" t="s">
        <v>16376</v>
      </c>
      <c r="E8259" t="s">
        <v>0</v>
      </c>
      <c r="F8259" t="s">
        <v>978</v>
      </c>
      <c r="G8259" t="str">
        <f t="shared" ref="G8259:G8322" si="129">VLOOKUP(F8259,$I$2:$J$27,2,FALSE)</f>
        <v>Medicine and Surgery Services</v>
      </c>
    </row>
    <row r="8260" spans="1:7" x14ac:dyDescent="0.3">
      <c r="A8260" s="31" t="s">
        <v>16378</v>
      </c>
      <c r="B8260">
        <v>33238</v>
      </c>
      <c r="D8260" t="s">
        <v>16376</v>
      </c>
      <c r="E8260" t="s">
        <v>0</v>
      </c>
      <c r="F8260" t="s">
        <v>978</v>
      </c>
      <c r="G8260" t="str">
        <f t="shared" si="129"/>
        <v>Medicine and Surgery Services</v>
      </c>
    </row>
    <row r="8261" spans="1:7" x14ac:dyDescent="0.3">
      <c r="A8261" s="27" t="s">
        <v>16379</v>
      </c>
      <c r="B8261" t="s">
        <v>16379</v>
      </c>
      <c r="D8261" t="s">
        <v>16380</v>
      </c>
      <c r="E8261" t="s">
        <v>911</v>
      </c>
      <c r="F8261" t="s">
        <v>972</v>
      </c>
      <c r="G8261" t="str">
        <f t="shared" si="129"/>
        <v>Medicine and Surgery Services</v>
      </c>
    </row>
    <row r="8262" spans="1:7" x14ac:dyDescent="0.3">
      <c r="A8262" s="31" t="s">
        <v>16381</v>
      </c>
      <c r="B8262">
        <v>33240</v>
      </c>
      <c r="D8262" t="s">
        <v>16382</v>
      </c>
      <c r="E8262" t="s">
        <v>0</v>
      </c>
      <c r="F8262" t="s">
        <v>978</v>
      </c>
      <c r="G8262" t="str">
        <f t="shared" si="129"/>
        <v>Medicine and Surgery Services</v>
      </c>
    </row>
    <row r="8263" spans="1:7" x14ac:dyDescent="0.3">
      <c r="A8263" s="31" t="s">
        <v>16383</v>
      </c>
      <c r="B8263">
        <v>33241</v>
      </c>
      <c r="D8263" t="s">
        <v>16384</v>
      </c>
      <c r="E8263" t="s">
        <v>0</v>
      </c>
      <c r="F8263" t="s">
        <v>978</v>
      </c>
      <c r="G8263" t="str">
        <f t="shared" si="129"/>
        <v>Medicine and Surgery Services</v>
      </c>
    </row>
    <row r="8264" spans="1:7" x14ac:dyDescent="0.3">
      <c r="A8264" s="31" t="s">
        <v>16385</v>
      </c>
      <c r="B8264">
        <v>33243</v>
      </c>
      <c r="D8264" t="s">
        <v>16386</v>
      </c>
      <c r="E8264" t="s">
        <v>0</v>
      </c>
      <c r="F8264" t="s">
        <v>978</v>
      </c>
      <c r="G8264" t="str">
        <f t="shared" si="129"/>
        <v>Medicine and Surgery Services</v>
      </c>
    </row>
    <row r="8265" spans="1:7" x14ac:dyDescent="0.3">
      <c r="A8265" s="31" t="s">
        <v>16387</v>
      </c>
      <c r="B8265">
        <v>33244</v>
      </c>
      <c r="D8265" t="s">
        <v>16388</v>
      </c>
      <c r="E8265" t="s">
        <v>0</v>
      </c>
      <c r="F8265" t="s">
        <v>978</v>
      </c>
      <c r="G8265" t="str">
        <f t="shared" si="129"/>
        <v>Medicine and Surgery Services</v>
      </c>
    </row>
    <row r="8266" spans="1:7" x14ac:dyDescent="0.3">
      <c r="A8266" s="31" t="s">
        <v>16389</v>
      </c>
      <c r="B8266">
        <v>33249</v>
      </c>
      <c r="D8266" t="s">
        <v>16390</v>
      </c>
      <c r="E8266" t="s">
        <v>0</v>
      </c>
      <c r="F8266" t="s">
        <v>978</v>
      </c>
      <c r="G8266" t="str">
        <f t="shared" si="129"/>
        <v>Medicine and Surgery Services</v>
      </c>
    </row>
    <row r="8267" spans="1:7" x14ac:dyDescent="0.3">
      <c r="A8267" s="27" t="s">
        <v>16391</v>
      </c>
      <c r="B8267" t="s">
        <v>16391</v>
      </c>
      <c r="D8267" t="s">
        <v>16392</v>
      </c>
      <c r="E8267" t="s">
        <v>911</v>
      </c>
      <c r="F8267" t="s">
        <v>972</v>
      </c>
      <c r="G8267" t="str">
        <f t="shared" si="129"/>
        <v>Medicine and Surgery Services</v>
      </c>
    </row>
    <row r="8268" spans="1:7" x14ac:dyDescent="0.3">
      <c r="A8268" s="31" t="s">
        <v>16393</v>
      </c>
      <c r="B8268">
        <v>33250</v>
      </c>
      <c r="D8268" t="s">
        <v>16394</v>
      </c>
      <c r="E8268" t="s">
        <v>0</v>
      </c>
      <c r="F8268" t="s">
        <v>978</v>
      </c>
      <c r="G8268" t="str">
        <f t="shared" si="129"/>
        <v>Medicine and Surgery Services</v>
      </c>
    </row>
    <row r="8269" spans="1:7" x14ac:dyDescent="0.3">
      <c r="A8269" s="31" t="s">
        <v>16395</v>
      </c>
      <c r="B8269">
        <v>33251</v>
      </c>
      <c r="D8269" t="s">
        <v>16394</v>
      </c>
      <c r="E8269" t="s">
        <v>0</v>
      </c>
      <c r="F8269" t="s">
        <v>978</v>
      </c>
      <c r="G8269" t="str">
        <f t="shared" si="129"/>
        <v>Medicine and Surgery Services</v>
      </c>
    </row>
    <row r="8270" spans="1:7" x14ac:dyDescent="0.3">
      <c r="A8270" s="31" t="s">
        <v>16396</v>
      </c>
      <c r="B8270">
        <v>33254</v>
      </c>
      <c r="D8270" t="s">
        <v>16397</v>
      </c>
      <c r="E8270" t="s">
        <v>0</v>
      </c>
      <c r="F8270" t="s">
        <v>978</v>
      </c>
      <c r="G8270" t="str">
        <f t="shared" si="129"/>
        <v>Medicine and Surgery Services</v>
      </c>
    </row>
    <row r="8271" spans="1:7" x14ac:dyDescent="0.3">
      <c r="A8271" s="31" t="s">
        <v>16398</v>
      </c>
      <c r="B8271">
        <v>33255</v>
      </c>
      <c r="D8271" t="s">
        <v>16399</v>
      </c>
      <c r="E8271" t="s">
        <v>0</v>
      </c>
      <c r="F8271" t="s">
        <v>978</v>
      </c>
      <c r="G8271" t="str">
        <f t="shared" si="129"/>
        <v>Medicine and Surgery Services</v>
      </c>
    </row>
    <row r="8272" spans="1:7" x14ac:dyDescent="0.3">
      <c r="A8272" s="31" t="s">
        <v>16400</v>
      </c>
      <c r="B8272">
        <v>33256</v>
      </c>
      <c r="D8272" t="s">
        <v>16401</v>
      </c>
      <c r="E8272" t="s">
        <v>0</v>
      </c>
      <c r="F8272" t="s">
        <v>978</v>
      </c>
      <c r="G8272" t="str">
        <f t="shared" si="129"/>
        <v>Medicine and Surgery Services</v>
      </c>
    </row>
    <row r="8273" spans="1:7" x14ac:dyDescent="0.3">
      <c r="A8273" s="31" t="s">
        <v>16402</v>
      </c>
      <c r="B8273">
        <v>33257</v>
      </c>
      <c r="D8273" t="s">
        <v>16403</v>
      </c>
      <c r="E8273" t="s">
        <v>0</v>
      </c>
      <c r="F8273" t="s">
        <v>978</v>
      </c>
      <c r="G8273" t="str">
        <f t="shared" si="129"/>
        <v>Medicine and Surgery Services</v>
      </c>
    </row>
    <row r="8274" spans="1:7" x14ac:dyDescent="0.3">
      <c r="A8274" s="31" t="s">
        <v>16404</v>
      </c>
      <c r="B8274">
        <v>33258</v>
      </c>
      <c r="D8274" t="s">
        <v>16405</v>
      </c>
      <c r="E8274" t="s">
        <v>0</v>
      </c>
      <c r="F8274" t="s">
        <v>978</v>
      </c>
      <c r="G8274" t="str">
        <f t="shared" si="129"/>
        <v>Medicine and Surgery Services</v>
      </c>
    </row>
    <row r="8275" spans="1:7" x14ac:dyDescent="0.3">
      <c r="A8275" s="31" t="s">
        <v>16406</v>
      </c>
      <c r="B8275">
        <v>33259</v>
      </c>
      <c r="D8275" t="s">
        <v>16407</v>
      </c>
      <c r="E8275" t="s">
        <v>0</v>
      </c>
      <c r="F8275" t="s">
        <v>978</v>
      </c>
      <c r="G8275" t="str">
        <f t="shared" si="129"/>
        <v>Medicine and Surgery Services</v>
      </c>
    </row>
    <row r="8276" spans="1:7" x14ac:dyDescent="0.3">
      <c r="A8276" s="31" t="s">
        <v>16408</v>
      </c>
      <c r="B8276">
        <v>33261</v>
      </c>
      <c r="D8276" t="s">
        <v>16394</v>
      </c>
      <c r="E8276" t="s">
        <v>0</v>
      </c>
      <c r="F8276" t="s">
        <v>978</v>
      </c>
      <c r="G8276" t="str">
        <f t="shared" si="129"/>
        <v>Medicine and Surgery Services</v>
      </c>
    </row>
    <row r="8277" spans="1:7" x14ac:dyDescent="0.3">
      <c r="A8277" s="31" t="s">
        <v>16409</v>
      </c>
      <c r="B8277">
        <v>33262</v>
      </c>
      <c r="D8277" t="s">
        <v>16410</v>
      </c>
      <c r="E8277" t="s">
        <v>0</v>
      </c>
      <c r="F8277" t="s">
        <v>978</v>
      </c>
      <c r="G8277" t="str">
        <f t="shared" si="129"/>
        <v>Medicine and Surgery Services</v>
      </c>
    </row>
    <row r="8278" spans="1:7" x14ac:dyDescent="0.3">
      <c r="A8278" s="31" t="s">
        <v>16411</v>
      </c>
      <c r="B8278">
        <v>33263</v>
      </c>
      <c r="D8278" t="s">
        <v>16412</v>
      </c>
      <c r="E8278" t="s">
        <v>0</v>
      </c>
      <c r="F8278" t="s">
        <v>978</v>
      </c>
      <c r="G8278" t="str">
        <f t="shared" si="129"/>
        <v>Medicine and Surgery Services</v>
      </c>
    </row>
    <row r="8279" spans="1:7" x14ac:dyDescent="0.3">
      <c r="A8279" s="31" t="s">
        <v>16413</v>
      </c>
      <c r="B8279">
        <v>33264</v>
      </c>
      <c r="D8279" t="s">
        <v>16414</v>
      </c>
      <c r="E8279" t="s">
        <v>0</v>
      </c>
      <c r="F8279" t="s">
        <v>978</v>
      </c>
      <c r="G8279" t="str">
        <f t="shared" si="129"/>
        <v>Medicine and Surgery Services</v>
      </c>
    </row>
    <row r="8280" spans="1:7" x14ac:dyDescent="0.3">
      <c r="A8280" s="31" t="s">
        <v>16415</v>
      </c>
      <c r="B8280">
        <v>33265</v>
      </c>
      <c r="D8280" t="s">
        <v>16416</v>
      </c>
      <c r="E8280" t="s">
        <v>0</v>
      </c>
      <c r="F8280" t="s">
        <v>978</v>
      </c>
      <c r="G8280" t="str">
        <f t="shared" si="129"/>
        <v>Medicine and Surgery Services</v>
      </c>
    </row>
    <row r="8281" spans="1:7" x14ac:dyDescent="0.3">
      <c r="A8281" s="31" t="s">
        <v>16417</v>
      </c>
      <c r="B8281">
        <v>33266</v>
      </c>
      <c r="D8281" t="s">
        <v>16418</v>
      </c>
      <c r="E8281" t="s">
        <v>0</v>
      </c>
      <c r="F8281" t="s">
        <v>978</v>
      </c>
      <c r="G8281" t="str">
        <f t="shared" si="129"/>
        <v>Medicine and Surgery Services</v>
      </c>
    </row>
    <row r="8282" spans="1:7" x14ac:dyDescent="0.3">
      <c r="A8282" s="31" t="s">
        <v>16419</v>
      </c>
      <c r="B8282">
        <v>33270</v>
      </c>
      <c r="D8282" t="s">
        <v>16420</v>
      </c>
      <c r="E8282" t="s">
        <v>0</v>
      </c>
      <c r="F8282" t="s">
        <v>978</v>
      </c>
      <c r="G8282" t="str">
        <f t="shared" si="129"/>
        <v>Medicine and Surgery Services</v>
      </c>
    </row>
    <row r="8283" spans="1:7" x14ac:dyDescent="0.3">
      <c r="A8283" s="31" t="s">
        <v>16421</v>
      </c>
      <c r="B8283">
        <v>33271</v>
      </c>
      <c r="D8283" t="s">
        <v>16422</v>
      </c>
      <c r="E8283" t="s">
        <v>0</v>
      </c>
      <c r="F8283" t="s">
        <v>978</v>
      </c>
      <c r="G8283" t="str">
        <f t="shared" si="129"/>
        <v>Medicine and Surgery Services</v>
      </c>
    </row>
    <row r="8284" spans="1:7" x14ac:dyDescent="0.3">
      <c r="A8284" s="31" t="s">
        <v>16423</v>
      </c>
      <c r="B8284">
        <v>33272</v>
      </c>
      <c r="D8284" t="s">
        <v>16424</v>
      </c>
      <c r="E8284" t="s">
        <v>0</v>
      </c>
      <c r="F8284" t="s">
        <v>978</v>
      </c>
      <c r="G8284" t="str">
        <f t="shared" si="129"/>
        <v>Medicine and Surgery Services</v>
      </c>
    </row>
    <row r="8285" spans="1:7" x14ac:dyDescent="0.3">
      <c r="A8285" s="31" t="s">
        <v>16425</v>
      </c>
      <c r="B8285">
        <v>33273</v>
      </c>
      <c r="D8285" t="s">
        <v>16426</v>
      </c>
      <c r="E8285" t="s">
        <v>0</v>
      </c>
      <c r="F8285" t="s">
        <v>978</v>
      </c>
      <c r="G8285" t="str">
        <f t="shared" si="129"/>
        <v>Medicine and Surgery Services</v>
      </c>
    </row>
    <row r="8286" spans="1:7" x14ac:dyDescent="0.3">
      <c r="A8286" s="31" t="s">
        <v>16427</v>
      </c>
      <c r="B8286">
        <v>33274</v>
      </c>
      <c r="D8286" t="s">
        <v>16428</v>
      </c>
      <c r="E8286" t="s">
        <v>0</v>
      </c>
      <c r="F8286" t="s">
        <v>978</v>
      </c>
      <c r="G8286" t="str">
        <f t="shared" si="129"/>
        <v>Medicine and Surgery Services</v>
      </c>
    </row>
    <row r="8287" spans="1:7" x14ac:dyDescent="0.3">
      <c r="A8287" s="31" t="s">
        <v>16429</v>
      </c>
      <c r="B8287">
        <v>33275</v>
      </c>
      <c r="D8287" t="s">
        <v>16430</v>
      </c>
      <c r="E8287" t="s">
        <v>0</v>
      </c>
      <c r="F8287" t="s">
        <v>978</v>
      </c>
      <c r="G8287" t="str">
        <f t="shared" si="129"/>
        <v>Medicine and Surgery Services</v>
      </c>
    </row>
    <row r="8288" spans="1:7" x14ac:dyDescent="0.3">
      <c r="A8288" s="27" t="s">
        <v>16431</v>
      </c>
      <c r="B8288" t="s">
        <v>16431</v>
      </c>
      <c r="D8288" t="s">
        <v>16432</v>
      </c>
      <c r="E8288" t="s">
        <v>911</v>
      </c>
      <c r="F8288" t="s">
        <v>972</v>
      </c>
      <c r="G8288" t="str">
        <f t="shared" si="129"/>
        <v>Medicine and Surgery Services</v>
      </c>
    </row>
    <row r="8289" spans="1:7" x14ac:dyDescent="0.3">
      <c r="A8289" s="31" t="s">
        <v>16433</v>
      </c>
      <c r="B8289">
        <v>33285</v>
      </c>
      <c r="D8289" t="s">
        <v>16434</v>
      </c>
      <c r="E8289" t="s">
        <v>0</v>
      </c>
      <c r="F8289" t="s">
        <v>978</v>
      </c>
      <c r="G8289" t="str">
        <f t="shared" si="129"/>
        <v>Medicine and Surgery Services</v>
      </c>
    </row>
    <row r="8290" spans="1:7" x14ac:dyDescent="0.3">
      <c r="A8290" s="31" t="s">
        <v>16435</v>
      </c>
      <c r="B8290">
        <v>33286</v>
      </c>
      <c r="D8290" t="s">
        <v>16436</v>
      </c>
      <c r="E8290" t="s">
        <v>0</v>
      </c>
      <c r="F8290" t="s">
        <v>978</v>
      </c>
      <c r="G8290" t="str">
        <f t="shared" si="129"/>
        <v>Medicine and Surgery Services</v>
      </c>
    </row>
    <row r="8291" spans="1:7" x14ac:dyDescent="0.3">
      <c r="A8291" s="31" t="s">
        <v>16437</v>
      </c>
      <c r="B8291">
        <v>33289</v>
      </c>
      <c r="D8291" t="s">
        <v>16438</v>
      </c>
      <c r="E8291" t="s">
        <v>0</v>
      </c>
      <c r="F8291" t="s">
        <v>978</v>
      </c>
      <c r="G8291" t="str">
        <f t="shared" si="129"/>
        <v>Medicine and Surgery Services</v>
      </c>
    </row>
    <row r="8292" spans="1:7" x14ac:dyDescent="0.3">
      <c r="A8292" s="27" t="s">
        <v>16439</v>
      </c>
      <c r="B8292" t="s">
        <v>16439</v>
      </c>
      <c r="D8292" t="s">
        <v>16440</v>
      </c>
      <c r="E8292" t="s">
        <v>911</v>
      </c>
      <c r="F8292" t="s">
        <v>972</v>
      </c>
      <c r="G8292" t="str">
        <f t="shared" si="129"/>
        <v>Medicine and Surgery Services</v>
      </c>
    </row>
    <row r="8293" spans="1:7" x14ac:dyDescent="0.3">
      <c r="A8293" s="31" t="s">
        <v>16441</v>
      </c>
      <c r="B8293">
        <v>33300</v>
      </c>
      <c r="D8293" t="s">
        <v>16442</v>
      </c>
      <c r="E8293" t="s">
        <v>0</v>
      </c>
      <c r="F8293" t="s">
        <v>978</v>
      </c>
      <c r="G8293" t="str">
        <f t="shared" si="129"/>
        <v>Medicine and Surgery Services</v>
      </c>
    </row>
    <row r="8294" spans="1:7" x14ac:dyDescent="0.3">
      <c r="A8294" s="31" t="s">
        <v>16443</v>
      </c>
      <c r="B8294">
        <v>33305</v>
      </c>
      <c r="D8294" t="s">
        <v>16442</v>
      </c>
      <c r="E8294" t="s">
        <v>0</v>
      </c>
      <c r="F8294" t="s">
        <v>978</v>
      </c>
      <c r="G8294" t="str">
        <f t="shared" si="129"/>
        <v>Medicine and Surgery Services</v>
      </c>
    </row>
    <row r="8295" spans="1:7" x14ac:dyDescent="0.3">
      <c r="A8295" s="27" t="s">
        <v>16444</v>
      </c>
      <c r="B8295" t="s">
        <v>16444</v>
      </c>
      <c r="D8295" t="s">
        <v>16445</v>
      </c>
      <c r="E8295" t="s">
        <v>911</v>
      </c>
      <c r="F8295" t="s">
        <v>972</v>
      </c>
      <c r="G8295" t="str">
        <f t="shared" si="129"/>
        <v>Medicine and Surgery Services</v>
      </c>
    </row>
    <row r="8296" spans="1:7" x14ac:dyDescent="0.3">
      <c r="A8296" s="31" t="s">
        <v>16446</v>
      </c>
      <c r="B8296">
        <v>33310</v>
      </c>
      <c r="D8296" t="s">
        <v>16447</v>
      </c>
      <c r="E8296" t="s">
        <v>0</v>
      </c>
      <c r="F8296" t="s">
        <v>978</v>
      </c>
      <c r="G8296" t="str">
        <f t="shared" si="129"/>
        <v>Medicine and Surgery Services</v>
      </c>
    </row>
    <row r="8297" spans="1:7" x14ac:dyDescent="0.3">
      <c r="A8297" s="31" t="s">
        <v>16448</v>
      </c>
      <c r="B8297">
        <v>33315</v>
      </c>
      <c r="D8297" t="s">
        <v>16447</v>
      </c>
      <c r="E8297" t="s">
        <v>0</v>
      </c>
      <c r="F8297" t="s">
        <v>978</v>
      </c>
      <c r="G8297" t="str">
        <f t="shared" si="129"/>
        <v>Medicine and Surgery Services</v>
      </c>
    </row>
    <row r="8298" spans="1:7" x14ac:dyDescent="0.3">
      <c r="A8298" s="31" t="s">
        <v>16449</v>
      </c>
      <c r="B8298">
        <v>33320</v>
      </c>
      <c r="D8298" t="s">
        <v>16450</v>
      </c>
      <c r="E8298" t="s">
        <v>0</v>
      </c>
      <c r="F8298" t="s">
        <v>978</v>
      </c>
      <c r="G8298" t="str">
        <f t="shared" si="129"/>
        <v>Medicine and Surgery Services</v>
      </c>
    </row>
    <row r="8299" spans="1:7" x14ac:dyDescent="0.3">
      <c r="A8299" s="31" t="s">
        <v>16451</v>
      </c>
      <c r="B8299">
        <v>33321</v>
      </c>
      <c r="D8299" t="s">
        <v>16452</v>
      </c>
      <c r="E8299" t="s">
        <v>0</v>
      </c>
      <c r="F8299" t="s">
        <v>978</v>
      </c>
      <c r="G8299" t="str">
        <f t="shared" si="129"/>
        <v>Medicine and Surgery Services</v>
      </c>
    </row>
    <row r="8300" spans="1:7" x14ac:dyDescent="0.3">
      <c r="A8300" s="31" t="s">
        <v>16453</v>
      </c>
      <c r="B8300">
        <v>33322</v>
      </c>
      <c r="D8300" t="s">
        <v>16450</v>
      </c>
      <c r="E8300" t="s">
        <v>0</v>
      </c>
      <c r="F8300" t="s">
        <v>978</v>
      </c>
      <c r="G8300" t="str">
        <f t="shared" si="129"/>
        <v>Medicine and Surgery Services</v>
      </c>
    </row>
    <row r="8301" spans="1:7" x14ac:dyDescent="0.3">
      <c r="A8301" s="31" t="s">
        <v>16454</v>
      </c>
      <c r="B8301">
        <v>33330</v>
      </c>
      <c r="D8301" t="s">
        <v>16455</v>
      </c>
      <c r="E8301" t="s">
        <v>0</v>
      </c>
      <c r="F8301" t="s">
        <v>978</v>
      </c>
      <c r="G8301" t="str">
        <f t="shared" si="129"/>
        <v>Medicine and Surgery Services</v>
      </c>
    </row>
    <row r="8302" spans="1:7" x14ac:dyDescent="0.3">
      <c r="A8302" s="31" t="s">
        <v>16456</v>
      </c>
      <c r="B8302">
        <v>33335</v>
      </c>
      <c r="D8302" t="s">
        <v>16455</v>
      </c>
      <c r="E8302" t="s">
        <v>0</v>
      </c>
      <c r="F8302" t="s">
        <v>978</v>
      </c>
      <c r="G8302" t="str">
        <f t="shared" si="129"/>
        <v>Medicine and Surgery Services</v>
      </c>
    </row>
    <row r="8303" spans="1:7" x14ac:dyDescent="0.3">
      <c r="A8303" s="31" t="s">
        <v>16457</v>
      </c>
      <c r="B8303">
        <v>33340</v>
      </c>
      <c r="D8303" t="s">
        <v>16458</v>
      </c>
      <c r="E8303" t="s">
        <v>0</v>
      </c>
      <c r="F8303" t="s">
        <v>978</v>
      </c>
      <c r="G8303" t="str">
        <f t="shared" si="129"/>
        <v>Medicine and Surgery Services</v>
      </c>
    </row>
    <row r="8304" spans="1:7" x14ac:dyDescent="0.3">
      <c r="A8304" s="31" t="s">
        <v>16459</v>
      </c>
      <c r="B8304">
        <v>33361</v>
      </c>
      <c r="D8304" t="s">
        <v>16460</v>
      </c>
      <c r="E8304" t="s">
        <v>0</v>
      </c>
      <c r="F8304" t="s">
        <v>978</v>
      </c>
      <c r="G8304" t="str">
        <f t="shared" si="129"/>
        <v>Medicine and Surgery Services</v>
      </c>
    </row>
    <row r="8305" spans="1:7" x14ac:dyDescent="0.3">
      <c r="A8305" s="31" t="s">
        <v>16461</v>
      </c>
      <c r="B8305">
        <v>33362</v>
      </c>
      <c r="D8305" t="s">
        <v>16462</v>
      </c>
      <c r="E8305" t="s">
        <v>0</v>
      </c>
      <c r="F8305" t="s">
        <v>978</v>
      </c>
      <c r="G8305" t="str">
        <f t="shared" si="129"/>
        <v>Medicine and Surgery Services</v>
      </c>
    </row>
    <row r="8306" spans="1:7" x14ac:dyDescent="0.3">
      <c r="A8306" s="31" t="s">
        <v>16463</v>
      </c>
      <c r="B8306">
        <v>33363</v>
      </c>
      <c r="D8306" t="s">
        <v>16462</v>
      </c>
      <c r="E8306" t="s">
        <v>0</v>
      </c>
      <c r="F8306" t="s">
        <v>978</v>
      </c>
      <c r="G8306" t="str">
        <f t="shared" si="129"/>
        <v>Medicine and Surgery Services</v>
      </c>
    </row>
    <row r="8307" spans="1:7" x14ac:dyDescent="0.3">
      <c r="A8307" s="31" t="s">
        <v>16464</v>
      </c>
      <c r="B8307">
        <v>33364</v>
      </c>
      <c r="D8307" t="s">
        <v>16462</v>
      </c>
      <c r="E8307" t="s">
        <v>0</v>
      </c>
      <c r="F8307" t="s">
        <v>978</v>
      </c>
      <c r="G8307" t="str">
        <f t="shared" si="129"/>
        <v>Medicine and Surgery Services</v>
      </c>
    </row>
    <row r="8308" spans="1:7" x14ac:dyDescent="0.3">
      <c r="A8308" s="31" t="s">
        <v>16465</v>
      </c>
      <c r="B8308">
        <v>33365</v>
      </c>
      <c r="D8308" t="s">
        <v>16462</v>
      </c>
      <c r="E8308" t="s">
        <v>0</v>
      </c>
      <c r="F8308" t="s">
        <v>978</v>
      </c>
      <c r="G8308" t="str">
        <f t="shared" si="129"/>
        <v>Medicine and Surgery Services</v>
      </c>
    </row>
    <row r="8309" spans="1:7" x14ac:dyDescent="0.3">
      <c r="A8309" s="31" t="s">
        <v>16466</v>
      </c>
      <c r="B8309">
        <v>33366</v>
      </c>
      <c r="D8309" t="s">
        <v>16467</v>
      </c>
      <c r="E8309" t="s">
        <v>0</v>
      </c>
      <c r="F8309" t="s">
        <v>978</v>
      </c>
      <c r="G8309" t="str">
        <f t="shared" si="129"/>
        <v>Medicine and Surgery Services</v>
      </c>
    </row>
    <row r="8310" spans="1:7" x14ac:dyDescent="0.3">
      <c r="A8310" s="31" t="s">
        <v>16468</v>
      </c>
      <c r="B8310">
        <v>33367</v>
      </c>
      <c r="D8310" t="s">
        <v>16469</v>
      </c>
      <c r="E8310" t="s">
        <v>0</v>
      </c>
      <c r="F8310" t="s">
        <v>978</v>
      </c>
      <c r="G8310" t="str">
        <f t="shared" si="129"/>
        <v>Medicine and Surgery Services</v>
      </c>
    </row>
    <row r="8311" spans="1:7" x14ac:dyDescent="0.3">
      <c r="A8311" s="31" t="s">
        <v>16470</v>
      </c>
      <c r="B8311">
        <v>33368</v>
      </c>
      <c r="D8311" t="s">
        <v>16469</v>
      </c>
      <c r="E8311" t="s">
        <v>0</v>
      </c>
      <c r="F8311" t="s">
        <v>978</v>
      </c>
      <c r="G8311" t="str">
        <f t="shared" si="129"/>
        <v>Medicine and Surgery Services</v>
      </c>
    </row>
    <row r="8312" spans="1:7" x14ac:dyDescent="0.3">
      <c r="A8312" s="31" t="s">
        <v>16471</v>
      </c>
      <c r="B8312">
        <v>33369</v>
      </c>
      <c r="D8312" t="s">
        <v>16469</v>
      </c>
      <c r="E8312" t="s">
        <v>0</v>
      </c>
      <c r="F8312" t="s">
        <v>978</v>
      </c>
      <c r="G8312" t="str">
        <f t="shared" si="129"/>
        <v>Medicine and Surgery Services</v>
      </c>
    </row>
    <row r="8313" spans="1:7" x14ac:dyDescent="0.3">
      <c r="A8313" s="31" t="s">
        <v>16472</v>
      </c>
      <c r="B8313">
        <v>33390</v>
      </c>
      <c r="D8313" t="s">
        <v>16473</v>
      </c>
      <c r="E8313" t="s">
        <v>0</v>
      </c>
      <c r="F8313" t="s">
        <v>978</v>
      </c>
      <c r="G8313" t="str">
        <f t="shared" si="129"/>
        <v>Medicine and Surgery Services</v>
      </c>
    </row>
    <row r="8314" spans="1:7" x14ac:dyDescent="0.3">
      <c r="A8314" s="31" t="s">
        <v>16474</v>
      </c>
      <c r="B8314">
        <v>33391</v>
      </c>
      <c r="D8314" t="s">
        <v>16473</v>
      </c>
      <c r="E8314" t="s">
        <v>0</v>
      </c>
      <c r="F8314" t="s">
        <v>978</v>
      </c>
      <c r="G8314" t="str">
        <f t="shared" si="129"/>
        <v>Medicine and Surgery Services</v>
      </c>
    </row>
    <row r="8315" spans="1:7" x14ac:dyDescent="0.3">
      <c r="A8315" s="27" t="s">
        <v>16475</v>
      </c>
      <c r="B8315" t="s">
        <v>16475</v>
      </c>
      <c r="D8315" t="s">
        <v>16476</v>
      </c>
      <c r="E8315" t="s">
        <v>4147</v>
      </c>
      <c r="F8315" t="s">
        <v>972</v>
      </c>
      <c r="G8315" t="str">
        <f t="shared" si="129"/>
        <v>Medicine and Surgery Services</v>
      </c>
    </row>
    <row r="8316" spans="1:7" x14ac:dyDescent="0.3">
      <c r="A8316" s="31" t="s">
        <v>16477</v>
      </c>
      <c r="B8316">
        <v>33404</v>
      </c>
      <c r="D8316" t="s">
        <v>16478</v>
      </c>
      <c r="E8316" t="s">
        <v>0</v>
      </c>
      <c r="F8316" t="s">
        <v>978</v>
      </c>
      <c r="G8316" t="str">
        <f t="shared" si="129"/>
        <v>Medicine and Surgery Services</v>
      </c>
    </row>
    <row r="8317" spans="1:7" x14ac:dyDescent="0.3">
      <c r="A8317" s="31" t="s">
        <v>16479</v>
      </c>
      <c r="B8317">
        <v>33405</v>
      </c>
      <c r="D8317" t="s">
        <v>16480</v>
      </c>
      <c r="E8317" t="s">
        <v>0</v>
      </c>
      <c r="F8317" t="s">
        <v>978</v>
      </c>
      <c r="G8317" t="str">
        <f t="shared" si="129"/>
        <v>Medicine and Surgery Services</v>
      </c>
    </row>
    <row r="8318" spans="1:7" x14ac:dyDescent="0.3">
      <c r="A8318" s="31" t="s">
        <v>16481</v>
      </c>
      <c r="B8318">
        <v>33406</v>
      </c>
      <c r="D8318" t="s">
        <v>16480</v>
      </c>
      <c r="E8318" t="s">
        <v>0</v>
      </c>
      <c r="F8318" t="s">
        <v>978</v>
      </c>
      <c r="G8318" t="str">
        <f t="shared" si="129"/>
        <v>Medicine and Surgery Services</v>
      </c>
    </row>
    <row r="8319" spans="1:7" x14ac:dyDescent="0.3">
      <c r="A8319" s="27" t="s">
        <v>16482</v>
      </c>
      <c r="B8319" t="s">
        <v>16482</v>
      </c>
      <c r="D8319" t="s">
        <v>16483</v>
      </c>
      <c r="E8319" t="s">
        <v>4147</v>
      </c>
      <c r="F8319" t="s">
        <v>972</v>
      </c>
      <c r="G8319" t="str">
        <f t="shared" si="129"/>
        <v>Medicine and Surgery Services</v>
      </c>
    </row>
    <row r="8320" spans="1:7" x14ac:dyDescent="0.3">
      <c r="A8320" s="31" t="s">
        <v>16484</v>
      </c>
      <c r="B8320">
        <v>33410</v>
      </c>
      <c r="D8320" t="s">
        <v>16480</v>
      </c>
      <c r="E8320" t="s">
        <v>0</v>
      </c>
      <c r="F8320" t="s">
        <v>978</v>
      </c>
      <c r="G8320" t="str">
        <f t="shared" si="129"/>
        <v>Medicine and Surgery Services</v>
      </c>
    </row>
    <row r="8321" spans="1:7" x14ac:dyDescent="0.3">
      <c r="A8321" s="31" t="s">
        <v>16485</v>
      </c>
      <c r="B8321">
        <v>33411</v>
      </c>
      <c r="D8321" t="s">
        <v>16486</v>
      </c>
      <c r="E8321" t="s">
        <v>0</v>
      </c>
      <c r="F8321" t="s">
        <v>978</v>
      </c>
      <c r="G8321" t="str">
        <f t="shared" si="129"/>
        <v>Medicine and Surgery Services</v>
      </c>
    </row>
    <row r="8322" spans="1:7" x14ac:dyDescent="0.3">
      <c r="A8322" s="31" t="s">
        <v>16487</v>
      </c>
      <c r="B8322">
        <v>33412</v>
      </c>
      <c r="D8322" t="s">
        <v>16486</v>
      </c>
      <c r="E8322" t="s">
        <v>0</v>
      </c>
      <c r="F8322" t="s">
        <v>978</v>
      </c>
      <c r="G8322" t="str">
        <f t="shared" si="129"/>
        <v>Medicine and Surgery Services</v>
      </c>
    </row>
    <row r="8323" spans="1:7" x14ac:dyDescent="0.3">
      <c r="A8323" s="31" t="s">
        <v>16488</v>
      </c>
      <c r="B8323">
        <v>33413</v>
      </c>
      <c r="D8323" t="s">
        <v>16486</v>
      </c>
      <c r="E8323" t="s">
        <v>0</v>
      </c>
      <c r="F8323" t="s">
        <v>978</v>
      </c>
      <c r="G8323" t="str">
        <f t="shared" ref="G8323:G8386" si="130">VLOOKUP(F8323,$I$2:$J$27,2,FALSE)</f>
        <v>Medicine and Surgery Services</v>
      </c>
    </row>
    <row r="8324" spans="1:7" x14ac:dyDescent="0.3">
      <c r="A8324" s="31" t="s">
        <v>16489</v>
      </c>
      <c r="B8324">
        <v>33414</v>
      </c>
      <c r="D8324" t="s">
        <v>16490</v>
      </c>
      <c r="E8324" t="s">
        <v>0</v>
      </c>
      <c r="F8324" t="s">
        <v>978</v>
      </c>
      <c r="G8324" t="str">
        <f t="shared" si="130"/>
        <v>Medicine and Surgery Services</v>
      </c>
    </row>
    <row r="8325" spans="1:7" x14ac:dyDescent="0.3">
      <c r="A8325" s="31" t="s">
        <v>16491</v>
      </c>
      <c r="B8325">
        <v>33415</v>
      </c>
      <c r="D8325" t="s">
        <v>16492</v>
      </c>
      <c r="E8325" t="s">
        <v>0</v>
      </c>
      <c r="F8325" t="s">
        <v>978</v>
      </c>
      <c r="G8325" t="str">
        <f t="shared" si="130"/>
        <v>Medicine and Surgery Services</v>
      </c>
    </row>
    <row r="8326" spans="1:7" x14ac:dyDescent="0.3">
      <c r="A8326" s="31" t="s">
        <v>16493</v>
      </c>
      <c r="B8326">
        <v>33416</v>
      </c>
      <c r="D8326" t="s">
        <v>16494</v>
      </c>
      <c r="E8326" t="s">
        <v>0</v>
      </c>
      <c r="F8326" t="s">
        <v>978</v>
      </c>
      <c r="G8326" t="str">
        <f t="shared" si="130"/>
        <v>Medicine and Surgery Services</v>
      </c>
    </row>
    <row r="8327" spans="1:7" x14ac:dyDescent="0.3">
      <c r="A8327" s="31" t="s">
        <v>16495</v>
      </c>
      <c r="B8327">
        <v>33417</v>
      </c>
      <c r="D8327" t="s">
        <v>16490</v>
      </c>
      <c r="E8327" t="s">
        <v>0</v>
      </c>
      <c r="F8327" t="s">
        <v>978</v>
      </c>
      <c r="G8327" t="str">
        <f t="shared" si="130"/>
        <v>Medicine and Surgery Services</v>
      </c>
    </row>
    <row r="8328" spans="1:7" x14ac:dyDescent="0.3">
      <c r="A8328" s="31" t="s">
        <v>16496</v>
      </c>
      <c r="B8328">
        <v>33418</v>
      </c>
      <c r="D8328" t="s">
        <v>16497</v>
      </c>
      <c r="E8328" t="s">
        <v>0</v>
      </c>
      <c r="F8328" t="s">
        <v>978</v>
      </c>
      <c r="G8328" t="str">
        <f t="shared" si="130"/>
        <v>Medicine and Surgery Services</v>
      </c>
    </row>
    <row r="8329" spans="1:7" x14ac:dyDescent="0.3">
      <c r="A8329" s="31" t="s">
        <v>16498</v>
      </c>
      <c r="B8329">
        <v>33419</v>
      </c>
      <c r="D8329" t="s">
        <v>16497</v>
      </c>
      <c r="E8329" t="s">
        <v>0</v>
      </c>
      <c r="F8329" t="s">
        <v>978</v>
      </c>
      <c r="G8329" t="str">
        <f t="shared" si="130"/>
        <v>Medicine and Surgery Services</v>
      </c>
    </row>
    <row r="8330" spans="1:7" x14ac:dyDescent="0.3">
      <c r="A8330" s="27" t="s">
        <v>16499</v>
      </c>
      <c r="B8330" t="s">
        <v>16499</v>
      </c>
      <c r="D8330" t="s">
        <v>16500</v>
      </c>
      <c r="E8330" t="s">
        <v>4147</v>
      </c>
      <c r="F8330" t="s">
        <v>972</v>
      </c>
      <c r="G8330" t="str">
        <f t="shared" si="130"/>
        <v>Medicine and Surgery Services</v>
      </c>
    </row>
    <row r="8331" spans="1:7" x14ac:dyDescent="0.3">
      <c r="A8331" s="31" t="s">
        <v>16501</v>
      </c>
      <c r="B8331">
        <v>33420</v>
      </c>
      <c r="D8331" t="s">
        <v>16502</v>
      </c>
      <c r="E8331" t="s">
        <v>0</v>
      </c>
      <c r="F8331" t="s">
        <v>978</v>
      </c>
      <c r="G8331" t="str">
        <f t="shared" si="130"/>
        <v>Medicine and Surgery Services</v>
      </c>
    </row>
    <row r="8332" spans="1:7" x14ac:dyDescent="0.3">
      <c r="A8332" s="31" t="s">
        <v>16503</v>
      </c>
      <c r="B8332">
        <v>33422</v>
      </c>
      <c r="D8332" t="s">
        <v>16502</v>
      </c>
      <c r="E8332" t="s">
        <v>0</v>
      </c>
      <c r="F8332" t="s">
        <v>978</v>
      </c>
      <c r="G8332" t="str">
        <f t="shared" si="130"/>
        <v>Medicine and Surgery Services</v>
      </c>
    </row>
    <row r="8333" spans="1:7" x14ac:dyDescent="0.3">
      <c r="A8333" s="31" t="s">
        <v>16504</v>
      </c>
      <c r="B8333">
        <v>33425</v>
      </c>
      <c r="D8333" t="s">
        <v>16505</v>
      </c>
      <c r="E8333" t="s">
        <v>0</v>
      </c>
      <c r="F8333" t="s">
        <v>978</v>
      </c>
      <c r="G8333" t="str">
        <f t="shared" si="130"/>
        <v>Medicine and Surgery Services</v>
      </c>
    </row>
    <row r="8334" spans="1:7" x14ac:dyDescent="0.3">
      <c r="A8334" s="31" t="s">
        <v>16506</v>
      </c>
      <c r="B8334">
        <v>33426</v>
      </c>
      <c r="D8334" t="s">
        <v>16505</v>
      </c>
      <c r="E8334" t="s">
        <v>0</v>
      </c>
      <c r="F8334" t="s">
        <v>978</v>
      </c>
      <c r="G8334" t="str">
        <f t="shared" si="130"/>
        <v>Medicine and Surgery Services</v>
      </c>
    </row>
    <row r="8335" spans="1:7" x14ac:dyDescent="0.3">
      <c r="A8335" s="31" t="s">
        <v>16507</v>
      </c>
      <c r="B8335">
        <v>33427</v>
      </c>
      <c r="D8335" t="s">
        <v>16505</v>
      </c>
      <c r="E8335" t="s">
        <v>0</v>
      </c>
      <c r="F8335" t="s">
        <v>978</v>
      </c>
      <c r="G8335" t="str">
        <f t="shared" si="130"/>
        <v>Medicine and Surgery Services</v>
      </c>
    </row>
    <row r="8336" spans="1:7" x14ac:dyDescent="0.3">
      <c r="A8336" s="27" t="s">
        <v>16508</v>
      </c>
      <c r="B8336" t="s">
        <v>16508</v>
      </c>
      <c r="D8336" t="s">
        <v>16509</v>
      </c>
      <c r="E8336" t="s">
        <v>4147</v>
      </c>
      <c r="F8336" t="s">
        <v>972</v>
      </c>
      <c r="G8336" t="str">
        <f t="shared" si="130"/>
        <v>Medicine and Surgery Services</v>
      </c>
    </row>
    <row r="8337" spans="1:7" x14ac:dyDescent="0.3">
      <c r="A8337" s="31" t="s">
        <v>16510</v>
      </c>
      <c r="B8337">
        <v>33430</v>
      </c>
      <c r="D8337" t="s">
        <v>16511</v>
      </c>
      <c r="E8337" t="s">
        <v>0</v>
      </c>
      <c r="F8337" t="s">
        <v>978</v>
      </c>
      <c r="G8337" t="str">
        <f t="shared" si="130"/>
        <v>Medicine and Surgery Services</v>
      </c>
    </row>
    <row r="8338" spans="1:7" x14ac:dyDescent="0.3">
      <c r="A8338" s="27" t="s">
        <v>16512</v>
      </c>
      <c r="B8338" t="s">
        <v>16512</v>
      </c>
      <c r="D8338" t="s">
        <v>16513</v>
      </c>
      <c r="E8338" t="s">
        <v>4147</v>
      </c>
      <c r="F8338" t="s">
        <v>972</v>
      </c>
      <c r="G8338" t="str">
        <f t="shared" si="130"/>
        <v>Medicine and Surgery Services</v>
      </c>
    </row>
    <row r="8339" spans="1:7" x14ac:dyDescent="0.3">
      <c r="A8339" s="31" t="s">
        <v>16514</v>
      </c>
      <c r="B8339">
        <v>33440</v>
      </c>
      <c r="D8339" t="s">
        <v>16515</v>
      </c>
      <c r="E8339" t="s">
        <v>0</v>
      </c>
      <c r="F8339" t="s">
        <v>978</v>
      </c>
      <c r="G8339" t="str">
        <f t="shared" si="130"/>
        <v>Medicine and Surgery Services</v>
      </c>
    </row>
    <row r="8340" spans="1:7" x14ac:dyDescent="0.3">
      <c r="A8340" s="27" t="s">
        <v>16516</v>
      </c>
      <c r="B8340" t="s">
        <v>16516</v>
      </c>
      <c r="D8340" t="s">
        <v>16517</v>
      </c>
      <c r="E8340" t="s">
        <v>4147</v>
      </c>
      <c r="F8340" t="s">
        <v>972</v>
      </c>
      <c r="G8340" t="str">
        <f t="shared" si="130"/>
        <v>Medicine and Surgery Services</v>
      </c>
    </row>
    <row r="8341" spans="1:7" x14ac:dyDescent="0.3">
      <c r="A8341" s="31" t="s">
        <v>16518</v>
      </c>
      <c r="B8341">
        <v>33460</v>
      </c>
      <c r="D8341" t="s">
        <v>16519</v>
      </c>
      <c r="E8341" t="s">
        <v>0</v>
      </c>
      <c r="F8341" t="s">
        <v>978</v>
      </c>
      <c r="G8341" t="str">
        <f t="shared" si="130"/>
        <v>Medicine and Surgery Services</v>
      </c>
    </row>
    <row r="8342" spans="1:7" x14ac:dyDescent="0.3">
      <c r="A8342" s="31" t="s">
        <v>16520</v>
      </c>
      <c r="B8342">
        <v>33463</v>
      </c>
      <c r="D8342" t="s">
        <v>16521</v>
      </c>
      <c r="E8342" t="s">
        <v>0</v>
      </c>
      <c r="F8342" t="s">
        <v>978</v>
      </c>
      <c r="G8342" t="str">
        <f t="shared" si="130"/>
        <v>Medicine and Surgery Services</v>
      </c>
    </row>
    <row r="8343" spans="1:7" x14ac:dyDescent="0.3">
      <c r="A8343" s="31" t="s">
        <v>16522</v>
      </c>
      <c r="B8343">
        <v>33464</v>
      </c>
      <c r="D8343" t="s">
        <v>16521</v>
      </c>
      <c r="E8343" t="s">
        <v>0</v>
      </c>
      <c r="F8343" t="s">
        <v>978</v>
      </c>
      <c r="G8343" t="str">
        <f t="shared" si="130"/>
        <v>Medicine and Surgery Services</v>
      </c>
    </row>
    <row r="8344" spans="1:7" x14ac:dyDescent="0.3">
      <c r="A8344" s="31" t="s">
        <v>16523</v>
      </c>
      <c r="B8344">
        <v>33465</v>
      </c>
      <c r="D8344" t="s">
        <v>16524</v>
      </c>
      <c r="E8344" t="s">
        <v>0</v>
      </c>
      <c r="F8344" t="s">
        <v>978</v>
      </c>
      <c r="G8344" t="str">
        <f t="shared" si="130"/>
        <v>Medicine and Surgery Services</v>
      </c>
    </row>
    <row r="8345" spans="1:7" x14ac:dyDescent="0.3">
      <c r="A8345" s="31" t="s">
        <v>16525</v>
      </c>
      <c r="B8345">
        <v>33468</v>
      </c>
      <c r="D8345" t="s">
        <v>16519</v>
      </c>
      <c r="E8345" t="s">
        <v>0</v>
      </c>
      <c r="F8345" t="s">
        <v>978</v>
      </c>
      <c r="G8345" t="str">
        <f t="shared" si="130"/>
        <v>Medicine and Surgery Services</v>
      </c>
    </row>
    <row r="8346" spans="1:7" x14ac:dyDescent="0.3">
      <c r="A8346" s="31" t="s">
        <v>16526</v>
      </c>
      <c r="B8346">
        <v>33470</v>
      </c>
      <c r="D8346" t="s">
        <v>16527</v>
      </c>
      <c r="E8346" t="s">
        <v>0</v>
      </c>
      <c r="F8346" t="s">
        <v>978</v>
      </c>
      <c r="G8346" t="str">
        <f t="shared" si="130"/>
        <v>Medicine and Surgery Services</v>
      </c>
    </row>
    <row r="8347" spans="1:7" x14ac:dyDescent="0.3">
      <c r="A8347" s="31" t="s">
        <v>16528</v>
      </c>
      <c r="B8347">
        <v>33471</v>
      </c>
      <c r="D8347" t="s">
        <v>16529</v>
      </c>
      <c r="E8347" t="s">
        <v>0</v>
      </c>
      <c r="F8347" t="s">
        <v>978</v>
      </c>
      <c r="G8347" t="str">
        <f t="shared" si="130"/>
        <v>Medicine and Surgery Services</v>
      </c>
    </row>
    <row r="8348" spans="1:7" x14ac:dyDescent="0.3">
      <c r="A8348" s="31" t="s">
        <v>16530</v>
      </c>
      <c r="B8348">
        <v>33474</v>
      </c>
      <c r="D8348" t="s">
        <v>16527</v>
      </c>
      <c r="E8348" t="s">
        <v>0</v>
      </c>
      <c r="F8348" t="s">
        <v>978</v>
      </c>
      <c r="G8348" t="str">
        <f t="shared" si="130"/>
        <v>Medicine and Surgery Services</v>
      </c>
    </row>
    <row r="8349" spans="1:7" x14ac:dyDescent="0.3">
      <c r="A8349" s="31" t="s">
        <v>16531</v>
      </c>
      <c r="B8349">
        <v>33475</v>
      </c>
      <c r="D8349" t="s">
        <v>16532</v>
      </c>
      <c r="E8349" t="s">
        <v>0</v>
      </c>
      <c r="F8349" t="s">
        <v>978</v>
      </c>
      <c r="G8349" t="str">
        <f t="shared" si="130"/>
        <v>Medicine and Surgery Services</v>
      </c>
    </row>
    <row r="8350" spans="1:7" x14ac:dyDescent="0.3">
      <c r="A8350" s="31" t="s">
        <v>16533</v>
      </c>
      <c r="B8350">
        <v>33476</v>
      </c>
      <c r="D8350" t="s">
        <v>16534</v>
      </c>
      <c r="E8350" t="s">
        <v>0</v>
      </c>
      <c r="F8350" t="s">
        <v>978</v>
      </c>
      <c r="G8350" t="str">
        <f t="shared" si="130"/>
        <v>Medicine and Surgery Services</v>
      </c>
    </row>
    <row r="8351" spans="1:7" x14ac:dyDescent="0.3">
      <c r="A8351" s="31" t="s">
        <v>16535</v>
      </c>
      <c r="B8351">
        <v>33477</v>
      </c>
      <c r="D8351" t="s">
        <v>16536</v>
      </c>
      <c r="E8351" t="s">
        <v>0</v>
      </c>
      <c r="F8351" t="s">
        <v>978</v>
      </c>
      <c r="G8351" t="str">
        <f t="shared" si="130"/>
        <v>Medicine and Surgery Services</v>
      </c>
    </row>
    <row r="8352" spans="1:7" x14ac:dyDescent="0.3">
      <c r="A8352" s="31" t="s">
        <v>16537</v>
      </c>
      <c r="B8352">
        <v>33478</v>
      </c>
      <c r="D8352" t="s">
        <v>16534</v>
      </c>
      <c r="E8352" t="s">
        <v>0</v>
      </c>
      <c r="F8352" t="s">
        <v>978</v>
      </c>
      <c r="G8352" t="str">
        <f t="shared" si="130"/>
        <v>Medicine and Surgery Services</v>
      </c>
    </row>
    <row r="8353" spans="1:7" x14ac:dyDescent="0.3">
      <c r="A8353" s="31" t="s">
        <v>16538</v>
      </c>
      <c r="B8353">
        <v>33496</v>
      </c>
      <c r="D8353" t="s">
        <v>16539</v>
      </c>
      <c r="E8353" t="s">
        <v>0</v>
      </c>
      <c r="F8353" t="s">
        <v>978</v>
      </c>
      <c r="G8353" t="str">
        <f t="shared" si="130"/>
        <v>Medicine and Surgery Services</v>
      </c>
    </row>
    <row r="8354" spans="1:7" x14ac:dyDescent="0.3">
      <c r="A8354" s="27" t="s">
        <v>16540</v>
      </c>
      <c r="B8354" t="s">
        <v>16540</v>
      </c>
      <c r="D8354" t="s">
        <v>16541</v>
      </c>
      <c r="E8354" t="s">
        <v>4147</v>
      </c>
      <c r="F8354" t="s">
        <v>972</v>
      </c>
      <c r="G8354" t="str">
        <f t="shared" si="130"/>
        <v>Medicine and Surgery Services</v>
      </c>
    </row>
    <row r="8355" spans="1:7" x14ac:dyDescent="0.3">
      <c r="A8355" s="31" t="s">
        <v>16542</v>
      </c>
      <c r="B8355">
        <v>33500</v>
      </c>
      <c r="D8355" t="s">
        <v>16543</v>
      </c>
      <c r="E8355" t="s">
        <v>0</v>
      </c>
      <c r="F8355" t="s">
        <v>978</v>
      </c>
      <c r="G8355" t="str">
        <f t="shared" si="130"/>
        <v>Medicine and Surgery Services</v>
      </c>
    </row>
    <row r="8356" spans="1:7" x14ac:dyDescent="0.3">
      <c r="A8356" s="31" t="s">
        <v>16544</v>
      </c>
      <c r="B8356">
        <v>33501</v>
      </c>
      <c r="D8356" t="s">
        <v>16543</v>
      </c>
      <c r="E8356" t="s">
        <v>0</v>
      </c>
      <c r="F8356" t="s">
        <v>978</v>
      </c>
      <c r="G8356" t="str">
        <f t="shared" si="130"/>
        <v>Medicine and Surgery Services</v>
      </c>
    </row>
    <row r="8357" spans="1:7" x14ac:dyDescent="0.3">
      <c r="A8357" s="31" t="s">
        <v>16545</v>
      </c>
      <c r="B8357">
        <v>33502</v>
      </c>
      <c r="D8357" t="s">
        <v>16546</v>
      </c>
      <c r="E8357" t="s">
        <v>0</v>
      </c>
      <c r="F8357" t="s">
        <v>978</v>
      </c>
      <c r="G8357" t="str">
        <f t="shared" si="130"/>
        <v>Medicine and Surgery Services</v>
      </c>
    </row>
    <row r="8358" spans="1:7" x14ac:dyDescent="0.3">
      <c r="A8358" s="31" t="s">
        <v>16547</v>
      </c>
      <c r="B8358">
        <v>33503</v>
      </c>
      <c r="D8358" t="s">
        <v>16548</v>
      </c>
      <c r="E8358" t="s">
        <v>0</v>
      </c>
      <c r="F8358" t="s">
        <v>978</v>
      </c>
      <c r="G8358" t="str">
        <f t="shared" si="130"/>
        <v>Medicine and Surgery Services</v>
      </c>
    </row>
    <row r="8359" spans="1:7" x14ac:dyDescent="0.3">
      <c r="A8359" s="31" t="s">
        <v>16549</v>
      </c>
      <c r="B8359">
        <v>33504</v>
      </c>
      <c r="D8359" t="s">
        <v>16548</v>
      </c>
      <c r="E8359" t="s">
        <v>0</v>
      </c>
      <c r="F8359" t="s">
        <v>978</v>
      </c>
      <c r="G8359" t="str">
        <f t="shared" si="130"/>
        <v>Medicine and Surgery Services</v>
      </c>
    </row>
    <row r="8360" spans="1:7" x14ac:dyDescent="0.3">
      <c r="A8360" s="31" t="s">
        <v>16550</v>
      </c>
      <c r="B8360">
        <v>33505</v>
      </c>
      <c r="D8360" t="s">
        <v>16551</v>
      </c>
      <c r="E8360" t="s">
        <v>0</v>
      </c>
      <c r="F8360" t="s">
        <v>978</v>
      </c>
      <c r="G8360" t="str">
        <f t="shared" si="130"/>
        <v>Medicine and Surgery Services</v>
      </c>
    </row>
    <row r="8361" spans="1:7" x14ac:dyDescent="0.3">
      <c r="A8361" s="31" t="s">
        <v>16552</v>
      </c>
      <c r="B8361">
        <v>33506</v>
      </c>
      <c r="D8361" t="s">
        <v>16553</v>
      </c>
      <c r="E8361" t="s">
        <v>0</v>
      </c>
      <c r="F8361" t="s">
        <v>978</v>
      </c>
      <c r="G8361" t="str">
        <f t="shared" si="130"/>
        <v>Medicine and Surgery Services</v>
      </c>
    </row>
    <row r="8362" spans="1:7" x14ac:dyDescent="0.3">
      <c r="A8362" s="31" t="s">
        <v>16554</v>
      </c>
      <c r="B8362">
        <v>33507</v>
      </c>
      <c r="D8362" t="s">
        <v>16555</v>
      </c>
      <c r="E8362" t="s">
        <v>0</v>
      </c>
      <c r="F8362" t="s">
        <v>978</v>
      </c>
      <c r="G8362" t="str">
        <f t="shared" si="130"/>
        <v>Medicine and Surgery Services</v>
      </c>
    </row>
    <row r="8363" spans="1:7" x14ac:dyDescent="0.3">
      <c r="A8363" s="31" t="s">
        <v>16556</v>
      </c>
      <c r="B8363">
        <v>33508</v>
      </c>
      <c r="D8363" t="s">
        <v>16557</v>
      </c>
      <c r="E8363" t="s">
        <v>0</v>
      </c>
      <c r="F8363" t="s">
        <v>978</v>
      </c>
      <c r="G8363" t="str">
        <f t="shared" si="130"/>
        <v>Medicine and Surgery Services</v>
      </c>
    </row>
    <row r="8364" spans="1:7" x14ac:dyDescent="0.3">
      <c r="A8364" s="27" t="s">
        <v>16558</v>
      </c>
      <c r="B8364" t="s">
        <v>16558</v>
      </c>
      <c r="D8364" t="s">
        <v>16559</v>
      </c>
      <c r="E8364" t="s">
        <v>911</v>
      </c>
      <c r="F8364" t="s">
        <v>972</v>
      </c>
      <c r="G8364" t="str">
        <f t="shared" si="130"/>
        <v>Medicine and Surgery Services</v>
      </c>
    </row>
    <row r="8365" spans="1:7" x14ac:dyDescent="0.3">
      <c r="A8365" s="31" t="s">
        <v>16560</v>
      </c>
      <c r="B8365">
        <v>33510</v>
      </c>
      <c r="D8365" t="s">
        <v>16561</v>
      </c>
      <c r="E8365" t="s">
        <v>0</v>
      </c>
      <c r="F8365" t="s">
        <v>978</v>
      </c>
      <c r="G8365" t="str">
        <f t="shared" si="130"/>
        <v>Medicine and Surgery Services</v>
      </c>
    </row>
    <row r="8366" spans="1:7" x14ac:dyDescent="0.3">
      <c r="A8366" s="31" t="s">
        <v>16562</v>
      </c>
      <c r="B8366">
        <v>33511</v>
      </c>
      <c r="D8366" t="s">
        <v>16563</v>
      </c>
      <c r="E8366" t="s">
        <v>0</v>
      </c>
      <c r="F8366" t="s">
        <v>978</v>
      </c>
      <c r="G8366" t="str">
        <f t="shared" si="130"/>
        <v>Medicine and Surgery Services</v>
      </c>
    </row>
    <row r="8367" spans="1:7" x14ac:dyDescent="0.3">
      <c r="A8367" s="31" t="s">
        <v>16564</v>
      </c>
      <c r="B8367">
        <v>33512</v>
      </c>
      <c r="D8367" t="s">
        <v>16565</v>
      </c>
      <c r="E8367" t="s">
        <v>0</v>
      </c>
      <c r="F8367" t="s">
        <v>978</v>
      </c>
      <c r="G8367" t="str">
        <f t="shared" si="130"/>
        <v>Medicine and Surgery Services</v>
      </c>
    </row>
    <row r="8368" spans="1:7" x14ac:dyDescent="0.3">
      <c r="A8368" s="31" t="s">
        <v>16566</v>
      </c>
      <c r="B8368">
        <v>33513</v>
      </c>
      <c r="D8368" t="s">
        <v>16567</v>
      </c>
      <c r="E8368" t="s">
        <v>0</v>
      </c>
      <c r="F8368" t="s">
        <v>978</v>
      </c>
      <c r="G8368" t="str">
        <f t="shared" si="130"/>
        <v>Medicine and Surgery Services</v>
      </c>
    </row>
    <row r="8369" spans="1:7" x14ac:dyDescent="0.3">
      <c r="A8369" s="31" t="s">
        <v>16568</v>
      </c>
      <c r="B8369">
        <v>33514</v>
      </c>
      <c r="D8369" t="s">
        <v>16569</v>
      </c>
      <c r="E8369" t="s">
        <v>0</v>
      </c>
      <c r="F8369" t="s">
        <v>978</v>
      </c>
      <c r="G8369" t="str">
        <f t="shared" si="130"/>
        <v>Medicine and Surgery Services</v>
      </c>
    </row>
    <row r="8370" spans="1:7" x14ac:dyDescent="0.3">
      <c r="A8370" s="31" t="s">
        <v>16570</v>
      </c>
      <c r="B8370">
        <v>33516</v>
      </c>
      <c r="D8370" t="s">
        <v>16571</v>
      </c>
      <c r="E8370" t="s">
        <v>0</v>
      </c>
      <c r="F8370" t="s">
        <v>978</v>
      </c>
      <c r="G8370" t="str">
        <f t="shared" si="130"/>
        <v>Medicine and Surgery Services</v>
      </c>
    </row>
    <row r="8371" spans="1:7" x14ac:dyDescent="0.3">
      <c r="A8371" s="31" t="s">
        <v>16572</v>
      </c>
      <c r="B8371">
        <v>33517</v>
      </c>
      <c r="D8371" t="s">
        <v>16573</v>
      </c>
      <c r="E8371" t="s">
        <v>0</v>
      </c>
      <c r="F8371" t="s">
        <v>978</v>
      </c>
      <c r="G8371" t="str">
        <f t="shared" si="130"/>
        <v>Medicine and Surgery Services</v>
      </c>
    </row>
    <row r="8372" spans="1:7" x14ac:dyDescent="0.3">
      <c r="A8372" s="31" t="s">
        <v>16574</v>
      </c>
      <c r="B8372">
        <v>33518</v>
      </c>
      <c r="D8372" t="s">
        <v>16575</v>
      </c>
      <c r="E8372" t="s">
        <v>0</v>
      </c>
      <c r="F8372" t="s">
        <v>978</v>
      </c>
      <c r="G8372" t="str">
        <f t="shared" si="130"/>
        <v>Medicine and Surgery Services</v>
      </c>
    </row>
    <row r="8373" spans="1:7" x14ac:dyDescent="0.3">
      <c r="A8373" s="31" t="s">
        <v>16576</v>
      </c>
      <c r="B8373">
        <v>33519</v>
      </c>
      <c r="D8373" t="s">
        <v>16577</v>
      </c>
      <c r="E8373" t="s">
        <v>0</v>
      </c>
      <c r="F8373" t="s">
        <v>978</v>
      </c>
      <c r="G8373" t="str">
        <f t="shared" si="130"/>
        <v>Medicine and Surgery Services</v>
      </c>
    </row>
    <row r="8374" spans="1:7" x14ac:dyDescent="0.3">
      <c r="A8374" s="27" t="s">
        <v>16578</v>
      </c>
      <c r="B8374" t="s">
        <v>16578</v>
      </c>
      <c r="D8374" t="s">
        <v>16579</v>
      </c>
      <c r="E8374" t="s">
        <v>911</v>
      </c>
      <c r="F8374" t="s">
        <v>972</v>
      </c>
      <c r="G8374" t="str">
        <f t="shared" si="130"/>
        <v>Medicine and Surgery Services</v>
      </c>
    </row>
    <row r="8375" spans="1:7" x14ac:dyDescent="0.3">
      <c r="A8375" s="31" t="s">
        <v>16580</v>
      </c>
      <c r="B8375">
        <v>33521</v>
      </c>
      <c r="D8375" t="s">
        <v>16581</v>
      </c>
      <c r="E8375" t="s">
        <v>0</v>
      </c>
      <c r="F8375" t="s">
        <v>978</v>
      </c>
      <c r="G8375" t="str">
        <f t="shared" si="130"/>
        <v>Medicine and Surgery Services</v>
      </c>
    </row>
    <row r="8376" spans="1:7" x14ac:dyDescent="0.3">
      <c r="A8376" s="31" t="s">
        <v>16582</v>
      </c>
      <c r="B8376">
        <v>33522</v>
      </c>
      <c r="D8376" t="s">
        <v>16583</v>
      </c>
      <c r="E8376" t="s">
        <v>0</v>
      </c>
      <c r="F8376" t="s">
        <v>978</v>
      </c>
      <c r="G8376" t="str">
        <f t="shared" si="130"/>
        <v>Medicine and Surgery Services</v>
      </c>
    </row>
    <row r="8377" spans="1:7" x14ac:dyDescent="0.3">
      <c r="A8377" s="31" t="s">
        <v>16584</v>
      </c>
      <c r="B8377">
        <v>33523</v>
      </c>
      <c r="D8377" t="s">
        <v>16585</v>
      </c>
      <c r="E8377" t="s">
        <v>0</v>
      </c>
      <c r="F8377" t="s">
        <v>978</v>
      </c>
      <c r="G8377" t="str">
        <f t="shared" si="130"/>
        <v>Medicine and Surgery Services</v>
      </c>
    </row>
    <row r="8378" spans="1:7" x14ac:dyDescent="0.3">
      <c r="A8378" s="27" t="s">
        <v>16586</v>
      </c>
      <c r="B8378" t="s">
        <v>16586</v>
      </c>
      <c r="D8378" t="s">
        <v>16587</v>
      </c>
      <c r="E8378" t="s">
        <v>911</v>
      </c>
      <c r="F8378" t="s">
        <v>972</v>
      </c>
      <c r="G8378" t="str">
        <f t="shared" si="130"/>
        <v>Medicine and Surgery Services</v>
      </c>
    </row>
    <row r="8379" spans="1:7" x14ac:dyDescent="0.3">
      <c r="A8379" s="31" t="s">
        <v>16588</v>
      </c>
      <c r="B8379">
        <v>33530</v>
      </c>
      <c r="D8379" t="s">
        <v>16589</v>
      </c>
      <c r="E8379" t="s">
        <v>0</v>
      </c>
      <c r="F8379" t="s">
        <v>978</v>
      </c>
      <c r="G8379" t="str">
        <f t="shared" si="130"/>
        <v>Medicine and Surgery Services</v>
      </c>
    </row>
    <row r="8380" spans="1:7" x14ac:dyDescent="0.3">
      <c r="A8380" s="31" t="s">
        <v>16590</v>
      </c>
      <c r="B8380">
        <v>33533</v>
      </c>
      <c r="D8380" t="s">
        <v>16591</v>
      </c>
      <c r="E8380" t="s">
        <v>0</v>
      </c>
      <c r="F8380" t="s">
        <v>978</v>
      </c>
      <c r="G8380" t="str">
        <f t="shared" si="130"/>
        <v>Medicine and Surgery Services</v>
      </c>
    </row>
    <row r="8381" spans="1:7" x14ac:dyDescent="0.3">
      <c r="A8381" s="31" t="s">
        <v>16592</v>
      </c>
      <c r="B8381">
        <v>33534</v>
      </c>
      <c r="D8381" t="s">
        <v>16593</v>
      </c>
      <c r="E8381" t="s">
        <v>0</v>
      </c>
      <c r="F8381" t="s">
        <v>978</v>
      </c>
      <c r="G8381" t="str">
        <f t="shared" si="130"/>
        <v>Medicine and Surgery Services</v>
      </c>
    </row>
    <row r="8382" spans="1:7" x14ac:dyDescent="0.3">
      <c r="A8382" s="31" t="s">
        <v>16594</v>
      </c>
      <c r="B8382">
        <v>33535</v>
      </c>
      <c r="D8382" t="s">
        <v>16595</v>
      </c>
      <c r="E8382" t="s">
        <v>0</v>
      </c>
      <c r="F8382" t="s">
        <v>978</v>
      </c>
      <c r="G8382" t="str">
        <f t="shared" si="130"/>
        <v>Medicine and Surgery Services</v>
      </c>
    </row>
    <row r="8383" spans="1:7" x14ac:dyDescent="0.3">
      <c r="A8383" s="31" t="s">
        <v>16596</v>
      </c>
      <c r="B8383">
        <v>33536</v>
      </c>
      <c r="D8383" t="s">
        <v>16597</v>
      </c>
      <c r="E8383" t="s">
        <v>0</v>
      </c>
      <c r="F8383" t="s">
        <v>978</v>
      </c>
      <c r="G8383" t="str">
        <f t="shared" si="130"/>
        <v>Medicine and Surgery Services</v>
      </c>
    </row>
    <row r="8384" spans="1:7" x14ac:dyDescent="0.3">
      <c r="A8384" s="27" t="s">
        <v>16598</v>
      </c>
      <c r="B8384" t="s">
        <v>16598</v>
      </c>
      <c r="D8384" t="s">
        <v>16599</v>
      </c>
      <c r="E8384" t="s">
        <v>911</v>
      </c>
      <c r="F8384" t="s">
        <v>972</v>
      </c>
      <c r="G8384" t="str">
        <f t="shared" si="130"/>
        <v>Medicine and Surgery Services</v>
      </c>
    </row>
    <row r="8385" spans="1:7" x14ac:dyDescent="0.3">
      <c r="A8385" s="31" t="s">
        <v>16600</v>
      </c>
      <c r="B8385">
        <v>33542</v>
      </c>
      <c r="D8385" t="s">
        <v>16294</v>
      </c>
      <c r="E8385" t="s">
        <v>0</v>
      </c>
      <c r="F8385" t="s">
        <v>978</v>
      </c>
      <c r="G8385" t="str">
        <f t="shared" si="130"/>
        <v>Medicine and Surgery Services</v>
      </c>
    </row>
    <row r="8386" spans="1:7" x14ac:dyDescent="0.3">
      <c r="A8386" s="31" t="s">
        <v>16601</v>
      </c>
      <c r="B8386">
        <v>33545</v>
      </c>
      <c r="D8386" t="s">
        <v>16602</v>
      </c>
      <c r="E8386" t="s">
        <v>0</v>
      </c>
      <c r="F8386" t="s">
        <v>978</v>
      </c>
      <c r="G8386" t="str">
        <f t="shared" si="130"/>
        <v>Medicine and Surgery Services</v>
      </c>
    </row>
    <row r="8387" spans="1:7" x14ac:dyDescent="0.3">
      <c r="A8387" s="31" t="s">
        <v>16603</v>
      </c>
      <c r="B8387">
        <v>33548</v>
      </c>
      <c r="D8387" t="s">
        <v>16604</v>
      </c>
      <c r="E8387" t="s">
        <v>0</v>
      </c>
      <c r="F8387" t="s">
        <v>978</v>
      </c>
      <c r="G8387" t="str">
        <f t="shared" ref="G8387:G8450" si="131">VLOOKUP(F8387,$I$2:$J$27,2,FALSE)</f>
        <v>Medicine and Surgery Services</v>
      </c>
    </row>
    <row r="8388" spans="1:7" x14ac:dyDescent="0.3">
      <c r="A8388" s="31" t="s">
        <v>16605</v>
      </c>
      <c r="B8388">
        <v>33572</v>
      </c>
      <c r="D8388" t="s">
        <v>16606</v>
      </c>
      <c r="E8388" t="s">
        <v>0</v>
      </c>
      <c r="F8388" t="s">
        <v>978</v>
      </c>
      <c r="G8388" t="str">
        <f t="shared" si="131"/>
        <v>Medicine and Surgery Services</v>
      </c>
    </row>
    <row r="8389" spans="1:7" x14ac:dyDescent="0.3">
      <c r="A8389" s="31" t="s">
        <v>16607</v>
      </c>
      <c r="B8389">
        <v>33600</v>
      </c>
      <c r="D8389" t="s">
        <v>16608</v>
      </c>
      <c r="E8389" t="s">
        <v>0</v>
      </c>
      <c r="F8389" t="s">
        <v>978</v>
      </c>
      <c r="G8389" t="str">
        <f t="shared" si="131"/>
        <v>Medicine and Surgery Services</v>
      </c>
    </row>
    <row r="8390" spans="1:7" x14ac:dyDescent="0.3">
      <c r="A8390" s="31" t="s">
        <v>16609</v>
      </c>
      <c r="B8390">
        <v>33602</v>
      </c>
      <c r="D8390" t="s">
        <v>16608</v>
      </c>
      <c r="E8390" t="s">
        <v>0</v>
      </c>
      <c r="F8390" t="s">
        <v>978</v>
      </c>
      <c r="G8390" t="str">
        <f t="shared" si="131"/>
        <v>Medicine and Surgery Services</v>
      </c>
    </row>
    <row r="8391" spans="1:7" x14ac:dyDescent="0.3">
      <c r="A8391" s="31" t="s">
        <v>16610</v>
      </c>
      <c r="B8391">
        <v>33606</v>
      </c>
      <c r="D8391" t="s">
        <v>16611</v>
      </c>
      <c r="E8391" t="s">
        <v>0</v>
      </c>
      <c r="F8391" t="s">
        <v>978</v>
      </c>
      <c r="G8391" t="str">
        <f t="shared" si="131"/>
        <v>Medicine and Surgery Services</v>
      </c>
    </row>
    <row r="8392" spans="1:7" x14ac:dyDescent="0.3">
      <c r="A8392" s="31" t="s">
        <v>16612</v>
      </c>
      <c r="B8392">
        <v>33608</v>
      </c>
      <c r="D8392" t="s">
        <v>16613</v>
      </c>
      <c r="E8392" t="s">
        <v>0</v>
      </c>
      <c r="F8392" t="s">
        <v>978</v>
      </c>
      <c r="G8392" t="str">
        <f t="shared" si="131"/>
        <v>Medicine and Surgery Services</v>
      </c>
    </row>
    <row r="8393" spans="1:7" x14ac:dyDescent="0.3">
      <c r="A8393" s="31" t="s">
        <v>16614</v>
      </c>
      <c r="B8393">
        <v>33610</v>
      </c>
      <c r="D8393" t="s">
        <v>16615</v>
      </c>
      <c r="E8393" t="s">
        <v>0</v>
      </c>
      <c r="F8393" t="s">
        <v>978</v>
      </c>
      <c r="G8393" t="str">
        <f t="shared" si="131"/>
        <v>Medicine and Surgery Services</v>
      </c>
    </row>
    <row r="8394" spans="1:7" x14ac:dyDescent="0.3">
      <c r="A8394" s="31" t="s">
        <v>16616</v>
      </c>
      <c r="B8394">
        <v>33611</v>
      </c>
      <c r="D8394" t="s">
        <v>16617</v>
      </c>
      <c r="E8394" t="s">
        <v>0</v>
      </c>
      <c r="F8394" t="s">
        <v>978</v>
      </c>
      <c r="G8394" t="str">
        <f t="shared" si="131"/>
        <v>Medicine and Surgery Services</v>
      </c>
    </row>
    <row r="8395" spans="1:7" x14ac:dyDescent="0.3">
      <c r="A8395" s="31" t="s">
        <v>16618</v>
      </c>
      <c r="B8395">
        <v>33612</v>
      </c>
      <c r="D8395" t="s">
        <v>16617</v>
      </c>
      <c r="E8395" t="s">
        <v>0</v>
      </c>
      <c r="F8395" t="s">
        <v>978</v>
      </c>
      <c r="G8395" t="str">
        <f t="shared" si="131"/>
        <v>Medicine and Surgery Services</v>
      </c>
    </row>
    <row r="8396" spans="1:7" x14ac:dyDescent="0.3">
      <c r="A8396" s="31" t="s">
        <v>16619</v>
      </c>
      <c r="B8396">
        <v>33615</v>
      </c>
      <c r="D8396" t="s">
        <v>16620</v>
      </c>
      <c r="E8396" t="s">
        <v>0</v>
      </c>
      <c r="F8396" t="s">
        <v>978</v>
      </c>
      <c r="G8396" t="str">
        <f t="shared" si="131"/>
        <v>Medicine and Surgery Services</v>
      </c>
    </row>
    <row r="8397" spans="1:7" x14ac:dyDescent="0.3">
      <c r="A8397" s="31" t="s">
        <v>16621</v>
      </c>
      <c r="B8397">
        <v>33617</v>
      </c>
      <c r="D8397" t="s">
        <v>16622</v>
      </c>
      <c r="E8397" t="s">
        <v>0</v>
      </c>
      <c r="F8397" t="s">
        <v>978</v>
      </c>
      <c r="G8397" t="str">
        <f t="shared" si="131"/>
        <v>Medicine and Surgery Services</v>
      </c>
    </row>
    <row r="8398" spans="1:7" x14ac:dyDescent="0.3">
      <c r="A8398" s="31" t="s">
        <v>16623</v>
      </c>
      <c r="B8398">
        <v>33619</v>
      </c>
      <c r="D8398" t="s">
        <v>16622</v>
      </c>
      <c r="E8398" t="s">
        <v>0</v>
      </c>
      <c r="F8398" t="s">
        <v>978</v>
      </c>
      <c r="G8398" t="str">
        <f t="shared" si="131"/>
        <v>Medicine and Surgery Services</v>
      </c>
    </row>
    <row r="8399" spans="1:7" x14ac:dyDescent="0.3">
      <c r="A8399" s="31" t="s">
        <v>16624</v>
      </c>
      <c r="B8399">
        <v>33620</v>
      </c>
      <c r="D8399" t="s">
        <v>16625</v>
      </c>
      <c r="E8399" t="s">
        <v>0</v>
      </c>
      <c r="F8399" t="s">
        <v>978</v>
      </c>
      <c r="G8399" t="str">
        <f t="shared" si="131"/>
        <v>Medicine and Surgery Services</v>
      </c>
    </row>
    <row r="8400" spans="1:7" x14ac:dyDescent="0.3">
      <c r="A8400" s="31" t="s">
        <v>16626</v>
      </c>
      <c r="B8400">
        <v>33621</v>
      </c>
      <c r="D8400" t="s">
        <v>16627</v>
      </c>
      <c r="E8400" t="s">
        <v>0</v>
      </c>
      <c r="F8400" t="s">
        <v>978</v>
      </c>
      <c r="G8400" t="str">
        <f t="shared" si="131"/>
        <v>Medicine and Surgery Services</v>
      </c>
    </row>
    <row r="8401" spans="1:7" x14ac:dyDescent="0.3">
      <c r="A8401" s="31" t="s">
        <v>16628</v>
      </c>
      <c r="B8401">
        <v>33622</v>
      </c>
      <c r="D8401" t="s">
        <v>16629</v>
      </c>
      <c r="E8401" t="s">
        <v>0</v>
      </c>
      <c r="F8401" t="s">
        <v>978</v>
      </c>
      <c r="G8401" t="str">
        <f t="shared" si="131"/>
        <v>Medicine and Surgery Services</v>
      </c>
    </row>
    <row r="8402" spans="1:7" x14ac:dyDescent="0.3">
      <c r="A8402" s="31" t="s">
        <v>16630</v>
      </c>
      <c r="B8402">
        <v>33641</v>
      </c>
      <c r="D8402" t="s">
        <v>16631</v>
      </c>
      <c r="E8402" t="s">
        <v>0</v>
      </c>
      <c r="F8402" t="s">
        <v>978</v>
      </c>
      <c r="G8402" t="str">
        <f t="shared" si="131"/>
        <v>Medicine and Surgery Services</v>
      </c>
    </row>
    <row r="8403" spans="1:7" x14ac:dyDescent="0.3">
      <c r="A8403" s="31" t="s">
        <v>16632</v>
      </c>
      <c r="B8403">
        <v>33645</v>
      </c>
      <c r="D8403" t="s">
        <v>16633</v>
      </c>
      <c r="E8403" t="s">
        <v>0</v>
      </c>
      <c r="F8403" t="s">
        <v>978</v>
      </c>
      <c r="G8403" t="str">
        <f t="shared" si="131"/>
        <v>Medicine and Surgery Services</v>
      </c>
    </row>
    <row r="8404" spans="1:7" x14ac:dyDescent="0.3">
      <c r="A8404" s="31" t="s">
        <v>16634</v>
      </c>
      <c r="B8404">
        <v>33647</v>
      </c>
      <c r="D8404" t="s">
        <v>16635</v>
      </c>
      <c r="E8404" t="s">
        <v>0</v>
      </c>
      <c r="F8404" t="s">
        <v>978</v>
      </c>
      <c r="G8404" t="str">
        <f t="shared" si="131"/>
        <v>Medicine and Surgery Services</v>
      </c>
    </row>
    <row r="8405" spans="1:7" x14ac:dyDescent="0.3">
      <c r="A8405" s="31" t="s">
        <v>16636</v>
      </c>
      <c r="B8405">
        <v>33660</v>
      </c>
      <c r="D8405" t="s">
        <v>16637</v>
      </c>
      <c r="E8405" t="s">
        <v>0</v>
      </c>
      <c r="F8405" t="s">
        <v>978</v>
      </c>
      <c r="G8405" t="str">
        <f t="shared" si="131"/>
        <v>Medicine and Surgery Services</v>
      </c>
    </row>
    <row r="8406" spans="1:7" x14ac:dyDescent="0.3">
      <c r="A8406" s="31" t="s">
        <v>16638</v>
      </c>
      <c r="B8406">
        <v>33665</v>
      </c>
      <c r="D8406" t="s">
        <v>16637</v>
      </c>
      <c r="E8406" t="s">
        <v>0</v>
      </c>
      <c r="F8406" t="s">
        <v>978</v>
      </c>
      <c r="G8406" t="str">
        <f t="shared" si="131"/>
        <v>Medicine and Surgery Services</v>
      </c>
    </row>
    <row r="8407" spans="1:7" x14ac:dyDescent="0.3">
      <c r="A8407" s="31" t="s">
        <v>16639</v>
      </c>
      <c r="B8407">
        <v>33670</v>
      </c>
      <c r="D8407" t="s">
        <v>16640</v>
      </c>
      <c r="E8407" t="s">
        <v>0</v>
      </c>
      <c r="F8407" t="s">
        <v>978</v>
      </c>
      <c r="G8407" t="str">
        <f t="shared" si="131"/>
        <v>Medicine and Surgery Services</v>
      </c>
    </row>
    <row r="8408" spans="1:7" x14ac:dyDescent="0.3">
      <c r="A8408" s="31" t="s">
        <v>16641</v>
      </c>
      <c r="B8408">
        <v>33675</v>
      </c>
      <c r="D8408" t="s">
        <v>16642</v>
      </c>
      <c r="E8408" t="s">
        <v>0</v>
      </c>
      <c r="F8408" t="s">
        <v>978</v>
      </c>
      <c r="G8408" t="str">
        <f t="shared" si="131"/>
        <v>Medicine and Surgery Services</v>
      </c>
    </row>
    <row r="8409" spans="1:7" x14ac:dyDescent="0.3">
      <c r="A8409" s="31" t="s">
        <v>16643</v>
      </c>
      <c r="B8409">
        <v>33676</v>
      </c>
      <c r="D8409" t="s">
        <v>16644</v>
      </c>
      <c r="E8409" t="s">
        <v>0</v>
      </c>
      <c r="F8409" t="s">
        <v>978</v>
      </c>
      <c r="G8409" t="str">
        <f t="shared" si="131"/>
        <v>Medicine and Surgery Services</v>
      </c>
    </row>
    <row r="8410" spans="1:7" x14ac:dyDescent="0.3">
      <c r="A8410" s="31" t="s">
        <v>16645</v>
      </c>
      <c r="B8410">
        <v>33677</v>
      </c>
      <c r="D8410" t="s">
        <v>16646</v>
      </c>
      <c r="E8410" t="s">
        <v>0</v>
      </c>
      <c r="F8410" t="s">
        <v>978</v>
      </c>
      <c r="G8410" t="str">
        <f t="shared" si="131"/>
        <v>Medicine and Surgery Services</v>
      </c>
    </row>
    <row r="8411" spans="1:7" x14ac:dyDescent="0.3">
      <c r="A8411" s="31" t="s">
        <v>16647</v>
      </c>
      <c r="B8411">
        <v>33681</v>
      </c>
      <c r="D8411" t="s">
        <v>16631</v>
      </c>
      <c r="E8411" t="s">
        <v>0</v>
      </c>
      <c r="F8411" t="s">
        <v>978</v>
      </c>
      <c r="G8411" t="str">
        <f t="shared" si="131"/>
        <v>Medicine and Surgery Services</v>
      </c>
    </row>
    <row r="8412" spans="1:7" x14ac:dyDescent="0.3">
      <c r="A8412" s="31" t="s">
        <v>16648</v>
      </c>
      <c r="B8412">
        <v>33684</v>
      </c>
      <c r="D8412" t="s">
        <v>16631</v>
      </c>
      <c r="E8412" t="s">
        <v>0</v>
      </c>
      <c r="F8412" t="s">
        <v>978</v>
      </c>
      <c r="G8412" t="str">
        <f t="shared" si="131"/>
        <v>Medicine and Surgery Services</v>
      </c>
    </row>
    <row r="8413" spans="1:7" x14ac:dyDescent="0.3">
      <c r="A8413" s="31" t="s">
        <v>16649</v>
      </c>
      <c r="B8413">
        <v>33688</v>
      </c>
      <c r="D8413" t="s">
        <v>16631</v>
      </c>
      <c r="E8413" t="s">
        <v>0</v>
      </c>
      <c r="F8413" t="s">
        <v>978</v>
      </c>
      <c r="G8413" t="str">
        <f t="shared" si="131"/>
        <v>Medicine and Surgery Services</v>
      </c>
    </row>
    <row r="8414" spans="1:7" x14ac:dyDescent="0.3">
      <c r="A8414" s="31" t="s">
        <v>16650</v>
      </c>
      <c r="B8414">
        <v>33690</v>
      </c>
      <c r="D8414" t="s">
        <v>16651</v>
      </c>
      <c r="E8414" t="s">
        <v>0</v>
      </c>
      <c r="F8414" t="s">
        <v>978</v>
      </c>
      <c r="G8414" t="str">
        <f t="shared" si="131"/>
        <v>Medicine and Surgery Services</v>
      </c>
    </row>
    <row r="8415" spans="1:7" x14ac:dyDescent="0.3">
      <c r="A8415" s="31" t="s">
        <v>16652</v>
      </c>
      <c r="B8415">
        <v>33692</v>
      </c>
      <c r="D8415" t="s">
        <v>16637</v>
      </c>
      <c r="E8415" t="s">
        <v>0</v>
      </c>
      <c r="F8415" t="s">
        <v>978</v>
      </c>
      <c r="G8415" t="str">
        <f t="shared" si="131"/>
        <v>Medicine and Surgery Services</v>
      </c>
    </row>
    <row r="8416" spans="1:7" x14ac:dyDescent="0.3">
      <c r="A8416" s="31" t="s">
        <v>16653</v>
      </c>
      <c r="B8416">
        <v>33694</v>
      </c>
      <c r="D8416" t="s">
        <v>16637</v>
      </c>
      <c r="E8416" t="s">
        <v>0</v>
      </c>
      <c r="F8416" t="s">
        <v>978</v>
      </c>
      <c r="G8416" t="str">
        <f t="shared" si="131"/>
        <v>Medicine and Surgery Services</v>
      </c>
    </row>
    <row r="8417" spans="1:7" x14ac:dyDescent="0.3">
      <c r="A8417" s="31" t="s">
        <v>16654</v>
      </c>
      <c r="B8417">
        <v>33697</v>
      </c>
      <c r="D8417" t="s">
        <v>16637</v>
      </c>
      <c r="E8417" t="s">
        <v>0</v>
      </c>
      <c r="F8417" t="s">
        <v>978</v>
      </c>
      <c r="G8417" t="str">
        <f t="shared" si="131"/>
        <v>Medicine and Surgery Services</v>
      </c>
    </row>
    <row r="8418" spans="1:7" x14ac:dyDescent="0.3">
      <c r="A8418" s="27" t="s">
        <v>16655</v>
      </c>
      <c r="B8418" t="s">
        <v>16655</v>
      </c>
      <c r="D8418" t="s">
        <v>16656</v>
      </c>
      <c r="E8418" t="s">
        <v>911</v>
      </c>
      <c r="F8418" t="s">
        <v>972</v>
      </c>
      <c r="G8418" t="str">
        <f t="shared" si="131"/>
        <v>Medicine and Surgery Services</v>
      </c>
    </row>
    <row r="8419" spans="1:7" x14ac:dyDescent="0.3">
      <c r="A8419" s="31" t="s">
        <v>16657</v>
      </c>
      <c r="B8419">
        <v>33702</v>
      </c>
      <c r="D8419" t="s">
        <v>16637</v>
      </c>
      <c r="E8419" t="s">
        <v>0</v>
      </c>
      <c r="F8419" t="s">
        <v>978</v>
      </c>
      <c r="G8419" t="str">
        <f t="shared" si="131"/>
        <v>Medicine and Surgery Services</v>
      </c>
    </row>
    <row r="8420" spans="1:7" x14ac:dyDescent="0.3">
      <c r="A8420" s="31" t="s">
        <v>16658</v>
      </c>
      <c r="B8420">
        <v>33710</v>
      </c>
      <c r="D8420" t="s">
        <v>16637</v>
      </c>
      <c r="E8420" t="s">
        <v>0</v>
      </c>
      <c r="F8420" t="s">
        <v>978</v>
      </c>
      <c r="G8420" t="str">
        <f t="shared" si="131"/>
        <v>Medicine and Surgery Services</v>
      </c>
    </row>
    <row r="8421" spans="1:7" x14ac:dyDescent="0.3">
      <c r="A8421" s="27" t="s">
        <v>16659</v>
      </c>
      <c r="B8421" t="s">
        <v>16659</v>
      </c>
      <c r="D8421" t="s">
        <v>16660</v>
      </c>
      <c r="E8421" t="s">
        <v>911</v>
      </c>
      <c r="F8421" t="s">
        <v>972</v>
      </c>
      <c r="G8421" t="str">
        <f t="shared" si="131"/>
        <v>Medicine and Surgery Services</v>
      </c>
    </row>
    <row r="8422" spans="1:7" x14ac:dyDescent="0.3">
      <c r="A8422" s="31" t="s">
        <v>16661</v>
      </c>
      <c r="B8422">
        <v>33720</v>
      </c>
      <c r="D8422" t="s">
        <v>16662</v>
      </c>
      <c r="E8422" t="s">
        <v>0</v>
      </c>
      <c r="F8422" t="s">
        <v>978</v>
      </c>
      <c r="G8422" t="str">
        <f t="shared" si="131"/>
        <v>Medicine and Surgery Services</v>
      </c>
    </row>
    <row r="8423" spans="1:7" x14ac:dyDescent="0.3">
      <c r="A8423" s="31" t="s">
        <v>16663</v>
      </c>
      <c r="B8423">
        <v>33722</v>
      </c>
      <c r="D8423" t="s">
        <v>16662</v>
      </c>
      <c r="E8423" t="s">
        <v>0</v>
      </c>
      <c r="F8423" t="s">
        <v>978</v>
      </c>
      <c r="G8423" t="str">
        <f t="shared" si="131"/>
        <v>Medicine and Surgery Services</v>
      </c>
    </row>
    <row r="8424" spans="1:7" x14ac:dyDescent="0.3">
      <c r="A8424" s="31" t="s">
        <v>16664</v>
      </c>
      <c r="B8424">
        <v>33724</v>
      </c>
      <c r="D8424" t="s">
        <v>16665</v>
      </c>
      <c r="E8424" t="s">
        <v>0</v>
      </c>
      <c r="F8424" t="s">
        <v>978</v>
      </c>
      <c r="G8424" t="str">
        <f t="shared" si="131"/>
        <v>Medicine and Surgery Services</v>
      </c>
    </row>
    <row r="8425" spans="1:7" x14ac:dyDescent="0.3">
      <c r="A8425" s="31" t="s">
        <v>16666</v>
      </c>
      <c r="B8425">
        <v>33726</v>
      </c>
      <c r="D8425" t="s">
        <v>16667</v>
      </c>
      <c r="E8425" t="s">
        <v>0</v>
      </c>
      <c r="F8425" t="s">
        <v>978</v>
      </c>
      <c r="G8425" t="str">
        <f t="shared" si="131"/>
        <v>Medicine and Surgery Services</v>
      </c>
    </row>
    <row r="8426" spans="1:7" x14ac:dyDescent="0.3">
      <c r="A8426" s="31" t="s">
        <v>16668</v>
      </c>
      <c r="B8426">
        <v>33730</v>
      </c>
      <c r="D8426" t="s">
        <v>16669</v>
      </c>
      <c r="E8426" t="s">
        <v>0</v>
      </c>
      <c r="F8426" t="s">
        <v>978</v>
      </c>
      <c r="G8426" t="str">
        <f t="shared" si="131"/>
        <v>Medicine and Surgery Services</v>
      </c>
    </row>
    <row r="8427" spans="1:7" x14ac:dyDescent="0.3">
      <c r="A8427" s="31" t="s">
        <v>16670</v>
      </c>
      <c r="B8427">
        <v>33732</v>
      </c>
      <c r="D8427" t="s">
        <v>16671</v>
      </c>
      <c r="E8427" t="s">
        <v>0</v>
      </c>
      <c r="F8427" t="s">
        <v>978</v>
      </c>
      <c r="G8427" t="str">
        <f t="shared" si="131"/>
        <v>Medicine and Surgery Services</v>
      </c>
    </row>
    <row r="8428" spans="1:7" x14ac:dyDescent="0.3">
      <c r="A8428" s="31" t="s">
        <v>16672</v>
      </c>
      <c r="B8428">
        <v>33735</v>
      </c>
      <c r="D8428" t="s">
        <v>16534</v>
      </c>
      <c r="E8428" t="s">
        <v>0</v>
      </c>
      <c r="F8428" t="s">
        <v>978</v>
      </c>
      <c r="G8428" t="str">
        <f t="shared" si="131"/>
        <v>Medicine and Surgery Services</v>
      </c>
    </row>
    <row r="8429" spans="1:7" x14ac:dyDescent="0.3">
      <c r="A8429" s="31" t="s">
        <v>16673</v>
      </c>
      <c r="B8429">
        <v>33736</v>
      </c>
      <c r="D8429" t="s">
        <v>16534</v>
      </c>
      <c r="E8429" t="s">
        <v>0</v>
      </c>
      <c r="F8429" t="s">
        <v>978</v>
      </c>
      <c r="G8429" t="str">
        <f t="shared" si="131"/>
        <v>Medicine and Surgery Services</v>
      </c>
    </row>
    <row r="8430" spans="1:7" x14ac:dyDescent="0.3">
      <c r="A8430" s="31" t="s">
        <v>16674</v>
      </c>
      <c r="B8430">
        <v>33737</v>
      </c>
      <c r="D8430" t="s">
        <v>16534</v>
      </c>
      <c r="E8430" t="s">
        <v>0</v>
      </c>
      <c r="F8430" t="s">
        <v>978</v>
      </c>
      <c r="G8430" t="str">
        <f t="shared" si="131"/>
        <v>Medicine and Surgery Services</v>
      </c>
    </row>
    <row r="8431" spans="1:7" x14ac:dyDescent="0.3">
      <c r="A8431" s="27" t="s">
        <v>16675</v>
      </c>
      <c r="B8431" t="s">
        <v>16675</v>
      </c>
      <c r="D8431" t="s">
        <v>16660</v>
      </c>
      <c r="E8431" t="s">
        <v>911</v>
      </c>
      <c r="F8431" t="s">
        <v>972</v>
      </c>
      <c r="G8431" t="str">
        <f t="shared" si="131"/>
        <v>Medicine and Surgery Services</v>
      </c>
    </row>
    <row r="8432" spans="1:7" x14ac:dyDescent="0.3">
      <c r="A8432" s="31" t="s">
        <v>16676</v>
      </c>
      <c r="B8432">
        <v>33750</v>
      </c>
      <c r="D8432" t="s">
        <v>16677</v>
      </c>
      <c r="E8432" t="s">
        <v>0</v>
      </c>
      <c r="F8432" t="s">
        <v>978</v>
      </c>
      <c r="G8432" t="str">
        <f t="shared" si="131"/>
        <v>Medicine and Surgery Services</v>
      </c>
    </row>
    <row r="8433" spans="1:7" x14ac:dyDescent="0.3">
      <c r="A8433" s="31" t="s">
        <v>16678</v>
      </c>
      <c r="B8433">
        <v>33755</v>
      </c>
      <c r="D8433" t="s">
        <v>16677</v>
      </c>
      <c r="E8433" t="s">
        <v>0</v>
      </c>
      <c r="F8433" t="s">
        <v>978</v>
      </c>
      <c r="G8433" t="str">
        <f t="shared" si="131"/>
        <v>Medicine and Surgery Services</v>
      </c>
    </row>
    <row r="8434" spans="1:7" x14ac:dyDescent="0.3">
      <c r="A8434" s="27" t="s">
        <v>16679</v>
      </c>
      <c r="B8434" t="s">
        <v>16679</v>
      </c>
      <c r="D8434" t="s">
        <v>16680</v>
      </c>
      <c r="E8434" t="s">
        <v>911</v>
      </c>
      <c r="F8434" t="s">
        <v>972</v>
      </c>
      <c r="G8434" t="str">
        <f t="shared" si="131"/>
        <v>Medicine and Surgery Services</v>
      </c>
    </row>
    <row r="8435" spans="1:7" x14ac:dyDescent="0.3">
      <c r="A8435" s="31" t="s">
        <v>16681</v>
      </c>
      <c r="B8435">
        <v>33762</v>
      </c>
      <c r="D8435" t="s">
        <v>16677</v>
      </c>
      <c r="E8435" t="s">
        <v>0</v>
      </c>
      <c r="F8435" t="s">
        <v>978</v>
      </c>
      <c r="G8435" t="str">
        <f t="shared" si="131"/>
        <v>Medicine and Surgery Services</v>
      </c>
    </row>
    <row r="8436" spans="1:7" x14ac:dyDescent="0.3">
      <c r="A8436" s="31" t="s">
        <v>16682</v>
      </c>
      <c r="B8436">
        <v>33764</v>
      </c>
      <c r="D8436" t="s">
        <v>16683</v>
      </c>
      <c r="E8436" t="s">
        <v>0</v>
      </c>
      <c r="F8436" t="s">
        <v>978</v>
      </c>
      <c r="G8436" t="str">
        <f t="shared" si="131"/>
        <v>Medicine and Surgery Services</v>
      </c>
    </row>
    <row r="8437" spans="1:7" x14ac:dyDescent="0.3">
      <c r="A8437" s="31" t="s">
        <v>16684</v>
      </c>
      <c r="B8437">
        <v>33766</v>
      </c>
      <c r="D8437" t="s">
        <v>16677</v>
      </c>
      <c r="E8437" t="s">
        <v>0</v>
      </c>
      <c r="F8437" t="s">
        <v>978</v>
      </c>
      <c r="G8437" t="str">
        <f t="shared" si="131"/>
        <v>Medicine and Surgery Services</v>
      </c>
    </row>
    <row r="8438" spans="1:7" x14ac:dyDescent="0.3">
      <c r="A8438" s="31" t="s">
        <v>16685</v>
      </c>
      <c r="B8438">
        <v>33767</v>
      </c>
      <c r="D8438" t="s">
        <v>16677</v>
      </c>
      <c r="E8438" t="s">
        <v>0</v>
      </c>
      <c r="F8438" t="s">
        <v>978</v>
      </c>
      <c r="G8438" t="str">
        <f t="shared" si="131"/>
        <v>Medicine and Surgery Services</v>
      </c>
    </row>
    <row r="8439" spans="1:7" x14ac:dyDescent="0.3">
      <c r="A8439" s="31" t="s">
        <v>16686</v>
      </c>
      <c r="B8439">
        <v>33768</v>
      </c>
      <c r="D8439" t="s">
        <v>16687</v>
      </c>
      <c r="E8439" t="s">
        <v>0</v>
      </c>
      <c r="F8439" t="s">
        <v>978</v>
      </c>
      <c r="G8439" t="str">
        <f t="shared" si="131"/>
        <v>Medicine and Surgery Services</v>
      </c>
    </row>
    <row r="8440" spans="1:7" x14ac:dyDescent="0.3">
      <c r="A8440" s="31" t="s">
        <v>16688</v>
      </c>
      <c r="B8440">
        <v>33770</v>
      </c>
      <c r="D8440" t="s">
        <v>16689</v>
      </c>
      <c r="E8440" t="s">
        <v>0</v>
      </c>
      <c r="F8440" t="s">
        <v>978</v>
      </c>
      <c r="G8440" t="str">
        <f t="shared" si="131"/>
        <v>Medicine and Surgery Services</v>
      </c>
    </row>
    <row r="8441" spans="1:7" x14ac:dyDescent="0.3">
      <c r="A8441" s="31" t="s">
        <v>16690</v>
      </c>
      <c r="B8441">
        <v>33771</v>
      </c>
      <c r="D8441" t="s">
        <v>16689</v>
      </c>
      <c r="E8441" t="s">
        <v>0</v>
      </c>
      <c r="F8441" t="s">
        <v>978</v>
      </c>
      <c r="G8441" t="str">
        <f t="shared" si="131"/>
        <v>Medicine and Surgery Services</v>
      </c>
    </row>
    <row r="8442" spans="1:7" x14ac:dyDescent="0.3">
      <c r="A8442" s="31" t="s">
        <v>16691</v>
      </c>
      <c r="B8442">
        <v>33774</v>
      </c>
      <c r="D8442" t="s">
        <v>16689</v>
      </c>
      <c r="E8442" t="s">
        <v>0</v>
      </c>
      <c r="F8442" t="s">
        <v>978</v>
      </c>
      <c r="G8442" t="str">
        <f t="shared" si="131"/>
        <v>Medicine and Surgery Services</v>
      </c>
    </row>
    <row r="8443" spans="1:7" x14ac:dyDescent="0.3">
      <c r="A8443" s="31" t="s">
        <v>16692</v>
      </c>
      <c r="B8443">
        <v>33775</v>
      </c>
      <c r="D8443" t="s">
        <v>16689</v>
      </c>
      <c r="E8443" t="s">
        <v>0</v>
      </c>
      <c r="F8443" t="s">
        <v>978</v>
      </c>
      <c r="G8443" t="str">
        <f t="shared" si="131"/>
        <v>Medicine and Surgery Services</v>
      </c>
    </row>
    <row r="8444" spans="1:7" x14ac:dyDescent="0.3">
      <c r="A8444" s="31" t="s">
        <v>16693</v>
      </c>
      <c r="B8444">
        <v>33776</v>
      </c>
      <c r="D8444" t="s">
        <v>16689</v>
      </c>
      <c r="E8444" t="s">
        <v>0</v>
      </c>
      <c r="F8444" t="s">
        <v>978</v>
      </c>
      <c r="G8444" t="str">
        <f t="shared" si="131"/>
        <v>Medicine and Surgery Services</v>
      </c>
    </row>
    <row r="8445" spans="1:7" x14ac:dyDescent="0.3">
      <c r="A8445" s="31" t="s">
        <v>16694</v>
      </c>
      <c r="B8445">
        <v>33777</v>
      </c>
      <c r="D8445" t="s">
        <v>16689</v>
      </c>
      <c r="E8445" t="s">
        <v>0</v>
      </c>
      <c r="F8445" t="s">
        <v>978</v>
      </c>
      <c r="G8445" t="str">
        <f t="shared" si="131"/>
        <v>Medicine and Surgery Services</v>
      </c>
    </row>
    <row r="8446" spans="1:7" x14ac:dyDescent="0.3">
      <c r="A8446" s="31" t="s">
        <v>16695</v>
      </c>
      <c r="B8446">
        <v>33778</v>
      </c>
      <c r="D8446" t="s">
        <v>16689</v>
      </c>
      <c r="E8446" t="s">
        <v>0</v>
      </c>
      <c r="F8446" t="s">
        <v>978</v>
      </c>
      <c r="G8446" t="str">
        <f t="shared" si="131"/>
        <v>Medicine and Surgery Services</v>
      </c>
    </row>
    <row r="8447" spans="1:7" x14ac:dyDescent="0.3">
      <c r="A8447" s="31" t="s">
        <v>16696</v>
      </c>
      <c r="B8447">
        <v>33779</v>
      </c>
      <c r="D8447" t="s">
        <v>16689</v>
      </c>
      <c r="E8447" t="s">
        <v>0</v>
      </c>
      <c r="F8447" t="s">
        <v>978</v>
      </c>
      <c r="G8447" t="str">
        <f t="shared" si="131"/>
        <v>Medicine and Surgery Services</v>
      </c>
    </row>
    <row r="8448" spans="1:7" x14ac:dyDescent="0.3">
      <c r="A8448" s="27" t="s">
        <v>16697</v>
      </c>
      <c r="B8448" t="s">
        <v>16697</v>
      </c>
      <c r="D8448" t="s">
        <v>16698</v>
      </c>
      <c r="E8448" t="s">
        <v>911</v>
      </c>
      <c r="F8448" t="s">
        <v>972</v>
      </c>
      <c r="G8448" t="str">
        <f t="shared" si="131"/>
        <v>Medicine and Surgery Services</v>
      </c>
    </row>
    <row r="8449" spans="1:7" x14ac:dyDescent="0.3">
      <c r="A8449" s="31" t="s">
        <v>16699</v>
      </c>
      <c r="B8449">
        <v>33780</v>
      </c>
      <c r="D8449" t="s">
        <v>16689</v>
      </c>
      <c r="E8449" t="s">
        <v>0</v>
      </c>
      <c r="F8449" t="s">
        <v>978</v>
      </c>
      <c r="G8449" t="str">
        <f t="shared" si="131"/>
        <v>Medicine and Surgery Services</v>
      </c>
    </row>
    <row r="8450" spans="1:7" x14ac:dyDescent="0.3">
      <c r="A8450" s="31" t="s">
        <v>16700</v>
      </c>
      <c r="B8450">
        <v>33781</v>
      </c>
      <c r="D8450" t="s">
        <v>16689</v>
      </c>
      <c r="E8450" t="s">
        <v>0</v>
      </c>
      <c r="F8450" t="s">
        <v>978</v>
      </c>
      <c r="G8450" t="str">
        <f t="shared" si="131"/>
        <v>Medicine and Surgery Services</v>
      </c>
    </row>
    <row r="8451" spans="1:7" x14ac:dyDescent="0.3">
      <c r="A8451" s="31" t="s">
        <v>16701</v>
      </c>
      <c r="B8451">
        <v>33782</v>
      </c>
      <c r="D8451" t="s">
        <v>16702</v>
      </c>
      <c r="E8451" t="s">
        <v>0</v>
      </c>
      <c r="F8451" t="s">
        <v>978</v>
      </c>
      <c r="G8451" t="str">
        <f t="shared" ref="G8451:G8514" si="132">VLOOKUP(F8451,$I$2:$J$27,2,FALSE)</f>
        <v>Medicine and Surgery Services</v>
      </c>
    </row>
    <row r="8452" spans="1:7" x14ac:dyDescent="0.3">
      <c r="A8452" s="31" t="s">
        <v>16703</v>
      </c>
      <c r="B8452">
        <v>33783</v>
      </c>
      <c r="D8452" t="s">
        <v>16704</v>
      </c>
      <c r="E8452" t="s">
        <v>0</v>
      </c>
      <c r="F8452" t="s">
        <v>978</v>
      </c>
      <c r="G8452" t="str">
        <f t="shared" si="132"/>
        <v>Medicine and Surgery Services</v>
      </c>
    </row>
    <row r="8453" spans="1:7" x14ac:dyDescent="0.3">
      <c r="A8453" s="31" t="s">
        <v>16705</v>
      </c>
      <c r="B8453">
        <v>33786</v>
      </c>
      <c r="D8453" t="s">
        <v>16706</v>
      </c>
      <c r="E8453" t="s">
        <v>0</v>
      </c>
      <c r="F8453" t="s">
        <v>978</v>
      </c>
      <c r="G8453" t="str">
        <f t="shared" si="132"/>
        <v>Medicine and Surgery Services</v>
      </c>
    </row>
    <row r="8454" spans="1:7" x14ac:dyDescent="0.3">
      <c r="A8454" s="31" t="s">
        <v>16707</v>
      </c>
      <c r="B8454">
        <v>33788</v>
      </c>
      <c r="D8454" t="s">
        <v>16708</v>
      </c>
      <c r="E8454" t="s">
        <v>0</v>
      </c>
      <c r="F8454" t="s">
        <v>978</v>
      </c>
      <c r="G8454" t="str">
        <f t="shared" si="132"/>
        <v>Medicine and Surgery Services</v>
      </c>
    </row>
    <row r="8455" spans="1:7" x14ac:dyDescent="0.3">
      <c r="A8455" s="27" t="s">
        <v>16709</v>
      </c>
      <c r="B8455" t="s">
        <v>16709</v>
      </c>
      <c r="D8455" t="s">
        <v>16710</v>
      </c>
      <c r="E8455" t="s">
        <v>911</v>
      </c>
      <c r="F8455" t="s">
        <v>972</v>
      </c>
      <c r="G8455" t="str">
        <f t="shared" si="132"/>
        <v>Medicine and Surgery Services</v>
      </c>
    </row>
    <row r="8456" spans="1:7" x14ac:dyDescent="0.3">
      <c r="A8456" s="31" t="s">
        <v>16711</v>
      </c>
      <c r="B8456">
        <v>33800</v>
      </c>
      <c r="D8456" t="s">
        <v>16712</v>
      </c>
      <c r="E8456" t="s">
        <v>0</v>
      </c>
      <c r="F8456" t="s">
        <v>978</v>
      </c>
      <c r="G8456" t="str">
        <f t="shared" si="132"/>
        <v>Medicine and Surgery Services</v>
      </c>
    </row>
    <row r="8457" spans="1:7" x14ac:dyDescent="0.3">
      <c r="A8457" s="31" t="s">
        <v>16713</v>
      </c>
      <c r="B8457">
        <v>33802</v>
      </c>
      <c r="D8457" t="s">
        <v>16714</v>
      </c>
      <c r="E8457" t="s">
        <v>0</v>
      </c>
      <c r="F8457" t="s">
        <v>978</v>
      </c>
      <c r="G8457" t="str">
        <f t="shared" si="132"/>
        <v>Medicine and Surgery Services</v>
      </c>
    </row>
    <row r="8458" spans="1:7" x14ac:dyDescent="0.3">
      <c r="A8458" s="31" t="s">
        <v>16715</v>
      </c>
      <c r="B8458">
        <v>33803</v>
      </c>
      <c r="D8458" t="s">
        <v>16714</v>
      </c>
      <c r="E8458" t="s">
        <v>0</v>
      </c>
      <c r="F8458" t="s">
        <v>978</v>
      </c>
      <c r="G8458" t="str">
        <f t="shared" si="132"/>
        <v>Medicine and Surgery Services</v>
      </c>
    </row>
    <row r="8459" spans="1:7" x14ac:dyDescent="0.3">
      <c r="A8459" s="31" t="s">
        <v>16716</v>
      </c>
      <c r="B8459">
        <v>33813</v>
      </c>
      <c r="D8459" t="s">
        <v>16717</v>
      </c>
      <c r="E8459" t="s">
        <v>0</v>
      </c>
      <c r="F8459" t="s">
        <v>978</v>
      </c>
      <c r="G8459" t="str">
        <f t="shared" si="132"/>
        <v>Medicine and Surgery Services</v>
      </c>
    </row>
    <row r="8460" spans="1:7" x14ac:dyDescent="0.3">
      <c r="A8460" s="31" t="s">
        <v>16718</v>
      </c>
      <c r="B8460">
        <v>33814</v>
      </c>
      <c r="D8460" t="s">
        <v>16717</v>
      </c>
      <c r="E8460" t="s">
        <v>0</v>
      </c>
      <c r="F8460" t="s">
        <v>978</v>
      </c>
      <c r="G8460" t="str">
        <f t="shared" si="132"/>
        <v>Medicine and Surgery Services</v>
      </c>
    </row>
    <row r="8461" spans="1:7" x14ac:dyDescent="0.3">
      <c r="A8461" s="27" t="s">
        <v>16719</v>
      </c>
      <c r="B8461" t="s">
        <v>16719</v>
      </c>
      <c r="D8461" t="s">
        <v>16720</v>
      </c>
      <c r="E8461" t="s">
        <v>911</v>
      </c>
      <c r="F8461" t="s">
        <v>972</v>
      </c>
      <c r="G8461" t="str">
        <f t="shared" si="132"/>
        <v>Medicine and Surgery Services</v>
      </c>
    </row>
    <row r="8462" spans="1:7" x14ac:dyDescent="0.3">
      <c r="A8462" s="31" t="s">
        <v>16721</v>
      </c>
      <c r="B8462">
        <v>33820</v>
      </c>
      <c r="D8462" t="s">
        <v>16722</v>
      </c>
      <c r="E8462" t="s">
        <v>0</v>
      </c>
      <c r="F8462" t="s">
        <v>978</v>
      </c>
      <c r="G8462" t="str">
        <f t="shared" si="132"/>
        <v>Medicine and Surgery Services</v>
      </c>
    </row>
    <row r="8463" spans="1:7" x14ac:dyDescent="0.3">
      <c r="A8463" s="31" t="s">
        <v>16723</v>
      </c>
      <c r="B8463">
        <v>33822</v>
      </c>
      <c r="D8463" t="s">
        <v>16722</v>
      </c>
      <c r="E8463" t="s">
        <v>0</v>
      </c>
      <c r="F8463" t="s">
        <v>978</v>
      </c>
      <c r="G8463" t="str">
        <f t="shared" si="132"/>
        <v>Medicine and Surgery Services</v>
      </c>
    </row>
    <row r="8464" spans="1:7" x14ac:dyDescent="0.3">
      <c r="A8464" s="31" t="s">
        <v>16724</v>
      </c>
      <c r="B8464">
        <v>33824</v>
      </c>
      <c r="D8464" t="s">
        <v>16722</v>
      </c>
      <c r="E8464" t="s">
        <v>0</v>
      </c>
      <c r="F8464" t="s">
        <v>978</v>
      </c>
      <c r="G8464" t="str">
        <f t="shared" si="132"/>
        <v>Medicine and Surgery Services</v>
      </c>
    </row>
    <row r="8465" spans="1:7" x14ac:dyDescent="0.3">
      <c r="A8465" s="27" t="s">
        <v>16725</v>
      </c>
      <c r="B8465" t="s">
        <v>16725</v>
      </c>
      <c r="D8465" t="s">
        <v>16726</v>
      </c>
      <c r="E8465" t="s">
        <v>911</v>
      </c>
      <c r="F8465" t="s">
        <v>972</v>
      </c>
      <c r="G8465" t="str">
        <f t="shared" si="132"/>
        <v>Medicine and Surgery Services</v>
      </c>
    </row>
    <row r="8466" spans="1:7" x14ac:dyDescent="0.3">
      <c r="A8466" s="31" t="s">
        <v>16727</v>
      </c>
      <c r="B8466">
        <v>33840</v>
      </c>
      <c r="D8466" t="s">
        <v>16728</v>
      </c>
      <c r="E8466" t="s">
        <v>0</v>
      </c>
      <c r="F8466" t="s">
        <v>978</v>
      </c>
      <c r="G8466" t="str">
        <f t="shared" si="132"/>
        <v>Medicine and Surgery Services</v>
      </c>
    </row>
    <row r="8467" spans="1:7" x14ac:dyDescent="0.3">
      <c r="A8467" s="31" t="s">
        <v>16729</v>
      </c>
      <c r="B8467">
        <v>33845</v>
      </c>
      <c r="D8467" t="s">
        <v>16728</v>
      </c>
      <c r="E8467" t="s">
        <v>0</v>
      </c>
      <c r="F8467" t="s">
        <v>978</v>
      </c>
      <c r="G8467" t="str">
        <f t="shared" si="132"/>
        <v>Medicine and Surgery Services</v>
      </c>
    </row>
    <row r="8468" spans="1:7" x14ac:dyDescent="0.3">
      <c r="A8468" s="31" t="s">
        <v>16730</v>
      </c>
      <c r="B8468">
        <v>33851</v>
      </c>
      <c r="D8468" t="s">
        <v>16728</v>
      </c>
      <c r="E8468" t="s">
        <v>0</v>
      </c>
      <c r="F8468" t="s">
        <v>978</v>
      </c>
      <c r="G8468" t="str">
        <f t="shared" si="132"/>
        <v>Medicine and Surgery Services</v>
      </c>
    </row>
    <row r="8469" spans="1:7" x14ac:dyDescent="0.3">
      <c r="A8469" s="31" t="s">
        <v>16731</v>
      </c>
      <c r="B8469">
        <v>33852</v>
      </c>
      <c r="D8469" t="s">
        <v>16717</v>
      </c>
      <c r="E8469" t="s">
        <v>0</v>
      </c>
      <c r="F8469" t="s">
        <v>978</v>
      </c>
      <c r="G8469" t="str">
        <f t="shared" si="132"/>
        <v>Medicine and Surgery Services</v>
      </c>
    </row>
    <row r="8470" spans="1:7" x14ac:dyDescent="0.3">
      <c r="A8470" s="31" t="s">
        <v>16732</v>
      </c>
      <c r="B8470">
        <v>33853</v>
      </c>
      <c r="D8470" t="s">
        <v>16717</v>
      </c>
      <c r="E8470" t="s">
        <v>0</v>
      </c>
      <c r="F8470" t="s">
        <v>978</v>
      </c>
      <c r="G8470" t="str">
        <f t="shared" si="132"/>
        <v>Medicine and Surgery Services</v>
      </c>
    </row>
    <row r="8471" spans="1:7" x14ac:dyDescent="0.3">
      <c r="A8471" s="31" t="s">
        <v>16733</v>
      </c>
      <c r="B8471">
        <v>33858</v>
      </c>
      <c r="D8471" t="s">
        <v>16734</v>
      </c>
      <c r="E8471" t="s">
        <v>0</v>
      </c>
      <c r="F8471" t="s">
        <v>978</v>
      </c>
      <c r="G8471" t="str">
        <f t="shared" si="132"/>
        <v>Medicine and Surgery Services</v>
      </c>
    </row>
    <row r="8472" spans="1:7" x14ac:dyDescent="0.3">
      <c r="A8472" s="31" t="s">
        <v>16735</v>
      </c>
      <c r="B8472">
        <v>33859</v>
      </c>
      <c r="D8472" t="s">
        <v>16736</v>
      </c>
      <c r="E8472" t="s">
        <v>0</v>
      </c>
      <c r="F8472" t="s">
        <v>978</v>
      </c>
      <c r="G8472" t="str">
        <f t="shared" si="132"/>
        <v>Medicine and Surgery Services</v>
      </c>
    </row>
    <row r="8473" spans="1:7" x14ac:dyDescent="0.3">
      <c r="A8473" s="27" t="s">
        <v>16737</v>
      </c>
      <c r="B8473" t="s">
        <v>16737</v>
      </c>
      <c r="D8473" t="s">
        <v>16738</v>
      </c>
      <c r="E8473" t="s">
        <v>911</v>
      </c>
      <c r="F8473" t="s">
        <v>972</v>
      </c>
      <c r="G8473" t="str">
        <f t="shared" si="132"/>
        <v>Medicine and Surgery Services</v>
      </c>
    </row>
    <row r="8474" spans="1:7" x14ac:dyDescent="0.3">
      <c r="A8474" s="31" t="s">
        <v>16739</v>
      </c>
      <c r="B8474">
        <v>33863</v>
      </c>
      <c r="D8474" t="s">
        <v>16740</v>
      </c>
      <c r="E8474" t="s">
        <v>0</v>
      </c>
      <c r="F8474" t="s">
        <v>978</v>
      </c>
      <c r="G8474" t="str">
        <f t="shared" si="132"/>
        <v>Medicine and Surgery Services</v>
      </c>
    </row>
    <row r="8475" spans="1:7" x14ac:dyDescent="0.3">
      <c r="A8475" s="31" t="s">
        <v>16741</v>
      </c>
      <c r="B8475">
        <v>33864</v>
      </c>
      <c r="D8475" t="s">
        <v>16740</v>
      </c>
      <c r="E8475" t="s">
        <v>0</v>
      </c>
      <c r="F8475" t="s">
        <v>978</v>
      </c>
      <c r="G8475" t="str">
        <f t="shared" si="132"/>
        <v>Medicine and Surgery Services</v>
      </c>
    </row>
    <row r="8476" spans="1:7" x14ac:dyDescent="0.3">
      <c r="A8476" s="31" t="s">
        <v>16742</v>
      </c>
      <c r="B8476">
        <v>33866</v>
      </c>
      <c r="D8476" t="s">
        <v>16743</v>
      </c>
      <c r="E8476" t="s">
        <v>0</v>
      </c>
      <c r="F8476" t="s">
        <v>978</v>
      </c>
      <c r="G8476" t="str">
        <f t="shared" si="132"/>
        <v>Medicine and Surgery Services</v>
      </c>
    </row>
    <row r="8477" spans="1:7" x14ac:dyDescent="0.3">
      <c r="A8477" s="31" t="s">
        <v>16744</v>
      </c>
      <c r="B8477">
        <v>33871</v>
      </c>
      <c r="D8477" t="s">
        <v>16745</v>
      </c>
      <c r="E8477" t="s">
        <v>0</v>
      </c>
      <c r="F8477" t="s">
        <v>978</v>
      </c>
      <c r="G8477" t="str">
        <f t="shared" si="132"/>
        <v>Medicine and Surgery Services</v>
      </c>
    </row>
    <row r="8478" spans="1:7" x14ac:dyDescent="0.3">
      <c r="A8478" s="31" t="s">
        <v>16746</v>
      </c>
      <c r="B8478">
        <v>33875</v>
      </c>
      <c r="D8478" t="s">
        <v>16747</v>
      </c>
      <c r="E8478" t="s">
        <v>0</v>
      </c>
      <c r="F8478" t="s">
        <v>978</v>
      </c>
      <c r="G8478" t="str">
        <f t="shared" si="132"/>
        <v>Medicine and Surgery Services</v>
      </c>
    </row>
    <row r="8479" spans="1:7" x14ac:dyDescent="0.3">
      <c r="A8479" s="31" t="s">
        <v>16748</v>
      </c>
      <c r="B8479">
        <v>33877</v>
      </c>
      <c r="D8479" t="s">
        <v>16749</v>
      </c>
      <c r="E8479" t="s">
        <v>0</v>
      </c>
      <c r="F8479" t="s">
        <v>978</v>
      </c>
      <c r="G8479" t="str">
        <f t="shared" si="132"/>
        <v>Medicine and Surgery Services</v>
      </c>
    </row>
    <row r="8480" spans="1:7" x14ac:dyDescent="0.3">
      <c r="A8480" s="27" t="s">
        <v>16750</v>
      </c>
      <c r="B8480" t="s">
        <v>16750</v>
      </c>
      <c r="D8480" t="s">
        <v>16751</v>
      </c>
      <c r="E8480" t="s">
        <v>911</v>
      </c>
      <c r="F8480" t="s">
        <v>972</v>
      </c>
      <c r="G8480" t="str">
        <f t="shared" si="132"/>
        <v>Medicine and Surgery Services</v>
      </c>
    </row>
    <row r="8481" spans="1:7" x14ac:dyDescent="0.3">
      <c r="A8481" s="31" t="s">
        <v>16752</v>
      </c>
      <c r="B8481">
        <v>33880</v>
      </c>
      <c r="D8481" t="s">
        <v>16753</v>
      </c>
      <c r="E8481" t="s">
        <v>0</v>
      </c>
      <c r="F8481" t="s">
        <v>978</v>
      </c>
      <c r="G8481" t="str">
        <f t="shared" si="132"/>
        <v>Medicine and Surgery Services</v>
      </c>
    </row>
    <row r="8482" spans="1:7" x14ac:dyDescent="0.3">
      <c r="A8482" s="31" t="s">
        <v>16754</v>
      </c>
      <c r="B8482">
        <v>33881</v>
      </c>
      <c r="D8482" t="s">
        <v>16755</v>
      </c>
      <c r="E8482" t="s">
        <v>0</v>
      </c>
      <c r="F8482" t="s">
        <v>978</v>
      </c>
      <c r="G8482" t="str">
        <f t="shared" si="132"/>
        <v>Medicine and Surgery Services</v>
      </c>
    </row>
    <row r="8483" spans="1:7" x14ac:dyDescent="0.3">
      <c r="A8483" s="31" t="s">
        <v>16756</v>
      </c>
      <c r="B8483">
        <v>33883</v>
      </c>
      <c r="D8483" t="s">
        <v>16757</v>
      </c>
      <c r="E8483" t="s">
        <v>0</v>
      </c>
      <c r="F8483" t="s">
        <v>978</v>
      </c>
      <c r="G8483" t="str">
        <f t="shared" si="132"/>
        <v>Medicine and Surgery Services</v>
      </c>
    </row>
    <row r="8484" spans="1:7" x14ac:dyDescent="0.3">
      <c r="A8484" s="31" t="s">
        <v>16758</v>
      </c>
      <c r="B8484">
        <v>33884</v>
      </c>
      <c r="D8484" t="s">
        <v>16759</v>
      </c>
      <c r="E8484" t="s">
        <v>0</v>
      </c>
      <c r="F8484" t="s">
        <v>978</v>
      </c>
      <c r="G8484" t="str">
        <f t="shared" si="132"/>
        <v>Medicine and Surgery Services</v>
      </c>
    </row>
    <row r="8485" spans="1:7" x14ac:dyDescent="0.3">
      <c r="A8485" s="31" t="s">
        <v>16760</v>
      </c>
      <c r="B8485">
        <v>33886</v>
      </c>
      <c r="D8485" t="s">
        <v>16761</v>
      </c>
      <c r="E8485" t="s">
        <v>0</v>
      </c>
      <c r="F8485" t="s">
        <v>978</v>
      </c>
      <c r="G8485" t="str">
        <f t="shared" si="132"/>
        <v>Medicine and Surgery Services</v>
      </c>
    </row>
    <row r="8486" spans="1:7" x14ac:dyDescent="0.3">
      <c r="A8486" s="31" t="s">
        <v>16762</v>
      </c>
      <c r="B8486">
        <v>33889</v>
      </c>
      <c r="D8486" t="s">
        <v>16763</v>
      </c>
      <c r="E8486" t="s">
        <v>0</v>
      </c>
      <c r="F8486" t="s">
        <v>978</v>
      </c>
      <c r="G8486" t="str">
        <f t="shared" si="132"/>
        <v>Medicine and Surgery Services</v>
      </c>
    </row>
    <row r="8487" spans="1:7" x14ac:dyDescent="0.3">
      <c r="A8487" s="31" t="s">
        <v>16764</v>
      </c>
      <c r="B8487">
        <v>33891</v>
      </c>
      <c r="D8487" t="s">
        <v>16765</v>
      </c>
      <c r="E8487" t="s">
        <v>0</v>
      </c>
      <c r="F8487" t="s">
        <v>978</v>
      </c>
      <c r="G8487" t="str">
        <f t="shared" si="132"/>
        <v>Medicine and Surgery Services</v>
      </c>
    </row>
    <row r="8488" spans="1:7" x14ac:dyDescent="0.3">
      <c r="A8488" s="27" t="s">
        <v>16766</v>
      </c>
      <c r="B8488" t="s">
        <v>16766</v>
      </c>
      <c r="D8488" t="s">
        <v>16767</v>
      </c>
      <c r="E8488" t="s">
        <v>911</v>
      </c>
      <c r="F8488" t="s">
        <v>972</v>
      </c>
      <c r="G8488" t="str">
        <f t="shared" si="132"/>
        <v>Medicine and Surgery Services</v>
      </c>
    </row>
    <row r="8489" spans="1:7" x14ac:dyDescent="0.3">
      <c r="A8489" s="31" t="s">
        <v>16768</v>
      </c>
      <c r="B8489">
        <v>33910</v>
      </c>
      <c r="D8489" t="s">
        <v>16769</v>
      </c>
      <c r="E8489" t="s">
        <v>0</v>
      </c>
      <c r="F8489" t="s">
        <v>978</v>
      </c>
      <c r="G8489" t="str">
        <f t="shared" si="132"/>
        <v>Medicine and Surgery Services</v>
      </c>
    </row>
    <row r="8490" spans="1:7" x14ac:dyDescent="0.3">
      <c r="A8490" s="31" t="s">
        <v>16770</v>
      </c>
      <c r="B8490">
        <v>33915</v>
      </c>
      <c r="D8490" t="s">
        <v>16769</v>
      </c>
      <c r="E8490" t="s">
        <v>0</v>
      </c>
      <c r="F8490" t="s">
        <v>978</v>
      </c>
      <c r="G8490" t="str">
        <f t="shared" si="132"/>
        <v>Medicine and Surgery Services</v>
      </c>
    </row>
    <row r="8491" spans="1:7" x14ac:dyDescent="0.3">
      <c r="A8491" s="31" t="s">
        <v>16771</v>
      </c>
      <c r="B8491">
        <v>33916</v>
      </c>
      <c r="D8491" t="s">
        <v>16772</v>
      </c>
      <c r="E8491" t="s">
        <v>0</v>
      </c>
      <c r="F8491" t="s">
        <v>978</v>
      </c>
      <c r="G8491" t="str">
        <f t="shared" si="132"/>
        <v>Medicine and Surgery Services</v>
      </c>
    </row>
    <row r="8492" spans="1:7" x14ac:dyDescent="0.3">
      <c r="A8492" s="31" t="s">
        <v>16773</v>
      </c>
      <c r="B8492">
        <v>33917</v>
      </c>
      <c r="D8492" t="s">
        <v>16774</v>
      </c>
      <c r="E8492" t="s">
        <v>0</v>
      </c>
      <c r="F8492" t="s">
        <v>978</v>
      </c>
      <c r="G8492" t="str">
        <f t="shared" si="132"/>
        <v>Medicine and Surgery Services</v>
      </c>
    </row>
    <row r="8493" spans="1:7" x14ac:dyDescent="0.3">
      <c r="A8493" s="31" t="s">
        <v>16775</v>
      </c>
      <c r="B8493">
        <v>33920</v>
      </c>
      <c r="D8493" t="s">
        <v>16776</v>
      </c>
      <c r="E8493" t="s">
        <v>0</v>
      </c>
      <c r="F8493" t="s">
        <v>978</v>
      </c>
      <c r="G8493" t="str">
        <f t="shared" si="132"/>
        <v>Medicine and Surgery Services</v>
      </c>
    </row>
    <row r="8494" spans="1:7" x14ac:dyDescent="0.3">
      <c r="A8494" s="31" t="s">
        <v>16777</v>
      </c>
      <c r="B8494">
        <v>33922</v>
      </c>
      <c r="D8494" t="s">
        <v>16778</v>
      </c>
      <c r="E8494" t="s">
        <v>0</v>
      </c>
      <c r="F8494" t="s">
        <v>978</v>
      </c>
      <c r="G8494" t="str">
        <f t="shared" si="132"/>
        <v>Medicine and Surgery Services</v>
      </c>
    </row>
    <row r="8495" spans="1:7" x14ac:dyDescent="0.3">
      <c r="A8495" s="31" t="s">
        <v>16779</v>
      </c>
      <c r="B8495">
        <v>33924</v>
      </c>
      <c r="D8495" t="s">
        <v>16780</v>
      </c>
      <c r="E8495" t="s">
        <v>0</v>
      </c>
      <c r="F8495" t="s">
        <v>978</v>
      </c>
      <c r="G8495" t="str">
        <f t="shared" si="132"/>
        <v>Medicine and Surgery Services</v>
      </c>
    </row>
    <row r="8496" spans="1:7" x14ac:dyDescent="0.3">
      <c r="A8496" s="31" t="s">
        <v>16781</v>
      </c>
      <c r="B8496">
        <v>33925</v>
      </c>
      <c r="D8496" t="s">
        <v>16782</v>
      </c>
      <c r="E8496" t="s">
        <v>0</v>
      </c>
      <c r="F8496" t="s">
        <v>978</v>
      </c>
      <c r="G8496" t="str">
        <f t="shared" si="132"/>
        <v>Medicine and Surgery Services</v>
      </c>
    </row>
    <row r="8497" spans="1:7" x14ac:dyDescent="0.3">
      <c r="A8497" s="31" t="s">
        <v>16783</v>
      </c>
      <c r="B8497">
        <v>33926</v>
      </c>
      <c r="D8497" t="s">
        <v>16784</v>
      </c>
      <c r="E8497" t="s">
        <v>0</v>
      </c>
      <c r="F8497" t="s">
        <v>978</v>
      </c>
      <c r="G8497" t="str">
        <f t="shared" si="132"/>
        <v>Medicine and Surgery Services</v>
      </c>
    </row>
    <row r="8498" spans="1:7" x14ac:dyDescent="0.3">
      <c r="A8498" s="31" t="s">
        <v>16785</v>
      </c>
      <c r="B8498">
        <v>33927</v>
      </c>
      <c r="D8498" t="s">
        <v>16786</v>
      </c>
      <c r="E8498" t="s">
        <v>0</v>
      </c>
      <c r="F8498" t="s">
        <v>978</v>
      </c>
      <c r="G8498" t="str">
        <f t="shared" si="132"/>
        <v>Medicine and Surgery Services</v>
      </c>
    </row>
    <row r="8499" spans="1:7" x14ac:dyDescent="0.3">
      <c r="A8499" s="31" t="s">
        <v>16787</v>
      </c>
      <c r="B8499">
        <v>33928</v>
      </c>
      <c r="D8499" t="s">
        <v>16788</v>
      </c>
      <c r="E8499" t="s">
        <v>2</v>
      </c>
      <c r="F8499" t="s">
        <v>978</v>
      </c>
      <c r="G8499" t="str">
        <f t="shared" si="132"/>
        <v>Medicine and Surgery Services</v>
      </c>
    </row>
    <row r="8500" spans="1:7" x14ac:dyDescent="0.3">
      <c r="A8500" s="31" t="s">
        <v>16789</v>
      </c>
      <c r="B8500">
        <v>33929</v>
      </c>
      <c r="D8500" t="s">
        <v>16790</v>
      </c>
      <c r="E8500" t="s">
        <v>2</v>
      </c>
      <c r="F8500" t="s">
        <v>978</v>
      </c>
      <c r="G8500" t="str">
        <f t="shared" si="132"/>
        <v>Medicine and Surgery Services</v>
      </c>
    </row>
    <row r="8501" spans="1:7" x14ac:dyDescent="0.3">
      <c r="A8501" s="31" t="s">
        <v>16791</v>
      </c>
      <c r="B8501">
        <v>33930</v>
      </c>
      <c r="D8501" t="s">
        <v>16792</v>
      </c>
      <c r="E8501" t="s">
        <v>962</v>
      </c>
      <c r="F8501" t="s">
        <v>978</v>
      </c>
      <c r="G8501" t="str">
        <f t="shared" si="132"/>
        <v>Medicine and Surgery Services</v>
      </c>
    </row>
    <row r="8502" spans="1:7" x14ac:dyDescent="0.3">
      <c r="A8502" s="31" t="s">
        <v>16793</v>
      </c>
      <c r="B8502">
        <v>33933</v>
      </c>
      <c r="D8502" t="s">
        <v>16794</v>
      </c>
      <c r="E8502" t="s">
        <v>2</v>
      </c>
      <c r="F8502" t="s">
        <v>978</v>
      </c>
      <c r="G8502" t="str">
        <f t="shared" si="132"/>
        <v>Medicine and Surgery Services</v>
      </c>
    </row>
    <row r="8503" spans="1:7" x14ac:dyDescent="0.3">
      <c r="A8503" s="31" t="s">
        <v>16795</v>
      </c>
      <c r="B8503">
        <v>33935</v>
      </c>
      <c r="D8503" t="s">
        <v>16796</v>
      </c>
      <c r="E8503" t="s">
        <v>888</v>
      </c>
      <c r="F8503" t="s">
        <v>978</v>
      </c>
      <c r="G8503" t="str">
        <f t="shared" si="132"/>
        <v>Medicine and Surgery Services</v>
      </c>
    </row>
    <row r="8504" spans="1:7" x14ac:dyDescent="0.3">
      <c r="A8504" s="27" t="s">
        <v>16797</v>
      </c>
      <c r="B8504" t="s">
        <v>16797</v>
      </c>
      <c r="D8504" t="s">
        <v>16798</v>
      </c>
      <c r="E8504" t="s">
        <v>4147</v>
      </c>
      <c r="F8504" t="s">
        <v>972</v>
      </c>
      <c r="G8504" t="str">
        <f t="shared" si="132"/>
        <v>Medicine and Surgery Services</v>
      </c>
    </row>
    <row r="8505" spans="1:7" x14ac:dyDescent="0.3">
      <c r="A8505" s="31" t="s">
        <v>16799</v>
      </c>
      <c r="B8505">
        <v>33940</v>
      </c>
      <c r="D8505" t="s">
        <v>16800</v>
      </c>
      <c r="E8505" t="s">
        <v>962</v>
      </c>
      <c r="F8505" t="s">
        <v>978</v>
      </c>
      <c r="G8505" t="str">
        <f t="shared" si="132"/>
        <v>Medicine and Surgery Services</v>
      </c>
    </row>
    <row r="8506" spans="1:7" x14ac:dyDescent="0.3">
      <c r="A8506" s="31" t="s">
        <v>16801</v>
      </c>
      <c r="B8506">
        <v>33944</v>
      </c>
      <c r="D8506" t="s">
        <v>16802</v>
      </c>
      <c r="E8506" t="s">
        <v>2</v>
      </c>
      <c r="F8506" t="s">
        <v>978</v>
      </c>
      <c r="G8506" t="str">
        <f t="shared" si="132"/>
        <v>Medicine and Surgery Services</v>
      </c>
    </row>
    <row r="8507" spans="1:7" x14ac:dyDescent="0.3">
      <c r="A8507" s="31" t="s">
        <v>16803</v>
      </c>
      <c r="B8507">
        <v>33945</v>
      </c>
      <c r="D8507" t="s">
        <v>16804</v>
      </c>
      <c r="E8507" t="s">
        <v>888</v>
      </c>
      <c r="F8507" t="s">
        <v>978</v>
      </c>
      <c r="G8507" t="str">
        <f t="shared" si="132"/>
        <v>Medicine and Surgery Services</v>
      </c>
    </row>
    <row r="8508" spans="1:7" x14ac:dyDescent="0.3">
      <c r="A8508" s="31" t="s">
        <v>16805</v>
      </c>
      <c r="B8508">
        <v>33946</v>
      </c>
      <c r="D8508" t="s">
        <v>16806</v>
      </c>
      <c r="E8508" t="s">
        <v>0</v>
      </c>
      <c r="F8508" t="s">
        <v>978</v>
      </c>
      <c r="G8508" t="str">
        <f t="shared" si="132"/>
        <v>Medicine and Surgery Services</v>
      </c>
    </row>
    <row r="8509" spans="1:7" x14ac:dyDescent="0.3">
      <c r="A8509" s="31" t="s">
        <v>16807</v>
      </c>
      <c r="B8509">
        <v>33947</v>
      </c>
      <c r="D8509" t="s">
        <v>16808</v>
      </c>
      <c r="E8509" t="s">
        <v>0</v>
      </c>
      <c r="F8509" t="s">
        <v>978</v>
      </c>
      <c r="G8509" t="str">
        <f t="shared" si="132"/>
        <v>Medicine and Surgery Services</v>
      </c>
    </row>
    <row r="8510" spans="1:7" x14ac:dyDescent="0.3">
      <c r="A8510" s="31" t="s">
        <v>16809</v>
      </c>
      <c r="B8510">
        <v>33948</v>
      </c>
      <c r="D8510" t="s">
        <v>16810</v>
      </c>
      <c r="E8510" t="s">
        <v>0</v>
      </c>
      <c r="F8510" t="s">
        <v>978</v>
      </c>
      <c r="G8510" t="str">
        <f t="shared" si="132"/>
        <v>Medicine and Surgery Services</v>
      </c>
    </row>
    <row r="8511" spans="1:7" x14ac:dyDescent="0.3">
      <c r="A8511" s="31" t="s">
        <v>16811</v>
      </c>
      <c r="B8511">
        <v>33949</v>
      </c>
      <c r="D8511" t="s">
        <v>16812</v>
      </c>
      <c r="E8511" t="s">
        <v>0</v>
      </c>
      <c r="F8511" t="s">
        <v>978</v>
      </c>
      <c r="G8511" t="str">
        <f t="shared" si="132"/>
        <v>Medicine and Surgery Services</v>
      </c>
    </row>
    <row r="8512" spans="1:7" x14ac:dyDescent="0.3">
      <c r="A8512" s="27" t="s">
        <v>16813</v>
      </c>
      <c r="B8512" t="s">
        <v>16813</v>
      </c>
      <c r="D8512" t="s">
        <v>16814</v>
      </c>
      <c r="E8512" t="s">
        <v>4147</v>
      </c>
      <c r="F8512" t="s">
        <v>972</v>
      </c>
      <c r="G8512" t="str">
        <f t="shared" si="132"/>
        <v>Medicine and Surgery Services</v>
      </c>
    </row>
    <row r="8513" spans="1:7" x14ac:dyDescent="0.3">
      <c r="A8513" s="31" t="s">
        <v>16815</v>
      </c>
      <c r="B8513">
        <v>33951</v>
      </c>
      <c r="D8513" t="s">
        <v>16816</v>
      </c>
      <c r="E8513" t="s">
        <v>0</v>
      </c>
      <c r="F8513" t="s">
        <v>978</v>
      </c>
      <c r="G8513" t="str">
        <f t="shared" si="132"/>
        <v>Medicine and Surgery Services</v>
      </c>
    </row>
    <row r="8514" spans="1:7" x14ac:dyDescent="0.3">
      <c r="A8514" s="31" t="s">
        <v>16817</v>
      </c>
      <c r="B8514">
        <v>33952</v>
      </c>
      <c r="D8514" t="s">
        <v>16816</v>
      </c>
      <c r="E8514" t="s">
        <v>0</v>
      </c>
      <c r="F8514" t="s">
        <v>978</v>
      </c>
      <c r="G8514" t="str">
        <f t="shared" si="132"/>
        <v>Medicine and Surgery Services</v>
      </c>
    </row>
    <row r="8515" spans="1:7" x14ac:dyDescent="0.3">
      <c r="A8515" s="31" t="s">
        <v>16818</v>
      </c>
      <c r="B8515">
        <v>33953</v>
      </c>
      <c r="D8515" t="s">
        <v>16816</v>
      </c>
      <c r="E8515" t="s">
        <v>0</v>
      </c>
      <c r="F8515" t="s">
        <v>978</v>
      </c>
      <c r="G8515" t="str">
        <f t="shared" ref="G8515:G8578" si="133">VLOOKUP(F8515,$I$2:$J$27,2,FALSE)</f>
        <v>Medicine and Surgery Services</v>
      </c>
    </row>
    <row r="8516" spans="1:7" x14ac:dyDescent="0.3">
      <c r="A8516" s="31" t="s">
        <v>16819</v>
      </c>
      <c r="B8516">
        <v>33954</v>
      </c>
      <c r="D8516" t="s">
        <v>16816</v>
      </c>
      <c r="E8516" t="s">
        <v>0</v>
      </c>
      <c r="F8516" t="s">
        <v>978</v>
      </c>
      <c r="G8516" t="str">
        <f t="shared" si="133"/>
        <v>Medicine and Surgery Services</v>
      </c>
    </row>
    <row r="8517" spans="1:7" x14ac:dyDescent="0.3">
      <c r="A8517" s="31" t="s">
        <v>16820</v>
      </c>
      <c r="B8517">
        <v>33955</v>
      </c>
      <c r="D8517" t="s">
        <v>16821</v>
      </c>
      <c r="E8517" t="s">
        <v>0</v>
      </c>
      <c r="F8517" t="s">
        <v>978</v>
      </c>
      <c r="G8517" t="str">
        <f t="shared" si="133"/>
        <v>Medicine and Surgery Services</v>
      </c>
    </row>
    <row r="8518" spans="1:7" x14ac:dyDescent="0.3">
      <c r="A8518" s="31" t="s">
        <v>16822</v>
      </c>
      <c r="B8518">
        <v>33956</v>
      </c>
      <c r="D8518" t="s">
        <v>16821</v>
      </c>
      <c r="E8518" t="s">
        <v>0</v>
      </c>
      <c r="F8518" t="s">
        <v>978</v>
      </c>
      <c r="G8518" t="str">
        <f t="shared" si="133"/>
        <v>Medicine and Surgery Services</v>
      </c>
    </row>
    <row r="8519" spans="1:7" x14ac:dyDescent="0.3">
      <c r="A8519" s="31" t="s">
        <v>16823</v>
      </c>
      <c r="B8519">
        <v>33957</v>
      </c>
      <c r="D8519" t="s">
        <v>16824</v>
      </c>
      <c r="E8519" t="s">
        <v>0</v>
      </c>
      <c r="F8519" t="s">
        <v>978</v>
      </c>
      <c r="G8519" t="str">
        <f t="shared" si="133"/>
        <v>Medicine and Surgery Services</v>
      </c>
    </row>
    <row r="8520" spans="1:7" x14ac:dyDescent="0.3">
      <c r="A8520" s="31" t="s">
        <v>16825</v>
      </c>
      <c r="B8520">
        <v>33958</v>
      </c>
      <c r="D8520" t="s">
        <v>16824</v>
      </c>
      <c r="E8520" t="s">
        <v>0</v>
      </c>
      <c r="F8520" t="s">
        <v>978</v>
      </c>
      <c r="G8520" t="str">
        <f t="shared" si="133"/>
        <v>Medicine and Surgery Services</v>
      </c>
    </row>
    <row r="8521" spans="1:7" x14ac:dyDescent="0.3">
      <c r="A8521" s="31" t="s">
        <v>16826</v>
      </c>
      <c r="B8521">
        <v>33959</v>
      </c>
      <c r="D8521" t="s">
        <v>16824</v>
      </c>
      <c r="E8521" t="s">
        <v>0</v>
      </c>
      <c r="F8521" t="s">
        <v>978</v>
      </c>
      <c r="G8521" t="str">
        <f t="shared" si="133"/>
        <v>Medicine and Surgery Services</v>
      </c>
    </row>
    <row r="8522" spans="1:7" x14ac:dyDescent="0.3">
      <c r="A8522" s="31" t="s">
        <v>16827</v>
      </c>
      <c r="B8522">
        <v>33962</v>
      </c>
      <c r="D8522" t="s">
        <v>16824</v>
      </c>
      <c r="E8522" t="s">
        <v>0</v>
      </c>
      <c r="F8522" t="s">
        <v>978</v>
      </c>
      <c r="G8522" t="str">
        <f t="shared" si="133"/>
        <v>Medicine and Surgery Services</v>
      </c>
    </row>
    <row r="8523" spans="1:7" x14ac:dyDescent="0.3">
      <c r="A8523" s="31" t="s">
        <v>16828</v>
      </c>
      <c r="B8523">
        <v>33963</v>
      </c>
      <c r="D8523" t="s">
        <v>16824</v>
      </c>
      <c r="E8523" t="s">
        <v>0</v>
      </c>
      <c r="F8523" t="s">
        <v>978</v>
      </c>
      <c r="G8523" t="str">
        <f t="shared" si="133"/>
        <v>Medicine and Surgery Services</v>
      </c>
    </row>
    <row r="8524" spans="1:7" x14ac:dyDescent="0.3">
      <c r="A8524" s="31" t="s">
        <v>16829</v>
      </c>
      <c r="B8524">
        <v>33964</v>
      </c>
      <c r="D8524" t="s">
        <v>16824</v>
      </c>
      <c r="E8524" t="s">
        <v>0</v>
      </c>
      <c r="F8524" t="s">
        <v>978</v>
      </c>
      <c r="G8524" t="str">
        <f t="shared" si="133"/>
        <v>Medicine and Surgery Services</v>
      </c>
    </row>
    <row r="8525" spans="1:7" x14ac:dyDescent="0.3">
      <c r="A8525" s="31" t="s">
        <v>16830</v>
      </c>
      <c r="B8525">
        <v>33965</v>
      </c>
      <c r="D8525" t="s">
        <v>16831</v>
      </c>
      <c r="E8525" t="s">
        <v>0</v>
      </c>
      <c r="F8525" t="s">
        <v>978</v>
      </c>
      <c r="G8525" t="str">
        <f t="shared" si="133"/>
        <v>Medicine and Surgery Services</v>
      </c>
    </row>
    <row r="8526" spans="1:7" x14ac:dyDescent="0.3">
      <c r="A8526" s="31" t="s">
        <v>16832</v>
      </c>
      <c r="B8526">
        <v>33966</v>
      </c>
      <c r="D8526" t="s">
        <v>16833</v>
      </c>
      <c r="E8526" t="s">
        <v>0</v>
      </c>
      <c r="F8526" t="s">
        <v>978</v>
      </c>
      <c r="G8526" t="str">
        <f t="shared" si="133"/>
        <v>Medicine and Surgery Services</v>
      </c>
    </row>
    <row r="8527" spans="1:7" x14ac:dyDescent="0.3">
      <c r="A8527" s="31" t="s">
        <v>16834</v>
      </c>
      <c r="B8527">
        <v>33967</v>
      </c>
      <c r="D8527" t="s">
        <v>16835</v>
      </c>
      <c r="E8527" t="s">
        <v>0</v>
      </c>
      <c r="F8527" t="s">
        <v>978</v>
      </c>
      <c r="G8527" t="str">
        <f t="shared" si="133"/>
        <v>Medicine and Surgery Services</v>
      </c>
    </row>
    <row r="8528" spans="1:7" x14ac:dyDescent="0.3">
      <c r="A8528" s="31" t="s">
        <v>16836</v>
      </c>
      <c r="B8528">
        <v>33968</v>
      </c>
      <c r="D8528" t="s">
        <v>16837</v>
      </c>
      <c r="E8528" t="s">
        <v>0</v>
      </c>
      <c r="F8528" t="s">
        <v>978</v>
      </c>
      <c r="G8528" t="str">
        <f t="shared" si="133"/>
        <v>Medicine and Surgery Services</v>
      </c>
    </row>
    <row r="8529" spans="1:7" x14ac:dyDescent="0.3">
      <c r="A8529" s="31" t="s">
        <v>16838</v>
      </c>
      <c r="B8529">
        <v>33969</v>
      </c>
      <c r="D8529" t="s">
        <v>16831</v>
      </c>
      <c r="E8529" t="s">
        <v>0</v>
      </c>
      <c r="F8529" t="s">
        <v>978</v>
      </c>
      <c r="G8529" t="str">
        <f t="shared" si="133"/>
        <v>Medicine and Surgery Services</v>
      </c>
    </row>
    <row r="8530" spans="1:7" x14ac:dyDescent="0.3">
      <c r="A8530" s="31" t="s">
        <v>16839</v>
      </c>
      <c r="B8530">
        <v>33970</v>
      </c>
      <c r="D8530" t="s">
        <v>16840</v>
      </c>
      <c r="E8530" t="s">
        <v>0</v>
      </c>
      <c r="F8530" t="s">
        <v>978</v>
      </c>
      <c r="G8530" t="str">
        <f t="shared" si="133"/>
        <v>Medicine and Surgery Services</v>
      </c>
    </row>
    <row r="8531" spans="1:7" x14ac:dyDescent="0.3">
      <c r="A8531" s="31" t="s">
        <v>16841</v>
      </c>
      <c r="B8531">
        <v>33971</v>
      </c>
      <c r="D8531" t="s">
        <v>16840</v>
      </c>
      <c r="E8531" t="s">
        <v>0</v>
      </c>
      <c r="F8531" t="s">
        <v>978</v>
      </c>
      <c r="G8531" t="str">
        <f t="shared" si="133"/>
        <v>Medicine and Surgery Services</v>
      </c>
    </row>
    <row r="8532" spans="1:7" x14ac:dyDescent="0.3">
      <c r="A8532" s="31" t="s">
        <v>16842</v>
      </c>
      <c r="B8532">
        <v>33973</v>
      </c>
      <c r="D8532" t="s">
        <v>16843</v>
      </c>
      <c r="E8532" t="s">
        <v>0</v>
      </c>
      <c r="F8532" t="s">
        <v>978</v>
      </c>
      <c r="G8532" t="str">
        <f t="shared" si="133"/>
        <v>Medicine and Surgery Services</v>
      </c>
    </row>
    <row r="8533" spans="1:7" x14ac:dyDescent="0.3">
      <c r="A8533" s="31" t="s">
        <v>16844</v>
      </c>
      <c r="B8533">
        <v>33974</v>
      </c>
      <c r="D8533" t="s">
        <v>16845</v>
      </c>
      <c r="E8533" t="s">
        <v>0</v>
      </c>
      <c r="F8533" t="s">
        <v>978</v>
      </c>
      <c r="G8533" t="str">
        <f t="shared" si="133"/>
        <v>Medicine and Surgery Services</v>
      </c>
    </row>
    <row r="8534" spans="1:7" x14ac:dyDescent="0.3">
      <c r="A8534" s="31" t="s">
        <v>16846</v>
      </c>
      <c r="B8534">
        <v>33975</v>
      </c>
      <c r="D8534" t="s">
        <v>16847</v>
      </c>
      <c r="E8534" t="s">
        <v>0</v>
      </c>
      <c r="F8534" t="s">
        <v>978</v>
      </c>
      <c r="G8534" t="str">
        <f t="shared" si="133"/>
        <v>Medicine and Surgery Services</v>
      </c>
    </row>
    <row r="8535" spans="1:7" x14ac:dyDescent="0.3">
      <c r="A8535" s="31" t="s">
        <v>16848</v>
      </c>
      <c r="B8535">
        <v>33976</v>
      </c>
      <c r="D8535" t="s">
        <v>16847</v>
      </c>
      <c r="E8535" t="s">
        <v>0</v>
      </c>
      <c r="F8535" t="s">
        <v>978</v>
      </c>
      <c r="G8535" t="str">
        <f t="shared" si="133"/>
        <v>Medicine and Surgery Services</v>
      </c>
    </row>
    <row r="8536" spans="1:7" x14ac:dyDescent="0.3">
      <c r="A8536" s="31" t="s">
        <v>16849</v>
      </c>
      <c r="B8536">
        <v>33977</v>
      </c>
      <c r="D8536" t="s">
        <v>16850</v>
      </c>
      <c r="E8536" t="s">
        <v>0</v>
      </c>
      <c r="F8536" t="s">
        <v>978</v>
      </c>
      <c r="G8536" t="str">
        <f t="shared" si="133"/>
        <v>Medicine and Surgery Services</v>
      </c>
    </row>
    <row r="8537" spans="1:7" x14ac:dyDescent="0.3">
      <c r="A8537" s="31" t="s">
        <v>16851</v>
      </c>
      <c r="B8537">
        <v>33978</v>
      </c>
      <c r="D8537" t="s">
        <v>16850</v>
      </c>
      <c r="E8537" t="s">
        <v>0</v>
      </c>
      <c r="F8537" t="s">
        <v>978</v>
      </c>
      <c r="G8537" t="str">
        <f t="shared" si="133"/>
        <v>Medicine and Surgery Services</v>
      </c>
    </row>
    <row r="8538" spans="1:7" x14ac:dyDescent="0.3">
      <c r="A8538" s="31" t="s">
        <v>16852</v>
      </c>
      <c r="B8538">
        <v>33979</v>
      </c>
      <c r="D8538" t="s">
        <v>16853</v>
      </c>
      <c r="E8538" t="s">
        <v>0</v>
      </c>
      <c r="F8538" t="s">
        <v>978</v>
      </c>
      <c r="G8538" t="str">
        <f t="shared" si="133"/>
        <v>Medicine and Surgery Services</v>
      </c>
    </row>
    <row r="8539" spans="1:7" x14ac:dyDescent="0.3">
      <c r="A8539" s="31" t="s">
        <v>16854</v>
      </c>
      <c r="B8539">
        <v>33980</v>
      </c>
      <c r="D8539" t="s">
        <v>16855</v>
      </c>
      <c r="E8539" t="s">
        <v>0</v>
      </c>
      <c r="F8539" t="s">
        <v>978</v>
      </c>
      <c r="G8539" t="str">
        <f t="shared" si="133"/>
        <v>Medicine and Surgery Services</v>
      </c>
    </row>
    <row r="8540" spans="1:7" x14ac:dyDescent="0.3">
      <c r="A8540" s="31" t="s">
        <v>16856</v>
      </c>
      <c r="B8540">
        <v>33981</v>
      </c>
      <c r="D8540" t="s">
        <v>16857</v>
      </c>
      <c r="E8540" t="s">
        <v>0</v>
      </c>
      <c r="F8540" t="s">
        <v>978</v>
      </c>
      <c r="G8540" t="str">
        <f t="shared" si="133"/>
        <v>Medicine and Surgery Services</v>
      </c>
    </row>
    <row r="8541" spans="1:7" x14ac:dyDescent="0.3">
      <c r="A8541" s="31" t="s">
        <v>16858</v>
      </c>
      <c r="B8541">
        <v>33982</v>
      </c>
      <c r="D8541" t="s">
        <v>16859</v>
      </c>
      <c r="E8541" t="s">
        <v>0</v>
      </c>
      <c r="F8541" t="s">
        <v>978</v>
      </c>
      <c r="G8541" t="str">
        <f t="shared" si="133"/>
        <v>Medicine and Surgery Services</v>
      </c>
    </row>
    <row r="8542" spans="1:7" x14ac:dyDescent="0.3">
      <c r="A8542" s="31" t="s">
        <v>16860</v>
      </c>
      <c r="B8542">
        <v>33983</v>
      </c>
      <c r="D8542" t="s">
        <v>16861</v>
      </c>
      <c r="E8542" t="s">
        <v>0</v>
      </c>
      <c r="F8542" t="s">
        <v>978</v>
      </c>
      <c r="G8542" t="str">
        <f t="shared" si="133"/>
        <v>Medicine and Surgery Services</v>
      </c>
    </row>
    <row r="8543" spans="1:7" x14ac:dyDescent="0.3">
      <c r="A8543" s="31" t="s">
        <v>16862</v>
      </c>
      <c r="B8543">
        <v>33984</v>
      </c>
      <c r="D8543" t="s">
        <v>16833</v>
      </c>
      <c r="E8543" t="s">
        <v>0</v>
      </c>
      <c r="F8543" t="s">
        <v>978</v>
      </c>
      <c r="G8543" t="str">
        <f t="shared" si="133"/>
        <v>Medicine and Surgery Services</v>
      </c>
    </row>
    <row r="8544" spans="1:7" x14ac:dyDescent="0.3">
      <c r="A8544" s="31" t="s">
        <v>16863</v>
      </c>
      <c r="B8544">
        <v>33985</v>
      </c>
      <c r="D8544" t="s">
        <v>16864</v>
      </c>
      <c r="E8544" t="s">
        <v>0</v>
      </c>
      <c r="F8544" t="s">
        <v>978</v>
      </c>
      <c r="G8544" t="str">
        <f t="shared" si="133"/>
        <v>Medicine and Surgery Services</v>
      </c>
    </row>
    <row r="8545" spans="1:7" x14ac:dyDescent="0.3">
      <c r="A8545" s="31" t="s">
        <v>16865</v>
      </c>
      <c r="B8545">
        <v>33986</v>
      </c>
      <c r="D8545" t="s">
        <v>16864</v>
      </c>
      <c r="E8545" t="s">
        <v>0</v>
      </c>
      <c r="F8545" t="s">
        <v>978</v>
      </c>
      <c r="G8545" t="str">
        <f t="shared" si="133"/>
        <v>Medicine and Surgery Services</v>
      </c>
    </row>
    <row r="8546" spans="1:7" x14ac:dyDescent="0.3">
      <c r="A8546" s="31" t="s">
        <v>16866</v>
      </c>
      <c r="B8546">
        <v>33987</v>
      </c>
      <c r="D8546" t="s">
        <v>16867</v>
      </c>
      <c r="E8546" t="s">
        <v>0</v>
      </c>
      <c r="F8546" t="s">
        <v>978</v>
      </c>
      <c r="G8546" t="str">
        <f t="shared" si="133"/>
        <v>Medicine and Surgery Services</v>
      </c>
    </row>
    <row r="8547" spans="1:7" x14ac:dyDescent="0.3">
      <c r="A8547" s="31" t="s">
        <v>16868</v>
      </c>
      <c r="B8547">
        <v>33988</v>
      </c>
      <c r="D8547" t="s">
        <v>16869</v>
      </c>
      <c r="E8547" t="s">
        <v>0</v>
      </c>
      <c r="F8547" t="s">
        <v>978</v>
      </c>
      <c r="G8547" t="str">
        <f t="shared" si="133"/>
        <v>Medicine and Surgery Services</v>
      </c>
    </row>
    <row r="8548" spans="1:7" x14ac:dyDescent="0.3">
      <c r="A8548" s="31" t="s">
        <v>16870</v>
      </c>
      <c r="B8548">
        <v>33989</v>
      </c>
      <c r="D8548" t="s">
        <v>16871</v>
      </c>
      <c r="E8548" t="s">
        <v>0</v>
      </c>
      <c r="F8548" t="s">
        <v>978</v>
      </c>
      <c r="G8548" t="str">
        <f t="shared" si="133"/>
        <v>Medicine and Surgery Services</v>
      </c>
    </row>
    <row r="8549" spans="1:7" x14ac:dyDescent="0.3">
      <c r="A8549" s="31" t="s">
        <v>16872</v>
      </c>
      <c r="B8549">
        <v>33990</v>
      </c>
      <c r="D8549" t="s">
        <v>16873</v>
      </c>
      <c r="E8549" t="s">
        <v>0</v>
      </c>
      <c r="F8549" t="s">
        <v>978</v>
      </c>
      <c r="G8549" t="str">
        <f t="shared" si="133"/>
        <v>Medicine and Surgery Services</v>
      </c>
    </row>
    <row r="8550" spans="1:7" x14ac:dyDescent="0.3">
      <c r="A8550" s="31" t="s">
        <v>16874</v>
      </c>
      <c r="B8550">
        <v>33991</v>
      </c>
      <c r="D8550" t="s">
        <v>16875</v>
      </c>
      <c r="E8550" t="s">
        <v>0</v>
      </c>
      <c r="F8550" t="s">
        <v>978</v>
      </c>
      <c r="G8550" t="str">
        <f t="shared" si="133"/>
        <v>Medicine and Surgery Services</v>
      </c>
    </row>
    <row r="8551" spans="1:7" x14ac:dyDescent="0.3">
      <c r="A8551" s="31" t="s">
        <v>16876</v>
      </c>
      <c r="B8551">
        <v>33992</v>
      </c>
      <c r="D8551" t="s">
        <v>16877</v>
      </c>
      <c r="E8551" t="s">
        <v>0</v>
      </c>
      <c r="F8551" t="s">
        <v>978</v>
      </c>
      <c r="G8551" t="str">
        <f t="shared" si="133"/>
        <v>Medicine and Surgery Services</v>
      </c>
    </row>
    <row r="8552" spans="1:7" x14ac:dyDescent="0.3">
      <c r="A8552" s="31" t="s">
        <v>16878</v>
      </c>
      <c r="B8552">
        <v>33993</v>
      </c>
      <c r="D8552" t="s">
        <v>16879</v>
      </c>
      <c r="E8552" t="s">
        <v>0</v>
      </c>
      <c r="F8552" t="s">
        <v>978</v>
      </c>
      <c r="G8552" t="str">
        <f t="shared" si="133"/>
        <v>Medicine and Surgery Services</v>
      </c>
    </row>
    <row r="8553" spans="1:7" x14ac:dyDescent="0.3">
      <c r="A8553" s="31" t="s">
        <v>16880</v>
      </c>
      <c r="B8553">
        <v>33999</v>
      </c>
      <c r="D8553" t="s">
        <v>16881</v>
      </c>
      <c r="E8553" t="s">
        <v>2</v>
      </c>
      <c r="F8553" t="s">
        <v>978</v>
      </c>
      <c r="G8553" t="str">
        <f t="shared" si="133"/>
        <v>Medicine and Surgery Services</v>
      </c>
    </row>
    <row r="8554" spans="1:7" x14ac:dyDescent="0.3">
      <c r="A8554" s="31" t="s">
        <v>16882</v>
      </c>
      <c r="B8554">
        <v>34001</v>
      </c>
      <c r="D8554" t="s">
        <v>16883</v>
      </c>
      <c r="E8554" t="s">
        <v>0</v>
      </c>
      <c r="F8554" t="s">
        <v>978</v>
      </c>
      <c r="G8554" t="str">
        <f t="shared" si="133"/>
        <v>Medicine and Surgery Services</v>
      </c>
    </row>
    <row r="8555" spans="1:7" x14ac:dyDescent="0.3">
      <c r="A8555" s="31" t="s">
        <v>16884</v>
      </c>
      <c r="B8555">
        <v>34051</v>
      </c>
      <c r="D8555" t="s">
        <v>16883</v>
      </c>
      <c r="E8555" t="s">
        <v>0</v>
      </c>
      <c r="F8555" t="s">
        <v>978</v>
      </c>
      <c r="G8555" t="str">
        <f t="shared" si="133"/>
        <v>Medicine and Surgery Services</v>
      </c>
    </row>
    <row r="8556" spans="1:7" x14ac:dyDescent="0.3">
      <c r="A8556" s="31" t="s">
        <v>16885</v>
      </c>
      <c r="B8556">
        <v>34101</v>
      </c>
      <c r="D8556" t="s">
        <v>16883</v>
      </c>
      <c r="E8556" t="s">
        <v>0</v>
      </c>
      <c r="F8556" t="s">
        <v>978</v>
      </c>
      <c r="G8556" t="str">
        <f t="shared" si="133"/>
        <v>Medicine and Surgery Services</v>
      </c>
    </row>
    <row r="8557" spans="1:7" x14ac:dyDescent="0.3">
      <c r="A8557" s="31" t="s">
        <v>16886</v>
      </c>
      <c r="B8557">
        <v>34111</v>
      </c>
      <c r="D8557" t="s">
        <v>16887</v>
      </c>
      <c r="E8557" t="s">
        <v>0</v>
      </c>
      <c r="F8557" t="s">
        <v>978</v>
      </c>
      <c r="G8557" t="str">
        <f t="shared" si="133"/>
        <v>Medicine and Surgery Services</v>
      </c>
    </row>
    <row r="8558" spans="1:7" x14ac:dyDescent="0.3">
      <c r="A8558" s="31" t="s">
        <v>16888</v>
      </c>
      <c r="B8558">
        <v>34151</v>
      </c>
      <c r="D8558" t="s">
        <v>16883</v>
      </c>
      <c r="E8558" t="s">
        <v>0</v>
      </c>
      <c r="F8558" t="s">
        <v>978</v>
      </c>
      <c r="G8558" t="str">
        <f t="shared" si="133"/>
        <v>Medicine and Surgery Services</v>
      </c>
    </row>
    <row r="8559" spans="1:7" x14ac:dyDescent="0.3">
      <c r="A8559" s="31" t="s">
        <v>16889</v>
      </c>
      <c r="B8559">
        <v>34201</v>
      </c>
      <c r="D8559" t="s">
        <v>16883</v>
      </c>
      <c r="E8559" t="s">
        <v>0</v>
      </c>
      <c r="F8559" t="s">
        <v>978</v>
      </c>
      <c r="G8559" t="str">
        <f t="shared" si="133"/>
        <v>Medicine and Surgery Services</v>
      </c>
    </row>
    <row r="8560" spans="1:7" x14ac:dyDescent="0.3">
      <c r="A8560" s="31" t="s">
        <v>16890</v>
      </c>
      <c r="B8560">
        <v>34203</v>
      </c>
      <c r="D8560" t="s">
        <v>16891</v>
      </c>
      <c r="E8560" t="s">
        <v>0</v>
      </c>
      <c r="F8560" t="s">
        <v>978</v>
      </c>
      <c r="G8560" t="str">
        <f t="shared" si="133"/>
        <v>Medicine and Surgery Services</v>
      </c>
    </row>
    <row r="8561" spans="1:7" x14ac:dyDescent="0.3">
      <c r="A8561" s="31" t="s">
        <v>16892</v>
      </c>
      <c r="B8561">
        <v>34401</v>
      </c>
      <c r="D8561" t="s">
        <v>16893</v>
      </c>
      <c r="E8561" t="s">
        <v>0</v>
      </c>
      <c r="F8561" t="s">
        <v>978</v>
      </c>
      <c r="G8561" t="str">
        <f t="shared" si="133"/>
        <v>Medicine and Surgery Services</v>
      </c>
    </row>
    <row r="8562" spans="1:7" x14ac:dyDescent="0.3">
      <c r="A8562" s="31" t="s">
        <v>16894</v>
      </c>
      <c r="B8562">
        <v>34421</v>
      </c>
      <c r="D8562" t="s">
        <v>16893</v>
      </c>
      <c r="E8562" t="s">
        <v>0</v>
      </c>
      <c r="F8562" t="s">
        <v>978</v>
      </c>
      <c r="G8562" t="str">
        <f t="shared" si="133"/>
        <v>Medicine and Surgery Services</v>
      </c>
    </row>
    <row r="8563" spans="1:7" x14ac:dyDescent="0.3">
      <c r="A8563" s="31" t="s">
        <v>16895</v>
      </c>
      <c r="B8563">
        <v>34451</v>
      </c>
      <c r="D8563" t="s">
        <v>16893</v>
      </c>
      <c r="E8563" t="s">
        <v>0</v>
      </c>
      <c r="F8563" t="s">
        <v>978</v>
      </c>
      <c r="G8563" t="str">
        <f t="shared" si="133"/>
        <v>Medicine and Surgery Services</v>
      </c>
    </row>
    <row r="8564" spans="1:7" x14ac:dyDescent="0.3">
      <c r="A8564" s="31" t="s">
        <v>16896</v>
      </c>
      <c r="B8564">
        <v>34471</v>
      </c>
      <c r="D8564" t="s">
        <v>16893</v>
      </c>
      <c r="E8564" t="s">
        <v>0</v>
      </c>
      <c r="F8564" t="s">
        <v>978</v>
      </c>
      <c r="G8564" t="str">
        <f t="shared" si="133"/>
        <v>Medicine and Surgery Services</v>
      </c>
    </row>
    <row r="8565" spans="1:7" x14ac:dyDescent="0.3">
      <c r="A8565" s="31" t="s">
        <v>16897</v>
      </c>
      <c r="B8565">
        <v>34490</v>
      </c>
      <c r="D8565" t="s">
        <v>16893</v>
      </c>
      <c r="E8565" t="s">
        <v>0</v>
      </c>
      <c r="F8565" t="s">
        <v>978</v>
      </c>
      <c r="G8565" t="str">
        <f t="shared" si="133"/>
        <v>Medicine and Surgery Services</v>
      </c>
    </row>
    <row r="8566" spans="1:7" x14ac:dyDescent="0.3">
      <c r="A8566" s="27" t="s">
        <v>16898</v>
      </c>
      <c r="B8566" t="s">
        <v>16898</v>
      </c>
      <c r="D8566" t="s">
        <v>16899</v>
      </c>
      <c r="E8566" t="s">
        <v>911</v>
      </c>
      <c r="F8566" t="s">
        <v>972</v>
      </c>
      <c r="G8566" t="str">
        <f t="shared" si="133"/>
        <v>Medicine and Surgery Services</v>
      </c>
    </row>
    <row r="8567" spans="1:7" x14ac:dyDescent="0.3">
      <c r="A8567" s="31" t="s">
        <v>16900</v>
      </c>
      <c r="B8567">
        <v>34501</v>
      </c>
      <c r="D8567" t="s">
        <v>16901</v>
      </c>
      <c r="E8567" t="s">
        <v>0</v>
      </c>
      <c r="F8567" t="s">
        <v>978</v>
      </c>
      <c r="G8567" t="str">
        <f t="shared" si="133"/>
        <v>Medicine and Surgery Services</v>
      </c>
    </row>
    <row r="8568" spans="1:7" x14ac:dyDescent="0.3">
      <c r="A8568" s="31" t="s">
        <v>16902</v>
      </c>
      <c r="B8568">
        <v>34502</v>
      </c>
      <c r="D8568" t="s">
        <v>16903</v>
      </c>
      <c r="E8568" t="s">
        <v>0</v>
      </c>
      <c r="F8568" t="s">
        <v>978</v>
      </c>
      <c r="G8568" t="str">
        <f t="shared" si="133"/>
        <v>Medicine and Surgery Services</v>
      </c>
    </row>
    <row r="8569" spans="1:7" x14ac:dyDescent="0.3">
      <c r="A8569" s="27" t="s">
        <v>16904</v>
      </c>
      <c r="B8569" t="s">
        <v>16904</v>
      </c>
      <c r="D8569" t="s">
        <v>16905</v>
      </c>
      <c r="E8569" t="s">
        <v>911</v>
      </c>
      <c r="F8569" t="s">
        <v>972</v>
      </c>
      <c r="G8569" t="str">
        <f t="shared" si="133"/>
        <v>Medicine and Surgery Services</v>
      </c>
    </row>
    <row r="8570" spans="1:7" x14ac:dyDescent="0.3">
      <c r="A8570" s="31" t="s">
        <v>16906</v>
      </c>
      <c r="B8570">
        <v>34510</v>
      </c>
      <c r="D8570" t="s">
        <v>16907</v>
      </c>
      <c r="E8570" t="s">
        <v>0</v>
      </c>
      <c r="F8570" t="s">
        <v>978</v>
      </c>
      <c r="G8570" t="str">
        <f t="shared" si="133"/>
        <v>Medicine and Surgery Services</v>
      </c>
    </row>
    <row r="8571" spans="1:7" x14ac:dyDescent="0.3">
      <c r="A8571" s="27" t="s">
        <v>16908</v>
      </c>
      <c r="B8571" t="s">
        <v>16908</v>
      </c>
      <c r="D8571" t="s">
        <v>16909</v>
      </c>
      <c r="E8571" t="s">
        <v>911</v>
      </c>
      <c r="F8571" t="s">
        <v>972</v>
      </c>
      <c r="G8571" t="str">
        <f t="shared" si="133"/>
        <v>Medicine and Surgery Services</v>
      </c>
    </row>
    <row r="8572" spans="1:7" x14ac:dyDescent="0.3">
      <c r="A8572" s="31" t="s">
        <v>16910</v>
      </c>
      <c r="B8572">
        <v>34520</v>
      </c>
      <c r="D8572" t="s">
        <v>16911</v>
      </c>
      <c r="E8572" t="s">
        <v>0</v>
      </c>
      <c r="F8572" t="s">
        <v>978</v>
      </c>
      <c r="G8572" t="str">
        <f t="shared" si="133"/>
        <v>Medicine and Surgery Services</v>
      </c>
    </row>
    <row r="8573" spans="1:7" x14ac:dyDescent="0.3">
      <c r="A8573" s="31" t="s">
        <v>16912</v>
      </c>
      <c r="B8573">
        <v>34530</v>
      </c>
      <c r="D8573" t="s">
        <v>16913</v>
      </c>
      <c r="E8573" t="s">
        <v>0</v>
      </c>
      <c r="F8573" t="s">
        <v>978</v>
      </c>
      <c r="G8573" t="str">
        <f t="shared" si="133"/>
        <v>Medicine and Surgery Services</v>
      </c>
    </row>
    <row r="8574" spans="1:7" x14ac:dyDescent="0.3">
      <c r="A8574" s="27" t="s">
        <v>16914</v>
      </c>
      <c r="B8574" t="s">
        <v>16914</v>
      </c>
      <c r="D8574" t="s">
        <v>16915</v>
      </c>
      <c r="E8574" t="s">
        <v>911</v>
      </c>
      <c r="F8574" t="s">
        <v>972</v>
      </c>
      <c r="G8574" t="str">
        <f t="shared" si="133"/>
        <v>Medicine and Surgery Services</v>
      </c>
    </row>
    <row r="8575" spans="1:7" x14ac:dyDescent="0.3">
      <c r="A8575" s="27" t="s">
        <v>16916</v>
      </c>
      <c r="B8575" t="s">
        <v>16916</v>
      </c>
      <c r="D8575" t="s">
        <v>16917</v>
      </c>
      <c r="E8575" t="s">
        <v>911</v>
      </c>
      <c r="F8575" t="s">
        <v>972</v>
      </c>
      <c r="G8575" t="str">
        <f t="shared" si="133"/>
        <v>Medicine and Surgery Services</v>
      </c>
    </row>
    <row r="8576" spans="1:7" x14ac:dyDescent="0.3">
      <c r="A8576" s="31" t="s">
        <v>16918</v>
      </c>
      <c r="B8576">
        <v>34701</v>
      </c>
      <c r="D8576" t="s">
        <v>16919</v>
      </c>
      <c r="E8576" t="s">
        <v>0</v>
      </c>
      <c r="F8576" t="s">
        <v>978</v>
      </c>
      <c r="G8576" t="str">
        <f t="shared" si="133"/>
        <v>Medicine and Surgery Services</v>
      </c>
    </row>
    <row r="8577" spans="1:7" x14ac:dyDescent="0.3">
      <c r="A8577" s="31" t="s">
        <v>16920</v>
      </c>
      <c r="B8577">
        <v>34702</v>
      </c>
      <c r="D8577" t="s">
        <v>16921</v>
      </c>
      <c r="E8577" t="s">
        <v>0</v>
      </c>
      <c r="F8577" t="s">
        <v>978</v>
      </c>
      <c r="G8577" t="str">
        <f t="shared" si="133"/>
        <v>Medicine and Surgery Services</v>
      </c>
    </row>
    <row r="8578" spans="1:7" x14ac:dyDescent="0.3">
      <c r="A8578" s="31" t="s">
        <v>16922</v>
      </c>
      <c r="B8578">
        <v>34703</v>
      </c>
      <c r="D8578" t="s">
        <v>16923</v>
      </c>
      <c r="E8578" t="s">
        <v>0</v>
      </c>
      <c r="F8578" t="s">
        <v>978</v>
      </c>
      <c r="G8578" t="str">
        <f t="shared" si="133"/>
        <v>Medicine and Surgery Services</v>
      </c>
    </row>
    <row r="8579" spans="1:7" x14ac:dyDescent="0.3">
      <c r="A8579" s="31" t="s">
        <v>16924</v>
      </c>
      <c r="B8579">
        <v>34704</v>
      </c>
      <c r="D8579" t="s">
        <v>16925</v>
      </c>
      <c r="E8579" t="s">
        <v>0</v>
      </c>
      <c r="F8579" t="s">
        <v>978</v>
      </c>
      <c r="G8579" t="str">
        <f t="shared" ref="G8579:G8642" si="134">VLOOKUP(F8579,$I$2:$J$27,2,FALSE)</f>
        <v>Medicine and Surgery Services</v>
      </c>
    </row>
    <row r="8580" spans="1:7" x14ac:dyDescent="0.3">
      <c r="A8580" s="31" t="s">
        <v>16926</v>
      </c>
      <c r="B8580">
        <v>34705</v>
      </c>
      <c r="D8580" t="s">
        <v>16927</v>
      </c>
      <c r="E8580" t="s">
        <v>0</v>
      </c>
      <c r="F8580" t="s">
        <v>978</v>
      </c>
      <c r="G8580" t="str">
        <f t="shared" si="134"/>
        <v>Medicine and Surgery Services</v>
      </c>
    </row>
    <row r="8581" spans="1:7" x14ac:dyDescent="0.3">
      <c r="A8581" s="31" t="s">
        <v>16928</v>
      </c>
      <c r="B8581">
        <v>34706</v>
      </c>
      <c r="D8581" t="s">
        <v>16929</v>
      </c>
      <c r="E8581" t="s">
        <v>0</v>
      </c>
      <c r="F8581" t="s">
        <v>978</v>
      </c>
      <c r="G8581" t="str">
        <f t="shared" si="134"/>
        <v>Medicine and Surgery Services</v>
      </c>
    </row>
    <row r="8582" spans="1:7" x14ac:dyDescent="0.3">
      <c r="A8582" s="31" t="s">
        <v>16930</v>
      </c>
      <c r="B8582">
        <v>34707</v>
      </c>
      <c r="D8582" t="s">
        <v>16931</v>
      </c>
      <c r="E8582" t="s">
        <v>0</v>
      </c>
      <c r="F8582" t="s">
        <v>978</v>
      </c>
      <c r="G8582" t="str">
        <f t="shared" si="134"/>
        <v>Medicine and Surgery Services</v>
      </c>
    </row>
    <row r="8583" spans="1:7" x14ac:dyDescent="0.3">
      <c r="A8583" s="31" t="s">
        <v>16932</v>
      </c>
      <c r="B8583">
        <v>34708</v>
      </c>
      <c r="D8583" t="s">
        <v>16933</v>
      </c>
      <c r="E8583" t="s">
        <v>0</v>
      </c>
      <c r="F8583" t="s">
        <v>978</v>
      </c>
      <c r="G8583" t="str">
        <f t="shared" si="134"/>
        <v>Medicine and Surgery Services</v>
      </c>
    </row>
    <row r="8584" spans="1:7" x14ac:dyDescent="0.3">
      <c r="A8584" s="31" t="s">
        <v>16934</v>
      </c>
      <c r="B8584">
        <v>34709</v>
      </c>
      <c r="D8584" t="s">
        <v>16935</v>
      </c>
      <c r="E8584" t="s">
        <v>0</v>
      </c>
      <c r="F8584" t="s">
        <v>978</v>
      </c>
      <c r="G8584" t="str">
        <f t="shared" si="134"/>
        <v>Medicine and Surgery Services</v>
      </c>
    </row>
    <row r="8585" spans="1:7" x14ac:dyDescent="0.3">
      <c r="A8585" s="27" t="s">
        <v>16936</v>
      </c>
      <c r="B8585" t="s">
        <v>16936</v>
      </c>
      <c r="D8585" t="s">
        <v>16937</v>
      </c>
      <c r="E8585" t="s">
        <v>911</v>
      </c>
      <c r="F8585" t="s">
        <v>972</v>
      </c>
      <c r="G8585" t="str">
        <f t="shared" si="134"/>
        <v>Medicine and Surgery Services</v>
      </c>
    </row>
    <row r="8586" spans="1:7" x14ac:dyDescent="0.3">
      <c r="A8586" s="31" t="s">
        <v>16938</v>
      </c>
      <c r="B8586">
        <v>34710</v>
      </c>
      <c r="D8586" t="s">
        <v>16939</v>
      </c>
      <c r="E8586" t="s">
        <v>0</v>
      </c>
      <c r="F8586" t="s">
        <v>978</v>
      </c>
      <c r="G8586" t="str">
        <f t="shared" si="134"/>
        <v>Medicine and Surgery Services</v>
      </c>
    </row>
    <row r="8587" spans="1:7" x14ac:dyDescent="0.3">
      <c r="A8587" s="31" t="s">
        <v>16940</v>
      </c>
      <c r="B8587">
        <v>34711</v>
      </c>
      <c r="D8587" t="s">
        <v>16941</v>
      </c>
      <c r="E8587" t="s">
        <v>0</v>
      </c>
      <c r="F8587" t="s">
        <v>978</v>
      </c>
      <c r="G8587" t="str">
        <f t="shared" si="134"/>
        <v>Medicine and Surgery Services</v>
      </c>
    </row>
    <row r="8588" spans="1:7" x14ac:dyDescent="0.3">
      <c r="A8588" s="31" t="s">
        <v>16942</v>
      </c>
      <c r="B8588">
        <v>34712</v>
      </c>
      <c r="D8588" t="s">
        <v>16943</v>
      </c>
      <c r="E8588" t="s">
        <v>0</v>
      </c>
      <c r="F8588" t="s">
        <v>978</v>
      </c>
      <c r="G8588" t="str">
        <f t="shared" si="134"/>
        <v>Medicine and Surgery Services</v>
      </c>
    </row>
    <row r="8589" spans="1:7" x14ac:dyDescent="0.3">
      <c r="A8589" s="31" t="s">
        <v>16944</v>
      </c>
      <c r="B8589">
        <v>34713</v>
      </c>
      <c r="D8589" t="s">
        <v>16945</v>
      </c>
      <c r="E8589" t="s">
        <v>0</v>
      </c>
      <c r="F8589" t="s">
        <v>978</v>
      </c>
      <c r="G8589" t="str">
        <f t="shared" si="134"/>
        <v>Medicine and Surgery Services</v>
      </c>
    </row>
    <row r="8590" spans="1:7" x14ac:dyDescent="0.3">
      <c r="A8590" s="31" t="s">
        <v>16946</v>
      </c>
      <c r="B8590">
        <v>34714</v>
      </c>
      <c r="D8590" t="s">
        <v>16947</v>
      </c>
      <c r="E8590" t="s">
        <v>0</v>
      </c>
      <c r="F8590" t="s">
        <v>978</v>
      </c>
      <c r="G8590" t="str">
        <f t="shared" si="134"/>
        <v>Medicine and Surgery Services</v>
      </c>
    </row>
    <row r="8591" spans="1:7" x14ac:dyDescent="0.3">
      <c r="A8591" s="31" t="s">
        <v>16948</v>
      </c>
      <c r="B8591">
        <v>34715</v>
      </c>
      <c r="D8591" t="s">
        <v>16949</v>
      </c>
      <c r="E8591" t="s">
        <v>0</v>
      </c>
      <c r="F8591" t="s">
        <v>978</v>
      </c>
      <c r="G8591" t="str">
        <f t="shared" si="134"/>
        <v>Medicine and Surgery Services</v>
      </c>
    </row>
    <row r="8592" spans="1:7" x14ac:dyDescent="0.3">
      <c r="A8592" s="31" t="s">
        <v>16950</v>
      </c>
      <c r="B8592">
        <v>34716</v>
      </c>
      <c r="D8592" t="s">
        <v>16951</v>
      </c>
      <c r="E8592" t="s">
        <v>0</v>
      </c>
      <c r="F8592" t="s">
        <v>978</v>
      </c>
      <c r="G8592" t="str">
        <f t="shared" si="134"/>
        <v>Medicine and Surgery Services</v>
      </c>
    </row>
    <row r="8593" spans="1:7" x14ac:dyDescent="0.3">
      <c r="A8593" s="31" t="s">
        <v>16952</v>
      </c>
      <c r="B8593">
        <v>34717</v>
      </c>
      <c r="D8593" t="s">
        <v>16953</v>
      </c>
      <c r="E8593" t="s">
        <v>0</v>
      </c>
      <c r="F8593" t="s">
        <v>978</v>
      </c>
      <c r="G8593" t="str">
        <f t="shared" si="134"/>
        <v>Medicine and Surgery Services</v>
      </c>
    </row>
    <row r="8594" spans="1:7" x14ac:dyDescent="0.3">
      <c r="A8594" s="31" t="s">
        <v>16954</v>
      </c>
      <c r="B8594">
        <v>34718</v>
      </c>
      <c r="D8594" t="s">
        <v>16955</v>
      </c>
      <c r="E8594" t="s">
        <v>0</v>
      </c>
      <c r="F8594" t="s">
        <v>978</v>
      </c>
      <c r="G8594" t="str">
        <f t="shared" si="134"/>
        <v>Medicine and Surgery Services</v>
      </c>
    </row>
    <row r="8595" spans="1:7" x14ac:dyDescent="0.3">
      <c r="A8595" s="27" t="s">
        <v>16956</v>
      </c>
      <c r="B8595" t="s">
        <v>16956</v>
      </c>
      <c r="D8595" t="s">
        <v>16957</v>
      </c>
      <c r="E8595" t="s">
        <v>911</v>
      </c>
      <c r="F8595" t="s">
        <v>972</v>
      </c>
      <c r="G8595" t="str">
        <f t="shared" si="134"/>
        <v>Medicine and Surgery Services</v>
      </c>
    </row>
    <row r="8596" spans="1:7" x14ac:dyDescent="0.3">
      <c r="A8596" s="27" t="s">
        <v>16958</v>
      </c>
      <c r="B8596" t="s">
        <v>16958</v>
      </c>
      <c r="D8596" t="s">
        <v>16959</v>
      </c>
      <c r="E8596" t="s">
        <v>4147</v>
      </c>
      <c r="F8596" t="s">
        <v>972</v>
      </c>
      <c r="G8596" t="str">
        <f t="shared" si="134"/>
        <v>Medicine and Surgery Services</v>
      </c>
    </row>
    <row r="8597" spans="1:7" x14ac:dyDescent="0.3">
      <c r="A8597" s="27" t="s">
        <v>16960</v>
      </c>
      <c r="B8597" t="s">
        <v>16960</v>
      </c>
      <c r="D8597" t="s">
        <v>16961</v>
      </c>
      <c r="E8597" t="s">
        <v>4147</v>
      </c>
      <c r="F8597" t="s">
        <v>972</v>
      </c>
      <c r="G8597" t="str">
        <f t="shared" si="134"/>
        <v>Medicine and Surgery Services</v>
      </c>
    </row>
    <row r="8598" spans="1:7" x14ac:dyDescent="0.3">
      <c r="A8598" s="31" t="s">
        <v>16962</v>
      </c>
      <c r="B8598">
        <v>34808</v>
      </c>
      <c r="D8598" t="s">
        <v>16963</v>
      </c>
      <c r="E8598" t="s">
        <v>0</v>
      </c>
      <c r="F8598" t="s">
        <v>978</v>
      </c>
      <c r="G8598" t="str">
        <f t="shared" si="134"/>
        <v>Medicine and Surgery Services</v>
      </c>
    </row>
    <row r="8599" spans="1:7" x14ac:dyDescent="0.3">
      <c r="A8599" s="31" t="s">
        <v>16964</v>
      </c>
      <c r="B8599">
        <v>34812</v>
      </c>
      <c r="D8599" t="s">
        <v>16965</v>
      </c>
      <c r="E8599" t="s">
        <v>0</v>
      </c>
      <c r="F8599" t="s">
        <v>978</v>
      </c>
      <c r="G8599" t="str">
        <f t="shared" si="134"/>
        <v>Medicine and Surgery Services</v>
      </c>
    </row>
    <row r="8600" spans="1:7" x14ac:dyDescent="0.3">
      <c r="A8600" s="31" t="s">
        <v>16966</v>
      </c>
      <c r="B8600">
        <v>34813</v>
      </c>
      <c r="D8600" t="s">
        <v>16967</v>
      </c>
      <c r="E8600" t="s">
        <v>0</v>
      </c>
      <c r="F8600" t="s">
        <v>978</v>
      </c>
      <c r="G8600" t="str">
        <f t="shared" si="134"/>
        <v>Medicine and Surgery Services</v>
      </c>
    </row>
    <row r="8601" spans="1:7" x14ac:dyDescent="0.3">
      <c r="A8601" s="31" t="s">
        <v>16968</v>
      </c>
      <c r="B8601">
        <v>34820</v>
      </c>
      <c r="D8601" t="s">
        <v>16969</v>
      </c>
      <c r="E8601" t="s">
        <v>0</v>
      </c>
      <c r="F8601" t="s">
        <v>978</v>
      </c>
      <c r="G8601" t="str">
        <f t="shared" si="134"/>
        <v>Medicine and Surgery Services</v>
      </c>
    </row>
    <row r="8602" spans="1:7" x14ac:dyDescent="0.3">
      <c r="A8602" s="31" t="s">
        <v>16970</v>
      </c>
      <c r="B8602">
        <v>34830</v>
      </c>
      <c r="D8602" t="s">
        <v>16971</v>
      </c>
      <c r="E8602" t="s">
        <v>0</v>
      </c>
      <c r="F8602" t="s">
        <v>978</v>
      </c>
      <c r="G8602" t="str">
        <f t="shared" si="134"/>
        <v>Medicine and Surgery Services</v>
      </c>
    </row>
    <row r="8603" spans="1:7" x14ac:dyDescent="0.3">
      <c r="A8603" s="31" t="s">
        <v>16972</v>
      </c>
      <c r="B8603">
        <v>34831</v>
      </c>
      <c r="D8603" t="s">
        <v>16973</v>
      </c>
      <c r="E8603" t="s">
        <v>0</v>
      </c>
      <c r="F8603" t="s">
        <v>978</v>
      </c>
      <c r="G8603" t="str">
        <f t="shared" si="134"/>
        <v>Medicine and Surgery Services</v>
      </c>
    </row>
    <row r="8604" spans="1:7" x14ac:dyDescent="0.3">
      <c r="A8604" s="31" t="s">
        <v>16974</v>
      </c>
      <c r="B8604">
        <v>34832</v>
      </c>
      <c r="D8604" t="s">
        <v>16975</v>
      </c>
      <c r="E8604" t="s">
        <v>0</v>
      </c>
      <c r="F8604" t="s">
        <v>978</v>
      </c>
      <c r="G8604" t="str">
        <f t="shared" si="134"/>
        <v>Medicine and Surgery Services</v>
      </c>
    </row>
    <row r="8605" spans="1:7" x14ac:dyDescent="0.3">
      <c r="A8605" s="31" t="s">
        <v>16976</v>
      </c>
      <c r="B8605">
        <v>34833</v>
      </c>
      <c r="D8605" t="s">
        <v>16977</v>
      </c>
      <c r="E8605" t="s">
        <v>0</v>
      </c>
      <c r="F8605" t="s">
        <v>978</v>
      </c>
      <c r="G8605" t="str">
        <f t="shared" si="134"/>
        <v>Medicine and Surgery Services</v>
      </c>
    </row>
    <row r="8606" spans="1:7" x14ac:dyDescent="0.3">
      <c r="A8606" s="31" t="s">
        <v>16978</v>
      </c>
      <c r="B8606">
        <v>34834</v>
      </c>
      <c r="D8606" t="s">
        <v>16979</v>
      </c>
      <c r="E8606" t="s">
        <v>0</v>
      </c>
      <c r="F8606" t="s">
        <v>978</v>
      </c>
      <c r="G8606" t="str">
        <f t="shared" si="134"/>
        <v>Medicine and Surgery Services</v>
      </c>
    </row>
    <row r="8607" spans="1:7" x14ac:dyDescent="0.3">
      <c r="A8607" s="31" t="s">
        <v>16980</v>
      </c>
      <c r="B8607">
        <v>34839</v>
      </c>
      <c r="D8607" t="s">
        <v>16981</v>
      </c>
      <c r="E8607" t="s">
        <v>1</v>
      </c>
      <c r="F8607" t="s">
        <v>978</v>
      </c>
      <c r="G8607" t="str">
        <f t="shared" si="134"/>
        <v>Medicine and Surgery Services</v>
      </c>
    </row>
    <row r="8608" spans="1:7" x14ac:dyDescent="0.3">
      <c r="A8608" s="31" t="s">
        <v>16982</v>
      </c>
      <c r="B8608">
        <v>34841</v>
      </c>
      <c r="D8608" t="s">
        <v>16983</v>
      </c>
      <c r="E8608" t="s">
        <v>2</v>
      </c>
      <c r="F8608" t="s">
        <v>978</v>
      </c>
      <c r="G8608" t="str">
        <f t="shared" si="134"/>
        <v>Medicine and Surgery Services</v>
      </c>
    </row>
    <row r="8609" spans="1:7" x14ac:dyDescent="0.3">
      <c r="A8609" s="31" t="s">
        <v>16984</v>
      </c>
      <c r="B8609">
        <v>34842</v>
      </c>
      <c r="D8609" t="s">
        <v>16985</v>
      </c>
      <c r="E8609" t="s">
        <v>2</v>
      </c>
      <c r="F8609" t="s">
        <v>978</v>
      </c>
      <c r="G8609" t="str">
        <f t="shared" si="134"/>
        <v>Medicine and Surgery Services</v>
      </c>
    </row>
    <row r="8610" spans="1:7" x14ac:dyDescent="0.3">
      <c r="A8610" s="31" t="s">
        <v>16986</v>
      </c>
      <c r="B8610">
        <v>34843</v>
      </c>
      <c r="D8610" t="s">
        <v>16987</v>
      </c>
      <c r="E8610" t="s">
        <v>2</v>
      </c>
      <c r="F8610" t="s">
        <v>978</v>
      </c>
      <c r="G8610" t="str">
        <f t="shared" si="134"/>
        <v>Medicine and Surgery Services</v>
      </c>
    </row>
    <row r="8611" spans="1:7" x14ac:dyDescent="0.3">
      <c r="A8611" s="31" t="s">
        <v>16988</v>
      </c>
      <c r="B8611">
        <v>34844</v>
      </c>
      <c r="D8611" t="s">
        <v>16989</v>
      </c>
      <c r="E8611" t="s">
        <v>2</v>
      </c>
      <c r="F8611" t="s">
        <v>978</v>
      </c>
      <c r="G8611" t="str">
        <f t="shared" si="134"/>
        <v>Medicine and Surgery Services</v>
      </c>
    </row>
    <row r="8612" spans="1:7" x14ac:dyDescent="0.3">
      <c r="A8612" s="31" t="s">
        <v>16990</v>
      </c>
      <c r="B8612">
        <v>34845</v>
      </c>
      <c r="D8612" t="s">
        <v>16991</v>
      </c>
      <c r="E8612" t="s">
        <v>2</v>
      </c>
      <c r="F8612" t="s">
        <v>978</v>
      </c>
      <c r="G8612" t="str">
        <f t="shared" si="134"/>
        <v>Medicine and Surgery Services</v>
      </c>
    </row>
    <row r="8613" spans="1:7" x14ac:dyDescent="0.3">
      <c r="A8613" s="31" t="s">
        <v>16992</v>
      </c>
      <c r="B8613">
        <v>34846</v>
      </c>
      <c r="D8613" t="s">
        <v>16993</v>
      </c>
      <c r="E8613" t="s">
        <v>2</v>
      </c>
      <c r="F8613" t="s">
        <v>978</v>
      </c>
      <c r="G8613" t="str">
        <f t="shared" si="134"/>
        <v>Medicine and Surgery Services</v>
      </c>
    </row>
    <row r="8614" spans="1:7" x14ac:dyDescent="0.3">
      <c r="A8614" s="31" t="s">
        <v>16994</v>
      </c>
      <c r="B8614">
        <v>34847</v>
      </c>
      <c r="D8614" t="s">
        <v>16995</v>
      </c>
      <c r="E8614" t="s">
        <v>2</v>
      </c>
      <c r="F8614" t="s">
        <v>978</v>
      </c>
      <c r="G8614" t="str">
        <f t="shared" si="134"/>
        <v>Medicine and Surgery Services</v>
      </c>
    </row>
    <row r="8615" spans="1:7" x14ac:dyDescent="0.3">
      <c r="A8615" s="31" t="s">
        <v>16996</v>
      </c>
      <c r="B8615">
        <v>34848</v>
      </c>
      <c r="D8615" t="s">
        <v>16997</v>
      </c>
      <c r="E8615" t="s">
        <v>2</v>
      </c>
      <c r="F8615" t="s">
        <v>978</v>
      </c>
      <c r="G8615" t="str">
        <f t="shared" si="134"/>
        <v>Medicine and Surgery Services</v>
      </c>
    </row>
    <row r="8616" spans="1:7" x14ac:dyDescent="0.3">
      <c r="A8616" s="27" t="s">
        <v>16998</v>
      </c>
      <c r="B8616" t="s">
        <v>16998</v>
      </c>
      <c r="D8616" t="s">
        <v>16999</v>
      </c>
      <c r="E8616" t="s">
        <v>911</v>
      </c>
      <c r="F8616" t="s">
        <v>972</v>
      </c>
      <c r="G8616" t="str">
        <f t="shared" si="134"/>
        <v>Medicine and Surgery Services</v>
      </c>
    </row>
    <row r="8617" spans="1:7" x14ac:dyDescent="0.3">
      <c r="A8617" s="27" t="s">
        <v>17000</v>
      </c>
      <c r="B8617" t="s">
        <v>17000</v>
      </c>
      <c r="D8617" t="s">
        <v>17001</v>
      </c>
      <c r="E8617" t="s">
        <v>911</v>
      </c>
      <c r="F8617" t="s">
        <v>972</v>
      </c>
      <c r="G8617" t="str">
        <f t="shared" si="134"/>
        <v>Medicine and Surgery Services</v>
      </c>
    </row>
    <row r="8618" spans="1:7" x14ac:dyDescent="0.3">
      <c r="A8618" s="27" t="s">
        <v>17002</v>
      </c>
      <c r="B8618" t="s">
        <v>17002</v>
      </c>
      <c r="D8618" t="s">
        <v>17003</v>
      </c>
      <c r="E8618" t="s">
        <v>911</v>
      </c>
      <c r="F8618" t="s">
        <v>972</v>
      </c>
      <c r="G8618" t="str">
        <f t="shared" si="134"/>
        <v>Medicine and Surgery Services</v>
      </c>
    </row>
    <row r="8619" spans="1:7" x14ac:dyDescent="0.3">
      <c r="A8619" s="27" t="s">
        <v>17004</v>
      </c>
      <c r="B8619" t="s">
        <v>17004</v>
      </c>
      <c r="D8619" t="s">
        <v>17005</v>
      </c>
      <c r="E8619" t="s">
        <v>911</v>
      </c>
      <c r="F8619" t="s">
        <v>972</v>
      </c>
      <c r="G8619" t="str">
        <f t="shared" si="134"/>
        <v>Medicine and Surgery Services</v>
      </c>
    </row>
    <row r="8620" spans="1:7" x14ac:dyDescent="0.3">
      <c r="A8620" s="27" t="s">
        <v>17006</v>
      </c>
      <c r="B8620" t="s">
        <v>17006</v>
      </c>
      <c r="D8620" t="s">
        <v>17007</v>
      </c>
      <c r="E8620" t="s">
        <v>911</v>
      </c>
      <c r="F8620" t="s">
        <v>972</v>
      </c>
      <c r="G8620" t="str">
        <f t="shared" si="134"/>
        <v>Medicine and Surgery Services</v>
      </c>
    </row>
    <row r="8621" spans="1:7" x14ac:dyDescent="0.3">
      <c r="A8621" s="27" t="s">
        <v>17008</v>
      </c>
      <c r="B8621" t="s">
        <v>17008</v>
      </c>
      <c r="D8621" t="s">
        <v>17009</v>
      </c>
      <c r="E8621" t="s">
        <v>911</v>
      </c>
      <c r="F8621" t="s">
        <v>972</v>
      </c>
      <c r="G8621" t="str">
        <f t="shared" si="134"/>
        <v>Medicine and Surgery Services</v>
      </c>
    </row>
    <row r="8622" spans="1:7" x14ac:dyDescent="0.3">
      <c r="A8622" s="27" t="s">
        <v>17010</v>
      </c>
      <c r="B8622" t="s">
        <v>17010</v>
      </c>
      <c r="D8622" t="s">
        <v>17011</v>
      </c>
      <c r="E8622" t="s">
        <v>911</v>
      </c>
      <c r="F8622" t="s">
        <v>972</v>
      </c>
      <c r="G8622" t="str">
        <f t="shared" si="134"/>
        <v>Medicine and Surgery Services</v>
      </c>
    </row>
    <row r="8623" spans="1:7" x14ac:dyDescent="0.3">
      <c r="A8623" s="27" t="s">
        <v>17012</v>
      </c>
      <c r="B8623" t="s">
        <v>17012</v>
      </c>
      <c r="D8623" t="s">
        <v>17013</v>
      </c>
      <c r="E8623" t="s">
        <v>911</v>
      </c>
      <c r="F8623" t="s">
        <v>972</v>
      </c>
      <c r="G8623" t="str">
        <f t="shared" si="134"/>
        <v>Medicine and Surgery Services</v>
      </c>
    </row>
    <row r="8624" spans="1:7" x14ac:dyDescent="0.3">
      <c r="A8624" s="27" t="s">
        <v>17014</v>
      </c>
      <c r="B8624" t="s">
        <v>17014</v>
      </c>
      <c r="D8624" t="s">
        <v>17015</v>
      </c>
      <c r="E8624" t="s">
        <v>911</v>
      </c>
      <c r="F8624" t="s">
        <v>972</v>
      </c>
      <c r="G8624" t="str">
        <f t="shared" si="134"/>
        <v>Medicine and Surgery Services</v>
      </c>
    </row>
    <row r="8625" spans="1:7" x14ac:dyDescent="0.3">
      <c r="A8625" s="27" t="s">
        <v>17016</v>
      </c>
      <c r="B8625" t="s">
        <v>17016</v>
      </c>
      <c r="D8625" t="s">
        <v>17017</v>
      </c>
      <c r="E8625" t="s">
        <v>911</v>
      </c>
      <c r="F8625" t="s">
        <v>972</v>
      </c>
      <c r="G8625" t="str">
        <f t="shared" si="134"/>
        <v>Medicine and Surgery Services</v>
      </c>
    </row>
    <row r="8626" spans="1:7" x14ac:dyDescent="0.3">
      <c r="A8626" s="31" t="s">
        <v>17018</v>
      </c>
      <c r="B8626">
        <v>35001</v>
      </c>
      <c r="D8626" t="s">
        <v>17019</v>
      </c>
      <c r="E8626" t="s">
        <v>0</v>
      </c>
      <c r="F8626" t="s">
        <v>978</v>
      </c>
      <c r="G8626" t="str">
        <f t="shared" si="134"/>
        <v>Medicine and Surgery Services</v>
      </c>
    </row>
    <row r="8627" spans="1:7" x14ac:dyDescent="0.3">
      <c r="A8627" s="31" t="s">
        <v>17020</v>
      </c>
      <c r="B8627">
        <v>35002</v>
      </c>
      <c r="D8627" t="s">
        <v>17021</v>
      </c>
      <c r="E8627" t="s">
        <v>0</v>
      </c>
      <c r="F8627" t="s">
        <v>978</v>
      </c>
      <c r="G8627" t="str">
        <f t="shared" si="134"/>
        <v>Medicine and Surgery Services</v>
      </c>
    </row>
    <row r="8628" spans="1:7" x14ac:dyDescent="0.3">
      <c r="A8628" s="31" t="s">
        <v>17022</v>
      </c>
      <c r="B8628">
        <v>35005</v>
      </c>
      <c r="D8628" t="s">
        <v>17019</v>
      </c>
      <c r="E8628" t="s">
        <v>0</v>
      </c>
      <c r="F8628" t="s">
        <v>978</v>
      </c>
      <c r="G8628" t="str">
        <f t="shared" si="134"/>
        <v>Medicine and Surgery Services</v>
      </c>
    </row>
    <row r="8629" spans="1:7" x14ac:dyDescent="0.3">
      <c r="A8629" s="31" t="s">
        <v>17023</v>
      </c>
      <c r="B8629">
        <v>35011</v>
      </c>
      <c r="D8629" t="s">
        <v>17019</v>
      </c>
      <c r="E8629" t="s">
        <v>0</v>
      </c>
      <c r="F8629" t="s">
        <v>978</v>
      </c>
      <c r="G8629" t="str">
        <f t="shared" si="134"/>
        <v>Medicine and Surgery Services</v>
      </c>
    </row>
    <row r="8630" spans="1:7" x14ac:dyDescent="0.3">
      <c r="A8630" s="31" t="s">
        <v>17024</v>
      </c>
      <c r="B8630">
        <v>35013</v>
      </c>
      <c r="D8630" t="s">
        <v>17025</v>
      </c>
      <c r="E8630" t="s">
        <v>0</v>
      </c>
      <c r="F8630" t="s">
        <v>978</v>
      </c>
      <c r="G8630" t="str">
        <f t="shared" si="134"/>
        <v>Medicine and Surgery Services</v>
      </c>
    </row>
    <row r="8631" spans="1:7" x14ac:dyDescent="0.3">
      <c r="A8631" s="27" t="s">
        <v>17026</v>
      </c>
      <c r="B8631" t="s">
        <v>17026</v>
      </c>
      <c r="D8631" t="s">
        <v>17027</v>
      </c>
      <c r="E8631" t="s">
        <v>911</v>
      </c>
      <c r="F8631" t="s">
        <v>972</v>
      </c>
      <c r="G8631" t="str">
        <f t="shared" si="134"/>
        <v>Medicine and Surgery Services</v>
      </c>
    </row>
    <row r="8632" spans="1:7" x14ac:dyDescent="0.3">
      <c r="A8632" s="31" t="s">
        <v>17028</v>
      </c>
      <c r="B8632">
        <v>35021</v>
      </c>
      <c r="D8632" t="s">
        <v>17019</v>
      </c>
      <c r="E8632" t="s">
        <v>0</v>
      </c>
      <c r="F8632" t="s">
        <v>978</v>
      </c>
      <c r="G8632" t="str">
        <f t="shared" si="134"/>
        <v>Medicine and Surgery Services</v>
      </c>
    </row>
    <row r="8633" spans="1:7" x14ac:dyDescent="0.3">
      <c r="A8633" s="31" t="s">
        <v>17029</v>
      </c>
      <c r="B8633">
        <v>35022</v>
      </c>
      <c r="D8633" t="s">
        <v>17030</v>
      </c>
      <c r="E8633" t="s">
        <v>0</v>
      </c>
      <c r="F8633" t="s">
        <v>978</v>
      </c>
      <c r="G8633" t="str">
        <f t="shared" si="134"/>
        <v>Medicine and Surgery Services</v>
      </c>
    </row>
    <row r="8634" spans="1:7" x14ac:dyDescent="0.3">
      <c r="A8634" s="27" t="s">
        <v>17031</v>
      </c>
      <c r="B8634" t="s">
        <v>17031</v>
      </c>
      <c r="D8634" t="s">
        <v>17032</v>
      </c>
      <c r="E8634" t="s">
        <v>911</v>
      </c>
      <c r="F8634" t="s">
        <v>972</v>
      </c>
      <c r="G8634" t="str">
        <f t="shared" si="134"/>
        <v>Medicine and Surgery Services</v>
      </c>
    </row>
    <row r="8635" spans="1:7" x14ac:dyDescent="0.3">
      <c r="A8635" s="31" t="s">
        <v>17033</v>
      </c>
      <c r="B8635">
        <v>35045</v>
      </c>
      <c r="D8635" t="s">
        <v>17034</v>
      </c>
      <c r="E8635" t="s">
        <v>0</v>
      </c>
      <c r="F8635" t="s">
        <v>978</v>
      </c>
      <c r="G8635" t="str">
        <f t="shared" si="134"/>
        <v>Medicine and Surgery Services</v>
      </c>
    </row>
    <row r="8636" spans="1:7" x14ac:dyDescent="0.3">
      <c r="A8636" s="31" t="s">
        <v>17035</v>
      </c>
      <c r="B8636">
        <v>35081</v>
      </c>
      <c r="D8636" t="s">
        <v>17019</v>
      </c>
      <c r="E8636" t="s">
        <v>0</v>
      </c>
      <c r="F8636" t="s">
        <v>978</v>
      </c>
      <c r="G8636" t="str">
        <f t="shared" si="134"/>
        <v>Medicine and Surgery Services</v>
      </c>
    </row>
    <row r="8637" spans="1:7" x14ac:dyDescent="0.3">
      <c r="A8637" s="31" t="s">
        <v>17036</v>
      </c>
      <c r="B8637">
        <v>35082</v>
      </c>
      <c r="D8637" t="s">
        <v>17037</v>
      </c>
      <c r="E8637" t="s">
        <v>0</v>
      </c>
      <c r="F8637" t="s">
        <v>978</v>
      </c>
      <c r="G8637" t="str">
        <f t="shared" si="134"/>
        <v>Medicine and Surgery Services</v>
      </c>
    </row>
    <row r="8638" spans="1:7" x14ac:dyDescent="0.3">
      <c r="A8638" s="31" t="s">
        <v>17038</v>
      </c>
      <c r="B8638">
        <v>35091</v>
      </c>
      <c r="D8638" t="s">
        <v>17019</v>
      </c>
      <c r="E8638" t="s">
        <v>0</v>
      </c>
      <c r="F8638" t="s">
        <v>978</v>
      </c>
      <c r="G8638" t="str">
        <f t="shared" si="134"/>
        <v>Medicine and Surgery Services</v>
      </c>
    </row>
    <row r="8639" spans="1:7" x14ac:dyDescent="0.3">
      <c r="A8639" s="31" t="s">
        <v>17039</v>
      </c>
      <c r="B8639">
        <v>35092</v>
      </c>
      <c r="D8639" t="s">
        <v>17037</v>
      </c>
      <c r="E8639" t="s">
        <v>0</v>
      </c>
      <c r="F8639" t="s">
        <v>978</v>
      </c>
      <c r="G8639" t="str">
        <f t="shared" si="134"/>
        <v>Medicine and Surgery Services</v>
      </c>
    </row>
    <row r="8640" spans="1:7" x14ac:dyDescent="0.3">
      <c r="A8640" s="27" t="s">
        <v>17040</v>
      </c>
      <c r="B8640" t="s">
        <v>17040</v>
      </c>
      <c r="D8640" t="s">
        <v>17041</v>
      </c>
      <c r="E8640" t="s">
        <v>911</v>
      </c>
      <c r="F8640" t="s">
        <v>972</v>
      </c>
      <c r="G8640" t="str">
        <f t="shared" si="134"/>
        <v>Medicine and Surgery Services</v>
      </c>
    </row>
    <row r="8641" spans="1:7" x14ac:dyDescent="0.3">
      <c r="A8641" s="31" t="s">
        <v>17042</v>
      </c>
      <c r="B8641">
        <v>35102</v>
      </c>
      <c r="D8641" t="s">
        <v>17019</v>
      </c>
      <c r="E8641" t="s">
        <v>0</v>
      </c>
      <c r="F8641" t="s">
        <v>978</v>
      </c>
      <c r="G8641" t="str">
        <f t="shared" si="134"/>
        <v>Medicine and Surgery Services</v>
      </c>
    </row>
    <row r="8642" spans="1:7" x14ac:dyDescent="0.3">
      <c r="A8642" s="31" t="s">
        <v>17043</v>
      </c>
      <c r="B8642">
        <v>35103</v>
      </c>
      <c r="D8642" t="s">
        <v>17037</v>
      </c>
      <c r="E8642" t="s">
        <v>0</v>
      </c>
      <c r="F8642" t="s">
        <v>978</v>
      </c>
      <c r="G8642" t="str">
        <f t="shared" si="134"/>
        <v>Medicine and Surgery Services</v>
      </c>
    </row>
    <row r="8643" spans="1:7" x14ac:dyDescent="0.3">
      <c r="A8643" s="27" t="s">
        <v>17044</v>
      </c>
      <c r="B8643" t="s">
        <v>17044</v>
      </c>
      <c r="D8643" t="s">
        <v>17045</v>
      </c>
      <c r="E8643" t="s">
        <v>911</v>
      </c>
      <c r="F8643" t="s">
        <v>972</v>
      </c>
      <c r="G8643" t="str">
        <f t="shared" ref="G8643:G8706" si="135">VLOOKUP(F8643,$I$2:$J$27,2,FALSE)</f>
        <v>Medicine and Surgery Services</v>
      </c>
    </row>
    <row r="8644" spans="1:7" x14ac:dyDescent="0.3">
      <c r="A8644" s="31" t="s">
        <v>17046</v>
      </c>
      <c r="B8644">
        <v>35111</v>
      </c>
      <c r="D8644" t="s">
        <v>17019</v>
      </c>
      <c r="E8644" t="s">
        <v>0</v>
      </c>
      <c r="F8644" t="s">
        <v>978</v>
      </c>
      <c r="G8644" t="str">
        <f t="shared" si="135"/>
        <v>Medicine and Surgery Services</v>
      </c>
    </row>
    <row r="8645" spans="1:7" x14ac:dyDescent="0.3">
      <c r="A8645" s="31" t="s">
        <v>17047</v>
      </c>
      <c r="B8645">
        <v>35112</v>
      </c>
      <c r="D8645" t="s">
        <v>17048</v>
      </c>
      <c r="E8645" t="s">
        <v>0</v>
      </c>
      <c r="F8645" t="s">
        <v>978</v>
      </c>
      <c r="G8645" t="str">
        <f t="shared" si="135"/>
        <v>Medicine and Surgery Services</v>
      </c>
    </row>
    <row r="8646" spans="1:7" x14ac:dyDescent="0.3">
      <c r="A8646" s="27" t="s">
        <v>17049</v>
      </c>
      <c r="B8646" t="s">
        <v>17049</v>
      </c>
      <c r="D8646" t="s">
        <v>17050</v>
      </c>
      <c r="E8646" t="s">
        <v>911</v>
      </c>
      <c r="F8646" t="s">
        <v>972</v>
      </c>
      <c r="G8646" t="str">
        <f t="shared" si="135"/>
        <v>Medicine and Surgery Services</v>
      </c>
    </row>
    <row r="8647" spans="1:7" x14ac:dyDescent="0.3">
      <c r="A8647" s="31" t="s">
        <v>17051</v>
      </c>
      <c r="B8647">
        <v>35121</v>
      </c>
      <c r="D8647" t="s">
        <v>17019</v>
      </c>
      <c r="E8647" t="s">
        <v>0</v>
      </c>
      <c r="F8647" t="s">
        <v>978</v>
      </c>
      <c r="G8647" t="str">
        <f t="shared" si="135"/>
        <v>Medicine and Surgery Services</v>
      </c>
    </row>
    <row r="8648" spans="1:7" x14ac:dyDescent="0.3">
      <c r="A8648" s="31" t="s">
        <v>17052</v>
      </c>
      <c r="B8648">
        <v>35122</v>
      </c>
      <c r="D8648" t="s">
        <v>17053</v>
      </c>
      <c r="E8648" t="s">
        <v>0</v>
      </c>
      <c r="F8648" t="s">
        <v>978</v>
      </c>
      <c r="G8648" t="str">
        <f t="shared" si="135"/>
        <v>Medicine and Surgery Services</v>
      </c>
    </row>
    <row r="8649" spans="1:7" x14ac:dyDescent="0.3">
      <c r="A8649" s="27" t="s">
        <v>17054</v>
      </c>
      <c r="B8649" t="s">
        <v>17054</v>
      </c>
      <c r="D8649" t="s">
        <v>17055</v>
      </c>
      <c r="E8649" t="s">
        <v>911</v>
      </c>
      <c r="F8649" t="s">
        <v>972</v>
      </c>
      <c r="G8649" t="str">
        <f t="shared" si="135"/>
        <v>Medicine and Surgery Services</v>
      </c>
    </row>
    <row r="8650" spans="1:7" x14ac:dyDescent="0.3">
      <c r="A8650" s="31" t="s">
        <v>17056</v>
      </c>
      <c r="B8650">
        <v>35131</v>
      </c>
      <c r="D8650" t="s">
        <v>17019</v>
      </c>
      <c r="E8650" t="s">
        <v>0</v>
      </c>
      <c r="F8650" t="s">
        <v>978</v>
      </c>
      <c r="G8650" t="str">
        <f t="shared" si="135"/>
        <v>Medicine and Surgery Services</v>
      </c>
    </row>
    <row r="8651" spans="1:7" x14ac:dyDescent="0.3">
      <c r="A8651" s="31" t="s">
        <v>17057</v>
      </c>
      <c r="B8651">
        <v>35132</v>
      </c>
      <c r="D8651" t="s">
        <v>17058</v>
      </c>
      <c r="E8651" t="s">
        <v>0</v>
      </c>
      <c r="F8651" t="s">
        <v>978</v>
      </c>
      <c r="G8651" t="str">
        <f t="shared" si="135"/>
        <v>Medicine and Surgery Services</v>
      </c>
    </row>
    <row r="8652" spans="1:7" x14ac:dyDescent="0.3">
      <c r="A8652" s="27" t="s">
        <v>17059</v>
      </c>
      <c r="B8652" t="s">
        <v>17059</v>
      </c>
      <c r="D8652" t="s">
        <v>17060</v>
      </c>
      <c r="E8652" t="s">
        <v>911</v>
      </c>
      <c r="F8652" t="s">
        <v>972</v>
      </c>
      <c r="G8652" t="str">
        <f t="shared" si="135"/>
        <v>Medicine and Surgery Services</v>
      </c>
    </row>
    <row r="8653" spans="1:7" x14ac:dyDescent="0.3">
      <c r="A8653" s="31" t="s">
        <v>17061</v>
      </c>
      <c r="B8653">
        <v>35141</v>
      </c>
      <c r="D8653" t="s">
        <v>17019</v>
      </c>
      <c r="E8653" t="s">
        <v>0</v>
      </c>
      <c r="F8653" t="s">
        <v>978</v>
      </c>
      <c r="G8653" t="str">
        <f t="shared" si="135"/>
        <v>Medicine and Surgery Services</v>
      </c>
    </row>
    <row r="8654" spans="1:7" x14ac:dyDescent="0.3">
      <c r="A8654" s="31" t="s">
        <v>17062</v>
      </c>
      <c r="B8654">
        <v>35142</v>
      </c>
      <c r="D8654" t="s">
        <v>17063</v>
      </c>
      <c r="E8654" t="s">
        <v>0</v>
      </c>
      <c r="F8654" t="s">
        <v>978</v>
      </c>
      <c r="G8654" t="str">
        <f t="shared" si="135"/>
        <v>Medicine and Surgery Services</v>
      </c>
    </row>
    <row r="8655" spans="1:7" x14ac:dyDescent="0.3">
      <c r="A8655" s="27" t="s">
        <v>17064</v>
      </c>
      <c r="B8655" t="s">
        <v>17064</v>
      </c>
      <c r="D8655" t="s">
        <v>17065</v>
      </c>
      <c r="E8655" t="s">
        <v>911</v>
      </c>
      <c r="F8655" t="s">
        <v>972</v>
      </c>
      <c r="G8655" t="str">
        <f t="shared" si="135"/>
        <v>Medicine and Surgery Services</v>
      </c>
    </row>
    <row r="8656" spans="1:7" x14ac:dyDescent="0.3">
      <c r="A8656" s="31" t="s">
        <v>17066</v>
      </c>
      <c r="B8656">
        <v>35151</v>
      </c>
      <c r="D8656" t="s">
        <v>17019</v>
      </c>
      <c r="E8656" t="s">
        <v>0</v>
      </c>
      <c r="F8656" t="s">
        <v>978</v>
      </c>
      <c r="G8656" t="str">
        <f t="shared" si="135"/>
        <v>Medicine and Surgery Services</v>
      </c>
    </row>
    <row r="8657" spans="1:7" x14ac:dyDescent="0.3">
      <c r="A8657" s="31" t="s">
        <v>17067</v>
      </c>
      <c r="B8657">
        <v>35152</v>
      </c>
      <c r="D8657" t="s">
        <v>17068</v>
      </c>
      <c r="E8657" t="s">
        <v>0</v>
      </c>
      <c r="F8657" t="s">
        <v>978</v>
      </c>
      <c r="G8657" t="str">
        <f t="shared" si="135"/>
        <v>Medicine and Surgery Services</v>
      </c>
    </row>
    <row r="8658" spans="1:7" x14ac:dyDescent="0.3">
      <c r="A8658" s="27" t="s">
        <v>17069</v>
      </c>
      <c r="B8658" t="s">
        <v>17069</v>
      </c>
      <c r="D8658" t="s">
        <v>17070</v>
      </c>
      <c r="E8658" t="s">
        <v>911</v>
      </c>
      <c r="F8658" t="s">
        <v>972</v>
      </c>
      <c r="G8658" t="str">
        <f t="shared" si="135"/>
        <v>Medicine and Surgery Services</v>
      </c>
    </row>
    <row r="8659" spans="1:7" x14ac:dyDescent="0.3">
      <c r="A8659" s="31" t="s">
        <v>17071</v>
      </c>
      <c r="B8659">
        <v>35180</v>
      </c>
      <c r="D8659" t="s">
        <v>17072</v>
      </c>
      <c r="E8659" t="s">
        <v>0</v>
      </c>
      <c r="F8659" t="s">
        <v>978</v>
      </c>
      <c r="G8659" t="str">
        <f t="shared" si="135"/>
        <v>Medicine and Surgery Services</v>
      </c>
    </row>
    <row r="8660" spans="1:7" x14ac:dyDescent="0.3">
      <c r="A8660" s="31" t="s">
        <v>17073</v>
      </c>
      <c r="B8660">
        <v>35182</v>
      </c>
      <c r="D8660" t="s">
        <v>17072</v>
      </c>
      <c r="E8660" t="s">
        <v>0</v>
      </c>
      <c r="F8660" t="s">
        <v>978</v>
      </c>
      <c r="G8660" t="str">
        <f t="shared" si="135"/>
        <v>Medicine and Surgery Services</v>
      </c>
    </row>
    <row r="8661" spans="1:7" x14ac:dyDescent="0.3">
      <c r="A8661" s="31" t="s">
        <v>17074</v>
      </c>
      <c r="B8661">
        <v>35184</v>
      </c>
      <c r="D8661" t="s">
        <v>17072</v>
      </c>
      <c r="E8661" t="s">
        <v>0</v>
      </c>
      <c r="F8661" t="s">
        <v>978</v>
      </c>
      <c r="G8661" t="str">
        <f t="shared" si="135"/>
        <v>Medicine and Surgery Services</v>
      </c>
    </row>
    <row r="8662" spans="1:7" x14ac:dyDescent="0.3">
      <c r="A8662" s="31" t="s">
        <v>17075</v>
      </c>
      <c r="B8662">
        <v>35188</v>
      </c>
      <c r="D8662" t="s">
        <v>17072</v>
      </c>
      <c r="E8662" t="s">
        <v>0</v>
      </c>
      <c r="F8662" t="s">
        <v>978</v>
      </c>
      <c r="G8662" t="str">
        <f t="shared" si="135"/>
        <v>Medicine and Surgery Services</v>
      </c>
    </row>
    <row r="8663" spans="1:7" x14ac:dyDescent="0.3">
      <c r="A8663" s="31" t="s">
        <v>17076</v>
      </c>
      <c r="B8663">
        <v>35189</v>
      </c>
      <c r="D8663" t="s">
        <v>17072</v>
      </c>
      <c r="E8663" t="s">
        <v>0</v>
      </c>
      <c r="F8663" t="s">
        <v>978</v>
      </c>
      <c r="G8663" t="str">
        <f t="shared" si="135"/>
        <v>Medicine and Surgery Services</v>
      </c>
    </row>
    <row r="8664" spans="1:7" x14ac:dyDescent="0.3">
      <c r="A8664" s="31" t="s">
        <v>17077</v>
      </c>
      <c r="B8664">
        <v>35190</v>
      </c>
      <c r="D8664" t="s">
        <v>17072</v>
      </c>
      <c r="E8664" t="s">
        <v>0</v>
      </c>
      <c r="F8664" t="s">
        <v>978</v>
      </c>
      <c r="G8664" t="str">
        <f t="shared" si="135"/>
        <v>Medicine and Surgery Services</v>
      </c>
    </row>
    <row r="8665" spans="1:7" x14ac:dyDescent="0.3">
      <c r="A8665" s="27" t="s">
        <v>17078</v>
      </c>
      <c r="B8665" t="s">
        <v>17078</v>
      </c>
      <c r="D8665" t="s">
        <v>17079</v>
      </c>
      <c r="E8665" t="s">
        <v>911</v>
      </c>
      <c r="F8665" t="s">
        <v>972</v>
      </c>
      <c r="G8665" t="str">
        <f t="shared" si="135"/>
        <v>Medicine and Surgery Services</v>
      </c>
    </row>
    <row r="8666" spans="1:7" x14ac:dyDescent="0.3">
      <c r="A8666" s="31" t="s">
        <v>17080</v>
      </c>
      <c r="B8666">
        <v>35201</v>
      </c>
      <c r="D8666" t="s">
        <v>17072</v>
      </c>
      <c r="E8666" t="s">
        <v>0</v>
      </c>
      <c r="F8666" t="s">
        <v>978</v>
      </c>
      <c r="G8666" t="str">
        <f t="shared" si="135"/>
        <v>Medicine and Surgery Services</v>
      </c>
    </row>
    <row r="8667" spans="1:7" x14ac:dyDescent="0.3">
      <c r="A8667" s="31" t="s">
        <v>17081</v>
      </c>
      <c r="B8667">
        <v>35206</v>
      </c>
      <c r="D8667" t="s">
        <v>17072</v>
      </c>
      <c r="E8667" t="s">
        <v>0</v>
      </c>
      <c r="F8667" t="s">
        <v>978</v>
      </c>
      <c r="G8667" t="str">
        <f t="shared" si="135"/>
        <v>Medicine and Surgery Services</v>
      </c>
    </row>
    <row r="8668" spans="1:7" x14ac:dyDescent="0.3">
      <c r="A8668" s="31" t="s">
        <v>17082</v>
      </c>
      <c r="B8668">
        <v>35207</v>
      </c>
      <c r="D8668" t="s">
        <v>17072</v>
      </c>
      <c r="E8668" t="s">
        <v>0</v>
      </c>
      <c r="F8668" t="s">
        <v>978</v>
      </c>
      <c r="G8668" t="str">
        <f t="shared" si="135"/>
        <v>Medicine and Surgery Services</v>
      </c>
    </row>
    <row r="8669" spans="1:7" x14ac:dyDescent="0.3">
      <c r="A8669" s="31" t="s">
        <v>17083</v>
      </c>
      <c r="B8669">
        <v>35211</v>
      </c>
      <c r="D8669" t="s">
        <v>17072</v>
      </c>
      <c r="E8669" t="s">
        <v>0</v>
      </c>
      <c r="F8669" t="s">
        <v>978</v>
      </c>
      <c r="G8669" t="str">
        <f t="shared" si="135"/>
        <v>Medicine and Surgery Services</v>
      </c>
    </row>
    <row r="8670" spans="1:7" x14ac:dyDescent="0.3">
      <c r="A8670" s="31" t="s">
        <v>17084</v>
      </c>
      <c r="B8670">
        <v>35216</v>
      </c>
      <c r="D8670" t="s">
        <v>17072</v>
      </c>
      <c r="E8670" t="s">
        <v>0</v>
      </c>
      <c r="F8670" t="s">
        <v>978</v>
      </c>
      <c r="G8670" t="str">
        <f t="shared" si="135"/>
        <v>Medicine and Surgery Services</v>
      </c>
    </row>
    <row r="8671" spans="1:7" x14ac:dyDescent="0.3">
      <c r="A8671" s="31" t="s">
        <v>17085</v>
      </c>
      <c r="B8671">
        <v>35221</v>
      </c>
      <c r="D8671" t="s">
        <v>17072</v>
      </c>
      <c r="E8671" t="s">
        <v>0</v>
      </c>
      <c r="F8671" t="s">
        <v>978</v>
      </c>
      <c r="G8671" t="str">
        <f t="shared" si="135"/>
        <v>Medicine and Surgery Services</v>
      </c>
    </row>
    <row r="8672" spans="1:7" x14ac:dyDescent="0.3">
      <c r="A8672" s="31" t="s">
        <v>17086</v>
      </c>
      <c r="B8672">
        <v>35226</v>
      </c>
      <c r="D8672" t="s">
        <v>17072</v>
      </c>
      <c r="E8672" t="s">
        <v>0</v>
      </c>
      <c r="F8672" t="s">
        <v>978</v>
      </c>
      <c r="G8672" t="str">
        <f t="shared" si="135"/>
        <v>Medicine and Surgery Services</v>
      </c>
    </row>
    <row r="8673" spans="1:7" x14ac:dyDescent="0.3">
      <c r="A8673" s="31" t="s">
        <v>17087</v>
      </c>
      <c r="B8673">
        <v>35231</v>
      </c>
      <c r="D8673" t="s">
        <v>17072</v>
      </c>
      <c r="E8673" t="s">
        <v>0</v>
      </c>
      <c r="F8673" t="s">
        <v>978</v>
      </c>
      <c r="G8673" t="str">
        <f t="shared" si="135"/>
        <v>Medicine and Surgery Services</v>
      </c>
    </row>
    <row r="8674" spans="1:7" x14ac:dyDescent="0.3">
      <c r="A8674" s="31" t="s">
        <v>17088</v>
      </c>
      <c r="B8674">
        <v>35236</v>
      </c>
      <c r="D8674" t="s">
        <v>17072</v>
      </c>
      <c r="E8674" t="s">
        <v>0</v>
      </c>
      <c r="F8674" t="s">
        <v>978</v>
      </c>
      <c r="G8674" t="str">
        <f t="shared" si="135"/>
        <v>Medicine and Surgery Services</v>
      </c>
    </row>
    <row r="8675" spans="1:7" x14ac:dyDescent="0.3">
      <c r="A8675" s="31" t="s">
        <v>17089</v>
      </c>
      <c r="B8675">
        <v>35241</v>
      </c>
      <c r="D8675" t="s">
        <v>17072</v>
      </c>
      <c r="E8675" t="s">
        <v>0</v>
      </c>
      <c r="F8675" t="s">
        <v>978</v>
      </c>
      <c r="G8675" t="str">
        <f t="shared" si="135"/>
        <v>Medicine and Surgery Services</v>
      </c>
    </row>
    <row r="8676" spans="1:7" x14ac:dyDescent="0.3">
      <c r="A8676" s="31" t="s">
        <v>17090</v>
      </c>
      <c r="B8676">
        <v>35246</v>
      </c>
      <c r="D8676" t="s">
        <v>17072</v>
      </c>
      <c r="E8676" t="s">
        <v>0</v>
      </c>
      <c r="F8676" t="s">
        <v>978</v>
      </c>
      <c r="G8676" t="str">
        <f t="shared" si="135"/>
        <v>Medicine and Surgery Services</v>
      </c>
    </row>
    <row r="8677" spans="1:7" x14ac:dyDescent="0.3">
      <c r="A8677" s="31" t="s">
        <v>17091</v>
      </c>
      <c r="B8677">
        <v>35251</v>
      </c>
      <c r="D8677" t="s">
        <v>17072</v>
      </c>
      <c r="E8677" t="s">
        <v>0</v>
      </c>
      <c r="F8677" t="s">
        <v>978</v>
      </c>
      <c r="G8677" t="str">
        <f t="shared" si="135"/>
        <v>Medicine and Surgery Services</v>
      </c>
    </row>
    <row r="8678" spans="1:7" x14ac:dyDescent="0.3">
      <c r="A8678" s="31" t="s">
        <v>17092</v>
      </c>
      <c r="B8678">
        <v>35256</v>
      </c>
      <c r="D8678" t="s">
        <v>17072</v>
      </c>
      <c r="E8678" t="s">
        <v>0</v>
      </c>
      <c r="F8678" t="s">
        <v>978</v>
      </c>
      <c r="G8678" t="str">
        <f t="shared" si="135"/>
        <v>Medicine and Surgery Services</v>
      </c>
    </row>
    <row r="8679" spans="1:7" x14ac:dyDescent="0.3">
      <c r="A8679" s="31" t="s">
        <v>17093</v>
      </c>
      <c r="B8679">
        <v>35261</v>
      </c>
      <c r="D8679" t="s">
        <v>17072</v>
      </c>
      <c r="E8679" t="s">
        <v>0</v>
      </c>
      <c r="F8679" t="s">
        <v>978</v>
      </c>
      <c r="G8679" t="str">
        <f t="shared" si="135"/>
        <v>Medicine and Surgery Services</v>
      </c>
    </row>
    <row r="8680" spans="1:7" x14ac:dyDescent="0.3">
      <c r="A8680" s="31" t="s">
        <v>17094</v>
      </c>
      <c r="B8680">
        <v>35266</v>
      </c>
      <c r="D8680" t="s">
        <v>17072</v>
      </c>
      <c r="E8680" t="s">
        <v>0</v>
      </c>
      <c r="F8680" t="s">
        <v>978</v>
      </c>
      <c r="G8680" t="str">
        <f t="shared" si="135"/>
        <v>Medicine and Surgery Services</v>
      </c>
    </row>
    <row r="8681" spans="1:7" x14ac:dyDescent="0.3">
      <c r="A8681" s="31" t="s">
        <v>17095</v>
      </c>
      <c r="B8681">
        <v>35271</v>
      </c>
      <c r="D8681" t="s">
        <v>17072</v>
      </c>
      <c r="E8681" t="s">
        <v>0</v>
      </c>
      <c r="F8681" t="s">
        <v>978</v>
      </c>
      <c r="G8681" t="str">
        <f t="shared" si="135"/>
        <v>Medicine and Surgery Services</v>
      </c>
    </row>
    <row r="8682" spans="1:7" x14ac:dyDescent="0.3">
      <c r="A8682" s="31" t="s">
        <v>17096</v>
      </c>
      <c r="B8682">
        <v>35276</v>
      </c>
      <c r="D8682" t="s">
        <v>17072</v>
      </c>
      <c r="E8682" t="s">
        <v>0</v>
      </c>
      <c r="F8682" t="s">
        <v>978</v>
      </c>
      <c r="G8682" t="str">
        <f t="shared" si="135"/>
        <v>Medicine and Surgery Services</v>
      </c>
    </row>
    <row r="8683" spans="1:7" x14ac:dyDescent="0.3">
      <c r="A8683" s="31" t="s">
        <v>17097</v>
      </c>
      <c r="B8683">
        <v>35281</v>
      </c>
      <c r="D8683" t="s">
        <v>17072</v>
      </c>
      <c r="E8683" t="s">
        <v>0</v>
      </c>
      <c r="F8683" t="s">
        <v>978</v>
      </c>
      <c r="G8683" t="str">
        <f t="shared" si="135"/>
        <v>Medicine and Surgery Services</v>
      </c>
    </row>
    <row r="8684" spans="1:7" x14ac:dyDescent="0.3">
      <c r="A8684" s="31" t="s">
        <v>17098</v>
      </c>
      <c r="B8684">
        <v>35286</v>
      </c>
      <c r="D8684" t="s">
        <v>17072</v>
      </c>
      <c r="E8684" t="s">
        <v>0</v>
      </c>
      <c r="F8684" t="s">
        <v>978</v>
      </c>
      <c r="G8684" t="str">
        <f t="shared" si="135"/>
        <v>Medicine and Surgery Services</v>
      </c>
    </row>
    <row r="8685" spans="1:7" x14ac:dyDescent="0.3">
      <c r="A8685" s="31" t="s">
        <v>17099</v>
      </c>
      <c r="B8685">
        <v>35301</v>
      </c>
      <c r="D8685" t="s">
        <v>17100</v>
      </c>
      <c r="E8685" t="s">
        <v>0</v>
      </c>
      <c r="F8685" t="s">
        <v>978</v>
      </c>
      <c r="G8685" t="str">
        <f t="shared" si="135"/>
        <v>Medicine and Surgery Services</v>
      </c>
    </row>
    <row r="8686" spans="1:7" x14ac:dyDescent="0.3">
      <c r="A8686" s="31" t="s">
        <v>17101</v>
      </c>
      <c r="B8686">
        <v>35302</v>
      </c>
      <c r="D8686" t="s">
        <v>17100</v>
      </c>
      <c r="E8686" t="s">
        <v>0</v>
      </c>
      <c r="F8686" t="s">
        <v>978</v>
      </c>
      <c r="G8686" t="str">
        <f t="shared" si="135"/>
        <v>Medicine and Surgery Services</v>
      </c>
    </row>
    <row r="8687" spans="1:7" x14ac:dyDescent="0.3">
      <c r="A8687" s="31" t="s">
        <v>17102</v>
      </c>
      <c r="B8687">
        <v>35303</v>
      </c>
      <c r="D8687" t="s">
        <v>17100</v>
      </c>
      <c r="E8687" t="s">
        <v>0</v>
      </c>
      <c r="F8687" t="s">
        <v>978</v>
      </c>
      <c r="G8687" t="str">
        <f t="shared" si="135"/>
        <v>Medicine and Surgery Services</v>
      </c>
    </row>
    <row r="8688" spans="1:7" x14ac:dyDescent="0.3">
      <c r="A8688" s="31" t="s">
        <v>17103</v>
      </c>
      <c r="B8688">
        <v>35304</v>
      </c>
      <c r="D8688" t="s">
        <v>17100</v>
      </c>
      <c r="E8688" t="s">
        <v>0</v>
      </c>
      <c r="F8688" t="s">
        <v>978</v>
      </c>
      <c r="G8688" t="str">
        <f t="shared" si="135"/>
        <v>Medicine and Surgery Services</v>
      </c>
    </row>
    <row r="8689" spans="1:7" x14ac:dyDescent="0.3">
      <c r="A8689" s="31" t="s">
        <v>17104</v>
      </c>
      <c r="B8689">
        <v>35305</v>
      </c>
      <c r="D8689" t="s">
        <v>17100</v>
      </c>
      <c r="E8689" t="s">
        <v>0</v>
      </c>
      <c r="F8689" t="s">
        <v>978</v>
      </c>
      <c r="G8689" t="str">
        <f t="shared" si="135"/>
        <v>Medicine and Surgery Services</v>
      </c>
    </row>
    <row r="8690" spans="1:7" x14ac:dyDescent="0.3">
      <c r="A8690" s="31" t="s">
        <v>17105</v>
      </c>
      <c r="B8690">
        <v>35306</v>
      </c>
      <c r="D8690" t="s">
        <v>17100</v>
      </c>
      <c r="E8690" t="s">
        <v>0</v>
      </c>
      <c r="F8690" t="s">
        <v>978</v>
      </c>
      <c r="G8690" t="str">
        <f t="shared" si="135"/>
        <v>Medicine and Surgery Services</v>
      </c>
    </row>
    <row r="8691" spans="1:7" x14ac:dyDescent="0.3">
      <c r="A8691" s="31" t="s">
        <v>17106</v>
      </c>
      <c r="B8691">
        <v>35311</v>
      </c>
      <c r="D8691" t="s">
        <v>17100</v>
      </c>
      <c r="E8691" t="s">
        <v>0</v>
      </c>
      <c r="F8691" t="s">
        <v>978</v>
      </c>
      <c r="G8691" t="str">
        <f t="shared" si="135"/>
        <v>Medicine and Surgery Services</v>
      </c>
    </row>
    <row r="8692" spans="1:7" x14ac:dyDescent="0.3">
      <c r="A8692" s="31" t="s">
        <v>17107</v>
      </c>
      <c r="B8692">
        <v>35321</v>
      </c>
      <c r="D8692" t="s">
        <v>17100</v>
      </c>
      <c r="E8692" t="s">
        <v>0</v>
      </c>
      <c r="F8692" t="s">
        <v>978</v>
      </c>
      <c r="G8692" t="str">
        <f t="shared" si="135"/>
        <v>Medicine and Surgery Services</v>
      </c>
    </row>
    <row r="8693" spans="1:7" x14ac:dyDescent="0.3">
      <c r="A8693" s="31" t="s">
        <v>17108</v>
      </c>
      <c r="B8693">
        <v>35331</v>
      </c>
      <c r="D8693" t="s">
        <v>17100</v>
      </c>
      <c r="E8693" t="s">
        <v>0</v>
      </c>
      <c r="F8693" t="s">
        <v>978</v>
      </c>
      <c r="G8693" t="str">
        <f t="shared" si="135"/>
        <v>Medicine and Surgery Services</v>
      </c>
    </row>
    <row r="8694" spans="1:7" x14ac:dyDescent="0.3">
      <c r="A8694" s="31" t="s">
        <v>17109</v>
      </c>
      <c r="B8694">
        <v>35341</v>
      </c>
      <c r="D8694" t="s">
        <v>17100</v>
      </c>
      <c r="E8694" t="s">
        <v>0</v>
      </c>
      <c r="F8694" t="s">
        <v>978</v>
      </c>
      <c r="G8694" t="str">
        <f t="shared" si="135"/>
        <v>Medicine and Surgery Services</v>
      </c>
    </row>
    <row r="8695" spans="1:7" x14ac:dyDescent="0.3">
      <c r="A8695" s="31" t="s">
        <v>17110</v>
      </c>
      <c r="B8695">
        <v>35351</v>
      </c>
      <c r="D8695" t="s">
        <v>17100</v>
      </c>
      <c r="E8695" t="s">
        <v>0</v>
      </c>
      <c r="F8695" t="s">
        <v>978</v>
      </c>
      <c r="G8695" t="str">
        <f t="shared" si="135"/>
        <v>Medicine and Surgery Services</v>
      </c>
    </row>
    <row r="8696" spans="1:7" x14ac:dyDescent="0.3">
      <c r="A8696" s="31" t="s">
        <v>17111</v>
      </c>
      <c r="B8696">
        <v>35355</v>
      </c>
      <c r="D8696" t="s">
        <v>17100</v>
      </c>
      <c r="E8696" t="s">
        <v>0</v>
      </c>
      <c r="F8696" t="s">
        <v>978</v>
      </c>
      <c r="G8696" t="str">
        <f t="shared" si="135"/>
        <v>Medicine and Surgery Services</v>
      </c>
    </row>
    <row r="8697" spans="1:7" x14ac:dyDescent="0.3">
      <c r="A8697" s="31" t="s">
        <v>17112</v>
      </c>
      <c r="B8697">
        <v>35361</v>
      </c>
      <c r="D8697" t="s">
        <v>17100</v>
      </c>
      <c r="E8697" t="s">
        <v>0</v>
      </c>
      <c r="F8697" t="s">
        <v>978</v>
      </c>
      <c r="G8697" t="str">
        <f t="shared" si="135"/>
        <v>Medicine and Surgery Services</v>
      </c>
    </row>
    <row r="8698" spans="1:7" x14ac:dyDescent="0.3">
      <c r="A8698" s="31" t="s">
        <v>17113</v>
      </c>
      <c r="B8698">
        <v>35363</v>
      </c>
      <c r="D8698" t="s">
        <v>17100</v>
      </c>
      <c r="E8698" t="s">
        <v>0</v>
      </c>
      <c r="F8698" t="s">
        <v>978</v>
      </c>
      <c r="G8698" t="str">
        <f t="shared" si="135"/>
        <v>Medicine and Surgery Services</v>
      </c>
    </row>
    <row r="8699" spans="1:7" x14ac:dyDescent="0.3">
      <c r="A8699" s="31" t="s">
        <v>17114</v>
      </c>
      <c r="B8699">
        <v>35371</v>
      </c>
      <c r="D8699" t="s">
        <v>17100</v>
      </c>
      <c r="E8699" t="s">
        <v>0</v>
      </c>
      <c r="F8699" t="s">
        <v>978</v>
      </c>
      <c r="G8699" t="str">
        <f t="shared" si="135"/>
        <v>Medicine and Surgery Services</v>
      </c>
    </row>
    <row r="8700" spans="1:7" x14ac:dyDescent="0.3">
      <c r="A8700" s="31" t="s">
        <v>17115</v>
      </c>
      <c r="B8700">
        <v>35372</v>
      </c>
      <c r="D8700" t="s">
        <v>17100</v>
      </c>
      <c r="E8700" t="s">
        <v>0</v>
      </c>
      <c r="F8700" t="s">
        <v>978</v>
      </c>
      <c r="G8700" t="str">
        <f t="shared" si="135"/>
        <v>Medicine and Surgery Services</v>
      </c>
    </row>
    <row r="8701" spans="1:7" x14ac:dyDescent="0.3">
      <c r="A8701" s="31" t="s">
        <v>17116</v>
      </c>
      <c r="B8701">
        <v>35390</v>
      </c>
      <c r="D8701" t="s">
        <v>17117</v>
      </c>
      <c r="E8701" t="s">
        <v>0</v>
      </c>
      <c r="F8701" t="s">
        <v>978</v>
      </c>
      <c r="G8701" t="str">
        <f t="shared" si="135"/>
        <v>Medicine and Surgery Services</v>
      </c>
    </row>
    <row r="8702" spans="1:7" x14ac:dyDescent="0.3">
      <c r="A8702" s="31" t="s">
        <v>17118</v>
      </c>
      <c r="B8702">
        <v>35400</v>
      </c>
      <c r="D8702" t="s">
        <v>17119</v>
      </c>
      <c r="E8702" t="s">
        <v>0</v>
      </c>
      <c r="F8702" t="s">
        <v>978</v>
      </c>
      <c r="G8702" t="str">
        <f t="shared" si="135"/>
        <v>Medicine and Surgery Services</v>
      </c>
    </row>
    <row r="8703" spans="1:7" x14ac:dyDescent="0.3">
      <c r="A8703" s="27" t="s">
        <v>17120</v>
      </c>
      <c r="B8703" t="s">
        <v>17120</v>
      </c>
      <c r="D8703" t="s">
        <v>17121</v>
      </c>
      <c r="E8703" t="s">
        <v>911</v>
      </c>
      <c r="F8703" t="s">
        <v>972</v>
      </c>
      <c r="G8703" t="str">
        <f t="shared" si="135"/>
        <v>Medicine and Surgery Services</v>
      </c>
    </row>
    <row r="8704" spans="1:7" x14ac:dyDescent="0.3">
      <c r="A8704" s="31" t="s">
        <v>17122</v>
      </c>
      <c r="B8704">
        <v>35500</v>
      </c>
      <c r="D8704" t="s">
        <v>17123</v>
      </c>
      <c r="E8704" t="s">
        <v>0</v>
      </c>
      <c r="F8704" t="s">
        <v>978</v>
      </c>
      <c r="G8704" t="str">
        <f t="shared" si="135"/>
        <v>Medicine and Surgery Services</v>
      </c>
    </row>
    <row r="8705" spans="1:7" x14ac:dyDescent="0.3">
      <c r="A8705" s="31" t="s">
        <v>17124</v>
      </c>
      <c r="B8705">
        <v>35501</v>
      </c>
      <c r="D8705" t="s">
        <v>17125</v>
      </c>
      <c r="E8705" t="s">
        <v>0</v>
      </c>
      <c r="F8705" t="s">
        <v>978</v>
      </c>
      <c r="G8705" t="str">
        <f t="shared" si="135"/>
        <v>Medicine and Surgery Services</v>
      </c>
    </row>
    <row r="8706" spans="1:7" x14ac:dyDescent="0.3">
      <c r="A8706" s="31" t="s">
        <v>17126</v>
      </c>
      <c r="B8706">
        <v>35506</v>
      </c>
      <c r="D8706" t="s">
        <v>17127</v>
      </c>
      <c r="E8706" t="s">
        <v>0</v>
      </c>
      <c r="F8706" t="s">
        <v>978</v>
      </c>
      <c r="G8706" t="str">
        <f t="shared" si="135"/>
        <v>Medicine and Surgery Services</v>
      </c>
    </row>
    <row r="8707" spans="1:7" x14ac:dyDescent="0.3">
      <c r="A8707" s="31" t="s">
        <v>17128</v>
      </c>
      <c r="B8707">
        <v>35508</v>
      </c>
      <c r="D8707" t="s">
        <v>17129</v>
      </c>
      <c r="E8707" t="s">
        <v>0</v>
      </c>
      <c r="F8707" t="s">
        <v>978</v>
      </c>
      <c r="G8707" t="str">
        <f t="shared" ref="G8707:G8770" si="136">VLOOKUP(F8707,$I$2:$J$27,2,FALSE)</f>
        <v>Medicine and Surgery Services</v>
      </c>
    </row>
    <row r="8708" spans="1:7" x14ac:dyDescent="0.3">
      <c r="A8708" s="31" t="s">
        <v>17130</v>
      </c>
      <c r="B8708">
        <v>35509</v>
      </c>
      <c r="D8708" t="s">
        <v>17131</v>
      </c>
      <c r="E8708" t="s">
        <v>0</v>
      </c>
      <c r="F8708" t="s">
        <v>978</v>
      </c>
      <c r="G8708" t="str">
        <f t="shared" si="136"/>
        <v>Medicine and Surgery Services</v>
      </c>
    </row>
    <row r="8709" spans="1:7" x14ac:dyDescent="0.3">
      <c r="A8709" s="27" t="s">
        <v>17132</v>
      </c>
      <c r="B8709" t="s">
        <v>17132</v>
      </c>
      <c r="D8709" t="s">
        <v>17133</v>
      </c>
      <c r="E8709" t="s">
        <v>911</v>
      </c>
      <c r="F8709" t="s">
        <v>972</v>
      </c>
      <c r="G8709" t="str">
        <f t="shared" si="136"/>
        <v>Medicine and Surgery Services</v>
      </c>
    </row>
    <row r="8710" spans="1:7" x14ac:dyDescent="0.3">
      <c r="A8710" s="31" t="s">
        <v>17134</v>
      </c>
      <c r="B8710">
        <v>35510</v>
      </c>
      <c r="D8710" t="s">
        <v>17135</v>
      </c>
      <c r="E8710" t="s">
        <v>0</v>
      </c>
      <c r="F8710" t="s">
        <v>978</v>
      </c>
      <c r="G8710" t="str">
        <f t="shared" si="136"/>
        <v>Medicine and Surgery Services</v>
      </c>
    </row>
    <row r="8711" spans="1:7" x14ac:dyDescent="0.3">
      <c r="A8711" s="31" t="s">
        <v>17136</v>
      </c>
      <c r="B8711">
        <v>35511</v>
      </c>
      <c r="D8711" t="s">
        <v>17137</v>
      </c>
      <c r="E8711" t="s">
        <v>0</v>
      </c>
      <c r="F8711" t="s">
        <v>978</v>
      </c>
      <c r="G8711" t="str">
        <f t="shared" si="136"/>
        <v>Medicine and Surgery Services</v>
      </c>
    </row>
    <row r="8712" spans="1:7" x14ac:dyDescent="0.3">
      <c r="A8712" s="31" t="s">
        <v>17138</v>
      </c>
      <c r="B8712">
        <v>35512</v>
      </c>
      <c r="D8712" t="s">
        <v>17139</v>
      </c>
      <c r="E8712" t="s">
        <v>0</v>
      </c>
      <c r="F8712" t="s">
        <v>978</v>
      </c>
      <c r="G8712" t="str">
        <f t="shared" si="136"/>
        <v>Medicine and Surgery Services</v>
      </c>
    </row>
    <row r="8713" spans="1:7" x14ac:dyDescent="0.3">
      <c r="A8713" s="31" t="s">
        <v>17140</v>
      </c>
      <c r="B8713">
        <v>35515</v>
      </c>
      <c r="D8713" t="s">
        <v>17141</v>
      </c>
      <c r="E8713" t="s">
        <v>0</v>
      </c>
      <c r="F8713" t="s">
        <v>978</v>
      </c>
      <c r="G8713" t="str">
        <f t="shared" si="136"/>
        <v>Medicine and Surgery Services</v>
      </c>
    </row>
    <row r="8714" spans="1:7" x14ac:dyDescent="0.3">
      <c r="A8714" s="31" t="s">
        <v>17142</v>
      </c>
      <c r="B8714">
        <v>35516</v>
      </c>
      <c r="D8714" t="s">
        <v>17143</v>
      </c>
      <c r="E8714" t="s">
        <v>0</v>
      </c>
      <c r="F8714" t="s">
        <v>978</v>
      </c>
      <c r="G8714" t="str">
        <f t="shared" si="136"/>
        <v>Medicine and Surgery Services</v>
      </c>
    </row>
    <row r="8715" spans="1:7" x14ac:dyDescent="0.3">
      <c r="A8715" s="31" t="s">
        <v>17144</v>
      </c>
      <c r="B8715">
        <v>35518</v>
      </c>
      <c r="D8715" t="s">
        <v>17145</v>
      </c>
      <c r="E8715" t="s">
        <v>0</v>
      </c>
      <c r="F8715" t="s">
        <v>978</v>
      </c>
      <c r="G8715" t="str">
        <f t="shared" si="136"/>
        <v>Medicine and Surgery Services</v>
      </c>
    </row>
    <row r="8716" spans="1:7" x14ac:dyDescent="0.3">
      <c r="A8716" s="27" t="s">
        <v>17146</v>
      </c>
      <c r="B8716" t="s">
        <v>17146</v>
      </c>
      <c r="D8716" t="s">
        <v>17147</v>
      </c>
      <c r="E8716" t="s">
        <v>911</v>
      </c>
      <c r="F8716" t="s">
        <v>972</v>
      </c>
      <c r="G8716" t="str">
        <f t="shared" si="136"/>
        <v>Medicine and Surgery Services</v>
      </c>
    </row>
    <row r="8717" spans="1:7" x14ac:dyDescent="0.3">
      <c r="A8717" s="31" t="s">
        <v>17148</v>
      </c>
      <c r="B8717">
        <v>35521</v>
      </c>
      <c r="D8717" t="s">
        <v>17149</v>
      </c>
      <c r="E8717" t="s">
        <v>0</v>
      </c>
      <c r="F8717" t="s">
        <v>978</v>
      </c>
      <c r="G8717" t="str">
        <f t="shared" si="136"/>
        <v>Medicine and Surgery Services</v>
      </c>
    </row>
    <row r="8718" spans="1:7" x14ac:dyDescent="0.3">
      <c r="A8718" s="31" t="s">
        <v>17150</v>
      </c>
      <c r="B8718">
        <v>35522</v>
      </c>
      <c r="D8718" t="s">
        <v>17151</v>
      </c>
      <c r="E8718" t="s">
        <v>0</v>
      </c>
      <c r="F8718" t="s">
        <v>978</v>
      </c>
      <c r="G8718" t="str">
        <f t="shared" si="136"/>
        <v>Medicine and Surgery Services</v>
      </c>
    </row>
    <row r="8719" spans="1:7" x14ac:dyDescent="0.3">
      <c r="A8719" s="31" t="s">
        <v>17152</v>
      </c>
      <c r="B8719">
        <v>35523</v>
      </c>
      <c r="D8719" t="s">
        <v>17153</v>
      </c>
      <c r="E8719" t="s">
        <v>0</v>
      </c>
      <c r="F8719" t="s">
        <v>978</v>
      </c>
      <c r="G8719" t="str">
        <f t="shared" si="136"/>
        <v>Medicine and Surgery Services</v>
      </c>
    </row>
    <row r="8720" spans="1:7" x14ac:dyDescent="0.3">
      <c r="A8720" s="31" t="s">
        <v>17154</v>
      </c>
      <c r="B8720">
        <v>35525</v>
      </c>
      <c r="D8720" t="s">
        <v>17155</v>
      </c>
      <c r="E8720" t="s">
        <v>0</v>
      </c>
      <c r="F8720" t="s">
        <v>978</v>
      </c>
      <c r="G8720" t="str">
        <f t="shared" si="136"/>
        <v>Medicine and Surgery Services</v>
      </c>
    </row>
    <row r="8721" spans="1:7" x14ac:dyDescent="0.3">
      <c r="A8721" s="31" t="s">
        <v>17156</v>
      </c>
      <c r="B8721">
        <v>35526</v>
      </c>
      <c r="D8721" t="s">
        <v>17157</v>
      </c>
      <c r="E8721" t="s">
        <v>0</v>
      </c>
      <c r="F8721" t="s">
        <v>978</v>
      </c>
      <c r="G8721" t="str">
        <f t="shared" si="136"/>
        <v>Medicine and Surgery Services</v>
      </c>
    </row>
    <row r="8722" spans="1:7" x14ac:dyDescent="0.3">
      <c r="A8722" s="31" t="s">
        <v>17158</v>
      </c>
      <c r="B8722">
        <v>35531</v>
      </c>
      <c r="D8722" t="s">
        <v>17159</v>
      </c>
      <c r="E8722" t="s">
        <v>0</v>
      </c>
      <c r="F8722" t="s">
        <v>978</v>
      </c>
      <c r="G8722" t="str">
        <f t="shared" si="136"/>
        <v>Medicine and Surgery Services</v>
      </c>
    </row>
    <row r="8723" spans="1:7" x14ac:dyDescent="0.3">
      <c r="A8723" s="31" t="s">
        <v>17160</v>
      </c>
      <c r="B8723">
        <v>35533</v>
      </c>
      <c r="D8723" t="s">
        <v>17161</v>
      </c>
      <c r="E8723" t="s">
        <v>0</v>
      </c>
      <c r="F8723" t="s">
        <v>978</v>
      </c>
      <c r="G8723" t="str">
        <f t="shared" si="136"/>
        <v>Medicine and Surgery Services</v>
      </c>
    </row>
    <row r="8724" spans="1:7" x14ac:dyDescent="0.3">
      <c r="A8724" s="31" t="s">
        <v>17162</v>
      </c>
      <c r="B8724">
        <v>35535</v>
      </c>
      <c r="D8724" t="s">
        <v>17163</v>
      </c>
      <c r="E8724" t="s">
        <v>0</v>
      </c>
      <c r="F8724" t="s">
        <v>978</v>
      </c>
      <c r="G8724" t="str">
        <f t="shared" si="136"/>
        <v>Medicine and Surgery Services</v>
      </c>
    </row>
    <row r="8725" spans="1:7" x14ac:dyDescent="0.3">
      <c r="A8725" s="31" t="s">
        <v>17164</v>
      </c>
      <c r="B8725">
        <v>35536</v>
      </c>
      <c r="D8725" t="s">
        <v>17165</v>
      </c>
      <c r="E8725" t="s">
        <v>0</v>
      </c>
      <c r="F8725" t="s">
        <v>978</v>
      </c>
      <c r="G8725" t="str">
        <f t="shared" si="136"/>
        <v>Medicine and Surgery Services</v>
      </c>
    </row>
    <row r="8726" spans="1:7" x14ac:dyDescent="0.3">
      <c r="A8726" s="31" t="s">
        <v>17166</v>
      </c>
      <c r="B8726">
        <v>35537</v>
      </c>
      <c r="D8726" t="s">
        <v>17167</v>
      </c>
      <c r="E8726" t="s">
        <v>0</v>
      </c>
      <c r="F8726" t="s">
        <v>978</v>
      </c>
      <c r="G8726" t="str">
        <f t="shared" si="136"/>
        <v>Medicine and Surgery Services</v>
      </c>
    </row>
    <row r="8727" spans="1:7" x14ac:dyDescent="0.3">
      <c r="A8727" s="31" t="s">
        <v>17168</v>
      </c>
      <c r="B8727">
        <v>35538</v>
      </c>
      <c r="D8727" t="s">
        <v>17169</v>
      </c>
      <c r="E8727" t="s">
        <v>0</v>
      </c>
      <c r="F8727" t="s">
        <v>978</v>
      </c>
      <c r="G8727" t="str">
        <f t="shared" si="136"/>
        <v>Medicine and Surgery Services</v>
      </c>
    </row>
    <row r="8728" spans="1:7" x14ac:dyDescent="0.3">
      <c r="A8728" s="31" t="s">
        <v>17170</v>
      </c>
      <c r="B8728">
        <v>35539</v>
      </c>
      <c r="D8728" t="s">
        <v>17171</v>
      </c>
      <c r="E8728" t="s">
        <v>0</v>
      </c>
      <c r="F8728" t="s">
        <v>978</v>
      </c>
      <c r="G8728" t="str">
        <f t="shared" si="136"/>
        <v>Medicine and Surgery Services</v>
      </c>
    </row>
    <row r="8729" spans="1:7" x14ac:dyDescent="0.3">
      <c r="A8729" s="31" t="s">
        <v>17172</v>
      </c>
      <c r="B8729">
        <v>35540</v>
      </c>
      <c r="D8729" t="s">
        <v>17173</v>
      </c>
      <c r="E8729" t="s">
        <v>0</v>
      </c>
      <c r="F8729" t="s">
        <v>978</v>
      </c>
      <c r="G8729" t="str">
        <f t="shared" si="136"/>
        <v>Medicine and Surgery Services</v>
      </c>
    </row>
    <row r="8730" spans="1:7" x14ac:dyDescent="0.3">
      <c r="A8730" s="27" t="s">
        <v>17174</v>
      </c>
      <c r="B8730" t="s">
        <v>17174</v>
      </c>
      <c r="D8730" t="s">
        <v>17175</v>
      </c>
      <c r="E8730" t="s">
        <v>911</v>
      </c>
      <c r="F8730" t="s">
        <v>972</v>
      </c>
      <c r="G8730" t="str">
        <f t="shared" si="136"/>
        <v>Medicine and Surgery Services</v>
      </c>
    </row>
    <row r="8731" spans="1:7" x14ac:dyDescent="0.3">
      <c r="A8731" s="31" t="s">
        <v>17176</v>
      </c>
      <c r="B8731">
        <v>35556</v>
      </c>
      <c r="D8731" t="s">
        <v>17177</v>
      </c>
      <c r="E8731" t="s">
        <v>0</v>
      </c>
      <c r="F8731" t="s">
        <v>978</v>
      </c>
      <c r="G8731" t="str">
        <f t="shared" si="136"/>
        <v>Medicine and Surgery Services</v>
      </c>
    </row>
    <row r="8732" spans="1:7" x14ac:dyDescent="0.3">
      <c r="A8732" s="31" t="s">
        <v>17178</v>
      </c>
      <c r="B8732">
        <v>35558</v>
      </c>
      <c r="D8732" t="s">
        <v>17179</v>
      </c>
      <c r="E8732" t="s">
        <v>0</v>
      </c>
      <c r="F8732" t="s">
        <v>978</v>
      </c>
      <c r="G8732" t="str">
        <f t="shared" si="136"/>
        <v>Medicine and Surgery Services</v>
      </c>
    </row>
    <row r="8733" spans="1:7" x14ac:dyDescent="0.3">
      <c r="A8733" s="31" t="s">
        <v>17180</v>
      </c>
      <c r="B8733">
        <v>35560</v>
      </c>
      <c r="D8733" t="s">
        <v>17181</v>
      </c>
      <c r="E8733" t="s">
        <v>0</v>
      </c>
      <c r="F8733" t="s">
        <v>978</v>
      </c>
      <c r="G8733" t="str">
        <f t="shared" si="136"/>
        <v>Medicine and Surgery Services</v>
      </c>
    </row>
    <row r="8734" spans="1:7" x14ac:dyDescent="0.3">
      <c r="A8734" s="31" t="s">
        <v>17182</v>
      </c>
      <c r="B8734">
        <v>35563</v>
      </c>
      <c r="D8734" t="s">
        <v>17183</v>
      </c>
      <c r="E8734" t="s">
        <v>0</v>
      </c>
      <c r="F8734" t="s">
        <v>978</v>
      </c>
      <c r="G8734" t="str">
        <f t="shared" si="136"/>
        <v>Medicine and Surgery Services</v>
      </c>
    </row>
    <row r="8735" spans="1:7" x14ac:dyDescent="0.3">
      <c r="A8735" s="31" t="s">
        <v>17184</v>
      </c>
      <c r="B8735">
        <v>35565</v>
      </c>
      <c r="D8735" t="s">
        <v>17185</v>
      </c>
      <c r="E8735" t="s">
        <v>0</v>
      </c>
      <c r="F8735" t="s">
        <v>978</v>
      </c>
      <c r="G8735" t="str">
        <f t="shared" si="136"/>
        <v>Medicine and Surgery Services</v>
      </c>
    </row>
    <row r="8736" spans="1:7" x14ac:dyDescent="0.3">
      <c r="A8736" s="31" t="s">
        <v>17186</v>
      </c>
      <c r="B8736">
        <v>35566</v>
      </c>
      <c r="D8736" t="s">
        <v>17187</v>
      </c>
      <c r="E8736" t="s">
        <v>0</v>
      </c>
      <c r="F8736" t="s">
        <v>978</v>
      </c>
      <c r="G8736" t="str">
        <f t="shared" si="136"/>
        <v>Medicine and Surgery Services</v>
      </c>
    </row>
    <row r="8737" spans="1:7" x14ac:dyDescent="0.3">
      <c r="A8737" s="31" t="s">
        <v>17188</v>
      </c>
      <c r="B8737">
        <v>35570</v>
      </c>
      <c r="D8737" t="s">
        <v>17189</v>
      </c>
      <c r="E8737" t="s">
        <v>0</v>
      </c>
      <c r="F8737" t="s">
        <v>978</v>
      </c>
      <c r="G8737" t="str">
        <f t="shared" si="136"/>
        <v>Medicine and Surgery Services</v>
      </c>
    </row>
    <row r="8738" spans="1:7" x14ac:dyDescent="0.3">
      <c r="A8738" s="31" t="s">
        <v>17190</v>
      </c>
      <c r="B8738">
        <v>35571</v>
      </c>
      <c r="D8738" t="s">
        <v>17191</v>
      </c>
      <c r="E8738" t="s">
        <v>0</v>
      </c>
      <c r="F8738" t="s">
        <v>978</v>
      </c>
      <c r="G8738" t="str">
        <f t="shared" si="136"/>
        <v>Medicine and Surgery Services</v>
      </c>
    </row>
    <row r="8739" spans="1:7" x14ac:dyDescent="0.3">
      <c r="A8739" s="31" t="s">
        <v>17192</v>
      </c>
      <c r="B8739">
        <v>35572</v>
      </c>
      <c r="D8739" t="s">
        <v>17193</v>
      </c>
      <c r="E8739" t="s">
        <v>0</v>
      </c>
      <c r="F8739" t="s">
        <v>978</v>
      </c>
      <c r="G8739" t="str">
        <f t="shared" si="136"/>
        <v>Medicine and Surgery Services</v>
      </c>
    </row>
    <row r="8740" spans="1:7" x14ac:dyDescent="0.3">
      <c r="A8740" s="31" t="s">
        <v>17194</v>
      </c>
      <c r="B8740">
        <v>35583</v>
      </c>
      <c r="D8740" t="s">
        <v>17195</v>
      </c>
      <c r="E8740" t="s">
        <v>0</v>
      </c>
      <c r="F8740" t="s">
        <v>978</v>
      </c>
      <c r="G8740" t="str">
        <f t="shared" si="136"/>
        <v>Medicine and Surgery Services</v>
      </c>
    </row>
    <row r="8741" spans="1:7" x14ac:dyDescent="0.3">
      <c r="A8741" s="31" t="s">
        <v>17196</v>
      </c>
      <c r="B8741">
        <v>35585</v>
      </c>
      <c r="D8741" t="s">
        <v>17197</v>
      </c>
      <c r="E8741" t="s">
        <v>0</v>
      </c>
      <c r="F8741" t="s">
        <v>978</v>
      </c>
      <c r="G8741" t="str">
        <f t="shared" si="136"/>
        <v>Medicine and Surgery Services</v>
      </c>
    </row>
    <row r="8742" spans="1:7" x14ac:dyDescent="0.3">
      <c r="A8742" s="31" t="s">
        <v>17198</v>
      </c>
      <c r="B8742">
        <v>35587</v>
      </c>
      <c r="D8742" t="s">
        <v>17199</v>
      </c>
      <c r="E8742" t="s">
        <v>0</v>
      </c>
      <c r="F8742" t="s">
        <v>978</v>
      </c>
      <c r="G8742" t="str">
        <f t="shared" si="136"/>
        <v>Medicine and Surgery Services</v>
      </c>
    </row>
    <row r="8743" spans="1:7" x14ac:dyDescent="0.3">
      <c r="A8743" s="31" t="s">
        <v>17200</v>
      </c>
      <c r="B8743">
        <v>35600</v>
      </c>
      <c r="D8743" t="s">
        <v>17201</v>
      </c>
      <c r="E8743" t="s">
        <v>0</v>
      </c>
      <c r="F8743" t="s">
        <v>978</v>
      </c>
      <c r="G8743" t="str">
        <f t="shared" si="136"/>
        <v>Medicine and Surgery Services</v>
      </c>
    </row>
    <row r="8744" spans="1:7" x14ac:dyDescent="0.3">
      <c r="A8744" s="31" t="s">
        <v>17202</v>
      </c>
      <c r="B8744">
        <v>35601</v>
      </c>
      <c r="D8744" t="s">
        <v>17203</v>
      </c>
      <c r="E8744" t="s">
        <v>0</v>
      </c>
      <c r="F8744" t="s">
        <v>978</v>
      </c>
      <c r="G8744" t="str">
        <f t="shared" si="136"/>
        <v>Medicine and Surgery Services</v>
      </c>
    </row>
    <row r="8745" spans="1:7" x14ac:dyDescent="0.3">
      <c r="A8745" s="31" t="s">
        <v>17204</v>
      </c>
      <c r="B8745">
        <v>35606</v>
      </c>
      <c r="D8745" t="s">
        <v>17205</v>
      </c>
      <c r="E8745" t="s">
        <v>0</v>
      </c>
      <c r="F8745" t="s">
        <v>978</v>
      </c>
      <c r="G8745" t="str">
        <f t="shared" si="136"/>
        <v>Medicine and Surgery Services</v>
      </c>
    </row>
    <row r="8746" spans="1:7" x14ac:dyDescent="0.3">
      <c r="A8746" s="31" t="s">
        <v>17206</v>
      </c>
      <c r="B8746">
        <v>35612</v>
      </c>
      <c r="D8746" t="s">
        <v>17207</v>
      </c>
      <c r="E8746" t="s">
        <v>0</v>
      </c>
      <c r="F8746" t="s">
        <v>978</v>
      </c>
      <c r="G8746" t="str">
        <f t="shared" si="136"/>
        <v>Medicine and Surgery Services</v>
      </c>
    </row>
    <row r="8747" spans="1:7" x14ac:dyDescent="0.3">
      <c r="A8747" s="31" t="s">
        <v>17208</v>
      </c>
      <c r="B8747">
        <v>35616</v>
      </c>
      <c r="D8747" t="s">
        <v>17209</v>
      </c>
      <c r="E8747" t="s">
        <v>0</v>
      </c>
      <c r="F8747" t="s">
        <v>978</v>
      </c>
      <c r="G8747" t="str">
        <f t="shared" si="136"/>
        <v>Medicine and Surgery Services</v>
      </c>
    </row>
    <row r="8748" spans="1:7" x14ac:dyDescent="0.3">
      <c r="A8748" s="31" t="s">
        <v>17210</v>
      </c>
      <c r="B8748">
        <v>35621</v>
      </c>
      <c r="D8748" t="s">
        <v>17211</v>
      </c>
      <c r="E8748" t="s">
        <v>0</v>
      </c>
      <c r="F8748" t="s">
        <v>978</v>
      </c>
      <c r="G8748" t="str">
        <f t="shared" si="136"/>
        <v>Medicine and Surgery Services</v>
      </c>
    </row>
    <row r="8749" spans="1:7" x14ac:dyDescent="0.3">
      <c r="A8749" s="31" t="s">
        <v>17212</v>
      </c>
      <c r="B8749">
        <v>35623</v>
      </c>
      <c r="D8749" t="s">
        <v>17213</v>
      </c>
      <c r="E8749" t="s">
        <v>0</v>
      </c>
      <c r="F8749" t="s">
        <v>978</v>
      </c>
      <c r="G8749" t="str">
        <f t="shared" si="136"/>
        <v>Medicine and Surgery Services</v>
      </c>
    </row>
    <row r="8750" spans="1:7" x14ac:dyDescent="0.3">
      <c r="A8750" s="31" t="s">
        <v>17214</v>
      </c>
      <c r="B8750">
        <v>35626</v>
      </c>
      <c r="D8750" t="s">
        <v>17215</v>
      </c>
      <c r="E8750" t="s">
        <v>0</v>
      </c>
      <c r="F8750" t="s">
        <v>978</v>
      </c>
      <c r="G8750" t="str">
        <f t="shared" si="136"/>
        <v>Medicine and Surgery Services</v>
      </c>
    </row>
    <row r="8751" spans="1:7" x14ac:dyDescent="0.3">
      <c r="A8751" s="31" t="s">
        <v>17216</v>
      </c>
      <c r="B8751">
        <v>35631</v>
      </c>
      <c r="D8751" t="s">
        <v>17217</v>
      </c>
      <c r="E8751" t="s">
        <v>0</v>
      </c>
      <c r="F8751" t="s">
        <v>978</v>
      </c>
      <c r="G8751" t="str">
        <f t="shared" si="136"/>
        <v>Medicine and Surgery Services</v>
      </c>
    </row>
    <row r="8752" spans="1:7" x14ac:dyDescent="0.3">
      <c r="A8752" s="31" t="s">
        <v>17218</v>
      </c>
      <c r="B8752">
        <v>35632</v>
      </c>
      <c r="D8752" t="s">
        <v>17219</v>
      </c>
      <c r="E8752" t="s">
        <v>0</v>
      </c>
      <c r="F8752" t="s">
        <v>978</v>
      </c>
      <c r="G8752" t="str">
        <f t="shared" si="136"/>
        <v>Medicine and Surgery Services</v>
      </c>
    </row>
    <row r="8753" spans="1:7" x14ac:dyDescent="0.3">
      <c r="A8753" s="31" t="s">
        <v>17220</v>
      </c>
      <c r="B8753">
        <v>35633</v>
      </c>
      <c r="D8753" t="s">
        <v>17221</v>
      </c>
      <c r="E8753" t="s">
        <v>0</v>
      </c>
      <c r="F8753" t="s">
        <v>978</v>
      </c>
      <c r="G8753" t="str">
        <f t="shared" si="136"/>
        <v>Medicine and Surgery Services</v>
      </c>
    </row>
    <row r="8754" spans="1:7" x14ac:dyDescent="0.3">
      <c r="A8754" s="31" t="s">
        <v>17222</v>
      </c>
      <c r="B8754">
        <v>35634</v>
      </c>
      <c r="D8754" t="s">
        <v>17223</v>
      </c>
      <c r="E8754" t="s">
        <v>0</v>
      </c>
      <c r="F8754" t="s">
        <v>978</v>
      </c>
      <c r="G8754" t="str">
        <f t="shared" si="136"/>
        <v>Medicine and Surgery Services</v>
      </c>
    </row>
    <row r="8755" spans="1:7" x14ac:dyDescent="0.3">
      <c r="A8755" s="31" t="s">
        <v>17224</v>
      </c>
      <c r="B8755">
        <v>35636</v>
      </c>
      <c r="D8755" t="s">
        <v>17225</v>
      </c>
      <c r="E8755" t="s">
        <v>0</v>
      </c>
      <c r="F8755" t="s">
        <v>978</v>
      </c>
      <c r="G8755" t="str">
        <f t="shared" si="136"/>
        <v>Medicine and Surgery Services</v>
      </c>
    </row>
    <row r="8756" spans="1:7" x14ac:dyDescent="0.3">
      <c r="A8756" s="31" t="s">
        <v>17226</v>
      </c>
      <c r="B8756">
        <v>35637</v>
      </c>
      <c r="D8756" t="s">
        <v>17227</v>
      </c>
      <c r="E8756" t="s">
        <v>0</v>
      </c>
      <c r="F8756" t="s">
        <v>978</v>
      </c>
      <c r="G8756" t="str">
        <f t="shared" si="136"/>
        <v>Medicine and Surgery Services</v>
      </c>
    </row>
    <row r="8757" spans="1:7" x14ac:dyDescent="0.3">
      <c r="A8757" s="31" t="s">
        <v>17228</v>
      </c>
      <c r="B8757">
        <v>35638</v>
      </c>
      <c r="D8757" t="s">
        <v>17229</v>
      </c>
      <c r="E8757" t="s">
        <v>0</v>
      </c>
      <c r="F8757" t="s">
        <v>978</v>
      </c>
      <c r="G8757" t="str">
        <f t="shared" si="136"/>
        <v>Medicine and Surgery Services</v>
      </c>
    </row>
    <row r="8758" spans="1:7" x14ac:dyDescent="0.3">
      <c r="A8758" s="31" t="s">
        <v>17230</v>
      </c>
      <c r="B8758">
        <v>35642</v>
      </c>
      <c r="D8758" t="s">
        <v>17231</v>
      </c>
      <c r="E8758" t="s">
        <v>0</v>
      </c>
      <c r="F8758" t="s">
        <v>978</v>
      </c>
      <c r="G8758" t="str">
        <f t="shared" si="136"/>
        <v>Medicine and Surgery Services</v>
      </c>
    </row>
    <row r="8759" spans="1:7" x14ac:dyDescent="0.3">
      <c r="A8759" s="31" t="s">
        <v>17232</v>
      </c>
      <c r="B8759">
        <v>35645</v>
      </c>
      <c r="D8759" t="s">
        <v>17233</v>
      </c>
      <c r="E8759" t="s">
        <v>0</v>
      </c>
      <c r="F8759" t="s">
        <v>978</v>
      </c>
      <c r="G8759" t="str">
        <f t="shared" si="136"/>
        <v>Medicine and Surgery Services</v>
      </c>
    </row>
    <row r="8760" spans="1:7" x14ac:dyDescent="0.3">
      <c r="A8760" s="31" t="s">
        <v>17234</v>
      </c>
      <c r="B8760">
        <v>35646</v>
      </c>
      <c r="D8760" t="s">
        <v>17235</v>
      </c>
      <c r="E8760" t="s">
        <v>0</v>
      </c>
      <c r="F8760" t="s">
        <v>978</v>
      </c>
      <c r="G8760" t="str">
        <f t="shared" si="136"/>
        <v>Medicine and Surgery Services</v>
      </c>
    </row>
    <row r="8761" spans="1:7" x14ac:dyDescent="0.3">
      <c r="A8761" s="31" t="s">
        <v>17236</v>
      </c>
      <c r="B8761">
        <v>35647</v>
      </c>
      <c r="D8761" t="s">
        <v>17237</v>
      </c>
      <c r="E8761" t="s">
        <v>0</v>
      </c>
      <c r="F8761" t="s">
        <v>978</v>
      </c>
      <c r="G8761" t="str">
        <f t="shared" si="136"/>
        <v>Medicine and Surgery Services</v>
      </c>
    </row>
    <row r="8762" spans="1:7" x14ac:dyDescent="0.3">
      <c r="A8762" s="31" t="s">
        <v>17238</v>
      </c>
      <c r="B8762">
        <v>35650</v>
      </c>
      <c r="D8762" t="s">
        <v>17239</v>
      </c>
      <c r="E8762" t="s">
        <v>0</v>
      </c>
      <c r="F8762" t="s">
        <v>978</v>
      </c>
      <c r="G8762" t="str">
        <f t="shared" si="136"/>
        <v>Medicine and Surgery Services</v>
      </c>
    </row>
    <row r="8763" spans="1:7" x14ac:dyDescent="0.3">
      <c r="A8763" s="31" t="s">
        <v>17240</v>
      </c>
      <c r="B8763">
        <v>35654</v>
      </c>
      <c r="D8763" t="s">
        <v>17241</v>
      </c>
      <c r="E8763" t="s">
        <v>0</v>
      </c>
      <c r="F8763" t="s">
        <v>978</v>
      </c>
      <c r="G8763" t="str">
        <f t="shared" si="136"/>
        <v>Medicine and Surgery Services</v>
      </c>
    </row>
    <row r="8764" spans="1:7" x14ac:dyDescent="0.3">
      <c r="A8764" s="31" t="s">
        <v>17242</v>
      </c>
      <c r="B8764">
        <v>35656</v>
      </c>
      <c r="D8764" t="s">
        <v>17243</v>
      </c>
      <c r="E8764" t="s">
        <v>0</v>
      </c>
      <c r="F8764" t="s">
        <v>978</v>
      </c>
      <c r="G8764" t="str">
        <f t="shared" si="136"/>
        <v>Medicine and Surgery Services</v>
      </c>
    </row>
    <row r="8765" spans="1:7" x14ac:dyDescent="0.3">
      <c r="A8765" s="31" t="s">
        <v>17244</v>
      </c>
      <c r="B8765">
        <v>35661</v>
      </c>
      <c r="D8765" t="s">
        <v>17245</v>
      </c>
      <c r="E8765" t="s">
        <v>0</v>
      </c>
      <c r="F8765" t="s">
        <v>978</v>
      </c>
      <c r="G8765" t="str">
        <f t="shared" si="136"/>
        <v>Medicine and Surgery Services</v>
      </c>
    </row>
    <row r="8766" spans="1:7" x14ac:dyDescent="0.3">
      <c r="A8766" s="31" t="s">
        <v>17246</v>
      </c>
      <c r="B8766">
        <v>35663</v>
      </c>
      <c r="D8766" t="s">
        <v>17247</v>
      </c>
      <c r="E8766" t="s">
        <v>0</v>
      </c>
      <c r="F8766" t="s">
        <v>978</v>
      </c>
      <c r="G8766" t="str">
        <f t="shared" si="136"/>
        <v>Medicine and Surgery Services</v>
      </c>
    </row>
    <row r="8767" spans="1:7" x14ac:dyDescent="0.3">
      <c r="A8767" s="31" t="s">
        <v>17248</v>
      </c>
      <c r="B8767">
        <v>35665</v>
      </c>
      <c r="D8767" t="s">
        <v>17249</v>
      </c>
      <c r="E8767" t="s">
        <v>0</v>
      </c>
      <c r="F8767" t="s">
        <v>978</v>
      </c>
      <c r="G8767" t="str">
        <f t="shared" si="136"/>
        <v>Medicine and Surgery Services</v>
      </c>
    </row>
    <row r="8768" spans="1:7" x14ac:dyDescent="0.3">
      <c r="A8768" s="31" t="s">
        <v>17250</v>
      </c>
      <c r="B8768">
        <v>35666</v>
      </c>
      <c r="D8768" t="s">
        <v>17187</v>
      </c>
      <c r="E8768" t="s">
        <v>0</v>
      </c>
      <c r="F8768" t="s">
        <v>978</v>
      </c>
      <c r="G8768" t="str">
        <f t="shared" si="136"/>
        <v>Medicine and Surgery Services</v>
      </c>
    </row>
    <row r="8769" spans="1:7" x14ac:dyDescent="0.3">
      <c r="A8769" s="31" t="s">
        <v>17251</v>
      </c>
      <c r="B8769">
        <v>35671</v>
      </c>
      <c r="D8769" t="s">
        <v>17191</v>
      </c>
      <c r="E8769" t="s">
        <v>0</v>
      </c>
      <c r="F8769" t="s">
        <v>978</v>
      </c>
      <c r="G8769" t="str">
        <f t="shared" si="136"/>
        <v>Medicine and Surgery Services</v>
      </c>
    </row>
    <row r="8770" spans="1:7" x14ac:dyDescent="0.3">
      <c r="A8770" s="31" t="s">
        <v>17252</v>
      </c>
      <c r="B8770">
        <v>35681</v>
      </c>
      <c r="D8770" t="s">
        <v>17253</v>
      </c>
      <c r="E8770" t="s">
        <v>0</v>
      </c>
      <c r="F8770" t="s">
        <v>978</v>
      </c>
      <c r="G8770" t="str">
        <f t="shared" si="136"/>
        <v>Medicine and Surgery Services</v>
      </c>
    </row>
    <row r="8771" spans="1:7" x14ac:dyDescent="0.3">
      <c r="A8771" s="31" t="s">
        <v>17254</v>
      </c>
      <c r="B8771">
        <v>35682</v>
      </c>
      <c r="D8771" t="s">
        <v>17255</v>
      </c>
      <c r="E8771" t="s">
        <v>0</v>
      </c>
      <c r="F8771" t="s">
        <v>978</v>
      </c>
      <c r="G8771" t="str">
        <f t="shared" ref="G8771:G8834" si="137">VLOOKUP(F8771,$I$2:$J$27,2,FALSE)</f>
        <v>Medicine and Surgery Services</v>
      </c>
    </row>
    <row r="8772" spans="1:7" x14ac:dyDescent="0.3">
      <c r="A8772" s="31" t="s">
        <v>17256</v>
      </c>
      <c r="B8772">
        <v>35683</v>
      </c>
      <c r="D8772" t="s">
        <v>17257</v>
      </c>
      <c r="E8772" t="s">
        <v>0</v>
      </c>
      <c r="F8772" t="s">
        <v>978</v>
      </c>
      <c r="G8772" t="str">
        <f t="shared" si="137"/>
        <v>Medicine and Surgery Services</v>
      </c>
    </row>
    <row r="8773" spans="1:7" x14ac:dyDescent="0.3">
      <c r="A8773" s="31" t="s">
        <v>17258</v>
      </c>
      <c r="B8773">
        <v>35685</v>
      </c>
      <c r="D8773" t="s">
        <v>17259</v>
      </c>
      <c r="E8773" t="s">
        <v>0</v>
      </c>
      <c r="F8773" t="s">
        <v>978</v>
      </c>
      <c r="G8773" t="str">
        <f t="shared" si="137"/>
        <v>Medicine and Surgery Services</v>
      </c>
    </row>
    <row r="8774" spans="1:7" x14ac:dyDescent="0.3">
      <c r="A8774" s="31" t="s">
        <v>17260</v>
      </c>
      <c r="B8774">
        <v>35686</v>
      </c>
      <c r="D8774" t="s">
        <v>17261</v>
      </c>
      <c r="E8774" t="s">
        <v>0</v>
      </c>
      <c r="F8774" t="s">
        <v>978</v>
      </c>
      <c r="G8774" t="str">
        <f t="shared" si="137"/>
        <v>Medicine and Surgery Services</v>
      </c>
    </row>
    <row r="8775" spans="1:7" x14ac:dyDescent="0.3">
      <c r="A8775" s="31" t="s">
        <v>17262</v>
      </c>
      <c r="B8775">
        <v>35691</v>
      </c>
      <c r="D8775" t="s">
        <v>17263</v>
      </c>
      <c r="E8775" t="s">
        <v>0</v>
      </c>
      <c r="F8775" t="s">
        <v>978</v>
      </c>
      <c r="G8775" t="str">
        <f t="shared" si="137"/>
        <v>Medicine and Surgery Services</v>
      </c>
    </row>
    <row r="8776" spans="1:7" x14ac:dyDescent="0.3">
      <c r="A8776" s="31" t="s">
        <v>17264</v>
      </c>
      <c r="B8776">
        <v>35693</v>
      </c>
      <c r="D8776" t="s">
        <v>17265</v>
      </c>
      <c r="E8776" t="s">
        <v>0</v>
      </c>
      <c r="F8776" t="s">
        <v>978</v>
      </c>
      <c r="G8776" t="str">
        <f t="shared" si="137"/>
        <v>Medicine and Surgery Services</v>
      </c>
    </row>
    <row r="8777" spans="1:7" x14ac:dyDescent="0.3">
      <c r="A8777" s="31" t="s">
        <v>17266</v>
      </c>
      <c r="B8777">
        <v>35694</v>
      </c>
      <c r="D8777" t="s">
        <v>17267</v>
      </c>
      <c r="E8777" t="s">
        <v>0</v>
      </c>
      <c r="F8777" t="s">
        <v>978</v>
      </c>
      <c r="G8777" t="str">
        <f t="shared" si="137"/>
        <v>Medicine and Surgery Services</v>
      </c>
    </row>
    <row r="8778" spans="1:7" x14ac:dyDescent="0.3">
      <c r="A8778" s="31" t="s">
        <v>17268</v>
      </c>
      <c r="B8778">
        <v>35695</v>
      </c>
      <c r="D8778" t="s">
        <v>17269</v>
      </c>
      <c r="E8778" t="s">
        <v>0</v>
      </c>
      <c r="F8778" t="s">
        <v>978</v>
      </c>
      <c r="G8778" t="str">
        <f t="shared" si="137"/>
        <v>Medicine and Surgery Services</v>
      </c>
    </row>
    <row r="8779" spans="1:7" x14ac:dyDescent="0.3">
      <c r="A8779" s="31" t="s">
        <v>17270</v>
      </c>
      <c r="B8779">
        <v>35697</v>
      </c>
      <c r="D8779" t="s">
        <v>17271</v>
      </c>
      <c r="E8779" t="s">
        <v>0</v>
      </c>
      <c r="F8779" t="s">
        <v>978</v>
      </c>
      <c r="G8779" t="str">
        <f t="shared" si="137"/>
        <v>Medicine and Surgery Services</v>
      </c>
    </row>
    <row r="8780" spans="1:7" x14ac:dyDescent="0.3">
      <c r="A8780" s="27" t="s">
        <v>17272</v>
      </c>
      <c r="B8780" t="s">
        <v>17272</v>
      </c>
      <c r="D8780" t="s">
        <v>17273</v>
      </c>
      <c r="E8780" t="s">
        <v>4147</v>
      </c>
      <c r="F8780" t="s">
        <v>972</v>
      </c>
      <c r="G8780" t="str">
        <f t="shared" si="137"/>
        <v>Medicine and Surgery Services</v>
      </c>
    </row>
    <row r="8781" spans="1:7" x14ac:dyDescent="0.3">
      <c r="A8781" s="31" t="s">
        <v>17274</v>
      </c>
      <c r="B8781">
        <v>35700</v>
      </c>
      <c r="D8781" t="s">
        <v>17275</v>
      </c>
      <c r="E8781" t="s">
        <v>0</v>
      </c>
      <c r="F8781" t="s">
        <v>978</v>
      </c>
      <c r="G8781" t="str">
        <f t="shared" si="137"/>
        <v>Medicine and Surgery Services</v>
      </c>
    </row>
    <row r="8782" spans="1:7" x14ac:dyDescent="0.3">
      <c r="A8782" s="31" t="s">
        <v>17276</v>
      </c>
      <c r="B8782">
        <v>35701</v>
      </c>
      <c r="D8782" t="s">
        <v>17277</v>
      </c>
      <c r="E8782" t="s">
        <v>0</v>
      </c>
      <c r="F8782" t="s">
        <v>978</v>
      </c>
      <c r="G8782" t="str">
        <f t="shared" si="137"/>
        <v>Medicine and Surgery Services</v>
      </c>
    </row>
    <row r="8783" spans="1:7" x14ac:dyDescent="0.3">
      <c r="A8783" s="31" t="s">
        <v>17278</v>
      </c>
      <c r="B8783">
        <v>35702</v>
      </c>
      <c r="D8783" t="s">
        <v>17279</v>
      </c>
      <c r="E8783" t="s">
        <v>0</v>
      </c>
      <c r="F8783" t="s">
        <v>978</v>
      </c>
      <c r="G8783" t="str">
        <f t="shared" si="137"/>
        <v>Medicine and Surgery Services</v>
      </c>
    </row>
    <row r="8784" spans="1:7" x14ac:dyDescent="0.3">
      <c r="A8784" s="31" t="s">
        <v>17280</v>
      </c>
      <c r="B8784">
        <v>35703</v>
      </c>
      <c r="D8784" t="s">
        <v>17281</v>
      </c>
      <c r="E8784" t="s">
        <v>0</v>
      </c>
      <c r="F8784" t="s">
        <v>978</v>
      </c>
      <c r="G8784" t="str">
        <f t="shared" si="137"/>
        <v>Medicine and Surgery Services</v>
      </c>
    </row>
    <row r="8785" spans="1:7" x14ac:dyDescent="0.3">
      <c r="A8785" s="27" t="s">
        <v>17282</v>
      </c>
      <c r="B8785" t="s">
        <v>17282</v>
      </c>
      <c r="D8785" t="s">
        <v>17283</v>
      </c>
      <c r="E8785" t="s">
        <v>911</v>
      </c>
      <c r="F8785" t="s">
        <v>972</v>
      </c>
      <c r="G8785" t="str">
        <f t="shared" si="137"/>
        <v>Medicine and Surgery Services</v>
      </c>
    </row>
    <row r="8786" spans="1:7" x14ac:dyDescent="0.3">
      <c r="A8786" s="27" t="s">
        <v>17284</v>
      </c>
      <c r="B8786" t="s">
        <v>17284</v>
      </c>
      <c r="D8786" t="s">
        <v>17285</v>
      </c>
      <c r="E8786" t="s">
        <v>911</v>
      </c>
      <c r="F8786" t="s">
        <v>972</v>
      </c>
      <c r="G8786" t="str">
        <f t="shared" si="137"/>
        <v>Medicine and Surgery Services</v>
      </c>
    </row>
    <row r="8787" spans="1:7" x14ac:dyDescent="0.3">
      <c r="A8787" s="31" t="s">
        <v>17286</v>
      </c>
      <c r="B8787">
        <v>35800</v>
      </c>
      <c r="D8787" t="s">
        <v>17287</v>
      </c>
      <c r="E8787" t="s">
        <v>0</v>
      </c>
      <c r="F8787" t="s">
        <v>978</v>
      </c>
      <c r="G8787" t="str">
        <f t="shared" si="137"/>
        <v>Medicine and Surgery Services</v>
      </c>
    </row>
    <row r="8788" spans="1:7" x14ac:dyDescent="0.3">
      <c r="A8788" s="31" t="s">
        <v>17288</v>
      </c>
      <c r="B8788">
        <v>35820</v>
      </c>
      <c r="D8788" t="s">
        <v>17289</v>
      </c>
      <c r="E8788" t="s">
        <v>0</v>
      </c>
      <c r="F8788" t="s">
        <v>978</v>
      </c>
      <c r="G8788" t="str">
        <f t="shared" si="137"/>
        <v>Medicine and Surgery Services</v>
      </c>
    </row>
    <row r="8789" spans="1:7" x14ac:dyDescent="0.3">
      <c r="A8789" s="31" t="s">
        <v>17290</v>
      </c>
      <c r="B8789">
        <v>35840</v>
      </c>
      <c r="D8789" t="s">
        <v>17291</v>
      </c>
      <c r="E8789" t="s">
        <v>0</v>
      </c>
      <c r="F8789" t="s">
        <v>978</v>
      </c>
      <c r="G8789" t="str">
        <f t="shared" si="137"/>
        <v>Medicine and Surgery Services</v>
      </c>
    </row>
    <row r="8790" spans="1:7" x14ac:dyDescent="0.3">
      <c r="A8790" s="31" t="s">
        <v>17292</v>
      </c>
      <c r="B8790">
        <v>35860</v>
      </c>
      <c r="D8790" t="s">
        <v>17293</v>
      </c>
      <c r="E8790" t="s">
        <v>0</v>
      </c>
      <c r="F8790" t="s">
        <v>978</v>
      </c>
      <c r="G8790" t="str">
        <f t="shared" si="137"/>
        <v>Medicine and Surgery Services</v>
      </c>
    </row>
    <row r="8791" spans="1:7" x14ac:dyDescent="0.3">
      <c r="A8791" s="31" t="s">
        <v>17294</v>
      </c>
      <c r="B8791">
        <v>35870</v>
      </c>
      <c r="D8791" t="s">
        <v>17295</v>
      </c>
      <c r="E8791" t="s">
        <v>0</v>
      </c>
      <c r="F8791" t="s">
        <v>978</v>
      </c>
      <c r="G8791" t="str">
        <f t="shared" si="137"/>
        <v>Medicine and Surgery Services</v>
      </c>
    </row>
    <row r="8792" spans="1:7" x14ac:dyDescent="0.3">
      <c r="A8792" s="31" t="s">
        <v>17296</v>
      </c>
      <c r="B8792">
        <v>35875</v>
      </c>
      <c r="D8792" t="s">
        <v>17297</v>
      </c>
      <c r="E8792" t="s">
        <v>0</v>
      </c>
      <c r="F8792" t="s">
        <v>978</v>
      </c>
      <c r="G8792" t="str">
        <f t="shared" si="137"/>
        <v>Medicine and Surgery Services</v>
      </c>
    </row>
    <row r="8793" spans="1:7" x14ac:dyDescent="0.3">
      <c r="A8793" s="31" t="s">
        <v>17298</v>
      </c>
      <c r="B8793">
        <v>35876</v>
      </c>
      <c r="D8793" t="s">
        <v>17297</v>
      </c>
      <c r="E8793" t="s">
        <v>0</v>
      </c>
      <c r="F8793" t="s">
        <v>978</v>
      </c>
      <c r="G8793" t="str">
        <f t="shared" si="137"/>
        <v>Medicine and Surgery Services</v>
      </c>
    </row>
    <row r="8794" spans="1:7" x14ac:dyDescent="0.3">
      <c r="A8794" s="31" t="s">
        <v>17299</v>
      </c>
      <c r="B8794">
        <v>35879</v>
      </c>
      <c r="D8794" t="s">
        <v>17300</v>
      </c>
      <c r="E8794" t="s">
        <v>0</v>
      </c>
      <c r="F8794" t="s">
        <v>978</v>
      </c>
      <c r="G8794" t="str">
        <f t="shared" si="137"/>
        <v>Medicine and Surgery Services</v>
      </c>
    </row>
    <row r="8795" spans="1:7" x14ac:dyDescent="0.3">
      <c r="A8795" s="31" t="s">
        <v>17301</v>
      </c>
      <c r="B8795">
        <v>35881</v>
      </c>
      <c r="D8795" t="s">
        <v>17300</v>
      </c>
      <c r="E8795" t="s">
        <v>0</v>
      </c>
      <c r="F8795" t="s">
        <v>978</v>
      </c>
      <c r="G8795" t="str">
        <f t="shared" si="137"/>
        <v>Medicine and Surgery Services</v>
      </c>
    </row>
    <row r="8796" spans="1:7" x14ac:dyDescent="0.3">
      <c r="A8796" s="31" t="s">
        <v>17302</v>
      </c>
      <c r="B8796">
        <v>35883</v>
      </c>
      <c r="D8796" t="s">
        <v>17303</v>
      </c>
      <c r="E8796" t="s">
        <v>0</v>
      </c>
      <c r="F8796" t="s">
        <v>978</v>
      </c>
      <c r="G8796" t="str">
        <f t="shared" si="137"/>
        <v>Medicine and Surgery Services</v>
      </c>
    </row>
    <row r="8797" spans="1:7" x14ac:dyDescent="0.3">
      <c r="A8797" s="31" t="s">
        <v>17304</v>
      </c>
      <c r="B8797">
        <v>35884</v>
      </c>
      <c r="D8797" t="s">
        <v>17300</v>
      </c>
      <c r="E8797" t="s">
        <v>0</v>
      </c>
      <c r="F8797" t="s">
        <v>978</v>
      </c>
      <c r="G8797" t="str">
        <f t="shared" si="137"/>
        <v>Medicine and Surgery Services</v>
      </c>
    </row>
    <row r="8798" spans="1:7" x14ac:dyDescent="0.3">
      <c r="A8798" s="31" t="s">
        <v>17305</v>
      </c>
      <c r="B8798">
        <v>35901</v>
      </c>
      <c r="D8798" t="s">
        <v>17306</v>
      </c>
      <c r="E8798" t="s">
        <v>0</v>
      </c>
      <c r="F8798" t="s">
        <v>978</v>
      </c>
      <c r="G8798" t="str">
        <f t="shared" si="137"/>
        <v>Medicine and Surgery Services</v>
      </c>
    </row>
    <row r="8799" spans="1:7" x14ac:dyDescent="0.3">
      <c r="A8799" s="31" t="s">
        <v>17307</v>
      </c>
      <c r="B8799">
        <v>35903</v>
      </c>
      <c r="D8799" t="s">
        <v>17308</v>
      </c>
      <c r="E8799" t="s">
        <v>0</v>
      </c>
      <c r="F8799" t="s">
        <v>978</v>
      </c>
      <c r="G8799" t="str">
        <f t="shared" si="137"/>
        <v>Medicine and Surgery Services</v>
      </c>
    </row>
    <row r="8800" spans="1:7" x14ac:dyDescent="0.3">
      <c r="A8800" s="31" t="s">
        <v>17309</v>
      </c>
      <c r="B8800">
        <v>35905</v>
      </c>
      <c r="D8800" t="s">
        <v>17310</v>
      </c>
      <c r="E8800" t="s">
        <v>0</v>
      </c>
      <c r="F8800" t="s">
        <v>978</v>
      </c>
      <c r="G8800" t="str">
        <f t="shared" si="137"/>
        <v>Medicine and Surgery Services</v>
      </c>
    </row>
    <row r="8801" spans="1:7" x14ac:dyDescent="0.3">
      <c r="A8801" s="31" t="s">
        <v>17311</v>
      </c>
      <c r="B8801">
        <v>35907</v>
      </c>
      <c r="D8801" t="s">
        <v>17312</v>
      </c>
      <c r="E8801" t="s">
        <v>0</v>
      </c>
      <c r="F8801" t="s">
        <v>978</v>
      </c>
      <c r="G8801" t="str">
        <f t="shared" si="137"/>
        <v>Medicine and Surgery Services</v>
      </c>
    </row>
    <row r="8802" spans="1:7" x14ac:dyDescent="0.3">
      <c r="A8802" s="31" t="s">
        <v>17313</v>
      </c>
      <c r="B8802">
        <v>36000</v>
      </c>
      <c r="D8802" t="s">
        <v>17314</v>
      </c>
      <c r="E8802" t="s">
        <v>1</v>
      </c>
      <c r="F8802" t="s">
        <v>978</v>
      </c>
      <c r="G8802" t="str">
        <f t="shared" si="137"/>
        <v>Medicine and Surgery Services</v>
      </c>
    </row>
    <row r="8803" spans="1:7" x14ac:dyDescent="0.3">
      <c r="A8803" s="31" t="s">
        <v>17315</v>
      </c>
      <c r="B8803">
        <v>36002</v>
      </c>
      <c r="D8803" t="s">
        <v>17316</v>
      </c>
      <c r="E8803" t="s">
        <v>0</v>
      </c>
      <c r="F8803" t="s">
        <v>978</v>
      </c>
      <c r="G8803" t="str">
        <f t="shared" si="137"/>
        <v>Medicine and Surgery Services</v>
      </c>
    </row>
    <row r="8804" spans="1:7" x14ac:dyDescent="0.3">
      <c r="A8804" s="31" t="s">
        <v>17317</v>
      </c>
      <c r="B8804">
        <v>36005</v>
      </c>
      <c r="D8804" t="s">
        <v>17318</v>
      </c>
      <c r="E8804" t="s">
        <v>0</v>
      </c>
      <c r="F8804" t="s">
        <v>978</v>
      </c>
      <c r="G8804" t="str">
        <f t="shared" si="137"/>
        <v>Medicine and Surgery Services</v>
      </c>
    </row>
    <row r="8805" spans="1:7" x14ac:dyDescent="0.3">
      <c r="A8805" s="31" t="s">
        <v>17319</v>
      </c>
      <c r="B8805">
        <v>36010</v>
      </c>
      <c r="D8805" t="s">
        <v>17320</v>
      </c>
      <c r="E8805" t="s">
        <v>0</v>
      </c>
      <c r="F8805" t="s">
        <v>978</v>
      </c>
      <c r="G8805" t="str">
        <f t="shared" si="137"/>
        <v>Medicine and Surgery Services</v>
      </c>
    </row>
    <row r="8806" spans="1:7" x14ac:dyDescent="0.3">
      <c r="A8806" s="31" t="s">
        <v>17321</v>
      </c>
      <c r="B8806">
        <v>36011</v>
      </c>
      <c r="D8806" t="s">
        <v>17320</v>
      </c>
      <c r="E8806" t="s">
        <v>0</v>
      </c>
      <c r="F8806" t="s">
        <v>978</v>
      </c>
      <c r="G8806" t="str">
        <f t="shared" si="137"/>
        <v>Medicine and Surgery Services</v>
      </c>
    </row>
    <row r="8807" spans="1:7" x14ac:dyDescent="0.3">
      <c r="A8807" s="31" t="s">
        <v>17322</v>
      </c>
      <c r="B8807">
        <v>36012</v>
      </c>
      <c r="D8807" t="s">
        <v>17320</v>
      </c>
      <c r="E8807" t="s">
        <v>0</v>
      </c>
      <c r="F8807" t="s">
        <v>978</v>
      </c>
      <c r="G8807" t="str">
        <f t="shared" si="137"/>
        <v>Medicine and Surgery Services</v>
      </c>
    </row>
    <row r="8808" spans="1:7" x14ac:dyDescent="0.3">
      <c r="A8808" s="31" t="s">
        <v>17323</v>
      </c>
      <c r="B8808">
        <v>36013</v>
      </c>
      <c r="D8808" t="s">
        <v>17324</v>
      </c>
      <c r="E8808" t="s">
        <v>0</v>
      </c>
      <c r="F8808" t="s">
        <v>978</v>
      </c>
      <c r="G8808" t="str">
        <f t="shared" si="137"/>
        <v>Medicine and Surgery Services</v>
      </c>
    </row>
    <row r="8809" spans="1:7" x14ac:dyDescent="0.3">
      <c r="A8809" s="31" t="s">
        <v>17325</v>
      </c>
      <c r="B8809">
        <v>36014</v>
      </c>
      <c r="D8809" t="s">
        <v>17324</v>
      </c>
      <c r="E8809" t="s">
        <v>0</v>
      </c>
      <c r="F8809" t="s">
        <v>978</v>
      </c>
      <c r="G8809" t="str">
        <f t="shared" si="137"/>
        <v>Medicine and Surgery Services</v>
      </c>
    </row>
    <row r="8810" spans="1:7" x14ac:dyDescent="0.3">
      <c r="A8810" s="31" t="s">
        <v>17326</v>
      </c>
      <c r="B8810">
        <v>36015</v>
      </c>
      <c r="D8810" t="s">
        <v>17324</v>
      </c>
      <c r="E8810" t="s">
        <v>0</v>
      </c>
      <c r="F8810" t="s">
        <v>978</v>
      </c>
      <c r="G8810" t="str">
        <f t="shared" si="137"/>
        <v>Medicine and Surgery Services</v>
      </c>
    </row>
    <row r="8811" spans="1:7" x14ac:dyDescent="0.3">
      <c r="A8811" s="31" t="s">
        <v>17327</v>
      </c>
      <c r="B8811">
        <v>36100</v>
      </c>
      <c r="D8811" t="s">
        <v>17328</v>
      </c>
      <c r="E8811" t="s">
        <v>0</v>
      </c>
      <c r="F8811" t="s">
        <v>978</v>
      </c>
      <c r="G8811" t="str">
        <f t="shared" si="137"/>
        <v>Medicine and Surgery Services</v>
      </c>
    </row>
    <row r="8812" spans="1:7" x14ac:dyDescent="0.3">
      <c r="A8812" s="31" t="s">
        <v>17329</v>
      </c>
      <c r="B8812">
        <v>36140</v>
      </c>
      <c r="D8812" t="s">
        <v>17330</v>
      </c>
      <c r="E8812" t="s">
        <v>0</v>
      </c>
      <c r="F8812" t="s">
        <v>978</v>
      </c>
      <c r="G8812" t="str">
        <f t="shared" si="137"/>
        <v>Medicine and Surgery Services</v>
      </c>
    </row>
    <row r="8813" spans="1:7" x14ac:dyDescent="0.3">
      <c r="A8813" s="31" t="s">
        <v>17331</v>
      </c>
      <c r="B8813">
        <v>36160</v>
      </c>
      <c r="D8813" t="s">
        <v>17332</v>
      </c>
      <c r="E8813" t="s">
        <v>0</v>
      </c>
      <c r="F8813" t="s">
        <v>978</v>
      </c>
      <c r="G8813" t="str">
        <f t="shared" si="137"/>
        <v>Medicine and Surgery Services</v>
      </c>
    </row>
    <row r="8814" spans="1:7" x14ac:dyDescent="0.3">
      <c r="A8814" s="31" t="s">
        <v>17333</v>
      </c>
      <c r="B8814">
        <v>36200</v>
      </c>
      <c r="D8814" t="s">
        <v>17334</v>
      </c>
      <c r="E8814" t="s">
        <v>0</v>
      </c>
      <c r="F8814" t="s">
        <v>978</v>
      </c>
      <c r="G8814" t="str">
        <f t="shared" si="137"/>
        <v>Medicine and Surgery Services</v>
      </c>
    </row>
    <row r="8815" spans="1:7" x14ac:dyDescent="0.3">
      <c r="A8815" s="31" t="s">
        <v>17335</v>
      </c>
      <c r="B8815">
        <v>36215</v>
      </c>
      <c r="D8815" t="s">
        <v>17324</v>
      </c>
      <c r="E8815" t="s">
        <v>0</v>
      </c>
      <c r="F8815" t="s">
        <v>978</v>
      </c>
      <c r="G8815" t="str">
        <f t="shared" si="137"/>
        <v>Medicine and Surgery Services</v>
      </c>
    </row>
    <row r="8816" spans="1:7" x14ac:dyDescent="0.3">
      <c r="A8816" s="31" t="s">
        <v>17336</v>
      </c>
      <c r="B8816">
        <v>36216</v>
      </c>
      <c r="D8816" t="s">
        <v>17324</v>
      </c>
      <c r="E8816" t="s">
        <v>0</v>
      </c>
      <c r="F8816" t="s">
        <v>978</v>
      </c>
      <c r="G8816" t="str">
        <f t="shared" si="137"/>
        <v>Medicine and Surgery Services</v>
      </c>
    </row>
    <row r="8817" spans="1:7" x14ac:dyDescent="0.3">
      <c r="A8817" s="31" t="s">
        <v>17337</v>
      </c>
      <c r="B8817">
        <v>36217</v>
      </c>
      <c r="D8817" t="s">
        <v>17324</v>
      </c>
      <c r="E8817" t="s">
        <v>0</v>
      </c>
      <c r="F8817" t="s">
        <v>978</v>
      </c>
      <c r="G8817" t="str">
        <f t="shared" si="137"/>
        <v>Medicine and Surgery Services</v>
      </c>
    </row>
    <row r="8818" spans="1:7" x14ac:dyDescent="0.3">
      <c r="A8818" s="31" t="s">
        <v>17338</v>
      </c>
      <c r="B8818">
        <v>36218</v>
      </c>
      <c r="D8818" t="s">
        <v>17324</v>
      </c>
      <c r="E8818" t="s">
        <v>0</v>
      </c>
      <c r="F8818" t="s">
        <v>978</v>
      </c>
      <c r="G8818" t="str">
        <f t="shared" si="137"/>
        <v>Medicine and Surgery Services</v>
      </c>
    </row>
    <row r="8819" spans="1:7" x14ac:dyDescent="0.3">
      <c r="A8819" s="31" t="s">
        <v>17339</v>
      </c>
      <c r="B8819">
        <v>36221</v>
      </c>
      <c r="D8819" t="s">
        <v>17340</v>
      </c>
      <c r="E8819" t="s">
        <v>0</v>
      </c>
      <c r="F8819" t="s">
        <v>978</v>
      </c>
      <c r="G8819" t="str">
        <f t="shared" si="137"/>
        <v>Medicine and Surgery Services</v>
      </c>
    </row>
    <row r="8820" spans="1:7" x14ac:dyDescent="0.3">
      <c r="A8820" s="31" t="s">
        <v>17341</v>
      </c>
      <c r="B8820">
        <v>36222</v>
      </c>
      <c r="D8820" t="s">
        <v>17342</v>
      </c>
      <c r="E8820" t="s">
        <v>0</v>
      </c>
      <c r="F8820" t="s">
        <v>978</v>
      </c>
      <c r="G8820" t="str">
        <f t="shared" si="137"/>
        <v>Medicine and Surgery Services</v>
      </c>
    </row>
    <row r="8821" spans="1:7" x14ac:dyDescent="0.3">
      <c r="A8821" s="31" t="s">
        <v>17343</v>
      </c>
      <c r="B8821">
        <v>36223</v>
      </c>
      <c r="D8821" t="s">
        <v>17342</v>
      </c>
      <c r="E8821" t="s">
        <v>0</v>
      </c>
      <c r="F8821" t="s">
        <v>978</v>
      </c>
      <c r="G8821" t="str">
        <f t="shared" si="137"/>
        <v>Medicine and Surgery Services</v>
      </c>
    </row>
    <row r="8822" spans="1:7" x14ac:dyDescent="0.3">
      <c r="A8822" s="31" t="s">
        <v>17344</v>
      </c>
      <c r="B8822">
        <v>36224</v>
      </c>
      <c r="D8822" t="s">
        <v>17345</v>
      </c>
      <c r="E8822" t="s">
        <v>0</v>
      </c>
      <c r="F8822" t="s">
        <v>978</v>
      </c>
      <c r="G8822" t="str">
        <f t="shared" si="137"/>
        <v>Medicine and Surgery Services</v>
      </c>
    </row>
    <row r="8823" spans="1:7" x14ac:dyDescent="0.3">
      <c r="A8823" s="31" t="s">
        <v>17346</v>
      </c>
      <c r="B8823">
        <v>36225</v>
      </c>
      <c r="D8823" t="s">
        <v>17347</v>
      </c>
      <c r="E8823" t="s">
        <v>0</v>
      </c>
      <c r="F8823" t="s">
        <v>978</v>
      </c>
      <c r="G8823" t="str">
        <f t="shared" si="137"/>
        <v>Medicine and Surgery Services</v>
      </c>
    </row>
    <row r="8824" spans="1:7" x14ac:dyDescent="0.3">
      <c r="A8824" s="31" t="s">
        <v>17348</v>
      </c>
      <c r="B8824">
        <v>36226</v>
      </c>
      <c r="D8824" t="s">
        <v>17349</v>
      </c>
      <c r="E8824" t="s">
        <v>0</v>
      </c>
      <c r="F8824" t="s">
        <v>978</v>
      </c>
      <c r="G8824" t="str">
        <f t="shared" si="137"/>
        <v>Medicine and Surgery Services</v>
      </c>
    </row>
    <row r="8825" spans="1:7" x14ac:dyDescent="0.3">
      <c r="A8825" s="31" t="s">
        <v>17350</v>
      </c>
      <c r="B8825">
        <v>36227</v>
      </c>
      <c r="D8825" t="s">
        <v>17351</v>
      </c>
      <c r="E8825" t="s">
        <v>0</v>
      </c>
      <c r="F8825" t="s">
        <v>978</v>
      </c>
      <c r="G8825" t="str">
        <f t="shared" si="137"/>
        <v>Medicine and Surgery Services</v>
      </c>
    </row>
    <row r="8826" spans="1:7" x14ac:dyDescent="0.3">
      <c r="A8826" s="31" t="s">
        <v>17352</v>
      </c>
      <c r="B8826">
        <v>36228</v>
      </c>
      <c r="D8826" t="s">
        <v>17353</v>
      </c>
      <c r="E8826" t="s">
        <v>0</v>
      </c>
      <c r="F8826" t="s">
        <v>978</v>
      </c>
      <c r="G8826" t="str">
        <f t="shared" si="137"/>
        <v>Medicine and Surgery Services</v>
      </c>
    </row>
    <row r="8827" spans="1:7" x14ac:dyDescent="0.3">
      <c r="A8827" s="31" t="s">
        <v>17354</v>
      </c>
      <c r="B8827">
        <v>36245</v>
      </c>
      <c r="D8827" t="s">
        <v>17355</v>
      </c>
      <c r="E8827" t="s">
        <v>0</v>
      </c>
      <c r="F8827" t="s">
        <v>978</v>
      </c>
      <c r="G8827" t="str">
        <f t="shared" si="137"/>
        <v>Medicine and Surgery Services</v>
      </c>
    </row>
    <row r="8828" spans="1:7" x14ac:dyDescent="0.3">
      <c r="A8828" s="31" t="s">
        <v>17356</v>
      </c>
      <c r="B8828">
        <v>36246</v>
      </c>
      <c r="D8828" t="s">
        <v>17357</v>
      </c>
      <c r="E8828" t="s">
        <v>0</v>
      </c>
      <c r="F8828" t="s">
        <v>978</v>
      </c>
      <c r="G8828" t="str">
        <f t="shared" si="137"/>
        <v>Medicine and Surgery Services</v>
      </c>
    </row>
    <row r="8829" spans="1:7" x14ac:dyDescent="0.3">
      <c r="A8829" s="31" t="s">
        <v>17358</v>
      </c>
      <c r="B8829">
        <v>36247</v>
      </c>
      <c r="D8829" t="s">
        <v>17359</v>
      </c>
      <c r="E8829" t="s">
        <v>0</v>
      </c>
      <c r="F8829" t="s">
        <v>978</v>
      </c>
      <c r="G8829" t="str">
        <f t="shared" si="137"/>
        <v>Medicine and Surgery Services</v>
      </c>
    </row>
    <row r="8830" spans="1:7" x14ac:dyDescent="0.3">
      <c r="A8830" s="31" t="s">
        <v>17360</v>
      </c>
      <c r="B8830">
        <v>36248</v>
      </c>
      <c r="D8830" t="s">
        <v>17361</v>
      </c>
      <c r="E8830" t="s">
        <v>0</v>
      </c>
      <c r="F8830" t="s">
        <v>978</v>
      </c>
      <c r="G8830" t="str">
        <f t="shared" si="137"/>
        <v>Medicine and Surgery Services</v>
      </c>
    </row>
    <row r="8831" spans="1:7" x14ac:dyDescent="0.3">
      <c r="A8831" s="31" t="s">
        <v>17362</v>
      </c>
      <c r="B8831">
        <v>36251</v>
      </c>
      <c r="D8831" t="s">
        <v>17363</v>
      </c>
      <c r="E8831" t="s">
        <v>0</v>
      </c>
      <c r="F8831" t="s">
        <v>978</v>
      </c>
      <c r="G8831" t="str">
        <f t="shared" si="137"/>
        <v>Medicine and Surgery Services</v>
      </c>
    </row>
    <row r="8832" spans="1:7" x14ac:dyDescent="0.3">
      <c r="A8832" s="31" t="s">
        <v>17364</v>
      </c>
      <c r="B8832">
        <v>36252</v>
      </c>
      <c r="D8832" t="s">
        <v>17365</v>
      </c>
      <c r="E8832" t="s">
        <v>0</v>
      </c>
      <c r="F8832" t="s">
        <v>978</v>
      </c>
      <c r="G8832" t="str">
        <f t="shared" si="137"/>
        <v>Medicine and Surgery Services</v>
      </c>
    </row>
    <row r="8833" spans="1:7" x14ac:dyDescent="0.3">
      <c r="A8833" s="31" t="s">
        <v>17366</v>
      </c>
      <c r="B8833">
        <v>36253</v>
      </c>
      <c r="D8833" t="s">
        <v>17367</v>
      </c>
      <c r="E8833" t="s">
        <v>0</v>
      </c>
      <c r="F8833" t="s">
        <v>978</v>
      </c>
      <c r="G8833" t="str">
        <f t="shared" si="137"/>
        <v>Medicine and Surgery Services</v>
      </c>
    </row>
    <row r="8834" spans="1:7" x14ac:dyDescent="0.3">
      <c r="A8834" s="31" t="s">
        <v>17368</v>
      </c>
      <c r="B8834">
        <v>36254</v>
      </c>
      <c r="D8834" t="s">
        <v>17369</v>
      </c>
      <c r="E8834" t="s">
        <v>0</v>
      </c>
      <c r="F8834" t="s">
        <v>978</v>
      </c>
      <c r="G8834" t="str">
        <f t="shared" si="137"/>
        <v>Medicine and Surgery Services</v>
      </c>
    </row>
    <row r="8835" spans="1:7" x14ac:dyDescent="0.3">
      <c r="A8835" s="31" t="s">
        <v>17370</v>
      </c>
      <c r="B8835">
        <v>36260</v>
      </c>
      <c r="D8835" t="s">
        <v>17371</v>
      </c>
      <c r="E8835" t="s">
        <v>0</v>
      </c>
      <c r="F8835" t="s">
        <v>978</v>
      </c>
      <c r="G8835" t="str">
        <f t="shared" ref="G8835:G8898" si="138">VLOOKUP(F8835,$I$2:$J$27,2,FALSE)</f>
        <v>Medicine and Surgery Services</v>
      </c>
    </row>
    <row r="8836" spans="1:7" x14ac:dyDescent="0.3">
      <c r="A8836" s="31" t="s">
        <v>17372</v>
      </c>
      <c r="B8836">
        <v>36261</v>
      </c>
      <c r="D8836" t="s">
        <v>17373</v>
      </c>
      <c r="E8836" t="s">
        <v>0</v>
      </c>
      <c r="F8836" t="s">
        <v>978</v>
      </c>
      <c r="G8836" t="str">
        <f t="shared" si="138"/>
        <v>Medicine and Surgery Services</v>
      </c>
    </row>
    <row r="8837" spans="1:7" x14ac:dyDescent="0.3">
      <c r="A8837" s="31" t="s">
        <v>17374</v>
      </c>
      <c r="B8837">
        <v>36262</v>
      </c>
      <c r="D8837" t="s">
        <v>17375</v>
      </c>
      <c r="E8837" t="s">
        <v>0</v>
      </c>
      <c r="F8837" t="s">
        <v>978</v>
      </c>
      <c r="G8837" t="str">
        <f t="shared" si="138"/>
        <v>Medicine and Surgery Services</v>
      </c>
    </row>
    <row r="8838" spans="1:7" x14ac:dyDescent="0.3">
      <c r="A8838" s="31" t="s">
        <v>17376</v>
      </c>
      <c r="B8838">
        <v>36299</v>
      </c>
      <c r="D8838" t="s">
        <v>17377</v>
      </c>
      <c r="E8838" t="s">
        <v>2</v>
      </c>
      <c r="F8838" t="s">
        <v>978</v>
      </c>
      <c r="G8838" t="str">
        <f t="shared" si="138"/>
        <v>Medicine and Surgery Services</v>
      </c>
    </row>
    <row r="8839" spans="1:7" x14ac:dyDescent="0.3">
      <c r="A8839" s="31" t="s">
        <v>17378</v>
      </c>
      <c r="B8839">
        <v>36400</v>
      </c>
      <c r="D8839" t="s">
        <v>17379</v>
      </c>
      <c r="E8839" t="s">
        <v>0</v>
      </c>
      <c r="F8839" t="s">
        <v>978</v>
      </c>
      <c r="G8839" t="str">
        <f t="shared" si="138"/>
        <v>Medicine and Surgery Services</v>
      </c>
    </row>
    <row r="8840" spans="1:7" x14ac:dyDescent="0.3">
      <c r="A8840" s="31" t="s">
        <v>17380</v>
      </c>
      <c r="B8840">
        <v>36405</v>
      </c>
      <c r="D8840" t="s">
        <v>17381</v>
      </c>
      <c r="E8840" t="s">
        <v>0</v>
      </c>
      <c r="F8840" t="s">
        <v>978</v>
      </c>
      <c r="G8840" t="str">
        <f t="shared" si="138"/>
        <v>Medicine and Surgery Services</v>
      </c>
    </row>
    <row r="8841" spans="1:7" x14ac:dyDescent="0.3">
      <c r="A8841" s="31" t="s">
        <v>17382</v>
      </c>
      <c r="B8841">
        <v>36406</v>
      </c>
      <c r="D8841" t="s">
        <v>17383</v>
      </c>
      <c r="E8841" t="s">
        <v>0</v>
      </c>
      <c r="F8841" t="s">
        <v>978</v>
      </c>
      <c r="G8841" t="str">
        <f t="shared" si="138"/>
        <v>Medicine and Surgery Services</v>
      </c>
    </row>
    <row r="8842" spans="1:7" x14ac:dyDescent="0.3">
      <c r="A8842" s="31" t="s">
        <v>17384</v>
      </c>
      <c r="B8842">
        <v>36410</v>
      </c>
      <c r="D8842" t="s">
        <v>17385</v>
      </c>
      <c r="E8842" t="s">
        <v>0</v>
      </c>
      <c r="F8842" t="s">
        <v>978</v>
      </c>
      <c r="G8842" t="str">
        <f t="shared" si="138"/>
        <v>Medicine and Surgery Services</v>
      </c>
    </row>
    <row r="8843" spans="1:7" x14ac:dyDescent="0.3">
      <c r="A8843" s="31" t="s">
        <v>49</v>
      </c>
      <c r="B8843">
        <v>36415</v>
      </c>
      <c r="D8843" t="s">
        <v>17386</v>
      </c>
      <c r="E8843" t="s">
        <v>962</v>
      </c>
      <c r="F8843" t="s">
        <v>978</v>
      </c>
      <c r="G8843" t="str">
        <f t="shared" si="138"/>
        <v>Medicine and Surgery Services</v>
      </c>
    </row>
    <row r="8844" spans="1:7" x14ac:dyDescent="0.3">
      <c r="A8844" s="31" t="s">
        <v>17387</v>
      </c>
      <c r="B8844">
        <v>36416</v>
      </c>
      <c r="D8844" t="s">
        <v>17388</v>
      </c>
      <c r="E8844" t="s">
        <v>1</v>
      </c>
      <c r="F8844" t="s">
        <v>978</v>
      </c>
      <c r="G8844" t="str">
        <f t="shared" si="138"/>
        <v>Medicine and Surgery Services</v>
      </c>
    </row>
    <row r="8845" spans="1:7" x14ac:dyDescent="0.3">
      <c r="A8845" s="31" t="s">
        <v>17389</v>
      </c>
      <c r="B8845">
        <v>36420</v>
      </c>
      <c r="D8845" t="s">
        <v>17390</v>
      </c>
      <c r="E8845" t="s">
        <v>0</v>
      </c>
      <c r="F8845" t="s">
        <v>978</v>
      </c>
      <c r="G8845" t="str">
        <f t="shared" si="138"/>
        <v>Medicine and Surgery Services</v>
      </c>
    </row>
    <row r="8846" spans="1:7" x14ac:dyDescent="0.3">
      <c r="A8846" s="31" t="s">
        <v>17391</v>
      </c>
      <c r="B8846">
        <v>36425</v>
      </c>
      <c r="D8846" t="s">
        <v>17392</v>
      </c>
      <c r="E8846" t="s">
        <v>0</v>
      </c>
      <c r="F8846" t="s">
        <v>978</v>
      </c>
      <c r="G8846" t="str">
        <f t="shared" si="138"/>
        <v>Medicine and Surgery Services</v>
      </c>
    </row>
    <row r="8847" spans="1:7" x14ac:dyDescent="0.3">
      <c r="A8847" s="31" t="s">
        <v>173</v>
      </c>
      <c r="B8847">
        <v>36430</v>
      </c>
      <c r="D8847" t="s">
        <v>17393</v>
      </c>
      <c r="E8847" t="s">
        <v>0</v>
      </c>
      <c r="F8847" t="s">
        <v>978</v>
      </c>
      <c r="G8847" t="str">
        <f t="shared" si="138"/>
        <v>Medicine and Surgery Services</v>
      </c>
    </row>
    <row r="8848" spans="1:7" x14ac:dyDescent="0.3">
      <c r="A8848" s="31" t="s">
        <v>17394</v>
      </c>
      <c r="B8848">
        <v>36440</v>
      </c>
      <c r="D8848" t="s">
        <v>17395</v>
      </c>
      <c r="E8848" t="s">
        <v>0</v>
      </c>
      <c r="F8848" t="s">
        <v>978</v>
      </c>
      <c r="G8848" t="str">
        <f t="shared" si="138"/>
        <v>Medicine and Surgery Services</v>
      </c>
    </row>
    <row r="8849" spans="1:7" x14ac:dyDescent="0.3">
      <c r="A8849" s="31" t="s">
        <v>17396</v>
      </c>
      <c r="B8849">
        <v>36450</v>
      </c>
      <c r="D8849" t="s">
        <v>17397</v>
      </c>
      <c r="E8849" t="s">
        <v>0</v>
      </c>
      <c r="F8849" t="s">
        <v>978</v>
      </c>
      <c r="G8849" t="str">
        <f t="shared" si="138"/>
        <v>Medicine and Surgery Services</v>
      </c>
    </row>
    <row r="8850" spans="1:7" x14ac:dyDescent="0.3">
      <c r="A8850" s="31" t="s">
        <v>17398</v>
      </c>
      <c r="B8850">
        <v>36455</v>
      </c>
      <c r="D8850" t="s">
        <v>17399</v>
      </c>
      <c r="E8850" t="s">
        <v>0</v>
      </c>
      <c r="F8850" t="s">
        <v>978</v>
      </c>
      <c r="G8850" t="str">
        <f t="shared" si="138"/>
        <v>Medicine and Surgery Services</v>
      </c>
    </row>
    <row r="8851" spans="1:7" x14ac:dyDescent="0.3">
      <c r="A8851" s="31" t="s">
        <v>17400</v>
      </c>
      <c r="B8851">
        <v>36456</v>
      </c>
      <c r="D8851" t="s">
        <v>17401</v>
      </c>
      <c r="E8851" t="s">
        <v>0</v>
      </c>
      <c r="F8851" t="s">
        <v>978</v>
      </c>
      <c r="G8851" t="str">
        <f t="shared" si="138"/>
        <v>Medicine and Surgery Services</v>
      </c>
    </row>
    <row r="8852" spans="1:7" x14ac:dyDescent="0.3">
      <c r="A8852" s="31" t="s">
        <v>17402</v>
      </c>
      <c r="B8852">
        <v>36460</v>
      </c>
      <c r="D8852" t="s">
        <v>17403</v>
      </c>
      <c r="E8852" t="s">
        <v>0</v>
      </c>
      <c r="F8852" t="s">
        <v>978</v>
      </c>
      <c r="G8852" t="str">
        <f t="shared" si="138"/>
        <v>Medicine and Surgery Services</v>
      </c>
    </row>
    <row r="8853" spans="1:7" x14ac:dyDescent="0.3">
      <c r="A8853" s="31" t="s">
        <v>17404</v>
      </c>
      <c r="B8853">
        <v>36465</v>
      </c>
      <c r="D8853" t="s">
        <v>17405</v>
      </c>
      <c r="E8853" t="s">
        <v>0</v>
      </c>
      <c r="F8853" t="s">
        <v>978</v>
      </c>
      <c r="G8853" t="str">
        <f t="shared" si="138"/>
        <v>Medicine and Surgery Services</v>
      </c>
    </row>
    <row r="8854" spans="1:7" x14ac:dyDescent="0.3">
      <c r="A8854" s="31" t="s">
        <v>17406</v>
      </c>
      <c r="B8854">
        <v>36466</v>
      </c>
      <c r="D8854" t="s">
        <v>17407</v>
      </c>
      <c r="E8854" t="s">
        <v>0</v>
      </c>
      <c r="F8854" t="s">
        <v>978</v>
      </c>
      <c r="G8854" t="str">
        <f t="shared" si="138"/>
        <v>Medicine and Surgery Services</v>
      </c>
    </row>
    <row r="8855" spans="1:7" x14ac:dyDescent="0.3">
      <c r="A8855" s="31" t="s">
        <v>17408</v>
      </c>
      <c r="B8855">
        <v>36468</v>
      </c>
      <c r="D8855" t="s">
        <v>17409</v>
      </c>
      <c r="E8855" t="s">
        <v>888</v>
      </c>
      <c r="F8855" t="s">
        <v>978</v>
      </c>
      <c r="G8855" t="str">
        <f t="shared" si="138"/>
        <v>Medicine and Surgery Services</v>
      </c>
    </row>
    <row r="8856" spans="1:7" x14ac:dyDescent="0.3">
      <c r="A8856" s="31" t="s">
        <v>17410</v>
      </c>
      <c r="B8856">
        <v>36470</v>
      </c>
      <c r="D8856" t="s">
        <v>17411</v>
      </c>
      <c r="E8856" t="s">
        <v>0</v>
      </c>
      <c r="F8856" t="s">
        <v>978</v>
      </c>
      <c r="G8856" t="str">
        <f t="shared" si="138"/>
        <v>Medicine and Surgery Services</v>
      </c>
    </row>
    <row r="8857" spans="1:7" x14ac:dyDescent="0.3">
      <c r="A8857" s="31" t="s">
        <v>17412</v>
      </c>
      <c r="B8857">
        <v>36471</v>
      </c>
      <c r="D8857" t="s">
        <v>17413</v>
      </c>
      <c r="E8857" t="s">
        <v>0</v>
      </c>
      <c r="F8857" t="s">
        <v>978</v>
      </c>
      <c r="G8857" t="str">
        <f t="shared" si="138"/>
        <v>Medicine and Surgery Services</v>
      </c>
    </row>
    <row r="8858" spans="1:7" x14ac:dyDescent="0.3">
      <c r="A8858" s="31" t="s">
        <v>17414</v>
      </c>
      <c r="B8858">
        <v>36473</v>
      </c>
      <c r="D8858" t="s">
        <v>17415</v>
      </c>
      <c r="E8858" t="s">
        <v>0</v>
      </c>
      <c r="F8858" t="s">
        <v>978</v>
      </c>
      <c r="G8858" t="str">
        <f t="shared" si="138"/>
        <v>Medicine and Surgery Services</v>
      </c>
    </row>
    <row r="8859" spans="1:7" x14ac:dyDescent="0.3">
      <c r="A8859" s="31" t="s">
        <v>17416</v>
      </c>
      <c r="B8859">
        <v>36474</v>
      </c>
      <c r="D8859" t="s">
        <v>17417</v>
      </c>
      <c r="E8859" t="s">
        <v>0</v>
      </c>
      <c r="F8859" t="s">
        <v>978</v>
      </c>
      <c r="G8859" t="str">
        <f t="shared" si="138"/>
        <v>Medicine and Surgery Services</v>
      </c>
    </row>
    <row r="8860" spans="1:7" x14ac:dyDescent="0.3">
      <c r="A8860" s="31" t="s">
        <v>17418</v>
      </c>
      <c r="B8860">
        <v>36475</v>
      </c>
      <c r="D8860" t="s">
        <v>17419</v>
      </c>
      <c r="E8860" t="s">
        <v>0</v>
      </c>
      <c r="F8860" t="s">
        <v>978</v>
      </c>
      <c r="G8860" t="str">
        <f t="shared" si="138"/>
        <v>Medicine and Surgery Services</v>
      </c>
    </row>
    <row r="8861" spans="1:7" x14ac:dyDescent="0.3">
      <c r="A8861" s="31" t="s">
        <v>17420</v>
      </c>
      <c r="B8861">
        <v>36476</v>
      </c>
      <c r="D8861" t="s">
        <v>17421</v>
      </c>
      <c r="E8861" t="s">
        <v>0</v>
      </c>
      <c r="F8861" t="s">
        <v>978</v>
      </c>
      <c r="G8861" t="str">
        <f t="shared" si="138"/>
        <v>Medicine and Surgery Services</v>
      </c>
    </row>
    <row r="8862" spans="1:7" x14ac:dyDescent="0.3">
      <c r="A8862" s="31" t="s">
        <v>17422</v>
      </c>
      <c r="B8862">
        <v>36478</v>
      </c>
      <c r="D8862" t="s">
        <v>17423</v>
      </c>
      <c r="E8862" t="s">
        <v>0</v>
      </c>
      <c r="F8862" t="s">
        <v>978</v>
      </c>
      <c r="G8862" t="str">
        <f t="shared" si="138"/>
        <v>Medicine and Surgery Services</v>
      </c>
    </row>
    <row r="8863" spans="1:7" x14ac:dyDescent="0.3">
      <c r="A8863" s="31" t="s">
        <v>17424</v>
      </c>
      <c r="B8863">
        <v>36479</v>
      </c>
      <c r="D8863" t="s">
        <v>17425</v>
      </c>
      <c r="E8863" t="s">
        <v>0</v>
      </c>
      <c r="F8863" t="s">
        <v>978</v>
      </c>
      <c r="G8863" t="str">
        <f t="shared" si="138"/>
        <v>Medicine and Surgery Services</v>
      </c>
    </row>
    <row r="8864" spans="1:7" x14ac:dyDescent="0.3">
      <c r="A8864" s="31" t="s">
        <v>17426</v>
      </c>
      <c r="B8864">
        <v>36481</v>
      </c>
      <c r="D8864" t="s">
        <v>17427</v>
      </c>
      <c r="E8864" t="s">
        <v>0</v>
      </c>
      <c r="F8864" t="s">
        <v>978</v>
      </c>
      <c r="G8864" t="str">
        <f t="shared" si="138"/>
        <v>Medicine and Surgery Services</v>
      </c>
    </row>
    <row r="8865" spans="1:7" x14ac:dyDescent="0.3">
      <c r="A8865" s="31" t="s">
        <v>17428</v>
      </c>
      <c r="B8865">
        <v>36482</v>
      </c>
      <c r="D8865" t="s">
        <v>17429</v>
      </c>
      <c r="E8865" t="s">
        <v>0</v>
      </c>
      <c r="F8865" t="s">
        <v>978</v>
      </c>
      <c r="G8865" t="str">
        <f t="shared" si="138"/>
        <v>Medicine and Surgery Services</v>
      </c>
    </row>
    <row r="8866" spans="1:7" x14ac:dyDescent="0.3">
      <c r="A8866" s="31" t="s">
        <v>17430</v>
      </c>
      <c r="B8866">
        <v>36483</v>
      </c>
      <c r="D8866" t="s">
        <v>17431</v>
      </c>
      <c r="E8866" t="s">
        <v>0</v>
      </c>
      <c r="F8866" t="s">
        <v>978</v>
      </c>
      <c r="G8866" t="str">
        <f t="shared" si="138"/>
        <v>Medicine and Surgery Services</v>
      </c>
    </row>
    <row r="8867" spans="1:7" x14ac:dyDescent="0.3">
      <c r="A8867" s="27" t="s">
        <v>17432</v>
      </c>
      <c r="B8867" t="s">
        <v>17432</v>
      </c>
      <c r="D8867" t="s">
        <v>17433</v>
      </c>
      <c r="E8867" t="s">
        <v>911</v>
      </c>
      <c r="F8867" t="s">
        <v>972</v>
      </c>
      <c r="G8867" t="str">
        <f t="shared" si="138"/>
        <v>Medicine and Surgery Services</v>
      </c>
    </row>
    <row r="8868" spans="1:7" x14ac:dyDescent="0.3">
      <c r="A8868" s="31" t="s">
        <v>17434</v>
      </c>
      <c r="B8868">
        <v>36500</v>
      </c>
      <c r="D8868" t="s">
        <v>17427</v>
      </c>
      <c r="E8868" t="s">
        <v>0</v>
      </c>
      <c r="F8868" t="s">
        <v>978</v>
      </c>
      <c r="G8868" t="str">
        <f t="shared" si="138"/>
        <v>Medicine and Surgery Services</v>
      </c>
    </row>
    <row r="8869" spans="1:7" x14ac:dyDescent="0.3">
      <c r="A8869" s="31" t="s">
        <v>17435</v>
      </c>
      <c r="B8869">
        <v>36510</v>
      </c>
      <c r="D8869" t="s">
        <v>17427</v>
      </c>
      <c r="E8869" t="s">
        <v>0</v>
      </c>
      <c r="F8869" t="s">
        <v>978</v>
      </c>
      <c r="G8869" t="str">
        <f t="shared" si="138"/>
        <v>Medicine and Surgery Services</v>
      </c>
    </row>
    <row r="8870" spans="1:7" x14ac:dyDescent="0.3">
      <c r="A8870" s="31" t="s">
        <v>17436</v>
      </c>
      <c r="B8870">
        <v>36511</v>
      </c>
      <c r="D8870" t="s">
        <v>17437</v>
      </c>
      <c r="E8870" t="s">
        <v>0</v>
      </c>
      <c r="F8870" t="s">
        <v>978</v>
      </c>
      <c r="G8870" t="str">
        <f t="shared" si="138"/>
        <v>Medicine and Surgery Services</v>
      </c>
    </row>
    <row r="8871" spans="1:7" x14ac:dyDescent="0.3">
      <c r="A8871" s="31" t="s">
        <v>17438</v>
      </c>
      <c r="B8871">
        <v>36512</v>
      </c>
      <c r="D8871" t="s">
        <v>17439</v>
      </c>
      <c r="E8871" t="s">
        <v>0</v>
      </c>
      <c r="F8871" t="s">
        <v>978</v>
      </c>
      <c r="G8871" t="str">
        <f t="shared" si="138"/>
        <v>Medicine and Surgery Services</v>
      </c>
    </row>
    <row r="8872" spans="1:7" x14ac:dyDescent="0.3">
      <c r="A8872" s="31" t="s">
        <v>17440</v>
      </c>
      <c r="B8872">
        <v>36513</v>
      </c>
      <c r="D8872" t="s">
        <v>17441</v>
      </c>
      <c r="E8872" t="s">
        <v>0</v>
      </c>
      <c r="F8872" t="s">
        <v>978</v>
      </c>
      <c r="G8872" t="str">
        <f t="shared" si="138"/>
        <v>Medicine and Surgery Services</v>
      </c>
    </row>
    <row r="8873" spans="1:7" x14ac:dyDescent="0.3">
      <c r="A8873" s="31" t="s">
        <v>17442</v>
      </c>
      <c r="B8873">
        <v>36514</v>
      </c>
      <c r="D8873" t="s">
        <v>17443</v>
      </c>
      <c r="E8873" t="s">
        <v>0</v>
      </c>
      <c r="F8873" t="s">
        <v>978</v>
      </c>
      <c r="G8873" t="str">
        <f t="shared" si="138"/>
        <v>Medicine and Surgery Services</v>
      </c>
    </row>
    <row r="8874" spans="1:7" x14ac:dyDescent="0.3">
      <c r="A8874" s="31" t="s">
        <v>17444</v>
      </c>
      <c r="B8874">
        <v>36516</v>
      </c>
      <c r="D8874" t="s">
        <v>17445</v>
      </c>
      <c r="E8874" t="s">
        <v>0</v>
      </c>
      <c r="F8874" t="s">
        <v>978</v>
      </c>
      <c r="G8874" t="str">
        <f t="shared" si="138"/>
        <v>Medicine and Surgery Services</v>
      </c>
    </row>
    <row r="8875" spans="1:7" x14ac:dyDescent="0.3">
      <c r="A8875" s="31" t="s">
        <v>17446</v>
      </c>
      <c r="B8875">
        <v>36522</v>
      </c>
      <c r="D8875" t="s">
        <v>17447</v>
      </c>
      <c r="E8875" t="s">
        <v>0</v>
      </c>
      <c r="F8875" t="s">
        <v>978</v>
      </c>
      <c r="G8875" t="str">
        <f t="shared" si="138"/>
        <v>Medicine and Surgery Services</v>
      </c>
    </row>
    <row r="8876" spans="1:7" x14ac:dyDescent="0.3">
      <c r="A8876" s="31" t="s">
        <v>17448</v>
      </c>
      <c r="B8876">
        <v>36555</v>
      </c>
      <c r="D8876" t="s">
        <v>17449</v>
      </c>
      <c r="E8876" t="s">
        <v>0</v>
      </c>
      <c r="F8876" t="s">
        <v>978</v>
      </c>
      <c r="G8876" t="str">
        <f t="shared" si="138"/>
        <v>Medicine and Surgery Services</v>
      </c>
    </row>
    <row r="8877" spans="1:7" x14ac:dyDescent="0.3">
      <c r="A8877" s="31" t="s">
        <v>17450</v>
      </c>
      <c r="B8877">
        <v>36556</v>
      </c>
      <c r="D8877" t="s">
        <v>17449</v>
      </c>
      <c r="E8877" t="s">
        <v>0</v>
      </c>
      <c r="F8877" t="s">
        <v>978</v>
      </c>
      <c r="G8877" t="str">
        <f t="shared" si="138"/>
        <v>Medicine and Surgery Services</v>
      </c>
    </row>
    <row r="8878" spans="1:7" x14ac:dyDescent="0.3">
      <c r="A8878" s="31" t="s">
        <v>17451</v>
      </c>
      <c r="B8878">
        <v>36557</v>
      </c>
      <c r="D8878" t="s">
        <v>17452</v>
      </c>
      <c r="E8878" t="s">
        <v>0</v>
      </c>
      <c r="F8878" t="s">
        <v>978</v>
      </c>
      <c r="G8878" t="str">
        <f t="shared" si="138"/>
        <v>Medicine and Surgery Services</v>
      </c>
    </row>
    <row r="8879" spans="1:7" x14ac:dyDescent="0.3">
      <c r="A8879" s="31" t="s">
        <v>17453</v>
      </c>
      <c r="B8879">
        <v>36558</v>
      </c>
      <c r="D8879" t="s">
        <v>17452</v>
      </c>
      <c r="E8879" t="s">
        <v>0</v>
      </c>
      <c r="F8879" t="s">
        <v>978</v>
      </c>
      <c r="G8879" t="str">
        <f t="shared" si="138"/>
        <v>Medicine and Surgery Services</v>
      </c>
    </row>
    <row r="8880" spans="1:7" x14ac:dyDescent="0.3">
      <c r="A8880" s="31" t="s">
        <v>17454</v>
      </c>
      <c r="B8880">
        <v>36560</v>
      </c>
      <c r="D8880" t="s">
        <v>17452</v>
      </c>
      <c r="E8880" t="s">
        <v>0</v>
      </c>
      <c r="F8880" t="s">
        <v>978</v>
      </c>
      <c r="G8880" t="str">
        <f t="shared" si="138"/>
        <v>Medicine and Surgery Services</v>
      </c>
    </row>
    <row r="8881" spans="1:7" x14ac:dyDescent="0.3">
      <c r="A8881" s="31" t="s">
        <v>17455</v>
      </c>
      <c r="B8881">
        <v>36561</v>
      </c>
      <c r="D8881" t="s">
        <v>17452</v>
      </c>
      <c r="E8881" t="s">
        <v>0</v>
      </c>
      <c r="F8881" t="s">
        <v>978</v>
      </c>
      <c r="G8881" t="str">
        <f t="shared" si="138"/>
        <v>Medicine and Surgery Services</v>
      </c>
    </row>
    <row r="8882" spans="1:7" x14ac:dyDescent="0.3">
      <c r="A8882" s="31" t="s">
        <v>17456</v>
      </c>
      <c r="B8882">
        <v>36563</v>
      </c>
      <c r="D8882" t="s">
        <v>17452</v>
      </c>
      <c r="E8882" t="s">
        <v>0</v>
      </c>
      <c r="F8882" t="s">
        <v>978</v>
      </c>
      <c r="G8882" t="str">
        <f t="shared" si="138"/>
        <v>Medicine and Surgery Services</v>
      </c>
    </row>
    <row r="8883" spans="1:7" x14ac:dyDescent="0.3">
      <c r="A8883" s="31" t="s">
        <v>17457</v>
      </c>
      <c r="B8883">
        <v>36565</v>
      </c>
      <c r="D8883" t="s">
        <v>17452</v>
      </c>
      <c r="E8883" t="s">
        <v>0</v>
      </c>
      <c r="F8883" t="s">
        <v>978</v>
      </c>
      <c r="G8883" t="str">
        <f t="shared" si="138"/>
        <v>Medicine and Surgery Services</v>
      </c>
    </row>
    <row r="8884" spans="1:7" x14ac:dyDescent="0.3">
      <c r="A8884" s="31" t="s">
        <v>17458</v>
      </c>
      <c r="B8884">
        <v>36566</v>
      </c>
      <c r="D8884" t="s">
        <v>17452</v>
      </c>
      <c r="E8884" t="s">
        <v>0</v>
      </c>
      <c r="F8884" t="s">
        <v>978</v>
      </c>
      <c r="G8884" t="str">
        <f t="shared" si="138"/>
        <v>Medicine and Surgery Services</v>
      </c>
    </row>
    <row r="8885" spans="1:7" x14ac:dyDescent="0.3">
      <c r="A8885" s="31" t="s">
        <v>17459</v>
      </c>
      <c r="B8885">
        <v>36568</v>
      </c>
      <c r="D8885" t="s">
        <v>17460</v>
      </c>
      <c r="E8885" t="s">
        <v>0</v>
      </c>
      <c r="F8885" t="s">
        <v>978</v>
      </c>
      <c r="G8885" t="str">
        <f t="shared" si="138"/>
        <v>Medicine and Surgery Services</v>
      </c>
    </row>
    <row r="8886" spans="1:7" x14ac:dyDescent="0.3">
      <c r="A8886" s="31" t="s">
        <v>17461</v>
      </c>
      <c r="B8886">
        <v>36569</v>
      </c>
      <c r="D8886" t="s">
        <v>17462</v>
      </c>
      <c r="E8886" t="s">
        <v>0</v>
      </c>
      <c r="F8886" t="s">
        <v>978</v>
      </c>
      <c r="G8886" t="str">
        <f t="shared" si="138"/>
        <v>Medicine and Surgery Services</v>
      </c>
    </row>
    <row r="8887" spans="1:7" x14ac:dyDescent="0.3">
      <c r="A8887" s="31" t="s">
        <v>17463</v>
      </c>
      <c r="B8887">
        <v>36570</v>
      </c>
      <c r="D8887" t="s">
        <v>17464</v>
      </c>
      <c r="E8887" t="s">
        <v>0</v>
      </c>
      <c r="F8887" t="s">
        <v>978</v>
      </c>
      <c r="G8887" t="str">
        <f t="shared" si="138"/>
        <v>Medicine and Surgery Services</v>
      </c>
    </row>
    <row r="8888" spans="1:7" x14ac:dyDescent="0.3">
      <c r="A8888" s="31" t="s">
        <v>17465</v>
      </c>
      <c r="B8888">
        <v>36571</v>
      </c>
      <c r="D8888" t="s">
        <v>17464</v>
      </c>
      <c r="E8888" t="s">
        <v>0</v>
      </c>
      <c r="F8888" t="s">
        <v>978</v>
      </c>
      <c r="G8888" t="str">
        <f t="shared" si="138"/>
        <v>Medicine and Surgery Services</v>
      </c>
    </row>
    <row r="8889" spans="1:7" x14ac:dyDescent="0.3">
      <c r="A8889" s="31" t="s">
        <v>17466</v>
      </c>
      <c r="B8889">
        <v>36572</v>
      </c>
      <c r="D8889" t="s">
        <v>17467</v>
      </c>
      <c r="E8889" t="s">
        <v>0</v>
      </c>
      <c r="F8889" t="s">
        <v>978</v>
      </c>
      <c r="G8889" t="str">
        <f t="shared" si="138"/>
        <v>Medicine and Surgery Services</v>
      </c>
    </row>
    <row r="8890" spans="1:7" x14ac:dyDescent="0.3">
      <c r="A8890" s="31" t="s">
        <v>17468</v>
      </c>
      <c r="B8890">
        <v>36573</v>
      </c>
      <c r="D8890" t="s">
        <v>17469</v>
      </c>
      <c r="E8890" t="s">
        <v>0</v>
      </c>
      <c r="F8890" t="s">
        <v>978</v>
      </c>
      <c r="G8890" t="str">
        <f t="shared" si="138"/>
        <v>Medicine and Surgery Services</v>
      </c>
    </row>
    <row r="8891" spans="1:7" x14ac:dyDescent="0.3">
      <c r="A8891" s="31" t="s">
        <v>17470</v>
      </c>
      <c r="B8891">
        <v>36575</v>
      </c>
      <c r="D8891" t="s">
        <v>17471</v>
      </c>
      <c r="E8891" t="s">
        <v>0</v>
      </c>
      <c r="F8891" t="s">
        <v>978</v>
      </c>
      <c r="G8891" t="str">
        <f t="shared" si="138"/>
        <v>Medicine and Surgery Services</v>
      </c>
    </row>
    <row r="8892" spans="1:7" x14ac:dyDescent="0.3">
      <c r="A8892" s="31" t="s">
        <v>17472</v>
      </c>
      <c r="B8892">
        <v>36576</v>
      </c>
      <c r="D8892" t="s">
        <v>17471</v>
      </c>
      <c r="E8892" t="s">
        <v>0</v>
      </c>
      <c r="F8892" t="s">
        <v>978</v>
      </c>
      <c r="G8892" t="str">
        <f t="shared" si="138"/>
        <v>Medicine and Surgery Services</v>
      </c>
    </row>
    <row r="8893" spans="1:7" x14ac:dyDescent="0.3">
      <c r="A8893" s="31" t="s">
        <v>17473</v>
      </c>
      <c r="B8893">
        <v>36578</v>
      </c>
      <c r="D8893" t="s">
        <v>17474</v>
      </c>
      <c r="E8893" t="s">
        <v>0</v>
      </c>
      <c r="F8893" t="s">
        <v>978</v>
      </c>
      <c r="G8893" t="str">
        <f t="shared" si="138"/>
        <v>Medicine and Surgery Services</v>
      </c>
    </row>
    <row r="8894" spans="1:7" x14ac:dyDescent="0.3">
      <c r="A8894" s="31" t="s">
        <v>17475</v>
      </c>
      <c r="B8894">
        <v>36580</v>
      </c>
      <c r="D8894" t="s">
        <v>17476</v>
      </c>
      <c r="E8894" t="s">
        <v>0</v>
      </c>
      <c r="F8894" t="s">
        <v>978</v>
      </c>
      <c r="G8894" t="str">
        <f t="shared" si="138"/>
        <v>Medicine and Surgery Services</v>
      </c>
    </row>
    <row r="8895" spans="1:7" x14ac:dyDescent="0.3">
      <c r="A8895" s="31" t="s">
        <v>17477</v>
      </c>
      <c r="B8895">
        <v>36581</v>
      </c>
      <c r="D8895" t="s">
        <v>17474</v>
      </c>
      <c r="E8895" t="s">
        <v>0</v>
      </c>
      <c r="F8895" t="s">
        <v>978</v>
      </c>
      <c r="G8895" t="str">
        <f t="shared" si="138"/>
        <v>Medicine and Surgery Services</v>
      </c>
    </row>
    <row r="8896" spans="1:7" x14ac:dyDescent="0.3">
      <c r="A8896" s="31" t="s">
        <v>17478</v>
      </c>
      <c r="B8896">
        <v>36582</v>
      </c>
      <c r="D8896" t="s">
        <v>17474</v>
      </c>
      <c r="E8896" t="s">
        <v>0</v>
      </c>
      <c r="F8896" t="s">
        <v>978</v>
      </c>
      <c r="G8896" t="str">
        <f t="shared" si="138"/>
        <v>Medicine and Surgery Services</v>
      </c>
    </row>
    <row r="8897" spans="1:7" x14ac:dyDescent="0.3">
      <c r="A8897" s="31" t="s">
        <v>17479</v>
      </c>
      <c r="B8897">
        <v>36583</v>
      </c>
      <c r="D8897" t="s">
        <v>17474</v>
      </c>
      <c r="E8897" t="s">
        <v>0</v>
      </c>
      <c r="F8897" t="s">
        <v>978</v>
      </c>
      <c r="G8897" t="str">
        <f t="shared" si="138"/>
        <v>Medicine and Surgery Services</v>
      </c>
    </row>
    <row r="8898" spans="1:7" x14ac:dyDescent="0.3">
      <c r="A8898" s="31" t="s">
        <v>17480</v>
      </c>
      <c r="B8898">
        <v>36584</v>
      </c>
      <c r="D8898" t="s">
        <v>17481</v>
      </c>
      <c r="E8898" t="s">
        <v>0</v>
      </c>
      <c r="F8898" t="s">
        <v>978</v>
      </c>
      <c r="G8898" t="str">
        <f t="shared" si="138"/>
        <v>Medicine and Surgery Services</v>
      </c>
    </row>
    <row r="8899" spans="1:7" x14ac:dyDescent="0.3">
      <c r="A8899" s="31" t="s">
        <v>17482</v>
      </c>
      <c r="B8899">
        <v>36585</v>
      </c>
      <c r="D8899" t="s">
        <v>17483</v>
      </c>
      <c r="E8899" t="s">
        <v>0</v>
      </c>
      <c r="F8899" t="s">
        <v>978</v>
      </c>
      <c r="G8899" t="str">
        <f t="shared" ref="G8899:G8962" si="139">VLOOKUP(F8899,$I$2:$J$27,2,FALSE)</f>
        <v>Medicine and Surgery Services</v>
      </c>
    </row>
    <row r="8900" spans="1:7" x14ac:dyDescent="0.3">
      <c r="A8900" s="31" t="s">
        <v>17484</v>
      </c>
      <c r="B8900">
        <v>36589</v>
      </c>
      <c r="D8900" t="s">
        <v>17485</v>
      </c>
      <c r="E8900" t="s">
        <v>0</v>
      </c>
      <c r="F8900" t="s">
        <v>978</v>
      </c>
      <c r="G8900" t="str">
        <f t="shared" si="139"/>
        <v>Medicine and Surgery Services</v>
      </c>
    </row>
    <row r="8901" spans="1:7" x14ac:dyDescent="0.3">
      <c r="A8901" s="31" t="s">
        <v>17486</v>
      </c>
      <c r="B8901">
        <v>36590</v>
      </c>
      <c r="D8901" t="s">
        <v>17485</v>
      </c>
      <c r="E8901" t="s">
        <v>0</v>
      </c>
      <c r="F8901" t="s">
        <v>978</v>
      </c>
      <c r="G8901" t="str">
        <f t="shared" si="139"/>
        <v>Medicine and Surgery Services</v>
      </c>
    </row>
    <row r="8902" spans="1:7" x14ac:dyDescent="0.3">
      <c r="A8902" s="31" t="s">
        <v>17487</v>
      </c>
      <c r="B8902">
        <v>36591</v>
      </c>
      <c r="D8902" t="s">
        <v>17488</v>
      </c>
      <c r="E8902" t="s">
        <v>862</v>
      </c>
      <c r="F8902" t="s">
        <v>978</v>
      </c>
      <c r="G8902" t="str">
        <f t="shared" si="139"/>
        <v>Medicine and Surgery Services</v>
      </c>
    </row>
    <row r="8903" spans="1:7" x14ac:dyDescent="0.3">
      <c r="A8903" s="31" t="s">
        <v>17489</v>
      </c>
      <c r="B8903">
        <v>36592</v>
      </c>
      <c r="D8903" t="s">
        <v>17490</v>
      </c>
      <c r="E8903" t="s">
        <v>862</v>
      </c>
      <c r="F8903" t="s">
        <v>978</v>
      </c>
      <c r="G8903" t="str">
        <f t="shared" si="139"/>
        <v>Medicine and Surgery Services</v>
      </c>
    </row>
    <row r="8904" spans="1:7" x14ac:dyDescent="0.3">
      <c r="A8904" s="31" t="s">
        <v>17491</v>
      </c>
      <c r="B8904">
        <v>36593</v>
      </c>
      <c r="D8904" t="s">
        <v>17492</v>
      </c>
      <c r="E8904" t="s">
        <v>0</v>
      </c>
      <c r="F8904" t="s">
        <v>978</v>
      </c>
      <c r="G8904" t="str">
        <f t="shared" si="139"/>
        <v>Medicine and Surgery Services</v>
      </c>
    </row>
    <row r="8905" spans="1:7" x14ac:dyDescent="0.3">
      <c r="A8905" s="31" t="s">
        <v>17493</v>
      </c>
      <c r="B8905">
        <v>36595</v>
      </c>
      <c r="D8905" t="s">
        <v>17494</v>
      </c>
      <c r="E8905" t="s">
        <v>0</v>
      </c>
      <c r="F8905" t="s">
        <v>978</v>
      </c>
      <c r="G8905" t="str">
        <f t="shared" si="139"/>
        <v>Medicine and Surgery Services</v>
      </c>
    </row>
    <row r="8906" spans="1:7" x14ac:dyDescent="0.3">
      <c r="A8906" s="31" t="s">
        <v>17495</v>
      </c>
      <c r="B8906">
        <v>36596</v>
      </c>
      <c r="D8906" t="s">
        <v>17494</v>
      </c>
      <c r="E8906" t="s">
        <v>0</v>
      </c>
      <c r="F8906" t="s">
        <v>978</v>
      </c>
      <c r="G8906" t="str">
        <f t="shared" si="139"/>
        <v>Medicine and Surgery Services</v>
      </c>
    </row>
    <row r="8907" spans="1:7" x14ac:dyDescent="0.3">
      <c r="A8907" s="31" t="s">
        <v>17496</v>
      </c>
      <c r="B8907">
        <v>36597</v>
      </c>
      <c r="D8907" t="s">
        <v>17497</v>
      </c>
      <c r="E8907" t="s">
        <v>0</v>
      </c>
      <c r="F8907" t="s">
        <v>978</v>
      </c>
      <c r="G8907" t="str">
        <f t="shared" si="139"/>
        <v>Medicine and Surgery Services</v>
      </c>
    </row>
    <row r="8908" spans="1:7" x14ac:dyDescent="0.3">
      <c r="A8908" s="31" t="s">
        <v>17498</v>
      </c>
      <c r="B8908">
        <v>36598</v>
      </c>
      <c r="D8908" t="s">
        <v>17499</v>
      </c>
      <c r="E8908" t="s">
        <v>862</v>
      </c>
      <c r="F8908" t="s">
        <v>978</v>
      </c>
      <c r="G8908" t="str">
        <f t="shared" si="139"/>
        <v>Medicine and Surgery Services</v>
      </c>
    </row>
    <row r="8909" spans="1:7" x14ac:dyDescent="0.3">
      <c r="A8909" s="31" t="s">
        <v>17500</v>
      </c>
      <c r="B8909">
        <v>36600</v>
      </c>
      <c r="D8909" t="s">
        <v>17501</v>
      </c>
      <c r="E8909" t="s">
        <v>0</v>
      </c>
      <c r="F8909" t="s">
        <v>978</v>
      </c>
      <c r="G8909" t="str">
        <f t="shared" si="139"/>
        <v>Medicine and Surgery Services</v>
      </c>
    </row>
    <row r="8910" spans="1:7" x14ac:dyDescent="0.3">
      <c r="A8910" s="31" t="s">
        <v>17502</v>
      </c>
      <c r="B8910">
        <v>36620</v>
      </c>
      <c r="D8910" t="s">
        <v>17503</v>
      </c>
      <c r="E8910" t="s">
        <v>0</v>
      </c>
      <c r="F8910" t="s">
        <v>978</v>
      </c>
      <c r="G8910" t="str">
        <f t="shared" si="139"/>
        <v>Medicine and Surgery Services</v>
      </c>
    </row>
    <row r="8911" spans="1:7" x14ac:dyDescent="0.3">
      <c r="A8911" s="31" t="s">
        <v>17504</v>
      </c>
      <c r="B8911">
        <v>36625</v>
      </c>
      <c r="D8911" t="s">
        <v>17503</v>
      </c>
      <c r="E8911" t="s">
        <v>0</v>
      </c>
      <c r="F8911" t="s">
        <v>978</v>
      </c>
      <c r="G8911" t="str">
        <f t="shared" si="139"/>
        <v>Medicine and Surgery Services</v>
      </c>
    </row>
    <row r="8912" spans="1:7" x14ac:dyDescent="0.3">
      <c r="A8912" s="31" t="s">
        <v>17505</v>
      </c>
      <c r="B8912">
        <v>36640</v>
      </c>
      <c r="D8912" t="s">
        <v>17503</v>
      </c>
      <c r="E8912" t="s">
        <v>0</v>
      </c>
      <c r="F8912" t="s">
        <v>978</v>
      </c>
      <c r="G8912" t="str">
        <f t="shared" si="139"/>
        <v>Medicine and Surgery Services</v>
      </c>
    </row>
    <row r="8913" spans="1:7" x14ac:dyDescent="0.3">
      <c r="A8913" s="31" t="s">
        <v>17506</v>
      </c>
      <c r="B8913">
        <v>36660</v>
      </c>
      <c r="D8913" t="s">
        <v>17503</v>
      </c>
      <c r="E8913" t="s">
        <v>0</v>
      </c>
      <c r="F8913" t="s">
        <v>978</v>
      </c>
      <c r="G8913" t="str">
        <f t="shared" si="139"/>
        <v>Medicine and Surgery Services</v>
      </c>
    </row>
    <row r="8914" spans="1:7" x14ac:dyDescent="0.3">
      <c r="A8914" s="31" t="s">
        <v>17507</v>
      </c>
      <c r="B8914">
        <v>36680</v>
      </c>
      <c r="D8914" t="s">
        <v>17508</v>
      </c>
      <c r="E8914" t="s">
        <v>0</v>
      </c>
      <c r="F8914" t="s">
        <v>978</v>
      </c>
      <c r="G8914" t="str">
        <f t="shared" si="139"/>
        <v>Medicine and Surgery Services</v>
      </c>
    </row>
    <row r="8915" spans="1:7" x14ac:dyDescent="0.3">
      <c r="A8915" s="31" t="s">
        <v>17509</v>
      </c>
      <c r="B8915">
        <v>36800</v>
      </c>
      <c r="D8915" t="s">
        <v>17510</v>
      </c>
      <c r="E8915" t="s">
        <v>0</v>
      </c>
      <c r="F8915" t="s">
        <v>978</v>
      </c>
      <c r="G8915" t="str">
        <f t="shared" si="139"/>
        <v>Medicine and Surgery Services</v>
      </c>
    </row>
    <row r="8916" spans="1:7" x14ac:dyDescent="0.3">
      <c r="A8916" s="31" t="s">
        <v>17511</v>
      </c>
      <c r="B8916">
        <v>36810</v>
      </c>
      <c r="D8916" t="s">
        <v>17510</v>
      </c>
      <c r="E8916" t="s">
        <v>0</v>
      </c>
      <c r="F8916" t="s">
        <v>978</v>
      </c>
      <c r="G8916" t="str">
        <f t="shared" si="139"/>
        <v>Medicine and Surgery Services</v>
      </c>
    </row>
    <row r="8917" spans="1:7" x14ac:dyDescent="0.3">
      <c r="A8917" s="31" t="s">
        <v>17512</v>
      </c>
      <c r="B8917">
        <v>36815</v>
      </c>
      <c r="D8917" t="s">
        <v>17510</v>
      </c>
      <c r="E8917" t="s">
        <v>0</v>
      </c>
      <c r="F8917" t="s">
        <v>978</v>
      </c>
      <c r="G8917" t="str">
        <f t="shared" si="139"/>
        <v>Medicine and Surgery Services</v>
      </c>
    </row>
    <row r="8918" spans="1:7" x14ac:dyDescent="0.3">
      <c r="A8918" s="31" t="s">
        <v>17513</v>
      </c>
      <c r="B8918">
        <v>36818</v>
      </c>
      <c r="D8918" t="s">
        <v>17514</v>
      </c>
      <c r="E8918" t="s">
        <v>0</v>
      </c>
      <c r="F8918" t="s">
        <v>978</v>
      </c>
      <c r="G8918" t="str">
        <f t="shared" si="139"/>
        <v>Medicine and Surgery Services</v>
      </c>
    </row>
    <row r="8919" spans="1:7" x14ac:dyDescent="0.3">
      <c r="A8919" s="31" t="s">
        <v>17515</v>
      </c>
      <c r="B8919">
        <v>36819</v>
      </c>
      <c r="D8919" t="s">
        <v>17516</v>
      </c>
      <c r="E8919" t="s">
        <v>0</v>
      </c>
      <c r="F8919" t="s">
        <v>978</v>
      </c>
      <c r="G8919" t="str">
        <f t="shared" si="139"/>
        <v>Medicine and Surgery Services</v>
      </c>
    </row>
    <row r="8920" spans="1:7" x14ac:dyDescent="0.3">
      <c r="A8920" s="31" t="s">
        <v>17517</v>
      </c>
      <c r="B8920">
        <v>36820</v>
      </c>
      <c r="D8920" t="s">
        <v>17518</v>
      </c>
      <c r="E8920" t="s">
        <v>0</v>
      </c>
      <c r="F8920" t="s">
        <v>978</v>
      </c>
      <c r="G8920" t="str">
        <f t="shared" si="139"/>
        <v>Medicine and Surgery Services</v>
      </c>
    </row>
    <row r="8921" spans="1:7" x14ac:dyDescent="0.3">
      <c r="A8921" s="31" t="s">
        <v>17519</v>
      </c>
      <c r="B8921">
        <v>36821</v>
      </c>
      <c r="D8921" t="s">
        <v>17520</v>
      </c>
      <c r="E8921" t="s">
        <v>0</v>
      </c>
      <c r="F8921" t="s">
        <v>978</v>
      </c>
      <c r="G8921" t="str">
        <f t="shared" si="139"/>
        <v>Medicine and Surgery Services</v>
      </c>
    </row>
    <row r="8922" spans="1:7" x14ac:dyDescent="0.3">
      <c r="A8922" s="31" t="s">
        <v>17521</v>
      </c>
      <c r="B8922">
        <v>36823</v>
      </c>
      <c r="D8922" t="s">
        <v>17522</v>
      </c>
      <c r="E8922" t="s">
        <v>0</v>
      </c>
      <c r="F8922" t="s">
        <v>978</v>
      </c>
      <c r="G8922" t="str">
        <f t="shared" si="139"/>
        <v>Medicine and Surgery Services</v>
      </c>
    </row>
    <row r="8923" spans="1:7" x14ac:dyDescent="0.3">
      <c r="A8923" s="31" t="s">
        <v>17523</v>
      </c>
      <c r="B8923">
        <v>36825</v>
      </c>
      <c r="D8923" t="s">
        <v>17524</v>
      </c>
      <c r="E8923" t="s">
        <v>0</v>
      </c>
      <c r="F8923" t="s">
        <v>978</v>
      </c>
      <c r="G8923" t="str">
        <f t="shared" si="139"/>
        <v>Medicine and Surgery Services</v>
      </c>
    </row>
    <row r="8924" spans="1:7" x14ac:dyDescent="0.3">
      <c r="A8924" s="31" t="s">
        <v>17525</v>
      </c>
      <c r="B8924">
        <v>36830</v>
      </c>
      <c r="D8924" t="s">
        <v>17526</v>
      </c>
      <c r="E8924" t="s">
        <v>0</v>
      </c>
      <c r="F8924" t="s">
        <v>978</v>
      </c>
      <c r="G8924" t="str">
        <f t="shared" si="139"/>
        <v>Medicine and Surgery Services</v>
      </c>
    </row>
    <row r="8925" spans="1:7" x14ac:dyDescent="0.3">
      <c r="A8925" s="31" t="s">
        <v>17527</v>
      </c>
      <c r="B8925">
        <v>36831</v>
      </c>
      <c r="D8925" t="s">
        <v>17528</v>
      </c>
      <c r="E8925" t="s">
        <v>0</v>
      </c>
      <c r="F8925" t="s">
        <v>978</v>
      </c>
      <c r="G8925" t="str">
        <f t="shared" si="139"/>
        <v>Medicine and Surgery Services</v>
      </c>
    </row>
    <row r="8926" spans="1:7" x14ac:dyDescent="0.3">
      <c r="A8926" s="31" t="s">
        <v>17529</v>
      </c>
      <c r="B8926">
        <v>36832</v>
      </c>
      <c r="D8926" t="s">
        <v>17530</v>
      </c>
      <c r="E8926" t="s">
        <v>0</v>
      </c>
      <c r="F8926" t="s">
        <v>978</v>
      </c>
      <c r="G8926" t="str">
        <f t="shared" si="139"/>
        <v>Medicine and Surgery Services</v>
      </c>
    </row>
    <row r="8927" spans="1:7" x14ac:dyDescent="0.3">
      <c r="A8927" s="31" t="s">
        <v>17531</v>
      </c>
      <c r="B8927">
        <v>36833</v>
      </c>
      <c r="D8927" t="s">
        <v>17532</v>
      </c>
      <c r="E8927" t="s">
        <v>0</v>
      </c>
      <c r="F8927" t="s">
        <v>978</v>
      </c>
      <c r="G8927" t="str">
        <f t="shared" si="139"/>
        <v>Medicine and Surgery Services</v>
      </c>
    </row>
    <row r="8928" spans="1:7" x14ac:dyDescent="0.3">
      <c r="A8928" s="31" t="s">
        <v>17533</v>
      </c>
      <c r="B8928">
        <v>36835</v>
      </c>
      <c r="D8928" t="s">
        <v>17534</v>
      </c>
      <c r="E8928" t="s">
        <v>0</v>
      </c>
      <c r="F8928" t="s">
        <v>978</v>
      </c>
      <c r="G8928" t="str">
        <f t="shared" si="139"/>
        <v>Medicine and Surgery Services</v>
      </c>
    </row>
    <row r="8929" spans="1:7" x14ac:dyDescent="0.3">
      <c r="A8929" s="31" t="s">
        <v>17535</v>
      </c>
      <c r="B8929">
        <v>36838</v>
      </c>
      <c r="D8929" t="s">
        <v>17536</v>
      </c>
      <c r="E8929" t="s">
        <v>0</v>
      </c>
      <c r="F8929" t="s">
        <v>978</v>
      </c>
      <c r="G8929" t="str">
        <f t="shared" si="139"/>
        <v>Medicine and Surgery Services</v>
      </c>
    </row>
    <row r="8930" spans="1:7" x14ac:dyDescent="0.3">
      <c r="A8930" s="31" t="s">
        <v>17537</v>
      </c>
      <c r="B8930">
        <v>36860</v>
      </c>
      <c r="D8930" t="s">
        <v>17538</v>
      </c>
      <c r="E8930" t="s">
        <v>0</v>
      </c>
      <c r="F8930" t="s">
        <v>978</v>
      </c>
      <c r="G8930" t="str">
        <f t="shared" si="139"/>
        <v>Medicine and Surgery Services</v>
      </c>
    </row>
    <row r="8931" spans="1:7" x14ac:dyDescent="0.3">
      <c r="A8931" s="31" t="s">
        <v>17539</v>
      </c>
      <c r="B8931">
        <v>36861</v>
      </c>
      <c r="D8931" t="s">
        <v>17540</v>
      </c>
      <c r="E8931" t="s">
        <v>0</v>
      </c>
      <c r="F8931" t="s">
        <v>978</v>
      </c>
      <c r="G8931" t="str">
        <f t="shared" si="139"/>
        <v>Medicine and Surgery Services</v>
      </c>
    </row>
    <row r="8932" spans="1:7" x14ac:dyDescent="0.3">
      <c r="A8932" s="31" t="s">
        <v>17541</v>
      </c>
      <c r="B8932">
        <v>36901</v>
      </c>
      <c r="D8932" t="s">
        <v>17542</v>
      </c>
      <c r="E8932" t="s">
        <v>0</v>
      </c>
      <c r="F8932" t="s">
        <v>978</v>
      </c>
      <c r="G8932" t="str">
        <f t="shared" si="139"/>
        <v>Medicine and Surgery Services</v>
      </c>
    </row>
    <row r="8933" spans="1:7" x14ac:dyDescent="0.3">
      <c r="A8933" s="31" t="s">
        <v>17543</v>
      </c>
      <c r="B8933">
        <v>36902</v>
      </c>
      <c r="D8933" t="s">
        <v>17542</v>
      </c>
      <c r="E8933" t="s">
        <v>0</v>
      </c>
      <c r="F8933" t="s">
        <v>978</v>
      </c>
      <c r="G8933" t="str">
        <f t="shared" si="139"/>
        <v>Medicine and Surgery Services</v>
      </c>
    </row>
    <row r="8934" spans="1:7" x14ac:dyDescent="0.3">
      <c r="A8934" s="31" t="s">
        <v>17544</v>
      </c>
      <c r="B8934">
        <v>36903</v>
      </c>
      <c r="D8934" t="s">
        <v>17542</v>
      </c>
      <c r="E8934" t="s">
        <v>0</v>
      </c>
      <c r="F8934" t="s">
        <v>978</v>
      </c>
      <c r="G8934" t="str">
        <f t="shared" si="139"/>
        <v>Medicine and Surgery Services</v>
      </c>
    </row>
    <row r="8935" spans="1:7" x14ac:dyDescent="0.3">
      <c r="A8935" s="31" t="s">
        <v>17545</v>
      </c>
      <c r="B8935">
        <v>36904</v>
      </c>
      <c r="D8935" t="s">
        <v>17546</v>
      </c>
      <c r="E8935" t="s">
        <v>0</v>
      </c>
      <c r="F8935" t="s">
        <v>978</v>
      </c>
      <c r="G8935" t="str">
        <f t="shared" si="139"/>
        <v>Medicine and Surgery Services</v>
      </c>
    </row>
    <row r="8936" spans="1:7" x14ac:dyDescent="0.3">
      <c r="A8936" s="31" t="s">
        <v>17547</v>
      </c>
      <c r="B8936">
        <v>36905</v>
      </c>
      <c r="D8936" t="s">
        <v>17546</v>
      </c>
      <c r="E8936" t="s">
        <v>0</v>
      </c>
      <c r="F8936" t="s">
        <v>978</v>
      </c>
      <c r="G8936" t="str">
        <f t="shared" si="139"/>
        <v>Medicine and Surgery Services</v>
      </c>
    </row>
    <row r="8937" spans="1:7" x14ac:dyDescent="0.3">
      <c r="A8937" s="31" t="s">
        <v>17548</v>
      </c>
      <c r="B8937">
        <v>36906</v>
      </c>
      <c r="D8937" t="s">
        <v>17546</v>
      </c>
      <c r="E8937" t="s">
        <v>0</v>
      </c>
      <c r="F8937" t="s">
        <v>978</v>
      </c>
      <c r="G8937" t="str">
        <f t="shared" si="139"/>
        <v>Medicine and Surgery Services</v>
      </c>
    </row>
    <row r="8938" spans="1:7" x14ac:dyDescent="0.3">
      <c r="A8938" s="31" t="s">
        <v>17549</v>
      </c>
      <c r="B8938">
        <v>36907</v>
      </c>
      <c r="D8938" t="s">
        <v>17550</v>
      </c>
      <c r="E8938" t="s">
        <v>0</v>
      </c>
      <c r="F8938" t="s">
        <v>978</v>
      </c>
      <c r="G8938" t="str">
        <f t="shared" si="139"/>
        <v>Medicine and Surgery Services</v>
      </c>
    </row>
    <row r="8939" spans="1:7" x14ac:dyDescent="0.3">
      <c r="A8939" s="31" t="s">
        <v>17551</v>
      </c>
      <c r="B8939">
        <v>36908</v>
      </c>
      <c r="D8939" t="s">
        <v>17552</v>
      </c>
      <c r="E8939" t="s">
        <v>0</v>
      </c>
      <c r="F8939" t="s">
        <v>978</v>
      </c>
      <c r="G8939" t="str">
        <f t="shared" si="139"/>
        <v>Medicine and Surgery Services</v>
      </c>
    </row>
    <row r="8940" spans="1:7" x14ac:dyDescent="0.3">
      <c r="A8940" s="31" t="s">
        <v>17553</v>
      </c>
      <c r="B8940">
        <v>36909</v>
      </c>
      <c r="D8940" t="s">
        <v>17554</v>
      </c>
      <c r="E8940" t="s">
        <v>0</v>
      </c>
      <c r="F8940" t="s">
        <v>978</v>
      </c>
      <c r="G8940" t="str">
        <f t="shared" si="139"/>
        <v>Medicine and Surgery Services</v>
      </c>
    </row>
    <row r="8941" spans="1:7" x14ac:dyDescent="0.3">
      <c r="A8941" s="27" t="s">
        <v>17555</v>
      </c>
      <c r="B8941" t="s">
        <v>17555</v>
      </c>
      <c r="D8941" t="s">
        <v>17556</v>
      </c>
      <c r="E8941" t="s">
        <v>911</v>
      </c>
      <c r="F8941" t="s">
        <v>972</v>
      </c>
      <c r="G8941" t="str">
        <f t="shared" si="139"/>
        <v>Medicine and Surgery Services</v>
      </c>
    </row>
    <row r="8942" spans="1:7" x14ac:dyDescent="0.3">
      <c r="A8942" s="31" t="s">
        <v>17557</v>
      </c>
      <c r="B8942">
        <v>37140</v>
      </c>
      <c r="D8942" t="s">
        <v>17558</v>
      </c>
      <c r="E8942" t="s">
        <v>0</v>
      </c>
      <c r="F8942" t="s">
        <v>978</v>
      </c>
      <c r="G8942" t="str">
        <f t="shared" si="139"/>
        <v>Medicine and Surgery Services</v>
      </c>
    </row>
    <row r="8943" spans="1:7" x14ac:dyDescent="0.3">
      <c r="A8943" s="31" t="s">
        <v>17559</v>
      </c>
      <c r="B8943">
        <v>37145</v>
      </c>
      <c r="D8943" t="s">
        <v>17558</v>
      </c>
      <c r="E8943" t="s">
        <v>0</v>
      </c>
      <c r="F8943" t="s">
        <v>978</v>
      </c>
      <c r="G8943" t="str">
        <f t="shared" si="139"/>
        <v>Medicine and Surgery Services</v>
      </c>
    </row>
    <row r="8944" spans="1:7" x14ac:dyDescent="0.3">
      <c r="A8944" s="31" t="s">
        <v>17560</v>
      </c>
      <c r="B8944">
        <v>37160</v>
      </c>
      <c r="D8944" t="s">
        <v>17558</v>
      </c>
      <c r="E8944" t="s">
        <v>0</v>
      </c>
      <c r="F8944" t="s">
        <v>978</v>
      </c>
      <c r="G8944" t="str">
        <f t="shared" si="139"/>
        <v>Medicine and Surgery Services</v>
      </c>
    </row>
    <row r="8945" spans="1:7" x14ac:dyDescent="0.3">
      <c r="A8945" s="31" t="s">
        <v>17561</v>
      </c>
      <c r="B8945">
        <v>37180</v>
      </c>
      <c r="D8945" t="s">
        <v>17558</v>
      </c>
      <c r="E8945" t="s">
        <v>0</v>
      </c>
      <c r="F8945" t="s">
        <v>978</v>
      </c>
      <c r="G8945" t="str">
        <f t="shared" si="139"/>
        <v>Medicine and Surgery Services</v>
      </c>
    </row>
    <row r="8946" spans="1:7" x14ac:dyDescent="0.3">
      <c r="A8946" s="31" t="s">
        <v>17562</v>
      </c>
      <c r="B8946">
        <v>37181</v>
      </c>
      <c r="D8946" t="s">
        <v>17563</v>
      </c>
      <c r="E8946" t="s">
        <v>0</v>
      </c>
      <c r="F8946" t="s">
        <v>978</v>
      </c>
      <c r="G8946" t="str">
        <f t="shared" si="139"/>
        <v>Medicine and Surgery Services</v>
      </c>
    </row>
    <row r="8947" spans="1:7" x14ac:dyDescent="0.3">
      <c r="A8947" s="31" t="s">
        <v>17564</v>
      </c>
      <c r="B8947">
        <v>37182</v>
      </c>
      <c r="D8947" t="s">
        <v>17565</v>
      </c>
      <c r="E8947" t="s">
        <v>0</v>
      </c>
      <c r="F8947" t="s">
        <v>978</v>
      </c>
      <c r="G8947" t="str">
        <f t="shared" si="139"/>
        <v>Medicine and Surgery Services</v>
      </c>
    </row>
    <row r="8948" spans="1:7" x14ac:dyDescent="0.3">
      <c r="A8948" s="31" t="s">
        <v>17566</v>
      </c>
      <c r="B8948">
        <v>37183</v>
      </c>
      <c r="D8948" t="s">
        <v>17567</v>
      </c>
      <c r="E8948" t="s">
        <v>0</v>
      </c>
      <c r="F8948" t="s">
        <v>978</v>
      </c>
      <c r="G8948" t="str">
        <f t="shared" si="139"/>
        <v>Medicine and Surgery Services</v>
      </c>
    </row>
    <row r="8949" spans="1:7" x14ac:dyDescent="0.3">
      <c r="A8949" s="31" t="s">
        <v>17568</v>
      </c>
      <c r="B8949">
        <v>37184</v>
      </c>
      <c r="D8949" t="s">
        <v>17569</v>
      </c>
      <c r="E8949" t="s">
        <v>0</v>
      </c>
      <c r="F8949" t="s">
        <v>978</v>
      </c>
      <c r="G8949" t="str">
        <f t="shared" si="139"/>
        <v>Medicine and Surgery Services</v>
      </c>
    </row>
    <row r="8950" spans="1:7" x14ac:dyDescent="0.3">
      <c r="A8950" s="31" t="s">
        <v>17570</v>
      </c>
      <c r="B8950">
        <v>37185</v>
      </c>
      <c r="D8950" t="s">
        <v>17571</v>
      </c>
      <c r="E8950" t="s">
        <v>0</v>
      </c>
      <c r="F8950" t="s">
        <v>978</v>
      </c>
      <c r="G8950" t="str">
        <f t="shared" si="139"/>
        <v>Medicine and Surgery Services</v>
      </c>
    </row>
    <row r="8951" spans="1:7" x14ac:dyDescent="0.3">
      <c r="A8951" s="31" t="s">
        <v>17572</v>
      </c>
      <c r="B8951">
        <v>37186</v>
      </c>
      <c r="D8951" t="s">
        <v>17573</v>
      </c>
      <c r="E8951" t="s">
        <v>0</v>
      </c>
      <c r="F8951" t="s">
        <v>978</v>
      </c>
      <c r="G8951" t="str">
        <f t="shared" si="139"/>
        <v>Medicine and Surgery Services</v>
      </c>
    </row>
    <row r="8952" spans="1:7" x14ac:dyDescent="0.3">
      <c r="A8952" s="31" t="s">
        <v>17574</v>
      </c>
      <c r="B8952">
        <v>37187</v>
      </c>
      <c r="D8952" t="s">
        <v>17575</v>
      </c>
      <c r="E8952" t="s">
        <v>0</v>
      </c>
      <c r="F8952" t="s">
        <v>978</v>
      </c>
      <c r="G8952" t="str">
        <f t="shared" si="139"/>
        <v>Medicine and Surgery Services</v>
      </c>
    </row>
    <row r="8953" spans="1:7" x14ac:dyDescent="0.3">
      <c r="A8953" s="31" t="s">
        <v>17576</v>
      </c>
      <c r="B8953">
        <v>37188</v>
      </c>
      <c r="D8953" t="s">
        <v>17577</v>
      </c>
      <c r="E8953" t="s">
        <v>0</v>
      </c>
      <c r="F8953" t="s">
        <v>978</v>
      </c>
      <c r="G8953" t="str">
        <f t="shared" si="139"/>
        <v>Medicine and Surgery Services</v>
      </c>
    </row>
    <row r="8954" spans="1:7" x14ac:dyDescent="0.3">
      <c r="A8954" s="31" t="s">
        <v>17578</v>
      </c>
      <c r="B8954">
        <v>37191</v>
      </c>
      <c r="D8954" t="s">
        <v>17579</v>
      </c>
      <c r="E8954" t="s">
        <v>0</v>
      </c>
      <c r="F8954" t="s">
        <v>978</v>
      </c>
      <c r="G8954" t="str">
        <f t="shared" si="139"/>
        <v>Medicine and Surgery Services</v>
      </c>
    </row>
    <row r="8955" spans="1:7" x14ac:dyDescent="0.3">
      <c r="A8955" s="31" t="s">
        <v>17580</v>
      </c>
      <c r="B8955">
        <v>37192</v>
      </c>
      <c r="D8955" t="s">
        <v>17581</v>
      </c>
      <c r="E8955" t="s">
        <v>0</v>
      </c>
      <c r="F8955" t="s">
        <v>978</v>
      </c>
      <c r="G8955" t="str">
        <f t="shared" si="139"/>
        <v>Medicine and Surgery Services</v>
      </c>
    </row>
    <row r="8956" spans="1:7" x14ac:dyDescent="0.3">
      <c r="A8956" s="31" t="s">
        <v>17582</v>
      </c>
      <c r="B8956">
        <v>37193</v>
      </c>
      <c r="D8956" t="s">
        <v>17583</v>
      </c>
      <c r="E8956" t="s">
        <v>0</v>
      </c>
      <c r="F8956" t="s">
        <v>978</v>
      </c>
      <c r="G8956" t="str">
        <f t="shared" si="139"/>
        <v>Medicine and Surgery Services</v>
      </c>
    </row>
    <row r="8957" spans="1:7" x14ac:dyDescent="0.3">
      <c r="A8957" s="31" t="s">
        <v>17584</v>
      </c>
      <c r="B8957">
        <v>37195</v>
      </c>
      <c r="D8957" t="s">
        <v>17585</v>
      </c>
      <c r="E8957" t="s">
        <v>2</v>
      </c>
      <c r="F8957" t="s">
        <v>978</v>
      </c>
      <c r="G8957" t="str">
        <f t="shared" si="139"/>
        <v>Medicine and Surgery Services</v>
      </c>
    </row>
    <row r="8958" spans="1:7" x14ac:dyDescent="0.3">
      <c r="A8958" s="31" t="s">
        <v>17586</v>
      </c>
      <c r="B8958">
        <v>37197</v>
      </c>
      <c r="D8958" t="s">
        <v>17587</v>
      </c>
      <c r="E8958" t="s">
        <v>0</v>
      </c>
      <c r="F8958" t="s">
        <v>978</v>
      </c>
      <c r="G8958" t="str">
        <f t="shared" si="139"/>
        <v>Medicine and Surgery Services</v>
      </c>
    </row>
    <row r="8959" spans="1:7" x14ac:dyDescent="0.3">
      <c r="A8959" s="27" t="s">
        <v>17588</v>
      </c>
      <c r="B8959" t="s">
        <v>17588</v>
      </c>
      <c r="D8959" t="s">
        <v>17589</v>
      </c>
      <c r="E8959" t="s">
        <v>4147</v>
      </c>
      <c r="F8959" t="s">
        <v>972</v>
      </c>
      <c r="G8959" t="str">
        <f t="shared" si="139"/>
        <v>Medicine and Surgery Services</v>
      </c>
    </row>
    <row r="8960" spans="1:7" x14ac:dyDescent="0.3">
      <c r="A8960" s="31" t="s">
        <v>17590</v>
      </c>
      <c r="B8960">
        <v>37200</v>
      </c>
      <c r="D8960" t="s">
        <v>17591</v>
      </c>
      <c r="E8960" t="s">
        <v>0</v>
      </c>
      <c r="F8960" t="s">
        <v>978</v>
      </c>
      <c r="G8960" t="str">
        <f t="shared" si="139"/>
        <v>Medicine and Surgery Services</v>
      </c>
    </row>
    <row r="8961" spans="1:7" x14ac:dyDescent="0.3">
      <c r="A8961" s="31" t="s">
        <v>17592</v>
      </c>
      <c r="B8961">
        <v>37211</v>
      </c>
      <c r="D8961" t="s">
        <v>17593</v>
      </c>
      <c r="E8961" t="s">
        <v>0</v>
      </c>
      <c r="F8961" t="s">
        <v>978</v>
      </c>
      <c r="G8961" t="str">
        <f t="shared" si="139"/>
        <v>Medicine and Surgery Services</v>
      </c>
    </row>
    <row r="8962" spans="1:7" x14ac:dyDescent="0.3">
      <c r="A8962" s="31" t="s">
        <v>17594</v>
      </c>
      <c r="B8962">
        <v>37212</v>
      </c>
      <c r="D8962" t="s">
        <v>17595</v>
      </c>
      <c r="E8962" t="s">
        <v>0</v>
      </c>
      <c r="F8962" t="s">
        <v>978</v>
      </c>
      <c r="G8962" t="str">
        <f t="shared" si="139"/>
        <v>Medicine and Surgery Services</v>
      </c>
    </row>
    <row r="8963" spans="1:7" x14ac:dyDescent="0.3">
      <c r="A8963" s="31" t="s">
        <v>17596</v>
      </c>
      <c r="B8963">
        <v>37213</v>
      </c>
      <c r="D8963" t="s">
        <v>17597</v>
      </c>
      <c r="E8963" t="s">
        <v>0</v>
      </c>
      <c r="F8963" t="s">
        <v>978</v>
      </c>
      <c r="G8963" t="str">
        <f t="shared" ref="G8963:G9026" si="140">VLOOKUP(F8963,$I$2:$J$27,2,FALSE)</f>
        <v>Medicine and Surgery Services</v>
      </c>
    </row>
    <row r="8964" spans="1:7" x14ac:dyDescent="0.3">
      <c r="A8964" s="31" t="s">
        <v>17598</v>
      </c>
      <c r="B8964">
        <v>37214</v>
      </c>
      <c r="D8964" t="s">
        <v>17599</v>
      </c>
      <c r="E8964" t="s">
        <v>0</v>
      </c>
      <c r="F8964" t="s">
        <v>978</v>
      </c>
      <c r="G8964" t="str">
        <f t="shared" si="140"/>
        <v>Medicine and Surgery Services</v>
      </c>
    </row>
    <row r="8965" spans="1:7" x14ac:dyDescent="0.3">
      <c r="A8965" s="31" t="s">
        <v>17600</v>
      </c>
      <c r="B8965">
        <v>37215</v>
      </c>
      <c r="D8965" t="s">
        <v>17601</v>
      </c>
      <c r="E8965" t="s">
        <v>888</v>
      </c>
      <c r="F8965" t="s">
        <v>978</v>
      </c>
      <c r="G8965" t="str">
        <f t="shared" si="140"/>
        <v>Medicine and Surgery Services</v>
      </c>
    </row>
    <row r="8966" spans="1:7" x14ac:dyDescent="0.3">
      <c r="A8966" s="31" t="s">
        <v>17602</v>
      </c>
      <c r="B8966">
        <v>37216</v>
      </c>
      <c r="D8966" t="s">
        <v>17603</v>
      </c>
      <c r="E8966" t="s">
        <v>854</v>
      </c>
      <c r="F8966" t="s">
        <v>978</v>
      </c>
      <c r="G8966" t="str">
        <f t="shared" si="140"/>
        <v>Medicine and Surgery Services</v>
      </c>
    </row>
    <row r="8967" spans="1:7" x14ac:dyDescent="0.3">
      <c r="A8967" s="31" t="s">
        <v>17604</v>
      </c>
      <c r="B8967">
        <v>37217</v>
      </c>
      <c r="D8967" t="s">
        <v>17605</v>
      </c>
      <c r="E8967" t="s">
        <v>0</v>
      </c>
      <c r="F8967" t="s">
        <v>978</v>
      </c>
      <c r="G8967" t="str">
        <f t="shared" si="140"/>
        <v>Medicine and Surgery Services</v>
      </c>
    </row>
    <row r="8968" spans="1:7" x14ac:dyDescent="0.3">
      <c r="A8968" s="31" t="s">
        <v>17606</v>
      </c>
      <c r="B8968">
        <v>37218</v>
      </c>
      <c r="D8968" t="s">
        <v>17607</v>
      </c>
      <c r="E8968" t="s">
        <v>0</v>
      </c>
      <c r="F8968" t="s">
        <v>978</v>
      </c>
      <c r="G8968" t="str">
        <f t="shared" si="140"/>
        <v>Medicine and Surgery Services</v>
      </c>
    </row>
    <row r="8969" spans="1:7" x14ac:dyDescent="0.3">
      <c r="A8969" s="31" t="s">
        <v>17608</v>
      </c>
      <c r="B8969">
        <v>37220</v>
      </c>
      <c r="D8969" t="s">
        <v>17609</v>
      </c>
      <c r="E8969" t="s">
        <v>0</v>
      </c>
      <c r="F8969" t="s">
        <v>978</v>
      </c>
      <c r="G8969" t="str">
        <f t="shared" si="140"/>
        <v>Medicine and Surgery Services</v>
      </c>
    </row>
    <row r="8970" spans="1:7" x14ac:dyDescent="0.3">
      <c r="A8970" s="31" t="s">
        <v>17610</v>
      </c>
      <c r="B8970">
        <v>37221</v>
      </c>
      <c r="D8970" t="s">
        <v>17611</v>
      </c>
      <c r="E8970" t="s">
        <v>0</v>
      </c>
      <c r="F8970" t="s">
        <v>978</v>
      </c>
      <c r="G8970" t="str">
        <f t="shared" si="140"/>
        <v>Medicine and Surgery Services</v>
      </c>
    </row>
    <row r="8971" spans="1:7" x14ac:dyDescent="0.3">
      <c r="A8971" s="31" t="s">
        <v>17612</v>
      </c>
      <c r="B8971">
        <v>37222</v>
      </c>
      <c r="D8971" t="s">
        <v>17613</v>
      </c>
      <c r="E8971" t="s">
        <v>0</v>
      </c>
      <c r="F8971" t="s">
        <v>978</v>
      </c>
      <c r="G8971" t="str">
        <f t="shared" si="140"/>
        <v>Medicine and Surgery Services</v>
      </c>
    </row>
    <row r="8972" spans="1:7" x14ac:dyDescent="0.3">
      <c r="A8972" s="31" t="s">
        <v>17614</v>
      </c>
      <c r="B8972">
        <v>37223</v>
      </c>
      <c r="D8972" t="s">
        <v>17615</v>
      </c>
      <c r="E8972" t="s">
        <v>0</v>
      </c>
      <c r="F8972" t="s">
        <v>978</v>
      </c>
      <c r="G8972" t="str">
        <f t="shared" si="140"/>
        <v>Medicine and Surgery Services</v>
      </c>
    </row>
    <row r="8973" spans="1:7" x14ac:dyDescent="0.3">
      <c r="A8973" s="31" t="s">
        <v>17616</v>
      </c>
      <c r="B8973">
        <v>37224</v>
      </c>
      <c r="D8973" t="s">
        <v>17617</v>
      </c>
      <c r="E8973" t="s">
        <v>0</v>
      </c>
      <c r="F8973" t="s">
        <v>978</v>
      </c>
      <c r="G8973" t="str">
        <f t="shared" si="140"/>
        <v>Medicine and Surgery Services</v>
      </c>
    </row>
    <row r="8974" spans="1:7" x14ac:dyDescent="0.3">
      <c r="A8974" s="31" t="s">
        <v>17618</v>
      </c>
      <c r="B8974">
        <v>37225</v>
      </c>
      <c r="D8974" t="s">
        <v>17619</v>
      </c>
      <c r="E8974" t="s">
        <v>0</v>
      </c>
      <c r="F8974" t="s">
        <v>978</v>
      </c>
      <c r="G8974" t="str">
        <f t="shared" si="140"/>
        <v>Medicine and Surgery Services</v>
      </c>
    </row>
    <row r="8975" spans="1:7" x14ac:dyDescent="0.3">
      <c r="A8975" s="31" t="s">
        <v>17620</v>
      </c>
      <c r="B8975">
        <v>37226</v>
      </c>
      <c r="D8975" t="s">
        <v>17621</v>
      </c>
      <c r="E8975" t="s">
        <v>0</v>
      </c>
      <c r="F8975" t="s">
        <v>978</v>
      </c>
      <c r="G8975" t="str">
        <f t="shared" si="140"/>
        <v>Medicine and Surgery Services</v>
      </c>
    </row>
    <row r="8976" spans="1:7" x14ac:dyDescent="0.3">
      <c r="A8976" s="31" t="s">
        <v>17622</v>
      </c>
      <c r="B8976">
        <v>37227</v>
      </c>
      <c r="D8976" t="s">
        <v>17623</v>
      </c>
      <c r="E8976" t="s">
        <v>0</v>
      </c>
      <c r="F8976" t="s">
        <v>978</v>
      </c>
      <c r="G8976" t="str">
        <f t="shared" si="140"/>
        <v>Medicine and Surgery Services</v>
      </c>
    </row>
    <row r="8977" spans="1:7" x14ac:dyDescent="0.3">
      <c r="A8977" s="31" t="s">
        <v>17624</v>
      </c>
      <c r="B8977">
        <v>37228</v>
      </c>
      <c r="D8977" t="s">
        <v>17625</v>
      </c>
      <c r="E8977" t="s">
        <v>0</v>
      </c>
      <c r="F8977" t="s">
        <v>978</v>
      </c>
      <c r="G8977" t="str">
        <f t="shared" si="140"/>
        <v>Medicine and Surgery Services</v>
      </c>
    </row>
    <row r="8978" spans="1:7" x14ac:dyDescent="0.3">
      <c r="A8978" s="31" t="s">
        <v>17626</v>
      </c>
      <c r="B8978">
        <v>37229</v>
      </c>
      <c r="D8978" t="s">
        <v>17627</v>
      </c>
      <c r="E8978" t="s">
        <v>0</v>
      </c>
      <c r="F8978" t="s">
        <v>978</v>
      </c>
      <c r="G8978" t="str">
        <f t="shared" si="140"/>
        <v>Medicine and Surgery Services</v>
      </c>
    </row>
    <row r="8979" spans="1:7" x14ac:dyDescent="0.3">
      <c r="A8979" s="31" t="s">
        <v>17628</v>
      </c>
      <c r="B8979">
        <v>37230</v>
      </c>
      <c r="D8979" t="s">
        <v>17629</v>
      </c>
      <c r="E8979" t="s">
        <v>0</v>
      </c>
      <c r="F8979" t="s">
        <v>978</v>
      </c>
      <c r="G8979" t="str">
        <f t="shared" si="140"/>
        <v>Medicine and Surgery Services</v>
      </c>
    </row>
    <row r="8980" spans="1:7" x14ac:dyDescent="0.3">
      <c r="A8980" s="31" t="s">
        <v>17630</v>
      </c>
      <c r="B8980">
        <v>37231</v>
      </c>
      <c r="D8980" t="s">
        <v>17631</v>
      </c>
      <c r="E8980" t="s">
        <v>0</v>
      </c>
      <c r="F8980" t="s">
        <v>978</v>
      </c>
      <c r="G8980" t="str">
        <f t="shared" si="140"/>
        <v>Medicine and Surgery Services</v>
      </c>
    </row>
    <row r="8981" spans="1:7" x14ac:dyDescent="0.3">
      <c r="A8981" s="31" t="s">
        <v>17632</v>
      </c>
      <c r="B8981">
        <v>37232</v>
      </c>
      <c r="D8981" t="s">
        <v>17633</v>
      </c>
      <c r="E8981" t="s">
        <v>0</v>
      </c>
      <c r="F8981" t="s">
        <v>978</v>
      </c>
      <c r="G8981" t="str">
        <f t="shared" si="140"/>
        <v>Medicine and Surgery Services</v>
      </c>
    </row>
    <row r="8982" spans="1:7" x14ac:dyDescent="0.3">
      <c r="A8982" s="31" t="s">
        <v>17634</v>
      </c>
      <c r="B8982">
        <v>37233</v>
      </c>
      <c r="D8982" t="s">
        <v>17635</v>
      </c>
      <c r="E8982" t="s">
        <v>0</v>
      </c>
      <c r="F8982" t="s">
        <v>978</v>
      </c>
      <c r="G8982" t="str">
        <f t="shared" si="140"/>
        <v>Medicine and Surgery Services</v>
      </c>
    </row>
    <row r="8983" spans="1:7" x14ac:dyDescent="0.3">
      <c r="A8983" s="31" t="s">
        <v>17636</v>
      </c>
      <c r="B8983">
        <v>37234</v>
      </c>
      <c r="D8983" t="s">
        <v>17637</v>
      </c>
      <c r="E8983" t="s">
        <v>0</v>
      </c>
      <c r="F8983" t="s">
        <v>978</v>
      </c>
      <c r="G8983" t="str">
        <f t="shared" si="140"/>
        <v>Medicine and Surgery Services</v>
      </c>
    </row>
    <row r="8984" spans="1:7" x14ac:dyDescent="0.3">
      <c r="A8984" s="31" t="s">
        <v>17638</v>
      </c>
      <c r="B8984">
        <v>37235</v>
      </c>
      <c r="D8984" t="s">
        <v>17639</v>
      </c>
      <c r="E8984" t="s">
        <v>0</v>
      </c>
      <c r="F8984" t="s">
        <v>978</v>
      </c>
      <c r="G8984" t="str">
        <f t="shared" si="140"/>
        <v>Medicine and Surgery Services</v>
      </c>
    </row>
    <row r="8985" spans="1:7" x14ac:dyDescent="0.3">
      <c r="A8985" s="31" t="s">
        <v>17640</v>
      </c>
      <c r="B8985">
        <v>37236</v>
      </c>
      <c r="D8985" t="s">
        <v>17641</v>
      </c>
      <c r="E8985" t="s">
        <v>0</v>
      </c>
      <c r="F8985" t="s">
        <v>978</v>
      </c>
      <c r="G8985" t="str">
        <f t="shared" si="140"/>
        <v>Medicine and Surgery Services</v>
      </c>
    </row>
    <row r="8986" spans="1:7" x14ac:dyDescent="0.3">
      <c r="A8986" s="31" t="s">
        <v>17642</v>
      </c>
      <c r="B8986">
        <v>37237</v>
      </c>
      <c r="D8986" t="s">
        <v>17643</v>
      </c>
      <c r="E8986" t="s">
        <v>0</v>
      </c>
      <c r="F8986" t="s">
        <v>978</v>
      </c>
      <c r="G8986" t="str">
        <f t="shared" si="140"/>
        <v>Medicine and Surgery Services</v>
      </c>
    </row>
    <row r="8987" spans="1:7" x14ac:dyDescent="0.3">
      <c r="A8987" s="31" t="s">
        <v>17644</v>
      </c>
      <c r="B8987">
        <v>37238</v>
      </c>
      <c r="D8987" t="s">
        <v>17645</v>
      </c>
      <c r="E8987" t="s">
        <v>0</v>
      </c>
      <c r="F8987" t="s">
        <v>978</v>
      </c>
      <c r="G8987" t="str">
        <f t="shared" si="140"/>
        <v>Medicine and Surgery Services</v>
      </c>
    </row>
    <row r="8988" spans="1:7" x14ac:dyDescent="0.3">
      <c r="A8988" s="31" t="s">
        <v>17646</v>
      </c>
      <c r="B8988">
        <v>37239</v>
      </c>
      <c r="D8988" t="s">
        <v>17643</v>
      </c>
      <c r="E8988" t="s">
        <v>0</v>
      </c>
      <c r="F8988" t="s">
        <v>978</v>
      </c>
      <c r="G8988" t="str">
        <f t="shared" si="140"/>
        <v>Medicine and Surgery Services</v>
      </c>
    </row>
    <row r="8989" spans="1:7" x14ac:dyDescent="0.3">
      <c r="A8989" s="31" t="s">
        <v>17647</v>
      </c>
      <c r="B8989">
        <v>37241</v>
      </c>
      <c r="D8989" t="s">
        <v>17648</v>
      </c>
      <c r="E8989" t="s">
        <v>0</v>
      </c>
      <c r="F8989" t="s">
        <v>978</v>
      </c>
      <c r="G8989" t="str">
        <f t="shared" si="140"/>
        <v>Medicine and Surgery Services</v>
      </c>
    </row>
    <row r="8990" spans="1:7" x14ac:dyDescent="0.3">
      <c r="A8990" s="31" t="s">
        <v>17649</v>
      </c>
      <c r="B8990">
        <v>37242</v>
      </c>
      <c r="D8990" t="s">
        <v>17650</v>
      </c>
      <c r="E8990" t="s">
        <v>0</v>
      </c>
      <c r="F8990" t="s">
        <v>978</v>
      </c>
      <c r="G8990" t="str">
        <f t="shared" si="140"/>
        <v>Medicine and Surgery Services</v>
      </c>
    </row>
    <row r="8991" spans="1:7" x14ac:dyDescent="0.3">
      <c r="A8991" s="31" t="s">
        <v>17651</v>
      </c>
      <c r="B8991">
        <v>37243</v>
      </c>
      <c r="D8991" t="s">
        <v>17652</v>
      </c>
      <c r="E8991" t="s">
        <v>0</v>
      </c>
      <c r="F8991" t="s">
        <v>978</v>
      </c>
      <c r="G8991" t="str">
        <f t="shared" si="140"/>
        <v>Medicine and Surgery Services</v>
      </c>
    </row>
    <row r="8992" spans="1:7" x14ac:dyDescent="0.3">
      <c r="A8992" s="31" t="s">
        <v>17653</v>
      </c>
      <c r="B8992">
        <v>37244</v>
      </c>
      <c r="D8992" t="s">
        <v>17654</v>
      </c>
      <c r="E8992" t="s">
        <v>0</v>
      </c>
      <c r="F8992" t="s">
        <v>978</v>
      </c>
      <c r="G8992" t="str">
        <f t="shared" si="140"/>
        <v>Medicine and Surgery Services</v>
      </c>
    </row>
    <row r="8993" spans="1:7" x14ac:dyDescent="0.3">
      <c r="A8993" s="31" t="s">
        <v>17655</v>
      </c>
      <c r="B8993">
        <v>37246</v>
      </c>
      <c r="D8993" t="s">
        <v>17656</v>
      </c>
      <c r="E8993" t="s">
        <v>0</v>
      </c>
      <c r="F8993" t="s">
        <v>978</v>
      </c>
      <c r="G8993" t="str">
        <f t="shared" si="140"/>
        <v>Medicine and Surgery Services</v>
      </c>
    </row>
    <row r="8994" spans="1:7" x14ac:dyDescent="0.3">
      <c r="A8994" s="31" t="s">
        <v>17657</v>
      </c>
      <c r="B8994">
        <v>37247</v>
      </c>
      <c r="D8994" t="s">
        <v>17658</v>
      </c>
      <c r="E8994" t="s">
        <v>0</v>
      </c>
      <c r="F8994" t="s">
        <v>978</v>
      </c>
      <c r="G8994" t="str">
        <f t="shared" si="140"/>
        <v>Medicine and Surgery Services</v>
      </c>
    </row>
    <row r="8995" spans="1:7" x14ac:dyDescent="0.3">
      <c r="A8995" s="31" t="s">
        <v>17659</v>
      </c>
      <c r="B8995">
        <v>37248</v>
      </c>
      <c r="D8995" t="s">
        <v>17660</v>
      </c>
      <c r="E8995" t="s">
        <v>0</v>
      </c>
      <c r="F8995" t="s">
        <v>978</v>
      </c>
      <c r="G8995" t="str">
        <f t="shared" si="140"/>
        <v>Medicine and Surgery Services</v>
      </c>
    </row>
    <row r="8996" spans="1:7" x14ac:dyDescent="0.3">
      <c r="A8996" s="31" t="s">
        <v>17661</v>
      </c>
      <c r="B8996">
        <v>37249</v>
      </c>
      <c r="D8996" t="s">
        <v>17662</v>
      </c>
      <c r="E8996" t="s">
        <v>0</v>
      </c>
      <c r="F8996" t="s">
        <v>978</v>
      </c>
      <c r="G8996" t="str">
        <f t="shared" si="140"/>
        <v>Medicine and Surgery Services</v>
      </c>
    </row>
    <row r="8997" spans="1:7" x14ac:dyDescent="0.3">
      <c r="A8997" s="27" t="s">
        <v>17663</v>
      </c>
      <c r="B8997" t="s">
        <v>17663</v>
      </c>
      <c r="D8997" t="s">
        <v>17664</v>
      </c>
      <c r="E8997" t="s">
        <v>4147</v>
      </c>
      <c r="F8997" t="s">
        <v>972</v>
      </c>
      <c r="G8997" t="str">
        <f t="shared" si="140"/>
        <v>Medicine and Surgery Services</v>
      </c>
    </row>
    <row r="8998" spans="1:7" x14ac:dyDescent="0.3">
      <c r="A8998" s="31" t="s">
        <v>17665</v>
      </c>
      <c r="B8998">
        <v>37252</v>
      </c>
      <c r="D8998" t="s">
        <v>17666</v>
      </c>
      <c r="E8998" t="s">
        <v>0</v>
      </c>
      <c r="F8998" t="s">
        <v>978</v>
      </c>
      <c r="G8998" t="str">
        <f t="shared" si="140"/>
        <v>Medicine and Surgery Services</v>
      </c>
    </row>
    <row r="8999" spans="1:7" x14ac:dyDescent="0.3">
      <c r="A8999" s="31" t="s">
        <v>17667</v>
      </c>
      <c r="B8999">
        <v>37253</v>
      </c>
      <c r="D8999" t="s">
        <v>17668</v>
      </c>
      <c r="E8999" t="s">
        <v>0</v>
      </c>
      <c r="F8999" t="s">
        <v>978</v>
      </c>
      <c r="G8999" t="str">
        <f t="shared" si="140"/>
        <v>Medicine and Surgery Services</v>
      </c>
    </row>
    <row r="9000" spans="1:7" x14ac:dyDescent="0.3">
      <c r="A9000" s="27" t="s">
        <v>17669</v>
      </c>
      <c r="B9000" t="s">
        <v>17669</v>
      </c>
      <c r="D9000" t="s">
        <v>17670</v>
      </c>
      <c r="E9000" t="s">
        <v>911</v>
      </c>
      <c r="F9000" t="s">
        <v>972</v>
      </c>
      <c r="G9000" t="str">
        <f t="shared" si="140"/>
        <v>Medicine and Surgery Services</v>
      </c>
    </row>
    <row r="9001" spans="1:7" x14ac:dyDescent="0.3">
      <c r="A9001" s="31" t="s">
        <v>17671</v>
      </c>
      <c r="B9001">
        <v>37500</v>
      </c>
      <c r="D9001" t="s">
        <v>17672</v>
      </c>
      <c r="E9001" t="s">
        <v>0</v>
      </c>
      <c r="F9001" t="s">
        <v>978</v>
      </c>
      <c r="G9001" t="str">
        <f t="shared" si="140"/>
        <v>Medicine and Surgery Services</v>
      </c>
    </row>
    <row r="9002" spans="1:7" x14ac:dyDescent="0.3">
      <c r="A9002" s="31" t="s">
        <v>17673</v>
      </c>
      <c r="B9002">
        <v>37501</v>
      </c>
      <c r="D9002" t="s">
        <v>17674</v>
      </c>
      <c r="E9002" t="s">
        <v>2</v>
      </c>
      <c r="F9002" t="s">
        <v>978</v>
      </c>
      <c r="G9002" t="str">
        <f t="shared" si="140"/>
        <v>Medicine and Surgery Services</v>
      </c>
    </row>
    <row r="9003" spans="1:7" x14ac:dyDescent="0.3">
      <c r="A9003" s="27" t="s">
        <v>17675</v>
      </c>
      <c r="B9003" t="s">
        <v>17675</v>
      </c>
      <c r="D9003" t="s">
        <v>17676</v>
      </c>
      <c r="E9003" t="s">
        <v>911</v>
      </c>
      <c r="F9003" t="s">
        <v>972</v>
      </c>
      <c r="G9003" t="str">
        <f t="shared" si="140"/>
        <v>Medicine and Surgery Services</v>
      </c>
    </row>
    <row r="9004" spans="1:7" x14ac:dyDescent="0.3">
      <c r="A9004" s="27" t="s">
        <v>17677</v>
      </c>
      <c r="B9004" t="s">
        <v>17677</v>
      </c>
      <c r="D9004" t="s">
        <v>17678</v>
      </c>
      <c r="E9004" t="s">
        <v>911</v>
      </c>
      <c r="F9004" t="s">
        <v>972</v>
      </c>
      <c r="G9004" t="str">
        <f t="shared" si="140"/>
        <v>Medicine and Surgery Services</v>
      </c>
    </row>
    <row r="9005" spans="1:7" x14ac:dyDescent="0.3">
      <c r="A9005" s="27" t="s">
        <v>17679</v>
      </c>
      <c r="B9005" t="s">
        <v>17679</v>
      </c>
      <c r="D9005" t="s">
        <v>17680</v>
      </c>
      <c r="E9005" t="s">
        <v>911</v>
      </c>
      <c r="F9005" t="s">
        <v>972</v>
      </c>
      <c r="G9005" t="str">
        <f t="shared" si="140"/>
        <v>Medicine and Surgery Services</v>
      </c>
    </row>
    <row r="9006" spans="1:7" x14ac:dyDescent="0.3">
      <c r="A9006" s="27" t="s">
        <v>17681</v>
      </c>
      <c r="B9006" t="s">
        <v>17681</v>
      </c>
      <c r="D9006" t="s">
        <v>17682</v>
      </c>
      <c r="E9006" t="s">
        <v>911</v>
      </c>
      <c r="F9006" t="s">
        <v>972</v>
      </c>
      <c r="G9006" t="str">
        <f t="shared" si="140"/>
        <v>Medicine and Surgery Services</v>
      </c>
    </row>
    <row r="9007" spans="1:7" x14ac:dyDescent="0.3">
      <c r="A9007" s="27" t="s">
        <v>17683</v>
      </c>
      <c r="B9007" t="s">
        <v>17683</v>
      </c>
      <c r="D9007" t="s">
        <v>17684</v>
      </c>
      <c r="E9007" t="s">
        <v>911</v>
      </c>
      <c r="F9007" t="s">
        <v>972</v>
      </c>
      <c r="G9007" t="str">
        <f t="shared" si="140"/>
        <v>Medicine and Surgery Services</v>
      </c>
    </row>
    <row r="9008" spans="1:7" x14ac:dyDescent="0.3">
      <c r="A9008" s="27" t="s">
        <v>17685</v>
      </c>
      <c r="B9008" t="s">
        <v>17685</v>
      </c>
      <c r="D9008" t="s">
        <v>17686</v>
      </c>
      <c r="E9008" t="s">
        <v>911</v>
      </c>
      <c r="F9008" t="s">
        <v>972</v>
      </c>
      <c r="G9008" t="str">
        <f t="shared" si="140"/>
        <v>Medicine and Surgery Services</v>
      </c>
    </row>
    <row r="9009" spans="1:7" x14ac:dyDescent="0.3">
      <c r="A9009" s="31" t="s">
        <v>17687</v>
      </c>
      <c r="B9009">
        <v>37565</v>
      </c>
      <c r="D9009" t="s">
        <v>17688</v>
      </c>
      <c r="E9009" t="s">
        <v>0</v>
      </c>
      <c r="F9009" t="s">
        <v>978</v>
      </c>
      <c r="G9009" t="str">
        <f t="shared" si="140"/>
        <v>Medicine and Surgery Services</v>
      </c>
    </row>
    <row r="9010" spans="1:7" x14ac:dyDescent="0.3">
      <c r="A9010" s="27" t="s">
        <v>17689</v>
      </c>
      <c r="B9010" t="s">
        <v>17689</v>
      </c>
      <c r="D9010" t="s">
        <v>17690</v>
      </c>
      <c r="E9010" t="s">
        <v>911</v>
      </c>
      <c r="F9010" t="s">
        <v>972</v>
      </c>
      <c r="G9010" t="str">
        <f t="shared" si="140"/>
        <v>Medicine and Surgery Services</v>
      </c>
    </row>
    <row r="9011" spans="1:7" x14ac:dyDescent="0.3">
      <c r="A9011" s="27" t="s">
        <v>17691</v>
      </c>
      <c r="B9011" t="s">
        <v>17691</v>
      </c>
      <c r="D9011" t="s">
        <v>17692</v>
      </c>
      <c r="E9011" t="s">
        <v>911</v>
      </c>
      <c r="F9011" t="s">
        <v>972</v>
      </c>
      <c r="G9011" t="str">
        <f t="shared" si="140"/>
        <v>Medicine and Surgery Services</v>
      </c>
    </row>
    <row r="9012" spans="1:7" x14ac:dyDescent="0.3">
      <c r="A9012" s="27" t="s">
        <v>17693</v>
      </c>
      <c r="B9012" t="s">
        <v>17693</v>
      </c>
      <c r="D9012" t="s">
        <v>17694</v>
      </c>
      <c r="E9012" t="s">
        <v>911</v>
      </c>
      <c r="F9012" t="s">
        <v>972</v>
      </c>
      <c r="G9012" t="str">
        <f t="shared" si="140"/>
        <v>Medicine and Surgery Services</v>
      </c>
    </row>
    <row r="9013" spans="1:7" x14ac:dyDescent="0.3">
      <c r="A9013" s="27" t="s">
        <v>17695</v>
      </c>
      <c r="B9013" t="s">
        <v>17695</v>
      </c>
      <c r="D9013" t="s">
        <v>17696</v>
      </c>
      <c r="E9013" t="s">
        <v>911</v>
      </c>
      <c r="F9013" t="s">
        <v>972</v>
      </c>
      <c r="G9013" t="str">
        <f t="shared" si="140"/>
        <v>Medicine and Surgery Services</v>
      </c>
    </row>
    <row r="9014" spans="1:7" x14ac:dyDescent="0.3">
      <c r="A9014" s="31" t="s">
        <v>17697</v>
      </c>
      <c r="B9014">
        <v>37600</v>
      </c>
      <c r="D9014" t="s">
        <v>17698</v>
      </c>
      <c r="E9014" t="s">
        <v>0</v>
      </c>
      <c r="F9014" t="s">
        <v>978</v>
      </c>
      <c r="G9014" t="str">
        <f t="shared" si="140"/>
        <v>Medicine and Surgery Services</v>
      </c>
    </row>
    <row r="9015" spans="1:7" x14ac:dyDescent="0.3">
      <c r="A9015" s="31" t="s">
        <v>17699</v>
      </c>
      <c r="B9015">
        <v>37605</v>
      </c>
      <c r="D9015" t="s">
        <v>17698</v>
      </c>
      <c r="E9015" t="s">
        <v>0</v>
      </c>
      <c r="F9015" t="s">
        <v>978</v>
      </c>
      <c r="G9015" t="str">
        <f t="shared" si="140"/>
        <v>Medicine and Surgery Services</v>
      </c>
    </row>
    <row r="9016" spans="1:7" x14ac:dyDescent="0.3">
      <c r="A9016" s="31" t="s">
        <v>17700</v>
      </c>
      <c r="B9016">
        <v>37606</v>
      </c>
      <c r="D9016" t="s">
        <v>17698</v>
      </c>
      <c r="E9016" t="s">
        <v>0</v>
      </c>
      <c r="F9016" t="s">
        <v>978</v>
      </c>
      <c r="G9016" t="str">
        <f t="shared" si="140"/>
        <v>Medicine and Surgery Services</v>
      </c>
    </row>
    <row r="9017" spans="1:7" x14ac:dyDescent="0.3">
      <c r="A9017" s="31" t="s">
        <v>17701</v>
      </c>
      <c r="B9017">
        <v>37607</v>
      </c>
      <c r="D9017" t="s">
        <v>17702</v>
      </c>
      <c r="E9017" t="s">
        <v>0</v>
      </c>
      <c r="F9017" t="s">
        <v>978</v>
      </c>
      <c r="G9017" t="str">
        <f t="shared" si="140"/>
        <v>Medicine and Surgery Services</v>
      </c>
    </row>
    <row r="9018" spans="1:7" x14ac:dyDescent="0.3">
      <c r="A9018" s="31" t="s">
        <v>17703</v>
      </c>
      <c r="B9018">
        <v>37609</v>
      </c>
      <c r="D9018" t="s">
        <v>17704</v>
      </c>
      <c r="E9018" t="s">
        <v>0</v>
      </c>
      <c r="F9018" t="s">
        <v>978</v>
      </c>
      <c r="G9018" t="str">
        <f t="shared" si="140"/>
        <v>Medicine and Surgery Services</v>
      </c>
    </row>
    <row r="9019" spans="1:7" x14ac:dyDescent="0.3">
      <c r="A9019" s="27" t="s">
        <v>17705</v>
      </c>
      <c r="B9019" t="s">
        <v>17705</v>
      </c>
      <c r="D9019" t="s">
        <v>17706</v>
      </c>
      <c r="E9019" t="s">
        <v>911</v>
      </c>
      <c r="F9019" t="s">
        <v>972</v>
      </c>
      <c r="G9019" t="str">
        <f t="shared" si="140"/>
        <v>Medicine and Surgery Services</v>
      </c>
    </row>
    <row r="9020" spans="1:7" x14ac:dyDescent="0.3">
      <c r="A9020" s="31" t="s">
        <v>17707</v>
      </c>
      <c r="B9020">
        <v>37615</v>
      </c>
      <c r="D9020" t="s">
        <v>17698</v>
      </c>
      <c r="E9020" t="s">
        <v>0</v>
      </c>
      <c r="F9020" t="s">
        <v>978</v>
      </c>
      <c r="G9020" t="str">
        <f t="shared" si="140"/>
        <v>Medicine and Surgery Services</v>
      </c>
    </row>
    <row r="9021" spans="1:7" x14ac:dyDescent="0.3">
      <c r="A9021" s="31" t="s">
        <v>17708</v>
      </c>
      <c r="B9021">
        <v>37616</v>
      </c>
      <c r="D9021" t="s">
        <v>17709</v>
      </c>
      <c r="E9021" t="s">
        <v>0</v>
      </c>
      <c r="F9021" t="s">
        <v>978</v>
      </c>
      <c r="G9021" t="str">
        <f t="shared" si="140"/>
        <v>Medicine and Surgery Services</v>
      </c>
    </row>
    <row r="9022" spans="1:7" x14ac:dyDescent="0.3">
      <c r="A9022" s="31" t="s">
        <v>17710</v>
      </c>
      <c r="B9022">
        <v>37617</v>
      </c>
      <c r="D9022" t="s">
        <v>17711</v>
      </c>
      <c r="E9022" t="s">
        <v>0</v>
      </c>
      <c r="F9022" t="s">
        <v>978</v>
      </c>
      <c r="G9022" t="str">
        <f t="shared" si="140"/>
        <v>Medicine and Surgery Services</v>
      </c>
    </row>
    <row r="9023" spans="1:7" x14ac:dyDescent="0.3">
      <c r="A9023" s="31" t="s">
        <v>17712</v>
      </c>
      <c r="B9023">
        <v>37618</v>
      </c>
      <c r="D9023" t="s">
        <v>17713</v>
      </c>
      <c r="E9023" t="s">
        <v>0</v>
      </c>
      <c r="F9023" t="s">
        <v>978</v>
      </c>
      <c r="G9023" t="str">
        <f t="shared" si="140"/>
        <v>Medicine and Surgery Services</v>
      </c>
    </row>
    <row r="9024" spans="1:7" x14ac:dyDescent="0.3">
      <c r="A9024" s="31" t="s">
        <v>17714</v>
      </c>
      <c r="B9024">
        <v>37619</v>
      </c>
      <c r="D9024" t="s">
        <v>17715</v>
      </c>
      <c r="E9024" t="s">
        <v>0</v>
      </c>
      <c r="F9024" t="s">
        <v>978</v>
      </c>
      <c r="G9024" t="str">
        <f t="shared" si="140"/>
        <v>Medicine and Surgery Services</v>
      </c>
    </row>
    <row r="9025" spans="1:7" x14ac:dyDescent="0.3">
      <c r="A9025" s="27" t="s">
        <v>17716</v>
      </c>
      <c r="B9025" t="s">
        <v>17716</v>
      </c>
      <c r="D9025" t="s">
        <v>17717</v>
      </c>
      <c r="E9025" t="s">
        <v>911</v>
      </c>
      <c r="F9025" t="s">
        <v>972</v>
      </c>
      <c r="G9025" t="str">
        <f t="shared" si="140"/>
        <v>Medicine and Surgery Services</v>
      </c>
    </row>
    <row r="9026" spans="1:7" x14ac:dyDescent="0.3">
      <c r="A9026" s="27" t="s">
        <v>17718</v>
      </c>
      <c r="B9026" t="s">
        <v>17718</v>
      </c>
      <c r="D9026" t="s">
        <v>17719</v>
      </c>
      <c r="E9026" t="s">
        <v>911</v>
      </c>
      <c r="F9026" t="s">
        <v>972</v>
      </c>
      <c r="G9026" t="str">
        <f t="shared" si="140"/>
        <v>Medicine and Surgery Services</v>
      </c>
    </row>
    <row r="9027" spans="1:7" x14ac:dyDescent="0.3">
      <c r="A9027" s="31" t="s">
        <v>17720</v>
      </c>
      <c r="B9027">
        <v>37650</v>
      </c>
      <c r="D9027" t="s">
        <v>17721</v>
      </c>
      <c r="E9027" t="s">
        <v>0</v>
      </c>
      <c r="F9027" t="s">
        <v>978</v>
      </c>
      <c r="G9027" t="str">
        <f t="shared" ref="G9027:G9090" si="141">VLOOKUP(F9027,$I$2:$J$27,2,FALSE)</f>
        <v>Medicine and Surgery Services</v>
      </c>
    </row>
    <row r="9028" spans="1:7" x14ac:dyDescent="0.3">
      <c r="A9028" s="31" t="s">
        <v>17722</v>
      </c>
      <c r="B9028">
        <v>37660</v>
      </c>
      <c r="D9028" t="s">
        <v>17721</v>
      </c>
      <c r="E9028" t="s">
        <v>0</v>
      </c>
      <c r="F9028" t="s">
        <v>978</v>
      </c>
      <c r="G9028" t="str">
        <f t="shared" si="141"/>
        <v>Medicine and Surgery Services</v>
      </c>
    </row>
    <row r="9029" spans="1:7" x14ac:dyDescent="0.3">
      <c r="A9029" s="31" t="s">
        <v>17723</v>
      </c>
      <c r="B9029">
        <v>37700</v>
      </c>
      <c r="D9029" t="s">
        <v>17724</v>
      </c>
      <c r="E9029" t="s">
        <v>0</v>
      </c>
      <c r="F9029" t="s">
        <v>978</v>
      </c>
      <c r="G9029" t="str">
        <f t="shared" si="141"/>
        <v>Medicine and Surgery Services</v>
      </c>
    </row>
    <row r="9030" spans="1:7" x14ac:dyDescent="0.3">
      <c r="A9030" s="31" t="s">
        <v>17725</v>
      </c>
      <c r="B9030">
        <v>37718</v>
      </c>
      <c r="D9030" t="s">
        <v>17726</v>
      </c>
      <c r="E9030" t="s">
        <v>0</v>
      </c>
      <c r="F9030" t="s">
        <v>978</v>
      </c>
      <c r="G9030" t="str">
        <f t="shared" si="141"/>
        <v>Medicine and Surgery Services</v>
      </c>
    </row>
    <row r="9031" spans="1:7" x14ac:dyDescent="0.3">
      <c r="A9031" s="31" t="s">
        <v>17727</v>
      </c>
      <c r="B9031">
        <v>37722</v>
      </c>
      <c r="D9031" t="s">
        <v>17728</v>
      </c>
      <c r="E9031" t="s">
        <v>0</v>
      </c>
      <c r="F9031" t="s">
        <v>978</v>
      </c>
      <c r="G9031" t="str">
        <f t="shared" si="141"/>
        <v>Medicine and Surgery Services</v>
      </c>
    </row>
    <row r="9032" spans="1:7" x14ac:dyDescent="0.3">
      <c r="A9032" s="31" t="s">
        <v>17729</v>
      </c>
      <c r="B9032">
        <v>37735</v>
      </c>
      <c r="D9032" t="s">
        <v>17730</v>
      </c>
      <c r="E9032" t="s">
        <v>0</v>
      </c>
      <c r="F9032" t="s">
        <v>978</v>
      </c>
      <c r="G9032" t="str">
        <f t="shared" si="141"/>
        <v>Medicine and Surgery Services</v>
      </c>
    </row>
    <row r="9033" spans="1:7" x14ac:dyDescent="0.3">
      <c r="A9033" s="27" t="s">
        <v>17731</v>
      </c>
      <c r="B9033" t="s">
        <v>17731</v>
      </c>
      <c r="D9033" t="s">
        <v>17732</v>
      </c>
      <c r="E9033" t="s">
        <v>911</v>
      </c>
      <c r="F9033" t="s">
        <v>972</v>
      </c>
      <c r="G9033" t="str">
        <f t="shared" si="141"/>
        <v>Medicine and Surgery Services</v>
      </c>
    </row>
    <row r="9034" spans="1:7" x14ac:dyDescent="0.3">
      <c r="A9034" s="27" t="s">
        <v>17733</v>
      </c>
      <c r="B9034" t="s">
        <v>17733</v>
      </c>
      <c r="D9034" t="s">
        <v>17734</v>
      </c>
      <c r="E9034" t="s">
        <v>911</v>
      </c>
      <c r="F9034" t="s">
        <v>972</v>
      </c>
      <c r="G9034" t="str">
        <f t="shared" si="141"/>
        <v>Medicine and Surgery Services</v>
      </c>
    </row>
    <row r="9035" spans="1:7" x14ac:dyDescent="0.3">
      <c r="A9035" s="31" t="s">
        <v>17735</v>
      </c>
      <c r="B9035">
        <v>37760</v>
      </c>
      <c r="D9035" t="s">
        <v>17736</v>
      </c>
      <c r="E9035" t="s">
        <v>0</v>
      </c>
      <c r="F9035" t="s">
        <v>978</v>
      </c>
      <c r="G9035" t="str">
        <f t="shared" si="141"/>
        <v>Medicine and Surgery Services</v>
      </c>
    </row>
    <row r="9036" spans="1:7" x14ac:dyDescent="0.3">
      <c r="A9036" s="31" t="s">
        <v>17737</v>
      </c>
      <c r="B9036">
        <v>37761</v>
      </c>
      <c r="D9036" t="s">
        <v>17738</v>
      </c>
      <c r="E9036" t="s">
        <v>0</v>
      </c>
      <c r="F9036" t="s">
        <v>978</v>
      </c>
      <c r="G9036" t="str">
        <f t="shared" si="141"/>
        <v>Medicine and Surgery Services</v>
      </c>
    </row>
    <row r="9037" spans="1:7" x14ac:dyDescent="0.3">
      <c r="A9037" s="31" t="s">
        <v>17739</v>
      </c>
      <c r="B9037">
        <v>37765</v>
      </c>
      <c r="D9037" t="s">
        <v>17740</v>
      </c>
      <c r="E9037" t="s">
        <v>0</v>
      </c>
      <c r="F9037" t="s">
        <v>978</v>
      </c>
      <c r="G9037" t="str">
        <f t="shared" si="141"/>
        <v>Medicine and Surgery Services</v>
      </c>
    </row>
    <row r="9038" spans="1:7" x14ac:dyDescent="0.3">
      <c r="A9038" s="31" t="s">
        <v>17741</v>
      </c>
      <c r="B9038">
        <v>37766</v>
      </c>
      <c r="D9038" t="s">
        <v>17742</v>
      </c>
      <c r="E9038" t="s">
        <v>0</v>
      </c>
      <c r="F9038" t="s">
        <v>978</v>
      </c>
      <c r="G9038" t="str">
        <f t="shared" si="141"/>
        <v>Medicine and Surgery Services</v>
      </c>
    </row>
    <row r="9039" spans="1:7" x14ac:dyDescent="0.3">
      <c r="A9039" s="31" t="s">
        <v>17743</v>
      </c>
      <c r="B9039">
        <v>37780</v>
      </c>
      <c r="D9039" t="s">
        <v>17744</v>
      </c>
      <c r="E9039" t="s">
        <v>0</v>
      </c>
      <c r="F9039" t="s">
        <v>978</v>
      </c>
      <c r="G9039" t="str">
        <f t="shared" si="141"/>
        <v>Medicine and Surgery Services</v>
      </c>
    </row>
    <row r="9040" spans="1:7" x14ac:dyDescent="0.3">
      <c r="A9040" s="31" t="s">
        <v>17745</v>
      </c>
      <c r="B9040">
        <v>37785</v>
      </c>
      <c r="D9040" t="s">
        <v>17746</v>
      </c>
      <c r="E9040" t="s">
        <v>0</v>
      </c>
      <c r="F9040" t="s">
        <v>978</v>
      </c>
      <c r="G9040" t="str">
        <f t="shared" si="141"/>
        <v>Medicine and Surgery Services</v>
      </c>
    </row>
    <row r="9041" spans="1:7" x14ac:dyDescent="0.3">
      <c r="A9041" s="31" t="s">
        <v>17747</v>
      </c>
      <c r="B9041">
        <v>37788</v>
      </c>
      <c r="D9041" t="s">
        <v>17748</v>
      </c>
      <c r="E9041" t="s">
        <v>0</v>
      </c>
      <c r="F9041" t="s">
        <v>978</v>
      </c>
      <c r="G9041" t="str">
        <f t="shared" si="141"/>
        <v>Medicine and Surgery Services</v>
      </c>
    </row>
    <row r="9042" spans="1:7" x14ac:dyDescent="0.3">
      <c r="A9042" s="31" t="s">
        <v>17749</v>
      </c>
      <c r="B9042">
        <v>37790</v>
      </c>
      <c r="D9042" t="s">
        <v>17750</v>
      </c>
      <c r="E9042" t="s">
        <v>0</v>
      </c>
      <c r="F9042" t="s">
        <v>978</v>
      </c>
      <c r="G9042" t="str">
        <f t="shared" si="141"/>
        <v>Medicine and Surgery Services</v>
      </c>
    </row>
    <row r="9043" spans="1:7" x14ac:dyDescent="0.3">
      <c r="A9043" s="31" t="s">
        <v>17751</v>
      </c>
      <c r="B9043">
        <v>37799</v>
      </c>
      <c r="D9043" t="s">
        <v>17752</v>
      </c>
      <c r="E9043" t="s">
        <v>2</v>
      </c>
      <c r="F9043" t="s">
        <v>978</v>
      </c>
      <c r="G9043" t="str">
        <f t="shared" si="141"/>
        <v>Medicine and Surgery Services</v>
      </c>
    </row>
    <row r="9044" spans="1:7" x14ac:dyDescent="0.3">
      <c r="A9044" s="31" t="s">
        <v>17753</v>
      </c>
      <c r="B9044">
        <v>38100</v>
      </c>
      <c r="D9044" t="s">
        <v>17754</v>
      </c>
      <c r="E9044" t="s">
        <v>0</v>
      </c>
      <c r="F9044" t="s">
        <v>978</v>
      </c>
      <c r="G9044" t="str">
        <f t="shared" si="141"/>
        <v>Medicine and Surgery Services</v>
      </c>
    </row>
    <row r="9045" spans="1:7" x14ac:dyDescent="0.3">
      <c r="A9045" s="31" t="s">
        <v>17755</v>
      </c>
      <c r="B9045">
        <v>38101</v>
      </c>
      <c r="D9045" t="s">
        <v>17756</v>
      </c>
      <c r="E9045" t="s">
        <v>0</v>
      </c>
      <c r="F9045" t="s">
        <v>978</v>
      </c>
      <c r="G9045" t="str">
        <f t="shared" si="141"/>
        <v>Medicine and Surgery Services</v>
      </c>
    </row>
    <row r="9046" spans="1:7" x14ac:dyDescent="0.3">
      <c r="A9046" s="31" t="s">
        <v>17757</v>
      </c>
      <c r="B9046">
        <v>38102</v>
      </c>
      <c r="D9046" t="s">
        <v>17754</v>
      </c>
      <c r="E9046" t="s">
        <v>0</v>
      </c>
      <c r="F9046" t="s">
        <v>978</v>
      </c>
      <c r="G9046" t="str">
        <f t="shared" si="141"/>
        <v>Medicine and Surgery Services</v>
      </c>
    </row>
    <row r="9047" spans="1:7" x14ac:dyDescent="0.3">
      <c r="A9047" s="31" t="s">
        <v>17758</v>
      </c>
      <c r="B9047">
        <v>38115</v>
      </c>
      <c r="D9047" t="s">
        <v>17759</v>
      </c>
      <c r="E9047" t="s">
        <v>0</v>
      </c>
      <c r="F9047" t="s">
        <v>978</v>
      </c>
      <c r="G9047" t="str">
        <f t="shared" si="141"/>
        <v>Medicine and Surgery Services</v>
      </c>
    </row>
    <row r="9048" spans="1:7" x14ac:dyDescent="0.3">
      <c r="A9048" s="31" t="s">
        <v>17760</v>
      </c>
      <c r="B9048">
        <v>38120</v>
      </c>
      <c r="D9048" t="s">
        <v>17761</v>
      </c>
      <c r="E9048" t="s">
        <v>0</v>
      </c>
      <c r="F9048" t="s">
        <v>978</v>
      </c>
      <c r="G9048" t="str">
        <f t="shared" si="141"/>
        <v>Medicine and Surgery Services</v>
      </c>
    </row>
    <row r="9049" spans="1:7" x14ac:dyDescent="0.3">
      <c r="A9049" s="31" t="s">
        <v>17762</v>
      </c>
      <c r="B9049">
        <v>38129</v>
      </c>
      <c r="D9049" t="s">
        <v>17763</v>
      </c>
      <c r="E9049" t="s">
        <v>2</v>
      </c>
      <c r="F9049" t="s">
        <v>978</v>
      </c>
      <c r="G9049" t="str">
        <f t="shared" si="141"/>
        <v>Medicine and Surgery Services</v>
      </c>
    </row>
    <row r="9050" spans="1:7" x14ac:dyDescent="0.3">
      <c r="A9050" s="31" t="s">
        <v>17764</v>
      </c>
      <c r="B9050">
        <v>38200</v>
      </c>
      <c r="D9050" t="s">
        <v>17765</v>
      </c>
      <c r="E9050" t="s">
        <v>0</v>
      </c>
      <c r="F9050" t="s">
        <v>978</v>
      </c>
      <c r="G9050" t="str">
        <f t="shared" si="141"/>
        <v>Medicine and Surgery Services</v>
      </c>
    </row>
    <row r="9051" spans="1:7" x14ac:dyDescent="0.3">
      <c r="A9051" s="31" t="s">
        <v>17766</v>
      </c>
      <c r="B9051">
        <v>38204</v>
      </c>
      <c r="D9051" t="s">
        <v>17767</v>
      </c>
      <c r="E9051" t="s">
        <v>1</v>
      </c>
      <c r="F9051" t="s">
        <v>978</v>
      </c>
      <c r="G9051" t="str">
        <f t="shared" si="141"/>
        <v>Medicine and Surgery Services</v>
      </c>
    </row>
    <row r="9052" spans="1:7" x14ac:dyDescent="0.3">
      <c r="A9052" s="31" t="s">
        <v>17768</v>
      </c>
      <c r="B9052">
        <v>38205</v>
      </c>
      <c r="D9052" t="s">
        <v>17769</v>
      </c>
      <c r="E9052" t="s">
        <v>888</v>
      </c>
      <c r="F9052" t="s">
        <v>978</v>
      </c>
      <c r="G9052" t="str">
        <f t="shared" si="141"/>
        <v>Medicine and Surgery Services</v>
      </c>
    </row>
    <row r="9053" spans="1:7" x14ac:dyDescent="0.3">
      <c r="A9053" s="31" t="s">
        <v>17770</v>
      </c>
      <c r="B9053">
        <v>38206</v>
      </c>
      <c r="D9053" t="s">
        <v>17771</v>
      </c>
      <c r="E9053" t="s">
        <v>888</v>
      </c>
      <c r="F9053" t="s">
        <v>978</v>
      </c>
      <c r="G9053" t="str">
        <f t="shared" si="141"/>
        <v>Medicine and Surgery Services</v>
      </c>
    </row>
    <row r="9054" spans="1:7" x14ac:dyDescent="0.3">
      <c r="A9054" s="31" t="s">
        <v>17772</v>
      </c>
      <c r="B9054">
        <v>38207</v>
      </c>
      <c r="D9054" t="s">
        <v>17773</v>
      </c>
      <c r="E9054" t="s">
        <v>911</v>
      </c>
      <c r="F9054" t="s">
        <v>978</v>
      </c>
      <c r="G9054" t="str">
        <f t="shared" si="141"/>
        <v>Medicine and Surgery Services</v>
      </c>
    </row>
    <row r="9055" spans="1:7" x14ac:dyDescent="0.3">
      <c r="A9055" s="31" t="s">
        <v>17774</v>
      </c>
      <c r="B9055">
        <v>38208</v>
      </c>
      <c r="D9055" t="s">
        <v>17775</v>
      </c>
      <c r="E9055" t="s">
        <v>911</v>
      </c>
      <c r="F9055" t="s">
        <v>978</v>
      </c>
      <c r="G9055" t="str">
        <f t="shared" si="141"/>
        <v>Medicine and Surgery Services</v>
      </c>
    </row>
    <row r="9056" spans="1:7" x14ac:dyDescent="0.3">
      <c r="A9056" s="31" t="s">
        <v>17776</v>
      </c>
      <c r="B9056">
        <v>38209</v>
      </c>
      <c r="D9056" t="s">
        <v>17777</v>
      </c>
      <c r="E9056" t="s">
        <v>911</v>
      </c>
      <c r="F9056" t="s">
        <v>978</v>
      </c>
      <c r="G9056" t="str">
        <f t="shared" si="141"/>
        <v>Medicine and Surgery Services</v>
      </c>
    </row>
    <row r="9057" spans="1:7" x14ac:dyDescent="0.3">
      <c r="A9057" s="31" t="s">
        <v>17778</v>
      </c>
      <c r="B9057">
        <v>38210</v>
      </c>
      <c r="D9057" t="s">
        <v>17779</v>
      </c>
      <c r="E9057" t="s">
        <v>911</v>
      </c>
      <c r="F9057" t="s">
        <v>978</v>
      </c>
      <c r="G9057" t="str">
        <f t="shared" si="141"/>
        <v>Medicine and Surgery Services</v>
      </c>
    </row>
    <row r="9058" spans="1:7" x14ac:dyDescent="0.3">
      <c r="A9058" s="31" t="s">
        <v>17780</v>
      </c>
      <c r="B9058">
        <v>38211</v>
      </c>
      <c r="D9058" t="s">
        <v>17781</v>
      </c>
      <c r="E9058" t="s">
        <v>911</v>
      </c>
      <c r="F9058" t="s">
        <v>978</v>
      </c>
      <c r="G9058" t="str">
        <f t="shared" si="141"/>
        <v>Medicine and Surgery Services</v>
      </c>
    </row>
    <row r="9059" spans="1:7" x14ac:dyDescent="0.3">
      <c r="A9059" s="31" t="s">
        <v>17782</v>
      </c>
      <c r="B9059">
        <v>38212</v>
      </c>
      <c r="D9059" t="s">
        <v>17783</v>
      </c>
      <c r="E9059" t="s">
        <v>911</v>
      </c>
      <c r="F9059" t="s">
        <v>978</v>
      </c>
      <c r="G9059" t="str">
        <f t="shared" si="141"/>
        <v>Medicine and Surgery Services</v>
      </c>
    </row>
    <row r="9060" spans="1:7" x14ac:dyDescent="0.3">
      <c r="A9060" s="31" t="s">
        <v>17784</v>
      </c>
      <c r="B9060">
        <v>38213</v>
      </c>
      <c r="D9060" t="s">
        <v>17785</v>
      </c>
      <c r="E9060" t="s">
        <v>911</v>
      </c>
      <c r="F9060" t="s">
        <v>978</v>
      </c>
      <c r="G9060" t="str">
        <f t="shared" si="141"/>
        <v>Medicine and Surgery Services</v>
      </c>
    </row>
    <row r="9061" spans="1:7" x14ac:dyDescent="0.3">
      <c r="A9061" s="31" t="s">
        <v>17786</v>
      </c>
      <c r="B9061">
        <v>38214</v>
      </c>
      <c r="D9061" t="s">
        <v>17787</v>
      </c>
      <c r="E9061" t="s">
        <v>911</v>
      </c>
      <c r="F9061" t="s">
        <v>978</v>
      </c>
      <c r="G9061" t="str">
        <f t="shared" si="141"/>
        <v>Medicine and Surgery Services</v>
      </c>
    </row>
    <row r="9062" spans="1:7" x14ac:dyDescent="0.3">
      <c r="A9062" s="31" t="s">
        <v>17788</v>
      </c>
      <c r="B9062">
        <v>38215</v>
      </c>
      <c r="D9062" t="s">
        <v>17789</v>
      </c>
      <c r="E9062" t="s">
        <v>911</v>
      </c>
      <c r="F9062" t="s">
        <v>978</v>
      </c>
      <c r="G9062" t="str">
        <f t="shared" si="141"/>
        <v>Medicine and Surgery Services</v>
      </c>
    </row>
    <row r="9063" spans="1:7" x14ac:dyDescent="0.3">
      <c r="A9063" s="31" t="s">
        <v>17790</v>
      </c>
      <c r="B9063">
        <v>38220</v>
      </c>
      <c r="D9063" t="s">
        <v>17791</v>
      </c>
      <c r="E9063" t="s">
        <v>0</v>
      </c>
      <c r="F9063" t="s">
        <v>978</v>
      </c>
      <c r="G9063" t="str">
        <f t="shared" si="141"/>
        <v>Medicine and Surgery Services</v>
      </c>
    </row>
    <row r="9064" spans="1:7" x14ac:dyDescent="0.3">
      <c r="A9064" s="31" t="s">
        <v>17792</v>
      </c>
      <c r="B9064">
        <v>38221</v>
      </c>
      <c r="D9064" t="s">
        <v>17793</v>
      </c>
      <c r="E9064" t="s">
        <v>0</v>
      </c>
      <c r="F9064" t="s">
        <v>978</v>
      </c>
      <c r="G9064" t="str">
        <f t="shared" si="141"/>
        <v>Medicine and Surgery Services</v>
      </c>
    </row>
    <row r="9065" spans="1:7" x14ac:dyDescent="0.3">
      <c r="A9065" s="31" t="s">
        <v>17794</v>
      </c>
      <c r="B9065">
        <v>38222</v>
      </c>
      <c r="D9065" t="s">
        <v>17795</v>
      </c>
      <c r="E9065" t="s">
        <v>0</v>
      </c>
      <c r="F9065" t="s">
        <v>978</v>
      </c>
      <c r="G9065" t="str">
        <f t="shared" si="141"/>
        <v>Medicine and Surgery Services</v>
      </c>
    </row>
    <row r="9066" spans="1:7" x14ac:dyDescent="0.3">
      <c r="A9066" s="31" t="s">
        <v>17796</v>
      </c>
      <c r="B9066">
        <v>38230</v>
      </c>
      <c r="D9066" t="s">
        <v>17797</v>
      </c>
      <c r="E9066" t="s">
        <v>0</v>
      </c>
      <c r="F9066" t="s">
        <v>978</v>
      </c>
      <c r="G9066" t="str">
        <f t="shared" si="141"/>
        <v>Medicine and Surgery Services</v>
      </c>
    </row>
    <row r="9067" spans="1:7" x14ac:dyDescent="0.3">
      <c r="A9067" s="31" t="s">
        <v>17798</v>
      </c>
      <c r="B9067">
        <v>38232</v>
      </c>
      <c r="D9067" t="s">
        <v>17799</v>
      </c>
      <c r="E9067" t="s">
        <v>0</v>
      </c>
      <c r="F9067" t="s">
        <v>978</v>
      </c>
      <c r="G9067" t="str">
        <f t="shared" si="141"/>
        <v>Medicine and Surgery Services</v>
      </c>
    </row>
    <row r="9068" spans="1:7" x14ac:dyDescent="0.3">
      <c r="A9068" s="31" t="s">
        <v>17800</v>
      </c>
      <c r="B9068">
        <v>38240</v>
      </c>
      <c r="D9068" t="s">
        <v>17801</v>
      </c>
      <c r="E9068" t="s">
        <v>888</v>
      </c>
      <c r="F9068" t="s">
        <v>978</v>
      </c>
      <c r="G9068" t="str">
        <f t="shared" si="141"/>
        <v>Medicine and Surgery Services</v>
      </c>
    </row>
    <row r="9069" spans="1:7" x14ac:dyDescent="0.3">
      <c r="A9069" s="31" t="s">
        <v>17802</v>
      </c>
      <c r="B9069">
        <v>38241</v>
      </c>
      <c r="D9069" t="s">
        <v>17803</v>
      </c>
      <c r="E9069" t="s">
        <v>888</v>
      </c>
      <c r="F9069" t="s">
        <v>978</v>
      </c>
      <c r="G9069" t="str">
        <f t="shared" si="141"/>
        <v>Medicine and Surgery Services</v>
      </c>
    </row>
    <row r="9070" spans="1:7" x14ac:dyDescent="0.3">
      <c r="A9070" s="31" t="s">
        <v>17804</v>
      </c>
      <c r="B9070">
        <v>38242</v>
      </c>
      <c r="D9070" t="s">
        <v>17805</v>
      </c>
      <c r="E9070" t="s">
        <v>0</v>
      </c>
      <c r="F9070" t="s">
        <v>978</v>
      </c>
      <c r="G9070" t="str">
        <f t="shared" si="141"/>
        <v>Medicine and Surgery Services</v>
      </c>
    </row>
    <row r="9071" spans="1:7" x14ac:dyDescent="0.3">
      <c r="A9071" s="31" t="s">
        <v>17806</v>
      </c>
      <c r="B9071">
        <v>38243</v>
      </c>
      <c r="D9071" t="s">
        <v>17807</v>
      </c>
      <c r="E9071" t="s">
        <v>0</v>
      </c>
      <c r="F9071" t="s">
        <v>978</v>
      </c>
      <c r="G9071" t="str">
        <f t="shared" si="141"/>
        <v>Medicine and Surgery Services</v>
      </c>
    </row>
    <row r="9072" spans="1:7" x14ac:dyDescent="0.3">
      <c r="A9072" s="31" t="s">
        <v>17808</v>
      </c>
      <c r="B9072">
        <v>38300</v>
      </c>
      <c r="D9072" t="s">
        <v>17809</v>
      </c>
      <c r="E9072" t="s">
        <v>0</v>
      </c>
      <c r="F9072" t="s">
        <v>978</v>
      </c>
      <c r="G9072" t="str">
        <f t="shared" si="141"/>
        <v>Medicine and Surgery Services</v>
      </c>
    </row>
    <row r="9073" spans="1:7" x14ac:dyDescent="0.3">
      <c r="A9073" s="31" t="s">
        <v>17810</v>
      </c>
      <c r="B9073">
        <v>38305</v>
      </c>
      <c r="D9073" t="s">
        <v>17809</v>
      </c>
      <c r="E9073" t="s">
        <v>0</v>
      </c>
      <c r="F9073" t="s">
        <v>978</v>
      </c>
      <c r="G9073" t="str">
        <f t="shared" si="141"/>
        <v>Medicine and Surgery Services</v>
      </c>
    </row>
    <row r="9074" spans="1:7" x14ac:dyDescent="0.3">
      <c r="A9074" s="31" t="s">
        <v>17811</v>
      </c>
      <c r="B9074">
        <v>38308</v>
      </c>
      <c r="D9074" t="s">
        <v>17812</v>
      </c>
      <c r="E9074" t="s">
        <v>0</v>
      </c>
      <c r="F9074" t="s">
        <v>978</v>
      </c>
      <c r="G9074" t="str">
        <f t="shared" si="141"/>
        <v>Medicine and Surgery Services</v>
      </c>
    </row>
    <row r="9075" spans="1:7" x14ac:dyDescent="0.3">
      <c r="A9075" s="31" t="s">
        <v>17813</v>
      </c>
      <c r="B9075">
        <v>38380</v>
      </c>
      <c r="D9075" t="s">
        <v>17814</v>
      </c>
      <c r="E9075" t="s">
        <v>0</v>
      </c>
      <c r="F9075" t="s">
        <v>978</v>
      </c>
      <c r="G9075" t="str">
        <f t="shared" si="141"/>
        <v>Medicine and Surgery Services</v>
      </c>
    </row>
    <row r="9076" spans="1:7" x14ac:dyDescent="0.3">
      <c r="A9076" s="31" t="s">
        <v>17815</v>
      </c>
      <c r="B9076">
        <v>38381</v>
      </c>
      <c r="D9076" t="s">
        <v>17814</v>
      </c>
      <c r="E9076" t="s">
        <v>0</v>
      </c>
      <c r="F9076" t="s">
        <v>978</v>
      </c>
      <c r="G9076" t="str">
        <f t="shared" si="141"/>
        <v>Medicine and Surgery Services</v>
      </c>
    </row>
    <row r="9077" spans="1:7" x14ac:dyDescent="0.3">
      <c r="A9077" s="31" t="s">
        <v>17816</v>
      </c>
      <c r="B9077">
        <v>38382</v>
      </c>
      <c r="D9077" t="s">
        <v>17814</v>
      </c>
      <c r="E9077" t="s">
        <v>0</v>
      </c>
      <c r="F9077" t="s">
        <v>978</v>
      </c>
      <c r="G9077" t="str">
        <f t="shared" si="141"/>
        <v>Medicine and Surgery Services</v>
      </c>
    </row>
    <row r="9078" spans="1:7" x14ac:dyDescent="0.3">
      <c r="A9078" s="31" t="s">
        <v>17817</v>
      </c>
      <c r="B9078">
        <v>38500</v>
      </c>
      <c r="D9078" t="s">
        <v>17818</v>
      </c>
      <c r="E9078" t="s">
        <v>0</v>
      </c>
      <c r="F9078" t="s">
        <v>978</v>
      </c>
      <c r="G9078" t="str">
        <f t="shared" si="141"/>
        <v>Medicine and Surgery Services</v>
      </c>
    </row>
    <row r="9079" spans="1:7" x14ac:dyDescent="0.3">
      <c r="A9079" s="31" t="s">
        <v>17819</v>
      </c>
      <c r="B9079">
        <v>38505</v>
      </c>
      <c r="D9079" t="s">
        <v>17820</v>
      </c>
      <c r="E9079" t="s">
        <v>0</v>
      </c>
      <c r="F9079" t="s">
        <v>978</v>
      </c>
      <c r="G9079" t="str">
        <f t="shared" si="141"/>
        <v>Medicine and Surgery Services</v>
      </c>
    </row>
    <row r="9080" spans="1:7" x14ac:dyDescent="0.3">
      <c r="A9080" s="31" t="s">
        <v>17821</v>
      </c>
      <c r="B9080">
        <v>38510</v>
      </c>
      <c r="D9080" t="s">
        <v>17818</v>
      </c>
      <c r="E9080" t="s">
        <v>0</v>
      </c>
      <c r="F9080" t="s">
        <v>978</v>
      </c>
      <c r="G9080" t="str">
        <f t="shared" si="141"/>
        <v>Medicine and Surgery Services</v>
      </c>
    </row>
    <row r="9081" spans="1:7" x14ac:dyDescent="0.3">
      <c r="A9081" s="31" t="s">
        <v>17822</v>
      </c>
      <c r="B9081">
        <v>38520</v>
      </c>
      <c r="D9081" t="s">
        <v>17818</v>
      </c>
      <c r="E9081" t="s">
        <v>0</v>
      </c>
      <c r="F9081" t="s">
        <v>978</v>
      </c>
      <c r="G9081" t="str">
        <f t="shared" si="141"/>
        <v>Medicine and Surgery Services</v>
      </c>
    </row>
    <row r="9082" spans="1:7" x14ac:dyDescent="0.3">
      <c r="A9082" s="31" t="s">
        <v>17823</v>
      </c>
      <c r="B9082">
        <v>38525</v>
      </c>
      <c r="D9082" t="s">
        <v>17818</v>
      </c>
      <c r="E9082" t="s">
        <v>0</v>
      </c>
      <c r="F9082" t="s">
        <v>978</v>
      </c>
      <c r="G9082" t="str">
        <f t="shared" si="141"/>
        <v>Medicine and Surgery Services</v>
      </c>
    </row>
    <row r="9083" spans="1:7" x14ac:dyDescent="0.3">
      <c r="A9083" s="31" t="s">
        <v>17824</v>
      </c>
      <c r="B9083">
        <v>38530</v>
      </c>
      <c r="D9083" t="s">
        <v>17818</v>
      </c>
      <c r="E9083" t="s">
        <v>0</v>
      </c>
      <c r="F9083" t="s">
        <v>978</v>
      </c>
      <c r="G9083" t="str">
        <f t="shared" si="141"/>
        <v>Medicine and Surgery Services</v>
      </c>
    </row>
    <row r="9084" spans="1:7" x14ac:dyDescent="0.3">
      <c r="A9084" s="31" t="s">
        <v>17825</v>
      </c>
      <c r="B9084">
        <v>38531</v>
      </c>
      <c r="D9084" t="s">
        <v>17826</v>
      </c>
      <c r="E9084" t="s">
        <v>0</v>
      </c>
      <c r="F9084" t="s">
        <v>978</v>
      </c>
      <c r="G9084" t="str">
        <f t="shared" si="141"/>
        <v>Medicine and Surgery Services</v>
      </c>
    </row>
    <row r="9085" spans="1:7" x14ac:dyDescent="0.3">
      <c r="A9085" s="31" t="s">
        <v>17827</v>
      </c>
      <c r="B9085">
        <v>38542</v>
      </c>
      <c r="D9085" t="s">
        <v>17828</v>
      </c>
      <c r="E9085" t="s">
        <v>0</v>
      </c>
      <c r="F9085" t="s">
        <v>978</v>
      </c>
      <c r="G9085" t="str">
        <f t="shared" si="141"/>
        <v>Medicine and Surgery Services</v>
      </c>
    </row>
    <row r="9086" spans="1:7" x14ac:dyDescent="0.3">
      <c r="A9086" s="31" t="s">
        <v>17829</v>
      </c>
      <c r="B9086">
        <v>38550</v>
      </c>
      <c r="D9086" t="s">
        <v>17830</v>
      </c>
      <c r="E9086" t="s">
        <v>0</v>
      </c>
      <c r="F9086" t="s">
        <v>978</v>
      </c>
      <c r="G9086" t="str">
        <f t="shared" si="141"/>
        <v>Medicine and Surgery Services</v>
      </c>
    </row>
    <row r="9087" spans="1:7" x14ac:dyDescent="0.3">
      <c r="A9087" s="31" t="s">
        <v>17831</v>
      </c>
      <c r="B9087">
        <v>38555</v>
      </c>
      <c r="D9087" t="s">
        <v>17830</v>
      </c>
      <c r="E9087" t="s">
        <v>0</v>
      </c>
      <c r="F9087" t="s">
        <v>978</v>
      </c>
      <c r="G9087" t="str">
        <f t="shared" si="141"/>
        <v>Medicine and Surgery Services</v>
      </c>
    </row>
    <row r="9088" spans="1:7" x14ac:dyDescent="0.3">
      <c r="A9088" s="31" t="s">
        <v>17832</v>
      </c>
      <c r="B9088">
        <v>38562</v>
      </c>
      <c r="D9088" t="s">
        <v>17833</v>
      </c>
      <c r="E9088" t="s">
        <v>0</v>
      </c>
      <c r="F9088" t="s">
        <v>978</v>
      </c>
      <c r="G9088" t="str">
        <f t="shared" si="141"/>
        <v>Medicine and Surgery Services</v>
      </c>
    </row>
    <row r="9089" spans="1:7" x14ac:dyDescent="0.3">
      <c r="A9089" s="31" t="s">
        <v>17834</v>
      </c>
      <c r="B9089">
        <v>38564</v>
      </c>
      <c r="D9089" t="s">
        <v>17835</v>
      </c>
      <c r="E9089" t="s">
        <v>0</v>
      </c>
      <c r="F9089" t="s">
        <v>978</v>
      </c>
      <c r="G9089" t="str">
        <f t="shared" si="141"/>
        <v>Medicine and Surgery Services</v>
      </c>
    </row>
    <row r="9090" spans="1:7" x14ac:dyDescent="0.3">
      <c r="A9090" s="31" t="s">
        <v>17836</v>
      </c>
      <c r="B9090">
        <v>38570</v>
      </c>
      <c r="D9090" t="s">
        <v>17837</v>
      </c>
      <c r="E9090" t="s">
        <v>0</v>
      </c>
      <c r="F9090" t="s">
        <v>978</v>
      </c>
      <c r="G9090" t="str">
        <f t="shared" si="141"/>
        <v>Medicine and Surgery Services</v>
      </c>
    </row>
    <row r="9091" spans="1:7" x14ac:dyDescent="0.3">
      <c r="A9091" s="31" t="s">
        <v>17838</v>
      </c>
      <c r="B9091">
        <v>38571</v>
      </c>
      <c r="D9091" t="s">
        <v>17839</v>
      </c>
      <c r="E9091" t="s">
        <v>0</v>
      </c>
      <c r="F9091" t="s">
        <v>978</v>
      </c>
      <c r="G9091" t="str">
        <f t="shared" ref="G9091:G9154" si="142">VLOOKUP(F9091,$I$2:$J$27,2,FALSE)</f>
        <v>Medicine and Surgery Services</v>
      </c>
    </row>
    <row r="9092" spans="1:7" x14ac:dyDescent="0.3">
      <c r="A9092" s="31" t="s">
        <v>17840</v>
      </c>
      <c r="B9092">
        <v>38572</v>
      </c>
      <c r="D9092" t="s">
        <v>17839</v>
      </c>
      <c r="E9092" t="s">
        <v>0</v>
      </c>
      <c r="F9092" t="s">
        <v>978</v>
      </c>
      <c r="G9092" t="str">
        <f t="shared" si="142"/>
        <v>Medicine and Surgery Services</v>
      </c>
    </row>
    <row r="9093" spans="1:7" x14ac:dyDescent="0.3">
      <c r="A9093" s="31" t="s">
        <v>17841</v>
      </c>
      <c r="B9093">
        <v>38573</v>
      </c>
      <c r="D9093" t="s">
        <v>17842</v>
      </c>
      <c r="E9093" t="s">
        <v>0</v>
      </c>
      <c r="F9093" t="s">
        <v>978</v>
      </c>
      <c r="G9093" t="str">
        <f t="shared" si="142"/>
        <v>Medicine and Surgery Services</v>
      </c>
    </row>
    <row r="9094" spans="1:7" x14ac:dyDescent="0.3">
      <c r="A9094" s="31" t="s">
        <v>17843</v>
      </c>
      <c r="B9094">
        <v>38589</v>
      </c>
      <c r="D9094" t="s">
        <v>17844</v>
      </c>
      <c r="E9094" t="s">
        <v>2</v>
      </c>
      <c r="F9094" t="s">
        <v>978</v>
      </c>
      <c r="G9094" t="str">
        <f t="shared" si="142"/>
        <v>Medicine and Surgery Services</v>
      </c>
    </row>
    <row r="9095" spans="1:7" x14ac:dyDescent="0.3">
      <c r="A9095" s="31" t="s">
        <v>17845</v>
      </c>
      <c r="B9095">
        <v>38700</v>
      </c>
      <c r="D9095" t="s">
        <v>17846</v>
      </c>
      <c r="E9095" t="s">
        <v>0</v>
      </c>
      <c r="F9095" t="s">
        <v>978</v>
      </c>
      <c r="G9095" t="str">
        <f t="shared" si="142"/>
        <v>Medicine and Surgery Services</v>
      </c>
    </row>
    <row r="9096" spans="1:7" x14ac:dyDescent="0.3">
      <c r="A9096" s="31" t="s">
        <v>17847</v>
      </c>
      <c r="B9096">
        <v>38720</v>
      </c>
      <c r="D9096" t="s">
        <v>17846</v>
      </c>
      <c r="E9096" t="s">
        <v>0</v>
      </c>
      <c r="F9096" t="s">
        <v>978</v>
      </c>
      <c r="G9096" t="str">
        <f t="shared" si="142"/>
        <v>Medicine and Surgery Services</v>
      </c>
    </row>
    <row r="9097" spans="1:7" x14ac:dyDescent="0.3">
      <c r="A9097" s="31" t="s">
        <v>17848</v>
      </c>
      <c r="B9097">
        <v>38724</v>
      </c>
      <c r="D9097" t="s">
        <v>17846</v>
      </c>
      <c r="E9097" t="s">
        <v>0</v>
      </c>
      <c r="F9097" t="s">
        <v>978</v>
      </c>
      <c r="G9097" t="str">
        <f t="shared" si="142"/>
        <v>Medicine and Surgery Services</v>
      </c>
    </row>
    <row r="9098" spans="1:7" x14ac:dyDescent="0.3">
      <c r="A9098" s="31" t="s">
        <v>17849</v>
      </c>
      <c r="B9098">
        <v>38740</v>
      </c>
      <c r="D9098" t="s">
        <v>17850</v>
      </c>
      <c r="E9098" t="s">
        <v>0</v>
      </c>
      <c r="F9098" t="s">
        <v>978</v>
      </c>
      <c r="G9098" t="str">
        <f t="shared" si="142"/>
        <v>Medicine and Surgery Services</v>
      </c>
    </row>
    <row r="9099" spans="1:7" x14ac:dyDescent="0.3">
      <c r="A9099" s="31" t="s">
        <v>17851</v>
      </c>
      <c r="B9099">
        <v>38745</v>
      </c>
      <c r="D9099" t="s">
        <v>17850</v>
      </c>
      <c r="E9099" t="s">
        <v>0</v>
      </c>
      <c r="F9099" t="s">
        <v>978</v>
      </c>
      <c r="G9099" t="str">
        <f t="shared" si="142"/>
        <v>Medicine and Surgery Services</v>
      </c>
    </row>
    <row r="9100" spans="1:7" x14ac:dyDescent="0.3">
      <c r="A9100" s="31" t="s">
        <v>17852</v>
      </c>
      <c r="B9100">
        <v>38746</v>
      </c>
      <c r="D9100" t="s">
        <v>17853</v>
      </c>
      <c r="E9100" t="s">
        <v>0</v>
      </c>
      <c r="F9100" t="s">
        <v>978</v>
      </c>
      <c r="G9100" t="str">
        <f t="shared" si="142"/>
        <v>Medicine and Surgery Services</v>
      </c>
    </row>
    <row r="9101" spans="1:7" x14ac:dyDescent="0.3">
      <c r="A9101" s="31" t="s">
        <v>17854</v>
      </c>
      <c r="B9101">
        <v>38747</v>
      </c>
      <c r="D9101" t="s">
        <v>17855</v>
      </c>
      <c r="E9101" t="s">
        <v>0</v>
      </c>
      <c r="F9101" t="s">
        <v>978</v>
      </c>
      <c r="G9101" t="str">
        <f t="shared" si="142"/>
        <v>Medicine and Surgery Services</v>
      </c>
    </row>
    <row r="9102" spans="1:7" x14ac:dyDescent="0.3">
      <c r="A9102" s="31" t="s">
        <v>17856</v>
      </c>
      <c r="B9102">
        <v>38760</v>
      </c>
      <c r="D9102" t="s">
        <v>17857</v>
      </c>
      <c r="E9102" t="s">
        <v>0</v>
      </c>
      <c r="F9102" t="s">
        <v>978</v>
      </c>
      <c r="G9102" t="str">
        <f t="shared" si="142"/>
        <v>Medicine and Surgery Services</v>
      </c>
    </row>
    <row r="9103" spans="1:7" x14ac:dyDescent="0.3">
      <c r="A9103" s="31" t="s">
        <v>17858</v>
      </c>
      <c r="B9103">
        <v>38765</v>
      </c>
      <c r="D9103" t="s">
        <v>17857</v>
      </c>
      <c r="E9103" t="s">
        <v>0</v>
      </c>
      <c r="F9103" t="s">
        <v>978</v>
      </c>
      <c r="G9103" t="str">
        <f t="shared" si="142"/>
        <v>Medicine and Surgery Services</v>
      </c>
    </row>
    <row r="9104" spans="1:7" x14ac:dyDescent="0.3">
      <c r="A9104" s="31" t="s">
        <v>17859</v>
      </c>
      <c r="B9104">
        <v>38770</v>
      </c>
      <c r="D9104" t="s">
        <v>17860</v>
      </c>
      <c r="E9104" t="s">
        <v>0</v>
      </c>
      <c r="F9104" t="s">
        <v>978</v>
      </c>
      <c r="G9104" t="str">
        <f t="shared" si="142"/>
        <v>Medicine and Surgery Services</v>
      </c>
    </row>
    <row r="9105" spans="1:7" x14ac:dyDescent="0.3">
      <c r="A9105" s="31" t="s">
        <v>17861</v>
      </c>
      <c r="B9105">
        <v>38780</v>
      </c>
      <c r="D9105" t="s">
        <v>17862</v>
      </c>
      <c r="E9105" t="s">
        <v>0</v>
      </c>
      <c r="F9105" t="s">
        <v>978</v>
      </c>
      <c r="G9105" t="str">
        <f t="shared" si="142"/>
        <v>Medicine and Surgery Services</v>
      </c>
    </row>
    <row r="9106" spans="1:7" x14ac:dyDescent="0.3">
      <c r="A9106" s="31" t="s">
        <v>17863</v>
      </c>
      <c r="B9106">
        <v>38790</v>
      </c>
      <c r="D9106" t="s">
        <v>17864</v>
      </c>
      <c r="E9106" t="s">
        <v>0</v>
      </c>
      <c r="F9106" t="s">
        <v>978</v>
      </c>
      <c r="G9106" t="str">
        <f t="shared" si="142"/>
        <v>Medicine and Surgery Services</v>
      </c>
    </row>
    <row r="9107" spans="1:7" x14ac:dyDescent="0.3">
      <c r="A9107" s="31" t="s">
        <v>17865</v>
      </c>
      <c r="B9107">
        <v>38792</v>
      </c>
      <c r="D9107" t="s">
        <v>17866</v>
      </c>
      <c r="E9107" t="s">
        <v>0</v>
      </c>
      <c r="F9107" t="s">
        <v>978</v>
      </c>
      <c r="G9107" t="str">
        <f t="shared" si="142"/>
        <v>Medicine and Surgery Services</v>
      </c>
    </row>
    <row r="9108" spans="1:7" x14ac:dyDescent="0.3">
      <c r="A9108" s="31" t="s">
        <v>17867</v>
      </c>
      <c r="B9108">
        <v>38794</v>
      </c>
      <c r="D9108" t="s">
        <v>17868</v>
      </c>
      <c r="E9108" t="s">
        <v>0</v>
      </c>
      <c r="F9108" t="s">
        <v>978</v>
      </c>
      <c r="G9108" t="str">
        <f t="shared" si="142"/>
        <v>Medicine and Surgery Services</v>
      </c>
    </row>
    <row r="9109" spans="1:7" x14ac:dyDescent="0.3">
      <c r="A9109" s="31" t="s">
        <v>17869</v>
      </c>
      <c r="B9109">
        <v>38900</v>
      </c>
      <c r="D9109" t="s">
        <v>17870</v>
      </c>
      <c r="E9109" t="s">
        <v>0</v>
      </c>
      <c r="F9109" t="s">
        <v>978</v>
      </c>
      <c r="G9109" t="str">
        <f t="shared" si="142"/>
        <v>Medicine and Surgery Services</v>
      </c>
    </row>
    <row r="9110" spans="1:7" x14ac:dyDescent="0.3">
      <c r="A9110" s="31" t="s">
        <v>17871</v>
      </c>
      <c r="B9110">
        <v>38999</v>
      </c>
      <c r="D9110" t="s">
        <v>17872</v>
      </c>
      <c r="E9110" t="s">
        <v>2</v>
      </c>
      <c r="F9110" t="s">
        <v>978</v>
      </c>
      <c r="G9110" t="str">
        <f t="shared" si="142"/>
        <v>Medicine and Surgery Services</v>
      </c>
    </row>
    <row r="9111" spans="1:7" x14ac:dyDescent="0.3">
      <c r="A9111" s="31" t="s">
        <v>17873</v>
      </c>
      <c r="B9111">
        <v>39000</v>
      </c>
      <c r="D9111" t="s">
        <v>16031</v>
      </c>
      <c r="E9111" t="s">
        <v>0</v>
      </c>
      <c r="F9111" t="s">
        <v>978</v>
      </c>
      <c r="G9111" t="str">
        <f t="shared" si="142"/>
        <v>Medicine and Surgery Services</v>
      </c>
    </row>
    <row r="9112" spans="1:7" x14ac:dyDescent="0.3">
      <c r="A9112" s="31" t="s">
        <v>17874</v>
      </c>
      <c r="B9112">
        <v>39010</v>
      </c>
      <c r="D9112" t="s">
        <v>16031</v>
      </c>
      <c r="E9112" t="s">
        <v>0</v>
      </c>
      <c r="F9112" t="s">
        <v>978</v>
      </c>
      <c r="G9112" t="str">
        <f t="shared" si="142"/>
        <v>Medicine and Surgery Services</v>
      </c>
    </row>
    <row r="9113" spans="1:7" x14ac:dyDescent="0.3">
      <c r="A9113" s="31" t="s">
        <v>17875</v>
      </c>
      <c r="B9113">
        <v>39200</v>
      </c>
      <c r="D9113" t="s">
        <v>17876</v>
      </c>
      <c r="E9113" t="s">
        <v>0</v>
      </c>
      <c r="F9113" t="s">
        <v>978</v>
      </c>
      <c r="G9113" t="str">
        <f t="shared" si="142"/>
        <v>Medicine and Surgery Services</v>
      </c>
    </row>
    <row r="9114" spans="1:7" x14ac:dyDescent="0.3">
      <c r="A9114" s="31" t="s">
        <v>17877</v>
      </c>
      <c r="B9114">
        <v>39220</v>
      </c>
      <c r="D9114" t="s">
        <v>17878</v>
      </c>
      <c r="E9114" t="s">
        <v>0</v>
      </c>
      <c r="F9114" t="s">
        <v>978</v>
      </c>
      <c r="G9114" t="str">
        <f t="shared" si="142"/>
        <v>Medicine and Surgery Services</v>
      </c>
    </row>
    <row r="9115" spans="1:7" x14ac:dyDescent="0.3">
      <c r="A9115" s="31" t="s">
        <v>17879</v>
      </c>
      <c r="B9115">
        <v>39401</v>
      </c>
      <c r="D9115" t="s">
        <v>17880</v>
      </c>
      <c r="E9115" t="s">
        <v>0</v>
      </c>
      <c r="F9115" t="s">
        <v>978</v>
      </c>
      <c r="G9115" t="str">
        <f t="shared" si="142"/>
        <v>Medicine and Surgery Services</v>
      </c>
    </row>
    <row r="9116" spans="1:7" x14ac:dyDescent="0.3">
      <c r="A9116" s="31" t="s">
        <v>17881</v>
      </c>
      <c r="B9116">
        <v>39402</v>
      </c>
      <c r="D9116" t="s">
        <v>17882</v>
      </c>
      <c r="E9116" t="s">
        <v>0</v>
      </c>
      <c r="F9116" t="s">
        <v>978</v>
      </c>
      <c r="G9116" t="str">
        <f t="shared" si="142"/>
        <v>Medicine and Surgery Services</v>
      </c>
    </row>
    <row r="9117" spans="1:7" x14ac:dyDescent="0.3">
      <c r="A9117" s="31" t="s">
        <v>17883</v>
      </c>
      <c r="B9117">
        <v>39499</v>
      </c>
      <c r="D9117" t="s">
        <v>17884</v>
      </c>
      <c r="E9117" t="s">
        <v>2</v>
      </c>
      <c r="F9117" t="s">
        <v>978</v>
      </c>
      <c r="G9117" t="str">
        <f t="shared" si="142"/>
        <v>Medicine and Surgery Services</v>
      </c>
    </row>
    <row r="9118" spans="1:7" x14ac:dyDescent="0.3">
      <c r="A9118" s="31" t="s">
        <v>17885</v>
      </c>
      <c r="B9118">
        <v>39501</v>
      </c>
      <c r="D9118" t="s">
        <v>17886</v>
      </c>
      <c r="E9118" t="s">
        <v>0</v>
      </c>
      <c r="F9118" t="s">
        <v>978</v>
      </c>
      <c r="G9118" t="str">
        <f t="shared" si="142"/>
        <v>Medicine and Surgery Services</v>
      </c>
    </row>
    <row r="9119" spans="1:7" x14ac:dyDescent="0.3">
      <c r="A9119" s="31" t="s">
        <v>17887</v>
      </c>
      <c r="B9119">
        <v>39503</v>
      </c>
      <c r="D9119" t="s">
        <v>17888</v>
      </c>
      <c r="E9119" t="s">
        <v>0</v>
      </c>
      <c r="F9119" t="s">
        <v>978</v>
      </c>
      <c r="G9119" t="str">
        <f t="shared" si="142"/>
        <v>Medicine and Surgery Services</v>
      </c>
    </row>
    <row r="9120" spans="1:7" x14ac:dyDescent="0.3">
      <c r="A9120" s="31" t="s">
        <v>17889</v>
      </c>
      <c r="B9120">
        <v>39540</v>
      </c>
      <c r="D9120" t="s">
        <v>17888</v>
      </c>
      <c r="E9120" t="s">
        <v>0</v>
      </c>
      <c r="F9120" t="s">
        <v>978</v>
      </c>
      <c r="G9120" t="str">
        <f t="shared" si="142"/>
        <v>Medicine and Surgery Services</v>
      </c>
    </row>
    <row r="9121" spans="1:7" x14ac:dyDescent="0.3">
      <c r="A9121" s="31" t="s">
        <v>17890</v>
      </c>
      <c r="B9121">
        <v>39541</v>
      </c>
      <c r="D9121" t="s">
        <v>17888</v>
      </c>
      <c r="E9121" t="s">
        <v>0</v>
      </c>
      <c r="F9121" t="s">
        <v>978</v>
      </c>
      <c r="G9121" t="str">
        <f t="shared" si="142"/>
        <v>Medicine and Surgery Services</v>
      </c>
    </row>
    <row r="9122" spans="1:7" x14ac:dyDescent="0.3">
      <c r="A9122" s="31" t="s">
        <v>17891</v>
      </c>
      <c r="B9122">
        <v>39545</v>
      </c>
      <c r="D9122" t="s">
        <v>17892</v>
      </c>
      <c r="E9122" t="s">
        <v>0</v>
      </c>
      <c r="F9122" t="s">
        <v>978</v>
      </c>
      <c r="G9122" t="str">
        <f t="shared" si="142"/>
        <v>Medicine and Surgery Services</v>
      </c>
    </row>
    <row r="9123" spans="1:7" x14ac:dyDescent="0.3">
      <c r="A9123" s="31" t="s">
        <v>17893</v>
      </c>
      <c r="B9123">
        <v>39560</v>
      </c>
      <c r="D9123" t="s">
        <v>17894</v>
      </c>
      <c r="E9123" t="s">
        <v>0</v>
      </c>
      <c r="F9123" t="s">
        <v>978</v>
      </c>
      <c r="G9123" t="str">
        <f t="shared" si="142"/>
        <v>Medicine and Surgery Services</v>
      </c>
    </row>
    <row r="9124" spans="1:7" x14ac:dyDescent="0.3">
      <c r="A9124" s="31" t="s">
        <v>17895</v>
      </c>
      <c r="B9124">
        <v>39561</v>
      </c>
      <c r="D9124" t="s">
        <v>17896</v>
      </c>
      <c r="E9124" t="s">
        <v>0</v>
      </c>
      <c r="F9124" t="s">
        <v>978</v>
      </c>
      <c r="G9124" t="str">
        <f t="shared" si="142"/>
        <v>Medicine and Surgery Services</v>
      </c>
    </row>
    <row r="9125" spans="1:7" x14ac:dyDescent="0.3">
      <c r="A9125" s="31" t="s">
        <v>17897</v>
      </c>
      <c r="B9125">
        <v>39599</v>
      </c>
      <c r="D9125" t="s">
        <v>17898</v>
      </c>
      <c r="E9125" t="s">
        <v>2</v>
      </c>
      <c r="F9125" t="s">
        <v>978</v>
      </c>
      <c r="G9125" t="str">
        <f t="shared" si="142"/>
        <v>Medicine and Surgery Services</v>
      </c>
    </row>
    <row r="9126" spans="1:7" x14ac:dyDescent="0.3">
      <c r="A9126" s="27" t="s">
        <v>17899</v>
      </c>
      <c r="B9126" t="s">
        <v>17899</v>
      </c>
      <c r="D9126" t="s">
        <v>17900</v>
      </c>
      <c r="E9126" t="s">
        <v>911</v>
      </c>
      <c r="F9126" t="s">
        <v>972</v>
      </c>
      <c r="G9126" t="str">
        <f t="shared" si="142"/>
        <v>Medicine and Surgery Services</v>
      </c>
    </row>
    <row r="9127" spans="1:7" x14ac:dyDescent="0.3">
      <c r="A9127" s="27" t="s">
        <v>17901</v>
      </c>
      <c r="B9127" t="s">
        <v>17901</v>
      </c>
      <c r="D9127" t="s">
        <v>17902</v>
      </c>
      <c r="E9127" t="s">
        <v>911</v>
      </c>
      <c r="F9127" t="s">
        <v>972</v>
      </c>
      <c r="G9127" t="str">
        <f t="shared" si="142"/>
        <v>Medicine and Surgery Services</v>
      </c>
    </row>
    <row r="9128" spans="1:7" x14ac:dyDescent="0.3">
      <c r="A9128" s="27" t="s">
        <v>17903</v>
      </c>
      <c r="B9128" t="s">
        <v>17903</v>
      </c>
      <c r="D9128" t="s">
        <v>17904</v>
      </c>
      <c r="E9128" t="s">
        <v>911</v>
      </c>
      <c r="F9128" t="s">
        <v>972</v>
      </c>
      <c r="G9128" t="str">
        <f t="shared" si="142"/>
        <v>Medicine and Surgery Services</v>
      </c>
    </row>
    <row r="9129" spans="1:7" x14ac:dyDescent="0.3">
      <c r="A9129" s="27" t="s">
        <v>17905</v>
      </c>
      <c r="B9129" t="s">
        <v>17905</v>
      </c>
      <c r="D9129" t="s">
        <v>17906</v>
      </c>
      <c r="E9129" t="s">
        <v>4147</v>
      </c>
      <c r="F9129" t="s">
        <v>972</v>
      </c>
      <c r="G9129" t="str">
        <f t="shared" si="142"/>
        <v>Medicine and Surgery Services</v>
      </c>
    </row>
    <row r="9130" spans="1:7" x14ac:dyDescent="0.3">
      <c r="A9130" s="27" t="s">
        <v>17907</v>
      </c>
      <c r="B9130" t="s">
        <v>17907</v>
      </c>
      <c r="D9130" t="s">
        <v>17908</v>
      </c>
      <c r="E9130" t="s">
        <v>911</v>
      </c>
      <c r="F9130" t="s">
        <v>972</v>
      </c>
      <c r="G9130" t="str">
        <f t="shared" si="142"/>
        <v>Medicine and Surgery Services</v>
      </c>
    </row>
    <row r="9131" spans="1:7" x14ac:dyDescent="0.3">
      <c r="A9131" s="27" t="s">
        <v>17909</v>
      </c>
      <c r="B9131" t="s">
        <v>17909</v>
      </c>
      <c r="D9131" t="s">
        <v>17910</v>
      </c>
      <c r="E9131" t="s">
        <v>4147</v>
      </c>
      <c r="F9131" t="s">
        <v>972</v>
      </c>
      <c r="G9131" t="str">
        <f t="shared" si="142"/>
        <v>Medicine and Surgery Services</v>
      </c>
    </row>
    <row r="9132" spans="1:7" x14ac:dyDescent="0.3">
      <c r="A9132" s="27" t="s">
        <v>17911</v>
      </c>
      <c r="B9132" t="s">
        <v>17911</v>
      </c>
      <c r="D9132" t="s">
        <v>17912</v>
      </c>
      <c r="E9132" t="s">
        <v>4147</v>
      </c>
      <c r="F9132" t="s">
        <v>972</v>
      </c>
      <c r="G9132" t="str">
        <f t="shared" si="142"/>
        <v>Medicine and Surgery Services</v>
      </c>
    </row>
    <row r="9133" spans="1:7" x14ac:dyDescent="0.3">
      <c r="A9133" s="27" t="s">
        <v>17913</v>
      </c>
      <c r="B9133" t="s">
        <v>17913</v>
      </c>
      <c r="D9133" t="s">
        <v>17914</v>
      </c>
      <c r="E9133" t="s">
        <v>911</v>
      </c>
      <c r="F9133" t="s">
        <v>972</v>
      </c>
      <c r="G9133" t="str">
        <f t="shared" si="142"/>
        <v>Medicine and Surgery Services</v>
      </c>
    </row>
    <row r="9134" spans="1:7" x14ac:dyDescent="0.3">
      <c r="A9134" s="27" t="s">
        <v>17915</v>
      </c>
      <c r="B9134" t="s">
        <v>17915</v>
      </c>
      <c r="D9134" t="s">
        <v>17916</v>
      </c>
      <c r="E9134" t="s">
        <v>911</v>
      </c>
      <c r="F9134" t="s">
        <v>972</v>
      </c>
      <c r="G9134" t="str">
        <f t="shared" si="142"/>
        <v>Medicine and Surgery Services</v>
      </c>
    </row>
    <row r="9135" spans="1:7" x14ac:dyDescent="0.3">
      <c r="A9135" s="27" t="s">
        <v>17917</v>
      </c>
      <c r="B9135" t="s">
        <v>17917</v>
      </c>
      <c r="D9135" t="s">
        <v>17918</v>
      </c>
      <c r="E9135" t="s">
        <v>911</v>
      </c>
      <c r="F9135" t="s">
        <v>972</v>
      </c>
      <c r="G9135" t="str">
        <f t="shared" si="142"/>
        <v>Medicine and Surgery Services</v>
      </c>
    </row>
    <row r="9136" spans="1:7" x14ac:dyDescent="0.3">
      <c r="A9136" s="27" t="s">
        <v>17919</v>
      </c>
      <c r="B9136" t="s">
        <v>17919</v>
      </c>
      <c r="D9136" t="s">
        <v>17920</v>
      </c>
      <c r="E9136" t="s">
        <v>911</v>
      </c>
      <c r="F9136" t="s">
        <v>972</v>
      </c>
      <c r="G9136" t="str">
        <f t="shared" si="142"/>
        <v>Medicine and Surgery Services</v>
      </c>
    </row>
    <row r="9137" spans="1:7" x14ac:dyDescent="0.3">
      <c r="A9137" s="27" t="s">
        <v>17921</v>
      </c>
      <c r="B9137" t="s">
        <v>17921</v>
      </c>
      <c r="D9137" t="s">
        <v>17922</v>
      </c>
      <c r="E9137" t="s">
        <v>911</v>
      </c>
      <c r="F9137" t="s">
        <v>972</v>
      </c>
      <c r="G9137" t="str">
        <f t="shared" si="142"/>
        <v>Medicine and Surgery Services</v>
      </c>
    </row>
    <row r="9138" spans="1:7" x14ac:dyDescent="0.3">
      <c r="A9138" s="27" t="s">
        <v>17923</v>
      </c>
      <c r="B9138" t="s">
        <v>17923</v>
      </c>
      <c r="D9138" t="s">
        <v>17924</v>
      </c>
      <c r="E9138" t="s">
        <v>911</v>
      </c>
      <c r="F9138" t="s">
        <v>972</v>
      </c>
      <c r="G9138" t="str">
        <f t="shared" si="142"/>
        <v>Medicine and Surgery Services</v>
      </c>
    </row>
    <row r="9139" spans="1:7" x14ac:dyDescent="0.3">
      <c r="A9139" s="27" t="s">
        <v>17925</v>
      </c>
      <c r="B9139" t="s">
        <v>17925</v>
      </c>
      <c r="D9139" t="s">
        <v>17926</v>
      </c>
      <c r="E9139" t="s">
        <v>911</v>
      </c>
      <c r="F9139" t="s">
        <v>972</v>
      </c>
      <c r="G9139" t="str">
        <f t="shared" si="142"/>
        <v>Medicine and Surgery Services</v>
      </c>
    </row>
    <row r="9140" spans="1:7" x14ac:dyDescent="0.3">
      <c r="A9140" s="27" t="s">
        <v>17927</v>
      </c>
      <c r="B9140" t="s">
        <v>17927</v>
      </c>
      <c r="D9140" t="s">
        <v>17928</v>
      </c>
      <c r="E9140" t="s">
        <v>911</v>
      </c>
      <c r="F9140" t="s">
        <v>972</v>
      </c>
      <c r="G9140" t="str">
        <f t="shared" si="142"/>
        <v>Medicine and Surgery Services</v>
      </c>
    </row>
    <row r="9141" spans="1:7" x14ac:dyDescent="0.3">
      <c r="A9141" s="27" t="s">
        <v>17929</v>
      </c>
      <c r="B9141" t="s">
        <v>17929</v>
      </c>
      <c r="D9141" t="s">
        <v>17930</v>
      </c>
      <c r="E9141" t="s">
        <v>911</v>
      </c>
      <c r="F9141" t="s">
        <v>972</v>
      </c>
      <c r="G9141" t="str">
        <f t="shared" si="142"/>
        <v>Medicine and Surgery Services</v>
      </c>
    </row>
    <row r="9142" spans="1:7" x14ac:dyDescent="0.3">
      <c r="A9142" s="27" t="s">
        <v>17931</v>
      </c>
      <c r="B9142" t="s">
        <v>17931</v>
      </c>
      <c r="D9142" t="s">
        <v>17932</v>
      </c>
      <c r="E9142" t="s">
        <v>911</v>
      </c>
      <c r="F9142" t="s">
        <v>972</v>
      </c>
      <c r="G9142" t="str">
        <f t="shared" si="142"/>
        <v>Medicine and Surgery Services</v>
      </c>
    </row>
    <row r="9143" spans="1:7" x14ac:dyDescent="0.3">
      <c r="A9143" s="27" t="s">
        <v>17933</v>
      </c>
      <c r="B9143" t="s">
        <v>17933</v>
      </c>
      <c r="D9143" t="s">
        <v>17934</v>
      </c>
      <c r="E9143" t="s">
        <v>911</v>
      </c>
      <c r="F9143" t="s">
        <v>972</v>
      </c>
      <c r="G9143" t="str">
        <f t="shared" si="142"/>
        <v>Medicine and Surgery Services</v>
      </c>
    </row>
    <row r="9144" spans="1:7" x14ac:dyDescent="0.3">
      <c r="A9144" s="27" t="s">
        <v>17935</v>
      </c>
      <c r="B9144" t="s">
        <v>17935</v>
      </c>
      <c r="D9144" t="s">
        <v>17936</v>
      </c>
      <c r="E9144" t="s">
        <v>911</v>
      </c>
      <c r="F9144" t="s">
        <v>972</v>
      </c>
      <c r="G9144" t="str">
        <f t="shared" si="142"/>
        <v>Medicine and Surgery Services</v>
      </c>
    </row>
    <row r="9145" spans="1:7" x14ac:dyDescent="0.3">
      <c r="A9145" s="27" t="s">
        <v>17937</v>
      </c>
      <c r="B9145" t="s">
        <v>17937</v>
      </c>
      <c r="D9145" t="s">
        <v>17938</v>
      </c>
      <c r="E9145" t="s">
        <v>911</v>
      </c>
      <c r="F9145" t="s">
        <v>972</v>
      </c>
      <c r="G9145" t="str">
        <f t="shared" si="142"/>
        <v>Medicine and Surgery Services</v>
      </c>
    </row>
    <row r="9146" spans="1:7" x14ac:dyDescent="0.3">
      <c r="A9146" s="27" t="s">
        <v>17939</v>
      </c>
      <c r="B9146" t="s">
        <v>17939</v>
      </c>
      <c r="D9146" t="s">
        <v>17940</v>
      </c>
      <c r="E9146" t="s">
        <v>911</v>
      </c>
      <c r="F9146" t="s">
        <v>972</v>
      </c>
      <c r="G9146" t="str">
        <f t="shared" si="142"/>
        <v>Medicine and Surgery Services</v>
      </c>
    </row>
    <row r="9147" spans="1:7" x14ac:dyDescent="0.3">
      <c r="A9147" s="27" t="s">
        <v>17941</v>
      </c>
      <c r="B9147" t="s">
        <v>17941</v>
      </c>
      <c r="D9147" t="s">
        <v>17942</v>
      </c>
      <c r="E9147" t="s">
        <v>4147</v>
      </c>
      <c r="F9147" t="s">
        <v>972</v>
      </c>
      <c r="G9147" t="str">
        <f t="shared" si="142"/>
        <v>Medicine and Surgery Services</v>
      </c>
    </row>
    <row r="9148" spans="1:7" x14ac:dyDescent="0.3">
      <c r="A9148" s="27" t="s">
        <v>17943</v>
      </c>
      <c r="B9148" t="s">
        <v>17943</v>
      </c>
      <c r="D9148" t="s">
        <v>17944</v>
      </c>
      <c r="E9148" t="s">
        <v>911</v>
      </c>
      <c r="F9148" t="s">
        <v>972</v>
      </c>
      <c r="G9148" t="str">
        <f t="shared" si="142"/>
        <v>Medicine and Surgery Services</v>
      </c>
    </row>
    <row r="9149" spans="1:7" x14ac:dyDescent="0.3">
      <c r="A9149" s="27" t="s">
        <v>17945</v>
      </c>
      <c r="B9149" t="s">
        <v>17945</v>
      </c>
      <c r="D9149" t="s">
        <v>17946</v>
      </c>
      <c r="E9149" t="s">
        <v>911</v>
      </c>
      <c r="F9149" t="s">
        <v>972</v>
      </c>
      <c r="G9149" t="str">
        <f t="shared" si="142"/>
        <v>Medicine and Surgery Services</v>
      </c>
    </row>
    <row r="9150" spans="1:7" x14ac:dyDescent="0.3">
      <c r="A9150" s="27" t="s">
        <v>17947</v>
      </c>
      <c r="B9150" t="s">
        <v>17947</v>
      </c>
      <c r="D9150" t="s">
        <v>17948</v>
      </c>
      <c r="E9150" t="s">
        <v>911</v>
      </c>
      <c r="F9150" t="s">
        <v>972</v>
      </c>
      <c r="G9150" t="str">
        <f t="shared" si="142"/>
        <v>Medicine and Surgery Services</v>
      </c>
    </row>
    <row r="9151" spans="1:7" x14ac:dyDescent="0.3">
      <c r="A9151" s="27" t="s">
        <v>17949</v>
      </c>
      <c r="B9151" t="s">
        <v>17949</v>
      </c>
      <c r="D9151" t="s">
        <v>17950</v>
      </c>
      <c r="E9151" t="s">
        <v>4147</v>
      </c>
      <c r="F9151" t="s">
        <v>972</v>
      </c>
      <c r="G9151" t="str">
        <f t="shared" si="142"/>
        <v>Medicine and Surgery Services</v>
      </c>
    </row>
    <row r="9152" spans="1:7" x14ac:dyDescent="0.3">
      <c r="A9152" s="27" t="s">
        <v>17951</v>
      </c>
      <c r="B9152" t="s">
        <v>17951</v>
      </c>
      <c r="D9152" t="s">
        <v>17952</v>
      </c>
      <c r="E9152" t="s">
        <v>911</v>
      </c>
      <c r="F9152" t="s">
        <v>972</v>
      </c>
      <c r="G9152" t="str">
        <f t="shared" si="142"/>
        <v>Medicine and Surgery Services</v>
      </c>
    </row>
    <row r="9153" spans="1:7" x14ac:dyDescent="0.3">
      <c r="A9153" s="27" t="s">
        <v>17953</v>
      </c>
      <c r="B9153" t="s">
        <v>17953</v>
      </c>
      <c r="D9153" t="s">
        <v>17954</v>
      </c>
      <c r="E9153" t="s">
        <v>911</v>
      </c>
      <c r="F9153" t="s">
        <v>972</v>
      </c>
      <c r="G9153" t="str">
        <f t="shared" si="142"/>
        <v>Medicine and Surgery Services</v>
      </c>
    </row>
    <row r="9154" spans="1:7" x14ac:dyDescent="0.3">
      <c r="A9154" s="27" t="s">
        <v>17955</v>
      </c>
      <c r="B9154" t="s">
        <v>17955</v>
      </c>
      <c r="D9154" t="s">
        <v>17954</v>
      </c>
      <c r="E9154" t="s">
        <v>911</v>
      </c>
      <c r="F9154" t="s">
        <v>972</v>
      </c>
      <c r="G9154" t="str">
        <f t="shared" si="142"/>
        <v>Medicine and Surgery Services</v>
      </c>
    </row>
    <row r="9155" spans="1:7" x14ac:dyDescent="0.3">
      <c r="A9155" s="27" t="s">
        <v>17956</v>
      </c>
      <c r="B9155" t="s">
        <v>17956</v>
      </c>
      <c r="D9155" t="s">
        <v>17954</v>
      </c>
      <c r="E9155" t="s">
        <v>911</v>
      </c>
      <c r="F9155" t="s">
        <v>972</v>
      </c>
      <c r="G9155" t="str">
        <f t="shared" ref="G9155:G9218" si="143">VLOOKUP(F9155,$I$2:$J$27,2,FALSE)</f>
        <v>Medicine and Surgery Services</v>
      </c>
    </row>
    <row r="9156" spans="1:7" x14ac:dyDescent="0.3">
      <c r="A9156" s="27" t="s">
        <v>17957</v>
      </c>
      <c r="B9156" t="s">
        <v>17957</v>
      </c>
      <c r="D9156" t="s">
        <v>17948</v>
      </c>
      <c r="E9156" t="s">
        <v>911</v>
      </c>
      <c r="F9156" t="s">
        <v>972</v>
      </c>
      <c r="G9156" t="str">
        <f t="shared" si="143"/>
        <v>Medicine and Surgery Services</v>
      </c>
    </row>
    <row r="9157" spans="1:7" x14ac:dyDescent="0.3">
      <c r="A9157" s="31" t="s">
        <v>17958</v>
      </c>
      <c r="B9157">
        <v>40490</v>
      </c>
      <c r="D9157" t="s">
        <v>17959</v>
      </c>
      <c r="E9157" t="s">
        <v>0</v>
      </c>
      <c r="F9157" t="s">
        <v>978</v>
      </c>
      <c r="G9157" t="str">
        <f t="shared" si="143"/>
        <v>Medicine and Surgery Services</v>
      </c>
    </row>
    <row r="9158" spans="1:7" x14ac:dyDescent="0.3">
      <c r="A9158" s="27" t="s">
        <v>17960</v>
      </c>
      <c r="B9158" t="s">
        <v>17960</v>
      </c>
      <c r="D9158" t="s">
        <v>17961</v>
      </c>
      <c r="E9158" t="s">
        <v>911</v>
      </c>
      <c r="F9158" t="s">
        <v>972</v>
      </c>
      <c r="G9158" t="str">
        <f t="shared" si="143"/>
        <v>Medicine and Surgery Services</v>
      </c>
    </row>
    <row r="9159" spans="1:7" x14ac:dyDescent="0.3">
      <c r="A9159" s="31" t="s">
        <v>17962</v>
      </c>
      <c r="B9159">
        <v>40500</v>
      </c>
      <c r="D9159" t="s">
        <v>17963</v>
      </c>
      <c r="E9159" t="s">
        <v>0</v>
      </c>
      <c r="F9159" t="s">
        <v>978</v>
      </c>
      <c r="G9159" t="str">
        <f t="shared" si="143"/>
        <v>Medicine and Surgery Services</v>
      </c>
    </row>
    <row r="9160" spans="1:7" x14ac:dyDescent="0.3">
      <c r="A9160" s="27" t="s">
        <v>17964</v>
      </c>
      <c r="B9160" t="s">
        <v>17964</v>
      </c>
      <c r="D9160" t="s">
        <v>17965</v>
      </c>
      <c r="E9160" t="s">
        <v>911</v>
      </c>
      <c r="F9160" t="s">
        <v>972</v>
      </c>
      <c r="G9160" t="str">
        <f t="shared" si="143"/>
        <v>Medicine and Surgery Services</v>
      </c>
    </row>
    <row r="9161" spans="1:7" x14ac:dyDescent="0.3">
      <c r="A9161" s="31" t="s">
        <v>17966</v>
      </c>
      <c r="B9161">
        <v>40510</v>
      </c>
      <c r="D9161" t="s">
        <v>17963</v>
      </c>
      <c r="E9161" t="s">
        <v>0</v>
      </c>
      <c r="F9161" t="s">
        <v>978</v>
      </c>
      <c r="G9161" t="str">
        <f t="shared" si="143"/>
        <v>Medicine and Surgery Services</v>
      </c>
    </row>
    <row r="9162" spans="1:7" x14ac:dyDescent="0.3">
      <c r="A9162" s="27" t="s">
        <v>17967</v>
      </c>
      <c r="B9162" t="s">
        <v>17967</v>
      </c>
      <c r="D9162" t="s">
        <v>17968</v>
      </c>
      <c r="E9162" t="s">
        <v>911</v>
      </c>
      <c r="F9162" t="s">
        <v>972</v>
      </c>
      <c r="G9162" t="str">
        <f t="shared" si="143"/>
        <v>Medicine and Surgery Services</v>
      </c>
    </row>
    <row r="9163" spans="1:7" x14ac:dyDescent="0.3">
      <c r="A9163" s="31" t="s">
        <v>17969</v>
      </c>
      <c r="B9163">
        <v>40520</v>
      </c>
      <c r="D9163" t="s">
        <v>17963</v>
      </c>
      <c r="E9163" t="s">
        <v>0</v>
      </c>
      <c r="F9163" t="s">
        <v>978</v>
      </c>
      <c r="G9163" t="str">
        <f t="shared" si="143"/>
        <v>Medicine and Surgery Services</v>
      </c>
    </row>
    <row r="9164" spans="1:7" x14ac:dyDescent="0.3">
      <c r="A9164" s="31" t="s">
        <v>17970</v>
      </c>
      <c r="B9164">
        <v>40525</v>
      </c>
      <c r="D9164" t="s">
        <v>17971</v>
      </c>
      <c r="E9164" t="s">
        <v>0</v>
      </c>
      <c r="F9164" t="s">
        <v>978</v>
      </c>
      <c r="G9164" t="str">
        <f t="shared" si="143"/>
        <v>Medicine and Surgery Services</v>
      </c>
    </row>
    <row r="9165" spans="1:7" x14ac:dyDescent="0.3">
      <c r="A9165" s="31" t="s">
        <v>17972</v>
      </c>
      <c r="B9165">
        <v>40527</v>
      </c>
      <c r="D9165" t="s">
        <v>17971</v>
      </c>
      <c r="E9165" t="s">
        <v>0</v>
      </c>
      <c r="F9165" t="s">
        <v>978</v>
      </c>
      <c r="G9165" t="str">
        <f t="shared" si="143"/>
        <v>Medicine and Surgery Services</v>
      </c>
    </row>
    <row r="9166" spans="1:7" x14ac:dyDescent="0.3">
      <c r="A9166" s="27" t="s">
        <v>17973</v>
      </c>
      <c r="B9166" t="s">
        <v>17973</v>
      </c>
      <c r="D9166" t="s">
        <v>17974</v>
      </c>
      <c r="E9166" t="s">
        <v>911</v>
      </c>
      <c r="F9166" t="s">
        <v>972</v>
      </c>
      <c r="G9166" t="str">
        <f t="shared" si="143"/>
        <v>Medicine and Surgery Services</v>
      </c>
    </row>
    <row r="9167" spans="1:7" x14ac:dyDescent="0.3">
      <c r="A9167" s="31" t="s">
        <v>17975</v>
      </c>
      <c r="B9167">
        <v>40530</v>
      </c>
      <c r="D9167" t="s">
        <v>17976</v>
      </c>
      <c r="E9167" t="s">
        <v>0</v>
      </c>
      <c r="F9167" t="s">
        <v>978</v>
      </c>
      <c r="G9167" t="str">
        <f t="shared" si="143"/>
        <v>Medicine and Surgery Services</v>
      </c>
    </row>
    <row r="9168" spans="1:7" x14ac:dyDescent="0.3">
      <c r="A9168" s="27" t="s">
        <v>17977</v>
      </c>
      <c r="B9168" t="s">
        <v>17977</v>
      </c>
      <c r="D9168" t="s">
        <v>17978</v>
      </c>
      <c r="E9168" t="s">
        <v>911</v>
      </c>
      <c r="F9168" t="s">
        <v>972</v>
      </c>
      <c r="G9168" t="str">
        <f t="shared" si="143"/>
        <v>Medicine and Surgery Services</v>
      </c>
    </row>
    <row r="9169" spans="1:7" x14ac:dyDescent="0.3">
      <c r="A9169" s="27" t="s">
        <v>17979</v>
      </c>
      <c r="B9169" t="s">
        <v>17979</v>
      </c>
      <c r="D9169" t="s">
        <v>17980</v>
      </c>
      <c r="E9169" t="s">
        <v>911</v>
      </c>
      <c r="F9169" t="s">
        <v>972</v>
      </c>
      <c r="G9169" t="str">
        <f t="shared" si="143"/>
        <v>Medicine and Surgery Services</v>
      </c>
    </row>
    <row r="9170" spans="1:7" x14ac:dyDescent="0.3">
      <c r="A9170" s="27" t="s">
        <v>17981</v>
      </c>
      <c r="B9170" t="s">
        <v>17981</v>
      </c>
      <c r="D9170" t="s">
        <v>17982</v>
      </c>
      <c r="E9170" t="s">
        <v>911</v>
      </c>
      <c r="F9170" t="s">
        <v>972</v>
      </c>
      <c r="G9170" t="str">
        <f t="shared" si="143"/>
        <v>Medicine and Surgery Services</v>
      </c>
    </row>
    <row r="9171" spans="1:7" x14ac:dyDescent="0.3">
      <c r="A9171" s="27" t="s">
        <v>17983</v>
      </c>
      <c r="B9171" t="s">
        <v>17983</v>
      </c>
      <c r="D9171" t="s">
        <v>17984</v>
      </c>
      <c r="E9171" t="s">
        <v>911</v>
      </c>
      <c r="F9171" t="s">
        <v>972</v>
      </c>
      <c r="G9171" t="str">
        <f t="shared" si="143"/>
        <v>Medicine and Surgery Services</v>
      </c>
    </row>
    <row r="9172" spans="1:7" x14ac:dyDescent="0.3">
      <c r="A9172" s="27" t="s">
        <v>17985</v>
      </c>
      <c r="B9172" t="s">
        <v>17985</v>
      </c>
      <c r="D9172" t="s">
        <v>17986</v>
      </c>
      <c r="E9172" t="s">
        <v>911</v>
      </c>
      <c r="F9172" t="s">
        <v>972</v>
      </c>
      <c r="G9172" t="str">
        <f t="shared" si="143"/>
        <v>Medicine and Surgery Services</v>
      </c>
    </row>
    <row r="9173" spans="1:7" x14ac:dyDescent="0.3">
      <c r="A9173" s="27" t="s">
        <v>17987</v>
      </c>
      <c r="B9173" t="s">
        <v>17987</v>
      </c>
      <c r="D9173" t="s">
        <v>17988</v>
      </c>
      <c r="E9173" t="s">
        <v>911</v>
      </c>
      <c r="F9173" t="s">
        <v>972</v>
      </c>
      <c r="G9173" t="str">
        <f t="shared" si="143"/>
        <v>Medicine and Surgery Services</v>
      </c>
    </row>
    <row r="9174" spans="1:7" x14ac:dyDescent="0.3">
      <c r="A9174" s="27" t="s">
        <v>17989</v>
      </c>
      <c r="B9174" t="s">
        <v>17989</v>
      </c>
      <c r="D9174" t="s">
        <v>17990</v>
      </c>
      <c r="E9174" t="s">
        <v>911</v>
      </c>
      <c r="F9174" t="s">
        <v>972</v>
      </c>
      <c r="G9174" t="str">
        <f t="shared" si="143"/>
        <v>Medicine and Surgery Services</v>
      </c>
    </row>
    <row r="9175" spans="1:7" x14ac:dyDescent="0.3">
      <c r="A9175" s="27" t="s">
        <v>17991</v>
      </c>
      <c r="B9175" t="s">
        <v>17991</v>
      </c>
      <c r="D9175" t="s">
        <v>17992</v>
      </c>
      <c r="E9175" t="s">
        <v>911</v>
      </c>
      <c r="F9175" t="s">
        <v>972</v>
      </c>
      <c r="G9175" t="str">
        <f t="shared" si="143"/>
        <v>Medicine and Surgery Services</v>
      </c>
    </row>
    <row r="9176" spans="1:7" x14ac:dyDescent="0.3">
      <c r="A9176" s="27" t="s">
        <v>17993</v>
      </c>
      <c r="B9176" t="s">
        <v>17993</v>
      </c>
      <c r="D9176" t="s">
        <v>17994</v>
      </c>
      <c r="E9176" t="s">
        <v>911</v>
      </c>
      <c r="F9176" t="s">
        <v>972</v>
      </c>
      <c r="G9176" t="str">
        <f t="shared" si="143"/>
        <v>Medicine and Surgery Services</v>
      </c>
    </row>
    <row r="9177" spans="1:7" x14ac:dyDescent="0.3">
      <c r="A9177" s="31" t="s">
        <v>17995</v>
      </c>
      <c r="B9177">
        <v>40650</v>
      </c>
      <c r="D9177" t="s">
        <v>17996</v>
      </c>
      <c r="E9177" t="s">
        <v>0</v>
      </c>
      <c r="F9177" t="s">
        <v>978</v>
      </c>
      <c r="G9177" t="str">
        <f t="shared" si="143"/>
        <v>Medicine and Surgery Services</v>
      </c>
    </row>
    <row r="9178" spans="1:7" x14ac:dyDescent="0.3">
      <c r="A9178" s="31" t="s">
        <v>17997</v>
      </c>
      <c r="B9178">
        <v>40652</v>
      </c>
      <c r="D9178" t="s">
        <v>17996</v>
      </c>
      <c r="E9178" t="s">
        <v>0</v>
      </c>
      <c r="F9178" t="s">
        <v>978</v>
      </c>
      <c r="G9178" t="str">
        <f t="shared" si="143"/>
        <v>Medicine and Surgery Services</v>
      </c>
    </row>
    <row r="9179" spans="1:7" x14ac:dyDescent="0.3">
      <c r="A9179" s="31" t="s">
        <v>17998</v>
      </c>
      <c r="B9179">
        <v>40654</v>
      </c>
      <c r="D9179" t="s">
        <v>17996</v>
      </c>
      <c r="E9179" t="s">
        <v>0</v>
      </c>
      <c r="F9179" t="s">
        <v>978</v>
      </c>
      <c r="G9179" t="str">
        <f t="shared" si="143"/>
        <v>Medicine and Surgery Services</v>
      </c>
    </row>
    <row r="9180" spans="1:7" x14ac:dyDescent="0.3">
      <c r="A9180" s="27" t="s">
        <v>17999</v>
      </c>
      <c r="B9180" t="s">
        <v>17999</v>
      </c>
      <c r="D9180" t="s">
        <v>18000</v>
      </c>
      <c r="E9180" t="s">
        <v>911</v>
      </c>
      <c r="F9180" t="s">
        <v>972</v>
      </c>
      <c r="G9180" t="str">
        <f t="shared" si="143"/>
        <v>Medicine and Surgery Services</v>
      </c>
    </row>
    <row r="9181" spans="1:7" x14ac:dyDescent="0.3">
      <c r="A9181" s="27" t="s">
        <v>18001</v>
      </c>
      <c r="B9181" t="s">
        <v>18001</v>
      </c>
      <c r="D9181" t="s">
        <v>18002</v>
      </c>
      <c r="E9181" t="s">
        <v>911</v>
      </c>
      <c r="F9181" t="s">
        <v>972</v>
      </c>
      <c r="G9181" t="str">
        <f t="shared" si="143"/>
        <v>Medicine and Surgery Services</v>
      </c>
    </row>
    <row r="9182" spans="1:7" x14ac:dyDescent="0.3">
      <c r="A9182" s="27" t="s">
        <v>18003</v>
      </c>
      <c r="B9182" t="s">
        <v>18003</v>
      </c>
      <c r="D9182" t="s">
        <v>18004</v>
      </c>
      <c r="E9182" t="s">
        <v>911</v>
      </c>
      <c r="F9182" t="s">
        <v>972</v>
      </c>
      <c r="G9182" t="str">
        <f t="shared" si="143"/>
        <v>Medicine and Surgery Services</v>
      </c>
    </row>
    <row r="9183" spans="1:7" x14ac:dyDescent="0.3">
      <c r="A9183" s="27" t="s">
        <v>18005</v>
      </c>
      <c r="B9183" t="s">
        <v>18005</v>
      </c>
      <c r="D9183" t="s">
        <v>18006</v>
      </c>
      <c r="E9183" t="s">
        <v>911</v>
      </c>
      <c r="F9183" t="s">
        <v>972</v>
      </c>
      <c r="G9183" t="str">
        <f t="shared" si="143"/>
        <v>Medicine and Surgery Services</v>
      </c>
    </row>
    <row r="9184" spans="1:7" x14ac:dyDescent="0.3">
      <c r="A9184" s="31" t="s">
        <v>18007</v>
      </c>
      <c r="B9184">
        <v>40700</v>
      </c>
      <c r="D9184" t="s">
        <v>18008</v>
      </c>
      <c r="E9184" t="s">
        <v>0</v>
      </c>
      <c r="F9184" t="s">
        <v>978</v>
      </c>
      <c r="G9184" t="str">
        <f t="shared" si="143"/>
        <v>Medicine and Surgery Services</v>
      </c>
    </row>
    <row r="9185" spans="1:7" x14ac:dyDescent="0.3">
      <c r="A9185" s="31" t="s">
        <v>18009</v>
      </c>
      <c r="B9185">
        <v>40701</v>
      </c>
      <c r="D9185" t="s">
        <v>18008</v>
      </c>
      <c r="E9185" t="s">
        <v>0</v>
      </c>
      <c r="F9185" t="s">
        <v>978</v>
      </c>
      <c r="G9185" t="str">
        <f t="shared" si="143"/>
        <v>Medicine and Surgery Services</v>
      </c>
    </row>
    <row r="9186" spans="1:7" x14ac:dyDescent="0.3">
      <c r="A9186" s="31" t="s">
        <v>18010</v>
      </c>
      <c r="B9186">
        <v>40702</v>
      </c>
      <c r="D9186" t="s">
        <v>18008</v>
      </c>
      <c r="E9186" t="s">
        <v>0</v>
      </c>
      <c r="F9186" t="s">
        <v>978</v>
      </c>
      <c r="G9186" t="str">
        <f t="shared" si="143"/>
        <v>Medicine and Surgery Services</v>
      </c>
    </row>
    <row r="9187" spans="1:7" x14ac:dyDescent="0.3">
      <c r="A9187" s="31" t="s">
        <v>18011</v>
      </c>
      <c r="B9187">
        <v>40720</v>
      </c>
      <c r="D9187" t="s">
        <v>18008</v>
      </c>
      <c r="E9187" t="s">
        <v>0</v>
      </c>
      <c r="F9187" t="s">
        <v>978</v>
      </c>
      <c r="G9187" t="str">
        <f t="shared" si="143"/>
        <v>Medicine and Surgery Services</v>
      </c>
    </row>
    <row r="9188" spans="1:7" x14ac:dyDescent="0.3">
      <c r="A9188" s="27" t="s">
        <v>18012</v>
      </c>
      <c r="B9188" t="s">
        <v>18012</v>
      </c>
      <c r="D9188" t="s">
        <v>18013</v>
      </c>
      <c r="E9188" t="s">
        <v>911</v>
      </c>
      <c r="F9188" t="s">
        <v>972</v>
      </c>
      <c r="G9188" t="str">
        <f t="shared" si="143"/>
        <v>Medicine and Surgery Services</v>
      </c>
    </row>
    <row r="9189" spans="1:7" x14ac:dyDescent="0.3">
      <c r="A9189" s="27" t="s">
        <v>18014</v>
      </c>
      <c r="B9189" t="s">
        <v>18014</v>
      </c>
      <c r="D9189" t="s">
        <v>18015</v>
      </c>
      <c r="E9189" t="s">
        <v>911</v>
      </c>
      <c r="F9189" t="s">
        <v>972</v>
      </c>
      <c r="G9189" t="str">
        <f t="shared" si="143"/>
        <v>Medicine and Surgery Services</v>
      </c>
    </row>
    <row r="9190" spans="1:7" x14ac:dyDescent="0.3">
      <c r="A9190" s="31" t="s">
        <v>18016</v>
      </c>
      <c r="B9190">
        <v>40761</v>
      </c>
      <c r="D9190" t="s">
        <v>18008</v>
      </c>
      <c r="E9190" t="s">
        <v>0</v>
      </c>
      <c r="F9190" t="s">
        <v>978</v>
      </c>
      <c r="G9190" t="str">
        <f t="shared" si="143"/>
        <v>Medicine and Surgery Services</v>
      </c>
    </row>
    <row r="9191" spans="1:7" x14ac:dyDescent="0.3">
      <c r="A9191" s="27" t="s">
        <v>18017</v>
      </c>
      <c r="B9191" t="s">
        <v>18017</v>
      </c>
      <c r="D9191" t="s">
        <v>18018</v>
      </c>
      <c r="E9191" t="s">
        <v>911</v>
      </c>
      <c r="F9191" t="s">
        <v>972</v>
      </c>
      <c r="G9191" t="str">
        <f t="shared" si="143"/>
        <v>Medicine and Surgery Services</v>
      </c>
    </row>
    <row r="9192" spans="1:7" x14ac:dyDescent="0.3">
      <c r="A9192" s="27" t="s">
        <v>18019</v>
      </c>
      <c r="B9192" t="s">
        <v>18019</v>
      </c>
      <c r="D9192" t="s">
        <v>18020</v>
      </c>
      <c r="E9192" t="s">
        <v>911</v>
      </c>
      <c r="F9192" t="s">
        <v>972</v>
      </c>
      <c r="G9192" t="str">
        <f t="shared" si="143"/>
        <v>Medicine and Surgery Services</v>
      </c>
    </row>
    <row r="9193" spans="1:7" x14ac:dyDescent="0.3">
      <c r="A9193" s="31" t="s">
        <v>18021</v>
      </c>
      <c r="B9193">
        <v>40799</v>
      </c>
      <c r="D9193" t="s">
        <v>18022</v>
      </c>
      <c r="E9193" t="s">
        <v>2</v>
      </c>
      <c r="F9193" t="s">
        <v>978</v>
      </c>
      <c r="G9193" t="str">
        <f t="shared" si="143"/>
        <v>Medicine and Surgery Services</v>
      </c>
    </row>
    <row r="9194" spans="1:7" x14ac:dyDescent="0.3">
      <c r="A9194" s="31" t="s">
        <v>18023</v>
      </c>
      <c r="B9194">
        <v>40800</v>
      </c>
      <c r="D9194" t="s">
        <v>18024</v>
      </c>
      <c r="E9194" t="s">
        <v>0</v>
      </c>
      <c r="F9194" t="s">
        <v>978</v>
      </c>
      <c r="G9194" t="str">
        <f t="shared" si="143"/>
        <v>Medicine and Surgery Services</v>
      </c>
    </row>
    <row r="9195" spans="1:7" x14ac:dyDescent="0.3">
      <c r="A9195" s="31" t="s">
        <v>18025</v>
      </c>
      <c r="B9195">
        <v>40801</v>
      </c>
      <c r="D9195" t="s">
        <v>18024</v>
      </c>
      <c r="E9195" t="s">
        <v>0</v>
      </c>
      <c r="F9195" t="s">
        <v>978</v>
      </c>
      <c r="G9195" t="str">
        <f t="shared" si="143"/>
        <v>Medicine and Surgery Services</v>
      </c>
    </row>
    <row r="9196" spans="1:7" x14ac:dyDescent="0.3">
      <c r="A9196" s="31" t="s">
        <v>18026</v>
      </c>
      <c r="B9196">
        <v>40804</v>
      </c>
      <c r="D9196" t="s">
        <v>18027</v>
      </c>
      <c r="E9196" t="s">
        <v>0</v>
      </c>
      <c r="F9196" t="s">
        <v>978</v>
      </c>
      <c r="G9196" t="str">
        <f t="shared" si="143"/>
        <v>Medicine and Surgery Services</v>
      </c>
    </row>
    <row r="9197" spans="1:7" x14ac:dyDescent="0.3">
      <c r="A9197" s="31" t="s">
        <v>18028</v>
      </c>
      <c r="B9197">
        <v>40805</v>
      </c>
      <c r="D9197" t="s">
        <v>18027</v>
      </c>
      <c r="E9197" t="s">
        <v>0</v>
      </c>
      <c r="F9197" t="s">
        <v>978</v>
      </c>
      <c r="G9197" t="str">
        <f t="shared" si="143"/>
        <v>Medicine and Surgery Services</v>
      </c>
    </row>
    <row r="9198" spans="1:7" x14ac:dyDescent="0.3">
      <c r="A9198" s="31" t="s">
        <v>18029</v>
      </c>
      <c r="B9198">
        <v>40806</v>
      </c>
      <c r="D9198" t="s">
        <v>18030</v>
      </c>
      <c r="E9198" t="s">
        <v>0</v>
      </c>
      <c r="F9198" t="s">
        <v>978</v>
      </c>
      <c r="G9198" t="str">
        <f t="shared" si="143"/>
        <v>Medicine and Surgery Services</v>
      </c>
    </row>
    <row r="9199" spans="1:7" x14ac:dyDescent="0.3">
      <c r="A9199" s="31" t="s">
        <v>18031</v>
      </c>
      <c r="B9199">
        <v>40808</v>
      </c>
      <c r="D9199" t="s">
        <v>18032</v>
      </c>
      <c r="E9199" t="s">
        <v>0</v>
      </c>
      <c r="F9199" t="s">
        <v>978</v>
      </c>
      <c r="G9199" t="str">
        <f t="shared" si="143"/>
        <v>Medicine and Surgery Services</v>
      </c>
    </row>
    <row r="9200" spans="1:7" x14ac:dyDescent="0.3">
      <c r="A9200" s="31" t="s">
        <v>18033</v>
      </c>
      <c r="B9200">
        <v>40810</v>
      </c>
      <c r="D9200" t="s">
        <v>18034</v>
      </c>
      <c r="E9200" t="s">
        <v>0</v>
      </c>
      <c r="F9200" t="s">
        <v>978</v>
      </c>
      <c r="G9200" t="str">
        <f t="shared" si="143"/>
        <v>Medicine and Surgery Services</v>
      </c>
    </row>
    <row r="9201" spans="1:7" x14ac:dyDescent="0.3">
      <c r="A9201" s="31" t="s">
        <v>18035</v>
      </c>
      <c r="B9201">
        <v>40812</v>
      </c>
      <c r="D9201" t="s">
        <v>18036</v>
      </c>
      <c r="E9201" t="s">
        <v>0</v>
      </c>
      <c r="F9201" t="s">
        <v>978</v>
      </c>
      <c r="G9201" t="str">
        <f t="shared" si="143"/>
        <v>Medicine and Surgery Services</v>
      </c>
    </row>
    <row r="9202" spans="1:7" x14ac:dyDescent="0.3">
      <c r="A9202" s="31" t="s">
        <v>18037</v>
      </c>
      <c r="B9202">
        <v>40814</v>
      </c>
      <c r="D9202" t="s">
        <v>18036</v>
      </c>
      <c r="E9202" t="s">
        <v>0</v>
      </c>
      <c r="F9202" t="s">
        <v>978</v>
      </c>
      <c r="G9202" t="str">
        <f t="shared" si="143"/>
        <v>Medicine and Surgery Services</v>
      </c>
    </row>
    <row r="9203" spans="1:7" x14ac:dyDescent="0.3">
      <c r="A9203" s="31" t="s">
        <v>18038</v>
      </c>
      <c r="B9203">
        <v>40816</v>
      </c>
      <c r="D9203" t="s">
        <v>18034</v>
      </c>
      <c r="E9203" t="s">
        <v>0</v>
      </c>
      <c r="F9203" t="s">
        <v>978</v>
      </c>
      <c r="G9203" t="str">
        <f t="shared" si="143"/>
        <v>Medicine and Surgery Services</v>
      </c>
    </row>
    <row r="9204" spans="1:7" x14ac:dyDescent="0.3">
      <c r="A9204" s="31" t="s">
        <v>18039</v>
      </c>
      <c r="B9204">
        <v>40818</v>
      </c>
      <c r="D9204" t="s">
        <v>18040</v>
      </c>
      <c r="E9204" t="s">
        <v>0</v>
      </c>
      <c r="F9204" t="s">
        <v>978</v>
      </c>
      <c r="G9204" t="str">
        <f t="shared" si="143"/>
        <v>Medicine and Surgery Services</v>
      </c>
    </row>
    <row r="9205" spans="1:7" x14ac:dyDescent="0.3">
      <c r="A9205" s="31" t="s">
        <v>18041</v>
      </c>
      <c r="B9205">
        <v>40819</v>
      </c>
      <c r="D9205" t="s">
        <v>18042</v>
      </c>
      <c r="E9205" t="s">
        <v>0</v>
      </c>
      <c r="F9205" t="s">
        <v>978</v>
      </c>
      <c r="G9205" t="str">
        <f t="shared" si="143"/>
        <v>Medicine and Surgery Services</v>
      </c>
    </row>
    <row r="9206" spans="1:7" x14ac:dyDescent="0.3">
      <c r="A9206" s="31" t="s">
        <v>18043</v>
      </c>
      <c r="B9206">
        <v>40820</v>
      </c>
      <c r="D9206" t="s">
        <v>18044</v>
      </c>
      <c r="E9206" t="s">
        <v>0</v>
      </c>
      <c r="F9206" t="s">
        <v>978</v>
      </c>
      <c r="G9206" t="str">
        <f t="shared" si="143"/>
        <v>Medicine and Surgery Services</v>
      </c>
    </row>
    <row r="9207" spans="1:7" x14ac:dyDescent="0.3">
      <c r="A9207" s="31" t="s">
        <v>18045</v>
      </c>
      <c r="B9207">
        <v>40830</v>
      </c>
      <c r="D9207" t="s">
        <v>18046</v>
      </c>
      <c r="E9207" t="s">
        <v>0</v>
      </c>
      <c r="F9207" t="s">
        <v>978</v>
      </c>
      <c r="G9207" t="str">
        <f t="shared" si="143"/>
        <v>Medicine and Surgery Services</v>
      </c>
    </row>
    <row r="9208" spans="1:7" x14ac:dyDescent="0.3">
      <c r="A9208" s="31" t="s">
        <v>18047</v>
      </c>
      <c r="B9208">
        <v>40831</v>
      </c>
      <c r="D9208" t="s">
        <v>18046</v>
      </c>
      <c r="E9208" t="s">
        <v>0</v>
      </c>
      <c r="F9208" t="s">
        <v>978</v>
      </c>
      <c r="G9208" t="str">
        <f t="shared" si="143"/>
        <v>Medicine and Surgery Services</v>
      </c>
    </row>
    <row r="9209" spans="1:7" x14ac:dyDescent="0.3">
      <c r="A9209" s="27" t="s">
        <v>18048</v>
      </c>
      <c r="B9209" t="s">
        <v>18048</v>
      </c>
      <c r="D9209" t="s">
        <v>18049</v>
      </c>
      <c r="E9209" t="s">
        <v>911</v>
      </c>
      <c r="F9209" t="s">
        <v>972</v>
      </c>
      <c r="G9209" t="str">
        <f t="shared" si="143"/>
        <v>Medicine and Surgery Services</v>
      </c>
    </row>
    <row r="9210" spans="1:7" x14ac:dyDescent="0.3">
      <c r="A9210" s="31" t="s">
        <v>18050</v>
      </c>
      <c r="B9210">
        <v>40840</v>
      </c>
      <c r="D9210" t="s">
        <v>18051</v>
      </c>
      <c r="E9210" t="s">
        <v>888</v>
      </c>
      <c r="F9210" t="s">
        <v>978</v>
      </c>
      <c r="G9210" t="str">
        <f t="shared" si="143"/>
        <v>Medicine and Surgery Services</v>
      </c>
    </row>
    <row r="9211" spans="1:7" x14ac:dyDescent="0.3">
      <c r="A9211" s="31" t="s">
        <v>18052</v>
      </c>
      <c r="B9211">
        <v>40842</v>
      </c>
      <c r="D9211" t="s">
        <v>18051</v>
      </c>
      <c r="E9211" t="s">
        <v>888</v>
      </c>
      <c r="F9211" t="s">
        <v>978</v>
      </c>
      <c r="G9211" t="str">
        <f t="shared" si="143"/>
        <v>Medicine and Surgery Services</v>
      </c>
    </row>
    <row r="9212" spans="1:7" x14ac:dyDescent="0.3">
      <c r="A9212" s="31" t="s">
        <v>18053</v>
      </c>
      <c r="B9212">
        <v>40843</v>
      </c>
      <c r="D9212" t="s">
        <v>18051</v>
      </c>
      <c r="E9212" t="s">
        <v>888</v>
      </c>
      <c r="F9212" t="s">
        <v>978</v>
      </c>
      <c r="G9212" t="str">
        <f t="shared" si="143"/>
        <v>Medicine and Surgery Services</v>
      </c>
    </row>
    <row r="9213" spans="1:7" x14ac:dyDescent="0.3">
      <c r="A9213" s="31" t="s">
        <v>18054</v>
      </c>
      <c r="B9213">
        <v>40844</v>
      </c>
      <c r="D9213" t="s">
        <v>18051</v>
      </c>
      <c r="E9213" t="s">
        <v>888</v>
      </c>
      <c r="F9213" t="s">
        <v>978</v>
      </c>
      <c r="G9213" t="str">
        <f t="shared" si="143"/>
        <v>Medicine and Surgery Services</v>
      </c>
    </row>
    <row r="9214" spans="1:7" x14ac:dyDescent="0.3">
      <c r="A9214" s="31" t="s">
        <v>18055</v>
      </c>
      <c r="B9214">
        <v>40845</v>
      </c>
      <c r="D9214" t="s">
        <v>18051</v>
      </c>
      <c r="E9214" t="s">
        <v>888</v>
      </c>
      <c r="F9214" t="s">
        <v>978</v>
      </c>
      <c r="G9214" t="str">
        <f t="shared" si="143"/>
        <v>Medicine and Surgery Services</v>
      </c>
    </row>
    <row r="9215" spans="1:7" x14ac:dyDescent="0.3">
      <c r="A9215" s="27" t="s">
        <v>18056</v>
      </c>
      <c r="B9215" t="s">
        <v>18056</v>
      </c>
      <c r="D9215" t="s">
        <v>18057</v>
      </c>
      <c r="E9215" t="s">
        <v>4147</v>
      </c>
      <c r="F9215" t="s">
        <v>972</v>
      </c>
      <c r="G9215" t="str">
        <f t="shared" si="143"/>
        <v>Medicine and Surgery Services</v>
      </c>
    </row>
    <row r="9216" spans="1:7" x14ac:dyDescent="0.3">
      <c r="A9216" s="31" t="s">
        <v>18058</v>
      </c>
      <c r="B9216">
        <v>40899</v>
      </c>
      <c r="D9216" t="s">
        <v>18059</v>
      </c>
      <c r="E9216" t="s">
        <v>2</v>
      </c>
      <c r="F9216" t="s">
        <v>978</v>
      </c>
      <c r="G9216" t="str">
        <f t="shared" si="143"/>
        <v>Medicine and Surgery Services</v>
      </c>
    </row>
    <row r="9217" spans="1:7" x14ac:dyDescent="0.3">
      <c r="A9217" s="27" t="s">
        <v>18060</v>
      </c>
      <c r="B9217" t="s">
        <v>18060</v>
      </c>
      <c r="D9217" t="s">
        <v>18061</v>
      </c>
      <c r="E9217" t="s">
        <v>4147</v>
      </c>
      <c r="F9217" t="s">
        <v>972</v>
      </c>
      <c r="G9217" t="str">
        <f t="shared" si="143"/>
        <v>Medicine and Surgery Services</v>
      </c>
    </row>
    <row r="9218" spans="1:7" x14ac:dyDescent="0.3">
      <c r="A9218" s="27" t="s">
        <v>18062</v>
      </c>
      <c r="B9218" t="s">
        <v>18062</v>
      </c>
      <c r="D9218" t="s">
        <v>18063</v>
      </c>
      <c r="E9218" t="s">
        <v>911</v>
      </c>
      <c r="F9218" t="s">
        <v>972</v>
      </c>
      <c r="G9218" t="str">
        <f t="shared" si="143"/>
        <v>Medicine and Surgery Services</v>
      </c>
    </row>
    <row r="9219" spans="1:7" x14ac:dyDescent="0.3">
      <c r="A9219" s="27" t="s">
        <v>18064</v>
      </c>
      <c r="B9219" t="s">
        <v>18064</v>
      </c>
      <c r="D9219" t="s">
        <v>18065</v>
      </c>
      <c r="E9219" t="s">
        <v>4147</v>
      </c>
      <c r="F9219" t="s">
        <v>972</v>
      </c>
      <c r="G9219" t="str">
        <f t="shared" ref="G9219:G9282" si="144">VLOOKUP(F9219,$I$2:$J$27,2,FALSE)</f>
        <v>Medicine and Surgery Services</v>
      </c>
    </row>
    <row r="9220" spans="1:7" x14ac:dyDescent="0.3">
      <c r="A9220" s="31" t="s">
        <v>18066</v>
      </c>
      <c r="B9220">
        <v>41000</v>
      </c>
      <c r="D9220" t="s">
        <v>18024</v>
      </c>
      <c r="E9220" t="s">
        <v>0</v>
      </c>
      <c r="F9220" t="s">
        <v>978</v>
      </c>
      <c r="G9220" t="str">
        <f t="shared" si="144"/>
        <v>Medicine and Surgery Services</v>
      </c>
    </row>
    <row r="9221" spans="1:7" x14ac:dyDescent="0.3">
      <c r="A9221" s="31" t="s">
        <v>18067</v>
      </c>
      <c r="B9221">
        <v>41005</v>
      </c>
      <c r="D9221" t="s">
        <v>18024</v>
      </c>
      <c r="E9221" t="s">
        <v>0</v>
      </c>
      <c r="F9221" t="s">
        <v>978</v>
      </c>
      <c r="G9221" t="str">
        <f t="shared" si="144"/>
        <v>Medicine and Surgery Services</v>
      </c>
    </row>
    <row r="9222" spans="1:7" x14ac:dyDescent="0.3">
      <c r="A9222" s="31" t="s">
        <v>18068</v>
      </c>
      <c r="B9222">
        <v>41006</v>
      </c>
      <c r="D9222" t="s">
        <v>18024</v>
      </c>
      <c r="E9222" t="s">
        <v>0</v>
      </c>
      <c r="F9222" t="s">
        <v>978</v>
      </c>
      <c r="G9222" t="str">
        <f t="shared" si="144"/>
        <v>Medicine and Surgery Services</v>
      </c>
    </row>
    <row r="9223" spans="1:7" x14ac:dyDescent="0.3">
      <c r="A9223" s="31" t="s">
        <v>18069</v>
      </c>
      <c r="B9223">
        <v>41007</v>
      </c>
      <c r="D9223" t="s">
        <v>18024</v>
      </c>
      <c r="E9223" t="s">
        <v>0</v>
      </c>
      <c r="F9223" t="s">
        <v>978</v>
      </c>
      <c r="G9223" t="str">
        <f t="shared" si="144"/>
        <v>Medicine and Surgery Services</v>
      </c>
    </row>
    <row r="9224" spans="1:7" x14ac:dyDescent="0.3">
      <c r="A9224" s="31" t="s">
        <v>18070</v>
      </c>
      <c r="B9224">
        <v>41008</v>
      </c>
      <c r="D9224" t="s">
        <v>18024</v>
      </c>
      <c r="E9224" t="s">
        <v>0</v>
      </c>
      <c r="F9224" t="s">
        <v>978</v>
      </c>
      <c r="G9224" t="str">
        <f t="shared" si="144"/>
        <v>Medicine and Surgery Services</v>
      </c>
    </row>
    <row r="9225" spans="1:7" x14ac:dyDescent="0.3">
      <c r="A9225" s="31" t="s">
        <v>18071</v>
      </c>
      <c r="B9225">
        <v>41009</v>
      </c>
      <c r="D9225" t="s">
        <v>18024</v>
      </c>
      <c r="E9225" t="s">
        <v>0</v>
      </c>
      <c r="F9225" t="s">
        <v>978</v>
      </c>
      <c r="G9225" t="str">
        <f t="shared" si="144"/>
        <v>Medicine and Surgery Services</v>
      </c>
    </row>
    <row r="9226" spans="1:7" x14ac:dyDescent="0.3">
      <c r="A9226" s="31" t="s">
        <v>18072</v>
      </c>
      <c r="B9226">
        <v>41010</v>
      </c>
      <c r="D9226" t="s">
        <v>18073</v>
      </c>
      <c r="E9226" t="s">
        <v>0</v>
      </c>
      <c r="F9226" t="s">
        <v>978</v>
      </c>
      <c r="G9226" t="str">
        <f t="shared" si="144"/>
        <v>Medicine and Surgery Services</v>
      </c>
    </row>
    <row r="9227" spans="1:7" x14ac:dyDescent="0.3">
      <c r="A9227" s="31" t="s">
        <v>18074</v>
      </c>
      <c r="B9227">
        <v>41015</v>
      </c>
      <c r="D9227" t="s">
        <v>18024</v>
      </c>
      <c r="E9227" t="s">
        <v>0</v>
      </c>
      <c r="F9227" t="s">
        <v>978</v>
      </c>
      <c r="G9227" t="str">
        <f t="shared" si="144"/>
        <v>Medicine and Surgery Services</v>
      </c>
    </row>
    <row r="9228" spans="1:7" x14ac:dyDescent="0.3">
      <c r="A9228" s="31" t="s">
        <v>18075</v>
      </c>
      <c r="B9228">
        <v>41016</v>
      </c>
      <c r="D9228" t="s">
        <v>18024</v>
      </c>
      <c r="E9228" t="s">
        <v>0</v>
      </c>
      <c r="F9228" t="s">
        <v>978</v>
      </c>
      <c r="G9228" t="str">
        <f t="shared" si="144"/>
        <v>Medicine and Surgery Services</v>
      </c>
    </row>
    <row r="9229" spans="1:7" x14ac:dyDescent="0.3">
      <c r="A9229" s="31" t="s">
        <v>18076</v>
      </c>
      <c r="B9229">
        <v>41017</v>
      </c>
      <c r="D9229" t="s">
        <v>18024</v>
      </c>
      <c r="E9229" t="s">
        <v>0</v>
      </c>
      <c r="F9229" t="s">
        <v>978</v>
      </c>
      <c r="G9229" t="str">
        <f t="shared" si="144"/>
        <v>Medicine and Surgery Services</v>
      </c>
    </row>
    <row r="9230" spans="1:7" x14ac:dyDescent="0.3">
      <c r="A9230" s="31" t="s">
        <v>18077</v>
      </c>
      <c r="B9230">
        <v>41018</v>
      </c>
      <c r="D9230" t="s">
        <v>18024</v>
      </c>
      <c r="E9230" t="s">
        <v>0</v>
      </c>
      <c r="F9230" t="s">
        <v>978</v>
      </c>
      <c r="G9230" t="str">
        <f t="shared" si="144"/>
        <v>Medicine and Surgery Services</v>
      </c>
    </row>
    <row r="9231" spans="1:7" x14ac:dyDescent="0.3">
      <c r="A9231" s="31" t="s">
        <v>18078</v>
      </c>
      <c r="B9231">
        <v>41019</v>
      </c>
      <c r="D9231" t="s">
        <v>18079</v>
      </c>
      <c r="E9231" t="s">
        <v>0</v>
      </c>
      <c r="F9231" t="s">
        <v>978</v>
      </c>
      <c r="G9231" t="str">
        <f t="shared" si="144"/>
        <v>Medicine and Surgery Services</v>
      </c>
    </row>
    <row r="9232" spans="1:7" x14ac:dyDescent="0.3">
      <c r="A9232" s="27" t="s">
        <v>18080</v>
      </c>
      <c r="B9232" t="s">
        <v>18080</v>
      </c>
      <c r="D9232" t="s">
        <v>18081</v>
      </c>
      <c r="E9232" t="s">
        <v>4147</v>
      </c>
      <c r="F9232" t="s">
        <v>972</v>
      </c>
      <c r="G9232" t="str">
        <f t="shared" si="144"/>
        <v>Medicine and Surgery Services</v>
      </c>
    </row>
    <row r="9233" spans="1:7" x14ac:dyDescent="0.3">
      <c r="A9233" s="31" t="s">
        <v>18082</v>
      </c>
      <c r="B9233">
        <v>41100</v>
      </c>
      <c r="D9233" t="s">
        <v>18083</v>
      </c>
      <c r="E9233" t="s">
        <v>0</v>
      </c>
      <c r="F9233" t="s">
        <v>978</v>
      </c>
      <c r="G9233" t="str">
        <f t="shared" si="144"/>
        <v>Medicine and Surgery Services</v>
      </c>
    </row>
    <row r="9234" spans="1:7" x14ac:dyDescent="0.3">
      <c r="A9234" s="31" t="s">
        <v>18084</v>
      </c>
      <c r="B9234">
        <v>41105</v>
      </c>
      <c r="D9234" t="s">
        <v>18083</v>
      </c>
      <c r="E9234" t="s">
        <v>0</v>
      </c>
      <c r="F9234" t="s">
        <v>978</v>
      </c>
      <c r="G9234" t="str">
        <f t="shared" si="144"/>
        <v>Medicine and Surgery Services</v>
      </c>
    </row>
    <row r="9235" spans="1:7" x14ac:dyDescent="0.3">
      <c r="A9235" s="31" t="s">
        <v>18085</v>
      </c>
      <c r="B9235">
        <v>41108</v>
      </c>
      <c r="D9235" t="s">
        <v>18086</v>
      </c>
      <c r="E9235" t="s">
        <v>0</v>
      </c>
      <c r="F9235" t="s">
        <v>978</v>
      </c>
      <c r="G9235" t="str">
        <f t="shared" si="144"/>
        <v>Medicine and Surgery Services</v>
      </c>
    </row>
    <row r="9236" spans="1:7" x14ac:dyDescent="0.3">
      <c r="A9236" s="31" t="s">
        <v>18087</v>
      </c>
      <c r="B9236">
        <v>41110</v>
      </c>
      <c r="D9236" t="s">
        <v>18088</v>
      </c>
      <c r="E9236" t="s">
        <v>0</v>
      </c>
      <c r="F9236" t="s">
        <v>978</v>
      </c>
      <c r="G9236" t="str">
        <f t="shared" si="144"/>
        <v>Medicine and Surgery Services</v>
      </c>
    </row>
    <row r="9237" spans="1:7" x14ac:dyDescent="0.3">
      <c r="A9237" s="31" t="s">
        <v>18089</v>
      </c>
      <c r="B9237">
        <v>41112</v>
      </c>
      <c r="D9237" t="s">
        <v>18088</v>
      </c>
      <c r="E9237" t="s">
        <v>0</v>
      </c>
      <c r="F9237" t="s">
        <v>978</v>
      </c>
      <c r="G9237" t="str">
        <f t="shared" si="144"/>
        <v>Medicine and Surgery Services</v>
      </c>
    </row>
    <row r="9238" spans="1:7" x14ac:dyDescent="0.3">
      <c r="A9238" s="31" t="s">
        <v>18090</v>
      </c>
      <c r="B9238">
        <v>41113</v>
      </c>
      <c r="D9238" t="s">
        <v>18088</v>
      </c>
      <c r="E9238" t="s">
        <v>0</v>
      </c>
      <c r="F9238" t="s">
        <v>978</v>
      </c>
      <c r="G9238" t="str">
        <f t="shared" si="144"/>
        <v>Medicine and Surgery Services</v>
      </c>
    </row>
    <row r="9239" spans="1:7" x14ac:dyDescent="0.3">
      <c r="A9239" s="31" t="s">
        <v>18091</v>
      </c>
      <c r="B9239">
        <v>41114</v>
      </c>
      <c r="D9239" t="s">
        <v>18088</v>
      </c>
      <c r="E9239" t="s">
        <v>0</v>
      </c>
      <c r="F9239" t="s">
        <v>978</v>
      </c>
      <c r="G9239" t="str">
        <f t="shared" si="144"/>
        <v>Medicine and Surgery Services</v>
      </c>
    </row>
    <row r="9240" spans="1:7" x14ac:dyDescent="0.3">
      <c r="A9240" s="31" t="s">
        <v>18092</v>
      </c>
      <c r="B9240">
        <v>41115</v>
      </c>
      <c r="D9240" t="s">
        <v>18093</v>
      </c>
      <c r="E9240" t="s">
        <v>0</v>
      </c>
      <c r="F9240" t="s">
        <v>978</v>
      </c>
      <c r="G9240" t="str">
        <f t="shared" si="144"/>
        <v>Medicine and Surgery Services</v>
      </c>
    </row>
    <row r="9241" spans="1:7" x14ac:dyDescent="0.3">
      <c r="A9241" s="31" t="s">
        <v>18094</v>
      </c>
      <c r="B9241">
        <v>41116</v>
      </c>
      <c r="D9241" t="s">
        <v>18034</v>
      </c>
      <c r="E9241" t="s">
        <v>0</v>
      </c>
      <c r="F9241" t="s">
        <v>978</v>
      </c>
      <c r="G9241" t="str">
        <f t="shared" si="144"/>
        <v>Medicine and Surgery Services</v>
      </c>
    </row>
    <row r="9242" spans="1:7" x14ac:dyDescent="0.3">
      <c r="A9242" s="31" t="s">
        <v>18095</v>
      </c>
      <c r="B9242">
        <v>41120</v>
      </c>
      <c r="D9242" t="s">
        <v>18096</v>
      </c>
      <c r="E9242" t="s">
        <v>0</v>
      </c>
      <c r="F9242" t="s">
        <v>978</v>
      </c>
      <c r="G9242" t="str">
        <f t="shared" si="144"/>
        <v>Medicine and Surgery Services</v>
      </c>
    </row>
    <row r="9243" spans="1:7" x14ac:dyDescent="0.3">
      <c r="A9243" s="31" t="s">
        <v>18097</v>
      </c>
      <c r="B9243">
        <v>41130</v>
      </c>
      <c r="D9243" t="s">
        <v>18096</v>
      </c>
      <c r="E9243" t="s">
        <v>0</v>
      </c>
      <c r="F9243" t="s">
        <v>978</v>
      </c>
      <c r="G9243" t="str">
        <f t="shared" si="144"/>
        <v>Medicine and Surgery Services</v>
      </c>
    </row>
    <row r="9244" spans="1:7" x14ac:dyDescent="0.3">
      <c r="A9244" s="31" t="s">
        <v>18098</v>
      </c>
      <c r="B9244">
        <v>41135</v>
      </c>
      <c r="D9244" t="s">
        <v>18099</v>
      </c>
      <c r="E9244" t="s">
        <v>0</v>
      </c>
      <c r="F9244" t="s">
        <v>978</v>
      </c>
      <c r="G9244" t="str">
        <f t="shared" si="144"/>
        <v>Medicine and Surgery Services</v>
      </c>
    </row>
    <row r="9245" spans="1:7" x14ac:dyDescent="0.3">
      <c r="A9245" s="31" t="s">
        <v>18100</v>
      </c>
      <c r="B9245">
        <v>41140</v>
      </c>
      <c r="D9245" t="s">
        <v>18101</v>
      </c>
      <c r="E9245" t="s">
        <v>0</v>
      </c>
      <c r="F9245" t="s">
        <v>978</v>
      </c>
      <c r="G9245" t="str">
        <f t="shared" si="144"/>
        <v>Medicine and Surgery Services</v>
      </c>
    </row>
    <row r="9246" spans="1:7" x14ac:dyDescent="0.3">
      <c r="A9246" s="31" t="s">
        <v>18102</v>
      </c>
      <c r="B9246">
        <v>41145</v>
      </c>
      <c r="D9246" t="s">
        <v>18103</v>
      </c>
      <c r="E9246" t="s">
        <v>0</v>
      </c>
      <c r="F9246" t="s">
        <v>978</v>
      </c>
      <c r="G9246" t="str">
        <f t="shared" si="144"/>
        <v>Medicine and Surgery Services</v>
      </c>
    </row>
    <row r="9247" spans="1:7" x14ac:dyDescent="0.3">
      <c r="A9247" s="27" t="s">
        <v>18104</v>
      </c>
      <c r="B9247" t="s">
        <v>18104</v>
      </c>
      <c r="D9247" t="s">
        <v>18105</v>
      </c>
      <c r="E9247" t="s">
        <v>4147</v>
      </c>
      <c r="F9247" t="s">
        <v>972</v>
      </c>
      <c r="G9247" t="str">
        <f t="shared" si="144"/>
        <v>Medicine and Surgery Services</v>
      </c>
    </row>
    <row r="9248" spans="1:7" x14ac:dyDescent="0.3">
      <c r="A9248" s="31" t="s">
        <v>18106</v>
      </c>
      <c r="B9248">
        <v>41150</v>
      </c>
      <c r="D9248" t="s">
        <v>18107</v>
      </c>
      <c r="E9248" t="s">
        <v>0</v>
      </c>
      <c r="F9248" t="s">
        <v>978</v>
      </c>
      <c r="G9248" t="str">
        <f t="shared" si="144"/>
        <v>Medicine and Surgery Services</v>
      </c>
    </row>
    <row r="9249" spans="1:7" x14ac:dyDescent="0.3">
      <c r="A9249" s="31" t="s">
        <v>18108</v>
      </c>
      <c r="B9249">
        <v>41153</v>
      </c>
      <c r="D9249" t="s">
        <v>18109</v>
      </c>
      <c r="E9249" t="s">
        <v>0</v>
      </c>
      <c r="F9249" t="s">
        <v>978</v>
      </c>
      <c r="G9249" t="str">
        <f t="shared" si="144"/>
        <v>Medicine and Surgery Services</v>
      </c>
    </row>
    <row r="9250" spans="1:7" x14ac:dyDescent="0.3">
      <c r="A9250" s="31" t="s">
        <v>18110</v>
      </c>
      <c r="B9250">
        <v>41155</v>
      </c>
      <c r="D9250" t="s">
        <v>18111</v>
      </c>
      <c r="E9250" t="s">
        <v>0</v>
      </c>
      <c r="F9250" t="s">
        <v>978</v>
      </c>
      <c r="G9250" t="str">
        <f t="shared" si="144"/>
        <v>Medicine and Surgery Services</v>
      </c>
    </row>
    <row r="9251" spans="1:7" x14ac:dyDescent="0.3">
      <c r="A9251" s="27" t="s">
        <v>18112</v>
      </c>
      <c r="B9251" t="s">
        <v>18112</v>
      </c>
      <c r="D9251" t="s">
        <v>18113</v>
      </c>
      <c r="E9251" t="s">
        <v>4147</v>
      </c>
      <c r="F9251" t="s">
        <v>972</v>
      </c>
      <c r="G9251" t="str">
        <f t="shared" si="144"/>
        <v>Medicine and Surgery Services</v>
      </c>
    </row>
    <row r="9252" spans="1:7" x14ac:dyDescent="0.3">
      <c r="A9252" s="27" t="s">
        <v>18114</v>
      </c>
      <c r="B9252" t="s">
        <v>18114</v>
      </c>
      <c r="D9252" t="s">
        <v>18115</v>
      </c>
      <c r="E9252" t="s">
        <v>4147</v>
      </c>
      <c r="F9252" t="s">
        <v>972</v>
      </c>
      <c r="G9252" t="str">
        <f t="shared" si="144"/>
        <v>Medicine and Surgery Services</v>
      </c>
    </row>
    <row r="9253" spans="1:7" x14ac:dyDescent="0.3">
      <c r="A9253" s="31" t="s">
        <v>18116</v>
      </c>
      <c r="B9253">
        <v>41250</v>
      </c>
      <c r="D9253" t="s">
        <v>18117</v>
      </c>
      <c r="E9253" t="s">
        <v>0</v>
      </c>
      <c r="F9253" t="s">
        <v>978</v>
      </c>
      <c r="G9253" t="str">
        <f t="shared" si="144"/>
        <v>Medicine and Surgery Services</v>
      </c>
    </row>
    <row r="9254" spans="1:7" x14ac:dyDescent="0.3">
      <c r="A9254" s="31" t="s">
        <v>18118</v>
      </c>
      <c r="B9254">
        <v>41251</v>
      </c>
      <c r="D9254" t="s">
        <v>18117</v>
      </c>
      <c r="E9254" t="s">
        <v>0</v>
      </c>
      <c r="F9254" t="s">
        <v>978</v>
      </c>
      <c r="G9254" t="str">
        <f t="shared" si="144"/>
        <v>Medicine and Surgery Services</v>
      </c>
    </row>
    <row r="9255" spans="1:7" x14ac:dyDescent="0.3">
      <c r="A9255" s="31" t="s">
        <v>18119</v>
      </c>
      <c r="B9255">
        <v>41252</v>
      </c>
      <c r="D9255" t="s">
        <v>18117</v>
      </c>
      <c r="E9255" t="s">
        <v>0</v>
      </c>
      <c r="F9255" t="s">
        <v>978</v>
      </c>
      <c r="G9255" t="str">
        <f t="shared" si="144"/>
        <v>Medicine and Surgery Services</v>
      </c>
    </row>
    <row r="9256" spans="1:7" x14ac:dyDescent="0.3">
      <c r="A9256" s="27" t="s">
        <v>18120</v>
      </c>
      <c r="B9256" t="s">
        <v>18120</v>
      </c>
      <c r="D9256" t="s">
        <v>18121</v>
      </c>
      <c r="E9256" t="s">
        <v>4147</v>
      </c>
      <c r="F9256" t="s">
        <v>972</v>
      </c>
      <c r="G9256" t="str">
        <f t="shared" si="144"/>
        <v>Medicine and Surgery Services</v>
      </c>
    </row>
    <row r="9257" spans="1:7" x14ac:dyDescent="0.3">
      <c r="A9257" s="27" t="s">
        <v>18122</v>
      </c>
      <c r="B9257" t="s">
        <v>18122</v>
      </c>
      <c r="D9257" t="s">
        <v>18123</v>
      </c>
      <c r="E9257" t="s">
        <v>4147</v>
      </c>
      <c r="F9257" t="s">
        <v>972</v>
      </c>
      <c r="G9257" t="str">
        <f t="shared" si="144"/>
        <v>Medicine and Surgery Services</v>
      </c>
    </row>
    <row r="9258" spans="1:7" x14ac:dyDescent="0.3">
      <c r="A9258" s="27" t="s">
        <v>18124</v>
      </c>
      <c r="B9258" t="s">
        <v>18124</v>
      </c>
      <c r="D9258" t="s">
        <v>18125</v>
      </c>
      <c r="E9258" t="s">
        <v>4147</v>
      </c>
      <c r="F9258" t="s">
        <v>972</v>
      </c>
      <c r="G9258" t="str">
        <f t="shared" si="144"/>
        <v>Medicine and Surgery Services</v>
      </c>
    </row>
    <row r="9259" spans="1:7" x14ac:dyDescent="0.3">
      <c r="A9259" s="27" t="s">
        <v>18126</v>
      </c>
      <c r="B9259" t="s">
        <v>18126</v>
      </c>
      <c r="D9259" t="s">
        <v>18127</v>
      </c>
      <c r="E9259" t="s">
        <v>911</v>
      </c>
      <c r="F9259" t="s">
        <v>972</v>
      </c>
      <c r="G9259" t="str">
        <f t="shared" si="144"/>
        <v>Medicine and Surgery Services</v>
      </c>
    </row>
    <row r="9260" spans="1:7" x14ac:dyDescent="0.3">
      <c r="A9260" s="27" t="s">
        <v>18128</v>
      </c>
      <c r="B9260" t="s">
        <v>18128</v>
      </c>
      <c r="D9260" t="s">
        <v>18129</v>
      </c>
      <c r="E9260" t="s">
        <v>911</v>
      </c>
      <c r="F9260" t="s">
        <v>972</v>
      </c>
      <c r="G9260" t="str">
        <f t="shared" si="144"/>
        <v>Medicine and Surgery Services</v>
      </c>
    </row>
    <row r="9261" spans="1:7" x14ac:dyDescent="0.3">
      <c r="A9261" s="27" t="s">
        <v>18130</v>
      </c>
      <c r="B9261" t="s">
        <v>18130</v>
      </c>
      <c r="D9261" t="s">
        <v>18131</v>
      </c>
      <c r="E9261" t="s">
        <v>911</v>
      </c>
      <c r="F9261" t="s">
        <v>972</v>
      </c>
      <c r="G9261" t="str">
        <f t="shared" si="144"/>
        <v>Medicine and Surgery Services</v>
      </c>
    </row>
    <row r="9262" spans="1:7" x14ac:dyDescent="0.3">
      <c r="A9262" s="27" t="s">
        <v>18132</v>
      </c>
      <c r="B9262" t="s">
        <v>18132</v>
      </c>
      <c r="D9262" t="s">
        <v>18133</v>
      </c>
      <c r="E9262" t="s">
        <v>911</v>
      </c>
      <c r="F9262" t="s">
        <v>972</v>
      </c>
      <c r="G9262" t="str">
        <f t="shared" si="144"/>
        <v>Medicine and Surgery Services</v>
      </c>
    </row>
    <row r="9263" spans="1:7" x14ac:dyDescent="0.3">
      <c r="A9263" s="27" t="s">
        <v>18134</v>
      </c>
      <c r="B9263" t="s">
        <v>18134</v>
      </c>
      <c r="D9263" t="s">
        <v>18135</v>
      </c>
      <c r="E9263" t="s">
        <v>911</v>
      </c>
      <c r="F9263" t="s">
        <v>972</v>
      </c>
      <c r="G9263" t="str">
        <f t="shared" si="144"/>
        <v>Medicine and Surgery Services</v>
      </c>
    </row>
    <row r="9264" spans="1:7" x14ac:dyDescent="0.3">
      <c r="A9264" s="27" t="s">
        <v>18136</v>
      </c>
      <c r="B9264" t="s">
        <v>18136</v>
      </c>
      <c r="D9264" t="s">
        <v>18137</v>
      </c>
      <c r="E9264" t="s">
        <v>911</v>
      </c>
      <c r="F9264" t="s">
        <v>972</v>
      </c>
      <c r="G9264" t="str">
        <f t="shared" si="144"/>
        <v>Medicine and Surgery Services</v>
      </c>
    </row>
    <row r="9265" spans="1:7" x14ac:dyDescent="0.3">
      <c r="A9265" s="27" t="s">
        <v>18138</v>
      </c>
      <c r="B9265" t="s">
        <v>18138</v>
      </c>
      <c r="D9265" t="s">
        <v>18139</v>
      </c>
      <c r="E9265" t="s">
        <v>911</v>
      </c>
      <c r="F9265" t="s">
        <v>972</v>
      </c>
      <c r="G9265" t="str">
        <f t="shared" si="144"/>
        <v>Medicine and Surgery Services</v>
      </c>
    </row>
    <row r="9266" spans="1:7" x14ac:dyDescent="0.3">
      <c r="A9266" s="27" t="s">
        <v>18140</v>
      </c>
      <c r="B9266" t="s">
        <v>18140</v>
      </c>
      <c r="D9266" t="s">
        <v>18141</v>
      </c>
      <c r="E9266" t="s">
        <v>911</v>
      </c>
      <c r="F9266" t="s">
        <v>972</v>
      </c>
      <c r="G9266" t="str">
        <f t="shared" si="144"/>
        <v>Medicine and Surgery Services</v>
      </c>
    </row>
    <row r="9267" spans="1:7" x14ac:dyDescent="0.3">
      <c r="A9267" s="27" t="s">
        <v>18142</v>
      </c>
      <c r="B9267" t="s">
        <v>18142</v>
      </c>
      <c r="D9267" t="s">
        <v>18143</v>
      </c>
      <c r="E9267" t="s">
        <v>911</v>
      </c>
      <c r="F9267" t="s">
        <v>972</v>
      </c>
      <c r="G9267" t="str">
        <f t="shared" si="144"/>
        <v>Medicine and Surgery Services</v>
      </c>
    </row>
    <row r="9268" spans="1:7" x14ac:dyDescent="0.3">
      <c r="A9268" s="27" t="s">
        <v>18144</v>
      </c>
      <c r="B9268" t="s">
        <v>18144</v>
      </c>
      <c r="D9268" t="s">
        <v>18145</v>
      </c>
      <c r="E9268" t="s">
        <v>911</v>
      </c>
      <c r="F9268" t="s">
        <v>972</v>
      </c>
      <c r="G9268" t="str">
        <f t="shared" si="144"/>
        <v>Medicine and Surgery Services</v>
      </c>
    </row>
    <row r="9269" spans="1:7" x14ac:dyDescent="0.3">
      <c r="A9269" s="27" t="s">
        <v>18146</v>
      </c>
      <c r="B9269" t="s">
        <v>18146</v>
      </c>
      <c r="D9269" t="s">
        <v>18147</v>
      </c>
      <c r="E9269" t="s">
        <v>911</v>
      </c>
      <c r="F9269" t="s">
        <v>972</v>
      </c>
      <c r="G9269" t="str">
        <f t="shared" si="144"/>
        <v>Medicine and Surgery Services</v>
      </c>
    </row>
    <row r="9270" spans="1:7" x14ac:dyDescent="0.3">
      <c r="A9270" s="27" t="s">
        <v>18148</v>
      </c>
      <c r="B9270" t="s">
        <v>18148</v>
      </c>
      <c r="D9270" t="s">
        <v>18149</v>
      </c>
      <c r="E9270" t="s">
        <v>911</v>
      </c>
      <c r="F9270" t="s">
        <v>972</v>
      </c>
      <c r="G9270" t="str">
        <f t="shared" si="144"/>
        <v>Medicine and Surgery Services</v>
      </c>
    </row>
    <row r="9271" spans="1:7" x14ac:dyDescent="0.3">
      <c r="A9271" s="31" t="s">
        <v>18150</v>
      </c>
      <c r="B9271">
        <v>41510</v>
      </c>
      <c r="D9271" t="s">
        <v>18151</v>
      </c>
      <c r="E9271" t="s">
        <v>0</v>
      </c>
      <c r="F9271" t="s">
        <v>978</v>
      </c>
      <c r="G9271" t="str">
        <f t="shared" si="144"/>
        <v>Medicine and Surgery Services</v>
      </c>
    </row>
    <row r="9272" spans="1:7" x14ac:dyDescent="0.3">
      <c r="A9272" s="31" t="s">
        <v>18152</v>
      </c>
      <c r="B9272">
        <v>41512</v>
      </c>
      <c r="D9272" t="s">
        <v>18153</v>
      </c>
      <c r="E9272" t="s">
        <v>0</v>
      </c>
      <c r="F9272" t="s">
        <v>978</v>
      </c>
      <c r="G9272" t="str">
        <f t="shared" si="144"/>
        <v>Medicine and Surgery Services</v>
      </c>
    </row>
    <row r="9273" spans="1:7" x14ac:dyDescent="0.3">
      <c r="A9273" s="31" t="s">
        <v>18154</v>
      </c>
      <c r="B9273">
        <v>41520</v>
      </c>
      <c r="D9273" t="s">
        <v>18155</v>
      </c>
      <c r="E9273" t="s">
        <v>0</v>
      </c>
      <c r="F9273" t="s">
        <v>978</v>
      </c>
      <c r="G9273" t="str">
        <f t="shared" si="144"/>
        <v>Medicine and Surgery Services</v>
      </c>
    </row>
    <row r="9274" spans="1:7" x14ac:dyDescent="0.3">
      <c r="A9274" s="27" t="s">
        <v>18156</v>
      </c>
      <c r="B9274" t="s">
        <v>18156</v>
      </c>
      <c r="D9274" t="s">
        <v>18157</v>
      </c>
      <c r="E9274" t="s">
        <v>911</v>
      </c>
      <c r="F9274" t="s">
        <v>972</v>
      </c>
      <c r="G9274" t="str">
        <f t="shared" si="144"/>
        <v>Medicine and Surgery Services</v>
      </c>
    </row>
    <row r="9275" spans="1:7" x14ac:dyDescent="0.3">
      <c r="A9275" s="31" t="s">
        <v>18158</v>
      </c>
      <c r="B9275">
        <v>41530</v>
      </c>
      <c r="D9275" t="s">
        <v>18159</v>
      </c>
      <c r="E9275" t="s">
        <v>0</v>
      </c>
      <c r="F9275" t="s">
        <v>978</v>
      </c>
      <c r="G9275" t="str">
        <f t="shared" si="144"/>
        <v>Medicine and Surgery Services</v>
      </c>
    </row>
    <row r="9276" spans="1:7" x14ac:dyDescent="0.3">
      <c r="A9276" s="27" t="s">
        <v>18160</v>
      </c>
      <c r="B9276" t="s">
        <v>18160</v>
      </c>
      <c r="D9276" t="s">
        <v>18161</v>
      </c>
      <c r="E9276" t="s">
        <v>911</v>
      </c>
      <c r="F9276" t="s">
        <v>972</v>
      </c>
      <c r="G9276" t="str">
        <f t="shared" si="144"/>
        <v>Medicine and Surgery Services</v>
      </c>
    </row>
    <row r="9277" spans="1:7" x14ac:dyDescent="0.3">
      <c r="A9277" s="27" t="s">
        <v>18162</v>
      </c>
      <c r="B9277" t="s">
        <v>18162</v>
      </c>
      <c r="D9277" t="s">
        <v>18163</v>
      </c>
      <c r="E9277" t="s">
        <v>911</v>
      </c>
      <c r="F9277" t="s">
        <v>972</v>
      </c>
      <c r="G9277" t="str">
        <f t="shared" si="144"/>
        <v>Medicine and Surgery Services</v>
      </c>
    </row>
    <row r="9278" spans="1:7" x14ac:dyDescent="0.3">
      <c r="A9278" s="27" t="s">
        <v>18164</v>
      </c>
      <c r="B9278" t="s">
        <v>18164</v>
      </c>
      <c r="D9278" t="s">
        <v>18165</v>
      </c>
      <c r="E9278" t="s">
        <v>911</v>
      </c>
      <c r="F9278" t="s">
        <v>972</v>
      </c>
      <c r="G9278" t="str">
        <f t="shared" si="144"/>
        <v>Medicine and Surgery Services</v>
      </c>
    </row>
    <row r="9279" spans="1:7" x14ac:dyDescent="0.3">
      <c r="A9279" s="27" t="s">
        <v>18166</v>
      </c>
      <c r="B9279" t="s">
        <v>18166</v>
      </c>
      <c r="D9279" t="s">
        <v>18167</v>
      </c>
      <c r="E9279" t="s">
        <v>911</v>
      </c>
      <c r="F9279" t="s">
        <v>972</v>
      </c>
      <c r="G9279" t="str">
        <f t="shared" si="144"/>
        <v>Medicine and Surgery Services</v>
      </c>
    </row>
    <row r="9280" spans="1:7" x14ac:dyDescent="0.3">
      <c r="A9280" s="31" t="s">
        <v>18168</v>
      </c>
      <c r="B9280">
        <v>41599</v>
      </c>
      <c r="D9280" t="s">
        <v>18169</v>
      </c>
      <c r="E9280" t="s">
        <v>2</v>
      </c>
      <c r="F9280" t="s">
        <v>978</v>
      </c>
      <c r="G9280" t="str">
        <f t="shared" si="144"/>
        <v>Medicine and Surgery Services</v>
      </c>
    </row>
    <row r="9281" spans="1:7" x14ac:dyDescent="0.3">
      <c r="A9281" s="27" t="s">
        <v>18170</v>
      </c>
      <c r="B9281" t="s">
        <v>18170</v>
      </c>
      <c r="D9281" t="s">
        <v>18171</v>
      </c>
      <c r="E9281" t="s">
        <v>911</v>
      </c>
      <c r="F9281" t="s">
        <v>972</v>
      </c>
      <c r="G9281" t="str">
        <f t="shared" si="144"/>
        <v>Medicine and Surgery Services</v>
      </c>
    </row>
    <row r="9282" spans="1:7" x14ac:dyDescent="0.3">
      <c r="A9282" s="27" t="s">
        <v>18172</v>
      </c>
      <c r="B9282" t="s">
        <v>18172</v>
      </c>
      <c r="D9282" t="s">
        <v>18173</v>
      </c>
      <c r="E9282" t="s">
        <v>911</v>
      </c>
      <c r="F9282" t="s">
        <v>972</v>
      </c>
      <c r="G9282" t="str">
        <f t="shared" si="144"/>
        <v>Medicine and Surgery Services</v>
      </c>
    </row>
    <row r="9283" spans="1:7" x14ac:dyDescent="0.3">
      <c r="A9283" s="27" t="s">
        <v>18174</v>
      </c>
      <c r="B9283" t="s">
        <v>18174</v>
      </c>
      <c r="D9283" t="s">
        <v>18175</v>
      </c>
      <c r="E9283" t="s">
        <v>911</v>
      </c>
      <c r="F9283" t="s">
        <v>972</v>
      </c>
      <c r="G9283" t="str">
        <f t="shared" ref="G9283:G9346" si="145">VLOOKUP(F9283,$I$2:$J$27,2,FALSE)</f>
        <v>Medicine and Surgery Services</v>
      </c>
    </row>
    <row r="9284" spans="1:7" x14ac:dyDescent="0.3">
      <c r="A9284" s="27" t="s">
        <v>18176</v>
      </c>
      <c r="B9284" t="s">
        <v>18176</v>
      </c>
      <c r="D9284" t="s">
        <v>18177</v>
      </c>
      <c r="E9284" t="s">
        <v>911</v>
      </c>
      <c r="F9284" t="s">
        <v>972</v>
      </c>
      <c r="G9284" t="str">
        <f t="shared" si="145"/>
        <v>Medicine and Surgery Services</v>
      </c>
    </row>
    <row r="9285" spans="1:7" x14ac:dyDescent="0.3">
      <c r="A9285" s="27" t="s">
        <v>18178</v>
      </c>
      <c r="B9285" t="s">
        <v>18178</v>
      </c>
      <c r="D9285" t="s">
        <v>18179</v>
      </c>
      <c r="E9285" t="s">
        <v>911</v>
      </c>
      <c r="F9285" t="s">
        <v>972</v>
      </c>
      <c r="G9285" t="str">
        <f t="shared" si="145"/>
        <v>Medicine and Surgery Services</v>
      </c>
    </row>
    <row r="9286" spans="1:7" x14ac:dyDescent="0.3">
      <c r="A9286" s="27" t="s">
        <v>18180</v>
      </c>
      <c r="B9286" t="s">
        <v>18180</v>
      </c>
      <c r="D9286" t="s">
        <v>18181</v>
      </c>
      <c r="E9286" t="s">
        <v>911</v>
      </c>
      <c r="F9286" t="s">
        <v>972</v>
      </c>
      <c r="G9286" t="str">
        <f t="shared" si="145"/>
        <v>Medicine and Surgery Services</v>
      </c>
    </row>
    <row r="9287" spans="1:7" x14ac:dyDescent="0.3">
      <c r="A9287" s="27" t="s">
        <v>18182</v>
      </c>
      <c r="B9287" t="s">
        <v>18182</v>
      </c>
      <c r="D9287" t="s">
        <v>18183</v>
      </c>
      <c r="E9287" t="s">
        <v>911</v>
      </c>
      <c r="F9287" t="s">
        <v>972</v>
      </c>
      <c r="G9287" t="str">
        <f t="shared" si="145"/>
        <v>Medicine and Surgery Services</v>
      </c>
    </row>
    <row r="9288" spans="1:7" x14ac:dyDescent="0.3">
      <c r="A9288" s="27" t="s">
        <v>18184</v>
      </c>
      <c r="B9288" t="s">
        <v>18184</v>
      </c>
      <c r="D9288" t="s">
        <v>18185</v>
      </c>
      <c r="E9288" t="s">
        <v>911</v>
      </c>
      <c r="F9288" t="s">
        <v>972</v>
      </c>
      <c r="G9288" t="str">
        <f t="shared" si="145"/>
        <v>Medicine and Surgery Services</v>
      </c>
    </row>
    <row r="9289" spans="1:7" x14ac:dyDescent="0.3">
      <c r="A9289" s="27" t="s">
        <v>18186</v>
      </c>
      <c r="B9289" t="s">
        <v>18186</v>
      </c>
      <c r="D9289" t="s">
        <v>18187</v>
      </c>
      <c r="E9289" t="s">
        <v>911</v>
      </c>
      <c r="F9289" t="s">
        <v>972</v>
      </c>
      <c r="G9289" t="str">
        <f t="shared" si="145"/>
        <v>Medicine and Surgery Services</v>
      </c>
    </row>
    <row r="9290" spans="1:7" x14ac:dyDescent="0.3">
      <c r="A9290" s="27" t="s">
        <v>18188</v>
      </c>
      <c r="B9290" t="s">
        <v>18188</v>
      </c>
      <c r="D9290" t="s">
        <v>18189</v>
      </c>
      <c r="E9290" t="s">
        <v>4147</v>
      </c>
      <c r="F9290" t="s">
        <v>972</v>
      </c>
      <c r="G9290" t="str">
        <f t="shared" si="145"/>
        <v>Medicine and Surgery Services</v>
      </c>
    </row>
    <row r="9291" spans="1:7" x14ac:dyDescent="0.3">
      <c r="A9291" s="27" t="s">
        <v>18190</v>
      </c>
      <c r="B9291" t="s">
        <v>18190</v>
      </c>
      <c r="D9291" t="s">
        <v>18191</v>
      </c>
      <c r="E9291" t="s">
        <v>911</v>
      </c>
      <c r="F9291" t="s">
        <v>972</v>
      </c>
      <c r="G9291" t="str">
        <f t="shared" si="145"/>
        <v>Medicine and Surgery Services</v>
      </c>
    </row>
    <row r="9292" spans="1:7" x14ac:dyDescent="0.3">
      <c r="A9292" s="27" t="s">
        <v>18192</v>
      </c>
      <c r="B9292" t="s">
        <v>18192</v>
      </c>
      <c r="D9292" t="s">
        <v>18193</v>
      </c>
      <c r="E9292" t="s">
        <v>4147</v>
      </c>
      <c r="F9292" t="s">
        <v>972</v>
      </c>
      <c r="G9292" t="str">
        <f t="shared" si="145"/>
        <v>Medicine and Surgery Services</v>
      </c>
    </row>
    <row r="9293" spans="1:7" x14ac:dyDescent="0.3">
      <c r="A9293" s="27" t="s">
        <v>18194</v>
      </c>
      <c r="B9293" t="s">
        <v>18194</v>
      </c>
      <c r="D9293" t="s">
        <v>18195</v>
      </c>
      <c r="E9293" t="s">
        <v>911</v>
      </c>
      <c r="F9293" t="s">
        <v>972</v>
      </c>
      <c r="G9293" t="str">
        <f t="shared" si="145"/>
        <v>Medicine and Surgery Services</v>
      </c>
    </row>
    <row r="9294" spans="1:7" x14ac:dyDescent="0.3">
      <c r="A9294" s="27" t="s">
        <v>18196</v>
      </c>
      <c r="B9294" t="s">
        <v>18196</v>
      </c>
      <c r="D9294" t="s">
        <v>18197</v>
      </c>
      <c r="E9294" t="s">
        <v>911</v>
      </c>
      <c r="F9294" t="s">
        <v>972</v>
      </c>
      <c r="G9294" t="str">
        <f t="shared" si="145"/>
        <v>Medicine and Surgery Services</v>
      </c>
    </row>
    <row r="9295" spans="1:7" x14ac:dyDescent="0.3">
      <c r="A9295" s="27" t="s">
        <v>18198</v>
      </c>
      <c r="B9295" t="s">
        <v>18198</v>
      </c>
      <c r="D9295" t="s">
        <v>18199</v>
      </c>
      <c r="E9295" t="s">
        <v>911</v>
      </c>
      <c r="F9295" t="s">
        <v>972</v>
      </c>
      <c r="G9295" t="str">
        <f t="shared" si="145"/>
        <v>Medicine and Surgery Services</v>
      </c>
    </row>
    <row r="9296" spans="1:7" x14ac:dyDescent="0.3">
      <c r="A9296" s="31" t="s">
        <v>18200</v>
      </c>
      <c r="B9296">
        <v>41800</v>
      </c>
      <c r="D9296" t="s">
        <v>18201</v>
      </c>
      <c r="E9296" t="s">
        <v>0</v>
      </c>
      <c r="F9296" t="s">
        <v>978</v>
      </c>
      <c r="G9296" t="str">
        <f t="shared" si="145"/>
        <v>Medicine and Surgery Services</v>
      </c>
    </row>
    <row r="9297" spans="1:7" x14ac:dyDescent="0.3">
      <c r="A9297" s="31" t="s">
        <v>18202</v>
      </c>
      <c r="B9297">
        <v>41805</v>
      </c>
      <c r="D9297" t="s">
        <v>18203</v>
      </c>
      <c r="E9297" t="s">
        <v>0</v>
      </c>
      <c r="F9297" t="s">
        <v>978</v>
      </c>
      <c r="G9297" t="str">
        <f t="shared" si="145"/>
        <v>Medicine and Surgery Services</v>
      </c>
    </row>
    <row r="9298" spans="1:7" x14ac:dyDescent="0.3">
      <c r="A9298" s="31" t="s">
        <v>18204</v>
      </c>
      <c r="B9298">
        <v>41806</v>
      </c>
      <c r="D9298" t="s">
        <v>18205</v>
      </c>
      <c r="E9298" t="s">
        <v>0</v>
      </c>
      <c r="F9298" t="s">
        <v>978</v>
      </c>
      <c r="G9298" t="str">
        <f t="shared" si="145"/>
        <v>Medicine and Surgery Services</v>
      </c>
    </row>
    <row r="9299" spans="1:7" x14ac:dyDescent="0.3">
      <c r="A9299" s="27" t="s">
        <v>18206</v>
      </c>
      <c r="B9299" t="s">
        <v>18206</v>
      </c>
      <c r="D9299" t="s">
        <v>18207</v>
      </c>
      <c r="E9299" t="s">
        <v>911</v>
      </c>
      <c r="F9299" t="s">
        <v>972</v>
      </c>
      <c r="G9299" t="str">
        <f t="shared" si="145"/>
        <v>Medicine and Surgery Services</v>
      </c>
    </row>
    <row r="9300" spans="1:7" x14ac:dyDescent="0.3">
      <c r="A9300" s="27" t="s">
        <v>18208</v>
      </c>
      <c r="B9300" t="s">
        <v>18208</v>
      </c>
      <c r="D9300" t="s">
        <v>18209</v>
      </c>
      <c r="E9300" t="s">
        <v>911</v>
      </c>
      <c r="F9300" t="s">
        <v>972</v>
      </c>
      <c r="G9300" t="str">
        <f t="shared" si="145"/>
        <v>Medicine and Surgery Services</v>
      </c>
    </row>
    <row r="9301" spans="1:7" x14ac:dyDescent="0.3">
      <c r="A9301" s="31" t="s">
        <v>18210</v>
      </c>
      <c r="B9301">
        <v>41820</v>
      </c>
      <c r="D9301" t="s">
        <v>18211</v>
      </c>
      <c r="E9301" t="s">
        <v>888</v>
      </c>
      <c r="F9301" t="s">
        <v>978</v>
      </c>
      <c r="G9301" t="str">
        <f t="shared" si="145"/>
        <v>Medicine and Surgery Services</v>
      </c>
    </row>
    <row r="9302" spans="1:7" x14ac:dyDescent="0.3">
      <c r="A9302" s="31" t="s">
        <v>18212</v>
      </c>
      <c r="B9302">
        <v>41821</v>
      </c>
      <c r="D9302" t="s">
        <v>18213</v>
      </c>
      <c r="E9302" t="s">
        <v>888</v>
      </c>
      <c r="F9302" t="s">
        <v>978</v>
      </c>
      <c r="G9302" t="str">
        <f t="shared" si="145"/>
        <v>Medicine and Surgery Services</v>
      </c>
    </row>
    <row r="9303" spans="1:7" x14ac:dyDescent="0.3">
      <c r="A9303" s="31" t="s">
        <v>18214</v>
      </c>
      <c r="B9303">
        <v>41822</v>
      </c>
      <c r="D9303" t="s">
        <v>18215</v>
      </c>
      <c r="E9303" t="s">
        <v>888</v>
      </c>
      <c r="F9303" t="s">
        <v>978</v>
      </c>
      <c r="G9303" t="str">
        <f t="shared" si="145"/>
        <v>Medicine and Surgery Services</v>
      </c>
    </row>
    <row r="9304" spans="1:7" x14ac:dyDescent="0.3">
      <c r="A9304" s="31" t="s">
        <v>18216</v>
      </c>
      <c r="B9304">
        <v>41823</v>
      </c>
      <c r="D9304" t="s">
        <v>18215</v>
      </c>
      <c r="E9304" t="s">
        <v>888</v>
      </c>
      <c r="F9304" t="s">
        <v>978</v>
      </c>
      <c r="G9304" t="str">
        <f t="shared" si="145"/>
        <v>Medicine and Surgery Services</v>
      </c>
    </row>
    <row r="9305" spans="1:7" x14ac:dyDescent="0.3">
      <c r="A9305" s="31" t="s">
        <v>18217</v>
      </c>
      <c r="B9305">
        <v>41825</v>
      </c>
      <c r="D9305" t="s">
        <v>18215</v>
      </c>
      <c r="E9305" t="s">
        <v>0</v>
      </c>
      <c r="F9305" t="s">
        <v>978</v>
      </c>
      <c r="G9305" t="str">
        <f t="shared" si="145"/>
        <v>Medicine and Surgery Services</v>
      </c>
    </row>
    <row r="9306" spans="1:7" x14ac:dyDescent="0.3">
      <c r="A9306" s="31" t="s">
        <v>18218</v>
      </c>
      <c r="B9306">
        <v>41826</v>
      </c>
      <c r="D9306" t="s">
        <v>18215</v>
      </c>
      <c r="E9306" t="s">
        <v>0</v>
      </c>
      <c r="F9306" t="s">
        <v>978</v>
      </c>
      <c r="G9306" t="str">
        <f t="shared" si="145"/>
        <v>Medicine and Surgery Services</v>
      </c>
    </row>
    <row r="9307" spans="1:7" x14ac:dyDescent="0.3">
      <c r="A9307" s="31" t="s">
        <v>18219</v>
      </c>
      <c r="B9307">
        <v>41827</v>
      </c>
      <c r="D9307" t="s">
        <v>18215</v>
      </c>
      <c r="E9307" t="s">
        <v>0</v>
      </c>
      <c r="F9307" t="s">
        <v>978</v>
      </c>
      <c r="G9307" t="str">
        <f t="shared" si="145"/>
        <v>Medicine and Surgery Services</v>
      </c>
    </row>
    <row r="9308" spans="1:7" x14ac:dyDescent="0.3">
      <c r="A9308" s="31" t="s">
        <v>18220</v>
      </c>
      <c r="B9308">
        <v>41828</v>
      </c>
      <c r="D9308" t="s">
        <v>18215</v>
      </c>
      <c r="E9308" t="s">
        <v>888</v>
      </c>
      <c r="F9308" t="s">
        <v>978</v>
      </c>
      <c r="G9308" t="str">
        <f t="shared" si="145"/>
        <v>Medicine and Surgery Services</v>
      </c>
    </row>
    <row r="9309" spans="1:7" x14ac:dyDescent="0.3">
      <c r="A9309" s="31" t="s">
        <v>18221</v>
      </c>
      <c r="B9309">
        <v>41830</v>
      </c>
      <c r="D9309" t="s">
        <v>18222</v>
      </c>
      <c r="E9309" t="s">
        <v>888</v>
      </c>
      <c r="F9309" t="s">
        <v>978</v>
      </c>
      <c r="G9309" t="str">
        <f t="shared" si="145"/>
        <v>Medicine and Surgery Services</v>
      </c>
    </row>
    <row r="9310" spans="1:7" x14ac:dyDescent="0.3">
      <c r="A9310" s="27" t="s">
        <v>18223</v>
      </c>
      <c r="B9310" t="s">
        <v>18223</v>
      </c>
      <c r="D9310" t="s">
        <v>18224</v>
      </c>
      <c r="E9310" t="s">
        <v>911</v>
      </c>
      <c r="F9310" t="s">
        <v>972</v>
      </c>
      <c r="G9310" t="str">
        <f t="shared" si="145"/>
        <v>Medicine and Surgery Services</v>
      </c>
    </row>
    <row r="9311" spans="1:7" x14ac:dyDescent="0.3">
      <c r="A9311" s="31" t="s">
        <v>18225</v>
      </c>
      <c r="B9311">
        <v>41850</v>
      </c>
      <c r="D9311" t="s">
        <v>18226</v>
      </c>
      <c r="E9311" t="s">
        <v>888</v>
      </c>
      <c r="F9311" t="s">
        <v>978</v>
      </c>
      <c r="G9311" t="str">
        <f t="shared" si="145"/>
        <v>Medicine and Surgery Services</v>
      </c>
    </row>
    <row r="9312" spans="1:7" x14ac:dyDescent="0.3">
      <c r="A9312" s="27" t="s">
        <v>18227</v>
      </c>
      <c r="B9312" t="s">
        <v>18227</v>
      </c>
      <c r="D9312" t="s">
        <v>18228</v>
      </c>
      <c r="E9312" t="s">
        <v>911</v>
      </c>
      <c r="F9312" t="s">
        <v>972</v>
      </c>
      <c r="G9312" t="str">
        <f t="shared" si="145"/>
        <v>Medicine and Surgery Services</v>
      </c>
    </row>
    <row r="9313" spans="1:7" x14ac:dyDescent="0.3">
      <c r="A9313" s="27" t="s">
        <v>18229</v>
      </c>
      <c r="B9313" t="s">
        <v>18229</v>
      </c>
      <c r="D9313" t="s">
        <v>18230</v>
      </c>
      <c r="E9313" t="s">
        <v>911</v>
      </c>
      <c r="F9313" t="s">
        <v>972</v>
      </c>
      <c r="G9313" t="str">
        <f t="shared" si="145"/>
        <v>Medicine and Surgery Services</v>
      </c>
    </row>
    <row r="9314" spans="1:7" x14ac:dyDescent="0.3">
      <c r="A9314" s="31" t="s">
        <v>18231</v>
      </c>
      <c r="B9314">
        <v>41870</v>
      </c>
      <c r="D9314" t="s">
        <v>18232</v>
      </c>
      <c r="E9314" t="s">
        <v>888</v>
      </c>
      <c r="F9314" t="s">
        <v>978</v>
      </c>
      <c r="G9314" t="str">
        <f t="shared" si="145"/>
        <v>Medicine and Surgery Services</v>
      </c>
    </row>
    <row r="9315" spans="1:7" x14ac:dyDescent="0.3">
      <c r="A9315" s="31" t="s">
        <v>18233</v>
      </c>
      <c r="B9315">
        <v>41872</v>
      </c>
      <c r="D9315" t="s">
        <v>18234</v>
      </c>
      <c r="E9315" t="s">
        <v>888</v>
      </c>
      <c r="F9315" t="s">
        <v>978</v>
      </c>
      <c r="G9315" t="str">
        <f t="shared" si="145"/>
        <v>Medicine and Surgery Services</v>
      </c>
    </row>
    <row r="9316" spans="1:7" x14ac:dyDescent="0.3">
      <c r="A9316" s="31" t="s">
        <v>18235</v>
      </c>
      <c r="B9316">
        <v>41874</v>
      </c>
      <c r="D9316" t="s">
        <v>18236</v>
      </c>
      <c r="E9316" t="s">
        <v>888</v>
      </c>
      <c r="F9316" t="s">
        <v>978</v>
      </c>
      <c r="G9316" t="str">
        <f t="shared" si="145"/>
        <v>Medicine and Surgery Services</v>
      </c>
    </row>
    <row r="9317" spans="1:7" x14ac:dyDescent="0.3">
      <c r="A9317" s="27" t="s">
        <v>18237</v>
      </c>
      <c r="B9317" t="s">
        <v>18237</v>
      </c>
      <c r="D9317" t="s">
        <v>18238</v>
      </c>
      <c r="E9317" t="s">
        <v>911</v>
      </c>
      <c r="F9317" t="s">
        <v>972</v>
      </c>
      <c r="G9317" t="str">
        <f t="shared" si="145"/>
        <v>Medicine and Surgery Services</v>
      </c>
    </row>
    <row r="9318" spans="1:7" x14ac:dyDescent="0.3">
      <c r="A9318" s="27" t="s">
        <v>18239</v>
      </c>
      <c r="B9318" t="s">
        <v>18239</v>
      </c>
      <c r="D9318" t="s">
        <v>18240</v>
      </c>
      <c r="E9318" t="s">
        <v>911</v>
      </c>
      <c r="F9318" t="s">
        <v>972</v>
      </c>
      <c r="G9318" t="str">
        <f t="shared" si="145"/>
        <v>Medicine and Surgery Services</v>
      </c>
    </row>
    <row r="9319" spans="1:7" x14ac:dyDescent="0.3">
      <c r="A9319" s="31" t="s">
        <v>18241</v>
      </c>
      <c r="B9319">
        <v>41899</v>
      </c>
      <c r="D9319" t="s">
        <v>18242</v>
      </c>
      <c r="E9319" t="s">
        <v>2</v>
      </c>
      <c r="F9319" t="s">
        <v>978</v>
      </c>
      <c r="G9319" t="str">
        <f t="shared" si="145"/>
        <v>Medicine and Surgery Services</v>
      </c>
    </row>
    <row r="9320" spans="1:7" x14ac:dyDescent="0.3">
      <c r="A9320" s="27" t="s">
        <v>18243</v>
      </c>
      <c r="B9320" t="s">
        <v>18243</v>
      </c>
      <c r="D9320" t="s">
        <v>18244</v>
      </c>
      <c r="E9320" t="s">
        <v>911</v>
      </c>
      <c r="F9320" t="s">
        <v>972</v>
      </c>
      <c r="G9320" t="str">
        <f t="shared" si="145"/>
        <v>Medicine and Surgery Services</v>
      </c>
    </row>
    <row r="9321" spans="1:7" x14ac:dyDescent="0.3">
      <c r="A9321" s="27" t="s">
        <v>18245</v>
      </c>
      <c r="B9321" t="s">
        <v>18245</v>
      </c>
      <c r="D9321" t="s">
        <v>18246</v>
      </c>
      <c r="E9321" t="s">
        <v>911</v>
      </c>
      <c r="F9321" t="s">
        <v>972</v>
      </c>
      <c r="G9321" t="str">
        <f t="shared" si="145"/>
        <v>Medicine and Surgery Services</v>
      </c>
    </row>
    <row r="9322" spans="1:7" x14ac:dyDescent="0.3">
      <c r="A9322" s="27" t="s">
        <v>18247</v>
      </c>
      <c r="B9322" t="s">
        <v>18247</v>
      </c>
      <c r="D9322" t="s">
        <v>18248</v>
      </c>
      <c r="E9322" t="s">
        <v>4147</v>
      </c>
      <c r="F9322" t="s">
        <v>972</v>
      </c>
      <c r="G9322" t="str">
        <f t="shared" si="145"/>
        <v>Medicine and Surgery Services</v>
      </c>
    </row>
    <row r="9323" spans="1:7" x14ac:dyDescent="0.3">
      <c r="A9323" s="27" t="s">
        <v>18249</v>
      </c>
      <c r="B9323" t="s">
        <v>18249</v>
      </c>
      <c r="D9323" t="s">
        <v>18250</v>
      </c>
      <c r="E9323" t="s">
        <v>4147</v>
      </c>
      <c r="F9323" t="s">
        <v>972</v>
      </c>
      <c r="G9323" t="str">
        <f t="shared" si="145"/>
        <v>Medicine and Surgery Services</v>
      </c>
    </row>
    <row r="9324" spans="1:7" x14ac:dyDescent="0.3">
      <c r="A9324" s="27" t="s">
        <v>18251</v>
      </c>
      <c r="B9324" t="s">
        <v>18251</v>
      </c>
      <c r="D9324" t="s">
        <v>18252</v>
      </c>
      <c r="E9324" t="s">
        <v>4147</v>
      </c>
      <c r="F9324" t="s">
        <v>972</v>
      </c>
      <c r="G9324" t="str">
        <f t="shared" si="145"/>
        <v>Medicine and Surgery Services</v>
      </c>
    </row>
    <row r="9325" spans="1:7" x14ac:dyDescent="0.3">
      <c r="A9325" s="27" t="s">
        <v>18253</v>
      </c>
      <c r="B9325" t="s">
        <v>18253</v>
      </c>
      <c r="D9325" t="s">
        <v>18254</v>
      </c>
      <c r="E9325" t="s">
        <v>4147</v>
      </c>
      <c r="F9325" t="s">
        <v>972</v>
      </c>
      <c r="G9325" t="str">
        <f t="shared" si="145"/>
        <v>Medicine and Surgery Services</v>
      </c>
    </row>
    <row r="9326" spans="1:7" x14ac:dyDescent="0.3">
      <c r="A9326" s="27" t="s">
        <v>18255</v>
      </c>
      <c r="B9326" t="s">
        <v>18255</v>
      </c>
      <c r="D9326" t="s">
        <v>18256</v>
      </c>
      <c r="E9326" t="s">
        <v>4147</v>
      </c>
      <c r="F9326" t="s">
        <v>972</v>
      </c>
      <c r="G9326" t="str">
        <f t="shared" si="145"/>
        <v>Medicine and Surgery Services</v>
      </c>
    </row>
    <row r="9327" spans="1:7" x14ac:dyDescent="0.3">
      <c r="A9327" s="27" t="s">
        <v>18257</v>
      </c>
      <c r="B9327" t="s">
        <v>18257</v>
      </c>
      <c r="D9327" t="s">
        <v>18258</v>
      </c>
      <c r="E9327" t="s">
        <v>911</v>
      </c>
      <c r="F9327" t="s">
        <v>972</v>
      </c>
      <c r="G9327" t="str">
        <f t="shared" si="145"/>
        <v>Medicine and Surgery Services</v>
      </c>
    </row>
    <row r="9328" spans="1:7" x14ac:dyDescent="0.3">
      <c r="A9328" s="31" t="s">
        <v>18259</v>
      </c>
      <c r="B9328">
        <v>42000</v>
      </c>
      <c r="D9328" t="s">
        <v>18260</v>
      </c>
      <c r="E9328" t="s">
        <v>0</v>
      </c>
      <c r="F9328" t="s">
        <v>978</v>
      </c>
      <c r="G9328" t="str">
        <f t="shared" si="145"/>
        <v>Medicine and Surgery Services</v>
      </c>
    </row>
    <row r="9329" spans="1:7" x14ac:dyDescent="0.3">
      <c r="A9329" s="27" t="s">
        <v>18261</v>
      </c>
      <c r="B9329" t="s">
        <v>18261</v>
      </c>
      <c r="D9329" t="s">
        <v>18262</v>
      </c>
      <c r="E9329" t="s">
        <v>911</v>
      </c>
      <c r="F9329" t="s">
        <v>972</v>
      </c>
      <c r="G9329" t="str">
        <f t="shared" si="145"/>
        <v>Medicine and Surgery Services</v>
      </c>
    </row>
    <row r="9330" spans="1:7" x14ac:dyDescent="0.3">
      <c r="A9330" s="27" t="s">
        <v>18263</v>
      </c>
      <c r="B9330" t="s">
        <v>18263</v>
      </c>
      <c r="D9330" t="s">
        <v>18264</v>
      </c>
      <c r="E9330" t="s">
        <v>911</v>
      </c>
      <c r="F9330" t="s">
        <v>972</v>
      </c>
      <c r="G9330" t="str">
        <f t="shared" si="145"/>
        <v>Medicine and Surgery Services</v>
      </c>
    </row>
    <row r="9331" spans="1:7" x14ac:dyDescent="0.3">
      <c r="A9331" s="31" t="s">
        <v>18265</v>
      </c>
      <c r="B9331">
        <v>42100</v>
      </c>
      <c r="D9331" t="s">
        <v>18266</v>
      </c>
      <c r="E9331" t="s">
        <v>0</v>
      </c>
      <c r="F9331" t="s">
        <v>978</v>
      </c>
      <c r="G9331" t="str">
        <f t="shared" si="145"/>
        <v>Medicine and Surgery Services</v>
      </c>
    </row>
    <row r="9332" spans="1:7" x14ac:dyDescent="0.3">
      <c r="A9332" s="31" t="s">
        <v>18267</v>
      </c>
      <c r="B9332">
        <v>42104</v>
      </c>
      <c r="D9332" t="s">
        <v>18268</v>
      </c>
      <c r="E9332" t="s">
        <v>0</v>
      </c>
      <c r="F9332" t="s">
        <v>978</v>
      </c>
      <c r="G9332" t="str">
        <f t="shared" si="145"/>
        <v>Medicine and Surgery Services</v>
      </c>
    </row>
    <row r="9333" spans="1:7" x14ac:dyDescent="0.3">
      <c r="A9333" s="31" t="s">
        <v>18269</v>
      </c>
      <c r="B9333">
        <v>42106</v>
      </c>
      <c r="D9333" t="s">
        <v>18268</v>
      </c>
      <c r="E9333" t="s">
        <v>0</v>
      </c>
      <c r="F9333" t="s">
        <v>978</v>
      </c>
      <c r="G9333" t="str">
        <f t="shared" si="145"/>
        <v>Medicine and Surgery Services</v>
      </c>
    </row>
    <row r="9334" spans="1:7" x14ac:dyDescent="0.3">
      <c r="A9334" s="31" t="s">
        <v>18270</v>
      </c>
      <c r="B9334">
        <v>42107</v>
      </c>
      <c r="D9334" t="s">
        <v>18268</v>
      </c>
      <c r="E9334" t="s">
        <v>0</v>
      </c>
      <c r="F9334" t="s">
        <v>978</v>
      </c>
      <c r="G9334" t="str">
        <f t="shared" si="145"/>
        <v>Medicine and Surgery Services</v>
      </c>
    </row>
    <row r="9335" spans="1:7" x14ac:dyDescent="0.3">
      <c r="A9335" s="31" t="s">
        <v>18271</v>
      </c>
      <c r="B9335">
        <v>42120</v>
      </c>
      <c r="D9335" t="s">
        <v>18272</v>
      </c>
      <c r="E9335" t="s">
        <v>0</v>
      </c>
      <c r="F9335" t="s">
        <v>978</v>
      </c>
      <c r="G9335" t="str">
        <f t="shared" si="145"/>
        <v>Medicine and Surgery Services</v>
      </c>
    </row>
    <row r="9336" spans="1:7" x14ac:dyDescent="0.3">
      <c r="A9336" s="31" t="s">
        <v>18273</v>
      </c>
      <c r="B9336">
        <v>42140</v>
      </c>
      <c r="D9336" t="s">
        <v>18274</v>
      </c>
      <c r="E9336" t="s">
        <v>0</v>
      </c>
      <c r="F9336" t="s">
        <v>978</v>
      </c>
      <c r="G9336" t="str">
        <f t="shared" si="145"/>
        <v>Medicine and Surgery Services</v>
      </c>
    </row>
    <row r="9337" spans="1:7" x14ac:dyDescent="0.3">
      <c r="A9337" s="31" t="s">
        <v>18275</v>
      </c>
      <c r="B9337">
        <v>42145</v>
      </c>
      <c r="D9337" t="s">
        <v>18276</v>
      </c>
      <c r="E9337" t="s">
        <v>0</v>
      </c>
      <c r="F9337" t="s">
        <v>978</v>
      </c>
      <c r="G9337" t="str">
        <f t="shared" si="145"/>
        <v>Medicine and Surgery Services</v>
      </c>
    </row>
    <row r="9338" spans="1:7" x14ac:dyDescent="0.3">
      <c r="A9338" s="31" t="s">
        <v>18277</v>
      </c>
      <c r="B9338">
        <v>42160</v>
      </c>
      <c r="D9338" t="s">
        <v>18278</v>
      </c>
      <c r="E9338" t="s">
        <v>0</v>
      </c>
      <c r="F9338" t="s">
        <v>978</v>
      </c>
      <c r="G9338" t="str">
        <f t="shared" si="145"/>
        <v>Medicine and Surgery Services</v>
      </c>
    </row>
    <row r="9339" spans="1:7" x14ac:dyDescent="0.3">
      <c r="A9339" s="31" t="s">
        <v>18279</v>
      </c>
      <c r="B9339">
        <v>42180</v>
      </c>
      <c r="D9339" t="s">
        <v>18280</v>
      </c>
      <c r="E9339" t="s">
        <v>0</v>
      </c>
      <c r="F9339" t="s">
        <v>978</v>
      </c>
      <c r="G9339" t="str">
        <f t="shared" si="145"/>
        <v>Medicine and Surgery Services</v>
      </c>
    </row>
    <row r="9340" spans="1:7" x14ac:dyDescent="0.3">
      <c r="A9340" s="31" t="s">
        <v>18281</v>
      </c>
      <c r="B9340">
        <v>42182</v>
      </c>
      <c r="D9340" t="s">
        <v>18280</v>
      </c>
      <c r="E9340" t="s">
        <v>0</v>
      </c>
      <c r="F9340" t="s">
        <v>978</v>
      </c>
      <c r="G9340" t="str">
        <f t="shared" si="145"/>
        <v>Medicine and Surgery Services</v>
      </c>
    </row>
    <row r="9341" spans="1:7" x14ac:dyDescent="0.3">
      <c r="A9341" s="27" t="s">
        <v>18282</v>
      </c>
      <c r="B9341" t="s">
        <v>18282</v>
      </c>
      <c r="D9341" t="s">
        <v>18283</v>
      </c>
      <c r="E9341" t="s">
        <v>911</v>
      </c>
      <c r="F9341" t="s">
        <v>972</v>
      </c>
      <c r="G9341" t="str">
        <f t="shared" si="145"/>
        <v>Medicine and Surgery Services</v>
      </c>
    </row>
    <row r="9342" spans="1:7" x14ac:dyDescent="0.3">
      <c r="A9342" s="31" t="s">
        <v>18284</v>
      </c>
      <c r="B9342">
        <v>42200</v>
      </c>
      <c r="D9342" t="s">
        <v>18285</v>
      </c>
      <c r="E9342" t="s">
        <v>0</v>
      </c>
      <c r="F9342" t="s">
        <v>978</v>
      </c>
      <c r="G9342" t="str">
        <f t="shared" si="145"/>
        <v>Medicine and Surgery Services</v>
      </c>
    </row>
    <row r="9343" spans="1:7" x14ac:dyDescent="0.3">
      <c r="A9343" s="31" t="s">
        <v>18286</v>
      </c>
      <c r="B9343">
        <v>42205</v>
      </c>
      <c r="D9343" t="s">
        <v>18285</v>
      </c>
      <c r="E9343" t="s">
        <v>0</v>
      </c>
      <c r="F9343" t="s">
        <v>978</v>
      </c>
      <c r="G9343" t="str">
        <f t="shared" si="145"/>
        <v>Medicine and Surgery Services</v>
      </c>
    </row>
    <row r="9344" spans="1:7" x14ac:dyDescent="0.3">
      <c r="A9344" s="27" t="s">
        <v>18287</v>
      </c>
      <c r="B9344" t="s">
        <v>18287</v>
      </c>
      <c r="D9344" t="s">
        <v>18288</v>
      </c>
      <c r="E9344" t="s">
        <v>911</v>
      </c>
      <c r="F9344" t="s">
        <v>972</v>
      </c>
      <c r="G9344" t="str">
        <f t="shared" si="145"/>
        <v>Medicine and Surgery Services</v>
      </c>
    </row>
    <row r="9345" spans="1:7" x14ac:dyDescent="0.3">
      <c r="A9345" s="31" t="s">
        <v>18289</v>
      </c>
      <c r="B9345">
        <v>42210</v>
      </c>
      <c r="D9345" t="s">
        <v>18285</v>
      </c>
      <c r="E9345" t="s">
        <v>0</v>
      </c>
      <c r="F9345" t="s">
        <v>978</v>
      </c>
      <c r="G9345" t="str">
        <f t="shared" si="145"/>
        <v>Medicine and Surgery Services</v>
      </c>
    </row>
    <row r="9346" spans="1:7" x14ac:dyDescent="0.3">
      <c r="A9346" s="31" t="s">
        <v>18290</v>
      </c>
      <c r="B9346">
        <v>42215</v>
      </c>
      <c r="D9346" t="s">
        <v>18285</v>
      </c>
      <c r="E9346" t="s">
        <v>0</v>
      </c>
      <c r="F9346" t="s">
        <v>978</v>
      </c>
      <c r="G9346" t="str">
        <f t="shared" si="145"/>
        <v>Medicine and Surgery Services</v>
      </c>
    </row>
    <row r="9347" spans="1:7" x14ac:dyDescent="0.3">
      <c r="A9347" s="31" t="s">
        <v>18291</v>
      </c>
      <c r="B9347">
        <v>42220</v>
      </c>
      <c r="D9347" t="s">
        <v>18285</v>
      </c>
      <c r="E9347" t="s">
        <v>0</v>
      </c>
      <c r="F9347" t="s">
        <v>978</v>
      </c>
      <c r="G9347" t="str">
        <f t="shared" ref="G9347:G9410" si="146">VLOOKUP(F9347,$I$2:$J$27,2,FALSE)</f>
        <v>Medicine and Surgery Services</v>
      </c>
    </row>
    <row r="9348" spans="1:7" x14ac:dyDescent="0.3">
      <c r="A9348" s="31" t="s">
        <v>18292</v>
      </c>
      <c r="B9348">
        <v>42225</v>
      </c>
      <c r="D9348" t="s">
        <v>18285</v>
      </c>
      <c r="E9348" t="s">
        <v>0</v>
      </c>
      <c r="F9348" t="s">
        <v>978</v>
      </c>
      <c r="G9348" t="str">
        <f t="shared" si="146"/>
        <v>Medicine and Surgery Services</v>
      </c>
    </row>
    <row r="9349" spans="1:7" x14ac:dyDescent="0.3">
      <c r="A9349" s="31" t="s">
        <v>18293</v>
      </c>
      <c r="B9349">
        <v>42226</v>
      </c>
      <c r="D9349" t="s">
        <v>18294</v>
      </c>
      <c r="E9349" t="s">
        <v>0</v>
      </c>
      <c r="F9349" t="s">
        <v>978</v>
      </c>
      <c r="G9349" t="str">
        <f t="shared" si="146"/>
        <v>Medicine and Surgery Services</v>
      </c>
    </row>
    <row r="9350" spans="1:7" x14ac:dyDescent="0.3">
      <c r="A9350" s="31" t="s">
        <v>18295</v>
      </c>
      <c r="B9350">
        <v>42227</v>
      </c>
      <c r="D9350" t="s">
        <v>18294</v>
      </c>
      <c r="E9350" t="s">
        <v>0</v>
      </c>
      <c r="F9350" t="s">
        <v>978</v>
      </c>
      <c r="G9350" t="str">
        <f t="shared" si="146"/>
        <v>Medicine and Surgery Services</v>
      </c>
    </row>
    <row r="9351" spans="1:7" x14ac:dyDescent="0.3">
      <c r="A9351" s="31" t="s">
        <v>18296</v>
      </c>
      <c r="B9351">
        <v>42235</v>
      </c>
      <c r="D9351" t="s">
        <v>18280</v>
      </c>
      <c r="E9351" t="s">
        <v>0</v>
      </c>
      <c r="F9351" t="s">
        <v>978</v>
      </c>
      <c r="G9351" t="str">
        <f t="shared" si="146"/>
        <v>Medicine and Surgery Services</v>
      </c>
    </row>
    <row r="9352" spans="1:7" x14ac:dyDescent="0.3">
      <c r="A9352" s="31" t="s">
        <v>18297</v>
      </c>
      <c r="B9352">
        <v>42260</v>
      </c>
      <c r="D9352" t="s">
        <v>18298</v>
      </c>
      <c r="E9352" t="s">
        <v>0</v>
      </c>
      <c r="F9352" t="s">
        <v>978</v>
      </c>
      <c r="G9352" t="str">
        <f t="shared" si="146"/>
        <v>Medicine and Surgery Services</v>
      </c>
    </row>
    <row r="9353" spans="1:7" x14ac:dyDescent="0.3">
      <c r="A9353" s="31" t="s">
        <v>18299</v>
      </c>
      <c r="B9353">
        <v>42280</v>
      </c>
      <c r="D9353" t="s">
        <v>18300</v>
      </c>
      <c r="E9353" t="s">
        <v>0</v>
      </c>
      <c r="F9353" t="s">
        <v>978</v>
      </c>
      <c r="G9353" t="str">
        <f t="shared" si="146"/>
        <v>Medicine and Surgery Services</v>
      </c>
    </row>
    <row r="9354" spans="1:7" x14ac:dyDescent="0.3">
      <c r="A9354" s="31" t="s">
        <v>18301</v>
      </c>
      <c r="B9354">
        <v>42281</v>
      </c>
      <c r="D9354" t="s">
        <v>18302</v>
      </c>
      <c r="E9354" t="s">
        <v>0</v>
      </c>
      <c r="F9354" t="s">
        <v>978</v>
      </c>
      <c r="G9354" t="str">
        <f t="shared" si="146"/>
        <v>Medicine and Surgery Services</v>
      </c>
    </row>
    <row r="9355" spans="1:7" x14ac:dyDescent="0.3">
      <c r="A9355" s="31" t="s">
        <v>18303</v>
      </c>
      <c r="B9355">
        <v>42299</v>
      </c>
      <c r="D9355" t="s">
        <v>18304</v>
      </c>
      <c r="E9355" t="s">
        <v>2</v>
      </c>
      <c r="F9355" t="s">
        <v>978</v>
      </c>
      <c r="G9355" t="str">
        <f t="shared" si="146"/>
        <v>Medicine and Surgery Services</v>
      </c>
    </row>
    <row r="9356" spans="1:7" x14ac:dyDescent="0.3">
      <c r="A9356" s="27" t="s">
        <v>18305</v>
      </c>
      <c r="B9356" t="s">
        <v>18305</v>
      </c>
      <c r="D9356" t="s">
        <v>18306</v>
      </c>
      <c r="E9356" t="s">
        <v>911</v>
      </c>
      <c r="F9356" t="s">
        <v>972</v>
      </c>
      <c r="G9356" t="str">
        <f t="shared" si="146"/>
        <v>Medicine and Surgery Services</v>
      </c>
    </row>
    <row r="9357" spans="1:7" x14ac:dyDescent="0.3">
      <c r="A9357" s="31" t="s">
        <v>18307</v>
      </c>
      <c r="B9357">
        <v>42300</v>
      </c>
      <c r="D9357" t="s">
        <v>18308</v>
      </c>
      <c r="E9357" t="s">
        <v>0</v>
      </c>
      <c r="F9357" t="s">
        <v>978</v>
      </c>
      <c r="G9357" t="str">
        <f t="shared" si="146"/>
        <v>Medicine and Surgery Services</v>
      </c>
    </row>
    <row r="9358" spans="1:7" x14ac:dyDescent="0.3">
      <c r="A9358" s="31" t="s">
        <v>18309</v>
      </c>
      <c r="B9358">
        <v>42305</v>
      </c>
      <c r="D9358" t="s">
        <v>18308</v>
      </c>
      <c r="E9358" t="s">
        <v>0</v>
      </c>
      <c r="F9358" t="s">
        <v>978</v>
      </c>
      <c r="G9358" t="str">
        <f t="shared" si="146"/>
        <v>Medicine and Surgery Services</v>
      </c>
    </row>
    <row r="9359" spans="1:7" x14ac:dyDescent="0.3">
      <c r="A9359" s="31" t="s">
        <v>18310</v>
      </c>
      <c r="B9359">
        <v>42310</v>
      </c>
      <c r="D9359" t="s">
        <v>18308</v>
      </c>
      <c r="E9359" t="s">
        <v>0</v>
      </c>
      <c r="F9359" t="s">
        <v>978</v>
      </c>
      <c r="G9359" t="str">
        <f t="shared" si="146"/>
        <v>Medicine and Surgery Services</v>
      </c>
    </row>
    <row r="9360" spans="1:7" x14ac:dyDescent="0.3">
      <c r="A9360" s="31" t="s">
        <v>18311</v>
      </c>
      <c r="B9360">
        <v>42320</v>
      </c>
      <c r="D9360" t="s">
        <v>18308</v>
      </c>
      <c r="E9360" t="s">
        <v>0</v>
      </c>
      <c r="F9360" t="s">
        <v>978</v>
      </c>
      <c r="G9360" t="str">
        <f t="shared" si="146"/>
        <v>Medicine and Surgery Services</v>
      </c>
    </row>
    <row r="9361" spans="1:7" x14ac:dyDescent="0.3">
      <c r="A9361" s="31" t="s">
        <v>18312</v>
      </c>
      <c r="B9361">
        <v>42330</v>
      </c>
      <c r="D9361" t="s">
        <v>18313</v>
      </c>
      <c r="E9361" t="s">
        <v>0</v>
      </c>
      <c r="F9361" t="s">
        <v>978</v>
      </c>
      <c r="G9361" t="str">
        <f t="shared" si="146"/>
        <v>Medicine and Surgery Services</v>
      </c>
    </row>
    <row r="9362" spans="1:7" x14ac:dyDescent="0.3">
      <c r="A9362" s="31" t="s">
        <v>18314</v>
      </c>
      <c r="B9362">
        <v>42335</v>
      </c>
      <c r="D9362" t="s">
        <v>18313</v>
      </c>
      <c r="E9362" t="s">
        <v>0</v>
      </c>
      <c r="F9362" t="s">
        <v>978</v>
      </c>
      <c r="G9362" t="str">
        <f t="shared" si="146"/>
        <v>Medicine and Surgery Services</v>
      </c>
    </row>
    <row r="9363" spans="1:7" x14ac:dyDescent="0.3">
      <c r="A9363" s="31" t="s">
        <v>18315</v>
      </c>
      <c r="B9363">
        <v>42340</v>
      </c>
      <c r="D9363" t="s">
        <v>18313</v>
      </c>
      <c r="E9363" t="s">
        <v>0</v>
      </c>
      <c r="F9363" t="s">
        <v>978</v>
      </c>
      <c r="G9363" t="str">
        <f t="shared" si="146"/>
        <v>Medicine and Surgery Services</v>
      </c>
    </row>
    <row r="9364" spans="1:7" x14ac:dyDescent="0.3">
      <c r="A9364" s="27" t="s">
        <v>18316</v>
      </c>
      <c r="B9364" t="s">
        <v>18316</v>
      </c>
      <c r="D9364" t="s">
        <v>18317</v>
      </c>
      <c r="E9364" t="s">
        <v>911</v>
      </c>
      <c r="F9364" t="s">
        <v>972</v>
      </c>
      <c r="G9364" t="str">
        <f t="shared" si="146"/>
        <v>Medicine and Surgery Services</v>
      </c>
    </row>
    <row r="9365" spans="1:7" x14ac:dyDescent="0.3">
      <c r="A9365" s="31" t="s">
        <v>18318</v>
      </c>
      <c r="B9365">
        <v>42400</v>
      </c>
      <c r="D9365" t="s">
        <v>18319</v>
      </c>
      <c r="E9365" t="s">
        <v>0</v>
      </c>
      <c r="F9365" t="s">
        <v>978</v>
      </c>
      <c r="G9365" t="str">
        <f t="shared" si="146"/>
        <v>Medicine and Surgery Services</v>
      </c>
    </row>
    <row r="9366" spans="1:7" x14ac:dyDescent="0.3">
      <c r="A9366" s="31" t="s">
        <v>18320</v>
      </c>
      <c r="B9366">
        <v>42405</v>
      </c>
      <c r="D9366" t="s">
        <v>18319</v>
      </c>
      <c r="E9366" t="s">
        <v>0</v>
      </c>
      <c r="F9366" t="s">
        <v>978</v>
      </c>
      <c r="G9366" t="str">
        <f t="shared" si="146"/>
        <v>Medicine and Surgery Services</v>
      </c>
    </row>
    <row r="9367" spans="1:7" x14ac:dyDescent="0.3">
      <c r="A9367" s="31" t="s">
        <v>18321</v>
      </c>
      <c r="B9367">
        <v>42408</v>
      </c>
      <c r="D9367" t="s">
        <v>18322</v>
      </c>
      <c r="E9367" t="s">
        <v>0</v>
      </c>
      <c r="F9367" t="s">
        <v>978</v>
      </c>
      <c r="G9367" t="str">
        <f t="shared" si="146"/>
        <v>Medicine and Surgery Services</v>
      </c>
    </row>
    <row r="9368" spans="1:7" x14ac:dyDescent="0.3">
      <c r="A9368" s="31" t="s">
        <v>18323</v>
      </c>
      <c r="B9368">
        <v>42409</v>
      </c>
      <c r="D9368" t="s">
        <v>18324</v>
      </c>
      <c r="E9368" t="s">
        <v>0</v>
      </c>
      <c r="F9368" t="s">
        <v>978</v>
      </c>
      <c r="G9368" t="str">
        <f t="shared" si="146"/>
        <v>Medicine and Surgery Services</v>
      </c>
    </row>
    <row r="9369" spans="1:7" x14ac:dyDescent="0.3">
      <c r="A9369" s="31" t="s">
        <v>18325</v>
      </c>
      <c r="B9369">
        <v>42410</v>
      </c>
      <c r="D9369" t="s">
        <v>18326</v>
      </c>
      <c r="E9369" t="s">
        <v>0</v>
      </c>
      <c r="F9369" t="s">
        <v>978</v>
      </c>
      <c r="G9369" t="str">
        <f t="shared" si="146"/>
        <v>Medicine and Surgery Services</v>
      </c>
    </row>
    <row r="9370" spans="1:7" x14ac:dyDescent="0.3">
      <c r="A9370" s="31" t="s">
        <v>18327</v>
      </c>
      <c r="B9370">
        <v>42415</v>
      </c>
      <c r="D9370" t="s">
        <v>18326</v>
      </c>
      <c r="E9370" t="s">
        <v>0</v>
      </c>
      <c r="F9370" t="s">
        <v>978</v>
      </c>
      <c r="G9370" t="str">
        <f t="shared" si="146"/>
        <v>Medicine and Surgery Services</v>
      </c>
    </row>
    <row r="9371" spans="1:7" x14ac:dyDescent="0.3">
      <c r="A9371" s="27" t="s">
        <v>18328</v>
      </c>
      <c r="B9371" t="s">
        <v>18328</v>
      </c>
      <c r="D9371" t="s">
        <v>18329</v>
      </c>
      <c r="E9371" t="s">
        <v>911</v>
      </c>
      <c r="F9371" t="s">
        <v>972</v>
      </c>
      <c r="G9371" t="str">
        <f t="shared" si="146"/>
        <v>Medicine and Surgery Services</v>
      </c>
    </row>
    <row r="9372" spans="1:7" x14ac:dyDescent="0.3">
      <c r="A9372" s="31" t="s">
        <v>18330</v>
      </c>
      <c r="B9372">
        <v>42420</v>
      </c>
      <c r="D9372" t="s">
        <v>18326</v>
      </c>
      <c r="E9372" t="s">
        <v>0</v>
      </c>
      <c r="F9372" t="s">
        <v>978</v>
      </c>
      <c r="G9372" t="str">
        <f t="shared" si="146"/>
        <v>Medicine and Surgery Services</v>
      </c>
    </row>
    <row r="9373" spans="1:7" x14ac:dyDescent="0.3">
      <c r="A9373" s="31" t="s">
        <v>18331</v>
      </c>
      <c r="B9373">
        <v>42425</v>
      </c>
      <c r="D9373" t="s">
        <v>18326</v>
      </c>
      <c r="E9373" t="s">
        <v>0</v>
      </c>
      <c r="F9373" t="s">
        <v>978</v>
      </c>
      <c r="G9373" t="str">
        <f t="shared" si="146"/>
        <v>Medicine and Surgery Services</v>
      </c>
    </row>
    <row r="9374" spans="1:7" x14ac:dyDescent="0.3">
      <c r="A9374" s="31" t="s">
        <v>18332</v>
      </c>
      <c r="B9374">
        <v>42426</v>
      </c>
      <c r="D9374" t="s">
        <v>18326</v>
      </c>
      <c r="E9374" t="s">
        <v>0</v>
      </c>
      <c r="F9374" t="s">
        <v>978</v>
      </c>
      <c r="G9374" t="str">
        <f t="shared" si="146"/>
        <v>Medicine and Surgery Services</v>
      </c>
    </row>
    <row r="9375" spans="1:7" x14ac:dyDescent="0.3">
      <c r="A9375" s="31" t="s">
        <v>18333</v>
      </c>
      <c r="B9375">
        <v>42440</v>
      </c>
      <c r="D9375" t="s">
        <v>18334</v>
      </c>
      <c r="E9375" t="s">
        <v>0</v>
      </c>
      <c r="F9375" t="s">
        <v>978</v>
      </c>
      <c r="G9375" t="str">
        <f t="shared" si="146"/>
        <v>Medicine and Surgery Services</v>
      </c>
    </row>
    <row r="9376" spans="1:7" x14ac:dyDescent="0.3">
      <c r="A9376" s="27" t="s">
        <v>18335</v>
      </c>
      <c r="B9376" t="s">
        <v>18335</v>
      </c>
      <c r="D9376" t="s">
        <v>18336</v>
      </c>
      <c r="E9376" t="s">
        <v>911</v>
      </c>
      <c r="F9376" t="s">
        <v>972</v>
      </c>
      <c r="G9376" t="str">
        <f t="shared" si="146"/>
        <v>Medicine and Surgery Services</v>
      </c>
    </row>
    <row r="9377" spans="1:7" x14ac:dyDescent="0.3">
      <c r="A9377" s="31" t="s">
        <v>18337</v>
      </c>
      <c r="B9377">
        <v>42450</v>
      </c>
      <c r="D9377" t="s">
        <v>18338</v>
      </c>
      <c r="E9377" t="s">
        <v>0</v>
      </c>
      <c r="F9377" t="s">
        <v>978</v>
      </c>
      <c r="G9377" t="str">
        <f t="shared" si="146"/>
        <v>Medicine and Surgery Services</v>
      </c>
    </row>
    <row r="9378" spans="1:7" x14ac:dyDescent="0.3">
      <c r="A9378" s="27" t="s">
        <v>18339</v>
      </c>
      <c r="B9378" t="s">
        <v>18339</v>
      </c>
      <c r="D9378" t="s">
        <v>18340</v>
      </c>
      <c r="E9378" t="s">
        <v>911</v>
      </c>
      <c r="F9378" t="s">
        <v>972</v>
      </c>
      <c r="G9378" t="str">
        <f t="shared" si="146"/>
        <v>Medicine and Surgery Services</v>
      </c>
    </row>
    <row r="9379" spans="1:7" x14ac:dyDescent="0.3">
      <c r="A9379" s="27" t="s">
        <v>18341</v>
      </c>
      <c r="B9379" t="s">
        <v>18341</v>
      </c>
      <c r="D9379" t="s">
        <v>18342</v>
      </c>
      <c r="E9379" t="s">
        <v>911</v>
      </c>
      <c r="F9379" t="s">
        <v>972</v>
      </c>
      <c r="G9379" t="str">
        <f t="shared" si="146"/>
        <v>Medicine and Surgery Services</v>
      </c>
    </row>
    <row r="9380" spans="1:7" x14ac:dyDescent="0.3">
      <c r="A9380" s="31" t="s">
        <v>18343</v>
      </c>
      <c r="B9380">
        <v>42500</v>
      </c>
      <c r="D9380" t="s">
        <v>18344</v>
      </c>
      <c r="E9380" t="s">
        <v>0</v>
      </c>
      <c r="F9380" t="s">
        <v>978</v>
      </c>
      <c r="G9380" t="str">
        <f t="shared" si="146"/>
        <v>Medicine and Surgery Services</v>
      </c>
    </row>
    <row r="9381" spans="1:7" x14ac:dyDescent="0.3">
      <c r="A9381" s="31" t="s">
        <v>18345</v>
      </c>
      <c r="B9381">
        <v>42505</v>
      </c>
      <c r="D9381" t="s">
        <v>18344</v>
      </c>
      <c r="E9381" t="s">
        <v>0</v>
      </c>
      <c r="F9381" t="s">
        <v>978</v>
      </c>
      <c r="G9381" t="str">
        <f t="shared" si="146"/>
        <v>Medicine and Surgery Services</v>
      </c>
    </row>
    <row r="9382" spans="1:7" x14ac:dyDescent="0.3">
      <c r="A9382" s="31" t="s">
        <v>18346</v>
      </c>
      <c r="B9382">
        <v>42507</v>
      </c>
      <c r="D9382" t="s">
        <v>18347</v>
      </c>
      <c r="E9382" t="s">
        <v>0</v>
      </c>
      <c r="F9382" t="s">
        <v>978</v>
      </c>
      <c r="G9382" t="str">
        <f t="shared" si="146"/>
        <v>Medicine and Surgery Services</v>
      </c>
    </row>
    <row r="9383" spans="1:7" x14ac:dyDescent="0.3">
      <c r="A9383" s="31" t="s">
        <v>18348</v>
      </c>
      <c r="B9383">
        <v>42509</v>
      </c>
      <c r="D9383" t="s">
        <v>18347</v>
      </c>
      <c r="E9383" t="s">
        <v>0</v>
      </c>
      <c r="F9383" t="s">
        <v>978</v>
      </c>
      <c r="G9383" t="str">
        <f t="shared" si="146"/>
        <v>Medicine and Surgery Services</v>
      </c>
    </row>
    <row r="9384" spans="1:7" x14ac:dyDescent="0.3">
      <c r="A9384" s="31" t="s">
        <v>18349</v>
      </c>
      <c r="B9384">
        <v>42510</v>
      </c>
      <c r="D9384" t="s">
        <v>18347</v>
      </c>
      <c r="E9384" t="s">
        <v>0</v>
      </c>
      <c r="F9384" t="s">
        <v>978</v>
      </c>
      <c r="G9384" t="str">
        <f t="shared" si="146"/>
        <v>Medicine and Surgery Services</v>
      </c>
    </row>
    <row r="9385" spans="1:7" x14ac:dyDescent="0.3">
      <c r="A9385" s="27" t="s">
        <v>18350</v>
      </c>
      <c r="B9385" t="s">
        <v>18350</v>
      </c>
      <c r="D9385" t="s">
        <v>18351</v>
      </c>
      <c r="E9385" t="s">
        <v>4147</v>
      </c>
      <c r="F9385" t="s">
        <v>972</v>
      </c>
      <c r="G9385" t="str">
        <f t="shared" si="146"/>
        <v>Medicine and Surgery Services</v>
      </c>
    </row>
    <row r="9386" spans="1:7" x14ac:dyDescent="0.3">
      <c r="A9386" s="31" t="s">
        <v>18352</v>
      </c>
      <c r="B9386">
        <v>42550</v>
      </c>
      <c r="D9386" t="s">
        <v>18353</v>
      </c>
      <c r="E9386" t="s">
        <v>0</v>
      </c>
      <c r="F9386" t="s">
        <v>978</v>
      </c>
      <c r="G9386" t="str">
        <f t="shared" si="146"/>
        <v>Medicine and Surgery Services</v>
      </c>
    </row>
    <row r="9387" spans="1:7" x14ac:dyDescent="0.3">
      <c r="A9387" s="27" t="s">
        <v>18354</v>
      </c>
      <c r="B9387" t="s">
        <v>18354</v>
      </c>
      <c r="D9387" t="s">
        <v>18355</v>
      </c>
      <c r="E9387" t="s">
        <v>911</v>
      </c>
      <c r="F9387" t="s">
        <v>972</v>
      </c>
      <c r="G9387" t="str">
        <f t="shared" si="146"/>
        <v>Medicine and Surgery Services</v>
      </c>
    </row>
    <row r="9388" spans="1:7" x14ac:dyDescent="0.3">
      <c r="A9388" s="27" t="s">
        <v>18356</v>
      </c>
      <c r="B9388" t="s">
        <v>18356</v>
      </c>
      <c r="D9388" t="s">
        <v>18357</v>
      </c>
      <c r="E9388" t="s">
        <v>911</v>
      </c>
      <c r="F9388" t="s">
        <v>972</v>
      </c>
      <c r="G9388" t="str">
        <f t="shared" si="146"/>
        <v>Medicine and Surgery Services</v>
      </c>
    </row>
    <row r="9389" spans="1:7" x14ac:dyDescent="0.3">
      <c r="A9389" s="31" t="s">
        <v>18358</v>
      </c>
      <c r="B9389">
        <v>42600</v>
      </c>
      <c r="D9389" t="s">
        <v>3511</v>
      </c>
      <c r="E9389" t="s">
        <v>0</v>
      </c>
      <c r="F9389" t="s">
        <v>978</v>
      </c>
      <c r="G9389" t="str">
        <f t="shared" si="146"/>
        <v>Medicine and Surgery Services</v>
      </c>
    </row>
    <row r="9390" spans="1:7" x14ac:dyDescent="0.3">
      <c r="A9390" s="27" t="s">
        <v>18359</v>
      </c>
      <c r="B9390" t="s">
        <v>18359</v>
      </c>
      <c r="D9390" t="s">
        <v>18360</v>
      </c>
      <c r="E9390" t="s">
        <v>911</v>
      </c>
      <c r="F9390" t="s">
        <v>972</v>
      </c>
      <c r="G9390" t="str">
        <f t="shared" si="146"/>
        <v>Medicine and Surgery Services</v>
      </c>
    </row>
    <row r="9391" spans="1:7" x14ac:dyDescent="0.3">
      <c r="A9391" s="27" t="s">
        <v>18361</v>
      </c>
      <c r="B9391" t="s">
        <v>18361</v>
      </c>
      <c r="D9391" t="s">
        <v>18362</v>
      </c>
      <c r="E9391" t="s">
        <v>911</v>
      </c>
      <c r="F9391" t="s">
        <v>972</v>
      </c>
      <c r="G9391" t="str">
        <f t="shared" si="146"/>
        <v>Medicine and Surgery Services</v>
      </c>
    </row>
    <row r="9392" spans="1:7" x14ac:dyDescent="0.3">
      <c r="A9392" s="31" t="s">
        <v>18363</v>
      </c>
      <c r="B9392">
        <v>42650</v>
      </c>
      <c r="D9392" t="s">
        <v>18364</v>
      </c>
      <c r="E9392" t="s">
        <v>0</v>
      </c>
      <c r="F9392" t="s">
        <v>978</v>
      </c>
      <c r="G9392" t="str">
        <f t="shared" si="146"/>
        <v>Medicine and Surgery Services</v>
      </c>
    </row>
    <row r="9393" spans="1:7" x14ac:dyDescent="0.3">
      <c r="A9393" s="27" t="s">
        <v>18365</v>
      </c>
      <c r="B9393" t="s">
        <v>18365</v>
      </c>
      <c r="D9393" t="s">
        <v>18366</v>
      </c>
      <c r="E9393" t="s">
        <v>911</v>
      </c>
      <c r="F9393" t="s">
        <v>972</v>
      </c>
      <c r="G9393" t="str">
        <f t="shared" si="146"/>
        <v>Medicine and Surgery Services</v>
      </c>
    </row>
    <row r="9394" spans="1:7" x14ac:dyDescent="0.3">
      <c r="A9394" s="31" t="s">
        <v>18367</v>
      </c>
      <c r="B9394">
        <v>42660</v>
      </c>
      <c r="D9394" t="s">
        <v>18364</v>
      </c>
      <c r="E9394" t="s">
        <v>0</v>
      </c>
      <c r="F9394" t="s">
        <v>978</v>
      </c>
      <c r="G9394" t="str">
        <f t="shared" si="146"/>
        <v>Medicine and Surgery Services</v>
      </c>
    </row>
    <row r="9395" spans="1:7" x14ac:dyDescent="0.3">
      <c r="A9395" s="31" t="s">
        <v>18368</v>
      </c>
      <c r="B9395">
        <v>42665</v>
      </c>
      <c r="D9395" t="s">
        <v>18369</v>
      </c>
      <c r="E9395" t="s">
        <v>0</v>
      </c>
      <c r="F9395" t="s">
        <v>978</v>
      </c>
      <c r="G9395" t="str">
        <f t="shared" si="146"/>
        <v>Medicine and Surgery Services</v>
      </c>
    </row>
    <row r="9396" spans="1:7" x14ac:dyDescent="0.3">
      <c r="A9396" s="27" t="s">
        <v>18370</v>
      </c>
      <c r="B9396" t="s">
        <v>18370</v>
      </c>
      <c r="D9396" t="s">
        <v>18371</v>
      </c>
      <c r="E9396" t="s">
        <v>911</v>
      </c>
      <c r="F9396" t="s">
        <v>972</v>
      </c>
      <c r="G9396" t="str">
        <f t="shared" si="146"/>
        <v>Medicine and Surgery Services</v>
      </c>
    </row>
    <row r="9397" spans="1:7" x14ac:dyDescent="0.3">
      <c r="A9397" s="27" t="s">
        <v>18372</v>
      </c>
      <c r="B9397" t="s">
        <v>18372</v>
      </c>
      <c r="D9397" t="s">
        <v>18373</v>
      </c>
      <c r="E9397" t="s">
        <v>911</v>
      </c>
      <c r="F9397" t="s">
        <v>972</v>
      </c>
      <c r="G9397" t="str">
        <f t="shared" si="146"/>
        <v>Medicine and Surgery Services</v>
      </c>
    </row>
    <row r="9398" spans="1:7" x14ac:dyDescent="0.3">
      <c r="A9398" s="27" t="s">
        <v>18374</v>
      </c>
      <c r="B9398" t="s">
        <v>18374</v>
      </c>
      <c r="D9398" t="s">
        <v>18375</v>
      </c>
      <c r="E9398" t="s">
        <v>911</v>
      </c>
      <c r="F9398" t="s">
        <v>972</v>
      </c>
      <c r="G9398" t="str">
        <f t="shared" si="146"/>
        <v>Medicine and Surgery Services</v>
      </c>
    </row>
    <row r="9399" spans="1:7" x14ac:dyDescent="0.3">
      <c r="A9399" s="31" t="s">
        <v>18376</v>
      </c>
      <c r="B9399">
        <v>42699</v>
      </c>
      <c r="D9399" t="s">
        <v>18377</v>
      </c>
      <c r="E9399" t="s">
        <v>2</v>
      </c>
      <c r="F9399" t="s">
        <v>978</v>
      </c>
      <c r="G9399" t="str">
        <f t="shared" si="146"/>
        <v>Medicine and Surgery Services</v>
      </c>
    </row>
    <row r="9400" spans="1:7" x14ac:dyDescent="0.3">
      <c r="A9400" s="27" t="s">
        <v>18378</v>
      </c>
      <c r="B9400" t="s">
        <v>18378</v>
      </c>
      <c r="D9400" t="s">
        <v>18379</v>
      </c>
      <c r="E9400" t="s">
        <v>911</v>
      </c>
      <c r="F9400" t="s">
        <v>972</v>
      </c>
      <c r="G9400" t="str">
        <f t="shared" si="146"/>
        <v>Medicine and Surgery Services</v>
      </c>
    </row>
    <row r="9401" spans="1:7" x14ac:dyDescent="0.3">
      <c r="A9401" s="31" t="s">
        <v>18380</v>
      </c>
      <c r="B9401">
        <v>42700</v>
      </c>
      <c r="D9401" t="s">
        <v>18381</v>
      </c>
      <c r="E9401" t="s">
        <v>0</v>
      </c>
      <c r="F9401" t="s">
        <v>978</v>
      </c>
      <c r="G9401" t="str">
        <f t="shared" si="146"/>
        <v>Medicine and Surgery Services</v>
      </c>
    </row>
    <row r="9402" spans="1:7" x14ac:dyDescent="0.3">
      <c r="A9402" s="27" t="s">
        <v>18382</v>
      </c>
      <c r="B9402" t="s">
        <v>18382</v>
      </c>
      <c r="D9402" t="s">
        <v>18379</v>
      </c>
      <c r="E9402" t="s">
        <v>911</v>
      </c>
      <c r="F9402" t="s">
        <v>972</v>
      </c>
      <c r="G9402" t="str">
        <f t="shared" si="146"/>
        <v>Medicine and Surgery Services</v>
      </c>
    </row>
    <row r="9403" spans="1:7" x14ac:dyDescent="0.3">
      <c r="A9403" s="31" t="s">
        <v>18383</v>
      </c>
      <c r="B9403">
        <v>42720</v>
      </c>
      <c r="D9403" t="s">
        <v>18384</v>
      </c>
      <c r="E9403" t="s">
        <v>0</v>
      </c>
      <c r="F9403" t="s">
        <v>978</v>
      </c>
      <c r="G9403" t="str">
        <f t="shared" si="146"/>
        <v>Medicine and Surgery Services</v>
      </c>
    </row>
    <row r="9404" spans="1:7" x14ac:dyDescent="0.3">
      <c r="A9404" s="31" t="s">
        <v>18385</v>
      </c>
      <c r="B9404">
        <v>42725</v>
      </c>
      <c r="D9404" t="s">
        <v>18384</v>
      </c>
      <c r="E9404" t="s">
        <v>0</v>
      </c>
      <c r="F9404" t="s">
        <v>978</v>
      </c>
      <c r="G9404" t="str">
        <f t="shared" si="146"/>
        <v>Medicine and Surgery Services</v>
      </c>
    </row>
    <row r="9405" spans="1:7" x14ac:dyDescent="0.3">
      <c r="A9405" s="27" t="s">
        <v>18386</v>
      </c>
      <c r="B9405" t="s">
        <v>18386</v>
      </c>
      <c r="D9405" t="s">
        <v>18387</v>
      </c>
      <c r="E9405" t="s">
        <v>911</v>
      </c>
      <c r="F9405" t="s">
        <v>972</v>
      </c>
      <c r="G9405" t="str">
        <f t="shared" si="146"/>
        <v>Medicine and Surgery Services</v>
      </c>
    </row>
    <row r="9406" spans="1:7" x14ac:dyDescent="0.3">
      <c r="A9406" s="27" t="s">
        <v>18388</v>
      </c>
      <c r="B9406" t="s">
        <v>18388</v>
      </c>
      <c r="D9406" t="s">
        <v>18389</v>
      </c>
      <c r="E9406" t="s">
        <v>911</v>
      </c>
      <c r="F9406" t="s">
        <v>972</v>
      </c>
      <c r="G9406" t="str">
        <f t="shared" si="146"/>
        <v>Medicine and Surgery Services</v>
      </c>
    </row>
    <row r="9407" spans="1:7" x14ac:dyDescent="0.3">
      <c r="A9407" s="27" t="s">
        <v>18390</v>
      </c>
      <c r="B9407" t="s">
        <v>18390</v>
      </c>
      <c r="D9407" t="s">
        <v>18391</v>
      </c>
      <c r="E9407" t="s">
        <v>911</v>
      </c>
      <c r="F9407" t="s">
        <v>972</v>
      </c>
      <c r="G9407" t="str">
        <f t="shared" si="146"/>
        <v>Medicine and Surgery Services</v>
      </c>
    </row>
    <row r="9408" spans="1:7" x14ac:dyDescent="0.3">
      <c r="A9408" s="27" t="s">
        <v>18392</v>
      </c>
      <c r="B9408" t="s">
        <v>18392</v>
      </c>
      <c r="D9408" t="s">
        <v>18393</v>
      </c>
      <c r="E9408" t="s">
        <v>911</v>
      </c>
      <c r="F9408" t="s">
        <v>972</v>
      </c>
      <c r="G9408" t="str">
        <f t="shared" si="146"/>
        <v>Medicine and Surgery Services</v>
      </c>
    </row>
    <row r="9409" spans="1:7" x14ac:dyDescent="0.3">
      <c r="A9409" s="31" t="s">
        <v>18394</v>
      </c>
      <c r="B9409">
        <v>42800</v>
      </c>
      <c r="D9409" t="s">
        <v>18395</v>
      </c>
      <c r="E9409" t="s">
        <v>0</v>
      </c>
      <c r="F9409" t="s">
        <v>978</v>
      </c>
      <c r="G9409" t="str">
        <f t="shared" si="146"/>
        <v>Medicine and Surgery Services</v>
      </c>
    </row>
    <row r="9410" spans="1:7" x14ac:dyDescent="0.3">
      <c r="A9410" s="31" t="s">
        <v>18396</v>
      </c>
      <c r="B9410">
        <v>42804</v>
      </c>
      <c r="D9410" t="s">
        <v>18397</v>
      </c>
      <c r="E9410" t="s">
        <v>0</v>
      </c>
      <c r="F9410" t="s">
        <v>978</v>
      </c>
      <c r="G9410" t="str">
        <f t="shared" si="146"/>
        <v>Medicine and Surgery Services</v>
      </c>
    </row>
    <row r="9411" spans="1:7" x14ac:dyDescent="0.3">
      <c r="A9411" s="31" t="s">
        <v>18398</v>
      </c>
      <c r="B9411">
        <v>42806</v>
      </c>
      <c r="D9411" t="s">
        <v>18397</v>
      </c>
      <c r="E9411" t="s">
        <v>0</v>
      </c>
      <c r="F9411" t="s">
        <v>978</v>
      </c>
      <c r="G9411" t="str">
        <f t="shared" ref="G9411:G9474" si="147">VLOOKUP(F9411,$I$2:$J$27,2,FALSE)</f>
        <v>Medicine and Surgery Services</v>
      </c>
    </row>
    <row r="9412" spans="1:7" x14ac:dyDescent="0.3">
      <c r="A9412" s="31" t="s">
        <v>18399</v>
      </c>
      <c r="B9412">
        <v>42808</v>
      </c>
      <c r="D9412" t="s">
        <v>18400</v>
      </c>
      <c r="E9412" t="s">
        <v>0</v>
      </c>
      <c r="F9412" t="s">
        <v>978</v>
      </c>
      <c r="G9412" t="str">
        <f t="shared" si="147"/>
        <v>Medicine and Surgery Services</v>
      </c>
    </row>
    <row r="9413" spans="1:7" x14ac:dyDescent="0.3">
      <c r="A9413" s="31" t="s">
        <v>18401</v>
      </c>
      <c r="B9413">
        <v>42809</v>
      </c>
      <c r="D9413" t="s">
        <v>18402</v>
      </c>
      <c r="E9413" t="s">
        <v>0</v>
      </c>
      <c r="F9413" t="s">
        <v>978</v>
      </c>
      <c r="G9413" t="str">
        <f t="shared" si="147"/>
        <v>Medicine and Surgery Services</v>
      </c>
    </row>
    <row r="9414" spans="1:7" x14ac:dyDescent="0.3">
      <c r="A9414" s="31" t="s">
        <v>18403</v>
      </c>
      <c r="B9414">
        <v>42810</v>
      </c>
      <c r="D9414" t="s">
        <v>18404</v>
      </c>
      <c r="E9414" t="s">
        <v>0</v>
      </c>
      <c r="F9414" t="s">
        <v>978</v>
      </c>
      <c r="G9414" t="str">
        <f t="shared" si="147"/>
        <v>Medicine and Surgery Services</v>
      </c>
    </row>
    <row r="9415" spans="1:7" x14ac:dyDescent="0.3">
      <c r="A9415" s="31" t="s">
        <v>18405</v>
      </c>
      <c r="B9415">
        <v>42815</v>
      </c>
      <c r="D9415" t="s">
        <v>18404</v>
      </c>
      <c r="E9415" t="s">
        <v>0</v>
      </c>
      <c r="F9415" t="s">
        <v>978</v>
      </c>
      <c r="G9415" t="str">
        <f t="shared" si="147"/>
        <v>Medicine and Surgery Services</v>
      </c>
    </row>
    <row r="9416" spans="1:7" x14ac:dyDescent="0.3">
      <c r="A9416" s="31" t="s">
        <v>111</v>
      </c>
      <c r="B9416">
        <v>42820</v>
      </c>
      <c r="D9416" t="s">
        <v>18406</v>
      </c>
      <c r="E9416" t="s">
        <v>0</v>
      </c>
      <c r="F9416" t="s">
        <v>978</v>
      </c>
      <c r="G9416" t="str">
        <f t="shared" si="147"/>
        <v>Medicine and Surgery Services</v>
      </c>
    </row>
    <row r="9417" spans="1:7" x14ac:dyDescent="0.3">
      <c r="A9417" s="31" t="s">
        <v>18407</v>
      </c>
      <c r="B9417">
        <v>42821</v>
      </c>
      <c r="D9417" t="s">
        <v>18406</v>
      </c>
      <c r="E9417" t="s">
        <v>0</v>
      </c>
      <c r="F9417" t="s">
        <v>978</v>
      </c>
      <c r="G9417" t="str">
        <f t="shared" si="147"/>
        <v>Medicine and Surgery Services</v>
      </c>
    </row>
    <row r="9418" spans="1:7" x14ac:dyDescent="0.3">
      <c r="A9418" s="31" t="s">
        <v>18408</v>
      </c>
      <c r="B9418">
        <v>42825</v>
      </c>
      <c r="D9418" t="s">
        <v>18409</v>
      </c>
      <c r="E9418" t="s">
        <v>0</v>
      </c>
      <c r="F9418" t="s">
        <v>978</v>
      </c>
      <c r="G9418" t="str">
        <f t="shared" si="147"/>
        <v>Medicine and Surgery Services</v>
      </c>
    </row>
    <row r="9419" spans="1:7" x14ac:dyDescent="0.3">
      <c r="A9419" s="31" t="s">
        <v>18410</v>
      </c>
      <c r="B9419">
        <v>42826</v>
      </c>
      <c r="D9419" t="s">
        <v>18409</v>
      </c>
      <c r="E9419" t="s">
        <v>0</v>
      </c>
      <c r="F9419" t="s">
        <v>978</v>
      </c>
      <c r="G9419" t="str">
        <f t="shared" si="147"/>
        <v>Medicine and Surgery Services</v>
      </c>
    </row>
    <row r="9420" spans="1:7" x14ac:dyDescent="0.3">
      <c r="A9420" s="31" t="s">
        <v>18411</v>
      </c>
      <c r="B9420">
        <v>42830</v>
      </c>
      <c r="D9420" t="s">
        <v>18412</v>
      </c>
      <c r="E9420" t="s">
        <v>0</v>
      </c>
      <c r="F9420" t="s">
        <v>978</v>
      </c>
      <c r="G9420" t="str">
        <f t="shared" si="147"/>
        <v>Medicine and Surgery Services</v>
      </c>
    </row>
    <row r="9421" spans="1:7" x14ac:dyDescent="0.3">
      <c r="A9421" s="31" t="s">
        <v>18413</v>
      </c>
      <c r="B9421">
        <v>42831</v>
      </c>
      <c r="D9421" t="s">
        <v>18412</v>
      </c>
      <c r="E9421" t="s">
        <v>0</v>
      </c>
      <c r="F9421" t="s">
        <v>978</v>
      </c>
      <c r="G9421" t="str">
        <f t="shared" si="147"/>
        <v>Medicine and Surgery Services</v>
      </c>
    </row>
    <row r="9422" spans="1:7" x14ac:dyDescent="0.3">
      <c r="A9422" s="31" t="s">
        <v>18414</v>
      </c>
      <c r="B9422">
        <v>42835</v>
      </c>
      <c r="D9422" t="s">
        <v>18412</v>
      </c>
      <c r="E9422" t="s">
        <v>0</v>
      </c>
      <c r="F9422" t="s">
        <v>978</v>
      </c>
      <c r="G9422" t="str">
        <f t="shared" si="147"/>
        <v>Medicine and Surgery Services</v>
      </c>
    </row>
    <row r="9423" spans="1:7" x14ac:dyDescent="0.3">
      <c r="A9423" s="31" t="s">
        <v>18415</v>
      </c>
      <c r="B9423">
        <v>42836</v>
      </c>
      <c r="D9423" t="s">
        <v>18412</v>
      </c>
      <c r="E9423" t="s">
        <v>0</v>
      </c>
      <c r="F9423" t="s">
        <v>978</v>
      </c>
      <c r="G9423" t="str">
        <f t="shared" si="147"/>
        <v>Medicine and Surgery Services</v>
      </c>
    </row>
    <row r="9424" spans="1:7" x14ac:dyDescent="0.3">
      <c r="A9424" s="31" t="s">
        <v>18416</v>
      </c>
      <c r="B9424">
        <v>42842</v>
      </c>
      <c r="D9424" t="s">
        <v>18417</v>
      </c>
      <c r="E9424" t="s">
        <v>0</v>
      </c>
      <c r="F9424" t="s">
        <v>978</v>
      </c>
      <c r="G9424" t="str">
        <f t="shared" si="147"/>
        <v>Medicine and Surgery Services</v>
      </c>
    </row>
    <row r="9425" spans="1:7" x14ac:dyDescent="0.3">
      <c r="A9425" s="31" t="s">
        <v>18418</v>
      </c>
      <c r="B9425">
        <v>42844</v>
      </c>
      <c r="D9425" t="s">
        <v>18417</v>
      </c>
      <c r="E9425" t="s">
        <v>0</v>
      </c>
      <c r="F9425" t="s">
        <v>978</v>
      </c>
      <c r="G9425" t="str">
        <f t="shared" si="147"/>
        <v>Medicine and Surgery Services</v>
      </c>
    </row>
    <row r="9426" spans="1:7" x14ac:dyDescent="0.3">
      <c r="A9426" s="31" t="s">
        <v>18419</v>
      </c>
      <c r="B9426">
        <v>42845</v>
      </c>
      <c r="D9426" t="s">
        <v>18417</v>
      </c>
      <c r="E9426" t="s">
        <v>0</v>
      </c>
      <c r="F9426" t="s">
        <v>978</v>
      </c>
      <c r="G9426" t="str">
        <f t="shared" si="147"/>
        <v>Medicine and Surgery Services</v>
      </c>
    </row>
    <row r="9427" spans="1:7" x14ac:dyDescent="0.3">
      <c r="A9427" s="31" t="s">
        <v>18420</v>
      </c>
      <c r="B9427">
        <v>42860</v>
      </c>
      <c r="D9427" t="s">
        <v>18421</v>
      </c>
      <c r="E9427" t="s">
        <v>0</v>
      </c>
      <c r="F9427" t="s">
        <v>978</v>
      </c>
      <c r="G9427" t="str">
        <f t="shared" si="147"/>
        <v>Medicine and Surgery Services</v>
      </c>
    </row>
    <row r="9428" spans="1:7" x14ac:dyDescent="0.3">
      <c r="A9428" s="31" t="s">
        <v>18422</v>
      </c>
      <c r="B9428">
        <v>42870</v>
      </c>
      <c r="D9428" t="s">
        <v>18423</v>
      </c>
      <c r="E9428" t="s">
        <v>0</v>
      </c>
      <c r="F9428" t="s">
        <v>978</v>
      </c>
      <c r="G9428" t="str">
        <f t="shared" si="147"/>
        <v>Medicine and Surgery Services</v>
      </c>
    </row>
    <row r="9429" spans="1:7" x14ac:dyDescent="0.3">
      <c r="A9429" s="31" t="s">
        <v>18424</v>
      </c>
      <c r="B9429">
        <v>42890</v>
      </c>
      <c r="D9429" t="s">
        <v>18425</v>
      </c>
      <c r="E9429" t="s">
        <v>0</v>
      </c>
      <c r="F9429" t="s">
        <v>978</v>
      </c>
      <c r="G9429" t="str">
        <f t="shared" si="147"/>
        <v>Medicine and Surgery Services</v>
      </c>
    </row>
    <row r="9430" spans="1:7" x14ac:dyDescent="0.3">
      <c r="A9430" s="31" t="s">
        <v>18426</v>
      </c>
      <c r="B9430">
        <v>42892</v>
      </c>
      <c r="D9430" t="s">
        <v>18427</v>
      </c>
      <c r="E9430" t="s">
        <v>0</v>
      </c>
      <c r="F9430" t="s">
        <v>978</v>
      </c>
      <c r="G9430" t="str">
        <f t="shared" si="147"/>
        <v>Medicine and Surgery Services</v>
      </c>
    </row>
    <row r="9431" spans="1:7" x14ac:dyDescent="0.3">
      <c r="A9431" s="31" t="s">
        <v>18428</v>
      </c>
      <c r="B9431">
        <v>42894</v>
      </c>
      <c r="D9431" t="s">
        <v>18427</v>
      </c>
      <c r="E9431" t="s">
        <v>0</v>
      </c>
      <c r="F9431" t="s">
        <v>978</v>
      </c>
      <c r="G9431" t="str">
        <f t="shared" si="147"/>
        <v>Medicine and Surgery Services</v>
      </c>
    </row>
    <row r="9432" spans="1:7" x14ac:dyDescent="0.3">
      <c r="A9432" s="27" t="s">
        <v>18429</v>
      </c>
      <c r="B9432" t="s">
        <v>18429</v>
      </c>
      <c r="D9432" t="s">
        <v>18430</v>
      </c>
      <c r="E9432" t="s">
        <v>911</v>
      </c>
      <c r="F9432" t="s">
        <v>972</v>
      </c>
      <c r="G9432" t="str">
        <f t="shared" si="147"/>
        <v>Medicine and Surgery Services</v>
      </c>
    </row>
    <row r="9433" spans="1:7" x14ac:dyDescent="0.3">
      <c r="A9433" s="31" t="s">
        <v>18431</v>
      </c>
      <c r="B9433">
        <v>42900</v>
      </c>
      <c r="D9433" t="s">
        <v>18432</v>
      </c>
      <c r="E9433" t="s">
        <v>0</v>
      </c>
      <c r="F9433" t="s">
        <v>978</v>
      </c>
      <c r="G9433" t="str">
        <f t="shared" si="147"/>
        <v>Medicine and Surgery Services</v>
      </c>
    </row>
    <row r="9434" spans="1:7" x14ac:dyDescent="0.3">
      <c r="A9434" s="27" t="s">
        <v>18433</v>
      </c>
      <c r="B9434" t="s">
        <v>18433</v>
      </c>
      <c r="D9434" t="s">
        <v>18434</v>
      </c>
      <c r="E9434" t="s">
        <v>911</v>
      </c>
      <c r="F9434" t="s">
        <v>972</v>
      </c>
      <c r="G9434" t="str">
        <f t="shared" si="147"/>
        <v>Medicine and Surgery Services</v>
      </c>
    </row>
    <row r="9435" spans="1:7" x14ac:dyDescent="0.3">
      <c r="A9435" s="31" t="s">
        <v>18435</v>
      </c>
      <c r="B9435">
        <v>42950</v>
      </c>
      <c r="D9435" t="s">
        <v>18436</v>
      </c>
      <c r="E9435" t="s">
        <v>0</v>
      </c>
      <c r="F9435" t="s">
        <v>978</v>
      </c>
      <c r="G9435" t="str">
        <f t="shared" si="147"/>
        <v>Medicine and Surgery Services</v>
      </c>
    </row>
    <row r="9436" spans="1:7" x14ac:dyDescent="0.3">
      <c r="A9436" s="31" t="s">
        <v>18437</v>
      </c>
      <c r="B9436">
        <v>42953</v>
      </c>
      <c r="D9436" t="s">
        <v>18438</v>
      </c>
      <c r="E9436" t="s">
        <v>0</v>
      </c>
      <c r="F9436" t="s">
        <v>978</v>
      </c>
      <c r="G9436" t="str">
        <f t="shared" si="147"/>
        <v>Medicine and Surgery Services</v>
      </c>
    </row>
    <row r="9437" spans="1:7" x14ac:dyDescent="0.3">
      <c r="A9437" s="31" t="s">
        <v>18439</v>
      </c>
      <c r="B9437">
        <v>42955</v>
      </c>
      <c r="D9437" t="s">
        <v>18440</v>
      </c>
      <c r="E9437" t="s">
        <v>0</v>
      </c>
      <c r="F9437" t="s">
        <v>978</v>
      </c>
      <c r="G9437" t="str">
        <f t="shared" si="147"/>
        <v>Medicine and Surgery Services</v>
      </c>
    </row>
    <row r="9438" spans="1:7" x14ac:dyDescent="0.3">
      <c r="A9438" s="31" t="s">
        <v>18441</v>
      </c>
      <c r="B9438">
        <v>42960</v>
      </c>
      <c r="D9438" t="s">
        <v>18442</v>
      </c>
      <c r="E9438" t="s">
        <v>0</v>
      </c>
      <c r="F9438" t="s">
        <v>978</v>
      </c>
      <c r="G9438" t="str">
        <f t="shared" si="147"/>
        <v>Medicine and Surgery Services</v>
      </c>
    </row>
    <row r="9439" spans="1:7" x14ac:dyDescent="0.3">
      <c r="A9439" s="31" t="s">
        <v>18443</v>
      </c>
      <c r="B9439">
        <v>42961</v>
      </c>
      <c r="D9439" t="s">
        <v>18442</v>
      </c>
      <c r="E9439" t="s">
        <v>0</v>
      </c>
      <c r="F9439" t="s">
        <v>978</v>
      </c>
      <c r="G9439" t="str">
        <f t="shared" si="147"/>
        <v>Medicine and Surgery Services</v>
      </c>
    </row>
    <row r="9440" spans="1:7" x14ac:dyDescent="0.3">
      <c r="A9440" s="31" t="s">
        <v>18444</v>
      </c>
      <c r="B9440">
        <v>42962</v>
      </c>
      <c r="D9440" t="s">
        <v>18442</v>
      </c>
      <c r="E9440" t="s">
        <v>0</v>
      </c>
      <c r="F9440" t="s">
        <v>978</v>
      </c>
      <c r="G9440" t="str">
        <f t="shared" si="147"/>
        <v>Medicine and Surgery Services</v>
      </c>
    </row>
    <row r="9441" spans="1:7" x14ac:dyDescent="0.3">
      <c r="A9441" s="31" t="s">
        <v>18445</v>
      </c>
      <c r="B9441">
        <v>42970</v>
      </c>
      <c r="D9441" t="s">
        <v>18446</v>
      </c>
      <c r="E9441" t="s">
        <v>0</v>
      </c>
      <c r="F9441" t="s">
        <v>978</v>
      </c>
      <c r="G9441" t="str">
        <f t="shared" si="147"/>
        <v>Medicine and Surgery Services</v>
      </c>
    </row>
    <row r="9442" spans="1:7" x14ac:dyDescent="0.3">
      <c r="A9442" s="31" t="s">
        <v>18447</v>
      </c>
      <c r="B9442">
        <v>42971</v>
      </c>
      <c r="D9442" t="s">
        <v>18446</v>
      </c>
      <c r="E9442" t="s">
        <v>0</v>
      </c>
      <c r="F9442" t="s">
        <v>978</v>
      </c>
      <c r="G9442" t="str">
        <f t="shared" si="147"/>
        <v>Medicine and Surgery Services</v>
      </c>
    </row>
    <row r="9443" spans="1:7" x14ac:dyDescent="0.3">
      <c r="A9443" s="31" t="s">
        <v>18448</v>
      </c>
      <c r="B9443">
        <v>42972</v>
      </c>
      <c r="D9443" t="s">
        <v>18446</v>
      </c>
      <c r="E9443" t="s">
        <v>0</v>
      </c>
      <c r="F9443" t="s">
        <v>978</v>
      </c>
      <c r="G9443" t="str">
        <f t="shared" si="147"/>
        <v>Medicine and Surgery Services</v>
      </c>
    </row>
    <row r="9444" spans="1:7" x14ac:dyDescent="0.3">
      <c r="A9444" s="31" t="s">
        <v>18449</v>
      </c>
      <c r="B9444">
        <v>42999</v>
      </c>
      <c r="D9444" t="s">
        <v>18450</v>
      </c>
      <c r="E9444" t="s">
        <v>2</v>
      </c>
      <c r="F9444" t="s">
        <v>978</v>
      </c>
      <c r="G9444" t="str">
        <f t="shared" si="147"/>
        <v>Medicine and Surgery Services</v>
      </c>
    </row>
    <row r="9445" spans="1:7" x14ac:dyDescent="0.3">
      <c r="A9445" s="27" t="s">
        <v>18451</v>
      </c>
      <c r="B9445" t="s">
        <v>18451</v>
      </c>
      <c r="D9445" t="s">
        <v>18452</v>
      </c>
      <c r="E9445" t="s">
        <v>911</v>
      </c>
      <c r="F9445" t="s">
        <v>972</v>
      </c>
      <c r="G9445" t="str">
        <f t="shared" si="147"/>
        <v>Medicine and Surgery Services</v>
      </c>
    </row>
    <row r="9446" spans="1:7" x14ac:dyDescent="0.3">
      <c r="A9446" s="27" t="s">
        <v>18453</v>
      </c>
      <c r="B9446" t="s">
        <v>18453</v>
      </c>
      <c r="D9446" t="s">
        <v>18454</v>
      </c>
      <c r="E9446" t="s">
        <v>911</v>
      </c>
      <c r="F9446" t="s">
        <v>972</v>
      </c>
      <c r="G9446" t="str">
        <f t="shared" si="147"/>
        <v>Medicine and Surgery Services</v>
      </c>
    </row>
    <row r="9447" spans="1:7" x14ac:dyDescent="0.3">
      <c r="A9447" s="31" t="s">
        <v>18455</v>
      </c>
      <c r="B9447">
        <v>43020</v>
      </c>
      <c r="D9447" t="s">
        <v>18456</v>
      </c>
      <c r="E9447" t="s">
        <v>0</v>
      </c>
      <c r="F9447" t="s">
        <v>978</v>
      </c>
      <c r="G9447" t="str">
        <f t="shared" si="147"/>
        <v>Medicine and Surgery Services</v>
      </c>
    </row>
    <row r="9448" spans="1:7" x14ac:dyDescent="0.3">
      <c r="A9448" s="31" t="s">
        <v>18457</v>
      </c>
      <c r="B9448">
        <v>43030</v>
      </c>
      <c r="D9448" t="s">
        <v>18458</v>
      </c>
      <c r="E9448" t="s">
        <v>0</v>
      </c>
      <c r="F9448" t="s">
        <v>978</v>
      </c>
      <c r="G9448" t="str">
        <f t="shared" si="147"/>
        <v>Medicine and Surgery Services</v>
      </c>
    </row>
    <row r="9449" spans="1:7" x14ac:dyDescent="0.3">
      <c r="A9449" s="31" t="s">
        <v>18459</v>
      </c>
      <c r="B9449">
        <v>43045</v>
      </c>
      <c r="D9449" t="s">
        <v>18456</v>
      </c>
      <c r="E9449" t="s">
        <v>0</v>
      </c>
      <c r="F9449" t="s">
        <v>978</v>
      </c>
      <c r="G9449" t="str">
        <f t="shared" si="147"/>
        <v>Medicine and Surgery Services</v>
      </c>
    </row>
    <row r="9450" spans="1:7" x14ac:dyDescent="0.3">
      <c r="A9450" s="27" t="s">
        <v>18460</v>
      </c>
      <c r="B9450" t="s">
        <v>18460</v>
      </c>
      <c r="D9450" t="s">
        <v>18461</v>
      </c>
      <c r="E9450" t="s">
        <v>911</v>
      </c>
      <c r="F9450" t="s">
        <v>972</v>
      </c>
      <c r="G9450" t="str">
        <f t="shared" si="147"/>
        <v>Medicine and Surgery Services</v>
      </c>
    </row>
    <row r="9451" spans="1:7" x14ac:dyDescent="0.3">
      <c r="A9451" s="27" t="s">
        <v>18462</v>
      </c>
      <c r="B9451" t="s">
        <v>18462</v>
      </c>
      <c r="D9451" t="s">
        <v>18463</v>
      </c>
      <c r="E9451" t="s">
        <v>911</v>
      </c>
      <c r="F9451" t="s">
        <v>972</v>
      </c>
      <c r="G9451" t="str">
        <f t="shared" si="147"/>
        <v>Medicine and Surgery Services</v>
      </c>
    </row>
    <row r="9452" spans="1:7" x14ac:dyDescent="0.3">
      <c r="A9452" s="31" t="s">
        <v>18464</v>
      </c>
      <c r="B9452">
        <v>43100</v>
      </c>
      <c r="D9452" t="s">
        <v>18465</v>
      </c>
      <c r="E9452" t="s">
        <v>0</v>
      </c>
      <c r="F9452" t="s">
        <v>978</v>
      </c>
      <c r="G9452" t="str">
        <f t="shared" si="147"/>
        <v>Medicine and Surgery Services</v>
      </c>
    </row>
    <row r="9453" spans="1:7" x14ac:dyDescent="0.3">
      <c r="A9453" s="31" t="s">
        <v>18466</v>
      </c>
      <c r="B9453">
        <v>43101</v>
      </c>
      <c r="D9453" t="s">
        <v>18465</v>
      </c>
      <c r="E9453" t="s">
        <v>0</v>
      </c>
      <c r="F9453" t="s">
        <v>978</v>
      </c>
      <c r="G9453" t="str">
        <f t="shared" si="147"/>
        <v>Medicine and Surgery Services</v>
      </c>
    </row>
    <row r="9454" spans="1:7" x14ac:dyDescent="0.3">
      <c r="A9454" s="31" t="s">
        <v>18467</v>
      </c>
      <c r="B9454">
        <v>43107</v>
      </c>
      <c r="D9454" t="s">
        <v>18468</v>
      </c>
      <c r="E9454" t="s">
        <v>0</v>
      </c>
      <c r="F9454" t="s">
        <v>978</v>
      </c>
      <c r="G9454" t="str">
        <f t="shared" si="147"/>
        <v>Medicine and Surgery Services</v>
      </c>
    </row>
    <row r="9455" spans="1:7" x14ac:dyDescent="0.3">
      <c r="A9455" s="31" t="s">
        <v>18469</v>
      </c>
      <c r="B9455">
        <v>43108</v>
      </c>
      <c r="D9455" t="s">
        <v>18468</v>
      </c>
      <c r="E9455" t="s">
        <v>0</v>
      </c>
      <c r="F9455" t="s">
        <v>978</v>
      </c>
      <c r="G9455" t="str">
        <f t="shared" si="147"/>
        <v>Medicine and Surgery Services</v>
      </c>
    </row>
    <row r="9456" spans="1:7" x14ac:dyDescent="0.3">
      <c r="A9456" s="31" t="s">
        <v>18470</v>
      </c>
      <c r="B9456">
        <v>43112</v>
      </c>
      <c r="D9456" t="s">
        <v>18471</v>
      </c>
      <c r="E9456" t="s">
        <v>0</v>
      </c>
      <c r="F9456" t="s">
        <v>978</v>
      </c>
      <c r="G9456" t="str">
        <f t="shared" si="147"/>
        <v>Medicine and Surgery Services</v>
      </c>
    </row>
    <row r="9457" spans="1:7" x14ac:dyDescent="0.3">
      <c r="A9457" s="31" t="s">
        <v>18472</v>
      </c>
      <c r="B9457">
        <v>43113</v>
      </c>
      <c r="D9457" t="s">
        <v>18468</v>
      </c>
      <c r="E9457" t="s">
        <v>0</v>
      </c>
      <c r="F9457" t="s">
        <v>978</v>
      </c>
      <c r="G9457" t="str">
        <f t="shared" si="147"/>
        <v>Medicine and Surgery Services</v>
      </c>
    </row>
    <row r="9458" spans="1:7" x14ac:dyDescent="0.3">
      <c r="A9458" s="31" t="s">
        <v>18473</v>
      </c>
      <c r="B9458">
        <v>43116</v>
      </c>
      <c r="D9458" t="s">
        <v>18474</v>
      </c>
      <c r="E9458" t="s">
        <v>0</v>
      </c>
      <c r="F9458" t="s">
        <v>978</v>
      </c>
      <c r="G9458" t="str">
        <f t="shared" si="147"/>
        <v>Medicine and Surgery Services</v>
      </c>
    </row>
    <row r="9459" spans="1:7" x14ac:dyDescent="0.3">
      <c r="A9459" s="31" t="s">
        <v>18475</v>
      </c>
      <c r="B9459">
        <v>43117</v>
      </c>
      <c r="D9459" t="s">
        <v>18474</v>
      </c>
      <c r="E9459" t="s">
        <v>0</v>
      </c>
      <c r="F9459" t="s">
        <v>978</v>
      </c>
      <c r="G9459" t="str">
        <f t="shared" si="147"/>
        <v>Medicine and Surgery Services</v>
      </c>
    </row>
    <row r="9460" spans="1:7" x14ac:dyDescent="0.3">
      <c r="A9460" s="31" t="s">
        <v>18476</v>
      </c>
      <c r="B9460">
        <v>43118</v>
      </c>
      <c r="D9460" t="s">
        <v>18474</v>
      </c>
      <c r="E9460" t="s">
        <v>0</v>
      </c>
      <c r="F9460" t="s">
        <v>978</v>
      </c>
      <c r="G9460" t="str">
        <f t="shared" si="147"/>
        <v>Medicine and Surgery Services</v>
      </c>
    </row>
    <row r="9461" spans="1:7" x14ac:dyDescent="0.3">
      <c r="A9461" s="31" t="s">
        <v>18477</v>
      </c>
      <c r="B9461">
        <v>43121</v>
      </c>
      <c r="D9461" t="s">
        <v>18474</v>
      </c>
      <c r="E9461" t="s">
        <v>0</v>
      </c>
      <c r="F9461" t="s">
        <v>978</v>
      </c>
      <c r="G9461" t="str">
        <f t="shared" si="147"/>
        <v>Medicine and Surgery Services</v>
      </c>
    </row>
    <row r="9462" spans="1:7" x14ac:dyDescent="0.3">
      <c r="A9462" s="31" t="s">
        <v>18478</v>
      </c>
      <c r="B9462">
        <v>43122</v>
      </c>
      <c r="D9462" t="s">
        <v>18474</v>
      </c>
      <c r="E9462" t="s">
        <v>0</v>
      </c>
      <c r="F9462" t="s">
        <v>978</v>
      </c>
      <c r="G9462" t="str">
        <f t="shared" si="147"/>
        <v>Medicine and Surgery Services</v>
      </c>
    </row>
    <row r="9463" spans="1:7" x14ac:dyDescent="0.3">
      <c r="A9463" s="31" t="s">
        <v>18479</v>
      </c>
      <c r="B9463">
        <v>43123</v>
      </c>
      <c r="D9463" t="s">
        <v>18474</v>
      </c>
      <c r="E9463" t="s">
        <v>0</v>
      </c>
      <c r="F9463" t="s">
        <v>978</v>
      </c>
      <c r="G9463" t="str">
        <f t="shared" si="147"/>
        <v>Medicine and Surgery Services</v>
      </c>
    </row>
    <row r="9464" spans="1:7" x14ac:dyDescent="0.3">
      <c r="A9464" s="31" t="s">
        <v>18480</v>
      </c>
      <c r="B9464">
        <v>43124</v>
      </c>
      <c r="D9464" t="s">
        <v>18468</v>
      </c>
      <c r="E9464" t="s">
        <v>0</v>
      </c>
      <c r="F9464" t="s">
        <v>978</v>
      </c>
      <c r="G9464" t="str">
        <f t="shared" si="147"/>
        <v>Medicine and Surgery Services</v>
      </c>
    </row>
    <row r="9465" spans="1:7" x14ac:dyDescent="0.3">
      <c r="A9465" s="31" t="s">
        <v>18481</v>
      </c>
      <c r="B9465">
        <v>43130</v>
      </c>
      <c r="D9465" t="s">
        <v>18482</v>
      </c>
      <c r="E9465" t="s">
        <v>0</v>
      </c>
      <c r="F9465" t="s">
        <v>978</v>
      </c>
      <c r="G9465" t="str">
        <f t="shared" si="147"/>
        <v>Medicine and Surgery Services</v>
      </c>
    </row>
    <row r="9466" spans="1:7" x14ac:dyDescent="0.3">
      <c r="A9466" s="31" t="s">
        <v>18483</v>
      </c>
      <c r="B9466">
        <v>43135</v>
      </c>
      <c r="D9466" t="s">
        <v>18482</v>
      </c>
      <c r="E9466" t="s">
        <v>0</v>
      </c>
      <c r="F9466" t="s">
        <v>978</v>
      </c>
      <c r="G9466" t="str">
        <f t="shared" si="147"/>
        <v>Medicine and Surgery Services</v>
      </c>
    </row>
    <row r="9467" spans="1:7" x14ac:dyDescent="0.3">
      <c r="A9467" s="31" t="s">
        <v>18484</v>
      </c>
      <c r="B9467">
        <v>43180</v>
      </c>
      <c r="D9467" t="s">
        <v>18485</v>
      </c>
      <c r="E9467" t="s">
        <v>0</v>
      </c>
      <c r="F9467" t="s">
        <v>978</v>
      </c>
      <c r="G9467" t="str">
        <f t="shared" si="147"/>
        <v>Medicine and Surgery Services</v>
      </c>
    </row>
    <row r="9468" spans="1:7" x14ac:dyDescent="0.3">
      <c r="A9468" s="31" t="s">
        <v>18486</v>
      </c>
      <c r="B9468">
        <v>43191</v>
      </c>
      <c r="D9468" t="s">
        <v>18487</v>
      </c>
      <c r="E9468" t="s">
        <v>0</v>
      </c>
      <c r="F9468" t="s">
        <v>978</v>
      </c>
      <c r="G9468" t="str">
        <f t="shared" si="147"/>
        <v>Medicine and Surgery Services</v>
      </c>
    </row>
    <row r="9469" spans="1:7" x14ac:dyDescent="0.3">
      <c r="A9469" s="31" t="s">
        <v>18488</v>
      </c>
      <c r="B9469">
        <v>43192</v>
      </c>
      <c r="D9469" t="s">
        <v>18489</v>
      </c>
      <c r="E9469" t="s">
        <v>0</v>
      </c>
      <c r="F9469" t="s">
        <v>978</v>
      </c>
      <c r="G9469" t="str">
        <f t="shared" si="147"/>
        <v>Medicine and Surgery Services</v>
      </c>
    </row>
    <row r="9470" spans="1:7" x14ac:dyDescent="0.3">
      <c r="A9470" s="31" t="s">
        <v>18490</v>
      </c>
      <c r="B9470">
        <v>43193</v>
      </c>
      <c r="D9470" t="s">
        <v>18491</v>
      </c>
      <c r="E9470" t="s">
        <v>0</v>
      </c>
      <c r="F9470" t="s">
        <v>978</v>
      </c>
      <c r="G9470" t="str">
        <f t="shared" si="147"/>
        <v>Medicine and Surgery Services</v>
      </c>
    </row>
    <row r="9471" spans="1:7" x14ac:dyDescent="0.3">
      <c r="A9471" s="31" t="s">
        <v>18492</v>
      </c>
      <c r="B9471">
        <v>43194</v>
      </c>
      <c r="D9471" t="s">
        <v>18493</v>
      </c>
      <c r="E9471" t="s">
        <v>0</v>
      </c>
      <c r="F9471" t="s">
        <v>978</v>
      </c>
      <c r="G9471" t="str">
        <f t="shared" si="147"/>
        <v>Medicine and Surgery Services</v>
      </c>
    </row>
    <row r="9472" spans="1:7" x14ac:dyDescent="0.3">
      <c r="A9472" s="31" t="s">
        <v>18494</v>
      </c>
      <c r="B9472">
        <v>43195</v>
      </c>
      <c r="D9472" t="s">
        <v>18495</v>
      </c>
      <c r="E9472" t="s">
        <v>0</v>
      </c>
      <c r="F9472" t="s">
        <v>978</v>
      </c>
      <c r="G9472" t="str">
        <f t="shared" si="147"/>
        <v>Medicine and Surgery Services</v>
      </c>
    </row>
    <row r="9473" spans="1:7" x14ac:dyDescent="0.3">
      <c r="A9473" s="31" t="s">
        <v>18496</v>
      </c>
      <c r="B9473">
        <v>43196</v>
      </c>
      <c r="D9473" t="s">
        <v>18497</v>
      </c>
      <c r="E9473" t="s">
        <v>0</v>
      </c>
      <c r="F9473" t="s">
        <v>978</v>
      </c>
      <c r="G9473" t="str">
        <f t="shared" si="147"/>
        <v>Medicine and Surgery Services</v>
      </c>
    </row>
    <row r="9474" spans="1:7" x14ac:dyDescent="0.3">
      <c r="A9474" s="31" t="s">
        <v>18498</v>
      </c>
      <c r="B9474">
        <v>43197</v>
      </c>
      <c r="D9474" t="s">
        <v>18499</v>
      </c>
      <c r="E9474" t="s">
        <v>0</v>
      </c>
      <c r="F9474" t="s">
        <v>978</v>
      </c>
      <c r="G9474" t="str">
        <f t="shared" si="147"/>
        <v>Medicine and Surgery Services</v>
      </c>
    </row>
    <row r="9475" spans="1:7" x14ac:dyDescent="0.3">
      <c r="A9475" s="31" t="s">
        <v>18500</v>
      </c>
      <c r="B9475">
        <v>43198</v>
      </c>
      <c r="D9475" t="s">
        <v>18501</v>
      </c>
      <c r="E9475" t="s">
        <v>0</v>
      </c>
      <c r="F9475" t="s">
        <v>978</v>
      </c>
      <c r="G9475" t="str">
        <f t="shared" ref="G9475:G9538" si="148">VLOOKUP(F9475,$I$2:$J$27,2,FALSE)</f>
        <v>Medicine and Surgery Services</v>
      </c>
    </row>
    <row r="9476" spans="1:7" x14ac:dyDescent="0.3">
      <c r="A9476" s="27" t="s">
        <v>18502</v>
      </c>
      <c r="B9476" t="s">
        <v>18502</v>
      </c>
      <c r="D9476" t="s">
        <v>18503</v>
      </c>
      <c r="E9476" t="s">
        <v>911</v>
      </c>
      <c r="F9476" t="s">
        <v>972</v>
      </c>
      <c r="G9476" t="str">
        <f t="shared" si="148"/>
        <v>Medicine and Surgery Services</v>
      </c>
    </row>
    <row r="9477" spans="1:7" x14ac:dyDescent="0.3">
      <c r="A9477" s="31" t="s">
        <v>18504</v>
      </c>
      <c r="B9477">
        <v>43200</v>
      </c>
      <c r="D9477" t="s">
        <v>18505</v>
      </c>
      <c r="E9477" t="s">
        <v>0</v>
      </c>
      <c r="F9477" t="s">
        <v>978</v>
      </c>
      <c r="G9477" t="str">
        <f t="shared" si="148"/>
        <v>Medicine and Surgery Services</v>
      </c>
    </row>
    <row r="9478" spans="1:7" x14ac:dyDescent="0.3">
      <c r="A9478" s="31" t="s">
        <v>18506</v>
      </c>
      <c r="B9478">
        <v>43201</v>
      </c>
      <c r="D9478" t="s">
        <v>18507</v>
      </c>
      <c r="E9478" t="s">
        <v>0</v>
      </c>
      <c r="F9478" t="s">
        <v>978</v>
      </c>
      <c r="G9478" t="str">
        <f t="shared" si="148"/>
        <v>Medicine and Surgery Services</v>
      </c>
    </row>
    <row r="9479" spans="1:7" x14ac:dyDescent="0.3">
      <c r="A9479" s="31" t="s">
        <v>18508</v>
      </c>
      <c r="B9479">
        <v>43202</v>
      </c>
      <c r="D9479" t="s">
        <v>18509</v>
      </c>
      <c r="E9479" t="s">
        <v>0</v>
      </c>
      <c r="F9479" t="s">
        <v>978</v>
      </c>
      <c r="G9479" t="str">
        <f t="shared" si="148"/>
        <v>Medicine and Surgery Services</v>
      </c>
    </row>
    <row r="9480" spans="1:7" x14ac:dyDescent="0.3">
      <c r="A9480" s="31" t="s">
        <v>18510</v>
      </c>
      <c r="B9480">
        <v>43204</v>
      </c>
      <c r="D9480" t="s">
        <v>18511</v>
      </c>
      <c r="E9480" t="s">
        <v>0</v>
      </c>
      <c r="F9480" t="s">
        <v>978</v>
      </c>
      <c r="G9480" t="str">
        <f t="shared" si="148"/>
        <v>Medicine and Surgery Services</v>
      </c>
    </row>
    <row r="9481" spans="1:7" x14ac:dyDescent="0.3">
      <c r="A9481" s="31" t="s">
        <v>18512</v>
      </c>
      <c r="B9481">
        <v>43205</v>
      </c>
      <c r="D9481" t="s">
        <v>18513</v>
      </c>
      <c r="E9481" t="s">
        <v>0</v>
      </c>
      <c r="F9481" t="s">
        <v>978</v>
      </c>
      <c r="G9481" t="str">
        <f t="shared" si="148"/>
        <v>Medicine and Surgery Services</v>
      </c>
    </row>
    <row r="9482" spans="1:7" x14ac:dyDescent="0.3">
      <c r="A9482" s="31" t="s">
        <v>18514</v>
      </c>
      <c r="B9482">
        <v>43206</v>
      </c>
      <c r="D9482" t="s">
        <v>18515</v>
      </c>
      <c r="E9482" t="s">
        <v>0</v>
      </c>
      <c r="F9482" t="s">
        <v>978</v>
      </c>
      <c r="G9482" t="str">
        <f t="shared" si="148"/>
        <v>Medicine and Surgery Services</v>
      </c>
    </row>
    <row r="9483" spans="1:7" x14ac:dyDescent="0.3">
      <c r="A9483" s="31" t="s">
        <v>18516</v>
      </c>
      <c r="B9483">
        <v>43210</v>
      </c>
      <c r="D9483" t="s">
        <v>18517</v>
      </c>
      <c r="E9483" t="s">
        <v>0</v>
      </c>
      <c r="F9483" t="s">
        <v>978</v>
      </c>
      <c r="G9483" t="str">
        <f t="shared" si="148"/>
        <v>Medicine and Surgery Services</v>
      </c>
    </row>
    <row r="9484" spans="1:7" x14ac:dyDescent="0.3">
      <c r="A9484" s="31" t="s">
        <v>18518</v>
      </c>
      <c r="B9484">
        <v>43211</v>
      </c>
      <c r="D9484" t="s">
        <v>18519</v>
      </c>
      <c r="E9484" t="s">
        <v>0</v>
      </c>
      <c r="F9484" t="s">
        <v>978</v>
      </c>
      <c r="G9484" t="str">
        <f t="shared" si="148"/>
        <v>Medicine and Surgery Services</v>
      </c>
    </row>
    <row r="9485" spans="1:7" x14ac:dyDescent="0.3">
      <c r="A9485" s="31" t="s">
        <v>18520</v>
      </c>
      <c r="B9485">
        <v>43212</v>
      </c>
      <c r="D9485" t="s">
        <v>18521</v>
      </c>
      <c r="E9485" t="s">
        <v>0</v>
      </c>
      <c r="F9485" t="s">
        <v>978</v>
      </c>
      <c r="G9485" t="str">
        <f t="shared" si="148"/>
        <v>Medicine and Surgery Services</v>
      </c>
    </row>
    <row r="9486" spans="1:7" x14ac:dyDescent="0.3">
      <c r="A9486" s="31" t="s">
        <v>18522</v>
      </c>
      <c r="B9486">
        <v>43213</v>
      </c>
      <c r="D9486" t="s">
        <v>18523</v>
      </c>
      <c r="E9486" t="s">
        <v>0</v>
      </c>
      <c r="F9486" t="s">
        <v>978</v>
      </c>
      <c r="G9486" t="str">
        <f t="shared" si="148"/>
        <v>Medicine and Surgery Services</v>
      </c>
    </row>
    <row r="9487" spans="1:7" x14ac:dyDescent="0.3">
      <c r="A9487" s="31" t="s">
        <v>18524</v>
      </c>
      <c r="B9487">
        <v>43214</v>
      </c>
      <c r="D9487" t="s">
        <v>18525</v>
      </c>
      <c r="E9487" t="s">
        <v>0</v>
      </c>
      <c r="F9487" t="s">
        <v>978</v>
      </c>
      <c r="G9487" t="str">
        <f t="shared" si="148"/>
        <v>Medicine and Surgery Services</v>
      </c>
    </row>
    <row r="9488" spans="1:7" x14ac:dyDescent="0.3">
      <c r="A9488" s="31" t="s">
        <v>18526</v>
      </c>
      <c r="B9488">
        <v>43215</v>
      </c>
      <c r="D9488" t="s">
        <v>18527</v>
      </c>
      <c r="E9488" t="s">
        <v>0</v>
      </c>
      <c r="F9488" t="s">
        <v>978</v>
      </c>
      <c r="G9488" t="str">
        <f t="shared" si="148"/>
        <v>Medicine and Surgery Services</v>
      </c>
    </row>
    <row r="9489" spans="1:7" x14ac:dyDescent="0.3">
      <c r="A9489" s="31" t="s">
        <v>18528</v>
      </c>
      <c r="B9489">
        <v>43216</v>
      </c>
      <c r="D9489" t="s">
        <v>18529</v>
      </c>
      <c r="E9489" t="s">
        <v>0</v>
      </c>
      <c r="F9489" t="s">
        <v>978</v>
      </c>
      <c r="G9489" t="str">
        <f t="shared" si="148"/>
        <v>Medicine and Surgery Services</v>
      </c>
    </row>
    <row r="9490" spans="1:7" x14ac:dyDescent="0.3">
      <c r="A9490" s="31" t="s">
        <v>18530</v>
      </c>
      <c r="B9490">
        <v>43217</v>
      </c>
      <c r="D9490" t="s">
        <v>18531</v>
      </c>
      <c r="E9490" t="s">
        <v>0</v>
      </c>
      <c r="F9490" t="s">
        <v>978</v>
      </c>
      <c r="G9490" t="str">
        <f t="shared" si="148"/>
        <v>Medicine and Surgery Services</v>
      </c>
    </row>
    <row r="9491" spans="1:7" x14ac:dyDescent="0.3">
      <c r="A9491" s="27" t="s">
        <v>18532</v>
      </c>
      <c r="B9491" t="s">
        <v>18532</v>
      </c>
      <c r="D9491" t="s">
        <v>18533</v>
      </c>
      <c r="E9491" t="s">
        <v>4147</v>
      </c>
      <c r="F9491" t="s">
        <v>972</v>
      </c>
      <c r="G9491" t="str">
        <f t="shared" si="148"/>
        <v>Medicine and Surgery Services</v>
      </c>
    </row>
    <row r="9492" spans="1:7" x14ac:dyDescent="0.3">
      <c r="A9492" s="31" t="s">
        <v>18534</v>
      </c>
      <c r="B9492">
        <v>43220</v>
      </c>
      <c r="D9492" t="s">
        <v>18535</v>
      </c>
      <c r="E9492" t="s">
        <v>0</v>
      </c>
      <c r="F9492" t="s">
        <v>978</v>
      </c>
      <c r="G9492" t="str">
        <f t="shared" si="148"/>
        <v>Medicine and Surgery Services</v>
      </c>
    </row>
    <row r="9493" spans="1:7" x14ac:dyDescent="0.3">
      <c r="A9493" s="31" t="s">
        <v>18536</v>
      </c>
      <c r="B9493">
        <v>43226</v>
      </c>
      <c r="D9493" t="s">
        <v>18537</v>
      </c>
      <c r="E9493" t="s">
        <v>0</v>
      </c>
      <c r="F9493" t="s">
        <v>978</v>
      </c>
      <c r="G9493" t="str">
        <f t="shared" si="148"/>
        <v>Medicine and Surgery Services</v>
      </c>
    </row>
    <row r="9494" spans="1:7" x14ac:dyDescent="0.3">
      <c r="A9494" s="31" t="s">
        <v>18538</v>
      </c>
      <c r="B9494">
        <v>43227</v>
      </c>
      <c r="D9494" t="s">
        <v>18539</v>
      </c>
      <c r="E9494" t="s">
        <v>0</v>
      </c>
      <c r="F9494" t="s">
        <v>978</v>
      </c>
      <c r="G9494" t="str">
        <f t="shared" si="148"/>
        <v>Medicine and Surgery Services</v>
      </c>
    </row>
    <row r="9495" spans="1:7" x14ac:dyDescent="0.3">
      <c r="A9495" s="31" t="s">
        <v>18540</v>
      </c>
      <c r="B9495">
        <v>43229</v>
      </c>
      <c r="D9495" t="s">
        <v>18541</v>
      </c>
      <c r="E9495" t="s">
        <v>0</v>
      </c>
      <c r="F9495" t="s">
        <v>978</v>
      </c>
      <c r="G9495" t="str">
        <f t="shared" si="148"/>
        <v>Medicine and Surgery Services</v>
      </c>
    </row>
    <row r="9496" spans="1:7" x14ac:dyDescent="0.3">
      <c r="A9496" s="31" t="s">
        <v>18542</v>
      </c>
      <c r="B9496">
        <v>43231</v>
      </c>
      <c r="D9496" t="s">
        <v>18543</v>
      </c>
      <c r="E9496" t="s">
        <v>0</v>
      </c>
      <c r="F9496" t="s">
        <v>978</v>
      </c>
      <c r="G9496" t="str">
        <f t="shared" si="148"/>
        <v>Medicine and Surgery Services</v>
      </c>
    </row>
    <row r="9497" spans="1:7" x14ac:dyDescent="0.3">
      <c r="A9497" s="31" t="s">
        <v>18544</v>
      </c>
      <c r="B9497">
        <v>43232</v>
      </c>
      <c r="D9497" t="s">
        <v>18545</v>
      </c>
      <c r="E9497" t="s">
        <v>0</v>
      </c>
      <c r="F9497" t="s">
        <v>978</v>
      </c>
      <c r="G9497" t="str">
        <f t="shared" si="148"/>
        <v>Medicine and Surgery Services</v>
      </c>
    </row>
    <row r="9498" spans="1:7" x14ac:dyDescent="0.3">
      <c r="A9498" s="31" t="s">
        <v>18546</v>
      </c>
      <c r="B9498">
        <v>43233</v>
      </c>
      <c r="D9498" t="s">
        <v>18547</v>
      </c>
      <c r="E9498" t="s">
        <v>0</v>
      </c>
      <c r="F9498" t="s">
        <v>978</v>
      </c>
      <c r="G9498" t="str">
        <f t="shared" si="148"/>
        <v>Medicine and Surgery Services</v>
      </c>
    </row>
    <row r="9499" spans="1:7" x14ac:dyDescent="0.3">
      <c r="A9499" s="31" t="s">
        <v>113</v>
      </c>
      <c r="B9499">
        <v>43235</v>
      </c>
      <c r="D9499" t="s">
        <v>18548</v>
      </c>
      <c r="E9499" t="s">
        <v>0</v>
      </c>
      <c r="F9499" t="s">
        <v>978</v>
      </c>
      <c r="G9499" t="str">
        <f t="shared" si="148"/>
        <v>Medicine and Surgery Services</v>
      </c>
    </row>
    <row r="9500" spans="1:7" x14ac:dyDescent="0.3">
      <c r="A9500" s="31" t="s">
        <v>18549</v>
      </c>
      <c r="B9500">
        <v>43236</v>
      </c>
      <c r="D9500" t="s">
        <v>18550</v>
      </c>
      <c r="E9500" t="s">
        <v>0</v>
      </c>
      <c r="F9500" t="s">
        <v>978</v>
      </c>
      <c r="G9500" t="str">
        <f t="shared" si="148"/>
        <v>Medicine and Surgery Services</v>
      </c>
    </row>
    <row r="9501" spans="1:7" x14ac:dyDescent="0.3">
      <c r="A9501" s="31" t="s">
        <v>18551</v>
      </c>
      <c r="B9501">
        <v>43237</v>
      </c>
      <c r="D9501" t="s">
        <v>18552</v>
      </c>
      <c r="E9501" t="s">
        <v>0</v>
      </c>
      <c r="F9501" t="s">
        <v>978</v>
      </c>
      <c r="G9501" t="str">
        <f t="shared" si="148"/>
        <v>Medicine and Surgery Services</v>
      </c>
    </row>
    <row r="9502" spans="1:7" x14ac:dyDescent="0.3">
      <c r="A9502" s="31" t="s">
        <v>18553</v>
      </c>
      <c r="B9502">
        <v>43238</v>
      </c>
      <c r="D9502" t="s">
        <v>18554</v>
      </c>
      <c r="E9502" t="s">
        <v>0</v>
      </c>
      <c r="F9502" t="s">
        <v>978</v>
      </c>
      <c r="G9502" t="str">
        <f t="shared" si="148"/>
        <v>Medicine and Surgery Services</v>
      </c>
    </row>
    <row r="9503" spans="1:7" x14ac:dyDescent="0.3">
      <c r="A9503" s="31" t="s">
        <v>115</v>
      </c>
      <c r="B9503">
        <v>43239</v>
      </c>
      <c r="D9503" t="s">
        <v>18555</v>
      </c>
      <c r="E9503" t="s">
        <v>0</v>
      </c>
      <c r="F9503" t="s">
        <v>978</v>
      </c>
      <c r="G9503" t="str">
        <f t="shared" si="148"/>
        <v>Medicine and Surgery Services</v>
      </c>
    </row>
    <row r="9504" spans="1:7" x14ac:dyDescent="0.3">
      <c r="A9504" s="27" t="s">
        <v>18556</v>
      </c>
      <c r="B9504" t="s">
        <v>18556</v>
      </c>
      <c r="D9504" t="s">
        <v>18557</v>
      </c>
      <c r="E9504" t="s">
        <v>911</v>
      </c>
      <c r="F9504" t="s">
        <v>972</v>
      </c>
      <c r="G9504" t="str">
        <f t="shared" si="148"/>
        <v>Medicine and Surgery Services</v>
      </c>
    </row>
    <row r="9505" spans="1:7" x14ac:dyDescent="0.3">
      <c r="A9505" s="31" t="s">
        <v>18558</v>
      </c>
      <c r="B9505">
        <v>43240</v>
      </c>
      <c r="D9505" t="s">
        <v>18559</v>
      </c>
      <c r="E9505" t="s">
        <v>0</v>
      </c>
      <c r="F9505" t="s">
        <v>978</v>
      </c>
      <c r="G9505" t="str">
        <f t="shared" si="148"/>
        <v>Medicine and Surgery Services</v>
      </c>
    </row>
    <row r="9506" spans="1:7" x14ac:dyDescent="0.3">
      <c r="A9506" s="31" t="s">
        <v>18560</v>
      </c>
      <c r="B9506">
        <v>43241</v>
      </c>
      <c r="D9506" t="s">
        <v>18561</v>
      </c>
      <c r="E9506" t="s">
        <v>0</v>
      </c>
      <c r="F9506" t="s">
        <v>978</v>
      </c>
      <c r="G9506" t="str">
        <f t="shared" si="148"/>
        <v>Medicine and Surgery Services</v>
      </c>
    </row>
    <row r="9507" spans="1:7" x14ac:dyDescent="0.3">
      <c r="A9507" s="31" t="s">
        <v>18562</v>
      </c>
      <c r="B9507">
        <v>43242</v>
      </c>
      <c r="D9507" t="s">
        <v>18554</v>
      </c>
      <c r="E9507" t="s">
        <v>0</v>
      </c>
      <c r="F9507" t="s">
        <v>978</v>
      </c>
      <c r="G9507" t="str">
        <f t="shared" si="148"/>
        <v>Medicine and Surgery Services</v>
      </c>
    </row>
    <row r="9508" spans="1:7" x14ac:dyDescent="0.3">
      <c r="A9508" s="31" t="s">
        <v>18563</v>
      </c>
      <c r="B9508">
        <v>43243</v>
      </c>
      <c r="D9508" t="s">
        <v>18564</v>
      </c>
      <c r="E9508" t="s">
        <v>0</v>
      </c>
      <c r="F9508" t="s">
        <v>978</v>
      </c>
      <c r="G9508" t="str">
        <f t="shared" si="148"/>
        <v>Medicine and Surgery Services</v>
      </c>
    </row>
    <row r="9509" spans="1:7" x14ac:dyDescent="0.3">
      <c r="A9509" s="31" t="s">
        <v>18565</v>
      </c>
      <c r="B9509">
        <v>43244</v>
      </c>
      <c r="D9509" t="s">
        <v>18566</v>
      </c>
      <c r="E9509" t="s">
        <v>0</v>
      </c>
      <c r="F9509" t="s">
        <v>978</v>
      </c>
      <c r="G9509" t="str">
        <f t="shared" si="148"/>
        <v>Medicine and Surgery Services</v>
      </c>
    </row>
    <row r="9510" spans="1:7" x14ac:dyDescent="0.3">
      <c r="A9510" s="31" t="s">
        <v>18567</v>
      </c>
      <c r="B9510">
        <v>43245</v>
      </c>
      <c r="D9510" t="s">
        <v>18568</v>
      </c>
      <c r="E9510" t="s">
        <v>0</v>
      </c>
      <c r="F9510" t="s">
        <v>978</v>
      </c>
      <c r="G9510" t="str">
        <f t="shared" si="148"/>
        <v>Medicine and Surgery Services</v>
      </c>
    </row>
    <row r="9511" spans="1:7" x14ac:dyDescent="0.3">
      <c r="A9511" s="31" t="s">
        <v>18569</v>
      </c>
      <c r="B9511">
        <v>43246</v>
      </c>
      <c r="D9511" t="s">
        <v>18570</v>
      </c>
      <c r="E9511" t="s">
        <v>0</v>
      </c>
      <c r="F9511" t="s">
        <v>978</v>
      </c>
      <c r="G9511" t="str">
        <f t="shared" si="148"/>
        <v>Medicine and Surgery Services</v>
      </c>
    </row>
    <row r="9512" spans="1:7" x14ac:dyDescent="0.3">
      <c r="A9512" s="31" t="s">
        <v>18571</v>
      </c>
      <c r="B9512">
        <v>43247</v>
      </c>
      <c r="D9512" t="s">
        <v>18572</v>
      </c>
      <c r="E9512" t="s">
        <v>0</v>
      </c>
      <c r="F9512" t="s">
        <v>978</v>
      </c>
      <c r="G9512" t="str">
        <f t="shared" si="148"/>
        <v>Medicine and Surgery Services</v>
      </c>
    </row>
    <row r="9513" spans="1:7" x14ac:dyDescent="0.3">
      <c r="A9513" s="31" t="s">
        <v>18573</v>
      </c>
      <c r="B9513">
        <v>43248</v>
      </c>
      <c r="D9513" t="s">
        <v>18574</v>
      </c>
      <c r="E9513" t="s">
        <v>0</v>
      </c>
      <c r="F9513" t="s">
        <v>978</v>
      </c>
      <c r="G9513" t="str">
        <f t="shared" si="148"/>
        <v>Medicine and Surgery Services</v>
      </c>
    </row>
    <row r="9514" spans="1:7" x14ac:dyDescent="0.3">
      <c r="A9514" s="31" t="s">
        <v>18575</v>
      </c>
      <c r="B9514">
        <v>43249</v>
      </c>
      <c r="D9514" t="s">
        <v>18576</v>
      </c>
      <c r="E9514" t="s">
        <v>0</v>
      </c>
      <c r="F9514" t="s">
        <v>978</v>
      </c>
      <c r="G9514" t="str">
        <f t="shared" si="148"/>
        <v>Medicine and Surgery Services</v>
      </c>
    </row>
    <row r="9515" spans="1:7" x14ac:dyDescent="0.3">
      <c r="A9515" s="27" t="s">
        <v>18577</v>
      </c>
      <c r="B9515" t="s">
        <v>18577</v>
      </c>
      <c r="D9515" t="s">
        <v>18578</v>
      </c>
      <c r="E9515" t="s">
        <v>4147</v>
      </c>
      <c r="F9515" t="s">
        <v>972</v>
      </c>
      <c r="G9515" t="str">
        <f t="shared" si="148"/>
        <v>Medicine and Surgery Services</v>
      </c>
    </row>
    <row r="9516" spans="1:7" x14ac:dyDescent="0.3">
      <c r="A9516" s="31" t="s">
        <v>18579</v>
      </c>
      <c r="B9516">
        <v>43250</v>
      </c>
      <c r="D9516" t="s">
        <v>18580</v>
      </c>
      <c r="E9516" t="s">
        <v>0</v>
      </c>
      <c r="F9516" t="s">
        <v>978</v>
      </c>
      <c r="G9516" t="str">
        <f t="shared" si="148"/>
        <v>Medicine and Surgery Services</v>
      </c>
    </row>
    <row r="9517" spans="1:7" x14ac:dyDescent="0.3">
      <c r="A9517" s="31" t="s">
        <v>18581</v>
      </c>
      <c r="B9517">
        <v>43251</v>
      </c>
      <c r="D9517" t="s">
        <v>18582</v>
      </c>
      <c r="E9517" t="s">
        <v>0</v>
      </c>
      <c r="F9517" t="s">
        <v>978</v>
      </c>
      <c r="G9517" t="str">
        <f t="shared" si="148"/>
        <v>Medicine and Surgery Services</v>
      </c>
    </row>
    <row r="9518" spans="1:7" x14ac:dyDescent="0.3">
      <c r="A9518" s="31" t="s">
        <v>18583</v>
      </c>
      <c r="B9518">
        <v>43252</v>
      </c>
      <c r="D9518" t="s">
        <v>18584</v>
      </c>
      <c r="E9518" t="s">
        <v>0</v>
      </c>
      <c r="F9518" t="s">
        <v>978</v>
      </c>
      <c r="G9518" t="str">
        <f t="shared" si="148"/>
        <v>Medicine and Surgery Services</v>
      </c>
    </row>
    <row r="9519" spans="1:7" x14ac:dyDescent="0.3">
      <c r="A9519" s="31" t="s">
        <v>18585</v>
      </c>
      <c r="B9519">
        <v>43253</v>
      </c>
      <c r="D9519" t="s">
        <v>18586</v>
      </c>
      <c r="E9519" t="s">
        <v>0</v>
      </c>
      <c r="F9519" t="s">
        <v>978</v>
      </c>
      <c r="G9519" t="str">
        <f t="shared" si="148"/>
        <v>Medicine and Surgery Services</v>
      </c>
    </row>
    <row r="9520" spans="1:7" x14ac:dyDescent="0.3">
      <c r="A9520" s="31" t="s">
        <v>18587</v>
      </c>
      <c r="B9520">
        <v>43254</v>
      </c>
      <c r="D9520" t="s">
        <v>18588</v>
      </c>
      <c r="E9520" t="s">
        <v>0</v>
      </c>
      <c r="F9520" t="s">
        <v>978</v>
      </c>
      <c r="G9520" t="str">
        <f t="shared" si="148"/>
        <v>Medicine and Surgery Services</v>
      </c>
    </row>
    <row r="9521" spans="1:7" x14ac:dyDescent="0.3">
      <c r="A9521" s="31" t="s">
        <v>18589</v>
      </c>
      <c r="B9521">
        <v>43255</v>
      </c>
      <c r="D9521" t="s">
        <v>18590</v>
      </c>
      <c r="E9521" t="s">
        <v>0</v>
      </c>
      <c r="F9521" t="s">
        <v>978</v>
      </c>
      <c r="G9521" t="str">
        <f t="shared" si="148"/>
        <v>Medicine and Surgery Services</v>
      </c>
    </row>
    <row r="9522" spans="1:7" x14ac:dyDescent="0.3">
      <c r="A9522" s="31" t="s">
        <v>18591</v>
      </c>
      <c r="B9522">
        <v>43257</v>
      </c>
      <c r="D9522" t="s">
        <v>18592</v>
      </c>
      <c r="E9522" t="s">
        <v>0</v>
      </c>
      <c r="F9522" t="s">
        <v>978</v>
      </c>
      <c r="G9522" t="str">
        <f t="shared" si="148"/>
        <v>Medicine and Surgery Services</v>
      </c>
    </row>
    <row r="9523" spans="1:7" x14ac:dyDescent="0.3">
      <c r="A9523" s="31" t="s">
        <v>18593</v>
      </c>
      <c r="B9523">
        <v>43259</v>
      </c>
      <c r="D9523" t="s">
        <v>18594</v>
      </c>
      <c r="E9523" t="s">
        <v>0</v>
      </c>
      <c r="F9523" t="s">
        <v>978</v>
      </c>
      <c r="G9523" t="str">
        <f t="shared" si="148"/>
        <v>Medicine and Surgery Services</v>
      </c>
    </row>
    <row r="9524" spans="1:7" x14ac:dyDescent="0.3">
      <c r="A9524" s="27" t="s">
        <v>18595</v>
      </c>
      <c r="B9524" t="s">
        <v>18595</v>
      </c>
      <c r="D9524" t="s">
        <v>18596</v>
      </c>
      <c r="E9524" t="s">
        <v>911</v>
      </c>
      <c r="F9524" t="s">
        <v>972</v>
      </c>
      <c r="G9524" t="str">
        <f t="shared" si="148"/>
        <v>Medicine and Surgery Services</v>
      </c>
    </row>
    <row r="9525" spans="1:7" x14ac:dyDescent="0.3">
      <c r="A9525" s="31" t="s">
        <v>18597</v>
      </c>
      <c r="B9525">
        <v>43260</v>
      </c>
      <c r="D9525" t="s">
        <v>18598</v>
      </c>
      <c r="E9525" t="s">
        <v>0</v>
      </c>
      <c r="F9525" t="s">
        <v>978</v>
      </c>
      <c r="G9525" t="str">
        <f t="shared" si="148"/>
        <v>Medicine and Surgery Services</v>
      </c>
    </row>
    <row r="9526" spans="1:7" x14ac:dyDescent="0.3">
      <c r="A9526" s="31" t="s">
        <v>18599</v>
      </c>
      <c r="B9526">
        <v>43261</v>
      </c>
      <c r="D9526" t="s">
        <v>18600</v>
      </c>
      <c r="E9526" t="s">
        <v>0</v>
      </c>
      <c r="F9526" t="s">
        <v>978</v>
      </c>
      <c r="G9526" t="str">
        <f t="shared" si="148"/>
        <v>Medicine and Surgery Services</v>
      </c>
    </row>
    <row r="9527" spans="1:7" x14ac:dyDescent="0.3">
      <c r="A9527" s="31" t="s">
        <v>18601</v>
      </c>
      <c r="B9527">
        <v>43262</v>
      </c>
      <c r="D9527" t="s">
        <v>18600</v>
      </c>
      <c r="E9527" t="s">
        <v>0</v>
      </c>
      <c r="F9527" t="s">
        <v>978</v>
      </c>
      <c r="G9527" t="str">
        <f t="shared" si="148"/>
        <v>Medicine and Surgery Services</v>
      </c>
    </row>
    <row r="9528" spans="1:7" x14ac:dyDescent="0.3">
      <c r="A9528" s="31" t="s">
        <v>18602</v>
      </c>
      <c r="B9528">
        <v>43263</v>
      </c>
      <c r="D9528" t="s">
        <v>18603</v>
      </c>
      <c r="E9528" t="s">
        <v>0</v>
      </c>
      <c r="F9528" t="s">
        <v>978</v>
      </c>
      <c r="G9528" t="str">
        <f t="shared" si="148"/>
        <v>Medicine and Surgery Services</v>
      </c>
    </row>
    <row r="9529" spans="1:7" x14ac:dyDescent="0.3">
      <c r="A9529" s="31" t="s">
        <v>18604</v>
      </c>
      <c r="B9529">
        <v>43264</v>
      </c>
      <c r="D9529" t="s">
        <v>18605</v>
      </c>
      <c r="E9529" t="s">
        <v>0</v>
      </c>
      <c r="F9529" t="s">
        <v>978</v>
      </c>
      <c r="G9529" t="str">
        <f t="shared" si="148"/>
        <v>Medicine and Surgery Services</v>
      </c>
    </row>
    <row r="9530" spans="1:7" x14ac:dyDescent="0.3">
      <c r="A9530" s="31" t="s">
        <v>18606</v>
      </c>
      <c r="B9530">
        <v>43265</v>
      </c>
      <c r="D9530" t="s">
        <v>18607</v>
      </c>
      <c r="E9530" t="s">
        <v>0</v>
      </c>
      <c r="F9530" t="s">
        <v>978</v>
      </c>
      <c r="G9530" t="str">
        <f t="shared" si="148"/>
        <v>Medicine and Surgery Services</v>
      </c>
    </row>
    <row r="9531" spans="1:7" x14ac:dyDescent="0.3">
      <c r="A9531" s="31" t="s">
        <v>18608</v>
      </c>
      <c r="B9531">
        <v>43266</v>
      </c>
      <c r="D9531" t="s">
        <v>18609</v>
      </c>
      <c r="E9531" t="s">
        <v>0</v>
      </c>
      <c r="F9531" t="s">
        <v>978</v>
      </c>
      <c r="G9531" t="str">
        <f t="shared" si="148"/>
        <v>Medicine and Surgery Services</v>
      </c>
    </row>
    <row r="9532" spans="1:7" x14ac:dyDescent="0.3">
      <c r="A9532" s="31" t="s">
        <v>18610</v>
      </c>
      <c r="B9532">
        <v>43270</v>
      </c>
      <c r="D9532" t="s">
        <v>18611</v>
      </c>
      <c r="E9532" t="s">
        <v>0</v>
      </c>
      <c r="F9532" t="s">
        <v>978</v>
      </c>
      <c r="G9532" t="str">
        <f t="shared" si="148"/>
        <v>Medicine and Surgery Services</v>
      </c>
    </row>
    <row r="9533" spans="1:7" x14ac:dyDescent="0.3">
      <c r="A9533" s="31" t="s">
        <v>18612</v>
      </c>
      <c r="B9533">
        <v>43273</v>
      </c>
      <c r="D9533" t="s">
        <v>18613</v>
      </c>
      <c r="E9533" t="s">
        <v>0</v>
      </c>
      <c r="F9533" t="s">
        <v>978</v>
      </c>
      <c r="G9533" t="str">
        <f t="shared" si="148"/>
        <v>Medicine and Surgery Services</v>
      </c>
    </row>
    <row r="9534" spans="1:7" x14ac:dyDescent="0.3">
      <c r="A9534" s="31" t="s">
        <v>18614</v>
      </c>
      <c r="B9534">
        <v>43274</v>
      </c>
      <c r="D9534" t="s">
        <v>18615</v>
      </c>
      <c r="E9534" t="s">
        <v>0</v>
      </c>
      <c r="F9534" t="s">
        <v>978</v>
      </c>
      <c r="G9534" t="str">
        <f t="shared" si="148"/>
        <v>Medicine and Surgery Services</v>
      </c>
    </row>
    <row r="9535" spans="1:7" x14ac:dyDescent="0.3">
      <c r="A9535" s="31" t="s">
        <v>18616</v>
      </c>
      <c r="B9535">
        <v>43275</v>
      </c>
      <c r="D9535" t="s">
        <v>18617</v>
      </c>
      <c r="E9535" t="s">
        <v>0</v>
      </c>
      <c r="F9535" t="s">
        <v>978</v>
      </c>
      <c r="G9535" t="str">
        <f t="shared" si="148"/>
        <v>Medicine and Surgery Services</v>
      </c>
    </row>
    <row r="9536" spans="1:7" x14ac:dyDescent="0.3">
      <c r="A9536" s="31" t="s">
        <v>18618</v>
      </c>
      <c r="B9536">
        <v>43276</v>
      </c>
      <c r="D9536" t="s">
        <v>18619</v>
      </c>
      <c r="E9536" t="s">
        <v>0</v>
      </c>
      <c r="F9536" t="s">
        <v>978</v>
      </c>
      <c r="G9536" t="str">
        <f t="shared" si="148"/>
        <v>Medicine and Surgery Services</v>
      </c>
    </row>
    <row r="9537" spans="1:7" x14ac:dyDescent="0.3">
      <c r="A9537" s="31" t="s">
        <v>18620</v>
      </c>
      <c r="B9537">
        <v>43277</v>
      </c>
      <c r="D9537" t="s">
        <v>18621</v>
      </c>
      <c r="E9537" t="s">
        <v>0</v>
      </c>
      <c r="F9537" t="s">
        <v>978</v>
      </c>
      <c r="G9537" t="str">
        <f t="shared" si="148"/>
        <v>Medicine and Surgery Services</v>
      </c>
    </row>
    <row r="9538" spans="1:7" x14ac:dyDescent="0.3">
      <c r="A9538" s="31" t="s">
        <v>18622</v>
      </c>
      <c r="B9538">
        <v>43278</v>
      </c>
      <c r="D9538" t="s">
        <v>18623</v>
      </c>
      <c r="E9538" t="s">
        <v>0</v>
      </c>
      <c r="F9538" t="s">
        <v>978</v>
      </c>
      <c r="G9538" t="str">
        <f t="shared" si="148"/>
        <v>Medicine and Surgery Services</v>
      </c>
    </row>
    <row r="9539" spans="1:7" x14ac:dyDescent="0.3">
      <c r="A9539" s="31" t="s">
        <v>18624</v>
      </c>
      <c r="B9539">
        <v>43279</v>
      </c>
      <c r="D9539" t="s">
        <v>18625</v>
      </c>
      <c r="E9539" t="s">
        <v>0</v>
      </c>
      <c r="F9539" t="s">
        <v>978</v>
      </c>
      <c r="G9539" t="str">
        <f t="shared" ref="G9539:G9602" si="149">VLOOKUP(F9539,$I$2:$J$27,2,FALSE)</f>
        <v>Medicine and Surgery Services</v>
      </c>
    </row>
    <row r="9540" spans="1:7" x14ac:dyDescent="0.3">
      <c r="A9540" s="27" t="s">
        <v>18626</v>
      </c>
      <c r="B9540" t="s">
        <v>18626</v>
      </c>
      <c r="D9540" t="s">
        <v>18627</v>
      </c>
      <c r="E9540" t="s">
        <v>911</v>
      </c>
      <c r="F9540" t="s">
        <v>972</v>
      </c>
      <c r="G9540" t="str">
        <f t="shared" si="149"/>
        <v>Medicine and Surgery Services</v>
      </c>
    </row>
    <row r="9541" spans="1:7" x14ac:dyDescent="0.3">
      <c r="A9541" s="31" t="s">
        <v>18628</v>
      </c>
      <c r="B9541">
        <v>43280</v>
      </c>
      <c r="D9541" t="s">
        <v>18629</v>
      </c>
      <c r="E9541" t="s">
        <v>0</v>
      </c>
      <c r="F9541" t="s">
        <v>978</v>
      </c>
      <c r="G9541" t="str">
        <f t="shared" si="149"/>
        <v>Medicine and Surgery Services</v>
      </c>
    </row>
    <row r="9542" spans="1:7" x14ac:dyDescent="0.3">
      <c r="A9542" s="31" t="s">
        <v>18630</v>
      </c>
      <c r="B9542">
        <v>43281</v>
      </c>
      <c r="D9542" t="s">
        <v>18631</v>
      </c>
      <c r="E9542" t="s">
        <v>0</v>
      </c>
      <c r="F9542" t="s">
        <v>978</v>
      </c>
      <c r="G9542" t="str">
        <f t="shared" si="149"/>
        <v>Medicine and Surgery Services</v>
      </c>
    </row>
    <row r="9543" spans="1:7" x14ac:dyDescent="0.3">
      <c r="A9543" s="31" t="s">
        <v>18632</v>
      </c>
      <c r="B9543">
        <v>43282</v>
      </c>
      <c r="D9543" t="s">
        <v>18633</v>
      </c>
      <c r="E9543" t="s">
        <v>0</v>
      </c>
      <c r="F9543" t="s">
        <v>978</v>
      </c>
      <c r="G9543" t="str">
        <f t="shared" si="149"/>
        <v>Medicine and Surgery Services</v>
      </c>
    </row>
    <row r="9544" spans="1:7" x14ac:dyDescent="0.3">
      <c r="A9544" s="31" t="s">
        <v>18634</v>
      </c>
      <c r="B9544">
        <v>43283</v>
      </c>
      <c r="D9544" t="s">
        <v>18635</v>
      </c>
      <c r="E9544" t="s">
        <v>0</v>
      </c>
      <c r="F9544" t="s">
        <v>978</v>
      </c>
      <c r="G9544" t="str">
        <f t="shared" si="149"/>
        <v>Medicine and Surgery Services</v>
      </c>
    </row>
    <row r="9545" spans="1:7" x14ac:dyDescent="0.3">
      <c r="A9545" s="31" t="s">
        <v>18636</v>
      </c>
      <c r="B9545">
        <v>43284</v>
      </c>
      <c r="D9545" t="s">
        <v>18637</v>
      </c>
      <c r="E9545" t="s">
        <v>0</v>
      </c>
      <c r="F9545" t="s">
        <v>978</v>
      </c>
      <c r="G9545" t="str">
        <f t="shared" si="149"/>
        <v>Medicine and Surgery Services</v>
      </c>
    </row>
    <row r="9546" spans="1:7" x14ac:dyDescent="0.3">
      <c r="A9546" s="31" t="s">
        <v>18638</v>
      </c>
      <c r="B9546">
        <v>43285</v>
      </c>
      <c r="D9546" t="s">
        <v>18639</v>
      </c>
      <c r="E9546" t="s">
        <v>0</v>
      </c>
      <c r="F9546" t="s">
        <v>978</v>
      </c>
      <c r="G9546" t="str">
        <f t="shared" si="149"/>
        <v>Medicine and Surgery Services</v>
      </c>
    </row>
    <row r="9547" spans="1:7" x14ac:dyDescent="0.3">
      <c r="A9547" s="31" t="s">
        <v>18640</v>
      </c>
      <c r="B9547">
        <v>43286</v>
      </c>
      <c r="D9547" t="s">
        <v>18641</v>
      </c>
      <c r="E9547" t="s">
        <v>0</v>
      </c>
      <c r="F9547" t="s">
        <v>978</v>
      </c>
      <c r="G9547" t="str">
        <f t="shared" si="149"/>
        <v>Medicine and Surgery Services</v>
      </c>
    </row>
    <row r="9548" spans="1:7" x14ac:dyDescent="0.3">
      <c r="A9548" s="31" t="s">
        <v>18642</v>
      </c>
      <c r="B9548">
        <v>43287</v>
      </c>
      <c r="D9548" t="s">
        <v>18643</v>
      </c>
      <c r="E9548" t="s">
        <v>0</v>
      </c>
      <c r="F9548" t="s">
        <v>978</v>
      </c>
      <c r="G9548" t="str">
        <f t="shared" si="149"/>
        <v>Medicine and Surgery Services</v>
      </c>
    </row>
    <row r="9549" spans="1:7" x14ac:dyDescent="0.3">
      <c r="A9549" s="31" t="s">
        <v>18644</v>
      </c>
      <c r="B9549">
        <v>43288</v>
      </c>
      <c r="D9549" t="s">
        <v>18645</v>
      </c>
      <c r="E9549" t="s">
        <v>0</v>
      </c>
      <c r="F9549" t="s">
        <v>978</v>
      </c>
      <c r="G9549" t="str">
        <f t="shared" si="149"/>
        <v>Medicine and Surgery Services</v>
      </c>
    </row>
    <row r="9550" spans="1:7" x14ac:dyDescent="0.3">
      <c r="A9550" s="31" t="s">
        <v>18646</v>
      </c>
      <c r="B9550">
        <v>43289</v>
      </c>
      <c r="D9550" t="s">
        <v>18647</v>
      </c>
      <c r="E9550" t="s">
        <v>2</v>
      </c>
      <c r="F9550" t="s">
        <v>978</v>
      </c>
      <c r="G9550" t="str">
        <f t="shared" si="149"/>
        <v>Medicine and Surgery Services</v>
      </c>
    </row>
    <row r="9551" spans="1:7" x14ac:dyDescent="0.3">
      <c r="A9551" s="27" t="s">
        <v>18648</v>
      </c>
      <c r="B9551" t="s">
        <v>18648</v>
      </c>
      <c r="D9551" t="s">
        <v>18649</v>
      </c>
      <c r="E9551" t="s">
        <v>911</v>
      </c>
      <c r="F9551" t="s">
        <v>972</v>
      </c>
      <c r="G9551" t="str">
        <f t="shared" si="149"/>
        <v>Medicine and Surgery Services</v>
      </c>
    </row>
    <row r="9552" spans="1:7" x14ac:dyDescent="0.3">
      <c r="A9552" s="31" t="s">
        <v>18650</v>
      </c>
      <c r="B9552">
        <v>43300</v>
      </c>
      <c r="D9552" t="s">
        <v>18651</v>
      </c>
      <c r="E9552" t="s">
        <v>0</v>
      </c>
      <c r="F9552" t="s">
        <v>978</v>
      </c>
      <c r="G9552" t="str">
        <f t="shared" si="149"/>
        <v>Medicine and Surgery Services</v>
      </c>
    </row>
    <row r="9553" spans="1:7" x14ac:dyDescent="0.3">
      <c r="A9553" s="31" t="s">
        <v>18652</v>
      </c>
      <c r="B9553">
        <v>43305</v>
      </c>
      <c r="D9553" t="s">
        <v>18653</v>
      </c>
      <c r="E9553" t="s">
        <v>0</v>
      </c>
      <c r="F9553" t="s">
        <v>978</v>
      </c>
      <c r="G9553" t="str">
        <f t="shared" si="149"/>
        <v>Medicine and Surgery Services</v>
      </c>
    </row>
    <row r="9554" spans="1:7" x14ac:dyDescent="0.3">
      <c r="A9554" s="31" t="s">
        <v>18654</v>
      </c>
      <c r="B9554">
        <v>43310</v>
      </c>
      <c r="D9554" t="s">
        <v>18651</v>
      </c>
      <c r="E9554" t="s">
        <v>0</v>
      </c>
      <c r="F9554" t="s">
        <v>978</v>
      </c>
      <c r="G9554" t="str">
        <f t="shared" si="149"/>
        <v>Medicine and Surgery Services</v>
      </c>
    </row>
    <row r="9555" spans="1:7" x14ac:dyDescent="0.3">
      <c r="A9555" s="31" t="s">
        <v>18655</v>
      </c>
      <c r="B9555">
        <v>43312</v>
      </c>
      <c r="D9555" t="s">
        <v>18653</v>
      </c>
      <c r="E9555" t="s">
        <v>0</v>
      </c>
      <c r="F9555" t="s">
        <v>978</v>
      </c>
      <c r="G9555" t="str">
        <f t="shared" si="149"/>
        <v>Medicine and Surgery Services</v>
      </c>
    </row>
    <row r="9556" spans="1:7" x14ac:dyDescent="0.3">
      <c r="A9556" s="31" t="s">
        <v>18656</v>
      </c>
      <c r="B9556">
        <v>43313</v>
      </c>
      <c r="D9556" t="s">
        <v>18657</v>
      </c>
      <c r="E9556" t="s">
        <v>0</v>
      </c>
      <c r="F9556" t="s">
        <v>978</v>
      </c>
      <c r="G9556" t="str">
        <f t="shared" si="149"/>
        <v>Medicine and Surgery Services</v>
      </c>
    </row>
    <row r="9557" spans="1:7" x14ac:dyDescent="0.3">
      <c r="A9557" s="31" t="s">
        <v>18658</v>
      </c>
      <c r="B9557">
        <v>43314</v>
      </c>
      <c r="D9557" t="s">
        <v>18659</v>
      </c>
      <c r="E9557" t="s">
        <v>0</v>
      </c>
      <c r="F9557" t="s">
        <v>978</v>
      </c>
      <c r="G9557" t="str">
        <f t="shared" si="149"/>
        <v>Medicine and Surgery Services</v>
      </c>
    </row>
    <row r="9558" spans="1:7" x14ac:dyDescent="0.3">
      <c r="A9558" s="31" t="s">
        <v>18660</v>
      </c>
      <c r="B9558">
        <v>43320</v>
      </c>
      <c r="D9558" t="s">
        <v>18661</v>
      </c>
      <c r="E9558" t="s">
        <v>0</v>
      </c>
      <c r="F9558" t="s">
        <v>978</v>
      </c>
      <c r="G9558" t="str">
        <f t="shared" si="149"/>
        <v>Medicine and Surgery Services</v>
      </c>
    </row>
    <row r="9559" spans="1:7" x14ac:dyDescent="0.3">
      <c r="A9559" s="31" t="s">
        <v>18662</v>
      </c>
      <c r="B9559">
        <v>43325</v>
      </c>
      <c r="D9559" t="s">
        <v>18663</v>
      </c>
      <c r="E9559" t="s">
        <v>0</v>
      </c>
      <c r="F9559" t="s">
        <v>978</v>
      </c>
      <c r="G9559" t="str">
        <f t="shared" si="149"/>
        <v>Medicine and Surgery Services</v>
      </c>
    </row>
    <row r="9560" spans="1:7" x14ac:dyDescent="0.3">
      <c r="A9560" s="31" t="s">
        <v>18664</v>
      </c>
      <c r="B9560">
        <v>43327</v>
      </c>
      <c r="D9560" t="s">
        <v>18665</v>
      </c>
      <c r="E9560" t="s">
        <v>0</v>
      </c>
      <c r="F9560" t="s">
        <v>978</v>
      </c>
      <c r="G9560" t="str">
        <f t="shared" si="149"/>
        <v>Medicine and Surgery Services</v>
      </c>
    </row>
    <row r="9561" spans="1:7" x14ac:dyDescent="0.3">
      <c r="A9561" s="31" t="s">
        <v>18666</v>
      </c>
      <c r="B9561">
        <v>43328</v>
      </c>
      <c r="D9561" t="s">
        <v>18667</v>
      </c>
      <c r="E9561" t="s">
        <v>0</v>
      </c>
      <c r="F9561" t="s">
        <v>978</v>
      </c>
      <c r="G9561" t="str">
        <f t="shared" si="149"/>
        <v>Medicine and Surgery Services</v>
      </c>
    </row>
    <row r="9562" spans="1:7" x14ac:dyDescent="0.3">
      <c r="A9562" s="31" t="s">
        <v>18668</v>
      </c>
      <c r="B9562">
        <v>43330</v>
      </c>
      <c r="D9562" t="s">
        <v>18669</v>
      </c>
      <c r="E9562" t="s">
        <v>0</v>
      </c>
      <c r="F9562" t="s">
        <v>978</v>
      </c>
      <c r="G9562" t="str">
        <f t="shared" si="149"/>
        <v>Medicine and Surgery Services</v>
      </c>
    </row>
    <row r="9563" spans="1:7" x14ac:dyDescent="0.3">
      <c r="A9563" s="31" t="s">
        <v>18670</v>
      </c>
      <c r="B9563">
        <v>43331</v>
      </c>
      <c r="D9563" t="s">
        <v>18671</v>
      </c>
      <c r="E9563" t="s">
        <v>0</v>
      </c>
      <c r="F9563" t="s">
        <v>978</v>
      </c>
      <c r="G9563" t="str">
        <f t="shared" si="149"/>
        <v>Medicine and Surgery Services</v>
      </c>
    </row>
    <row r="9564" spans="1:7" x14ac:dyDescent="0.3">
      <c r="A9564" s="31" t="s">
        <v>18672</v>
      </c>
      <c r="B9564">
        <v>43332</v>
      </c>
      <c r="D9564" t="s">
        <v>18673</v>
      </c>
      <c r="E9564" t="s">
        <v>0</v>
      </c>
      <c r="F9564" t="s">
        <v>978</v>
      </c>
      <c r="G9564" t="str">
        <f t="shared" si="149"/>
        <v>Medicine and Surgery Services</v>
      </c>
    </row>
    <row r="9565" spans="1:7" x14ac:dyDescent="0.3">
      <c r="A9565" s="31" t="s">
        <v>18674</v>
      </c>
      <c r="B9565">
        <v>43333</v>
      </c>
      <c r="D9565" t="s">
        <v>18673</v>
      </c>
      <c r="E9565" t="s">
        <v>0</v>
      </c>
      <c r="F9565" t="s">
        <v>978</v>
      </c>
      <c r="G9565" t="str">
        <f t="shared" si="149"/>
        <v>Medicine and Surgery Services</v>
      </c>
    </row>
    <row r="9566" spans="1:7" x14ac:dyDescent="0.3">
      <c r="A9566" s="31" t="s">
        <v>18675</v>
      </c>
      <c r="B9566">
        <v>43334</v>
      </c>
      <c r="D9566" t="s">
        <v>18676</v>
      </c>
      <c r="E9566" t="s">
        <v>0</v>
      </c>
      <c r="F9566" t="s">
        <v>978</v>
      </c>
      <c r="G9566" t="str">
        <f t="shared" si="149"/>
        <v>Medicine and Surgery Services</v>
      </c>
    </row>
    <row r="9567" spans="1:7" x14ac:dyDescent="0.3">
      <c r="A9567" s="31" t="s">
        <v>18677</v>
      </c>
      <c r="B9567">
        <v>43335</v>
      </c>
      <c r="D9567" t="s">
        <v>18676</v>
      </c>
      <c r="E9567" t="s">
        <v>0</v>
      </c>
      <c r="F9567" t="s">
        <v>978</v>
      </c>
      <c r="G9567" t="str">
        <f t="shared" si="149"/>
        <v>Medicine and Surgery Services</v>
      </c>
    </row>
    <row r="9568" spans="1:7" x14ac:dyDescent="0.3">
      <c r="A9568" s="31" t="s">
        <v>18678</v>
      </c>
      <c r="B9568">
        <v>43336</v>
      </c>
      <c r="D9568" t="s">
        <v>18679</v>
      </c>
      <c r="E9568" t="s">
        <v>0</v>
      </c>
      <c r="F9568" t="s">
        <v>978</v>
      </c>
      <c r="G9568" t="str">
        <f t="shared" si="149"/>
        <v>Medicine and Surgery Services</v>
      </c>
    </row>
    <row r="9569" spans="1:7" x14ac:dyDescent="0.3">
      <c r="A9569" s="31" t="s">
        <v>18680</v>
      </c>
      <c r="B9569">
        <v>43337</v>
      </c>
      <c r="D9569" t="s">
        <v>18679</v>
      </c>
      <c r="E9569" t="s">
        <v>0</v>
      </c>
      <c r="F9569" t="s">
        <v>978</v>
      </c>
      <c r="G9569" t="str">
        <f t="shared" si="149"/>
        <v>Medicine and Surgery Services</v>
      </c>
    </row>
    <row r="9570" spans="1:7" x14ac:dyDescent="0.3">
      <c r="A9570" s="31" t="s">
        <v>18681</v>
      </c>
      <c r="B9570">
        <v>43338</v>
      </c>
      <c r="D9570" t="s">
        <v>18682</v>
      </c>
      <c r="E9570" t="s">
        <v>0</v>
      </c>
      <c r="F9570" t="s">
        <v>978</v>
      </c>
      <c r="G9570" t="str">
        <f t="shared" si="149"/>
        <v>Medicine and Surgery Services</v>
      </c>
    </row>
    <row r="9571" spans="1:7" x14ac:dyDescent="0.3">
      <c r="A9571" s="31" t="s">
        <v>18683</v>
      </c>
      <c r="B9571">
        <v>43340</v>
      </c>
      <c r="D9571" t="s">
        <v>18684</v>
      </c>
      <c r="E9571" t="s">
        <v>0</v>
      </c>
      <c r="F9571" t="s">
        <v>978</v>
      </c>
      <c r="G9571" t="str">
        <f t="shared" si="149"/>
        <v>Medicine and Surgery Services</v>
      </c>
    </row>
    <row r="9572" spans="1:7" x14ac:dyDescent="0.3">
      <c r="A9572" s="31" t="s">
        <v>18685</v>
      </c>
      <c r="B9572">
        <v>43341</v>
      </c>
      <c r="D9572" t="s">
        <v>18684</v>
      </c>
      <c r="E9572" t="s">
        <v>0</v>
      </c>
      <c r="F9572" t="s">
        <v>978</v>
      </c>
      <c r="G9572" t="str">
        <f t="shared" si="149"/>
        <v>Medicine and Surgery Services</v>
      </c>
    </row>
    <row r="9573" spans="1:7" x14ac:dyDescent="0.3">
      <c r="A9573" s="31" t="s">
        <v>18686</v>
      </c>
      <c r="B9573">
        <v>43351</v>
      </c>
      <c r="D9573" t="s">
        <v>18687</v>
      </c>
      <c r="E9573" t="s">
        <v>0</v>
      </c>
      <c r="F9573" t="s">
        <v>978</v>
      </c>
      <c r="G9573" t="str">
        <f t="shared" si="149"/>
        <v>Medicine and Surgery Services</v>
      </c>
    </row>
    <row r="9574" spans="1:7" x14ac:dyDescent="0.3">
      <c r="A9574" s="31" t="s">
        <v>18688</v>
      </c>
      <c r="B9574">
        <v>43352</v>
      </c>
      <c r="D9574" t="s">
        <v>18687</v>
      </c>
      <c r="E9574" t="s">
        <v>0</v>
      </c>
      <c r="F9574" t="s">
        <v>978</v>
      </c>
      <c r="G9574" t="str">
        <f t="shared" si="149"/>
        <v>Medicine and Surgery Services</v>
      </c>
    </row>
    <row r="9575" spans="1:7" x14ac:dyDescent="0.3">
      <c r="A9575" s="31" t="s">
        <v>18689</v>
      </c>
      <c r="B9575">
        <v>43360</v>
      </c>
      <c r="D9575" t="s">
        <v>18690</v>
      </c>
      <c r="E9575" t="s">
        <v>0</v>
      </c>
      <c r="F9575" t="s">
        <v>978</v>
      </c>
      <c r="G9575" t="str">
        <f t="shared" si="149"/>
        <v>Medicine and Surgery Services</v>
      </c>
    </row>
    <row r="9576" spans="1:7" x14ac:dyDescent="0.3">
      <c r="A9576" s="31" t="s">
        <v>18691</v>
      </c>
      <c r="B9576">
        <v>43361</v>
      </c>
      <c r="D9576" t="s">
        <v>18690</v>
      </c>
      <c r="E9576" t="s">
        <v>0</v>
      </c>
      <c r="F9576" t="s">
        <v>978</v>
      </c>
      <c r="G9576" t="str">
        <f t="shared" si="149"/>
        <v>Medicine and Surgery Services</v>
      </c>
    </row>
    <row r="9577" spans="1:7" x14ac:dyDescent="0.3">
      <c r="A9577" s="27" t="s">
        <v>18692</v>
      </c>
      <c r="B9577" t="s">
        <v>18692</v>
      </c>
      <c r="D9577" t="s">
        <v>18693</v>
      </c>
      <c r="E9577" t="s">
        <v>4147</v>
      </c>
      <c r="F9577" t="s">
        <v>972</v>
      </c>
      <c r="G9577" t="str">
        <f t="shared" si="149"/>
        <v>Medicine and Surgery Services</v>
      </c>
    </row>
    <row r="9578" spans="1:7" x14ac:dyDescent="0.3">
      <c r="A9578" s="31" t="s">
        <v>18694</v>
      </c>
      <c r="B9578">
        <v>43400</v>
      </c>
      <c r="D9578" t="s">
        <v>18695</v>
      </c>
      <c r="E9578" t="s">
        <v>0</v>
      </c>
      <c r="F9578" t="s">
        <v>978</v>
      </c>
      <c r="G9578" t="str">
        <f t="shared" si="149"/>
        <v>Medicine and Surgery Services</v>
      </c>
    </row>
    <row r="9579" spans="1:7" x14ac:dyDescent="0.3">
      <c r="A9579" s="31" t="s">
        <v>18696</v>
      </c>
      <c r="B9579">
        <v>43405</v>
      </c>
      <c r="D9579" t="s">
        <v>18697</v>
      </c>
      <c r="E9579" t="s">
        <v>0</v>
      </c>
      <c r="F9579" t="s">
        <v>978</v>
      </c>
      <c r="G9579" t="str">
        <f t="shared" si="149"/>
        <v>Medicine and Surgery Services</v>
      </c>
    </row>
    <row r="9580" spans="1:7" x14ac:dyDescent="0.3">
      <c r="A9580" s="31" t="s">
        <v>18698</v>
      </c>
      <c r="B9580">
        <v>43410</v>
      </c>
      <c r="D9580" t="s">
        <v>18699</v>
      </c>
      <c r="E9580" t="s">
        <v>0</v>
      </c>
      <c r="F9580" t="s">
        <v>978</v>
      </c>
      <c r="G9580" t="str">
        <f t="shared" si="149"/>
        <v>Medicine and Surgery Services</v>
      </c>
    </row>
    <row r="9581" spans="1:7" x14ac:dyDescent="0.3">
      <c r="A9581" s="31" t="s">
        <v>18700</v>
      </c>
      <c r="B9581">
        <v>43415</v>
      </c>
      <c r="D9581" t="s">
        <v>18699</v>
      </c>
      <c r="E9581" t="s">
        <v>0</v>
      </c>
      <c r="F9581" t="s">
        <v>978</v>
      </c>
      <c r="G9581" t="str">
        <f t="shared" si="149"/>
        <v>Medicine and Surgery Services</v>
      </c>
    </row>
    <row r="9582" spans="1:7" x14ac:dyDescent="0.3">
      <c r="A9582" s="31" t="s">
        <v>18701</v>
      </c>
      <c r="B9582">
        <v>43420</v>
      </c>
      <c r="D9582" t="s">
        <v>18702</v>
      </c>
      <c r="E9582" t="s">
        <v>0</v>
      </c>
      <c r="F9582" t="s">
        <v>978</v>
      </c>
      <c r="G9582" t="str">
        <f t="shared" si="149"/>
        <v>Medicine and Surgery Services</v>
      </c>
    </row>
    <row r="9583" spans="1:7" x14ac:dyDescent="0.3">
      <c r="A9583" s="31" t="s">
        <v>18703</v>
      </c>
      <c r="B9583">
        <v>43425</v>
      </c>
      <c r="D9583" t="s">
        <v>18702</v>
      </c>
      <c r="E9583" t="s">
        <v>0</v>
      </c>
      <c r="F9583" t="s">
        <v>978</v>
      </c>
      <c r="G9583" t="str">
        <f t="shared" si="149"/>
        <v>Medicine and Surgery Services</v>
      </c>
    </row>
    <row r="9584" spans="1:7" x14ac:dyDescent="0.3">
      <c r="A9584" s="31" t="s">
        <v>18704</v>
      </c>
      <c r="B9584">
        <v>43450</v>
      </c>
      <c r="D9584" t="s">
        <v>18705</v>
      </c>
      <c r="E9584" t="s">
        <v>0</v>
      </c>
      <c r="F9584" t="s">
        <v>978</v>
      </c>
      <c r="G9584" t="str">
        <f t="shared" si="149"/>
        <v>Medicine and Surgery Services</v>
      </c>
    </row>
    <row r="9585" spans="1:7" x14ac:dyDescent="0.3">
      <c r="A9585" s="31" t="s">
        <v>18706</v>
      </c>
      <c r="B9585">
        <v>43453</v>
      </c>
      <c r="D9585" t="s">
        <v>18707</v>
      </c>
      <c r="E9585" t="s">
        <v>0</v>
      </c>
      <c r="F9585" t="s">
        <v>978</v>
      </c>
      <c r="G9585" t="str">
        <f t="shared" si="149"/>
        <v>Medicine and Surgery Services</v>
      </c>
    </row>
    <row r="9586" spans="1:7" x14ac:dyDescent="0.3">
      <c r="A9586" s="31" t="s">
        <v>18708</v>
      </c>
      <c r="B9586">
        <v>43460</v>
      </c>
      <c r="D9586" t="s">
        <v>18709</v>
      </c>
      <c r="E9586" t="s">
        <v>0</v>
      </c>
      <c r="F9586" t="s">
        <v>978</v>
      </c>
      <c r="G9586" t="str">
        <f t="shared" si="149"/>
        <v>Medicine and Surgery Services</v>
      </c>
    </row>
    <row r="9587" spans="1:7" x14ac:dyDescent="0.3">
      <c r="A9587" s="31" t="s">
        <v>18710</v>
      </c>
      <c r="B9587">
        <v>43496</v>
      </c>
      <c r="D9587" t="s">
        <v>18711</v>
      </c>
      <c r="E9587" t="s">
        <v>2</v>
      </c>
      <c r="F9587" t="s">
        <v>978</v>
      </c>
      <c r="G9587" t="str">
        <f t="shared" si="149"/>
        <v>Medicine and Surgery Services</v>
      </c>
    </row>
    <row r="9588" spans="1:7" x14ac:dyDescent="0.3">
      <c r="A9588" s="31" t="s">
        <v>18712</v>
      </c>
      <c r="B9588">
        <v>43499</v>
      </c>
      <c r="D9588" t="s">
        <v>18713</v>
      </c>
      <c r="E9588" t="s">
        <v>2</v>
      </c>
      <c r="F9588" t="s">
        <v>978</v>
      </c>
      <c r="G9588" t="str">
        <f t="shared" si="149"/>
        <v>Medicine and Surgery Services</v>
      </c>
    </row>
    <row r="9589" spans="1:7" x14ac:dyDescent="0.3">
      <c r="A9589" s="27" t="s">
        <v>18714</v>
      </c>
      <c r="B9589" t="s">
        <v>18714</v>
      </c>
      <c r="D9589" t="s">
        <v>18715</v>
      </c>
      <c r="E9589" t="s">
        <v>911</v>
      </c>
      <c r="F9589" t="s">
        <v>972</v>
      </c>
      <c r="G9589" t="str">
        <f t="shared" si="149"/>
        <v>Medicine and Surgery Services</v>
      </c>
    </row>
    <row r="9590" spans="1:7" x14ac:dyDescent="0.3">
      <c r="A9590" s="31" t="s">
        <v>18716</v>
      </c>
      <c r="B9590">
        <v>43500</v>
      </c>
      <c r="D9590" t="s">
        <v>18717</v>
      </c>
      <c r="E9590" t="s">
        <v>0</v>
      </c>
      <c r="F9590" t="s">
        <v>978</v>
      </c>
      <c r="G9590" t="str">
        <f t="shared" si="149"/>
        <v>Medicine and Surgery Services</v>
      </c>
    </row>
    <row r="9591" spans="1:7" x14ac:dyDescent="0.3">
      <c r="A9591" s="31" t="s">
        <v>18718</v>
      </c>
      <c r="B9591">
        <v>43501</v>
      </c>
      <c r="D9591" t="s">
        <v>18719</v>
      </c>
      <c r="E9591" t="s">
        <v>0</v>
      </c>
      <c r="F9591" t="s">
        <v>978</v>
      </c>
      <c r="G9591" t="str">
        <f t="shared" si="149"/>
        <v>Medicine and Surgery Services</v>
      </c>
    </row>
    <row r="9592" spans="1:7" x14ac:dyDescent="0.3">
      <c r="A9592" s="31" t="s">
        <v>18720</v>
      </c>
      <c r="B9592">
        <v>43502</v>
      </c>
      <c r="D9592" t="s">
        <v>18719</v>
      </c>
      <c r="E9592" t="s">
        <v>0</v>
      </c>
      <c r="F9592" t="s">
        <v>978</v>
      </c>
      <c r="G9592" t="str">
        <f t="shared" si="149"/>
        <v>Medicine and Surgery Services</v>
      </c>
    </row>
    <row r="9593" spans="1:7" x14ac:dyDescent="0.3">
      <c r="A9593" s="31" t="s">
        <v>18721</v>
      </c>
      <c r="B9593">
        <v>43510</v>
      </c>
      <c r="D9593" t="s">
        <v>18717</v>
      </c>
      <c r="E9593" t="s">
        <v>0</v>
      </c>
      <c r="F9593" t="s">
        <v>978</v>
      </c>
      <c r="G9593" t="str">
        <f t="shared" si="149"/>
        <v>Medicine and Surgery Services</v>
      </c>
    </row>
    <row r="9594" spans="1:7" x14ac:dyDescent="0.3">
      <c r="A9594" s="31" t="s">
        <v>18722</v>
      </c>
      <c r="B9594">
        <v>43520</v>
      </c>
      <c r="D9594" t="s">
        <v>18723</v>
      </c>
      <c r="E9594" t="s">
        <v>0</v>
      </c>
      <c r="F9594" t="s">
        <v>978</v>
      </c>
      <c r="G9594" t="str">
        <f t="shared" si="149"/>
        <v>Medicine and Surgery Services</v>
      </c>
    </row>
    <row r="9595" spans="1:7" x14ac:dyDescent="0.3">
      <c r="A9595" s="31" t="s">
        <v>18724</v>
      </c>
      <c r="B9595">
        <v>43605</v>
      </c>
      <c r="D9595" t="s">
        <v>18725</v>
      </c>
      <c r="E9595" t="s">
        <v>0</v>
      </c>
      <c r="F9595" t="s">
        <v>978</v>
      </c>
      <c r="G9595" t="str">
        <f t="shared" si="149"/>
        <v>Medicine and Surgery Services</v>
      </c>
    </row>
    <row r="9596" spans="1:7" x14ac:dyDescent="0.3">
      <c r="A9596" s="31" t="s">
        <v>18726</v>
      </c>
      <c r="B9596">
        <v>43610</v>
      </c>
      <c r="D9596" t="s">
        <v>18727</v>
      </c>
      <c r="E9596" t="s">
        <v>0</v>
      </c>
      <c r="F9596" t="s">
        <v>978</v>
      </c>
      <c r="G9596" t="str">
        <f t="shared" si="149"/>
        <v>Medicine and Surgery Services</v>
      </c>
    </row>
    <row r="9597" spans="1:7" x14ac:dyDescent="0.3">
      <c r="A9597" s="31" t="s">
        <v>18728</v>
      </c>
      <c r="B9597">
        <v>43611</v>
      </c>
      <c r="D9597" t="s">
        <v>18727</v>
      </c>
      <c r="E9597" t="s">
        <v>0</v>
      </c>
      <c r="F9597" t="s">
        <v>978</v>
      </c>
      <c r="G9597" t="str">
        <f t="shared" si="149"/>
        <v>Medicine and Surgery Services</v>
      </c>
    </row>
    <row r="9598" spans="1:7" x14ac:dyDescent="0.3">
      <c r="A9598" s="31" t="s">
        <v>18729</v>
      </c>
      <c r="B9598">
        <v>43620</v>
      </c>
      <c r="D9598" t="s">
        <v>18730</v>
      </c>
      <c r="E9598" t="s">
        <v>0</v>
      </c>
      <c r="F9598" t="s">
        <v>978</v>
      </c>
      <c r="G9598" t="str">
        <f t="shared" si="149"/>
        <v>Medicine and Surgery Services</v>
      </c>
    </row>
    <row r="9599" spans="1:7" x14ac:dyDescent="0.3">
      <c r="A9599" s="31" t="s">
        <v>18731</v>
      </c>
      <c r="B9599">
        <v>43621</v>
      </c>
      <c r="D9599" t="s">
        <v>18730</v>
      </c>
      <c r="E9599" t="s">
        <v>0</v>
      </c>
      <c r="F9599" t="s">
        <v>978</v>
      </c>
      <c r="G9599" t="str">
        <f t="shared" si="149"/>
        <v>Medicine and Surgery Services</v>
      </c>
    </row>
    <row r="9600" spans="1:7" x14ac:dyDescent="0.3">
      <c r="A9600" s="31" t="s">
        <v>18732</v>
      </c>
      <c r="B9600">
        <v>43622</v>
      </c>
      <c r="D9600" t="s">
        <v>18730</v>
      </c>
      <c r="E9600" t="s">
        <v>0</v>
      </c>
      <c r="F9600" t="s">
        <v>978</v>
      </c>
      <c r="G9600" t="str">
        <f t="shared" si="149"/>
        <v>Medicine and Surgery Services</v>
      </c>
    </row>
    <row r="9601" spans="1:7" x14ac:dyDescent="0.3">
      <c r="A9601" s="31" t="s">
        <v>18733</v>
      </c>
      <c r="B9601">
        <v>43631</v>
      </c>
      <c r="D9601" t="s">
        <v>18734</v>
      </c>
      <c r="E9601" t="s">
        <v>0</v>
      </c>
      <c r="F9601" t="s">
        <v>978</v>
      </c>
      <c r="G9601" t="str">
        <f t="shared" si="149"/>
        <v>Medicine and Surgery Services</v>
      </c>
    </row>
    <row r="9602" spans="1:7" x14ac:dyDescent="0.3">
      <c r="A9602" s="31" t="s">
        <v>18735</v>
      </c>
      <c r="B9602">
        <v>43632</v>
      </c>
      <c r="D9602" t="s">
        <v>18734</v>
      </c>
      <c r="E9602" t="s">
        <v>0</v>
      </c>
      <c r="F9602" t="s">
        <v>978</v>
      </c>
      <c r="G9602" t="str">
        <f t="shared" si="149"/>
        <v>Medicine and Surgery Services</v>
      </c>
    </row>
    <row r="9603" spans="1:7" x14ac:dyDescent="0.3">
      <c r="A9603" s="31" t="s">
        <v>18736</v>
      </c>
      <c r="B9603">
        <v>43633</v>
      </c>
      <c r="D9603" t="s">
        <v>18734</v>
      </c>
      <c r="E9603" t="s">
        <v>0</v>
      </c>
      <c r="F9603" t="s">
        <v>978</v>
      </c>
      <c r="G9603" t="str">
        <f t="shared" ref="G9603:G9666" si="150">VLOOKUP(F9603,$I$2:$J$27,2,FALSE)</f>
        <v>Medicine and Surgery Services</v>
      </c>
    </row>
    <row r="9604" spans="1:7" x14ac:dyDescent="0.3">
      <c r="A9604" s="31" t="s">
        <v>18737</v>
      </c>
      <c r="B9604">
        <v>43634</v>
      </c>
      <c r="D9604" t="s">
        <v>18734</v>
      </c>
      <c r="E9604" t="s">
        <v>0</v>
      </c>
      <c r="F9604" t="s">
        <v>978</v>
      </c>
      <c r="G9604" t="str">
        <f t="shared" si="150"/>
        <v>Medicine and Surgery Services</v>
      </c>
    </row>
    <row r="9605" spans="1:7" x14ac:dyDescent="0.3">
      <c r="A9605" s="31" t="s">
        <v>18738</v>
      </c>
      <c r="B9605">
        <v>43635</v>
      </c>
      <c r="D9605" t="s">
        <v>18734</v>
      </c>
      <c r="E9605" t="s">
        <v>0</v>
      </c>
      <c r="F9605" t="s">
        <v>978</v>
      </c>
      <c r="G9605" t="str">
        <f t="shared" si="150"/>
        <v>Medicine and Surgery Services</v>
      </c>
    </row>
    <row r="9606" spans="1:7" x14ac:dyDescent="0.3">
      <c r="A9606" s="31" t="s">
        <v>18739</v>
      </c>
      <c r="B9606">
        <v>43640</v>
      </c>
      <c r="D9606" t="s">
        <v>18740</v>
      </c>
      <c r="E9606" t="s">
        <v>0</v>
      </c>
      <c r="F9606" t="s">
        <v>978</v>
      </c>
      <c r="G9606" t="str">
        <f t="shared" si="150"/>
        <v>Medicine and Surgery Services</v>
      </c>
    </row>
    <row r="9607" spans="1:7" x14ac:dyDescent="0.3">
      <c r="A9607" s="31" t="s">
        <v>18741</v>
      </c>
      <c r="B9607">
        <v>43641</v>
      </c>
      <c r="D9607" t="s">
        <v>18740</v>
      </c>
      <c r="E9607" t="s">
        <v>0</v>
      </c>
      <c r="F9607" t="s">
        <v>978</v>
      </c>
      <c r="G9607" t="str">
        <f t="shared" si="150"/>
        <v>Medicine and Surgery Services</v>
      </c>
    </row>
    <row r="9608" spans="1:7" x14ac:dyDescent="0.3">
      <c r="A9608" s="31" t="s">
        <v>18742</v>
      </c>
      <c r="B9608">
        <v>43644</v>
      </c>
      <c r="D9608" t="s">
        <v>18743</v>
      </c>
      <c r="E9608" t="s">
        <v>0</v>
      </c>
      <c r="F9608" t="s">
        <v>978</v>
      </c>
      <c r="G9608" t="str">
        <f t="shared" si="150"/>
        <v>Medicine and Surgery Services</v>
      </c>
    </row>
    <row r="9609" spans="1:7" x14ac:dyDescent="0.3">
      <c r="A9609" s="31" t="s">
        <v>18744</v>
      </c>
      <c r="B9609">
        <v>43645</v>
      </c>
      <c r="D9609" t="s">
        <v>18745</v>
      </c>
      <c r="E9609" t="s">
        <v>0</v>
      </c>
      <c r="F9609" t="s">
        <v>978</v>
      </c>
      <c r="G9609" t="str">
        <f t="shared" si="150"/>
        <v>Medicine and Surgery Services</v>
      </c>
    </row>
    <row r="9610" spans="1:7" x14ac:dyDescent="0.3">
      <c r="A9610" s="31" t="s">
        <v>18746</v>
      </c>
      <c r="B9610">
        <v>43647</v>
      </c>
      <c r="D9610" t="s">
        <v>18747</v>
      </c>
      <c r="E9610" t="s">
        <v>2</v>
      </c>
      <c r="F9610" t="s">
        <v>978</v>
      </c>
      <c r="G9610" t="str">
        <f t="shared" si="150"/>
        <v>Medicine and Surgery Services</v>
      </c>
    </row>
    <row r="9611" spans="1:7" x14ac:dyDescent="0.3">
      <c r="A9611" s="31" t="s">
        <v>18748</v>
      </c>
      <c r="B9611">
        <v>43648</v>
      </c>
      <c r="D9611" t="s">
        <v>18749</v>
      </c>
      <c r="E9611" t="s">
        <v>2</v>
      </c>
      <c r="F9611" t="s">
        <v>978</v>
      </c>
      <c r="G9611" t="str">
        <f t="shared" si="150"/>
        <v>Medicine and Surgery Services</v>
      </c>
    </row>
    <row r="9612" spans="1:7" x14ac:dyDescent="0.3">
      <c r="A9612" s="31" t="s">
        <v>18750</v>
      </c>
      <c r="B9612">
        <v>43651</v>
      </c>
      <c r="D9612" t="s">
        <v>18751</v>
      </c>
      <c r="E9612" t="s">
        <v>0</v>
      </c>
      <c r="F9612" t="s">
        <v>978</v>
      </c>
      <c r="G9612" t="str">
        <f t="shared" si="150"/>
        <v>Medicine and Surgery Services</v>
      </c>
    </row>
    <row r="9613" spans="1:7" x14ac:dyDescent="0.3">
      <c r="A9613" s="31" t="s">
        <v>18752</v>
      </c>
      <c r="B9613">
        <v>43652</v>
      </c>
      <c r="D9613" t="s">
        <v>18751</v>
      </c>
      <c r="E9613" t="s">
        <v>0</v>
      </c>
      <c r="F9613" t="s">
        <v>978</v>
      </c>
      <c r="G9613" t="str">
        <f t="shared" si="150"/>
        <v>Medicine and Surgery Services</v>
      </c>
    </row>
    <row r="9614" spans="1:7" x14ac:dyDescent="0.3">
      <c r="A9614" s="31" t="s">
        <v>18753</v>
      </c>
      <c r="B9614">
        <v>43653</v>
      </c>
      <c r="D9614" t="s">
        <v>18754</v>
      </c>
      <c r="E9614" t="s">
        <v>0</v>
      </c>
      <c r="F9614" t="s">
        <v>978</v>
      </c>
      <c r="G9614" t="str">
        <f t="shared" si="150"/>
        <v>Medicine and Surgery Services</v>
      </c>
    </row>
    <row r="9615" spans="1:7" x14ac:dyDescent="0.3">
      <c r="A9615" s="31" t="s">
        <v>18755</v>
      </c>
      <c r="B9615">
        <v>43659</v>
      </c>
      <c r="D9615" t="s">
        <v>18756</v>
      </c>
      <c r="E9615" t="s">
        <v>2</v>
      </c>
      <c r="F9615" t="s">
        <v>978</v>
      </c>
      <c r="G9615" t="str">
        <f t="shared" si="150"/>
        <v>Medicine and Surgery Services</v>
      </c>
    </row>
    <row r="9616" spans="1:7" x14ac:dyDescent="0.3">
      <c r="A9616" s="31" t="s">
        <v>18757</v>
      </c>
      <c r="B9616">
        <v>43752</v>
      </c>
      <c r="D9616" t="s">
        <v>18758</v>
      </c>
      <c r="E9616" t="s">
        <v>0</v>
      </c>
      <c r="F9616" t="s">
        <v>978</v>
      </c>
      <c r="G9616" t="str">
        <f t="shared" si="150"/>
        <v>Medicine and Surgery Services</v>
      </c>
    </row>
    <row r="9617" spans="1:7" x14ac:dyDescent="0.3">
      <c r="A9617" s="31" t="s">
        <v>18759</v>
      </c>
      <c r="B9617">
        <v>43753</v>
      </c>
      <c r="D9617" t="s">
        <v>18760</v>
      </c>
      <c r="E9617" t="s">
        <v>0</v>
      </c>
      <c r="F9617" t="s">
        <v>978</v>
      </c>
      <c r="G9617" t="str">
        <f t="shared" si="150"/>
        <v>Medicine and Surgery Services</v>
      </c>
    </row>
    <row r="9618" spans="1:7" x14ac:dyDescent="0.3">
      <c r="A9618" s="31" t="s">
        <v>18761</v>
      </c>
      <c r="B9618">
        <v>43754</v>
      </c>
      <c r="D9618" t="s">
        <v>18762</v>
      </c>
      <c r="E9618" t="s">
        <v>0</v>
      </c>
      <c r="F9618" t="s">
        <v>978</v>
      </c>
      <c r="G9618" t="str">
        <f t="shared" si="150"/>
        <v>Medicine and Surgery Services</v>
      </c>
    </row>
    <row r="9619" spans="1:7" x14ac:dyDescent="0.3">
      <c r="A9619" s="31" t="s">
        <v>18763</v>
      </c>
      <c r="B9619">
        <v>43755</v>
      </c>
      <c r="D9619" t="s">
        <v>18764</v>
      </c>
      <c r="E9619" t="s">
        <v>0</v>
      </c>
      <c r="F9619" t="s">
        <v>978</v>
      </c>
      <c r="G9619" t="str">
        <f t="shared" si="150"/>
        <v>Medicine and Surgery Services</v>
      </c>
    </row>
    <row r="9620" spans="1:7" x14ac:dyDescent="0.3">
      <c r="A9620" s="31" t="s">
        <v>18765</v>
      </c>
      <c r="B9620">
        <v>43756</v>
      </c>
      <c r="D9620" t="s">
        <v>18766</v>
      </c>
      <c r="E9620" t="s">
        <v>0</v>
      </c>
      <c r="F9620" t="s">
        <v>978</v>
      </c>
      <c r="G9620" t="str">
        <f t="shared" si="150"/>
        <v>Medicine and Surgery Services</v>
      </c>
    </row>
    <row r="9621" spans="1:7" x14ac:dyDescent="0.3">
      <c r="A9621" s="31" t="s">
        <v>18767</v>
      </c>
      <c r="B9621">
        <v>43757</v>
      </c>
      <c r="D9621" t="s">
        <v>18768</v>
      </c>
      <c r="E9621" t="s">
        <v>0</v>
      </c>
      <c r="F9621" t="s">
        <v>978</v>
      </c>
      <c r="G9621" t="str">
        <f t="shared" si="150"/>
        <v>Medicine and Surgery Services</v>
      </c>
    </row>
    <row r="9622" spans="1:7" x14ac:dyDescent="0.3">
      <c r="A9622" s="31" t="s">
        <v>18769</v>
      </c>
      <c r="B9622">
        <v>43761</v>
      </c>
      <c r="D9622" t="s">
        <v>18770</v>
      </c>
      <c r="E9622" t="s">
        <v>0</v>
      </c>
      <c r="F9622" t="s">
        <v>978</v>
      </c>
      <c r="G9622" t="str">
        <f t="shared" si="150"/>
        <v>Medicine and Surgery Services</v>
      </c>
    </row>
    <row r="9623" spans="1:7" x14ac:dyDescent="0.3">
      <c r="A9623" s="31" t="s">
        <v>18771</v>
      </c>
      <c r="B9623">
        <v>43762</v>
      </c>
      <c r="D9623" t="s">
        <v>18772</v>
      </c>
      <c r="E9623" t="s">
        <v>0</v>
      </c>
      <c r="F9623" t="s">
        <v>978</v>
      </c>
      <c r="G9623" t="str">
        <f t="shared" si="150"/>
        <v>Medicine and Surgery Services</v>
      </c>
    </row>
    <row r="9624" spans="1:7" x14ac:dyDescent="0.3">
      <c r="A9624" s="31" t="s">
        <v>18773</v>
      </c>
      <c r="B9624">
        <v>43763</v>
      </c>
      <c r="D9624" t="s">
        <v>18774</v>
      </c>
      <c r="E9624" t="s">
        <v>0</v>
      </c>
      <c r="F9624" t="s">
        <v>978</v>
      </c>
      <c r="G9624" t="str">
        <f t="shared" si="150"/>
        <v>Medicine and Surgery Services</v>
      </c>
    </row>
    <row r="9625" spans="1:7" x14ac:dyDescent="0.3">
      <c r="A9625" s="31" t="s">
        <v>18775</v>
      </c>
      <c r="B9625">
        <v>43770</v>
      </c>
      <c r="D9625" t="s">
        <v>18776</v>
      </c>
      <c r="E9625" t="s">
        <v>0</v>
      </c>
      <c r="F9625" t="s">
        <v>978</v>
      </c>
      <c r="G9625" t="str">
        <f t="shared" si="150"/>
        <v>Medicine and Surgery Services</v>
      </c>
    </row>
    <row r="9626" spans="1:7" x14ac:dyDescent="0.3">
      <c r="A9626" s="31" t="s">
        <v>18777</v>
      </c>
      <c r="B9626">
        <v>43771</v>
      </c>
      <c r="D9626" t="s">
        <v>18778</v>
      </c>
      <c r="E9626" t="s">
        <v>0</v>
      </c>
      <c r="F9626" t="s">
        <v>978</v>
      </c>
      <c r="G9626" t="str">
        <f t="shared" si="150"/>
        <v>Medicine and Surgery Services</v>
      </c>
    </row>
    <row r="9627" spans="1:7" x14ac:dyDescent="0.3">
      <c r="A9627" s="31" t="s">
        <v>18779</v>
      </c>
      <c r="B9627">
        <v>43772</v>
      </c>
      <c r="D9627" t="s">
        <v>18780</v>
      </c>
      <c r="E9627" t="s">
        <v>0</v>
      </c>
      <c r="F9627" t="s">
        <v>978</v>
      </c>
      <c r="G9627" t="str">
        <f t="shared" si="150"/>
        <v>Medicine and Surgery Services</v>
      </c>
    </row>
    <row r="9628" spans="1:7" x14ac:dyDescent="0.3">
      <c r="A9628" s="31" t="s">
        <v>18781</v>
      </c>
      <c r="B9628">
        <v>43773</v>
      </c>
      <c r="D9628" t="s">
        <v>18782</v>
      </c>
      <c r="E9628" t="s">
        <v>0</v>
      </c>
      <c r="F9628" t="s">
        <v>978</v>
      </c>
      <c r="G9628" t="str">
        <f t="shared" si="150"/>
        <v>Medicine and Surgery Services</v>
      </c>
    </row>
    <row r="9629" spans="1:7" x14ac:dyDescent="0.3">
      <c r="A9629" s="31" t="s">
        <v>18783</v>
      </c>
      <c r="B9629">
        <v>43774</v>
      </c>
      <c r="D9629" t="s">
        <v>18784</v>
      </c>
      <c r="E9629" t="s">
        <v>0</v>
      </c>
      <c r="F9629" t="s">
        <v>978</v>
      </c>
      <c r="G9629" t="str">
        <f t="shared" si="150"/>
        <v>Medicine and Surgery Services</v>
      </c>
    </row>
    <row r="9630" spans="1:7" x14ac:dyDescent="0.3">
      <c r="A9630" s="31" t="s">
        <v>18785</v>
      </c>
      <c r="B9630">
        <v>43775</v>
      </c>
      <c r="D9630" t="s">
        <v>18786</v>
      </c>
      <c r="E9630" t="s">
        <v>0</v>
      </c>
      <c r="F9630" t="s">
        <v>978</v>
      </c>
      <c r="G9630" t="str">
        <f t="shared" si="150"/>
        <v>Medicine and Surgery Services</v>
      </c>
    </row>
    <row r="9631" spans="1:7" x14ac:dyDescent="0.3">
      <c r="A9631" s="31" t="s">
        <v>18787</v>
      </c>
      <c r="B9631">
        <v>43800</v>
      </c>
      <c r="D9631" t="s">
        <v>18788</v>
      </c>
      <c r="E9631" t="s">
        <v>0</v>
      </c>
      <c r="F9631" t="s">
        <v>978</v>
      </c>
      <c r="G9631" t="str">
        <f t="shared" si="150"/>
        <v>Medicine and Surgery Services</v>
      </c>
    </row>
    <row r="9632" spans="1:7" x14ac:dyDescent="0.3">
      <c r="A9632" s="31" t="s">
        <v>18789</v>
      </c>
      <c r="B9632">
        <v>43810</v>
      </c>
      <c r="D9632" t="s">
        <v>18790</v>
      </c>
      <c r="E9632" t="s">
        <v>0</v>
      </c>
      <c r="F9632" t="s">
        <v>978</v>
      </c>
      <c r="G9632" t="str">
        <f t="shared" si="150"/>
        <v>Medicine and Surgery Services</v>
      </c>
    </row>
    <row r="9633" spans="1:7" x14ac:dyDescent="0.3">
      <c r="A9633" s="31" t="s">
        <v>18791</v>
      </c>
      <c r="B9633">
        <v>43820</v>
      </c>
      <c r="D9633" t="s">
        <v>18790</v>
      </c>
      <c r="E9633" t="s">
        <v>0</v>
      </c>
      <c r="F9633" t="s">
        <v>978</v>
      </c>
      <c r="G9633" t="str">
        <f t="shared" si="150"/>
        <v>Medicine and Surgery Services</v>
      </c>
    </row>
    <row r="9634" spans="1:7" x14ac:dyDescent="0.3">
      <c r="A9634" s="31" t="s">
        <v>18792</v>
      </c>
      <c r="B9634">
        <v>43825</v>
      </c>
      <c r="D9634" t="s">
        <v>18790</v>
      </c>
      <c r="E9634" t="s">
        <v>0</v>
      </c>
      <c r="F9634" t="s">
        <v>978</v>
      </c>
      <c r="G9634" t="str">
        <f t="shared" si="150"/>
        <v>Medicine and Surgery Services</v>
      </c>
    </row>
    <row r="9635" spans="1:7" x14ac:dyDescent="0.3">
      <c r="A9635" s="31" t="s">
        <v>18793</v>
      </c>
      <c r="B9635">
        <v>43830</v>
      </c>
      <c r="D9635" t="s">
        <v>18794</v>
      </c>
      <c r="E9635" t="s">
        <v>0</v>
      </c>
      <c r="F9635" t="s">
        <v>978</v>
      </c>
      <c r="G9635" t="str">
        <f t="shared" si="150"/>
        <v>Medicine and Surgery Services</v>
      </c>
    </row>
    <row r="9636" spans="1:7" x14ac:dyDescent="0.3">
      <c r="A9636" s="31" t="s">
        <v>18795</v>
      </c>
      <c r="B9636">
        <v>43831</v>
      </c>
      <c r="D9636" t="s">
        <v>18794</v>
      </c>
      <c r="E9636" t="s">
        <v>0</v>
      </c>
      <c r="F9636" t="s">
        <v>978</v>
      </c>
      <c r="G9636" t="str">
        <f t="shared" si="150"/>
        <v>Medicine and Surgery Services</v>
      </c>
    </row>
    <row r="9637" spans="1:7" x14ac:dyDescent="0.3">
      <c r="A9637" s="31" t="s">
        <v>18796</v>
      </c>
      <c r="B9637">
        <v>43832</v>
      </c>
      <c r="D9637" t="s">
        <v>18794</v>
      </c>
      <c r="E9637" t="s">
        <v>0</v>
      </c>
      <c r="F9637" t="s">
        <v>978</v>
      </c>
      <c r="G9637" t="str">
        <f t="shared" si="150"/>
        <v>Medicine and Surgery Services</v>
      </c>
    </row>
    <row r="9638" spans="1:7" x14ac:dyDescent="0.3">
      <c r="A9638" s="31" t="s">
        <v>18797</v>
      </c>
      <c r="B9638">
        <v>43840</v>
      </c>
      <c r="D9638" t="s">
        <v>18798</v>
      </c>
      <c r="E9638" t="s">
        <v>0</v>
      </c>
      <c r="F9638" t="s">
        <v>978</v>
      </c>
      <c r="G9638" t="str">
        <f t="shared" si="150"/>
        <v>Medicine and Surgery Services</v>
      </c>
    </row>
    <row r="9639" spans="1:7" x14ac:dyDescent="0.3">
      <c r="A9639" s="31" t="s">
        <v>18799</v>
      </c>
      <c r="B9639">
        <v>43842</v>
      </c>
      <c r="D9639" t="s">
        <v>18800</v>
      </c>
      <c r="E9639" t="s">
        <v>854</v>
      </c>
      <c r="F9639" t="s">
        <v>978</v>
      </c>
      <c r="G9639" t="str">
        <f t="shared" si="150"/>
        <v>Medicine and Surgery Services</v>
      </c>
    </row>
    <row r="9640" spans="1:7" x14ac:dyDescent="0.3">
      <c r="A9640" s="31" t="s">
        <v>18801</v>
      </c>
      <c r="B9640">
        <v>43843</v>
      </c>
      <c r="D9640" t="s">
        <v>18802</v>
      </c>
      <c r="E9640" t="s">
        <v>0</v>
      </c>
      <c r="F9640" t="s">
        <v>978</v>
      </c>
      <c r="G9640" t="str">
        <f t="shared" si="150"/>
        <v>Medicine and Surgery Services</v>
      </c>
    </row>
    <row r="9641" spans="1:7" x14ac:dyDescent="0.3">
      <c r="A9641" s="31" t="s">
        <v>18803</v>
      </c>
      <c r="B9641">
        <v>43845</v>
      </c>
      <c r="D9641" t="s">
        <v>18804</v>
      </c>
      <c r="E9641" t="s">
        <v>0</v>
      </c>
      <c r="F9641" t="s">
        <v>978</v>
      </c>
      <c r="G9641" t="str">
        <f t="shared" si="150"/>
        <v>Medicine and Surgery Services</v>
      </c>
    </row>
    <row r="9642" spans="1:7" x14ac:dyDescent="0.3">
      <c r="A9642" s="31" t="s">
        <v>18805</v>
      </c>
      <c r="B9642">
        <v>43846</v>
      </c>
      <c r="D9642" t="s">
        <v>18806</v>
      </c>
      <c r="E9642" t="s">
        <v>0</v>
      </c>
      <c r="F9642" t="s">
        <v>978</v>
      </c>
      <c r="G9642" t="str">
        <f t="shared" si="150"/>
        <v>Medicine and Surgery Services</v>
      </c>
    </row>
    <row r="9643" spans="1:7" x14ac:dyDescent="0.3">
      <c r="A9643" s="31" t="s">
        <v>18807</v>
      </c>
      <c r="B9643">
        <v>43847</v>
      </c>
      <c r="D9643" t="s">
        <v>18808</v>
      </c>
      <c r="E9643" t="s">
        <v>0</v>
      </c>
      <c r="F9643" t="s">
        <v>978</v>
      </c>
      <c r="G9643" t="str">
        <f t="shared" si="150"/>
        <v>Medicine and Surgery Services</v>
      </c>
    </row>
    <row r="9644" spans="1:7" x14ac:dyDescent="0.3">
      <c r="A9644" s="31" t="s">
        <v>18809</v>
      </c>
      <c r="B9644">
        <v>43848</v>
      </c>
      <c r="D9644" t="s">
        <v>18810</v>
      </c>
      <c r="E9644" t="s">
        <v>0</v>
      </c>
      <c r="F9644" t="s">
        <v>978</v>
      </c>
      <c r="G9644" t="str">
        <f t="shared" si="150"/>
        <v>Medicine and Surgery Services</v>
      </c>
    </row>
    <row r="9645" spans="1:7" x14ac:dyDescent="0.3">
      <c r="A9645" s="31" t="s">
        <v>18811</v>
      </c>
      <c r="B9645">
        <v>43850</v>
      </c>
      <c r="D9645" t="s">
        <v>18812</v>
      </c>
      <c r="E9645" t="s">
        <v>0</v>
      </c>
      <c r="F9645" t="s">
        <v>978</v>
      </c>
      <c r="G9645" t="str">
        <f t="shared" si="150"/>
        <v>Medicine and Surgery Services</v>
      </c>
    </row>
    <row r="9646" spans="1:7" x14ac:dyDescent="0.3">
      <c r="A9646" s="31" t="s">
        <v>18813</v>
      </c>
      <c r="B9646">
        <v>43855</v>
      </c>
      <c r="D9646" t="s">
        <v>18812</v>
      </c>
      <c r="E9646" t="s">
        <v>0</v>
      </c>
      <c r="F9646" t="s">
        <v>978</v>
      </c>
      <c r="G9646" t="str">
        <f t="shared" si="150"/>
        <v>Medicine and Surgery Services</v>
      </c>
    </row>
    <row r="9647" spans="1:7" x14ac:dyDescent="0.3">
      <c r="A9647" s="31" t="s">
        <v>18814</v>
      </c>
      <c r="B9647">
        <v>43860</v>
      </c>
      <c r="D9647" t="s">
        <v>18812</v>
      </c>
      <c r="E9647" t="s">
        <v>0</v>
      </c>
      <c r="F9647" t="s">
        <v>978</v>
      </c>
      <c r="G9647" t="str">
        <f t="shared" si="150"/>
        <v>Medicine and Surgery Services</v>
      </c>
    </row>
    <row r="9648" spans="1:7" x14ac:dyDescent="0.3">
      <c r="A9648" s="31" t="s">
        <v>18815</v>
      </c>
      <c r="B9648">
        <v>43865</v>
      </c>
      <c r="D9648" t="s">
        <v>18812</v>
      </c>
      <c r="E9648" t="s">
        <v>0</v>
      </c>
      <c r="F9648" t="s">
        <v>978</v>
      </c>
      <c r="G9648" t="str">
        <f t="shared" si="150"/>
        <v>Medicine and Surgery Services</v>
      </c>
    </row>
    <row r="9649" spans="1:7" x14ac:dyDescent="0.3">
      <c r="A9649" s="31" t="s">
        <v>18816</v>
      </c>
      <c r="B9649">
        <v>43870</v>
      </c>
      <c r="D9649" t="s">
        <v>18817</v>
      </c>
      <c r="E9649" t="s">
        <v>0</v>
      </c>
      <c r="F9649" t="s">
        <v>978</v>
      </c>
      <c r="G9649" t="str">
        <f t="shared" si="150"/>
        <v>Medicine and Surgery Services</v>
      </c>
    </row>
    <row r="9650" spans="1:7" x14ac:dyDescent="0.3">
      <c r="A9650" s="31" t="s">
        <v>18818</v>
      </c>
      <c r="B9650">
        <v>43880</v>
      </c>
      <c r="D9650" t="s">
        <v>18819</v>
      </c>
      <c r="E9650" t="s">
        <v>0</v>
      </c>
      <c r="F9650" t="s">
        <v>978</v>
      </c>
      <c r="G9650" t="str">
        <f t="shared" si="150"/>
        <v>Medicine and Surgery Services</v>
      </c>
    </row>
    <row r="9651" spans="1:7" x14ac:dyDescent="0.3">
      <c r="A9651" s="31" t="s">
        <v>18820</v>
      </c>
      <c r="B9651">
        <v>43881</v>
      </c>
      <c r="D9651" t="s">
        <v>18821</v>
      </c>
      <c r="E9651" t="s">
        <v>2</v>
      </c>
      <c r="F9651" t="s">
        <v>978</v>
      </c>
      <c r="G9651" t="str">
        <f t="shared" si="150"/>
        <v>Medicine and Surgery Services</v>
      </c>
    </row>
    <row r="9652" spans="1:7" x14ac:dyDescent="0.3">
      <c r="A9652" s="31" t="s">
        <v>18822</v>
      </c>
      <c r="B9652">
        <v>43882</v>
      </c>
      <c r="D9652" t="s">
        <v>18823</v>
      </c>
      <c r="E9652" t="s">
        <v>2</v>
      </c>
      <c r="F9652" t="s">
        <v>978</v>
      </c>
      <c r="G9652" t="str">
        <f t="shared" si="150"/>
        <v>Medicine and Surgery Services</v>
      </c>
    </row>
    <row r="9653" spans="1:7" x14ac:dyDescent="0.3">
      <c r="A9653" s="31" t="s">
        <v>18824</v>
      </c>
      <c r="B9653">
        <v>43886</v>
      </c>
      <c r="D9653" t="s">
        <v>18825</v>
      </c>
      <c r="E9653" t="s">
        <v>0</v>
      </c>
      <c r="F9653" t="s">
        <v>978</v>
      </c>
      <c r="G9653" t="str">
        <f t="shared" si="150"/>
        <v>Medicine and Surgery Services</v>
      </c>
    </row>
    <row r="9654" spans="1:7" x14ac:dyDescent="0.3">
      <c r="A9654" s="31" t="s">
        <v>18826</v>
      </c>
      <c r="B9654">
        <v>43887</v>
      </c>
      <c r="D9654" t="s">
        <v>18827</v>
      </c>
      <c r="E9654" t="s">
        <v>0</v>
      </c>
      <c r="F9654" t="s">
        <v>978</v>
      </c>
      <c r="G9654" t="str">
        <f t="shared" si="150"/>
        <v>Medicine and Surgery Services</v>
      </c>
    </row>
    <row r="9655" spans="1:7" x14ac:dyDescent="0.3">
      <c r="A9655" s="31" t="s">
        <v>18828</v>
      </c>
      <c r="B9655">
        <v>43888</v>
      </c>
      <c r="D9655" t="s">
        <v>18829</v>
      </c>
      <c r="E9655" t="s">
        <v>0</v>
      </c>
      <c r="F9655" t="s">
        <v>978</v>
      </c>
      <c r="G9655" t="str">
        <f t="shared" si="150"/>
        <v>Medicine and Surgery Services</v>
      </c>
    </row>
    <row r="9656" spans="1:7" x14ac:dyDescent="0.3">
      <c r="A9656" s="31" t="s">
        <v>18830</v>
      </c>
      <c r="B9656">
        <v>43999</v>
      </c>
      <c r="D9656" t="s">
        <v>18831</v>
      </c>
      <c r="E9656" t="s">
        <v>2</v>
      </c>
      <c r="F9656" t="s">
        <v>978</v>
      </c>
      <c r="G9656" t="str">
        <f t="shared" si="150"/>
        <v>Medicine and Surgery Services</v>
      </c>
    </row>
    <row r="9657" spans="1:7" x14ac:dyDescent="0.3">
      <c r="A9657" s="27" t="s">
        <v>18832</v>
      </c>
      <c r="B9657" t="s">
        <v>18832</v>
      </c>
      <c r="D9657" t="s">
        <v>18833</v>
      </c>
      <c r="E9657" t="s">
        <v>4147</v>
      </c>
      <c r="F9657" t="s">
        <v>972</v>
      </c>
      <c r="G9657" t="str">
        <f t="shared" si="150"/>
        <v>Medicine and Surgery Services</v>
      </c>
    </row>
    <row r="9658" spans="1:7" x14ac:dyDescent="0.3">
      <c r="A9658" s="31" t="s">
        <v>18834</v>
      </c>
      <c r="B9658">
        <v>44005</v>
      </c>
      <c r="D9658" t="s">
        <v>18835</v>
      </c>
      <c r="E9658" t="s">
        <v>0</v>
      </c>
      <c r="F9658" t="s">
        <v>978</v>
      </c>
      <c r="G9658" t="str">
        <f t="shared" si="150"/>
        <v>Medicine and Surgery Services</v>
      </c>
    </row>
    <row r="9659" spans="1:7" x14ac:dyDescent="0.3">
      <c r="A9659" s="31" t="s">
        <v>18836</v>
      </c>
      <c r="B9659">
        <v>44010</v>
      </c>
      <c r="D9659" t="s">
        <v>18837</v>
      </c>
      <c r="E9659" t="s">
        <v>0</v>
      </c>
      <c r="F9659" t="s">
        <v>978</v>
      </c>
      <c r="G9659" t="str">
        <f t="shared" si="150"/>
        <v>Medicine and Surgery Services</v>
      </c>
    </row>
    <row r="9660" spans="1:7" x14ac:dyDescent="0.3">
      <c r="A9660" s="31" t="s">
        <v>18838</v>
      </c>
      <c r="B9660">
        <v>44015</v>
      </c>
      <c r="D9660" t="s">
        <v>18839</v>
      </c>
      <c r="E9660" t="s">
        <v>0</v>
      </c>
      <c r="F9660" t="s">
        <v>978</v>
      </c>
      <c r="G9660" t="str">
        <f t="shared" si="150"/>
        <v>Medicine and Surgery Services</v>
      </c>
    </row>
    <row r="9661" spans="1:7" x14ac:dyDescent="0.3">
      <c r="A9661" s="31" t="s">
        <v>18840</v>
      </c>
      <c r="B9661">
        <v>44020</v>
      </c>
      <c r="D9661" t="s">
        <v>18841</v>
      </c>
      <c r="E9661" t="s">
        <v>0</v>
      </c>
      <c r="F9661" t="s">
        <v>978</v>
      </c>
      <c r="G9661" t="str">
        <f t="shared" si="150"/>
        <v>Medicine and Surgery Services</v>
      </c>
    </row>
    <row r="9662" spans="1:7" x14ac:dyDescent="0.3">
      <c r="A9662" s="31" t="s">
        <v>18842</v>
      </c>
      <c r="B9662">
        <v>44021</v>
      </c>
      <c r="D9662" t="s">
        <v>18843</v>
      </c>
      <c r="E9662" t="s">
        <v>0</v>
      </c>
      <c r="F9662" t="s">
        <v>978</v>
      </c>
      <c r="G9662" t="str">
        <f t="shared" si="150"/>
        <v>Medicine and Surgery Services</v>
      </c>
    </row>
    <row r="9663" spans="1:7" x14ac:dyDescent="0.3">
      <c r="A9663" s="31" t="s">
        <v>18844</v>
      </c>
      <c r="B9663">
        <v>44025</v>
      </c>
      <c r="D9663" t="s">
        <v>18845</v>
      </c>
      <c r="E9663" t="s">
        <v>0</v>
      </c>
      <c r="F9663" t="s">
        <v>978</v>
      </c>
      <c r="G9663" t="str">
        <f t="shared" si="150"/>
        <v>Medicine and Surgery Services</v>
      </c>
    </row>
    <row r="9664" spans="1:7" x14ac:dyDescent="0.3">
      <c r="A9664" s="31" t="s">
        <v>18846</v>
      </c>
      <c r="B9664">
        <v>44050</v>
      </c>
      <c r="D9664" t="s">
        <v>18847</v>
      </c>
      <c r="E9664" t="s">
        <v>0</v>
      </c>
      <c r="F9664" t="s">
        <v>978</v>
      </c>
      <c r="G9664" t="str">
        <f t="shared" si="150"/>
        <v>Medicine and Surgery Services</v>
      </c>
    </row>
    <row r="9665" spans="1:7" x14ac:dyDescent="0.3">
      <c r="A9665" s="31" t="s">
        <v>18848</v>
      </c>
      <c r="B9665">
        <v>44055</v>
      </c>
      <c r="D9665" t="s">
        <v>18849</v>
      </c>
      <c r="E9665" t="s">
        <v>0</v>
      </c>
      <c r="F9665" t="s">
        <v>978</v>
      </c>
      <c r="G9665" t="str">
        <f t="shared" si="150"/>
        <v>Medicine and Surgery Services</v>
      </c>
    </row>
    <row r="9666" spans="1:7" x14ac:dyDescent="0.3">
      <c r="A9666" s="31" t="s">
        <v>18850</v>
      </c>
      <c r="B9666">
        <v>44100</v>
      </c>
      <c r="D9666" t="s">
        <v>18851</v>
      </c>
      <c r="E9666" t="s">
        <v>0</v>
      </c>
      <c r="F9666" t="s">
        <v>978</v>
      </c>
      <c r="G9666" t="str">
        <f t="shared" si="150"/>
        <v>Medicine and Surgery Services</v>
      </c>
    </row>
    <row r="9667" spans="1:7" x14ac:dyDescent="0.3">
      <c r="A9667" s="31" t="s">
        <v>18852</v>
      </c>
      <c r="B9667">
        <v>44110</v>
      </c>
      <c r="D9667" t="s">
        <v>18853</v>
      </c>
      <c r="E9667" t="s">
        <v>0</v>
      </c>
      <c r="F9667" t="s">
        <v>978</v>
      </c>
      <c r="G9667" t="str">
        <f t="shared" ref="G9667:G9730" si="151">VLOOKUP(F9667,$I$2:$J$27,2,FALSE)</f>
        <v>Medicine and Surgery Services</v>
      </c>
    </row>
    <row r="9668" spans="1:7" x14ac:dyDescent="0.3">
      <c r="A9668" s="31" t="s">
        <v>18854</v>
      </c>
      <c r="B9668">
        <v>44111</v>
      </c>
      <c r="D9668" t="s">
        <v>18855</v>
      </c>
      <c r="E9668" t="s">
        <v>0</v>
      </c>
      <c r="F9668" t="s">
        <v>978</v>
      </c>
      <c r="G9668" t="str">
        <f t="shared" si="151"/>
        <v>Medicine and Surgery Services</v>
      </c>
    </row>
    <row r="9669" spans="1:7" x14ac:dyDescent="0.3">
      <c r="A9669" s="31" t="s">
        <v>18856</v>
      </c>
      <c r="B9669">
        <v>44120</v>
      </c>
      <c r="D9669" t="s">
        <v>18857</v>
      </c>
      <c r="E9669" t="s">
        <v>0</v>
      </c>
      <c r="F9669" t="s">
        <v>978</v>
      </c>
      <c r="G9669" t="str">
        <f t="shared" si="151"/>
        <v>Medicine and Surgery Services</v>
      </c>
    </row>
    <row r="9670" spans="1:7" x14ac:dyDescent="0.3">
      <c r="A9670" s="31" t="s">
        <v>18858</v>
      </c>
      <c r="B9670">
        <v>44121</v>
      </c>
      <c r="D9670" t="s">
        <v>18857</v>
      </c>
      <c r="E9670" t="s">
        <v>0</v>
      </c>
      <c r="F9670" t="s">
        <v>978</v>
      </c>
      <c r="G9670" t="str">
        <f t="shared" si="151"/>
        <v>Medicine and Surgery Services</v>
      </c>
    </row>
    <row r="9671" spans="1:7" x14ac:dyDescent="0.3">
      <c r="A9671" s="31" t="s">
        <v>18859</v>
      </c>
      <c r="B9671">
        <v>44125</v>
      </c>
      <c r="D9671" t="s">
        <v>18857</v>
      </c>
      <c r="E9671" t="s">
        <v>0</v>
      </c>
      <c r="F9671" t="s">
        <v>978</v>
      </c>
      <c r="G9671" t="str">
        <f t="shared" si="151"/>
        <v>Medicine and Surgery Services</v>
      </c>
    </row>
    <row r="9672" spans="1:7" x14ac:dyDescent="0.3">
      <c r="A9672" s="31" t="s">
        <v>18860</v>
      </c>
      <c r="B9672">
        <v>44126</v>
      </c>
      <c r="D9672" t="s">
        <v>18861</v>
      </c>
      <c r="E9672" t="s">
        <v>0</v>
      </c>
      <c r="F9672" t="s">
        <v>978</v>
      </c>
      <c r="G9672" t="str">
        <f t="shared" si="151"/>
        <v>Medicine and Surgery Services</v>
      </c>
    </row>
    <row r="9673" spans="1:7" x14ac:dyDescent="0.3">
      <c r="A9673" s="31" t="s">
        <v>18862</v>
      </c>
      <c r="B9673">
        <v>44127</v>
      </c>
      <c r="D9673" t="s">
        <v>18863</v>
      </c>
      <c r="E9673" t="s">
        <v>0</v>
      </c>
      <c r="F9673" t="s">
        <v>978</v>
      </c>
      <c r="G9673" t="str">
        <f t="shared" si="151"/>
        <v>Medicine and Surgery Services</v>
      </c>
    </row>
    <row r="9674" spans="1:7" x14ac:dyDescent="0.3">
      <c r="A9674" s="31" t="s">
        <v>18864</v>
      </c>
      <c r="B9674">
        <v>44128</v>
      </c>
      <c r="D9674" t="s">
        <v>18865</v>
      </c>
      <c r="E9674" t="s">
        <v>0</v>
      </c>
      <c r="F9674" t="s">
        <v>978</v>
      </c>
      <c r="G9674" t="str">
        <f t="shared" si="151"/>
        <v>Medicine and Surgery Services</v>
      </c>
    </row>
    <row r="9675" spans="1:7" x14ac:dyDescent="0.3">
      <c r="A9675" s="31" t="s">
        <v>18866</v>
      </c>
      <c r="B9675">
        <v>44130</v>
      </c>
      <c r="D9675" t="s">
        <v>18867</v>
      </c>
      <c r="E9675" t="s">
        <v>0</v>
      </c>
      <c r="F9675" t="s">
        <v>978</v>
      </c>
      <c r="G9675" t="str">
        <f t="shared" si="151"/>
        <v>Medicine and Surgery Services</v>
      </c>
    </row>
    <row r="9676" spans="1:7" x14ac:dyDescent="0.3">
      <c r="A9676" s="31" t="s">
        <v>18868</v>
      </c>
      <c r="B9676">
        <v>44132</v>
      </c>
      <c r="D9676" t="s">
        <v>18869</v>
      </c>
      <c r="E9676" t="s">
        <v>888</v>
      </c>
      <c r="F9676" t="s">
        <v>978</v>
      </c>
      <c r="G9676" t="str">
        <f t="shared" si="151"/>
        <v>Medicine and Surgery Services</v>
      </c>
    </row>
    <row r="9677" spans="1:7" x14ac:dyDescent="0.3">
      <c r="A9677" s="31" t="s">
        <v>18870</v>
      </c>
      <c r="B9677">
        <v>44133</v>
      </c>
      <c r="D9677" t="s">
        <v>18871</v>
      </c>
      <c r="E9677" t="s">
        <v>888</v>
      </c>
      <c r="F9677" t="s">
        <v>978</v>
      </c>
      <c r="G9677" t="str">
        <f t="shared" si="151"/>
        <v>Medicine and Surgery Services</v>
      </c>
    </row>
    <row r="9678" spans="1:7" x14ac:dyDescent="0.3">
      <c r="A9678" s="31" t="s">
        <v>18872</v>
      </c>
      <c r="B9678">
        <v>44135</v>
      </c>
      <c r="D9678" t="s">
        <v>18873</v>
      </c>
      <c r="E9678" t="s">
        <v>888</v>
      </c>
      <c r="F9678" t="s">
        <v>978</v>
      </c>
      <c r="G9678" t="str">
        <f t="shared" si="151"/>
        <v>Medicine and Surgery Services</v>
      </c>
    </row>
    <row r="9679" spans="1:7" x14ac:dyDescent="0.3">
      <c r="A9679" s="31" t="s">
        <v>18874</v>
      </c>
      <c r="B9679">
        <v>44136</v>
      </c>
      <c r="D9679" t="s">
        <v>18875</v>
      </c>
      <c r="E9679" t="s">
        <v>888</v>
      </c>
      <c r="F9679" t="s">
        <v>978</v>
      </c>
      <c r="G9679" t="str">
        <f t="shared" si="151"/>
        <v>Medicine and Surgery Services</v>
      </c>
    </row>
    <row r="9680" spans="1:7" x14ac:dyDescent="0.3">
      <c r="A9680" s="31" t="s">
        <v>18876</v>
      </c>
      <c r="B9680">
        <v>44137</v>
      </c>
      <c r="D9680" t="s">
        <v>18877</v>
      </c>
      <c r="E9680" t="s">
        <v>2</v>
      </c>
      <c r="F9680" t="s">
        <v>978</v>
      </c>
      <c r="G9680" t="str">
        <f t="shared" si="151"/>
        <v>Medicine and Surgery Services</v>
      </c>
    </row>
    <row r="9681" spans="1:7" x14ac:dyDescent="0.3">
      <c r="A9681" s="31" t="s">
        <v>18878</v>
      </c>
      <c r="B9681">
        <v>44139</v>
      </c>
      <c r="D9681" t="s">
        <v>18879</v>
      </c>
      <c r="E9681" t="s">
        <v>0</v>
      </c>
      <c r="F9681" t="s">
        <v>978</v>
      </c>
      <c r="G9681" t="str">
        <f t="shared" si="151"/>
        <v>Medicine and Surgery Services</v>
      </c>
    </row>
    <row r="9682" spans="1:7" x14ac:dyDescent="0.3">
      <c r="A9682" s="31" t="s">
        <v>18880</v>
      </c>
      <c r="B9682">
        <v>44140</v>
      </c>
      <c r="D9682" t="s">
        <v>18881</v>
      </c>
      <c r="E9682" t="s">
        <v>0</v>
      </c>
      <c r="F9682" t="s">
        <v>978</v>
      </c>
      <c r="G9682" t="str">
        <f t="shared" si="151"/>
        <v>Medicine and Surgery Services</v>
      </c>
    </row>
    <row r="9683" spans="1:7" x14ac:dyDescent="0.3">
      <c r="A9683" s="31" t="s">
        <v>18882</v>
      </c>
      <c r="B9683">
        <v>44141</v>
      </c>
      <c r="D9683" t="s">
        <v>18881</v>
      </c>
      <c r="E9683" t="s">
        <v>0</v>
      </c>
      <c r="F9683" t="s">
        <v>978</v>
      </c>
      <c r="G9683" t="str">
        <f t="shared" si="151"/>
        <v>Medicine and Surgery Services</v>
      </c>
    </row>
    <row r="9684" spans="1:7" x14ac:dyDescent="0.3">
      <c r="A9684" s="31" t="s">
        <v>18883</v>
      </c>
      <c r="B9684">
        <v>44143</v>
      </c>
      <c r="D9684" t="s">
        <v>18881</v>
      </c>
      <c r="E9684" t="s">
        <v>0</v>
      </c>
      <c r="F9684" t="s">
        <v>978</v>
      </c>
      <c r="G9684" t="str">
        <f t="shared" si="151"/>
        <v>Medicine and Surgery Services</v>
      </c>
    </row>
    <row r="9685" spans="1:7" x14ac:dyDescent="0.3">
      <c r="A9685" s="31" t="s">
        <v>18884</v>
      </c>
      <c r="B9685">
        <v>44144</v>
      </c>
      <c r="D9685" t="s">
        <v>18881</v>
      </c>
      <c r="E9685" t="s">
        <v>0</v>
      </c>
      <c r="F9685" t="s">
        <v>978</v>
      </c>
      <c r="G9685" t="str">
        <f t="shared" si="151"/>
        <v>Medicine and Surgery Services</v>
      </c>
    </row>
    <row r="9686" spans="1:7" x14ac:dyDescent="0.3">
      <c r="A9686" s="31" t="s">
        <v>18885</v>
      </c>
      <c r="B9686">
        <v>44145</v>
      </c>
      <c r="D9686" t="s">
        <v>18881</v>
      </c>
      <c r="E9686" t="s">
        <v>0</v>
      </c>
      <c r="F9686" t="s">
        <v>978</v>
      </c>
      <c r="G9686" t="str">
        <f t="shared" si="151"/>
        <v>Medicine and Surgery Services</v>
      </c>
    </row>
    <row r="9687" spans="1:7" x14ac:dyDescent="0.3">
      <c r="A9687" s="31" t="s">
        <v>18886</v>
      </c>
      <c r="B9687">
        <v>44146</v>
      </c>
      <c r="D9687" t="s">
        <v>18881</v>
      </c>
      <c r="E9687" t="s">
        <v>0</v>
      </c>
      <c r="F9687" t="s">
        <v>978</v>
      </c>
      <c r="G9687" t="str">
        <f t="shared" si="151"/>
        <v>Medicine and Surgery Services</v>
      </c>
    </row>
    <row r="9688" spans="1:7" x14ac:dyDescent="0.3">
      <c r="A9688" s="31" t="s">
        <v>18887</v>
      </c>
      <c r="B9688">
        <v>44147</v>
      </c>
      <c r="D9688" t="s">
        <v>18881</v>
      </c>
      <c r="E9688" t="s">
        <v>0</v>
      </c>
      <c r="F9688" t="s">
        <v>978</v>
      </c>
      <c r="G9688" t="str">
        <f t="shared" si="151"/>
        <v>Medicine and Surgery Services</v>
      </c>
    </row>
    <row r="9689" spans="1:7" x14ac:dyDescent="0.3">
      <c r="A9689" s="31" t="s">
        <v>18888</v>
      </c>
      <c r="B9689">
        <v>44150</v>
      </c>
      <c r="D9689" t="s">
        <v>18889</v>
      </c>
      <c r="E9689" t="s">
        <v>0</v>
      </c>
      <c r="F9689" t="s">
        <v>978</v>
      </c>
      <c r="G9689" t="str">
        <f t="shared" si="151"/>
        <v>Medicine and Surgery Services</v>
      </c>
    </row>
    <row r="9690" spans="1:7" x14ac:dyDescent="0.3">
      <c r="A9690" s="31" t="s">
        <v>18890</v>
      </c>
      <c r="B9690">
        <v>44151</v>
      </c>
      <c r="D9690" t="s">
        <v>18891</v>
      </c>
      <c r="E9690" t="s">
        <v>0</v>
      </c>
      <c r="F9690" t="s">
        <v>978</v>
      </c>
      <c r="G9690" t="str">
        <f t="shared" si="151"/>
        <v>Medicine and Surgery Services</v>
      </c>
    </row>
    <row r="9691" spans="1:7" x14ac:dyDescent="0.3">
      <c r="A9691" s="31" t="s">
        <v>18892</v>
      </c>
      <c r="B9691">
        <v>44155</v>
      </c>
      <c r="D9691" t="s">
        <v>18891</v>
      </c>
      <c r="E9691" t="s">
        <v>0</v>
      </c>
      <c r="F9691" t="s">
        <v>978</v>
      </c>
      <c r="G9691" t="str">
        <f t="shared" si="151"/>
        <v>Medicine and Surgery Services</v>
      </c>
    </row>
    <row r="9692" spans="1:7" x14ac:dyDescent="0.3">
      <c r="A9692" s="31" t="s">
        <v>18893</v>
      </c>
      <c r="B9692">
        <v>44156</v>
      </c>
      <c r="D9692" t="s">
        <v>18891</v>
      </c>
      <c r="E9692" t="s">
        <v>0</v>
      </c>
      <c r="F9692" t="s">
        <v>978</v>
      </c>
      <c r="G9692" t="str">
        <f t="shared" si="151"/>
        <v>Medicine and Surgery Services</v>
      </c>
    </row>
    <row r="9693" spans="1:7" x14ac:dyDescent="0.3">
      <c r="A9693" s="31" t="s">
        <v>18894</v>
      </c>
      <c r="B9693">
        <v>44157</v>
      </c>
      <c r="D9693" t="s">
        <v>18895</v>
      </c>
      <c r="E9693" t="s">
        <v>0</v>
      </c>
      <c r="F9693" t="s">
        <v>978</v>
      </c>
      <c r="G9693" t="str">
        <f t="shared" si="151"/>
        <v>Medicine and Surgery Services</v>
      </c>
    </row>
    <row r="9694" spans="1:7" x14ac:dyDescent="0.3">
      <c r="A9694" s="31" t="s">
        <v>18896</v>
      </c>
      <c r="B9694">
        <v>44158</v>
      </c>
      <c r="D9694" t="s">
        <v>18897</v>
      </c>
      <c r="E9694" t="s">
        <v>0</v>
      </c>
      <c r="F9694" t="s">
        <v>978</v>
      </c>
      <c r="G9694" t="str">
        <f t="shared" si="151"/>
        <v>Medicine and Surgery Services</v>
      </c>
    </row>
    <row r="9695" spans="1:7" x14ac:dyDescent="0.3">
      <c r="A9695" s="31" t="s">
        <v>18898</v>
      </c>
      <c r="B9695">
        <v>44160</v>
      </c>
      <c r="D9695" t="s">
        <v>18889</v>
      </c>
      <c r="E9695" t="s">
        <v>0</v>
      </c>
      <c r="F9695" t="s">
        <v>978</v>
      </c>
      <c r="G9695" t="str">
        <f t="shared" si="151"/>
        <v>Medicine and Surgery Services</v>
      </c>
    </row>
    <row r="9696" spans="1:7" x14ac:dyDescent="0.3">
      <c r="A9696" s="31" t="s">
        <v>18899</v>
      </c>
      <c r="B9696">
        <v>44180</v>
      </c>
      <c r="D9696" t="s">
        <v>18900</v>
      </c>
      <c r="E9696" t="s">
        <v>0</v>
      </c>
      <c r="F9696" t="s">
        <v>978</v>
      </c>
      <c r="G9696" t="str">
        <f t="shared" si="151"/>
        <v>Medicine and Surgery Services</v>
      </c>
    </row>
    <row r="9697" spans="1:7" x14ac:dyDescent="0.3">
      <c r="A9697" s="31" t="s">
        <v>18901</v>
      </c>
      <c r="B9697">
        <v>44186</v>
      </c>
      <c r="D9697" t="s">
        <v>18902</v>
      </c>
      <c r="E9697" t="s">
        <v>0</v>
      </c>
      <c r="F9697" t="s">
        <v>978</v>
      </c>
      <c r="G9697" t="str">
        <f t="shared" si="151"/>
        <v>Medicine and Surgery Services</v>
      </c>
    </row>
    <row r="9698" spans="1:7" x14ac:dyDescent="0.3">
      <c r="A9698" s="31" t="s">
        <v>18903</v>
      </c>
      <c r="B9698">
        <v>44187</v>
      </c>
      <c r="D9698" t="s">
        <v>18904</v>
      </c>
      <c r="E9698" t="s">
        <v>0</v>
      </c>
      <c r="F9698" t="s">
        <v>978</v>
      </c>
      <c r="G9698" t="str">
        <f t="shared" si="151"/>
        <v>Medicine and Surgery Services</v>
      </c>
    </row>
    <row r="9699" spans="1:7" x14ac:dyDescent="0.3">
      <c r="A9699" s="31" t="s">
        <v>18905</v>
      </c>
      <c r="B9699">
        <v>44188</v>
      </c>
      <c r="D9699" t="s">
        <v>18906</v>
      </c>
      <c r="E9699" t="s">
        <v>0</v>
      </c>
      <c r="F9699" t="s">
        <v>978</v>
      </c>
      <c r="G9699" t="str">
        <f t="shared" si="151"/>
        <v>Medicine and Surgery Services</v>
      </c>
    </row>
    <row r="9700" spans="1:7" x14ac:dyDescent="0.3">
      <c r="A9700" s="31" t="s">
        <v>18907</v>
      </c>
      <c r="B9700">
        <v>44202</v>
      </c>
      <c r="D9700" t="s">
        <v>18908</v>
      </c>
      <c r="E9700" t="s">
        <v>0</v>
      </c>
      <c r="F9700" t="s">
        <v>978</v>
      </c>
      <c r="G9700" t="str">
        <f t="shared" si="151"/>
        <v>Medicine and Surgery Services</v>
      </c>
    </row>
    <row r="9701" spans="1:7" x14ac:dyDescent="0.3">
      <c r="A9701" s="31" t="s">
        <v>18909</v>
      </c>
      <c r="B9701">
        <v>44203</v>
      </c>
      <c r="D9701" t="s">
        <v>18910</v>
      </c>
      <c r="E9701" t="s">
        <v>0</v>
      </c>
      <c r="F9701" t="s">
        <v>978</v>
      </c>
      <c r="G9701" t="str">
        <f t="shared" si="151"/>
        <v>Medicine and Surgery Services</v>
      </c>
    </row>
    <row r="9702" spans="1:7" x14ac:dyDescent="0.3">
      <c r="A9702" s="31" t="s">
        <v>18911</v>
      </c>
      <c r="B9702">
        <v>44204</v>
      </c>
      <c r="D9702" t="s">
        <v>18912</v>
      </c>
      <c r="E9702" t="s">
        <v>0</v>
      </c>
      <c r="F9702" t="s">
        <v>978</v>
      </c>
      <c r="G9702" t="str">
        <f t="shared" si="151"/>
        <v>Medicine and Surgery Services</v>
      </c>
    </row>
    <row r="9703" spans="1:7" x14ac:dyDescent="0.3">
      <c r="A9703" s="31" t="s">
        <v>18913</v>
      </c>
      <c r="B9703">
        <v>44205</v>
      </c>
      <c r="D9703" t="s">
        <v>18914</v>
      </c>
      <c r="E9703" t="s">
        <v>0</v>
      </c>
      <c r="F9703" t="s">
        <v>978</v>
      </c>
      <c r="G9703" t="str">
        <f t="shared" si="151"/>
        <v>Medicine and Surgery Services</v>
      </c>
    </row>
    <row r="9704" spans="1:7" x14ac:dyDescent="0.3">
      <c r="A9704" s="31" t="s">
        <v>18915</v>
      </c>
      <c r="B9704">
        <v>44206</v>
      </c>
      <c r="D9704" t="s">
        <v>18916</v>
      </c>
      <c r="E9704" t="s">
        <v>0</v>
      </c>
      <c r="F9704" t="s">
        <v>978</v>
      </c>
      <c r="G9704" t="str">
        <f t="shared" si="151"/>
        <v>Medicine and Surgery Services</v>
      </c>
    </row>
    <row r="9705" spans="1:7" x14ac:dyDescent="0.3">
      <c r="A9705" s="31" t="s">
        <v>18917</v>
      </c>
      <c r="B9705">
        <v>44207</v>
      </c>
      <c r="D9705" t="s">
        <v>18918</v>
      </c>
      <c r="E9705" t="s">
        <v>0</v>
      </c>
      <c r="F9705" t="s">
        <v>978</v>
      </c>
      <c r="G9705" t="str">
        <f t="shared" si="151"/>
        <v>Medicine and Surgery Services</v>
      </c>
    </row>
    <row r="9706" spans="1:7" x14ac:dyDescent="0.3">
      <c r="A9706" s="31" t="s">
        <v>18919</v>
      </c>
      <c r="B9706">
        <v>44208</v>
      </c>
      <c r="D9706" t="s">
        <v>18918</v>
      </c>
      <c r="E9706" t="s">
        <v>0</v>
      </c>
      <c r="F9706" t="s">
        <v>978</v>
      </c>
      <c r="G9706" t="str">
        <f t="shared" si="151"/>
        <v>Medicine and Surgery Services</v>
      </c>
    </row>
    <row r="9707" spans="1:7" x14ac:dyDescent="0.3">
      <c r="A9707" s="31" t="s">
        <v>18920</v>
      </c>
      <c r="B9707">
        <v>44210</v>
      </c>
      <c r="D9707" t="s">
        <v>18921</v>
      </c>
      <c r="E9707" t="s">
        <v>0</v>
      </c>
      <c r="F9707" t="s">
        <v>978</v>
      </c>
      <c r="G9707" t="str">
        <f t="shared" si="151"/>
        <v>Medicine and Surgery Services</v>
      </c>
    </row>
    <row r="9708" spans="1:7" x14ac:dyDescent="0.3">
      <c r="A9708" s="31" t="s">
        <v>18922</v>
      </c>
      <c r="B9708">
        <v>44211</v>
      </c>
      <c r="D9708" t="s">
        <v>18923</v>
      </c>
      <c r="E9708" t="s">
        <v>0</v>
      </c>
      <c r="F9708" t="s">
        <v>978</v>
      </c>
      <c r="G9708" t="str">
        <f t="shared" si="151"/>
        <v>Medicine and Surgery Services</v>
      </c>
    </row>
    <row r="9709" spans="1:7" x14ac:dyDescent="0.3">
      <c r="A9709" s="31" t="s">
        <v>18924</v>
      </c>
      <c r="B9709">
        <v>44212</v>
      </c>
      <c r="D9709" t="s">
        <v>18921</v>
      </c>
      <c r="E9709" t="s">
        <v>0</v>
      </c>
      <c r="F9709" t="s">
        <v>978</v>
      </c>
      <c r="G9709" t="str">
        <f t="shared" si="151"/>
        <v>Medicine and Surgery Services</v>
      </c>
    </row>
    <row r="9710" spans="1:7" x14ac:dyDescent="0.3">
      <c r="A9710" s="31" t="s">
        <v>18925</v>
      </c>
      <c r="B9710">
        <v>44213</v>
      </c>
      <c r="D9710" t="s">
        <v>18926</v>
      </c>
      <c r="E9710" t="s">
        <v>0</v>
      </c>
      <c r="F9710" t="s">
        <v>978</v>
      </c>
      <c r="G9710" t="str">
        <f t="shared" si="151"/>
        <v>Medicine and Surgery Services</v>
      </c>
    </row>
    <row r="9711" spans="1:7" x14ac:dyDescent="0.3">
      <c r="A9711" s="31" t="s">
        <v>18927</v>
      </c>
      <c r="B9711">
        <v>44227</v>
      </c>
      <c r="D9711" t="s">
        <v>18928</v>
      </c>
      <c r="E9711" t="s">
        <v>0</v>
      </c>
      <c r="F9711" t="s">
        <v>978</v>
      </c>
      <c r="G9711" t="str">
        <f t="shared" si="151"/>
        <v>Medicine and Surgery Services</v>
      </c>
    </row>
    <row r="9712" spans="1:7" x14ac:dyDescent="0.3">
      <c r="A9712" s="31" t="s">
        <v>18929</v>
      </c>
      <c r="B9712">
        <v>44238</v>
      </c>
      <c r="D9712" t="s">
        <v>18930</v>
      </c>
      <c r="E9712" t="s">
        <v>2</v>
      </c>
      <c r="F9712" t="s">
        <v>978</v>
      </c>
      <c r="G9712" t="str">
        <f t="shared" si="151"/>
        <v>Medicine and Surgery Services</v>
      </c>
    </row>
    <row r="9713" spans="1:7" x14ac:dyDescent="0.3">
      <c r="A9713" s="31" t="s">
        <v>18931</v>
      </c>
      <c r="B9713">
        <v>44300</v>
      </c>
      <c r="D9713" t="s">
        <v>18932</v>
      </c>
      <c r="E9713" t="s">
        <v>0</v>
      </c>
      <c r="F9713" t="s">
        <v>978</v>
      </c>
      <c r="G9713" t="str">
        <f t="shared" si="151"/>
        <v>Medicine and Surgery Services</v>
      </c>
    </row>
    <row r="9714" spans="1:7" x14ac:dyDescent="0.3">
      <c r="A9714" s="31" t="s">
        <v>18933</v>
      </c>
      <c r="B9714">
        <v>44310</v>
      </c>
      <c r="D9714" t="s">
        <v>18934</v>
      </c>
      <c r="E9714" t="s">
        <v>0</v>
      </c>
      <c r="F9714" t="s">
        <v>978</v>
      </c>
      <c r="G9714" t="str">
        <f t="shared" si="151"/>
        <v>Medicine and Surgery Services</v>
      </c>
    </row>
    <row r="9715" spans="1:7" x14ac:dyDescent="0.3">
      <c r="A9715" s="31" t="s">
        <v>18935</v>
      </c>
      <c r="B9715">
        <v>44312</v>
      </c>
      <c r="D9715" t="s">
        <v>18936</v>
      </c>
      <c r="E9715" t="s">
        <v>0</v>
      </c>
      <c r="F9715" t="s">
        <v>978</v>
      </c>
      <c r="G9715" t="str">
        <f t="shared" si="151"/>
        <v>Medicine and Surgery Services</v>
      </c>
    </row>
    <row r="9716" spans="1:7" x14ac:dyDescent="0.3">
      <c r="A9716" s="31" t="s">
        <v>18937</v>
      </c>
      <c r="B9716">
        <v>44314</v>
      </c>
      <c r="D9716" t="s">
        <v>18936</v>
      </c>
      <c r="E9716" t="s">
        <v>0</v>
      </c>
      <c r="F9716" t="s">
        <v>978</v>
      </c>
      <c r="G9716" t="str">
        <f t="shared" si="151"/>
        <v>Medicine and Surgery Services</v>
      </c>
    </row>
    <row r="9717" spans="1:7" x14ac:dyDescent="0.3">
      <c r="A9717" s="31" t="s">
        <v>18938</v>
      </c>
      <c r="B9717">
        <v>44316</v>
      </c>
      <c r="D9717" t="s">
        <v>18939</v>
      </c>
      <c r="E9717" t="s">
        <v>0</v>
      </c>
      <c r="F9717" t="s">
        <v>978</v>
      </c>
      <c r="G9717" t="str">
        <f t="shared" si="151"/>
        <v>Medicine and Surgery Services</v>
      </c>
    </row>
    <row r="9718" spans="1:7" x14ac:dyDescent="0.3">
      <c r="A9718" s="31" t="s">
        <v>18940</v>
      </c>
      <c r="B9718">
        <v>44320</v>
      </c>
      <c r="D9718" t="s">
        <v>18941</v>
      </c>
      <c r="E9718" t="s">
        <v>0</v>
      </c>
      <c r="F9718" t="s">
        <v>978</v>
      </c>
      <c r="G9718" t="str">
        <f t="shared" si="151"/>
        <v>Medicine and Surgery Services</v>
      </c>
    </row>
    <row r="9719" spans="1:7" x14ac:dyDescent="0.3">
      <c r="A9719" s="31" t="s">
        <v>18942</v>
      </c>
      <c r="B9719">
        <v>44322</v>
      </c>
      <c r="D9719" t="s">
        <v>18943</v>
      </c>
      <c r="E9719" t="s">
        <v>0</v>
      </c>
      <c r="F9719" t="s">
        <v>978</v>
      </c>
      <c r="G9719" t="str">
        <f t="shared" si="151"/>
        <v>Medicine and Surgery Services</v>
      </c>
    </row>
    <row r="9720" spans="1:7" x14ac:dyDescent="0.3">
      <c r="A9720" s="31" t="s">
        <v>18944</v>
      </c>
      <c r="B9720">
        <v>44340</v>
      </c>
      <c r="D9720" t="s">
        <v>18945</v>
      </c>
      <c r="E9720" t="s">
        <v>0</v>
      </c>
      <c r="F9720" t="s">
        <v>978</v>
      </c>
      <c r="G9720" t="str">
        <f t="shared" si="151"/>
        <v>Medicine and Surgery Services</v>
      </c>
    </row>
    <row r="9721" spans="1:7" x14ac:dyDescent="0.3">
      <c r="A9721" s="31" t="s">
        <v>18946</v>
      </c>
      <c r="B9721">
        <v>44345</v>
      </c>
      <c r="D9721" t="s">
        <v>18945</v>
      </c>
      <c r="E9721" t="s">
        <v>0</v>
      </c>
      <c r="F9721" t="s">
        <v>978</v>
      </c>
      <c r="G9721" t="str">
        <f t="shared" si="151"/>
        <v>Medicine and Surgery Services</v>
      </c>
    </row>
    <row r="9722" spans="1:7" x14ac:dyDescent="0.3">
      <c r="A9722" s="31" t="s">
        <v>18947</v>
      </c>
      <c r="B9722">
        <v>44346</v>
      </c>
      <c r="D9722" t="s">
        <v>18945</v>
      </c>
      <c r="E9722" t="s">
        <v>0</v>
      </c>
      <c r="F9722" t="s">
        <v>978</v>
      </c>
      <c r="G9722" t="str">
        <f t="shared" si="151"/>
        <v>Medicine and Surgery Services</v>
      </c>
    </row>
    <row r="9723" spans="1:7" x14ac:dyDescent="0.3">
      <c r="A9723" s="31" t="s">
        <v>18948</v>
      </c>
      <c r="B9723">
        <v>44360</v>
      </c>
      <c r="D9723" t="s">
        <v>18949</v>
      </c>
      <c r="E9723" t="s">
        <v>0</v>
      </c>
      <c r="F9723" t="s">
        <v>978</v>
      </c>
      <c r="G9723" t="str">
        <f t="shared" si="151"/>
        <v>Medicine and Surgery Services</v>
      </c>
    </row>
    <row r="9724" spans="1:7" x14ac:dyDescent="0.3">
      <c r="A9724" s="31" t="s">
        <v>18950</v>
      </c>
      <c r="B9724">
        <v>44361</v>
      </c>
      <c r="D9724" t="s">
        <v>18951</v>
      </c>
      <c r="E9724" t="s">
        <v>0</v>
      </c>
      <c r="F9724" t="s">
        <v>978</v>
      </c>
      <c r="G9724" t="str">
        <f t="shared" si="151"/>
        <v>Medicine and Surgery Services</v>
      </c>
    </row>
    <row r="9725" spans="1:7" x14ac:dyDescent="0.3">
      <c r="A9725" s="31" t="s">
        <v>18952</v>
      </c>
      <c r="B9725">
        <v>44363</v>
      </c>
      <c r="D9725" t="s">
        <v>18949</v>
      </c>
      <c r="E9725" t="s">
        <v>0</v>
      </c>
      <c r="F9725" t="s">
        <v>978</v>
      </c>
      <c r="G9725" t="str">
        <f t="shared" si="151"/>
        <v>Medicine and Surgery Services</v>
      </c>
    </row>
    <row r="9726" spans="1:7" x14ac:dyDescent="0.3">
      <c r="A9726" s="31" t="s">
        <v>18953</v>
      </c>
      <c r="B9726">
        <v>44364</v>
      </c>
      <c r="D9726" t="s">
        <v>18949</v>
      </c>
      <c r="E9726" t="s">
        <v>0</v>
      </c>
      <c r="F9726" t="s">
        <v>978</v>
      </c>
      <c r="G9726" t="str">
        <f t="shared" si="151"/>
        <v>Medicine and Surgery Services</v>
      </c>
    </row>
    <row r="9727" spans="1:7" x14ac:dyDescent="0.3">
      <c r="A9727" s="31" t="s">
        <v>18954</v>
      </c>
      <c r="B9727">
        <v>44365</v>
      </c>
      <c r="D9727" t="s">
        <v>18949</v>
      </c>
      <c r="E9727" t="s">
        <v>0</v>
      </c>
      <c r="F9727" t="s">
        <v>978</v>
      </c>
      <c r="G9727" t="str">
        <f t="shared" si="151"/>
        <v>Medicine and Surgery Services</v>
      </c>
    </row>
    <row r="9728" spans="1:7" x14ac:dyDescent="0.3">
      <c r="A9728" s="31" t="s">
        <v>18955</v>
      </c>
      <c r="B9728">
        <v>44366</v>
      </c>
      <c r="D9728" t="s">
        <v>18949</v>
      </c>
      <c r="E9728" t="s">
        <v>0</v>
      </c>
      <c r="F9728" t="s">
        <v>978</v>
      </c>
      <c r="G9728" t="str">
        <f t="shared" si="151"/>
        <v>Medicine and Surgery Services</v>
      </c>
    </row>
    <row r="9729" spans="1:7" x14ac:dyDescent="0.3">
      <c r="A9729" s="31" t="s">
        <v>18956</v>
      </c>
      <c r="B9729">
        <v>44369</v>
      </c>
      <c r="D9729" t="s">
        <v>18949</v>
      </c>
      <c r="E9729" t="s">
        <v>0</v>
      </c>
      <c r="F9729" t="s">
        <v>978</v>
      </c>
      <c r="G9729" t="str">
        <f t="shared" si="151"/>
        <v>Medicine and Surgery Services</v>
      </c>
    </row>
    <row r="9730" spans="1:7" x14ac:dyDescent="0.3">
      <c r="A9730" s="31" t="s">
        <v>18957</v>
      </c>
      <c r="B9730">
        <v>44370</v>
      </c>
      <c r="D9730" t="s">
        <v>18958</v>
      </c>
      <c r="E9730" t="s">
        <v>0</v>
      </c>
      <c r="F9730" t="s">
        <v>978</v>
      </c>
      <c r="G9730" t="str">
        <f t="shared" si="151"/>
        <v>Medicine and Surgery Services</v>
      </c>
    </row>
    <row r="9731" spans="1:7" x14ac:dyDescent="0.3">
      <c r="A9731" s="31" t="s">
        <v>18959</v>
      </c>
      <c r="B9731">
        <v>44372</v>
      </c>
      <c r="D9731" t="s">
        <v>18949</v>
      </c>
      <c r="E9731" t="s">
        <v>0</v>
      </c>
      <c r="F9731" t="s">
        <v>978</v>
      </c>
      <c r="G9731" t="str">
        <f t="shared" ref="G9731:G9794" si="152">VLOOKUP(F9731,$I$2:$J$27,2,FALSE)</f>
        <v>Medicine and Surgery Services</v>
      </c>
    </row>
    <row r="9732" spans="1:7" x14ac:dyDescent="0.3">
      <c r="A9732" s="31" t="s">
        <v>18960</v>
      </c>
      <c r="B9732">
        <v>44373</v>
      </c>
      <c r="D9732" t="s">
        <v>18949</v>
      </c>
      <c r="E9732" t="s">
        <v>0</v>
      </c>
      <c r="F9732" t="s">
        <v>978</v>
      </c>
      <c r="G9732" t="str">
        <f t="shared" si="152"/>
        <v>Medicine and Surgery Services</v>
      </c>
    </row>
    <row r="9733" spans="1:7" x14ac:dyDescent="0.3">
      <c r="A9733" s="31" t="s">
        <v>18961</v>
      </c>
      <c r="B9733">
        <v>44376</v>
      </c>
      <c r="D9733" t="s">
        <v>18949</v>
      </c>
      <c r="E9733" t="s">
        <v>0</v>
      </c>
      <c r="F9733" t="s">
        <v>978</v>
      </c>
      <c r="G9733" t="str">
        <f t="shared" si="152"/>
        <v>Medicine and Surgery Services</v>
      </c>
    </row>
    <row r="9734" spans="1:7" x14ac:dyDescent="0.3">
      <c r="A9734" s="31" t="s">
        <v>18962</v>
      </c>
      <c r="B9734">
        <v>44377</v>
      </c>
      <c r="D9734" t="s">
        <v>18951</v>
      </c>
      <c r="E9734" t="s">
        <v>0</v>
      </c>
      <c r="F9734" t="s">
        <v>978</v>
      </c>
      <c r="G9734" t="str">
        <f t="shared" si="152"/>
        <v>Medicine and Surgery Services</v>
      </c>
    </row>
    <row r="9735" spans="1:7" x14ac:dyDescent="0.3">
      <c r="A9735" s="31" t="s">
        <v>18963</v>
      </c>
      <c r="B9735">
        <v>44378</v>
      </c>
      <c r="D9735" t="s">
        <v>18949</v>
      </c>
      <c r="E9735" t="s">
        <v>0</v>
      </c>
      <c r="F9735" t="s">
        <v>978</v>
      </c>
      <c r="G9735" t="str">
        <f t="shared" si="152"/>
        <v>Medicine and Surgery Services</v>
      </c>
    </row>
    <row r="9736" spans="1:7" x14ac:dyDescent="0.3">
      <c r="A9736" s="31" t="s">
        <v>18964</v>
      </c>
      <c r="B9736">
        <v>44379</v>
      </c>
      <c r="D9736" t="s">
        <v>18965</v>
      </c>
      <c r="E9736" t="s">
        <v>0</v>
      </c>
      <c r="F9736" t="s">
        <v>978</v>
      </c>
      <c r="G9736" t="str">
        <f t="shared" si="152"/>
        <v>Medicine and Surgery Services</v>
      </c>
    </row>
    <row r="9737" spans="1:7" x14ac:dyDescent="0.3">
      <c r="A9737" s="31" t="s">
        <v>18966</v>
      </c>
      <c r="B9737">
        <v>44380</v>
      </c>
      <c r="D9737" t="s">
        <v>18967</v>
      </c>
      <c r="E9737" t="s">
        <v>0</v>
      </c>
      <c r="F9737" t="s">
        <v>978</v>
      </c>
      <c r="G9737" t="str">
        <f t="shared" si="152"/>
        <v>Medicine and Surgery Services</v>
      </c>
    </row>
    <row r="9738" spans="1:7" x14ac:dyDescent="0.3">
      <c r="A9738" s="31" t="s">
        <v>18968</v>
      </c>
      <c r="B9738">
        <v>44381</v>
      </c>
      <c r="D9738" t="s">
        <v>18967</v>
      </c>
      <c r="E9738" t="s">
        <v>0</v>
      </c>
      <c r="F9738" t="s">
        <v>978</v>
      </c>
      <c r="G9738" t="str">
        <f t="shared" si="152"/>
        <v>Medicine and Surgery Services</v>
      </c>
    </row>
    <row r="9739" spans="1:7" x14ac:dyDescent="0.3">
      <c r="A9739" s="31" t="s">
        <v>18969</v>
      </c>
      <c r="B9739">
        <v>44382</v>
      </c>
      <c r="D9739" t="s">
        <v>18949</v>
      </c>
      <c r="E9739" t="s">
        <v>0</v>
      </c>
      <c r="F9739" t="s">
        <v>978</v>
      </c>
      <c r="G9739" t="str">
        <f t="shared" si="152"/>
        <v>Medicine and Surgery Services</v>
      </c>
    </row>
    <row r="9740" spans="1:7" x14ac:dyDescent="0.3">
      <c r="A9740" s="31" t="s">
        <v>18970</v>
      </c>
      <c r="B9740">
        <v>44384</v>
      </c>
      <c r="D9740" t="s">
        <v>18949</v>
      </c>
      <c r="E9740" t="s">
        <v>0</v>
      </c>
      <c r="F9740" t="s">
        <v>978</v>
      </c>
      <c r="G9740" t="str">
        <f t="shared" si="152"/>
        <v>Medicine and Surgery Services</v>
      </c>
    </row>
    <row r="9741" spans="1:7" x14ac:dyDescent="0.3">
      <c r="A9741" s="31" t="s">
        <v>18971</v>
      </c>
      <c r="B9741">
        <v>44385</v>
      </c>
      <c r="D9741" t="s">
        <v>18972</v>
      </c>
      <c r="E9741" t="s">
        <v>0</v>
      </c>
      <c r="F9741" t="s">
        <v>978</v>
      </c>
      <c r="G9741" t="str">
        <f t="shared" si="152"/>
        <v>Medicine and Surgery Services</v>
      </c>
    </row>
    <row r="9742" spans="1:7" x14ac:dyDescent="0.3">
      <c r="A9742" s="31" t="s">
        <v>18973</v>
      </c>
      <c r="B9742">
        <v>44386</v>
      </c>
      <c r="D9742" t="s">
        <v>18974</v>
      </c>
      <c r="E9742" t="s">
        <v>0</v>
      </c>
      <c r="F9742" t="s">
        <v>978</v>
      </c>
      <c r="G9742" t="str">
        <f t="shared" si="152"/>
        <v>Medicine and Surgery Services</v>
      </c>
    </row>
    <row r="9743" spans="1:7" x14ac:dyDescent="0.3">
      <c r="A9743" s="31" t="s">
        <v>18975</v>
      </c>
      <c r="B9743">
        <v>44388</v>
      </c>
      <c r="D9743" t="s">
        <v>18976</v>
      </c>
      <c r="E9743" t="s">
        <v>0</v>
      </c>
      <c r="F9743" t="s">
        <v>978</v>
      </c>
      <c r="G9743" t="str">
        <f t="shared" si="152"/>
        <v>Medicine and Surgery Services</v>
      </c>
    </row>
    <row r="9744" spans="1:7" x14ac:dyDescent="0.3">
      <c r="A9744" s="31" t="s">
        <v>18977</v>
      </c>
      <c r="B9744">
        <v>44388</v>
      </c>
      <c r="C9744">
        <v>53</v>
      </c>
      <c r="D9744" t="s">
        <v>18976</v>
      </c>
      <c r="E9744" t="s">
        <v>0</v>
      </c>
      <c r="F9744" t="s">
        <v>978</v>
      </c>
      <c r="G9744" t="str">
        <f t="shared" si="152"/>
        <v>Medicine and Surgery Services</v>
      </c>
    </row>
    <row r="9745" spans="1:7" x14ac:dyDescent="0.3">
      <c r="A9745" s="31" t="s">
        <v>18978</v>
      </c>
      <c r="B9745">
        <v>44389</v>
      </c>
      <c r="D9745" t="s">
        <v>18979</v>
      </c>
      <c r="E9745" t="s">
        <v>0</v>
      </c>
      <c r="F9745" t="s">
        <v>978</v>
      </c>
      <c r="G9745" t="str">
        <f t="shared" si="152"/>
        <v>Medicine and Surgery Services</v>
      </c>
    </row>
    <row r="9746" spans="1:7" x14ac:dyDescent="0.3">
      <c r="A9746" s="31" t="s">
        <v>18980</v>
      </c>
      <c r="B9746">
        <v>44390</v>
      </c>
      <c r="D9746" t="s">
        <v>18981</v>
      </c>
      <c r="E9746" t="s">
        <v>0</v>
      </c>
      <c r="F9746" t="s">
        <v>978</v>
      </c>
      <c r="G9746" t="str">
        <f t="shared" si="152"/>
        <v>Medicine and Surgery Services</v>
      </c>
    </row>
    <row r="9747" spans="1:7" x14ac:dyDescent="0.3">
      <c r="A9747" s="31" t="s">
        <v>18982</v>
      </c>
      <c r="B9747">
        <v>44391</v>
      </c>
      <c r="D9747" t="s">
        <v>18983</v>
      </c>
      <c r="E9747" t="s">
        <v>0</v>
      </c>
      <c r="F9747" t="s">
        <v>978</v>
      </c>
      <c r="G9747" t="str">
        <f t="shared" si="152"/>
        <v>Medicine and Surgery Services</v>
      </c>
    </row>
    <row r="9748" spans="1:7" x14ac:dyDescent="0.3">
      <c r="A9748" s="31" t="s">
        <v>18984</v>
      </c>
      <c r="B9748">
        <v>44392</v>
      </c>
      <c r="D9748" t="s">
        <v>18985</v>
      </c>
      <c r="E9748" t="s">
        <v>0</v>
      </c>
      <c r="F9748" t="s">
        <v>978</v>
      </c>
      <c r="G9748" t="str">
        <f t="shared" si="152"/>
        <v>Medicine and Surgery Services</v>
      </c>
    </row>
    <row r="9749" spans="1:7" x14ac:dyDescent="0.3">
      <c r="A9749" s="31" t="s">
        <v>18986</v>
      </c>
      <c r="B9749">
        <v>44394</v>
      </c>
      <c r="D9749" t="s">
        <v>18987</v>
      </c>
      <c r="E9749" t="s">
        <v>0</v>
      </c>
      <c r="F9749" t="s">
        <v>978</v>
      </c>
      <c r="G9749" t="str">
        <f t="shared" si="152"/>
        <v>Medicine and Surgery Services</v>
      </c>
    </row>
    <row r="9750" spans="1:7" x14ac:dyDescent="0.3">
      <c r="A9750" s="31" t="s">
        <v>18988</v>
      </c>
      <c r="B9750">
        <v>44401</v>
      </c>
      <c r="D9750" t="s">
        <v>18989</v>
      </c>
      <c r="E9750" t="s">
        <v>0</v>
      </c>
      <c r="F9750" t="s">
        <v>978</v>
      </c>
      <c r="G9750" t="str">
        <f t="shared" si="152"/>
        <v>Medicine and Surgery Services</v>
      </c>
    </row>
    <row r="9751" spans="1:7" x14ac:dyDescent="0.3">
      <c r="A9751" s="31" t="s">
        <v>18990</v>
      </c>
      <c r="B9751">
        <v>44402</v>
      </c>
      <c r="D9751" t="s">
        <v>18991</v>
      </c>
      <c r="E9751" t="s">
        <v>0</v>
      </c>
      <c r="F9751" t="s">
        <v>978</v>
      </c>
      <c r="G9751" t="str">
        <f t="shared" si="152"/>
        <v>Medicine and Surgery Services</v>
      </c>
    </row>
    <row r="9752" spans="1:7" x14ac:dyDescent="0.3">
      <c r="A9752" s="31" t="s">
        <v>18992</v>
      </c>
      <c r="B9752">
        <v>44403</v>
      </c>
      <c r="D9752" t="s">
        <v>18993</v>
      </c>
      <c r="E9752" t="s">
        <v>0</v>
      </c>
      <c r="F9752" t="s">
        <v>978</v>
      </c>
      <c r="G9752" t="str">
        <f t="shared" si="152"/>
        <v>Medicine and Surgery Services</v>
      </c>
    </row>
    <row r="9753" spans="1:7" x14ac:dyDescent="0.3">
      <c r="A9753" s="31" t="s">
        <v>18994</v>
      </c>
      <c r="B9753">
        <v>44404</v>
      </c>
      <c r="D9753" t="s">
        <v>18995</v>
      </c>
      <c r="E9753" t="s">
        <v>0</v>
      </c>
      <c r="F9753" t="s">
        <v>978</v>
      </c>
      <c r="G9753" t="str">
        <f t="shared" si="152"/>
        <v>Medicine and Surgery Services</v>
      </c>
    </row>
    <row r="9754" spans="1:7" x14ac:dyDescent="0.3">
      <c r="A9754" s="31" t="s">
        <v>18996</v>
      </c>
      <c r="B9754">
        <v>44405</v>
      </c>
      <c r="D9754" t="s">
        <v>18997</v>
      </c>
      <c r="E9754" t="s">
        <v>0</v>
      </c>
      <c r="F9754" t="s">
        <v>978</v>
      </c>
      <c r="G9754" t="str">
        <f t="shared" si="152"/>
        <v>Medicine and Surgery Services</v>
      </c>
    </row>
    <row r="9755" spans="1:7" x14ac:dyDescent="0.3">
      <c r="A9755" s="31" t="s">
        <v>18998</v>
      </c>
      <c r="B9755">
        <v>44406</v>
      </c>
      <c r="D9755" t="s">
        <v>18999</v>
      </c>
      <c r="E9755" t="s">
        <v>0</v>
      </c>
      <c r="F9755" t="s">
        <v>978</v>
      </c>
      <c r="G9755" t="str">
        <f t="shared" si="152"/>
        <v>Medicine and Surgery Services</v>
      </c>
    </row>
    <row r="9756" spans="1:7" x14ac:dyDescent="0.3">
      <c r="A9756" s="31" t="s">
        <v>19000</v>
      </c>
      <c r="B9756">
        <v>44407</v>
      </c>
      <c r="D9756" t="s">
        <v>19001</v>
      </c>
      <c r="E9756" t="s">
        <v>0</v>
      </c>
      <c r="F9756" t="s">
        <v>978</v>
      </c>
      <c r="G9756" t="str">
        <f t="shared" si="152"/>
        <v>Medicine and Surgery Services</v>
      </c>
    </row>
    <row r="9757" spans="1:7" x14ac:dyDescent="0.3">
      <c r="A9757" s="31" t="s">
        <v>19002</v>
      </c>
      <c r="B9757">
        <v>44408</v>
      </c>
      <c r="D9757" t="s">
        <v>19003</v>
      </c>
      <c r="E9757" t="s">
        <v>0</v>
      </c>
      <c r="F9757" t="s">
        <v>978</v>
      </c>
      <c r="G9757" t="str">
        <f t="shared" si="152"/>
        <v>Medicine and Surgery Services</v>
      </c>
    </row>
    <row r="9758" spans="1:7" x14ac:dyDescent="0.3">
      <c r="A9758" s="27" t="s">
        <v>19004</v>
      </c>
      <c r="B9758" t="s">
        <v>19004</v>
      </c>
      <c r="D9758" t="s">
        <v>19005</v>
      </c>
      <c r="E9758" t="s">
        <v>911</v>
      </c>
      <c r="F9758" t="s">
        <v>972</v>
      </c>
      <c r="G9758" t="str">
        <f t="shared" si="152"/>
        <v>Medicine and Surgery Services</v>
      </c>
    </row>
    <row r="9759" spans="1:7" x14ac:dyDescent="0.3">
      <c r="A9759" s="31" t="s">
        <v>19006</v>
      </c>
      <c r="B9759">
        <v>44500</v>
      </c>
      <c r="D9759" t="s">
        <v>19007</v>
      </c>
      <c r="E9759" t="s">
        <v>0</v>
      </c>
      <c r="F9759" t="s">
        <v>978</v>
      </c>
      <c r="G9759" t="str">
        <f t="shared" si="152"/>
        <v>Medicine and Surgery Services</v>
      </c>
    </row>
    <row r="9760" spans="1:7" x14ac:dyDescent="0.3">
      <c r="A9760" s="31" t="s">
        <v>19008</v>
      </c>
      <c r="B9760">
        <v>44602</v>
      </c>
      <c r="D9760" t="s">
        <v>19009</v>
      </c>
      <c r="E9760" t="s">
        <v>0</v>
      </c>
      <c r="F9760" t="s">
        <v>978</v>
      </c>
      <c r="G9760" t="str">
        <f t="shared" si="152"/>
        <v>Medicine and Surgery Services</v>
      </c>
    </row>
    <row r="9761" spans="1:7" x14ac:dyDescent="0.3">
      <c r="A9761" s="31" t="s">
        <v>19010</v>
      </c>
      <c r="B9761">
        <v>44603</v>
      </c>
      <c r="D9761" t="s">
        <v>19009</v>
      </c>
      <c r="E9761" t="s">
        <v>0</v>
      </c>
      <c r="F9761" t="s">
        <v>978</v>
      </c>
      <c r="G9761" t="str">
        <f t="shared" si="152"/>
        <v>Medicine and Surgery Services</v>
      </c>
    </row>
    <row r="9762" spans="1:7" x14ac:dyDescent="0.3">
      <c r="A9762" s="31" t="s">
        <v>19011</v>
      </c>
      <c r="B9762">
        <v>44604</v>
      </c>
      <c r="D9762" t="s">
        <v>19012</v>
      </c>
      <c r="E9762" t="s">
        <v>0</v>
      </c>
      <c r="F9762" t="s">
        <v>978</v>
      </c>
      <c r="G9762" t="str">
        <f t="shared" si="152"/>
        <v>Medicine and Surgery Services</v>
      </c>
    </row>
    <row r="9763" spans="1:7" x14ac:dyDescent="0.3">
      <c r="A9763" s="31" t="s">
        <v>19013</v>
      </c>
      <c r="B9763">
        <v>44605</v>
      </c>
      <c r="D9763" t="s">
        <v>19014</v>
      </c>
      <c r="E9763" t="s">
        <v>0</v>
      </c>
      <c r="F9763" t="s">
        <v>978</v>
      </c>
      <c r="G9763" t="str">
        <f t="shared" si="152"/>
        <v>Medicine and Surgery Services</v>
      </c>
    </row>
    <row r="9764" spans="1:7" x14ac:dyDescent="0.3">
      <c r="A9764" s="31" t="s">
        <v>19015</v>
      </c>
      <c r="B9764">
        <v>44615</v>
      </c>
      <c r="D9764" t="s">
        <v>19016</v>
      </c>
      <c r="E9764" t="s">
        <v>0</v>
      </c>
      <c r="F9764" t="s">
        <v>978</v>
      </c>
      <c r="G9764" t="str">
        <f t="shared" si="152"/>
        <v>Medicine and Surgery Services</v>
      </c>
    </row>
    <row r="9765" spans="1:7" x14ac:dyDescent="0.3">
      <c r="A9765" s="31" t="s">
        <v>19017</v>
      </c>
      <c r="B9765">
        <v>44620</v>
      </c>
      <c r="D9765" t="s">
        <v>19018</v>
      </c>
      <c r="E9765" t="s">
        <v>0</v>
      </c>
      <c r="F9765" t="s">
        <v>978</v>
      </c>
      <c r="G9765" t="str">
        <f t="shared" si="152"/>
        <v>Medicine and Surgery Services</v>
      </c>
    </row>
    <row r="9766" spans="1:7" x14ac:dyDescent="0.3">
      <c r="A9766" s="31" t="s">
        <v>19019</v>
      </c>
      <c r="B9766">
        <v>44625</v>
      </c>
      <c r="D9766" t="s">
        <v>19018</v>
      </c>
      <c r="E9766" t="s">
        <v>0</v>
      </c>
      <c r="F9766" t="s">
        <v>978</v>
      </c>
      <c r="G9766" t="str">
        <f t="shared" si="152"/>
        <v>Medicine and Surgery Services</v>
      </c>
    </row>
    <row r="9767" spans="1:7" x14ac:dyDescent="0.3">
      <c r="A9767" s="31" t="s">
        <v>19020</v>
      </c>
      <c r="B9767">
        <v>44626</v>
      </c>
      <c r="D9767" t="s">
        <v>19018</v>
      </c>
      <c r="E9767" t="s">
        <v>0</v>
      </c>
      <c r="F9767" t="s">
        <v>978</v>
      </c>
      <c r="G9767" t="str">
        <f t="shared" si="152"/>
        <v>Medicine and Surgery Services</v>
      </c>
    </row>
    <row r="9768" spans="1:7" x14ac:dyDescent="0.3">
      <c r="A9768" s="31" t="s">
        <v>19021</v>
      </c>
      <c r="B9768">
        <v>44640</v>
      </c>
      <c r="D9768" t="s">
        <v>19022</v>
      </c>
      <c r="E9768" t="s">
        <v>0</v>
      </c>
      <c r="F9768" t="s">
        <v>978</v>
      </c>
      <c r="G9768" t="str">
        <f t="shared" si="152"/>
        <v>Medicine and Surgery Services</v>
      </c>
    </row>
    <row r="9769" spans="1:7" x14ac:dyDescent="0.3">
      <c r="A9769" s="31" t="s">
        <v>19023</v>
      </c>
      <c r="B9769">
        <v>44650</v>
      </c>
      <c r="D9769" t="s">
        <v>19024</v>
      </c>
      <c r="E9769" t="s">
        <v>0</v>
      </c>
      <c r="F9769" t="s">
        <v>978</v>
      </c>
      <c r="G9769" t="str">
        <f t="shared" si="152"/>
        <v>Medicine and Surgery Services</v>
      </c>
    </row>
    <row r="9770" spans="1:7" x14ac:dyDescent="0.3">
      <c r="A9770" s="31" t="s">
        <v>19025</v>
      </c>
      <c r="B9770">
        <v>44660</v>
      </c>
      <c r="D9770" t="s">
        <v>19026</v>
      </c>
      <c r="E9770" t="s">
        <v>0</v>
      </c>
      <c r="F9770" t="s">
        <v>978</v>
      </c>
      <c r="G9770" t="str">
        <f t="shared" si="152"/>
        <v>Medicine and Surgery Services</v>
      </c>
    </row>
    <row r="9771" spans="1:7" x14ac:dyDescent="0.3">
      <c r="A9771" s="31" t="s">
        <v>19027</v>
      </c>
      <c r="B9771">
        <v>44661</v>
      </c>
      <c r="D9771" t="s">
        <v>19026</v>
      </c>
      <c r="E9771" t="s">
        <v>0</v>
      </c>
      <c r="F9771" t="s">
        <v>978</v>
      </c>
      <c r="G9771" t="str">
        <f t="shared" si="152"/>
        <v>Medicine and Surgery Services</v>
      </c>
    </row>
    <row r="9772" spans="1:7" x14ac:dyDescent="0.3">
      <c r="A9772" s="31" t="s">
        <v>19028</v>
      </c>
      <c r="B9772">
        <v>44680</v>
      </c>
      <c r="D9772" t="s">
        <v>19029</v>
      </c>
      <c r="E9772" t="s">
        <v>0</v>
      </c>
      <c r="F9772" t="s">
        <v>978</v>
      </c>
      <c r="G9772" t="str">
        <f t="shared" si="152"/>
        <v>Medicine and Surgery Services</v>
      </c>
    </row>
    <row r="9773" spans="1:7" x14ac:dyDescent="0.3">
      <c r="A9773" s="27" t="s">
        <v>19030</v>
      </c>
      <c r="B9773" t="s">
        <v>19030</v>
      </c>
      <c r="D9773" t="s">
        <v>19031</v>
      </c>
      <c r="E9773" t="s">
        <v>911</v>
      </c>
      <c r="F9773" t="s">
        <v>972</v>
      </c>
      <c r="G9773" t="str">
        <f t="shared" si="152"/>
        <v>Medicine and Surgery Services</v>
      </c>
    </row>
    <row r="9774" spans="1:7" x14ac:dyDescent="0.3">
      <c r="A9774" s="31" t="s">
        <v>19032</v>
      </c>
      <c r="B9774">
        <v>44700</v>
      </c>
      <c r="D9774" t="s">
        <v>19033</v>
      </c>
      <c r="E9774" t="s">
        <v>0</v>
      </c>
      <c r="F9774" t="s">
        <v>978</v>
      </c>
      <c r="G9774" t="str">
        <f t="shared" si="152"/>
        <v>Medicine and Surgery Services</v>
      </c>
    </row>
    <row r="9775" spans="1:7" x14ac:dyDescent="0.3">
      <c r="A9775" s="31" t="s">
        <v>19034</v>
      </c>
      <c r="B9775">
        <v>44701</v>
      </c>
      <c r="D9775" t="s">
        <v>19035</v>
      </c>
      <c r="E9775" t="s">
        <v>0</v>
      </c>
      <c r="F9775" t="s">
        <v>978</v>
      </c>
      <c r="G9775" t="str">
        <f t="shared" si="152"/>
        <v>Medicine and Surgery Services</v>
      </c>
    </row>
    <row r="9776" spans="1:7" x14ac:dyDescent="0.3">
      <c r="A9776" s="31" t="s">
        <v>19036</v>
      </c>
      <c r="B9776">
        <v>44705</v>
      </c>
      <c r="D9776" t="s">
        <v>19037</v>
      </c>
      <c r="E9776" t="s">
        <v>911</v>
      </c>
      <c r="F9776" t="s">
        <v>978</v>
      </c>
      <c r="G9776" t="str">
        <f t="shared" si="152"/>
        <v>Medicine and Surgery Services</v>
      </c>
    </row>
    <row r="9777" spans="1:7" x14ac:dyDescent="0.3">
      <c r="A9777" s="31" t="s">
        <v>19038</v>
      </c>
      <c r="B9777">
        <v>44715</v>
      </c>
      <c r="D9777" t="s">
        <v>19039</v>
      </c>
      <c r="E9777" t="s">
        <v>2</v>
      </c>
      <c r="F9777" t="s">
        <v>978</v>
      </c>
      <c r="G9777" t="str">
        <f t="shared" si="152"/>
        <v>Medicine and Surgery Services</v>
      </c>
    </row>
    <row r="9778" spans="1:7" x14ac:dyDescent="0.3">
      <c r="A9778" s="31" t="s">
        <v>19040</v>
      </c>
      <c r="B9778">
        <v>44720</v>
      </c>
      <c r="D9778" t="s">
        <v>19041</v>
      </c>
      <c r="E9778" t="s">
        <v>0</v>
      </c>
      <c r="F9778" t="s">
        <v>978</v>
      </c>
      <c r="G9778" t="str">
        <f t="shared" si="152"/>
        <v>Medicine and Surgery Services</v>
      </c>
    </row>
    <row r="9779" spans="1:7" x14ac:dyDescent="0.3">
      <c r="A9779" s="31" t="s">
        <v>19042</v>
      </c>
      <c r="B9779">
        <v>44721</v>
      </c>
      <c r="D9779" t="s">
        <v>19043</v>
      </c>
      <c r="E9779" t="s">
        <v>0</v>
      </c>
      <c r="F9779" t="s">
        <v>978</v>
      </c>
      <c r="G9779" t="str">
        <f t="shared" si="152"/>
        <v>Medicine and Surgery Services</v>
      </c>
    </row>
    <row r="9780" spans="1:7" x14ac:dyDescent="0.3">
      <c r="A9780" s="31" t="s">
        <v>19044</v>
      </c>
      <c r="B9780">
        <v>44799</v>
      </c>
      <c r="D9780" t="s">
        <v>19045</v>
      </c>
      <c r="E9780" t="s">
        <v>2</v>
      </c>
      <c r="F9780" t="s">
        <v>978</v>
      </c>
      <c r="G9780" t="str">
        <f t="shared" si="152"/>
        <v>Medicine and Surgery Services</v>
      </c>
    </row>
    <row r="9781" spans="1:7" x14ac:dyDescent="0.3">
      <c r="A9781" s="27" t="s">
        <v>19046</v>
      </c>
      <c r="B9781" t="s">
        <v>19046</v>
      </c>
      <c r="D9781" t="s">
        <v>19047</v>
      </c>
      <c r="E9781" t="s">
        <v>911</v>
      </c>
      <c r="F9781" t="s">
        <v>972</v>
      </c>
      <c r="G9781" t="str">
        <f t="shared" si="152"/>
        <v>Medicine and Surgery Services</v>
      </c>
    </row>
    <row r="9782" spans="1:7" x14ac:dyDescent="0.3">
      <c r="A9782" s="31" t="s">
        <v>19048</v>
      </c>
      <c r="B9782">
        <v>44800</v>
      </c>
      <c r="D9782" t="s">
        <v>19049</v>
      </c>
      <c r="E9782" t="s">
        <v>0</v>
      </c>
      <c r="F9782" t="s">
        <v>978</v>
      </c>
      <c r="G9782" t="str">
        <f t="shared" si="152"/>
        <v>Medicine and Surgery Services</v>
      </c>
    </row>
    <row r="9783" spans="1:7" x14ac:dyDescent="0.3">
      <c r="A9783" s="27" t="s">
        <v>19050</v>
      </c>
      <c r="B9783" t="s">
        <v>19050</v>
      </c>
      <c r="D9783" t="s">
        <v>19051</v>
      </c>
      <c r="E9783" t="s">
        <v>911</v>
      </c>
      <c r="F9783" t="s">
        <v>972</v>
      </c>
      <c r="G9783" t="str">
        <f t="shared" si="152"/>
        <v>Medicine and Surgery Services</v>
      </c>
    </row>
    <row r="9784" spans="1:7" x14ac:dyDescent="0.3">
      <c r="A9784" s="31" t="s">
        <v>19052</v>
      </c>
      <c r="B9784">
        <v>44820</v>
      </c>
      <c r="D9784" t="s">
        <v>19053</v>
      </c>
      <c r="E9784" t="s">
        <v>0</v>
      </c>
      <c r="F9784" t="s">
        <v>978</v>
      </c>
      <c r="G9784" t="str">
        <f t="shared" si="152"/>
        <v>Medicine and Surgery Services</v>
      </c>
    </row>
    <row r="9785" spans="1:7" x14ac:dyDescent="0.3">
      <c r="A9785" s="31" t="s">
        <v>19054</v>
      </c>
      <c r="B9785">
        <v>44850</v>
      </c>
      <c r="D9785" t="s">
        <v>19055</v>
      </c>
      <c r="E9785" t="s">
        <v>0</v>
      </c>
      <c r="F9785" t="s">
        <v>978</v>
      </c>
      <c r="G9785" t="str">
        <f t="shared" si="152"/>
        <v>Medicine and Surgery Services</v>
      </c>
    </row>
    <row r="9786" spans="1:7" x14ac:dyDescent="0.3">
      <c r="A9786" s="31" t="s">
        <v>19056</v>
      </c>
      <c r="B9786">
        <v>44899</v>
      </c>
      <c r="D9786" t="s">
        <v>19057</v>
      </c>
      <c r="E9786" t="s">
        <v>2</v>
      </c>
      <c r="F9786" t="s">
        <v>978</v>
      </c>
      <c r="G9786" t="str">
        <f t="shared" si="152"/>
        <v>Medicine and Surgery Services</v>
      </c>
    </row>
    <row r="9787" spans="1:7" x14ac:dyDescent="0.3">
      <c r="A9787" s="31" t="s">
        <v>19058</v>
      </c>
      <c r="B9787">
        <v>44900</v>
      </c>
      <c r="D9787" t="s">
        <v>19059</v>
      </c>
      <c r="E9787" t="s">
        <v>0</v>
      </c>
      <c r="F9787" t="s">
        <v>978</v>
      </c>
      <c r="G9787" t="str">
        <f t="shared" si="152"/>
        <v>Medicine and Surgery Services</v>
      </c>
    </row>
    <row r="9788" spans="1:7" x14ac:dyDescent="0.3">
      <c r="A9788" s="31" t="s">
        <v>19060</v>
      </c>
      <c r="B9788">
        <v>44950</v>
      </c>
      <c r="D9788" t="s">
        <v>19061</v>
      </c>
      <c r="E9788" t="s">
        <v>0</v>
      </c>
      <c r="F9788" t="s">
        <v>978</v>
      </c>
      <c r="G9788" t="str">
        <f t="shared" si="152"/>
        <v>Medicine and Surgery Services</v>
      </c>
    </row>
    <row r="9789" spans="1:7" x14ac:dyDescent="0.3">
      <c r="A9789" s="31" t="s">
        <v>19062</v>
      </c>
      <c r="B9789">
        <v>44955</v>
      </c>
      <c r="D9789" t="s">
        <v>19063</v>
      </c>
      <c r="E9789" t="s">
        <v>0</v>
      </c>
      <c r="F9789" t="s">
        <v>978</v>
      </c>
      <c r="G9789" t="str">
        <f t="shared" si="152"/>
        <v>Medicine and Surgery Services</v>
      </c>
    </row>
    <row r="9790" spans="1:7" x14ac:dyDescent="0.3">
      <c r="A9790" s="31" t="s">
        <v>19064</v>
      </c>
      <c r="B9790">
        <v>44960</v>
      </c>
      <c r="D9790" t="s">
        <v>19061</v>
      </c>
      <c r="E9790" t="s">
        <v>0</v>
      </c>
      <c r="F9790" t="s">
        <v>978</v>
      </c>
      <c r="G9790" t="str">
        <f t="shared" si="152"/>
        <v>Medicine and Surgery Services</v>
      </c>
    </row>
    <row r="9791" spans="1:7" x14ac:dyDescent="0.3">
      <c r="A9791" s="31" t="s">
        <v>19065</v>
      </c>
      <c r="B9791">
        <v>44970</v>
      </c>
      <c r="D9791" t="s">
        <v>19066</v>
      </c>
      <c r="E9791" t="s">
        <v>0</v>
      </c>
      <c r="F9791" t="s">
        <v>978</v>
      </c>
      <c r="G9791" t="str">
        <f t="shared" si="152"/>
        <v>Medicine and Surgery Services</v>
      </c>
    </row>
    <row r="9792" spans="1:7" x14ac:dyDescent="0.3">
      <c r="A9792" s="31" t="s">
        <v>19067</v>
      </c>
      <c r="B9792">
        <v>44979</v>
      </c>
      <c r="D9792" t="s">
        <v>19068</v>
      </c>
      <c r="E9792" t="s">
        <v>2</v>
      </c>
      <c r="F9792" t="s">
        <v>978</v>
      </c>
      <c r="G9792" t="str">
        <f t="shared" si="152"/>
        <v>Medicine and Surgery Services</v>
      </c>
    </row>
    <row r="9793" spans="1:7" x14ac:dyDescent="0.3">
      <c r="A9793" s="27" t="s">
        <v>19069</v>
      </c>
      <c r="B9793" t="s">
        <v>19069</v>
      </c>
      <c r="D9793" t="s">
        <v>19070</v>
      </c>
      <c r="E9793" t="s">
        <v>4147</v>
      </c>
      <c r="F9793" t="s">
        <v>972</v>
      </c>
      <c r="G9793" t="str">
        <f t="shared" si="152"/>
        <v>Medicine and Surgery Services</v>
      </c>
    </row>
    <row r="9794" spans="1:7" x14ac:dyDescent="0.3">
      <c r="A9794" s="31" t="s">
        <v>19071</v>
      </c>
      <c r="B9794">
        <v>45000</v>
      </c>
      <c r="D9794" t="s">
        <v>19072</v>
      </c>
      <c r="E9794" t="s">
        <v>0</v>
      </c>
      <c r="F9794" t="s">
        <v>978</v>
      </c>
      <c r="G9794" t="str">
        <f t="shared" si="152"/>
        <v>Medicine and Surgery Services</v>
      </c>
    </row>
    <row r="9795" spans="1:7" x14ac:dyDescent="0.3">
      <c r="A9795" s="31" t="s">
        <v>19073</v>
      </c>
      <c r="B9795">
        <v>45005</v>
      </c>
      <c r="D9795" t="s">
        <v>19074</v>
      </c>
      <c r="E9795" t="s">
        <v>0</v>
      </c>
      <c r="F9795" t="s">
        <v>978</v>
      </c>
      <c r="G9795" t="str">
        <f t="shared" ref="G9795:G9858" si="153">VLOOKUP(F9795,$I$2:$J$27,2,FALSE)</f>
        <v>Medicine and Surgery Services</v>
      </c>
    </row>
    <row r="9796" spans="1:7" x14ac:dyDescent="0.3">
      <c r="A9796" s="31" t="s">
        <v>19075</v>
      </c>
      <c r="B9796">
        <v>45020</v>
      </c>
      <c r="D9796" t="s">
        <v>19074</v>
      </c>
      <c r="E9796" t="s">
        <v>0</v>
      </c>
      <c r="F9796" t="s">
        <v>978</v>
      </c>
      <c r="G9796" t="str">
        <f t="shared" si="153"/>
        <v>Medicine and Surgery Services</v>
      </c>
    </row>
    <row r="9797" spans="1:7" x14ac:dyDescent="0.3">
      <c r="A9797" s="27" t="s">
        <v>19076</v>
      </c>
      <c r="B9797" t="s">
        <v>19076</v>
      </c>
      <c r="D9797" t="s">
        <v>19077</v>
      </c>
      <c r="E9797" t="s">
        <v>4147</v>
      </c>
      <c r="F9797" t="s">
        <v>972</v>
      </c>
      <c r="G9797" t="str">
        <f t="shared" si="153"/>
        <v>Medicine and Surgery Services</v>
      </c>
    </row>
    <row r="9798" spans="1:7" x14ac:dyDescent="0.3">
      <c r="A9798" s="31" t="s">
        <v>19078</v>
      </c>
      <c r="B9798">
        <v>45100</v>
      </c>
      <c r="D9798" t="s">
        <v>19079</v>
      </c>
      <c r="E9798" t="s">
        <v>0</v>
      </c>
      <c r="F9798" t="s">
        <v>978</v>
      </c>
      <c r="G9798" t="str">
        <f t="shared" si="153"/>
        <v>Medicine and Surgery Services</v>
      </c>
    </row>
    <row r="9799" spans="1:7" x14ac:dyDescent="0.3">
      <c r="A9799" s="31" t="s">
        <v>19080</v>
      </c>
      <c r="B9799">
        <v>45108</v>
      </c>
      <c r="D9799" t="s">
        <v>19081</v>
      </c>
      <c r="E9799" t="s">
        <v>0</v>
      </c>
      <c r="F9799" t="s">
        <v>978</v>
      </c>
      <c r="G9799" t="str">
        <f t="shared" si="153"/>
        <v>Medicine and Surgery Services</v>
      </c>
    </row>
    <row r="9800" spans="1:7" x14ac:dyDescent="0.3">
      <c r="A9800" s="31" t="s">
        <v>19082</v>
      </c>
      <c r="B9800">
        <v>45110</v>
      </c>
      <c r="D9800" t="s">
        <v>19083</v>
      </c>
      <c r="E9800" t="s">
        <v>0</v>
      </c>
      <c r="F9800" t="s">
        <v>978</v>
      </c>
      <c r="G9800" t="str">
        <f t="shared" si="153"/>
        <v>Medicine and Surgery Services</v>
      </c>
    </row>
    <row r="9801" spans="1:7" x14ac:dyDescent="0.3">
      <c r="A9801" s="31" t="s">
        <v>19084</v>
      </c>
      <c r="B9801">
        <v>45111</v>
      </c>
      <c r="D9801" t="s">
        <v>19085</v>
      </c>
      <c r="E9801" t="s">
        <v>0</v>
      </c>
      <c r="F9801" t="s">
        <v>978</v>
      </c>
      <c r="G9801" t="str">
        <f t="shared" si="153"/>
        <v>Medicine and Surgery Services</v>
      </c>
    </row>
    <row r="9802" spans="1:7" x14ac:dyDescent="0.3">
      <c r="A9802" s="31" t="s">
        <v>19086</v>
      </c>
      <c r="B9802">
        <v>45112</v>
      </c>
      <c r="D9802" t="s">
        <v>19083</v>
      </c>
      <c r="E9802" t="s">
        <v>0</v>
      </c>
      <c r="F9802" t="s">
        <v>978</v>
      </c>
      <c r="G9802" t="str">
        <f t="shared" si="153"/>
        <v>Medicine and Surgery Services</v>
      </c>
    </row>
    <row r="9803" spans="1:7" x14ac:dyDescent="0.3">
      <c r="A9803" s="31" t="s">
        <v>19087</v>
      </c>
      <c r="B9803">
        <v>45113</v>
      </c>
      <c r="D9803" t="s">
        <v>19088</v>
      </c>
      <c r="E9803" t="s">
        <v>0</v>
      </c>
      <c r="F9803" t="s">
        <v>978</v>
      </c>
      <c r="G9803" t="str">
        <f t="shared" si="153"/>
        <v>Medicine and Surgery Services</v>
      </c>
    </row>
    <row r="9804" spans="1:7" x14ac:dyDescent="0.3">
      <c r="A9804" s="31" t="s">
        <v>19089</v>
      </c>
      <c r="B9804">
        <v>45114</v>
      </c>
      <c r="D9804" t="s">
        <v>19085</v>
      </c>
      <c r="E9804" t="s">
        <v>0</v>
      </c>
      <c r="F9804" t="s">
        <v>978</v>
      </c>
      <c r="G9804" t="str">
        <f t="shared" si="153"/>
        <v>Medicine and Surgery Services</v>
      </c>
    </row>
    <row r="9805" spans="1:7" x14ac:dyDescent="0.3">
      <c r="A9805" s="31" t="s">
        <v>19090</v>
      </c>
      <c r="B9805">
        <v>45116</v>
      </c>
      <c r="D9805" t="s">
        <v>19085</v>
      </c>
      <c r="E9805" t="s">
        <v>0</v>
      </c>
      <c r="F9805" t="s">
        <v>978</v>
      </c>
      <c r="G9805" t="str">
        <f t="shared" si="153"/>
        <v>Medicine and Surgery Services</v>
      </c>
    </row>
    <row r="9806" spans="1:7" x14ac:dyDescent="0.3">
      <c r="A9806" s="31" t="s">
        <v>19091</v>
      </c>
      <c r="B9806">
        <v>45119</v>
      </c>
      <c r="D9806" t="s">
        <v>19092</v>
      </c>
      <c r="E9806" t="s">
        <v>0</v>
      </c>
      <c r="F9806" t="s">
        <v>978</v>
      </c>
      <c r="G9806" t="str">
        <f t="shared" si="153"/>
        <v>Medicine and Surgery Services</v>
      </c>
    </row>
    <row r="9807" spans="1:7" x14ac:dyDescent="0.3">
      <c r="A9807" s="31" t="s">
        <v>19093</v>
      </c>
      <c r="B9807">
        <v>45120</v>
      </c>
      <c r="D9807" t="s">
        <v>19083</v>
      </c>
      <c r="E9807" t="s">
        <v>0</v>
      </c>
      <c r="F9807" t="s">
        <v>978</v>
      </c>
      <c r="G9807" t="str">
        <f t="shared" si="153"/>
        <v>Medicine and Surgery Services</v>
      </c>
    </row>
    <row r="9808" spans="1:7" x14ac:dyDescent="0.3">
      <c r="A9808" s="31" t="s">
        <v>19094</v>
      </c>
      <c r="B9808">
        <v>45121</v>
      </c>
      <c r="D9808" t="s">
        <v>19095</v>
      </c>
      <c r="E9808" t="s">
        <v>0</v>
      </c>
      <c r="F9808" t="s">
        <v>978</v>
      </c>
      <c r="G9808" t="str">
        <f t="shared" si="153"/>
        <v>Medicine and Surgery Services</v>
      </c>
    </row>
    <row r="9809" spans="1:7" x14ac:dyDescent="0.3">
      <c r="A9809" s="31" t="s">
        <v>19096</v>
      </c>
      <c r="B9809">
        <v>45123</v>
      </c>
      <c r="D9809" t="s">
        <v>19088</v>
      </c>
      <c r="E9809" t="s">
        <v>0</v>
      </c>
      <c r="F9809" t="s">
        <v>978</v>
      </c>
      <c r="G9809" t="str">
        <f t="shared" si="153"/>
        <v>Medicine and Surgery Services</v>
      </c>
    </row>
    <row r="9810" spans="1:7" x14ac:dyDescent="0.3">
      <c r="A9810" s="31" t="s">
        <v>19097</v>
      </c>
      <c r="B9810">
        <v>45126</v>
      </c>
      <c r="D9810" t="s">
        <v>19098</v>
      </c>
      <c r="E9810" t="s">
        <v>0</v>
      </c>
      <c r="F9810" t="s">
        <v>978</v>
      </c>
      <c r="G9810" t="str">
        <f t="shared" si="153"/>
        <v>Medicine and Surgery Services</v>
      </c>
    </row>
    <row r="9811" spans="1:7" x14ac:dyDescent="0.3">
      <c r="A9811" s="31" t="s">
        <v>19099</v>
      </c>
      <c r="B9811">
        <v>45130</v>
      </c>
      <c r="D9811" t="s">
        <v>19100</v>
      </c>
      <c r="E9811" t="s">
        <v>0</v>
      </c>
      <c r="F9811" t="s">
        <v>978</v>
      </c>
      <c r="G9811" t="str">
        <f t="shared" si="153"/>
        <v>Medicine and Surgery Services</v>
      </c>
    </row>
    <row r="9812" spans="1:7" x14ac:dyDescent="0.3">
      <c r="A9812" s="31" t="s">
        <v>19101</v>
      </c>
      <c r="B9812">
        <v>45135</v>
      </c>
      <c r="D9812" t="s">
        <v>19100</v>
      </c>
      <c r="E9812" t="s">
        <v>0</v>
      </c>
      <c r="F9812" t="s">
        <v>978</v>
      </c>
      <c r="G9812" t="str">
        <f t="shared" si="153"/>
        <v>Medicine and Surgery Services</v>
      </c>
    </row>
    <row r="9813" spans="1:7" x14ac:dyDescent="0.3">
      <c r="A9813" s="31" t="s">
        <v>19102</v>
      </c>
      <c r="B9813">
        <v>45136</v>
      </c>
      <c r="D9813" t="s">
        <v>19103</v>
      </c>
      <c r="E9813" t="s">
        <v>0</v>
      </c>
      <c r="F9813" t="s">
        <v>978</v>
      </c>
      <c r="G9813" t="str">
        <f t="shared" si="153"/>
        <v>Medicine and Surgery Services</v>
      </c>
    </row>
    <row r="9814" spans="1:7" x14ac:dyDescent="0.3">
      <c r="A9814" s="31" t="s">
        <v>19104</v>
      </c>
      <c r="B9814">
        <v>45150</v>
      </c>
      <c r="D9814" t="s">
        <v>19105</v>
      </c>
      <c r="E9814" t="s">
        <v>0</v>
      </c>
      <c r="F9814" t="s">
        <v>978</v>
      </c>
      <c r="G9814" t="str">
        <f t="shared" si="153"/>
        <v>Medicine and Surgery Services</v>
      </c>
    </row>
    <row r="9815" spans="1:7" x14ac:dyDescent="0.3">
      <c r="A9815" s="31" t="s">
        <v>19106</v>
      </c>
      <c r="B9815">
        <v>45160</v>
      </c>
      <c r="D9815" t="s">
        <v>19107</v>
      </c>
      <c r="E9815" t="s">
        <v>0</v>
      </c>
      <c r="F9815" t="s">
        <v>978</v>
      </c>
      <c r="G9815" t="str">
        <f t="shared" si="153"/>
        <v>Medicine and Surgery Services</v>
      </c>
    </row>
    <row r="9816" spans="1:7" x14ac:dyDescent="0.3">
      <c r="A9816" s="31" t="s">
        <v>19108</v>
      </c>
      <c r="B9816">
        <v>45171</v>
      </c>
      <c r="D9816" t="s">
        <v>19109</v>
      </c>
      <c r="E9816" t="s">
        <v>0</v>
      </c>
      <c r="F9816" t="s">
        <v>978</v>
      </c>
      <c r="G9816" t="str">
        <f t="shared" si="153"/>
        <v>Medicine and Surgery Services</v>
      </c>
    </row>
    <row r="9817" spans="1:7" x14ac:dyDescent="0.3">
      <c r="A9817" s="31" t="s">
        <v>19110</v>
      </c>
      <c r="B9817">
        <v>45172</v>
      </c>
      <c r="D9817" t="s">
        <v>19111</v>
      </c>
      <c r="E9817" t="s">
        <v>0</v>
      </c>
      <c r="F9817" t="s">
        <v>978</v>
      </c>
      <c r="G9817" t="str">
        <f t="shared" si="153"/>
        <v>Medicine and Surgery Services</v>
      </c>
    </row>
    <row r="9818" spans="1:7" x14ac:dyDescent="0.3">
      <c r="A9818" s="31" t="s">
        <v>19112</v>
      </c>
      <c r="B9818">
        <v>45190</v>
      </c>
      <c r="D9818" t="s">
        <v>19113</v>
      </c>
      <c r="E9818" t="s">
        <v>0</v>
      </c>
      <c r="F9818" t="s">
        <v>978</v>
      </c>
      <c r="G9818" t="str">
        <f t="shared" si="153"/>
        <v>Medicine and Surgery Services</v>
      </c>
    </row>
    <row r="9819" spans="1:7" x14ac:dyDescent="0.3">
      <c r="A9819" s="27" t="s">
        <v>19114</v>
      </c>
      <c r="B9819" t="s">
        <v>19114</v>
      </c>
      <c r="D9819" t="s">
        <v>19115</v>
      </c>
      <c r="E9819" t="s">
        <v>911</v>
      </c>
      <c r="F9819" t="s">
        <v>972</v>
      </c>
      <c r="G9819" t="str">
        <f t="shared" si="153"/>
        <v>Medicine and Surgery Services</v>
      </c>
    </row>
    <row r="9820" spans="1:7" x14ac:dyDescent="0.3">
      <c r="A9820" s="27" t="s">
        <v>19116</v>
      </c>
      <c r="B9820" t="s">
        <v>19116</v>
      </c>
      <c r="D9820" t="s">
        <v>19117</v>
      </c>
      <c r="E9820" t="s">
        <v>911</v>
      </c>
      <c r="F9820" t="s">
        <v>972</v>
      </c>
      <c r="G9820" t="str">
        <f t="shared" si="153"/>
        <v>Medicine and Surgery Services</v>
      </c>
    </row>
    <row r="9821" spans="1:7" x14ac:dyDescent="0.3">
      <c r="A9821" s="31" t="s">
        <v>19118</v>
      </c>
      <c r="B9821">
        <v>45300</v>
      </c>
      <c r="D9821" t="s">
        <v>19119</v>
      </c>
      <c r="E9821" t="s">
        <v>0</v>
      </c>
      <c r="F9821" t="s">
        <v>978</v>
      </c>
      <c r="G9821" t="str">
        <f t="shared" si="153"/>
        <v>Medicine and Surgery Services</v>
      </c>
    </row>
    <row r="9822" spans="1:7" x14ac:dyDescent="0.3">
      <c r="A9822" s="31" t="s">
        <v>19120</v>
      </c>
      <c r="B9822">
        <v>45303</v>
      </c>
      <c r="D9822" t="s">
        <v>19121</v>
      </c>
      <c r="E9822" t="s">
        <v>0</v>
      </c>
      <c r="F9822" t="s">
        <v>978</v>
      </c>
      <c r="G9822" t="str">
        <f t="shared" si="153"/>
        <v>Medicine and Surgery Services</v>
      </c>
    </row>
    <row r="9823" spans="1:7" x14ac:dyDescent="0.3">
      <c r="A9823" s="31" t="s">
        <v>19122</v>
      </c>
      <c r="B9823">
        <v>45305</v>
      </c>
      <c r="D9823" t="s">
        <v>19123</v>
      </c>
      <c r="E9823" t="s">
        <v>0</v>
      </c>
      <c r="F9823" t="s">
        <v>978</v>
      </c>
      <c r="G9823" t="str">
        <f t="shared" si="153"/>
        <v>Medicine and Surgery Services</v>
      </c>
    </row>
    <row r="9824" spans="1:7" x14ac:dyDescent="0.3">
      <c r="A9824" s="31" t="s">
        <v>19124</v>
      </c>
      <c r="B9824">
        <v>45307</v>
      </c>
      <c r="D9824" t="s">
        <v>19125</v>
      </c>
      <c r="E9824" t="s">
        <v>0</v>
      </c>
      <c r="F9824" t="s">
        <v>978</v>
      </c>
      <c r="G9824" t="str">
        <f t="shared" si="153"/>
        <v>Medicine and Surgery Services</v>
      </c>
    </row>
    <row r="9825" spans="1:7" x14ac:dyDescent="0.3">
      <c r="A9825" s="31" t="s">
        <v>19126</v>
      </c>
      <c r="B9825">
        <v>45308</v>
      </c>
      <c r="D9825" t="s">
        <v>19127</v>
      </c>
      <c r="E9825" t="s">
        <v>0</v>
      </c>
      <c r="F9825" t="s">
        <v>978</v>
      </c>
      <c r="G9825" t="str">
        <f t="shared" si="153"/>
        <v>Medicine and Surgery Services</v>
      </c>
    </row>
    <row r="9826" spans="1:7" x14ac:dyDescent="0.3">
      <c r="A9826" s="31" t="s">
        <v>19128</v>
      </c>
      <c r="B9826">
        <v>45309</v>
      </c>
      <c r="D9826" t="s">
        <v>19127</v>
      </c>
      <c r="E9826" t="s">
        <v>0</v>
      </c>
      <c r="F9826" t="s">
        <v>978</v>
      </c>
      <c r="G9826" t="str">
        <f t="shared" si="153"/>
        <v>Medicine and Surgery Services</v>
      </c>
    </row>
    <row r="9827" spans="1:7" x14ac:dyDescent="0.3">
      <c r="A9827" s="31" t="s">
        <v>19129</v>
      </c>
      <c r="B9827">
        <v>45315</v>
      </c>
      <c r="D9827" t="s">
        <v>19127</v>
      </c>
      <c r="E9827" t="s">
        <v>0</v>
      </c>
      <c r="F9827" t="s">
        <v>978</v>
      </c>
      <c r="G9827" t="str">
        <f t="shared" si="153"/>
        <v>Medicine and Surgery Services</v>
      </c>
    </row>
    <row r="9828" spans="1:7" x14ac:dyDescent="0.3">
      <c r="A9828" s="31" t="s">
        <v>19130</v>
      </c>
      <c r="B9828">
        <v>45317</v>
      </c>
      <c r="D9828" t="s">
        <v>19131</v>
      </c>
      <c r="E9828" t="s">
        <v>0</v>
      </c>
      <c r="F9828" t="s">
        <v>978</v>
      </c>
      <c r="G9828" t="str">
        <f t="shared" si="153"/>
        <v>Medicine and Surgery Services</v>
      </c>
    </row>
    <row r="9829" spans="1:7" x14ac:dyDescent="0.3">
      <c r="A9829" s="31" t="s">
        <v>19132</v>
      </c>
      <c r="B9829">
        <v>45320</v>
      </c>
      <c r="D9829" t="s">
        <v>19133</v>
      </c>
      <c r="E9829" t="s">
        <v>0</v>
      </c>
      <c r="F9829" t="s">
        <v>978</v>
      </c>
      <c r="G9829" t="str">
        <f t="shared" si="153"/>
        <v>Medicine and Surgery Services</v>
      </c>
    </row>
    <row r="9830" spans="1:7" x14ac:dyDescent="0.3">
      <c r="A9830" s="31" t="s">
        <v>19134</v>
      </c>
      <c r="B9830">
        <v>45321</v>
      </c>
      <c r="D9830" t="s">
        <v>19135</v>
      </c>
      <c r="E9830" t="s">
        <v>0</v>
      </c>
      <c r="F9830" t="s">
        <v>978</v>
      </c>
      <c r="G9830" t="str">
        <f t="shared" si="153"/>
        <v>Medicine and Surgery Services</v>
      </c>
    </row>
    <row r="9831" spans="1:7" x14ac:dyDescent="0.3">
      <c r="A9831" s="31" t="s">
        <v>19136</v>
      </c>
      <c r="B9831">
        <v>45327</v>
      </c>
      <c r="D9831" t="s">
        <v>19137</v>
      </c>
      <c r="E9831" t="s">
        <v>0</v>
      </c>
      <c r="F9831" t="s">
        <v>978</v>
      </c>
      <c r="G9831" t="str">
        <f t="shared" si="153"/>
        <v>Medicine and Surgery Services</v>
      </c>
    </row>
    <row r="9832" spans="1:7" x14ac:dyDescent="0.3">
      <c r="A9832" s="31" t="s">
        <v>19138</v>
      </c>
      <c r="B9832">
        <v>45330</v>
      </c>
      <c r="D9832" t="s">
        <v>19139</v>
      </c>
      <c r="E9832" t="s">
        <v>0</v>
      </c>
      <c r="F9832" t="s">
        <v>978</v>
      </c>
      <c r="G9832" t="str">
        <f t="shared" si="153"/>
        <v>Medicine and Surgery Services</v>
      </c>
    </row>
    <row r="9833" spans="1:7" x14ac:dyDescent="0.3">
      <c r="A9833" s="31" t="s">
        <v>19140</v>
      </c>
      <c r="B9833">
        <v>45331</v>
      </c>
      <c r="D9833" t="s">
        <v>19141</v>
      </c>
      <c r="E9833" t="s">
        <v>0</v>
      </c>
      <c r="F9833" t="s">
        <v>978</v>
      </c>
      <c r="G9833" t="str">
        <f t="shared" si="153"/>
        <v>Medicine and Surgery Services</v>
      </c>
    </row>
    <row r="9834" spans="1:7" x14ac:dyDescent="0.3">
      <c r="A9834" s="31" t="s">
        <v>19142</v>
      </c>
      <c r="B9834">
        <v>45332</v>
      </c>
      <c r="D9834" t="s">
        <v>19143</v>
      </c>
      <c r="E9834" t="s">
        <v>0</v>
      </c>
      <c r="F9834" t="s">
        <v>978</v>
      </c>
      <c r="G9834" t="str">
        <f t="shared" si="153"/>
        <v>Medicine and Surgery Services</v>
      </c>
    </row>
    <row r="9835" spans="1:7" x14ac:dyDescent="0.3">
      <c r="A9835" s="31" t="s">
        <v>19144</v>
      </c>
      <c r="B9835">
        <v>45333</v>
      </c>
      <c r="D9835" t="s">
        <v>19145</v>
      </c>
      <c r="E9835" t="s">
        <v>0</v>
      </c>
      <c r="F9835" t="s">
        <v>978</v>
      </c>
      <c r="G9835" t="str">
        <f t="shared" si="153"/>
        <v>Medicine and Surgery Services</v>
      </c>
    </row>
    <row r="9836" spans="1:7" x14ac:dyDescent="0.3">
      <c r="A9836" s="31" t="s">
        <v>19146</v>
      </c>
      <c r="B9836">
        <v>45334</v>
      </c>
      <c r="D9836" t="s">
        <v>19147</v>
      </c>
      <c r="E9836" t="s">
        <v>0</v>
      </c>
      <c r="F9836" t="s">
        <v>978</v>
      </c>
      <c r="G9836" t="str">
        <f t="shared" si="153"/>
        <v>Medicine and Surgery Services</v>
      </c>
    </row>
    <row r="9837" spans="1:7" x14ac:dyDescent="0.3">
      <c r="A9837" s="31" t="s">
        <v>19148</v>
      </c>
      <c r="B9837">
        <v>45335</v>
      </c>
      <c r="D9837" t="s">
        <v>19149</v>
      </c>
      <c r="E9837" t="s">
        <v>0</v>
      </c>
      <c r="F9837" t="s">
        <v>978</v>
      </c>
      <c r="G9837" t="str">
        <f t="shared" si="153"/>
        <v>Medicine and Surgery Services</v>
      </c>
    </row>
    <row r="9838" spans="1:7" x14ac:dyDescent="0.3">
      <c r="A9838" s="31" t="s">
        <v>19150</v>
      </c>
      <c r="B9838">
        <v>45337</v>
      </c>
      <c r="D9838" t="s">
        <v>19151</v>
      </c>
      <c r="E9838" t="s">
        <v>0</v>
      </c>
      <c r="F9838" t="s">
        <v>978</v>
      </c>
      <c r="G9838" t="str">
        <f t="shared" si="153"/>
        <v>Medicine and Surgery Services</v>
      </c>
    </row>
    <row r="9839" spans="1:7" x14ac:dyDescent="0.3">
      <c r="A9839" s="31" t="s">
        <v>19152</v>
      </c>
      <c r="B9839">
        <v>45338</v>
      </c>
      <c r="D9839" t="s">
        <v>19153</v>
      </c>
      <c r="E9839" t="s">
        <v>0</v>
      </c>
      <c r="F9839" t="s">
        <v>978</v>
      </c>
      <c r="G9839" t="str">
        <f t="shared" si="153"/>
        <v>Medicine and Surgery Services</v>
      </c>
    </row>
    <row r="9840" spans="1:7" x14ac:dyDescent="0.3">
      <c r="A9840" s="31" t="s">
        <v>19154</v>
      </c>
      <c r="B9840">
        <v>45340</v>
      </c>
      <c r="D9840" t="s">
        <v>19155</v>
      </c>
      <c r="E9840" t="s">
        <v>0</v>
      </c>
      <c r="F9840" t="s">
        <v>978</v>
      </c>
      <c r="G9840" t="str">
        <f t="shared" si="153"/>
        <v>Medicine and Surgery Services</v>
      </c>
    </row>
    <row r="9841" spans="1:7" x14ac:dyDescent="0.3">
      <c r="A9841" s="31" t="s">
        <v>19156</v>
      </c>
      <c r="B9841">
        <v>45341</v>
      </c>
      <c r="D9841" t="s">
        <v>19157</v>
      </c>
      <c r="E9841" t="s">
        <v>0</v>
      </c>
      <c r="F9841" t="s">
        <v>978</v>
      </c>
      <c r="G9841" t="str">
        <f t="shared" si="153"/>
        <v>Medicine and Surgery Services</v>
      </c>
    </row>
    <row r="9842" spans="1:7" x14ac:dyDescent="0.3">
      <c r="A9842" s="31" t="s">
        <v>19158</v>
      </c>
      <c r="B9842">
        <v>45342</v>
      </c>
      <c r="D9842" t="s">
        <v>19159</v>
      </c>
      <c r="E9842" t="s">
        <v>0</v>
      </c>
      <c r="F9842" t="s">
        <v>978</v>
      </c>
      <c r="G9842" t="str">
        <f t="shared" si="153"/>
        <v>Medicine and Surgery Services</v>
      </c>
    </row>
    <row r="9843" spans="1:7" x14ac:dyDescent="0.3">
      <c r="A9843" s="31" t="s">
        <v>19160</v>
      </c>
      <c r="B9843">
        <v>45346</v>
      </c>
      <c r="D9843" t="s">
        <v>19161</v>
      </c>
      <c r="E9843" t="s">
        <v>0</v>
      </c>
      <c r="F9843" t="s">
        <v>978</v>
      </c>
      <c r="G9843" t="str">
        <f t="shared" si="153"/>
        <v>Medicine and Surgery Services</v>
      </c>
    </row>
    <row r="9844" spans="1:7" x14ac:dyDescent="0.3">
      <c r="A9844" s="31" t="s">
        <v>19162</v>
      </c>
      <c r="B9844">
        <v>45347</v>
      </c>
      <c r="D9844" t="s">
        <v>19163</v>
      </c>
      <c r="E9844" t="s">
        <v>0</v>
      </c>
      <c r="F9844" t="s">
        <v>978</v>
      </c>
      <c r="G9844" t="str">
        <f t="shared" si="153"/>
        <v>Medicine and Surgery Services</v>
      </c>
    </row>
    <row r="9845" spans="1:7" x14ac:dyDescent="0.3">
      <c r="A9845" s="31" t="s">
        <v>19164</v>
      </c>
      <c r="B9845">
        <v>45349</v>
      </c>
      <c r="D9845" t="s">
        <v>19165</v>
      </c>
      <c r="E9845" t="s">
        <v>0</v>
      </c>
      <c r="F9845" t="s">
        <v>978</v>
      </c>
      <c r="G9845" t="str">
        <f t="shared" si="153"/>
        <v>Medicine and Surgery Services</v>
      </c>
    </row>
    <row r="9846" spans="1:7" x14ac:dyDescent="0.3">
      <c r="A9846" s="31" t="s">
        <v>19166</v>
      </c>
      <c r="B9846">
        <v>45350</v>
      </c>
      <c r="D9846" t="s">
        <v>19167</v>
      </c>
      <c r="E9846" t="s">
        <v>0</v>
      </c>
      <c r="F9846" t="s">
        <v>978</v>
      </c>
      <c r="G9846" t="str">
        <f t="shared" si="153"/>
        <v>Medicine and Surgery Services</v>
      </c>
    </row>
    <row r="9847" spans="1:7" x14ac:dyDescent="0.3">
      <c r="A9847" s="31" t="s">
        <v>117</v>
      </c>
      <c r="B9847">
        <v>45378</v>
      </c>
      <c r="D9847" t="s">
        <v>19168</v>
      </c>
      <c r="E9847" t="s">
        <v>0</v>
      </c>
      <c r="F9847" t="s">
        <v>978</v>
      </c>
      <c r="G9847" t="str">
        <f t="shared" si="153"/>
        <v>Medicine and Surgery Services</v>
      </c>
    </row>
    <row r="9848" spans="1:7" x14ac:dyDescent="0.3">
      <c r="A9848" s="31" t="s">
        <v>19169</v>
      </c>
      <c r="B9848">
        <v>45378</v>
      </c>
      <c r="C9848">
        <v>53</v>
      </c>
      <c r="D9848" t="s">
        <v>19168</v>
      </c>
      <c r="E9848" t="s">
        <v>0</v>
      </c>
      <c r="F9848" t="s">
        <v>978</v>
      </c>
      <c r="G9848" t="str">
        <f t="shared" si="153"/>
        <v>Medicine and Surgery Services</v>
      </c>
    </row>
    <row r="9849" spans="1:7" x14ac:dyDescent="0.3">
      <c r="A9849" s="31" t="s">
        <v>19170</v>
      </c>
      <c r="B9849">
        <v>45379</v>
      </c>
      <c r="D9849" t="s">
        <v>19171</v>
      </c>
      <c r="E9849" t="s">
        <v>0</v>
      </c>
      <c r="F9849" t="s">
        <v>978</v>
      </c>
      <c r="G9849" t="str">
        <f t="shared" si="153"/>
        <v>Medicine and Surgery Services</v>
      </c>
    </row>
    <row r="9850" spans="1:7" x14ac:dyDescent="0.3">
      <c r="A9850" s="31" t="s">
        <v>119</v>
      </c>
      <c r="B9850">
        <v>45380</v>
      </c>
      <c r="D9850" t="s">
        <v>19172</v>
      </c>
      <c r="E9850" t="s">
        <v>0</v>
      </c>
      <c r="F9850" t="s">
        <v>978</v>
      </c>
      <c r="G9850" t="str">
        <f t="shared" si="153"/>
        <v>Medicine and Surgery Services</v>
      </c>
    </row>
    <row r="9851" spans="1:7" x14ac:dyDescent="0.3">
      <c r="A9851" s="31" t="s">
        <v>19173</v>
      </c>
      <c r="B9851">
        <v>45381</v>
      </c>
      <c r="D9851" t="s">
        <v>19174</v>
      </c>
      <c r="E9851" t="s">
        <v>0</v>
      </c>
      <c r="F9851" t="s">
        <v>978</v>
      </c>
      <c r="G9851" t="str">
        <f t="shared" si="153"/>
        <v>Medicine and Surgery Services</v>
      </c>
    </row>
    <row r="9852" spans="1:7" x14ac:dyDescent="0.3">
      <c r="A9852" s="31" t="s">
        <v>19175</v>
      </c>
      <c r="B9852">
        <v>45382</v>
      </c>
      <c r="D9852" t="s">
        <v>19176</v>
      </c>
      <c r="E9852" t="s">
        <v>0</v>
      </c>
      <c r="F9852" t="s">
        <v>978</v>
      </c>
      <c r="G9852" t="str">
        <f t="shared" si="153"/>
        <v>Medicine and Surgery Services</v>
      </c>
    </row>
    <row r="9853" spans="1:7" x14ac:dyDescent="0.3">
      <c r="A9853" s="31" t="s">
        <v>19177</v>
      </c>
      <c r="B9853">
        <v>45384</v>
      </c>
      <c r="D9853" t="s">
        <v>19178</v>
      </c>
      <c r="E9853" t="s">
        <v>0</v>
      </c>
      <c r="F9853" t="s">
        <v>978</v>
      </c>
      <c r="G9853" t="str">
        <f t="shared" si="153"/>
        <v>Medicine and Surgery Services</v>
      </c>
    </row>
    <row r="9854" spans="1:7" x14ac:dyDescent="0.3">
      <c r="A9854" s="31" t="s">
        <v>121</v>
      </c>
      <c r="B9854">
        <v>45385</v>
      </c>
      <c r="D9854" t="s">
        <v>19178</v>
      </c>
      <c r="E9854" t="s">
        <v>0</v>
      </c>
      <c r="F9854" t="s">
        <v>978</v>
      </c>
      <c r="G9854" t="str">
        <f t="shared" si="153"/>
        <v>Medicine and Surgery Services</v>
      </c>
    </row>
    <row r="9855" spans="1:7" x14ac:dyDescent="0.3">
      <c r="A9855" s="31" t="s">
        <v>19179</v>
      </c>
      <c r="B9855">
        <v>45386</v>
      </c>
      <c r="D9855" t="s">
        <v>19180</v>
      </c>
      <c r="E9855" t="s">
        <v>0</v>
      </c>
      <c r="F9855" t="s">
        <v>978</v>
      </c>
      <c r="G9855" t="str">
        <f t="shared" si="153"/>
        <v>Medicine and Surgery Services</v>
      </c>
    </row>
    <row r="9856" spans="1:7" x14ac:dyDescent="0.3">
      <c r="A9856" s="31" t="s">
        <v>19181</v>
      </c>
      <c r="B9856">
        <v>45388</v>
      </c>
      <c r="D9856" t="s">
        <v>19182</v>
      </c>
      <c r="E9856" t="s">
        <v>0</v>
      </c>
      <c r="F9856" t="s">
        <v>978</v>
      </c>
      <c r="G9856" t="str">
        <f t="shared" si="153"/>
        <v>Medicine and Surgery Services</v>
      </c>
    </row>
    <row r="9857" spans="1:7" x14ac:dyDescent="0.3">
      <c r="A9857" s="31" t="s">
        <v>19183</v>
      </c>
      <c r="B9857">
        <v>45389</v>
      </c>
      <c r="D9857" t="s">
        <v>18991</v>
      </c>
      <c r="E9857" t="s">
        <v>0</v>
      </c>
      <c r="F9857" t="s">
        <v>978</v>
      </c>
      <c r="G9857" t="str">
        <f t="shared" si="153"/>
        <v>Medicine and Surgery Services</v>
      </c>
    </row>
    <row r="9858" spans="1:7" x14ac:dyDescent="0.3">
      <c r="A9858" s="31" t="s">
        <v>19184</v>
      </c>
      <c r="B9858">
        <v>45390</v>
      </c>
      <c r="D9858" t="s">
        <v>18993</v>
      </c>
      <c r="E9858" t="s">
        <v>0</v>
      </c>
      <c r="F9858" t="s">
        <v>978</v>
      </c>
      <c r="G9858" t="str">
        <f t="shared" si="153"/>
        <v>Medicine and Surgery Services</v>
      </c>
    </row>
    <row r="9859" spans="1:7" x14ac:dyDescent="0.3">
      <c r="A9859" s="31" t="s">
        <v>123</v>
      </c>
      <c r="B9859">
        <v>45391</v>
      </c>
      <c r="D9859" t="s">
        <v>19185</v>
      </c>
      <c r="E9859" t="s">
        <v>0</v>
      </c>
      <c r="F9859" t="s">
        <v>978</v>
      </c>
      <c r="G9859" t="str">
        <f t="shared" ref="G9859:G9922" si="154">VLOOKUP(F9859,$I$2:$J$27,2,FALSE)</f>
        <v>Medicine and Surgery Services</v>
      </c>
    </row>
    <row r="9860" spans="1:7" x14ac:dyDescent="0.3">
      <c r="A9860" s="31" t="s">
        <v>19186</v>
      </c>
      <c r="B9860">
        <v>45392</v>
      </c>
      <c r="D9860" t="s">
        <v>19187</v>
      </c>
      <c r="E9860" t="s">
        <v>0</v>
      </c>
      <c r="F9860" t="s">
        <v>978</v>
      </c>
      <c r="G9860" t="str">
        <f t="shared" si="154"/>
        <v>Medicine and Surgery Services</v>
      </c>
    </row>
    <row r="9861" spans="1:7" x14ac:dyDescent="0.3">
      <c r="A9861" s="31" t="s">
        <v>19188</v>
      </c>
      <c r="B9861">
        <v>45393</v>
      </c>
      <c r="D9861" t="s">
        <v>19003</v>
      </c>
      <c r="E9861" t="s">
        <v>0</v>
      </c>
      <c r="F9861" t="s">
        <v>978</v>
      </c>
      <c r="G9861" t="str">
        <f t="shared" si="154"/>
        <v>Medicine and Surgery Services</v>
      </c>
    </row>
    <row r="9862" spans="1:7" x14ac:dyDescent="0.3">
      <c r="A9862" s="31" t="s">
        <v>19189</v>
      </c>
      <c r="B9862">
        <v>45395</v>
      </c>
      <c r="D9862" t="s">
        <v>19190</v>
      </c>
      <c r="E9862" t="s">
        <v>0</v>
      </c>
      <c r="F9862" t="s">
        <v>978</v>
      </c>
      <c r="G9862" t="str">
        <f t="shared" si="154"/>
        <v>Medicine and Surgery Services</v>
      </c>
    </row>
    <row r="9863" spans="1:7" x14ac:dyDescent="0.3">
      <c r="A9863" s="31" t="s">
        <v>19191</v>
      </c>
      <c r="B9863">
        <v>45397</v>
      </c>
      <c r="D9863" t="s">
        <v>19192</v>
      </c>
      <c r="E9863" t="s">
        <v>0</v>
      </c>
      <c r="F9863" t="s">
        <v>978</v>
      </c>
      <c r="G9863" t="str">
        <f t="shared" si="154"/>
        <v>Medicine and Surgery Services</v>
      </c>
    </row>
    <row r="9864" spans="1:7" x14ac:dyDescent="0.3">
      <c r="A9864" s="31" t="s">
        <v>19193</v>
      </c>
      <c r="B9864">
        <v>45398</v>
      </c>
      <c r="D9864" t="s">
        <v>19194</v>
      </c>
      <c r="E9864" t="s">
        <v>0</v>
      </c>
      <c r="F9864" t="s">
        <v>978</v>
      </c>
      <c r="G9864" t="str">
        <f t="shared" si="154"/>
        <v>Medicine and Surgery Services</v>
      </c>
    </row>
    <row r="9865" spans="1:7" x14ac:dyDescent="0.3">
      <c r="A9865" s="31" t="s">
        <v>19195</v>
      </c>
      <c r="B9865">
        <v>45399</v>
      </c>
      <c r="D9865" t="s">
        <v>19196</v>
      </c>
      <c r="E9865" t="s">
        <v>2</v>
      </c>
      <c r="F9865" t="s">
        <v>978</v>
      </c>
      <c r="G9865" t="str">
        <f t="shared" si="154"/>
        <v>Medicine and Surgery Services</v>
      </c>
    </row>
    <row r="9866" spans="1:7" x14ac:dyDescent="0.3">
      <c r="A9866" s="27" t="s">
        <v>19197</v>
      </c>
      <c r="B9866" t="s">
        <v>19197</v>
      </c>
      <c r="D9866" t="s">
        <v>19198</v>
      </c>
      <c r="E9866" t="s">
        <v>911</v>
      </c>
      <c r="F9866" t="s">
        <v>972</v>
      </c>
      <c r="G9866" t="str">
        <f t="shared" si="154"/>
        <v>Medicine and Surgery Services</v>
      </c>
    </row>
    <row r="9867" spans="1:7" x14ac:dyDescent="0.3">
      <c r="A9867" s="31" t="s">
        <v>19199</v>
      </c>
      <c r="B9867">
        <v>45400</v>
      </c>
      <c r="D9867" t="s">
        <v>19200</v>
      </c>
      <c r="E9867" t="s">
        <v>0</v>
      </c>
      <c r="F9867" t="s">
        <v>978</v>
      </c>
      <c r="G9867" t="str">
        <f t="shared" si="154"/>
        <v>Medicine and Surgery Services</v>
      </c>
    </row>
    <row r="9868" spans="1:7" x14ac:dyDescent="0.3">
      <c r="A9868" s="31" t="s">
        <v>19201</v>
      </c>
      <c r="B9868">
        <v>45402</v>
      </c>
      <c r="D9868" t="s">
        <v>19202</v>
      </c>
      <c r="E9868" t="s">
        <v>0</v>
      </c>
      <c r="F9868" t="s">
        <v>978</v>
      </c>
      <c r="G9868" t="str">
        <f t="shared" si="154"/>
        <v>Medicine and Surgery Services</v>
      </c>
    </row>
    <row r="9869" spans="1:7" x14ac:dyDescent="0.3">
      <c r="A9869" s="27" t="s">
        <v>19203</v>
      </c>
      <c r="B9869" t="s">
        <v>19203</v>
      </c>
      <c r="D9869" t="s">
        <v>19204</v>
      </c>
      <c r="E9869" t="s">
        <v>911</v>
      </c>
      <c r="F9869" t="s">
        <v>972</v>
      </c>
      <c r="G9869" t="str">
        <f t="shared" si="154"/>
        <v>Medicine and Surgery Services</v>
      </c>
    </row>
    <row r="9870" spans="1:7" x14ac:dyDescent="0.3">
      <c r="A9870" s="31" t="s">
        <v>19205</v>
      </c>
      <c r="B9870">
        <v>45499</v>
      </c>
      <c r="D9870" t="s">
        <v>19206</v>
      </c>
      <c r="E9870" t="s">
        <v>2</v>
      </c>
      <c r="F9870" t="s">
        <v>978</v>
      </c>
      <c r="G9870" t="str">
        <f t="shared" si="154"/>
        <v>Medicine and Surgery Services</v>
      </c>
    </row>
    <row r="9871" spans="1:7" x14ac:dyDescent="0.3">
      <c r="A9871" s="27" t="s">
        <v>19207</v>
      </c>
      <c r="B9871" t="s">
        <v>19207</v>
      </c>
      <c r="D9871" t="s">
        <v>19208</v>
      </c>
      <c r="E9871" t="s">
        <v>911</v>
      </c>
      <c r="F9871" t="s">
        <v>972</v>
      </c>
      <c r="G9871" t="str">
        <f t="shared" si="154"/>
        <v>Medicine and Surgery Services</v>
      </c>
    </row>
    <row r="9872" spans="1:7" x14ac:dyDescent="0.3">
      <c r="A9872" s="31" t="s">
        <v>19209</v>
      </c>
      <c r="B9872">
        <v>45500</v>
      </c>
      <c r="D9872" t="s">
        <v>19210</v>
      </c>
      <c r="E9872" t="s">
        <v>0</v>
      </c>
      <c r="F9872" t="s">
        <v>978</v>
      </c>
      <c r="G9872" t="str">
        <f t="shared" si="154"/>
        <v>Medicine and Surgery Services</v>
      </c>
    </row>
    <row r="9873" spans="1:7" x14ac:dyDescent="0.3">
      <c r="A9873" s="31" t="s">
        <v>19211</v>
      </c>
      <c r="B9873">
        <v>45505</v>
      </c>
      <c r="D9873" t="s">
        <v>19210</v>
      </c>
      <c r="E9873" t="s">
        <v>0</v>
      </c>
      <c r="F9873" t="s">
        <v>978</v>
      </c>
      <c r="G9873" t="str">
        <f t="shared" si="154"/>
        <v>Medicine and Surgery Services</v>
      </c>
    </row>
    <row r="9874" spans="1:7" x14ac:dyDescent="0.3">
      <c r="A9874" s="27" t="s">
        <v>19212</v>
      </c>
      <c r="B9874" t="s">
        <v>19212</v>
      </c>
      <c r="D9874" t="s">
        <v>19213</v>
      </c>
      <c r="E9874" t="s">
        <v>911</v>
      </c>
      <c r="F9874" t="s">
        <v>972</v>
      </c>
      <c r="G9874" t="str">
        <f t="shared" si="154"/>
        <v>Medicine and Surgery Services</v>
      </c>
    </row>
    <row r="9875" spans="1:7" x14ac:dyDescent="0.3">
      <c r="A9875" s="27" t="s">
        <v>19214</v>
      </c>
      <c r="B9875" t="s">
        <v>19214</v>
      </c>
      <c r="D9875" t="s">
        <v>19215</v>
      </c>
      <c r="E9875" t="s">
        <v>911</v>
      </c>
      <c r="F9875" t="s">
        <v>972</v>
      </c>
      <c r="G9875" t="str">
        <f t="shared" si="154"/>
        <v>Medicine and Surgery Services</v>
      </c>
    </row>
    <row r="9876" spans="1:7" x14ac:dyDescent="0.3">
      <c r="A9876" s="31" t="s">
        <v>19216</v>
      </c>
      <c r="B9876">
        <v>45520</v>
      </c>
      <c r="D9876" t="s">
        <v>19217</v>
      </c>
      <c r="E9876" t="s">
        <v>0</v>
      </c>
      <c r="F9876" t="s">
        <v>978</v>
      </c>
      <c r="G9876" t="str">
        <f t="shared" si="154"/>
        <v>Medicine and Surgery Services</v>
      </c>
    </row>
    <row r="9877" spans="1:7" x14ac:dyDescent="0.3">
      <c r="A9877" s="27" t="s">
        <v>19218</v>
      </c>
      <c r="B9877" t="s">
        <v>19218</v>
      </c>
      <c r="D9877" t="s">
        <v>19219</v>
      </c>
      <c r="E9877" t="s">
        <v>911</v>
      </c>
      <c r="F9877" t="s">
        <v>972</v>
      </c>
      <c r="G9877" t="str">
        <f t="shared" si="154"/>
        <v>Medicine and Surgery Services</v>
      </c>
    </row>
    <row r="9878" spans="1:7" x14ac:dyDescent="0.3">
      <c r="A9878" s="27" t="s">
        <v>19220</v>
      </c>
      <c r="B9878" t="s">
        <v>19220</v>
      </c>
      <c r="D9878" t="s">
        <v>19221</v>
      </c>
      <c r="E9878" t="s">
        <v>4147</v>
      </c>
      <c r="F9878" t="s">
        <v>972</v>
      </c>
      <c r="G9878" t="str">
        <f t="shared" si="154"/>
        <v>Medicine and Surgery Services</v>
      </c>
    </row>
    <row r="9879" spans="1:7" x14ac:dyDescent="0.3">
      <c r="A9879" s="31" t="s">
        <v>19222</v>
      </c>
      <c r="B9879">
        <v>45540</v>
      </c>
      <c r="D9879" t="s">
        <v>19223</v>
      </c>
      <c r="E9879" t="s">
        <v>0</v>
      </c>
      <c r="F9879" t="s">
        <v>978</v>
      </c>
      <c r="G9879" t="str">
        <f t="shared" si="154"/>
        <v>Medicine and Surgery Services</v>
      </c>
    </row>
    <row r="9880" spans="1:7" x14ac:dyDescent="0.3">
      <c r="A9880" s="31" t="s">
        <v>19224</v>
      </c>
      <c r="B9880">
        <v>45541</v>
      </c>
      <c r="D9880" t="s">
        <v>19223</v>
      </c>
      <c r="E9880" t="s">
        <v>0</v>
      </c>
      <c r="F9880" t="s">
        <v>978</v>
      </c>
      <c r="G9880" t="str">
        <f t="shared" si="154"/>
        <v>Medicine and Surgery Services</v>
      </c>
    </row>
    <row r="9881" spans="1:7" x14ac:dyDescent="0.3">
      <c r="A9881" s="27" t="s">
        <v>19225</v>
      </c>
      <c r="B9881" t="s">
        <v>19225</v>
      </c>
      <c r="D9881" t="s">
        <v>19226</v>
      </c>
      <c r="E9881" t="s">
        <v>911</v>
      </c>
      <c r="F9881" t="s">
        <v>972</v>
      </c>
      <c r="G9881" t="str">
        <f t="shared" si="154"/>
        <v>Medicine and Surgery Services</v>
      </c>
    </row>
    <row r="9882" spans="1:7" x14ac:dyDescent="0.3">
      <c r="A9882" s="31" t="s">
        <v>19227</v>
      </c>
      <c r="B9882">
        <v>45550</v>
      </c>
      <c r="D9882" t="s">
        <v>19228</v>
      </c>
      <c r="E9882" t="s">
        <v>0</v>
      </c>
      <c r="F9882" t="s">
        <v>978</v>
      </c>
      <c r="G9882" t="str">
        <f t="shared" si="154"/>
        <v>Medicine and Surgery Services</v>
      </c>
    </row>
    <row r="9883" spans="1:7" x14ac:dyDescent="0.3">
      <c r="A9883" s="27" t="s">
        <v>19229</v>
      </c>
      <c r="B9883" t="s">
        <v>19229</v>
      </c>
      <c r="D9883" t="s">
        <v>19230</v>
      </c>
      <c r="E9883" t="s">
        <v>4147</v>
      </c>
      <c r="F9883" t="s">
        <v>972</v>
      </c>
      <c r="G9883" t="str">
        <f t="shared" si="154"/>
        <v>Medicine and Surgery Services</v>
      </c>
    </row>
    <row r="9884" spans="1:7" x14ac:dyDescent="0.3">
      <c r="A9884" s="31" t="s">
        <v>19231</v>
      </c>
      <c r="B9884">
        <v>45560</v>
      </c>
      <c r="D9884" t="s">
        <v>19232</v>
      </c>
      <c r="E9884" t="s">
        <v>0</v>
      </c>
      <c r="F9884" t="s">
        <v>978</v>
      </c>
      <c r="G9884" t="str">
        <f t="shared" si="154"/>
        <v>Medicine and Surgery Services</v>
      </c>
    </row>
    <row r="9885" spans="1:7" x14ac:dyDescent="0.3">
      <c r="A9885" s="31" t="s">
        <v>19233</v>
      </c>
      <c r="B9885">
        <v>45562</v>
      </c>
      <c r="D9885" t="s">
        <v>19234</v>
      </c>
      <c r="E9885" t="s">
        <v>0</v>
      </c>
      <c r="F9885" t="s">
        <v>978</v>
      </c>
      <c r="G9885" t="str">
        <f t="shared" si="154"/>
        <v>Medicine and Surgery Services</v>
      </c>
    </row>
    <row r="9886" spans="1:7" x14ac:dyDescent="0.3">
      <c r="A9886" s="31" t="s">
        <v>19235</v>
      </c>
      <c r="B9886">
        <v>45563</v>
      </c>
      <c r="D9886" t="s">
        <v>19234</v>
      </c>
      <c r="E9886" t="s">
        <v>0</v>
      </c>
      <c r="F9886" t="s">
        <v>978</v>
      </c>
      <c r="G9886" t="str">
        <f t="shared" si="154"/>
        <v>Medicine and Surgery Services</v>
      </c>
    </row>
    <row r="9887" spans="1:7" x14ac:dyDescent="0.3">
      <c r="A9887" s="27" t="s">
        <v>19236</v>
      </c>
      <c r="B9887" t="s">
        <v>19236</v>
      </c>
      <c r="D9887" t="s">
        <v>19237</v>
      </c>
      <c r="E9887" t="s">
        <v>911</v>
      </c>
      <c r="F9887" t="s">
        <v>972</v>
      </c>
      <c r="G9887" t="str">
        <f t="shared" si="154"/>
        <v>Medicine and Surgery Services</v>
      </c>
    </row>
    <row r="9888" spans="1:7" x14ac:dyDescent="0.3">
      <c r="A9888" s="27" t="s">
        <v>19238</v>
      </c>
      <c r="B9888" t="s">
        <v>19238</v>
      </c>
      <c r="D9888" t="s">
        <v>19239</v>
      </c>
      <c r="E9888" t="s">
        <v>911</v>
      </c>
      <c r="F9888" t="s">
        <v>972</v>
      </c>
      <c r="G9888" t="str">
        <f t="shared" si="154"/>
        <v>Medicine and Surgery Services</v>
      </c>
    </row>
    <row r="9889" spans="1:7" x14ac:dyDescent="0.3">
      <c r="A9889" s="27" t="s">
        <v>19240</v>
      </c>
      <c r="B9889" t="s">
        <v>19240</v>
      </c>
      <c r="D9889" t="s">
        <v>19241</v>
      </c>
      <c r="E9889" t="s">
        <v>911</v>
      </c>
      <c r="F9889" t="s">
        <v>972</v>
      </c>
      <c r="G9889" t="str">
        <f t="shared" si="154"/>
        <v>Medicine and Surgery Services</v>
      </c>
    </row>
    <row r="9890" spans="1:7" x14ac:dyDescent="0.3">
      <c r="A9890" s="27" t="s">
        <v>19242</v>
      </c>
      <c r="B9890" t="s">
        <v>19242</v>
      </c>
      <c r="D9890" t="s">
        <v>19243</v>
      </c>
      <c r="E9890" t="s">
        <v>911</v>
      </c>
      <c r="F9890" t="s">
        <v>972</v>
      </c>
      <c r="G9890" t="str">
        <f t="shared" si="154"/>
        <v>Medicine and Surgery Services</v>
      </c>
    </row>
    <row r="9891" spans="1:7" x14ac:dyDescent="0.3">
      <c r="A9891" s="27" t="s">
        <v>19244</v>
      </c>
      <c r="B9891" t="s">
        <v>19244</v>
      </c>
      <c r="D9891" t="s">
        <v>19245</v>
      </c>
      <c r="E9891" t="s">
        <v>911</v>
      </c>
      <c r="F9891" t="s">
        <v>972</v>
      </c>
      <c r="G9891" t="str">
        <f t="shared" si="154"/>
        <v>Medicine and Surgery Services</v>
      </c>
    </row>
    <row r="9892" spans="1:7" x14ac:dyDescent="0.3">
      <c r="A9892" s="27" t="s">
        <v>19246</v>
      </c>
      <c r="B9892" t="s">
        <v>19246</v>
      </c>
      <c r="D9892" t="s">
        <v>19247</v>
      </c>
      <c r="E9892" t="s">
        <v>911</v>
      </c>
      <c r="F9892" t="s">
        <v>972</v>
      </c>
      <c r="G9892" t="str">
        <f t="shared" si="154"/>
        <v>Medicine and Surgery Services</v>
      </c>
    </row>
    <row r="9893" spans="1:7" x14ac:dyDescent="0.3">
      <c r="A9893" s="27" t="s">
        <v>19248</v>
      </c>
      <c r="B9893" t="s">
        <v>19248</v>
      </c>
      <c r="D9893" t="s">
        <v>19249</v>
      </c>
      <c r="E9893" t="s">
        <v>911</v>
      </c>
      <c r="F9893" t="s">
        <v>972</v>
      </c>
      <c r="G9893" t="str">
        <f t="shared" si="154"/>
        <v>Medicine and Surgery Services</v>
      </c>
    </row>
    <row r="9894" spans="1:7" x14ac:dyDescent="0.3">
      <c r="A9894" s="31" t="s">
        <v>19250</v>
      </c>
      <c r="B9894">
        <v>45800</v>
      </c>
      <c r="D9894" t="s">
        <v>19251</v>
      </c>
      <c r="E9894" t="s">
        <v>0</v>
      </c>
      <c r="F9894" t="s">
        <v>978</v>
      </c>
      <c r="G9894" t="str">
        <f t="shared" si="154"/>
        <v>Medicine and Surgery Services</v>
      </c>
    </row>
    <row r="9895" spans="1:7" x14ac:dyDescent="0.3">
      <c r="A9895" s="31" t="s">
        <v>19252</v>
      </c>
      <c r="B9895">
        <v>45805</v>
      </c>
      <c r="D9895" t="s">
        <v>19253</v>
      </c>
      <c r="E9895" t="s">
        <v>0</v>
      </c>
      <c r="F9895" t="s">
        <v>978</v>
      </c>
      <c r="G9895" t="str">
        <f t="shared" si="154"/>
        <v>Medicine and Surgery Services</v>
      </c>
    </row>
    <row r="9896" spans="1:7" x14ac:dyDescent="0.3">
      <c r="A9896" s="31" t="s">
        <v>19254</v>
      </c>
      <c r="B9896">
        <v>45820</v>
      </c>
      <c r="D9896" t="s">
        <v>19255</v>
      </c>
      <c r="E9896" t="s">
        <v>0</v>
      </c>
      <c r="F9896" t="s">
        <v>978</v>
      </c>
      <c r="G9896" t="str">
        <f t="shared" si="154"/>
        <v>Medicine and Surgery Services</v>
      </c>
    </row>
    <row r="9897" spans="1:7" x14ac:dyDescent="0.3">
      <c r="A9897" s="31" t="s">
        <v>19256</v>
      </c>
      <c r="B9897">
        <v>45825</v>
      </c>
      <c r="D9897" t="s">
        <v>19253</v>
      </c>
      <c r="E9897" t="s">
        <v>0</v>
      </c>
      <c r="F9897" t="s">
        <v>978</v>
      </c>
      <c r="G9897" t="str">
        <f t="shared" si="154"/>
        <v>Medicine and Surgery Services</v>
      </c>
    </row>
    <row r="9898" spans="1:7" x14ac:dyDescent="0.3">
      <c r="A9898" s="31" t="s">
        <v>19257</v>
      </c>
      <c r="B9898">
        <v>45900</v>
      </c>
      <c r="D9898" t="s">
        <v>19258</v>
      </c>
      <c r="E9898" t="s">
        <v>0</v>
      </c>
      <c r="F9898" t="s">
        <v>978</v>
      </c>
      <c r="G9898" t="str">
        <f t="shared" si="154"/>
        <v>Medicine and Surgery Services</v>
      </c>
    </row>
    <row r="9899" spans="1:7" x14ac:dyDescent="0.3">
      <c r="A9899" s="31" t="s">
        <v>19259</v>
      </c>
      <c r="B9899">
        <v>45905</v>
      </c>
      <c r="D9899" t="s">
        <v>19260</v>
      </c>
      <c r="E9899" t="s">
        <v>0</v>
      </c>
      <c r="F9899" t="s">
        <v>978</v>
      </c>
      <c r="G9899" t="str">
        <f t="shared" si="154"/>
        <v>Medicine and Surgery Services</v>
      </c>
    </row>
    <row r="9900" spans="1:7" x14ac:dyDescent="0.3">
      <c r="A9900" s="31" t="s">
        <v>19261</v>
      </c>
      <c r="B9900">
        <v>45910</v>
      </c>
      <c r="D9900" t="s">
        <v>19262</v>
      </c>
      <c r="E9900" t="s">
        <v>0</v>
      </c>
      <c r="F9900" t="s">
        <v>978</v>
      </c>
      <c r="G9900" t="str">
        <f t="shared" si="154"/>
        <v>Medicine and Surgery Services</v>
      </c>
    </row>
    <row r="9901" spans="1:7" x14ac:dyDescent="0.3">
      <c r="A9901" s="31" t="s">
        <v>19263</v>
      </c>
      <c r="B9901">
        <v>45915</v>
      </c>
      <c r="D9901" t="s">
        <v>19264</v>
      </c>
      <c r="E9901" t="s">
        <v>0</v>
      </c>
      <c r="F9901" t="s">
        <v>978</v>
      </c>
      <c r="G9901" t="str">
        <f t="shared" si="154"/>
        <v>Medicine and Surgery Services</v>
      </c>
    </row>
    <row r="9902" spans="1:7" x14ac:dyDescent="0.3">
      <c r="A9902" s="31" t="s">
        <v>19265</v>
      </c>
      <c r="B9902">
        <v>45990</v>
      </c>
      <c r="D9902" t="s">
        <v>19266</v>
      </c>
      <c r="E9902" t="s">
        <v>0</v>
      </c>
      <c r="F9902" t="s">
        <v>978</v>
      </c>
      <c r="G9902" t="str">
        <f t="shared" si="154"/>
        <v>Medicine and Surgery Services</v>
      </c>
    </row>
    <row r="9903" spans="1:7" x14ac:dyDescent="0.3">
      <c r="A9903" s="31" t="s">
        <v>19267</v>
      </c>
      <c r="B9903">
        <v>45999</v>
      </c>
      <c r="D9903" t="s">
        <v>19268</v>
      </c>
      <c r="E9903" t="s">
        <v>2</v>
      </c>
      <c r="F9903" t="s">
        <v>978</v>
      </c>
      <c r="G9903" t="str">
        <f t="shared" si="154"/>
        <v>Medicine and Surgery Services</v>
      </c>
    </row>
    <row r="9904" spans="1:7" x14ac:dyDescent="0.3">
      <c r="A9904" s="31" t="s">
        <v>19269</v>
      </c>
      <c r="B9904">
        <v>46020</v>
      </c>
      <c r="D9904" t="s">
        <v>19270</v>
      </c>
      <c r="E9904" t="s">
        <v>0</v>
      </c>
      <c r="F9904" t="s">
        <v>978</v>
      </c>
      <c r="G9904" t="str">
        <f t="shared" si="154"/>
        <v>Medicine and Surgery Services</v>
      </c>
    </row>
    <row r="9905" spans="1:7" x14ac:dyDescent="0.3">
      <c r="A9905" s="31" t="s">
        <v>19271</v>
      </c>
      <c r="B9905">
        <v>46030</v>
      </c>
      <c r="D9905" t="s">
        <v>19272</v>
      </c>
      <c r="E9905" t="s">
        <v>0</v>
      </c>
      <c r="F9905" t="s">
        <v>978</v>
      </c>
      <c r="G9905" t="str">
        <f t="shared" si="154"/>
        <v>Medicine and Surgery Services</v>
      </c>
    </row>
    <row r="9906" spans="1:7" x14ac:dyDescent="0.3">
      <c r="A9906" s="31" t="s">
        <v>19273</v>
      </c>
      <c r="B9906">
        <v>46040</v>
      </c>
      <c r="D9906" t="s">
        <v>19274</v>
      </c>
      <c r="E9906" t="s">
        <v>0</v>
      </c>
      <c r="F9906" t="s">
        <v>978</v>
      </c>
      <c r="G9906" t="str">
        <f t="shared" si="154"/>
        <v>Medicine and Surgery Services</v>
      </c>
    </row>
    <row r="9907" spans="1:7" x14ac:dyDescent="0.3">
      <c r="A9907" s="31" t="s">
        <v>19275</v>
      </c>
      <c r="B9907">
        <v>46045</v>
      </c>
      <c r="D9907" t="s">
        <v>19274</v>
      </c>
      <c r="E9907" t="s">
        <v>0</v>
      </c>
      <c r="F9907" t="s">
        <v>978</v>
      </c>
      <c r="G9907" t="str">
        <f t="shared" si="154"/>
        <v>Medicine and Surgery Services</v>
      </c>
    </row>
    <row r="9908" spans="1:7" x14ac:dyDescent="0.3">
      <c r="A9908" s="31" t="s">
        <v>19276</v>
      </c>
      <c r="B9908">
        <v>46050</v>
      </c>
      <c r="D9908" t="s">
        <v>19277</v>
      </c>
      <c r="E9908" t="s">
        <v>0</v>
      </c>
      <c r="F9908" t="s">
        <v>978</v>
      </c>
      <c r="G9908" t="str">
        <f t="shared" si="154"/>
        <v>Medicine and Surgery Services</v>
      </c>
    </row>
    <row r="9909" spans="1:7" x14ac:dyDescent="0.3">
      <c r="A9909" s="31" t="s">
        <v>19278</v>
      </c>
      <c r="B9909">
        <v>46060</v>
      </c>
      <c r="D9909" t="s">
        <v>19274</v>
      </c>
      <c r="E9909" t="s">
        <v>0</v>
      </c>
      <c r="F9909" t="s">
        <v>978</v>
      </c>
      <c r="G9909" t="str">
        <f t="shared" si="154"/>
        <v>Medicine and Surgery Services</v>
      </c>
    </row>
    <row r="9910" spans="1:7" x14ac:dyDescent="0.3">
      <c r="A9910" s="31" t="s">
        <v>19279</v>
      </c>
      <c r="B9910">
        <v>46070</v>
      </c>
      <c r="D9910" t="s">
        <v>19280</v>
      </c>
      <c r="E9910" t="s">
        <v>0</v>
      </c>
      <c r="F9910" t="s">
        <v>978</v>
      </c>
      <c r="G9910" t="str">
        <f t="shared" si="154"/>
        <v>Medicine and Surgery Services</v>
      </c>
    </row>
    <row r="9911" spans="1:7" x14ac:dyDescent="0.3">
      <c r="A9911" s="31" t="s">
        <v>19281</v>
      </c>
      <c r="B9911">
        <v>46080</v>
      </c>
      <c r="D9911" t="s">
        <v>19282</v>
      </c>
      <c r="E9911" t="s">
        <v>0</v>
      </c>
      <c r="F9911" t="s">
        <v>978</v>
      </c>
      <c r="G9911" t="str">
        <f t="shared" si="154"/>
        <v>Medicine and Surgery Services</v>
      </c>
    </row>
    <row r="9912" spans="1:7" x14ac:dyDescent="0.3">
      <c r="A9912" s="31" t="s">
        <v>19283</v>
      </c>
      <c r="B9912">
        <v>46083</v>
      </c>
      <c r="D9912" t="s">
        <v>19284</v>
      </c>
      <c r="E9912" t="s">
        <v>0</v>
      </c>
      <c r="F9912" t="s">
        <v>978</v>
      </c>
      <c r="G9912" t="str">
        <f t="shared" si="154"/>
        <v>Medicine and Surgery Services</v>
      </c>
    </row>
    <row r="9913" spans="1:7" x14ac:dyDescent="0.3">
      <c r="A9913" s="31" t="s">
        <v>19285</v>
      </c>
      <c r="B9913">
        <v>46200</v>
      </c>
      <c r="D9913" t="s">
        <v>19286</v>
      </c>
      <c r="E9913" t="s">
        <v>0</v>
      </c>
      <c r="F9913" t="s">
        <v>978</v>
      </c>
      <c r="G9913" t="str">
        <f t="shared" si="154"/>
        <v>Medicine and Surgery Services</v>
      </c>
    </row>
    <row r="9914" spans="1:7" x14ac:dyDescent="0.3">
      <c r="A9914" s="31" t="s">
        <v>19287</v>
      </c>
      <c r="B9914">
        <v>46220</v>
      </c>
      <c r="D9914" t="s">
        <v>19288</v>
      </c>
      <c r="E9914" t="s">
        <v>0</v>
      </c>
      <c r="F9914" t="s">
        <v>978</v>
      </c>
      <c r="G9914" t="str">
        <f t="shared" si="154"/>
        <v>Medicine and Surgery Services</v>
      </c>
    </row>
    <row r="9915" spans="1:7" x14ac:dyDescent="0.3">
      <c r="A9915" s="31" t="s">
        <v>19289</v>
      </c>
      <c r="B9915">
        <v>46221</v>
      </c>
      <c r="D9915" t="s">
        <v>19290</v>
      </c>
      <c r="E9915" t="s">
        <v>0</v>
      </c>
      <c r="F9915" t="s">
        <v>978</v>
      </c>
      <c r="G9915" t="str">
        <f t="shared" si="154"/>
        <v>Medicine and Surgery Services</v>
      </c>
    </row>
    <row r="9916" spans="1:7" x14ac:dyDescent="0.3">
      <c r="A9916" s="31" t="s">
        <v>19291</v>
      </c>
      <c r="B9916">
        <v>46230</v>
      </c>
      <c r="D9916" t="s">
        <v>19292</v>
      </c>
      <c r="E9916" t="s">
        <v>0</v>
      </c>
      <c r="F9916" t="s">
        <v>978</v>
      </c>
      <c r="G9916" t="str">
        <f t="shared" si="154"/>
        <v>Medicine and Surgery Services</v>
      </c>
    </row>
    <row r="9917" spans="1:7" x14ac:dyDescent="0.3">
      <c r="A9917" s="31" t="s">
        <v>19293</v>
      </c>
      <c r="B9917">
        <v>46250</v>
      </c>
      <c r="D9917" t="s">
        <v>19294</v>
      </c>
      <c r="E9917" t="s">
        <v>0</v>
      </c>
      <c r="F9917" t="s">
        <v>978</v>
      </c>
      <c r="G9917" t="str">
        <f t="shared" si="154"/>
        <v>Medicine and Surgery Services</v>
      </c>
    </row>
    <row r="9918" spans="1:7" x14ac:dyDescent="0.3">
      <c r="A9918" s="31" t="s">
        <v>19295</v>
      </c>
      <c r="B9918">
        <v>46255</v>
      </c>
      <c r="D9918" t="s">
        <v>19296</v>
      </c>
      <c r="E9918" t="s">
        <v>0</v>
      </c>
      <c r="F9918" t="s">
        <v>978</v>
      </c>
      <c r="G9918" t="str">
        <f t="shared" si="154"/>
        <v>Medicine and Surgery Services</v>
      </c>
    </row>
    <row r="9919" spans="1:7" x14ac:dyDescent="0.3">
      <c r="A9919" s="31" t="s">
        <v>19297</v>
      </c>
      <c r="B9919">
        <v>46257</v>
      </c>
      <c r="D9919" t="s">
        <v>19298</v>
      </c>
      <c r="E9919" t="s">
        <v>0</v>
      </c>
      <c r="F9919" t="s">
        <v>978</v>
      </c>
      <c r="G9919" t="str">
        <f t="shared" si="154"/>
        <v>Medicine and Surgery Services</v>
      </c>
    </row>
    <row r="9920" spans="1:7" x14ac:dyDescent="0.3">
      <c r="A9920" s="31" t="s">
        <v>19299</v>
      </c>
      <c r="B9920">
        <v>46258</v>
      </c>
      <c r="D9920" t="s">
        <v>19300</v>
      </c>
      <c r="E9920" t="s">
        <v>0</v>
      </c>
      <c r="F9920" t="s">
        <v>978</v>
      </c>
      <c r="G9920" t="str">
        <f t="shared" si="154"/>
        <v>Medicine and Surgery Services</v>
      </c>
    </row>
    <row r="9921" spans="1:7" x14ac:dyDescent="0.3">
      <c r="A9921" s="31" t="s">
        <v>19301</v>
      </c>
      <c r="B9921">
        <v>46260</v>
      </c>
      <c r="D9921" t="s">
        <v>19302</v>
      </c>
      <c r="E9921" t="s">
        <v>0</v>
      </c>
      <c r="F9921" t="s">
        <v>978</v>
      </c>
      <c r="G9921" t="str">
        <f t="shared" si="154"/>
        <v>Medicine and Surgery Services</v>
      </c>
    </row>
    <row r="9922" spans="1:7" x14ac:dyDescent="0.3">
      <c r="A9922" s="31" t="s">
        <v>19303</v>
      </c>
      <c r="B9922">
        <v>46261</v>
      </c>
      <c r="D9922" t="s">
        <v>19304</v>
      </c>
      <c r="E9922" t="s">
        <v>0</v>
      </c>
      <c r="F9922" t="s">
        <v>978</v>
      </c>
      <c r="G9922" t="str">
        <f t="shared" si="154"/>
        <v>Medicine and Surgery Services</v>
      </c>
    </row>
    <row r="9923" spans="1:7" x14ac:dyDescent="0.3">
      <c r="A9923" s="31" t="s">
        <v>19305</v>
      </c>
      <c r="B9923">
        <v>46262</v>
      </c>
      <c r="D9923" t="s">
        <v>19306</v>
      </c>
      <c r="E9923" t="s">
        <v>0</v>
      </c>
      <c r="F9923" t="s">
        <v>978</v>
      </c>
      <c r="G9923" t="str">
        <f t="shared" ref="G9923:G9986" si="155">VLOOKUP(F9923,$I$2:$J$27,2,FALSE)</f>
        <v>Medicine and Surgery Services</v>
      </c>
    </row>
    <row r="9924" spans="1:7" x14ac:dyDescent="0.3">
      <c r="A9924" s="31" t="s">
        <v>19307</v>
      </c>
      <c r="B9924">
        <v>46270</v>
      </c>
      <c r="D9924" t="s">
        <v>19308</v>
      </c>
      <c r="E9924" t="s">
        <v>0</v>
      </c>
      <c r="F9924" t="s">
        <v>978</v>
      </c>
      <c r="G9924" t="str">
        <f t="shared" si="155"/>
        <v>Medicine and Surgery Services</v>
      </c>
    </row>
    <row r="9925" spans="1:7" x14ac:dyDescent="0.3">
      <c r="A9925" s="31" t="s">
        <v>19309</v>
      </c>
      <c r="B9925">
        <v>46275</v>
      </c>
      <c r="D9925" t="s">
        <v>19310</v>
      </c>
      <c r="E9925" t="s">
        <v>0</v>
      </c>
      <c r="F9925" t="s">
        <v>978</v>
      </c>
      <c r="G9925" t="str">
        <f t="shared" si="155"/>
        <v>Medicine and Surgery Services</v>
      </c>
    </row>
    <row r="9926" spans="1:7" x14ac:dyDescent="0.3">
      <c r="A9926" s="31" t="s">
        <v>19311</v>
      </c>
      <c r="B9926">
        <v>46280</v>
      </c>
      <c r="D9926" t="s">
        <v>19312</v>
      </c>
      <c r="E9926" t="s">
        <v>0</v>
      </c>
      <c r="F9926" t="s">
        <v>978</v>
      </c>
      <c r="G9926" t="str">
        <f t="shared" si="155"/>
        <v>Medicine and Surgery Services</v>
      </c>
    </row>
    <row r="9927" spans="1:7" x14ac:dyDescent="0.3">
      <c r="A9927" s="31" t="s">
        <v>19313</v>
      </c>
      <c r="B9927">
        <v>46285</v>
      </c>
      <c r="D9927" t="s">
        <v>19314</v>
      </c>
      <c r="E9927" t="s">
        <v>0</v>
      </c>
      <c r="F9927" t="s">
        <v>978</v>
      </c>
      <c r="G9927" t="str">
        <f t="shared" si="155"/>
        <v>Medicine and Surgery Services</v>
      </c>
    </row>
    <row r="9928" spans="1:7" x14ac:dyDescent="0.3">
      <c r="A9928" s="31" t="s">
        <v>19315</v>
      </c>
      <c r="B9928">
        <v>46288</v>
      </c>
      <c r="D9928" t="s">
        <v>19316</v>
      </c>
      <c r="E9928" t="s">
        <v>0</v>
      </c>
      <c r="F9928" t="s">
        <v>978</v>
      </c>
      <c r="G9928" t="str">
        <f t="shared" si="155"/>
        <v>Medicine and Surgery Services</v>
      </c>
    </row>
    <row r="9929" spans="1:7" x14ac:dyDescent="0.3">
      <c r="A9929" s="31" t="s">
        <v>19317</v>
      </c>
      <c r="B9929">
        <v>46320</v>
      </c>
      <c r="D9929" t="s">
        <v>19318</v>
      </c>
      <c r="E9929" t="s">
        <v>0</v>
      </c>
      <c r="F9929" t="s">
        <v>978</v>
      </c>
      <c r="G9929" t="str">
        <f t="shared" si="155"/>
        <v>Medicine and Surgery Services</v>
      </c>
    </row>
    <row r="9930" spans="1:7" x14ac:dyDescent="0.3">
      <c r="A9930" s="31" t="s">
        <v>19319</v>
      </c>
      <c r="B9930">
        <v>46500</v>
      </c>
      <c r="D9930" t="s">
        <v>19320</v>
      </c>
      <c r="E9930" t="s">
        <v>0</v>
      </c>
      <c r="F9930" t="s">
        <v>978</v>
      </c>
      <c r="G9930" t="str">
        <f t="shared" si="155"/>
        <v>Medicine and Surgery Services</v>
      </c>
    </row>
    <row r="9931" spans="1:7" x14ac:dyDescent="0.3">
      <c r="A9931" s="31" t="s">
        <v>19321</v>
      </c>
      <c r="B9931">
        <v>46505</v>
      </c>
      <c r="D9931" t="s">
        <v>19322</v>
      </c>
      <c r="E9931" t="s">
        <v>0</v>
      </c>
      <c r="F9931" t="s">
        <v>978</v>
      </c>
      <c r="G9931" t="str">
        <f t="shared" si="155"/>
        <v>Medicine and Surgery Services</v>
      </c>
    </row>
    <row r="9932" spans="1:7" x14ac:dyDescent="0.3">
      <c r="A9932" s="31" t="s">
        <v>19323</v>
      </c>
      <c r="B9932">
        <v>46600</v>
      </c>
      <c r="D9932" t="s">
        <v>19324</v>
      </c>
      <c r="E9932" t="s">
        <v>0</v>
      </c>
      <c r="F9932" t="s">
        <v>978</v>
      </c>
      <c r="G9932" t="str">
        <f t="shared" si="155"/>
        <v>Medicine and Surgery Services</v>
      </c>
    </row>
    <row r="9933" spans="1:7" x14ac:dyDescent="0.3">
      <c r="A9933" s="31" t="s">
        <v>19325</v>
      </c>
      <c r="B9933">
        <v>46601</v>
      </c>
      <c r="D9933" t="s">
        <v>19326</v>
      </c>
      <c r="E9933" t="s">
        <v>0</v>
      </c>
      <c r="F9933" t="s">
        <v>978</v>
      </c>
      <c r="G9933" t="str">
        <f t="shared" si="155"/>
        <v>Medicine and Surgery Services</v>
      </c>
    </row>
    <row r="9934" spans="1:7" x14ac:dyDescent="0.3">
      <c r="A9934" s="31" t="s">
        <v>19327</v>
      </c>
      <c r="B9934">
        <v>46604</v>
      </c>
      <c r="D9934" t="s">
        <v>19328</v>
      </c>
      <c r="E9934" t="s">
        <v>0</v>
      </c>
      <c r="F9934" t="s">
        <v>978</v>
      </c>
      <c r="G9934" t="str">
        <f t="shared" si="155"/>
        <v>Medicine and Surgery Services</v>
      </c>
    </row>
    <row r="9935" spans="1:7" x14ac:dyDescent="0.3">
      <c r="A9935" s="31" t="s">
        <v>19329</v>
      </c>
      <c r="B9935">
        <v>46606</v>
      </c>
      <c r="D9935" t="s">
        <v>19330</v>
      </c>
      <c r="E9935" t="s">
        <v>0</v>
      </c>
      <c r="F9935" t="s">
        <v>978</v>
      </c>
      <c r="G9935" t="str">
        <f t="shared" si="155"/>
        <v>Medicine and Surgery Services</v>
      </c>
    </row>
    <row r="9936" spans="1:7" x14ac:dyDescent="0.3">
      <c r="A9936" s="31" t="s">
        <v>19331</v>
      </c>
      <c r="B9936">
        <v>46607</v>
      </c>
      <c r="D9936" t="s">
        <v>19332</v>
      </c>
      <c r="E9936" t="s">
        <v>0</v>
      </c>
      <c r="F9936" t="s">
        <v>978</v>
      </c>
      <c r="G9936" t="str">
        <f t="shared" si="155"/>
        <v>Medicine and Surgery Services</v>
      </c>
    </row>
    <row r="9937" spans="1:7" x14ac:dyDescent="0.3">
      <c r="A9937" s="31" t="s">
        <v>19333</v>
      </c>
      <c r="B9937">
        <v>46608</v>
      </c>
      <c r="D9937" t="s">
        <v>19334</v>
      </c>
      <c r="E9937" t="s">
        <v>0</v>
      </c>
      <c r="F9937" t="s">
        <v>978</v>
      </c>
      <c r="G9937" t="str">
        <f t="shared" si="155"/>
        <v>Medicine and Surgery Services</v>
      </c>
    </row>
    <row r="9938" spans="1:7" x14ac:dyDescent="0.3">
      <c r="A9938" s="31" t="s">
        <v>19335</v>
      </c>
      <c r="B9938">
        <v>46610</v>
      </c>
      <c r="D9938" t="s">
        <v>19336</v>
      </c>
      <c r="E9938" t="s">
        <v>0</v>
      </c>
      <c r="F9938" t="s">
        <v>978</v>
      </c>
      <c r="G9938" t="str">
        <f t="shared" si="155"/>
        <v>Medicine and Surgery Services</v>
      </c>
    </row>
    <row r="9939" spans="1:7" x14ac:dyDescent="0.3">
      <c r="A9939" s="31" t="s">
        <v>19337</v>
      </c>
      <c r="B9939">
        <v>46611</v>
      </c>
      <c r="D9939" t="s">
        <v>19338</v>
      </c>
      <c r="E9939" t="s">
        <v>0</v>
      </c>
      <c r="F9939" t="s">
        <v>978</v>
      </c>
      <c r="G9939" t="str">
        <f t="shared" si="155"/>
        <v>Medicine and Surgery Services</v>
      </c>
    </row>
    <row r="9940" spans="1:7" x14ac:dyDescent="0.3">
      <c r="A9940" s="31" t="s">
        <v>19339</v>
      </c>
      <c r="B9940">
        <v>46612</v>
      </c>
      <c r="D9940" t="s">
        <v>19340</v>
      </c>
      <c r="E9940" t="s">
        <v>0</v>
      </c>
      <c r="F9940" t="s">
        <v>978</v>
      </c>
      <c r="G9940" t="str">
        <f t="shared" si="155"/>
        <v>Medicine and Surgery Services</v>
      </c>
    </row>
    <row r="9941" spans="1:7" x14ac:dyDescent="0.3">
      <c r="A9941" s="31" t="s">
        <v>19341</v>
      </c>
      <c r="B9941">
        <v>46614</v>
      </c>
      <c r="D9941" t="s">
        <v>19342</v>
      </c>
      <c r="E9941" t="s">
        <v>0</v>
      </c>
      <c r="F9941" t="s">
        <v>978</v>
      </c>
      <c r="G9941" t="str">
        <f t="shared" si="155"/>
        <v>Medicine and Surgery Services</v>
      </c>
    </row>
    <row r="9942" spans="1:7" x14ac:dyDescent="0.3">
      <c r="A9942" s="31" t="s">
        <v>19343</v>
      </c>
      <c r="B9942">
        <v>46615</v>
      </c>
      <c r="D9942" t="s">
        <v>19338</v>
      </c>
      <c r="E9942" t="s">
        <v>0</v>
      </c>
      <c r="F9942" t="s">
        <v>978</v>
      </c>
      <c r="G9942" t="str">
        <f t="shared" si="155"/>
        <v>Medicine and Surgery Services</v>
      </c>
    </row>
    <row r="9943" spans="1:7" x14ac:dyDescent="0.3">
      <c r="A9943" s="31" t="s">
        <v>19344</v>
      </c>
      <c r="B9943">
        <v>46700</v>
      </c>
      <c r="D9943" t="s">
        <v>19345</v>
      </c>
      <c r="E9943" t="s">
        <v>0</v>
      </c>
      <c r="F9943" t="s">
        <v>978</v>
      </c>
      <c r="G9943" t="str">
        <f t="shared" si="155"/>
        <v>Medicine and Surgery Services</v>
      </c>
    </row>
    <row r="9944" spans="1:7" x14ac:dyDescent="0.3">
      <c r="A9944" s="31" t="s">
        <v>19346</v>
      </c>
      <c r="B9944">
        <v>46705</v>
      </c>
      <c r="D9944" t="s">
        <v>19345</v>
      </c>
      <c r="E9944" t="s">
        <v>0</v>
      </c>
      <c r="F9944" t="s">
        <v>978</v>
      </c>
      <c r="G9944" t="str">
        <f t="shared" si="155"/>
        <v>Medicine and Surgery Services</v>
      </c>
    </row>
    <row r="9945" spans="1:7" x14ac:dyDescent="0.3">
      <c r="A9945" s="31" t="s">
        <v>19347</v>
      </c>
      <c r="B9945">
        <v>46706</v>
      </c>
      <c r="D9945" t="s">
        <v>19348</v>
      </c>
      <c r="E9945" t="s">
        <v>0</v>
      </c>
      <c r="F9945" t="s">
        <v>978</v>
      </c>
      <c r="G9945" t="str">
        <f t="shared" si="155"/>
        <v>Medicine and Surgery Services</v>
      </c>
    </row>
    <row r="9946" spans="1:7" x14ac:dyDescent="0.3">
      <c r="A9946" s="31" t="s">
        <v>19349</v>
      </c>
      <c r="B9946">
        <v>46707</v>
      </c>
      <c r="D9946" t="s">
        <v>19350</v>
      </c>
      <c r="E9946" t="s">
        <v>0</v>
      </c>
      <c r="F9946" t="s">
        <v>978</v>
      </c>
      <c r="G9946" t="str">
        <f t="shared" si="155"/>
        <v>Medicine and Surgery Services</v>
      </c>
    </row>
    <row r="9947" spans="1:7" x14ac:dyDescent="0.3">
      <c r="A9947" s="31" t="s">
        <v>19351</v>
      </c>
      <c r="B9947">
        <v>46710</v>
      </c>
      <c r="D9947" t="s">
        <v>19352</v>
      </c>
      <c r="E9947" t="s">
        <v>0</v>
      </c>
      <c r="F9947" t="s">
        <v>978</v>
      </c>
      <c r="G9947" t="str">
        <f t="shared" si="155"/>
        <v>Medicine and Surgery Services</v>
      </c>
    </row>
    <row r="9948" spans="1:7" x14ac:dyDescent="0.3">
      <c r="A9948" s="31" t="s">
        <v>19353</v>
      </c>
      <c r="B9948">
        <v>46712</v>
      </c>
      <c r="D9948" t="s">
        <v>19354</v>
      </c>
      <c r="E9948" t="s">
        <v>0</v>
      </c>
      <c r="F9948" t="s">
        <v>978</v>
      </c>
      <c r="G9948" t="str">
        <f t="shared" si="155"/>
        <v>Medicine and Surgery Services</v>
      </c>
    </row>
    <row r="9949" spans="1:7" x14ac:dyDescent="0.3">
      <c r="A9949" s="31" t="s">
        <v>19355</v>
      </c>
      <c r="B9949">
        <v>46715</v>
      </c>
      <c r="D9949" t="s">
        <v>19356</v>
      </c>
      <c r="E9949" t="s">
        <v>0</v>
      </c>
      <c r="F9949" t="s">
        <v>978</v>
      </c>
      <c r="G9949" t="str">
        <f t="shared" si="155"/>
        <v>Medicine and Surgery Services</v>
      </c>
    </row>
    <row r="9950" spans="1:7" x14ac:dyDescent="0.3">
      <c r="A9950" s="31" t="s">
        <v>19357</v>
      </c>
      <c r="B9950">
        <v>46716</v>
      </c>
      <c r="D9950" t="s">
        <v>19358</v>
      </c>
      <c r="E9950" t="s">
        <v>0</v>
      </c>
      <c r="F9950" t="s">
        <v>978</v>
      </c>
      <c r="G9950" t="str">
        <f t="shared" si="155"/>
        <v>Medicine and Surgery Services</v>
      </c>
    </row>
    <row r="9951" spans="1:7" x14ac:dyDescent="0.3">
      <c r="A9951" s="31" t="s">
        <v>19359</v>
      </c>
      <c r="B9951">
        <v>46730</v>
      </c>
      <c r="D9951" t="s">
        <v>19360</v>
      </c>
      <c r="E9951" t="s">
        <v>0</v>
      </c>
      <c r="F9951" t="s">
        <v>978</v>
      </c>
      <c r="G9951" t="str">
        <f t="shared" si="155"/>
        <v>Medicine and Surgery Services</v>
      </c>
    </row>
    <row r="9952" spans="1:7" x14ac:dyDescent="0.3">
      <c r="A9952" s="31" t="s">
        <v>19361</v>
      </c>
      <c r="B9952">
        <v>46735</v>
      </c>
      <c r="D9952" t="s">
        <v>19360</v>
      </c>
      <c r="E9952" t="s">
        <v>0</v>
      </c>
      <c r="F9952" t="s">
        <v>978</v>
      </c>
      <c r="G9952" t="str">
        <f t="shared" si="155"/>
        <v>Medicine and Surgery Services</v>
      </c>
    </row>
    <row r="9953" spans="1:7" x14ac:dyDescent="0.3">
      <c r="A9953" s="31" t="s">
        <v>19362</v>
      </c>
      <c r="B9953">
        <v>46740</v>
      </c>
      <c r="D9953" t="s">
        <v>19360</v>
      </c>
      <c r="E9953" t="s">
        <v>0</v>
      </c>
      <c r="F9953" t="s">
        <v>978</v>
      </c>
      <c r="G9953" t="str">
        <f t="shared" si="155"/>
        <v>Medicine and Surgery Services</v>
      </c>
    </row>
    <row r="9954" spans="1:7" x14ac:dyDescent="0.3">
      <c r="A9954" s="31" t="s">
        <v>19363</v>
      </c>
      <c r="B9954">
        <v>46742</v>
      </c>
      <c r="D9954" t="s">
        <v>19364</v>
      </c>
      <c r="E9954" t="s">
        <v>0</v>
      </c>
      <c r="F9954" t="s">
        <v>978</v>
      </c>
      <c r="G9954" t="str">
        <f t="shared" si="155"/>
        <v>Medicine and Surgery Services</v>
      </c>
    </row>
    <row r="9955" spans="1:7" x14ac:dyDescent="0.3">
      <c r="A9955" s="31" t="s">
        <v>19365</v>
      </c>
      <c r="B9955">
        <v>46744</v>
      </c>
      <c r="D9955" t="s">
        <v>19366</v>
      </c>
      <c r="E9955" t="s">
        <v>0</v>
      </c>
      <c r="F9955" t="s">
        <v>978</v>
      </c>
      <c r="G9955" t="str">
        <f t="shared" si="155"/>
        <v>Medicine and Surgery Services</v>
      </c>
    </row>
    <row r="9956" spans="1:7" x14ac:dyDescent="0.3">
      <c r="A9956" s="31" t="s">
        <v>19367</v>
      </c>
      <c r="B9956">
        <v>46746</v>
      </c>
      <c r="D9956" t="s">
        <v>19366</v>
      </c>
      <c r="E9956" t="s">
        <v>0</v>
      </c>
      <c r="F9956" t="s">
        <v>978</v>
      </c>
      <c r="G9956" t="str">
        <f t="shared" si="155"/>
        <v>Medicine and Surgery Services</v>
      </c>
    </row>
    <row r="9957" spans="1:7" x14ac:dyDescent="0.3">
      <c r="A9957" s="31" t="s">
        <v>19368</v>
      </c>
      <c r="B9957">
        <v>46748</v>
      </c>
      <c r="D9957" t="s">
        <v>19366</v>
      </c>
      <c r="E9957" t="s">
        <v>0</v>
      </c>
      <c r="F9957" t="s">
        <v>978</v>
      </c>
      <c r="G9957" t="str">
        <f t="shared" si="155"/>
        <v>Medicine and Surgery Services</v>
      </c>
    </row>
    <row r="9958" spans="1:7" x14ac:dyDescent="0.3">
      <c r="A9958" s="31" t="s">
        <v>19369</v>
      </c>
      <c r="B9958">
        <v>46750</v>
      </c>
      <c r="D9958" t="s">
        <v>19370</v>
      </c>
      <c r="E9958" t="s">
        <v>0</v>
      </c>
      <c r="F9958" t="s">
        <v>978</v>
      </c>
      <c r="G9958" t="str">
        <f t="shared" si="155"/>
        <v>Medicine and Surgery Services</v>
      </c>
    </row>
    <row r="9959" spans="1:7" x14ac:dyDescent="0.3">
      <c r="A9959" s="31" t="s">
        <v>19371</v>
      </c>
      <c r="B9959">
        <v>46751</v>
      </c>
      <c r="D9959" t="s">
        <v>19370</v>
      </c>
      <c r="E9959" t="s">
        <v>0</v>
      </c>
      <c r="F9959" t="s">
        <v>978</v>
      </c>
      <c r="G9959" t="str">
        <f t="shared" si="155"/>
        <v>Medicine and Surgery Services</v>
      </c>
    </row>
    <row r="9960" spans="1:7" x14ac:dyDescent="0.3">
      <c r="A9960" s="31" t="s">
        <v>19372</v>
      </c>
      <c r="B9960">
        <v>46753</v>
      </c>
      <c r="D9960" t="s">
        <v>19373</v>
      </c>
      <c r="E9960" t="s">
        <v>0</v>
      </c>
      <c r="F9960" t="s">
        <v>978</v>
      </c>
      <c r="G9960" t="str">
        <f t="shared" si="155"/>
        <v>Medicine and Surgery Services</v>
      </c>
    </row>
    <row r="9961" spans="1:7" x14ac:dyDescent="0.3">
      <c r="A9961" s="31" t="s">
        <v>19374</v>
      </c>
      <c r="B9961">
        <v>46754</v>
      </c>
      <c r="D9961" t="s">
        <v>19375</v>
      </c>
      <c r="E9961" t="s">
        <v>0</v>
      </c>
      <c r="F9961" t="s">
        <v>978</v>
      </c>
      <c r="G9961" t="str">
        <f t="shared" si="155"/>
        <v>Medicine and Surgery Services</v>
      </c>
    </row>
    <row r="9962" spans="1:7" x14ac:dyDescent="0.3">
      <c r="A9962" s="31" t="s">
        <v>19376</v>
      </c>
      <c r="B9962">
        <v>46760</v>
      </c>
      <c r="D9962" t="s">
        <v>19370</v>
      </c>
      <c r="E9962" t="s">
        <v>0</v>
      </c>
      <c r="F9962" t="s">
        <v>978</v>
      </c>
      <c r="G9962" t="str">
        <f t="shared" si="155"/>
        <v>Medicine and Surgery Services</v>
      </c>
    </row>
    <row r="9963" spans="1:7" x14ac:dyDescent="0.3">
      <c r="A9963" s="31" t="s">
        <v>19377</v>
      </c>
      <c r="B9963">
        <v>46761</v>
      </c>
      <c r="D9963" t="s">
        <v>19370</v>
      </c>
      <c r="E9963" t="s">
        <v>0</v>
      </c>
      <c r="F9963" t="s">
        <v>978</v>
      </c>
      <c r="G9963" t="str">
        <f t="shared" si="155"/>
        <v>Medicine and Surgery Services</v>
      </c>
    </row>
    <row r="9964" spans="1:7" x14ac:dyDescent="0.3">
      <c r="A9964" s="31" t="s">
        <v>19378</v>
      </c>
      <c r="B9964">
        <v>46900</v>
      </c>
      <c r="D9964" t="s">
        <v>19379</v>
      </c>
      <c r="E9964" t="s">
        <v>0</v>
      </c>
      <c r="F9964" t="s">
        <v>978</v>
      </c>
      <c r="G9964" t="str">
        <f t="shared" si="155"/>
        <v>Medicine and Surgery Services</v>
      </c>
    </row>
    <row r="9965" spans="1:7" x14ac:dyDescent="0.3">
      <c r="A9965" s="31" t="s">
        <v>19380</v>
      </c>
      <c r="B9965">
        <v>46910</v>
      </c>
      <c r="D9965" t="s">
        <v>19379</v>
      </c>
      <c r="E9965" t="s">
        <v>0</v>
      </c>
      <c r="F9965" t="s">
        <v>978</v>
      </c>
      <c r="G9965" t="str">
        <f t="shared" si="155"/>
        <v>Medicine and Surgery Services</v>
      </c>
    </row>
    <row r="9966" spans="1:7" x14ac:dyDescent="0.3">
      <c r="A9966" s="31" t="s">
        <v>19381</v>
      </c>
      <c r="B9966">
        <v>46916</v>
      </c>
      <c r="D9966" t="s">
        <v>19382</v>
      </c>
      <c r="E9966" t="s">
        <v>0</v>
      </c>
      <c r="F9966" t="s">
        <v>978</v>
      </c>
      <c r="G9966" t="str">
        <f t="shared" si="155"/>
        <v>Medicine and Surgery Services</v>
      </c>
    </row>
    <row r="9967" spans="1:7" x14ac:dyDescent="0.3">
      <c r="A9967" s="31" t="s">
        <v>19383</v>
      </c>
      <c r="B9967">
        <v>46917</v>
      </c>
      <c r="D9967" t="s">
        <v>19384</v>
      </c>
      <c r="E9967" t="s">
        <v>0</v>
      </c>
      <c r="F9967" t="s">
        <v>978</v>
      </c>
      <c r="G9967" t="str">
        <f t="shared" si="155"/>
        <v>Medicine and Surgery Services</v>
      </c>
    </row>
    <row r="9968" spans="1:7" x14ac:dyDescent="0.3">
      <c r="A9968" s="31" t="s">
        <v>19385</v>
      </c>
      <c r="B9968">
        <v>46922</v>
      </c>
      <c r="D9968" t="s">
        <v>19386</v>
      </c>
      <c r="E9968" t="s">
        <v>0</v>
      </c>
      <c r="F9968" t="s">
        <v>978</v>
      </c>
      <c r="G9968" t="str">
        <f t="shared" si="155"/>
        <v>Medicine and Surgery Services</v>
      </c>
    </row>
    <row r="9969" spans="1:7" x14ac:dyDescent="0.3">
      <c r="A9969" s="31" t="s">
        <v>19387</v>
      </c>
      <c r="B9969">
        <v>46924</v>
      </c>
      <c r="D9969" t="s">
        <v>19379</v>
      </c>
      <c r="E9969" t="s">
        <v>0</v>
      </c>
      <c r="F9969" t="s">
        <v>978</v>
      </c>
      <c r="G9969" t="str">
        <f t="shared" si="155"/>
        <v>Medicine and Surgery Services</v>
      </c>
    </row>
    <row r="9970" spans="1:7" x14ac:dyDescent="0.3">
      <c r="A9970" s="31" t="s">
        <v>19388</v>
      </c>
      <c r="B9970">
        <v>46930</v>
      </c>
      <c r="D9970" t="s">
        <v>19389</v>
      </c>
      <c r="E9970" t="s">
        <v>0</v>
      </c>
      <c r="F9970" t="s">
        <v>978</v>
      </c>
      <c r="G9970" t="str">
        <f t="shared" si="155"/>
        <v>Medicine and Surgery Services</v>
      </c>
    </row>
    <row r="9971" spans="1:7" x14ac:dyDescent="0.3">
      <c r="A9971" s="31" t="s">
        <v>19390</v>
      </c>
      <c r="B9971">
        <v>46940</v>
      </c>
      <c r="D9971" t="s">
        <v>19391</v>
      </c>
      <c r="E9971" t="s">
        <v>0</v>
      </c>
      <c r="F9971" t="s">
        <v>978</v>
      </c>
      <c r="G9971" t="str">
        <f t="shared" si="155"/>
        <v>Medicine and Surgery Services</v>
      </c>
    </row>
    <row r="9972" spans="1:7" x14ac:dyDescent="0.3">
      <c r="A9972" s="31" t="s">
        <v>19392</v>
      </c>
      <c r="B9972">
        <v>46942</v>
      </c>
      <c r="D9972" t="s">
        <v>19391</v>
      </c>
      <c r="E9972" t="s">
        <v>0</v>
      </c>
      <c r="F9972" t="s">
        <v>978</v>
      </c>
      <c r="G9972" t="str">
        <f t="shared" si="155"/>
        <v>Medicine and Surgery Services</v>
      </c>
    </row>
    <row r="9973" spans="1:7" x14ac:dyDescent="0.3">
      <c r="A9973" s="31" t="s">
        <v>19393</v>
      </c>
      <c r="B9973">
        <v>46945</v>
      </c>
      <c r="D9973" t="s">
        <v>19394</v>
      </c>
      <c r="E9973" t="s">
        <v>0</v>
      </c>
      <c r="F9973" t="s">
        <v>978</v>
      </c>
      <c r="G9973" t="str">
        <f t="shared" si="155"/>
        <v>Medicine and Surgery Services</v>
      </c>
    </row>
    <row r="9974" spans="1:7" x14ac:dyDescent="0.3">
      <c r="A9974" s="31" t="s">
        <v>19395</v>
      </c>
      <c r="B9974">
        <v>46946</v>
      </c>
      <c r="D9974" t="s">
        <v>19396</v>
      </c>
      <c r="E9974" t="s">
        <v>0</v>
      </c>
      <c r="F9974" t="s">
        <v>978</v>
      </c>
      <c r="G9974" t="str">
        <f t="shared" si="155"/>
        <v>Medicine and Surgery Services</v>
      </c>
    </row>
    <row r="9975" spans="1:7" x14ac:dyDescent="0.3">
      <c r="A9975" s="31" t="s">
        <v>19397</v>
      </c>
      <c r="B9975">
        <v>46947</v>
      </c>
      <c r="D9975" t="s">
        <v>19398</v>
      </c>
      <c r="E9975" t="s">
        <v>0</v>
      </c>
      <c r="F9975" t="s">
        <v>978</v>
      </c>
      <c r="G9975" t="str">
        <f t="shared" si="155"/>
        <v>Medicine and Surgery Services</v>
      </c>
    </row>
    <row r="9976" spans="1:7" x14ac:dyDescent="0.3">
      <c r="A9976" s="31" t="s">
        <v>19399</v>
      </c>
      <c r="B9976">
        <v>46948</v>
      </c>
      <c r="D9976" t="s">
        <v>19400</v>
      </c>
      <c r="E9976" t="s">
        <v>0</v>
      </c>
      <c r="F9976" t="s">
        <v>978</v>
      </c>
      <c r="G9976" t="str">
        <f t="shared" si="155"/>
        <v>Medicine and Surgery Services</v>
      </c>
    </row>
    <row r="9977" spans="1:7" x14ac:dyDescent="0.3">
      <c r="A9977" s="31" t="s">
        <v>19401</v>
      </c>
      <c r="B9977">
        <v>46999</v>
      </c>
      <c r="D9977" t="s">
        <v>19402</v>
      </c>
      <c r="E9977" t="s">
        <v>2</v>
      </c>
      <c r="F9977" t="s">
        <v>978</v>
      </c>
      <c r="G9977" t="str">
        <f t="shared" si="155"/>
        <v>Medicine and Surgery Services</v>
      </c>
    </row>
    <row r="9978" spans="1:7" x14ac:dyDescent="0.3">
      <c r="A9978" s="31" t="s">
        <v>19403</v>
      </c>
      <c r="B9978">
        <v>47000</v>
      </c>
      <c r="D9978" t="s">
        <v>19404</v>
      </c>
      <c r="E9978" t="s">
        <v>0</v>
      </c>
      <c r="F9978" t="s">
        <v>978</v>
      </c>
      <c r="G9978" t="str">
        <f t="shared" si="155"/>
        <v>Medicine and Surgery Services</v>
      </c>
    </row>
    <row r="9979" spans="1:7" x14ac:dyDescent="0.3">
      <c r="A9979" s="31" t="s">
        <v>19405</v>
      </c>
      <c r="B9979">
        <v>47001</v>
      </c>
      <c r="D9979" t="s">
        <v>19406</v>
      </c>
      <c r="E9979" t="s">
        <v>0</v>
      </c>
      <c r="F9979" t="s">
        <v>978</v>
      </c>
      <c r="G9979" t="str">
        <f t="shared" si="155"/>
        <v>Medicine and Surgery Services</v>
      </c>
    </row>
    <row r="9980" spans="1:7" x14ac:dyDescent="0.3">
      <c r="A9980" s="31" t="s">
        <v>19407</v>
      </c>
      <c r="B9980">
        <v>47010</v>
      </c>
      <c r="D9980" t="s">
        <v>19408</v>
      </c>
      <c r="E9980" t="s">
        <v>0</v>
      </c>
      <c r="F9980" t="s">
        <v>978</v>
      </c>
      <c r="G9980" t="str">
        <f t="shared" si="155"/>
        <v>Medicine and Surgery Services</v>
      </c>
    </row>
    <row r="9981" spans="1:7" x14ac:dyDescent="0.3">
      <c r="A9981" s="31" t="s">
        <v>19409</v>
      </c>
      <c r="B9981">
        <v>47015</v>
      </c>
      <c r="D9981" t="s">
        <v>19410</v>
      </c>
      <c r="E9981" t="s">
        <v>0</v>
      </c>
      <c r="F9981" t="s">
        <v>978</v>
      </c>
      <c r="G9981" t="str">
        <f t="shared" si="155"/>
        <v>Medicine and Surgery Services</v>
      </c>
    </row>
    <row r="9982" spans="1:7" x14ac:dyDescent="0.3">
      <c r="A9982" s="31" t="s">
        <v>19411</v>
      </c>
      <c r="B9982">
        <v>47100</v>
      </c>
      <c r="D9982" t="s">
        <v>19412</v>
      </c>
      <c r="E9982" t="s">
        <v>0</v>
      </c>
      <c r="F9982" t="s">
        <v>978</v>
      </c>
      <c r="G9982" t="str">
        <f t="shared" si="155"/>
        <v>Medicine and Surgery Services</v>
      </c>
    </row>
    <row r="9983" spans="1:7" x14ac:dyDescent="0.3">
      <c r="A9983" s="31" t="s">
        <v>19413</v>
      </c>
      <c r="B9983">
        <v>47120</v>
      </c>
      <c r="D9983" t="s">
        <v>19414</v>
      </c>
      <c r="E9983" t="s">
        <v>0</v>
      </c>
      <c r="F9983" t="s">
        <v>978</v>
      </c>
      <c r="G9983" t="str">
        <f t="shared" si="155"/>
        <v>Medicine and Surgery Services</v>
      </c>
    </row>
    <row r="9984" spans="1:7" x14ac:dyDescent="0.3">
      <c r="A9984" s="31" t="s">
        <v>19415</v>
      </c>
      <c r="B9984">
        <v>47122</v>
      </c>
      <c r="D9984" t="s">
        <v>19416</v>
      </c>
      <c r="E9984" t="s">
        <v>0</v>
      </c>
      <c r="F9984" t="s">
        <v>978</v>
      </c>
      <c r="G9984" t="str">
        <f t="shared" si="155"/>
        <v>Medicine and Surgery Services</v>
      </c>
    </row>
    <row r="9985" spans="1:7" x14ac:dyDescent="0.3">
      <c r="A9985" s="31" t="s">
        <v>19417</v>
      </c>
      <c r="B9985">
        <v>47125</v>
      </c>
      <c r="D9985" t="s">
        <v>19414</v>
      </c>
      <c r="E9985" t="s">
        <v>0</v>
      </c>
      <c r="F9985" t="s">
        <v>978</v>
      </c>
      <c r="G9985" t="str">
        <f t="shared" si="155"/>
        <v>Medicine and Surgery Services</v>
      </c>
    </row>
    <row r="9986" spans="1:7" x14ac:dyDescent="0.3">
      <c r="A9986" s="31" t="s">
        <v>19418</v>
      </c>
      <c r="B9986">
        <v>47130</v>
      </c>
      <c r="D9986" t="s">
        <v>19414</v>
      </c>
      <c r="E9986" t="s">
        <v>0</v>
      </c>
      <c r="F9986" t="s">
        <v>978</v>
      </c>
      <c r="G9986" t="str">
        <f t="shared" si="155"/>
        <v>Medicine and Surgery Services</v>
      </c>
    </row>
    <row r="9987" spans="1:7" x14ac:dyDescent="0.3">
      <c r="A9987" s="31" t="s">
        <v>19419</v>
      </c>
      <c r="B9987">
        <v>47133</v>
      </c>
      <c r="D9987" t="s">
        <v>19420</v>
      </c>
      <c r="E9987" t="s">
        <v>962</v>
      </c>
      <c r="F9987" t="s">
        <v>978</v>
      </c>
      <c r="G9987" t="str">
        <f t="shared" ref="G9987:G10050" si="156">VLOOKUP(F9987,$I$2:$J$27,2,FALSE)</f>
        <v>Medicine and Surgery Services</v>
      </c>
    </row>
    <row r="9988" spans="1:7" x14ac:dyDescent="0.3">
      <c r="A9988" s="31" t="s">
        <v>19421</v>
      </c>
      <c r="B9988">
        <v>47135</v>
      </c>
      <c r="D9988" t="s">
        <v>19422</v>
      </c>
      <c r="E9988" t="s">
        <v>888</v>
      </c>
      <c r="F9988" t="s">
        <v>978</v>
      </c>
      <c r="G9988" t="str">
        <f t="shared" si="156"/>
        <v>Medicine and Surgery Services</v>
      </c>
    </row>
    <row r="9989" spans="1:7" x14ac:dyDescent="0.3">
      <c r="A9989" s="31" t="s">
        <v>19423</v>
      </c>
      <c r="B9989">
        <v>47140</v>
      </c>
      <c r="D9989" t="s">
        <v>19424</v>
      </c>
      <c r="E9989" t="s">
        <v>0</v>
      </c>
      <c r="F9989" t="s">
        <v>978</v>
      </c>
      <c r="G9989" t="str">
        <f t="shared" si="156"/>
        <v>Medicine and Surgery Services</v>
      </c>
    </row>
    <row r="9990" spans="1:7" x14ac:dyDescent="0.3">
      <c r="A9990" s="31" t="s">
        <v>19425</v>
      </c>
      <c r="B9990">
        <v>47141</v>
      </c>
      <c r="D9990" t="s">
        <v>19424</v>
      </c>
      <c r="E9990" t="s">
        <v>0</v>
      </c>
      <c r="F9990" t="s">
        <v>978</v>
      </c>
      <c r="G9990" t="str">
        <f t="shared" si="156"/>
        <v>Medicine and Surgery Services</v>
      </c>
    </row>
    <row r="9991" spans="1:7" x14ac:dyDescent="0.3">
      <c r="A9991" s="31" t="s">
        <v>19426</v>
      </c>
      <c r="B9991">
        <v>47142</v>
      </c>
      <c r="D9991" t="s">
        <v>19424</v>
      </c>
      <c r="E9991" t="s">
        <v>0</v>
      </c>
      <c r="F9991" t="s">
        <v>978</v>
      </c>
      <c r="G9991" t="str">
        <f t="shared" si="156"/>
        <v>Medicine and Surgery Services</v>
      </c>
    </row>
    <row r="9992" spans="1:7" x14ac:dyDescent="0.3">
      <c r="A9992" s="31" t="s">
        <v>19427</v>
      </c>
      <c r="B9992">
        <v>47143</v>
      </c>
      <c r="D9992" t="s">
        <v>19428</v>
      </c>
      <c r="E9992" t="s">
        <v>2</v>
      </c>
      <c r="F9992" t="s">
        <v>978</v>
      </c>
      <c r="G9992" t="str">
        <f t="shared" si="156"/>
        <v>Medicine and Surgery Services</v>
      </c>
    </row>
    <row r="9993" spans="1:7" x14ac:dyDescent="0.3">
      <c r="A9993" s="31" t="s">
        <v>19429</v>
      </c>
      <c r="B9993">
        <v>47144</v>
      </c>
      <c r="D9993" t="s">
        <v>19430</v>
      </c>
      <c r="E9993" t="s">
        <v>2</v>
      </c>
      <c r="F9993" t="s">
        <v>978</v>
      </c>
      <c r="G9993" t="str">
        <f t="shared" si="156"/>
        <v>Medicine and Surgery Services</v>
      </c>
    </row>
    <row r="9994" spans="1:7" x14ac:dyDescent="0.3">
      <c r="A9994" s="31" t="s">
        <v>19431</v>
      </c>
      <c r="B9994">
        <v>47145</v>
      </c>
      <c r="D9994" t="s">
        <v>19432</v>
      </c>
      <c r="E9994" t="s">
        <v>2</v>
      </c>
      <c r="F9994" t="s">
        <v>978</v>
      </c>
      <c r="G9994" t="str">
        <f t="shared" si="156"/>
        <v>Medicine and Surgery Services</v>
      </c>
    </row>
    <row r="9995" spans="1:7" x14ac:dyDescent="0.3">
      <c r="A9995" s="31" t="s">
        <v>19433</v>
      </c>
      <c r="B9995">
        <v>47146</v>
      </c>
      <c r="D9995" t="s">
        <v>19434</v>
      </c>
      <c r="E9995" t="s">
        <v>0</v>
      </c>
      <c r="F9995" t="s">
        <v>978</v>
      </c>
      <c r="G9995" t="str">
        <f t="shared" si="156"/>
        <v>Medicine and Surgery Services</v>
      </c>
    </row>
    <row r="9996" spans="1:7" x14ac:dyDescent="0.3">
      <c r="A9996" s="31" t="s">
        <v>19435</v>
      </c>
      <c r="B9996">
        <v>47147</v>
      </c>
      <c r="D9996" t="s">
        <v>19436</v>
      </c>
      <c r="E9996" t="s">
        <v>0</v>
      </c>
      <c r="F9996" t="s">
        <v>978</v>
      </c>
      <c r="G9996" t="str">
        <f t="shared" si="156"/>
        <v>Medicine and Surgery Services</v>
      </c>
    </row>
    <row r="9997" spans="1:7" x14ac:dyDescent="0.3">
      <c r="A9997" s="31" t="s">
        <v>19437</v>
      </c>
      <c r="B9997">
        <v>47300</v>
      </c>
      <c r="D9997" t="s">
        <v>19438</v>
      </c>
      <c r="E9997" t="s">
        <v>0</v>
      </c>
      <c r="F9997" t="s">
        <v>978</v>
      </c>
      <c r="G9997" t="str">
        <f t="shared" si="156"/>
        <v>Medicine and Surgery Services</v>
      </c>
    </row>
    <row r="9998" spans="1:7" x14ac:dyDescent="0.3">
      <c r="A9998" s="31" t="s">
        <v>19439</v>
      </c>
      <c r="B9998">
        <v>47350</v>
      </c>
      <c r="D9998" t="s">
        <v>19440</v>
      </c>
      <c r="E9998" t="s">
        <v>0</v>
      </c>
      <c r="F9998" t="s">
        <v>978</v>
      </c>
      <c r="G9998" t="str">
        <f t="shared" si="156"/>
        <v>Medicine and Surgery Services</v>
      </c>
    </row>
    <row r="9999" spans="1:7" x14ac:dyDescent="0.3">
      <c r="A9999" s="31" t="s">
        <v>19441</v>
      </c>
      <c r="B9999">
        <v>47360</v>
      </c>
      <c r="D9999" t="s">
        <v>19440</v>
      </c>
      <c r="E9999" t="s">
        <v>0</v>
      </c>
      <c r="F9999" t="s">
        <v>978</v>
      </c>
      <c r="G9999" t="str">
        <f t="shared" si="156"/>
        <v>Medicine and Surgery Services</v>
      </c>
    </row>
    <row r="10000" spans="1:7" x14ac:dyDescent="0.3">
      <c r="A10000" s="31" t="s">
        <v>19442</v>
      </c>
      <c r="B10000">
        <v>47361</v>
      </c>
      <c r="D10000" t="s">
        <v>19440</v>
      </c>
      <c r="E10000" t="s">
        <v>0</v>
      </c>
      <c r="F10000" t="s">
        <v>978</v>
      </c>
      <c r="G10000" t="str">
        <f t="shared" si="156"/>
        <v>Medicine and Surgery Services</v>
      </c>
    </row>
    <row r="10001" spans="1:7" x14ac:dyDescent="0.3">
      <c r="A10001" s="31" t="s">
        <v>19443</v>
      </c>
      <c r="B10001">
        <v>47362</v>
      </c>
      <c r="D10001" t="s">
        <v>19440</v>
      </c>
      <c r="E10001" t="s">
        <v>0</v>
      </c>
      <c r="F10001" t="s">
        <v>978</v>
      </c>
      <c r="G10001" t="str">
        <f t="shared" si="156"/>
        <v>Medicine and Surgery Services</v>
      </c>
    </row>
    <row r="10002" spans="1:7" x14ac:dyDescent="0.3">
      <c r="A10002" s="31" t="s">
        <v>19444</v>
      </c>
      <c r="B10002">
        <v>47370</v>
      </c>
      <c r="D10002" t="s">
        <v>19445</v>
      </c>
      <c r="E10002" t="s">
        <v>0</v>
      </c>
      <c r="F10002" t="s">
        <v>978</v>
      </c>
      <c r="G10002" t="str">
        <f t="shared" si="156"/>
        <v>Medicine and Surgery Services</v>
      </c>
    </row>
    <row r="10003" spans="1:7" x14ac:dyDescent="0.3">
      <c r="A10003" s="31" t="s">
        <v>19446</v>
      </c>
      <c r="B10003">
        <v>47371</v>
      </c>
      <c r="D10003" t="s">
        <v>19447</v>
      </c>
      <c r="E10003" t="s">
        <v>0</v>
      </c>
      <c r="F10003" t="s">
        <v>978</v>
      </c>
      <c r="G10003" t="str">
        <f t="shared" si="156"/>
        <v>Medicine and Surgery Services</v>
      </c>
    </row>
    <row r="10004" spans="1:7" x14ac:dyDescent="0.3">
      <c r="A10004" s="31" t="s">
        <v>19448</v>
      </c>
      <c r="B10004">
        <v>47379</v>
      </c>
      <c r="D10004" t="s">
        <v>19449</v>
      </c>
      <c r="E10004" t="s">
        <v>2</v>
      </c>
      <c r="F10004" t="s">
        <v>978</v>
      </c>
      <c r="G10004" t="str">
        <f t="shared" si="156"/>
        <v>Medicine and Surgery Services</v>
      </c>
    </row>
    <row r="10005" spans="1:7" x14ac:dyDescent="0.3">
      <c r="A10005" s="31" t="s">
        <v>19450</v>
      </c>
      <c r="B10005">
        <v>47380</v>
      </c>
      <c r="D10005" t="s">
        <v>19451</v>
      </c>
      <c r="E10005" t="s">
        <v>0</v>
      </c>
      <c r="F10005" t="s">
        <v>978</v>
      </c>
      <c r="G10005" t="str">
        <f t="shared" si="156"/>
        <v>Medicine and Surgery Services</v>
      </c>
    </row>
    <row r="10006" spans="1:7" x14ac:dyDescent="0.3">
      <c r="A10006" s="31" t="s">
        <v>19452</v>
      </c>
      <c r="B10006">
        <v>47381</v>
      </c>
      <c r="D10006" t="s">
        <v>19453</v>
      </c>
      <c r="E10006" t="s">
        <v>0</v>
      </c>
      <c r="F10006" t="s">
        <v>978</v>
      </c>
      <c r="G10006" t="str">
        <f t="shared" si="156"/>
        <v>Medicine and Surgery Services</v>
      </c>
    </row>
    <row r="10007" spans="1:7" x14ac:dyDescent="0.3">
      <c r="A10007" s="31" t="s">
        <v>19454</v>
      </c>
      <c r="B10007">
        <v>47382</v>
      </c>
      <c r="D10007" t="s">
        <v>19455</v>
      </c>
      <c r="E10007" t="s">
        <v>0</v>
      </c>
      <c r="F10007" t="s">
        <v>978</v>
      </c>
      <c r="G10007" t="str">
        <f t="shared" si="156"/>
        <v>Medicine and Surgery Services</v>
      </c>
    </row>
    <row r="10008" spans="1:7" x14ac:dyDescent="0.3">
      <c r="A10008" s="31" t="s">
        <v>19456</v>
      </c>
      <c r="B10008">
        <v>47383</v>
      </c>
      <c r="D10008" t="s">
        <v>19457</v>
      </c>
      <c r="E10008" t="s">
        <v>0</v>
      </c>
      <c r="F10008" t="s">
        <v>978</v>
      </c>
      <c r="G10008" t="str">
        <f t="shared" si="156"/>
        <v>Medicine and Surgery Services</v>
      </c>
    </row>
    <row r="10009" spans="1:7" x14ac:dyDescent="0.3">
      <c r="A10009" s="31" t="s">
        <v>19458</v>
      </c>
      <c r="B10009">
        <v>47399</v>
      </c>
      <c r="D10009" t="s">
        <v>19459</v>
      </c>
      <c r="E10009" t="s">
        <v>2</v>
      </c>
      <c r="F10009" t="s">
        <v>978</v>
      </c>
      <c r="G10009" t="str">
        <f t="shared" si="156"/>
        <v>Medicine and Surgery Services</v>
      </c>
    </row>
    <row r="10010" spans="1:7" x14ac:dyDescent="0.3">
      <c r="A10010" s="31" t="s">
        <v>19460</v>
      </c>
      <c r="B10010">
        <v>47400</v>
      </c>
      <c r="D10010" t="s">
        <v>19461</v>
      </c>
      <c r="E10010" t="s">
        <v>0</v>
      </c>
      <c r="F10010" t="s">
        <v>978</v>
      </c>
      <c r="G10010" t="str">
        <f t="shared" si="156"/>
        <v>Medicine and Surgery Services</v>
      </c>
    </row>
    <row r="10011" spans="1:7" x14ac:dyDescent="0.3">
      <c r="A10011" s="31" t="s">
        <v>19462</v>
      </c>
      <c r="B10011">
        <v>47420</v>
      </c>
      <c r="D10011" t="s">
        <v>19463</v>
      </c>
      <c r="E10011" t="s">
        <v>0</v>
      </c>
      <c r="F10011" t="s">
        <v>978</v>
      </c>
      <c r="G10011" t="str">
        <f t="shared" si="156"/>
        <v>Medicine and Surgery Services</v>
      </c>
    </row>
    <row r="10012" spans="1:7" x14ac:dyDescent="0.3">
      <c r="A10012" s="31" t="s">
        <v>19464</v>
      </c>
      <c r="B10012">
        <v>47425</v>
      </c>
      <c r="D10012" t="s">
        <v>19463</v>
      </c>
      <c r="E10012" t="s">
        <v>0</v>
      </c>
      <c r="F10012" t="s">
        <v>978</v>
      </c>
      <c r="G10012" t="str">
        <f t="shared" si="156"/>
        <v>Medicine and Surgery Services</v>
      </c>
    </row>
    <row r="10013" spans="1:7" x14ac:dyDescent="0.3">
      <c r="A10013" s="31" t="s">
        <v>19465</v>
      </c>
      <c r="B10013">
        <v>47460</v>
      </c>
      <c r="D10013" t="s">
        <v>19466</v>
      </c>
      <c r="E10013" t="s">
        <v>0</v>
      </c>
      <c r="F10013" t="s">
        <v>978</v>
      </c>
      <c r="G10013" t="str">
        <f t="shared" si="156"/>
        <v>Medicine and Surgery Services</v>
      </c>
    </row>
    <row r="10014" spans="1:7" x14ac:dyDescent="0.3">
      <c r="A10014" s="31" t="s">
        <v>19467</v>
      </c>
      <c r="B10014">
        <v>47480</v>
      </c>
      <c r="D10014" t="s">
        <v>19468</v>
      </c>
      <c r="E10014" t="s">
        <v>0</v>
      </c>
      <c r="F10014" t="s">
        <v>978</v>
      </c>
      <c r="G10014" t="str">
        <f t="shared" si="156"/>
        <v>Medicine and Surgery Services</v>
      </c>
    </row>
    <row r="10015" spans="1:7" x14ac:dyDescent="0.3">
      <c r="A10015" s="31" t="s">
        <v>19469</v>
      </c>
      <c r="B10015">
        <v>47490</v>
      </c>
      <c r="D10015" t="s">
        <v>19468</v>
      </c>
      <c r="E10015" t="s">
        <v>0</v>
      </c>
      <c r="F10015" t="s">
        <v>978</v>
      </c>
      <c r="G10015" t="str">
        <f t="shared" si="156"/>
        <v>Medicine and Surgery Services</v>
      </c>
    </row>
    <row r="10016" spans="1:7" x14ac:dyDescent="0.3">
      <c r="A10016" s="31" t="s">
        <v>19470</v>
      </c>
      <c r="B10016">
        <v>47531</v>
      </c>
      <c r="D10016" t="s">
        <v>19471</v>
      </c>
      <c r="E10016" t="s">
        <v>0</v>
      </c>
      <c r="F10016" t="s">
        <v>978</v>
      </c>
      <c r="G10016" t="str">
        <f t="shared" si="156"/>
        <v>Medicine and Surgery Services</v>
      </c>
    </row>
    <row r="10017" spans="1:7" x14ac:dyDescent="0.3">
      <c r="A10017" s="31" t="s">
        <v>19472</v>
      </c>
      <c r="B10017">
        <v>47532</v>
      </c>
      <c r="D10017" t="s">
        <v>19471</v>
      </c>
      <c r="E10017" t="s">
        <v>0</v>
      </c>
      <c r="F10017" t="s">
        <v>978</v>
      </c>
      <c r="G10017" t="str">
        <f t="shared" si="156"/>
        <v>Medicine and Surgery Services</v>
      </c>
    </row>
    <row r="10018" spans="1:7" x14ac:dyDescent="0.3">
      <c r="A10018" s="31" t="s">
        <v>19473</v>
      </c>
      <c r="B10018">
        <v>47533</v>
      </c>
      <c r="D10018" t="s">
        <v>19474</v>
      </c>
      <c r="E10018" t="s">
        <v>0</v>
      </c>
      <c r="F10018" t="s">
        <v>978</v>
      </c>
      <c r="G10018" t="str">
        <f t="shared" si="156"/>
        <v>Medicine and Surgery Services</v>
      </c>
    </row>
    <row r="10019" spans="1:7" x14ac:dyDescent="0.3">
      <c r="A10019" s="31" t="s">
        <v>19475</v>
      </c>
      <c r="B10019">
        <v>47534</v>
      </c>
      <c r="D10019" t="s">
        <v>19474</v>
      </c>
      <c r="E10019" t="s">
        <v>0</v>
      </c>
      <c r="F10019" t="s">
        <v>978</v>
      </c>
      <c r="G10019" t="str">
        <f t="shared" si="156"/>
        <v>Medicine and Surgery Services</v>
      </c>
    </row>
    <row r="10020" spans="1:7" x14ac:dyDescent="0.3">
      <c r="A10020" s="31" t="s">
        <v>19476</v>
      </c>
      <c r="B10020">
        <v>47535</v>
      </c>
      <c r="D10020" t="s">
        <v>19477</v>
      </c>
      <c r="E10020" t="s">
        <v>0</v>
      </c>
      <c r="F10020" t="s">
        <v>978</v>
      </c>
      <c r="G10020" t="str">
        <f t="shared" si="156"/>
        <v>Medicine and Surgery Services</v>
      </c>
    </row>
    <row r="10021" spans="1:7" x14ac:dyDescent="0.3">
      <c r="A10021" s="31" t="s">
        <v>19478</v>
      </c>
      <c r="B10021">
        <v>47536</v>
      </c>
      <c r="D10021" t="s">
        <v>19479</v>
      </c>
      <c r="E10021" t="s">
        <v>0</v>
      </c>
      <c r="F10021" t="s">
        <v>978</v>
      </c>
      <c r="G10021" t="str">
        <f t="shared" si="156"/>
        <v>Medicine and Surgery Services</v>
      </c>
    </row>
    <row r="10022" spans="1:7" x14ac:dyDescent="0.3">
      <c r="A10022" s="31" t="s">
        <v>19480</v>
      </c>
      <c r="B10022">
        <v>47537</v>
      </c>
      <c r="D10022" t="s">
        <v>19481</v>
      </c>
      <c r="E10022" t="s">
        <v>0</v>
      </c>
      <c r="F10022" t="s">
        <v>978</v>
      </c>
      <c r="G10022" t="str">
        <f t="shared" si="156"/>
        <v>Medicine and Surgery Services</v>
      </c>
    </row>
    <row r="10023" spans="1:7" x14ac:dyDescent="0.3">
      <c r="A10023" s="31" t="s">
        <v>19482</v>
      </c>
      <c r="B10023">
        <v>47538</v>
      </c>
      <c r="D10023" t="s">
        <v>19483</v>
      </c>
      <c r="E10023" t="s">
        <v>0</v>
      </c>
      <c r="F10023" t="s">
        <v>978</v>
      </c>
      <c r="G10023" t="str">
        <f t="shared" si="156"/>
        <v>Medicine and Surgery Services</v>
      </c>
    </row>
    <row r="10024" spans="1:7" x14ac:dyDescent="0.3">
      <c r="A10024" s="31" t="s">
        <v>19484</v>
      </c>
      <c r="B10024">
        <v>47539</v>
      </c>
      <c r="D10024" t="s">
        <v>19483</v>
      </c>
      <c r="E10024" t="s">
        <v>0</v>
      </c>
      <c r="F10024" t="s">
        <v>978</v>
      </c>
      <c r="G10024" t="str">
        <f t="shared" si="156"/>
        <v>Medicine and Surgery Services</v>
      </c>
    </row>
    <row r="10025" spans="1:7" x14ac:dyDescent="0.3">
      <c r="A10025" s="31" t="s">
        <v>19485</v>
      </c>
      <c r="B10025">
        <v>47540</v>
      </c>
      <c r="D10025" t="s">
        <v>19483</v>
      </c>
      <c r="E10025" t="s">
        <v>0</v>
      </c>
      <c r="F10025" t="s">
        <v>978</v>
      </c>
      <c r="G10025" t="str">
        <f t="shared" si="156"/>
        <v>Medicine and Surgery Services</v>
      </c>
    </row>
    <row r="10026" spans="1:7" x14ac:dyDescent="0.3">
      <c r="A10026" s="31" t="s">
        <v>19486</v>
      </c>
      <c r="B10026">
        <v>47541</v>
      </c>
      <c r="D10026" t="s">
        <v>19487</v>
      </c>
      <c r="E10026" t="s">
        <v>0</v>
      </c>
      <c r="F10026" t="s">
        <v>978</v>
      </c>
      <c r="G10026" t="str">
        <f t="shared" si="156"/>
        <v>Medicine and Surgery Services</v>
      </c>
    </row>
    <row r="10027" spans="1:7" x14ac:dyDescent="0.3">
      <c r="A10027" s="31" t="s">
        <v>19488</v>
      </c>
      <c r="B10027">
        <v>47542</v>
      </c>
      <c r="D10027" t="s">
        <v>19489</v>
      </c>
      <c r="E10027" t="s">
        <v>0</v>
      </c>
      <c r="F10027" t="s">
        <v>978</v>
      </c>
      <c r="G10027" t="str">
        <f t="shared" si="156"/>
        <v>Medicine and Surgery Services</v>
      </c>
    </row>
    <row r="10028" spans="1:7" x14ac:dyDescent="0.3">
      <c r="A10028" s="31" t="s">
        <v>19490</v>
      </c>
      <c r="B10028">
        <v>47543</v>
      </c>
      <c r="D10028" t="s">
        <v>19491</v>
      </c>
      <c r="E10028" t="s">
        <v>0</v>
      </c>
      <c r="F10028" t="s">
        <v>978</v>
      </c>
      <c r="G10028" t="str">
        <f t="shared" si="156"/>
        <v>Medicine and Surgery Services</v>
      </c>
    </row>
    <row r="10029" spans="1:7" x14ac:dyDescent="0.3">
      <c r="A10029" s="31" t="s">
        <v>19492</v>
      </c>
      <c r="B10029">
        <v>47544</v>
      </c>
      <c r="D10029" t="s">
        <v>19493</v>
      </c>
      <c r="E10029" t="s">
        <v>0</v>
      </c>
      <c r="F10029" t="s">
        <v>978</v>
      </c>
      <c r="G10029" t="str">
        <f t="shared" si="156"/>
        <v>Medicine and Surgery Services</v>
      </c>
    </row>
    <row r="10030" spans="1:7" x14ac:dyDescent="0.3">
      <c r="A10030" s="31" t="s">
        <v>19494</v>
      </c>
      <c r="B10030">
        <v>47550</v>
      </c>
      <c r="D10030" t="s">
        <v>19495</v>
      </c>
      <c r="E10030" t="s">
        <v>0</v>
      </c>
      <c r="F10030" t="s">
        <v>978</v>
      </c>
      <c r="G10030" t="str">
        <f t="shared" si="156"/>
        <v>Medicine and Surgery Services</v>
      </c>
    </row>
    <row r="10031" spans="1:7" x14ac:dyDescent="0.3">
      <c r="A10031" s="31" t="s">
        <v>19496</v>
      </c>
      <c r="B10031">
        <v>47552</v>
      </c>
      <c r="D10031" t="s">
        <v>19497</v>
      </c>
      <c r="E10031" t="s">
        <v>0</v>
      </c>
      <c r="F10031" t="s">
        <v>978</v>
      </c>
      <c r="G10031" t="str">
        <f t="shared" si="156"/>
        <v>Medicine and Surgery Services</v>
      </c>
    </row>
    <row r="10032" spans="1:7" x14ac:dyDescent="0.3">
      <c r="A10032" s="31" t="s">
        <v>19498</v>
      </c>
      <c r="B10032">
        <v>47553</v>
      </c>
      <c r="D10032" t="s">
        <v>19499</v>
      </c>
      <c r="E10032" t="s">
        <v>0</v>
      </c>
      <c r="F10032" t="s">
        <v>978</v>
      </c>
      <c r="G10032" t="str">
        <f t="shared" si="156"/>
        <v>Medicine and Surgery Services</v>
      </c>
    </row>
    <row r="10033" spans="1:7" x14ac:dyDescent="0.3">
      <c r="A10033" s="31" t="s">
        <v>19500</v>
      </c>
      <c r="B10033">
        <v>47554</v>
      </c>
      <c r="D10033" t="s">
        <v>19499</v>
      </c>
      <c r="E10033" t="s">
        <v>0</v>
      </c>
      <c r="F10033" t="s">
        <v>978</v>
      </c>
      <c r="G10033" t="str">
        <f t="shared" si="156"/>
        <v>Medicine and Surgery Services</v>
      </c>
    </row>
    <row r="10034" spans="1:7" x14ac:dyDescent="0.3">
      <c r="A10034" s="31" t="s">
        <v>19501</v>
      </c>
      <c r="B10034">
        <v>47555</v>
      </c>
      <c r="D10034" t="s">
        <v>19499</v>
      </c>
      <c r="E10034" t="s">
        <v>0</v>
      </c>
      <c r="F10034" t="s">
        <v>978</v>
      </c>
      <c r="G10034" t="str">
        <f t="shared" si="156"/>
        <v>Medicine and Surgery Services</v>
      </c>
    </row>
    <row r="10035" spans="1:7" x14ac:dyDescent="0.3">
      <c r="A10035" s="31" t="s">
        <v>19502</v>
      </c>
      <c r="B10035">
        <v>47556</v>
      </c>
      <c r="D10035" t="s">
        <v>19499</v>
      </c>
      <c r="E10035" t="s">
        <v>0</v>
      </c>
      <c r="F10035" t="s">
        <v>978</v>
      </c>
      <c r="G10035" t="str">
        <f t="shared" si="156"/>
        <v>Medicine and Surgery Services</v>
      </c>
    </row>
    <row r="10036" spans="1:7" x14ac:dyDescent="0.3">
      <c r="A10036" s="31" t="s">
        <v>125</v>
      </c>
      <c r="B10036">
        <v>47562</v>
      </c>
      <c r="D10036" t="s">
        <v>19503</v>
      </c>
      <c r="E10036" t="s">
        <v>0</v>
      </c>
      <c r="F10036" t="s">
        <v>978</v>
      </c>
      <c r="G10036" t="str">
        <f t="shared" si="156"/>
        <v>Medicine and Surgery Services</v>
      </c>
    </row>
    <row r="10037" spans="1:7" x14ac:dyDescent="0.3">
      <c r="A10037" s="31" t="s">
        <v>19504</v>
      </c>
      <c r="B10037">
        <v>47563</v>
      </c>
      <c r="D10037" t="s">
        <v>19505</v>
      </c>
      <c r="E10037" t="s">
        <v>0</v>
      </c>
      <c r="F10037" t="s">
        <v>978</v>
      </c>
      <c r="G10037" t="str">
        <f t="shared" si="156"/>
        <v>Medicine and Surgery Services</v>
      </c>
    </row>
    <row r="10038" spans="1:7" x14ac:dyDescent="0.3">
      <c r="A10038" s="31" t="s">
        <v>19506</v>
      </c>
      <c r="B10038">
        <v>47564</v>
      </c>
      <c r="D10038" t="s">
        <v>19507</v>
      </c>
      <c r="E10038" t="s">
        <v>0</v>
      </c>
      <c r="F10038" t="s">
        <v>978</v>
      </c>
      <c r="G10038" t="str">
        <f t="shared" si="156"/>
        <v>Medicine and Surgery Services</v>
      </c>
    </row>
    <row r="10039" spans="1:7" x14ac:dyDescent="0.3">
      <c r="A10039" s="31" t="s">
        <v>19508</v>
      </c>
      <c r="B10039">
        <v>47570</v>
      </c>
      <c r="D10039" t="s">
        <v>19509</v>
      </c>
      <c r="E10039" t="s">
        <v>0</v>
      </c>
      <c r="F10039" t="s">
        <v>978</v>
      </c>
      <c r="G10039" t="str">
        <f t="shared" si="156"/>
        <v>Medicine and Surgery Services</v>
      </c>
    </row>
    <row r="10040" spans="1:7" x14ac:dyDescent="0.3">
      <c r="A10040" s="31" t="s">
        <v>19510</v>
      </c>
      <c r="B10040">
        <v>47579</v>
      </c>
      <c r="D10040" t="s">
        <v>19511</v>
      </c>
      <c r="E10040" t="s">
        <v>2</v>
      </c>
      <c r="F10040" t="s">
        <v>978</v>
      </c>
      <c r="G10040" t="str">
        <f t="shared" si="156"/>
        <v>Medicine and Surgery Services</v>
      </c>
    </row>
    <row r="10041" spans="1:7" x14ac:dyDescent="0.3">
      <c r="A10041" s="31" t="s">
        <v>19512</v>
      </c>
      <c r="B10041">
        <v>47600</v>
      </c>
      <c r="D10041" t="s">
        <v>19513</v>
      </c>
      <c r="E10041" t="s">
        <v>0</v>
      </c>
      <c r="F10041" t="s">
        <v>978</v>
      </c>
      <c r="G10041" t="str">
        <f t="shared" si="156"/>
        <v>Medicine and Surgery Services</v>
      </c>
    </row>
    <row r="10042" spans="1:7" x14ac:dyDescent="0.3">
      <c r="A10042" s="31" t="s">
        <v>19514</v>
      </c>
      <c r="B10042">
        <v>47605</v>
      </c>
      <c r="D10042" t="s">
        <v>19513</v>
      </c>
      <c r="E10042" t="s">
        <v>0</v>
      </c>
      <c r="F10042" t="s">
        <v>978</v>
      </c>
      <c r="G10042" t="str">
        <f t="shared" si="156"/>
        <v>Medicine and Surgery Services</v>
      </c>
    </row>
    <row r="10043" spans="1:7" x14ac:dyDescent="0.3">
      <c r="A10043" s="31" t="s">
        <v>19515</v>
      </c>
      <c r="B10043">
        <v>47610</v>
      </c>
      <c r="D10043" t="s">
        <v>19513</v>
      </c>
      <c r="E10043" t="s">
        <v>0</v>
      </c>
      <c r="F10043" t="s">
        <v>978</v>
      </c>
      <c r="G10043" t="str">
        <f t="shared" si="156"/>
        <v>Medicine and Surgery Services</v>
      </c>
    </row>
    <row r="10044" spans="1:7" x14ac:dyDescent="0.3">
      <c r="A10044" s="31" t="s">
        <v>19516</v>
      </c>
      <c r="B10044">
        <v>47612</v>
      </c>
      <c r="D10044" t="s">
        <v>19513</v>
      </c>
      <c r="E10044" t="s">
        <v>0</v>
      </c>
      <c r="F10044" t="s">
        <v>978</v>
      </c>
      <c r="G10044" t="str">
        <f t="shared" si="156"/>
        <v>Medicine and Surgery Services</v>
      </c>
    </row>
    <row r="10045" spans="1:7" x14ac:dyDescent="0.3">
      <c r="A10045" s="31" t="s">
        <v>19517</v>
      </c>
      <c r="B10045">
        <v>47620</v>
      </c>
      <c r="D10045" t="s">
        <v>19513</v>
      </c>
      <c r="E10045" t="s">
        <v>0</v>
      </c>
      <c r="F10045" t="s">
        <v>978</v>
      </c>
      <c r="G10045" t="str">
        <f t="shared" si="156"/>
        <v>Medicine and Surgery Services</v>
      </c>
    </row>
    <row r="10046" spans="1:7" x14ac:dyDescent="0.3">
      <c r="A10046" s="31" t="s">
        <v>19518</v>
      </c>
      <c r="B10046">
        <v>47700</v>
      </c>
      <c r="D10046" t="s">
        <v>19519</v>
      </c>
      <c r="E10046" t="s">
        <v>0</v>
      </c>
      <c r="F10046" t="s">
        <v>978</v>
      </c>
      <c r="G10046" t="str">
        <f t="shared" si="156"/>
        <v>Medicine and Surgery Services</v>
      </c>
    </row>
    <row r="10047" spans="1:7" x14ac:dyDescent="0.3">
      <c r="A10047" s="31" t="s">
        <v>19520</v>
      </c>
      <c r="B10047">
        <v>47701</v>
      </c>
      <c r="D10047" t="s">
        <v>19521</v>
      </c>
      <c r="E10047" t="s">
        <v>0</v>
      </c>
      <c r="F10047" t="s">
        <v>978</v>
      </c>
      <c r="G10047" t="str">
        <f t="shared" si="156"/>
        <v>Medicine and Surgery Services</v>
      </c>
    </row>
    <row r="10048" spans="1:7" x14ac:dyDescent="0.3">
      <c r="A10048" s="31" t="s">
        <v>19522</v>
      </c>
      <c r="B10048">
        <v>47711</v>
      </c>
      <c r="D10048" t="s">
        <v>19523</v>
      </c>
      <c r="E10048" t="s">
        <v>0</v>
      </c>
      <c r="F10048" t="s">
        <v>978</v>
      </c>
      <c r="G10048" t="str">
        <f t="shared" si="156"/>
        <v>Medicine and Surgery Services</v>
      </c>
    </row>
    <row r="10049" spans="1:7" x14ac:dyDescent="0.3">
      <c r="A10049" s="31" t="s">
        <v>19524</v>
      </c>
      <c r="B10049">
        <v>47712</v>
      </c>
      <c r="D10049" t="s">
        <v>19523</v>
      </c>
      <c r="E10049" t="s">
        <v>0</v>
      </c>
      <c r="F10049" t="s">
        <v>978</v>
      </c>
      <c r="G10049" t="str">
        <f t="shared" si="156"/>
        <v>Medicine and Surgery Services</v>
      </c>
    </row>
    <row r="10050" spans="1:7" x14ac:dyDescent="0.3">
      <c r="A10050" s="31" t="s">
        <v>19525</v>
      </c>
      <c r="B10050">
        <v>47715</v>
      </c>
      <c r="D10050" t="s">
        <v>19526</v>
      </c>
      <c r="E10050" t="s">
        <v>0</v>
      </c>
      <c r="F10050" t="s">
        <v>978</v>
      </c>
      <c r="G10050" t="str">
        <f t="shared" si="156"/>
        <v>Medicine and Surgery Services</v>
      </c>
    </row>
    <row r="10051" spans="1:7" x14ac:dyDescent="0.3">
      <c r="A10051" s="31" t="s">
        <v>19527</v>
      </c>
      <c r="B10051">
        <v>47720</v>
      </c>
      <c r="D10051" t="s">
        <v>19528</v>
      </c>
      <c r="E10051" t="s">
        <v>0</v>
      </c>
      <c r="F10051" t="s">
        <v>978</v>
      </c>
      <c r="G10051" t="str">
        <f t="shared" ref="G10051:G10114" si="157">VLOOKUP(F10051,$I$2:$J$27,2,FALSE)</f>
        <v>Medicine and Surgery Services</v>
      </c>
    </row>
    <row r="10052" spans="1:7" x14ac:dyDescent="0.3">
      <c r="A10052" s="31" t="s">
        <v>19529</v>
      </c>
      <c r="B10052">
        <v>47721</v>
      </c>
      <c r="D10052" t="s">
        <v>19530</v>
      </c>
      <c r="E10052" t="s">
        <v>0</v>
      </c>
      <c r="F10052" t="s">
        <v>978</v>
      </c>
      <c r="G10052" t="str">
        <f t="shared" si="157"/>
        <v>Medicine and Surgery Services</v>
      </c>
    </row>
    <row r="10053" spans="1:7" x14ac:dyDescent="0.3">
      <c r="A10053" s="31" t="s">
        <v>19531</v>
      </c>
      <c r="B10053">
        <v>47740</v>
      </c>
      <c r="D10053" t="s">
        <v>19528</v>
      </c>
      <c r="E10053" t="s">
        <v>0</v>
      </c>
      <c r="F10053" t="s">
        <v>978</v>
      </c>
      <c r="G10053" t="str">
        <f t="shared" si="157"/>
        <v>Medicine and Surgery Services</v>
      </c>
    </row>
    <row r="10054" spans="1:7" x14ac:dyDescent="0.3">
      <c r="A10054" s="31" t="s">
        <v>19532</v>
      </c>
      <c r="B10054">
        <v>47741</v>
      </c>
      <c r="D10054" t="s">
        <v>19528</v>
      </c>
      <c r="E10054" t="s">
        <v>0</v>
      </c>
      <c r="F10054" t="s">
        <v>978</v>
      </c>
      <c r="G10054" t="str">
        <f t="shared" si="157"/>
        <v>Medicine and Surgery Services</v>
      </c>
    </row>
    <row r="10055" spans="1:7" x14ac:dyDescent="0.3">
      <c r="A10055" s="31" t="s">
        <v>19533</v>
      </c>
      <c r="B10055">
        <v>47760</v>
      </c>
      <c r="D10055" t="s">
        <v>19534</v>
      </c>
      <c r="E10055" t="s">
        <v>0</v>
      </c>
      <c r="F10055" t="s">
        <v>978</v>
      </c>
      <c r="G10055" t="str">
        <f t="shared" si="157"/>
        <v>Medicine and Surgery Services</v>
      </c>
    </row>
    <row r="10056" spans="1:7" x14ac:dyDescent="0.3">
      <c r="A10056" s="31" t="s">
        <v>19535</v>
      </c>
      <c r="B10056">
        <v>47765</v>
      </c>
      <c r="D10056" t="s">
        <v>19536</v>
      </c>
      <c r="E10056" t="s">
        <v>0</v>
      </c>
      <c r="F10056" t="s">
        <v>978</v>
      </c>
      <c r="G10056" t="str">
        <f t="shared" si="157"/>
        <v>Medicine and Surgery Services</v>
      </c>
    </row>
    <row r="10057" spans="1:7" x14ac:dyDescent="0.3">
      <c r="A10057" s="31" t="s">
        <v>19537</v>
      </c>
      <c r="B10057">
        <v>47780</v>
      </c>
      <c r="D10057" t="s">
        <v>19534</v>
      </c>
      <c r="E10057" t="s">
        <v>0</v>
      </c>
      <c r="F10057" t="s">
        <v>978</v>
      </c>
      <c r="G10057" t="str">
        <f t="shared" si="157"/>
        <v>Medicine and Surgery Services</v>
      </c>
    </row>
    <row r="10058" spans="1:7" x14ac:dyDescent="0.3">
      <c r="A10058" s="31" t="s">
        <v>19538</v>
      </c>
      <c r="B10058">
        <v>47785</v>
      </c>
      <c r="D10058" t="s">
        <v>19534</v>
      </c>
      <c r="E10058" t="s">
        <v>0</v>
      </c>
      <c r="F10058" t="s">
        <v>978</v>
      </c>
      <c r="G10058" t="str">
        <f t="shared" si="157"/>
        <v>Medicine and Surgery Services</v>
      </c>
    </row>
    <row r="10059" spans="1:7" x14ac:dyDescent="0.3">
      <c r="A10059" s="31" t="s">
        <v>19539</v>
      </c>
      <c r="B10059">
        <v>47800</v>
      </c>
      <c r="D10059" t="s">
        <v>19540</v>
      </c>
      <c r="E10059" t="s">
        <v>0</v>
      </c>
      <c r="F10059" t="s">
        <v>978</v>
      </c>
      <c r="G10059" t="str">
        <f t="shared" si="157"/>
        <v>Medicine and Surgery Services</v>
      </c>
    </row>
    <row r="10060" spans="1:7" x14ac:dyDescent="0.3">
      <c r="A10060" s="31" t="s">
        <v>19541</v>
      </c>
      <c r="B10060">
        <v>47801</v>
      </c>
      <c r="D10060" t="s">
        <v>19542</v>
      </c>
      <c r="E10060" t="s">
        <v>0</v>
      </c>
      <c r="F10060" t="s">
        <v>978</v>
      </c>
      <c r="G10060" t="str">
        <f t="shared" si="157"/>
        <v>Medicine and Surgery Services</v>
      </c>
    </row>
    <row r="10061" spans="1:7" x14ac:dyDescent="0.3">
      <c r="A10061" s="31" t="s">
        <v>19543</v>
      </c>
      <c r="B10061">
        <v>47802</v>
      </c>
      <c r="D10061" t="s">
        <v>19544</v>
      </c>
      <c r="E10061" t="s">
        <v>0</v>
      </c>
      <c r="F10061" t="s">
        <v>978</v>
      </c>
      <c r="G10061" t="str">
        <f t="shared" si="157"/>
        <v>Medicine and Surgery Services</v>
      </c>
    </row>
    <row r="10062" spans="1:7" x14ac:dyDescent="0.3">
      <c r="A10062" s="31" t="s">
        <v>19545</v>
      </c>
      <c r="B10062">
        <v>47900</v>
      </c>
      <c r="D10062" t="s">
        <v>19546</v>
      </c>
      <c r="E10062" t="s">
        <v>0</v>
      </c>
      <c r="F10062" t="s">
        <v>978</v>
      </c>
      <c r="G10062" t="str">
        <f t="shared" si="157"/>
        <v>Medicine and Surgery Services</v>
      </c>
    </row>
    <row r="10063" spans="1:7" x14ac:dyDescent="0.3">
      <c r="A10063" s="31" t="s">
        <v>19547</v>
      </c>
      <c r="B10063">
        <v>47999</v>
      </c>
      <c r="D10063" t="s">
        <v>19548</v>
      </c>
      <c r="E10063" t="s">
        <v>2</v>
      </c>
      <c r="F10063" t="s">
        <v>978</v>
      </c>
      <c r="G10063" t="str">
        <f t="shared" si="157"/>
        <v>Medicine and Surgery Services</v>
      </c>
    </row>
    <row r="10064" spans="1:7" x14ac:dyDescent="0.3">
      <c r="A10064" s="31" t="s">
        <v>19549</v>
      </c>
      <c r="B10064">
        <v>48000</v>
      </c>
      <c r="D10064" t="s">
        <v>19550</v>
      </c>
      <c r="E10064" t="s">
        <v>0</v>
      </c>
      <c r="F10064" t="s">
        <v>978</v>
      </c>
      <c r="G10064" t="str">
        <f t="shared" si="157"/>
        <v>Medicine and Surgery Services</v>
      </c>
    </row>
    <row r="10065" spans="1:7" x14ac:dyDescent="0.3">
      <c r="A10065" s="31" t="s">
        <v>19551</v>
      </c>
      <c r="B10065">
        <v>48001</v>
      </c>
      <c r="D10065" t="s">
        <v>19552</v>
      </c>
      <c r="E10065" t="s">
        <v>0</v>
      </c>
      <c r="F10065" t="s">
        <v>978</v>
      </c>
      <c r="G10065" t="str">
        <f t="shared" si="157"/>
        <v>Medicine and Surgery Services</v>
      </c>
    </row>
    <row r="10066" spans="1:7" x14ac:dyDescent="0.3">
      <c r="A10066" s="31" t="s">
        <v>19553</v>
      </c>
      <c r="B10066">
        <v>48020</v>
      </c>
      <c r="D10066" t="s">
        <v>19554</v>
      </c>
      <c r="E10066" t="s">
        <v>0</v>
      </c>
      <c r="F10066" t="s">
        <v>978</v>
      </c>
      <c r="G10066" t="str">
        <f t="shared" si="157"/>
        <v>Medicine and Surgery Services</v>
      </c>
    </row>
    <row r="10067" spans="1:7" x14ac:dyDescent="0.3">
      <c r="A10067" s="31" t="s">
        <v>19555</v>
      </c>
      <c r="B10067">
        <v>48100</v>
      </c>
      <c r="D10067" t="s">
        <v>19556</v>
      </c>
      <c r="E10067" t="s">
        <v>0</v>
      </c>
      <c r="F10067" t="s">
        <v>978</v>
      </c>
      <c r="G10067" t="str">
        <f t="shared" si="157"/>
        <v>Medicine and Surgery Services</v>
      </c>
    </row>
    <row r="10068" spans="1:7" x14ac:dyDescent="0.3">
      <c r="A10068" s="31" t="s">
        <v>19557</v>
      </c>
      <c r="B10068">
        <v>48102</v>
      </c>
      <c r="D10068" t="s">
        <v>19558</v>
      </c>
      <c r="E10068" t="s">
        <v>0</v>
      </c>
      <c r="F10068" t="s">
        <v>978</v>
      </c>
      <c r="G10068" t="str">
        <f t="shared" si="157"/>
        <v>Medicine and Surgery Services</v>
      </c>
    </row>
    <row r="10069" spans="1:7" x14ac:dyDescent="0.3">
      <c r="A10069" s="31" t="s">
        <v>19559</v>
      </c>
      <c r="B10069">
        <v>48105</v>
      </c>
      <c r="D10069" t="s">
        <v>19560</v>
      </c>
      <c r="E10069" t="s">
        <v>0</v>
      </c>
      <c r="F10069" t="s">
        <v>978</v>
      </c>
      <c r="G10069" t="str">
        <f t="shared" si="157"/>
        <v>Medicine and Surgery Services</v>
      </c>
    </row>
    <row r="10070" spans="1:7" x14ac:dyDescent="0.3">
      <c r="A10070" s="31" t="s">
        <v>19561</v>
      </c>
      <c r="B10070">
        <v>48120</v>
      </c>
      <c r="D10070" t="s">
        <v>19562</v>
      </c>
      <c r="E10070" t="s">
        <v>0</v>
      </c>
      <c r="F10070" t="s">
        <v>978</v>
      </c>
      <c r="G10070" t="str">
        <f t="shared" si="157"/>
        <v>Medicine and Surgery Services</v>
      </c>
    </row>
    <row r="10071" spans="1:7" x14ac:dyDescent="0.3">
      <c r="A10071" s="31" t="s">
        <v>19563</v>
      </c>
      <c r="B10071">
        <v>48140</v>
      </c>
      <c r="D10071" t="s">
        <v>19564</v>
      </c>
      <c r="E10071" t="s">
        <v>0</v>
      </c>
      <c r="F10071" t="s">
        <v>978</v>
      </c>
      <c r="G10071" t="str">
        <f t="shared" si="157"/>
        <v>Medicine and Surgery Services</v>
      </c>
    </row>
    <row r="10072" spans="1:7" x14ac:dyDescent="0.3">
      <c r="A10072" s="31" t="s">
        <v>19565</v>
      </c>
      <c r="B10072">
        <v>48145</v>
      </c>
      <c r="D10072" t="s">
        <v>19564</v>
      </c>
      <c r="E10072" t="s">
        <v>0</v>
      </c>
      <c r="F10072" t="s">
        <v>978</v>
      </c>
      <c r="G10072" t="str">
        <f t="shared" si="157"/>
        <v>Medicine and Surgery Services</v>
      </c>
    </row>
    <row r="10073" spans="1:7" x14ac:dyDescent="0.3">
      <c r="A10073" s="31" t="s">
        <v>19566</v>
      </c>
      <c r="B10073">
        <v>48146</v>
      </c>
      <c r="D10073" t="s">
        <v>19567</v>
      </c>
      <c r="E10073" t="s">
        <v>0</v>
      </c>
      <c r="F10073" t="s">
        <v>978</v>
      </c>
      <c r="G10073" t="str">
        <f t="shared" si="157"/>
        <v>Medicine and Surgery Services</v>
      </c>
    </row>
    <row r="10074" spans="1:7" x14ac:dyDescent="0.3">
      <c r="A10074" s="31" t="s">
        <v>19568</v>
      </c>
      <c r="B10074">
        <v>48148</v>
      </c>
      <c r="D10074" t="s">
        <v>19569</v>
      </c>
      <c r="E10074" t="s">
        <v>0</v>
      </c>
      <c r="F10074" t="s">
        <v>978</v>
      </c>
      <c r="G10074" t="str">
        <f t="shared" si="157"/>
        <v>Medicine and Surgery Services</v>
      </c>
    </row>
    <row r="10075" spans="1:7" x14ac:dyDescent="0.3">
      <c r="A10075" s="31" t="s">
        <v>19570</v>
      </c>
      <c r="B10075">
        <v>48150</v>
      </c>
      <c r="D10075" t="s">
        <v>19564</v>
      </c>
      <c r="E10075" t="s">
        <v>0</v>
      </c>
      <c r="F10075" t="s">
        <v>978</v>
      </c>
      <c r="G10075" t="str">
        <f t="shared" si="157"/>
        <v>Medicine and Surgery Services</v>
      </c>
    </row>
    <row r="10076" spans="1:7" x14ac:dyDescent="0.3">
      <c r="A10076" s="31" t="s">
        <v>19571</v>
      </c>
      <c r="B10076">
        <v>48152</v>
      </c>
      <c r="D10076" t="s">
        <v>19567</v>
      </c>
      <c r="E10076" t="s">
        <v>0</v>
      </c>
      <c r="F10076" t="s">
        <v>978</v>
      </c>
      <c r="G10076" t="str">
        <f t="shared" si="157"/>
        <v>Medicine and Surgery Services</v>
      </c>
    </row>
    <row r="10077" spans="1:7" x14ac:dyDescent="0.3">
      <c r="A10077" s="31" t="s">
        <v>19572</v>
      </c>
      <c r="B10077">
        <v>48153</v>
      </c>
      <c r="D10077" t="s">
        <v>19567</v>
      </c>
      <c r="E10077" t="s">
        <v>0</v>
      </c>
      <c r="F10077" t="s">
        <v>978</v>
      </c>
      <c r="G10077" t="str">
        <f t="shared" si="157"/>
        <v>Medicine and Surgery Services</v>
      </c>
    </row>
    <row r="10078" spans="1:7" x14ac:dyDescent="0.3">
      <c r="A10078" s="31" t="s">
        <v>19573</v>
      </c>
      <c r="B10078">
        <v>48154</v>
      </c>
      <c r="D10078" t="s">
        <v>19567</v>
      </c>
      <c r="E10078" t="s">
        <v>0</v>
      </c>
      <c r="F10078" t="s">
        <v>978</v>
      </c>
      <c r="G10078" t="str">
        <f t="shared" si="157"/>
        <v>Medicine and Surgery Services</v>
      </c>
    </row>
    <row r="10079" spans="1:7" x14ac:dyDescent="0.3">
      <c r="A10079" s="31" t="s">
        <v>19574</v>
      </c>
      <c r="B10079">
        <v>48155</v>
      </c>
      <c r="D10079" t="s">
        <v>19575</v>
      </c>
      <c r="E10079" t="s">
        <v>0</v>
      </c>
      <c r="F10079" t="s">
        <v>978</v>
      </c>
      <c r="G10079" t="str">
        <f t="shared" si="157"/>
        <v>Medicine and Surgery Services</v>
      </c>
    </row>
    <row r="10080" spans="1:7" x14ac:dyDescent="0.3">
      <c r="A10080" s="31" t="s">
        <v>19576</v>
      </c>
      <c r="B10080">
        <v>48160</v>
      </c>
      <c r="D10080" t="s">
        <v>19577</v>
      </c>
      <c r="E10080" t="s">
        <v>854</v>
      </c>
      <c r="F10080" t="s">
        <v>978</v>
      </c>
      <c r="G10080" t="str">
        <f t="shared" si="157"/>
        <v>Medicine and Surgery Services</v>
      </c>
    </row>
    <row r="10081" spans="1:7" x14ac:dyDescent="0.3">
      <c r="A10081" s="31" t="s">
        <v>19578</v>
      </c>
      <c r="B10081">
        <v>48400</v>
      </c>
      <c r="D10081" t="s">
        <v>19579</v>
      </c>
      <c r="E10081" t="s">
        <v>0</v>
      </c>
      <c r="F10081" t="s">
        <v>978</v>
      </c>
      <c r="G10081" t="str">
        <f t="shared" si="157"/>
        <v>Medicine and Surgery Services</v>
      </c>
    </row>
    <row r="10082" spans="1:7" x14ac:dyDescent="0.3">
      <c r="A10082" s="31" t="s">
        <v>19580</v>
      </c>
      <c r="B10082">
        <v>48500</v>
      </c>
      <c r="D10082" t="s">
        <v>19581</v>
      </c>
      <c r="E10082" t="s">
        <v>0</v>
      </c>
      <c r="F10082" t="s">
        <v>978</v>
      </c>
      <c r="G10082" t="str">
        <f t="shared" si="157"/>
        <v>Medicine and Surgery Services</v>
      </c>
    </row>
    <row r="10083" spans="1:7" x14ac:dyDescent="0.3">
      <c r="A10083" s="31" t="s">
        <v>19582</v>
      </c>
      <c r="B10083">
        <v>48510</v>
      </c>
      <c r="D10083" t="s">
        <v>19583</v>
      </c>
      <c r="E10083" t="s">
        <v>0</v>
      </c>
      <c r="F10083" t="s">
        <v>978</v>
      </c>
      <c r="G10083" t="str">
        <f t="shared" si="157"/>
        <v>Medicine and Surgery Services</v>
      </c>
    </row>
    <row r="10084" spans="1:7" x14ac:dyDescent="0.3">
      <c r="A10084" s="31" t="s">
        <v>19584</v>
      </c>
      <c r="B10084">
        <v>48520</v>
      </c>
      <c r="D10084" t="s">
        <v>19585</v>
      </c>
      <c r="E10084" t="s">
        <v>0</v>
      </c>
      <c r="F10084" t="s">
        <v>978</v>
      </c>
      <c r="G10084" t="str">
        <f t="shared" si="157"/>
        <v>Medicine and Surgery Services</v>
      </c>
    </row>
    <row r="10085" spans="1:7" x14ac:dyDescent="0.3">
      <c r="A10085" s="31" t="s">
        <v>19586</v>
      </c>
      <c r="B10085">
        <v>48540</v>
      </c>
      <c r="D10085" t="s">
        <v>19585</v>
      </c>
      <c r="E10085" t="s">
        <v>0</v>
      </c>
      <c r="F10085" t="s">
        <v>978</v>
      </c>
      <c r="G10085" t="str">
        <f t="shared" si="157"/>
        <v>Medicine and Surgery Services</v>
      </c>
    </row>
    <row r="10086" spans="1:7" x14ac:dyDescent="0.3">
      <c r="A10086" s="31" t="s">
        <v>19587</v>
      </c>
      <c r="B10086">
        <v>48545</v>
      </c>
      <c r="D10086" t="s">
        <v>19588</v>
      </c>
      <c r="E10086" t="s">
        <v>0</v>
      </c>
      <c r="F10086" t="s">
        <v>978</v>
      </c>
      <c r="G10086" t="str">
        <f t="shared" si="157"/>
        <v>Medicine and Surgery Services</v>
      </c>
    </row>
    <row r="10087" spans="1:7" x14ac:dyDescent="0.3">
      <c r="A10087" s="31" t="s">
        <v>19589</v>
      </c>
      <c r="B10087">
        <v>48547</v>
      </c>
      <c r="D10087" t="s">
        <v>19590</v>
      </c>
      <c r="E10087" t="s">
        <v>0</v>
      </c>
      <c r="F10087" t="s">
        <v>978</v>
      </c>
      <c r="G10087" t="str">
        <f t="shared" si="157"/>
        <v>Medicine and Surgery Services</v>
      </c>
    </row>
    <row r="10088" spans="1:7" x14ac:dyDescent="0.3">
      <c r="A10088" s="31" t="s">
        <v>19591</v>
      </c>
      <c r="B10088">
        <v>48548</v>
      </c>
      <c r="D10088" t="s">
        <v>19592</v>
      </c>
      <c r="E10088" t="s">
        <v>0</v>
      </c>
      <c r="F10088" t="s">
        <v>978</v>
      </c>
      <c r="G10088" t="str">
        <f t="shared" si="157"/>
        <v>Medicine and Surgery Services</v>
      </c>
    </row>
    <row r="10089" spans="1:7" x14ac:dyDescent="0.3">
      <c r="A10089" s="31" t="s">
        <v>19593</v>
      </c>
      <c r="B10089">
        <v>48550</v>
      </c>
      <c r="D10089" t="s">
        <v>19594</v>
      </c>
      <c r="E10089" t="s">
        <v>962</v>
      </c>
      <c r="F10089" t="s">
        <v>978</v>
      </c>
      <c r="G10089" t="str">
        <f t="shared" si="157"/>
        <v>Medicine and Surgery Services</v>
      </c>
    </row>
    <row r="10090" spans="1:7" x14ac:dyDescent="0.3">
      <c r="A10090" s="31" t="s">
        <v>19595</v>
      </c>
      <c r="B10090">
        <v>48551</v>
      </c>
      <c r="D10090" t="s">
        <v>19596</v>
      </c>
      <c r="E10090" t="s">
        <v>2</v>
      </c>
      <c r="F10090" t="s">
        <v>978</v>
      </c>
      <c r="G10090" t="str">
        <f t="shared" si="157"/>
        <v>Medicine and Surgery Services</v>
      </c>
    </row>
    <row r="10091" spans="1:7" x14ac:dyDescent="0.3">
      <c r="A10091" s="31" t="s">
        <v>19597</v>
      </c>
      <c r="B10091">
        <v>48552</v>
      </c>
      <c r="D10091" t="s">
        <v>19598</v>
      </c>
      <c r="E10091" t="s">
        <v>0</v>
      </c>
      <c r="F10091" t="s">
        <v>978</v>
      </c>
      <c r="G10091" t="str">
        <f t="shared" si="157"/>
        <v>Medicine and Surgery Services</v>
      </c>
    </row>
    <row r="10092" spans="1:7" x14ac:dyDescent="0.3">
      <c r="A10092" s="31" t="s">
        <v>19599</v>
      </c>
      <c r="B10092">
        <v>48554</v>
      </c>
      <c r="D10092" t="s">
        <v>19600</v>
      </c>
      <c r="E10092" t="s">
        <v>888</v>
      </c>
      <c r="F10092" t="s">
        <v>978</v>
      </c>
      <c r="G10092" t="str">
        <f t="shared" si="157"/>
        <v>Medicine and Surgery Services</v>
      </c>
    </row>
    <row r="10093" spans="1:7" x14ac:dyDescent="0.3">
      <c r="A10093" s="31" t="s">
        <v>19601</v>
      </c>
      <c r="B10093">
        <v>48556</v>
      </c>
      <c r="D10093" t="s">
        <v>19602</v>
      </c>
      <c r="E10093" t="s">
        <v>0</v>
      </c>
      <c r="F10093" t="s">
        <v>978</v>
      </c>
      <c r="G10093" t="str">
        <f t="shared" si="157"/>
        <v>Medicine and Surgery Services</v>
      </c>
    </row>
    <row r="10094" spans="1:7" x14ac:dyDescent="0.3">
      <c r="A10094" s="31" t="s">
        <v>19603</v>
      </c>
      <c r="B10094">
        <v>48999</v>
      </c>
      <c r="D10094" t="s">
        <v>19604</v>
      </c>
      <c r="E10094" t="s">
        <v>2</v>
      </c>
      <c r="F10094" t="s">
        <v>978</v>
      </c>
      <c r="G10094" t="str">
        <f t="shared" si="157"/>
        <v>Medicine and Surgery Services</v>
      </c>
    </row>
    <row r="10095" spans="1:7" x14ac:dyDescent="0.3">
      <c r="A10095" s="31" t="s">
        <v>19605</v>
      </c>
      <c r="B10095">
        <v>49000</v>
      </c>
      <c r="D10095" t="s">
        <v>19606</v>
      </c>
      <c r="E10095" t="s">
        <v>0</v>
      </c>
      <c r="F10095" t="s">
        <v>978</v>
      </c>
      <c r="G10095" t="str">
        <f t="shared" si="157"/>
        <v>Medicine and Surgery Services</v>
      </c>
    </row>
    <row r="10096" spans="1:7" x14ac:dyDescent="0.3">
      <c r="A10096" s="31" t="s">
        <v>19607</v>
      </c>
      <c r="B10096">
        <v>49002</v>
      </c>
      <c r="D10096" t="s">
        <v>19608</v>
      </c>
      <c r="E10096" t="s">
        <v>0</v>
      </c>
      <c r="F10096" t="s">
        <v>978</v>
      </c>
      <c r="G10096" t="str">
        <f t="shared" si="157"/>
        <v>Medicine and Surgery Services</v>
      </c>
    </row>
    <row r="10097" spans="1:7" x14ac:dyDescent="0.3">
      <c r="A10097" s="31" t="s">
        <v>19609</v>
      </c>
      <c r="B10097">
        <v>49010</v>
      </c>
      <c r="D10097" t="s">
        <v>19610</v>
      </c>
      <c r="E10097" t="s">
        <v>0</v>
      </c>
      <c r="F10097" t="s">
        <v>978</v>
      </c>
      <c r="G10097" t="str">
        <f t="shared" si="157"/>
        <v>Medicine and Surgery Services</v>
      </c>
    </row>
    <row r="10098" spans="1:7" x14ac:dyDescent="0.3">
      <c r="A10098" s="31" t="s">
        <v>19611</v>
      </c>
      <c r="B10098">
        <v>49013</v>
      </c>
      <c r="D10098" t="s">
        <v>19612</v>
      </c>
      <c r="E10098" t="s">
        <v>0</v>
      </c>
      <c r="F10098" t="s">
        <v>978</v>
      </c>
      <c r="G10098" t="str">
        <f t="shared" si="157"/>
        <v>Medicine and Surgery Services</v>
      </c>
    </row>
    <row r="10099" spans="1:7" x14ac:dyDescent="0.3">
      <c r="A10099" s="31" t="s">
        <v>19613</v>
      </c>
      <c r="B10099">
        <v>49014</v>
      </c>
      <c r="D10099" t="s">
        <v>19614</v>
      </c>
      <c r="E10099" t="s">
        <v>0</v>
      </c>
      <c r="F10099" t="s">
        <v>978</v>
      </c>
      <c r="G10099" t="str">
        <f t="shared" si="157"/>
        <v>Medicine and Surgery Services</v>
      </c>
    </row>
    <row r="10100" spans="1:7" x14ac:dyDescent="0.3">
      <c r="A10100" s="31" t="s">
        <v>19615</v>
      </c>
      <c r="B10100">
        <v>49020</v>
      </c>
      <c r="D10100" t="s">
        <v>19616</v>
      </c>
      <c r="E10100" t="s">
        <v>0</v>
      </c>
      <c r="F10100" t="s">
        <v>978</v>
      </c>
      <c r="G10100" t="str">
        <f t="shared" si="157"/>
        <v>Medicine and Surgery Services</v>
      </c>
    </row>
    <row r="10101" spans="1:7" x14ac:dyDescent="0.3">
      <c r="A10101" s="31" t="s">
        <v>19617</v>
      </c>
      <c r="B10101">
        <v>49040</v>
      </c>
      <c r="D10101" t="s">
        <v>19618</v>
      </c>
      <c r="E10101" t="s">
        <v>0</v>
      </c>
      <c r="F10101" t="s">
        <v>978</v>
      </c>
      <c r="G10101" t="str">
        <f t="shared" si="157"/>
        <v>Medicine and Surgery Services</v>
      </c>
    </row>
    <row r="10102" spans="1:7" x14ac:dyDescent="0.3">
      <c r="A10102" s="31" t="s">
        <v>19619</v>
      </c>
      <c r="B10102">
        <v>49060</v>
      </c>
      <c r="D10102" t="s">
        <v>19620</v>
      </c>
      <c r="E10102" t="s">
        <v>0</v>
      </c>
      <c r="F10102" t="s">
        <v>978</v>
      </c>
      <c r="G10102" t="str">
        <f t="shared" si="157"/>
        <v>Medicine and Surgery Services</v>
      </c>
    </row>
    <row r="10103" spans="1:7" x14ac:dyDescent="0.3">
      <c r="A10103" s="31" t="s">
        <v>19621</v>
      </c>
      <c r="B10103">
        <v>49062</v>
      </c>
      <c r="D10103" t="s">
        <v>19622</v>
      </c>
      <c r="E10103" t="s">
        <v>0</v>
      </c>
      <c r="F10103" t="s">
        <v>978</v>
      </c>
      <c r="G10103" t="str">
        <f t="shared" si="157"/>
        <v>Medicine and Surgery Services</v>
      </c>
    </row>
    <row r="10104" spans="1:7" x14ac:dyDescent="0.3">
      <c r="A10104" s="31" t="s">
        <v>19623</v>
      </c>
      <c r="B10104">
        <v>49082</v>
      </c>
      <c r="D10104" t="s">
        <v>19624</v>
      </c>
      <c r="E10104" t="s">
        <v>0</v>
      </c>
      <c r="F10104" t="s">
        <v>978</v>
      </c>
      <c r="G10104" t="str">
        <f t="shared" si="157"/>
        <v>Medicine and Surgery Services</v>
      </c>
    </row>
    <row r="10105" spans="1:7" x14ac:dyDescent="0.3">
      <c r="A10105" s="31" t="s">
        <v>19625</v>
      </c>
      <c r="B10105">
        <v>49083</v>
      </c>
      <c r="D10105" t="s">
        <v>19626</v>
      </c>
      <c r="E10105" t="s">
        <v>0</v>
      </c>
      <c r="F10105" t="s">
        <v>978</v>
      </c>
      <c r="G10105" t="str">
        <f t="shared" si="157"/>
        <v>Medicine and Surgery Services</v>
      </c>
    </row>
    <row r="10106" spans="1:7" x14ac:dyDescent="0.3">
      <c r="A10106" s="31" t="s">
        <v>19627</v>
      </c>
      <c r="B10106">
        <v>49084</v>
      </c>
      <c r="D10106" t="s">
        <v>19628</v>
      </c>
      <c r="E10106" t="s">
        <v>0</v>
      </c>
      <c r="F10106" t="s">
        <v>978</v>
      </c>
      <c r="G10106" t="str">
        <f t="shared" si="157"/>
        <v>Medicine and Surgery Services</v>
      </c>
    </row>
    <row r="10107" spans="1:7" x14ac:dyDescent="0.3">
      <c r="A10107" s="31" t="s">
        <v>19629</v>
      </c>
      <c r="B10107">
        <v>49180</v>
      </c>
      <c r="D10107" t="s">
        <v>19630</v>
      </c>
      <c r="E10107" t="s">
        <v>0</v>
      </c>
      <c r="F10107" t="s">
        <v>978</v>
      </c>
      <c r="G10107" t="str">
        <f t="shared" si="157"/>
        <v>Medicine and Surgery Services</v>
      </c>
    </row>
    <row r="10108" spans="1:7" x14ac:dyDescent="0.3">
      <c r="A10108" s="31" t="s">
        <v>19631</v>
      </c>
      <c r="B10108">
        <v>49185</v>
      </c>
      <c r="D10108" t="s">
        <v>19632</v>
      </c>
      <c r="E10108" t="s">
        <v>0</v>
      </c>
      <c r="F10108" t="s">
        <v>978</v>
      </c>
      <c r="G10108" t="str">
        <f t="shared" si="157"/>
        <v>Medicine and Surgery Services</v>
      </c>
    </row>
    <row r="10109" spans="1:7" x14ac:dyDescent="0.3">
      <c r="A10109" s="31" t="s">
        <v>19633</v>
      </c>
      <c r="B10109">
        <v>49203</v>
      </c>
      <c r="D10109" t="s">
        <v>19634</v>
      </c>
      <c r="E10109" t="s">
        <v>0</v>
      </c>
      <c r="F10109" t="s">
        <v>978</v>
      </c>
      <c r="G10109" t="str">
        <f t="shared" si="157"/>
        <v>Medicine and Surgery Services</v>
      </c>
    </row>
    <row r="10110" spans="1:7" x14ac:dyDescent="0.3">
      <c r="A10110" s="31" t="s">
        <v>19635</v>
      </c>
      <c r="B10110">
        <v>49204</v>
      </c>
      <c r="D10110" t="s">
        <v>19636</v>
      </c>
      <c r="E10110" t="s">
        <v>0</v>
      </c>
      <c r="F10110" t="s">
        <v>978</v>
      </c>
      <c r="G10110" t="str">
        <f t="shared" si="157"/>
        <v>Medicine and Surgery Services</v>
      </c>
    </row>
    <row r="10111" spans="1:7" x14ac:dyDescent="0.3">
      <c r="A10111" s="31" t="s">
        <v>19637</v>
      </c>
      <c r="B10111">
        <v>49205</v>
      </c>
      <c r="D10111" t="s">
        <v>19638</v>
      </c>
      <c r="E10111" t="s">
        <v>0</v>
      </c>
      <c r="F10111" t="s">
        <v>978</v>
      </c>
      <c r="G10111" t="str">
        <f t="shared" si="157"/>
        <v>Medicine and Surgery Services</v>
      </c>
    </row>
    <row r="10112" spans="1:7" x14ac:dyDescent="0.3">
      <c r="A10112" s="31" t="s">
        <v>19639</v>
      </c>
      <c r="B10112">
        <v>49215</v>
      </c>
      <c r="D10112" t="s">
        <v>19640</v>
      </c>
      <c r="E10112" t="s">
        <v>0</v>
      </c>
      <c r="F10112" t="s">
        <v>978</v>
      </c>
      <c r="G10112" t="str">
        <f t="shared" si="157"/>
        <v>Medicine and Surgery Services</v>
      </c>
    </row>
    <row r="10113" spans="1:7" x14ac:dyDescent="0.3">
      <c r="A10113" s="31" t="s">
        <v>19641</v>
      </c>
      <c r="B10113">
        <v>49220</v>
      </c>
      <c r="D10113" t="s">
        <v>19642</v>
      </c>
      <c r="E10113" t="s">
        <v>0</v>
      </c>
      <c r="F10113" t="s">
        <v>978</v>
      </c>
      <c r="G10113" t="str">
        <f t="shared" si="157"/>
        <v>Medicine and Surgery Services</v>
      </c>
    </row>
    <row r="10114" spans="1:7" x14ac:dyDescent="0.3">
      <c r="A10114" s="31" t="s">
        <v>19643</v>
      </c>
      <c r="B10114">
        <v>49250</v>
      </c>
      <c r="D10114" t="s">
        <v>19644</v>
      </c>
      <c r="E10114" t="s">
        <v>0</v>
      </c>
      <c r="F10114" t="s">
        <v>978</v>
      </c>
      <c r="G10114" t="str">
        <f t="shared" si="157"/>
        <v>Medicine and Surgery Services</v>
      </c>
    </row>
    <row r="10115" spans="1:7" x14ac:dyDescent="0.3">
      <c r="A10115" s="31" t="s">
        <v>19645</v>
      </c>
      <c r="B10115">
        <v>49255</v>
      </c>
      <c r="D10115" t="s">
        <v>19646</v>
      </c>
      <c r="E10115" t="s">
        <v>0</v>
      </c>
      <c r="F10115" t="s">
        <v>978</v>
      </c>
      <c r="G10115" t="str">
        <f t="shared" ref="G10115:G10178" si="158">VLOOKUP(F10115,$I$2:$J$27,2,FALSE)</f>
        <v>Medicine and Surgery Services</v>
      </c>
    </row>
    <row r="10116" spans="1:7" x14ac:dyDescent="0.3">
      <c r="A10116" s="31" t="s">
        <v>19647</v>
      </c>
      <c r="B10116">
        <v>49320</v>
      </c>
      <c r="D10116" t="s">
        <v>19648</v>
      </c>
      <c r="E10116" t="s">
        <v>0</v>
      </c>
      <c r="F10116" t="s">
        <v>978</v>
      </c>
      <c r="G10116" t="str">
        <f t="shared" si="158"/>
        <v>Medicine and Surgery Services</v>
      </c>
    </row>
    <row r="10117" spans="1:7" x14ac:dyDescent="0.3">
      <c r="A10117" s="31" t="s">
        <v>19649</v>
      </c>
      <c r="B10117">
        <v>49321</v>
      </c>
      <c r="D10117" t="s">
        <v>19650</v>
      </c>
      <c r="E10117" t="s">
        <v>0</v>
      </c>
      <c r="F10117" t="s">
        <v>978</v>
      </c>
      <c r="G10117" t="str">
        <f t="shared" si="158"/>
        <v>Medicine and Surgery Services</v>
      </c>
    </row>
    <row r="10118" spans="1:7" x14ac:dyDescent="0.3">
      <c r="A10118" s="31" t="s">
        <v>19651</v>
      </c>
      <c r="B10118">
        <v>49322</v>
      </c>
      <c r="D10118" t="s">
        <v>19652</v>
      </c>
      <c r="E10118" t="s">
        <v>0</v>
      </c>
      <c r="F10118" t="s">
        <v>978</v>
      </c>
      <c r="G10118" t="str">
        <f t="shared" si="158"/>
        <v>Medicine and Surgery Services</v>
      </c>
    </row>
    <row r="10119" spans="1:7" x14ac:dyDescent="0.3">
      <c r="A10119" s="31" t="s">
        <v>19653</v>
      </c>
      <c r="B10119">
        <v>49323</v>
      </c>
      <c r="D10119" t="s">
        <v>19654</v>
      </c>
      <c r="E10119" t="s">
        <v>0</v>
      </c>
      <c r="F10119" t="s">
        <v>978</v>
      </c>
      <c r="G10119" t="str">
        <f t="shared" si="158"/>
        <v>Medicine and Surgery Services</v>
      </c>
    </row>
    <row r="10120" spans="1:7" x14ac:dyDescent="0.3">
      <c r="A10120" s="31" t="s">
        <v>19655</v>
      </c>
      <c r="B10120">
        <v>49324</v>
      </c>
      <c r="D10120" t="s">
        <v>19656</v>
      </c>
      <c r="E10120" t="s">
        <v>0</v>
      </c>
      <c r="F10120" t="s">
        <v>978</v>
      </c>
      <c r="G10120" t="str">
        <f t="shared" si="158"/>
        <v>Medicine and Surgery Services</v>
      </c>
    </row>
    <row r="10121" spans="1:7" x14ac:dyDescent="0.3">
      <c r="A10121" s="31" t="s">
        <v>19657</v>
      </c>
      <c r="B10121">
        <v>49325</v>
      </c>
      <c r="D10121" t="s">
        <v>19658</v>
      </c>
      <c r="E10121" t="s">
        <v>0</v>
      </c>
      <c r="F10121" t="s">
        <v>978</v>
      </c>
      <c r="G10121" t="str">
        <f t="shared" si="158"/>
        <v>Medicine and Surgery Services</v>
      </c>
    </row>
    <row r="10122" spans="1:7" x14ac:dyDescent="0.3">
      <c r="A10122" s="31" t="s">
        <v>19659</v>
      </c>
      <c r="B10122">
        <v>49326</v>
      </c>
      <c r="D10122" t="s">
        <v>19660</v>
      </c>
      <c r="E10122" t="s">
        <v>0</v>
      </c>
      <c r="F10122" t="s">
        <v>978</v>
      </c>
      <c r="G10122" t="str">
        <f t="shared" si="158"/>
        <v>Medicine and Surgery Services</v>
      </c>
    </row>
    <row r="10123" spans="1:7" x14ac:dyDescent="0.3">
      <c r="A10123" s="31" t="s">
        <v>19661</v>
      </c>
      <c r="B10123">
        <v>49327</v>
      </c>
      <c r="D10123" t="s">
        <v>19662</v>
      </c>
      <c r="E10123" t="s">
        <v>0</v>
      </c>
      <c r="F10123" t="s">
        <v>978</v>
      </c>
      <c r="G10123" t="str">
        <f t="shared" si="158"/>
        <v>Medicine and Surgery Services</v>
      </c>
    </row>
    <row r="10124" spans="1:7" x14ac:dyDescent="0.3">
      <c r="A10124" s="31" t="s">
        <v>19663</v>
      </c>
      <c r="B10124">
        <v>49329</v>
      </c>
      <c r="D10124" t="s">
        <v>19664</v>
      </c>
      <c r="E10124" t="s">
        <v>2</v>
      </c>
      <c r="F10124" t="s">
        <v>978</v>
      </c>
      <c r="G10124" t="str">
        <f t="shared" si="158"/>
        <v>Medicine and Surgery Services</v>
      </c>
    </row>
    <row r="10125" spans="1:7" x14ac:dyDescent="0.3">
      <c r="A10125" s="31" t="s">
        <v>19665</v>
      </c>
      <c r="B10125">
        <v>49400</v>
      </c>
      <c r="D10125" t="s">
        <v>19666</v>
      </c>
      <c r="E10125" t="s">
        <v>0</v>
      </c>
      <c r="F10125" t="s">
        <v>978</v>
      </c>
      <c r="G10125" t="str">
        <f t="shared" si="158"/>
        <v>Medicine and Surgery Services</v>
      </c>
    </row>
    <row r="10126" spans="1:7" x14ac:dyDescent="0.3">
      <c r="A10126" s="31" t="s">
        <v>19667</v>
      </c>
      <c r="B10126">
        <v>49402</v>
      </c>
      <c r="D10126" t="s">
        <v>19668</v>
      </c>
      <c r="E10126" t="s">
        <v>0</v>
      </c>
      <c r="F10126" t="s">
        <v>978</v>
      </c>
      <c r="G10126" t="str">
        <f t="shared" si="158"/>
        <v>Medicine and Surgery Services</v>
      </c>
    </row>
    <row r="10127" spans="1:7" x14ac:dyDescent="0.3">
      <c r="A10127" s="31" t="s">
        <v>19669</v>
      </c>
      <c r="B10127">
        <v>49405</v>
      </c>
      <c r="D10127" t="s">
        <v>19670</v>
      </c>
      <c r="E10127" t="s">
        <v>0</v>
      </c>
      <c r="F10127" t="s">
        <v>978</v>
      </c>
      <c r="G10127" t="str">
        <f t="shared" si="158"/>
        <v>Medicine and Surgery Services</v>
      </c>
    </row>
    <row r="10128" spans="1:7" x14ac:dyDescent="0.3">
      <c r="A10128" s="31" t="s">
        <v>19671</v>
      </c>
      <c r="B10128">
        <v>49406</v>
      </c>
      <c r="D10128" t="s">
        <v>19672</v>
      </c>
      <c r="E10128" t="s">
        <v>0</v>
      </c>
      <c r="F10128" t="s">
        <v>978</v>
      </c>
      <c r="G10128" t="str">
        <f t="shared" si="158"/>
        <v>Medicine and Surgery Services</v>
      </c>
    </row>
    <row r="10129" spans="1:7" x14ac:dyDescent="0.3">
      <c r="A10129" s="31" t="s">
        <v>19673</v>
      </c>
      <c r="B10129">
        <v>49407</v>
      </c>
      <c r="D10129" t="s">
        <v>19674</v>
      </c>
      <c r="E10129" t="s">
        <v>0</v>
      </c>
      <c r="F10129" t="s">
        <v>978</v>
      </c>
      <c r="G10129" t="str">
        <f t="shared" si="158"/>
        <v>Medicine and Surgery Services</v>
      </c>
    </row>
    <row r="10130" spans="1:7" x14ac:dyDescent="0.3">
      <c r="A10130" s="31" t="s">
        <v>19675</v>
      </c>
      <c r="B10130">
        <v>49411</v>
      </c>
      <c r="D10130" t="s">
        <v>19676</v>
      </c>
      <c r="E10130" t="s">
        <v>0</v>
      </c>
      <c r="F10130" t="s">
        <v>978</v>
      </c>
      <c r="G10130" t="str">
        <f t="shared" si="158"/>
        <v>Medicine and Surgery Services</v>
      </c>
    </row>
    <row r="10131" spans="1:7" x14ac:dyDescent="0.3">
      <c r="A10131" s="31" t="s">
        <v>19677</v>
      </c>
      <c r="B10131">
        <v>49412</v>
      </c>
      <c r="D10131" t="s">
        <v>19678</v>
      </c>
      <c r="E10131" t="s">
        <v>0</v>
      </c>
      <c r="F10131" t="s">
        <v>978</v>
      </c>
      <c r="G10131" t="str">
        <f t="shared" si="158"/>
        <v>Medicine and Surgery Services</v>
      </c>
    </row>
    <row r="10132" spans="1:7" x14ac:dyDescent="0.3">
      <c r="A10132" s="31" t="s">
        <v>19679</v>
      </c>
      <c r="B10132">
        <v>49418</v>
      </c>
      <c r="D10132" t="s">
        <v>19680</v>
      </c>
      <c r="E10132" t="s">
        <v>0</v>
      </c>
      <c r="F10132" t="s">
        <v>978</v>
      </c>
      <c r="G10132" t="str">
        <f t="shared" si="158"/>
        <v>Medicine and Surgery Services</v>
      </c>
    </row>
    <row r="10133" spans="1:7" x14ac:dyDescent="0.3">
      <c r="A10133" s="31" t="s">
        <v>19681</v>
      </c>
      <c r="B10133">
        <v>49419</v>
      </c>
      <c r="D10133" t="s">
        <v>19682</v>
      </c>
      <c r="E10133" t="s">
        <v>0</v>
      </c>
      <c r="F10133" t="s">
        <v>978</v>
      </c>
      <c r="G10133" t="str">
        <f t="shared" si="158"/>
        <v>Medicine and Surgery Services</v>
      </c>
    </row>
    <row r="10134" spans="1:7" x14ac:dyDescent="0.3">
      <c r="A10134" s="31" t="s">
        <v>19683</v>
      </c>
      <c r="B10134">
        <v>49421</v>
      </c>
      <c r="D10134" t="s">
        <v>19684</v>
      </c>
      <c r="E10134" t="s">
        <v>0</v>
      </c>
      <c r="F10134" t="s">
        <v>978</v>
      </c>
      <c r="G10134" t="str">
        <f t="shared" si="158"/>
        <v>Medicine and Surgery Services</v>
      </c>
    </row>
    <row r="10135" spans="1:7" x14ac:dyDescent="0.3">
      <c r="A10135" s="31" t="s">
        <v>19685</v>
      </c>
      <c r="B10135">
        <v>49422</v>
      </c>
      <c r="D10135" t="s">
        <v>19686</v>
      </c>
      <c r="E10135" t="s">
        <v>0</v>
      </c>
      <c r="F10135" t="s">
        <v>978</v>
      </c>
      <c r="G10135" t="str">
        <f t="shared" si="158"/>
        <v>Medicine and Surgery Services</v>
      </c>
    </row>
    <row r="10136" spans="1:7" x14ac:dyDescent="0.3">
      <c r="A10136" s="31" t="s">
        <v>19687</v>
      </c>
      <c r="B10136">
        <v>49423</v>
      </c>
      <c r="D10136" t="s">
        <v>19688</v>
      </c>
      <c r="E10136" t="s">
        <v>0</v>
      </c>
      <c r="F10136" t="s">
        <v>978</v>
      </c>
      <c r="G10136" t="str">
        <f t="shared" si="158"/>
        <v>Medicine and Surgery Services</v>
      </c>
    </row>
    <row r="10137" spans="1:7" x14ac:dyDescent="0.3">
      <c r="A10137" s="31" t="s">
        <v>19689</v>
      </c>
      <c r="B10137">
        <v>49424</v>
      </c>
      <c r="D10137" t="s">
        <v>19690</v>
      </c>
      <c r="E10137" t="s">
        <v>0</v>
      </c>
      <c r="F10137" t="s">
        <v>978</v>
      </c>
      <c r="G10137" t="str">
        <f t="shared" si="158"/>
        <v>Medicine and Surgery Services</v>
      </c>
    </row>
    <row r="10138" spans="1:7" x14ac:dyDescent="0.3">
      <c r="A10138" s="31" t="s">
        <v>19691</v>
      </c>
      <c r="B10138">
        <v>49425</v>
      </c>
      <c r="D10138" t="s">
        <v>19692</v>
      </c>
      <c r="E10138" t="s">
        <v>0</v>
      </c>
      <c r="F10138" t="s">
        <v>978</v>
      </c>
      <c r="G10138" t="str">
        <f t="shared" si="158"/>
        <v>Medicine and Surgery Services</v>
      </c>
    </row>
    <row r="10139" spans="1:7" x14ac:dyDescent="0.3">
      <c r="A10139" s="31" t="s">
        <v>19693</v>
      </c>
      <c r="B10139">
        <v>49426</v>
      </c>
      <c r="D10139" t="s">
        <v>19694</v>
      </c>
      <c r="E10139" t="s">
        <v>0</v>
      </c>
      <c r="F10139" t="s">
        <v>978</v>
      </c>
      <c r="G10139" t="str">
        <f t="shared" si="158"/>
        <v>Medicine and Surgery Services</v>
      </c>
    </row>
    <row r="10140" spans="1:7" x14ac:dyDescent="0.3">
      <c r="A10140" s="31" t="s">
        <v>19695</v>
      </c>
      <c r="B10140">
        <v>49427</v>
      </c>
      <c r="D10140" t="s">
        <v>19696</v>
      </c>
      <c r="E10140" t="s">
        <v>0</v>
      </c>
      <c r="F10140" t="s">
        <v>978</v>
      </c>
      <c r="G10140" t="str">
        <f t="shared" si="158"/>
        <v>Medicine and Surgery Services</v>
      </c>
    </row>
    <row r="10141" spans="1:7" x14ac:dyDescent="0.3">
      <c r="A10141" s="31" t="s">
        <v>19697</v>
      </c>
      <c r="B10141">
        <v>49428</v>
      </c>
      <c r="D10141" t="s">
        <v>19698</v>
      </c>
      <c r="E10141" t="s">
        <v>0</v>
      </c>
      <c r="F10141" t="s">
        <v>978</v>
      </c>
      <c r="G10141" t="str">
        <f t="shared" si="158"/>
        <v>Medicine and Surgery Services</v>
      </c>
    </row>
    <row r="10142" spans="1:7" x14ac:dyDescent="0.3">
      <c r="A10142" s="31" t="s">
        <v>19699</v>
      </c>
      <c r="B10142">
        <v>49429</v>
      </c>
      <c r="D10142" t="s">
        <v>19700</v>
      </c>
      <c r="E10142" t="s">
        <v>0</v>
      </c>
      <c r="F10142" t="s">
        <v>978</v>
      </c>
      <c r="G10142" t="str">
        <f t="shared" si="158"/>
        <v>Medicine and Surgery Services</v>
      </c>
    </row>
    <row r="10143" spans="1:7" x14ac:dyDescent="0.3">
      <c r="A10143" s="31" t="s">
        <v>19701</v>
      </c>
      <c r="B10143">
        <v>49435</v>
      </c>
      <c r="D10143" t="s">
        <v>19702</v>
      </c>
      <c r="E10143" t="s">
        <v>0</v>
      </c>
      <c r="F10143" t="s">
        <v>978</v>
      </c>
      <c r="G10143" t="str">
        <f t="shared" si="158"/>
        <v>Medicine and Surgery Services</v>
      </c>
    </row>
    <row r="10144" spans="1:7" x14ac:dyDescent="0.3">
      <c r="A10144" s="31" t="s">
        <v>19703</v>
      </c>
      <c r="B10144">
        <v>49436</v>
      </c>
      <c r="D10144" t="s">
        <v>19704</v>
      </c>
      <c r="E10144" t="s">
        <v>0</v>
      </c>
      <c r="F10144" t="s">
        <v>978</v>
      </c>
      <c r="G10144" t="str">
        <f t="shared" si="158"/>
        <v>Medicine and Surgery Services</v>
      </c>
    </row>
    <row r="10145" spans="1:7" x14ac:dyDescent="0.3">
      <c r="A10145" s="31" t="s">
        <v>19705</v>
      </c>
      <c r="B10145">
        <v>49440</v>
      </c>
      <c r="D10145" t="s">
        <v>19706</v>
      </c>
      <c r="E10145" t="s">
        <v>0</v>
      </c>
      <c r="F10145" t="s">
        <v>978</v>
      </c>
      <c r="G10145" t="str">
        <f t="shared" si="158"/>
        <v>Medicine and Surgery Services</v>
      </c>
    </row>
    <row r="10146" spans="1:7" x14ac:dyDescent="0.3">
      <c r="A10146" s="31" t="s">
        <v>19707</v>
      </c>
      <c r="B10146">
        <v>49441</v>
      </c>
      <c r="D10146" t="s">
        <v>19708</v>
      </c>
      <c r="E10146" t="s">
        <v>0</v>
      </c>
      <c r="F10146" t="s">
        <v>978</v>
      </c>
      <c r="G10146" t="str">
        <f t="shared" si="158"/>
        <v>Medicine and Surgery Services</v>
      </c>
    </row>
    <row r="10147" spans="1:7" x14ac:dyDescent="0.3">
      <c r="A10147" s="31" t="s">
        <v>19709</v>
      </c>
      <c r="B10147">
        <v>49442</v>
      </c>
      <c r="D10147" t="s">
        <v>19710</v>
      </c>
      <c r="E10147" t="s">
        <v>0</v>
      </c>
      <c r="F10147" t="s">
        <v>978</v>
      </c>
      <c r="G10147" t="str">
        <f t="shared" si="158"/>
        <v>Medicine and Surgery Services</v>
      </c>
    </row>
    <row r="10148" spans="1:7" x14ac:dyDescent="0.3">
      <c r="A10148" s="31" t="s">
        <v>19711</v>
      </c>
      <c r="B10148">
        <v>49446</v>
      </c>
      <c r="D10148" t="s">
        <v>19712</v>
      </c>
      <c r="E10148" t="s">
        <v>0</v>
      </c>
      <c r="F10148" t="s">
        <v>978</v>
      </c>
      <c r="G10148" t="str">
        <f t="shared" si="158"/>
        <v>Medicine and Surgery Services</v>
      </c>
    </row>
    <row r="10149" spans="1:7" x14ac:dyDescent="0.3">
      <c r="A10149" s="31" t="s">
        <v>19713</v>
      </c>
      <c r="B10149">
        <v>49450</v>
      </c>
      <c r="D10149" t="s">
        <v>19714</v>
      </c>
      <c r="E10149" t="s">
        <v>0</v>
      </c>
      <c r="F10149" t="s">
        <v>978</v>
      </c>
      <c r="G10149" t="str">
        <f t="shared" si="158"/>
        <v>Medicine and Surgery Services</v>
      </c>
    </row>
    <row r="10150" spans="1:7" x14ac:dyDescent="0.3">
      <c r="A10150" s="31" t="s">
        <v>19715</v>
      </c>
      <c r="B10150">
        <v>49451</v>
      </c>
      <c r="D10150" t="s">
        <v>19716</v>
      </c>
      <c r="E10150" t="s">
        <v>0</v>
      </c>
      <c r="F10150" t="s">
        <v>978</v>
      </c>
      <c r="G10150" t="str">
        <f t="shared" si="158"/>
        <v>Medicine and Surgery Services</v>
      </c>
    </row>
    <row r="10151" spans="1:7" x14ac:dyDescent="0.3">
      <c r="A10151" s="31" t="s">
        <v>19717</v>
      </c>
      <c r="B10151">
        <v>49452</v>
      </c>
      <c r="D10151" t="s">
        <v>19718</v>
      </c>
      <c r="E10151" t="s">
        <v>0</v>
      </c>
      <c r="F10151" t="s">
        <v>978</v>
      </c>
      <c r="G10151" t="str">
        <f t="shared" si="158"/>
        <v>Medicine and Surgery Services</v>
      </c>
    </row>
    <row r="10152" spans="1:7" x14ac:dyDescent="0.3">
      <c r="A10152" s="31" t="s">
        <v>19719</v>
      </c>
      <c r="B10152">
        <v>49460</v>
      </c>
      <c r="D10152" t="s">
        <v>19720</v>
      </c>
      <c r="E10152" t="s">
        <v>0</v>
      </c>
      <c r="F10152" t="s">
        <v>978</v>
      </c>
      <c r="G10152" t="str">
        <f t="shared" si="158"/>
        <v>Medicine and Surgery Services</v>
      </c>
    </row>
    <row r="10153" spans="1:7" x14ac:dyDescent="0.3">
      <c r="A10153" s="31" t="s">
        <v>19721</v>
      </c>
      <c r="B10153">
        <v>49465</v>
      </c>
      <c r="D10153" t="s">
        <v>19722</v>
      </c>
      <c r="E10153" t="s">
        <v>0</v>
      </c>
      <c r="F10153" t="s">
        <v>978</v>
      </c>
      <c r="G10153" t="str">
        <f t="shared" si="158"/>
        <v>Medicine and Surgery Services</v>
      </c>
    </row>
    <row r="10154" spans="1:7" x14ac:dyDescent="0.3">
      <c r="A10154" s="31" t="s">
        <v>19723</v>
      </c>
      <c r="B10154">
        <v>49491</v>
      </c>
      <c r="D10154" t="s">
        <v>19724</v>
      </c>
      <c r="E10154" t="s">
        <v>0</v>
      </c>
      <c r="F10154" t="s">
        <v>978</v>
      </c>
      <c r="G10154" t="str">
        <f t="shared" si="158"/>
        <v>Medicine and Surgery Services</v>
      </c>
    </row>
    <row r="10155" spans="1:7" x14ac:dyDescent="0.3">
      <c r="A10155" s="31" t="s">
        <v>19725</v>
      </c>
      <c r="B10155">
        <v>49492</v>
      </c>
      <c r="D10155" t="s">
        <v>19726</v>
      </c>
      <c r="E10155" t="s">
        <v>0</v>
      </c>
      <c r="F10155" t="s">
        <v>978</v>
      </c>
      <c r="G10155" t="str">
        <f t="shared" si="158"/>
        <v>Medicine and Surgery Services</v>
      </c>
    </row>
    <row r="10156" spans="1:7" x14ac:dyDescent="0.3">
      <c r="A10156" s="31" t="s">
        <v>19727</v>
      </c>
      <c r="B10156">
        <v>49495</v>
      </c>
      <c r="D10156" t="s">
        <v>19728</v>
      </c>
      <c r="E10156" t="s">
        <v>0</v>
      </c>
      <c r="F10156" t="s">
        <v>978</v>
      </c>
      <c r="G10156" t="str">
        <f t="shared" si="158"/>
        <v>Medicine and Surgery Services</v>
      </c>
    </row>
    <row r="10157" spans="1:7" x14ac:dyDescent="0.3">
      <c r="A10157" s="31" t="s">
        <v>19729</v>
      </c>
      <c r="B10157">
        <v>49496</v>
      </c>
      <c r="D10157" t="s">
        <v>19730</v>
      </c>
      <c r="E10157" t="s">
        <v>0</v>
      </c>
      <c r="F10157" t="s">
        <v>978</v>
      </c>
      <c r="G10157" t="str">
        <f t="shared" si="158"/>
        <v>Medicine and Surgery Services</v>
      </c>
    </row>
    <row r="10158" spans="1:7" x14ac:dyDescent="0.3">
      <c r="A10158" s="31" t="s">
        <v>19731</v>
      </c>
      <c r="B10158">
        <v>49500</v>
      </c>
      <c r="D10158" t="s">
        <v>19732</v>
      </c>
      <c r="E10158" t="s">
        <v>0</v>
      </c>
      <c r="F10158" t="s">
        <v>978</v>
      </c>
      <c r="G10158" t="str">
        <f t="shared" si="158"/>
        <v>Medicine and Surgery Services</v>
      </c>
    </row>
    <row r="10159" spans="1:7" x14ac:dyDescent="0.3">
      <c r="A10159" s="31" t="s">
        <v>19733</v>
      </c>
      <c r="B10159">
        <v>49501</v>
      </c>
      <c r="D10159" t="s">
        <v>19734</v>
      </c>
      <c r="E10159" t="s">
        <v>0</v>
      </c>
      <c r="F10159" t="s">
        <v>978</v>
      </c>
      <c r="G10159" t="str">
        <f t="shared" si="158"/>
        <v>Medicine and Surgery Services</v>
      </c>
    </row>
    <row r="10160" spans="1:7" x14ac:dyDescent="0.3">
      <c r="A10160" s="31" t="s">
        <v>127</v>
      </c>
      <c r="B10160">
        <v>49505</v>
      </c>
      <c r="D10160" t="s">
        <v>19735</v>
      </c>
      <c r="E10160" t="s">
        <v>0</v>
      </c>
      <c r="F10160" t="s">
        <v>978</v>
      </c>
      <c r="G10160" t="str">
        <f t="shared" si="158"/>
        <v>Medicine and Surgery Services</v>
      </c>
    </row>
    <row r="10161" spans="1:7" x14ac:dyDescent="0.3">
      <c r="A10161" s="31" t="s">
        <v>19736</v>
      </c>
      <c r="B10161">
        <v>49507</v>
      </c>
      <c r="D10161" t="s">
        <v>19737</v>
      </c>
      <c r="E10161" t="s">
        <v>0</v>
      </c>
      <c r="F10161" t="s">
        <v>978</v>
      </c>
      <c r="G10161" t="str">
        <f t="shared" si="158"/>
        <v>Medicine and Surgery Services</v>
      </c>
    </row>
    <row r="10162" spans="1:7" x14ac:dyDescent="0.3">
      <c r="A10162" s="31" t="s">
        <v>19738</v>
      </c>
      <c r="B10162">
        <v>49520</v>
      </c>
      <c r="D10162" t="s">
        <v>19739</v>
      </c>
      <c r="E10162" t="s">
        <v>0</v>
      </c>
      <c r="F10162" t="s">
        <v>978</v>
      </c>
      <c r="G10162" t="str">
        <f t="shared" si="158"/>
        <v>Medicine and Surgery Services</v>
      </c>
    </row>
    <row r="10163" spans="1:7" x14ac:dyDescent="0.3">
      <c r="A10163" s="31" t="s">
        <v>19740</v>
      </c>
      <c r="B10163">
        <v>49521</v>
      </c>
      <c r="D10163" t="s">
        <v>19741</v>
      </c>
      <c r="E10163" t="s">
        <v>0</v>
      </c>
      <c r="F10163" t="s">
        <v>978</v>
      </c>
      <c r="G10163" t="str">
        <f t="shared" si="158"/>
        <v>Medicine and Surgery Services</v>
      </c>
    </row>
    <row r="10164" spans="1:7" x14ac:dyDescent="0.3">
      <c r="A10164" s="31" t="s">
        <v>19742</v>
      </c>
      <c r="B10164">
        <v>49525</v>
      </c>
      <c r="D10164" t="s">
        <v>19743</v>
      </c>
      <c r="E10164" t="s">
        <v>0</v>
      </c>
      <c r="F10164" t="s">
        <v>978</v>
      </c>
      <c r="G10164" t="str">
        <f t="shared" si="158"/>
        <v>Medicine and Surgery Services</v>
      </c>
    </row>
    <row r="10165" spans="1:7" x14ac:dyDescent="0.3">
      <c r="A10165" s="31" t="s">
        <v>19744</v>
      </c>
      <c r="B10165">
        <v>49540</v>
      </c>
      <c r="D10165" t="s">
        <v>19745</v>
      </c>
      <c r="E10165" t="s">
        <v>0</v>
      </c>
      <c r="F10165" t="s">
        <v>978</v>
      </c>
      <c r="G10165" t="str">
        <f t="shared" si="158"/>
        <v>Medicine and Surgery Services</v>
      </c>
    </row>
    <row r="10166" spans="1:7" x14ac:dyDescent="0.3">
      <c r="A10166" s="31" t="s">
        <v>19746</v>
      </c>
      <c r="B10166">
        <v>49550</v>
      </c>
      <c r="D10166" t="s">
        <v>19747</v>
      </c>
      <c r="E10166" t="s">
        <v>0</v>
      </c>
      <c r="F10166" t="s">
        <v>978</v>
      </c>
      <c r="G10166" t="str">
        <f t="shared" si="158"/>
        <v>Medicine and Surgery Services</v>
      </c>
    </row>
    <row r="10167" spans="1:7" x14ac:dyDescent="0.3">
      <c r="A10167" s="31" t="s">
        <v>19748</v>
      </c>
      <c r="B10167">
        <v>49553</v>
      </c>
      <c r="D10167" t="s">
        <v>19749</v>
      </c>
      <c r="E10167" t="s">
        <v>0</v>
      </c>
      <c r="F10167" t="s">
        <v>978</v>
      </c>
      <c r="G10167" t="str">
        <f t="shared" si="158"/>
        <v>Medicine and Surgery Services</v>
      </c>
    </row>
    <row r="10168" spans="1:7" x14ac:dyDescent="0.3">
      <c r="A10168" s="31" t="s">
        <v>19750</v>
      </c>
      <c r="B10168">
        <v>49555</v>
      </c>
      <c r="D10168" t="s">
        <v>19751</v>
      </c>
      <c r="E10168" t="s">
        <v>0</v>
      </c>
      <c r="F10168" t="s">
        <v>978</v>
      </c>
      <c r="G10168" t="str">
        <f t="shared" si="158"/>
        <v>Medicine and Surgery Services</v>
      </c>
    </row>
    <row r="10169" spans="1:7" x14ac:dyDescent="0.3">
      <c r="A10169" s="31" t="s">
        <v>19752</v>
      </c>
      <c r="B10169">
        <v>49557</v>
      </c>
      <c r="D10169" t="s">
        <v>19753</v>
      </c>
      <c r="E10169" t="s">
        <v>0</v>
      </c>
      <c r="F10169" t="s">
        <v>978</v>
      </c>
      <c r="G10169" t="str">
        <f t="shared" si="158"/>
        <v>Medicine and Surgery Services</v>
      </c>
    </row>
    <row r="10170" spans="1:7" x14ac:dyDescent="0.3">
      <c r="A10170" s="31" t="s">
        <v>19754</v>
      </c>
      <c r="B10170">
        <v>49560</v>
      </c>
      <c r="D10170" t="s">
        <v>19755</v>
      </c>
      <c r="E10170" t="s">
        <v>0</v>
      </c>
      <c r="F10170" t="s">
        <v>978</v>
      </c>
      <c r="G10170" t="str">
        <f t="shared" si="158"/>
        <v>Medicine and Surgery Services</v>
      </c>
    </row>
    <row r="10171" spans="1:7" x14ac:dyDescent="0.3">
      <c r="A10171" s="31" t="s">
        <v>19756</v>
      </c>
      <c r="B10171">
        <v>49561</v>
      </c>
      <c r="D10171" t="s">
        <v>19757</v>
      </c>
      <c r="E10171" t="s">
        <v>0</v>
      </c>
      <c r="F10171" t="s">
        <v>978</v>
      </c>
      <c r="G10171" t="str">
        <f t="shared" si="158"/>
        <v>Medicine and Surgery Services</v>
      </c>
    </row>
    <row r="10172" spans="1:7" x14ac:dyDescent="0.3">
      <c r="A10172" s="31" t="s">
        <v>19758</v>
      </c>
      <c r="B10172">
        <v>49565</v>
      </c>
      <c r="D10172" t="s">
        <v>19759</v>
      </c>
      <c r="E10172" t="s">
        <v>0</v>
      </c>
      <c r="F10172" t="s">
        <v>978</v>
      </c>
      <c r="G10172" t="str">
        <f t="shared" si="158"/>
        <v>Medicine and Surgery Services</v>
      </c>
    </row>
    <row r="10173" spans="1:7" x14ac:dyDescent="0.3">
      <c r="A10173" s="31" t="s">
        <v>19760</v>
      </c>
      <c r="B10173">
        <v>49566</v>
      </c>
      <c r="D10173" t="s">
        <v>19761</v>
      </c>
      <c r="E10173" t="s">
        <v>0</v>
      </c>
      <c r="F10173" t="s">
        <v>978</v>
      </c>
      <c r="G10173" t="str">
        <f t="shared" si="158"/>
        <v>Medicine and Surgery Services</v>
      </c>
    </row>
    <row r="10174" spans="1:7" x14ac:dyDescent="0.3">
      <c r="A10174" s="31" t="s">
        <v>19762</v>
      </c>
      <c r="B10174">
        <v>49568</v>
      </c>
      <c r="D10174" t="s">
        <v>19763</v>
      </c>
      <c r="E10174" t="s">
        <v>0</v>
      </c>
      <c r="F10174" t="s">
        <v>978</v>
      </c>
      <c r="G10174" t="str">
        <f t="shared" si="158"/>
        <v>Medicine and Surgery Services</v>
      </c>
    </row>
    <row r="10175" spans="1:7" x14ac:dyDescent="0.3">
      <c r="A10175" s="31" t="s">
        <v>19764</v>
      </c>
      <c r="B10175">
        <v>49570</v>
      </c>
      <c r="D10175" t="s">
        <v>19765</v>
      </c>
      <c r="E10175" t="s">
        <v>0</v>
      </c>
      <c r="F10175" t="s">
        <v>978</v>
      </c>
      <c r="G10175" t="str">
        <f t="shared" si="158"/>
        <v>Medicine and Surgery Services</v>
      </c>
    </row>
    <row r="10176" spans="1:7" x14ac:dyDescent="0.3">
      <c r="A10176" s="31" t="s">
        <v>19766</v>
      </c>
      <c r="B10176">
        <v>49572</v>
      </c>
      <c r="D10176" t="s">
        <v>19767</v>
      </c>
      <c r="E10176" t="s">
        <v>0</v>
      </c>
      <c r="F10176" t="s">
        <v>978</v>
      </c>
      <c r="G10176" t="str">
        <f t="shared" si="158"/>
        <v>Medicine and Surgery Services</v>
      </c>
    </row>
    <row r="10177" spans="1:7" x14ac:dyDescent="0.3">
      <c r="A10177" s="31" t="s">
        <v>19768</v>
      </c>
      <c r="B10177">
        <v>49580</v>
      </c>
      <c r="D10177" t="s">
        <v>19769</v>
      </c>
      <c r="E10177" t="s">
        <v>0</v>
      </c>
      <c r="F10177" t="s">
        <v>978</v>
      </c>
      <c r="G10177" t="str">
        <f t="shared" si="158"/>
        <v>Medicine and Surgery Services</v>
      </c>
    </row>
    <row r="10178" spans="1:7" x14ac:dyDescent="0.3">
      <c r="A10178" s="31" t="s">
        <v>19770</v>
      </c>
      <c r="B10178">
        <v>49582</v>
      </c>
      <c r="D10178" t="s">
        <v>19771</v>
      </c>
      <c r="E10178" t="s">
        <v>0</v>
      </c>
      <c r="F10178" t="s">
        <v>978</v>
      </c>
      <c r="G10178" t="str">
        <f t="shared" si="158"/>
        <v>Medicine and Surgery Services</v>
      </c>
    </row>
    <row r="10179" spans="1:7" x14ac:dyDescent="0.3">
      <c r="A10179" s="31" t="s">
        <v>19772</v>
      </c>
      <c r="B10179">
        <v>49585</v>
      </c>
      <c r="D10179" t="s">
        <v>19773</v>
      </c>
      <c r="E10179" t="s">
        <v>0</v>
      </c>
      <c r="F10179" t="s">
        <v>978</v>
      </c>
      <c r="G10179" t="str">
        <f t="shared" ref="G10179:G10242" si="159">VLOOKUP(F10179,$I$2:$J$27,2,FALSE)</f>
        <v>Medicine and Surgery Services</v>
      </c>
    </row>
    <row r="10180" spans="1:7" x14ac:dyDescent="0.3">
      <c r="A10180" s="31" t="s">
        <v>19774</v>
      </c>
      <c r="B10180">
        <v>49587</v>
      </c>
      <c r="D10180" t="s">
        <v>19775</v>
      </c>
      <c r="E10180" t="s">
        <v>0</v>
      </c>
      <c r="F10180" t="s">
        <v>978</v>
      </c>
      <c r="G10180" t="str">
        <f t="shared" si="159"/>
        <v>Medicine and Surgery Services</v>
      </c>
    </row>
    <row r="10181" spans="1:7" x14ac:dyDescent="0.3">
      <c r="A10181" s="31" t="s">
        <v>19776</v>
      </c>
      <c r="B10181">
        <v>49590</v>
      </c>
      <c r="D10181" t="s">
        <v>19777</v>
      </c>
      <c r="E10181" t="s">
        <v>0</v>
      </c>
      <c r="F10181" t="s">
        <v>978</v>
      </c>
      <c r="G10181" t="str">
        <f t="shared" si="159"/>
        <v>Medicine and Surgery Services</v>
      </c>
    </row>
    <row r="10182" spans="1:7" x14ac:dyDescent="0.3">
      <c r="A10182" s="31" t="s">
        <v>19778</v>
      </c>
      <c r="B10182">
        <v>49600</v>
      </c>
      <c r="D10182" t="s">
        <v>19779</v>
      </c>
      <c r="E10182" t="s">
        <v>0</v>
      </c>
      <c r="F10182" t="s">
        <v>978</v>
      </c>
      <c r="G10182" t="str">
        <f t="shared" si="159"/>
        <v>Medicine and Surgery Services</v>
      </c>
    </row>
    <row r="10183" spans="1:7" x14ac:dyDescent="0.3">
      <c r="A10183" s="31" t="s">
        <v>19780</v>
      </c>
      <c r="B10183">
        <v>49605</v>
      </c>
      <c r="D10183" t="s">
        <v>19779</v>
      </c>
      <c r="E10183" t="s">
        <v>0</v>
      </c>
      <c r="F10183" t="s">
        <v>978</v>
      </c>
      <c r="G10183" t="str">
        <f t="shared" si="159"/>
        <v>Medicine and Surgery Services</v>
      </c>
    </row>
    <row r="10184" spans="1:7" x14ac:dyDescent="0.3">
      <c r="A10184" s="31" t="s">
        <v>19781</v>
      </c>
      <c r="B10184">
        <v>49606</v>
      </c>
      <c r="D10184" t="s">
        <v>19779</v>
      </c>
      <c r="E10184" t="s">
        <v>0</v>
      </c>
      <c r="F10184" t="s">
        <v>978</v>
      </c>
      <c r="G10184" t="str">
        <f t="shared" si="159"/>
        <v>Medicine and Surgery Services</v>
      </c>
    </row>
    <row r="10185" spans="1:7" x14ac:dyDescent="0.3">
      <c r="A10185" s="31" t="s">
        <v>19782</v>
      </c>
      <c r="B10185">
        <v>49610</v>
      </c>
      <c r="D10185" t="s">
        <v>19779</v>
      </c>
      <c r="E10185" t="s">
        <v>0</v>
      </c>
      <c r="F10185" t="s">
        <v>978</v>
      </c>
      <c r="G10185" t="str">
        <f t="shared" si="159"/>
        <v>Medicine and Surgery Services</v>
      </c>
    </row>
    <row r="10186" spans="1:7" x14ac:dyDescent="0.3">
      <c r="A10186" s="31" t="s">
        <v>19783</v>
      </c>
      <c r="B10186">
        <v>49611</v>
      </c>
      <c r="D10186" t="s">
        <v>19779</v>
      </c>
      <c r="E10186" t="s">
        <v>0</v>
      </c>
      <c r="F10186" t="s">
        <v>978</v>
      </c>
      <c r="G10186" t="str">
        <f t="shared" si="159"/>
        <v>Medicine and Surgery Services</v>
      </c>
    </row>
    <row r="10187" spans="1:7" x14ac:dyDescent="0.3">
      <c r="A10187" s="31" t="s">
        <v>19784</v>
      </c>
      <c r="B10187">
        <v>49650</v>
      </c>
      <c r="D10187" t="s">
        <v>19785</v>
      </c>
      <c r="E10187" t="s">
        <v>0</v>
      </c>
      <c r="F10187" t="s">
        <v>978</v>
      </c>
      <c r="G10187" t="str">
        <f t="shared" si="159"/>
        <v>Medicine and Surgery Services</v>
      </c>
    </row>
    <row r="10188" spans="1:7" x14ac:dyDescent="0.3">
      <c r="A10188" s="31" t="s">
        <v>19786</v>
      </c>
      <c r="B10188">
        <v>49651</v>
      </c>
      <c r="D10188" t="s">
        <v>19787</v>
      </c>
      <c r="E10188" t="s">
        <v>0</v>
      </c>
      <c r="F10188" t="s">
        <v>978</v>
      </c>
      <c r="G10188" t="str">
        <f t="shared" si="159"/>
        <v>Medicine and Surgery Services</v>
      </c>
    </row>
    <row r="10189" spans="1:7" x14ac:dyDescent="0.3">
      <c r="A10189" s="31" t="s">
        <v>19788</v>
      </c>
      <c r="B10189">
        <v>49652</v>
      </c>
      <c r="D10189" t="s">
        <v>19789</v>
      </c>
      <c r="E10189" t="s">
        <v>0</v>
      </c>
      <c r="F10189" t="s">
        <v>978</v>
      </c>
      <c r="G10189" t="str">
        <f t="shared" si="159"/>
        <v>Medicine and Surgery Services</v>
      </c>
    </row>
    <row r="10190" spans="1:7" x14ac:dyDescent="0.3">
      <c r="A10190" s="31" t="s">
        <v>19790</v>
      </c>
      <c r="B10190">
        <v>49653</v>
      </c>
      <c r="D10190" t="s">
        <v>19791</v>
      </c>
      <c r="E10190" t="s">
        <v>0</v>
      </c>
      <c r="F10190" t="s">
        <v>978</v>
      </c>
      <c r="G10190" t="str">
        <f t="shared" si="159"/>
        <v>Medicine and Surgery Services</v>
      </c>
    </row>
    <row r="10191" spans="1:7" x14ac:dyDescent="0.3">
      <c r="A10191" s="31" t="s">
        <v>19792</v>
      </c>
      <c r="B10191">
        <v>49654</v>
      </c>
      <c r="D10191" t="s">
        <v>19793</v>
      </c>
      <c r="E10191" t="s">
        <v>0</v>
      </c>
      <c r="F10191" t="s">
        <v>978</v>
      </c>
      <c r="G10191" t="str">
        <f t="shared" si="159"/>
        <v>Medicine and Surgery Services</v>
      </c>
    </row>
    <row r="10192" spans="1:7" x14ac:dyDescent="0.3">
      <c r="A10192" s="31" t="s">
        <v>19794</v>
      </c>
      <c r="B10192">
        <v>49655</v>
      </c>
      <c r="D10192" t="s">
        <v>19795</v>
      </c>
      <c r="E10192" t="s">
        <v>0</v>
      </c>
      <c r="F10192" t="s">
        <v>978</v>
      </c>
      <c r="G10192" t="str">
        <f t="shared" si="159"/>
        <v>Medicine and Surgery Services</v>
      </c>
    </row>
    <row r="10193" spans="1:7" x14ac:dyDescent="0.3">
      <c r="A10193" s="31" t="s">
        <v>19796</v>
      </c>
      <c r="B10193">
        <v>49656</v>
      </c>
      <c r="D10193" t="s">
        <v>19797</v>
      </c>
      <c r="E10193" t="s">
        <v>0</v>
      </c>
      <c r="F10193" t="s">
        <v>978</v>
      </c>
      <c r="G10193" t="str">
        <f t="shared" si="159"/>
        <v>Medicine and Surgery Services</v>
      </c>
    </row>
    <row r="10194" spans="1:7" x14ac:dyDescent="0.3">
      <c r="A10194" s="31" t="s">
        <v>19798</v>
      </c>
      <c r="B10194">
        <v>49657</v>
      </c>
      <c r="D10194" t="s">
        <v>19799</v>
      </c>
      <c r="E10194" t="s">
        <v>0</v>
      </c>
      <c r="F10194" t="s">
        <v>978</v>
      </c>
      <c r="G10194" t="str">
        <f t="shared" si="159"/>
        <v>Medicine and Surgery Services</v>
      </c>
    </row>
    <row r="10195" spans="1:7" x14ac:dyDescent="0.3">
      <c r="A10195" s="31" t="s">
        <v>19800</v>
      </c>
      <c r="B10195">
        <v>49659</v>
      </c>
      <c r="D10195" t="s">
        <v>19801</v>
      </c>
      <c r="E10195" t="s">
        <v>2</v>
      </c>
      <c r="F10195" t="s">
        <v>978</v>
      </c>
      <c r="G10195" t="str">
        <f t="shared" si="159"/>
        <v>Medicine and Surgery Services</v>
      </c>
    </row>
    <row r="10196" spans="1:7" x14ac:dyDescent="0.3">
      <c r="A10196" s="31" t="s">
        <v>19802</v>
      </c>
      <c r="B10196">
        <v>49900</v>
      </c>
      <c r="D10196" t="s">
        <v>19803</v>
      </c>
      <c r="E10196" t="s">
        <v>0</v>
      </c>
      <c r="F10196" t="s">
        <v>978</v>
      </c>
      <c r="G10196" t="str">
        <f t="shared" si="159"/>
        <v>Medicine and Surgery Services</v>
      </c>
    </row>
    <row r="10197" spans="1:7" x14ac:dyDescent="0.3">
      <c r="A10197" s="31" t="s">
        <v>19804</v>
      </c>
      <c r="B10197">
        <v>49904</v>
      </c>
      <c r="D10197" t="s">
        <v>19805</v>
      </c>
      <c r="E10197" t="s">
        <v>0</v>
      </c>
      <c r="F10197" t="s">
        <v>978</v>
      </c>
      <c r="G10197" t="str">
        <f t="shared" si="159"/>
        <v>Medicine and Surgery Services</v>
      </c>
    </row>
    <row r="10198" spans="1:7" x14ac:dyDescent="0.3">
      <c r="A10198" s="31" t="s">
        <v>19806</v>
      </c>
      <c r="B10198">
        <v>49905</v>
      </c>
      <c r="D10198" t="s">
        <v>19807</v>
      </c>
      <c r="E10198" t="s">
        <v>0</v>
      </c>
      <c r="F10198" t="s">
        <v>978</v>
      </c>
      <c r="G10198" t="str">
        <f t="shared" si="159"/>
        <v>Medicine and Surgery Services</v>
      </c>
    </row>
    <row r="10199" spans="1:7" x14ac:dyDescent="0.3">
      <c r="A10199" s="31" t="s">
        <v>19808</v>
      </c>
      <c r="B10199">
        <v>49906</v>
      </c>
      <c r="D10199" t="s">
        <v>19809</v>
      </c>
      <c r="E10199" t="s">
        <v>2</v>
      </c>
      <c r="F10199" t="s">
        <v>978</v>
      </c>
      <c r="G10199" t="str">
        <f t="shared" si="159"/>
        <v>Medicine and Surgery Services</v>
      </c>
    </row>
    <row r="10200" spans="1:7" x14ac:dyDescent="0.3">
      <c r="A10200" s="31" t="s">
        <v>19810</v>
      </c>
      <c r="B10200">
        <v>49999</v>
      </c>
      <c r="D10200" t="s">
        <v>13498</v>
      </c>
      <c r="E10200" t="s">
        <v>2</v>
      </c>
      <c r="F10200" t="s">
        <v>978</v>
      </c>
      <c r="G10200" t="str">
        <f t="shared" si="159"/>
        <v>Medicine and Surgery Services</v>
      </c>
    </row>
    <row r="10201" spans="1:7" x14ac:dyDescent="0.3">
      <c r="A10201" s="31" t="s">
        <v>19811</v>
      </c>
      <c r="B10201">
        <v>50010</v>
      </c>
      <c r="D10201" t="s">
        <v>19812</v>
      </c>
      <c r="E10201" t="s">
        <v>0</v>
      </c>
      <c r="F10201" t="s">
        <v>978</v>
      </c>
      <c r="G10201" t="str">
        <f t="shared" si="159"/>
        <v>Medicine and Surgery Services</v>
      </c>
    </row>
    <row r="10202" spans="1:7" x14ac:dyDescent="0.3">
      <c r="A10202" s="31" t="s">
        <v>19813</v>
      </c>
      <c r="B10202">
        <v>50020</v>
      </c>
      <c r="D10202" t="s">
        <v>19814</v>
      </c>
      <c r="E10202" t="s">
        <v>0</v>
      </c>
      <c r="F10202" t="s">
        <v>978</v>
      </c>
      <c r="G10202" t="str">
        <f t="shared" si="159"/>
        <v>Medicine and Surgery Services</v>
      </c>
    </row>
    <row r="10203" spans="1:7" x14ac:dyDescent="0.3">
      <c r="A10203" s="31" t="s">
        <v>19815</v>
      </c>
      <c r="B10203">
        <v>50040</v>
      </c>
      <c r="D10203" t="s">
        <v>19816</v>
      </c>
      <c r="E10203" t="s">
        <v>0</v>
      </c>
      <c r="F10203" t="s">
        <v>978</v>
      </c>
      <c r="G10203" t="str">
        <f t="shared" si="159"/>
        <v>Medicine and Surgery Services</v>
      </c>
    </row>
    <row r="10204" spans="1:7" x14ac:dyDescent="0.3">
      <c r="A10204" s="31" t="s">
        <v>19817</v>
      </c>
      <c r="B10204">
        <v>50045</v>
      </c>
      <c r="D10204" t="s">
        <v>19812</v>
      </c>
      <c r="E10204" t="s">
        <v>0</v>
      </c>
      <c r="F10204" t="s">
        <v>978</v>
      </c>
      <c r="G10204" t="str">
        <f t="shared" si="159"/>
        <v>Medicine and Surgery Services</v>
      </c>
    </row>
    <row r="10205" spans="1:7" x14ac:dyDescent="0.3">
      <c r="A10205" s="27" t="s">
        <v>19818</v>
      </c>
      <c r="B10205" t="s">
        <v>19818</v>
      </c>
      <c r="D10205" t="s">
        <v>19819</v>
      </c>
      <c r="E10205" t="s">
        <v>911</v>
      </c>
      <c r="F10205" t="s">
        <v>972</v>
      </c>
      <c r="G10205" t="str">
        <f t="shared" si="159"/>
        <v>Medicine and Surgery Services</v>
      </c>
    </row>
    <row r="10206" spans="1:7" x14ac:dyDescent="0.3">
      <c r="A10206" s="31" t="s">
        <v>19820</v>
      </c>
      <c r="B10206">
        <v>50060</v>
      </c>
      <c r="D10206" t="s">
        <v>19821</v>
      </c>
      <c r="E10206" t="s">
        <v>0</v>
      </c>
      <c r="F10206" t="s">
        <v>978</v>
      </c>
      <c r="G10206" t="str">
        <f t="shared" si="159"/>
        <v>Medicine and Surgery Services</v>
      </c>
    </row>
    <row r="10207" spans="1:7" x14ac:dyDescent="0.3">
      <c r="A10207" s="31" t="s">
        <v>19822</v>
      </c>
      <c r="B10207">
        <v>50065</v>
      </c>
      <c r="D10207" t="s">
        <v>19823</v>
      </c>
      <c r="E10207" t="s">
        <v>0</v>
      </c>
      <c r="F10207" t="s">
        <v>978</v>
      </c>
      <c r="G10207" t="str">
        <f t="shared" si="159"/>
        <v>Medicine and Surgery Services</v>
      </c>
    </row>
    <row r="10208" spans="1:7" x14ac:dyDescent="0.3">
      <c r="A10208" s="31" t="s">
        <v>19824</v>
      </c>
      <c r="B10208">
        <v>50070</v>
      </c>
      <c r="D10208" t="s">
        <v>19823</v>
      </c>
      <c r="E10208" t="s">
        <v>0</v>
      </c>
      <c r="F10208" t="s">
        <v>978</v>
      </c>
      <c r="G10208" t="str">
        <f t="shared" si="159"/>
        <v>Medicine and Surgery Services</v>
      </c>
    </row>
    <row r="10209" spans="1:7" x14ac:dyDescent="0.3">
      <c r="A10209" s="31" t="s">
        <v>19825</v>
      </c>
      <c r="B10209">
        <v>50075</v>
      </c>
      <c r="D10209" t="s">
        <v>19821</v>
      </c>
      <c r="E10209" t="s">
        <v>0</v>
      </c>
      <c r="F10209" t="s">
        <v>978</v>
      </c>
      <c r="G10209" t="str">
        <f t="shared" si="159"/>
        <v>Medicine and Surgery Services</v>
      </c>
    </row>
    <row r="10210" spans="1:7" x14ac:dyDescent="0.3">
      <c r="A10210" s="31" t="s">
        <v>19826</v>
      </c>
      <c r="B10210">
        <v>50080</v>
      </c>
      <c r="D10210" t="s">
        <v>19821</v>
      </c>
      <c r="E10210" t="s">
        <v>0</v>
      </c>
      <c r="F10210" t="s">
        <v>978</v>
      </c>
      <c r="G10210" t="str">
        <f t="shared" si="159"/>
        <v>Medicine and Surgery Services</v>
      </c>
    </row>
    <row r="10211" spans="1:7" x14ac:dyDescent="0.3">
      <c r="A10211" s="31" t="s">
        <v>19827</v>
      </c>
      <c r="B10211">
        <v>50081</v>
      </c>
      <c r="D10211" t="s">
        <v>19821</v>
      </c>
      <c r="E10211" t="s">
        <v>0</v>
      </c>
      <c r="F10211" t="s">
        <v>978</v>
      </c>
      <c r="G10211" t="str">
        <f t="shared" si="159"/>
        <v>Medicine and Surgery Services</v>
      </c>
    </row>
    <row r="10212" spans="1:7" x14ac:dyDescent="0.3">
      <c r="A10212" s="27" t="s">
        <v>19828</v>
      </c>
      <c r="B10212" t="s">
        <v>19828</v>
      </c>
      <c r="D10212" t="s">
        <v>19829</v>
      </c>
      <c r="E10212" t="s">
        <v>4147</v>
      </c>
      <c r="F10212" t="s">
        <v>972</v>
      </c>
      <c r="G10212" t="str">
        <f t="shared" si="159"/>
        <v>Medicine and Surgery Services</v>
      </c>
    </row>
    <row r="10213" spans="1:7" x14ac:dyDescent="0.3">
      <c r="A10213" s="31" t="s">
        <v>19830</v>
      </c>
      <c r="B10213">
        <v>50100</v>
      </c>
      <c r="D10213" t="s">
        <v>19831</v>
      </c>
      <c r="E10213" t="s">
        <v>0</v>
      </c>
      <c r="F10213" t="s">
        <v>978</v>
      </c>
      <c r="G10213" t="str">
        <f t="shared" si="159"/>
        <v>Medicine and Surgery Services</v>
      </c>
    </row>
    <row r="10214" spans="1:7" x14ac:dyDescent="0.3">
      <c r="A10214" s="31" t="s">
        <v>19832</v>
      </c>
      <c r="B10214">
        <v>50120</v>
      </c>
      <c r="D10214" t="s">
        <v>19812</v>
      </c>
      <c r="E10214" t="s">
        <v>0</v>
      </c>
      <c r="F10214" t="s">
        <v>978</v>
      </c>
      <c r="G10214" t="str">
        <f t="shared" si="159"/>
        <v>Medicine and Surgery Services</v>
      </c>
    </row>
    <row r="10215" spans="1:7" x14ac:dyDescent="0.3">
      <c r="A10215" s="31" t="s">
        <v>19833</v>
      </c>
      <c r="B10215">
        <v>50125</v>
      </c>
      <c r="D10215" t="s">
        <v>19834</v>
      </c>
      <c r="E10215" t="s">
        <v>0</v>
      </c>
      <c r="F10215" t="s">
        <v>978</v>
      </c>
      <c r="G10215" t="str">
        <f t="shared" si="159"/>
        <v>Medicine and Surgery Services</v>
      </c>
    </row>
    <row r="10216" spans="1:7" x14ac:dyDescent="0.3">
      <c r="A10216" s="31" t="s">
        <v>19835</v>
      </c>
      <c r="B10216">
        <v>50130</v>
      </c>
      <c r="D10216" t="s">
        <v>19821</v>
      </c>
      <c r="E10216" t="s">
        <v>0</v>
      </c>
      <c r="F10216" t="s">
        <v>978</v>
      </c>
      <c r="G10216" t="str">
        <f t="shared" si="159"/>
        <v>Medicine and Surgery Services</v>
      </c>
    </row>
    <row r="10217" spans="1:7" x14ac:dyDescent="0.3">
      <c r="A10217" s="31" t="s">
        <v>19836</v>
      </c>
      <c r="B10217">
        <v>50135</v>
      </c>
      <c r="D10217" t="s">
        <v>19812</v>
      </c>
      <c r="E10217" t="s">
        <v>0</v>
      </c>
      <c r="F10217" t="s">
        <v>978</v>
      </c>
      <c r="G10217" t="str">
        <f t="shared" si="159"/>
        <v>Medicine and Surgery Services</v>
      </c>
    </row>
    <row r="10218" spans="1:7" x14ac:dyDescent="0.3">
      <c r="A10218" s="27" t="s">
        <v>19837</v>
      </c>
      <c r="B10218" t="s">
        <v>19837</v>
      </c>
      <c r="D10218" t="s">
        <v>19838</v>
      </c>
      <c r="E10218" t="s">
        <v>4147</v>
      </c>
      <c r="F10218" t="s">
        <v>972</v>
      </c>
      <c r="G10218" t="str">
        <f t="shared" si="159"/>
        <v>Medicine and Surgery Services</v>
      </c>
    </row>
    <row r="10219" spans="1:7" x14ac:dyDescent="0.3">
      <c r="A10219" s="27" t="s">
        <v>19839</v>
      </c>
      <c r="B10219" t="s">
        <v>19839</v>
      </c>
      <c r="D10219" t="s">
        <v>19840</v>
      </c>
      <c r="E10219" t="s">
        <v>911</v>
      </c>
      <c r="F10219" t="s">
        <v>972</v>
      </c>
      <c r="G10219" t="str">
        <f t="shared" si="159"/>
        <v>Medicine and Surgery Services</v>
      </c>
    </row>
    <row r="10220" spans="1:7" x14ac:dyDescent="0.3">
      <c r="A10220" s="31" t="s">
        <v>19841</v>
      </c>
      <c r="B10220">
        <v>50200</v>
      </c>
      <c r="D10220" t="s">
        <v>19842</v>
      </c>
      <c r="E10220" t="s">
        <v>0</v>
      </c>
      <c r="F10220" t="s">
        <v>978</v>
      </c>
      <c r="G10220" t="str">
        <f t="shared" si="159"/>
        <v>Medicine and Surgery Services</v>
      </c>
    </row>
    <row r="10221" spans="1:7" x14ac:dyDescent="0.3">
      <c r="A10221" s="31" t="s">
        <v>19843</v>
      </c>
      <c r="B10221">
        <v>50205</v>
      </c>
      <c r="D10221" t="s">
        <v>19844</v>
      </c>
      <c r="E10221" t="s">
        <v>0</v>
      </c>
      <c r="F10221" t="s">
        <v>978</v>
      </c>
      <c r="G10221" t="str">
        <f t="shared" si="159"/>
        <v>Medicine and Surgery Services</v>
      </c>
    </row>
    <row r="10222" spans="1:7" x14ac:dyDescent="0.3">
      <c r="A10222" s="31" t="s">
        <v>19845</v>
      </c>
      <c r="B10222">
        <v>50220</v>
      </c>
      <c r="D10222" t="s">
        <v>19846</v>
      </c>
      <c r="E10222" t="s">
        <v>0</v>
      </c>
      <c r="F10222" t="s">
        <v>978</v>
      </c>
      <c r="G10222" t="str">
        <f t="shared" si="159"/>
        <v>Medicine and Surgery Services</v>
      </c>
    </row>
    <row r="10223" spans="1:7" x14ac:dyDescent="0.3">
      <c r="A10223" s="31" t="s">
        <v>19847</v>
      </c>
      <c r="B10223">
        <v>50225</v>
      </c>
      <c r="D10223" t="s">
        <v>19848</v>
      </c>
      <c r="E10223" t="s">
        <v>0</v>
      </c>
      <c r="F10223" t="s">
        <v>978</v>
      </c>
      <c r="G10223" t="str">
        <f t="shared" si="159"/>
        <v>Medicine and Surgery Services</v>
      </c>
    </row>
    <row r="10224" spans="1:7" x14ac:dyDescent="0.3">
      <c r="A10224" s="31" t="s">
        <v>19849</v>
      </c>
      <c r="B10224">
        <v>50230</v>
      </c>
      <c r="D10224" t="s">
        <v>19850</v>
      </c>
      <c r="E10224" t="s">
        <v>0</v>
      </c>
      <c r="F10224" t="s">
        <v>978</v>
      </c>
      <c r="G10224" t="str">
        <f t="shared" si="159"/>
        <v>Medicine and Surgery Services</v>
      </c>
    </row>
    <row r="10225" spans="1:7" x14ac:dyDescent="0.3">
      <c r="A10225" s="31" t="s">
        <v>19851</v>
      </c>
      <c r="B10225">
        <v>50234</v>
      </c>
      <c r="D10225" t="s">
        <v>19852</v>
      </c>
      <c r="E10225" t="s">
        <v>0</v>
      </c>
      <c r="F10225" t="s">
        <v>978</v>
      </c>
      <c r="G10225" t="str">
        <f t="shared" si="159"/>
        <v>Medicine and Surgery Services</v>
      </c>
    </row>
    <row r="10226" spans="1:7" x14ac:dyDescent="0.3">
      <c r="A10226" s="31" t="s">
        <v>19853</v>
      </c>
      <c r="B10226">
        <v>50236</v>
      </c>
      <c r="D10226" t="s">
        <v>19852</v>
      </c>
      <c r="E10226" t="s">
        <v>0</v>
      </c>
      <c r="F10226" t="s">
        <v>978</v>
      </c>
      <c r="G10226" t="str">
        <f t="shared" si="159"/>
        <v>Medicine and Surgery Services</v>
      </c>
    </row>
    <row r="10227" spans="1:7" x14ac:dyDescent="0.3">
      <c r="A10227" s="31" t="s">
        <v>19854</v>
      </c>
      <c r="B10227">
        <v>50240</v>
      </c>
      <c r="D10227" t="s">
        <v>19855</v>
      </c>
      <c r="E10227" t="s">
        <v>0</v>
      </c>
      <c r="F10227" t="s">
        <v>978</v>
      </c>
      <c r="G10227" t="str">
        <f t="shared" si="159"/>
        <v>Medicine and Surgery Services</v>
      </c>
    </row>
    <row r="10228" spans="1:7" x14ac:dyDescent="0.3">
      <c r="A10228" s="31" t="s">
        <v>19856</v>
      </c>
      <c r="B10228">
        <v>50250</v>
      </c>
      <c r="D10228" t="s">
        <v>19857</v>
      </c>
      <c r="E10228" t="s">
        <v>0</v>
      </c>
      <c r="F10228" t="s">
        <v>978</v>
      </c>
      <c r="G10228" t="str">
        <f t="shared" si="159"/>
        <v>Medicine and Surgery Services</v>
      </c>
    </row>
    <row r="10229" spans="1:7" x14ac:dyDescent="0.3">
      <c r="A10229" s="31" t="s">
        <v>19858</v>
      </c>
      <c r="B10229">
        <v>50280</v>
      </c>
      <c r="D10229" t="s">
        <v>19859</v>
      </c>
      <c r="E10229" t="s">
        <v>0</v>
      </c>
      <c r="F10229" t="s">
        <v>978</v>
      </c>
      <c r="G10229" t="str">
        <f t="shared" si="159"/>
        <v>Medicine and Surgery Services</v>
      </c>
    </row>
    <row r="10230" spans="1:7" x14ac:dyDescent="0.3">
      <c r="A10230" s="31" t="s">
        <v>19860</v>
      </c>
      <c r="B10230">
        <v>50290</v>
      </c>
      <c r="D10230" t="s">
        <v>19859</v>
      </c>
      <c r="E10230" t="s">
        <v>0</v>
      </c>
      <c r="F10230" t="s">
        <v>978</v>
      </c>
      <c r="G10230" t="str">
        <f t="shared" si="159"/>
        <v>Medicine and Surgery Services</v>
      </c>
    </row>
    <row r="10231" spans="1:7" x14ac:dyDescent="0.3">
      <c r="A10231" s="31" t="s">
        <v>19861</v>
      </c>
      <c r="B10231">
        <v>50300</v>
      </c>
      <c r="D10231" t="s">
        <v>19862</v>
      </c>
      <c r="E10231" t="s">
        <v>962</v>
      </c>
      <c r="F10231" t="s">
        <v>978</v>
      </c>
      <c r="G10231" t="str">
        <f t="shared" si="159"/>
        <v>Medicine and Surgery Services</v>
      </c>
    </row>
    <row r="10232" spans="1:7" x14ac:dyDescent="0.3">
      <c r="A10232" s="31" t="s">
        <v>19863</v>
      </c>
      <c r="B10232">
        <v>50320</v>
      </c>
      <c r="D10232" t="s">
        <v>19864</v>
      </c>
      <c r="E10232" t="s">
        <v>0</v>
      </c>
      <c r="F10232" t="s">
        <v>978</v>
      </c>
      <c r="G10232" t="str">
        <f t="shared" si="159"/>
        <v>Medicine and Surgery Services</v>
      </c>
    </row>
    <row r="10233" spans="1:7" x14ac:dyDescent="0.3">
      <c r="A10233" s="31" t="s">
        <v>19865</v>
      </c>
      <c r="B10233">
        <v>50323</v>
      </c>
      <c r="D10233" t="s">
        <v>19866</v>
      </c>
      <c r="E10233" t="s">
        <v>2</v>
      </c>
      <c r="F10233" t="s">
        <v>978</v>
      </c>
      <c r="G10233" t="str">
        <f t="shared" si="159"/>
        <v>Medicine and Surgery Services</v>
      </c>
    </row>
    <row r="10234" spans="1:7" x14ac:dyDescent="0.3">
      <c r="A10234" s="31" t="s">
        <v>19867</v>
      </c>
      <c r="B10234">
        <v>50325</v>
      </c>
      <c r="D10234" t="s">
        <v>19868</v>
      </c>
      <c r="E10234" t="s">
        <v>2</v>
      </c>
      <c r="F10234" t="s">
        <v>978</v>
      </c>
      <c r="G10234" t="str">
        <f t="shared" si="159"/>
        <v>Medicine and Surgery Services</v>
      </c>
    </row>
    <row r="10235" spans="1:7" x14ac:dyDescent="0.3">
      <c r="A10235" s="31" t="s">
        <v>19869</v>
      </c>
      <c r="B10235">
        <v>50327</v>
      </c>
      <c r="D10235" t="s">
        <v>19870</v>
      </c>
      <c r="E10235" t="s">
        <v>0</v>
      </c>
      <c r="F10235" t="s">
        <v>978</v>
      </c>
      <c r="G10235" t="str">
        <f t="shared" si="159"/>
        <v>Medicine and Surgery Services</v>
      </c>
    </row>
    <row r="10236" spans="1:7" x14ac:dyDescent="0.3">
      <c r="A10236" s="31" t="s">
        <v>19871</v>
      </c>
      <c r="B10236">
        <v>50328</v>
      </c>
      <c r="D10236" t="s">
        <v>19872</v>
      </c>
      <c r="E10236" t="s">
        <v>0</v>
      </c>
      <c r="F10236" t="s">
        <v>978</v>
      </c>
      <c r="G10236" t="str">
        <f t="shared" si="159"/>
        <v>Medicine and Surgery Services</v>
      </c>
    </row>
    <row r="10237" spans="1:7" x14ac:dyDescent="0.3">
      <c r="A10237" s="31" t="s">
        <v>19873</v>
      </c>
      <c r="B10237">
        <v>50329</v>
      </c>
      <c r="D10237" t="s">
        <v>19874</v>
      </c>
      <c r="E10237" t="s">
        <v>0</v>
      </c>
      <c r="F10237" t="s">
        <v>978</v>
      </c>
      <c r="G10237" t="str">
        <f t="shared" si="159"/>
        <v>Medicine and Surgery Services</v>
      </c>
    </row>
    <row r="10238" spans="1:7" x14ac:dyDescent="0.3">
      <c r="A10238" s="31" t="s">
        <v>19875</v>
      </c>
      <c r="B10238">
        <v>50340</v>
      </c>
      <c r="D10238" t="s">
        <v>19876</v>
      </c>
      <c r="E10238" t="s">
        <v>0</v>
      </c>
      <c r="F10238" t="s">
        <v>978</v>
      </c>
      <c r="G10238" t="str">
        <f t="shared" si="159"/>
        <v>Medicine and Surgery Services</v>
      </c>
    </row>
    <row r="10239" spans="1:7" x14ac:dyDescent="0.3">
      <c r="A10239" s="31" t="s">
        <v>19877</v>
      </c>
      <c r="B10239">
        <v>50360</v>
      </c>
      <c r="D10239" t="s">
        <v>19878</v>
      </c>
      <c r="E10239" t="s">
        <v>0</v>
      </c>
      <c r="F10239" t="s">
        <v>978</v>
      </c>
      <c r="G10239" t="str">
        <f t="shared" si="159"/>
        <v>Medicine and Surgery Services</v>
      </c>
    </row>
    <row r="10240" spans="1:7" x14ac:dyDescent="0.3">
      <c r="A10240" s="31" t="s">
        <v>19879</v>
      </c>
      <c r="B10240">
        <v>50365</v>
      </c>
      <c r="D10240" t="s">
        <v>19878</v>
      </c>
      <c r="E10240" t="s">
        <v>0</v>
      </c>
      <c r="F10240" t="s">
        <v>978</v>
      </c>
      <c r="G10240" t="str">
        <f t="shared" si="159"/>
        <v>Medicine and Surgery Services</v>
      </c>
    </row>
    <row r="10241" spans="1:7" x14ac:dyDescent="0.3">
      <c r="A10241" s="31" t="s">
        <v>19880</v>
      </c>
      <c r="B10241">
        <v>50370</v>
      </c>
      <c r="D10241" t="s">
        <v>19881</v>
      </c>
      <c r="E10241" t="s">
        <v>0</v>
      </c>
      <c r="F10241" t="s">
        <v>978</v>
      </c>
      <c r="G10241" t="str">
        <f t="shared" si="159"/>
        <v>Medicine and Surgery Services</v>
      </c>
    </row>
    <row r="10242" spans="1:7" x14ac:dyDescent="0.3">
      <c r="A10242" s="31" t="s">
        <v>19882</v>
      </c>
      <c r="B10242">
        <v>50380</v>
      </c>
      <c r="D10242" t="s">
        <v>19883</v>
      </c>
      <c r="E10242" t="s">
        <v>0</v>
      </c>
      <c r="F10242" t="s">
        <v>978</v>
      </c>
      <c r="G10242" t="str">
        <f t="shared" si="159"/>
        <v>Medicine and Surgery Services</v>
      </c>
    </row>
    <row r="10243" spans="1:7" x14ac:dyDescent="0.3">
      <c r="A10243" s="31" t="s">
        <v>19884</v>
      </c>
      <c r="B10243">
        <v>50382</v>
      </c>
      <c r="D10243" t="s">
        <v>19885</v>
      </c>
      <c r="E10243" t="s">
        <v>0</v>
      </c>
      <c r="F10243" t="s">
        <v>978</v>
      </c>
      <c r="G10243" t="str">
        <f t="shared" ref="G10243:G10306" si="160">VLOOKUP(F10243,$I$2:$J$27,2,FALSE)</f>
        <v>Medicine and Surgery Services</v>
      </c>
    </row>
    <row r="10244" spans="1:7" x14ac:dyDescent="0.3">
      <c r="A10244" s="31" t="s">
        <v>19886</v>
      </c>
      <c r="B10244">
        <v>50384</v>
      </c>
      <c r="D10244" t="s">
        <v>19887</v>
      </c>
      <c r="E10244" t="s">
        <v>0</v>
      </c>
      <c r="F10244" t="s">
        <v>978</v>
      </c>
      <c r="G10244" t="str">
        <f t="shared" si="160"/>
        <v>Medicine and Surgery Services</v>
      </c>
    </row>
    <row r="10245" spans="1:7" x14ac:dyDescent="0.3">
      <c r="A10245" s="31" t="s">
        <v>19888</v>
      </c>
      <c r="B10245">
        <v>50385</v>
      </c>
      <c r="D10245" t="s">
        <v>19889</v>
      </c>
      <c r="E10245" t="s">
        <v>0</v>
      </c>
      <c r="F10245" t="s">
        <v>978</v>
      </c>
      <c r="G10245" t="str">
        <f t="shared" si="160"/>
        <v>Medicine and Surgery Services</v>
      </c>
    </row>
    <row r="10246" spans="1:7" x14ac:dyDescent="0.3">
      <c r="A10246" s="31" t="s">
        <v>19890</v>
      </c>
      <c r="B10246">
        <v>50386</v>
      </c>
      <c r="D10246" t="s">
        <v>19891</v>
      </c>
      <c r="E10246" t="s">
        <v>0</v>
      </c>
      <c r="F10246" t="s">
        <v>978</v>
      </c>
      <c r="G10246" t="str">
        <f t="shared" si="160"/>
        <v>Medicine and Surgery Services</v>
      </c>
    </row>
    <row r="10247" spans="1:7" x14ac:dyDescent="0.3">
      <c r="A10247" s="31" t="s">
        <v>19892</v>
      </c>
      <c r="B10247">
        <v>50387</v>
      </c>
      <c r="D10247" t="s">
        <v>19893</v>
      </c>
      <c r="E10247" t="s">
        <v>0</v>
      </c>
      <c r="F10247" t="s">
        <v>978</v>
      </c>
      <c r="G10247" t="str">
        <f t="shared" si="160"/>
        <v>Medicine and Surgery Services</v>
      </c>
    </row>
    <row r="10248" spans="1:7" x14ac:dyDescent="0.3">
      <c r="A10248" s="31" t="s">
        <v>19894</v>
      </c>
      <c r="B10248">
        <v>50389</v>
      </c>
      <c r="D10248" t="s">
        <v>19895</v>
      </c>
      <c r="E10248" t="s">
        <v>0</v>
      </c>
      <c r="F10248" t="s">
        <v>978</v>
      </c>
      <c r="G10248" t="str">
        <f t="shared" si="160"/>
        <v>Medicine and Surgery Services</v>
      </c>
    </row>
    <row r="10249" spans="1:7" x14ac:dyDescent="0.3">
      <c r="A10249" s="31" t="s">
        <v>19896</v>
      </c>
      <c r="B10249">
        <v>50390</v>
      </c>
      <c r="D10249" t="s">
        <v>19897</v>
      </c>
      <c r="E10249" t="s">
        <v>0</v>
      </c>
      <c r="F10249" t="s">
        <v>978</v>
      </c>
      <c r="G10249" t="str">
        <f t="shared" si="160"/>
        <v>Medicine and Surgery Services</v>
      </c>
    </row>
    <row r="10250" spans="1:7" x14ac:dyDescent="0.3">
      <c r="A10250" s="31" t="s">
        <v>19898</v>
      </c>
      <c r="B10250">
        <v>50391</v>
      </c>
      <c r="D10250" t="s">
        <v>19899</v>
      </c>
      <c r="E10250" t="s">
        <v>0</v>
      </c>
      <c r="F10250" t="s">
        <v>978</v>
      </c>
      <c r="G10250" t="str">
        <f t="shared" si="160"/>
        <v>Medicine and Surgery Services</v>
      </c>
    </row>
    <row r="10251" spans="1:7" x14ac:dyDescent="0.3">
      <c r="A10251" s="31" t="s">
        <v>19900</v>
      </c>
      <c r="B10251">
        <v>50396</v>
      </c>
      <c r="D10251" t="s">
        <v>19901</v>
      </c>
      <c r="E10251" t="s">
        <v>0</v>
      </c>
      <c r="F10251" t="s">
        <v>978</v>
      </c>
      <c r="G10251" t="str">
        <f t="shared" si="160"/>
        <v>Medicine and Surgery Services</v>
      </c>
    </row>
    <row r="10252" spans="1:7" x14ac:dyDescent="0.3">
      <c r="A10252" s="31" t="s">
        <v>19902</v>
      </c>
      <c r="B10252">
        <v>50400</v>
      </c>
      <c r="D10252" t="s">
        <v>19903</v>
      </c>
      <c r="E10252" t="s">
        <v>0</v>
      </c>
      <c r="F10252" t="s">
        <v>978</v>
      </c>
      <c r="G10252" t="str">
        <f t="shared" si="160"/>
        <v>Medicine and Surgery Services</v>
      </c>
    </row>
    <row r="10253" spans="1:7" x14ac:dyDescent="0.3">
      <c r="A10253" s="31" t="s">
        <v>19904</v>
      </c>
      <c r="B10253">
        <v>50405</v>
      </c>
      <c r="D10253" t="s">
        <v>19903</v>
      </c>
      <c r="E10253" t="s">
        <v>0</v>
      </c>
      <c r="F10253" t="s">
        <v>978</v>
      </c>
      <c r="G10253" t="str">
        <f t="shared" si="160"/>
        <v>Medicine and Surgery Services</v>
      </c>
    </row>
    <row r="10254" spans="1:7" x14ac:dyDescent="0.3">
      <c r="A10254" s="31" t="s">
        <v>19905</v>
      </c>
      <c r="B10254">
        <v>50430</v>
      </c>
      <c r="D10254" t="s">
        <v>19906</v>
      </c>
      <c r="E10254" t="s">
        <v>0</v>
      </c>
      <c r="F10254" t="s">
        <v>978</v>
      </c>
      <c r="G10254" t="str">
        <f t="shared" si="160"/>
        <v>Medicine and Surgery Services</v>
      </c>
    </row>
    <row r="10255" spans="1:7" x14ac:dyDescent="0.3">
      <c r="A10255" s="31" t="s">
        <v>19907</v>
      </c>
      <c r="B10255">
        <v>50431</v>
      </c>
      <c r="D10255" t="s">
        <v>19906</v>
      </c>
      <c r="E10255" t="s">
        <v>0</v>
      </c>
      <c r="F10255" t="s">
        <v>978</v>
      </c>
      <c r="G10255" t="str">
        <f t="shared" si="160"/>
        <v>Medicine and Surgery Services</v>
      </c>
    </row>
    <row r="10256" spans="1:7" x14ac:dyDescent="0.3">
      <c r="A10256" s="31" t="s">
        <v>19908</v>
      </c>
      <c r="B10256">
        <v>50432</v>
      </c>
      <c r="D10256" t="s">
        <v>19909</v>
      </c>
      <c r="E10256" t="s">
        <v>0</v>
      </c>
      <c r="F10256" t="s">
        <v>978</v>
      </c>
      <c r="G10256" t="str">
        <f t="shared" si="160"/>
        <v>Medicine and Surgery Services</v>
      </c>
    </row>
    <row r="10257" spans="1:7" x14ac:dyDescent="0.3">
      <c r="A10257" s="31" t="s">
        <v>19910</v>
      </c>
      <c r="B10257">
        <v>50433</v>
      </c>
      <c r="D10257" t="s">
        <v>19911</v>
      </c>
      <c r="E10257" t="s">
        <v>0</v>
      </c>
      <c r="F10257" t="s">
        <v>978</v>
      </c>
      <c r="G10257" t="str">
        <f t="shared" si="160"/>
        <v>Medicine and Surgery Services</v>
      </c>
    </row>
    <row r="10258" spans="1:7" x14ac:dyDescent="0.3">
      <c r="A10258" s="31" t="s">
        <v>19912</v>
      </c>
      <c r="B10258">
        <v>50434</v>
      </c>
      <c r="D10258" t="s">
        <v>19913</v>
      </c>
      <c r="E10258" t="s">
        <v>0</v>
      </c>
      <c r="F10258" t="s">
        <v>978</v>
      </c>
      <c r="G10258" t="str">
        <f t="shared" si="160"/>
        <v>Medicine and Surgery Services</v>
      </c>
    </row>
    <row r="10259" spans="1:7" x14ac:dyDescent="0.3">
      <c r="A10259" s="31" t="s">
        <v>19914</v>
      </c>
      <c r="B10259">
        <v>50435</v>
      </c>
      <c r="D10259" t="s">
        <v>19915</v>
      </c>
      <c r="E10259" t="s">
        <v>0</v>
      </c>
      <c r="F10259" t="s">
        <v>978</v>
      </c>
      <c r="G10259" t="str">
        <f t="shared" si="160"/>
        <v>Medicine and Surgery Services</v>
      </c>
    </row>
    <row r="10260" spans="1:7" x14ac:dyDescent="0.3">
      <c r="A10260" s="31" t="s">
        <v>19916</v>
      </c>
      <c r="B10260">
        <v>50436</v>
      </c>
      <c r="D10260" t="s">
        <v>19917</v>
      </c>
      <c r="E10260" t="s">
        <v>0</v>
      </c>
      <c r="F10260" t="s">
        <v>978</v>
      </c>
      <c r="G10260" t="str">
        <f t="shared" si="160"/>
        <v>Medicine and Surgery Services</v>
      </c>
    </row>
    <row r="10261" spans="1:7" x14ac:dyDescent="0.3">
      <c r="A10261" s="31" t="s">
        <v>19918</v>
      </c>
      <c r="B10261">
        <v>50437</v>
      </c>
      <c r="D10261" t="s">
        <v>19919</v>
      </c>
      <c r="E10261" t="s">
        <v>0</v>
      </c>
      <c r="F10261" t="s">
        <v>978</v>
      </c>
      <c r="G10261" t="str">
        <f t="shared" si="160"/>
        <v>Medicine and Surgery Services</v>
      </c>
    </row>
    <row r="10262" spans="1:7" x14ac:dyDescent="0.3">
      <c r="A10262" s="27" t="s">
        <v>19920</v>
      </c>
      <c r="B10262" t="s">
        <v>19920</v>
      </c>
      <c r="D10262" t="s">
        <v>19921</v>
      </c>
      <c r="E10262" t="s">
        <v>4147</v>
      </c>
      <c r="F10262" t="s">
        <v>972</v>
      </c>
      <c r="G10262" t="str">
        <f t="shared" si="160"/>
        <v>Medicine and Surgery Services</v>
      </c>
    </row>
    <row r="10263" spans="1:7" x14ac:dyDescent="0.3">
      <c r="A10263" s="31" t="s">
        <v>19922</v>
      </c>
      <c r="B10263">
        <v>50500</v>
      </c>
      <c r="D10263" t="s">
        <v>19923</v>
      </c>
      <c r="E10263" t="s">
        <v>0</v>
      </c>
      <c r="F10263" t="s">
        <v>978</v>
      </c>
      <c r="G10263" t="str">
        <f t="shared" si="160"/>
        <v>Medicine and Surgery Services</v>
      </c>
    </row>
    <row r="10264" spans="1:7" x14ac:dyDescent="0.3">
      <c r="A10264" s="31" t="s">
        <v>19924</v>
      </c>
      <c r="B10264">
        <v>50520</v>
      </c>
      <c r="D10264" t="s">
        <v>19925</v>
      </c>
      <c r="E10264" t="s">
        <v>0</v>
      </c>
      <c r="F10264" t="s">
        <v>978</v>
      </c>
      <c r="G10264" t="str">
        <f t="shared" si="160"/>
        <v>Medicine and Surgery Services</v>
      </c>
    </row>
    <row r="10265" spans="1:7" x14ac:dyDescent="0.3">
      <c r="A10265" s="31" t="s">
        <v>19926</v>
      </c>
      <c r="B10265">
        <v>50525</v>
      </c>
      <c r="D10265" t="s">
        <v>19927</v>
      </c>
      <c r="E10265" t="s">
        <v>0</v>
      </c>
      <c r="F10265" t="s">
        <v>978</v>
      </c>
      <c r="G10265" t="str">
        <f t="shared" si="160"/>
        <v>Medicine and Surgery Services</v>
      </c>
    </row>
    <row r="10266" spans="1:7" x14ac:dyDescent="0.3">
      <c r="A10266" s="31" t="s">
        <v>19928</v>
      </c>
      <c r="B10266">
        <v>50526</v>
      </c>
      <c r="D10266" t="s">
        <v>19927</v>
      </c>
      <c r="E10266" t="s">
        <v>0</v>
      </c>
      <c r="F10266" t="s">
        <v>978</v>
      </c>
      <c r="G10266" t="str">
        <f t="shared" si="160"/>
        <v>Medicine and Surgery Services</v>
      </c>
    </row>
    <row r="10267" spans="1:7" x14ac:dyDescent="0.3">
      <c r="A10267" s="31" t="s">
        <v>19929</v>
      </c>
      <c r="B10267">
        <v>50540</v>
      </c>
      <c r="D10267" t="s">
        <v>19930</v>
      </c>
      <c r="E10267" t="s">
        <v>0</v>
      </c>
      <c r="F10267" t="s">
        <v>978</v>
      </c>
      <c r="G10267" t="str">
        <f t="shared" si="160"/>
        <v>Medicine and Surgery Services</v>
      </c>
    </row>
    <row r="10268" spans="1:7" x14ac:dyDescent="0.3">
      <c r="A10268" s="31" t="s">
        <v>19931</v>
      </c>
      <c r="B10268">
        <v>50541</v>
      </c>
      <c r="D10268" t="s">
        <v>19932</v>
      </c>
      <c r="E10268" t="s">
        <v>0</v>
      </c>
      <c r="F10268" t="s">
        <v>978</v>
      </c>
      <c r="G10268" t="str">
        <f t="shared" si="160"/>
        <v>Medicine and Surgery Services</v>
      </c>
    </row>
    <row r="10269" spans="1:7" x14ac:dyDescent="0.3">
      <c r="A10269" s="31" t="s">
        <v>19933</v>
      </c>
      <c r="B10269">
        <v>50542</v>
      </c>
      <c r="D10269" t="s">
        <v>19934</v>
      </c>
      <c r="E10269" t="s">
        <v>0</v>
      </c>
      <c r="F10269" t="s">
        <v>978</v>
      </c>
      <c r="G10269" t="str">
        <f t="shared" si="160"/>
        <v>Medicine and Surgery Services</v>
      </c>
    </row>
    <row r="10270" spans="1:7" x14ac:dyDescent="0.3">
      <c r="A10270" s="31" t="s">
        <v>19935</v>
      </c>
      <c r="B10270">
        <v>50543</v>
      </c>
      <c r="D10270" t="s">
        <v>19936</v>
      </c>
      <c r="E10270" t="s">
        <v>0</v>
      </c>
      <c r="F10270" t="s">
        <v>978</v>
      </c>
      <c r="G10270" t="str">
        <f t="shared" si="160"/>
        <v>Medicine and Surgery Services</v>
      </c>
    </row>
    <row r="10271" spans="1:7" x14ac:dyDescent="0.3">
      <c r="A10271" s="31" t="s">
        <v>19937</v>
      </c>
      <c r="B10271">
        <v>50544</v>
      </c>
      <c r="D10271" t="s">
        <v>19938</v>
      </c>
      <c r="E10271" t="s">
        <v>0</v>
      </c>
      <c r="F10271" t="s">
        <v>978</v>
      </c>
      <c r="G10271" t="str">
        <f t="shared" si="160"/>
        <v>Medicine and Surgery Services</v>
      </c>
    </row>
    <row r="10272" spans="1:7" x14ac:dyDescent="0.3">
      <c r="A10272" s="31" t="s">
        <v>19939</v>
      </c>
      <c r="B10272">
        <v>50545</v>
      </c>
      <c r="D10272" t="s">
        <v>19940</v>
      </c>
      <c r="E10272" t="s">
        <v>0</v>
      </c>
      <c r="F10272" t="s">
        <v>978</v>
      </c>
      <c r="G10272" t="str">
        <f t="shared" si="160"/>
        <v>Medicine and Surgery Services</v>
      </c>
    </row>
    <row r="10273" spans="1:7" x14ac:dyDescent="0.3">
      <c r="A10273" s="31" t="s">
        <v>19941</v>
      </c>
      <c r="B10273">
        <v>50546</v>
      </c>
      <c r="D10273" t="s">
        <v>19942</v>
      </c>
      <c r="E10273" t="s">
        <v>0</v>
      </c>
      <c r="F10273" t="s">
        <v>978</v>
      </c>
      <c r="G10273" t="str">
        <f t="shared" si="160"/>
        <v>Medicine and Surgery Services</v>
      </c>
    </row>
    <row r="10274" spans="1:7" x14ac:dyDescent="0.3">
      <c r="A10274" s="31" t="s">
        <v>19943</v>
      </c>
      <c r="B10274">
        <v>50547</v>
      </c>
      <c r="D10274" t="s">
        <v>19944</v>
      </c>
      <c r="E10274" t="s">
        <v>0</v>
      </c>
      <c r="F10274" t="s">
        <v>978</v>
      </c>
      <c r="G10274" t="str">
        <f t="shared" si="160"/>
        <v>Medicine and Surgery Services</v>
      </c>
    </row>
    <row r="10275" spans="1:7" x14ac:dyDescent="0.3">
      <c r="A10275" s="31" t="s">
        <v>19945</v>
      </c>
      <c r="B10275">
        <v>50548</v>
      </c>
      <c r="D10275" t="s">
        <v>19946</v>
      </c>
      <c r="E10275" t="s">
        <v>0</v>
      </c>
      <c r="F10275" t="s">
        <v>978</v>
      </c>
      <c r="G10275" t="str">
        <f t="shared" si="160"/>
        <v>Medicine and Surgery Services</v>
      </c>
    </row>
    <row r="10276" spans="1:7" x14ac:dyDescent="0.3">
      <c r="A10276" s="31" t="s">
        <v>19947</v>
      </c>
      <c r="B10276">
        <v>50549</v>
      </c>
      <c r="D10276" t="s">
        <v>19948</v>
      </c>
      <c r="E10276" t="s">
        <v>2</v>
      </c>
      <c r="F10276" t="s">
        <v>978</v>
      </c>
      <c r="G10276" t="str">
        <f t="shared" si="160"/>
        <v>Medicine and Surgery Services</v>
      </c>
    </row>
    <row r="10277" spans="1:7" x14ac:dyDescent="0.3">
      <c r="A10277" s="31" t="s">
        <v>19949</v>
      </c>
      <c r="B10277">
        <v>50551</v>
      </c>
      <c r="D10277" t="s">
        <v>19950</v>
      </c>
      <c r="E10277" t="s">
        <v>0</v>
      </c>
      <c r="F10277" t="s">
        <v>978</v>
      </c>
      <c r="G10277" t="str">
        <f t="shared" si="160"/>
        <v>Medicine and Surgery Services</v>
      </c>
    </row>
    <row r="10278" spans="1:7" x14ac:dyDescent="0.3">
      <c r="A10278" s="31" t="s">
        <v>19951</v>
      </c>
      <c r="B10278">
        <v>50553</v>
      </c>
      <c r="D10278" t="s">
        <v>19950</v>
      </c>
      <c r="E10278" t="s">
        <v>0</v>
      </c>
      <c r="F10278" t="s">
        <v>978</v>
      </c>
      <c r="G10278" t="str">
        <f t="shared" si="160"/>
        <v>Medicine and Surgery Services</v>
      </c>
    </row>
    <row r="10279" spans="1:7" x14ac:dyDescent="0.3">
      <c r="A10279" s="31" t="s">
        <v>19952</v>
      </c>
      <c r="B10279">
        <v>50555</v>
      </c>
      <c r="D10279" t="s">
        <v>19953</v>
      </c>
      <c r="E10279" t="s">
        <v>0</v>
      </c>
      <c r="F10279" t="s">
        <v>978</v>
      </c>
      <c r="G10279" t="str">
        <f t="shared" si="160"/>
        <v>Medicine and Surgery Services</v>
      </c>
    </row>
    <row r="10280" spans="1:7" x14ac:dyDescent="0.3">
      <c r="A10280" s="31" t="s">
        <v>19954</v>
      </c>
      <c r="B10280">
        <v>50557</v>
      </c>
      <c r="D10280" t="s">
        <v>19955</v>
      </c>
      <c r="E10280" t="s">
        <v>0</v>
      </c>
      <c r="F10280" t="s">
        <v>978</v>
      </c>
      <c r="G10280" t="str">
        <f t="shared" si="160"/>
        <v>Medicine and Surgery Services</v>
      </c>
    </row>
    <row r="10281" spans="1:7" x14ac:dyDescent="0.3">
      <c r="A10281" s="31" t="s">
        <v>19956</v>
      </c>
      <c r="B10281">
        <v>50561</v>
      </c>
      <c r="D10281" t="s">
        <v>19955</v>
      </c>
      <c r="E10281" t="s">
        <v>0</v>
      </c>
      <c r="F10281" t="s">
        <v>978</v>
      </c>
      <c r="G10281" t="str">
        <f t="shared" si="160"/>
        <v>Medicine and Surgery Services</v>
      </c>
    </row>
    <row r="10282" spans="1:7" x14ac:dyDescent="0.3">
      <c r="A10282" s="31" t="s">
        <v>19957</v>
      </c>
      <c r="B10282">
        <v>50562</v>
      </c>
      <c r="D10282" t="s">
        <v>19958</v>
      </c>
      <c r="E10282" t="s">
        <v>0</v>
      </c>
      <c r="F10282" t="s">
        <v>978</v>
      </c>
      <c r="G10282" t="str">
        <f t="shared" si="160"/>
        <v>Medicine and Surgery Services</v>
      </c>
    </row>
    <row r="10283" spans="1:7" x14ac:dyDescent="0.3">
      <c r="A10283" s="31" t="s">
        <v>19959</v>
      </c>
      <c r="B10283">
        <v>50570</v>
      </c>
      <c r="D10283" t="s">
        <v>19950</v>
      </c>
      <c r="E10283" t="s">
        <v>0</v>
      </c>
      <c r="F10283" t="s">
        <v>978</v>
      </c>
      <c r="G10283" t="str">
        <f t="shared" si="160"/>
        <v>Medicine and Surgery Services</v>
      </c>
    </row>
    <row r="10284" spans="1:7" x14ac:dyDescent="0.3">
      <c r="A10284" s="31" t="s">
        <v>19960</v>
      </c>
      <c r="B10284">
        <v>50572</v>
      </c>
      <c r="D10284" t="s">
        <v>19950</v>
      </c>
      <c r="E10284" t="s">
        <v>0</v>
      </c>
      <c r="F10284" t="s">
        <v>978</v>
      </c>
      <c r="G10284" t="str">
        <f t="shared" si="160"/>
        <v>Medicine and Surgery Services</v>
      </c>
    </row>
    <row r="10285" spans="1:7" x14ac:dyDescent="0.3">
      <c r="A10285" s="31" t="s">
        <v>19961</v>
      </c>
      <c r="B10285">
        <v>50574</v>
      </c>
      <c r="D10285" t="s">
        <v>19953</v>
      </c>
      <c r="E10285" t="s">
        <v>0</v>
      </c>
      <c r="F10285" t="s">
        <v>978</v>
      </c>
      <c r="G10285" t="str">
        <f t="shared" si="160"/>
        <v>Medicine and Surgery Services</v>
      </c>
    </row>
    <row r="10286" spans="1:7" x14ac:dyDescent="0.3">
      <c r="A10286" s="31" t="s">
        <v>19962</v>
      </c>
      <c r="B10286">
        <v>50575</v>
      </c>
      <c r="D10286" t="s">
        <v>19950</v>
      </c>
      <c r="E10286" t="s">
        <v>0</v>
      </c>
      <c r="F10286" t="s">
        <v>978</v>
      </c>
      <c r="G10286" t="str">
        <f t="shared" si="160"/>
        <v>Medicine and Surgery Services</v>
      </c>
    </row>
    <row r="10287" spans="1:7" x14ac:dyDescent="0.3">
      <c r="A10287" s="31" t="s">
        <v>19963</v>
      </c>
      <c r="B10287">
        <v>50576</v>
      </c>
      <c r="D10287" t="s">
        <v>19955</v>
      </c>
      <c r="E10287" t="s">
        <v>0</v>
      </c>
      <c r="F10287" t="s">
        <v>978</v>
      </c>
      <c r="G10287" t="str">
        <f t="shared" si="160"/>
        <v>Medicine and Surgery Services</v>
      </c>
    </row>
    <row r="10288" spans="1:7" x14ac:dyDescent="0.3">
      <c r="A10288" s="31" t="s">
        <v>19964</v>
      </c>
      <c r="B10288">
        <v>50580</v>
      </c>
      <c r="D10288" t="s">
        <v>19955</v>
      </c>
      <c r="E10288" t="s">
        <v>0</v>
      </c>
      <c r="F10288" t="s">
        <v>978</v>
      </c>
      <c r="G10288" t="str">
        <f t="shared" si="160"/>
        <v>Medicine and Surgery Services</v>
      </c>
    </row>
    <row r="10289" spans="1:7" x14ac:dyDescent="0.3">
      <c r="A10289" s="31" t="s">
        <v>19965</v>
      </c>
      <c r="B10289">
        <v>50590</v>
      </c>
      <c r="D10289" t="s">
        <v>19966</v>
      </c>
      <c r="E10289" t="s">
        <v>0</v>
      </c>
      <c r="F10289" t="s">
        <v>978</v>
      </c>
      <c r="G10289" t="str">
        <f t="shared" si="160"/>
        <v>Medicine and Surgery Services</v>
      </c>
    </row>
    <row r="10290" spans="1:7" x14ac:dyDescent="0.3">
      <c r="A10290" s="31" t="s">
        <v>19967</v>
      </c>
      <c r="B10290">
        <v>50592</v>
      </c>
      <c r="D10290" t="s">
        <v>19968</v>
      </c>
      <c r="E10290" t="s">
        <v>0</v>
      </c>
      <c r="F10290" t="s">
        <v>978</v>
      </c>
      <c r="G10290" t="str">
        <f t="shared" si="160"/>
        <v>Medicine and Surgery Services</v>
      </c>
    </row>
    <row r="10291" spans="1:7" x14ac:dyDescent="0.3">
      <c r="A10291" s="31" t="s">
        <v>19969</v>
      </c>
      <c r="B10291">
        <v>50593</v>
      </c>
      <c r="D10291" t="s">
        <v>19970</v>
      </c>
      <c r="E10291" t="s">
        <v>0</v>
      </c>
      <c r="F10291" t="s">
        <v>978</v>
      </c>
      <c r="G10291" t="str">
        <f t="shared" si="160"/>
        <v>Medicine and Surgery Services</v>
      </c>
    </row>
    <row r="10292" spans="1:7" x14ac:dyDescent="0.3">
      <c r="A10292" s="27" t="s">
        <v>19971</v>
      </c>
      <c r="B10292" t="s">
        <v>19971</v>
      </c>
      <c r="D10292" t="s">
        <v>19972</v>
      </c>
      <c r="E10292" t="s">
        <v>911</v>
      </c>
      <c r="F10292" t="s">
        <v>972</v>
      </c>
      <c r="G10292" t="str">
        <f t="shared" si="160"/>
        <v>Medicine and Surgery Services</v>
      </c>
    </row>
    <row r="10293" spans="1:7" x14ac:dyDescent="0.3">
      <c r="A10293" s="31" t="s">
        <v>19973</v>
      </c>
      <c r="B10293">
        <v>50600</v>
      </c>
      <c r="D10293" t="s">
        <v>19974</v>
      </c>
      <c r="E10293" t="s">
        <v>0</v>
      </c>
      <c r="F10293" t="s">
        <v>978</v>
      </c>
      <c r="G10293" t="str">
        <f t="shared" si="160"/>
        <v>Medicine and Surgery Services</v>
      </c>
    </row>
    <row r="10294" spans="1:7" x14ac:dyDescent="0.3">
      <c r="A10294" s="31" t="s">
        <v>19975</v>
      </c>
      <c r="B10294">
        <v>50605</v>
      </c>
      <c r="D10294" t="s">
        <v>19976</v>
      </c>
      <c r="E10294" t="s">
        <v>0</v>
      </c>
      <c r="F10294" t="s">
        <v>978</v>
      </c>
      <c r="G10294" t="str">
        <f t="shared" si="160"/>
        <v>Medicine and Surgery Services</v>
      </c>
    </row>
    <row r="10295" spans="1:7" x14ac:dyDescent="0.3">
      <c r="A10295" s="31" t="s">
        <v>19977</v>
      </c>
      <c r="B10295">
        <v>50606</v>
      </c>
      <c r="D10295" t="s">
        <v>19978</v>
      </c>
      <c r="E10295" t="s">
        <v>0</v>
      </c>
      <c r="F10295" t="s">
        <v>978</v>
      </c>
      <c r="G10295" t="str">
        <f t="shared" si="160"/>
        <v>Medicine and Surgery Services</v>
      </c>
    </row>
    <row r="10296" spans="1:7" x14ac:dyDescent="0.3">
      <c r="A10296" s="31" t="s">
        <v>19979</v>
      </c>
      <c r="B10296">
        <v>50610</v>
      </c>
      <c r="D10296" t="s">
        <v>19980</v>
      </c>
      <c r="E10296" t="s">
        <v>0</v>
      </c>
      <c r="F10296" t="s">
        <v>978</v>
      </c>
      <c r="G10296" t="str">
        <f t="shared" si="160"/>
        <v>Medicine and Surgery Services</v>
      </c>
    </row>
    <row r="10297" spans="1:7" x14ac:dyDescent="0.3">
      <c r="A10297" s="27" t="s">
        <v>19981</v>
      </c>
      <c r="B10297" t="s">
        <v>19981</v>
      </c>
      <c r="D10297" t="s">
        <v>19982</v>
      </c>
      <c r="E10297" t="s">
        <v>911</v>
      </c>
      <c r="F10297" t="s">
        <v>972</v>
      </c>
      <c r="G10297" t="str">
        <f t="shared" si="160"/>
        <v>Medicine and Surgery Services</v>
      </c>
    </row>
    <row r="10298" spans="1:7" x14ac:dyDescent="0.3">
      <c r="A10298" s="31" t="s">
        <v>19983</v>
      </c>
      <c r="B10298">
        <v>50620</v>
      </c>
      <c r="D10298" t="s">
        <v>19980</v>
      </c>
      <c r="E10298" t="s">
        <v>0</v>
      </c>
      <c r="F10298" t="s">
        <v>978</v>
      </c>
      <c r="G10298" t="str">
        <f t="shared" si="160"/>
        <v>Medicine and Surgery Services</v>
      </c>
    </row>
    <row r="10299" spans="1:7" x14ac:dyDescent="0.3">
      <c r="A10299" s="31" t="s">
        <v>19984</v>
      </c>
      <c r="B10299">
        <v>50630</v>
      </c>
      <c r="D10299" t="s">
        <v>19980</v>
      </c>
      <c r="E10299" t="s">
        <v>0</v>
      </c>
      <c r="F10299" t="s">
        <v>978</v>
      </c>
      <c r="G10299" t="str">
        <f t="shared" si="160"/>
        <v>Medicine and Surgery Services</v>
      </c>
    </row>
    <row r="10300" spans="1:7" x14ac:dyDescent="0.3">
      <c r="A10300" s="31" t="s">
        <v>19985</v>
      </c>
      <c r="B10300">
        <v>50650</v>
      </c>
      <c r="D10300" t="s">
        <v>19986</v>
      </c>
      <c r="E10300" t="s">
        <v>0</v>
      </c>
      <c r="F10300" t="s">
        <v>978</v>
      </c>
      <c r="G10300" t="str">
        <f t="shared" si="160"/>
        <v>Medicine and Surgery Services</v>
      </c>
    </row>
    <row r="10301" spans="1:7" x14ac:dyDescent="0.3">
      <c r="A10301" s="31" t="s">
        <v>19987</v>
      </c>
      <c r="B10301">
        <v>50660</v>
      </c>
      <c r="D10301" t="s">
        <v>19986</v>
      </c>
      <c r="E10301" t="s">
        <v>0</v>
      </c>
      <c r="F10301" t="s">
        <v>978</v>
      </c>
      <c r="G10301" t="str">
        <f t="shared" si="160"/>
        <v>Medicine and Surgery Services</v>
      </c>
    </row>
    <row r="10302" spans="1:7" x14ac:dyDescent="0.3">
      <c r="A10302" s="31" t="s">
        <v>19988</v>
      </c>
      <c r="B10302">
        <v>50684</v>
      </c>
      <c r="D10302" t="s">
        <v>19989</v>
      </c>
      <c r="E10302" t="s">
        <v>0</v>
      </c>
      <c r="F10302" t="s">
        <v>978</v>
      </c>
      <c r="G10302" t="str">
        <f t="shared" si="160"/>
        <v>Medicine and Surgery Services</v>
      </c>
    </row>
    <row r="10303" spans="1:7" x14ac:dyDescent="0.3">
      <c r="A10303" s="31" t="s">
        <v>19990</v>
      </c>
      <c r="B10303">
        <v>50686</v>
      </c>
      <c r="D10303" t="s">
        <v>19991</v>
      </c>
      <c r="E10303" t="s">
        <v>0</v>
      </c>
      <c r="F10303" t="s">
        <v>978</v>
      </c>
      <c r="G10303" t="str">
        <f t="shared" si="160"/>
        <v>Medicine and Surgery Services</v>
      </c>
    </row>
    <row r="10304" spans="1:7" x14ac:dyDescent="0.3">
      <c r="A10304" s="31" t="s">
        <v>19992</v>
      </c>
      <c r="B10304">
        <v>50688</v>
      </c>
      <c r="D10304" t="s">
        <v>19993</v>
      </c>
      <c r="E10304" t="s">
        <v>0</v>
      </c>
      <c r="F10304" t="s">
        <v>978</v>
      </c>
      <c r="G10304" t="str">
        <f t="shared" si="160"/>
        <v>Medicine and Surgery Services</v>
      </c>
    </row>
    <row r="10305" spans="1:7" x14ac:dyDescent="0.3">
      <c r="A10305" s="31" t="s">
        <v>19994</v>
      </c>
      <c r="B10305">
        <v>50690</v>
      </c>
      <c r="D10305" t="s">
        <v>19989</v>
      </c>
      <c r="E10305" t="s">
        <v>0</v>
      </c>
      <c r="F10305" t="s">
        <v>978</v>
      </c>
      <c r="G10305" t="str">
        <f t="shared" si="160"/>
        <v>Medicine and Surgery Services</v>
      </c>
    </row>
    <row r="10306" spans="1:7" x14ac:dyDescent="0.3">
      <c r="A10306" s="31" t="s">
        <v>19995</v>
      </c>
      <c r="B10306">
        <v>50693</v>
      </c>
      <c r="D10306" t="s">
        <v>19996</v>
      </c>
      <c r="E10306" t="s">
        <v>0</v>
      </c>
      <c r="F10306" t="s">
        <v>978</v>
      </c>
      <c r="G10306" t="str">
        <f t="shared" si="160"/>
        <v>Medicine and Surgery Services</v>
      </c>
    </row>
    <row r="10307" spans="1:7" x14ac:dyDescent="0.3">
      <c r="A10307" s="31" t="s">
        <v>19997</v>
      </c>
      <c r="B10307">
        <v>50694</v>
      </c>
      <c r="D10307" t="s">
        <v>19996</v>
      </c>
      <c r="E10307" t="s">
        <v>0</v>
      </c>
      <c r="F10307" t="s">
        <v>978</v>
      </c>
      <c r="G10307" t="str">
        <f t="shared" ref="G10307:G10370" si="161">VLOOKUP(F10307,$I$2:$J$27,2,FALSE)</f>
        <v>Medicine and Surgery Services</v>
      </c>
    </row>
    <row r="10308" spans="1:7" x14ac:dyDescent="0.3">
      <c r="A10308" s="31" t="s">
        <v>19998</v>
      </c>
      <c r="B10308">
        <v>50695</v>
      </c>
      <c r="D10308" t="s">
        <v>19996</v>
      </c>
      <c r="E10308" t="s">
        <v>0</v>
      </c>
      <c r="F10308" t="s">
        <v>978</v>
      </c>
      <c r="G10308" t="str">
        <f t="shared" si="161"/>
        <v>Medicine and Surgery Services</v>
      </c>
    </row>
    <row r="10309" spans="1:7" x14ac:dyDescent="0.3">
      <c r="A10309" s="31" t="s">
        <v>19999</v>
      </c>
      <c r="B10309">
        <v>50700</v>
      </c>
      <c r="D10309" t="s">
        <v>20000</v>
      </c>
      <c r="E10309" t="s">
        <v>0</v>
      </c>
      <c r="F10309" t="s">
        <v>978</v>
      </c>
      <c r="G10309" t="str">
        <f t="shared" si="161"/>
        <v>Medicine and Surgery Services</v>
      </c>
    </row>
    <row r="10310" spans="1:7" x14ac:dyDescent="0.3">
      <c r="A10310" s="31" t="s">
        <v>20001</v>
      </c>
      <c r="B10310">
        <v>50705</v>
      </c>
      <c r="D10310" t="s">
        <v>20002</v>
      </c>
      <c r="E10310" t="s">
        <v>0</v>
      </c>
      <c r="F10310" t="s">
        <v>978</v>
      </c>
      <c r="G10310" t="str">
        <f t="shared" si="161"/>
        <v>Medicine and Surgery Services</v>
      </c>
    </row>
    <row r="10311" spans="1:7" x14ac:dyDescent="0.3">
      <c r="A10311" s="31" t="s">
        <v>20003</v>
      </c>
      <c r="B10311">
        <v>50706</v>
      </c>
      <c r="D10311" t="s">
        <v>20004</v>
      </c>
      <c r="E10311" t="s">
        <v>0</v>
      </c>
      <c r="F10311" t="s">
        <v>978</v>
      </c>
      <c r="G10311" t="str">
        <f t="shared" si="161"/>
        <v>Medicine and Surgery Services</v>
      </c>
    </row>
    <row r="10312" spans="1:7" x14ac:dyDescent="0.3">
      <c r="A10312" s="31" t="s">
        <v>20005</v>
      </c>
      <c r="B10312">
        <v>50715</v>
      </c>
      <c r="D10312" t="s">
        <v>20006</v>
      </c>
      <c r="E10312" t="s">
        <v>0</v>
      </c>
      <c r="F10312" t="s">
        <v>978</v>
      </c>
      <c r="G10312" t="str">
        <f t="shared" si="161"/>
        <v>Medicine and Surgery Services</v>
      </c>
    </row>
    <row r="10313" spans="1:7" x14ac:dyDescent="0.3">
      <c r="A10313" s="31" t="s">
        <v>20007</v>
      </c>
      <c r="B10313">
        <v>50722</v>
      </c>
      <c r="D10313" t="s">
        <v>20006</v>
      </c>
      <c r="E10313" t="s">
        <v>0</v>
      </c>
      <c r="F10313" t="s">
        <v>978</v>
      </c>
      <c r="G10313" t="str">
        <f t="shared" si="161"/>
        <v>Medicine and Surgery Services</v>
      </c>
    </row>
    <row r="10314" spans="1:7" x14ac:dyDescent="0.3">
      <c r="A10314" s="31" t="s">
        <v>20008</v>
      </c>
      <c r="B10314">
        <v>50725</v>
      </c>
      <c r="D10314" t="s">
        <v>20009</v>
      </c>
      <c r="E10314" t="s">
        <v>0</v>
      </c>
      <c r="F10314" t="s">
        <v>978</v>
      </c>
      <c r="G10314" t="str">
        <f t="shared" si="161"/>
        <v>Medicine and Surgery Services</v>
      </c>
    </row>
    <row r="10315" spans="1:7" x14ac:dyDescent="0.3">
      <c r="A10315" s="31" t="s">
        <v>20010</v>
      </c>
      <c r="B10315">
        <v>50727</v>
      </c>
      <c r="D10315" t="s">
        <v>20011</v>
      </c>
      <c r="E10315" t="s">
        <v>0</v>
      </c>
      <c r="F10315" t="s">
        <v>978</v>
      </c>
      <c r="G10315" t="str">
        <f t="shared" si="161"/>
        <v>Medicine and Surgery Services</v>
      </c>
    </row>
    <row r="10316" spans="1:7" x14ac:dyDescent="0.3">
      <c r="A10316" s="31" t="s">
        <v>20012</v>
      </c>
      <c r="B10316">
        <v>50728</v>
      </c>
      <c r="D10316" t="s">
        <v>20011</v>
      </c>
      <c r="E10316" t="s">
        <v>0</v>
      </c>
      <c r="F10316" t="s">
        <v>978</v>
      </c>
      <c r="G10316" t="str">
        <f t="shared" si="161"/>
        <v>Medicine and Surgery Services</v>
      </c>
    </row>
    <row r="10317" spans="1:7" x14ac:dyDescent="0.3">
      <c r="A10317" s="31" t="s">
        <v>20013</v>
      </c>
      <c r="B10317">
        <v>50740</v>
      </c>
      <c r="D10317" t="s">
        <v>20014</v>
      </c>
      <c r="E10317" t="s">
        <v>0</v>
      </c>
      <c r="F10317" t="s">
        <v>978</v>
      </c>
      <c r="G10317" t="str">
        <f t="shared" si="161"/>
        <v>Medicine and Surgery Services</v>
      </c>
    </row>
    <row r="10318" spans="1:7" x14ac:dyDescent="0.3">
      <c r="A10318" s="31" t="s">
        <v>20015</v>
      </c>
      <c r="B10318">
        <v>50750</v>
      </c>
      <c r="D10318" t="s">
        <v>20014</v>
      </c>
      <c r="E10318" t="s">
        <v>0</v>
      </c>
      <c r="F10318" t="s">
        <v>978</v>
      </c>
      <c r="G10318" t="str">
        <f t="shared" si="161"/>
        <v>Medicine and Surgery Services</v>
      </c>
    </row>
    <row r="10319" spans="1:7" x14ac:dyDescent="0.3">
      <c r="A10319" s="31" t="s">
        <v>20016</v>
      </c>
      <c r="B10319">
        <v>50760</v>
      </c>
      <c r="D10319" t="s">
        <v>20017</v>
      </c>
      <c r="E10319" t="s">
        <v>0</v>
      </c>
      <c r="F10319" t="s">
        <v>978</v>
      </c>
      <c r="G10319" t="str">
        <f t="shared" si="161"/>
        <v>Medicine and Surgery Services</v>
      </c>
    </row>
    <row r="10320" spans="1:7" x14ac:dyDescent="0.3">
      <c r="A10320" s="31" t="s">
        <v>20018</v>
      </c>
      <c r="B10320">
        <v>50770</v>
      </c>
      <c r="D10320" t="s">
        <v>20019</v>
      </c>
      <c r="E10320" t="s">
        <v>0</v>
      </c>
      <c r="F10320" t="s">
        <v>978</v>
      </c>
      <c r="G10320" t="str">
        <f t="shared" si="161"/>
        <v>Medicine and Surgery Services</v>
      </c>
    </row>
    <row r="10321" spans="1:7" x14ac:dyDescent="0.3">
      <c r="A10321" s="31" t="s">
        <v>20020</v>
      </c>
      <c r="B10321">
        <v>50780</v>
      </c>
      <c r="D10321" t="s">
        <v>20021</v>
      </c>
      <c r="E10321" t="s">
        <v>0</v>
      </c>
      <c r="F10321" t="s">
        <v>978</v>
      </c>
      <c r="G10321" t="str">
        <f t="shared" si="161"/>
        <v>Medicine and Surgery Services</v>
      </c>
    </row>
    <row r="10322" spans="1:7" x14ac:dyDescent="0.3">
      <c r="A10322" s="31" t="s">
        <v>20022</v>
      </c>
      <c r="B10322">
        <v>50782</v>
      </c>
      <c r="D10322" t="s">
        <v>20021</v>
      </c>
      <c r="E10322" t="s">
        <v>0</v>
      </c>
      <c r="F10322" t="s">
        <v>978</v>
      </c>
      <c r="G10322" t="str">
        <f t="shared" si="161"/>
        <v>Medicine and Surgery Services</v>
      </c>
    </row>
    <row r="10323" spans="1:7" x14ac:dyDescent="0.3">
      <c r="A10323" s="31" t="s">
        <v>20023</v>
      </c>
      <c r="B10323">
        <v>50783</v>
      </c>
      <c r="D10323" t="s">
        <v>20021</v>
      </c>
      <c r="E10323" t="s">
        <v>0</v>
      </c>
      <c r="F10323" t="s">
        <v>978</v>
      </c>
      <c r="G10323" t="str">
        <f t="shared" si="161"/>
        <v>Medicine and Surgery Services</v>
      </c>
    </row>
    <row r="10324" spans="1:7" x14ac:dyDescent="0.3">
      <c r="A10324" s="31" t="s">
        <v>20024</v>
      </c>
      <c r="B10324">
        <v>50785</v>
      </c>
      <c r="D10324" t="s">
        <v>20021</v>
      </c>
      <c r="E10324" t="s">
        <v>0</v>
      </c>
      <c r="F10324" t="s">
        <v>978</v>
      </c>
      <c r="G10324" t="str">
        <f t="shared" si="161"/>
        <v>Medicine and Surgery Services</v>
      </c>
    </row>
    <row r="10325" spans="1:7" x14ac:dyDescent="0.3">
      <c r="A10325" s="31" t="s">
        <v>20025</v>
      </c>
      <c r="B10325">
        <v>50800</v>
      </c>
      <c r="D10325" t="s">
        <v>20026</v>
      </c>
      <c r="E10325" t="s">
        <v>0</v>
      </c>
      <c r="F10325" t="s">
        <v>978</v>
      </c>
      <c r="G10325" t="str">
        <f t="shared" si="161"/>
        <v>Medicine and Surgery Services</v>
      </c>
    </row>
    <row r="10326" spans="1:7" x14ac:dyDescent="0.3">
      <c r="A10326" s="31" t="s">
        <v>20027</v>
      </c>
      <c r="B10326">
        <v>50810</v>
      </c>
      <c r="D10326" t="s">
        <v>20028</v>
      </c>
      <c r="E10326" t="s">
        <v>0</v>
      </c>
      <c r="F10326" t="s">
        <v>978</v>
      </c>
      <c r="G10326" t="str">
        <f t="shared" si="161"/>
        <v>Medicine and Surgery Services</v>
      </c>
    </row>
    <row r="10327" spans="1:7" x14ac:dyDescent="0.3">
      <c r="A10327" s="31" t="s">
        <v>20029</v>
      </c>
      <c r="B10327">
        <v>50815</v>
      </c>
      <c r="D10327" t="s">
        <v>20030</v>
      </c>
      <c r="E10327" t="s">
        <v>0</v>
      </c>
      <c r="F10327" t="s">
        <v>978</v>
      </c>
      <c r="G10327" t="str">
        <f t="shared" si="161"/>
        <v>Medicine and Surgery Services</v>
      </c>
    </row>
    <row r="10328" spans="1:7" x14ac:dyDescent="0.3">
      <c r="A10328" s="31" t="s">
        <v>20031</v>
      </c>
      <c r="B10328">
        <v>50820</v>
      </c>
      <c r="D10328" t="s">
        <v>20032</v>
      </c>
      <c r="E10328" t="s">
        <v>0</v>
      </c>
      <c r="F10328" t="s">
        <v>978</v>
      </c>
      <c r="G10328" t="str">
        <f t="shared" si="161"/>
        <v>Medicine and Surgery Services</v>
      </c>
    </row>
    <row r="10329" spans="1:7" x14ac:dyDescent="0.3">
      <c r="A10329" s="31" t="s">
        <v>20033</v>
      </c>
      <c r="B10329">
        <v>50825</v>
      </c>
      <c r="D10329" t="s">
        <v>20032</v>
      </c>
      <c r="E10329" t="s">
        <v>0</v>
      </c>
      <c r="F10329" t="s">
        <v>978</v>
      </c>
      <c r="G10329" t="str">
        <f t="shared" si="161"/>
        <v>Medicine and Surgery Services</v>
      </c>
    </row>
    <row r="10330" spans="1:7" x14ac:dyDescent="0.3">
      <c r="A10330" s="31" t="s">
        <v>20034</v>
      </c>
      <c r="B10330">
        <v>50830</v>
      </c>
      <c r="D10330" t="s">
        <v>20035</v>
      </c>
      <c r="E10330" t="s">
        <v>0</v>
      </c>
      <c r="F10330" t="s">
        <v>978</v>
      </c>
      <c r="G10330" t="str">
        <f t="shared" si="161"/>
        <v>Medicine and Surgery Services</v>
      </c>
    </row>
    <row r="10331" spans="1:7" x14ac:dyDescent="0.3">
      <c r="A10331" s="31" t="s">
        <v>20036</v>
      </c>
      <c r="B10331">
        <v>50840</v>
      </c>
      <c r="D10331" t="s">
        <v>20037</v>
      </c>
      <c r="E10331" t="s">
        <v>0</v>
      </c>
      <c r="F10331" t="s">
        <v>978</v>
      </c>
      <c r="G10331" t="str">
        <f t="shared" si="161"/>
        <v>Medicine and Surgery Services</v>
      </c>
    </row>
    <row r="10332" spans="1:7" x14ac:dyDescent="0.3">
      <c r="A10332" s="31" t="s">
        <v>20038</v>
      </c>
      <c r="B10332">
        <v>50845</v>
      </c>
      <c r="D10332" t="s">
        <v>20039</v>
      </c>
      <c r="E10332" t="s">
        <v>0</v>
      </c>
      <c r="F10332" t="s">
        <v>978</v>
      </c>
      <c r="G10332" t="str">
        <f t="shared" si="161"/>
        <v>Medicine and Surgery Services</v>
      </c>
    </row>
    <row r="10333" spans="1:7" x14ac:dyDescent="0.3">
      <c r="A10333" s="31" t="s">
        <v>20040</v>
      </c>
      <c r="B10333">
        <v>50860</v>
      </c>
      <c r="D10333" t="s">
        <v>20041</v>
      </c>
      <c r="E10333" t="s">
        <v>0</v>
      </c>
      <c r="F10333" t="s">
        <v>978</v>
      </c>
      <c r="G10333" t="str">
        <f t="shared" si="161"/>
        <v>Medicine and Surgery Services</v>
      </c>
    </row>
    <row r="10334" spans="1:7" x14ac:dyDescent="0.3">
      <c r="A10334" s="31" t="s">
        <v>20042</v>
      </c>
      <c r="B10334">
        <v>50900</v>
      </c>
      <c r="D10334" t="s">
        <v>20043</v>
      </c>
      <c r="E10334" t="s">
        <v>0</v>
      </c>
      <c r="F10334" t="s">
        <v>978</v>
      </c>
      <c r="G10334" t="str">
        <f t="shared" si="161"/>
        <v>Medicine and Surgery Services</v>
      </c>
    </row>
    <row r="10335" spans="1:7" x14ac:dyDescent="0.3">
      <c r="A10335" s="31" t="s">
        <v>20044</v>
      </c>
      <c r="B10335">
        <v>50920</v>
      </c>
      <c r="D10335" t="s">
        <v>20045</v>
      </c>
      <c r="E10335" t="s">
        <v>0</v>
      </c>
      <c r="F10335" t="s">
        <v>978</v>
      </c>
      <c r="G10335" t="str">
        <f t="shared" si="161"/>
        <v>Medicine and Surgery Services</v>
      </c>
    </row>
    <row r="10336" spans="1:7" x14ac:dyDescent="0.3">
      <c r="A10336" s="31" t="s">
        <v>20046</v>
      </c>
      <c r="B10336">
        <v>50930</v>
      </c>
      <c r="D10336" t="s">
        <v>20047</v>
      </c>
      <c r="E10336" t="s">
        <v>0</v>
      </c>
      <c r="F10336" t="s">
        <v>978</v>
      </c>
      <c r="G10336" t="str">
        <f t="shared" si="161"/>
        <v>Medicine and Surgery Services</v>
      </c>
    </row>
    <row r="10337" spans="1:7" x14ac:dyDescent="0.3">
      <c r="A10337" s="31" t="s">
        <v>20048</v>
      </c>
      <c r="B10337">
        <v>50940</v>
      </c>
      <c r="D10337" t="s">
        <v>20006</v>
      </c>
      <c r="E10337" t="s">
        <v>0</v>
      </c>
      <c r="F10337" t="s">
        <v>978</v>
      </c>
      <c r="G10337" t="str">
        <f t="shared" si="161"/>
        <v>Medicine and Surgery Services</v>
      </c>
    </row>
    <row r="10338" spans="1:7" x14ac:dyDescent="0.3">
      <c r="A10338" s="31" t="s">
        <v>20049</v>
      </c>
      <c r="B10338">
        <v>50945</v>
      </c>
      <c r="D10338" t="s">
        <v>20050</v>
      </c>
      <c r="E10338" t="s">
        <v>0</v>
      </c>
      <c r="F10338" t="s">
        <v>978</v>
      </c>
      <c r="G10338" t="str">
        <f t="shared" si="161"/>
        <v>Medicine and Surgery Services</v>
      </c>
    </row>
    <row r="10339" spans="1:7" x14ac:dyDescent="0.3">
      <c r="A10339" s="31" t="s">
        <v>20051</v>
      </c>
      <c r="B10339">
        <v>50947</v>
      </c>
      <c r="D10339" t="s">
        <v>20052</v>
      </c>
      <c r="E10339" t="s">
        <v>0</v>
      </c>
      <c r="F10339" t="s">
        <v>978</v>
      </c>
      <c r="G10339" t="str">
        <f t="shared" si="161"/>
        <v>Medicine and Surgery Services</v>
      </c>
    </row>
    <row r="10340" spans="1:7" x14ac:dyDescent="0.3">
      <c r="A10340" s="31" t="s">
        <v>20053</v>
      </c>
      <c r="B10340">
        <v>50948</v>
      </c>
      <c r="D10340" t="s">
        <v>20052</v>
      </c>
      <c r="E10340" t="s">
        <v>0</v>
      </c>
      <c r="F10340" t="s">
        <v>978</v>
      </c>
      <c r="G10340" t="str">
        <f t="shared" si="161"/>
        <v>Medicine and Surgery Services</v>
      </c>
    </row>
    <row r="10341" spans="1:7" x14ac:dyDescent="0.3">
      <c r="A10341" s="31" t="s">
        <v>20054</v>
      </c>
      <c r="B10341">
        <v>50949</v>
      </c>
      <c r="D10341" t="s">
        <v>20055</v>
      </c>
      <c r="E10341" t="s">
        <v>2</v>
      </c>
      <c r="F10341" t="s">
        <v>978</v>
      </c>
      <c r="G10341" t="str">
        <f t="shared" si="161"/>
        <v>Medicine and Surgery Services</v>
      </c>
    </row>
    <row r="10342" spans="1:7" x14ac:dyDescent="0.3">
      <c r="A10342" s="31" t="s">
        <v>20056</v>
      </c>
      <c r="B10342">
        <v>50951</v>
      </c>
      <c r="D10342" t="s">
        <v>20057</v>
      </c>
      <c r="E10342" t="s">
        <v>0</v>
      </c>
      <c r="F10342" t="s">
        <v>978</v>
      </c>
      <c r="G10342" t="str">
        <f t="shared" si="161"/>
        <v>Medicine and Surgery Services</v>
      </c>
    </row>
    <row r="10343" spans="1:7" x14ac:dyDescent="0.3">
      <c r="A10343" s="31" t="s">
        <v>20058</v>
      </c>
      <c r="B10343">
        <v>50953</v>
      </c>
      <c r="D10343" t="s">
        <v>20057</v>
      </c>
      <c r="E10343" t="s">
        <v>0</v>
      </c>
      <c r="F10343" t="s">
        <v>978</v>
      </c>
      <c r="G10343" t="str">
        <f t="shared" si="161"/>
        <v>Medicine and Surgery Services</v>
      </c>
    </row>
    <row r="10344" spans="1:7" x14ac:dyDescent="0.3">
      <c r="A10344" s="31" t="s">
        <v>20059</v>
      </c>
      <c r="B10344">
        <v>50955</v>
      </c>
      <c r="D10344" t="s">
        <v>20060</v>
      </c>
      <c r="E10344" t="s">
        <v>0</v>
      </c>
      <c r="F10344" t="s">
        <v>978</v>
      </c>
      <c r="G10344" t="str">
        <f t="shared" si="161"/>
        <v>Medicine and Surgery Services</v>
      </c>
    </row>
    <row r="10345" spans="1:7" x14ac:dyDescent="0.3">
      <c r="A10345" s="31" t="s">
        <v>20061</v>
      </c>
      <c r="B10345">
        <v>50957</v>
      </c>
      <c r="D10345" t="s">
        <v>20062</v>
      </c>
      <c r="E10345" t="s">
        <v>0</v>
      </c>
      <c r="F10345" t="s">
        <v>978</v>
      </c>
      <c r="G10345" t="str">
        <f t="shared" si="161"/>
        <v>Medicine and Surgery Services</v>
      </c>
    </row>
    <row r="10346" spans="1:7" x14ac:dyDescent="0.3">
      <c r="A10346" s="31" t="s">
        <v>20063</v>
      </c>
      <c r="B10346">
        <v>50961</v>
      </c>
      <c r="D10346" t="s">
        <v>20062</v>
      </c>
      <c r="E10346" t="s">
        <v>0</v>
      </c>
      <c r="F10346" t="s">
        <v>978</v>
      </c>
      <c r="G10346" t="str">
        <f t="shared" si="161"/>
        <v>Medicine and Surgery Services</v>
      </c>
    </row>
    <row r="10347" spans="1:7" x14ac:dyDescent="0.3">
      <c r="A10347" s="31" t="s">
        <v>20064</v>
      </c>
      <c r="B10347">
        <v>50970</v>
      </c>
      <c r="D10347" t="s">
        <v>20065</v>
      </c>
      <c r="E10347" t="s">
        <v>0</v>
      </c>
      <c r="F10347" t="s">
        <v>978</v>
      </c>
      <c r="G10347" t="str">
        <f t="shared" si="161"/>
        <v>Medicine and Surgery Services</v>
      </c>
    </row>
    <row r="10348" spans="1:7" x14ac:dyDescent="0.3">
      <c r="A10348" s="31" t="s">
        <v>20066</v>
      </c>
      <c r="B10348">
        <v>50972</v>
      </c>
      <c r="D10348" t="s">
        <v>20067</v>
      </c>
      <c r="E10348" t="s">
        <v>0</v>
      </c>
      <c r="F10348" t="s">
        <v>978</v>
      </c>
      <c r="G10348" t="str">
        <f t="shared" si="161"/>
        <v>Medicine and Surgery Services</v>
      </c>
    </row>
    <row r="10349" spans="1:7" x14ac:dyDescent="0.3">
      <c r="A10349" s="31" t="s">
        <v>20068</v>
      </c>
      <c r="B10349">
        <v>50974</v>
      </c>
      <c r="D10349" t="s">
        <v>20060</v>
      </c>
      <c r="E10349" t="s">
        <v>0</v>
      </c>
      <c r="F10349" t="s">
        <v>978</v>
      </c>
      <c r="G10349" t="str">
        <f t="shared" si="161"/>
        <v>Medicine and Surgery Services</v>
      </c>
    </row>
    <row r="10350" spans="1:7" x14ac:dyDescent="0.3">
      <c r="A10350" s="31" t="s">
        <v>20069</v>
      </c>
      <c r="B10350">
        <v>50976</v>
      </c>
      <c r="D10350" t="s">
        <v>20062</v>
      </c>
      <c r="E10350" t="s">
        <v>0</v>
      </c>
      <c r="F10350" t="s">
        <v>978</v>
      </c>
      <c r="G10350" t="str">
        <f t="shared" si="161"/>
        <v>Medicine and Surgery Services</v>
      </c>
    </row>
    <row r="10351" spans="1:7" x14ac:dyDescent="0.3">
      <c r="A10351" s="31" t="s">
        <v>20070</v>
      </c>
      <c r="B10351">
        <v>50980</v>
      </c>
      <c r="D10351" t="s">
        <v>20062</v>
      </c>
      <c r="E10351" t="s">
        <v>0</v>
      </c>
      <c r="F10351" t="s">
        <v>978</v>
      </c>
      <c r="G10351" t="str">
        <f t="shared" si="161"/>
        <v>Medicine and Surgery Services</v>
      </c>
    </row>
    <row r="10352" spans="1:7" x14ac:dyDescent="0.3">
      <c r="A10352" s="27" t="s">
        <v>20071</v>
      </c>
      <c r="B10352" t="s">
        <v>20071</v>
      </c>
      <c r="D10352" t="s">
        <v>20072</v>
      </c>
      <c r="E10352" t="s">
        <v>911</v>
      </c>
      <c r="F10352" t="s">
        <v>972</v>
      </c>
      <c r="G10352" t="str">
        <f t="shared" si="161"/>
        <v>Medicine and Surgery Services</v>
      </c>
    </row>
    <row r="10353" spans="1:7" x14ac:dyDescent="0.3">
      <c r="A10353" s="31" t="s">
        <v>20073</v>
      </c>
      <c r="B10353">
        <v>51020</v>
      </c>
      <c r="D10353" t="s">
        <v>20074</v>
      </c>
      <c r="E10353" t="s">
        <v>0</v>
      </c>
      <c r="F10353" t="s">
        <v>978</v>
      </c>
      <c r="G10353" t="str">
        <f t="shared" si="161"/>
        <v>Medicine and Surgery Services</v>
      </c>
    </row>
    <row r="10354" spans="1:7" x14ac:dyDescent="0.3">
      <c r="A10354" s="31" t="s">
        <v>20075</v>
      </c>
      <c r="B10354">
        <v>51030</v>
      </c>
      <c r="D10354" t="s">
        <v>20074</v>
      </c>
      <c r="E10354" t="s">
        <v>0</v>
      </c>
      <c r="F10354" t="s">
        <v>978</v>
      </c>
      <c r="G10354" t="str">
        <f t="shared" si="161"/>
        <v>Medicine and Surgery Services</v>
      </c>
    </row>
    <row r="10355" spans="1:7" x14ac:dyDescent="0.3">
      <c r="A10355" s="31" t="s">
        <v>20076</v>
      </c>
      <c r="B10355">
        <v>51040</v>
      </c>
      <c r="D10355" t="s">
        <v>20077</v>
      </c>
      <c r="E10355" t="s">
        <v>0</v>
      </c>
      <c r="F10355" t="s">
        <v>978</v>
      </c>
      <c r="G10355" t="str">
        <f t="shared" si="161"/>
        <v>Medicine and Surgery Services</v>
      </c>
    </row>
    <row r="10356" spans="1:7" x14ac:dyDescent="0.3">
      <c r="A10356" s="31" t="s">
        <v>20078</v>
      </c>
      <c r="B10356">
        <v>51045</v>
      </c>
      <c r="D10356" t="s">
        <v>20079</v>
      </c>
      <c r="E10356" t="s">
        <v>0</v>
      </c>
      <c r="F10356" t="s">
        <v>978</v>
      </c>
      <c r="G10356" t="str">
        <f t="shared" si="161"/>
        <v>Medicine and Surgery Services</v>
      </c>
    </row>
    <row r="10357" spans="1:7" x14ac:dyDescent="0.3">
      <c r="A10357" s="31" t="s">
        <v>20080</v>
      </c>
      <c r="B10357">
        <v>51050</v>
      </c>
      <c r="D10357" t="s">
        <v>20081</v>
      </c>
      <c r="E10357" t="s">
        <v>0</v>
      </c>
      <c r="F10357" t="s">
        <v>978</v>
      </c>
      <c r="G10357" t="str">
        <f t="shared" si="161"/>
        <v>Medicine and Surgery Services</v>
      </c>
    </row>
    <row r="10358" spans="1:7" x14ac:dyDescent="0.3">
      <c r="A10358" s="31" t="s">
        <v>20082</v>
      </c>
      <c r="B10358">
        <v>51060</v>
      </c>
      <c r="D10358" t="s">
        <v>19980</v>
      </c>
      <c r="E10358" t="s">
        <v>0</v>
      </c>
      <c r="F10358" t="s">
        <v>978</v>
      </c>
      <c r="G10358" t="str">
        <f t="shared" si="161"/>
        <v>Medicine and Surgery Services</v>
      </c>
    </row>
    <row r="10359" spans="1:7" x14ac:dyDescent="0.3">
      <c r="A10359" s="31" t="s">
        <v>20083</v>
      </c>
      <c r="B10359">
        <v>51065</v>
      </c>
      <c r="D10359" t="s">
        <v>20084</v>
      </c>
      <c r="E10359" t="s">
        <v>0</v>
      </c>
      <c r="F10359" t="s">
        <v>978</v>
      </c>
      <c r="G10359" t="str">
        <f t="shared" si="161"/>
        <v>Medicine and Surgery Services</v>
      </c>
    </row>
    <row r="10360" spans="1:7" x14ac:dyDescent="0.3">
      <c r="A10360" s="31" t="s">
        <v>20085</v>
      </c>
      <c r="B10360">
        <v>51080</v>
      </c>
      <c r="D10360" t="s">
        <v>20086</v>
      </c>
      <c r="E10360" t="s">
        <v>0</v>
      </c>
      <c r="F10360" t="s">
        <v>978</v>
      </c>
      <c r="G10360" t="str">
        <f t="shared" si="161"/>
        <v>Medicine and Surgery Services</v>
      </c>
    </row>
    <row r="10361" spans="1:7" x14ac:dyDescent="0.3">
      <c r="A10361" s="31" t="s">
        <v>20087</v>
      </c>
      <c r="B10361">
        <v>51100</v>
      </c>
      <c r="D10361" t="s">
        <v>20088</v>
      </c>
      <c r="E10361" t="s">
        <v>0</v>
      </c>
      <c r="F10361" t="s">
        <v>978</v>
      </c>
      <c r="G10361" t="str">
        <f t="shared" si="161"/>
        <v>Medicine and Surgery Services</v>
      </c>
    </row>
    <row r="10362" spans="1:7" x14ac:dyDescent="0.3">
      <c r="A10362" s="31" t="s">
        <v>20089</v>
      </c>
      <c r="B10362">
        <v>51101</v>
      </c>
      <c r="D10362" t="s">
        <v>20090</v>
      </c>
      <c r="E10362" t="s">
        <v>0</v>
      </c>
      <c r="F10362" t="s">
        <v>978</v>
      </c>
      <c r="G10362" t="str">
        <f t="shared" si="161"/>
        <v>Medicine and Surgery Services</v>
      </c>
    </row>
    <row r="10363" spans="1:7" x14ac:dyDescent="0.3">
      <c r="A10363" s="31" t="s">
        <v>20091</v>
      </c>
      <c r="B10363">
        <v>51102</v>
      </c>
      <c r="D10363" t="s">
        <v>20092</v>
      </c>
      <c r="E10363" t="s">
        <v>0</v>
      </c>
      <c r="F10363" t="s">
        <v>978</v>
      </c>
      <c r="G10363" t="str">
        <f t="shared" si="161"/>
        <v>Medicine and Surgery Services</v>
      </c>
    </row>
    <row r="10364" spans="1:7" x14ac:dyDescent="0.3">
      <c r="A10364" s="31" t="s">
        <v>20093</v>
      </c>
      <c r="B10364">
        <v>51500</v>
      </c>
      <c r="D10364" t="s">
        <v>20094</v>
      </c>
      <c r="E10364" t="s">
        <v>0</v>
      </c>
      <c r="F10364" t="s">
        <v>978</v>
      </c>
      <c r="G10364" t="str">
        <f t="shared" si="161"/>
        <v>Medicine and Surgery Services</v>
      </c>
    </row>
    <row r="10365" spans="1:7" x14ac:dyDescent="0.3">
      <c r="A10365" s="31" t="s">
        <v>20095</v>
      </c>
      <c r="B10365">
        <v>51520</v>
      </c>
      <c r="D10365" t="s">
        <v>20096</v>
      </c>
      <c r="E10365" t="s">
        <v>0</v>
      </c>
      <c r="F10365" t="s">
        <v>978</v>
      </c>
      <c r="G10365" t="str">
        <f t="shared" si="161"/>
        <v>Medicine and Surgery Services</v>
      </c>
    </row>
    <row r="10366" spans="1:7" x14ac:dyDescent="0.3">
      <c r="A10366" s="31" t="s">
        <v>20097</v>
      </c>
      <c r="B10366">
        <v>51525</v>
      </c>
      <c r="D10366" t="s">
        <v>20096</v>
      </c>
      <c r="E10366" t="s">
        <v>0</v>
      </c>
      <c r="F10366" t="s">
        <v>978</v>
      </c>
      <c r="G10366" t="str">
        <f t="shared" si="161"/>
        <v>Medicine and Surgery Services</v>
      </c>
    </row>
    <row r="10367" spans="1:7" x14ac:dyDescent="0.3">
      <c r="A10367" s="31" t="s">
        <v>20098</v>
      </c>
      <c r="B10367">
        <v>51530</v>
      </c>
      <c r="D10367" t="s">
        <v>20096</v>
      </c>
      <c r="E10367" t="s">
        <v>0</v>
      </c>
      <c r="F10367" t="s">
        <v>978</v>
      </c>
      <c r="G10367" t="str">
        <f t="shared" si="161"/>
        <v>Medicine and Surgery Services</v>
      </c>
    </row>
    <row r="10368" spans="1:7" x14ac:dyDescent="0.3">
      <c r="A10368" s="31" t="s">
        <v>20099</v>
      </c>
      <c r="B10368">
        <v>51535</v>
      </c>
      <c r="D10368" t="s">
        <v>20100</v>
      </c>
      <c r="E10368" t="s">
        <v>0</v>
      </c>
      <c r="F10368" t="s">
        <v>978</v>
      </c>
      <c r="G10368" t="str">
        <f t="shared" si="161"/>
        <v>Medicine and Surgery Services</v>
      </c>
    </row>
    <row r="10369" spans="1:7" x14ac:dyDescent="0.3">
      <c r="A10369" s="31" t="s">
        <v>20101</v>
      </c>
      <c r="B10369">
        <v>51550</v>
      </c>
      <c r="D10369" t="s">
        <v>20102</v>
      </c>
      <c r="E10369" t="s">
        <v>0</v>
      </c>
      <c r="F10369" t="s">
        <v>978</v>
      </c>
      <c r="G10369" t="str">
        <f t="shared" si="161"/>
        <v>Medicine and Surgery Services</v>
      </c>
    </row>
    <row r="10370" spans="1:7" x14ac:dyDescent="0.3">
      <c r="A10370" s="31" t="s">
        <v>20103</v>
      </c>
      <c r="B10370">
        <v>51555</v>
      </c>
      <c r="D10370" t="s">
        <v>20102</v>
      </c>
      <c r="E10370" t="s">
        <v>0</v>
      </c>
      <c r="F10370" t="s">
        <v>978</v>
      </c>
      <c r="G10370" t="str">
        <f t="shared" si="161"/>
        <v>Medicine and Surgery Services</v>
      </c>
    </row>
    <row r="10371" spans="1:7" x14ac:dyDescent="0.3">
      <c r="A10371" s="31" t="s">
        <v>20104</v>
      </c>
      <c r="B10371">
        <v>51565</v>
      </c>
      <c r="D10371" t="s">
        <v>20105</v>
      </c>
      <c r="E10371" t="s">
        <v>0</v>
      </c>
      <c r="F10371" t="s">
        <v>978</v>
      </c>
      <c r="G10371" t="str">
        <f t="shared" ref="G10371:G10434" si="162">VLOOKUP(F10371,$I$2:$J$27,2,FALSE)</f>
        <v>Medicine and Surgery Services</v>
      </c>
    </row>
    <row r="10372" spans="1:7" x14ac:dyDescent="0.3">
      <c r="A10372" s="31" t="s">
        <v>20106</v>
      </c>
      <c r="B10372">
        <v>51570</v>
      </c>
      <c r="D10372" t="s">
        <v>20107</v>
      </c>
      <c r="E10372" t="s">
        <v>0</v>
      </c>
      <c r="F10372" t="s">
        <v>978</v>
      </c>
      <c r="G10372" t="str">
        <f t="shared" si="162"/>
        <v>Medicine and Surgery Services</v>
      </c>
    </row>
    <row r="10373" spans="1:7" x14ac:dyDescent="0.3">
      <c r="A10373" s="31" t="s">
        <v>20108</v>
      </c>
      <c r="B10373">
        <v>51575</v>
      </c>
      <c r="D10373" t="s">
        <v>20109</v>
      </c>
      <c r="E10373" t="s">
        <v>0</v>
      </c>
      <c r="F10373" t="s">
        <v>978</v>
      </c>
      <c r="G10373" t="str">
        <f t="shared" si="162"/>
        <v>Medicine and Surgery Services</v>
      </c>
    </row>
    <row r="10374" spans="1:7" x14ac:dyDescent="0.3">
      <c r="A10374" s="31" t="s">
        <v>20110</v>
      </c>
      <c r="B10374">
        <v>51580</v>
      </c>
      <c r="D10374" t="s">
        <v>20111</v>
      </c>
      <c r="E10374" t="s">
        <v>0</v>
      </c>
      <c r="F10374" t="s">
        <v>978</v>
      </c>
      <c r="G10374" t="str">
        <f t="shared" si="162"/>
        <v>Medicine and Surgery Services</v>
      </c>
    </row>
    <row r="10375" spans="1:7" x14ac:dyDescent="0.3">
      <c r="A10375" s="31" t="s">
        <v>20112</v>
      </c>
      <c r="B10375">
        <v>51585</v>
      </c>
      <c r="D10375" t="s">
        <v>20109</v>
      </c>
      <c r="E10375" t="s">
        <v>0</v>
      </c>
      <c r="F10375" t="s">
        <v>978</v>
      </c>
      <c r="G10375" t="str">
        <f t="shared" si="162"/>
        <v>Medicine and Surgery Services</v>
      </c>
    </row>
    <row r="10376" spans="1:7" x14ac:dyDescent="0.3">
      <c r="A10376" s="31" t="s">
        <v>20113</v>
      </c>
      <c r="B10376">
        <v>51590</v>
      </c>
      <c r="D10376" t="s">
        <v>20111</v>
      </c>
      <c r="E10376" t="s">
        <v>0</v>
      </c>
      <c r="F10376" t="s">
        <v>978</v>
      </c>
      <c r="G10376" t="str">
        <f t="shared" si="162"/>
        <v>Medicine and Surgery Services</v>
      </c>
    </row>
    <row r="10377" spans="1:7" x14ac:dyDescent="0.3">
      <c r="A10377" s="31" t="s">
        <v>20114</v>
      </c>
      <c r="B10377">
        <v>51595</v>
      </c>
      <c r="D10377" t="s">
        <v>20111</v>
      </c>
      <c r="E10377" t="s">
        <v>0</v>
      </c>
      <c r="F10377" t="s">
        <v>978</v>
      </c>
      <c r="G10377" t="str">
        <f t="shared" si="162"/>
        <v>Medicine and Surgery Services</v>
      </c>
    </row>
    <row r="10378" spans="1:7" x14ac:dyDescent="0.3">
      <c r="A10378" s="31" t="s">
        <v>20115</v>
      </c>
      <c r="B10378">
        <v>51596</v>
      </c>
      <c r="D10378" t="s">
        <v>20116</v>
      </c>
      <c r="E10378" t="s">
        <v>0</v>
      </c>
      <c r="F10378" t="s">
        <v>978</v>
      </c>
      <c r="G10378" t="str">
        <f t="shared" si="162"/>
        <v>Medicine and Surgery Services</v>
      </c>
    </row>
    <row r="10379" spans="1:7" x14ac:dyDescent="0.3">
      <c r="A10379" s="31" t="s">
        <v>20117</v>
      </c>
      <c r="B10379">
        <v>51597</v>
      </c>
      <c r="D10379" t="s">
        <v>20118</v>
      </c>
      <c r="E10379" t="s">
        <v>0</v>
      </c>
      <c r="F10379" t="s">
        <v>978</v>
      </c>
      <c r="G10379" t="str">
        <f t="shared" si="162"/>
        <v>Medicine and Surgery Services</v>
      </c>
    </row>
    <row r="10380" spans="1:7" x14ac:dyDescent="0.3">
      <c r="A10380" s="31" t="s">
        <v>20119</v>
      </c>
      <c r="B10380">
        <v>51600</v>
      </c>
      <c r="D10380" t="s">
        <v>20120</v>
      </c>
      <c r="E10380" t="s">
        <v>0</v>
      </c>
      <c r="F10380" t="s">
        <v>978</v>
      </c>
      <c r="G10380" t="str">
        <f t="shared" si="162"/>
        <v>Medicine and Surgery Services</v>
      </c>
    </row>
    <row r="10381" spans="1:7" x14ac:dyDescent="0.3">
      <c r="A10381" s="31" t="s">
        <v>20121</v>
      </c>
      <c r="B10381">
        <v>51605</v>
      </c>
      <c r="D10381" t="s">
        <v>20122</v>
      </c>
      <c r="E10381" t="s">
        <v>0</v>
      </c>
      <c r="F10381" t="s">
        <v>978</v>
      </c>
      <c r="G10381" t="str">
        <f t="shared" si="162"/>
        <v>Medicine and Surgery Services</v>
      </c>
    </row>
    <row r="10382" spans="1:7" x14ac:dyDescent="0.3">
      <c r="A10382" s="31" t="s">
        <v>20123</v>
      </c>
      <c r="B10382">
        <v>51610</v>
      </c>
      <c r="D10382" t="s">
        <v>20120</v>
      </c>
      <c r="E10382" t="s">
        <v>0</v>
      </c>
      <c r="F10382" t="s">
        <v>978</v>
      </c>
      <c r="G10382" t="str">
        <f t="shared" si="162"/>
        <v>Medicine and Surgery Services</v>
      </c>
    </row>
    <row r="10383" spans="1:7" x14ac:dyDescent="0.3">
      <c r="A10383" s="31" t="s">
        <v>20124</v>
      </c>
      <c r="B10383">
        <v>51700</v>
      </c>
      <c r="D10383" t="s">
        <v>20125</v>
      </c>
      <c r="E10383" t="s">
        <v>0</v>
      </c>
      <c r="F10383" t="s">
        <v>978</v>
      </c>
      <c r="G10383" t="str">
        <f t="shared" si="162"/>
        <v>Medicine and Surgery Services</v>
      </c>
    </row>
    <row r="10384" spans="1:7" x14ac:dyDescent="0.3">
      <c r="A10384" s="31" t="s">
        <v>20126</v>
      </c>
      <c r="B10384">
        <v>51701</v>
      </c>
      <c r="D10384" t="s">
        <v>20127</v>
      </c>
      <c r="E10384" t="s">
        <v>0</v>
      </c>
      <c r="F10384" t="s">
        <v>978</v>
      </c>
      <c r="G10384" t="str">
        <f t="shared" si="162"/>
        <v>Medicine and Surgery Services</v>
      </c>
    </row>
    <row r="10385" spans="1:7" x14ac:dyDescent="0.3">
      <c r="A10385" s="31" t="s">
        <v>20128</v>
      </c>
      <c r="B10385">
        <v>51702</v>
      </c>
      <c r="D10385" t="s">
        <v>20129</v>
      </c>
      <c r="E10385" t="s">
        <v>0</v>
      </c>
      <c r="F10385" t="s">
        <v>978</v>
      </c>
      <c r="G10385" t="str">
        <f t="shared" si="162"/>
        <v>Medicine and Surgery Services</v>
      </c>
    </row>
    <row r="10386" spans="1:7" x14ac:dyDescent="0.3">
      <c r="A10386" s="31" t="s">
        <v>20130</v>
      </c>
      <c r="B10386">
        <v>51703</v>
      </c>
      <c r="D10386" t="s">
        <v>20131</v>
      </c>
      <c r="E10386" t="s">
        <v>0</v>
      </c>
      <c r="F10386" t="s">
        <v>978</v>
      </c>
      <c r="G10386" t="str">
        <f t="shared" si="162"/>
        <v>Medicine and Surgery Services</v>
      </c>
    </row>
    <row r="10387" spans="1:7" x14ac:dyDescent="0.3">
      <c r="A10387" s="31" t="s">
        <v>20132</v>
      </c>
      <c r="B10387">
        <v>51705</v>
      </c>
      <c r="D10387" t="s">
        <v>20133</v>
      </c>
      <c r="E10387" t="s">
        <v>0</v>
      </c>
      <c r="F10387" t="s">
        <v>978</v>
      </c>
      <c r="G10387" t="str">
        <f t="shared" si="162"/>
        <v>Medicine and Surgery Services</v>
      </c>
    </row>
    <row r="10388" spans="1:7" x14ac:dyDescent="0.3">
      <c r="A10388" s="31" t="s">
        <v>20134</v>
      </c>
      <c r="B10388">
        <v>51710</v>
      </c>
      <c r="D10388" t="s">
        <v>20133</v>
      </c>
      <c r="E10388" t="s">
        <v>0</v>
      </c>
      <c r="F10388" t="s">
        <v>978</v>
      </c>
      <c r="G10388" t="str">
        <f t="shared" si="162"/>
        <v>Medicine and Surgery Services</v>
      </c>
    </row>
    <row r="10389" spans="1:7" x14ac:dyDescent="0.3">
      <c r="A10389" s="31" t="s">
        <v>20135</v>
      </c>
      <c r="B10389">
        <v>51715</v>
      </c>
      <c r="D10389" t="s">
        <v>20136</v>
      </c>
      <c r="E10389" t="s">
        <v>0</v>
      </c>
      <c r="F10389" t="s">
        <v>978</v>
      </c>
      <c r="G10389" t="str">
        <f t="shared" si="162"/>
        <v>Medicine and Surgery Services</v>
      </c>
    </row>
    <row r="10390" spans="1:7" x14ac:dyDescent="0.3">
      <c r="A10390" s="31" t="s">
        <v>20137</v>
      </c>
      <c r="B10390">
        <v>51720</v>
      </c>
      <c r="D10390" t="s">
        <v>20138</v>
      </c>
      <c r="E10390" t="s">
        <v>0</v>
      </c>
      <c r="F10390" t="s">
        <v>978</v>
      </c>
      <c r="G10390" t="str">
        <f t="shared" si="162"/>
        <v>Medicine and Surgery Services</v>
      </c>
    </row>
    <row r="10391" spans="1:7" x14ac:dyDescent="0.3">
      <c r="A10391" s="31" t="s">
        <v>20139</v>
      </c>
      <c r="B10391">
        <v>51725</v>
      </c>
      <c r="D10391" t="s">
        <v>20140</v>
      </c>
      <c r="E10391" t="s">
        <v>0</v>
      </c>
      <c r="F10391" t="s">
        <v>978</v>
      </c>
      <c r="G10391" t="str">
        <f t="shared" si="162"/>
        <v>Medicine and Surgery Services</v>
      </c>
    </row>
    <row r="10392" spans="1:7" x14ac:dyDescent="0.3">
      <c r="A10392" s="27" t="s">
        <v>20141</v>
      </c>
      <c r="B10392">
        <v>51725</v>
      </c>
      <c r="C10392" t="s">
        <v>3750</v>
      </c>
      <c r="D10392" t="s">
        <v>20140</v>
      </c>
      <c r="E10392" t="s">
        <v>0</v>
      </c>
      <c r="F10392" t="s">
        <v>978</v>
      </c>
      <c r="G10392" t="str">
        <f t="shared" si="162"/>
        <v>Medicine and Surgery Services</v>
      </c>
    </row>
    <row r="10393" spans="1:7" x14ac:dyDescent="0.3">
      <c r="A10393" s="31" t="s">
        <v>20142</v>
      </c>
      <c r="B10393">
        <v>51725</v>
      </c>
      <c r="C10393">
        <v>26</v>
      </c>
      <c r="D10393" t="s">
        <v>20140</v>
      </c>
      <c r="E10393" t="s">
        <v>0</v>
      </c>
      <c r="F10393" t="s">
        <v>978</v>
      </c>
      <c r="G10393" t="str">
        <f t="shared" si="162"/>
        <v>Medicine and Surgery Services</v>
      </c>
    </row>
    <row r="10394" spans="1:7" x14ac:dyDescent="0.3">
      <c r="A10394" s="31" t="s">
        <v>20143</v>
      </c>
      <c r="B10394">
        <v>51726</v>
      </c>
      <c r="D10394" t="s">
        <v>20144</v>
      </c>
      <c r="E10394" t="s">
        <v>0</v>
      </c>
      <c r="F10394" t="s">
        <v>978</v>
      </c>
      <c r="G10394" t="str">
        <f t="shared" si="162"/>
        <v>Medicine and Surgery Services</v>
      </c>
    </row>
    <row r="10395" spans="1:7" x14ac:dyDescent="0.3">
      <c r="A10395" s="27" t="s">
        <v>20145</v>
      </c>
      <c r="B10395">
        <v>51726</v>
      </c>
      <c r="C10395" t="s">
        <v>3750</v>
      </c>
      <c r="D10395" t="s">
        <v>20144</v>
      </c>
      <c r="E10395" t="s">
        <v>0</v>
      </c>
      <c r="F10395" t="s">
        <v>978</v>
      </c>
      <c r="G10395" t="str">
        <f t="shared" si="162"/>
        <v>Medicine and Surgery Services</v>
      </c>
    </row>
    <row r="10396" spans="1:7" x14ac:dyDescent="0.3">
      <c r="A10396" s="31" t="s">
        <v>20146</v>
      </c>
      <c r="B10396">
        <v>51726</v>
      </c>
      <c r="C10396">
        <v>26</v>
      </c>
      <c r="D10396" t="s">
        <v>20144</v>
      </c>
      <c r="E10396" t="s">
        <v>0</v>
      </c>
      <c r="F10396" t="s">
        <v>978</v>
      </c>
      <c r="G10396" t="str">
        <f t="shared" si="162"/>
        <v>Medicine and Surgery Services</v>
      </c>
    </row>
    <row r="10397" spans="1:7" x14ac:dyDescent="0.3">
      <c r="A10397" s="31" t="s">
        <v>20147</v>
      </c>
      <c r="B10397">
        <v>51727</v>
      </c>
      <c r="D10397" t="s">
        <v>20148</v>
      </c>
      <c r="E10397" t="s">
        <v>0</v>
      </c>
      <c r="F10397" t="s">
        <v>978</v>
      </c>
      <c r="G10397" t="str">
        <f t="shared" si="162"/>
        <v>Medicine and Surgery Services</v>
      </c>
    </row>
    <row r="10398" spans="1:7" x14ac:dyDescent="0.3">
      <c r="A10398" s="27" t="s">
        <v>20149</v>
      </c>
      <c r="B10398">
        <v>51727</v>
      </c>
      <c r="C10398" t="s">
        <v>3750</v>
      </c>
      <c r="D10398" t="s">
        <v>20148</v>
      </c>
      <c r="E10398" t="s">
        <v>0</v>
      </c>
      <c r="F10398" t="s">
        <v>978</v>
      </c>
      <c r="G10398" t="str">
        <f t="shared" si="162"/>
        <v>Medicine and Surgery Services</v>
      </c>
    </row>
    <row r="10399" spans="1:7" x14ac:dyDescent="0.3">
      <c r="A10399" s="31" t="s">
        <v>20150</v>
      </c>
      <c r="B10399">
        <v>51727</v>
      </c>
      <c r="C10399">
        <v>26</v>
      </c>
      <c r="D10399" t="s">
        <v>20148</v>
      </c>
      <c r="E10399" t="s">
        <v>0</v>
      </c>
      <c r="F10399" t="s">
        <v>978</v>
      </c>
      <c r="G10399" t="str">
        <f t="shared" si="162"/>
        <v>Medicine and Surgery Services</v>
      </c>
    </row>
    <row r="10400" spans="1:7" x14ac:dyDescent="0.3">
      <c r="A10400" s="31" t="s">
        <v>20151</v>
      </c>
      <c r="B10400">
        <v>51728</v>
      </c>
      <c r="D10400" t="s">
        <v>20152</v>
      </c>
      <c r="E10400" t="s">
        <v>0</v>
      </c>
      <c r="F10400" t="s">
        <v>978</v>
      </c>
      <c r="G10400" t="str">
        <f t="shared" si="162"/>
        <v>Medicine and Surgery Services</v>
      </c>
    </row>
    <row r="10401" spans="1:7" x14ac:dyDescent="0.3">
      <c r="A10401" s="27" t="s">
        <v>20153</v>
      </c>
      <c r="B10401">
        <v>51728</v>
      </c>
      <c r="C10401" t="s">
        <v>3750</v>
      </c>
      <c r="D10401" t="s">
        <v>20152</v>
      </c>
      <c r="E10401" t="s">
        <v>0</v>
      </c>
      <c r="F10401" t="s">
        <v>978</v>
      </c>
      <c r="G10401" t="str">
        <f t="shared" si="162"/>
        <v>Medicine and Surgery Services</v>
      </c>
    </row>
    <row r="10402" spans="1:7" x14ac:dyDescent="0.3">
      <c r="A10402" s="31" t="s">
        <v>20154</v>
      </c>
      <c r="B10402">
        <v>51728</v>
      </c>
      <c r="C10402">
        <v>26</v>
      </c>
      <c r="D10402" t="s">
        <v>20152</v>
      </c>
      <c r="E10402" t="s">
        <v>0</v>
      </c>
      <c r="F10402" t="s">
        <v>978</v>
      </c>
      <c r="G10402" t="str">
        <f t="shared" si="162"/>
        <v>Medicine and Surgery Services</v>
      </c>
    </row>
    <row r="10403" spans="1:7" x14ac:dyDescent="0.3">
      <c r="A10403" s="31" t="s">
        <v>20155</v>
      </c>
      <c r="B10403">
        <v>51729</v>
      </c>
      <c r="D10403" t="s">
        <v>20156</v>
      </c>
      <c r="E10403" t="s">
        <v>0</v>
      </c>
      <c r="F10403" t="s">
        <v>978</v>
      </c>
      <c r="G10403" t="str">
        <f t="shared" si="162"/>
        <v>Medicine and Surgery Services</v>
      </c>
    </row>
    <row r="10404" spans="1:7" x14ac:dyDescent="0.3">
      <c r="A10404" s="27" t="s">
        <v>20157</v>
      </c>
      <c r="B10404">
        <v>51729</v>
      </c>
      <c r="C10404" t="s">
        <v>3750</v>
      </c>
      <c r="D10404" t="s">
        <v>20156</v>
      </c>
      <c r="E10404" t="s">
        <v>0</v>
      </c>
      <c r="F10404" t="s">
        <v>978</v>
      </c>
      <c r="G10404" t="str">
        <f t="shared" si="162"/>
        <v>Medicine and Surgery Services</v>
      </c>
    </row>
    <row r="10405" spans="1:7" x14ac:dyDescent="0.3">
      <c r="A10405" s="31" t="s">
        <v>20158</v>
      </c>
      <c r="B10405">
        <v>51729</v>
      </c>
      <c r="C10405">
        <v>26</v>
      </c>
      <c r="D10405" t="s">
        <v>20156</v>
      </c>
      <c r="E10405" t="s">
        <v>0</v>
      </c>
      <c r="F10405" t="s">
        <v>978</v>
      </c>
      <c r="G10405" t="str">
        <f t="shared" si="162"/>
        <v>Medicine and Surgery Services</v>
      </c>
    </row>
    <row r="10406" spans="1:7" x14ac:dyDescent="0.3">
      <c r="A10406" s="31" t="s">
        <v>20159</v>
      </c>
      <c r="B10406">
        <v>51736</v>
      </c>
      <c r="D10406" t="s">
        <v>20160</v>
      </c>
      <c r="E10406" t="s">
        <v>0</v>
      </c>
      <c r="F10406" t="s">
        <v>978</v>
      </c>
      <c r="G10406" t="str">
        <f t="shared" si="162"/>
        <v>Medicine and Surgery Services</v>
      </c>
    </row>
    <row r="10407" spans="1:7" x14ac:dyDescent="0.3">
      <c r="A10407" s="27" t="s">
        <v>20161</v>
      </c>
      <c r="B10407">
        <v>51736</v>
      </c>
      <c r="C10407" t="s">
        <v>3750</v>
      </c>
      <c r="D10407" t="s">
        <v>20160</v>
      </c>
      <c r="E10407" t="s">
        <v>0</v>
      </c>
      <c r="F10407" t="s">
        <v>978</v>
      </c>
      <c r="G10407" t="str">
        <f t="shared" si="162"/>
        <v>Medicine and Surgery Services</v>
      </c>
    </row>
    <row r="10408" spans="1:7" x14ac:dyDescent="0.3">
      <c r="A10408" s="31" t="s">
        <v>20162</v>
      </c>
      <c r="B10408">
        <v>51736</v>
      </c>
      <c r="C10408">
        <v>26</v>
      </c>
      <c r="D10408" t="s">
        <v>20160</v>
      </c>
      <c r="E10408" t="s">
        <v>0</v>
      </c>
      <c r="F10408" t="s">
        <v>978</v>
      </c>
      <c r="G10408" t="str">
        <f t="shared" si="162"/>
        <v>Medicine and Surgery Services</v>
      </c>
    </row>
    <row r="10409" spans="1:7" x14ac:dyDescent="0.3">
      <c r="A10409" s="31" t="s">
        <v>20163</v>
      </c>
      <c r="B10409">
        <v>51741</v>
      </c>
      <c r="D10409" t="s">
        <v>20164</v>
      </c>
      <c r="E10409" t="s">
        <v>0</v>
      </c>
      <c r="F10409" t="s">
        <v>978</v>
      </c>
      <c r="G10409" t="str">
        <f t="shared" si="162"/>
        <v>Medicine and Surgery Services</v>
      </c>
    </row>
    <row r="10410" spans="1:7" x14ac:dyDescent="0.3">
      <c r="A10410" s="27" t="s">
        <v>20165</v>
      </c>
      <c r="B10410">
        <v>51741</v>
      </c>
      <c r="C10410" t="s">
        <v>3750</v>
      </c>
      <c r="D10410" t="s">
        <v>20164</v>
      </c>
      <c r="E10410" t="s">
        <v>0</v>
      </c>
      <c r="F10410" t="s">
        <v>978</v>
      </c>
      <c r="G10410" t="str">
        <f t="shared" si="162"/>
        <v>Medicine and Surgery Services</v>
      </c>
    </row>
    <row r="10411" spans="1:7" x14ac:dyDescent="0.3">
      <c r="A10411" s="31" t="s">
        <v>20166</v>
      </c>
      <c r="B10411">
        <v>51741</v>
      </c>
      <c r="C10411">
        <v>26</v>
      </c>
      <c r="D10411" t="s">
        <v>20164</v>
      </c>
      <c r="E10411" t="s">
        <v>0</v>
      </c>
      <c r="F10411" t="s">
        <v>978</v>
      </c>
      <c r="G10411" t="str">
        <f t="shared" si="162"/>
        <v>Medicine and Surgery Services</v>
      </c>
    </row>
    <row r="10412" spans="1:7" x14ac:dyDescent="0.3">
      <c r="A10412" s="31" t="s">
        <v>20167</v>
      </c>
      <c r="B10412">
        <v>51784</v>
      </c>
      <c r="D10412" t="s">
        <v>20168</v>
      </c>
      <c r="E10412" t="s">
        <v>0</v>
      </c>
      <c r="F10412" t="s">
        <v>978</v>
      </c>
      <c r="G10412" t="str">
        <f t="shared" si="162"/>
        <v>Medicine and Surgery Services</v>
      </c>
    </row>
    <row r="10413" spans="1:7" x14ac:dyDescent="0.3">
      <c r="A10413" s="27" t="s">
        <v>20169</v>
      </c>
      <c r="B10413">
        <v>51784</v>
      </c>
      <c r="C10413" t="s">
        <v>3750</v>
      </c>
      <c r="D10413" t="s">
        <v>20168</v>
      </c>
      <c r="E10413" t="s">
        <v>0</v>
      </c>
      <c r="F10413" t="s">
        <v>978</v>
      </c>
      <c r="G10413" t="str">
        <f t="shared" si="162"/>
        <v>Medicine and Surgery Services</v>
      </c>
    </row>
    <row r="10414" spans="1:7" x14ac:dyDescent="0.3">
      <c r="A10414" s="31" t="s">
        <v>20170</v>
      </c>
      <c r="B10414">
        <v>51784</v>
      </c>
      <c r="C10414">
        <v>26</v>
      </c>
      <c r="D10414" t="s">
        <v>20168</v>
      </c>
      <c r="E10414" t="s">
        <v>0</v>
      </c>
      <c r="F10414" t="s">
        <v>978</v>
      </c>
      <c r="G10414" t="str">
        <f t="shared" si="162"/>
        <v>Medicine and Surgery Services</v>
      </c>
    </row>
    <row r="10415" spans="1:7" x14ac:dyDescent="0.3">
      <c r="A10415" s="31" t="s">
        <v>20171</v>
      </c>
      <c r="B10415">
        <v>51785</v>
      </c>
      <c r="D10415" t="s">
        <v>20168</v>
      </c>
      <c r="E10415" t="s">
        <v>0</v>
      </c>
      <c r="F10415" t="s">
        <v>978</v>
      </c>
      <c r="G10415" t="str">
        <f t="shared" si="162"/>
        <v>Medicine and Surgery Services</v>
      </c>
    </row>
    <row r="10416" spans="1:7" x14ac:dyDescent="0.3">
      <c r="A10416" s="27" t="s">
        <v>20172</v>
      </c>
      <c r="B10416">
        <v>51785</v>
      </c>
      <c r="C10416" t="s">
        <v>3750</v>
      </c>
      <c r="D10416" t="s">
        <v>20168</v>
      </c>
      <c r="E10416" t="s">
        <v>0</v>
      </c>
      <c r="F10416" t="s">
        <v>978</v>
      </c>
      <c r="G10416" t="str">
        <f t="shared" si="162"/>
        <v>Medicine and Surgery Services</v>
      </c>
    </row>
    <row r="10417" spans="1:7" x14ac:dyDescent="0.3">
      <c r="A10417" s="31" t="s">
        <v>20173</v>
      </c>
      <c r="B10417">
        <v>51785</v>
      </c>
      <c r="C10417">
        <v>26</v>
      </c>
      <c r="D10417" t="s">
        <v>20168</v>
      </c>
      <c r="E10417" t="s">
        <v>0</v>
      </c>
      <c r="F10417" t="s">
        <v>978</v>
      </c>
      <c r="G10417" t="str">
        <f t="shared" si="162"/>
        <v>Medicine and Surgery Services</v>
      </c>
    </row>
    <row r="10418" spans="1:7" x14ac:dyDescent="0.3">
      <c r="A10418" s="31" t="s">
        <v>20174</v>
      </c>
      <c r="B10418">
        <v>51792</v>
      </c>
      <c r="D10418" t="s">
        <v>20175</v>
      </c>
      <c r="E10418" t="s">
        <v>0</v>
      </c>
      <c r="F10418" t="s">
        <v>978</v>
      </c>
      <c r="G10418" t="str">
        <f t="shared" si="162"/>
        <v>Medicine and Surgery Services</v>
      </c>
    </row>
    <row r="10419" spans="1:7" x14ac:dyDescent="0.3">
      <c r="A10419" s="27" t="s">
        <v>20176</v>
      </c>
      <c r="B10419">
        <v>51792</v>
      </c>
      <c r="C10419" t="s">
        <v>3750</v>
      </c>
      <c r="D10419" t="s">
        <v>20175</v>
      </c>
      <c r="E10419" t="s">
        <v>0</v>
      </c>
      <c r="F10419" t="s">
        <v>978</v>
      </c>
      <c r="G10419" t="str">
        <f t="shared" si="162"/>
        <v>Medicine and Surgery Services</v>
      </c>
    </row>
    <row r="10420" spans="1:7" x14ac:dyDescent="0.3">
      <c r="A10420" s="31" t="s">
        <v>20177</v>
      </c>
      <c r="B10420">
        <v>51792</v>
      </c>
      <c r="C10420">
        <v>26</v>
      </c>
      <c r="D10420" t="s">
        <v>20175</v>
      </c>
      <c r="E10420" t="s">
        <v>0</v>
      </c>
      <c r="F10420" t="s">
        <v>978</v>
      </c>
      <c r="G10420" t="str">
        <f t="shared" si="162"/>
        <v>Medicine and Surgery Services</v>
      </c>
    </row>
    <row r="10421" spans="1:7" x14ac:dyDescent="0.3">
      <c r="A10421" s="31" t="s">
        <v>20178</v>
      </c>
      <c r="B10421">
        <v>51797</v>
      </c>
      <c r="D10421" t="s">
        <v>20179</v>
      </c>
      <c r="E10421" t="s">
        <v>0</v>
      </c>
      <c r="F10421" t="s">
        <v>978</v>
      </c>
      <c r="G10421" t="str">
        <f t="shared" si="162"/>
        <v>Medicine and Surgery Services</v>
      </c>
    </row>
    <row r="10422" spans="1:7" x14ac:dyDescent="0.3">
      <c r="A10422" s="27" t="s">
        <v>20180</v>
      </c>
      <c r="B10422">
        <v>51797</v>
      </c>
      <c r="C10422" t="s">
        <v>3750</v>
      </c>
      <c r="D10422" t="s">
        <v>20179</v>
      </c>
      <c r="E10422" t="s">
        <v>0</v>
      </c>
      <c r="F10422" t="s">
        <v>978</v>
      </c>
      <c r="G10422" t="str">
        <f t="shared" si="162"/>
        <v>Medicine and Surgery Services</v>
      </c>
    </row>
    <row r="10423" spans="1:7" x14ac:dyDescent="0.3">
      <c r="A10423" s="31" t="s">
        <v>20181</v>
      </c>
      <c r="B10423">
        <v>51797</v>
      </c>
      <c r="C10423">
        <v>26</v>
      </c>
      <c r="D10423" t="s">
        <v>20179</v>
      </c>
      <c r="E10423" t="s">
        <v>0</v>
      </c>
      <c r="F10423" t="s">
        <v>978</v>
      </c>
      <c r="G10423" t="str">
        <f t="shared" si="162"/>
        <v>Medicine and Surgery Services</v>
      </c>
    </row>
    <row r="10424" spans="1:7" x14ac:dyDescent="0.3">
      <c r="A10424" s="31" t="s">
        <v>20182</v>
      </c>
      <c r="B10424">
        <v>51798</v>
      </c>
      <c r="D10424" t="s">
        <v>20183</v>
      </c>
      <c r="E10424" t="s">
        <v>0</v>
      </c>
      <c r="F10424" t="s">
        <v>978</v>
      </c>
      <c r="G10424" t="str">
        <f t="shared" si="162"/>
        <v>Medicine and Surgery Services</v>
      </c>
    </row>
    <row r="10425" spans="1:7" x14ac:dyDescent="0.3">
      <c r="A10425" s="31" t="s">
        <v>20184</v>
      </c>
      <c r="B10425">
        <v>51800</v>
      </c>
      <c r="D10425" t="s">
        <v>20185</v>
      </c>
      <c r="E10425" t="s">
        <v>0</v>
      </c>
      <c r="F10425" t="s">
        <v>978</v>
      </c>
      <c r="G10425" t="str">
        <f t="shared" si="162"/>
        <v>Medicine and Surgery Services</v>
      </c>
    </row>
    <row r="10426" spans="1:7" x14ac:dyDescent="0.3">
      <c r="A10426" s="31" t="s">
        <v>20186</v>
      </c>
      <c r="B10426">
        <v>51820</v>
      </c>
      <c r="D10426" t="s">
        <v>20187</v>
      </c>
      <c r="E10426" t="s">
        <v>0</v>
      </c>
      <c r="F10426" t="s">
        <v>978</v>
      </c>
      <c r="G10426" t="str">
        <f t="shared" si="162"/>
        <v>Medicine and Surgery Services</v>
      </c>
    </row>
    <row r="10427" spans="1:7" x14ac:dyDescent="0.3">
      <c r="A10427" s="31" t="s">
        <v>20188</v>
      </c>
      <c r="B10427">
        <v>51840</v>
      </c>
      <c r="D10427" t="s">
        <v>20189</v>
      </c>
      <c r="E10427" t="s">
        <v>0</v>
      </c>
      <c r="F10427" t="s">
        <v>978</v>
      </c>
      <c r="G10427" t="str">
        <f t="shared" si="162"/>
        <v>Medicine and Surgery Services</v>
      </c>
    </row>
    <row r="10428" spans="1:7" x14ac:dyDescent="0.3">
      <c r="A10428" s="31" t="s">
        <v>20190</v>
      </c>
      <c r="B10428">
        <v>51841</v>
      </c>
      <c r="D10428" t="s">
        <v>20189</v>
      </c>
      <c r="E10428" t="s">
        <v>0</v>
      </c>
      <c r="F10428" t="s">
        <v>978</v>
      </c>
      <c r="G10428" t="str">
        <f t="shared" si="162"/>
        <v>Medicine and Surgery Services</v>
      </c>
    </row>
    <row r="10429" spans="1:7" x14ac:dyDescent="0.3">
      <c r="A10429" s="31" t="s">
        <v>20191</v>
      </c>
      <c r="B10429">
        <v>51845</v>
      </c>
      <c r="D10429" t="s">
        <v>20192</v>
      </c>
      <c r="E10429" t="s">
        <v>0</v>
      </c>
      <c r="F10429" t="s">
        <v>978</v>
      </c>
      <c r="G10429" t="str">
        <f t="shared" si="162"/>
        <v>Medicine and Surgery Services</v>
      </c>
    </row>
    <row r="10430" spans="1:7" x14ac:dyDescent="0.3">
      <c r="A10430" s="31" t="s">
        <v>20193</v>
      </c>
      <c r="B10430">
        <v>51860</v>
      </c>
      <c r="D10430" t="s">
        <v>20194</v>
      </c>
      <c r="E10430" t="s">
        <v>0</v>
      </c>
      <c r="F10430" t="s">
        <v>978</v>
      </c>
      <c r="G10430" t="str">
        <f t="shared" si="162"/>
        <v>Medicine and Surgery Services</v>
      </c>
    </row>
    <row r="10431" spans="1:7" x14ac:dyDescent="0.3">
      <c r="A10431" s="31" t="s">
        <v>20195</v>
      </c>
      <c r="B10431">
        <v>51865</v>
      </c>
      <c r="D10431" t="s">
        <v>20194</v>
      </c>
      <c r="E10431" t="s">
        <v>0</v>
      </c>
      <c r="F10431" t="s">
        <v>978</v>
      </c>
      <c r="G10431" t="str">
        <f t="shared" si="162"/>
        <v>Medicine and Surgery Services</v>
      </c>
    </row>
    <row r="10432" spans="1:7" x14ac:dyDescent="0.3">
      <c r="A10432" s="31" t="s">
        <v>20196</v>
      </c>
      <c r="B10432">
        <v>51880</v>
      </c>
      <c r="D10432" t="s">
        <v>20197</v>
      </c>
      <c r="E10432" t="s">
        <v>0</v>
      </c>
      <c r="F10432" t="s">
        <v>978</v>
      </c>
      <c r="G10432" t="str">
        <f t="shared" si="162"/>
        <v>Medicine and Surgery Services</v>
      </c>
    </row>
    <row r="10433" spans="1:7" x14ac:dyDescent="0.3">
      <c r="A10433" s="31" t="s">
        <v>20198</v>
      </c>
      <c r="B10433">
        <v>51900</v>
      </c>
      <c r="D10433" t="s">
        <v>20199</v>
      </c>
      <c r="E10433" t="s">
        <v>0</v>
      </c>
      <c r="F10433" t="s">
        <v>978</v>
      </c>
      <c r="G10433" t="str">
        <f t="shared" si="162"/>
        <v>Medicine and Surgery Services</v>
      </c>
    </row>
    <row r="10434" spans="1:7" x14ac:dyDescent="0.3">
      <c r="A10434" s="31" t="s">
        <v>20200</v>
      </c>
      <c r="B10434">
        <v>51920</v>
      </c>
      <c r="D10434" t="s">
        <v>20201</v>
      </c>
      <c r="E10434" t="s">
        <v>0</v>
      </c>
      <c r="F10434" t="s">
        <v>978</v>
      </c>
      <c r="G10434" t="str">
        <f t="shared" si="162"/>
        <v>Medicine and Surgery Services</v>
      </c>
    </row>
    <row r="10435" spans="1:7" x14ac:dyDescent="0.3">
      <c r="A10435" s="31" t="s">
        <v>20202</v>
      </c>
      <c r="B10435">
        <v>51925</v>
      </c>
      <c r="D10435" t="s">
        <v>20203</v>
      </c>
      <c r="E10435" t="s">
        <v>0</v>
      </c>
      <c r="F10435" t="s">
        <v>978</v>
      </c>
      <c r="G10435" t="str">
        <f t="shared" ref="G10435:G10498" si="163">VLOOKUP(F10435,$I$2:$J$27,2,FALSE)</f>
        <v>Medicine and Surgery Services</v>
      </c>
    </row>
    <row r="10436" spans="1:7" x14ac:dyDescent="0.3">
      <c r="A10436" s="31" t="s">
        <v>20204</v>
      </c>
      <c r="B10436">
        <v>51940</v>
      </c>
      <c r="D10436" t="s">
        <v>20205</v>
      </c>
      <c r="E10436" t="s">
        <v>0</v>
      </c>
      <c r="F10436" t="s">
        <v>978</v>
      </c>
      <c r="G10436" t="str">
        <f t="shared" si="163"/>
        <v>Medicine and Surgery Services</v>
      </c>
    </row>
    <row r="10437" spans="1:7" x14ac:dyDescent="0.3">
      <c r="A10437" s="31" t="s">
        <v>20206</v>
      </c>
      <c r="B10437">
        <v>51960</v>
      </c>
      <c r="D10437" t="s">
        <v>20207</v>
      </c>
      <c r="E10437" t="s">
        <v>0</v>
      </c>
      <c r="F10437" t="s">
        <v>978</v>
      </c>
      <c r="G10437" t="str">
        <f t="shared" si="163"/>
        <v>Medicine and Surgery Services</v>
      </c>
    </row>
    <row r="10438" spans="1:7" x14ac:dyDescent="0.3">
      <c r="A10438" s="31" t="s">
        <v>20208</v>
      </c>
      <c r="B10438">
        <v>51980</v>
      </c>
      <c r="D10438" t="s">
        <v>20209</v>
      </c>
      <c r="E10438" t="s">
        <v>0</v>
      </c>
      <c r="F10438" t="s">
        <v>978</v>
      </c>
      <c r="G10438" t="str">
        <f t="shared" si="163"/>
        <v>Medicine and Surgery Services</v>
      </c>
    </row>
    <row r="10439" spans="1:7" x14ac:dyDescent="0.3">
      <c r="A10439" s="31" t="s">
        <v>20210</v>
      </c>
      <c r="B10439">
        <v>51990</v>
      </c>
      <c r="D10439" t="s">
        <v>20211</v>
      </c>
      <c r="E10439" t="s">
        <v>0</v>
      </c>
      <c r="F10439" t="s">
        <v>978</v>
      </c>
      <c r="G10439" t="str">
        <f t="shared" si="163"/>
        <v>Medicine and Surgery Services</v>
      </c>
    </row>
    <row r="10440" spans="1:7" x14ac:dyDescent="0.3">
      <c r="A10440" s="31" t="s">
        <v>20212</v>
      </c>
      <c r="B10440">
        <v>51992</v>
      </c>
      <c r="D10440" t="s">
        <v>20213</v>
      </c>
      <c r="E10440" t="s">
        <v>0</v>
      </c>
      <c r="F10440" t="s">
        <v>978</v>
      </c>
      <c r="G10440" t="str">
        <f t="shared" si="163"/>
        <v>Medicine and Surgery Services</v>
      </c>
    </row>
    <row r="10441" spans="1:7" x14ac:dyDescent="0.3">
      <c r="A10441" s="31" t="s">
        <v>20214</v>
      </c>
      <c r="B10441">
        <v>51999</v>
      </c>
      <c r="D10441" t="s">
        <v>20215</v>
      </c>
      <c r="E10441" t="s">
        <v>2</v>
      </c>
      <c r="F10441" t="s">
        <v>978</v>
      </c>
      <c r="G10441" t="str">
        <f t="shared" si="163"/>
        <v>Medicine and Surgery Services</v>
      </c>
    </row>
    <row r="10442" spans="1:7" x14ac:dyDescent="0.3">
      <c r="A10442" s="27" t="s">
        <v>20216</v>
      </c>
      <c r="B10442" t="s">
        <v>20216</v>
      </c>
      <c r="D10442" t="s">
        <v>20217</v>
      </c>
      <c r="E10442" t="s">
        <v>911</v>
      </c>
      <c r="F10442" t="s">
        <v>972</v>
      </c>
      <c r="G10442" t="str">
        <f t="shared" si="163"/>
        <v>Medicine and Surgery Services</v>
      </c>
    </row>
    <row r="10443" spans="1:7" x14ac:dyDescent="0.3">
      <c r="A10443" s="31" t="s">
        <v>20218</v>
      </c>
      <c r="B10443">
        <v>52000</v>
      </c>
      <c r="D10443" t="s">
        <v>20219</v>
      </c>
      <c r="E10443" t="s">
        <v>0</v>
      </c>
      <c r="F10443" t="s">
        <v>978</v>
      </c>
      <c r="G10443" t="str">
        <f t="shared" si="163"/>
        <v>Medicine and Surgery Services</v>
      </c>
    </row>
    <row r="10444" spans="1:7" x14ac:dyDescent="0.3">
      <c r="A10444" s="31" t="s">
        <v>20220</v>
      </c>
      <c r="B10444">
        <v>52001</v>
      </c>
      <c r="D10444" t="s">
        <v>20221</v>
      </c>
      <c r="E10444" t="s">
        <v>0</v>
      </c>
      <c r="F10444" t="s">
        <v>978</v>
      </c>
      <c r="G10444" t="str">
        <f t="shared" si="163"/>
        <v>Medicine and Surgery Services</v>
      </c>
    </row>
    <row r="10445" spans="1:7" x14ac:dyDescent="0.3">
      <c r="A10445" s="31" t="s">
        <v>20222</v>
      </c>
      <c r="B10445">
        <v>52005</v>
      </c>
      <c r="D10445" t="s">
        <v>20223</v>
      </c>
      <c r="E10445" t="s">
        <v>0</v>
      </c>
      <c r="F10445" t="s">
        <v>978</v>
      </c>
      <c r="G10445" t="str">
        <f t="shared" si="163"/>
        <v>Medicine and Surgery Services</v>
      </c>
    </row>
    <row r="10446" spans="1:7" x14ac:dyDescent="0.3">
      <c r="A10446" s="31" t="s">
        <v>20224</v>
      </c>
      <c r="B10446">
        <v>52007</v>
      </c>
      <c r="D10446" t="s">
        <v>20225</v>
      </c>
      <c r="E10446" t="s">
        <v>0</v>
      </c>
      <c r="F10446" t="s">
        <v>978</v>
      </c>
      <c r="G10446" t="str">
        <f t="shared" si="163"/>
        <v>Medicine and Surgery Services</v>
      </c>
    </row>
    <row r="10447" spans="1:7" x14ac:dyDescent="0.3">
      <c r="A10447" s="31" t="s">
        <v>20226</v>
      </c>
      <c r="B10447">
        <v>52010</v>
      </c>
      <c r="D10447" t="s">
        <v>20227</v>
      </c>
      <c r="E10447" t="s">
        <v>0</v>
      </c>
      <c r="F10447" t="s">
        <v>978</v>
      </c>
      <c r="G10447" t="str">
        <f t="shared" si="163"/>
        <v>Medicine and Surgery Services</v>
      </c>
    </row>
    <row r="10448" spans="1:7" x14ac:dyDescent="0.3">
      <c r="A10448" s="31" t="s">
        <v>20228</v>
      </c>
      <c r="B10448">
        <v>52204</v>
      </c>
      <c r="D10448" t="s">
        <v>20229</v>
      </c>
      <c r="E10448" t="s">
        <v>0</v>
      </c>
      <c r="F10448" t="s">
        <v>978</v>
      </c>
      <c r="G10448" t="str">
        <f t="shared" si="163"/>
        <v>Medicine and Surgery Services</v>
      </c>
    </row>
    <row r="10449" spans="1:7" x14ac:dyDescent="0.3">
      <c r="A10449" s="31" t="s">
        <v>20230</v>
      </c>
      <c r="B10449">
        <v>52214</v>
      </c>
      <c r="D10449" t="s">
        <v>20231</v>
      </c>
      <c r="E10449" t="s">
        <v>0</v>
      </c>
      <c r="F10449" t="s">
        <v>978</v>
      </c>
      <c r="G10449" t="str">
        <f t="shared" si="163"/>
        <v>Medicine and Surgery Services</v>
      </c>
    </row>
    <row r="10450" spans="1:7" x14ac:dyDescent="0.3">
      <c r="A10450" s="31" t="s">
        <v>20232</v>
      </c>
      <c r="B10450">
        <v>52224</v>
      </c>
      <c r="D10450" t="s">
        <v>20231</v>
      </c>
      <c r="E10450" t="s">
        <v>0</v>
      </c>
      <c r="F10450" t="s">
        <v>978</v>
      </c>
      <c r="G10450" t="str">
        <f t="shared" si="163"/>
        <v>Medicine and Surgery Services</v>
      </c>
    </row>
    <row r="10451" spans="1:7" x14ac:dyDescent="0.3">
      <c r="A10451" s="31" t="s">
        <v>20233</v>
      </c>
      <c r="B10451">
        <v>52234</v>
      </c>
      <c r="D10451" t="s">
        <v>20231</v>
      </c>
      <c r="E10451" t="s">
        <v>0</v>
      </c>
      <c r="F10451" t="s">
        <v>978</v>
      </c>
      <c r="G10451" t="str">
        <f t="shared" si="163"/>
        <v>Medicine and Surgery Services</v>
      </c>
    </row>
    <row r="10452" spans="1:7" x14ac:dyDescent="0.3">
      <c r="A10452" s="31" t="s">
        <v>20234</v>
      </c>
      <c r="B10452">
        <v>52235</v>
      </c>
      <c r="D10452" t="s">
        <v>20231</v>
      </c>
      <c r="E10452" t="s">
        <v>0</v>
      </c>
      <c r="F10452" t="s">
        <v>978</v>
      </c>
      <c r="G10452" t="str">
        <f t="shared" si="163"/>
        <v>Medicine and Surgery Services</v>
      </c>
    </row>
    <row r="10453" spans="1:7" x14ac:dyDescent="0.3">
      <c r="A10453" s="31" t="s">
        <v>20235</v>
      </c>
      <c r="B10453">
        <v>52240</v>
      </c>
      <c r="D10453" t="s">
        <v>20231</v>
      </c>
      <c r="E10453" t="s">
        <v>0</v>
      </c>
      <c r="F10453" t="s">
        <v>978</v>
      </c>
      <c r="G10453" t="str">
        <f t="shared" si="163"/>
        <v>Medicine and Surgery Services</v>
      </c>
    </row>
    <row r="10454" spans="1:7" x14ac:dyDescent="0.3">
      <c r="A10454" s="31" t="s">
        <v>20236</v>
      </c>
      <c r="B10454">
        <v>52250</v>
      </c>
      <c r="D10454" t="s">
        <v>20237</v>
      </c>
      <c r="E10454" t="s">
        <v>0</v>
      </c>
      <c r="F10454" t="s">
        <v>978</v>
      </c>
      <c r="G10454" t="str">
        <f t="shared" si="163"/>
        <v>Medicine and Surgery Services</v>
      </c>
    </row>
    <row r="10455" spans="1:7" x14ac:dyDescent="0.3">
      <c r="A10455" s="31" t="s">
        <v>20238</v>
      </c>
      <c r="B10455">
        <v>52260</v>
      </c>
      <c r="D10455" t="s">
        <v>20231</v>
      </c>
      <c r="E10455" t="s">
        <v>0</v>
      </c>
      <c r="F10455" t="s">
        <v>978</v>
      </c>
      <c r="G10455" t="str">
        <f t="shared" si="163"/>
        <v>Medicine and Surgery Services</v>
      </c>
    </row>
    <row r="10456" spans="1:7" x14ac:dyDescent="0.3">
      <c r="A10456" s="31" t="s">
        <v>20239</v>
      </c>
      <c r="B10456">
        <v>52265</v>
      </c>
      <c r="D10456" t="s">
        <v>20231</v>
      </c>
      <c r="E10456" t="s">
        <v>0</v>
      </c>
      <c r="F10456" t="s">
        <v>978</v>
      </c>
      <c r="G10456" t="str">
        <f t="shared" si="163"/>
        <v>Medicine and Surgery Services</v>
      </c>
    </row>
    <row r="10457" spans="1:7" x14ac:dyDescent="0.3">
      <c r="A10457" s="31" t="s">
        <v>20240</v>
      </c>
      <c r="B10457">
        <v>52270</v>
      </c>
      <c r="D10457" t="s">
        <v>20241</v>
      </c>
      <c r="E10457" t="s">
        <v>0</v>
      </c>
      <c r="F10457" t="s">
        <v>978</v>
      </c>
      <c r="G10457" t="str">
        <f t="shared" si="163"/>
        <v>Medicine and Surgery Services</v>
      </c>
    </row>
    <row r="10458" spans="1:7" x14ac:dyDescent="0.3">
      <c r="A10458" s="31" t="s">
        <v>20242</v>
      </c>
      <c r="B10458">
        <v>52275</v>
      </c>
      <c r="D10458" t="s">
        <v>20241</v>
      </c>
      <c r="E10458" t="s">
        <v>0</v>
      </c>
      <c r="F10458" t="s">
        <v>978</v>
      </c>
      <c r="G10458" t="str">
        <f t="shared" si="163"/>
        <v>Medicine and Surgery Services</v>
      </c>
    </row>
    <row r="10459" spans="1:7" x14ac:dyDescent="0.3">
      <c r="A10459" s="31" t="s">
        <v>20243</v>
      </c>
      <c r="B10459">
        <v>52276</v>
      </c>
      <c r="D10459" t="s">
        <v>20231</v>
      </c>
      <c r="E10459" t="s">
        <v>0</v>
      </c>
      <c r="F10459" t="s">
        <v>978</v>
      </c>
      <c r="G10459" t="str">
        <f t="shared" si="163"/>
        <v>Medicine and Surgery Services</v>
      </c>
    </row>
    <row r="10460" spans="1:7" x14ac:dyDescent="0.3">
      <c r="A10460" s="31" t="s">
        <v>20244</v>
      </c>
      <c r="B10460">
        <v>52277</v>
      </c>
      <c r="D10460" t="s">
        <v>20231</v>
      </c>
      <c r="E10460" t="s">
        <v>0</v>
      </c>
      <c r="F10460" t="s">
        <v>978</v>
      </c>
      <c r="G10460" t="str">
        <f t="shared" si="163"/>
        <v>Medicine and Surgery Services</v>
      </c>
    </row>
    <row r="10461" spans="1:7" x14ac:dyDescent="0.3">
      <c r="A10461" s="31" t="s">
        <v>20245</v>
      </c>
      <c r="B10461">
        <v>52281</v>
      </c>
      <c r="D10461" t="s">
        <v>20231</v>
      </c>
      <c r="E10461" t="s">
        <v>0</v>
      </c>
      <c r="F10461" t="s">
        <v>978</v>
      </c>
      <c r="G10461" t="str">
        <f t="shared" si="163"/>
        <v>Medicine and Surgery Services</v>
      </c>
    </row>
    <row r="10462" spans="1:7" x14ac:dyDescent="0.3">
      <c r="A10462" s="31" t="s">
        <v>20246</v>
      </c>
      <c r="B10462">
        <v>52282</v>
      </c>
      <c r="D10462" t="s">
        <v>20247</v>
      </c>
      <c r="E10462" t="s">
        <v>0</v>
      </c>
      <c r="F10462" t="s">
        <v>978</v>
      </c>
      <c r="G10462" t="str">
        <f t="shared" si="163"/>
        <v>Medicine and Surgery Services</v>
      </c>
    </row>
    <row r="10463" spans="1:7" x14ac:dyDescent="0.3">
      <c r="A10463" s="31" t="s">
        <v>20248</v>
      </c>
      <c r="B10463">
        <v>52283</v>
      </c>
      <c r="D10463" t="s">
        <v>20231</v>
      </c>
      <c r="E10463" t="s">
        <v>0</v>
      </c>
      <c r="F10463" t="s">
        <v>978</v>
      </c>
      <c r="G10463" t="str">
        <f t="shared" si="163"/>
        <v>Medicine and Surgery Services</v>
      </c>
    </row>
    <row r="10464" spans="1:7" x14ac:dyDescent="0.3">
      <c r="A10464" s="31" t="s">
        <v>20249</v>
      </c>
      <c r="B10464">
        <v>52285</v>
      </c>
      <c r="D10464" t="s">
        <v>20231</v>
      </c>
      <c r="E10464" t="s">
        <v>0</v>
      </c>
      <c r="F10464" t="s">
        <v>978</v>
      </c>
      <c r="G10464" t="str">
        <f t="shared" si="163"/>
        <v>Medicine and Surgery Services</v>
      </c>
    </row>
    <row r="10465" spans="1:7" x14ac:dyDescent="0.3">
      <c r="A10465" s="31" t="s">
        <v>20250</v>
      </c>
      <c r="B10465">
        <v>52287</v>
      </c>
      <c r="D10465" t="s">
        <v>20251</v>
      </c>
      <c r="E10465" t="s">
        <v>0</v>
      </c>
      <c r="F10465" t="s">
        <v>978</v>
      </c>
      <c r="G10465" t="str">
        <f t="shared" si="163"/>
        <v>Medicine and Surgery Services</v>
      </c>
    </row>
    <row r="10466" spans="1:7" x14ac:dyDescent="0.3">
      <c r="A10466" s="31" t="s">
        <v>20252</v>
      </c>
      <c r="B10466">
        <v>52290</v>
      </c>
      <c r="D10466" t="s">
        <v>20231</v>
      </c>
      <c r="E10466" t="s">
        <v>0</v>
      </c>
      <c r="F10466" t="s">
        <v>978</v>
      </c>
      <c r="G10466" t="str">
        <f t="shared" si="163"/>
        <v>Medicine and Surgery Services</v>
      </c>
    </row>
    <row r="10467" spans="1:7" x14ac:dyDescent="0.3">
      <c r="A10467" s="31" t="s">
        <v>20253</v>
      </c>
      <c r="B10467">
        <v>52300</v>
      </c>
      <c r="D10467" t="s">
        <v>20231</v>
      </c>
      <c r="E10467" t="s">
        <v>0</v>
      </c>
      <c r="F10467" t="s">
        <v>978</v>
      </c>
      <c r="G10467" t="str">
        <f t="shared" si="163"/>
        <v>Medicine and Surgery Services</v>
      </c>
    </row>
    <row r="10468" spans="1:7" x14ac:dyDescent="0.3">
      <c r="A10468" s="31" t="s">
        <v>20254</v>
      </c>
      <c r="B10468">
        <v>52301</v>
      </c>
      <c r="D10468" t="s">
        <v>20231</v>
      </c>
      <c r="E10468" t="s">
        <v>0</v>
      </c>
      <c r="F10468" t="s">
        <v>978</v>
      </c>
      <c r="G10468" t="str">
        <f t="shared" si="163"/>
        <v>Medicine and Surgery Services</v>
      </c>
    </row>
    <row r="10469" spans="1:7" x14ac:dyDescent="0.3">
      <c r="A10469" s="31" t="s">
        <v>20255</v>
      </c>
      <c r="B10469">
        <v>52305</v>
      </c>
      <c r="D10469" t="s">
        <v>20231</v>
      </c>
      <c r="E10469" t="s">
        <v>0</v>
      </c>
      <c r="F10469" t="s">
        <v>978</v>
      </c>
      <c r="G10469" t="str">
        <f t="shared" si="163"/>
        <v>Medicine and Surgery Services</v>
      </c>
    </row>
    <row r="10470" spans="1:7" x14ac:dyDescent="0.3">
      <c r="A10470" s="31" t="s">
        <v>20256</v>
      </c>
      <c r="B10470">
        <v>52310</v>
      </c>
      <c r="D10470" t="s">
        <v>20231</v>
      </c>
      <c r="E10470" t="s">
        <v>0</v>
      </c>
      <c r="F10470" t="s">
        <v>978</v>
      </c>
      <c r="G10470" t="str">
        <f t="shared" si="163"/>
        <v>Medicine and Surgery Services</v>
      </c>
    </row>
    <row r="10471" spans="1:7" x14ac:dyDescent="0.3">
      <c r="A10471" s="31" t="s">
        <v>20257</v>
      </c>
      <c r="B10471">
        <v>52315</v>
      </c>
      <c r="D10471" t="s">
        <v>20231</v>
      </c>
      <c r="E10471" t="s">
        <v>0</v>
      </c>
      <c r="F10471" t="s">
        <v>978</v>
      </c>
      <c r="G10471" t="str">
        <f t="shared" si="163"/>
        <v>Medicine and Surgery Services</v>
      </c>
    </row>
    <row r="10472" spans="1:7" x14ac:dyDescent="0.3">
      <c r="A10472" s="31" t="s">
        <v>20258</v>
      </c>
      <c r="B10472">
        <v>52317</v>
      </c>
      <c r="D10472" t="s">
        <v>20259</v>
      </c>
      <c r="E10472" t="s">
        <v>0</v>
      </c>
      <c r="F10472" t="s">
        <v>978</v>
      </c>
      <c r="G10472" t="str">
        <f t="shared" si="163"/>
        <v>Medicine and Surgery Services</v>
      </c>
    </row>
    <row r="10473" spans="1:7" x14ac:dyDescent="0.3">
      <c r="A10473" s="31" t="s">
        <v>20260</v>
      </c>
      <c r="B10473">
        <v>52318</v>
      </c>
      <c r="D10473" t="s">
        <v>20259</v>
      </c>
      <c r="E10473" t="s">
        <v>0</v>
      </c>
      <c r="F10473" t="s">
        <v>978</v>
      </c>
      <c r="G10473" t="str">
        <f t="shared" si="163"/>
        <v>Medicine and Surgery Services</v>
      </c>
    </row>
    <row r="10474" spans="1:7" x14ac:dyDescent="0.3">
      <c r="A10474" s="31" t="s">
        <v>20261</v>
      </c>
      <c r="B10474">
        <v>52320</v>
      </c>
      <c r="D10474" t="s">
        <v>20231</v>
      </c>
      <c r="E10474" t="s">
        <v>0</v>
      </c>
      <c r="F10474" t="s">
        <v>978</v>
      </c>
      <c r="G10474" t="str">
        <f t="shared" si="163"/>
        <v>Medicine and Surgery Services</v>
      </c>
    </row>
    <row r="10475" spans="1:7" x14ac:dyDescent="0.3">
      <c r="A10475" s="31" t="s">
        <v>20262</v>
      </c>
      <c r="B10475">
        <v>52325</v>
      </c>
      <c r="D10475" t="s">
        <v>20263</v>
      </c>
      <c r="E10475" t="s">
        <v>0</v>
      </c>
      <c r="F10475" t="s">
        <v>978</v>
      </c>
      <c r="G10475" t="str">
        <f t="shared" si="163"/>
        <v>Medicine and Surgery Services</v>
      </c>
    </row>
    <row r="10476" spans="1:7" x14ac:dyDescent="0.3">
      <c r="A10476" s="31" t="s">
        <v>20264</v>
      </c>
      <c r="B10476">
        <v>52327</v>
      </c>
      <c r="D10476" t="s">
        <v>20265</v>
      </c>
      <c r="E10476" t="s">
        <v>0</v>
      </c>
      <c r="F10476" t="s">
        <v>978</v>
      </c>
      <c r="G10476" t="str">
        <f t="shared" si="163"/>
        <v>Medicine and Surgery Services</v>
      </c>
    </row>
    <row r="10477" spans="1:7" x14ac:dyDescent="0.3">
      <c r="A10477" s="31" t="s">
        <v>20266</v>
      </c>
      <c r="B10477">
        <v>52330</v>
      </c>
      <c r="D10477" t="s">
        <v>20231</v>
      </c>
      <c r="E10477" t="s">
        <v>0</v>
      </c>
      <c r="F10477" t="s">
        <v>978</v>
      </c>
      <c r="G10477" t="str">
        <f t="shared" si="163"/>
        <v>Medicine and Surgery Services</v>
      </c>
    </row>
    <row r="10478" spans="1:7" x14ac:dyDescent="0.3">
      <c r="A10478" s="31" t="s">
        <v>20267</v>
      </c>
      <c r="B10478">
        <v>52332</v>
      </c>
      <c r="D10478" t="s">
        <v>20231</v>
      </c>
      <c r="E10478" t="s">
        <v>0</v>
      </c>
      <c r="F10478" t="s">
        <v>978</v>
      </c>
      <c r="G10478" t="str">
        <f t="shared" si="163"/>
        <v>Medicine and Surgery Services</v>
      </c>
    </row>
    <row r="10479" spans="1:7" x14ac:dyDescent="0.3">
      <c r="A10479" s="31" t="s">
        <v>20268</v>
      </c>
      <c r="B10479">
        <v>52334</v>
      </c>
      <c r="D10479" t="s">
        <v>20269</v>
      </c>
      <c r="E10479" t="s">
        <v>0</v>
      </c>
      <c r="F10479" t="s">
        <v>978</v>
      </c>
      <c r="G10479" t="str">
        <f t="shared" si="163"/>
        <v>Medicine and Surgery Services</v>
      </c>
    </row>
    <row r="10480" spans="1:7" x14ac:dyDescent="0.3">
      <c r="A10480" s="31" t="s">
        <v>20270</v>
      </c>
      <c r="B10480">
        <v>52341</v>
      </c>
      <c r="D10480" t="s">
        <v>20271</v>
      </c>
      <c r="E10480" t="s">
        <v>0</v>
      </c>
      <c r="F10480" t="s">
        <v>978</v>
      </c>
      <c r="G10480" t="str">
        <f t="shared" si="163"/>
        <v>Medicine and Surgery Services</v>
      </c>
    </row>
    <row r="10481" spans="1:7" x14ac:dyDescent="0.3">
      <c r="A10481" s="31" t="s">
        <v>20272</v>
      </c>
      <c r="B10481">
        <v>52342</v>
      </c>
      <c r="D10481" t="s">
        <v>20273</v>
      </c>
      <c r="E10481" t="s">
        <v>0</v>
      </c>
      <c r="F10481" t="s">
        <v>978</v>
      </c>
      <c r="G10481" t="str">
        <f t="shared" si="163"/>
        <v>Medicine and Surgery Services</v>
      </c>
    </row>
    <row r="10482" spans="1:7" x14ac:dyDescent="0.3">
      <c r="A10482" s="31" t="s">
        <v>20274</v>
      </c>
      <c r="B10482">
        <v>52343</v>
      </c>
      <c r="D10482" t="s">
        <v>20275</v>
      </c>
      <c r="E10482" t="s">
        <v>0</v>
      </c>
      <c r="F10482" t="s">
        <v>978</v>
      </c>
      <c r="G10482" t="str">
        <f t="shared" si="163"/>
        <v>Medicine and Surgery Services</v>
      </c>
    </row>
    <row r="10483" spans="1:7" x14ac:dyDescent="0.3">
      <c r="A10483" s="31" t="s">
        <v>20276</v>
      </c>
      <c r="B10483">
        <v>52344</v>
      </c>
      <c r="D10483" t="s">
        <v>20277</v>
      </c>
      <c r="E10483" t="s">
        <v>0</v>
      </c>
      <c r="F10483" t="s">
        <v>978</v>
      </c>
      <c r="G10483" t="str">
        <f t="shared" si="163"/>
        <v>Medicine and Surgery Services</v>
      </c>
    </row>
    <row r="10484" spans="1:7" x14ac:dyDescent="0.3">
      <c r="A10484" s="31" t="s">
        <v>20278</v>
      </c>
      <c r="B10484">
        <v>52345</v>
      </c>
      <c r="D10484" t="s">
        <v>20279</v>
      </c>
      <c r="E10484" t="s">
        <v>0</v>
      </c>
      <c r="F10484" t="s">
        <v>978</v>
      </c>
      <c r="G10484" t="str">
        <f t="shared" si="163"/>
        <v>Medicine and Surgery Services</v>
      </c>
    </row>
    <row r="10485" spans="1:7" x14ac:dyDescent="0.3">
      <c r="A10485" s="31" t="s">
        <v>20280</v>
      </c>
      <c r="B10485">
        <v>52346</v>
      </c>
      <c r="D10485" t="s">
        <v>20281</v>
      </c>
      <c r="E10485" t="s">
        <v>0</v>
      </c>
      <c r="F10485" t="s">
        <v>978</v>
      </c>
      <c r="G10485" t="str">
        <f t="shared" si="163"/>
        <v>Medicine and Surgery Services</v>
      </c>
    </row>
    <row r="10486" spans="1:7" x14ac:dyDescent="0.3">
      <c r="A10486" s="31" t="s">
        <v>20282</v>
      </c>
      <c r="B10486">
        <v>52351</v>
      </c>
      <c r="D10486" t="s">
        <v>20283</v>
      </c>
      <c r="E10486" t="s">
        <v>0</v>
      </c>
      <c r="F10486" t="s">
        <v>978</v>
      </c>
      <c r="G10486" t="str">
        <f t="shared" si="163"/>
        <v>Medicine and Surgery Services</v>
      </c>
    </row>
    <row r="10487" spans="1:7" x14ac:dyDescent="0.3">
      <c r="A10487" s="31" t="s">
        <v>20284</v>
      </c>
      <c r="B10487">
        <v>52352</v>
      </c>
      <c r="D10487" t="s">
        <v>20285</v>
      </c>
      <c r="E10487" t="s">
        <v>0</v>
      </c>
      <c r="F10487" t="s">
        <v>978</v>
      </c>
      <c r="G10487" t="str">
        <f t="shared" si="163"/>
        <v>Medicine and Surgery Services</v>
      </c>
    </row>
    <row r="10488" spans="1:7" x14ac:dyDescent="0.3">
      <c r="A10488" s="31" t="s">
        <v>20286</v>
      </c>
      <c r="B10488">
        <v>52353</v>
      </c>
      <c r="D10488" t="s">
        <v>20287</v>
      </c>
      <c r="E10488" t="s">
        <v>0</v>
      </c>
      <c r="F10488" t="s">
        <v>978</v>
      </c>
      <c r="G10488" t="str">
        <f t="shared" si="163"/>
        <v>Medicine and Surgery Services</v>
      </c>
    </row>
    <row r="10489" spans="1:7" x14ac:dyDescent="0.3">
      <c r="A10489" s="31" t="s">
        <v>20288</v>
      </c>
      <c r="B10489">
        <v>52354</v>
      </c>
      <c r="D10489" t="s">
        <v>20289</v>
      </c>
      <c r="E10489" t="s">
        <v>0</v>
      </c>
      <c r="F10489" t="s">
        <v>978</v>
      </c>
      <c r="G10489" t="str">
        <f t="shared" si="163"/>
        <v>Medicine and Surgery Services</v>
      </c>
    </row>
    <row r="10490" spans="1:7" x14ac:dyDescent="0.3">
      <c r="A10490" s="31" t="s">
        <v>20290</v>
      </c>
      <c r="B10490">
        <v>52355</v>
      </c>
      <c r="D10490" t="s">
        <v>20291</v>
      </c>
      <c r="E10490" t="s">
        <v>0</v>
      </c>
      <c r="F10490" t="s">
        <v>978</v>
      </c>
      <c r="G10490" t="str">
        <f t="shared" si="163"/>
        <v>Medicine and Surgery Services</v>
      </c>
    </row>
    <row r="10491" spans="1:7" x14ac:dyDescent="0.3">
      <c r="A10491" s="31" t="s">
        <v>20292</v>
      </c>
      <c r="B10491">
        <v>52356</v>
      </c>
      <c r="D10491" t="s">
        <v>20293</v>
      </c>
      <c r="E10491" t="s">
        <v>0</v>
      </c>
      <c r="F10491" t="s">
        <v>978</v>
      </c>
      <c r="G10491" t="str">
        <f t="shared" si="163"/>
        <v>Medicine and Surgery Services</v>
      </c>
    </row>
    <row r="10492" spans="1:7" x14ac:dyDescent="0.3">
      <c r="A10492" s="31" t="s">
        <v>20294</v>
      </c>
      <c r="B10492">
        <v>52400</v>
      </c>
      <c r="D10492" t="s">
        <v>20295</v>
      </c>
      <c r="E10492" t="s">
        <v>0</v>
      </c>
      <c r="F10492" t="s">
        <v>978</v>
      </c>
      <c r="G10492" t="str">
        <f t="shared" si="163"/>
        <v>Medicine and Surgery Services</v>
      </c>
    </row>
    <row r="10493" spans="1:7" x14ac:dyDescent="0.3">
      <c r="A10493" s="31" t="s">
        <v>20296</v>
      </c>
      <c r="B10493">
        <v>52402</v>
      </c>
      <c r="D10493" t="s">
        <v>20297</v>
      </c>
      <c r="E10493" t="s">
        <v>0</v>
      </c>
      <c r="F10493" t="s">
        <v>978</v>
      </c>
      <c r="G10493" t="str">
        <f t="shared" si="163"/>
        <v>Medicine and Surgery Services</v>
      </c>
    </row>
    <row r="10494" spans="1:7" x14ac:dyDescent="0.3">
      <c r="A10494" s="31" t="s">
        <v>20298</v>
      </c>
      <c r="B10494">
        <v>52441</v>
      </c>
      <c r="D10494" t="s">
        <v>20299</v>
      </c>
      <c r="E10494" t="s">
        <v>0</v>
      </c>
      <c r="F10494" t="s">
        <v>978</v>
      </c>
      <c r="G10494" t="str">
        <f t="shared" si="163"/>
        <v>Medicine and Surgery Services</v>
      </c>
    </row>
    <row r="10495" spans="1:7" x14ac:dyDescent="0.3">
      <c r="A10495" s="31" t="s">
        <v>20300</v>
      </c>
      <c r="B10495">
        <v>52442</v>
      </c>
      <c r="D10495" t="s">
        <v>20301</v>
      </c>
      <c r="E10495" t="s">
        <v>0</v>
      </c>
      <c r="F10495" t="s">
        <v>978</v>
      </c>
      <c r="G10495" t="str">
        <f t="shared" si="163"/>
        <v>Medicine and Surgery Services</v>
      </c>
    </row>
    <row r="10496" spans="1:7" x14ac:dyDescent="0.3">
      <c r="A10496" s="31" t="s">
        <v>20302</v>
      </c>
      <c r="B10496">
        <v>52450</v>
      </c>
      <c r="D10496" t="s">
        <v>20303</v>
      </c>
      <c r="E10496" t="s">
        <v>0</v>
      </c>
      <c r="F10496" t="s">
        <v>978</v>
      </c>
      <c r="G10496" t="str">
        <f t="shared" si="163"/>
        <v>Medicine and Surgery Services</v>
      </c>
    </row>
    <row r="10497" spans="1:7" x14ac:dyDescent="0.3">
      <c r="A10497" s="27" t="s">
        <v>20304</v>
      </c>
      <c r="B10497" t="s">
        <v>20304</v>
      </c>
      <c r="D10497" t="s">
        <v>20305</v>
      </c>
      <c r="E10497" t="s">
        <v>911</v>
      </c>
      <c r="F10497" t="s">
        <v>972</v>
      </c>
      <c r="G10497" t="str">
        <f t="shared" si="163"/>
        <v>Medicine and Surgery Services</v>
      </c>
    </row>
    <row r="10498" spans="1:7" x14ac:dyDescent="0.3">
      <c r="A10498" s="31" t="s">
        <v>20306</v>
      </c>
      <c r="B10498">
        <v>52500</v>
      </c>
      <c r="D10498" t="s">
        <v>20307</v>
      </c>
      <c r="E10498" t="s">
        <v>0</v>
      </c>
      <c r="F10498" t="s">
        <v>978</v>
      </c>
      <c r="G10498" t="str">
        <f t="shared" si="163"/>
        <v>Medicine and Surgery Services</v>
      </c>
    </row>
    <row r="10499" spans="1:7" x14ac:dyDescent="0.3">
      <c r="A10499" s="31" t="s">
        <v>20308</v>
      </c>
      <c r="B10499">
        <v>52601</v>
      </c>
      <c r="D10499" t="s">
        <v>20309</v>
      </c>
      <c r="E10499" t="s">
        <v>0</v>
      </c>
      <c r="F10499" t="s">
        <v>978</v>
      </c>
      <c r="G10499" t="str">
        <f t="shared" ref="G10499:G10562" si="164">VLOOKUP(F10499,$I$2:$J$27,2,FALSE)</f>
        <v>Medicine and Surgery Services</v>
      </c>
    </row>
    <row r="10500" spans="1:7" x14ac:dyDescent="0.3">
      <c r="A10500" s="31" t="s">
        <v>20310</v>
      </c>
      <c r="B10500">
        <v>52630</v>
      </c>
      <c r="D10500" t="s">
        <v>20311</v>
      </c>
      <c r="E10500" t="s">
        <v>0</v>
      </c>
      <c r="F10500" t="s">
        <v>978</v>
      </c>
      <c r="G10500" t="str">
        <f t="shared" si="164"/>
        <v>Medicine and Surgery Services</v>
      </c>
    </row>
    <row r="10501" spans="1:7" x14ac:dyDescent="0.3">
      <c r="A10501" s="31" t="s">
        <v>20312</v>
      </c>
      <c r="B10501">
        <v>52640</v>
      </c>
      <c r="D10501" t="s">
        <v>20313</v>
      </c>
      <c r="E10501" t="s">
        <v>0</v>
      </c>
      <c r="F10501" t="s">
        <v>978</v>
      </c>
      <c r="G10501" t="str">
        <f t="shared" si="164"/>
        <v>Medicine and Surgery Services</v>
      </c>
    </row>
    <row r="10502" spans="1:7" x14ac:dyDescent="0.3">
      <c r="A10502" s="31" t="s">
        <v>20314</v>
      </c>
      <c r="B10502">
        <v>52647</v>
      </c>
      <c r="D10502" t="s">
        <v>20315</v>
      </c>
      <c r="E10502" t="s">
        <v>0</v>
      </c>
      <c r="F10502" t="s">
        <v>978</v>
      </c>
      <c r="G10502" t="str">
        <f t="shared" si="164"/>
        <v>Medicine and Surgery Services</v>
      </c>
    </row>
    <row r="10503" spans="1:7" x14ac:dyDescent="0.3">
      <c r="A10503" s="31" t="s">
        <v>20316</v>
      </c>
      <c r="B10503">
        <v>52648</v>
      </c>
      <c r="D10503" t="s">
        <v>20315</v>
      </c>
      <c r="E10503" t="s">
        <v>0</v>
      </c>
      <c r="F10503" t="s">
        <v>978</v>
      </c>
      <c r="G10503" t="str">
        <f t="shared" si="164"/>
        <v>Medicine and Surgery Services</v>
      </c>
    </row>
    <row r="10504" spans="1:7" x14ac:dyDescent="0.3">
      <c r="A10504" s="31" t="s">
        <v>20317</v>
      </c>
      <c r="B10504">
        <v>52649</v>
      </c>
      <c r="D10504" t="s">
        <v>20318</v>
      </c>
      <c r="E10504" t="s">
        <v>0</v>
      </c>
      <c r="F10504" t="s">
        <v>978</v>
      </c>
      <c r="G10504" t="str">
        <f t="shared" si="164"/>
        <v>Medicine and Surgery Services</v>
      </c>
    </row>
    <row r="10505" spans="1:7" x14ac:dyDescent="0.3">
      <c r="A10505" s="31" t="s">
        <v>20319</v>
      </c>
      <c r="B10505">
        <v>52700</v>
      </c>
      <c r="D10505" t="s">
        <v>20320</v>
      </c>
      <c r="E10505" t="s">
        <v>0</v>
      </c>
      <c r="F10505" t="s">
        <v>978</v>
      </c>
      <c r="G10505" t="str">
        <f t="shared" si="164"/>
        <v>Medicine and Surgery Services</v>
      </c>
    </row>
    <row r="10506" spans="1:7" x14ac:dyDescent="0.3">
      <c r="A10506" s="31" t="s">
        <v>20321</v>
      </c>
      <c r="B10506">
        <v>53000</v>
      </c>
      <c r="D10506" t="s">
        <v>20322</v>
      </c>
      <c r="E10506" t="s">
        <v>0</v>
      </c>
      <c r="F10506" t="s">
        <v>978</v>
      </c>
      <c r="G10506" t="str">
        <f t="shared" si="164"/>
        <v>Medicine and Surgery Services</v>
      </c>
    </row>
    <row r="10507" spans="1:7" x14ac:dyDescent="0.3">
      <c r="A10507" s="31" t="s">
        <v>20323</v>
      </c>
      <c r="B10507">
        <v>53010</v>
      </c>
      <c r="D10507" t="s">
        <v>20322</v>
      </c>
      <c r="E10507" t="s">
        <v>0</v>
      </c>
      <c r="F10507" t="s">
        <v>978</v>
      </c>
      <c r="G10507" t="str">
        <f t="shared" si="164"/>
        <v>Medicine and Surgery Services</v>
      </c>
    </row>
    <row r="10508" spans="1:7" x14ac:dyDescent="0.3">
      <c r="A10508" s="31" t="s">
        <v>20324</v>
      </c>
      <c r="B10508">
        <v>53020</v>
      </c>
      <c r="D10508" t="s">
        <v>20322</v>
      </c>
      <c r="E10508" t="s">
        <v>0</v>
      </c>
      <c r="F10508" t="s">
        <v>978</v>
      </c>
      <c r="G10508" t="str">
        <f t="shared" si="164"/>
        <v>Medicine and Surgery Services</v>
      </c>
    </row>
    <row r="10509" spans="1:7" x14ac:dyDescent="0.3">
      <c r="A10509" s="31" t="s">
        <v>20325</v>
      </c>
      <c r="B10509">
        <v>53025</v>
      </c>
      <c r="D10509" t="s">
        <v>20322</v>
      </c>
      <c r="E10509" t="s">
        <v>0</v>
      </c>
      <c r="F10509" t="s">
        <v>978</v>
      </c>
      <c r="G10509" t="str">
        <f t="shared" si="164"/>
        <v>Medicine and Surgery Services</v>
      </c>
    </row>
    <row r="10510" spans="1:7" x14ac:dyDescent="0.3">
      <c r="A10510" s="31" t="s">
        <v>20326</v>
      </c>
      <c r="B10510">
        <v>53040</v>
      </c>
      <c r="D10510" t="s">
        <v>20327</v>
      </c>
      <c r="E10510" t="s">
        <v>0</v>
      </c>
      <c r="F10510" t="s">
        <v>978</v>
      </c>
      <c r="G10510" t="str">
        <f t="shared" si="164"/>
        <v>Medicine and Surgery Services</v>
      </c>
    </row>
    <row r="10511" spans="1:7" x14ac:dyDescent="0.3">
      <c r="A10511" s="31" t="s">
        <v>20328</v>
      </c>
      <c r="B10511">
        <v>53060</v>
      </c>
      <c r="D10511" t="s">
        <v>20327</v>
      </c>
      <c r="E10511" t="s">
        <v>0</v>
      </c>
      <c r="F10511" t="s">
        <v>978</v>
      </c>
      <c r="G10511" t="str">
        <f t="shared" si="164"/>
        <v>Medicine and Surgery Services</v>
      </c>
    </row>
    <row r="10512" spans="1:7" x14ac:dyDescent="0.3">
      <c r="A10512" s="31" t="s">
        <v>20329</v>
      </c>
      <c r="B10512">
        <v>53080</v>
      </c>
      <c r="D10512" t="s">
        <v>20330</v>
      </c>
      <c r="E10512" t="s">
        <v>0</v>
      </c>
      <c r="F10512" t="s">
        <v>978</v>
      </c>
      <c r="G10512" t="str">
        <f t="shared" si="164"/>
        <v>Medicine and Surgery Services</v>
      </c>
    </row>
    <row r="10513" spans="1:7" x14ac:dyDescent="0.3">
      <c r="A10513" s="31" t="s">
        <v>20331</v>
      </c>
      <c r="B10513">
        <v>53085</v>
      </c>
      <c r="D10513" t="s">
        <v>20330</v>
      </c>
      <c r="E10513" t="s">
        <v>0</v>
      </c>
      <c r="F10513" t="s">
        <v>978</v>
      </c>
      <c r="G10513" t="str">
        <f t="shared" si="164"/>
        <v>Medicine and Surgery Services</v>
      </c>
    </row>
    <row r="10514" spans="1:7" x14ac:dyDescent="0.3">
      <c r="A10514" s="31" t="s">
        <v>20332</v>
      </c>
      <c r="B10514">
        <v>53200</v>
      </c>
      <c r="D10514" t="s">
        <v>20333</v>
      </c>
      <c r="E10514" t="s">
        <v>0</v>
      </c>
      <c r="F10514" t="s">
        <v>978</v>
      </c>
      <c r="G10514" t="str">
        <f t="shared" si="164"/>
        <v>Medicine and Surgery Services</v>
      </c>
    </row>
    <row r="10515" spans="1:7" x14ac:dyDescent="0.3">
      <c r="A10515" s="31" t="s">
        <v>20334</v>
      </c>
      <c r="B10515">
        <v>53210</v>
      </c>
      <c r="D10515" t="s">
        <v>20335</v>
      </c>
      <c r="E10515" t="s">
        <v>0</v>
      </c>
      <c r="F10515" t="s">
        <v>978</v>
      </c>
      <c r="G10515" t="str">
        <f t="shared" si="164"/>
        <v>Medicine and Surgery Services</v>
      </c>
    </row>
    <row r="10516" spans="1:7" x14ac:dyDescent="0.3">
      <c r="A10516" s="31" t="s">
        <v>20336</v>
      </c>
      <c r="B10516">
        <v>53215</v>
      </c>
      <c r="D10516" t="s">
        <v>20335</v>
      </c>
      <c r="E10516" t="s">
        <v>0</v>
      </c>
      <c r="F10516" t="s">
        <v>978</v>
      </c>
      <c r="G10516" t="str">
        <f t="shared" si="164"/>
        <v>Medicine and Surgery Services</v>
      </c>
    </row>
    <row r="10517" spans="1:7" x14ac:dyDescent="0.3">
      <c r="A10517" s="31" t="s">
        <v>20337</v>
      </c>
      <c r="B10517">
        <v>53220</v>
      </c>
      <c r="D10517" t="s">
        <v>20338</v>
      </c>
      <c r="E10517" t="s">
        <v>0</v>
      </c>
      <c r="F10517" t="s">
        <v>978</v>
      </c>
      <c r="G10517" t="str">
        <f t="shared" si="164"/>
        <v>Medicine and Surgery Services</v>
      </c>
    </row>
    <row r="10518" spans="1:7" x14ac:dyDescent="0.3">
      <c r="A10518" s="31" t="s">
        <v>20339</v>
      </c>
      <c r="B10518">
        <v>53230</v>
      </c>
      <c r="D10518" t="s">
        <v>20340</v>
      </c>
      <c r="E10518" t="s">
        <v>0</v>
      </c>
      <c r="F10518" t="s">
        <v>978</v>
      </c>
      <c r="G10518" t="str">
        <f t="shared" si="164"/>
        <v>Medicine and Surgery Services</v>
      </c>
    </row>
    <row r="10519" spans="1:7" x14ac:dyDescent="0.3">
      <c r="A10519" s="31" t="s">
        <v>20341</v>
      </c>
      <c r="B10519">
        <v>53235</v>
      </c>
      <c r="D10519" t="s">
        <v>20340</v>
      </c>
      <c r="E10519" t="s">
        <v>0</v>
      </c>
      <c r="F10519" t="s">
        <v>978</v>
      </c>
      <c r="G10519" t="str">
        <f t="shared" si="164"/>
        <v>Medicine and Surgery Services</v>
      </c>
    </row>
    <row r="10520" spans="1:7" x14ac:dyDescent="0.3">
      <c r="A10520" s="31" t="s">
        <v>20342</v>
      </c>
      <c r="B10520">
        <v>53240</v>
      </c>
      <c r="D10520" t="s">
        <v>20343</v>
      </c>
      <c r="E10520" t="s">
        <v>0</v>
      </c>
      <c r="F10520" t="s">
        <v>978</v>
      </c>
      <c r="G10520" t="str">
        <f t="shared" si="164"/>
        <v>Medicine and Surgery Services</v>
      </c>
    </row>
    <row r="10521" spans="1:7" x14ac:dyDescent="0.3">
      <c r="A10521" s="31" t="s">
        <v>20344</v>
      </c>
      <c r="B10521">
        <v>53250</v>
      </c>
      <c r="D10521" t="s">
        <v>20345</v>
      </c>
      <c r="E10521" t="s">
        <v>0</v>
      </c>
      <c r="F10521" t="s">
        <v>978</v>
      </c>
      <c r="G10521" t="str">
        <f t="shared" si="164"/>
        <v>Medicine and Surgery Services</v>
      </c>
    </row>
    <row r="10522" spans="1:7" x14ac:dyDescent="0.3">
      <c r="A10522" s="31" t="s">
        <v>20346</v>
      </c>
      <c r="B10522">
        <v>53260</v>
      </c>
      <c r="D10522" t="s">
        <v>20338</v>
      </c>
      <c r="E10522" t="s">
        <v>0</v>
      </c>
      <c r="F10522" t="s">
        <v>978</v>
      </c>
      <c r="G10522" t="str">
        <f t="shared" si="164"/>
        <v>Medicine and Surgery Services</v>
      </c>
    </row>
    <row r="10523" spans="1:7" x14ac:dyDescent="0.3">
      <c r="A10523" s="31" t="s">
        <v>20347</v>
      </c>
      <c r="B10523">
        <v>53265</v>
      </c>
      <c r="D10523" t="s">
        <v>20338</v>
      </c>
      <c r="E10523" t="s">
        <v>0</v>
      </c>
      <c r="F10523" t="s">
        <v>978</v>
      </c>
      <c r="G10523" t="str">
        <f t="shared" si="164"/>
        <v>Medicine and Surgery Services</v>
      </c>
    </row>
    <row r="10524" spans="1:7" x14ac:dyDescent="0.3">
      <c r="A10524" s="31" t="s">
        <v>20348</v>
      </c>
      <c r="B10524">
        <v>53270</v>
      </c>
      <c r="D10524" t="s">
        <v>20345</v>
      </c>
      <c r="E10524" t="s">
        <v>0</v>
      </c>
      <c r="F10524" t="s">
        <v>978</v>
      </c>
      <c r="G10524" t="str">
        <f t="shared" si="164"/>
        <v>Medicine and Surgery Services</v>
      </c>
    </row>
    <row r="10525" spans="1:7" x14ac:dyDescent="0.3">
      <c r="A10525" s="31" t="s">
        <v>20349</v>
      </c>
      <c r="B10525">
        <v>53275</v>
      </c>
      <c r="D10525" t="s">
        <v>20350</v>
      </c>
      <c r="E10525" t="s">
        <v>0</v>
      </c>
      <c r="F10525" t="s">
        <v>978</v>
      </c>
      <c r="G10525" t="str">
        <f t="shared" si="164"/>
        <v>Medicine and Surgery Services</v>
      </c>
    </row>
    <row r="10526" spans="1:7" x14ac:dyDescent="0.3">
      <c r="A10526" s="31" t="s">
        <v>20351</v>
      </c>
      <c r="B10526">
        <v>53400</v>
      </c>
      <c r="D10526" t="s">
        <v>20352</v>
      </c>
      <c r="E10526" t="s">
        <v>0</v>
      </c>
      <c r="F10526" t="s">
        <v>978</v>
      </c>
      <c r="G10526" t="str">
        <f t="shared" si="164"/>
        <v>Medicine and Surgery Services</v>
      </c>
    </row>
    <row r="10527" spans="1:7" x14ac:dyDescent="0.3">
      <c r="A10527" s="31" t="s">
        <v>20353</v>
      </c>
      <c r="B10527">
        <v>53405</v>
      </c>
      <c r="D10527" t="s">
        <v>20354</v>
      </c>
      <c r="E10527" t="s">
        <v>0</v>
      </c>
      <c r="F10527" t="s">
        <v>978</v>
      </c>
      <c r="G10527" t="str">
        <f t="shared" si="164"/>
        <v>Medicine and Surgery Services</v>
      </c>
    </row>
    <row r="10528" spans="1:7" x14ac:dyDescent="0.3">
      <c r="A10528" s="31" t="s">
        <v>20355</v>
      </c>
      <c r="B10528">
        <v>53410</v>
      </c>
      <c r="D10528" t="s">
        <v>20356</v>
      </c>
      <c r="E10528" t="s">
        <v>0</v>
      </c>
      <c r="F10528" t="s">
        <v>978</v>
      </c>
      <c r="G10528" t="str">
        <f t="shared" si="164"/>
        <v>Medicine and Surgery Services</v>
      </c>
    </row>
    <row r="10529" spans="1:7" x14ac:dyDescent="0.3">
      <c r="A10529" s="31" t="s">
        <v>20357</v>
      </c>
      <c r="B10529">
        <v>53415</v>
      </c>
      <c r="D10529" t="s">
        <v>20356</v>
      </c>
      <c r="E10529" t="s">
        <v>0</v>
      </c>
      <c r="F10529" t="s">
        <v>978</v>
      </c>
      <c r="G10529" t="str">
        <f t="shared" si="164"/>
        <v>Medicine and Surgery Services</v>
      </c>
    </row>
    <row r="10530" spans="1:7" x14ac:dyDescent="0.3">
      <c r="A10530" s="31" t="s">
        <v>20358</v>
      </c>
      <c r="B10530">
        <v>53420</v>
      </c>
      <c r="D10530" t="s">
        <v>20359</v>
      </c>
      <c r="E10530" t="s">
        <v>0</v>
      </c>
      <c r="F10530" t="s">
        <v>978</v>
      </c>
      <c r="G10530" t="str">
        <f t="shared" si="164"/>
        <v>Medicine and Surgery Services</v>
      </c>
    </row>
    <row r="10531" spans="1:7" x14ac:dyDescent="0.3">
      <c r="A10531" s="31" t="s">
        <v>20360</v>
      </c>
      <c r="B10531">
        <v>53425</v>
      </c>
      <c r="D10531" t="s">
        <v>20361</v>
      </c>
      <c r="E10531" t="s">
        <v>0</v>
      </c>
      <c r="F10531" t="s">
        <v>978</v>
      </c>
      <c r="G10531" t="str">
        <f t="shared" si="164"/>
        <v>Medicine and Surgery Services</v>
      </c>
    </row>
    <row r="10532" spans="1:7" x14ac:dyDescent="0.3">
      <c r="A10532" s="31" t="s">
        <v>20362</v>
      </c>
      <c r="B10532">
        <v>53430</v>
      </c>
      <c r="D10532" t="s">
        <v>20356</v>
      </c>
      <c r="E10532" t="s">
        <v>0</v>
      </c>
      <c r="F10532" t="s">
        <v>978</v>
      </c>
      <c r="G10532" t="str">
        <f t="shared" si="164"/>
        <v>Medicine and Surgery Services</v>
      </c>
    </row>
    <row r="10533" spans="1:7" x14ac:dyDescent="0.3">
      <c r="A10533" s="31" t="s">
        <v>20363</v>
      </c>
      <c r="B10533">
        <v>53431</v>
      </c>
      <c r="D10533" t="s">
        <v>20364</v>
      </c>
      <c r="E10533" t="s">
        <v>0</v>
      </c>
      <c r="F10533" t="s">
        <v>978</v>
      </c>
      <c r="G10533" t="str">
        <f t="shared" si="164"/>
        <v>Medicine and Surgery Services</v>
      </c>
    </row>
    <row r="10534" spans="1:7" x14ac:dyDescent="0.3">
      <c r="A10534" s="31" t="s">
        <v>20365</v>
      </c>
      <c r="B10534">
        <v>53440</v>
      </c>
      <c r="D10534" t="s">
        <v>20366</v>
      </c>
      <c r="E10534" t="s">
        <v>0</v>
      </c>
      <c r="F10534" t="s">
        <v>978</v>
      </c>
      <c r="G10534" t="str">
        <f t="shared" si="164"/>
        <v>Medicine and Surgery Services</v>
      </c>
    </row>
    <row r="10535" spans="1:7" x14ac:dyDescent="0.3">
      <c r="A10535" s="31" t="s">
        <v>20367</v>
      </c>
      <c r="B10535">
        <v>53442</v>
      </c>
      <c r="D10535" t="s">
        <v>20368</v>
      </c>
      <c r="E10535" t="s">
        <v>0</v>
      </c>
      <c r="F10535" t="s">
        <v>978</v>
      </c>
      <c r="G10535" t="str">
        <f t="shared" si="164"/>
        <v>Medicine and Surgery Services</v>
      </c>
    </row>
    <row r="10536" spans="1:7" x14ac:dyDescent="0.3">
      <c r="A10536" s="31" t="s">
        <v>20369</v>
      </c>
      <c r="B10536">
        <v>53444</v>
      </c>
      <c r="D10536" t="s">
        <v>20370</v>
      </c>
      <c r="E10536" t="s">
        <v>0</v>
      </c>
      <c r="F10536" t="s">
        <v>978</v>
      </c>
      <c r="G10536" t="str">
        <f t="shared" si="164"/>
        <v>Medicine and Surgery Services</v>
      </c>
    </row>
    <row r="10537" spans="1:7" x14ac:dyDescent="0.3">
      <c r="A10537" s="31" t="s">
        <v>20371</v>
      </c>
      <c r="B10537">
        <v>53445</v>
      </c>
      <c r="D10537" t="s">
        <v>20372</v>
      </c>
      <c r="E10537" t="s">
        <v>0</v>
      </c>
      <c r="F10537" t="s">
        <v>978</v>
      </c>
      <c r="G10537" t="str">
        <f t="shared" si="164"/>
        <v>Medicine and Surgery Services</v>
      </c>
    </row>
    <row r="10538" spans="1:7" x14ac:dyDescent="0.3">
      <c r="A10538" s="31" t="s">
        <v>20373</v>
      </c>
      <c r="B10538">
        <v>53446</v>
      </c>
      <c r="D10538" t="s">
        <v>20374</v>
      </c>
      <c r="E10538" t="s">
        <v>0</v>
      </c>
      <c r="F10538" t="s">
        <v>978</v>
      </c>
      <c r="G10538" t="str">
        <f t="shared" si="164"/>
        <v>Medicine and Surgery Services</v>
      </c>
    </row>
    <row r="10539" spans="1:7" x14ac:dyDescent="0.3">
      <c r="A10539" s="31" t="s">
        <v>20375</v>
      </c>
      <c r="B10539">
        <v>53447</v>
      </c>
      <c r="D10539" t="s">
        <v>20376</v>
      </c>
      <c r="E10539" t="s">
        <v>0</v>
      </c>
      <c r="F10539" t="s">
        <v>978</v>
      </c>
      <c r="G10539" t="str">
        <f t="shared" si="164"/>
        <v>Medicine and Surgery Services</v>
      </c>
    </row>
    <row r="10540" spans="1:7" x14ac:dyDescent="0.3">
      <c r="A10540" s="31" t="s">
        <v>20377</v>
      </c>
      <c r="B10540">
        <v>53448</v>
      </c>
      <c r="D10540" t="s">
        <v>20378</v>
      </c>
      <c r="E10540" t="s">
        <v>0</v>
      </c>
      <c r="F10540" t="s">
        <v>978</v>
      </c>
      <c r="G10540" t="str">
        <f t="shared" si="164"/>
        <v>Medicine and Surgery Services</v>
      </c>
    </row>
    <row r="10541" spans="1:7" x14ac:dyDescent="0.3">
      <c r="A10541" s="31" t="s">
        <v>20379</v>
      </c>
      <c r="B10541">
        <v>53449</v>
      </c>
      <c r="D10541" t="s">
        <v>20380</v>
      </c>
      <c r="E10541" t="s">
        <v>0</v>
      </c>
      <c r="F10541" t="s">
        <v>978</v>
      </c>
      <c r="G10541" t="str">
        <f t="shared" si="164"/>
        <v>Medicine and Surgery Services</v>
      </c>
    </row>
    <row r="10542" spans="1:7" x14ac:dyDescent="0.3">
      <c r="A10542" s="31" t="s">
        <v>20381</v>
      </c>
      <c r="B10542">
        <v>53450</v>
      </c>
      <c r="D10542" t="s">
        <v>20382</v>
      </c>
      <c r="E10542" t="s">
        <v>0</v>
      </c>
      <c r="F10542" t="s">
        <v>978</v>
      </c>
      <c r="G10542" t="str">
        <f t="shared" si="164"/>
        <v>Medicine and Surgery Services</v>
      </c>
    </row>
    <row r="10543" spans="1:7" x14ac:dyDescent="0.3">
      <c r="A10543" s="31" t="s">
        <v>20383</v>
      </c>
      <c r="B10543">
        <v>53460</v>
      </c>
      <c r="D10543" t="s">
        <v>20382</v>
      </c>
      <c r="E10543" t="s">
        <v>0</v>
      </c>
      <c r="F10543" t="s">
        <v>978</v>
      </c>
      <c r="G10543" t="str">
        <f t="shared" si="164"/>
        <v>Medicine and Surgery Services</v>
      </c>
    </row>
    <row r="10544" spans="1:7" x14ac:dyDescent="0.3">
      <c r="A10544" s="31" t="s">
        <v>20384</v>
      </c>
      <c r="B10544">
        <v>53500</v>
      </c>
      <c r="D10544" t="s">
        <v>20385</v>
      </c>
      <c r="E10544" t="s">
        <v>0</v>
      </c>
      <c r="F10544" t="s">
        <v>978</v>
      </c>
      <c r="G10544" t="str">
        <f t="shared" si="164"/>
        <v>Medicine and Surgery Services</v>
      </c>
    </row>
    <row r="10545" spans="1:7" x14ac:dyDescent="0.3">
      <c r="A10545" s="31" t="s">
        <v>20386</v>
      </c>
      <c r="B10545">
        <v>53502</v>
      </c>
      <c r="D10545" t="s">
        <v>20387</v>
      </c>
      <c r="E10545" t="s">
        <v>0</v>
      </c>
      <c r="F10545" t="s">
        <v>978</v>
      </c>
      <c r="G10545" t="str">
        <f t="shared" si="164"/>
        <v>Medicine and Surgery Services</v>
      </c>
    </row>
    <row r="10546" spans="1:7" x14ac:dyDescent="0.3">
      <c r="A10546" s="31" t="s">
        <v>20388</v>
      </c>
      <c r="B10546">
        <v>53505</v>
      </c>
      <c r="D10546" t="s">
        <v>20387</v>
      </c>
      <c r="E10546" t="s">
        <v>0</v>
      </c>
      <c r="F10546" t="s">
        <v>978</v>
      </c>
      <c r="G10546" t="str">
        <f t="shared" si="164"/>
        <v>Medicine and Surgery Services</v>
      </c>
    </row>
    <row r="10547" spans="1:7" x14ac:dyDescent="0.3">
      <c r="A10547" s="31" t="s">
        <v>20389</v>
      </c>
      <c r="B10547">
        <v>53510</v>
      </c>
      <c r="D10547" t="s">
        <v>20387</v>
      </c>
      <c r="E10547" t="s">
        <v>0</v>
      </c>
      <c r="F10547" t="s">
        <v>978</v>
      </c>
      <c r="G10547" t="str">
        <f t="shared" si="164"/>
        <v>Medicine and Surgery Services</v>
      </c>
    </row>
    <row r="10548" spans="1:7" x14ac:dyDescent="0.3">
      <c r="A10548" s="31" t="s">
        <v>20390</v>
      </c>
      <c r="B10548">
        <v>53515</v>
      </c>
      <c r="D10548" t="s">
        <v>20387</v>
      </c>
      <c r="E10548" t="s">
        <v>0</v>
      </c>
      <c r="F10548" t="s">
        <v>978</v>
      </c>
      <c r="G10548" t="str">
        <f t="shared" si="164"/>
        <v>Medicine and Surgery Services</v>
      </c>
    </row>
    <row r="10549" spans="1:7" x14ac:dyDescent="0.3">
      <c r="A10549" s="31" t="s">
        <v>20391</v>
      </c>
      <c r="B10549">
        <v>53520</v>
      </c>
      <c r="D10549" t="s">
        <v>20350</v>
      </c>
      <c r="E10549" t="s">
        <v>0</v>
      </c>
      <c r="F10549" t="s">
        <v>978</v>
      </c>
      <c r="G10549" t="str">
        <f t="shared" si="164"/>
        <v>Medicine and Surgery Services</v>
      </c>
    </row>
    <row r="10550" spans="1:7" x14ac:dyDescent="0.3">
      <c r="A10550" s="31" t="s">
        <v>20392</v>
      </c>
      <c r="B10550">
        <v>53600</v>
      </c>
      <c r="D10550" t="s">
        <v>20393</v>
      </c>
      <c r="E10550" t="s">
        <v>0</v>
      </c>
      <c r="F10550" t="s">
        <v>978</v>
      </c>
      <c r="G10550" t="str">
        <f t="shared" si="164"/>
        <v>Medicine and Surgery Services</v>
      </c>
    </row>
    <row r="10551" spans="1:7" x14ac:dyDescent="0.3">
      <c r="A10551" s="31" t="s">
        <v>20394</v>
      </c>
      <c r="B10551">
        <v>53601</v>
      </c>
      <c r="D10551" t="s">
        <v>20393</v>
      </c>
      <c r="E10551" t="s">
        <v>0</v>
      </c>
      <c r="F10551" t="s">
        <v>978</v>
      </c>
      <c r="G10551" t="str">
        <f t="shared" si="164"/>
        <v>Medicine and Surgery Services</v>
      </c>
    </row>
    <row r="10552" spans="1:7" x14ac:dyDescent="0.3">
      <c r="A10552" s="31" t="s">
        <v>20395</v>
      </c>
      <c r="B10552">
        <v>53605</v>
      </c>
      <c r="D10552" t="s">
        <v>20393</v>
      </c>
      <c r="E10552" t="s">
        <v>0</v>
      </c>
      <c r="F10552" t="s">
        <v>978</v>
      </c>
      <c r="G10552" t="str">
        <f t="shared" si="164"/>
        <v>Medicine and Surgery Services</v>
      </c>
    </row>
    <row r="10553" spans="1:7" x14ac:dyDescent="0.3">
      <c r="A10553" s="31" t="s">
        <v>20396</v>
      </c>
      <c r="B10553">
        <v>53620</v>
      </c>
      <c r="D10553" t="s">
        <v>20393</v>
      </c>
      <c r="E10553" t="s">
        <v>0</v>
      </c>
      <c r="F10553" t="s">
        <v>978</v>
      </c>
      <c r="G10553" t="str">
        <f t="shared" si="164"/>
        <v>Medicine and Surgery Services</v>
      </c>
    </row>
    <row r="10554" spans="1:7" x14ac:dyDescent="0.3">
      <c r="A10554" s="31" t="s">
        <v>20397</v>
      </c>
      <c r="B10554">
        <v>53621</v>
      </c>
      <c r="D10554" t="s">
        <v>20393</v>
      </c>
      <c r="E10554" t="s">
        <v>0</v>
      </c>
      <c r="F10554" t="s">
        <v>978</v>
      </c>
      <c r="G10554" t="str">
        <f t="shared" si="164"/>
        <v>Medicine and Surgery Services</v>
      </c>
    </row>
    <row r="10555" spans="1:7" x14ac:dyDescent="0.3">
      <c r="A10555" s="31" t="s">
        <v>20398</v>
      </c>
      <c r="B10555">
        <v>53660</v>
      </c>
      <c r="D10555" t="s">
        <v>20399</v>
      </c>
      <c r="E10555" t="s">
        <v>0</v>
      </c>
      <c r="F10555" t="s">
        <v>978</v>
      </c>
      <c r="G10555" t="str">
        <f t="shared" si="164"/>
        <v>Medicine and Surgery Services</v>
      </c>
    </row>
    <row r="10556" spans="1:7" x14ac:dyDescent="0.3">
      <c r="A10556" s="31" t="s">
        <v>20400</v>
      </c>
      <c r="B10556">
        <v>53661</v>
      </c>
      <c r="D10556" t="s">
        <v>20399</v>
      </c>
      <c r="E10556" t="s">
        <v>0</v>
      </c>
      <c r="F10556" t="s">
        <v>978</v>
      </c>
      <c r="G10556" t="str">
        <f t="shared" si="164"/>
        <v>Medicine and Surgery Services</v>
      </c>
    </row>
    <row r="10557" spans="1:7" x14ac:dyDescent="0.3">
      <c r="A10557" s="31" t="s">
        <v>20401</v>
      </c>
      <c r="B10557">
        <v>53665</v>
      </c>
      <c r="D10557" t="s">
        <v>20399</v>
      </c>
      <c r="E10557" t="s">
        <v>0</v>
      </c>
      <c r="F10557" t="s">
        <v>978</v>
      </c>
      <c r="G10557" t="str">
        <f t="shared" si="164"/>
        <v>Medicine and Surgery Services</v>
      </c>
    </row>
    <row r="10558" spans="1:7" x14ac:dyDescent="0.3">
      <c r="A10558" s="31" t="s">
        <v>20402</v>
      </c>
      <c r="B10558">
        <v>53850</v>
      </c>
      <c r="D10558" t="s">
        <v>20403</v>
      </c>
      <c r="E10558" t="s">
        <v>0</v>
      </c>
      <c r="F10558" t="s">
        <v>978</v>
      </c>
      <c r="G10558" t="str">
        <f t="shared" si="164"/>
        <v>Medicine and Surgery Services</v>
      </c>
    </row>
    <row r="10559" spans="1:7" x14ac:dyDescent="0.3">
      <c r="A10559" s="31" t="s">
        <v>20404</v>
      </c>
      <c r="B10559">
        <v>53852</v>
      </c>
      <c r="D10559" t="s">
        <v>20405</v>
      </c>
      <c r="E10559" t="s">
        <v>0</v>
      </c>
      <c r="F10559" t="s">
        <v>978</v>
      </c>
      <c r="G10559" t="str">
        <f t="shared" si="164"/>
        <v>Medicine and Surgery Services</v>
      </c>
    </row>
    <row r="10560" spans="1:7" x14ac:dyDescent="0.3">
      <c r="A10560" s="31" t="s">
        <v>20406</v>
      </c>
      <c r="B10560">
        <v>53854</v>
      </c>
      <c r="D10560" t="s">
        <v>20407</v>
      </c>
      <c r="E10560" t="s">
        <v>0</v>
      </c>
      <c r="F10560" t="s">
        <v>978</v>
      </c>
      <c r="G10560" t="str">
        <f t="shared" si="164"/>
        <v>Medicine and Surgery Services</v>
      </c>
    </row>
    <row r="10561" spans="1:7" x14ac:dyDescent="0.3">
      <c r="A10561" s="31" t="s">
        <v>20408</v>
      </c>
      <c r="B10561">
        <v>53855</v>
      </c>
      <c r="D10561" t="s">
        <v>20409</v>
      </c>
      <c r="E10561" t="s">
        <v>0</v>
      </c>
      <c r="F10561" t="s">
        <v>978</v>
      </c>
      <c r="G10561" t="str">
        <f t="shared" si="164"/>
        <v>Medicine and Surgery Services</v>
      </c>
    </row>
    <row r="10562" spans="1:7" x14ac:dyDescent="0.3">
      <c r="A10562" s="31" t="s">
        <v>20410</v>
      </c>
      <c r="B10562">
        <v>53860</v>
      </c>
      <c r="D10562" t="s">
        <v>20411</v>
      </c>
      <c r="E10562" t="s">
        <v>0</v>
      </c>
      <c r="F10562" t="s">
        <v>978</v>
      </c>
      <c r="G10562" t="str">
        <f t="shared" si="164"/>
        <v>Medicine and Surgery Services</v>
      </c>
    </row>
    <row r="10563" spans="1:7" x14ac:dyDescent="0.3">
      <c r="A10563" s="31" t="s">
        <v>20412</v>
      </c>
      <c r="B10563">
        <v>53899</v>
      </c>
      <c r="D10563" t="s">
        <v>20413</v>
      </c>
      <c r="E10563" t="s">
        <v>2</v>
      </c>
      <c r="F10563" t="s">
        <v>978</v>
      </c>
      <c r="G10563" t="str">
        <f t="shared" ref="G10563:G10626" si="165">VLOOKUP(F10563,$I$2:$J$27,2,FALSE)</f>
        <v>Medicine and Surgery Services</v>
      </c>
    </row>
    <row r="10564" spans="1:7" x14ac:dyDescent="0.3">
      <c r="A10564" s="31" t="s">
        <v>20414</v>
      </c>
      <c r="B10564">
        <v>54000</v>
      </c>
      <c r="D10564" t="s">
        <v>20415</v>
      </c>
      <c r="E10564" t="s">
        <v>0</v>
      </c>
      <c r="F10564" t="s">
        <v>978</v>
      </c>
      <c r="G10564" t="str">
        <f t="shared" si="165"/>
        <v>Medicine and Surgery Services</v>
      </c>
    </row>
    <row r="10565" spans="1:7" x14ac:dyDescent="0.3">
      <c r="A10565" s="31" t="s">
        <v>20416</v>
      </c>
      <c r="B10565">
        <v>54001</v>
      </c>
      <c r="D10565" t="s">
        <v>20415</v>
      </c>
      <c r="E10565" t="s">
        <v>0</v>
      </c>
      <c r="F10565" t="s">
        <v>978</v>
      </c>
      <c r="G10565" t="str">
        <f t="shared" si="165"/>
        <v>Medicine and Surgery Services</v>
      </c>
    </row>
    <row r="10566" spans="1:7" x14ac:dyDescent="0.3">
      <c r="A10566" s="31" t="s">
        <v>20417</v>
      </c>
      <c r="B10566">
        <v>54015</v>
      </c>
      <c r="D10566" t="s">
        <v>20418</v>
      </c>
      <c r="E10566" t="s">
        <v>0</v>
      </c>
      <c r="F10566" t="s">
        <v>978</v>
      </c>
      <c r="G10566" t="str">
        <f t="shared" si="165"/>
        <v>Medicine and Surgery Services</v>
      </c>
    </row>
    <row r="10567" spans="1:7" x14ac:dyDescent="0.3">
      <c r="A10567" s="31" t="s">
        <v>20419</v>
      </c>
      <c r="B10567">
        <v>54050</v>
      </c>
      <c r="D10567" t="s">
        <v>20420</v>
      </c>
      <c r="E10567" t="s">
        <v>0</v>
      </c>
      <c r="F10567" t="s">
        <v>978</v>
      </c>
      <c r="G10567" t="str">
        <f t="shared" si="165"/>
        <v>Medicine and Surgery Services</v>
      </c>
    </row>
    <row r="10568" spans="1:7" x14ac:dyDescent="0.3">
      <c r="A10568" s="31" t="s">
        <v>20421</v>
      </c>
      <c r="B10568">
        <v>54055</v>
      </c>
      <c r="D10568" t="s">
        <v>20420</v>
      </c>
      <c r="E10568" t="s">
        <v>0</v>
      </c>
      <c r="F10568" t="s">
        <v>978</v>
      </c>
      <c r="G10568" t="str">
        <f t="shared" si="165"/>
        <v>Medicine and Surgery Services</v>
      </c>
    </row>
    <row r="10569" spans="1:7" x14ac:dyDescent="0.3">
      <c r="A10569" s="31" t="s">
        <v>20422</v>
      </c>
      <c r="B10569">
        <v>54056</v>
      </c>
      <c r="D10569" t="s">
        <v>20423</v>
      </c>
      <c r="E10569" t="s">
        <v>0</v>
      </c>
      <c r="F10569" t="s">
        <v>978</v>
      </c>
      <c r="G10569" t="str">
        <f t="shared" si="165"/>
        <v>Medicine and Surgery Services</v>
      </c>
    </row>
    <row r="10570" spans="1:7" x14ac:dyDescent="0.3">
      <c r="A10570" s="31" t="s">
        <v>20424</v>
      </c>
      <c r="B10570">
        <v>54057</v>
      </c>
      <c r="D10570" t="s">
        <v>20425</v>
      </c>
      <c r="E10570" t="s">
        <v>0</v>
      </c>
      <c r="F10570" t="s">
        <v>978</v>
      </c>
      <c r="G10570" t="str">
        <f t="shared" si="165"/>
        <v>Medicine and Surgery Services</v>
      </c>
    </row>
    <row r="10571" spans="1:7" x14ac:dyDescent="0.3">
      <c r="A10571" s="31" t="s">
        <v>20426</v>
      </c>
      <c r="B10571">
        <v>54060</v>
      </c>
      <c r="D10571" t="s">
        <v>20427</v>
      </c>
      <c r="E10571" t="s">
        <v>0</v>
      </c>
      <c r="F10571" t="s">
        <v>978</v>
      </c>
      <c r="G10571" t="str">
        <f t="shared" si="165"/>
        <v>Medicine and Surgery Services</v>
      </c>
    </row>
    <row r="10572" spans="1:7" x14ac:dyDescent="0.3">
      <c r="A10572" s="31" t="s">
        <v>20428</v>
      </c>
      <c r="B10572">
        <v>54065</v>
      </c>
      <c r="D10572" t="s">
        <v>20420</v>
      </c>
      <c r="E10572" t="s">
        <v>0</v>
      </c>
      <c r="F10572" t="s">
        <v>978</v>
      </c>
      <c r="G10572" t="str">
        <f t="shared" si="165"/>
        <v>Medicine and Surgery Services</v>
      </c>
    </row>
    <row r="10573" spans="1:7" x14ac:dyDescent="0.3">
      <c r="A10573" s="31" t="s">
        <v>20429</v>
      </c>
      <c r="B10573">
        <v>54100</v>
      </c>
      <c r="D10573" t="s">
        <v>20430</v>
      </c>
      <c r="E10573" t="s">
        <v>0</v>
      </c>
      <c r="F10573" t="s">
        <v>978</v>
      </c>
      <c r="G10573" t="str">
        <f t="shared" si="165"/>
        <v>Medicine and Surgery Services</v>
      </c>
    </row>
    <row r="10574" spans="1:7" x14ac:dyDescent="0.3">
      <c r="A10574" s="31" t="s">
        <v>20431</v>
      </c>
      <c r="B10574">
        <v>54105</v>
      </c>
      <c r="D10574" t="s">
        <v>20430</v>
      </c>
      <c r="E10574" t="s">
        <v>0</v>
      </c>
      <c r="F10574" t="s">
        <v>978</v>
      </c>
      <c r="G10574" t="str">
        <f t="shared" si="165"/>
        <v>Medicine and Surgery Services</v>
      </c>
    </row>
    <row r="10575" spans="1:7" x14ac:dyDescent="0.3">
      <c r="A10575" s="31" t="s">
        <v>20432</v>
      </c>
      <c r="B10575">
        <v>54110</v>
      </c>
      <c r="D10575" t="s">
        <v>20433</v>
      </c>
      <c r="E10575" t="s">
        <v>0</v>
      </c>
      <c r="F10575" t="s">
        <v>978</v>
      </c>
      <c r="G10575" t="str">
        <f t="shared" si="165"/>
        <v>Medicine and Surgery Services</v>
      </c>
    </row>
    <row r="10576" spans="1:7" x14ac:dyDescent="0.3">
      <c r="A10576" s="31" t="s">
        <v>20434</v>
      </c>
      <c r="B10576">
        <v>54111</v>
      </c>
      <c r="D10576" t="s">
        <v>20435</v>
      </c>
      <c r="E10576" t="s">
        <v>0</v>
      </c>
      <c r="F10576" t="s">
        <v>978</v>
      </c>
      <c r="G10576" t="str">
        <f t="shared" si="165"/>
        <v>Medicine and Surgery Services</v>
      </c>
    </row>
    <row r="10577" spans="1:7" x14ac:dyDescent="0.3">
      <c r="A10577" s="31" t="s">
        <v>20436</v>
      </c>
      <c r="B10577">
        <v>54112</v>
      </c>
      <c r="D10577" t="s">
        <v>20435</v>
      </c>
      <c r="E10577" t="s">
        <v>0</v>
      </c>
      <c r="F10577" t="s">
        <v>978</v>
      </c>
      <c r="G10577" t="str">
        <f t="shared" si="165"/>
        <v>Medicine and Surgery Services</v>
      </c>
    </row>
    <row r="10578" spans="1:7" x14ac:dyDescent="0.3">
      <c r="A10578" s="31" t="s">
        <v>20437</v>
      </c>
      <c r="B10578">
        <v>54115</v>
      </c>
      <c r="D10578" t="s">
        <v>20433</v>
      </c>
      <c r="E10578" t="s">
        <v>0</v>
      </c>
      <c r="F10578" t="s">
        <v>978</v>
      </c>
      <c r="G10578" t="str">
        <f t="shared" si="165"/>
        <v>Medicine and Surgery Services</v>
      </c>
    </row>
    <row r="10579" spans="1:7" x14ac:dyDescent="0.3">
      <c r="A10579" s="31" t="s">
        <v>20438</v>
      </c>
      <c r="B10579">
        <v>54120</v>
      </c>
      <c r="D10579" t="s">
        <v>20439</v>
      </c>
      <c r="E10579" t="s">
        <v>0</v>
      </c>
      <c r="F10579" t="s">
        <v>978</v>
      </c>
      <c r="G10579" t="str">
        <f t="shared" si="165"/>
        <v>Medicine and Surgery Services</v>
      </c>
    </row>
    <row r="10580" spans="1:7" x14ac:dyDescent="0.3">
      <c r="A10580" s="31" t="s">
        <v>20440</v>
      </c>
      <c r="B10580">
        <v>54125</v>
      </c>
      <c r="D10580" t="s">
        <v>20441</v>
      </c>
      <c r="E10580" t="s">
        <v>0</v>
      </c>
      <c r="F10580" t="s">
        <v>978</v>
      </c>
      <c r="G10580" t="str">
        <f t="shared" si="165"/>
        <v>Medicine and Surgery Services</v>
      </c>
    </row>
    <row r="10581" spans="1:7" x14ac:dyDescent="0.3">
      <c r="A10581" s="31" t="s">
        <v>20442</v>
      </c>
      <c r="B10581">
        <v>54130</v>
      </c>
      <c r="D10581" t="s">
        <v>20443</v>
      </c>
      <c r="E10581" t="s">
        <v>0</v>
      </c>
      <c r="F10581" t="s">
        <v>978</v>
      </c>
      <c r="G10581" t="str">
        <f t="shared" si="165"/>
        <v>Medicine and Surgery Services</v>
      </c>
    </row>
    <row r="10582" spans="1:7" x14ac:dyDescent="0.3">
      <c r="A10582" s="31" t="s">
        <v>20444</v>
      </c>
      <c r="B10582">
        <v>54135</v>
      </c>
      <c r="D10582" t="s">
        <v>20443</v>
      </c>
      <c r="E10582" t="s">
        <v>0</v>
      </c>
      <c r="F10582" t="s">
        <v>978</v>
      </c>
      <c r="G10582" t="str">
        <f t="shared" si="165"/>
        <v>Medicine and Surgery Services</v>
      </c>
    </row>
    <row r="10583" spans="1:7" x14ac:dyDescent="0.3">
      <c r="A10583" s="31" t="s">
        <v>20445</v>
      </c>
      <c r="B10583">
        <v>54150</v>
      </c>
      <c r="D10583" t="s">
        <v>20446</v>
      </c>
      <c r="E10583" t="s">
        <v>0</v>
      </c>
      <c r="F10583" t="s">
        <v>978</v>
      </c>
      <c r="G10583" t="str">
        <f t="shared" si="165"/>
        <v>Medicine and Surgery Services</v>
      </c>
    </row>
    <row r="10584" spans="1:7" x14ac:dyDescent="0.3">
      <c r="A10584" s="31" t="s">
        <v>20447</v>
      </c>
      <c r="B10584">
        <v>54160</v>
      </c>
      <c r="D10584" t="s">
        <v>20448</v>
      </c>
      <c r="E10584" t="s">
        <v>0</v>
      </c>
      <c r="F10584" t="s">
        <v>978</v>
      </c>
      <c r="G10584" t="str">
        <f t="shared" si="165"/>
        <v>Medicine and Surgery Services</v>
      </c>
    </row>
    <row r="10585" spans="1:7" x14ac:dyDescent="0.3">
      <c r="A10585" s="31" t="s">
        <v>20449</v>
      </c>
      <c r="B10585">
        <v>54161</v>
      </c>
      <c r="D10585" t="s">
        <v>20450</v>
      </c>
      <c r="E10585" t="s">
        <v>0</v>
      </c>
      <c r="F10585" t="s">
        <v>978</v>
      </c>
      <c r="G10585" t="str">
        <f t="shared" si="165"/>
        <v>Medicine and Surgery Services</v>
      </c>
    </row>
    <row r="10586" spans="1:7" x14ac:dyDescent="0.3">
      <c r="A10586" s="31" t="s">
        <v>20451</v>
      </c>
      <c r="B10586">
        <v>54162</v>
      </c>
      <c r="D10586" t="s">
        <v>20452</v>
      </c>
      <c r="E10586" t="s">
        <v>0</v>
      </c>
      <c r="F10586" t="s">
        <v>978</v>
      </c>
      <c r="G10586" t="str">
        <f t="shared" si="165"/>
        <v>Medicine and Surgery Services</v>
      </c>
    </row>
    <row r="10587" spans="1:7" x14ac:dyDescent="0.3">
      <c r="A10587" s="31" t="s">
        <v>20453</v>
      </c>
      <c r="B10587">
        <v>54163</v>
      </c>
      <c r="D10587" t="s">
        <v>20454</v>
      </c>
      <c r="E10587" t="s">
        <v>0</v>
      </c>
      <c r="F10587" t="s">
        <v>978</v>
      </c>
      <c r="G10587" t="str">
        <f t="shared" si="165"/>
        <v>Medicine and Surgery Services</v>
      </c>
    </row>
    <row r="10588" spans="1:7" x14ac:dyDescent="0.3">
      <c r="A10588" s="31" t="s">
        <v>20455</v>
      </c>
      <c r="B10588">
        <v>54164</v>
      </c>
      <c r="D10588" t="s">
        <v>20456</v>
      </c>
      <c r="E10588" t="s">
        <v>0</v>
      </c>
      <c r="F10588" t="s">
        <v>978</v>
      </c>
      <c r="G10588" t="str">
        <f t="shared" si="165"/>
        <v>Medicine and Surgery Services</v>
      </c>
    </row>
    <row r="10589" spans="1:7" x14ac:dyDescent="0.3">
      <c r="A10589" s="31" t="s">
        <v>20457</v>
      </c>
      <c r="B10589">
        <v>54200</v>
      </c>
      <c r="D10589" t="s">
        <v>20433</v>
      </c>
      <c r="E10589" t="s">
        <v>0</v>
      </c>
      <c r="F10589" t="s">
        <v>978</v>
      </c>
      <c r="G10589" t="str">
        <f t="shared" si="165"/>
        <v>Medicine and Surgery Services</v>
      </c>
    </row>
    <row r="10590" spans="1:7" x14ac:dyDescent="0.3">
      <c r="A10590" s="31" t="s">
        <v>20458</v>
      </c>
      <c r="B10590">
        <v>54205</v>
      </c>
      <c r="D10590" t="s">
        <v>20433</v>
      </c>
      <c r="E10590" t="s">
        <v>0</v>
      </c>
      <c r="F10590" t="s">
        <v>978</v>
      </c>
      <c r="G10590" t="str">
        <f t="shared" si="165"/>
        <v>Medicine and Surgery Services</v>
      </c>
    </row>
    <row r="10591" spans="1:7" x14ac:dyDescent="0.3">
      <c r="A10591" s="31" t="s">
        <v>20459</v>
      </c>
      <c r="B10591">
        <v>54220</v>
      </c>
      <c r="D10591" t="s">
        <v>20433</v>
      </c>
      <c r="E10591" t="s">
        <v>0</v>
      </c>
      <c r="F10591" t="s">
        <v>978</v>
      </c>
      <c r="G10591" t="str">
        <f t="shared" si="165"/>
        <v>Medicine and Surgery Services</v>
      </c>
    </row>
    <row r="10592" spans="1:7" x14ac:dyDescent="0.3">
      <c r="A10592" s="31" t="s">
        <v>20460</v>
      </c>
      <c r="B10592">
        <v>54230</v>
      </c>
      <c r="D10592" t="s">
        <v>20461</v>
      </c>
      <c r="E10592" t="s">
        <v>0</v>
      </c>
      <c r="F10592" t="s">
        <v>978</v>
      </c>
      <c r="G10592" t="str">
        <f t="shared" si="165"/>
        <v>Medicine and Surgery Services</v>
      </c>
    </row>
    <row r="10593" spans="1:7" x14ac:dyDescent="0.3">
      <c r="A10593" s="31" t="s">
        <v>20462</v>
      </c>
      <c r="B10593">
        <v>54231</v>
      </c>
      <c r="D10593" t="s">
        <v>20463</v>
      </c>
      <c r="E10593" t="s">
        <v>0</v>
      </c>
      <c r="F10593" t="s">
        <v>978</v>
      </c>
      <c r="G10593" t="str">
        <f t="shared" si="165"/>
        <v>Medicine and Surgery Services</v>
      </c>
    </row>
    <row r="10594" spans="1:7" x14ac:dyDescent="0.3">
      <c r="A10594" s="31" t="s">
        <v>20464</v>
      </c>
      <c r="B10594">
        <v>54235</v>
      </c>
      <c r="D10594" t="s">
        <v>20465</v>
      </c>
      <c r="E10594" t="s">
        <v>0</v>
      </c>
      <c r="F10594" t="s">
        <v>978</v>
      </c>
      <c r="G10594" t="str">
        <f t="shared" si="165"/>
        <v>Medicine and Surgery Services</v>
      </c>
    </row>
    <row r="10595" spans="1:7" x14ac:dyDescent="0.3">
      <c r="A10595" s="31" t="s">
        <v>20466</v>
      </c>
      <c r="B10595">
        <v>54240</v>
      </c>
      <c r="D10595" t="s">
        <v>20467</v>
      </c>
      <c r="E10595" t="s">
        <v>0</v>
      </c>
      <c r="F10595" t="s">
        <v>978</v>
      </c>
      <c r="G10595" t="str">
        <f t="shared" si="165"/>
        <v>Medicine and Surgery Services</v>
      </c>
    </row>
    <row r="10596" spans="1:7" x14ac:dyDescent="0.3">
      <c r="A10596" s="27" t="s">
        <v>20468</v>
      </c>
      <c r="B10596">
        <v>54240</v>
      </c>
      <c r="C10596" t="s">
        <v>3750</v>
      </c>
      <c r="D10596" t="s">
        <v>20467</v>
      </c>
      <c r="E10596" t="s">
        <v>0</v>
      </c>
      <c r="F10596" t="s">
        <v>978</v>
      </c>
      <c r="G10596" t="str">
        <f t="shared" si="165"/>
        <v>Medicine and Surgery Services</v>
      </c>
    </row>
    <row r="10597" spans="1:7" x14ac:dyDescent="0.3">
      <c r="A10597" s="31" t="s">
        <v>20469</v>
      </c>
      <c r="B10597">
        <v>54240</v>
      </c>
      <c r="C10597">
        <v>26</v>
      </c>
      <c r="D10597" t="s">
        <v>20467</v>
      </c>
      <c r="E10597" t="s">
        <v>0</v>
      </c>
      <c r="F10597" t="s">
        <v>978</v>
      </c>
      <c r="G10597" t="str">
        <f t="shared" si="165"/>
        <v>Medicine and Surgery Services</v>
      </c>
    </row>
    <row r="10598" spans="1:7" x14ac:dyDescent="0.3">
      <c r="A10598" s="31" t="s">
        <v>20470</v>
      </c>
      <c r="B10598">
        <v>54250</v>
      </c>
      <c r="D10598" t="s">
        <v>20467</v>
      </c>
      <c r="E10598" t="s">
        <v>0</v>
      </c>
      <c r="F10598" t="s">
        <v>978</v>
      </c>
      <c r="G10598" t="str">
        <f t="shared" si="165"/>
        <v>Medicine and Surgery Services</v>
      </c>
    </row>
    <row r="10599" spans="1:7" x14ac:dyDescent="0.3">
      <c r="A10599" s="27" t="s">
        <v>20471</v>
      </c>
      <c r="B10599">
        <v>54250</v>
      </c>
      <c r="C10599" t="s">
        <v>3750</v>
      </c>
      <c r="D10599" t="s">
        <v>20467</v>
      </c>
      <c r="E10599" t="s">
        <v>0</v>
      </c>
      <c r="F10599" t="s">
        <v>978</v>
      </c>
      <c r="G10599" t="str">
        <f t="shared" si="165"/>
        <v>Medicine and Surgery Services</v>
      </c>
    </row>
    <row r="10600" spans="1:7" x14ac:dyDescent="0.3">
      <c r="A10600" s="31" t="s">
        <v>20472</v>
      </c>
      <c r="B10600">
        <v>54250</v>
      </c>
      <c r="C10600">
        <v>26</v>
      </c>
      <c r="D10600" t="s">
        <v>20467</v>
      </c>
      <c r="E10600" t="s">
        <v>0</v>
      </c>
      <c r="F10600" t="s">
        <v>978</v>
      </c>
      <c r="G10600" t="str">
        <f t="shared" si="165"/>
        <v>Medicine and Surgery Services</v>
      </c>
    </row>
    <row r="10601" spans="1:7" x14ac:dyDescent="0.3">
      <c r="A10601" s="31" t="s">
        <v>20473</v>
      </c>
      <c r="B10601">
        <v>54300</v>
      </c>
      <c r="D10601" t="s">
        <v>20474</v>
      </c>
      <c r="E10601" t="s">
        <v>0</v>
      </c>
      <c r="F10601" t="s">
        <v>978</v>
      </c>
      <c r="G10601" t="str">
        <f t="shared" si="165"/>
        <v>Medicine and Surgery Services</v>
      </c>
    </row>
    <row r="10602" spans="1:7" x14ac:dyDescent="0.3">
      <c r="A10602" s="31" t="s">
        <v>20475</v>
      </c>
      <c r="B10602">
        <v>54304</v>
      </c>
      <c r="D10602" t="s">
        <v>20474</v>
      </c>
      <c r="E10602" t="s">
        <v>0</v>
      </c>
      <c r="F10602" t="s">
        <v>978</v>
      </c>
      <c r="G10602" t="str">
        <f t="shared" si="165"/>
        <v>Medicine and Surgery Services</v>
      </c>
    </row>
    <row r="10603" spans="1:7" x14ac:dyDescent="0.3">
      <c r="A10603" s="31" t="s">
        <v>20476</v>
      </c>
      <c r="B10603">
        <v>54308</v>
      </c>
      <c r="D10603" t="s">
        <v>20356</v>
      </c>
      <c r="E10603" t="s">
        <v>0</v>
      </c>
      <c r="F10603" t="s">
        <v>978</v>
      </c>
      <c r="G10603" t="str">
        <f t="shared" si="165"/>
        <v>Medicine and Surgery Services</v>
      </c>
    </row>
    <row r="10604" spans="1:7" x14ac:dyDescent="0.3">
      <c r="A10604" s="31" t="s">
        <v>20477</v>
      </c>
      <c r="B10604">
        <v>54312</v>
      </c>
      <c r="D10604" t="s">
        <v>20356</v>
      </c>
      <c r="E10604" t="s">
        <v>0</v>
      </c>
      <c r="F10604" t="s">
        <v>978</v>
      </c>
      <c r="G10604" t="str">
        <f t="shared" si="165"/>
        <v>Medicine and Surgery Services</v>
      </c>
    </row>
    <row r="10605" spans="1:7" x14ac:dyDescent="0.3">
      <c r="A10605" s="31" t="s">
        <v>20478</v>
      </c>
      <c r="B10605">
        <v>54316</v>
      </c>
      <c r="D10605" t="s">
        <v>20356</v>
      </c>
      <c r="E10605" t="s">
        <v>0</v>
      </c>
      <c r="F10605" t="s">
        <v>978</v>
      </c>
      <c r="G10605" t="str">
        <f t="shared" si="165"/>
        <v>Medicine and Surgery Services</v>
      </c>
    </row>
    <row r="10606" spans="1:7" x14ac:dyDescent="0.3">
      <c r="A10606" s="31" t="s">
        <v>20479</v>
      </c>
      <c r="B10606">
        <v>54318</v>
      </c>
      <c r="D10606" t="s">
        <v>20356</v>
      </c>
      <c r="E10606" t="s">
        <v>0</v>
      </c>
      <c r="F10606" t="s">
        <v>978</v>
      </c>
      <c r="G10606" t="str">
        <f t="shared" si="165"/>
        <v>Medicine and Surgery Services</v>
      </c>
    </row>
    <row r="10607" spans="1:7" x14ac:dyDescent="0.3">
      <c r="A10607" s="31" t="s">
        <v>20480</v>
      </c>
      <c r="B10607">
        <v>54322</v>
      </c>
      <c r="D10607" t="s">
        <v>20356</v>
      </c>
      <c r="E10607" t="s">
        <v>0</v>
      </c>
      <c r="F10607" t="s">
        <v>978</v>
      </c>
      <c r="G10607" t="str">
        <f t="shared" si="165"/>
        <v>Medicine and Surgery Services</v>
      </c>
    </row>
    <row r="10608" spans="1:7" x14ac:dyDescent="0.3">
      <c r="A10608" s="31" t="s">
        <v>20481</v>
      </c>
      <c r="B10608">
        <v>54324</v>
      </c>
      <c r="D10608" t="s">
        <v>20356</v>
      </c>
      <c r="E10608" t="s">
        <v>0</v>
      </c>
      <c r="F10608" t="s">
        <v>978</v>
      </c>
      <c r="G10608" t="str">
        <f t="shared" si="165"/>
        <v>Medicine and Surgery Services</v>
      </c>
    </row>
    <row r="10609" spans="1:7" x14ac:dyDescent="0.3">
      <c r="A10609" s="31" t="s">
        <v>20482</v>
      </c>
      <c r="B10609">
        <v>54326</v>
      </c>
      <c r="D10609" t="s">
        <v>20356</v>
      </c>
      <c r="E10609" t="s">
        <v>0</v>
      </c>
      <c r="F10609" t="s">
        <v>978</v>
      </c>
      <c r="G10609" t="str">
        <f t="shared" si="165"/>
        <v>Medicine and Surgery Services</v>
      </c>
    </row>
    <row r="10610" spans="1:7" x14ac:dyDescent="0.3">
      <c r="A10610" s="31" t="s">
        <v>20483</v>
      </c>
      <c r="B10610">
        <v>54328</v>
      </c>
      <c r="D10610" t="s">
        <v>20484</v>
      </c>
      <c r="E10610" t="s">
        <v>0</v>
      </c>
      <c r="F10610" t="s">
        <v>978</v>
      </c>
      <c r="G10610" t="str">
        <f t="shared" si="165"/>
        <v>Medicine and Surgery Services</v>
      </c>
    </row>
    <row r="10611" spans="1:7" x14ac:dyDescent="0.3">
      <c r="A10611" s="31" t="s">
        <v>20485</v>
      </c>
      <c r="B10611">
        <v>54332</v>
      </c>
      <c r="D10611" t="s">
        <v>20484</v>
      </c>
      <c r="E10611" t="s">
        <v>0</v>
      </c>
      <c r="F10611" t="s">
        <v>978</v>
      </c>
      <c r="G10611" t="str">
        <f t="shared" si="165"/>
        <v>Medicine and Surgery Services</v>
      </c>
    </row>
    <row r="10612" spans="1:7" x14ac:dyDescent="0.3">
      <c r="A10612" s="31" t="s">
        <v>20486</v>
      </c>
      <c r="B10612">
        <v>54336</v>
      </c>
      <c r="D10612" t="s">
        <v>20484</v>
      </c>
      <c r="E10612" t="s">
        <v>0</v>
      </c>
      <c r="F10612" t="s">
        <v>978</v>
      </c>
      <c r="G10612" t="str">
        <f t="shared" si="165"/>
        <v>Medicine and Surgery Services</v>
      </c>
    </row>
    <row r="10613" spans="1:7" x14ac:dyDescent="0.3">
      <c r="A10613" s="31" t="s">
        <v>20487</v>
      </c>
      <c r="B10613">
        <v>54340</v>
      </c>
      <c r="D10613" t="s">
        <v>20488</v>
      </c>
      <c r="E10613" t="s">
        <v>0</v>
      </c>
      <c r="F10613" t="s">
        <v>978</v>
      </c>
      <c r="G10613" t="str">
        <f t="shared" si="165"/>
        <v>Medicine and Surgery Services</v>
      </c>
    </row>
    <row r="10614" spans="1:7" x14ac:dyDescent="0.3">
      <c r="A10614" s="31" t="s">
        <v>20489</v>
      </c>
      <c r="B10614">
        <v>54344</v>
      </c>
      <c r="D10614" t="s">
        <v>20488</v>
      </c>
      <c r="E10614" t="s">
        <v>0</v>
      </c>
      <c r="F10614" t="s">
        <v>978</v>
      </c>
      <c r="G10614" t="str">
        <f t="shared" si="165"/>
        <v>Medicine and Surgery Services</v>
      </c>
    </row>
    <row r="10615" spans="1:7" x14ac:dyDescent="0.3">
      <c r="A10615" s="31" t="s">
        <v>20490</v>
      </c>
      <c r="B10615">
        <v>54348</v>
      </c>
      <c r="D10615" t="s">
        <v>20488</v>
      </c>
      <c r="E10615" t="s">
        <v>0</v>
      </c>
      <c r="F10615" t="s">
        <v>978</v>
      </c>
      <c r="G10615" t="str">
        <f t="shared" si="165"/>
        <v>Medicine and Surgery Services</v>
      </c>
    </row>
    <row r="10616" spans="1:7" x14ac:dyDescent="0.3">
      <c r="A10616" s="31" t="s">
        <v>20491</v>
      </c>
      <c r="B10616">
        <v>54352</v>
      </c>
      <c r="D10616" t="s">
        <v>20492</v>
      </c>
      <c r="E10616" t="s">
        <v>0</v>
      </c>
      <c r="F10616" t="s">
        <v>978</v>
      </c>
      <c r="G10616" t="str">
        <f t="shared" si="165"/>
        <v>Medicine and Surgery Services</v>
      </c>
    </row>
    <row r="10617" spans="1:7" x14ac:dyDescent="0.3">
      <c r="A10617" s="31" t="s">
        <v>20493</v>
      </c>
      <c r="B10617">
        <v>54360</v>
      </c>
      <c r="D10617" t="s">
        <v>20494</v>
      </c>
      <c r="E10617" t="s">
        <v>0</v>
      </c>
      <c r="F10617" t="s">
        <v>978</v>
      </c>
      <c r="G10617" t="str">
        <f t="shared" si="165"/>
        <v>Medicine and Surgery Services</v>
      </c>
    </row>
    <row r="10618" spans="1:7" x14ac:dyDescent="0.3">
      <c r="A10618" s="31" t="s">
        <v>20495</v>
      </c>
      <c r="B10618">
        <v>54380</v>
      </c>
      <c r="D10618" t="s">
        <v>20496</v>
      </c>
      <c r="E10618" t="s">
        <v>0</v>
      </c>
      <c r="F10618" t="s">
        <v>978</v>
      </c>
      <c r="G10618" t="str">
        <f t="shared" si="165"/>
        <v>Medicine and Surgery Services</v>
      </c>
    </row>
    <row r="10619" spans="1:7" x14ac:dyDescent="0.3">
      <c r="A10619" s="31" t="s">
        <v>20497</v>
      </c>
      <c r="B10619">
        <v>54385</v>
      </c>
      <c r="D10619" t="s">
        <v>20496</v>
      </c>
      <c r="E10619" t="s">
        <v>0</v>
      </c>
      <c r="F10619" t="s">
        <v>978</v>
      </c>
      <c r="G10619" t="str">
        <f t="shared" si="165"/>
        <v>Medicine and Surgery Services</v>
      </c>
    </row>
    <row r="10620" spans="1:7" x14ac:dyDescent="0.3">
      <c r="A10620" s="31" t="s">
        <v>20498</v>
      </c>
      <c r="B10620">
        <v>54390</v>
      </c>
      <c r="D10620" t="s">
        <v>20499</v>
      </c>
      <c r="E10620" t="s">
        <v>0</v>
      </c>
      <c r="F10620" t="s">
        <v>978</v>
      </c>
      <c r="G10620" t="str">
        <f t="shared" si="165"/>
        <v>Medicine and Surgery Services</v>
      </c>
    </row>
    <row r="10621" spans="1:7" x14ac:dyDescent="0.3">
      <c r="A10621" s="31" t="s">
        <v>20500</v>
      </c>
      <c r="B10621">
        <v>54400</v>
      </c>
      <c r="D10621" t="s">
        <v>20501</v>
      </c>
      <c r="E10621" t="s">
        <v>0</v>
      </c>
      <c r="F10621" t="s">
        <v>978</v>
      </c>
      <c r="G10621" t="str">
        <f t="shared" si="165"/>
        <v>Medicine and Surgery Services</v>
      </c>
    </row>
    <row r="10622" spans="1:7" x14ac:dyDescent="0.3">
      <c r="A10622" s="31" t="s">
        <v>20502</v>
      </c>
      <c r="B10622">
        <v>54401</v>
      </c>
      <c r="D10622" t="s">
        <v>20503</v>
      </c>
      <c r="E10622" t="s">
        <v>0</v>
      </c>
      <c r="F10622" t="s">
        <v>978</v>
      </c>
      <c r="G10622" t="str">
        <f t="shared" si="165"/>
        <v>Medicine and Surgery Services</v>
      </c>
    </row>
    <row r="10623" spans="1:7" x14ac:dyDescent="0.3">
      <c r="A10623" s="31" t="s">
        <v>20504</v>
      </c>
      <c r="B10623">
        <v>54405</v>
      </c>
      <c r="D10623" t="s">
        <v>20505</v>
      </c>
      <c r="E10623" t="s">
        <v>0</v>
      </c>
      <c r="F10623" t="s">
        <v>978</v>
      </c>
      <c r="G10623" t="str">
        <f t="shared" si="165"/>
        <v>Medicine and Surgery Services</v>
      </c>
    </row>
    <row r="10624" spans="1:7" x14ac:dyDescent="0.3">
      <c r="A10624" s="31" t="s">
        <v>20506</v>
      </c>
      <c r="B10624">
        <v>54406</v>
      </c>
      <c r="D10624" t="s">
        <v>20507</v>
      </c>
      <c r="E10624" t="s">
        <v>0</v>
      </c>
      <c r="F10624" t="s">
        <v>978</v>
      </c>
      <c r="G10624" t="str">
        <f t="shared" si="165"/>
        <v>Medicine and Surgery Services</v>
      </c>
    </row>
    <row r="10625" spans="1:7" x14ac:dyDescent="0.3">
      <c r="A10625" s="31" t="s">
        <v>20508</v>
      </c>
      <c r="B10625">
        <v>54408</v>
      </c>
      <c r="D10625" t="s">
        <v>20509</v>
      </c>
      <c r="E10625" t="s">
        <v>0</v>
      </c>
      <c r="F10625" t="s">
        <v>978</v>
      </c>
      <c r="G10625" t="str">
        <f t="shared" si="165"/>
        <v>Medicine and Surgery Services</v>
      </c>
    </row>
    <row r="10626" spans="1:7" x14ac:dyDescent="0.3">
      <c r="A10626" s="31" t="s">
        <v>20510</v>
      </c>
      <c r="B10626">
        <v>54410</v>
      </c>
      <c r="D10626" t="s">
        <v>20511</v>
      </c>
      <c r="E10626" t="s">
        <v>0</v>
      </c>
      <c r="F10626" t="s">
        <v>978</v>
      </c>
      <c r="G10626" t="str">
        <f t="shared" si="165"/>
        <v>Medicine and Surgery Services</v>
      </c>
    </row>
    <row r="10627" spans="1:7" x14ac:dyDescent="0.3">
      <c r="A10627" s="31" t="s">
        <v>20512</v>
      </c>
      <c r="B10627">
        <v>54411</v>
      </c>
      <c r="D10627" t="s">
        <v>20513</v>
      </c>
      <c r="E10627" t="s">
        <v>0</v>
      </c>
      <c r="F10627" t="s">
        <v>978</v>
      </c>
      <c r="G10627" t="str">
        <f t="shared" ref="G10627:G10690" si="166">VLOOKUP(F10627,$I$2:$J$27,2,FALSE)</f>
        <v>Medicine and Surgery Services</v>
      </c>
    </row>
    <row r="10628" spans="1:7" x14ac:dyDescent="0.3">
      <c r="A10628" s="31" t="s">
        <v>20514</v>
      </c>
      <c r="B10628">
        <v>54415</v>
      </c>
      <c r="D10628" t="s">
        <v>20515</v>
      </c>
      <c r="E10628" t="s">
        <v>0</v>
      </c>
      <c r="F10628" t="s">
        <v>978</v>
      </c>
      <c r="G10628" t="str">
        <f t="shared" si="166"/>
        <v>Medicine and Surgery Services</v>
      </c>
    </row>
    <row r="10629" spans="1:7" x14ac:dyDescent="0.3">
      <c r="A10629" s="31" t="s">
        <v>20516</v>
      </c>
      <c r="B10629">
        <v>54416</v>
      </c>
      <c r="D10629" t="s">
        <v>20517</v>
      </c>
      <c r="E10629" t="s">
        <v>0</v>
      </c>
      <c r="F10629" t="s">
        <v>978</v>
      </c>
      <c r="G10629" t="str">
        <f t="shared" si="166"/>
        <v>Medicine and Surgery Services</v>
      </c>
    </row>
    <row r="10630" spans="1:7" x14ac:dyDescent="0.3">
      <c r="A10630" s="31" t="s">
        <v>20518</v>
      </c>
      <c r="B10630">
        <v>54417</v>
      </c>
      <c r="D10630" t="s">
        <v>20519</v>
      </c>
      <c r="E10630" t="s">
        <v>0</v>
      </c>
      <c r="F10630" t="s">
        <v>978</v>
      </c>
      <c r="G10630" t="str">
        <f t="shared" si="166"/>
        <v>Medicine and Surgery Services</v>
      </c>
    </row>
    <row r="10631" spans="1:7" x14ac:dyDescent="0.3">
      <c r="A10631" s="31" t="s">
        <v>20520</v>
      </c>
      <c r="B10631">
        <v>54420</v>
      </c>
      <c r="D10631" t="s">
        <v>20474</v>
      </c>
      <c r="E10631" t="s">
        <v>0</v>
      </c>
      <c r="F10631" t="s">
        <v>978</v>
      </c>
      <c r="G10631" t="str">
        <f t="shared" si="166"/>
        <v>Medicine and Surgery Services</v>
      </c>
    </row>
    <row r="10632" spans="1:7" x14ac:dyDescent="0.3">
      <c r="A10632" s="31" t="s">
        <v>20521</v>
      </c>
      <c r="B10632">
        <v>54430</v>
      </c>
      <c r="D10632" t="s">
        <v>20474</v>
      </c>
      <c r="E10632" t="s">
        <v>0</v>
      </c>
      <c r="F10632" t="s">
        <v>978</v>
      </c>
      <c r="G10632" t="str">
        <f t="shared" si="166"/>
        <v>Medicine and Surgery Services</v>
      </c>
    </row>
    <row r="10633" spans="1:7" x14ac:dyDescent="0.3">
      <c r="A10633" s="31" t="s">
        <v>20522</v>
      </c>
      <c r="B10633">
        <v>54435</v>
      </c>
      <c r="D10633" t="s">
        <v>20474</v>
      </c>
      <c r="E10633" t="s">
        <v>0</v>
      </c>
      <c r="F10633" t="s">
        <v>978</v>
      </c>
      <c r="G10633" t="str">
        <f t="shared" si="166"/>
        <v>Medicine and Surgery Services</v>
      </c>
    </row>
    <row r="10634" spans="1:7" x14ac:dyDescent="0.3">
      <c r="A10634" s="31" t="s">
        <v>20523</v>
      </c>
      <c r="B10634">
        <v>54437</v>
      </c>
      <c r="D10634" t="s">
        <v>20524</v>
      </c>
      <c r="E10634" t="s">
        <v>0</v>
      </c>
      <c r="F10634" t="s">
        <v>978</v>
      </c>
      <c r="G10634" t="str">
        <f t="shared" si="166"/>
        <v>Medicine and Surgery Services</v>
      </c>
    </row>
    <row r="10635" spans="1:7" x14ac:dyDescent="0.3">
      <c r="A10635" s="31" t="s">
        <v>20525</v>
      </c>
      <c r="B10635">
        <v>54438</v>
      </c>
      <c r="D10635" t="s">
        <v>20526</v>
      </c>
      <c r="E10635" t="s">
        <v>0</v>
      </c>
      <c r="F10635" t="s">
        <v>978</v>
      </c>
      <c r="G10635" t="str">
        <f t="shared" si="166"/>
        <v>Medicine and Surgery Services</v>
      </c>
    </row>
    <row r="10636" spans="1:7" x14ac:dyDescent="0.3">
      <c r="A10636" s="31" t="s">
        <v>20527</v>
      </c>
      <c r="B10636">
        <v>54440</v>
      </c>
      <c r="D10636" t="s">
        <v>20528</v>
      </c>
      <c r="E10636" t="s">
        <v>2</v>
      </c>
      <c r="F10636" t="s">
        <v>978</v>
      </c>
      <c r="G10636" t="str">
        <f t="shared" si="166"/>
        <v>Medicine and Surgery Services</v>
      </c>
    </row>
    <row r="10637" spans="1:7" x14ac:dyDescent="0.3">
      <c r="A10637" s="31" t="s">
        <v>20529</v>
      </c>
      <c r="B10637">
        <v>54450</v>
      </c>
      <c r="D10637" t="s">
        <v>20530</v>
      </c>
      <c r="E10637" t="s">
        <v>0</v>
      </c>
      <c r="F10637" t="s">
        <v>978</v>
      </c>
      <c r="G10637" t="str">
        <f t="shared" si="166"/>
        <v>Medicine and Surgery Services</v>
      </c>
    </row>
    <row r="10638" spans="1:7" x14ac:dyDescent="0.3">
      <c r="A10638" s="31" t="s">
        <v>20531</v>
      </c>
      <c r="B10638">
        <v>54500</v>
      </c>
      <c r="D10638" t="s">
        <v>20532</v>
      </c>
      <c r="E10638" t="s">
        <v>0</v>
      </c>
      <c r="F10638" t="s">
        <v>978</v>
      </c>
      <c r="G10638" t="str">
        <f t="shared" si="166"/>
        <v>Medicine and Surgery Services</v>
      </c>
    </row>
    <row r="10639" spans="1:7" x14ac:dyDescent="0.3">
      <c r="A10639" s="31" t="s">
        <v>20533</v>
      </c>
      <c r="B10639">
        <v>54505</v>
      </c>
      <c r="D10639" t="s">
        <v>20532</v>
      </c>
      <c r="E10639" t="s">
        <v>0</v>
      </c>
      <c r="F10639" t="s">
        <v>978</v>
      </c>
      <c r="G10639" t="str">
        <f t="shared" si="166"/>
        <v>Medicine and Surgery Services</v>
      </c>
    </row>
    <row r="10640" spans="1:7" x14ac:dyDescent="0.3">
      <c r="A10640" s="31" t="s">
        <v>20534</v>
      </c>
      <c r="B10640">
        <v>54512</v>
      </c>
      <c r="D10640" t="s">
        <v>20535</v>
      </c>
      <c r="E10640" t="s">
        <v>0</v>
      </c>
      <c r="F10640" t="s">
        <v>978</v>
      </c>
      <c r="G10640" t="str">
        <f t="shared" si="166"/>
        <v>Medicine and Surgery Services</v>
      </c>
    </row>
    <row r="10641" spans="1:7" x14ac:dyDescent="0.3">
      <c r="A10641" s="31" t="s">
        <v>20536</v>
      </c>
      <c r="B10641">
        <v>54520</v>
      </c>
      <c r="D10641" t="s">
        <v>20537</v>
      </c>
      <c r="E10641" t="s">
        <v>0</v>
      </c>
      <c r="F10641" t="s">
        <v>978</v>
      </c>
      <c r="G10641" t="str">
        <f t="shared" si="166"/>
        <v>Medicine and Surgery Services</v>
      </c>
    </row>
    <row r="10642" spans="1:7" x14ac:dyDescent="0.3">
      <c r="A10642" s="31" t="s">
        <v>20538</v>
      </c>
      <c r="B10642">
        <v>54522</v>
      </c>
      <c r="D10642" t="s">
        <v>20539</v>
      </c>
      <c r="E10642" t="s">
        <v>0</v>
      </c>
      <c r="F10642" t="s">
        <v>978</v>
      </c>
      <c r="G10642" t="str">
        <f t="shared" si="166"/>
        <v>Medicine and Surgery Services</v>
      </c>
    </row>
    <row r="10643" spans="1:7" x14ac:dyDescent="0.3">
      <c r="A10643" s="31" t="s">
        <v>20540</v>
      </c>
      <c r="B10643">
        <v>54530</v>
      </c>
      <c r="D10643" t="s">
        <v>20537</v>
      </c>
      <c r="E10643" t="s">
        <v>0</v>
      </c>
      <c r="F10643" t="s">
        <v>978</v>
      </c>
      <c r="G10643" t="str">
        <f t="shared" si="166"/>
        <v>Medicine and Surgery Services</v>
      </c>
    </row>
    <row r="10644" spans="1:7" x14ac:dyDescent="0.3">
      <c r="A10644" s="31" t="s">
        <v>20541</v>
      </c>
      <c r="B10644">
        <v>54535</v>
      </c>
      <c r="D10644" t="s">
        <v>20542</v>
      </c>
      <c r="E10644" t="s">
        <v>0</v>
      </c>
      <c r="F10644" t="s">
        <v>978</v>
      </c>
      <c r="G10644" t="str">
        <f t="shared" si="166"/>
        <v>Medicine and Surgery Services</v>
      </c>
    </row>
    <row r="10645" spans="1:7" x14ac:dyDescent="0.3">
      <c r="A10645" s="31" t="s">
        <v>20543</v>
      </c>
      <c r="B10645">
        <v>54550</v>
      </c>
      <c r="D10645" t="s">
        <v>20544</v>
      </c>
      <c r="E10645" t="s">
        <v>0</v>
      </c>
      <c r="F10645" t="s">
        <v>978</v>
      </c>
      <c r="G10645" t="str">
        <f t="shared" si="166"/>
        <v>Medicine and Surgery Services</v>
      </c>
    </row>
    <row r="10646" spans="1:7" x14ac:dyDescent="0.3">
      <c r="A10646" s="31" t="s">
        <v>20545</v>
      </c>
      <c r="B10646">
        <v>54560</v>
      </c>
      <c r="D10646" t="s">
        <v>20544</v>
      </c>
      <c r="E10646" t="s">
        <v>0</v>
      </c>
      <c r="F10646" t="s">
        <v>978</v>
      </c>
      <c r="G10646" t="str">
        <f t="shared" si="166"/>
        <v>Medicine and Surgery Services</v>
      </c>
    </row>
    <row r="10647" spans="1:7" x14ac:dyDescent="0.3">
      <c r="A10647" s="31" t="s">
        <v>20546</v>
      </c>
      <c r="B10647">
        <v>54600</v>
      </c>
      <c r="D10647" t="s">
        <v>20547</v>
      </c>
      <c r="E10647" t="s">
        <v>0</v>
      </c>
      <c r="F10647" t="s">
        <v>978</v>
      </c>
      <c r="G10647" t="str">
        <f t="shared" si="166"/>
        <v>Medicine and Surgery Services</v>
      </c>
    </row>
    <row r="10648" spans="1:7" x14ac:dyDescent="0.3">
      <c r="A10648" s="31" t="s">
        <v>20548</v>
      </c>
      <c r="B10648">
        <v>54620</v>
      </c>
      <c r="D10648" t="s">
        <v>20549</v>
      </c>
      <c r="E10648" t="s">
        <v>0</v>
      </c>
      <c r="F10648" t="s">
        <v>978</v>
      </c>
      <c r="G10648" t="str">
        <f t="shared" si="166"/>
        <v>Medicine and Surgery Services</v>
      </c>
    </row>
    <row r="10649" spans="1:7" x14ac:dyDescent="0.3">
      <c r="A10649" s="31" t="s">
        <v>20550</v>
      </c>
      <c r="B10649">
        <v>54640</v>
      </c>
      <c r="D10649" t="s">
        <v>20551</v>
      </c>
      <c r="E10649" t="s">
        <v>0</v>
      </c>
      <c r="F10649" t="s">
        <v>978</v>
      </c>
      <c r="G10649" t="str">
        <f t="shared" si="166"/>
        <v>Medicine and Surgery Services</v>
      </c>
    </row>
    <row r="10650" spans="1:7" x14ac:dyDescent="0.3">
      <c r="A10650" s="31" t="s">
        <v>20552</v>
      </c>
      <c r="B10650">
        <v>54650</v>
      </c>
      <c r="D10650" t="s">
        <v>20553</v>
      </c>
      <c r="E10650" t="s">
        <v>0</v>
      </c>
      <c r="F10650" t="s">
        <v>978</v>
      </c>
      <c r="G10650" t="str">
        <f t="shared" si="166"/>
        <v>Medicine and Surgery Services</v>
      </c>
    </row>
    <row r="10651" spans="1:7" x14ac:dyDescent="0.3">
      <c r="A10651" s="31" t="s">
        <v>20554</v>
      </c>
      <c r="B10651">
        <v>54660</v>
      </c>
      <c r="D10651" t="s">
        <v>20555</v>
      </c>
      <c r="E10651" t="s">
        <v>0</v>
      </c>
      <c r="F10651" t="s">
        <v>978</v>
      </c>
      <c r="G10651" t="str">
        <f t="shared" si="166"/>
        <v>Medicine and Surgery Services</v>
      </c>
    </row>
    <row r="10652" spans="1:7" x14ac:dyDescent="0.3">
      <c r="A10652" s="31" t="s">
        <v>20556</v>
      </c>
      <c r="B10652">
        <v>54670</v>
      </c>
      <c r="D10652" t="s">
        <v>20557</v>
      </c>
      <c r="E10652" t="s">
        <v>0</v>
      </c>
      <c r="F10652" t="s">
        <v>978</v>
      </c>
      <c r="G10652" t="str">
        <f t="shared" si="166"/>
        <v>Medicine and Surgery Services</v>
      </c>
    </row>
    <row r="10653" spans="1:7" x14ac:dyDescent="0.3">
      <c r="A10653" s="31" t="s">
        <v>20558</v>
      </c>
      <c r="B10653">
        <v>54680</v>
      </c>
      <c r="D10653" t="s">
        <v>20559</v>
      </c>
      <c r="E10653" t="s">
        <v>0</v>
      </c>
      <c r="F10653" t="s">
        <v>978</v>
      </c>
      <c r="G10653" t="str">
        <f t="shared" si="166"/>
        <v>Medicine and Surgery Services</v>
      </c>
    </row>
    <row r="10654" spans="1:7" x14ac:dyDescent="0.3">
      <c r="A10654" s="31" t="s">
        <v>20560</v>
      </c>
      <c r="B10654">
        <v>54690</v>
      </c>
      <c r="D10654" t="s">
        <v>20561</v>
      </c>
      <c r="E10654" t="s">
        <v>0</v>
      </c>
      <c r="F10654" t="s">
        <v>978</v>
      </c>
      <c r="G10654" t="str">
        <f t="shared" si="166"/>
        <v>Medicine and Surgery Services</v>
      </c>
    </row>
    <row r="10655" spans="1:7" x14ac:dyDescent="0.3">
      <c r="A10655" s="31" t="s">
        <v>20562</v>
      </c>
      <c r="B10655">
        <v>54692</v>
      </c>
      <c r="D10655" t="s">
        <v>20563</v>
      </c>
      <c r="E10655" t="s">
        <v>0</v>
      </c>
      <c r="F10655" t="s">
        <v>978</v>
      </c>
      <c r="G10655" t="str">
        <f t="shared" si="166"/>
        <v>Medicine and Surgery Services</v>
      </c>
    </row>
    <row r="10656" spans="1:7" x14ac:dyDescent="0.3">
      <c r="A10656" s="31" t="s">
        <v>20564</v>
      </c>
      <c r="B10656">
        <v>54699</v>
      </c>
      <c r="D10656" t="s">
        <v>20565</v>
      </c>
      <c r="E10656" t="s">
        <v>2</v>
      </c>
      <c r="F10656" t="s">
        <v>978</v>
      </c>
      <c r="G10656" t="str">
        <f t="shared" si="166"/>
        <v>Medicine and Surgery Services</v>
      </c>
    </row>
    <row r="10657" spans="1:7" x14ac:dyDescent="0.3">
      <c r="A10657" s="31" t="s">
        <v>20566</v>
      </c>
      <c r="B10657">
        <v>54700</v>
      </c>
      <c r="D10657" t="s">
        <v>20567</v>
      </c>
      <c r="E10657" t="s">
        <v>0</v>
      </c>
      <c r="F10657" t="s">
        <v>978</v>
      </c>
      <c r="G10657" t="str">
        <f t="shared" si="166"/>
        <v>Medicine and Surgery Services</v>
      </c>
    </row>
    <row r="10658" spans="1:7" x14ac:dyDescent="0.3">
      <c r="A10658" s="31" t="s">
        <v>20568</v>
      </c>
      <c r="B10658">
        <v>54800</v>
      </c>
      <c r="D10658" t="s">
        <v>20569</v>
      </c>
      <c r="E10658" t="s">
        <v>0</v>
      </c>
      <c r="F10658" t="s">
        <v>978</v>
      </c>
      <c r="G10658" t="str">
        <f t="shared" si="166"/>
        <v>Medicine and Surgery Services</v>
      </c>
    </row>
    <row r="10659" spans="1:7" x14ac:dyDescent="0.3">
      <c r="A10659" s="31" t="s">
        <v>20570</v>
      </c>
      <c r="B10659">
        <v>54830</v>
      </c>
      <c r="D10659" t="s">
        <v>20571</v>
      </c>
      <c r="E10659" t="s">
        <v>0</v>
      </c>
      <c r="F10659" t="s">
        <v>978</v>
      </c>
      <c r="G10659" t="str">
        <f t="shared" si="166"/>
        <v>Medicine and Surgery Services</v>
      </c>
    </row>
    <row r="10660" spans="1:7" x14ac:dyDescent="0.3">
      <c r="A10660" s="31" t="s">
        <v>20572</v>
      </c>
      <c r="B10660">
        <v>54840</v>
      </c>
      <c r="D10660" t="s">
        <v>20571</v>
      </c>
      <c r="E10660" t="s">
        <v>0</v>
      </c>
      <c r="F10660" t="s">
        <v>978</v>
      </c>
      <c r="G10660" t="str">
        <f t="shared" si="166"/>
        <v>Medicine and Surgery Services</v>
      </c>
    </row>
    <row r="10661" spans="1:7" x14ac:dyDescent="0.3">
      <c r="A10661" s="31" t="s">
        <v>20573</v>
      </c>
      <c r="B10661">
        <v>54860</v>
      </c>
      <c r="D10661" t="s">
        <v>20574</v>
      </c>
      <c r="E10661" t="s">
        <v>0</v>
      </c>
      <c r="F10661" t="s">
        <v>978</v>
      </c>
      <c r="G10661" t="str">
        <f t="shared" si="166"/>
        <v>Medicine and Surgery Services</v>
      </c>
    </row>
    <row r="10662" spans="1:7" x14ac:dyDescent="0.3">
      <c r="A10662" s="31" t="s">
        <v>20575</v>
      </c>
      <c r="B10662">
        <v>54861</v>
      </c>
      <c r="D10662" t="s">
        <v>20574</v>
      </c>
      <c r="E10662" t="s">
        <v>0</v>
      </c>
      <c r="F10662" t="s">
        <v>978</v>
      </c>
      <c r="G10662" t="str">
        <f t="shared" si="166"/>
        <v>Medicine and Surgery Services</v>
      </c>
    </row>
    <row r="10663" spans="1:7" x14ac:dyDescent="0.3">
      <c r="A10663" s="31" t="s">
        <v>20576</v>
      </c>
      <c r="B10663">
        <v>54865</v>
      </c>
      <c r="D10663" t="s">
        <v>20577</v>
      </c>
      <c r="E10663" t="s">
        <v>0</v>
      </c>
      <c r="F10663" t="s">
        <v>978</v>
      </c>
      <c r="G10663" t="str">
        <f t="shared" si="166"/>
        <v>Medicine and Surgery Services</v>
      </c>
    </row>
    <row r="10664" spans="1:7" x14ac:dyDescent="0.3">
      <c r="A10664" s="31" t="s">
        <v>20578</v>
      </c>
      <c r="B10664">
        <v>54900</v>
      </c>
      <c r="D10664" t="s">
        <v>20579</v>
      </c>
      <c r="E10664" t="s">
        <v>0</v>
      </c>
      <c r="F10664" t="s">
        <v>978</v>
      </c>
      <c r="G10664" t="str">
        <f t="shared" si="166"/>
        <v>Medicine and Surgery Services</v>
      </c>
    </row>
    <row r="10665" spans="1:7" x14ac:dyDescent="0.3">
      <c r="A10665" s="31" t="s">
        <v>20580</v>
      </c>
      <c r="B10665">
        <v>54901</v>
      </c>
      <c r="D10665" t="s">
        <v>20579</v>
      </c>
      <c r="E10665" t="s">
        <v>0</v>
      </c>
      <c r="F10665" t="s">
        <v>978</v>
      </c>
      <c r="G10665" t="str">
        <f t="shared" si="166"/>
        <v>Medicine and Surgery Services</v>
      </c>
    </row>
    <row r="10666" spans="1:7" x14ac:dyDescent="0.3">
      <c r="A10666" s="31" t="s">
        <v>20581</v>
      </c>
      <c r="B10666">
        <v>55000</v>
      </c>
      <c r="D10666" t="s">
        <v>20582</v>
      </c>
      <c r="E10666" t="s">
        <v>0</v>
      </c>
      <c r="F10666" t="s">
        <v>978</v>
      </c>
      <c r="G10666" t="str">
        <f t="shared" si="166"/>
        <v>Medicine and Surgery Services</v>
      </c>
    </row>
    <row r="10667" spans="1:7" x14ac:dyDescent="0.3">
      <c r="A10667" s="31" t="s">
        <v>20583</v>
      </c>
      <c r="B10667">
        <v>55040</v>
      </c>
      <c r="D10667" t="s">
        <v>20584</v>
      </c>
      <c r="E10667" t="s">
        <v>0</v>
      </c>
      <c r="F10667" t="s">
        <v>978</v>
      </c>
      <c r="G10667" t="str">
        <f t="shared" si="166"/>
        <v>Medicine and Surgery Services</v>
      </c>
    </row>
    <row r="10668" spans="1:7" x14ac:dyDescent="0.3">
      <c r="A10668" s="31" t="s">
        <v>20585</v>
      </c>
      <c r="B10668">
        <v>55041</v>
      </c>
      <c r="D10668" t="s">
        <v>20586</v>
      </c>
      <c r="E10668" t="s">
        <v>0</v>
      </c>
      <c r="F10668" t="s">
        <v>978</v>
      </c>
      <c r="G10668" t="str">
        <f t="shared" si="166"/>
        <v>Medicine and Surgery Services</v>
      </c>
    </row>
    <row r="10669" spans="1:7" x14ac:dyDescent="0.3">
      <c r="A10669" s="31" t="s">
        <v>20587</v>
      </c>
      <c r="B10669">
        <v>55060</v>
      </c>
      <c r="D10669" t="s">
        <v>20588</v>
      </c>
      <c r="E10669" t="s">
        <v>0</v>
      </c>
      <c r="F10669" t="s">
        <v>978</v>
      </c>
      <c r="G10669" t="str">
        <f t="shared" si="166"/>
        <v>Medicine and Surgery Services</v>
      </c>
    </row>
    <row r="10670" spans="1:7" x14ac:dyDescent="0.3">
      <c r="A10670" s="31" t="s">
        <v>20589</v>
      </c>
      <c r="B10670">
        <v>55100</v>
      </c>
      <c r="D10670" t="s">
        <v>20590</v>
      </c>
      <c r="E10670" t="s">
        <v>0</v>
      </c>
      <c r="F10670" t="s">
        <v>978</v>
      </c>
      <c r="G10670" t="str">
        <f t="shared" si="166"/>
        <v>Medicine and Surgery Services</v>
      </c>
    </row>
    <row r="10671" spans="1:7" x14ac:dyDescent="0.3">
      <c r="A10671" s="31" t="s">
        <v>20591</v>
      </c>
      <c r="B10671">
        <v>55110</v>
      </c>
      <c r="D10671" t="s">
        <v>20592</v>
      </c>
      <c r="E10671" t="s">
        <v>0</v>
      </c>
      <c r="F10671" t="s">
        <v>978</v>
      </c>
      <c r="G10671" t="str">
        <f t="shared" si="166"/>
        <v>Medicine and Surgery Services</v>
      </c>
    </row>
    <row r="10672" spans="1:7" x14ac:dyDescent="0.3">
      <c r="A10672" s="31" t="s">
        <v>20593</v>
      </c>
      <c r="B10672">
        <v>55120</v>
      </c>
      <c r="D10672" t="s">
        <v>20594</v>
      </c>
      <c r="E10672" t="s">
        <v>0</v>
      </c>
      <c r="F10672" t="s">
        <v>978</v>
      </c>
      <c r="G10672" t="str">
        <f t="shared" si="166"/>
        <v>Medicine and Surgery Services</v>
      </c>
    </row>
    <row r="10673" spans="1:7" x14ac:dyDescent="0.3">
      <c r="A10673" s="31" t="s">
        <v>20595</v>
      </c>
      <c r="B10673">
        <v>55150</v>
      </c>
      <c r="D10673" t="s">
        <v>20596</v>
      </c>
      <c r="E10673" t="s">
        <v>0</v>
      </c>
      <c r="F10673" t="s">
        <v>978</v>
      </c>
      <c r="G10673" t="str">
        <f t="shared" si="166"/>
        <v>Medicine and Surgery Services</v>
      </c>
    </row>
    <row r="10674" spans="1:7" x14ac:dyDescent="0.3">
      <c r="A10674" s="31" t="s">
        <v>20597</v>
      </c>
      <c r="B10674">
        <v>55175</v>
      </c>
      <c r="D10674" t="s">
        <v>20598</v>
      </c>
      <c r="E10674" t="s">
        <v>0</v>
      </c>
      <c r="F10674" t="s">
        <v>978</v>
      </c>
      <c r="G10674" t="str">
        <f t="shared" si="166"/>
        <v>Medicine and Surgery Services</v>
      </c>
    </row>
    <row r="10675" spans="1:7" x14ac:dyDescent="0.3">
      <c r="A10675" s="31" t="s">
        <v>20599</v>
      </c>
      <c r="B10675">
        <v>55180</v>
      </c>
      <c r="D10675" t="s">
        <v>20598</v>
      </c>
      <c r="E10675" t="s">
        <v>0</v>
      </c>
      <c r="F10675" t="s">
        <v>978</v>
      </c>
      <c r="G10675" t="str">
        <f t="shared" si="166"/>
        <v>Medicine and Surgery Services</v>
      </c>
    </row>
    <row r="10676" spans="1:7" x14ac:dyDescent="0.3">
      <c r="A10676" s="31" t="s">
        <v>20600</v>
      </c>
      <c r="B10676">
        <v>55200</v>
      </c>
      <c r="D10676" t="s">
        <v>20601</v>
      </c>
      <c r="E10676" t="s">
        <v>0</v>
      </c>
      <c r="F10676" t="s">
        <v>978</v>
      </c>
      <c r="G10676" t="str">
        <f t="shared" si="166"/>
        <v>Medicine and Surgery Services</v>
      </c>
    </row>
    <row r="10677" spans="1:7" x14ac:dyDescent="0.3">
      <c r="A10677" s="31" t="s">
        <v>20602</v>
      </c>
      <c r="B10677">
        <v>55250</v>
      </c>
      <c r="D10677" t="s">
        <v>20603</v>
      </c>
      <c r="E10677" t="s">
        <v>0</v>
      </c>
      <c r="F10677" t="s">
        <v>978</v>
      </c>
      <c r="G10677" t="str">
        <f t="shared" si="166"/>
        <v>Medicine and Surgery Services</v>
      </c>
    </row>
    <row r="10678" spans="1:7" x14ac:dyDescent="0.3">
      <c r="A10678" s="31" t="s">
        <v>20604</v>
      </c>
      <c r="B10678">
        <v>55300</v>
      </c>
      <c r="D10678" t="s">
        <v>20605</v>
      </c>
      <c r="E10678" t="s">
        <v>0</v>
      </c>
      <c r="F10678" t="s">
        <v>978</v>
      </c>
      <c r="G10678" t="str">
        <f t="shared" si="166"/>
        <v>Medicine and Surgery Services</v>
      </c>
    </row>
    <row r="10679" spans="1:7" x14ac:dyDescent="0.3">
      <c r="A10679" s="31" t="s">
        <v>20606</v>
      </c>
      <c r="B10679">
        <v>55400</v>
      </c>
      <c r="D10679" t="s">
        <v>20607</v>
      </c>
      <c r="E10679" t="s">
        <v>0</v>
      </c>
      <c r="F10679" t="s">
        <v>978</v>
      </c>
      <c r="G10679" t="str">
        <f t="shared" si="166"/>
        <v>Medicine and Surgery Services</v>
      </c>
    </row>
    <row r="10680" spans="1:7" x14ac:dyDescent="0.3">
      <c r="A10680" s="31" t="s">
        <v>20608</v>
      </c>
      <c r="B10680">
        <v>55500</v>
      </c>
      <c r="D10680" t="s">
        <v>20584</v>
      </c>
      <c r="E10680" t="s">
        <v>0</v>
      </c>
      <c r="F10680" t="s">
        <v>978</v>
      </c>
      <c r="G10680" t="str">
        <f t="shared" si="166"/>
        <v>Medicine and Surgery Services</v>
      </c>
    </row>
    <row r="10681" spans="1:7" x14ac:dyDescent="0.3">
      <c r="A10681" s="31" t="s">
        <v>20609</v>
      </c>
      <c r="B10681">
        <v>55520</v>
      </c>
      <c r="D10681" t="s">
        <v>20610</v>
      </c>
      <c r="E10681" t="s">
        <v>0</v>
      </c>
      <c r="F10681" t="s">
        <v>978</v>
      </c>
      <c r="G10681" t="str">
        <f t="shared" si="166"/>
        <v>Medicine and Surgery Services</v>
      </c>
    </row>
    <row r="10682" spans="1:7" x14ac:dyDescent="0.3">
      <c r="A10682" s="31" t="s">
        <v>20611</v>
      </c>
      <c r="B10682">
        <v>55530</v>
      </c>
      <c r="D10682" t="s">
        <v>20612</v>
      </c>
      <c r="E10682" t="s">
        <v>0</v>
      </c>
      <c r="F10682" t="s">
        <v>978</v>
      </c>
      <c r="G10682" t="str">
        <f t="shared" si="166"/>
        <v>Medicine and Surgery Services</v>
      </c>
    </row>
    <row r="10683" spans="1:7" x14ac:dyDescent="0.3">
      <c r="A10683" s="31" t="s">
        <v>20613</v>
      </c>
      <c r="B10683">
        <v>55535</v>
      </c>
      <c r="D10683" t="s">
        <v>20612</v>
      </c>
      <c r="E10683" t="s">
        <v>0</v>
      </c>
      <c r="F10683" t="s">
        <v>978</v>
      </c>
      <c r="G10683" t="str">
        <f t="shared" si="166"/>
        <v>Medicine and Surgery Services</v>
      </c>
    </row>
    <row r="10684" spans="1:7" x14ac:dyDescent="0.3">
      <c r="A10684" s="31" t="s">
        <v>20614</v>
      </c>
      <c r="B10684">
        <v>55540</v>
      </c>
      <c r="D10684" t="s">
        <v>20615</v>
      </c>
      <c r="E10684" t="s">
        <v>0</v>
      </c>
      <c r="F10684" t="s">
        <v>978</v>
      </c>
      <c r="G10684" t="str">
        <f t="shared" si="166"/>
        <v>Medicine and Surgery Services</v>
      </c>
    </row>
    <row r="10685" spans="1:7" x14ac:dyDescent="0.3">
      <c r="A10685" s="31" t="s">
        <v>20616</v>
      </c>
      <c r="B10685">
        <v>55550</v>
      </c>
      <c r="D10685" t="s">
        <v>20617</v>
      </c>
      <c r="E10685" t="s">
        <v>0</v>
      </c>
      <c r="F10685" t="s">
        <v>978</v>
      </c>
      <c r="G10685" t="str">
        <f t="shared" si="166"/>
        <v>Medicine and Surgery Services</v>
      </c>
    </row>
    <row r="10686" spans="1:7" x14ac:dyDescent="0.3">
      <c r="A10686" s="31" t="s">
        <v>20618</v>
      </c>
      <c r="B10686">
        <v>55559</v>
      </c>
      <c r="D10686" t="s">
        <v>20619</v>
      </c>
      <c r="E10686" t="s">
        <v>2</v>
      </c>
      <c r="F10686" t="s">
        <v>978</v>
      </c>
      <c r="G10686" t="str">
        <f t="shared" si="166"/>
        <v>Medicine and Surgery Services</v>
      </c>
    </row>
    <row r="10687" spans="1:7" x14ac:dyDescent="0.3">
      <c r="A10687" s="31" t="s">
        <v>20620</v>
      </c>
      <c r="B10687">
        <v>55600</v>
      </c>
      <c r="D10687" t="s">
        <v>20621</v>
      </c>
      <c r="E10687" t="s">
        <v>0</v>
      </c>
      <c r="F10687" t="s">
        <v>978</v>
      </c>
      <c r="G10687" t="str">
        <f t="shared" si="166"/>
        <v>Medicine and Surgery Services</v>
      </c>
    </row>
    <row r="10688" spans="1:7" x14ac:dyDescent="0.3">
      <c r="A10688" s="31" t="s">
        <v>20622</v>
      </c>
      <c r="B10688">
        <v>55605</v>
      </c>
      <c r="D10688" t="s">
        <v>20621</v>
      </c>
      <c r="E10688" t="s">
        <v>0</v>
      </c>
      <c r="F10688" t="s">
        <v>978</v>
      </c>
      <c r="G10688" t="str">
        <f t="shared" si="166"/>
        <v>Medicine and Surgery Services</v>
      </c>
    </row>
    <row r="10689" spans="1:7" x14ac:dyDescent="0.3">
      <c r="A10689" s="31" t="s">
        <v>20623</v>
      </c>
      <c r="B10689">
        <v>55650</v>
      </c>
      <c r="D10689" t="s">
        <v>20624</v>
      </c>
      <c r="E10689" t="s">
        <v>0</v>
      </c>
      <c r="F10689" t="s">
        <v>978</v>
      </c>
      <c r="G10689" t="str">
        <f t="shared" si="166"/>
        <v>Medicine and Surgery Services</v>
      </c>
    </row>
    <row r="10690" spans="1:7" x14ac:dyDescent="0.3">
      <c r="A10690" s="31" t="s">
        <v>20625</v>
      </c>
      <c r="B10690">
        <v>55680</v>
      </c>
      <c r="D10690" t="s">
        <v>20626</v>
      </c>
      <c r="E10690" t="s">
        <v>0</v>
      </c>
      <c r="F10690" t="s">
        <v>978</v>
      </c>
      <c r="G10690" t="str">
        <f t="shared" si="166"/>
        <v>Medicine and Surgery Services</v>
      </c>
    </row>
    <row r="10691" spans="1:7" x14ac:dyDescent="0.3">
      <c r="A10691" s="31" t="s">
        <v>129</v>
      </c>
      <c r="B10691">
        <v>55700</v>
      </c>
      <c r="D10691" t="s">
        <v>20627</v>
      </c>
      <c r="E10691" t="s">
        <v>0</v>
      </c>
      <c r="F10691" t="s">
        <v>978</v>
      </c>
      <c r="G10691" t="str">
        <f t="shared" ref="G10691:G10754" si="167">VLOOKUP(F10691,$I$2:$J$27,2,FALSE)</f>
        <v>Medicine and Surgery Services</v>
      </c>
    </row>
    <row r="10692" spans="1:7" x14ac:dyDescent="0.3">
      <c r="A10692" s="31" t="s">
        <v>20628</v>
      </c>
      <c r="B10692">
        <v>55705</v>
      </c>
      <c r="D10692" t="s">
        <v>20627</v>
      </c>
      <c r="E10692" t="s">
        <v>0</v>
      </c>
      <c r="F10692" t="s">
        <v>978</v>
      </c>
      <c r="G10692" t="str">
        <f t="shared" si="167"/>
        <v>Medicine and Surgery Services</v>
      </c>
    </row>
    <row r="10693" spans="1:7" x14ac:dyDescent="0.3">
      <c r="A10693" s="31" t="s">
        <v>20629</v>
      </c>
      <c r="B10693">
        <v>55706</v>
      </c>
      <c r="D10693" t="s">
        <v>20630</v>
      </c>
      <c r="E10693" t="s">
        <v>0</v>
      </c>
      <c r="F10693" t="s">
        <v>978</v>
      </c>
      <c r="G10693" t="str">
        <f t="shared" si="167"/>
        <v>Medicine and Surgery Services</v>
      </c>
    </row>
    <row r="10694" spans="1:7" x14ac:dyDescent="0.3">
      <c r="A10694" s="31" t="s">
        <v>20631</v>
      </c>
      <c r="B10694">
        <v>55720</v>
      </c>
      <c r="D10694" t="s">
        <v>20320</v>
      </c>
      <c r="E10694" t="s">
        <v>0</v>
      </c>
      <c r="F10694" t="s">
        <v>978</v>
      </c>
      <c r="G10694" t="str">
        <f t="shared" si="167"/>
        <v>Medicine and Surgery Services</v>
      </c>
    </row>
    <row r="10695" spans="1:7" x14ac:dyDescent="0.3">
      <c r="A10695" s="31" t="s">
        <v>20632</v>
      </c>
      <c r="B10695">
        <v>55725</v>
      </c>
      <c r="D10695" t="s">
        <v>20320</v>
      </c>
      <c r="E10695" t="s">
        <v>0</v>
      </c>
      <c r="F10695" t="s">
        <v>978</v>
      </c>
      <c r="G10695" t="str">
        <f t="shared" si="167"/>
        <v>Medicine and Surgery Services</v>
      </c>
    </row>
    <row r="10696" spans="1:7" x14ac:dyDescent="0.3">
      <c r="A10696" s="31" t="s">
        <v>20633</v>
      </c>
      <c r="B10696">
        <v>55801</v>
      </c>
      <c r="D10696" t="s">
        <v>20634</v>
      </c>
      <c r="E10696" t="s">
        <v>0</v>
      </c>
      <c r="F10696" t="s">
        <v>978</v>
      </c>
      <c r="G10696" t="str">
        <f t="shared" si="167"/>
        <v>Medicine and Surgery Services</v>
      </c>
    </row>
    <row r="10697" spans="1:7" x14ac:dyDescent="0.3">
      <c r="A10697" s="31" t="s">
        <v>20635</v>
      </c>
      <c r="B10697">
        <v>55810</v>
      </c>
      <c r="D10697" t="s">
        <v>20636</v>
      </c>
      <c r="E10697" t="s">
        <v>0</v>
      </c>
      <c r="F10697" t="s">
        <v>978</v>
      </c>
      <c r="G10697" t="str">
        <f t="shared" si="167"/>
        <v>Medicine and Surgery Services</v>
      </c>
    </row>
    <row r="10698" spans="1:7" x14ac:dyDescent="0.3">
      <c r="A10698" s="31" t="s">
        <v>20637</v>
      </c>
      <c r="B10698">
        <v>55812</v>
      </c>
      <c r="D10698" t="s">
        <v>20636</v>
      </c>
      <c r="E10698" t="s">
        <v>0</v>
      </c>
      <c r="F10698" t="s">
        <v>978</v>
      </c>
      <c r="G10698" t="str">
        <f t="shared" si="167"/>
        <v>Medicine and Surgery Services</v>
      </c>
    </row>
    <row r="10699" spans="1:7" x14ac:dyDescent="0.3">
      <c r="A10699" s="31" t="s">
        <v>20638</v>
      </c>
      <c r="B10699">
        <v>55815</v>
      </c>
      <c r="D10699" t="s">
        <v>20636</v>
      </c>
      <c r="E10699" t="s">
        <v>0</v>
      </c>
      <c r="F10699" t="s">
        <v>978</v>
      </c>
      <c r="G10699" t="str">
        <f t="shared" si="167"/>
        <v>Medicine and Surgery Services</v>
      </c>
    </row>
    <row r="10700" spans="1:7" x14ac:dyDescent="0.3">
      <c r="A10700" s="31" t="s">
        <v>20639</v>
      </c>
      <c r="B10700">
        <v>55821</v>
      </c>
      <c r="D10700" t="s">
        <v>20634</v>
      </c>
      <c r="E10700" t="s">
        <v>0</v>
      </c>
      <c r="F10700" t="s">
        <v>978</v>
      </c>
      <c r="G10700" t="str">
        <f t="shared" si="167"/>
        <v>Medicine and Surgery Services</v>
      </c>
    </row>
    <row r="10701" spans="1:7" x14ac:dyDescent="0.3">
      <c r="A10701" s="31" t="s">
        <v>20640</v>
      </c>
      <c r="B10701">
        <v>55831</v>
      </c>
      <c r="D10701" t="s">
        <v>20634</v>
      </c>
      <c r="E10701" t="s">
        <v>0</v>
      </c>
      <c r="F10701" t="s">
        <v>978</v>
      </c>
      <c r="G10701" t="str">
        <f t="shared" si="167"/>
        <v>Medicine and Surgery Services</v>
      </c>
    </row>
    <row r="10702" spans="1:7" x14ac:dyDescent="0.3">
      <c r="A10702" s="31" t="s">
        <v>20641</v>
      </c>
      <c r="B10702">
        <v>55840</v>
      </c>
      <c r="D10702" t="s">
        <v>20636</v>
      </c>
      <c r="E10702" t="s">
        <v>0</v>
      </c>
      <c r="F10702" t="s">
        <v>978</v>
      </c>
      <c r="G10702" t="str">
        <f t="shared" si="167"/>
        <v>Medicine and Surgery Services</v>
      </c>
    </row>
    <row r="10703" spans="1:7" x14ac:dyDescent="0.3">
      <c r="A10703" s="31" t="s">
        <v>20642</v>
      </c>
      <c r="B10703">
        <v>55842</v>
      </c>
      <c r="D10703" t="s">
        <v>20636</v>
      </c>
      <c r="E10703" t="s">
        <v>0</v>
      </c>
      <c r="F10703" t="s">
        <v>978</v>
      </c>
      <c r="G10703" t="str">
        <f t="shared" si="167"/>
        <v>Medicine and Surgery Services</v>
      </c>
    </row>
    <row r="10704" spans="1:7" x14ac:dyDescent="0.3">
      <c r="A10704" s="31" t="s">
        <v>20643</v>
      </c>
      <c r="B10704">
        <v>55845</v>
      </c>
      <c r="D10704" t="s">
        <v>20636</v>
      </c>
      <c r="E10704" t="s">
        <v>0</v>
      </c>
      <c r="F10704" t="s">
        <v>978</v>
      </c>
      <c r="G10704" t="str">
        <f t="shared" si="167"/>
        <v>Medicine and Surgery Services</v>
      </c>
    </row>
    <row r="10705" spans="1:7" x14ac:dyDescent="0.3">
      <c r="A10705" s="31" t="s">
        <v>20644</v>
      </c>
      <c r="B10705">
        <v>55860</v>
      </c>
      <c r="D10705" t="s">
        <v>20645</v>
      </c>
      <c r="E10705" t="s">
        <v>0</v>
      </c>
      <c r="F10705" t="s">
        <v>978</v>
      </c>
      <c r="G10705" t="str">
        <f t="shared" si="167"/>
        <v>Medicine and Surgery Services</v>
      </c>
    </row>
    <row r="10706" spans="1:7" x14ac:dyDescent="0.3">
      <c r="A10706" s="31" t="s">
        <v>20646</v>
      </c>
      <c r="B10706">
        <v>55862</v>
      </c>
      <c r="D10706" t="s">
        <v>20636</v>
      </c>
      <c r="E10706" t="s">
        <v>0</v>
      </c>
      <c r="F10706" t="s">
        <v>978</v>
      </c>
      <c r="G10706" t="str">
        <f t="shared" si="167"/>
        <v>Medicine and Surgery Services</v>
      </c>
    </row>
    <row r="10707" spans="1:7" x14ac:dyDescent="0.3">
      <c r="A10707" s="31" t="s">
        <v>20647</v>
      </c>
      <c r="B10707">
        <v>55865</v>
      </c>
      <c r="D10707" t="s">
        <v>20636</v>
      </c>
      <c r="E10707" t="s">
        <v>0</v>
      </c>
      <c r="F10707" t="s">
        <v>978</v>
      </c>
      <c r="G10707" t="str">
        <f t="shared" si="167"/>
        <v>Medicine and Surgery Services</v>
      </c>
    </row>
    <row r="10708" spans="1:7" x14ac:dyDescent="0.3">
      <c r="A10708" s="31" t="s">
        <v>131</v>
      </c>
      <c r="B10708">
        <v>55866</v>
      </c>
      <c r="D10708" t="s">
        <v>20648</v>
      </c>
      <c r="E10708" t="s">
        <v>0</v>
      </c>
      <c r="F10708" t="s">
        <v>978</v>
      </c>
      <c r="G10708" t="str">
        <f t="shared" si="167"/>
        <v>Medicine and Surgery Services</v>
      </c>
    </row>
    <row r="10709" spans="1:7" x14ac:dyDescent="0.3">
      <c r="A10709" s="31" t="s">
        <v>20649</v>
      </c>
      <c r="B10709">
        <v>55870</v>
      </c>
      <c r="D10709" t="s">
        <v>20650</v>
      </c>
      <c r="E10709" t="s">
        <v>0</v>
      </c>
      <c r="F10709" t="s">
        <v>978</v>
      </c>
      <c r="G10709" t="str">
        <f t="shared" si="167"/>
        <v>Medicine and Surgery Services</v>
      </c>
    </row>
    <row r="10710" spans="1:7" x14ac:dyDescent="0.3">
      <c r="A10710" s="31" t="s">
        <v>20651</v>
      </c>
      <c r="B10710">
        <v>55873</v>
      </c>
      <c r="D10710" t="s">
        <v>20652</v>
      </c>
      <c r="E10710" t="s">
        <v>0</v>
      </c>
      <c r="F10710" t="s">
        <v>978</v>
      </c>
      <c r="G10710" t="str">
        <f t="shared" si="167"/>
        <v>Medicine and Surgery Services</v>
      </c>
    </row>
    <row r="10711" spans="1:7" x14ac:dyDescent="0.3">
      <c r="A10711" s="31" t="s">
        <v>20653</v>
      </c>
      <c r="B10711">
        <v>55874</v>
      </c>
      <c r="D10711" t="s">
        <v>20654</v>
      </c>
      <c r="E10711" t="s">
        <v>0</v>
      </c>
      <c r="F10711" t="s">
        <v>978</v>
      </c>
      <c r="G10711" t="str">
        <f t="shared" si="167"/>
        <v>Medicine and Surgery Services</v>
      </c>
    </row>
    <row r="10712" spans="1:7" x14ac:dyDescent="0.3">
      <c r="A10712" s="31" t="s">
        <v>20655</v>
      </c>
      <c r="B10712">
        <v>55875</v>
      </c>
      <c r="D10712" t="s">
        <v>20656</v>
      </c>
      <c r="E10712" t="s">
        <v>0</v>
      </c>
      <c r="F10712" t="s">
        <v>978</v>
      </c>
      <c r="G10712" t="str">
        <f t="shared" si="167"/>
        <v>Medicine and Surgery Services</v>
      </c>
    </row>
    <row r="10713" spans="1:7" x14ac:dyDescent="0.3">
      <c r="A10713" s="31" t="s">
        <v>20657</v>
      </c>
      <c r="B10713">
        <v>55876</v>
      </c>
      <c r="D10713" t="s">
        <v>20658</v>
      </c>
      <c r="E10713" t="s">
        <v>0</v>
      </c>
      <c r="F10713" t="s">
        <v>978</v>
      </c>
      <c r="G10713" t="str">
        <f t="shared" si="167"/>
        <v>Medicine and Surgery Services</v>
      </c>
    </row>
    <row r="10714" spans="1:7" x14ac:dyDescent="0.3">
      <c r="A10714" s="31" t="s">
        <v>20659</v>
      </c>
      <c r="B10714">
        <v>55899</v>
      </c>
      <c r="D10714" t="s">
        <v>20660</v>
      </c>
      <c r="E10714" t="s">
        <v>2</v>
      </c>
      <c r="F10714" t="s">
        <v>978</v>
      </c>
      <c r="G10714" t="str">
        <f t="shared" si="167"/>
        <v>Medicine and Surgery Services</v>
      </c>
    </row>
    <row r="10715" spans="1:7" x14ac:dyDescent="0.3">
      <c r="A10715" s="31" t="s">
        <v>20661</v>
      </c>
      <c r="B10715">
        <v>55920</v>
      </c>
      <c r="D10715" t="s">
        <v>20662</v>
      </c>
      <c r="E10715" t="s">
        <v>0</v>
      </c>
      <c r="F10715" t="s">
        <v>978</v>
      </c>
      <c r="G10715" t="str">
        <f t="shared" si="167"/>
        <v>Medicine and Surgery Services</v>
      </c>
    </row>
    <row r="10716" spans="1:7" x14ac:dyDescent="0.3">
      <c r="A10716" s="31" t="s">
        <v>20663</v>
      </c>
      <c r="B10716">
        <v>55970</v>
      </c>
      <c r="D10716" t="s">
        <v>20664</v>
      </c>
      <c r="E10716" t="s">
        <v>2</v>
      </c>
      <c r="F10716" t="s">
        <v>978</v>
      </c>
      <c r="G10716" t="str">
        <f t="shared" si="167"/>
        <v>Medicine and Surgery Services</v>
      </c>
    </row>
    <row r="10717" spans="1:7" x14ac:dyDescent="0.3">
      <c r="A10717" s="31" t="s">
        <v>20665</v>
      </c>
      <c r="B10717">
        <v>55980</v>
      </c>
      <c r="D10717" t="s">
        <v>20666</v>
      </c>
      <c r="E10717" t="s">
        <v>2</v>
      </c>
      <c r="F10717" t="s">
        <v>978</v>
      </c>
      <c r="G10717" t="str">
        <f t="shared" si="167"/>
        <v>Medicine and Surgery Services</v>
      </c>
    </row>
    <row r="10718" spans="1:7" x14ac:dyDescent="0.3">
      <c r="A10718" s="31" t="s">
        <v>20667</v>
      </c>
      <c r="B10718">
        <v>56405</v>
      </c>
      <c r="D10718" t="s">
        <v>20668</v>
      </c>
      <c r="E10718" t="s">
        <v>0</v>
      </c>
      <c r="F10718" t="s">
        <v>978</v>
      </c>
      <c r="G10718" t="str">
        <f t="shared" si="167"/>
        <v>Medicine and Surgery Services</v>
      </c>
    </row>
    <row r="10719" spans="1:7" x14ac:dyDescent="0.3">
      <c r="A10719" s="31" t="s">
        <v>20669</v>
      </c>
      <c r="B10719">
        <v>56420</v>
      </c>
      <c r="D10719" t="s">
        <v>20670</v>
      </c>
      <c r="E10719" t="s">
        <v>0</v>
      </c>
      <c r="F10719" t="s">
        <v>978</v>
      </c>
      <c r="G10719" t="str">
        <f t="shared" si="167"/>
        <v>Medicine and Surgery Services</v>
      </c>
    </row>
    <row r="10720" spans="1:7" x14ac:dyDescent="0.3">
      <c r="A10720" s="31" t="s">
        <v>20671</v>
      </c>
      <c r="B10720">
        <v>56440</v>
      </c>
      <c r="D10720" t="s">
        <v>20672</v>
      </c>
      <c r="E10720" t="s">
        <v>0</v>
      </c>
      <c r="F10720" t="s">
        <v>978</v>
      </c>
      <c r="G10720" t="str">
        <f t="shared" si="167"/>
        <v>Medicine and Surgery Services</v>
      </c>
    </row>
    <row r="10721" spans="1:7" x14ac:dyDescent="0.3">
      <c r="A10721" s="31" t="s">
        <v>20673</v>
      </c>
      <c r="B10721">
        <v>56441</v>
      </c>
      <c r="D10721" t="s">
        <v>20674</v>
      </c>
      <c r="E10721" t="s">
        <v>0</v>
      </c>
      <c r="F10721" t="s">
        <v>978</v>
      </c>
      <c r="G10721" t="str">
        <f t="shared" si="167"/>
        <v>Medicine and Surgery Services</v>
      </c>
    </row>
    <row r="10722" spans="1:7" x14ac:dyDescent="0.3">
      <c r="A10722" s="31" t="s">
        <v>20675</v>
      </c>
      <c r="B10722">
        <v>56442</v>
      </c>
      <c r="D10722" t="s">
        <v>20676</v>
      </c>
      <c r="E10722" t="s">
        <v>0</v>
      </c>
      <c r="F10722" t="s">
        <v>978</v>
      </c>
      <c r="G10722" t="str">
        <f t="shared" si="167"/>
        <v>Medicine and Surgery Services</v>
      </c>
    </row>
    <row r="10723" spans="1:7" x14ac:dyDescent="0.3">
      <c r="A10723" s="31" t="s">
        <v>20677</v>
      </c>
      <c r="B10723">
        <v>56501</v>
      </c>
      <c r="D10723" t="s">
        <v>20678</v>
      </c>
      <c r="E10723" t="s">
        <v>0</v>
      </c>
      <c r="F10723" t="s">
        <v>978</v>
      </c>
      <c r="G10723" t="str">
        <f t="shared" si="167"/>
        <v>Medicine and Surgery Services</v>
      </c>
    </row>
    <row r="10724" spans="1:7" x14ac:dyDescent="0.3">
      <c r="A10724" s="31" t="s">
        <v>20679</v>
      </c>
      <c r="B10724">
        <v>56515</v>
      </c>
      <c r="D10724" t="s">
        <v>20680</v>
      </c>
      <c r="E10724" t="s">
        <v>0</v>
      </c>
      <c r="F10724" t="s">
        <v>978</v>
      </c>
      <c r="G10724" t="str">
        <f t="shared" si="167"/>
        <v>Medicine and Surgery Services</v>
      </c>
    </row>
    <row r="10725" spans="1:7" x14ac:dyDescent="0.3">
      <c r="A10725" s="31" t="s">
        <v>20681</v>
      </c>
      <c r="B10725">
        <v>56605</v>
      </c>
      <c r="D10725" t="s">
        <v>20682</v>
      </c>
      <c r="E10725" t="s">
        <v>0</v>
      </c>
      <c r="F10725" t="s">
        <v>978</v>
      </c>
      <c r="G10725" t="str">
        <f t="shared" si="167"/>
        <v>Medicine and Surgery Services</v>
      </c>
    </row>
    <row r="10726" spans="1:7" x14ac:dyDescent="0.3">
      <c r="A10726" s="31" t="s">
        <v>20683</v>
      </c>
      <c r="B10726">
        <v>56606</v>
      </c>
      <c r="D10726" t="s">
        <v>20682</v>
      </c>
      <c r="E10726" t="s">
        <v>0</v>
      </c>
      <c r="F10726" t="s">
        <v>978</v>
      </c>
      <c r="G10726" t="str">
        <f t="shared" si="167"/>
        <v>Medicine and Surgery Services</v>
      </c>
    </row>
    <row r="10727" spans="1:7" x14ac:dyDescent="0.3">
      <c r="A10727" s="31" t="s">
        <v>20684</v>
      </c>
      <c r="B10727">
        <v>56620</v>
      </c>
      <c r="D10727" t="s">
        <v>20685</v>
      </c>
      <c r="E10727" t="s">
        <v>0</v>
      </c>
      <c r="F10727" t="s">
        <v>978</v>
      </c>
      <c r="G10727" t="str">
        <f t="shared" si="167"/>
        <v>Medicine and Surgery Services</v>
      </c>
    </row>
    <row r="10728" spans="1:7" x14ac:dyDescent="0.3">
      <c r="A10728" s="31" t="s">
        <v>20686</v>
      </c>
      <c r="B10728">
        <v>56625</v>
      </c>
      <c r="D10728" t="s">
        <v>20687</v>
      </c>
      <c r="E10728" t="s">
        <v>0</v>
      </c>
      <c r="F10728" t="s">
        <v>978</v>
      </c>
      <c r="G10728" t="str">
        <f t="shared" si="167"/>
        <v>Medicine and Surgery Services</v>
      </c>
    </row>
    <row r="10729" spans="1:7" x14ac:dyDescent="0.3">
      <c r="A10729" s="31" t="s">
        <v>20688</v>
      </c>
      <c r="B10729">
        <v>56630</v>
      </c>
      <c r="D10729" t="s">
        <v>20689</v>
      </c>
      <c r="E10729" t="s">
        <v>0</v>
      </c>
      <c r="F10729" t="s">
        <v>978</v>
      </c>
      <c r="G10729" t="str">
        <f t="shared" si="167"/>
        <v>Medicine and Surgery Services</v>
      </c>
    </row>
    <row r="10730" spans="1:7" x14ac:dyDescent="0.3">
      <c r="A10730" s="31" t="s">
        <v>20690</v>
      </c>
      <c r="B10730">
        <v>56631</v>
      </c>
      <c r="D10730" t="s">
        <v>20689</v>
      </c>
      <c r="E10730" t="s">
        <v>0</v>
      </c>
      <c r="F10730" t="s">
        <v>978</v>
      </c>
      <c r="G10730" t="str">
        <f t="shared" si="167"/>
        <v>Medicine and Surgery Services</v>
      </c>
    </row>
    <row r="10731" spans="1:7" x14ac:dyDescent="0.3">
      <c r="A10731" s="31" t="s">
        <v>20691</v>
      </c>
      <c r="B10731">
        <v>56632</v>
      </c>
      <c r="D10731" t="s">
        <v>20689</v>
      </c>
      <c r="E10731" t="s">
        <v>0</v>
      </c>
      <c r="F10731" t="s">
        <v>978</v>
      </c>
      <c r="G10731" t="str">
        <f t="shared" si="167"/>
        <v>Medicine and Surgery Services</v>
      </c>
    </row>
    <row r="10732" spans="1:7" x14ac:dyDescent="0.3">
      <c r="A10732" s="31" t="s">
        <v>20692</v>
      </c>
      <c r="B10732">
        <v>56633</v>
      </c>
      <c r="D10732" t="s">
        <v>20689</v>
      </c>
      <c r="E10732" t="s">
        <v>0</v>
      </c>
      <c r="F10732" t="s">
        <v>978</v>
      </c>
      <c r="G10732" t="str">
        <f t="shared" si="167"/>
        <v>Medicine and Surgery Services</v>
      </c>
    </row>
    <row r="10733" spans="1:7" x14ac:dyDescent="0.3">
      <c r="A10733" s="31" t="s">
        <v>20693</v>
      </c>
      <c r="B10733">
        <v>56634</v>
      </c>
      <c r="D10733" t="s">
        <v>20689</v>
      </c>
      <c r="E10733" t="s">
        <v>0</v>
      </c>
      <c r="F10733" t="s">
        <v>978</v>
      </c>
      <c r="G10733" t="str">
        <f t="shared" si="167"/>
        <v>Medicine and Surgery Services</v>
      </c>
    </row>
    <row r="10734" spans="1:7" x14ac:dyDescent="0.3">
      <c r="A10734" s="31" t="s">
        <v>20694</v>
      </c>
      <c r="B10734">
        <v>56637</v>
      </c>
      <c r="D10734" t="s">
        <v>20689</v>
      </c>
      <c r="E10734" t="s">
        <v>0</v>
      </c>
      <c r="F10734" t="s">
        <v>978</v>
      </c>
      <c r="G10734" t="str">
        <f t="shared" si="167"/>
        <v>Medicine and Surgery Services</v>
      </c>
    </row>
    <row r="10735" spans="1:7" x14ac:dyDescent="0.3">
      <c r="A10735" s="31" t="s">
        <v>20695</v>
      </c>
      <c r="B10735">
        <v>56640</v>
      </c>
      <c r="D10735" t="s">
        <v>20689</v>
      </c>
      <c r="E10735" t="s">
        <v>0</v>
      </c>
      <c r="F10735" t="s">
        <v>978</v>
      </c>
      <c r="G10735" t="str">
        <f t="shared" si="167"/>
        <v>Medicine and Surgery Services</v>
      </c>
    </row>
    <row r="10736" spans="1:7" x14ac:dyDescent="0.3">
      <c r="A10736" s="31" t="s">
        <v>20696</v>
      </c>
      <c r="B10736">
        <v>56700</v>
      </c>
      <c r="D10736" t="s">
        <v>20697</v>
      </c>
      <c r="E10736" t="s">
        <v>0</v>
      </c>
      <c r="F10736" t="s">
        <v>978</v>
      </c>
      <c r="G10736" t="str">
        <f t="shared" si="167"/>
        <v>Medicine and Surgery Services</v>
      </c>
    </row>
    <row r="10737" spans="1:7" x14ac:dyDescent="0.3">
      <c r="A10737" s="31" t="s">
        <v>20698</v>
      </c>
      <c r="B10737">
        <v>56740</v>
      </c>
      <c r="D10737" t="s">
        <v>20699</v>
      </c>
      <c r="E10737" t="s">
        <v>0</v>
      </c>
      <c r="F10737" t="s">
        <v>978</v>
      </c>
      <c r="G10737" t="str">
        <f t="shared" si="167"/>
        <v>Medicine and Surgery Services</v>
      </c>
    </row>
    <row r="10738" spans="1:7" x14ac:dyDescent="0.3">
      <c r="A10738" s="31" t="s">
        <v>20700</v>
      </c>
      <c r="B10738">
        <v>56800</v>
      </c>
      <c r="D10738" t="s">
        <v>20701</v>
      </c>
      <c r="E10738" t="s">
        <v>0</v>
      </c>
      <c r="F10738" t="s">
        <v>978</v>
      </c>
      <c r="G10738" t="str">
        <f t="shared" si="167"/>
        <v>Medicine and Surgery Services</v>
      </c>
    </row>
    <row r="10739" spans="1:7" x14ac:dyDescent="0.3">
      <c r="A10739" s="31" t="s">
        <v>20702</v>
      </c>
      <c r="B10739">
        <v>56805</v>
      </c>
      <c r="D10739" t="s">
        <v>20703</v>
      </c>
      <c r="E10739" t="s">
        <v>0</v>
      </c>
      <c r="F10739" t="s">
        <v>978</v>
      </c>
      <c r="G10739" t="str">
        <f t="shared" si="167"/>
        <v>Medicine and Surgery Services</v>
      </c>
    </row>
    <row r="10740" spans="1:7" x14ac:dyDescent="0.3">
      <c r="A10740" s="31" t="s">
        <v>20704</v>
      </c>
      <c r="B10740">
        <v>56810</v>
      </c>
      <c r="D10740" t="s">
        <v>20705</v>
      </c>
      <c r="E10740" t="s">
        <v>0</v>
      </c>
      <c r="F10740" t="s">
        <v>978</v>
      </c>
      <c r="G10740" t="str">
        <f t="shared" si="167"/>
        <v>Medicine and Surgery Services</v>
      </c>
    </row>
    <row r="10741" spans="1:7" x14ac:dyDescent="0.3">
      <c r="A10741" s="31" t="s">
        <v>20706</v>
      </c>
      <c r="B10741">
        <v>56820</v>
      </c>
      <c r="D10741" t="s">
        <v>20707</v>
      </c>
      <c r="E10741" t="s">
        <v>0</v>
      </c>
      <c r="F10741" t="s">
        <v>978</v>
      </c>
      <c r="G10741" t="str">
        <f t="shared" si="167"/>
        <v>Medicine and Surgery Services</v>
      </c>
    </row>
    <row r="10742" spans="1:7" x14ac:dyDescent="0.3">
      <c r="A10742" s="31" t="s">
        <v>20708</v>
      </c>
      <c r="B10742">
        <v>56821</v>
      </c>
      <c r="D10742" t="s">
        <v>20709</v>
      </c>
      <c r="E10742" t="s">
        <v>0</v>
      </c>
      <c r="F10742" t="s">
        <v>978</v>
      </c>
      <c r="G10742" t="str">
        <f t="shared" si="167"/>
        <v>Medicine and Surgery Services</v>
      </c>
    </row>
    <row r="10743" spans="1:7" x14ac:dyDescent="0.3">
      <c r="A10743" s="31" t="s">
        <v>20710</v>
      </c>
      <c r="B10743">
        <v>57000</v>
      </c>
      <c r="D10743" t="s">
        <v>20711</v>
      </c>
      <c r="E10743" t="s">
        <v>0</v>
      </c>
      <c r="F10743" t="s">
        <v>978</v>
      </c>
      <c r="G10743" t="str">
        <f t="shared" si="167"/>
        <v>Medicine and Surgery Services</v>
      </c>
    </row>
    <row r="10744" spans="1:7" x14ac:dyDescent="0.3">
      <c r="A10744" s="31" t="s">
        <v>20712</v>
      </c>
      <c r="B10744">
        <v>57010</v>
      </c>
      <c r="D10744" t="s">
        <v>19072</v>
      </c>
      <c r="E10744" t="s">
        <v>0</v>
      </c>
      <c r="F10744" t="s">
        <v>978</v>
      </c>
      <c r="G10744" t="str">
        <f t="shared" si="167"/>
        <v>Medicine and Surgery Services</v>
      </c>
    </row>
    <row r="10745" spans="1:7" x14ac:dyDescent="0.3">
      <c r="A10745" s="31" t="s">
        <v>20713</v>
      </c>
      <c r="B10745">
        <v>57020</v>
      </c>
      <c r="D10745" t="s">
        <v>20714</v>
      </c>
      <c r="E10745" t="s">
        <v>0</v>
      </c>
      <c r="F10745" t="s">
        <v>978</v>
      </c>
      <c r="G10745" t="str">
        <f t="shared" si="167"/>
        <v>Medicine and Surgery Services</v>
      </c>
    </row>
    <row r="10746" spans="1:7" x14ac:dyDescent="0.3">
      <c r="A10746" s="31" t="s">
        <v>20715</v>
      </c>
      <c r="B10746">
        <v>57022</v>
      </c>
      <c r="D10746" t="s">
        <v>20716</v>
      </c>
      <c r="E10746" t="s">
        <v>0</v>
      </c>
      <c r="F10746" t="s">
        <v>978</v>
      </c>
      <c r="G10746" t="str">
        <f t="shared" si="167"/>
        <v>Medicine and Surgery Services</v>
      </c>
    </row>
    <row r="10747" spans="1:7" x14ac:dyDescent="0.3">
      <c r="A10747" s="31" t="s">
        <v>20717</v>
      </c>
      <c r="B10747">
        <v>57023</v>
      </c>
      <c r="D10747" t="s">
        <v>20718</v>
      </c>
      <c r="E10747" t="s">
        <v>0</v>
      </c>
      <c r="F10747" t="s">
        <v>978</v>
      </c>
      <c r="G10747" t="str">
        <f t="shared" si="167"/>
        <v>Medicine and Surgery Services</v>
      </c>
    </row>
    <row r="10748" spans="1:7" x14ac:dyDescent="0.3">
      <c r="A10748" s="31" t="s">
        <v>20719</v>
      </c>
      <c r="B10748">
        <v>57061</v>
      </c>
      <c r="D10748" t="s">
        <v>20720</v>
      </c>
      <c r="E10748" t="s">
        <v>0</v>
      </c>
      <c r="F10748" t="s">
        <v>978</v>
      </c>
      <c r="G10748" t="str">
        <f t="shared" si="167"/>
        <v>Medicine and Surgery Services</v>
      </c>
    </row>
    <row r="10749" spans="1:7" x14ac:dyDescent="0.3">
      <c r="A10749" s="31" t="s">
        <v>20721</v>
      </c>
      <c r="B10749">
        <v>57065</v>
      </c>
      <c r="D10749" t="s">
        <v>20722</v>
      </c>
      <c r="E10749" t="s">
        <v>0</v>
      </c>
      <c r="F10749" t="s">
        <v>978</v>
      </c>
      <c r="G10749" t="str">
        <f t="shared" si="167"/>
        <v>Medicine and Surgery Services</v>
      </c>
    </row>
    <row r="10750" spans="1:7" x14ac:dyDescent="0.3">
      <c r="A10750" s="31" t="s">
        <v>20723</v>
      </c>
      <c r="B10750">
        <v>57100</v>
      </c>
      <c r="D10750" t="s">
        <v>20724</v>
      </c>
      <c r="E10750" t="s">
        <v>0</v>
      </c>
      <c r="F10750" t="s">
        <v>978</v>
      </c>
      <c r="G10750" t="str">
        <f t="shared" si="167"/>
        <v>Medicine and Surgery Services</v>
      </c>
    </row>
    <row r="10751" spans="1:7" x14ac:dyDescent="0.3">
      <c r="A10751" s="31" t="s">
        <v>20725</v>
      </c>
      <c r="B10751">
        <v>57105</v>
      </c>
      <c r="D10751" t="s">
        <v>20724</v>
      </c>
      <c r="E10751" t="s">
        <v>0</v>
      </c>
      <c r="F10751" t="s">
        <v>978</v>
      </c>
      <c r="G10751" t="str">
        <f t="shared" si="167"/>
        <v>Medicine and Surgery Services</v>
      </c>
    </row>
    <row r="10752" spans="1:7" x14ac:dyDescent="0.3">
      <c r="A10752" s="31" t="s">
        <v>20726</v>
      </c>
      <c r="B10752">
        <v>57106</v>
      </c>
      <c r="D10752" t="s">
        <v>20727</v>
      </c>
      <c r="E10752" t="s">
        <v>0</v>
      </c>
      <c r="F10752" t="s">
        <v>978</v>
      </c>
      <c r="G10752" t="str">
        <f t="shared" si="167"/>
        <v>Medicine and Surgery Services</v>
      </c>
    </row>
    <row r="10753" spans="1:7" x14ac:dyDescent="0.3">
      <c r="A10753" s="31" t="s">
        <v>20728</v>
      </c>
      <c r="B10753">
        <v>57107</v>
      </c>
      <c r="D10753" t="s">
        <v>20729</v>
      </c>
      <c r="E10753" t="s">
        <v>0</v>
      </c>
      <c r="F10753" t="s">
        <v>978</v>
      </c>
      <c r="G10753" t="str">
        <f t="shared" si="167"/>
        <v>Medicine and Surgery Services</v>
      </c>
    </row>
    <row r="10754" spans="1:7" x14ac:dyDescent="0.3">
      <c r="A10754" s="31" t="s">
        <v>20730</v>
      </c>
      <c r="B10754">
        <v>57109</v>
      </c>
      <c r="D10754" t="s">
        <v>20731</v>
      </c>
      <c r="E10754" t="s">
        <v>0</v>
      </c>
      <c r="F10754" t="s">
        <v>978</v>
      </c>
      <c r="G10754" t="str">
        <f t="shared" si="167"/>
        <v>Medicine and Surgery Services</v>
      </c>
    </row>
    <row r="10755" spans="1:7" x14ac:dyDescent="0.3">
      <c r="A10755" s="31" t="s">
        <v>20732</v>
      </c>
      <c r="B10755">
        <v>57110</v>
      </c>
      <c r="D10755" t="s">
        <v>20733</v>
      </c>
      <c r="E10755" t="s">
        <v>0</v>
      </c>
      <c r="F10755" t="s">
        <v>978</v>
      </c>
      <c r="G10755" t="str">
        <f t="shared" ref="G10755:G10818" si="168">VLOOKUP(F10755,$I$2:$J$27,2,FALSE)</f>
        <v>Medicine and Surgery Services</v>
      </c>
    </row>
    <row r="10756" spans="1:7" x14ac:dyDescent="0.3">
      <c r="A10756" s="31" t="s">
        <v>20734</v>
      </c>
      <c r="B10756">
        <v>57111</v>
      </c>
      <c r="D10756" t="s">
        <v>20735</v>
      </c>
      <c r="E10756" t="s">
        <v>0</v>
      </c>
      <c r="F10756" t="s">
        <v>978</v>
      </c>
      <c r="G10756" t="str">
        <f t="shared" si="168"/>
        <v>Medicine and Surgery Services</v>
      </c>
    </row>
    <row r="10757" spans="1:7" x14ac:dyDescent="0.3">
      <c r="A10757" s="31" t="s">
        <v>20736</v>
      </c>
      <c r="B10757">
        <v>57112</v>
      </c>
      <c r="D10757" t="s">
        <v>20737</v>
      </c>
      <c r="E10757" t="s">
        <v>0</v>
      </c>
      <c r="F10757" t="s">
        <v>978</v>
      </c>
      <c r="G10757" t="str">
        <f t="shared" si="168"/>
        <v>Medicine and Surgery Services</v>
      </c>
    </row>
    <row r="10758" spans="1:7" x14ac:dyDescent="0.3">
      <c r="A10758" s="31" t="s">
        <v>20738</v>
      </c>
      <c r="B10758">
        <v>57120</v>
      </c>
      <c r="D10758" t="s">
        <v>20739</v>
      </c>
      <c r="E10758" t="s">
        <v>0</v>
      </c>
      <c r="F10758" t="s">
        <v>978</v>
      </c>
      <c r="G10758" t="str">
        <f t="shared" si="168"/>
        <v>Medicine and Surgery Services</v>
      </c>
    </row>
    <row r="10759" spans="1:7" x14ac:dyDescent="0.3">
      <c r="A10759" s="31" t="s">
        <v>20740</v>
      </c>
      <c r="B10759">
        <v>57130</v>
      </c>
      <c r="D10759" t="s">
        <v>20741</v>
      </c>
      <c r="E10759" t="s">
        <v>0</v>
      </c>
      <c r="F10759" t="s">
        <v>978</v>
      </c>
      <c r="G10759" t="str">
        <f t="shared" si="168"/>
        <v>Medicine and Surgery Services</v>
      </c>
    </row>
    <row r="10760" spans="1:7" x14ac:dyDescent="0.3">
      <c r="A10760" s="31" t="s">
        <v>20742</v>
      </c>
      <c r="B10760">
        <v>57135</v>
      </c>
      <c r="D10760" t="s">
        <v>20741</v>
      </c>
      <c r="E10760" t="s">
        <v>0</v>
      </c>
      <c r="F10760" t="s">
        <v>978</v>
      </c>
      <c r="G10760" t="str">
        <f t="shared" si="168"/>
        <v>Medicine and Surgery Services</v>
      </c>
    </row>
    <row r="10761" spans="1:7" x14ac:dyDescent="0.3">
      <c r="A10761" s="31" t="s">
        <v>20743</v>
      </c>
      <c r="B10761">
        <v>57150</v>
      </c>
      <c r="D10761" t="s">
        <v>20744</v>
      </c>
      <c r="E10761" t="s">
        <v>0</v>
      </c>
      <c r="F10761" t="s">
        <v>978</v>
      </c>
      <c r="G10761" t="str">
        <f t="shared" si="168"/>
        <v>Medicine and Surgery Services</v>
      </c>
    </row>
    <row r="10762" spans="1:7" x14ac:dyDescent="0.3">
      <c r="A10762" s="31" t="s">
        <v>20745</v>
      </c>
      <c r="B10762">
        <v>57155</v>
      </c>
      <c r="D10762" t="s">
        <v>20746</v>
      </c>
      <c r="E10762" t="s">
        <v>0</v>
      </c>
      <c r="F10762" t="s">
        <v>978</v>
      </c>
      <c r="G10762" t="str">
        <f t="shared" si="168"/>
        <v>Medicine and Surgery Services</v>
      </c>
    </row>
    <row r="10763" spans="1:7" x14ac:dyDescent="0.3">
      <c r="A10763" s="31" t="s">
        <v>20747</v>
      </c>
      <c r="B10763">
        <v>57156</v>
      </c>
      <c r="D10763" t="s">
        <v>20748</v>
      </c>
      <c r="E10763" t="s">
        <v>0</v>
      </c>
      <c r="F10763" t="s">
        <v>978</v>
      </c>
      <c r="G10763" t="str">
        <f t="shared" si="168"/>
        <v>Medicine and Surgery Services</v>
      </c>
    </row>
    <row r="10764" spans="1:7" x14ac:dyDescent="0.3">
      <c r="A10764" s="31" t="s">
        <v>20749</v>
      </c>
      <c r="B10764">
        <v>57160</v>
      </c>
      <c r="D10764" t="s">
        <v>20750</v>
      </c>
      <c r="E10764" t="s">
        <v>0</v>
      </c>
      <c r="F10764" t="s">
        <v>978</v>
      </c>
      <c r="G10764" t="str">
        <f t="shared" si="168"/>
        <v>Medicine and Surgery Services</v>
      </c>
    </row>
    <row r="10765" spans="1:7" x14ac:dyDescent="0.3">
      <c r="A10765" s="31" t="s">
        <v>20751</v>
      </c>
      <c r="B10765">
        <v>57170</v>
      </c>
      <c r="D10765" t="s">
        <v>20752</v>
      </c>
      <c r="E10765" t="s">
        <v>0</v>
      </c>
      <c r="F10765" t="s">
        <v>978</v>
      </c>
      <c r="G10765" t="str">
        <f t="shared" si="168"/>
        <v>Medicine and Surgery Services</v>
      </c>
    </row>
    <row r="10766" spans="1:7" x14ac:dyDescent="0.3">
      <c r="A10766" s="31" t="s">
        <v>20753</v>
      </c>
      <c r="B10766">
        <v>57180</v>
      </c>
      <c r="D10766" t="s">
        <v>20754</v>
      </c>
      <c r="E10766" t="s">
        <v>0</v>
      </c>
      <c r="F10766" t="s">
        <v>978</v>
      </c>
      <c r="G10766" t="str">
        <f t="shared" si="168"/>
        <v>Medicine and Surgery Services</v>
      </c>
    </row>
    <row r="10767" spans="1:7" x14ac:dyDescent="0.3">
      <c r="A10767" s="31" t="s">
        <v>20755</v>
      </c>
      <c r="B10767">
        <v>57200</v>
      </c>
      <c r="D10767" t="s">
        <v>20701</v>
      </c>
      <c r="E10767" t="s">
        <v>0</v>
      </c>
      <c r="F10767" t="s">
        <v>978</v>
      </c>
      <c r="G10767" t="str">
        <f t="shared" si="168"/>
        <v>Medicine and Surgery Services</v>
      </c>
    </row>
    <row r="10768" spans="1:7" x14ac:dyDescent="0.3">
      <c r="A10768" s="31" t="s">
        <v>20756</v>
      </c>
      <c r="B10768">
        <v>57210</v>
      </c>
      <c r="D10768" t="s">
        <v>20757</v>
      </c>
      <c r="E10768" t="s">
        <v>0</v>
      </c>
      <c r="F10768" t="s">
        <v>978</v>
      </c>
      <c r="G10768" t="str">
        <f t="shared" si="168"/>
        <v>Medicine and Surgery Services</v>
      </c>
    </row>
    <row r="10769" spans="1:7" x14ac:dyDescent="0.3">
      <c r="A10769" s="31" t="s">
        <v>20758</v>
      </c>
      <c r="B10769">
        <v>57220</v>
      </c>
      <c r="D10769" t="s">
        <v>20382</v>
      </c>
      <c r="E10769" t="s">
        <v>0</v>
      </c>
      <c r="F10769" t="s">
        <v>978</v>
      </c>
      <c r="G10769" t="str">
        <f t="shared" si="168"/>
        <v>Medicine and Surgery Services</v>
      </c>
    </row>
    <row r="10770" spans="1:7" x14ac:dyDescent="0.3">
      <c r="A10770" s="31" t="s">
        <v>20759</v>
      </c>
      <c r="B10770">
        <v>57230</v>
      </c>
      <c r="D10770" t="s">
        <v>20760</v>
      </c>
      <c r="E10770" t="s">
        <v>0</v>
      </c>
      <c r="F10770" t="s">
        <v>978</v>
      </c>
      <c r="G10770" t="str">
        <f t="shared" si="168"/>
        <v>Medicine and Surgery Services</v>
      </c>
    </row>
    <row r="10771" spans="1:7" x14ac:dyDescent="0.3">
      <c r="A10771" s="31" t="s">
        <v>20761</v>
      </c>
      <c r="B10771">
        <v>57240</v>
      </c>
      <c r="D10771" t="s">
        <v>20762</v>
      </c>
      <c r="E10771" t="s">
        <v>0</v>
      </c>
      <c r="F10771" t="s">
        <v>978</v>
      </c>
      <c r="G10771" t="str">
        <f t="shared" si="168"/>
        <v>Medicine and Surgery Services</v>
      </c>
    </row>
    <row r="10772" spans="1:7" x14ac:dyDescent="0.3">
      <c r="A10772" s="31" t="s">
        <v>20763</v>
      </c>
      <c r="B10772">
        <v>57250</v>
      </c>
      <c r="D10772" t="s">
        <v>20764</v>
      </c>
      <c r="E10772" t="s">
        <v>0</v>
      </c>
      <c r="F10772" t="s">
        <v>978</v>
      </c>
      <c r="G10772" t="str">
        <f t="shared" si="168"/>
        <v>Medicine and Surgery Services</v>
      </c>
    </row>
    <row r="10773" spans="1:7" x14ac:dyDescent="0.3">
      <c r="A10773" s="31" t="s">
        <v>20765</v>
      </c>
      <c r="B10773">
        <v>57260</v>
      </c>
      <c r="D10773" t="s">
        <v>20766</v>
      </c>
      <c r="E10773" t="s">
        <v>0</v>
      </c>
      <c r="F10773" t="s">
        <v>978</v>
      </c>
      <c r="G10773" t="str">
        <f t="shared" si="168"/>
        <v>Medicine and Surgery Services</v>
      </c>
    </row>
    <row r="10774" spans="1:7" x14ac:dyDescent="0.3">
      <c r="A10774" s="31" t="s">
        <v>20767</v>
      </c>
      <c r="B10774">
        <v>57265</v>
      </c>
      <c r="D10774" t="s">
        <v>20768</v>
      </c>
      <c r="E10774" t="s">
        <v>0</v>
      </c>
      <c r="F10774" t="s">
        <v>978</v>
      </c>
      <c r="G10774" t="str">
        <f t="shared" si="168"/>
        <v>Medicine and Surgery Services</v>
      </c>
    </row>
    <row r="10775" spans="1:7" x14ac:dyDescent="0.3">
      <c r="A10775" s="31" t="s">
        <v>20769</v>
      </c>
      <c r="B10775">
        <v>57267</v>
      </c>
      <c r="D10775" t="s">
        <v>20770</v>
      </c>
      <c r="E10775" t="s">
        <v>0</v>
      </c>
      <c r="F10775" t="s">
        <v>978</v>
      </c>
      <c r="G10775" t="str">
        <f t="shared" si="168"/>
        <v>Medicine and Surgery Services</v>
      </c>
    </row>
    <row r="10776" spans="1:7" x14ac:dyDescent="0.3">
      <c r="A10776" s="31" t="s">
        <v>20771</v>
      </c>
      <c r="B10776">
        <v>57268</v>
      </c>
      <c r="D10776" t="s">
        <v>20772</v>
      </c>
      <c r="E10776" t="s">
        <v>0</v>
      </c>
      <c r="F10776" t="s">
        <v>978</v>
      </c>
      <c r="G10776" t="str">
        <f t="shared" si="168"/>
        <v>Medicine and Surgery Services</v>
      </c>
    </row>
    <row r="10777" spans="1:7" x14ac:dyDescent="0.3">
      <c r="A10777" s="31" t="s">
        <v>20773</v>
      </c>
      <c r="B10777">
        <v>57270</v>
      </c>
      <c r="D10777" t="s">
        <v>20774</v>
      </c>
      <c r="E10777" t="s">
        <v>0</v>
      </c>
      <c r="F10777" t="s">
        <v>978</v>
      </c>
      <c r="G10777" t="str">
        <f t="shared" si="168"/>
        <v>Medicine and Surgery Services</v>
      </c>
    </row>
    <row r="10778" spans="1:7" x14ac:dyDescent="0.3">
      <c r="A10778" s="31" t="s">
        <v>20775</v>
      </c>
      <c r="B10778">
        <v>57280</v>
      </c>
      <c r="D10778" t="s">
        <v>20776</v>
      </c>
      <c r="E10778" t="s">
        <v>0</v>
      </c>
      <c r="F10778" t="s">
        <v>978</v>
      </c>
      <c r="G10778" t="str">
        <f t="shared" si="168"/>
        <v>Medicine and Surgery Services</v>
      </c>
    </row>
    <row r="10779" spans="1:7" x14ac:dyDescent="0.3">
      <c r="A10779" s="31" t="s">
        <v>20777</v>
      </c>
      <c r="B10779">
        <v>57282</v>
      </c>
      <c r="D10779" t="s">
        <v>20778</v>
      </c>
      <c r="E10779" t="s">
        <v>0</v>
      </c>
      <c r="F10779" t="s">
        <v>978</v>
      </c>
      <c r="G10779" t="str">
        <f t="shared" si="168"/>
        <v>Medicine and Surgery Services</v>
      </c>
    </row>
    <row r="10780" spans="1:7" x14ac:dyDescent="0.3">
      <c r="A10780" s="31" t="s">
        <v>20779</v>
      </c>
      <c r="B10780">
        <v>57283</v>
      </c>
      <c r="D10780" t="s">
        <v>20780</v>
      </c>
      <c r="E10780" t="s">
        <v>0</v>
      </c>
      <c r="F10780" t="s">
        <v>978</v>
      </c>
      <c r="G10780" t="str">
        <f t="shared" si="168"/>
        <v>Medicine and Surgery Services</v>
      </c>
    </row>
    <row r="10781" spans="1:7" x14ac:dyDescent="0.3">
      <c r="A10781" s="31" t="s">
        <v>20781</v>
      </c>
      <c r="B10781">
        <v>57284</v>
      </c>
      <c r="D10781" t="s">
        <v>20782</v>
      </c>
      <c r="E10781" t="s">
        <v>0</v>
      </c>
      <c r="F10781" t="s">
        <v>978</v>
      </c>
      <c r="G10781" t="str">
        <f t="shared" si="168"/>
        <v>Medicine and Surgery Services</v>
      </c>
    </row>
    <row r="10782" spans="1:7" x14ac:dyDescent="0.3">
      <c r="A10782" s="31" t="s">
        <v>20783</v>
      </c>
      <c r="B10782">
        <v>57285</v>
      </c>
      <c r="D10782" t="s">
        <v>20784</v>
      </c>
      <c r="E10782" t="s">
        <v>0</v>
      </c>
      <c r="F10782" t="s">
        <v>978</v>
      </c>
      <c r="G10782" t="str">
        <f t="shared" si="168"/>
        <v>Medicine and Surgery Services</v>
      </c>
    </row>
    <row r="10783" spans="1:7" x14ac:dyDescent="0.3">
      <c r="A10783" s="31" t="s">
        <v>20785</v>
      </c>
      <c r="B10783">
        <v>57287</v>
      </c>
      <c r="D10783" t="s">
        <v>20786</v>
      </c>
      <c r="E10783" t="s">
        <v>0</v>
      </c>
      <c r="F10783" t="s">
        <v>978</v>
      </c>
      <c r="G10783" t="str">
        <f t="shared" si="168"/>
        <v>Medicine and Surgery Services</v>
      </c>
    </row>
    <row r="10784" spans="1:7" x14ac:dyDescent="0.3">
      <c r="A10784" s="31" t="s">
        <v>20787</v>
      </c>
      <c r="B10784">
        <v>57288</v>
      </c>
      <c r="D10784" t="s">
        <v>20788</v>
      </c>
      <c r="E10784" t="s">
        <v>0</v>
      </c>
      <c r="F10784" t="s">
        <v>978</v>
      </c>
      <c r="G10784" t="str">
        <f t="shared" si="168"/>
        <v>Medicine and Surgery Services</v>
      </c>
    </row>
    <row r="10785" spans="1:7" x14ac:dyDescent="0.3">
      <c r="A10785" s="31" t="s">
        <v>20789</v>
      </c>
      <c r="B10785">
        <v>57289</v>
      </c>
      <c r="D10785" t="s">
        <v>20790</v>
      </c>
      <c r="E10785" t="s">
        <v>0</v>
      </c>
      <c r="F10785" t="s">
        <v>978</v>
      </c>
      <c r="G10785" t="str">
        <f t="shared" si="168"/>
        <v>Medicine and Surgery Services</v>
      </c>
    </row>
    <row r="10786" spans="1:7" x14ac:dyDescent="0.3">
      <c r="A10786" s="31" t="s">
        <v>20791</v>
      </c>
      <c r="B10786">
        <v>57291</v>
      </c>
      <c r="D10786" t="s">
        <v>20792</v>
      </c>
      <c r="E10786" t="s">
        <v>0</v>
      </c>
      <c r="F10786" t="s">
        <v>978</v>
      </c>
      <c r="G10786" t="str">
        <f t="shared" si="168"/>
        <v>Medicine and Surgery Services</v>
      </c>
    </row>
    <row r="10787" spans="1:7" x14ac:dyDescent="0.3">
      <c r="A10787" s="31" t="s">
        <v>20793</v>
      </c>
      <c r="B10787">
        <v>57292</v>
      </c>
      <c r="D10787" t="s">
        <v>20794</v>
      </c>
      <c r="E10787" t="s">
        <v>0</v>
      </c>
      <c r="F10787" t="s">
        <v>978</v>
      </c>
      <c r="G10787" t="str">
        <f t="shared" si="168"/>
        <v>Medicine and Surgery Services</v>
      </c>
    </row>
    <row r="10788" spans="1:7" x14ac:dyDescent="0.3">
      <c r="A10788" s="31" t="s">
        <v>20795</v>
      </c>
      <c r="B10788">
        <v>57295</v>
      </c>
      <c r="D10788" t="s">
        <v>20796</v>
      </c>
      <c r="E10788" t="s">
        <v>0</v>
      </c>
      <c r="F10788" t="s">
        <v>978</v>
      </c>
      <c r="G10788" t="str">
        <f t="shared" si="168"/>
        <v>Medicine and Surgery Services</v>
      </c>
    </row>
    <row r="10789" spans="1:7" x14ac:dyDescent="0.3">
      <c r="A10789" s="31" t="s">
        <v>20797</v>
      </c>
      <c r="B10789">
        <v>57296</v>
      </c>
      <c r="D10789" t="s">
        <v>20798</v>
      </c>
      <c r="E10789" t="s">
        <v>0</v>
      </c>
      <c r="F10789" t="s">
        <v>978</v>
      </c>
      <c r="G10789" t="str">
        <f t="shared" si="168"/>
        <v>Medicine and Surgery Services</v>
      </c>
    </row>
    <row r="10790" spans="1:7" x14ac:dyDescent="0.3">
      <c r="A10790" s="31" t="s">
        <v>20799</v>
      </c>
      <c r="B10790">
        <v>57300</v>
      </c>
      <c r="D10790" t="s">
        <v>20800</v>
      </c>
      <c r="E10790" t="s">
        <v>0</v>
      </c>
      <c r="F10790" t="s">
        <v>978</v>
      </c>
      <c r="G10790" t="str">
        <f t="shared" si="168"/>
        <v>Medicine and Surgery Services</v>
      </c>
    </row>
    <row r="10791" spans="1:7" x14ac:dyDescent="0.3">
      <c r="A10791" s="31" t="s">
        <v>20801</v>
      </c>
      <c r="B10791">
        <v>57305</v>
      </c>
      <c r="D10791" t="s">
        <v>20800</v>
      </c>
      <c r="E10791" t="s">
        <v>0</v>
      </c>
      <c r="F10791" t="s">
        <v>978</v>
      </c>
      <c r="G10791" t="str">
        <f t="shared" si="168"/>
        <v>Medicine and Surgery Services</v>
      </c>
    </row>
    <row r="10792" spans="1:7" x14ac:dyDescent="0.3">
      <c r="A10792" s="31" t="s">
        <v>20802</v>
      </c>
      <c r="B10792">
        <v>57307</v>
      </c>
      <c r="D10792" t="s">
        <v>20803</v>
      </c>
      <c r="E10792" t="s">
        <v>0</v>
      </c>
      <c r="F10792" t="s">
        <v>978</v>
      </c>
      <c r="G10792" t="str">
        <f t="shared" si="168"/>
        <v>Medicine and Surgery Services</v>
      </c>
    </row>
    <row r="10793" spans="1:7" x14ac:dyDescent="0.3">
      <c r="A10793" s="31" t="s">
        <v>20804</v>
      </c>
      <c r="B10793">
        <v>57308</v>
      </c>
      <c r="D10793" t="s">
        <v>20805</v>
      </c>
      <c r="E10793" t="s">
        <v>0</v>
      </c>
      <c r="F10793" t="s">
        <v>978</v>
      </c>
      <c r="G10793" t="str">
        <f t="shared" si="168"/>
        <v>Medicine and Surgery Services</v>
      </c>
    </row>
    <row r="10794" spans="1:7" x14ac:dyDescent="0.3">
      <c r="A10794" s="31" t="s">
        <v>20806</v>
      </c>
      <c r="B10794">
        <v>57310</v>
      </c>
      <c r="D10794" t="s">
        <v>20807</v>
      </c>
      <c r="E10794" t="s">
        <v>0</v>
      </c>
      <c r="F10794" t="s">
        <v>978</v>
      </c>
      <c r="G10794" t="str">
        <f t="shared" si="168"/>
        <v>Medicine and Surgery Services</v>
      </c>
    </row>
    <row r="10795" spans="1:7" x14ac:dyDescent="0.3">
      <c r="A10795" s="31" t="s">
        <v>20808</v>
      </c>
      <c r="B10795">
        <v>57311</v>
      </c>
      <c r="D10795" t="s">
        <v>20807</v>
      </c>
      <c r="E10795" t="s">
        <v>0</v>
      </c>
      <c r="F10795" t="s">
        <v>978</v>
      </c>
      <c r="G10795" t="str">
        <f t="shared" si="168"/>
        <v>Medicine and Surgery Services</v>
      </c>
    </row>
    <row r="10796" spans="1:7" x14ac:dyDescent="0.3">
      <c r="A10796" s="31" t="s">
        <v>20809</v>
      </c>
      <c r="B10796">
        <v>57320</v>
      </c>
      <c r="D10796" t="s">
        <v>20810</v>
      </c>
      <c r="E10796" t="s">
        <v>0</v>
      </c>
      <c r="F10796" t="s">
        <v>978</v>
      </c>
      <c r="G10796" t="str">
        <f t="shared" si="168"/>
        <v>Medicine and Surgery Services</v>
      </c>
    </row>
    <row r="10797" spans="1:7" x14ac:dyDescent="0.3">
      <c r="A10797" s="31" t="s">
        <v>20811</v>
      </c>
      <c r="B10797">
        <v>57330</v>
      </c>
      <c r="D10797" t="s">
        <v>20810</v>
      </c>
      <c r="E10797" t="s">
        <v>0</v>
      </c>
      <c r="F10797" t="s">
        <v>978</v>
      </c>
      <c r="G10797" t="str">
        <f t="shared" si="168"/>
        <v>Medicine and Surgery Services</v>
      </c>
    </row>
    <row r="10798" spans="1:7" x14ac:dyDescent="0.3">
      <c r="A10798" s="31" t="s">
        <v>20812</v>
      </c>
      <c r="B10798">
        <v>57335</v>
      </c>
      <c r="D10798" t="s">
        <v>20813</v>
      </c>
      <c r="E10798" t="s">
        <v>0</v>
      </c>
      <c r="F10798" t="s">
        <v>978</v>
      </c>
      <c r="G10798" t="str">
        <f t="shared" si="168"/>
        <v>Medicine and Surgery Services</v>
      </c>
    </row>
    <row r="10799" spans="1:7" x14ac:dyDescent="0.3">
      <c r="A10799" s="31" t="s">
        <v>20814</v>
      </c>
      <c r="B10799">
        <v>57400</v>
      </c>
      <c r="D10799" t="s">
        <v>20815</v>
      </c>
      <c r="E10799" t="s">
        <v>0</v>
      </c>
      <c r="F10799" t="s">
        <v>978</v>
      </c>
      <c r="G10799" t="str">
        <f t="shared" si="168"/>
        <v>Medicine and Surgery Services</v>
      </c>
    </row>
    <row r="10800" spans="1:7" x14ac:dyDescent="0.3">
      <c r="A10800" s="31" t="s">
        <v>20816</v>
      </c>
      <c r="B10800">
        <v>57410</v>
      </c>
      <c r="D10800" t="s">
        <v>20817</v>
      </c>
      <c r="E10800" t="s">
        <v>0</v>
      </c>
      <c r="F10800" t="s">
        <v>978</v>
      </c>
      <c r="G10800" t="str">
        <f t="shared" si="168"/>
        <v>Medicine and Surgery Services</v>
      </c>
    </row>
    <row r="10801" spans="1:7" x14ac:dyDescent="0.3">
      <c r="A10801" s="31" t="s">
        <v>20818</v>
      </c>
      <c r="B10801">
        <v>57415</v>
      </c>
      <c r="D10801" t="s">
        <v>20819</v>
      </c>
      <c r="E10801" t="s">
        <v>0</v>
      </c>
      <c r="F10801" t="s">
        <v>978</v>
      </c>
      <c r="G10801" t="str">
        <f t="shared" si="168"/>
        <v>Medicine and Surgery Services</v>
      </c>
    </row>
    <row r="10802" spans="1:7" x14ac:dyDescent="0.3">
      <c r="A10802" s="31" t="s">
        <v>20820</v>
      </c>
      <c r="B10802">
        <v>57420</v>
      </c>
      <c r="D10802" t="s">
        <v>20821</v>
      </c>
      <c r="E10802" t="s">
        <v>0</v>
      </c>
      <c r="F10802" t="s">
        <v>978</v>
      </c>
      <c r="G10802" t="str">
        <f t="shared" si="168"/>
        <v>Medicine and Surgery Services</v>
      </c>
    </row>
    <row r="10803" spans="1:7" x14ac:dyDescent="0.3">
      <c r="A10803" s="31" t="s">
        <v>20822</v>
      </c>
      <c r="B10803">
        <v>57421</v>
      </c>
      <c r="D10803" t="s">
        <v>20823</v>
      </c>
      <c r="E10803" t="s">
        <v>0</v>
      </c>
      <c r="F10803" t="s">
        <v>978</v>
      </c>
      <c r="G10803" t="str">
        <f t="shared" si="168"/>
        <v>Medicine and Surgery Services</v>
      </c>
    </row>
    <row r="10804" spans="1:7" x14ac:dyDescent="0.3">
      <c r="A10804" s="31" t="s">
        <v>20824</v>
      </c>
      <c r="B10804">
        <v>57423</v>
      </c>
      <c r="D10804" t="s">
        <v>20825</v>
      </c>
      <c r="E10804" t="s">
        <v>0</v>
      </c>
      <c r="F10804" t="s">
        <v>978</v>
      </c>
      <c r="G10804" t="str">
        <f t="shared" si="168"/>
        <v>Medicine and Surgery Services</v>
      </c>
    </row>
    <row r="10805" spans="1:7" x14ac:dyDescent="0.3">
      <c r="A10805" s="31" t="s">
        <v>20826</v>
      </c>
      <c r="B10805">
        <v>57425</v>
      </c>
      <c r="D10805" t="s">
        <v>20827</v>
      </c>
      <c r="E10805" t="s">
        <v>0</v>
      </c>
      <c r="F10805" t="s">
        <v>978</v>
      </c>
      <c r="G10805" t="str">
        <f t="shared" si="168"/>
        <v>Medicine and Surgery Services</v>
      </c>
    </row>
    <row r="10806" spans="1:7" x14ac:dyDescent="0.3">
      <c r="A10806" s="31" t="s">
        <v>20828</v>
      </c>
      <c r="B10806">
        <v>57426</v>
      </c>
      <c r="D10806" t="s">
        <v>20829</v>
      </c>
      <c r="E10806" t="s">
        <v>0</v>
      </c>
      <c r="F10806" t="s">
        <v>978</v>
      </c>
      <c r="G10806" t="str">
        <f t="shared" si="168"/>
        <v>Medicine and Surgery Services</v>
      </c>
    </row>
    <row r="10807" spans="1:7" x14ac:dyDescent="0.3">
      <c r="A10807" s="31" t="s">
        <v>20830</v>
      </c>
      <c r="B10807">
        <v>57452</v>
      </c>
      <c r="D10807" t="s">
        <v>20831</v>
      </c>
      <c r="E10807" t="s">
        <v>0</v>
      </c>
      <c r="F10807" t="s">
        <v>978</v>
      </c>
      <c r="G10807" t="str">
        <f t="shared" si="168"/>
        <v>Medicine and Surgery Services</v>
      </c>
    </row>
    <row r="10808" spans="1:7" x14ac:dyDescent="0.3">
      <c r="A10808" s="31" t="s">
        <v>20832</v>
      </c>
      <c r="B10808">
        <v>57454</v>
      </c>
      <c r="D10808" t="s">
        <v>20833</v>
      </c>
      <c r="E10808" t="s">
        <v>0</v>
      </c>
      <c r="F10808" t="s">
        <v>978</v>
      </c>
      <c r="G10808" t="str">
        <f t="shared" si="168"/>
        <v>Medicine and Surgery Services</v>
      </c>
    </row>
    <row r="10809" spans="1:7" x14ac:dyDescent="0.3">
      <c r="A10809" s="31" t="s">
        <v>20834</v>
      </c>
      <c r="B10809">
        <v>57455</v>
      </c>
      <c r="D10809" t="s">
        <v>20835</v>
      </c>
      <c r="E10809" t="s">
        <v>0</v>
      </c>
      <c r="F10809" t="s">
        <v>978</v>
      </c>
      <c r="G10809" t="str">
        <f t="shared" si="168"/>
        <v>Medicine and Surgery Services</v>
      </c>
    </row>
    <row r="10810" spans="1:7" x14ac:dyDescent="0.3">
      <c r="A10810" s="31" t="s">
        <v>20836</v>
      </c>
      <c r="B10810">
        <v>57456</v>
      </c>
      <c r="D10810" t="s">
        <v>20837</v>
      </c>
      <c r="E10810" t="s">
        <v>0</v>
      </c>
      <c r="F10810" t="s">
        <v>978</v>
      </c>
      <c r="G10810" t="str">
        <f t="shared" si="168"/>
        <v>Medicine and Surgery Services</v>
      </c>
    </row>
    <row r="10811" spans="1:7" x14ac:dyDescent="0.3">
      <c r="A10811" s="31" t="s">
        <v>20838</v>
      </c>
      <c r="B10811">
        <v>57460</v>
      </c>
      <c r="D10811" t="s">
        <v>20839</v>
      </c>
      <c r="E10811" t="s">
        <v>0</v>
      </c>
      <c r="F10811" t="s">
        <v>978</v>
      </c>
      <c r="G10811" t="str">
        <f t="shared" si="168"/>
        <v>Medicine and Surgery Services</v>
      </c>
    </row>
    <row r="10812" spans="1:7" x14ac:dyDescent="0.3">
      <c r="A10812" s="31" t="s">
        <v>20840</v>
      </c>
      <c r="B10812">
        <v>57461</v>
      </c>
      <c r="D10812" t="s">
        <v>20841</v>
      </c>
      <c r="E10812" t="s">
        <v>0</v>
      </c>
      <c r="F10812" t="s">
        <v>978</v>
      </c>
      <c r="G10812" t="str">
        <f t="shared" si="168"/>
        <v>Medicine and Surgery Services</v>
      </c>
    </row>
    <row r="10813" spans="1:7" x14ac:dyDescent="0.3">
      <c r="A10813" s="31" t="s">
        <v>20842</v>
      </c>
      <c r="B10813">
        <v>57500</v>
      </c>
      <c r="D10813" t="s">
        <v>20843</v>
      </c>
      <c r="E10813" t="s">
        <v>0</v>
      </c>
      <c r="F10813" t="s">
        <v>978</v>
      </c>
      <c r="G10813" t="str">
        <f t="shared" si="168"/>
        <v>Medicine and Surgery Services</v>
      </c>
    </row>
    <row r="10814" spans="1:7" x14ac:dyDescent="0.3">
      <c r="A10814" s="31" t="s">
        <v>20844</v>
      </c>
      <c r="B10814">
        <v>57505</v>
      </c>
      <c r="D10814" t="s">
        <v>20845</v>
      </c>
      <c r="E10814" t="s">
        <v>0</v>
      </c>
      <c r="F10814" t="s">
        <v>978</v>
      </c>
      <c r="G10814" t="str">
        <f t="shared" si="168"/>
        <v>Medicine and Surgery Services</v>
      </c>
    </row>
    <row r="10815" spans="1:7" x14ac:dyDescent="0.3">
      <c r="A10815" s="31" t="s">
        <v>20846</v>
      </c>
      <c r="B10815">
        <v>57510</v>
      </c>
      <c r="D10815" t="s">
        <v>20847</v>
      </c>
      <c r="E10815" t="s">
        <v>0</v>
      </c>
      <c r="F10815" t="s">
        <v>978</v>
      </c>
      <c r="G10815" t="str">
        <f t="shared" si="168"/>
        <v>Medicine and Surgery Services</v>
      </c>
    </row>
    <row r="10816" spans="1:7" x14ac:dyDescent="0.3">
      <c r="A10816" s="31" t="s">
        <v>20848</v>
      </c>
      <c r="B10816">
        <v>57511</v>
      </c>
      <c r="D10816" t="s">
        <v>20849</v>
      </c>
      <c r="E10816" t="s">
        <v>0</v>
      </c>
      <c r="F10816" t="s">
        <v>978</v>
      </c>
      <c r="G10816" t="str">
        <f t="shared" si="168"/>
        <v>Medicine and Surgery Services</v>
      </c>
    </row>
    <row r="10817" spans="1:7" x14ac:dyDescent="0.3">
      <c r="A10817" s="31" t="s">
        <v>20850</v>
      </c>
      <c r="B10817">
        <v>57513</v>
      </c>
      <c r="D10817" t="s">
        <v>20851</v>
      </c>
      <c r="E10817" t="s">
        <v>0</v>
      </c>
      <c r="F10817" t="s">
        <v>978</v>
      </c>
      <c r="G10817" t="str">
        <f t="shared" si="168"/>
        <v>Medicine and Surgery Services</v>
      </c>
    </row>
    <row r="10818" spans="1:7" x14ac:dyDescent="0.3">
      <c r="A10818" s="31" t="s">
        <v>20852</v>
      </c>
      <c r="B10818">
        <v>57520</v>
      </c>
      <c r="D10818" t="s">
        <v>20853</v>
      </c>
      <c r="E10818" t="s">
        <v>0</v>
      </c>
      <c r="F10818" t="s">
        <v>978</v>
      </c>
      <c r="G10818" t="str">
        <f t="shared" si="168"/>
        <v>Medicine and Surgery Services</v>
      </c>
    </row>
    <row r="10819" spans="1:7" x14ac:dyDescent="0.3">
      <c r="A10819" s="31" t="s">
        <v>20854</v>
      </c>
      <c r="B10819">
        <v>57522</v>
      </c>
      <c r="D10819" t="s">
        <v>20853</v>
      </c>
      <c r="E10819" t="s">
        <v>0</v>
      </c>
      <c r="F10819" t="s">
        <v>978</v>
      </c>
      <c r="G10819" t="str">
        <f t="shared" ref="G10819:G10882" si="169">VLOOKUP(F10819,$I$2:$J$27,2,FALSE)</f>
        <v>Medicine and Surgery Services</v>
      </c>
    </row>
    <row r="10820" spans="1:7" x14ac:dyDescent="0.3">
      <c r="A10820" s="31" t="s">
        <v>20855</v>
      </c>
      <c r="B10820">
        <v>57530</v>
      </c>
      <c r="D10820" t="s">
        <v>20856</v>
      </c>
      <c r="E10820" t="s">
        <v>0</v>
      </c>
      <c r="F10820" t="s">
        <v>978</v>
      </c>
      <c r="G10820" t="str">
        <f t="shared" si="169"/>
        <v>Medicine and Surgery Services</v>
      </c>
    </row>
    <row r="10821" spans="1:7" x14ac:dyDescent="0.3">
      <c r="A10821" s="31" t="s">
        <v>20857</v>
      </c>
      <c r="B10821">
        <v>57531</v>
      </c>
      <c r="D10821" t="s">
        <v>20858</v>
      </c>
      <c r="E10821" t="s">
        <v>0</v>
      </c>
      <c r="F10821" t="s">
        <v>978</v>
      </c>
      <c r="G10821" t="str">
        <f t="shared" si="169"/>
        <v>Medicine and Surgery Services</v>
      </c>
    </row>
    <row r="10822" spans="1:7" x14ac:dyDescent="0.3">
      <c r="A10822" s="31" t="s">
        <v>20859</v>
      </c>
      <c r="B10822">
        <v>57540</v>
      </c>
      <c r="D10822" t="s">
        <v>20860</v>
      </c>
      <c r="E10822" t="s">
        <v>0</v>
      </c>
      <c r="F10822" t="s">
        <v>978</v>
      </c>
      <c r="G10822" t="str">
        <f t="shared" si="169"/>
        <v>Medicine and Surgery Services</v>
      </c>
    </row>
    <row r="10823" spans="1:7" x14ac:dyDescent="0.3">
      <c r="A10823" s="31" t="s">
        <v>20861</v>
      </c>
      <c r="B10823">
        <v>57545</v>
      </c>
      <c r="D10823" t="s">
        <v>20862</v>
      </c>
      <c r="E10823" t="s">
        <v>0</v>
      </c>
      <c r="F10823" t="s">
        <v>978</v>
      </c>
      <c r="G10823" t="str">
        <f t="shared" si="169"/>
        <v>Medicine and Surgery Services</v>
      </c>
    </row>
    <row r="10824" spans="1:7" x14ac:dyDescent="0.3">
      <c r="A10824" s="31" t="s">
        <v>20863</v>
      </c>
      <c r="B10824">
        <v>57550</v>
      </c>
      <c r="D10824" t="s">
        <v>20860</v>
      </c>
      <c r="E10824" t="s">
        <v>0</v>
      </c>
      <c r="F10824" t="s">
        <v>978</v>
      </c>
      <c r="G10824" t="str">
        <f t="shared" si="169"/>
        <v>Medicine and Surgery Services</v>
      </c>
    </row>
    <row r="10825" spans="1:7" x14ac:dyDescent="0.3">
      <c r="A10825" s="31" t="s">
        <v>20864</v>
      </c>
      <c r="B10825">
        <v>57555</v>
      </c>
      <c r="D10825" t="s">
        <v>20865</v>
      </c>
      <c r="E10825" t="s">
        <v>0</v>
      </c>
      <c r="F10825" t="s">
        <v>978</v>
      </c>
      <c r="G10825" t="str">
        <f t="shared" si="169"/>
        <v>Medicine and Surgery Services</v>
      </c>
    </row>
    <row r="10826" spans="1:7" x14ac:dyDescent="0.3">
      <c r="A10826" s="31" t="s">
        <v>20866</v>
      </c>
      <c r="B10826">
        <v>57556</v>
      </c>
      <c r="D10826" t="s">
        <v>20867</v>
      </c>
      <c r="E10826" t="s">
        <v>0</v>
      </c>
      <c r="F10826" t="s">
        <v>978</v>
      </c>
      <c r="G10826" t="str">
        <f t="shared" si="169"/>
        <v>Medicine and Surgery Services</v>
      </c>
    </row>
    <row r="10827" spans="1:7" x14ac:dyDescent="0.3">
      <c r="A10827" s="31" t="s">
        <v>20868</v>
      </c>
      <c r="B10827">
        <v>57558</v>
      </c>
      <c r="D10827" t="s">
        <v>20869</v>
      </c>
      <c r="E10827" t="s">
        <v>0</v>
      </c>
      <c r="F10827" t="s">
        <v>978</v>
      </c>
      <c r="G10827" t="str">
        <f t="shared" si="169"/>
        <v>Medicine and Surgery Services</v>
      </c>
    </row>
    <row r="10828" spans="1:7" x14ac:dyDescent="0.3">
      <c r="A10828" s="31" t="s">
        <v>20870</v>
      </c>
      <c r="B10828">
        <v>57700</v>
      </c>
      <c r="D10828" t="s">
        <v>20871</v>
      </c>
      <c r="E10828" t="s">
        <v>0</v>
      </c>
      <c r="F10828" t="s">
        <v>978</v>
      </c>
      <c r="G10828" t="str">
        <f t="shared" si="169"/>
        <v>Medicine and Surgery Services</v>
      </c>
    </row>
    <row r="10829" spans="1:7" x14ac:dyDescent="0.3">
      <c r="A10829" s="31" t="s">
        <v>20872</v>
      </c>
      <c r="B10829">
        <v>57720</v>
      </c>
      <c r="D10829" t="s">
        <v>20871</v>
      </c>
      <c r="E10829" t="s">
        <v>0</v>
      </c>
      <c r="F10829" t="s">
        <v>978</v>
      </c>
      <c r="G10829" t="str">
        <f t="shared" si="169"/>
        <v>Medicine and Surgery Services</v>
      </c>
    </row>
    <row r="10830" spans="1:7" x14ac:dyDescent="0.3">
      <c r="A10830" s="31" t="s">
        <v>20873</v>
      </c>
      <c r="B10830">
        <v>57800</v>
      </c>
      <c r="D10830" t="s">
        <v>20874</v>
      </c>
      <c r="E10830" t="s">
        <v>0</v>
      </c>
      <c r="F10830" t="s">
        <v>978</v>
      </c>
      <c r="G10830" t="str">
        <f t="shared" si="169"/>
        <v>Medicine and Surgery Services</v>
      </c>
    </row>
    <row r="10831" spans="1:7" x14ac:dyDescent="0.3">
      <c r="A10831" s="31" t="s">
        <v>20875</v>
      </c>
      <c r="B10831">
        <v>58100</v>
      </c>
      <c r="D10831" t="s">
        <v>20876</v>
      </c>
      <c r="E10831" t="s">
        <v>0</v>
      </c>
      <c r="F10831" t="s">
        <v>978</v>
      </c>
      <c r="G10831" t="str">
        <f t="shared" si="169"/>
        <v>Medicine and Surgery Services</v>
      </c>
    </row>
    <row r="10832" spans="1:7" x14ac:dyDescent="0.3">
      <c r="A10832" s="31" t="s">
        <v>20877</v>
      </c>
      <c r="B10832">
        <v>58110</v>
      </c>
      <c r="D10832" t="s">
        <v>20878</v>
      </c>
      <c r="E10832" t="s">
        <v>0</v>
      </c>
      <c r="F10832" t="s">
        <v>978</v>
      </c>
      <c r="G10832" t="str">
        <f t="shared" si="169"/>
        <v>Medicine and Surgery Services</v>
      </c>
    </row>
    <row r="10833" spans="1:7" x14ac:dyDescent="0.3">
      <c r="A10833" s="31" t="s">
        <v>20879</v>
      </c>
      <c r="B10833">
        <v>58120</v>
      </c>
      <c r="D10833" t="s">
        <v>20880</v>
      </c>
      <c r="E10833" t="s">
        <v>0</v>
      </c>
      <c r="F10833" t="s">
        <v>978</v>
      </c>
      <c r="G10833" t="str">
        <f t="shared" si="169"/>
        <v>Medicine and Surgery Services</v>
      </c>
    </row>
    <row r="10834" spans="1:7" x14ac:dyDescent="0.3">
      <c r="A10834" s="31" t="s">
        <v>20881</v>
      </c>
      <c r="B10834">
        <v>58140</v>
      </c>
      <c r="D10834" t="s">
        <v>20882</v>
      </c>
      <c r="E10834" t="s">
        <v>0</v>
      </c>
      <c r="F10834" t="s">
        <v>978</v>
      </c>
      <c r="G10834" t="str">
        <f t="shared" si="169"/>
        <v>Medicine and Surgery Services</v>
      </c>
    </row>
    <row r="10835" spans="1:7" x14ac:dyDescent="0.3">
      <c r="A10835" s="31" t="s">
        <v>20883</v>
      </c>
      <c r="B10835">
        <v>58145</v>
      </c>
      <c r="D10835" t="s">
        <v>20884</v>
      </c>
      <c r="E10835" t="s">
        <v>0</v>
      </c>
      <c r="F10835" t="s">
        <v>978</v>
      </c>
      <c r="G10835" t="str">
        <f t="shared" si="169"/>
        <v>Medicine and Surgery Services</v>
      </c>
    </row>
    <row r="10836" spans="1:7" x14ac:dyDescent="0.3">
      <c r="A10836" s="31" t="s">
        <v>20885</v>
      </c>
      <c r="B10836">
        <v>58146</v>
      </c>
      <c r="D10836" t="s">
        <v>20886</v>
      </c>
      <c r="E10836" t="s">
        <v>0</v>
      </c>
      <c r="F10836" t="s">
        <v>978</v>
      </c>
      <c r="G10836" t="str">
        <f t="shared" si="169"/>
        <v>Medicine and Surgery Services</v>
      </c>
    </row>
    <row r="10837" spans="1:7" x14ac:dyDescent="0.3">
      <c r="A10837" s="31" t="s">
        <v>20887</v>
      </c>
      <c r="B10837">
        <v>58150</v>
      </c>
      <c r="D10837" t="s">
        <v>20888</v>
      </c>
      <c r="E10837" t="s">
        <v>0</v>
      </c>
      <c r="F10837" t="s">
        <v>978</v>
      </c>
      <c r="G10837" t="str">
        <f t="shared" si="169"/>
        <v>Medicine and Surgery Services</v>
      </c>
    </row>
    <row r="10838" spans="1:7" x14ac:dyDescent="0.3">
      <c r="A10838" s="31" t="s">
        <v>20889</v>
      </c>
      <c r="B10838">
        <v>58152</v>
      </c>
      <c r="D10838" t="s">
        <v>20888</v>
      </c>
      <c r="E10838" t="s">
        <v>0</v>
      </c>
      <c r="F10838" t="s">
        <v>978</v>
      </c>
      <c r="G10838" t="str">
        <f t="shared" si="169"/>
        <v>Medicine and Surgery Services</v>
      </c>
    </row>
    <row r="10839" spans="1:7" x14ac:dyDescent="0.3">
      <c r="A10839" s="31" t="s">
        <v>20890</v>
      </c>
      <c r="B10839">
        <v>58180</v>
      </c>
      <c r="D10839" t="s">
        <v>20891</v>
      </c>
      <c r="E10839" t="s">
        <v>0</v>
      </c>
      <c r="F10839" t="s">
        <v>978</v>
      </c>
      <c r="G10839" t="str">
        <f t="shared" si="169"/>
        <v>Medicine and Surgery Services</v>
      </c>
    </row>
    <row r="10840" spans="1:7" x14ac:dyDescent="0.3">
      <c r="A10840" s="31" t="s">
        <v>20892</v>
      </c>
      <c r="B10840">
        <v>58200</v>
      </c>
      <c r="D10840" t="s">
        <v>20893</v>
      </c>
      <c r="E10840" t="s">
        <v>0</v>
      </c>
      <c r="F10840" t="s">
        <v>978</v>
      </c>
      <c r="G10840" t="str">
        <f t="shared" si="169"/>
        <v>Medicine and Surgery Services</v>
      </c>
    </row>
    <row r="10841" spans="1:7" x14ac:dyDescent="0.3">
      <c r="A10841" s="31" t="s">
        <v>20894</v>
      </c>
      <c r="B10841">
        <v>58210</v>
      </c>
      <c r="D10841" t="s">
        <v>20893</v>
      </c>
      <c r="E10841" t="s">
        <v>0</v>
      </c>
      <c r="F10841" t="s">
        <v>978</v>
      </c>
      <c r="G10841" t="str">
        <f t="shared" si="169"/>
        <v>Medicine and Surgery Services</v>
      </c>
    </row>
    <row r="10842" spans="1:7" x14ac:dyDescent="0.3">
      <c r="A10842" s="31" t="s">
        <v>20895</v>
      </c>
      <c r="B10842">
        <v>58240</v>
      </c>
      <c r="D10842" t="s">
        <v>20896</v>
      </c>
      <c r="E10842" t="s">
        <v>0</v>
      </c>
      <c r="F10842" t="s">
        <v>978</v>
      </c>
      <c r="G10842" t="str">
        <f t="shared" si="169"/>
        <v>Medicine and Surgery Services</v>
      </c>
    </row>
    <row r="10843" spans="1:7" x14ac:dyDescent="0.3">
      <c r="A10843" s="31" t="s">
        <v>20897</v>
      </c>
      <c r="B10843">
        <v>58260</v>
      </c>
      <c r="D10843" t="s">
        <v>20898</v>
      </c>
      <c r="E10843" t="s">
        <v>0</v>
      </c>
      <c r="F10843" t="s">
        <v>978</v>
      </c>
      <c r="G10843" t="str">
        <f t="shared" si="169"/>
        <v>Medicine and Surgery Services</v>
      </c>
    </row>
    <row r="10844" spans="1:7" x14ac:dyDescent="0.3">
      <c r="A10844" s="31" t="s">
        <v>20899</v>
      </c>
      <c r="B10844">
        <v>58262</v>
      </c>
      <c r="D10844" t="s">
        <v>20900</v>
      </c>
      <c r="E10844" t="s">
        <v>0</v>
      </c>
      <c r="F10844" t="s">
        <v>978</v>
      </c>
      <c r="G10844" t="str">
        <f t="shared" si="169"/>
        <v>Medicine and Surgery Services</v>
      </c>
    </row>
    <row r="10845" spans="1:7" x14ac:dyDescent="0.3">
      <c r="A10845" s="31" t="s">
        <v>20901</v>
      </c>
      <c r="B10845">
        <v>58263</v>
      </c>
      <c r="D10845" t="s">
        <v>20902</v>
      </c>
      <c r="E10845" t="s">
        <v>0</v>
      </c>
      <c r="F10845" t="s">
        <v>978</v>
      </c>
      <c r="G10845" t="str">
        <f t="shared" si="169"/>
        <v>Medicine and Surgery Services</v>
      </c>
    </row>
    <row r="10846" spans="1:7" x14ac:dyDescent="0.3">
      <c r="A10846" s="31" t="s">
        <v>20903</v>
      </c>
      <c r="B10846">
        <v>58267</v>
      </c>
      <c r="D10846" t="s">
        <v>20904</v>
      </c>
      <c r="E10846" t="s">
        <v>0</v>
      </c>
      <c r="F10846" t="s">
        <v>978</v>
      </c>
      <c r="G10846" t="str">
        <f t="shared" si="169"/>
        <v>Medicine and Surgery Services</v>
      </c>
    </row>
    <row r="10847" spans="1:7" x14ac:dyDescent="0.3">
      <c r="A10847" s="31" t="s">
        <v>20905</v>
      </c>
      <c r="B10847">
        <v>58270</v>
      </c>
      <c r="D10847" t="s">
        <v>20906</v>
      </c>
      <c r="E10847" t="s">
        <v>0</v>
      </c>
      <c r="F10847" t="s">
        <v>978</v>
      </c>
      <c r="G10847" t="str">
        <f t="shared" si="169"/>
        <v>Medicine and Surgery Services</v>
      </c>
    </row>
    <row r="10848" spans="1:7" x14ac:dyDescent="0.3">
      <c r="A10848" s="31" t="s">
        <v>20907</v>
      </c>
      <c r="B10848">
        <v>58275</v>
      </c>
      <c r="D10848" t="s">
        <v>20908</v>
      </c>
      <c r="E10848" t="s">
        <v>0</v>
      </c>
      <c r="F10848" t="s">
        <v>978</v>
      </c>
      <c r="G10848" t="str">
        <f t="shared" si="169"/>
        <v>Medicine and Surgery Services</v>
      </c>
    </row>
    <row r="10849" spans="1:7" x14ac:dyDescent="0.3">
      <c r="A10849" s="31" t="s">
        <v>20909</v>
      </c>
      <c r="B10849">
        <v>58280</v>
      </c>
      <c r="D10849" t="s">
        <v>20908</v>
      </c>
      <c r="E10849" t="s">
        <v>0</v>
      </c>
      <c r="F10849" t="s">
        <v>978</v>
      </c>
      <c r="G10849" t="str">
        <f t="shared" si="169"/>
        <v>Medicine and Surgery Services</v>
      </c>
    </row>
    <row r="10850" spans="1:7" x14ac:dyDescent="0.3">
      <c r="A10850" s="31" t="s">
        <v>20910</v>
      </c>
      <c r="B10850">
        <v>58285</v>
      </c>
      <c r="D10850" t="s">
        <v>20893</v>
      </c>
      <c r="E10850" t="s">
        <v>0</v>
      </c>
      <c r="F10850" t="s">
        <v>978</v>
      </c>
      <c r="G10850" t="str">
        <f t="shared" si="169"/>
        <v>Medicine and Surgery Services</v>
      </c>
    </row>
    <row r="10851" spans="1:7" x14ac:dyDescent="0.3">
      <c r="A10851" s="31" t="s">
        <v>20911</v>
      </c>
      <c r="B10851">
        <v>58290</v>
      </c>
      <c r="D10851" t="s">
        <v>20912</v>
      </c>
      <c r="E10851" t="s">
        <v>0</v>
      </c>
      <c r="F10851" t="s">
        <v>978</v>
      </c>
      <c r="G10851" t="str">
        <f t="shared" si="169"/>
        <v>Medicine and Surgery Services</v>
      </c>
    </row>
    <row r="10852" spans="1:7" x14ac:dyDescent="0.3">
      <c r="A10852" s="31" t="s">
        <v>20913</v>
      </c>
      <c r="B10852">
        <v>58291</v>
      </c>
      <c r="D10852" t="s">
        <v>20914</v>
      </c>
      <c r="E10852" t="s">
        <v>0</v>
      </c>
      <c r="F10852" t="s">
        <v>978</v>
      </c>
      <c r="G10852" t="str">
        <f t="shared" si="169"/>
        <v>Medicine and Surgery Services</v>
      </c>
    </row>
    <row r="10853" spans="1:7" x14ac:dyDescent="0.3">
      <c r="A10853" s="31" t="s">
        <v>20915</v>
      </c>
      <c r="B10853">
        <v>58292</v>
      </c>
      <c r="D10853" t="s">
        <v>20916</v>
      </c>
      <c r="E10853" t="s">
        <v>0</v>
      </c>
      <c r="F10853" t="s">
        <v>978</v>
      </c>
      <c r="G10853" t="str">
        <f t="shared" si="169"/>
        <v>Medicine and Surgery Services</v>
      </c>
    </row>
    <row r="10854" spans="1:7" x14ac:dyDescent="0.3">
      <c r="A10854" s="31" t="s">
        <v>20917</v>
      </c>
      <c r="B10854">
        <v>58293</v>
      </c>
      <c r="D10854" t="s">
        <v>20918</v>
      </c>
      <c r="E10854" t="s">
        <v>0</v>
      </c>
      <c r="F10854" t="s">
        <v>978</v>
      </c>
      <c r="G10854" t="str">
        <f t="shared" si="169"/>
        <v>Medicine and Surgery Services</v>
      </c>
    </row>
    <row r="10855" spans="1:7" x14ac:dyDescent="0.3">
      <c r="A10855" s="31" t="s">
        <v>20919</v>
      </c>
      <c r="B10855">
        <v>58294</v>
      </c>
      <c r="D10855" t="s">
        <v>20920</v>
      </c>
      <c r="E10855" t="s">
        <v>0</v>
      </c>
      <c r="F10855" t="s">
        <v>978</v>
      </c>
      <c r="G10855" t="str">
        <f t="shared" si="169"/>
        <v>Medicine and Surgery Services</v>
      </c>
    </row>
    <row r="10856" spans="1:7" x14ac:dyDescent="0.3">
      <c r="A10856" s="31" t="s">
        <v>20921</v>
      </c>
      <c r="B10856">
        <v>58300</v>
      </c>
      <c r="D10856" t="s">
        <v>20922</v>
      </c>
      <c r="E10856" t="s">
        <v>854</v>
      </c>
      <c r="F10856" t="s">
        <v>978</v>
      </c>
      <c r="G10856" t="str">
        <f t="shared" si="169"/>
        <v>Medicine and Surgery Services</v>
      </c>
    </row>
    <row r="10857" spans="1:7" x14ac:dyDescent="0.3">
      <c r="A10857" s="31" t="s">
        <v>20923</v>
      </c>
      <c r="B10857">
        <v>58301</v>
      </c>
      <c r="D10857" t="s">
        <v>20924</v>
      </c>
      <c r="E10857" t="s">
        <v>0</v>
      </c>
      <c r="F10857" t="s">
        <v>978</v>
      </c>
      <c r="G10857" t="str">
        <f t="shared" si="169"/>
        <v>Medicine and Surgery Services</v>
      </c>
    </row>
    <row r="10858" spans="1:7" x14ac:dyDescent="0.3">
      <c r="A10858" s="31" t="s">
        <v>20925</v>
      </c>
      <c r="B10858">
        <v>58321</v>
      </c>
      <c r="D10858" t="s">
        <v>20926</v>
      </c>
      <c r="E10858" t="s">
        <v>0</v>
      </c>
      <c r="F10858" t="s">
        <v>978</v>
      </c>
      <c r="G10858" t="str">
        <f t="shared" si="169"/>
        <v>Medicine and Surgery Services</v>
      </c>
    </row>
    <row r="10859" spans="1:7" x14ac:dyDescent="0.3">
      <c r="A10859" s="31" t="s">
        <v>20927</v>
      </c>
      <c r="B10859">
        <v>58322</v>
      </c>
      <c r="D10859" t="s">
        <v>20926</v>
      </c>
      <c r="E10859" t="s">
        <v>0</v>
      </c>
      <c r="F10859" t="s">
        <v>978</v>
      </c>
      <c r="G10859" t="str">
        <f t="shared" si="169"/>
        <v>Medicine and Surgery Services</v>
      </c>
    </row>
    <row r="10860" spans="1:7" x14ac:dyDescent="0.3">
      <c r="A10860" s="31" t="s">
        <v>20928</v>
      </c>
      <c r="B10860">
        <v>58323</v>
      </c>
      <c r="D10860" t="s">
        <v>20929</v>
      </c>
      <c r="E10860" t="s">
        <v>0</v>
      </c>
      <c r="F10860" t="s">
        <v>978</v>
      </c>
      <c r="G10860" t="str">
        <f t="shared" si="169"/>
        <v>Medicine and Surgery Services</v>
      </c>
    </row>
    <row r="10861" spans="1:7" x14ac:dyDescent="0.3">
      <c r="A10861" s="31" t="s">
        <v>20930</v>
      </c>
      <c r="B10861">
        <v>58340</v>
      </c>
      <c r="D10861" t="s">
        <v>20931</v>
      </c>
      <c r="E10861" t="s">
        <v>0</v>
      </c>
      <c r="F10861" t="s">
        <v>978</v>
      </c>
      <c r="G10861" t="str">
        <f t="shared" si="169"/>
        <v>Medicine and Surgery Services</v>
      </c>
    </row>
    <row r="10862" spans="1:7" x14ac:dyDescent="0.3">
      <c r="A10862" s="31" t="s">
        <v>20932</v>
      </c>
      <c r="B10862">
        <v>58345</v>
      </c>
      <c r="D10862" t="s">
        <v>20933</v>
      </c>
      <c r="E10862" t="s">
        <v>0</v>
      </c>
      <c r="F10862" t="s">
        <v>978</v>
      </c>
      <c r="G10862" t="str">
        <f t="shared" si="169"/>
        <v>Medicine and Surgery Services</v>
      </c>
    </row>
    <row r="10863" spans="1:7" x14ac:dyDescent="0.3">
      <c r="A10863" s="31" t="s">
        <v>20934</v>
      </c>
      <c r="B10863">
        <v>58346</v>
      </c>
      <c r="D10863" t="s">
        <v>20935</v>
      </c>
      <c r="E10863" t="s">
        <v>0</v>
      </c>
      <c r="F10863" t="s">
        <v>978</v>
      </c>
      <c r="G10863" t="str">
        <f t="shared" si="169"/>
        <v>Medicine and Surgery Services</v>
      </c>
    </row>
    <row r="10864" spans="1:7" x14ac:dyDescent="0.3">
      <c r="A10864" s="31" t="s">
        <v>20936</v>
      </c>
      <c r="B10864">
        <v>58350</v>
      </c>
      <c r="D10864" t="s">
        <v>20933</v>
      </c>
      <c r="E10864" t="s">
        <v>0</v>
      </c>
      <c r="F10864" t="s">
        <v>978</v>
      </c>
      <c r="G10864" t="str">
        <f t="shared" si="169"/>
        <v>Medicine and Surgery Services</v>
      </c>
    </row>
    <row r="10865" spans="1:7" x14ac:dyDescent="0.3">
      <c r="A10865" s="31" t="s">
        <v>20937</v>
      </c>
      <c r="B10865">
        <v>58353</v>
      </c>
      <c r="D10865" t="s">
        <v>20938</v>
      </c>
      <c r="E10865" t="s">
        <v>0</v>
      </c>
      <c r="F10865" t="s">
        <v>978</v>
      </c>
      <c r="G10865" t="str">
        <f t="shared" si="169"/>
        <v>Medicine and Surgery Services</v>
      </c>
    </row>
    <row r="10866" spans="1:7" x14ac:dyDescent="0.3">
      <c r="A10866" s="31" t="s">
        <v>20939</v>
      </c>
      <c r="B10866">
        <v>58356</v>
      </c>
      <c r="D10866" t="s">
        <v>20940</v>
      </c>
      <c r="E10866" t="s">
        <v>0</v>
      </c>
      <c r="F10866" t="s">
        <v>978</v>
      </c>
      <c r="G10866" t="str">
        <f t="shared" si="169"/>
        <v>Medicine and Surgery Services</v>
      </c>
    </row>
    <row r="10867" spans="1:7" x14ac:dyDescent="0.3">
      <c r="A10867" s="31" t="s">
        <v>20941</v>
      </c>
      <c r="B10867">
        <v>58400</v>
      </c>
      <c r="D10867" t="s">
        <v>20942</v>
      </c>
      <c r="E10867" t="s">
        <v>0</v>
      </c>
      <c r="F10867" t="s">
        <v>978</v>
      </c>
      <c r="G10867" t="str">
        <f t="shared" si="169"/>
        <v>Medicine and Surgery Services</v>
      </c>
    </row>
    <row r="10868" spans="1:7" x14ac:dyDescent="0.3">
      <c r="A10868" s="31" t="s">
        <v>20943</v>
      </c>
      <c r="B10868">
        <v>58410</v>
      </c>
      <c r="D10868" t="s">
        <v>20942</v>
      </c>
      <c r="E10868" t="s">
        <v>0</v>
      </c>
      <c r="F10868" t="s">
        <v>978</v>
      </c>
      <c r="G10868" t="str">
        <f t="shared" si="169"/>
        <v>Medicine and Surgery Services</v>
      </c>
    </row>
    <row r="10869" spans="1:7" x14ac:dyDescent="0.3">
      <c r="A10869" s="31" t="s">
        <v>20944</v>
      </c>
      <c r="B10869">
        <v>58520</v>
      </c>
      <c r="D10869" t="s">
        <v>20945</v>
      </c>
      <c r="E10869" t="s">
        <v>0</v>
      </c>
      <c r="F10869" t="s">
        <v>978</v>
      </c>
      <c r="G10869" t="str">
        <f t="shared" si="169"/>
        <v>Medicine and Surgery Services</v>
      </c>
    </row>
    <row r="10870" spans="1:7" x14ac:dyDescent="0.3">
      <c r="A10870" s="31" t="s">
        <v>20946</v>
      </c>
      <c r="B10870">
        <v>58540</v>
      </c>
      <c r="D10870" t="s">
        <v>20947</v>
      </c>
      <c r="E10870" t="s">
        <v>0</v>
      </c>
      <c r="F10870" t="s">
        <v>978</v>
      </c>
      <c r="G10870" t="str">
        <f t="shared" si="169"/>
        <v>Medicine and Surgery Services</v>
      </c>
    </row>
    <row r="10871" spans="1:7" x14ac:dyDescent="0.3">
      <c r="A10871" s="31" t="s">
        <v>20948</v>
      </c>
      <c r="B10871">
        <v>58541</v>
      </c>
      <c r="D10871" t="s">
        <v>20949</v>
      </c>
      <c r="E10871" t="s">
        <v>0</v>
      </c>
      <c r="F10871" t="s">
        <v>978</v>
      </c>
      <c r="G10871" t="str">
        <f t="shared" si="169"/>
        <v>Medicine and Surgery Services</v>
      </c>
    </row>
    <row r="10872" spans="1:7" x14ac:dyDescent="0.3">
      <c r="A10872" s="31" t="s">
        <v>20950</v>
      </c>
      <c r="B10872">
        <v>58542</v>
      </c>
      <c r="D10872" t="s">
        <v>20951</v>
      </c>
      <c r="E10872" t="s">
        <v>0</v>
      </c>
      <c r="F10872" t="s">
        <v>978</v>
      </c>
      <c r="G10872" t="str">
        <f t="shared" si="169"/>
        <v>Medicine and Surgery Services</v>
      </c>
    </row>
    <row r="10873" spans="1:7" x14ac:dyDescent="0.3">
      <c r="A10873" s="31" t="s">
        <v>20952</v>
      </c>
      <c r="B10873">
        <v>58543</v>
      </c>
      <c r="D10873" t="s">
        <v>20953</v>
      </c>
      <c r="E10873" t="s">
        <v>0</v>
      </c>
      <c r="F10873" t="s">
        <v>978</v>
      </c>
      <c r="G10873" t="str">
        <f t="shared" si="169"/>
        <v>Medicine and Surgery Services</v>
      </c>
    </row>
    <row r="10874" spans="1:7" x14ac:dyDescent="0.3">
      <c r="A10874" s="31" t="s">
        <v>20954</v>
      </c>
      <c r="B10874">
        <v>58544</v>
      </c>
      <c r="D10874" t="s">
        <v>20955</v>
      </c>
      <c r="E10874" t="s">
        <v>0</v>
      </c>
      <c r="F10874" t="s">
        <v>978</v>
      </c>
      <c r="G10874" t="str">
        <f t="shared" si="169"/>
        <v>Medicine and Surgery Services</v>
      </c>
    </row>
    <row r="10875" spans="1:7" x14ac:dyDescent="0.3">
      <c r="A10875" s="31" t="s">
        <v>20956</v>
      </c>
      <c r="B10875">
        <v>58545</v>
      </c>
      <c r="D10875" t="s">
        <v>20957</v>
      </c>
      <c r="E10875" t="s">
        <v>0</v>
      </c>
      <c r="F10875" t="s">
        <v>978</v>
      </c>
      <c r="G10875" t="str">
        <f t="shared" si="169"/>
        <v>Medicine and Surgery Services</v>
      </c>
    </row>
    <row r="10876" spans="1:7" x14ac:dyDescent="0.3">
      <c r="A10876" s="31" t="s">
        <v>20958</v>
      </c>
      <c r="B10876">
        <v>58546</v>
      </c>
      <c r="D10876" t="s">
        <v>20959</v>
      </c>
      <c r="E10876" t="s">
        <v>0</v>
      </c>
      <c r="F10876" t="s">
        <v>978</v>
      </c>
      <c r="G10876" t="str">
        <f t="shared" si="169"/>
        <v>Medicine and Surgery Services</v>
      </c>
    </row>
    <row r="10877" spans="1:7" x14ac:dyDescent="0.3">
      <c r="A10877" s="31" t="s">
        <v>20960</v>
      </c>
      <c r="B10877">
        <v>58548</v>
      </c>
      <c r="D10877" t="s">
        <v>20961</v>
      </c>
      <c r="E10877" t="s">
        <v>0</v>
      </c>
      <c r="F10877" t="s">
        <v>978</v>
      </c>
      <c r="G10877" t="str">
        <f t="shared" si="169"/>
        <v>Medicine and Surgery Services</v>
      </c>
    </row>
    <row r="10878" spans="1:7" x14ac:dyDescent="0.3">
      <c r="A10878" s="31" t="s">
        <v>20962</v>
      </c>
      <c r="B10878">
        <v>58550</v>
      </c>
      <c r="D10878" t="s">
        <v>20963</v>
      </c>
      <c r="E10878" t="s">
        <v>0</v>
      </c>
      <c r="F10878" t="s">
        <v>978</v>
      </c>
      <c r="G10878" t="str">
        <f t="shared" si="169"/>
        <v>Medicine and Surgery Services</v>
      </c>
    </row>
    <row r="10879" spans="1:7" x14ac:dyDescent="0.3">
      <c r="A10879" s="31" t="s">
        <v>20964</v>
      </c>
      <c r="B10879">
        <v>58552</v>
      </c>
      <c r="D10879" t="s">
        <v>20965</v>
      </c>
      <c r="E10879" t="s">
        <v>0</v>
      </c>
      <c r="F10879" t="s">
        <v>978</v>
      </c>
      <c r="G10879" t="str">
        <f t="shared" si="169"/>
        <v>Medicine and Surgery Services</v>
      </c>
    </row>
    <row r="10880" spans="1:7" x14ac:dyDescent="0.3">
      <c r="A10880" s="31" t="s">
        <v>20966</v>
      </c>
      <c r="B10880">
        <v>58553</v>
      </c>
      <c r="D10880" t="s">
        <v>20967</v>
      </c>
      <c r="E10880" t="s">
        <v>0</v>
      </c>
      <c r="F10880" t="s">
        <v>978</v>
      </c>
      <c r="G10880" t="str">
        <f t="shared" si="169"/>
        <v>Medicine and Surgery Services</v>
      </c>
    </row>
    <row r="10881" spans="1:7" x14ac:dyDescent="0.3">
      <c r="A10881" s="31" t="s">
        <v>20968</v>
      </c>
      <c r="B10881">
        <v>58554</v>
      </c>
      <c r="D10881" t="s">
        <v>20969</v>
      </c>
      <c r="E10881" t="s">
        <v>0</v>
      </c>
      <c r="F10881" t="s">
        <v>978</v>
      </c>
      <c r="G10881" t="str">
        <f t="shared" si="169"/>
        <v>Medicine and Surgery Services</v>
      </c>
    </row>
    <row r="10882" spans="1:7" x14ac:dyDescent="0.3">
      <c r="A10882" s="31" t="s">
        <v>20970</v>
      </c>
      <c r="B10882">
        <v>58555</v>
      </c>
      <c r="D10882" t="s">
        <v>20971</v>
      </c>
      <c r="E10882" t="s">
        <v>0</v>
      </c>
      <c r="F10882" t="s">
        <v>978</v>
      </c>
      <c r="G10882" t="str">
        <f t="shared" si="169"/>
        <v>Medicine and Surgery Services</v>
      </c>
    </row>
    <row r="10883" spans="1:7" x14ac:dyDescent="0.3">
      <c r="A10883" s="31" t="s">
        <v>20972</v>
      </c>
      <c r="B10883">
        <v>58558</v>
      </c>
      <c r="D10883" t="s">
        <v>20973</v>
      </c>
      <c r="E10883" t="s">
        <v>0</v>
      </c>
      <c r="F10883" t="s">
        <v>978</v>
      </c>
      <c r="G10883" t="str">
        <f t="shared" ref="G10883:G10946" si="170">VLOOKUP(F10883,$I$2:$J$27,2,FALSE)</f>
        <v>Medicine and Surgery Services</v>
      </c>
    </row>
    <row r="10884" spans="1:7" x14ac:dyDescent="0.3">
      <c r="A10884" s="31" t="s">
        <v>20974</v>
      </c>
      <c r="B10884">
        <v>58559</v>
      </c>
      <c r="D10884" t="s">
        <v>20975</v>
      </c>
      <c r="E10884" t="s">
        <v>0</v>
      </c>
      <c r="F10884" t="s">
        <v>978</v>
      </c>
      <c r="G10884" t="str">
        <f t="shared" si="170"/>
        <v>Medicine and Surgery Services</v>
      </c>
    </row>
    <row r="10885" spans="1:7" x14ac:dyDescent="0.3">
      <c r="A10885" s="31" t="s">
        <v>20976</v>
      </c>
      <c r="B10885">
        <v>58560</v>
      </c>
      <c r="D10885" t="s">
        <v>20977</v>
      </c>
      <c r="E10885" t="s">
        <v>0</v>
      </c>
      <c r="F10885" t="s">
        <v>978</v>
      </c>
      <c r="G10885" t="str">
        <f t="shared" si="170"/>
        <v>Medicine and Surgery Services</v>
      </c>
    </row>
    <row r="10886" spans="1:7" x14ac:dyDescent="0.3">
      <c r="A10886" s="31" t="s">
        <v>20978</v>
      </c>
      <c r="B10886">
        <v>58561</v>
      </c>
      <c r="D10886" t="s">
        <v>20979</v>
      </c>
      <c r="E10886" t="s">
        <v>0</v>
      </c>
      <c r="F10886" t="s">
        <v>978</v>
      </c>
      <c r="G10886" t="str">
        <f t="shared" si="170"/>
        <v>Medicine and Surgery Services</v>
      </c>
    </row>
    <row r="10887" spans="1:7" x14ac:dyDescent="0.3">
      <c r="A10887" s="31" t="s">
        <v>20980</v>
      </c>
      <c r="B10887">
        <v>58562</v>
      </c>
      <c r="D10887" t="s">
        <v>20981</v>
      </c>
      <c r="E10887" t="s">
        <v>0</v>
      </c>
      <c r="F10887" t="s">
        <v>978</v>
      </c>
      <c r="G10887" t="str">
        <f t="shared" si="170"/>
        <v>Medicine and Surgery Services</v>
      </c>
    </row>
    <row r="10888" spans="1:7" x14ac:dyDescent="0.3">
      <c r="A10888" s="31" t="s">
        <v>20982</v>
      </c>
      <c r="B10888">
        <v>58563</v>
      </c>
      <c r="D10888" t="s">
        <v>20983</v>
      </c>
      <c r="E10888" t="s">
        <v>0</v>
      </c>
      <c r="F10888" t="s">
        <v>978</v>
      </c>
      <c r="G10888" t="str">
        <f t="shared" si="170"/>
        <v>Medicine and Surgery Services</v>
      </c>
    </row>
    <row r="10889" spans="1:7" x14ac:dyDescent="0.3">
      <c r="A10889" s="31" t="s">
        <v>20984</v>
      </c>
      <c r="B10889">
        <v>58565</v>
      </c>
      <c r="D10889" t="s">
        <v>20985</v>
      </c>
      <c r="E10889" t="s">
        <v>0</v>
      </c>
      <c r="F10889" t="s">
        <v>978</v>
      </c>
      <c r="G10889" t="str">
        <f t="shared" si="170"/>
        <v>Medicine and Surgery Services</v>
      </c>
    </row>
    <row r="10890" spans="1:7" x14ac:dyDescent="0.3">
      <c r="A10890" s="31" t="s">
        <v>20986</v>
      </c>
      <c r="B10890">
        <v>58570</v>
      </c>
      <c r="D10890" t="s">
        <v>20987</v>
      </c>
      <c r="E10890" t="s">
        <v>0</v>
      </c>
      <c r="F10890" t="s">
        <v>978</v>
      </c>
      <c r="G10890" t="str">
        <f t="shared" si="170"/>
        <v>Medicine and Surgery Services</v>
      </c>
    </row>
    <row r="10891" spans="1:7" x14ac:dyDescent="0.3">
      <c r="A10891" s="31" t="s">
        <v>20988</v>
      </c>
      <c r="B10891">
        <v>58571</v>
      </c>
      <c r="D10891" t="s">
        <v>20989</v>
      </c>
      <c r="E10891" t="s">
        <v>0</v>
      </c>
      <c r="F10891" t="s">
        <v>978</v>
      </c>
      <c r="G10891" t="str">
        <f t="shared" si="170"/>
        <v>Medicine and Surgery Services</v>
      </c>
    </row>
    <row r="10892" spans="1:7" x14ac:dyDescent="0.3">
      <c r="A10892" s="31" t="s">
        <v>20990</v>
      </c>
      <c r="B10892">
        <v>58572</v>
      </c>
      <c r="D10892" t="s">
        <v>20991</v>
      </c>
      <c r="E10892" t="s">
        <v>0</v>
      </c>
      <c r="F10892" t="s">
        <v>978</v>
      </c>
      <c r="G10892" t="str">
        <f t="shared" si="170"/>
        <v>Medicine and Surgery Services</v>
      </c>
    </row>
    <row r="10893" spans="1:7" x14ac:dyDescent="0.3">
      <c r="A10893" s="31" t="s">
        <v>20992</v>
      </c>
      <c r="B10893">
        <v>58573</v>
      </c>
      <c r="D10893" t="s">
        <v>20993</v>
      </c>
      <c r="E10893" t="s">
        <v>0</v>
      </c>
      <c r="F10893" t="s">
        <v>978</v>
      </c>
      <c r="G10893" t="str">
        <f t="shared" si="170"/>
        <v>Medicine and Surgery Services</v>
      </c>
    </row>
    <row r="10894" spans="1:7" x14ac:dyDescent="0.3">
      <c r="A10894" s="31" t="s">
        <v>20994</v>
      </c>
      <c r="B10894">
        <v>58575</v>
      </c>
      <c r="D10894" t="s">
        <v>20995</v>
      </c>
      <c r="E10894" t="s">
        <v>0</v>
      </c>
      <c r="F10894" t="s">
        <v>978</v>
      </c>
      <c r="G10894" t="str">
        <f t="shared" si="170"/>
        <v>Medicine and Surgery Services</v>
      </c>
    </row>
    <row r="10895" spans="1:7" x14ac:dyDescent="0.3">
      <c r="A10895" s="31" t="s">
        <v>20996</v>
      </c>
      <c r="B10895">
        <v>58578</v>
      </c>
      <c r="D10895" t="s">
        <v>20997</v>
      </c>
      <c r="E10895" t="s">
        <v>2</v>
      </c>
      <c r="F10895" t="s">
        <v>978</v>
      </c>
      <c r="G10895" t="str">
        <f t="shared" si="170"/>
        <v>Medicine and Surgery Services</v>
      </c>
    </row>
    <row r="10896" spans="1:7" x14ac:dyDescent="0.3">
      <c r="A10896" s="31" t="s">
        <v>20998</v>
      </c>
      <c r="B10896">
        <v>58579</v>
      </c>
      <c r="D10896" t="s">
        <v>20999</v>
      </c>
      <c r="E10896" t="s">
        <v>2</v>
      </c>
      <c r="F10896" t="s">
        <v>978</v>
      </c>
      <c r="G10896" t="str">
        <f t="shared" si="170"/>
        <v>Medicine and Surgery Services</v>
      </c>
    </row>
    <row r="10897" spans="1:7" x14ac:dyDescent="0.3">
      <c r="A10897" s="31" t="s">
        <v>21000</v>
      </c>
      <c r="B10897">
        <v>58600</v>
      </c>
      <c r="D10897" t="s">
        <v>21001</v>
      </c>
      <c r="E10897" t="s">
        <v>0</v>
      </c>
      <c r="F10897" t="s">
        <v>978</v>
      </c>
      <c r="G10897" t="str">
        <f t="shared" si="170"/>
        <v>Medicine and Surgery Services</v>
      </c>
    </row>
    <row r="10898" spans="1:7" x14ac:dyDescent="0.3">
      <c r="A10898" s="31" t="s">
        <v>21002</v>
      </c>
      <c r="B10898">
        <v>58605</v>
      </c>
      <c r="D10898" t="s">
        <v>21001</v>
      </c>
      <c r="E10898" t="s">
        <v>0</v>
      </c>
      <c r="F10898" t="s">
        <v>978</v>
      </c>
      <c r="G10898" t="str">
        <f t="shared" si="170"/>
        <v>Medicine and Surgery Services</v>
      </c>
    </row>
    <row r="10899" spans="1:7" x14ac:dyDescent="0.3">
      <c r="A10899" s="31" t="s">
        <v>21003</v>
      </c>
      <c r="B10899">
        <v>58611</v>
      </c>
      <c r="D10899" t="s">
        <v>21004</v>
      </c>
      <c r="E10899" t="s">
        <v>0</v>
      </c>
      <c r="F10899" t="s">
        <v>978</v>
      </c>
      <c r="G10899" t="str">
        <f t="shared" si="170"/>
        <v>Medicine and Surgery Services</v>
      </c>
    </row>
    <row r="10900" spans="1:7" x14ac:dyDescent="0.3">
      <c r="A10900" s="31" t="s">
        <v>21005</v>
      </c>
      <c r="B10900">
        <v>58615</v>
      </c>
      <c r="D10900" t="s">
        <v>21006</v>
      </c>
      <c r="E10900" t="s">
        <v>0</v>
      </c>
      <c r="F10900" t="s">
        <v>978</v>
      </c>
      <c r="G10900" t="str">
        <f t="shared" si="170"/>
        <v>Medicine and Surgery Services</v>
      </c>
    </row>
    <row r="10901" spans="1:7" x14ac:dyDescent="0.3">
      <c r="A10901" s="31" t="s">
        <v>21007</v>
      </c>
      <c r="B10901">
        <v>58660</v>
      </c>
      <c r="D10901" t="s">
        <v>21008</v>
      </c>
      <c r="E10901" t="s">
        <v>0</v>
      </c>
      <c r="F10901" t="s">
        <v>978</v>
      </c>
      <c r="G10901" t="str">
        <f t="shared" si="170"/>
        <v>Medicine and Surgery Services</v>
      </c>
    </row>
    <row r="10902" spans="1:7" x14ac:dyDescent="0.3">
      <c r="A10902" s="31" t="s">
        <v>21009</v>
      </c>
      <c r="B10902">
        <v>58661</v>
      </c>
      <c r="D10902" t="s">
        <v>21010</v>
      </c>
      <c r="E10902" t="s">
        <v>0</v>
      </c>
      <c r="F10902" t="s">
        <v>978</v>
      </c>
      <c r="G10902" t="str">
        <f t="shared" si="170"/>
        <v>Medicine and Surgery Services</v>
      </c>
    </row>
    <row r="10903" spans="1:7" x14ac:dyDescent="0.3">
      <c r="A10903" s="31" t="s">
        <v>21011</v>
      </c>
      <c r="B10903">
        <v>58662</v>
      </c>
      <c r="D10903" t="s">
        <v>21012</v>
      </c>
      <c r="E10903" t="s">
        <v>0</v>
      </c>
      <c r="F10903" t="s">
        <v>978</v>
      </c>
      <c r="G10903" t="str">
        <f t="shared" si="170"/>
        <v>Medicine and Surgery Services</v>
      </c>
    </row>
    <row r="10904" spans="1:7" x14ac:dyDescent="0.3">
      <c r="A10904" s="31" t="s">
        <v>21013</v>
      </c>
      <c r="B10904">
        <v>58670</v>
      </c>
      <c r="D10904" t="s">
        <v>21014</v>
      </c>
      <c r="E10904" t="s">
        <v>0</v>
      </c>
      <c r="F10904" t="s">
        <v>978</v>
      </c>
      <c r="G10904" t="str">
        <f t="shared" si="170"/>
        <v>Medicine and Surgery Services</v>
      </c>
    </row>
    <row r="10905" spans="1:7" x14ac:dyDescent="0.3">
      <c r="A10905" s="31" t="s">
        <v>21015</v>
      </c>
      <c r="B10905">
        <v>58671</v>
      </c>
      <c r="D10905" t="s">
        <v>21016</v>
      </c>
      <c r="E10905" t="s">
        <v>0</v>
      </c>
      <c r="F10905" t="s">
        <v>978</v>
      </c>
      <c r="G10905" t="str">
        <f t="shared" si="170"/>
        <v>Medicine and Surgery Services</v>
      </c>
    </row>
    <row r="10906" spans="1:7" x14ac:dyDescent="0.3">
      <c r="A10906" s="31" t="s">
        <v>21017</v>
      </c>
      <c r="B10906">
        <v>58672</v>
      </c>
      <c r="D10906" t="s">
        <v>21018</v>
      </c>
      <c r="E10906" t="s">
        <v>0</v>
      </c>
      <c r="F10906" t="s">
        <v>978</v>
      </c>
      <c r="G10906" t="str">
        <f t="shared" si="170"/>
        <v>Medicine and Surgery Services</v>
      </c>
    </row>
    <row r="10907" spans="1:7" x14ac:dyDescent="0.3">
      <c r="A10907" s="31" t="s">
        <v>21019</v>
      </c>
      <c r="B10907">
        <v>58673</v>
      </c>
      <c r="D10907" t="s">
        <v>21020</v>
      </c>
      <c r="E10907" t="s">
        <v>0</v>
      </c>
      <c r="F10907" t="s">
        <v>978</v>
      </c>
      <c r="G10907" t="str">
        <f t="shared" si="170"/>
        <v>Medicine and Surgery Services</v>
      </c>
    </row>
    <row r="10908" spans="1:7" x14ac:dyDescent="0.3">
      <c r="A10908" s="31" t="s">
        <v>21021</v>
      </c>
      <c r="B10908">
        <v>58674</v>
      </c>
      <c r="D10908" t="s">
        <v>21022</v>
      </c>
      <c r="E10908" t="s">
        <v>0</v>
      </c>
      <c r="F10908" t="s">
        <v>978</v>
      </c>
      <c r="G10908" t="str">
        <f t="shared" si="170"/>
        <v>Medicine and Surgery Services</v>
      </c>
    </row>
    <row r="10909" spans="1:7" x14ac:dyDescent="0.3">
      <c r="A10909" s="31" t="s">
        <v>21023</v>
      </c>
      <c r="B10909">
        <v>58679</v>
      </c>
      <c r="D10909" t="s">
        <v>21024</v>
      </c>
      <c r="E10909" t="s">
        <v>2</v>
      </c>
      <c r="F10909" t="s">
        <v>978</v>
      </c>
      <c r="G10909" t="str">
        <f t="shared" si="170"/>
        <v>Medicine and Surgery Services</v>
      </c>
    </row>
    <row r="10910" spans="1:7" x14ac:dyDescent="0.3">
      <c r="A10910" s="31" t="s">
        <v>21025</v>
      </c>
      <c r="B10910">
        <v>58700</v>
      </c>
      <c r="D10910" t="s">
        <v>21026</v>
      </c>
      <c r="E10910" t="s">
        <v>0</v>
      </c>
      <c r="F10910" t="s">
        <v>978</v>
      </c>
      <c r="G10910" t="str">
        <f t="shared" si="170"/>
        <v>Medicine and Surgery Services</v>
      </c>
    </row>
    <row r="10911" spans="1:7" x14ac:dyDescent="0.3">
      <c r="A10911" s="31" t="s">
        <v>21027</v>
      </c>
      <c r="B10911">
        <v>58720</v>
      </c>
      <c r="D10911" t="s">
        <v>21028</v>
      </c>
      <c r="E10911" t="s">
        <v>0</v>
      </c>
      <c r="F10911" t="s">
        <v>978</v>
      </c>
      <c r="G10911" t="str">
        <f t="shared" si="170"/>
        <v>Medicine and Surgery Services</v>
      </c>
    </row>
    <row r="10912" spans="1:7" x14ac:dyDescent="0.3">
      <c r="A10912" s="31" t="s">
        <v>21029</v>
      </c>
      <c r="B10912">
        <v>58740</v>
      </c>
      <c r="D10912" t="s">
        <v>21030</v>
      </c>
      <c r="E10912" t="s">
        <v>0</v>
      </c>
      <c r="F10912" t="s">
        <v>978</v>
      </c>
      <c r="G10912" t="str">
        <f t="shared" si="170"/>
        <v>Medicine and Surgery Services</v>
      </c>
    </row>
    <row r="10913" spans="1:7" x14ac:dyDescent="0.3">
      <c r="A10913" s="31" t="s">
        <v>21031</v>
      </c>
      <c r="B10913">
        <v>58750</v>
      </c>
      <c r="D10913" t="s">
        <v>21032</v>
      </c>
      <c r="E10913" t="s">
        <v>0</v>
      </c>
      <c r="F10913" t="s">
        <v>978</v>
      </c>
      <c r="G10913" t="str">
        <f t="shared" si="170"/>
        <v>Medicine and Surgery Services</v>
      </c>
    </row>
    <row r="10914" spans="1:7" x14ac:dyDescent="0.3">
      <c r="A10914" s="31" t="s">
        <v>21033</v>
      </c>
      <c r="B10914">
        <v>58752</v>
      </c>
      <c r="D10914" t="s">
        <v>21034</v>
      </c>
      <c r="E10914" t="s">
        <v>0</v>
      </c>
      <c r="F10914" t="s">
        <v>978</v>
      </c>
      <c r="G10914" t="str">
        <f t="shared" si="170"/>
        <v>Medicine and Surgery Services</v>
      </c>
    </row>
    <row r="10915" spans="1:7" x14ac:dyDescent="0.3">
      <c r="A10915" s="31" t="s">
        <v>21035</v>
      </c>
      <c r="B10915">
        <v>58760</v>
      </c>
      <c r="D10915" t="s">
        <v>21036</v>
      </c>
      <c r="E10915" t="s">
        <v>0</v>
      </c>
      <c r="F10915" t="s">
        <v>978</v>
      </c>
      <c r="G10915" t="str">
        <f t="shared" si="170"/>
        <v>Medicine and Surgery Services</v>
      </c>
    </row>
    <row r="10916" spans="1:7" x14ac:dyDescent="0.3">
      <c r="A10916" s="31" t="s">
        <v>21037</v>
      </c>
      <c r="B10916">
        <v>58770</v>
      </c>
      <c r="D10916" t="s">
        <v>21038</v>
      </c>
      <c r="E10916" t="s">
        <v>0</v>
      </c>
      <c r="F10916" t="s">
        <v>978</v>
      </c>
      <c r="G10916" t="str">
        <f t="shared" si="170"/>
        <v>Medicine and Surgery Services</v>
      </c>
    </row>
    <row r="10917" spans="1:7" x14ac:dyDescent="0.3">
      <c r="A10917" s="31" t="s">
        <v>21039</v>
      </c>
      <c r="B10917">
        <v>58800</v>
      </c>
      <c r="D10917" t="s">
        <v>21040</v>
      </c>
      <c r="E10917" t="s">
        <v>0</v>
      </c>
      <c r="F10917" t="s">
        <v>978</v>
      </c>
      <c r="G10917" t="str">
        <f t="shared" si="170"/>
        <v>Medicine and Surgery Services</v>
      </c>
    </row>
    <row r="10918" spans="1:7" x14ac:dyDescent="0.3">
      <c r="A10918" s="31" t="s">
        <v>21041</v>
      </c>
      <c r="B10918">
        <v>58805</v>
      </c>
      <c r="D10918" t="s">
        <v>21040</v>
      </c>
      <c r="E10918" t="s">
        <v>0</v>
      </c>
      <c r="F10918" t="s">
        <v>978</v>
      </c>
      <c r="G10918" t="str">
        <f t="shared" si="170"/>
        <v>Medicine and Surgery Services</v>
      </c>
    </row>
    <row r="10919" spans="1:7" x14ac:dyDescent="0.3">
      <c r="A10919" s="31" t="s">
        <v>21042</v>
      </c>
      <c r="B10919">
        <v>58820</v>
      </c>
      <c r="D10919" t="s">
        <v>21043</v>
      </c>
      <c r="E10919" t="s">
        <v>0</v>
      </c>
      <c r="F10919" t="s">
        <v>978</v>
      </c>
      <c r="G10919" t="str">
        <f t="shared" si="170"/>
        <v>Medicine and Surgery Services</v>
      </c>
    </row>
    <row r="10920" spans="1:7" x14ac:dyDescent="0.3">
      <c r="A10920" s="31" t="s">
        <v>21044</v>
      </c>
      <c r="B10920">
        <v>58822</v>
      </c>
      <c r="D10920" t="s">
        <v>21045</v>
      </c>
      <c r="E10920" t="s">
        <v>0</v>
      </c>
      <c r="F10920" t="s">
        <v>978</v>
      </c>
      <c r="G10920" t="str">
        <f t="shared" si="170"/>
        <v>Medicine and Surgery Services</v>
      </c>
    </row>
    <row r="10921" spans="1:7" x14ac:dyDescent="0.3">
      <c r="A10921" s="31" t="s">
        <v>21046</v>
      </c>
      <c r="B10921">
        <v>58825</v>
      </c>
      <c r="D10921" t="s">
        <v>21047</v>
      </c>
      <c r="E10921" t="s">
        <v>0</v>
      </c>
      <c r="F10921" t="s">
        <v>978</v>
      </c>
      <c r="G10921" t="str">
        <f t="shared" si="170"/>
        <v>Medicine and Surgery Services</v>
      </c>
    </row>
    <row r="10922" spans="1:7" x14ac:dyDescent="0.3">
      <c r="A10922" s="31" t="s">
        <v>21048</v>
      </c>
      <c r="B10922">
        <v>58900</v>
      </c>
      <c r="D10922" t="s">
        <v>21049</v>
      </c>
      <c r="E10922" t="s">
        <v>0</v>
      </c>
      <c r="F10922" t="s">
        <v>978</v>
      </c>
      <c r="G10922" t="str">
        <f t="shared" si="170"/>
        <v>Medicine and Surgery Services</v>
      </c>
    </row>
    <row r="10923" spans="1:7" x14ac:dyDescent="0.3">
      <c r="A10923" s="31" t="s">
        <v>21050</v>
      </c>
      <c r="B10923">
        <v>58920</v>
      </c>
      <c r="D10923" t="s">
        <v>21051</v>
      </c>
      <c r="E10923" t="s">
        <v>0</v>
      </c>
      <c r="F10923" t="s">
        <v>978</v>
      </c>
      <c r="G10923" t="str">
        <f t="shared" si="170"/>
        <v>Medicine and Surgery Services</v>
      </c>
    </row>
    <row r="10924" spans="1:7" x14ac:dyDescent="0.3">
      <c r="A10924" s="31" t="s">
        <v>21052</v>
      </c>
      <c r="B10924">
        <v>58925</v>
      </c>
      <c r="D10924" t="s">
        <v>21053</v>
      </c>
      <c r="E10924" t="s">
        <v>0</v>
      </c>
      <c r="F10924" t="s">
        <v>978</v>
      </c>
      <c r="G10924" t="str">
        <f t="shared" si="170"/>
        <v>Medicine and Surgery Services</v>
      </c>
    </row>
    <row r="10925" spans="1:7" x14ac:dyDescent="0.3">
      <c r="A10925" s="31" t="s">
        <v>21054</v>
      </c>
      <c r="B10925">
        <v>58940</v>
      </c>
      <c r="D10925" t="s">
        <v>21055</v>
      </c>
      <c r="E10925" t="s">
        <v>0</v>
      </c>
      <c r="F10925" t="s">
        <v>978</v>
      </c>
      <c r="G10925" t="str">
        <f t="shared" si="170"/>
        <v>Medicine and Surgery Services</v>
      </c>
    </row>
    <row r="10926" spans="1:7" x14ac:dyDescent="0.3">
      <c r="A10926" s="31" t="s">
        <v>21056</v>
      </c>
      <c r="B10926">
        <v>58943</v>
      </c>
      <c r="D10926" t="s">
        <v>21055</v>
      </c>
      <c r="E10926" t="s">
        <v>0</v>
      </c>
      <c r="F10926" t="s">
        <v>978</v>
      </c>
      <c r="G10926" t="str">
        <f t="shared" si="170"/>
        <v>Medicine and Surgery Services</v>
      </c>
    </row>
    <row r="10927" spans="1:7" x14ac:dyDescent="0.3">
      <c r="A10927" s="31" t="s">
        <v>21057</v>
      </c>
      <c r="B10927">
        <v>58950</v>
      </c>
      <c r="D10927" t="s">
        <v>21058</v>
      </c>
      <c r="E10927" t="s">
        <v>0</v>
      </c>
      <c r="F10927" t="s">
        <v>978</v>
      </c>
      <c r="G10927" t="str">
        <f t="shared" si="170"/>
        <v>Medicine and Surgery Services</v>
      </c>
    </row>
    <row r="10928" spans="1:7" x14ac:dyDescent="0.3">
      <c r="A10928" s="31" t="s">
        <v>21059</v>
      </c>
      <c r="B10928">
        <v>58951</v>
      </c>
      <c r="D10928" t="s">
        <v>21058</v>
      </c>
      <c r="E10928" t="s">
        <v>0</v>
      </c>
      <c r="F10928" t="s">
        <v>978</v>
      </c>
      <c r="G10928" t="str">
        <f t="shared" si="170"/>
        <v>Medicine and Surgery Services</v>
      </c>
    </row>
    <row r="10929" spans="1:7" x14ac:dyDescent="0.3">
      <c r="A10929" s="31" t="s">
        <v>21060</v>
      </c>
      <c r="B10929">
        <v>58952</v>
      </c>
      <c r="D10929" t="s">
        <v>21058</v>
      </c>
      <c r="E10929" t="s">
        <v>0</v>
      </c>
      <c r="F10929" t="s">
        <v>978</v>
      </c>
      <c r="G10929" t="str">
        <f t="shared" si="170"/>
        <v>Medicine and Surgery Services</v>
      </c>
    </row>
    <row r="10930" spans="1:7" x14ac:dyDescent="0.3">
      <c r="A10930" s="31" t="s">
        <v>21061</v>
      </c>
      <c r="B10930">
        <v>58953</v>
      </c>
      <c r="D10930" t="s">
        <v>21062</v>
      </c>
      <c r="E10930" t="s">
        <v>0</v>
      </c>
      <c r="F10930" t="s">
        <v>978</v>
      </c>
      <c r="G10930" t="str">
        <f t="shared" si="170"/>
        <v>Medicine and Surgery Services</v>
      </c>
    </row>
    <row r="10931" spans="1:7" x14ac:dyDescent="0.3">
      <c r="A10931" s="31" t="s">
        <v>21063</v>
      </c>
      <c r="B10931">
        <v>58954</v>
      </c>
      <c r="D10931" t="s">
        <v>21064</v>
      </c>
      <c r="E10931" t="s">
        <v>0</v>
      </c>
      <c r="F10931" t="s">
        <v>978</v>
      </c>
      <c r="G10931" t="str">
        <f t="shared" si="170"/>
        <v>Medicine and Surgery Services</v>
      </c>
    </row>
    <row r="10932" spans="1:7" x14ac:dyDescent="0.3">
      <c r="A10932" s="31" t="s">
        <v>21065</v>
      </c>
      <c r="B10932">
        <v>58956</v>
      </c>
      <c r="D10932" t="s">
        <v>21066</v>
      </c>
      <c r="E10932" t="s">
        <v>0</v>
      </c>
      <c r="F10932" t="s">
        <v>978</v>
      </c>
      <c r="G10932" t="str">
        <f t="shared" si="170"/>
        <v>Medicine and Surgery Services</v>
      </c>
    </row>
    <row r="10933" spans="1:7" x14ac:dyDescent="0.3">
      <c r="A10933" s="31" t="s">
        <v>21067</v>
      </c>
      <c r="B10933">
        <v>58957</v>
      </c>
      <c r="D10933" t="s">
        <v>21068</v>
      </c>
      <c r="E10933" t="s">
        <v>0</v>
      </c>
      <c r="F10933" t="s">
        <v>978</v>
      </c>
      <c r="G10933" t="str">
        <f t="shared" si="170"/>
        <v>Medicine and Surgery Services</v>
      </c>
    </row>
    <row r="10934" spans="1:7" x14ac:dyDescent="0.3">
      <c r="A10934" s="31" t="s">
        <v>21069</v>
      </c>
      <c r="B10934">
        <v>58958</v>
      </c>
      <c r="D10934" t="s">
        <v>21070</v>
      </c>
      <c r="E10934" t="s">
        <v>0</v>
      </c>
      <c r="F10934" t="s">
        <v>978</v>
      </c>
      <c r="G10934" t="str">
        <f t="shared" si="170"/>
        <v>Medicine and Surgery Services</v>
      </c>
    </row>
    <row r="10935" spans="1:7" x14ac:dyDescent="0.3">
      <c r="A10935" s="31" t="s">
        <v>21071</v>
      </c>
      <c r="B10935">
        <v>58960</v>
      </c>
      <c r="D10935" t="s">
        <v>19606</v>
      </c>
      <c r="E10935" t="s">
        <v>0</v>
      </c>
      <c r="F10935" t="s">
        <v>978</v>
      </c>
      <c r="G10935" t="str">
        <f t="shared" si="170"/>
        <v>Medicine and Surgery Services</v>
      </c>
    </row>
    <row r="10936" spans="1:7" x14ac:dyDescent="0.3">
      <c r="A10936" s="31" t="s">
        <v>21072</v>
      </c>
      <c r="B10936">
        <v>58970</v>
      </c>
      <c r="D10936" t="s">
        <v>21073</v>
      </c>
      <c r="E10936" t="s">
        <v>0</v>
      </c>
      <c r="F10936" t="s">
        <v>978</v>
      </c>
      <c r="G10936" t="str">
        <f t="shared" si="170"/>
        <v>Medicine and Surgery Services</v>
      </c>
    </row>
    <row r="10937" spans="1:7" x14ac:dyDescent="0.3">
      <c r="A10937" s="31" t="s">
        <v>21074</v>
      </c>
      <c r="B10937">
        <v>58974</v>
      </c>
      <c r="D10937" t="s">
        <v>21075</v>
      </c>
      <c r="E10937" t="s">
        <v>2</v>
      </c>
      <c r="F10937" t="s">
        <v>978</v>
      </c>
      <c r="G10937" t="str">
        <f t="shared" si="170"/>
        <v>Medicine and Surgery Services</v>
      </c>
    </row>
    <row r="10938" spans="1:7" x14ac:dyDescent="0.3">
      <c r="A10938" s="31" t="s">
        <v>21076</v>
      </c>
      <c r="B10938">
        <v>58976</v>
      </c>
      <c r="D10938" t="s">
        <v>21075</v>
      </c>
      <c r="E10938" t="s">
        <v>0</v>
      </c>
      <c r="F10938" t="s">
        <v>978</v>
      </c>
      <c r="G10938" t="str">
        <f t="shared" si="170"/>
        <v>Medicine and Surgery Services</v>
      </c>
    </row>
    <row r="10939" spans="1:7" x14ac:dyDescent="0.3">
      <c r="A10939" s="31" t="s">
        <v>21077</v>
      </c>
      <c r="B10939">
        <v>58999</v>
      </c>
      <c r="D10939" t="s">
        <v>20660</v>
      </c>
      <c r="E10939" t="s">
        <v>2</v>
      </c>
      <c r="F10939" t="s">
        <v>978</v>
      </c>
      <c r="G10939" t="str">
        <f t="shared" si="170"/>
        <v>Medicine and Surgery Services</v>
      </c>
    </row>
    <row r="10940" spans="1:7" x14ac:dyDescent="0.3">
      <c r="A10940" s="31" t="s">
        <v>21078</v>
      </c>
      <c r="B10940">
        <v>59000</v>
      </c>
      <c r="D10940" t="s">
        <v>21079</v>
      </c>
      <c r="E10940" t="s">
        <v>0</v>
      </c>
      <c r="F10940" t="s">
        <v>978</v>
      </c>
      <c r="G10940" t="str">
        <f t="shared" si="170"/>
        <v>Medicine and Surgery Services</v>
      </c>
    </row>
    <row r="10941" spans="1:7" x14ac:dyDescent="0.3">
      <c r="A10941" s="31" t="s">
        <v>21080</v>
      </c>
      <c r="B10941">
        <v>59001</v>
      </c>
      <c r="D10941" t="s">
        <v>21081</v>
      </c>
      <c r="E10941" t="s">
        <v>0</v>
      </c>
      <c r="F10941" t="s">
        <v>978</v>
      </c>
      <c r="G10941" t="str">
        <f t="shared" si="170"/>
        <v>Medicine and Surgery Services</v>
      </c>
    </row>
    <row r="10942" spans="1:7" x14ac:dyDescent="0.3">
      <c r="A10942" s="31" t="s">
        <v>21082</v>
      </c>
      <c r="B10942">
        <v>59012</v>
      </c>
      <c r="D10942" t="s">
        <v>21083</v>
      </c>
      <c r="E10942" t="s">
        <v>0</v>
      </c>
      <c r="F10942" t="s">
        <v>978</v>
      </c>
      <c r="G10942" t="str">
        <f t="shared" si="170"/>
        <v>Medicine and Surgery Services</v>
      </c>
    </row>
    <row r="10943" spans="1:7" x14ac:dyDescent="0.3">
      <c r="A10943" s="31" t="s">
        <v>21084</v>
      </c>
      <c r="B10943">
        <v>59015</v>
      </c>
      <c r="D10943" t="s">
        <v>21085</v>
      </c>
      <c r="E10943" t="s">
        <v>0</v>
      </c>
      <c r="F10943" t="s">
        <v>978</v>
      </c>
      <c r="G10943" t="str">
        <f t="shared" si="170"/>
        <v>Medicine and Surgery Services</v>
      </c>
    </row>
    <row r="10944" spans="1:7" x14ac:dyDescent="0.3">
      <c r="A10944" s="31" t="s">
        <v>21086</v>
      </c>
      <c r="B10944">
        <v>59020</v>
      </c>
      <c r="D10944" t="s">
        <v>21087</v>
      </c>
      <c r="E10944" t="s">
        <v>0</v>
      </c>
      <c r="F10944" t="s">
        <v>978</v>
      </c>
      <c r="G10944" t="str">
        <f t="shared" si="170"/>
        <v>Medicine and Surgery Services</v>
      </c>
    </row>
    <row r="10945" spans="1:7" x14ac:dyDescent="0.3">
      <c r="A10945" s="27" t="s">
        <v>21088</v>
      </c>
      <c r="B10945">
        <v>59020</v>
      </c>
      <c r="C10945" t="s">
        <v>3750</v>
      </c>
      <c r="D10945" t="s">
        <v>21087</v>
      </c>
      <c r="E10945" t="s">
        <v>0</v>
      </c>
      <c r="F10945" t="s">
        <v>978</v>
      </c>
      <c r="G10945" t="str">
        <f t="shared" si="170"/>
        <v>Medicine and Surgery Services</v>
      </c>
    </row>
    <row r="10946" spans="1:7" x14ac:dyDescent="0.3">
      <c r="A10946" s="31" t="s">
        <v>21089</v>
      </c>
      <c r="B10946">
        <v>59020</v>
      </c>
      <c r="C10946">
        <v>26</v>
      </c>
      <c r="D10946" t="s">
        <v>21087</v>
      </c>
      <c r="E10946" t="s">
        <v>0</v>
      </c>
      <c r="F10946" t="s">
        <v>978</v>
      </c>
      <c r="G10946" t="str">
        <f t="shared" si="170"/>
        <v>Medicine and Surgery Services</v>
      </c>
    </row>
    <row r="10947" spans="1:7" x14ac:dyDescent="0.3">
      <c r="A10947" s="31" t="s">
        <v>21090</v>
      </c>
      <c r="B10947">
        <v>59025</v>
      </c>
      <c r="D10947" t="s">
        <v>21091</v>
      </c>
      <c r="E10947" t="s">
        <v>0</v>
      </c>
      <c r="F10947" t="s">
        <v>978</v>
      </c>
      <c r="G10947" t="str">
        <f t="shared" ref="G10947:G11010" si="171">VLOOKUP(F10947,$I$2:$J$27,2,FALSE)</f>
        <v>Medicine and Surgery Services</v>
      </c>
    </row>
    <row r="10948" spans="1:7" x14ac:dyDescent="0.3">
      <c r="A10948" s="27" t="s">
        <v>21092</v>
      </c>
      <c r="B10948">
        <v>59025</v>
      </c>
      <c r="C10948" t="s">
        <v>3750</v>
      </c>
      <c r="D10948" t="s">
        <v>21091</v>
      </c>
      <c r="E10948" t="s">
        <v>0</v>
      </c>
      <c r="F10948" t="s">
        <v>978</v>
      </c>
      <c r="G10948" t="str">
        <f t="shared" si="171"/>
        <v>Medicine and Surgery Services</v>
      </c>
    </row>
    <row r="10949" spans="1:7" x14ac:dyDescent="0.3">
      <c r="A10949" s="31" t="s">
        <v>21093</v>
      </c>
      <c r="B10949">
        <v>59025</v>
      </c>
      <c r="C10949">
        <v>26</v>
      </c>
      <c r="D10949" t="s">
        <v>21091</v>
      </c>
      <c r="E10949" t="s">
        <v>0</v>
      </c>
      <c r="F10949" t="s">
        <v>978</v>
      </c>
      <c r="G10949" t="str">
        <f t="shared" si="171"/>
        <v>Medicine and Surgery Services</v>
      </c>
    </row>
    <row r="10950" spans="1:7" x14ac:dyDescent="0.3">
      <c r="A10950" s="31" t="s">
        <v>21094</v>
      </c>
      <c r="B10950">
        <v>59030</v>
      </c>
      <c r="D10950" t="s">
        <v>21095</v>
      </c>
      <c r="E10950" t="s">
        <v>0</v>
      </c>
      <c r="F10950" t="s">
        <v>978</v>
      </c>
      <c r="G10950" t="str">
        <f t="shared" si="171"/>
        <v>Medicine and Surgery Services</v>
      </c>
    </row>
    <row r="10951" spans="1:7" x14ac:dyDescent="0.3">
      <c r="A10951" s="31" t="s">
        <v>21096</v>
      </c>
      <c r="B10951">
        <v>59050</v>
      </c>
      <c r="D10951" t="s">
        <v>21097</v>
      </c>
      <c r="E10951" t="s">
        <v>0</v>
      </c>
      <c r="F10951" t="s">
        <v>978</v>
      </c>
      <c r="G10951" t="str">
        <f t="shared" si="171"/>
        <v>Medicine and Surgery Services</v>
      </c>
    </row>
    <row r="10952" spans="1:7" x14ac:dyDescent="0.3">
      <c r="A10952" s="31" t="s">
        <v>21098</v>
      </c>
      <c r="B10952">
        <v>59051</v>
      </c>
      <c r="D10952" t="s">
        <v>21099</v>
      </c>
      <c r="E10952" t="s">
        <v>0</v>
      </c>
      <c r="F10952" t="s">
        <v>978</v>
      </c>
      <c r="G10952" t="str">
        <f t="shared" si="171"/>
        <v>Medicine and Surgery Services</v>
      </c>
    </row>
    <row r="10953" spans="1:7" x14ac:dyDescent="0.3">
      <c r="A10953" s="31" t="s">
        <v>21100</v>
      </c>
      <c r="B10953">
        <v>59070</v>
      </c>
      <c r="D10953" t="s">
        <v>21101</v>
      </c>
      <c r="E10953" t="s">
        <v>0</v>
      </c>
      <c r="F10953" t="s">
        <v>978</v>
      </c>
      <c r="G10953" t="str">
        <f t="shared" si="171"/>
        <v>Medicine and Surgery Services</v>
      </c>
    </row>
    <row r="10954" spans="1:7" x14ac:dyDescent="0.3">
      <c r="A10954" s="31" t="s">
        <v>21102</v>
      </c>
      <c r="B10954">
        <v>59072</v>
      </c>
      <c r="D10954" t="s">
        <v>21103</v>
      </c>
      <c r="E10954" t="s">
        <v>0</v>
      </c>
      <c r="F10954" t="s">
        <v>978</v>
      </c>
      <c r="G10954" t="str">
        <f t="shared" si="171"/>
        <v>Medicine and Surgery Services</v>
      </c>
    </row>
    <row r="10955" spans="1:7" x14ac:dyDescent="0.3">
      <c r="A10955" s="31" t="s">
        <v>21104</v>
      </c>
      <c r="B10955">
        <v>59074</v>
      </c>
      <c r="D10955" t="s">
        <v>21105</v>
      </c>
      <c r="E10955" t="s">
        <v>0</v>
      </c>
      <c r="F10955" t="s">
        <v>978</v>
      </c>
      <c r="G10955" t="str">
        <f t="shared" si="171"/>
        <v>Medicine and Surgery Services</v>
      </c>
    </row>
    <row r="10956" spans="1:7" x14ac:dyDescent="0.3">
      <c r="A10956" s="31" t="s">
        <v>21106</v>
      </c>
      <c r="B10956">
        <v>59076</v>
      </c>
      <c r="D10956" t="s">
        <v>21107</v>
      </c>
      <c r="E10956" t="s">
        <v>0</v>
      </c>
      <c r="F10956" t="s">
        <v>978</v>
      </c>
      <c r="G10956" t="str">
        <f t="shared" si="171"/>
        <v>Medicine and Surgery Services</v>
      </c>
    </row>
    <row r="10957" spans="1:7" x14ac:dyDescent="0.3">
      <c r="A10957" s="31" t="s">
        <v>21108</v>
      </c>
      <c r="B10957">
        <v>59100</v>
      </c>
      <c r="D10957" t="s">
        <v>21109</v>
      </c>
      <c r="E10957" t="s">
        <v>0</v>
      </c>
      <c r="F10957" t="s">
        <v>978</v>
      </c>
      <c r="G10957" t="str">
        <f t="shared" si="171"/>
        <v>Medicine and Surgery Services</v>
      </c>
    </row>
    <row r="10958" spans="1:7" x14ac:dyDescent="0.3">
      <c r="A10958" s="31" t="s">
        <v>21110</v>
      </c>
      <c r="B10958">
        <v>59120</v>
      </c>
      <c r="D10958" t="s">
        <v>21111</v>
      </c>
      <c r="E10958" t="s">
        <v>0</v>
      </c>
      <c r="F10958" t="s">
        <v>978</v>
      </c>
      <c r="G10958" t="str">
        <f t="shared" si="171"/>
        <v>Medicine and Surgery Services</v>
      </c>
    </row>
    <row r="10959" spans="1:7" x14ac:dyDescent="0.3">
      <c r="A10959" s="31" t="s">
        <v>21112</v>
      </c>
      <c r="B10959">
        <v>59121</v>
      </c>
      <c r="D10959" t="s">
        <v>21111</v>
      </c>
      <c r="E10959" t="s">
        <v>0</v>
      </c>
      <c r="F10959" t="s">
        <v>978</v>
      </c>
      <c r="G10959" t="str">
        <f t="shared" si="171"/>
        <v>Medicine and Surgery Services</v>
      </c>
    </row>
    <row r="10960" spans="1:7" x14ac:dyDescent="0.3">
      <c r="A10960" s="31" t="s">
        <v>21113</v>
      </c>
      <c r="B10960">
        <v>59130</v>
      </c>
      <c r="D10960" t="s">
        <v>21111</v>
      </c>
      <c r="E10960" t="s">
        <v>0</v>
      </c>
      <c r="F10960" t="s">
        <v>978</v>
      </c>
      <c r="G10960" t="str">
        <f t="shared" si="171"/>
        <v>Medicine and Surgery Services</v>
      </c>
    </row>
    <row r="10961" spans="1:7" x14ac:dyDescent="0.3">
      <c r="A10961" s="31" t="s">
        <v>21114</v>
      </c>
      <c r="B10961">
        <v>59135</v>
      </c>
      <c r="D10961" t="s">
        <v>21111</v>
      </c>
      <c r="E10961" t="s">
        <v>0</v>
      </c>
      <c r="F10961" t="s">
        <v>978</v>
      </c>
      <c r="G10961" t="str">
        <f t="shared" si="171"/>
        <v>Medicine and Surgery Services</v>
      </c>
    </row>
    <row r="10962" spans="1:7" x14ac:dyDescent="0.3">
      <c r="A10962" s="31" t="s">
        <v>21115</v>
      </c>
      <c r="B10962">
        <v>59136</v>
      </c>
      <c r="D10962" t="s">
        <v>21111</v>
      </c>
      <c r="E10962" t="s">
        <v>0</v>
      </c>
      <c r="F10962" t="s">
        <v>978</v>
      </c>
      <c r="G10962" t="str">
        <f t="shared" si="171"/>
        <v>Medicine and Surgery Services</v>
      </c>
    </row>
    <row r="10963" spans="1:7" x14ac:dyDescent="0.3">
      <c r="A10963" s="31" t="s">
        <v>21116</v>
      </c>
      <c r="B10963">
        <v>59140</v>
      </c>
      <c r="D10963" t="s">
        <v>21111</v>
      </c>
      <c r="E10963" t="s">
        <v>0</v>
      </c>
      <c r="F10963" t="s">
        <v>978</v>
      </c>
      <c r="G10963" t="str">
        <f t="shared" si="171"/>
        <v>Medicine and Surgery Services</v>
      </c>
    </row>
    <row r="10964" spans="1:7" x14ac:dyDescent="0.3">
      <c r="A10964" s="31" t="s">
        <v>21117</v>
      </c>
      <c r="B10964">
        <v>59150</v>
      </c>
      <c r="D10964" t="s">
        <v>21111</v>
      </c>
      <c r="E10964" t="s">
        <v>0</v>
      </c>
      <c r="F10964" t="s">
        <v>978</v>
      </c>
      <c r="G10964" t="str">
        <f t="shared" si="171"/>
        <v>Medicine and Surgery Services</v>
      </c>
    </row>
    <row r="10965" spans="1:7" x14ac:dyDescent="0.3">
      <c r="A10965" s="31" t="s">
        <v>21118</v>
      </c>
      <c r="B10965">
        <v>59151</v>
      </c>
      <c r="D10965" t="s">
        <v>21111</v>
      </c>
      <c r="E10965" t="s">
        <v>0</v>
      </c>
      <c r="F10965" t="s">
        <v>978</v>
      </c>
      <c r="G10965" t="str">
        <f t="shared" si="171"/>
        <v>Medicine and Surgery Services</v>
      </c>
    </row>
    <row r="10966" spans="1:7" x14ac:dyDescent="0.3">
      <c r="A10966" s="31" t="s">
        <v>21119</v>
      </c>
      <c r="B10966">
        <v>59160</v>
      </c>
      <c r="D10966" t="s">
        <v>21120</v>
      </c>
      <c r="E10966" t="s">
        <v>0</v>
      </c>
      <c r="F10966" t="s">
        <v>978</v>
      </c>
      <c r="G10966" t="str">
        <f t="shared" si="171"/>
        <v>Medicine and Surgery Services</v>
      </c>
    </row>
    <row r="10967" spans="1:7" x14ac:dyDescent="0.3">
      <c r="A10967" s="31" t="s">
        <v>21121</v>
      </c>
      <c r="B10967">
        <v>59200</v>
      </c>
      <c r="D10967" t="s">
        <v>21122</v>
      </c>
      <c r="E10967" t="s">
        <v>0</v>
      </c>
      <c r="F10967" t="s">
        <v>978</v>
      </c>
      <c r="G10967" t="str">
        <f t="shared" si="171"/>
        <v>Medicine and Surgery Services</v>
      </c>
    </row>
    <row r="10968" spans="1:7" x14ac:dyDescent="0.3">
      <c r="A10968" s="31" t="s">
        <v>21123</v>
      </c>
      <c r="B10968">
        <v>59300</v>
      </c>
      <c r="D10968" t="s">
        <v>21124</v>
      </c>
      <c r="E10968" t="s">
        <v>0</v>
      </c>
      <c r="F10968" t="s">
        <v>978</v>
      </c>
      <c r="G10968" t="str">
        <f t="shared" si="171"/>
        <v>Medicine and Surgery Services</v>
      </c>
    </row>
    <row r="10969" spans="1:7" x14ac:dyDescent="0.3">
      <c r="A10969" s="31" t="s">
        <v>21125</v>
      </c>
      <c r="B10969">
        <v>59320</v>
      </c>
      <c r="D10969" t="s">
        <v>20871</v>
      </c>
      <c r="E10969" t="s">
        <v>0</v>
      </c>
      <c r="F10969" t="s">
        <v>978</v>
      </c>
      <c r="G10969" t="str">
        <f t="shared" si="171"/>
        <v>Medicine and Surgery Services</v>
      </c>
    </row>
    <row r="10970" spans="1:7" x14ac:dyDescent="0.3">
      <c r="A10970" s="31" t="s">
        <v>21126</v>
      </c>
      <c r="B10970">
        <v>59325</v>
      </c>
      <c r="D10970" t="s">
        <v>20871</v>
      </c>
      <c r="E10970" t="s">
        <v>0</v>
      </c>
      <c r="F10970" t="s">
        <v>978</v>
      </c>
      <c r="G10970" t="str">
        <f t="shared" si="171"/>
        <v>Medicine and Surgery Services</v>
      </c>
    </row>
    <row r="10971" spans="1:7" x14ac:dyDescent="0.3">
      <c r="A10971" s="31" t="s">
        <v>21127</v>
      </c>
      <c r="B10971">
        <v>59350</v>
      </c>
      <c r="D10971" t="s">
        <v>21128</v>
      </c>
      <c r="E10971" t="s">
        <v>0</v>
      </c>
      <c r="F10971" t="s">
        <v>978</v>
      </c>
      <c r="G10971" t="str">
        <f t="shared" si="171"/>
        <v>Medicine and Surgery Services</v>
      </c>
    </row>
    <row r="10972" spans="1:7" x14ac:dyDescent="0.3">
      <c r="A10972" s="31" t="s">
        <v>133</v>
      </c>
      <c r="B10972">
        <v>59400</v>
      </c>
      <c r="D10972" t="s">
        <v>21129</v>
      </c>
      <c r="E10972" t="s">
        <v>0</v>
      </c>
      <c r="F10972" t="s">
        <v>978</v>
      </c>
      <c r="G10972" t="str">
        <f t="shared" si="171"/>
        <v>Medicine and Surgery Services</v>
      </c>
    </row>
    <row r="10973" spans="1:7" x14ac:dyDescent="0.3">
      <c r="A10973" s="31" t="s">
        <v>21130</v>
      </c>
      <c r="B10973">
        <v>59409</v>
      </c>
      <c r="D10973" t="s">
        <v>21129</v>
      </c>
      <c r="E10973" t="s">
        <v>0</v>
      </c>
      <c r="F10973" t="s">
        <v>978</v>
      </c>
      <c r="G10973" t="str">
        <f t="shared" si="171"/>
        <v>Medicine and Surgery Services</v>
      </c>
    </row>
    <row r="10974" spans="1:7" x14ac:dyDescent="0.3">
      <c r="A10974" s="31" t="s">
        <v>21131</v>
      </c>
      <c r="B10974">
        <v>59410</v>
      </c>
      <c r="D10974" t="s">
        <v>21129</v>
      </c>
      <c r="E10974" t="s">
        <v>0</v>
      </c>
      <c r="F10974" t="s">
        <v>978</v>
      </c>
      <c r="G10974" t="str">
        <f t="shared" si="171"/>
        <v>Medicine and Surgery Services</v>
      </c>
    </row>
    <row r="10975" spans="1:7" x14ac:dyDescent="0.3">
      <c r="A10975" s="31" t="s">
        <v>21132</v>
      </c>
      <c r="B10975">
        <v>59412</v>
      </c>
      <c r="D10975" t="s">
        <v>21133</v>
      </c>
      <c r="E10975" t="s">
        <v>0</v>
      </c>
      <c r="F10975" t="s">
        <v>978</v>
      </c>
      <c r="G10975" t="str">
        <f t="shared" si="171"/>
        <v>Medicine and Surgery Services</v>
      </c>
    </row>
    <row r="10976" spans="1:7" x14ac:dyDescent="0.3">
      <c r="A10976" s="31" t="s">
        <v>21134</v>
      </c>
      <c r="B10976">
        <v>59414</v>
      </c>
      <c r="D10976" t="s">
        <v>21135</v>
      </c>
      <c r="E10976" t="s">
        <v>0</v>
      </c>
      <c r="F10976" t="s">
        <v>978</v>
      </c>
      <c r="G10976" t="str">
        <f t="shared" si="171"/>
        <v>Medicine and Surgery Services</v>
      </c>
    </row>
    <row r="10977" spans="1:7" x14ac:dyDescent="0.3">
      <c r="A10977" s="31" t="s">
        <v>21136</v>
      </c>
      <c r="B10977">
        <v>59425</v>
      </c>
      <c r="D10977" t="s">
        <v>21137</v>
      </c>
      <c r="E10977" t="s">
        <v>0</v>
      </c>
      <c r="F10977" t="s">
        <v>978</v>
      </c>
      <c r="G10977" t="str">
        <f t="shared" si="171"/>
        <v>Medicine and Surgery Services</v>
      </c>
    </row>
    <row r="10978" spans="1:7" x14ac:dyDescent="0.3">
      <c r="A10978" s="31" t="s">
        <v>21138</v>
      </c>
      <c r="B10978">
        <v>59426</v>
      </c>
      <c r="D10978" t="s">
        <v>21137</v>
      </c>
      <c r="E10978" t="s">
        <v>0</v>
      </c>
      <c r="F10978" t="s">
        <v>978</v>
      </c>
      <c r="G10978" t="str">
        <f t="shared" si="171"/>
        <v>Medicine and Surgery Services</v>
      </c>
    </row>
    <row r="10979" spans="1:7" x14ac:dyDescent="0.3">
      <c r="A10979" s="31" t="s">
        <v>21139</v>
      </c>
      <c r="B10979">
        <v>59430</v>
      </c>
      <c r="D10979" t="s">
        <v>21140</v>
      </c>
      <c r="E10979" t="s">
        <v>0</v>
      </c>
      <c r="F10979" t="s">
        <v>978</v>
      </c>
      <c r="G10979" t="str">
        <f t="shared" si="171"/>
        <v>Medicine and Surgery Services</v>
      </c>
    </row>
    <row r="10980" spans="1:7" x14ac:dyDescent="0.3">
      <c r="A10980" s="31" t="s">
        <v>135</v>
      </c>
      <c r="B10980">
        <v>59510</v>
      </c>
      <c r="D10980" t="s">
        <v>21141</v>
      </c>
      <c r="E10980" t="s">
        <v>0</v>
      </c>
      <c r="F10980" t="s">
        <v>978</v>
      </c>
      <c r="G10980" t="str">
        <f t="shared" si="171"/>
        <v>Medicine and Surgery Services</v>
      </c>
    </row>
    <row r="10981" spans="1:7" x14ac:dyDescent="0.3">
      <c r="A10981" s="31" t="s">
        <v>21142</v>
      </c>
      <c r="B10981">
        <v>59514</v>
      </c>
      <c r="D10981" t="s">
        <v>21143</v>
      </c>
      <c r="E10981" t="s">
        <v>0</v>
      </c>
      <c r="F10981" t="s">
        <v>978</v>
      </c>
      <c r="G10981" t="str">
        <f t="shared" si="171"/>
        <v>Medicine and Surgery Services</v>
      </c>
    </row>
    <row r="10982" spans="1:7" x14ac:dyDescent="0.3">
      <c r="A10982" s="31" t="s">
        <v>21144</v>
      </c>
      <c r="B10982">
        <v>59515</v>
      </c>
      <c r="D10982" t="s">
        <v>21141</v>
      </c>
      <c r="E10982" t="s">
        <v>0</v>
      </c>
      <c r="F10982" t="s">
        <v>978</v>
      </c>
      <c r="G10982" t="str">
        <f t="shared" si="171"/>
        <v>Medicine and Surgery Services</v>
      </c>
    </row>
    <row r="10983" spans="1:7" x14ac:dyDescent="0.3">
      <c r="A10983" s="31" t="s">
        <v>21145</v>
      </c>
      <c r="B10983">
        <v>59525</v>
      </c>
      <c r="D10983" t="s">
        <v>21146</v>
      </c>
      <c r="E10983" t="s">
        <v>0</v>
      </c>
      <c r="F10983" t="s">
        <v>978</v>
      </c>
      <c r="G10983" t="str">
        <f t="shared" si="171"/>
        <v>Medicine and Surgery Services</v>
      </c>
    </row>
    <row r="10984" spans="1:7" x14ac:dyDescent="0.3">
      <c r="A10984" s="31" t="s">
        <v>137</v>
      </c>
      <c r="B10984">
        <v>59610</v>
      </c>
      <c r="D10984" t="s">
        <v>21147</v>
      </c>
      <c r="E10984" t="s">
        <v>0</v>
      </c>
      <c r="F10984" t="s">
        <v>978</v>
      </c>
      <c r="G10984" t="str">
        <f t="shared" si="171"/>
        <v>Medicine and Surgery Services</v>
      </c>
    </row>
    <row r="10985" spans="1:7" x14ac:dyDescent="0.3">
      <c r="A10985" s="31" t="s">
        <v>21148</v>
      </c>
      <c r="B10985">
        <v>59612</v>
      </c>
      <c r="D10985" t="s">
        <v>21149</v>
      </c>
      <c r="E10985" t="s">
        <v>0</v>
      </c>
      <c r="F10985" t="s">
        <v>978</v>
      </c>
      <c r="G10985" t="str">
        <f t="shared" si="171"/>
        <v>Medicine and Surgery Services</v>
      </c>
    </row>
    <row r="10986" spans="1:7" x14ac:dyDescent="0.3">
      <c r="A10986" s="31" t="s">
        <v>21150</v>
      </c>
      <c r="B10986">
        <v>59614</v>
      </c>
      <c r="D10986" t="s">
        <v>21151</v>
      </c>
      <c r="E10986" t="s">
        <v>0</v>
      </c>
      <c r="F10986" t="s">
        <v>978</v>
      </c>
      <c r="G10986" t="str">
        <f t="shared" si="171"/>
        <v>Medicine and Surgery Services</v>
      </c>
    </row>
    <row r="10987" spans="1:7" x14ac:dyDescent="0.3">
      <c r="A10987" s="31" t="s">
        <v>21152</v>
      </c>
      <c r="B10987">
        <v>59618</v>
      </c>
      <c r="D10987" t="s">
        <v>21153</v>
      </c>
      <c r="E10987" t="s">
        <v>0</v>
      </c>
      <c r="F10987" t="s">
        <v>978</v>
      </c>
      <c r="G10987" t="str">
        <f t="shared" si="171"/>
        <v>Medicine and Surgery Services</v>
      </c>
    </row>
    <row r="10988" spans="1:7" x14ac:dyDescent="0.3">
      <c r="A10988" s="31" t="s">
        <v>21154</v>
      </c>
      <c r="B10988">
        <v>59620</v>
      </c>
      <c r="D10988" t="s">
        <v>21155</v>
      </c>
      <c r="E10988" t="s">
        <v>0</v>
      </c>
      <c r="F10988" t="s">
        <v>978</v>
      </c>
      <c r="G10988" t="str">
        <f t="shared" si="171"/>
        <v>Medicine and Surgery Services</v>
      </c>
    </row>
    <row r="10989" spans="1:7" x14ac:dyDescent="0.3">
      <c r="A10989" s="31" t="s">
        <v>21156</v>
      </c>
      <c r="B10989">
        <v>59622</v>
      </c>
      <c r="D10989" t="s">
        <v>21157</v>
      </c>
      <c r="E10989" t="s">
        <v>0</v>
      </c>
      <c r="F10989" t="s">
        <v>978</v>
      </c>
      <c r="G10989" t="str">
        <f t="shared" si="171"/>
        <v>Medicine and Surgery Services</v>
      </c>
    </row>
    <row r="10990" spans="1:7" x14ac:dyDescent="0.3">
      <c r="A10990" s="31" t="s">
        <v>21158</v>
      </c>
      <c r="B10990">
        <v>59812</v>
      </c>
      <c r="D10990" t="s">
        <v>21159</v>
      </c>
      <c r="E10990" t="s">
        <v>0</v>
      </c>
      <c r="F10990" t="s">
        <v>978</v>
      </c>
      <c r="G10990" t="str">
        <f t="shared" si="171"/>
        <v>Medicine and Surgery Services</v>
      </c>
    </row>
    <row r="10991" spans="1:7" x14ac:dyDescent="0.3">
      <c r="A10991" s="31" t="s">
        <v>21160</v>
      </c>
      <c r="B10991">
        <v>59820</v>
      </c>
      <c r="D10991" t="s">
        <v>21161</v>
      </c>
      <c r="E10991" t="s">
        <v>0</v>
      </c>
      <c r="F10991" t="s">
        <v>978</v>
      </c>
      <c r="G10991" t="str">
        <f t="shared" si="171"/>
        <v>Medicine and Surgery Services</v>
      </c>
    </row>
    <row r="10992" spans="1:7" x14ac:dyDescent="0.3">
      <c r="A10992" s="31" t="s">
        <v>21162</v>
      </c>
      <c r="B10992">
        <v>59821</v>
      </c>
      <c r="D10992" t="s">
        <v>21159</v>
      </c>
      <c r="E10992" t="s">
        <v>0</v>
      </c>
      <c r="F10992" t="s">
        <v>978</v>
      </c>
      <c r="G10992" t="str">
        <f t="shared" si="171"/>
        <v>Medicine and Surgery Services</v>
      </c>
    </row>
    <row r="10993" spans="1:7" x14ac:dyDescent="0.3">
      <c r="A10993" s="31" t="s">
        <v>21163</v>
      </c>
      <c r="B10993">
        <v>59830</v>
      </c>
      <c r="D10993" t="s">
        <v>21164</v>
      </c>
      <c r="E10993" t="s">
        <v>0</v>
      </c>
      <c r="F10993" t="s">
        <v>978</v>
      </c>
      <c r="G10993" t="str">
        <f t="shared" si="171"/>
        <v>Medicine and Surgery Services</v>
      </c>
    </row>
    <row r="10994" spans="1:7" x14ac:dyDescent="0.3">
      <c r="A10994" s="31" t="s">
        <v>21165</v>
      </c>
      <c r="B10994">
        <v>59840</v>
      </c>
      <c r="D10994" t="s">
        <v>21166</v>
      </c>
      <c r="E10994" t="s">
        <v>888</v>
      </c>
      <c r="F10994" t="s">
        <v>978</v>
      </c>
      <c r="G10994" t="str">
        <f t="shared" si="171"/>
        <v>Medicine and Surgery Services</v>
      </c>
    </row>
    <row r="10995" spans="1:7" x14ac:dyDescent="0.3">
      <c r="A10995" s="31" t="s">
        <v>21167</v>
      </c>
      <c r="B10995">
        <v>59841</v>
      </c>
      <c r="D10995" t="s">
        <v>21166</v>
      </c>
      <c r="E10995" t="s">
        <v>888</v>
      </c>
      <c r="F10995" t="s">
        <v>978</v>
      </c>
      <c r="G10995" t="str">
        <f t="shared" si="171"/>
        <v>Medicine and Surgery Services</v>
      </c>
    </row>
    <row r="10996" spans="1:7" x14ac:dyDescent="0.3">
      <c r="A10996" s="31" t="s">
        <v>21168</v>
      </c>
      <c r="B10996">
        <v>59850</v>
      </c>
      <c r="D10996" t="s">
        <v>21166</v>
      </c>
      <c r="E10996" t="s">
        <v>888</v>
      </c>
      <c r="F10996" t="s">
        <v>978</v>
      </c>
      <c r="G10996" t="str">
        <f t="shared" si="171"/>
        <v>Medicine and Surgery Services</v>
      </c>
    </row>
    <row r="10997" spans="1:7" x14ac:dyDescent="0.3">
      <c r="A10997" s="31" t="s">
        <v>21169</v>
      </c>
      <c r="B10997">
        <v>59851</v>
      </c>
      <c r="D10997" t="s">
        <v>21166</v>
      </c>
      <c r="E10997" t="s">
        <v>888</v>
      </c>
      <c r="F10997" t="s">
        <v>978</v>
      </c>
      <c r="G10997" t="str">
        <f t="shared" si="171"/>
        <v>Medicine and Surgery Services</v>
      </c>
    </row>
    <row r="10998" spans="1:7" x14ac:dyDescent="0.3">
      <c r="A10998" s="31" t="s">
        <v>21170</v>
      </c>
      <c r="B10998">
        <v>59852</v>
      </c>
      <c r="D10998" t="s">
        <v>21166</v>
      </c>
      <c r="E10998" t="s">
        <v>888</v>
      </c>
      <c r="F10998" t="s">
        <v>978</v>
      </c>
      <c r="G10998" t="str">
        <f t="shared" si="171"/>
        <v>Medicine and Surgery Services</v>
      </c>
    </row>
    <row r="10999" spans="1:7" x14ac:dyDescent="0.3">
      <c r="A10999" s="31" t="s">
        <v>21171</v>
      </c>
      <c r="B10999">
        <v>59855</v>
      </c>
      <c r="D10999" t="s">
        <v>21166</v>
      </c>
      <c r="E10999" t="s">
        <v>888</v>
      </c>
      <c r="F10999" t="s">
        <v>978</v>
      </c>
      <c r="G10999" t="str">
        <f t="shared" si="171"/>
        <v>Medicine and Surgery Services</v>
      </c>
    </row>
    <row r="11000" spans="1:7" x14ac:dyDescent="0.3">
      <c r="A11000" s="31" t="s">
        <v>21172</v>
      </c>
      <c r="B11000">
        <v>59856</v>
      </c>
      <c r="D11000" t="s">
        <v>21166</v>
      </c>
      <c r="E11000" t="s">
        <v>888</v>
      </c>
      <c r="F11000" t="s">
        <v>978</v>
      </c>
      <c r="G11000" t="str">
        <f t="shared" si="171"/>
        <v>Medicine and Surgery Services</v>
      </c>
    </row>
    <row r="11001" spans="1:7" x14ac:dyDescent="0.3">
      <c r="A11001" s="31" t="s">
        <v>21173</v>
      </c>
      <c r="B11001">
        <v>59857</v>
      </c>
      <c r="D11001" t="s">
        <v>21166</v>
      </c>
      <c r="E11001" t="s">
        <v>888</v>
      </c>
      <c r="F11001" t="s">
        <v>978</v>
      </c>
      <c r="G11001" t="str">
        <f t="shared" si="171"/>
        <v>Medicine and Surgery Services</v>
      </c>
    </row>
    <row r="11002" spans="1:7" x14ac:dyDescent="0.3">
      <c r="A11002" s="31" t="s">
        <v>21174</v>
      </c>
      <c r="B11002">
        <v>59866</v>
      </c>
      <c r="D11002" t="s">
        <v>21175</v>
      </c>
      <c r="E11002" t="s">
        <v>888</v>
      </c>
      <c r="F11002" t="s">
        <v>978</v>
      </c>
      <c r="G11002" t="str">
        <f t="shared" si="171"/>
        <v>Medicine and Surgery Services</v>
      </c>
    </row>
    <row r="11003" spans="1:7" x14ac:dyDescent="0.3">
      <c r="A11003" s="31" t="s">
        <v>21176</v>
      </c>
      <c r="B11003">
        <v>59870</v>
      </c>
      <c r="D11003" t="s">
        <v>21177</v>
      </c>
      <c r="E11003" t="s">
        <v>0</v>
      </c>
      <c r="F11003" t="s">
        <v>978</v>
      </c>
      <c r="G11003" t="str">
        <f t="shared" si="171"/>
        <v>Medicine and Surgery Services</v>
      </c>
    </row>
    <row r="11004" spans="1:7" x14ac:dyDescent="0.3">
      <c r="A11004" s="31" t="s">
        <v>21178</v>
      </c>
      <c r="B11004">
        <v>59871</v>
      </c>
      <c r="D11004" t="s">
        <v>21179</v>
      </c>
      <c r="E11004" t="s">
        <v>0</v>
      </c>
      <c r="F11004" t="s">
        <v>978</v>
      </c>
      <c r="G11004" t="str">
        <f t="shared" si="171"/>
        <v>Medicine and Surgery Services</v>
      </c>
    </row>
    <row r="11005" spans="1:7" x14ac:dyDescent="0.3">
      <c r="A11005" s="31" t="s">
        <v>21180</v>
      </c>
      <c r="B11005">
        <v>59897</v>
      </c>
      <c r="D11005" t="s">
        <v>21181</v>
      </c>
      <c r="E11005" t="s">
        <v>2</v>
      </c>
      <c r="F11005" t="s">
        <v>978</v>
      </c>
      <c r="G11005" t="str">
        <f t="shared" si="171"/>
        <v>Medicine and Surgery Services</v>
      </c>
    </row>
    <row r="11006" spans="1:7" x14ac:dyDescent="0.3">
      <c r="A11006" s="31" t="s">
        <v>21182</v>
      </c>
      <c r="B11006">
        <v>59898</v>
      </c>
      <c r="D11006" t="s">
        <v>21183</v>
      </c>
      <c r="E11006" t="s">
        <v>2</v>
      </c>
      <c r="F11006" t="s">
        <v>978</v>
      </c>
      <c r="G11006" t="str">
        <f t="shared" si="171"/>
        <v>Medicine and Surgery Services</v>
      </c>
    </row>
    <row r="11007" spans="1:7" x14ac:dyDescent="0.3">
      <c r="A11007" s="31" t="s">
        <v>21184</v>
      </c>
      <c r="B11007">
        <v>59899</v>
      </c>
      <c r="D11007" t="s">
        <v>21185</v>
      </c>
      <c r="E11007" t="s">
        <v>2</v>
      </c>
      <c r="F11007" t="s">
        <v>978</v>
      </c>
      <c r="G11007" t="str">
        <f t="shared" si="171"/>
        <v>Medicine and Surgery Services</v>
      </c>
    </row>
    <row r="11008" spans="1:7" x14ac:dyDescent="0.3">
      <c r="A11008" s="31" t="s">
        <v>21186</v>
      </c>
      <c r="B11008">
        <v>60000</v>
      </c>
      <c r="D11008" t="s">
        <v>21187</v>
      </c>
      <c r="E11008" t="s">
        <v>0</v>
      </c>
      <c r="F11008" t="s">
        <v>978</v>
      </c>
      <c r="G11008" t="str">
        <f t="shared" si="171"/>
        <v>Medicine and Surgery Services</v>
      </c>
    </row>
    <row r="11009" spans="1:7" x14ac:dyDescent="0.3">
      <c r="A11009" s="27" t="s">
        <v>21188</v>
      </c>
      <c r="B11009" t="s">
        <v>21188</v>
      </c>
      <c r="D11009" t="s">
        <v>21189</v>
      </c>
      <c r="E11009" t="s">
        <v>911</v>
      </c>
      <c r="F11009" t="s">
        <v>972</v>
      </c>
      <c r="G11009" t="str">
        <f t="shared" si="171"/>
        <v>Medicine and Surgery Services</v>
      </c>
    </row>
    <row r="11010" spans="1:7" x14ac:dyDescent="0.3">
      <c r="A11010" s="27" t="s">
        <v>21190</v>
      </c>
      <c r="B11010" t="s">
        <v>21190</v>
      </c>
      <c r="D11010" t="s">
        <v>21191</v>
      </c>
      <c r="E11010" t="s">
        <v>911</v>
      </c>
      <c r="F11010" t="s">
        <v>972</v>
      </c>
      <c r="G11010" t="str">
        <f t="shared" si="171"/>
        <v>Medicine and Surgery Services</v>
      </c>
    </row>
    <row r="11011" spans="1:7" x14ac:dyDescent="0.3">
      <c r="A11011" s="31" t="s">
        <v>21192</v>
      </c>
      <c r="B11011">
        <v>60100</v>
      </c>
      <c r="D11011" t="s">
        <v>21193</v>
      </c>
      <c r="E11011" t="s">
        <v>0</v>
      </c>
      <c r="F11011" t="s">
        <v>978</v>
      </c>
      <c r="G11011" t="str">
        <f t="shared" ref="G11011:G11074" si="172">VLOOKUP(F11011,$I$2:$J$27,2,FALSE)</f>
        <v>Medicine and Surgery Services</v>
      </c>
    </row>
    <row r="11012" spans="1:7" x14ac:dyDescent="0.3">
      <c r="A11012" s="27" t="s">
        <v>21194</v>
      </c>
      <c r="B11012" t="s">
        <v>21194</v>
      </c>
      <c r="D11012" t="s">
        <v>21191</v>
      </c>
      <c r="E11012" t="s">
        <v>911</v>
      </c>
      <c r="F11012" t="s">
        <v>972</v>
      </c>
      <c r="G11012" t="str">
        <f t="shared" si="172"/>
        <v>Medicine and Surgery Services</v>
      </c>
    </row>
    <row r="11013" spans="1:7" x14ac:dyDescent="0.3">
      <c r="A11013" s="27" t="s">
        <v>21195</v>
      </c>
      <c r="B11013" t="s">
        <v>21195</v>
      </c>
      <c r="D11013" t="s">
        <v>21196</v>
      </c>
      <c r="E11013" t="s">
        <v>911</v>
      </c>
      <c r="F11013" t="s">
        <v>972</v>
      </c>
      <c r="G11013" t="str">
        <f t="shared" si="172"/>
        <v>Medicine and Surgery Services</v>
      </c>
    </row>
    <row r="11014" spans="1:7" x14ac:dyDescent="0.3">
      <c r="A11014" s="31" t="s">
        <v>21197</v>
      </c>
      <c r="B11014">
        <v>60200</v>
      </c>
      <c r="D11014" t="s">
        <v>21198</v>
      </c>
      <c r="E11014" t="s">
        <v>0</v>
      </c>
      <c r="F11014" t="s">
        <v>978</v>
      </c>
      <c r="G11014" t="str">
        <f t="shared" si="172"/>
        <v>Medicine and Surgery Services</v>
      </c>
    </row>
    <row r="11015" spans="1:7" x14ac:dyDescent="0.3">
      <c r="A11015" s="31" t="s">
        <v>21199</v>
      </c>
      <c r="B11015">
        <v>60210</v>
      </c>
      <c r="D11015" t="s">
        <v>21200</v>
      </c>
      <c r="E11015" t="s">
        <v>0</v>
      </c>
      <c r="F11015" t="s">
        <v>978</v>
      </c>
      <c r="G11015" t="str">
        <f t="shared" si="172"/>
        <v>Medicine and Surgery Services</v>
      </c>
    </row>
    <row r="11016" spans="1:7" x14ac:dyDescent="0.3">
      <c r="A11016" s="31" t="s">
        <v>21201</v>
      </c>
      <c r="B11016">
        <v>60212</v>
      </c>
      <c r="D11016" t="s">
        <v>21200</v>
      </c>
      <c r="E11016" t="s">
        <v>0</v>
      </c>
      <c r="F11016" t="s">
        <v>978</v>
      </c>
      <c r="G11016" t="str">
        <f t="shared" si="172"/>
        <v>Medicine and Surgery Services</v>
      </c>
    </row>
    <row r="11017" spans="1:7" x14ac:dyDescent="0.3">
      <c r="A11017" s="31" t="s">
        <v>21202</v>
      </c>
      <c r="B11017">
        <v>60220</v>
      </c>
      <c r="D11017" t="s">
        <v>21203</v>
      </c>
      <c r="E11017" t="s">
        <v>0</v>
      </c>
      <c r="F11017" t="s">
        <v>978</v>
      </c>
      <c r="G11017" t="str">
        <f t="shared" si="172"/>
        <v>Medicine and Surgery Services</v>
      </c>
    </row>
    <row r="11018" spans="1:7" x14ac:dyDescent="0.3">
      <c r="A11018" s="31" t="s">
        <v>21204</v>
      </c>
      <c r="B11018">
        <v>60225</v>
      </c>
      <c r="D11018" t="s">
        <v>21203</v>
      </c>
      <c r="E11018" t="s">
        <v>0</v>
      </c>
      <c r="F11018" t="s">
        <v>978</v>
      </c>
      <c r="G11018" t="str">
        <f t="shared" si="172"/>
        <v>Medicine and Surgery Services</v>
      </c>
    </row>
    <row r="11019" spans="1:7" x14ac:dyDescent="0.3">
      <c r="A11019" s="31" t="s">
        <v>21205</v>
      </c>
      <c r="B11019">
        <v>60240</v>
      </c>
      <c r="D11019" t="s">
        <v>21206</v>
      </c>
      <c r="E11019" t="s">
        <v>0</v>
      </c>
      <c r="F11019" t="s">
        <v>978</v>
      </c>
      <c r="G11019" t="str">
        <f t="shared" si="172"/>
        <v>Medicine and Surgery Services</v>
      </c>
    </row>
    <row r="11020" spans="1:7" x14ac:dyDescent="0.3">
      <c r="A11020" s="31" t="s">
        <v>21207</v>
      </c>
      <c r="B11020">
        <v>60252</v>
      </c>
      <c r="D11020" t="s">
        <v>21206</v>
      </c>
      <c r="E11020" t="s">
        <v>0</v>
      </c>
      <c r="F11020" t="s">
        <v>978</v>
      </c>
      <c r="G11020" t="str">
        <f t="shared" si="172"/>
        <v>Medicine and Surgery Services</v>
      </c>
    </row>
    <row r="11021" spans="1:7" x14ac:dyDescent="0.3">
      <c r="A11021" s="31" t="s">
        <v>21208</v>
      </c>
      <c r="B11021">
        <v>60254</v>
      </c>
      <c r="D11021" t="s">
        <v>21209</v>
      </c>
      <c r="E11021" t="s">
        <v>0</v>
      </c>
      <c r="F11021" t="s">
        <v>978</v>
      </c>
      <c r="G11021" t="str">
        <f t="shared" si="172"/>
        <v>Medicine and Surgery Services</v>
      </c>
    </row>
    <row r="11022" spans="1:7" x14ac:dyDescent="0.3">
      <c r="A11022" s="31" t="s">
        <v>21210</v>
      </c>
      <c r="B11022">
        <v>60260</v>
      </c>
      <c r="D11022" t="s">
        <v>21211</v>
      </c>
      <c r="E11022" t="s">
        <v>0</v>
      </c>
      <c r="F11022" t="s">
        <v>978</v>
      </c>
      <c r="G11022" t="str">
        <f t="shared" si="172"/>
        <v>Medicine and Surgery Services</v>
      </c>
    </row>
    <row r="11023" spans="1:7" x14ac:dyDescent="0.3">
      <c r="A11023" s="31" t="s">
        <v>21212</v>
      </c>
      <c r="B11023">
        <v>60270</v>
      </c>
      <c r="D11023" t="s">
        <v>21206</v>
      </c>
      <c r="E11023" t="s">
        <v>0</v>
      </c>
      <c r="F11023" t="s">
        <v>978</v>
      </c>
      <c r="G11023" t="str">
        <f t="shared" si="172"/>
        <v>Medicine and Surgery Services</v>
      </c>
    </row>
    <row r="11024" spans="1:7" x14ac:dyDescent="0.3">
      <c r="A11024" s="31" t="s">
        <v>21213</v>
      </c>
      <c r="B11024">
        <v>60271</v>
      </c>
      <c r="D11024" t="s">
        <v>21206</v>
      </c>
      <c r="E11024" t="s">
        <v>0</v>
      </c>
      <c r="F11024" t="s">
        <v>978</v>
      </c>
      <c r="G11024" t="str">
        <f t="shared" si="172"/>
        <v>Medicine and Surgery Services</v>
      </c>
    </row>
    <row r="11025" spans="1:7" x14ac:dyDescent="0.3">
      <c r="A11025" s="31" t="s">
        <v>21214</v>
      </c>
      <c r="B11025">
        <v>60280</v>
      </c>
      <c r="D11025" t="s">
        <v>21215</v>
      </c>
      <c r="E11025" t="s">
        <v>0</v>
      </c>
      <c r="F11025" t="s">
        <v>978</v>
      </c>
      <c r="G11025" t="str">
        <f t="shared" si="172"/>
        <v>Medicine and Surgery Services</v>
      </c>
    </row>
    <row r="11026" spans="1:7" x14ac:dyDescent="0.3">
      <c r="A11026" s="31" t="s">
        <v>21216</v>
      </c>
      <c r="B11026">
        <v>60281</v>
      </c>
      <c r="D11026" t="s">
        <v>21215</v>
      </c>
      <c r="E11026" t="s">
        <v>0</v>
      </c>
      <c r="F11026" t="s">
        <v>978</v>
      </c>
      <c r="G11026" t="str">
        <f t="shared" si="172"/>
        <v>Medicine and Surgery Services</v>
      </c>
    </row>
    <row r="11027" spans="1:7" x14ac:dyDescent="0.3">
      <c r="A11027" s="27" t="s">
        <v>21217</v>
      </c>
      <c r="B11027" t="s">
        <v>21217</v>
      </c>
      <c r="D11027" t="s">
        <v>21218</v>
      </c>
      <c r="E11027" t="s">
        <v>4147</v>
      </c>
      <c r="F11027" t="s">
        <v>972</v>
      </c>
      <c r="G11027" t="str">
        <f t="shared" si="172"/>
        <v>Medicine and Surgery Services</v>
      </c>
    </row>
    <row r="11028" spans="1:7" x14ac:dyDescent="0.3">
      <c r="A11028" s="31" t="s">
        <v>21219</v>
      </c>
      <c r="B11028">
        <v>60300</v>
      </c>
      <c r="D11028" t="s">
        <v>21220</v>
      </c>
      <c r="E11028" t="s">
        <v>0</v>
      </c>
      <c r="F11028" t="s">
        <v>978</v>
      </c>
      <c r="G11028" t="str">
        <f t="shared" si="172"/>
        <v>Medicine and Surgery Services</v>
      </c>
    </row>
    <row r="11029" spans="1:7" x14ac:dyDescent="0.3">
      <c r="A11029" s="27" t="s">
        <v>21221</v>
      </c>
      <c r="B11029" t="s">
        <v>21221</v>
      </c>
      <c r="D11029" t="s">
        <v>21222</v>
      </c>
      <c r="E11029" t="s">
        <v>911</v>
      </c>
      <c r="F11029" t="s">
        <v>972</v>
      </c>
      <c r="G11029" t="str">
        <f t="shared" si="172"/>
        <v>Medicine and Surgery Services</v>
      </c>
    </row>
    <row r="11030" spans="1:7" x14ac:dyDescent="0.3">
      <c r="A11030" s="27" t="s">
        <v>21223</v>
      </c>
      <c r="B11030" t="s">
        <v>21223</v>
      </c>
      <c r="D11030" t="s">
        <v>21224</v>
      </c>
      <c r="E11030" t="s">
        <v>911</v>
      </c>
      <c r="F11030" t="s">
        <v>972</v>
      </c>
      <c r="G11030" t="str">
        <f t="shared" si="172"/>
        <v>Medicine and Surgery Services</v>
      </c>
    </row>
    <row r="11031" spans="1:7" x14ac:dyDescent="0.3">
      <c r="A11031" s="31" t="s">
        <v>21225</v>
      </c>
      <c r="B11031">
        <v>60500</v>
      </c>
      <c r="D11031" t="s">
        <v>21226</v>
      </c>
      <c r="E11031" t="s">
        <v>0</v>
      </c>
      <c r="F11031" t="s">
        <v>978</v>
      </c>
      <c r="G11031" t="str">
        <f t="shared" si="172"/>
        <v>Medicine and Surgery Services</v>
      </c>
    </row>
    <row r="11032" spans="1:7" x14ac:dyDescent="0.3">
      <c r="A11032" s="31" t="s">
        <v>21227</v>
      </c>
      <c r="B11032">
        <v>60502</v>
      </c>
      <c r="D11032" t="s">
        <v>21228</v>
      </c>
      <c r="E11032" t="s">
        <v>0</v>
      </c>
      <c r="F11032" t="s">
        <v>978</v>
      </c>
      <c r="G11032" t="str">
        <f t="shared" si="172"/>
        <v>Medicine and Surgery Services</v>
      </c>
    </row>
    <row r="11033" spans="1:7" x14ac:dyDescent="0.3">
      <c r="A11033" s="31" t="s">
        <v>21229</v>
      </c>
      <c r="B11033">
        <v>60505</v>
      </c>
      <c r="D11033" t="s">
        <v>21226</v>
      </c>
      <c r="E11033" t="s">
        <v>0</v>
      </c>
      <c r="F11033" t="s">
        <v>978</v>
      </c>
      <c r="G11033" t="str">
        <f t="shared" si="172"/>
        <v>Medicine and Surgery Services</v>
      </c>
    </row>
    <row r="11034" spans="1:7" x14ac:dyDescent="0.3">
      <c r="A11034" s="31" t="s">
        <v>21230</v>
      </c>
      <c r="B11034">
        <v>60512</v>
      </c>
      <c r="D11034" t="s">
        <v>21231</v>
      </c>
      <c r="E11034" t="s">
        <v>0</v>
      </c>
      <c r="F11034" t="s">
        <v>978</v>
      </c>
      <c r="G11034" t="str">
        <f t="shared" si="172"/>
        <v>Medicine and Surgery Services</v>
      </c>
    </row>
    <row r="11035" spans="1:7" x14ac:dyDescent="0.3">
      <c r="A11035" s="31" t="s">
        <v>21232</v>
      </c>
      <c r="B11035">
        <v>60520</v>
      </c>
      <c r="D11035" t="s">
        <v>21233</v>
      </c>
      <c r="E11035" t="s">
        <v>0</v>
      </c>
      <c r="F11035" t="s">
        <v>978</v>
      </c>
      <c r="G11035" t="str">
        <f t="shared" si="172"/>
        <v>Medicine and Surgery Services</v>
      </c>
    </row>
    <row r="11036" spans="1:7" x14ac:dyDescent="0.3">
      <c r="A11036" s="31" t="s">
        <v>21234</v>
      </c>
      <c r="B11036">
        <v>60521</v>
      </c>
      <c r="D11036" t="s">
        <v>21233</v>
      </c>
      <c r="E11036" t="s">
        <v>0</v>
      </c>
      <c r="F11036" t="s">
        <v>978</v>
      </c>
      <c r="G11036" t="str">
        <f t="shared" si="172"/>
        <v>Medicine and Surgery Services</v>
      </c>
    </row>
    <row r="11037" spans="1:7" x14ac:dyDescent="0.3">
      <c r="A11037" s="31" t="s">
        <v>21235</v>
      </c>
      <c r="B11037">
        <v>60522</v>
      </c>
      <c r="D11037" t="s">
        <v>21233</v>
      </c>
      <c r="E11037" t="s">
        <v>0</v>
      </c>
      <c r="F11037" t="s">
        <v>978</v>
      </c>
      <c r="G11037" t="str">
        <f t="shared" si="172"/>
        <v>Medicine and Surgery Services</v>
      </c>
    </row>
    <row r="11038" spans="1:7" x14ac:dyDescent="0.3">
      <c r="A11038" s="31" t="s">
        <v>21236</v>
      </c>
      <c r="B11038">
        <v>60540</v>
      </c>
      <c r="D11038" t="s">
        <v>21237</v>
      </c>
      <c r="E11038" t="s">
        <v>0</v>
      </c>
      <c r="F11038" t="s">
        <v>978</v>
      </c>
      <c r="G11038" t="str">
        <f t="shared" si="172"/>
        <v>Medicine and Surgery Services</v>
      </c>
    </row>
    <row r="11039" spans="1:7" x14ac:dyDescent="0.3">
      <c r="A11039" s="31" t="s">
        <v>21238</v>
      </c>
      <c r="B11039">
        <v>60545</v>
      </c>
      <c r="D11039" t="s">
        <v>21237</v>
      </c>
      <c r="E11039" t="s">
        <v>0</v>
      </c>
      <c r="F11039" t="s">
        <v>978</v>
      </c>
      <c r="G11039" t="str">
        <f t="shared" si="172"/>
        <v>Medicine and Surgery Services</v>
      </c>
    </row>
    <row r="11040" spans="1:7" x14ac:dyDescent="0.3">
      <c r="A11040" s="31" t="s">
        <v>21239</v>
      </c>
      <c r="B11040">
        <v>60600</v>
      </c>
      <c r="D11040" t="s">
        <v>21240</v>
      </c>
      <c r="E11040" t="s">
        <v>0</v>
      </c>
      <c r="F11040" t="s">
        <v>978</v>
      </c>
      <c r="G11040" t="str">
        <f t="shared" si="172"/>
        <v>Medicine and Surgery Services</v>
      </c>
    </row>
    <row r="11041" spans="1:7" x14ac:dyDescent="0.3">
      <c r="A11041" s="31" t="s">
        <v>21241</v>
      </c>
      <c r="B11041">
        <v>60605</v>
      </c>
      <c r="D11041" t="s">
        <v>21240</v>
      </c>
      <c r="E11041" t="s">
        <v>0</v>
      </c>
      <c r="F11041" t="s">
        <v>978</v>
      </c>
      <c r="G11041" t="str">
        <f t="shared" si="172"/>
        <v>Medicine and Surgery Services</v>
      </c>
    </row>
    <row r="11042" spans="1:7" x14ac:dyDescent="0.3">
      <c r="A11042" s="31" t="s">
        <v>21242</v>
      </c>
      <c r="B11042">
        <v>60650</v>
      </c>
      <c r="D11042" t="s">
        <v>21243</v>
      </c>
      <c r="E11042" t="s">
        <v>0</v>
      </c>
      <c r="F11042" t="s">
        <v>978</v>
      </c>
      <c r="G11042" t="str">
        <f t="shared" si="172"/>
        <v>Medicine and Surgery Services</v>
      </c>
    </row>
    <row r="11043" spans="1:7" x14ac:dyDescent="0.3">
      <c r="A11043" s="31" t="s">
        <v>21244</v>
      </c>
      <c r="B11043">
        <v>60659</v>
      </c>
      <c r="D11043" t="s">
        <v>21245</v>
      </c>
      <c r="E11043" t="s">
        <v>2</v>
      </c>
      <c r="F11043" t="s">
        <v>978</v>
      </c>
      <c r="G11043" t="str">
        <f t="shared" si="172"/>
        <v>Medicine and Surgery Services</v>
      </c>
    </row>
    <row r="11044" spans="1:7" x14ac:dyDescent="0.3">
      <c r="A11044" s="31" t="s">
        <v>21246</v>
      </c>
      <c r="B11044">
        <v>60699</v>
      </c>
      <c r="D11044" t="s">
        <v>21247</v>
      </c>
      <c r="E11044" t="s">
        <v>2</v>
      </c>
      <c r="F11044" t="s">
        <v>978</v>
      </c>
      <c r="G11044" t="str">
        <f t="shared" si="172"/>
        <v>Medicine and Surgery Services</v>
      </c>
    </row>
    <row r="11045" spans="1:7" x14ac:dyDescent="0.3">
      <c r="A11045" s="27" t="s">
        <v>21248</v>
      </c>
      <c r="B11045" t="s">
        <v>21248</v>
      </c>
      <c r="D11045" t="s">
        <v>21249</v>
      </c>
      <c r="E11045" t="s">
        <v>911</v>
      </c>
      <c r="F11045" t="s">
        <v>972</v>
      </c>
      <c r="G11045" t="str">
        <f t="shared" si="172"/>
        <v>Medicine and Surgery Services</v>
      </c>
    </row>
    <row r="11046" spans="1:7" x14ac:dyDescent="0.3">
      <c r="A11046" s="27" t="s">
        <v>21250</v>
      </c>
      <c r="B11046" t="s">
        <v>21250</v>
      </c>
      <c r="D11046" t="s">
        <v>21251</v>
      </c>
      <c r="E11046" t="s">
        <v>911</v>
      </c>
      <c r="F11046" t="s">
        <v>972</v>
      </c>
      <c r="G11046" t="str">
        <f t="shared" si="172"/>
        <v>Medicine and Surgery Services</v>
      </c>
    </row>
    <row r="11047" spans="1:7" x14ac:dyDescent="0.3">
      <c r="A11047" s="27" t="s">
        <v>21252</v>
      </c>
      <c r="B11047" t="s">
        <v>21252</v>
      </c>
      <c r="D11047" t="s">
        <v>21253</v>
      </c>
      <c r="E11047" t="s">
        <v>911</v>
      </c>
      <c r="F11047" t="s">
        <v>972</v>
      </c>
      <c r="G11047" t="str">
        <f t="shared" si="172"/>
        <v>Medicine and Surgery Services</v>
      </c>
    </row>
    <row r="11048" spans="1:7" x14ac:dyDescent="0.3">
      <c r="A11048" s="27" t="s">
        <v>21254</v>
      </c>
      <c r="B11048" t="s">
        <v>21254</v>
      </c>
      <c r="D11048" t="s">
        <v>21255</v>
      </c>
      <c r="E11048" t="s">
        <v>911</v>
      </c>
      <c r="F11048" t="s">
        <v>972</v>
      </c>
      <c r="G11048" t="str">
        <f t="shared" si="172"/>
        <v>Medicine and Surgery Services</v>
      </c>
    </row>
    <row r="11049" spans="1:7" x14ac:dyDescent="0.3">
      <c r="A11049" s="31" t="s">
        <v>21256</v>
      </c>
      <c r="B11049">
        <v>61000</v>
      </c>
      <c r="D11049" t="s">
        <v>21257</v>
      </c>
      <c r="E11049" t="s">
        <v>0</v>
      </c>
      <c r="F11049" t="s">
        <v>978</v>
      </c>
      <c r="G11049" t="str">
        <f t="shared" si="172"/>
        <v>Medicine and Surgery Services</v>
      </c>
    </row>
    <row r="11050" spans="1:7" x14ac:dyDescent="0.3">
      <c r="A11050" s="31" t="s">
        <v>21258</v>
      </c>
      <c r="B11050">
        <v>61001</v>
      </c>
      <c r="D11050" t="s">
        <v>21257</v>
      </c>
      <c r="E11050" t="s">
        <v>0</v>
      </c>
      <c r="F11050" t="s">
        <v>978</v>
      </c>
      <c r="G11050" t="str">
        <f t="shared" si="172"/>
        <v>Medicine and Surgery Services</v>
      </c>
    </row>
    <row r="11051" spans="1:7" x14ac:dyDescent="0.3">
      <c r="A11051" s="27" t="s">
        <v>21259</v>
      </c>
      <c r="B11051" t="s">
        <v>21259</v>
      </c>
      <c r="D11051" t="s">
        <v>21260</v>
      </c>
      <c r="E11051" t="s">
        <v>911</v>
      </c>
      <c r="F11051" t="s">
        <v>972</v>
      </c>
      <c r="G11051" t="str">
        <f t="shared" si="172"/>
        <v>Medicine and Surgery Services</v>
      </c>
    </row>
    <row r="11052" spans="1:7" x14ac:dyDescent="0.3">
      <c r="A11052" s="27" t="s">
        <v>21261</v>
      </c>
      <c r="B11052" t="s">
        <v>21261</v>
      </c>
      <c r="D11052" t="s">
        <v>21262</v>
      </c>
      <c r="E11052" t="s">
        <v>911</v>
      </c>
      <c r="F11052" t="s">
        <v>972</v>
      </c>
      <c r="G11052" t="str">
        <f t="shared" si="172"/>
        <v>Medicine and Surgery Services</v>
      </c>
    </row>
    <row r="11053" spans="1:7" x14ac:dyDescent="0.3">
      <c r="A11053" s="31" t="s">
        <v>21263</v>
      </c>
      <c r="B11053">
        <v>61020</v>
      </c>
      <c r="D11053" t="s">
        <v>21264</v>
      </c>
      <c r="E11053" t="s">
        <v>0</v>
      </c>
      <c r="F11053" t="s">
        <v>978</v>
      </c>
      <c r="G11053" t="str">
        <f t="shared" si="172"/>
        <v>Medicine and Surgery Services</v>
      </c>
    </row>
    <row r="11054" spans="1:7" x14ac:dyDescent="0.3">
      <c r="A11054" s="31" t="s">
        <v>21265</v>
      </c>
      <c r="B11054">
        <v>61026</v>
      </c>
      <c r="D11054" t="s">
        <v>21266</v>
      </c>
      <c r="E11054" t="s">
        <v>0</v>
      </c>
      <c r="F11054" t="s">
        <v>978</v>
      </c>
      <c r="G11054" t="str">
        <f t="shared" si="172"/>
        <v>Medicine and Surgery Services</v>
      </c>
    </row>
    <row r="11055" spans="1:7" x14ac:dyDescent="0.3">
      <c r="A11055" s="31" t="s">
        <v>21267</v>
      </c>
      <c r="B11055">
        <v>61050</v>
      </c>
      <c r="D11055" t="s">
        <v>21268</v>
      </c>
      <c r="E11055" t="s">
        <v>0</v>
      </c>
      <c r="F11055" t="s">
        <v>978</v>
      </c>
      <c r="G11055" t="str">
        <f t="shared" si="172"/>
        <v>Medicine and Surgery Services</v>
      </c>
    </row>
    <row r="11056" spans="1:7" x14ac:dyDescent="0.3">
      <c r="A11056" s="31" t="s">
        <v>21269</v>
      </c>
      <c r="B11056">
        <v>61055</v>
      </c>
      <c r="D11056" t="s">
        <v>21266</v>
      </c>
      <c r="E11056" t="s">
        <v>0</v>
      </c>
      <c r="F11056" t="s">
        <v>978</v>
      </c>
      <c r="G11056" t="str">
        <f t="shared" si="172"/>
        <v>Medicine and Surgery Services</v>
      </c>
    </row>
    <row r="11057" spans="1:7" x14ac:dyDescent="0.3">
      <c r="A11057" s="31" t="s">
        <v>21270</v>
      </c>
      <c r="B11057">
        <v>61070</v>
      </c>
      <c r="D11057" t="s">
        <v>21271</v>
      </c>
      <c r="E11057" t="s">
        <v>0</v>
      </c>
      <c r="F11057" t="s">
        <v>978</v>
      </c>
      <c r="G11057" t="str">
        <f t="shared" si="172"/>
        <v>Medicine and Surgery Services</v>
      </c>
    </row>
    <row r="11058" spans="1:7" x14ac:dyDescent="0.3">
      <c r="A11058" s="27" t="s">
        <v>21272</v>
      </c>
      <c r="B11058" t="s">
        <v>21272</v>
      </c>
      <c r="D11058" t="s">
        <v>21273</v>
      </c>
      <c r="E11058" t="s">
        <v>911</v>
      </c>
      <c r="F11058" t="s">
        <v>972</v>
      </c>
      <c r="G11058" t="str">
        <f t="shared" si="172"/>
        <v>Medicine and Surgery Services</v>
      </c>
    </row>
    <row r="11059" spans="1:7" x14ac:dyDescent="0.3">
      <c r="A11059" s="31" t="s">
        <v>21274</v>
      </c>
      <c r="B11059">
        <v>61105</v>
      </c>
      <c r="D11059" t="s">
        <v>21275</v>
      </c>
      <c r="E11059" t="s">
        <v>0</v>
      </c>
      <c r="F11059" t="s">
        <v>978</v>
      </c>
      <c r="G11059" t="str">
        <f t="shared" si="172"/>
        <v>Medicine and Surgery Services</v>
      </c>
    </row>
    <row r="11060" spans="1:7" x14ac:dyDescent="0.3">
      <c r="A11060" s="31" t="s">
        <v>21276</v>
      </c>
      <c r="B11060">
        <v>61107</v>
      </c>
      <c r="D11060" t="s">
        <v>21277</v>
      </c>
      <c r="E11060" t="s">
        <v>0</v>
      </c>
      <c r="F11060" t="s">
        <v>978</v>
      </c>
      <c r="G11060" t="str">
        <f t="shared" si="172"/>
        <v>Medicine and Surgery Services</v>
      </c>
    </row>
    <row r="11061" spans="1:7" x14ac:dyDescent="0.3">
      <c r="A11061" s="31" t="s">
        <v>21278</v>
      </c>
      <c r="B11061">
        <v>61108</v>
      </c>
      <c r="D11061" t="s">
        <v>21279</v>
      </c>
      <c r="E11061" t="s">
        <v>0</v>
      </c>
      <c r="F11061" t="s">
        <v>978</v>
      </c>
      <c r="G11061" t="str">
        <f t="shared" si="172"/>
        <v>Medicine and Surgery Services</v>
      </c>
    </row>
    <row r="11062" spans="1:7" x14ac:dyDescent="0.3">
      <c r="A11062" s="31" t="s">
        <v>21280</v>
      </c>
      <c r="B11062">
        <v>61120</v>
      </c>
      <c r="D11062" t="s">
        <v>21281</v>
      </c>
      <c r="E11062" t="s">
        <v>0</v>
      </c>
      <c r="F11062" t="s">
        <v>978</v>
      </c>
      <c r="G11062" t="str">
        <f t="shared" si="172"/>
        <v>Medicine and Surgery Services</v>
      </c>
    </row>
    <row r="11063" spans="1:7" x14ac:dyDescent="0.3">
      <c r="A11063" s="31" t="s">
        <v>21282</v>
      </c>
      <c r="B11063">
        <v>61140</v>
      </c>
      <c r="D11063" t="s">
        <v>21283</v>
      </c>
      <c r="E11063" t="s">
        <v>0</v>
      </c>
      <c r="F11063" t="s">
        <v>978</v>
      </c>
      <c r="G11063" t="str">
        <f t="shared" si="172"/>
        <v>Medicine and Surgery Services</v>
      </c>
    </row>
    <row r="11064" spans="1:7" x14ac:dyDescent="0.3">
      <c r="A11064" s="31" t="s">
        <v>21284</v>
      </c>
      <c r="B11064">
        <v>61150</v>
      </c>
      <c r="D11064" t="s">
        <v>21285</v>
      </c>
      <c r="E11064" t="s">
        <v>0</v>
      </c>
      <c r="F11064" t="s">
        <v>978</v>
      </c>
      <c r="G11064" t="str">
        <f t="shared" si="172"/>
        <v>Medicine and Surgery Services</v>
      </c>
    </row>
    <row r="11065" spans="1:7" x14ac:dyDescent="0.3">
      <c r="A11065" s="31" t="s">
        <v>21286</v>
      </c>
      <c r="B11065">
        <v>61151</v>
      </c>
      <c r="D11065" t="s">
        <v>21285</v>
      </c>
      <c r="E11065" t="s">
        <v>0</v>
      </c>
      <c r="F11065" t="s">
        <v>978</v>
      </c>
      <c r="G11065" t="str">
        <f t="shared" si="172"/>
        <v>Medicine and Surgery Services</v>
      </c>
    </row>
    <row r="11066" spans="1:7" x14ac:dyDescent="0.3">
      <c r="A11066" s="31" t="s">
        <v>21287</v>
      </c>
      <c r="B11066">
        <v>61154</v>
      </c>
      <c r="D11066" t="s">
        <v>21288</v>
      </c>
      <c r="E11066" t="s">
        <v>0</v>
      </c>
      <c r="F11066" t="s">
        <v>978</v>
      </c>
      <c r="G11066" t="str">
        <f t="shared" si="172"/>
        <v>Medicine and Surgery Services</v>
      </c>
    </row>
    <row r="11067" spans="1:7" x14ac:dyDescent="0.3">
      <c r="A11067" s="31" t="s">
        <v>21289</v>
      </c>
      <c r="B11067">
        <v>61156</v>
      </c>
      <c r="D11067" t="s">
        <v>21285</v>
      </c>
      <c r="E11067" t="s">
        <v>0</v>
      </c>
      <c r="F11067" t="s">
        <v>978</v>
      </c>
      <c r="G11067" t="str">
        <f t="shared" si="172"/>
        <v>Medicine and Surgery Services</v>
      </c>
    </row>
    <row r="11068" spans="1:7" x14ac:dyDescent="0.3">
      <c r="A11068" s="31" t="s">
        <v>21290</v>
      </c>
      <c r="B11068">
        <v>61210</v>
      </c>
      <c r="D11068" t="s">
        <v>21291</v>
      </c>
      <c r="E11068" t="s">
        <v>0</v>
      </c>
      <c r="F11068" t="s">
        <v>978</v>
      </c>
      <c r="G11068" t="str">
        <f t="shared" si="172"/>
        <v>Medicine and Surgery Services</v>
      </c>
    </row>
    <row r="11069" spans="1:7" x14ac:dyDescent="0.3">
      <c r="A11069" s="31" t="s">
        <v>21292</v>
      </c>
      <c r="B11069">
        <v>61215</v>
      </c>
      <c r="D11069" t="s">
        <v>21293</v>
      </c>
      <c r="E11069" t="s">
        <v>0</v>
      </c>
      <c r="F11069" t="s">
        <v>978</v>
      </c>
      <c r="G11069" t="str">
        <f t="shared" si="172"/>
        <v>Medicine and Surgery Services</v>
      </c>
    </row>
    <row r="11070" spans="1:7" x14ac:dyDescent="0.3">
      <c r="A11070" s="31" t="s">
        <v>21294</v>
      </c>
      <c r="B11070">
        <v>61250</v>
      </c>
      <c r="D11070" t="s">
        <v>21295</v>
      </c>
      <c r="E11070" t="s">
        <v>0</v>
      </c>
      <c r="F11070" t="s">
        <v>978</v>
      </c>
      <c r="G11070" t="str">
        <f t="shared" si="172"/>
        <v>Medicine and Surgery Services</v>
      </c>
    </row>
    <row r="11071" spans="1:7" x14ac:dyDescent="0.3">
      <c r="A11071" s="31" t="s">
        <v>21296</v>
      </c>
      <c r="B11071">
        <v>61253</v>
      </c>
      <c r="D11071" t="s">
        <v>21295</v>
      </c>
      <c r="E11071" t="s">
        <v>0</v>
      </c>
      <c r="F11071" t="s">
        <v>978</v>
      </c>
      <c r="G11071" t="str">
        <f t="shared" si="172"/>
        <v>Medicine and Surgery Services</v>
      </c>
    </row>
    <row r="11072" spans="1:7" x14ac:dyDescent="0.3">
      <c r="A11072" s="31" t="s">
        <v>21297</v>
      </c>
      <c r="B11072">
        <v>61304</v>
      </c>
      <c r="D11072" t="s">
        <v>21298</v>
      </c>
      <c r="E11072" t="s">
        <v>0</v>
      </c>
      <c r="F11072" t="s">
        <v>978</v>
      </c>
      <c r="G11072" t="str">
        <f t="shared" si="172"/>
        <v>Medicine and Surgery Services</v>
      </c>
    </row>
    <row r="11073" spans="1:7" x14ac:dyDescent="0.3">
      <c r="A11073" s="31" t="s">
        <v>21299</v>
      </c>
      <c r="B11073">
        <v>61305</v>
      </c>
      <c r="D11073" t="s">
        <v>21298</v>
      </c>
      <c r="E11073" t="s">
        <v>0</v>
      </c>
      <c r="F11073" t="s">
        <v>978</v>
      </c>
      <c r="G11073" t="str">
        <f t="shared" si="172"/>
        <v>Medicine and Surgery Services</v>
      </c>
    </row>
    <row r="11074" spans="1:7" x14ac:dyDescent="0.3">
      <c r="A11074" s="31" t="s">
        <v>21300</v>
      </c>
      <c r="B11074">
        <v>61312</v>
      </c>
      <c r="D11074" t="s">
        <v>21301</v>
      </c>
      <c r="E11074" t="s">
        <v>0</v>
      </c>
      <c r="F11074" t="s">
        <v>978</v>
      </c>
      <c r="G11074" t="str">
        <f t="shared" si="172"/>
        <v>Medicine and Surgery Services</v>
      </c>
    </row>
    <row r="11075" spans="1:7" x14ac:dyDescent="0.3">
      <c r="A11075" s="31" t="s">
        <v>21302</v>
      </c>
      <c r="B11075">
        <v>61313</v>
      </c>
      <c r="D11075" t="s">
        <v>21301</v>
      </c>
      <c r="E11075" t="s">
        <v>0</v>
      </c>
      <c r="F11075" t="s">
        <v>978</v>
      </c>
      <c r="G11075" t="str">
        <f t="shared" ref="G11075:G11138" si="173">VLOOKUP(F11075,$I$2:$J$27,2,FALSE)</f>
        <v>Medicine and Surgery Services</v>
      </c>
    </row>
    <row r="11076" spans="1:7" x14ac:dyDescent="0.3">
      <c r="A11076" s="31" t="s">
        <v>21303</v>
      </c>
      <c r="B11076">
        <v>61314</v>
      </c>
      <c r="D11076" t="s">
        <v>21301</v>
      </c>
      <c r="E11076" t="s">
        <v>0</v>
      </c>
      <c r="F11076" t="s">
        <v>978</v>
      </c>
      <c r="G11076" t="str">
        <f t="shared" si="173"/>
        <v>Medicine and Surgery Services</v>
      </c>
    </row>
    <row r="11077" spans="1:7" x14ac:dyDescent="0.3">
      <c r="A11077" s="31" t="s">
        <v>21304</v>
      </c>
      <c r="B11077">
        <v>61315</v>
      </c>
      <c r="D11077" t="s">
        <v>21301</v>
      </c>
      <c r="E11077" t="s">
        <v>0</v>
      </c>
      <c r="F11077" t="s">
        <v>978</v>
      </c>
      <c r="G11077" t="str">
        <f t="shared" si="173"/>
        <v>Medicine and Surgery Services</v>
      </c>
    </row>
    <row r="11078" spans="1:7" x14ac:dyDescent="0.3">
      <c r="A11078" s="31" t="s">
        <v>21305</v>
      </c>
      <c r="B11078">
        <v>61316</v>
      </c>
      <c r="D11078" t="s">
        <v>21306</v>
      </c>
      <c r="E11078" t="s">
        <v>0</v>
      </c>
      <c r="F11078" t="s">
        <v>978</v>
      </c>
      <c r="G11078" t="str">
        <f t="shared" si="173"/>
        <v>Medicine and Surgery Services</v>
      </c>
    </row>
    <row r="11079" spans="1:7" x14ac:dyDescent="0.3">
      <c r="A11079" s="31" t="s">
        <v>21307</v>
      </c>
      <c r="B11079">
        <v>61320</v>
      </c>
      <c r="D11079" t="s">
        <v>21301</v>
      </c>
      <c r="E11079" t="s">
        <v>0</v>
      </c>
      <c r="F11079" t="s">
        <v>978</v>
      </c>
      <c r="G11079" t="str">
        <f t="shared" si="173"/>
        <v>Medicine and Surgery Services</v>
      </c>
    </row>
    <row r="11080" spans="1:7" x14ac:dyDescent="0.3">
      <c r="A11080" s="31" t="s">
        <v>21308</v>
      </c>
      <c r="B11080">
        <v>61321</v>
      </c>
      <c r="D11080" t="s">
        <v>21301</v>
      </c>
      <c r="E11080" t="s">
        <v>0</v>
      </c>
      <c r="F11080" t="s">
        <v>978</v>
      </c>
      <c r="G11080" t="str">
        <f t="shared" si="173"/>
        <v>Medicine and Surgery Services</v>
      </c>
    </row>
    <row r="11081" spans="1:7" x14ac:dyDescent="0.3">
      <c r="A11081" s="31" t="s">
        <v>21309</v>
      </c>
      <c r="B11081">
        <v>61322</v>
      </c>
      <c r="D11081" t="s">
        <v>21310</v>
      </c>
      <c r="E11081" t="s">
        <v>0</v>
      </c>
      <c r="F11081" t="s">
        <v>978</v>
      </c>
      <c r="G11081" t="str">
        <f t="shared" si="173"/>
        <v>Medicine and Surgery Services</v>
      </c>
    </row>
    <row r="11082" spans="1:7" x14ac:dyDescent="0.3">
      <c r="A11082" s="31" t="s">
        <v>21311</v>
      </c>
      <c r="B11082">
        <v>61323</v>
      </c>
      <c r="D11082" t="s">
        <v>21312</v>
      </c>
      <c r="E11082" t="s">
        <v>0</v>
      </c>
      <c r="F11082" t="s">
        <v>978</v>
      </c>
      <c r="G11082" t="str">
        <f t="shared" si="173"/>
        <v>Medicine and Surgery Services</v>
      </c>
    </row>
    <row r="11083" spans="1:7" x14ac:dyDescent="0.3">
      <c r="A11083" s="31" t="s">
        <v>21313</v>
      </c>
      <c r="B11083">
        <v>61330</v>
      </c>
      <c r="D11083" t="s">
        <v>21314</v>
      </c>
      <c r="E11083" t="s">
        <v>0</v>
      </c>
      <c r="F11083" t="s">
        <v>978</v>
      </c>
      <c r="G11083" t="str">
        <f t="shared" si="173"/>
        <v>Medicine and Surgery Services</v>
      </c>
    </row>
    <row r="11084" spans="1:7" x14ac:dyDescent="0.3">
      <c r="A11084" s="31" t="s">
        <v>21315</v>
      </c>
      <c r="B11084">
        <v>61333</v>
      </c>
      <c r="D11084" t="s">
        <v>21316</v>
      </c>
      <c r="E11084" t="s">
        <v>0</v>
      </c>
      <c r="F11084" t="s">
        <v>978</v>
      </c>
      <c r="G11084" t="str">
        <f t="shared" si="173"/>
        <v>Medicine and Surgery Services</v>
      </c>
    </row>
    <row r="11085" spans="1:7" x14ac:dyDescent="0.3">
      <c r="A11085" s="31" t="s">
        <v>21317</v>
      </c>
      <c r="B11085">
        <v>61340</v>
      </c>
      <c r="D11085" t="s">
        <v>21318</v>
      </c>
      <c r="E11085" t="s">
        <v>0</v>
      </c>
      <c r="F11085" t="s">
        <v>978</v>
      </c>
      <c r="G11085" t="str">
        <f t="shared" si="173"/>
        <v>Medicine and Surgery Services</v>
      </c>
    </row>
    <row r="11086" spans="1:7" x14ac:dyDescent="0.3">
      <c r="A11086" s="31" t="s">
        <v>21319</v>
      </c>
      <c r="B11086">
        <v>61343</v>
      </c>
      <c r="D11086" t="s">
        <v>21320</v>
      </c>
      <c r="E11086" t="s">
        <v>0</v>
      </c>
      <c r="F11086" t="s">
        <v>978</v>
      </c>
      <c r="G11086" t="str">
        <f t="shared" si="173"/>
        <v>Medicine and Surgery Services</v>
      </c>
    </row>
    <row r="11087" spans="1:7" x14ac:dyDescent="0.3">
      <c r="A11087" s="31" t="s">
        <v>21321</v>
      </c>
      <c r="B11087">
        <v>61345</v>
      </c>
      <c r="D11087" t="s">
        <v>21322</v>
      </c>
      <c r="E11087" t="s">
        <v>0</v>
      </c>
      <c r="F11087" t="s">
        <v>978</v>
      </c>
      <c r="G11087" t="str">
        <f t="shared" si="173"/>
        <v>Medicine and Surgery Services</v>
      </c>
    </row>
    <row r="11088" spans="1:7" x14ac:dyDescent="0.3">
      <c r="A11088" s="31" t="s">
        <v>21323</v>
      </c>
      <c r="B11088">
        <v>61450</v>
      </c>
      <c r="D11088" t="s">
        <v>21324</v>
      </c>
      <c r="E11088" t="s">
        <v>0</v>
      </c>
      <c r="F11088" t="s">
        <v>978</v>
      </c>
      <c r="G11088" t="str">
        <f t="shared" si="173"/>
        <v>Medicine and Surgery Services</v>
      </c>
    </row>
    <row r="11089" spans="1:7" x14ac:dyDescent="0.3">
      <c r="A11089" s="31" t="s">
        <v>21325</v>
      </c>
      <c r="B11089">
        <v>61458</v>
      </c>
      <c r="D11089" t="s">
        <v>21326</v>
      </c>
      <c r="E11089" t="s">
        <v>0</v>
      </c>
      <c r="F11089" t="s">
        <v>978</v>
      </c>
      <c r="G11089" t="str">
        <f t="shared" si="173"/>
        <v>Medicine and Surgery Services</v>
      </c>
    </row>
    <row r="11090" spans="1:7" x14ac:dyDescent="0.3">
      <c r="A11090" s="31" t="s">
        <v>21327</v>
      </c>
      <c r="B11090">
        <v>61460</v>
      </c>
      <c r="D11090" t="s">
        <v>21324</v>
      </c>
      <c r="E11090" t="s">
        <v>0</v>
      </c>
      <c r="F11090" t="s">
        <v>978</v>
      </c>
      <c r="G11090" t="str">
        <f t="shared" si="173"/>
        <v>Medicine and Surgery Services</v>
      </c>
    </row>
    <row r="11091" spans="1:7" x14ac:dyDescent="0.3">
      <c r="A11091" s="27" t="s">
        <v>21328</v>
      </c>
      <c r="B11091" t="s">
        <v>21328</v>
      </c>
      <c r="D11091" t="s">
        <v>21329</v>
      </c>
      <c r="E11091" t="s">
        <v>911</v>
      </c>
      <c r="F11091" t="s">
        <v>972</v>
      </c>
      <c r="G11091" t="str">
        <f t="shared" si="173"/>
        <v>Medicine and Surgery Services</v>
      </c>
    </row>
    <row r="11092" spans="1:7" x14ac:dyDescent="0.3">
      <c r="A11092" s="31" t="s">
        <v>21330</v>
      </c>
      <c r="B11092">
        <v>61500</v>
      </c>
      <c r="D11092" t="s">
        <v>21331</v>
      </c>
      <c r="E11092" t="s">
        <v>0</v>
      </c>
      <c r="F11092" t="s">
        <v>978</v>
      </c>
      <c r="G11092" t="str">
        <f t="shared" si="173"/>
        <v>Medicine and Surgery Services</v>
      </c>
    </row>
    <row r="11093" spans="1:7" x14ac:dyDescent="0.3">
      <c r="A11093" s="31" t="s">
        <v>21332</v>
      </c>
      <c r="B11093">
        <v>61501</v>
      </c>
      <c r="D11093" t="s">
        <v>21333</v>
      </c>
      <c r="E11093" t="s">
        <v>0</v>
      </c>
      <c r="F11093" t="s">
        <v>978</v>
      </c>
      <c r="G11093" t="str">
        <f t="shared" si="173"/>
        <v>Medicine and Surgery Services</v>
      </c>
    </row>
    <row r="11094" spans="1:7" x14ac:dyDescent="0.3">
      <c r="A11094" s="31" t="s">
        <v>21334</v>
      </c>
      <c r="B11094">
        <v>61510</v>
      </c>
      <c r="D11094" t="s">
        <v>21335</v>
      </c>
      <c r="E11094" t="s">
        <v>0</v>
      </c>
      <c r="F11094" t="s">
        <v>978</v>
      </c>
      <c r="G11094" t="str">
        <f t="shared" si="173"/>
        <v>Medicine and Surgery Services</v>
      </c>
    </row>
    <row r="11095" spans="1:7" x14ac:dyDescent="0.3">
      <c r="A11095" s="31" t="s">
        <v>21336</v>
      </c>
      <c r="B11095">
        <v>61512</v>
      </c>
      <c r="D11095" t="s">
        <v>21337</v>
      </c>
      <c r="E11095" t="s">
        <v>0</v>
      </c>
      <c r="F11095" t="s">
        <v>978</v>
      </c>
      <c r="G11095" t="str">
        <f t="shared" si="173"/>
        <v>Medicine and Surgery Services</v>
      </c>
    </row>
    <row r="11096" spans="1:7" x14ac:dyDescent="0.3">
      <c r="A11096" s="31" t="s">
        <v>21338</v>
      </c>
      <c r="B11096">
        <v>61514</v>
      </c>
      <c r="D11096" t="s">
        <v>21339</v>
      </c>
      <c r="E11096" t="s">
        <v>0</v>
      </c>
      <c r="F11096" t="s">
        <v>978</v>
      </c>
      <c r="G11096" t="str">
        <f t="shared" si="173"/>
        <v>Medicine and Surgery Services</v>
      </c>
    </row>
    <row r="11097" spans="1:7" x14ac:dyDescent="0.3">
      <c r="A11097" s="31" t="s">
        <v>21340</v>
      </c>
      <c r="B11097">
        <v>61516</v>
      </c>
      <c r="D11097" t="s">
        <v>21335</v>
      </c>
      <c r="E11097" t="s">
        <v>0</v>
      </c>
      <c r="F11097" t="s">
        <v>978</v>
      </c>
      <c r="G11097" t="str">
        <f t="shared" si="173"/>
        <v>Medicine and Surgery Services</v>
      </c>
    </row>
    <row r="11098" spans="1:7" x14ac:dyDescent="0.3">
      <c r="A11098" s="31" t="s">
        <v>21341</v>
      </c>
      <c r="B11098">
        <v>61517</v>
      </c>
      <c r="D11098" t="s">
        <v>21342</v>
      </c>
      <c r="E11098" t="s">
        <v>0</v>
      </c>
      <c r="F11098" t="s">
        <v>978</v>
      </c>
      <c r="G11098" t="str">
        <f t="shared" si="173"/>
        <v>Medicine and Surgery Services</v>
      </c>
    </row>
    <row r="11099" spans="1:7" x14ac:dyDescent="0.3">
      <c r="A11099" s="31" t="s">
        <v>21343</v>
      </c>
      <c r="B11099">
        <v>61518</v>
      </c>
      <c r="D11099" t="s">
        <v>21335</v>
      </c>
      <c r="E11099" t="s">
        <v>0</v>
      </c>
      <c r="F11099" t="s">
        <v>978</v>
      </c>
      <c r="G11099" t="str">
        <f t="shared" si="173"/>
        <v>Medicine and Surgery Services</v>
      </c>
    </row>
    <row r="11100" spans="1:7" x14ac:dyDescent="0.3">
      <c r="A11100" s="31" t="s">
        <v>21344</v>
      </c>
      <c r="B11100">
        <v>61519</v>
      </c>
      <c r="D11100" t="s">
        <v>21337</v>
      </c>
      <c r="E11100" t="s">
        <v>0</v>
      </c>
      <c r="F11100" t="s">
        <v>978</v>
      </c>
      <c r="G11100" t="str">
        <f t="shared" si="173"/>
        <v>Medicine and Surgery Services</v>
      </c>
    </row>
    <row r="11101" spans="1:7" x14ac:dyDescent="0.3">
      <c r="A11101" s="31" t="s">
        <v>21345</v>
      </c>
      <c r="B11101">
        <v>61520</v>
      </c>
      <c r="D11101" t="s">
        <v>21335</v>
      </c>
      <c r="E11101" t="s">
        <v>0</v>
      </c>
      <c r="F11101" t="s">
        <v>978</v>
      </c>
      <c r="G11101" t="str">
        <f t="shared" si="173"/>
        <v>Medicine and Surgery Services</v>
      </c>
    </row>
    <row r="11102" spans="1:7" x14ac:dyDescent="0.3">
      <c r="A11102" s="31" t="s">
        <v>21346</v>
      </c>
      <c r="B11102">
        <v>61521</v>
      </c>
      <c r="D11102" t="s">
        <v>21335</v>
      </c>
      <c r="E11102" t="s">
        <v>0</v>
      </c>
      <c r="F11102" t="s">
        <v>978</v>
      </c>
      <c r="G11102" t="str">
        <f t="shared" si="173"/>
        <v>Medicine and Surgery Services</v>
      </c>
    </row>
    <row r="11103" spans="1:7" x14ac:dyDescent="0.3">
      <c r="A11103" s="31" t="s">
        <v>21347</v>
      </c>
      <c r="B11103">
        <v>61522</v>
      </c>
      <c r="D11103" t="s">
        <v>21339</v>
      </c>
      <c r="E11103" t="s">
        <v>0</v>
      </c>
      <c r="F11103" t="s">
        <v>978</v>
      </c>
      <c r="G11103" t="str">
        <f t="shared" si="173"/>
        <v>Medicine and Surgery Services</v>
      </c>
    </row>
    <row r="11104" spans="1:7" x14ac:dyDescent="0.3">
      <c r="A11104" s="31" t="s">
        <v>21348</v>
      </c>
      <c r="B11104">
        <v>61524</v>
      </c>
      <c r="D11104" t="s">
        <v>21335</v>
      </c>
      <c r="E11104" t="s">
        <v>0</v>
      </c>
      <c r="F11104" t="s">
        <v>978</v>
      </c>
      <c r="G11104" t="str">
        <f t="shared" si="173"/>
        <v>Medicine and Surgery Services</v>
      </c>
    </row>
    <row r="11105" spans="1:7" x14ac:dyDescent="0.3">
      <c r="A11105" s="31" t="s">
        <v>21349</v>
      </c>
      <c r="B11105">
        <v>61526</v>
      </c>
      <c r="D11105" t="s">
        <v>21335</v>
      </c>
      <c r="E11105" t="s">
        <v>0</v>
      </c>
      <c r="F11105" t="s">
        <v>978</v>
      </c>
      <c r="G11105" t="str">
        <f t="shared" si="173"/>
        <v>Medicine and Surgery Services</v>
      </c>
    </row>
    <row r="11106" spans="1:7" x14ac:dyDescent="0.3">
      <c r="A11106" s="31" t="s">
        <v>21350</v>
      </c>
      <c r="B11106">
        <v>61530</v>
      </c>
      <c r="D11106" t="s">
        <v>21335</v>
      </c>
      <c r="E11106" t="s">
        <v>0</v>
      </c>
      <c r="F11106" t="s">
        <v>978</v>
      </c>
      <c r="G11106" t="str">
        <f t="shared" si="173"/>
        <v>Medicine and Surgery Services</v>
      </c>
    </row>
    <row r="11107" spans="1:7" x14ac:dyDescent="0.3">
      <c r="A11107" s="31" t="s">
        <v>21351</v>
      </c>
      <c r="B11107">
        <v>61531</v>
      </c>
      <c r="D11107" t="s">
        <v>21352</v>
      </c>
      <c r="E11107" t="s">
        <v>0</v>
      </c>
      <c r="F11107" t="s">
        <v>978</v>
      </c>
      <c r="G11107" t="str">
        <f t="shared" si="173"/>
        <v>Medicine and Surgery Services</v>
      </c>
    </row>
    <row r="11108" spans="1:7" x14ac:dyDescent="0.3">
      <c r="A11108" s="31" t="s">
        <v>21353</v>
      </c>
      <c r="B11108">
        <v>61533</v>
      </c>
      <c r="D11108" t="s">
        <v>21352</v>
      </c>
      <c r="E11108" t="s">
        <v>0</v>
      </c>
      <c r="F11108" t="s">
        <v>978</v>
      </c>
      <c r="G11108" t="str">
        <f t="shared" si="173"/>
        <v>Medicine and Surgery Services</v>
      </c>
    </row>
    <row r="11109" spans="1:7" x14ac:dyDescent="0.3">
      <c r="A11109" s="31" t="s">
        <v>21354</v>
      </c>
      <c r="B11109">
        <v>61534</v>
      </c>
      <c r="D11109" t="s">
        <v>21335</v>
      </c>
      <c r="E11109" t="s">
        <v>0</v>
      </c>
      <c r="F11109" t="s">
        <v>978</v>
      </c>
      <c r="G11109" t="str">
        <f t="shared" si="173"/>
        <v>Medicine and Surgery Services</v>
      </c>
    </row>
    <row r="11110" spans="1:7" x14ac:dyDescent="0.3">
      <c r="A11110" s="31" t="s">
        <v>21355</v>
      </c>
      <c r="B11110">
        <v>61535</v>
      </c>
      <c r="D11110" t="s">
        <v>21356</v>
      </c>
      <c r="E11110" t="s">
        <v>0</v>
      </c>
      <c r="F11110" t="s">
        <v>978</v>
      </c>
      <c r="G11110" t="str">
        <f t="shared" si="173"/>
        <v>Medicine and Surgery Services</v>
      </c>
    </row>
    <row r="11111" spans="1:7" x14ac:dyDescent="0.3">
      <c r="A11111" s="31" t="s">
        <v>21357</v>
      </c>
      <c r="B11111">
        <v>61536</v>
      </c>
      <c r="D11111" t="s">
        <v>21335</v>
      </c>
      <c r="E11111" t="s">
        <v>0</v>
      </c>
      <c r="F11111" t="s">
        <v>978</v>
      </c>
      <c r="G11111" t="str">
        <f t="shared" si="173"/>
        <v>Medicine and Surgery Services</v>
      </c>
    </row>
    <row r="11112" spans="1:7" x14ac:dyDescent="0.3">
      <c r="A11112" s="31" t="s">
        <v>21358</v>
      </c>
      <c r="B11112">
        <v>61537</v>
      </c>
      <c r="D11112" t="s">
        <v>21359</v>
      </c>
      <c r="E11112" t="s">
        <v>0</v>
      </c>
      <c r="F11112" t="s">
        <v>978</v>
      </c>
      <c r="G11112" t="str">
        <f t="shared" si="173"/>
        <v>Medicine and Surgery Services</v>
      </c>
    </row>
    <row r="11113" spans="1:7" x14ac:dyDescent="0.3">
      <c r="A11113" s="31" t="s">
        <v>21360</v>
      </c>
      <c r="B11113">
        <v>61538</v>
      </c>
      <c r="D11113" t="s">
        <v>21359</v>
      </c>
      <c r="E11113" t="s">
        <v>0</v>
      </c>
      <c r="F11113" t="s">
        <v>978</v>
      </c>
      <c r="G11113" t="str">
        <f t="shared" si="173"/>
        <v>Medicine and Surgery Services</v>
      </c>
    </row>
    <row r="11114" spans="1:7" x14ac:dyDescent="0.3">
      <c r="A11114" s="31" t="s">
        <v>21361</v>
      </c>
      <c r="B11114">
        <v>61539</v>
      </c>
      <c r="D11114" t="s">
        <v>21359</v>
      </c>
      <c r="E11114" t="s">
        <v>0</v>
      </c>
      <c r="F11114" t="s">
        <v>978</v>
      </c>
      <c r="G11114" t="str">
        <f t="shared" si="173"/>
        <v>Medicine and Surgery Services</v>
      </c>
    </row>
    <row r="11115" spans="1:7" x14ac:dyDescent="0.3">
      <c r="A11115" s="31" t="s">
        <v>21362</v>
      </c>
      <c r="B11115">
        <v>61540</v>
      </c>
      <c r="D11115" t="s">
        <v>21359</v>
      </c>
      <c r="E11115" t="s">
        <v>0</v>
      </c>
      <c r="F11115" t="s">
        <v>978</v>
      </c>
      <c r="G11115" t="str">
        <f t="shared" si="173"/>
        <v>Medicine and Surgery Services</v>
      </c>
    </row>
    <row r="11116" spans="1:7" x14ac:dyDescent="0.3">
      <c r="A11116" s="31" t="s">
        <v>21363</v>
      </c>
      <c r="B11116">
        <v>61541</v>
      </c>
      <c r="D11116" t="s">
        <v>21364</v>
      </c>
      <c r="E11116" t="s">
        <v>0</v>
      </c>
      <c r="F11116" t="s">
        <v>978</v>
      </c>
      <c r="G11116" t="str">
        <f t="shared" si="173"/>
        <v>Medicine and Surgery Services</v>
      </c>
    </row>
    <row r="11117" spans="1:7" x14ac:dyDescent="0.3">
      <c r="A11117" s="31" t="s">
        <v>21365</v>
      </c>
      <c r="B11117">
        <v>61543</v>
      </c>
      <c r="D11117" t="s">
        <v>21359</v>
      </c>
      <c r="E11117" t="s">
        <v>0</v>
      </c>
      <c r="F11117" t="s">
        <v>978</v>
      </c>
      <c r="G11117" t="str">
        <f t="shared" si="173"/>
        <v>Medicine and Surgery Services</v>
      </c>
    </row>
    <row r="11118" spans="1:7" x14ac:dyDescent="0.3">
      <c r="A11118" s="31" t="s">
        <v>21366</v>
      </c>
      <c r="B11118">
        <v>61544</v>
      </c>
      <c r="D11118" t="s">
        <v>21367</v>
      </c>
      <c r="E11118" t="s">
        <v>0</v>
      </c>
      <c r="F11118" t="s">
        <v>978</v>
      </c>
      <c r="G11118" t="str">
        <f t="shared" si="173"/>
        <v>Medicine and Surgery Services</v>
      </c>
    </row>
    <row r="11119" spans="1:7" x14ac:dyDescent="0.3">
      <c r="A11119" s="31" t="s">
        <v>21368</v>
      </c>
      <c r="B11119">
        <v>61545</v>
      </c>
      <c r="D11119" t="s">
        <v>21369</v>
      </c>
      <c r="E11119" t="s">
        <v>0</v>
      </c>
      <c r="F11119" t="s">
        <v>978</v>
      </c>
      <c r="G11119" t="str">
        <f t="shared" si="173"/>
        <v>Medicine and Surgery Services</v>
      </c>
    </row>
    <row r="11120" spans="1:7" x14ac:dyDescent="0.3">
      <c r="A11120" s="31" t="s">
        <v>21370</v>
      </c>
      <c r="B11120">
        <v>61546</v>
      </c>
      <c r="D11120" t="s">
        <v>21371</v>
      </c>
      <c r="E11120" t="s">
        <v>0</v>
      </c>
      <c r="F11120" t="s">
        <v>978</v>
      </c>
      <c r="G11120" t="str">
        <f t="shared" si="173"/>
        <v>Medicine and Surgery Services</v>
      </c>
    </row>
    <row r="11121" spans="1:7" x14ac:dyDescent="0.3">
      <c r="A11121" s="31" t="s">
        <v>21372</v>
      </c>
      <c r="B11121">
        <v>61548</v>
      </c>
      <c r="D11121" t="s">
        <v>21371</v>
      </c>
      <c r="E11121" t="s">
        <v>0</v>
      </c>
      <c r="F11121" t="s">
        <v>978</v>
      </c>
      <c r="G11121" t="str">
        <f t="shared" si="173"/>
        <v>Medicine and Surgery Services</v>
      </c>
    </row>
    <row r="11122" spans="1:7" x14ac:dyDescent="0.3">
      <c r="A11122" s="31" t="s">
        <v>21373</v>
      </c>
      <c r="B11122">
        <v>61550</v>
      </c>
      <c r="D11122" t="s">
        <v>21374</v>
      </c>
      <c r="E11122" t="s">
        <v>0</v>
      </c>
      <c r="F11122" t="s">
        <v>978</v>
      </c>
      <c r="G11122" t="str">
        <f t="shared" si="173"/>
        <v>Medicine and Surgery Services</v>
      </c>
    </row>
    <row r="11123" spans="1:7" x14ac:dyDescent="0.3">
      <c r="A11123" s="31" t="s">
        <v>21375</v>
      </c>
      <c r="B11123">
        <v>61552</v>
      </c>
      <c r="D11123" t="s">
        <v>21374</v>
      </c>
      <c r="E11123" t="s">
        <v>0</v>
      </c>
      <c r="F11123" t="s">
        <v>978</v>
      </c>
      <c r="G11123" t="str">
        <f t="shared" si="173"/>
        <v>Medicine and Surgery Services</v>
      </c>
    </row>
    <row r="11124" spans="1:7" x14ac:dyDescent="0.3">
      <c r="A11124" s="31" t="s">
        <v>21376</v>
      </c>
      <c r="B11124">
        <v>61556</v>
      </c>
      <c r="D11124" t="s">
        <v>21377</v>
      </c>
      <c r="E11124" t="s">
        <v>0</v>
      </c>
      <c r="F11124" t="s">
        <v>978</v>
      </c>
      <c r="G11124" t="str">
        <f t="shared" si="173"/>
        <v>Medicine and Surgery Services</v>
      </c>
    </row>
    <row r="11125" spans="1:7" x14ac:dyDescent="0.3">
      <c r="A11125" s="31" t="s">
        <v>21378</v>
      </c>
      <c r="B11125">
        <v>61557</v>
      </c>
      <c r="D11125" t="s">
        <v>21377</v>
      </c>
      <c r="E11125" t="s">
        <v>0</v>
      </c>
      <c r="F11125" t="s">
        <v>978</v>
      </c>
      <c r="G11125" t="str">
        <f t="shared" si="173"/>
        <v>Medicine and Surgery Services</v>
      </c>
    </row>
    <row r="11126" spans="1:7" x14ac:dyDescent="0.3">
      <c r="A11126" s="31" t="s">
        <v>21379</v>
      </c>
      <c r="B11126">
        <v>61558</v>
      </c>
      <c r="D11126" t="s">
        <v>21380</v>
      </c>
      <c r="E11126" t="s">
        <v>0</v>
      </c>
      <c r="F11126" t="s">
        <v>978</v>
      </c>
      <c r="G11126" t="str">
        <f t="shared" si="173"/>
        <v>Medicine and Surgery Services</v>
      </c>
    </row>
    <row r="11127" spans="1:7" x14ac:dyDescent="0.3">
      <c r="A11127" s="31" t="s">
        <v>21381</v>
      </c>
      <c r="B11127">
        <v>61559</v>
      </c>
      <c r="D11127" t="s">
        <v>21380</v>
      </c>
      <c r="E11127" t="s">
        <v>0</v>
      </c>
      <c r="F11127" t="s">
        <v>978</v>
      </c>
      <c r="G11127" t="str">
        <f t="shared" si="173"/>
        <v>Medicine and Surgery Services</v>
      </c>
    </row>
    <row r="11128" spans="1:7" x14ac:dyDescent="0.3">
      <c r="A11128" s="31" t="s">
        <v>21382</v>
      </c>
      <c r="B11128">
        <v>61563</v>
      </c>
      <c r="D11128" t="s">
        <v>21383</v>
      </c>
      <c r="E11128" t="s">
        <v>0</v>
      </c>
      <c r="F11128" t="s">
        <v>978</v>
      </c>
      <c r="G11128" t="str">
        <f t="shared" si="173"/>
        <v>Medicine and Surgery Services</v>
      </c>
    </row>
    <row r="11129" spans="1:7" x14ac:dyDescent="0.3">
      <c r="A11129" s="31" t="s">
        <v>21384</v>
      </c>
      <c r="B11129">
        <v>61564</v>
      </c>
      <c r="D11129" t="s">
        <v>21383</v>
      </c>
      <c r="E11129" t="s">
        <v>0</v>
      </c>
      <c r="F11129" t="s">
        <v>978</v>
      </c>
      <c r="G11129" t="str">
        <f t="shared" si="173"/>
        <v>Medicine and Surgery Services</v>
      </c>
    </row>
    <row r="11130" spans="1:7" x14ac:dyDescent="0.3">
      <c r="A11130" s="31" t="s">
        <v>21385</v>
      </c>
      <c r="B11130">
        <v>61566</v>
      </c>
      <c r="D11130" t="s">
        <v>21359</v>
      </c>
      <c r="E11130" t="s">
        <v>0</v>
      </c>
      <c r="F11130" t="s">
        <v>978</v>
      </c>
      <c r="G11130" t="str">
        <f t="shared" si="173"/>
        <v>Medicine and Surgery Services</v>
      </c>
    </row>
    <row r="11131" spans="1:7" x14ac:dyDescent="0.3">
      <c r="A11131" s="31" t="s">
        <v>21386</v>
      </c>
      <c r="B11131">
        <v>61567</v>
      </c>
      <c r="D11131" t="s">
        <v>21364</v>
      </c>
      <c r="E11131" t="s">
        <v>0</v>
      </c>
      <c r="F11131" t="s">
        <v>978</v>
      </c>
      <c r="G11131" t="str">
        <f t="shared" si="173"/>
        <v>Medicine and Surgery Services</v>
      </c>
    </row>
    <row r="11132" spans="1:7" x14ac:dyDescent="0.3">
      <c r="A11132" s="31" t="s">
        <v>21387</v>
      </c>
      <c r="B11132">
        <v>61570</v>
      </c>
      <c r="D11132" t="s">
        <v>21388</v>
      </c>
      <c r="E11132" t="s">
        <v>0</v>
      </c>
      <c r="F11132" t="s">
        <v>978</v>
      </c>
      <c r="G11132" t="str">
        <f t="shared" si="173"/>
        <v>Medicine and Surgery Services</v>
      </c>
    </row>
    <row r="11133" spans="1:7" x14ac:dyDescent="0.3">
      <c r="A11133" s="31" t="s">
        <v>21389</v>
      </c>
      <c r="B11133">
        <v>61571</v>
      </c>
      <c r="D11133" t="s">
        <v>21326</v>
      </c>
      <c r="E11133" t="s">
        <v>0</v>
      </c>
      <c r="F11133" t="s">
        <v>978</v>
      </c>
      <c r="G11133" t="str">
        <f t="shared" si="173"/>
        <v>Medicine and Surgery Services</v>
      </c>
    </row>
    <row r="11134" spans="1:7" x14ac:dyDescent="0.3">
      <c r="A11134" s="31" t="s">
        <v>21390</v>
      </c>
      <c r="B11134">
        <v>61575</v>
      </c>
      <c r="D11134" t="s">
        <v>21391</v>
      </c>
      <c r="E11134" t="s">
        <v>0</v>
      </c>
      <c r="F11134" t="s">
        <v>978</v>
      </c>
      <c r="G11134" t="str">
        <f t="shared" si="173"/>
        <v>Medicine and Surgery Services</v>
      </c>
    </row>
    <row r="11135" spans="1:7" x14ac:dyDescent="0.3">
      <c r="A11135" s="31" t="s">
        <v>21392</v>
      </c>
      <c r="B11135">
        <v>61576</v>
      </c>
      <c r="D11135" t="s">
        <v>21391</v>
      </c>
      <c r="E11135" t="s">
        <v>0</v>
      </c>
      <c r="F11135" t="s">
        <v>978</v>
      </c>
      <c r="G11135" t="str">
        <f t="shared" si="173"/>
        <v>Medicine and Surgery Services</v>
      </c>
    </row>
    <row r="11136" spans="1:7" x14ac:dyDescent="0.3">
      <c r="A11136" s="31" t="s">
        <v>21393</v>
      </c>
      <c r="B11136">
        <v>61580</v>
      </c>
      <c r="D11136" t="s">
        <v>21394</v>
      </c>
      <c r="E11136" t="s">
        <v>0</v>
      </c>
      <c r="F11136" t="s">
        <v>978</v>
      </c>
      <c r="G11136" t="str">
        <f t="shared" si="173"/>
        <v>Medicine and Surgery Services</v>
      </c>
    </row>
    <row r="11137" spans="1:7" x14ac:dyDescent="0.3">
      <c r="A11137" s="31" t="s">
        <v>21395</v>
      </c>
      <c r="B11137">
        <v>61581</v>
      </c>
      <c r="D11137" t="s">
        <v>21394</v>
      </c>
      <c r="E11137" t="s">
        <v>0</v>
      </c>
      <c r="F11137" t="s">
        <v>978</v>
      </c>
      <c r="G11137" t="str">
        <f t="shared" si="173"/>
        <v>Medicine and Surgery Services</v>
      </c>
    </row>
    <row r="11138" spans="1:7" x14ac:dyDescent="0.3">
      <c r="A11138" s="31" t="s">
        <v>21396</v>
      </c>
      <c r="B11138">
        <v>61582</v>
      </c>
      <c r="D11138" t="s">
        <v>21394</v>
      </c>
      <c r="E11138" t="s">
        <v>0</v>
      </c>
      <c r="F11138" t="s">
        <v>978</v>
      </c>
      <c r="G11138" t="str">
        <f t="shared" si="173"/>
        <v>Medicine and Surgery Services</v>
      </c>
    </row>
    <row r="11139" spans="1:7" x14ac:dyDescent="0.3">
      <c r="A11139" s="31" t="s">
        <v>21397</v>
      </c>
      <c r="B11139">
        <v>61583</v>
      </c>
      <c r="D11139" t="s">
        <v>21394</v>
      </c>
      <c r="E11139" t="s">
        <v>0</v>
      </c>
      <c r="F11139" t="s">
        <v>978</v>
      </c>
      <c r="G11139" t="str">
        <f t="shared" ref="G11139:G11202" si="174">VLOOKUP(F11139,$I$2:$J$27,2,FALSE)</f>
        <v>Medicine and Surgery Services</v>
      </c>
    </row>
    <row r="11140" spans="1:7" x14ac:dyDescent="0.3">
      <c r="A11140" s="31" t="s">
        <v>21398</v>
      </c>
      <c r="B11140">
        <v>61584</v>
      </c>
      <c r="D11140" t="s">
        <v>21399</v>
      </c>
      <c r="E11140" t="s">
        <v>0</v>
      </c>
      <c r="F11140" t="s">
        <v>978</v>
      </c>
      <c r="G11140" t="str">
        <f t="shared" si="174"/>
        <v>Medicine and Surgery Services</v>
      </c>
    </row>
    <row r="11141" spans="1:7" x14ac:dyDescent="0.3">
      <c r="A11141" s="31" t="s">
        <v>21400</v>
      </c>
      <c r="B11141">
        <v>61585</v>
      </c>
      <c r="D11141" t="s">
        <v>21399</v>
      </c>
      <c r="E11141" t="s">
        <v>0</v>
      </c>
      <c r="F11141" t="s">
        <v>978</v>
      </c>
      <c r="G11141" t="str">
        <f t="shared" si="174"/>
        <v>Medicine and Surgery Services</v>
      </c>
    </row>
    <row r="11142" spans="1:7" x14ac:dyDescent="0.3">
      <c r="A11142" s="31" t="s">
        <v>21401</v>
      </c>
      <c r="B11142">
        <v>61586</v>
      </c>
      <c r="D11142" t="s">
        <v>21402</v>
      </c>
      <c r="E11142" t="s">
        <v>0</v>
      </c>
      <c r="F11142" t="s">
        <v>978</v>
      </c>
      <c r="G11142" t="str">
        <f t="shared" si="174"/>
        <v>Medicine and Surgery Services</v>
      </c>
    </row>
    <row r="11143" spans="1:7" x14ac:dyDescent="0.3">
      <c r="A11143" s="31" t="s">
        <v>21403</v>
      </c>
      <c r="B11143">
        <v>61590</v>
      </c>
      <c r="D11143" t="s">
        <v>21404</v>
      </c>
      <c r="E11143" t="s">
        <v>0</v>
      </c>
      <c r="F11143" t="s">
        <v>978</v>
      </c>
      <c r="G11143" t="str">
        <f t="shared" si="174"/>
        <v>Medicine and Surgery Services</v>
      </c>
    </row>
    <row r="11144" spans="1:7" x14ac:dyDescent="0.3">
      <c r="A11144" s="31" t="s">
        <v>21405</v>
      </c>
      <c r="B11144">
        <v>61591</v>
      </c>
      <c r="D11144" t="s">
        <v>21404</v>
      </c>
      <c r="E11144" t="s">
        <v>0</v>
      </c>
      <c r="F11144" t="s">
        <v>978</v>
      </c>
      <c r="G11144" t="str">
        <f t="shared" si="174"/>
        <v>Medicine and Surgery Services</v>
      </c>
    </row>
    <row r="11145" spans="1:7" x14ac:dyDescent="0.3">
      <c r="A11145" s="31" t="s">
        <v>21406</v>
      </c>
      <c r="B11145">
        <v>61592</v>
      </c>
      <c r="D11145" t="s">
        <v>21399</v>
      </c>
      <c r="E11145" t="s">
        <v>0</v>
      </c>
      <c r="F11145" t="s">
        <v>978</v>
      </c>
      <c r="G11145" t="str">
        <f t="shared" si="174"/>
        <v>Medicine and Surgery Services</v>
      </c>
    </row>
    <row r="11146" spans="1:7" x14ac:dyDescent="0.3">
      <c r="A11146" s="31" t="s">
        <v>21407</v>
      </c>
      <c r="B11146">
        <v>61595</v>
      </c>
      <c r="D11146" t="s">
        <v>21408</v>
      </c>
      <c r="E11146" t="s">
        <v>0</v>
      </c>
      <c r="F11146" t="s">
        <v>978</v>
      </c>
      <c r="G11146" t="str">
        <f t="shared" si="174"/>
        <v>Medicine and Surgery Services</v>
      </c>
    </row>
    <row r="11147" spans="1:7" x14ac:dyDescent="0.3">
      <c r="A11147" s="31" t="s">
        <v>21409</v>
      </c>
      <c r="B11147">
        <v>61596</v>
      </c>
      <c r="D11147" t="s">
        <v>21410</v>
      </c>
      <c r="E11147" t="s">
        <v>0</v>
      </c>
      <c r="F11147" t="s">
        <v>978</v>
      </c>
      <c r="G11147" t="str">
        <f t="shared" si="174"/>
        <v>Medicine and Surgery Services</v>
      </c>
    </row>
    <row r="11148" spans="1:7" x14ac:dyDescent="0.3">
      <c r="A11148" s="31" t="s">
        <v>21411</v>
      </c>
      <c r="B11148">
        <v>61597</v>
      </c>
      <c r="D11148" t="s">
        <v>21412</v>
      </c>
      <c r="E11148" t="s">
        <v>0</v>
      </c>
      <c r="F11148" t="s">
        <v>978</v>
      </c>
      <c r="G11148" t="str">
        <f t="shared" si="174"/>
        <v>Medicine and Surgery Services</v>
      </c>
    </row>
    <row r="11149" spans="1:7" x14ac:dyDescent="0.3">
      <c r="A11149" s="31" t="s">
        <v>21413</v>
      </c>
      <c r="B11149">
        <v>61598</v>
      </c>
      <c r="D11149" t="s">
        <v>21414</v>
      </c>
      <c r="E11149" t="s">
        <v>0</v>
      </c>
      <c r="F11149" t="s">
        <v>978</v>
      </c>
      <c r="G11149" t="str">
        <f t="shared" si="174"/>
        <v>Medicine and Surgery Services</v>
      </c>
    </row>
    <row r="11150" spans="1:7" x14ac:dyDescent="0.3">
      <c r="A11150" s="31" t="s">
        <v>21415</v>
      </c>
      <c r="B11150">
        <v>61600</v>
      </c>
      <c r="D11150" t="s">
        <v>21416</v>
      </c>
      <c r="E11150" t="s">
        <v>0</v>
      </c>
      <c r="F11150" t="s">
        <v>978</v>
      </c>
      <c r="G11150" t="str">
        <f t="shared" si="174"/>
        <v>Medicine and Surgery Services</v>
      </c>
    </row>
    <row r="11151" spans="1:7" x14ac:dyDescent="0.3">
      <c r="A11151" s="31" t="s">
        <v>21417</v>
      </c>
      <c r="B11151">
        <v>61601</v>
      </c>
      <c r="D11151" t="s">
        <v>21416</v>
      </c>
      <c r="E11151" t="s">
        <v>0</v>
      </c>
      <c r="F11151" t="s">
        <v>978</v>
      </c>
      <c r="G11151" t="str">
        <f t="shared" si="174"/>
        <v>Medicine and Surgery Services</v>
      </c>
    </row>
    <row r="11152" spans="1:7" x14ac:dyDescent="0.3">
      <c r="A11152" s="31" t="s">
        <v>21418</v>
      </c>
      <c r="B11152">
        <v>61605</v>
      </c>
      <c r="D11152" t="s">
        <v>21416</v>
      </c>
      <c r="E11152" t="s">
        <v>0</v>
      </c>
      <c r="F11152" t="s">
        <v>978</v>
      </c>
      <c r="G11152" t="str">
        <f t="shared" si="174"/>
        <v>Medicine and Surgery Services</v>
      </c>
    </row>
    <row r="11153" spans="1:7" x14ac:dyDescent="0.3">
      <c r="A11153" s="31" t="s">
        <v>21419</v>
      </c>
      <c r="B11153">
        <v>61606</v>
      </c>
      <c r="D11153" t="s">
        <v>21416</v>
      </c>
      <c r="E11153" t="s">
        <v>0</v>
      </c>
      <c r="F11153" t="s">
        <v>978</v>
      </c>
      <c r="G11153" t="str">
        <f t="shared" si="174"/>
        <v>Medicine and Surgery Services</v>
      </c>
    </row>
    <row r="11154" spans="1:7" x14ac:dyDescent="0.3">
      <c r="A11154" s="31" t="s">
        <v>21420</v>
      </c>
      <c r="B11154">
        <v>61607</v>
      </c>
      <c r="D11154" t="s">
        <v>21416</v>
      </c>
      <c r="E11154" t="s">
        <v>0</v>
      </c>
      <c r="F11154" t="s">
        <v>978</v>
      </c>
      <c r="G11154" t="str">
        <f t="shared" si="174"/>
        <v>Medicine and Surgery Services</v>
      </c>
    </row>
    <row r="11155" spans="1:7" x14ac:dyDescent="0.3">
      <c r="A11155" s="31" t="s">
        <v>21421</v>
      </c>
      <c r="B11155">
        <v>61608</v>
      </c>
      <c r="D11155" t="s">
        <v>21416</v>
      </c>
      <c r="E11155" t="s">
        <v>0</v>
      </c>
      <c r="F11155" t="s">
        <v>978</v>
      </c>
      <c r="G11155" t="str">
        <f t="shared" si="174"/>
        <v>Medicine and Surgery Services</v>
      </c>
    </row>
    <row r="11156" spans="1:7" x14ac:dyDescent="0.3">
      <c r="A11156" s="31" t="s">
        <v>21422</v>
      </c>
      <c r="B11156">
        <v>61611</v>
      </c>
      <c r="D11156" t="s">
        <v>21423</v>
      </c>
      <c r="E11156" t="s">
        <v>0</v>
      </c>
      <c r="F11156" t="s">
        <v>978</v>
      </c>
      <c r="G11156" t="str">
        <f t="shared" si="174"/>
        <v>Medicine and Surgery Services</v>
      </c>
    </row>
    <row r="11157" spans="1:7" x14ac:dyDescent="0.3">
      <c r="A11157" s="31" t="s">
        <v>21424</v>
      </c>
      <c r="B11157">
        <v>61613</v>
      </c>
      <c r="D11157" t="s">
        <v>21425</v>
      </c>
      <c r="E11157" t="s">
        <v>0</v>
      </c>
      <c r="F11157" t="s">
        <v>978</v>
      </c>
      <c r="G11157" t="str">
        <f t="shared" si="174"/>
        <v>Medicine and Surgery Services</v>
      </c>
    </row>
    <row r="11158" spans="1:7" x14ac:dyDescent="0.3">
      <c r="A11158" s="31" t="s">
        <v>21426</v>
      </c>
      <c r="B11158">
        <v>61615</v>
      </c>
      <c r="D11158" t="s">
        <v>21427</v>
      </c>
      <c r="E11158" t="s">
        <v>0</v>
      </c>
      <c r="F11158" t="s">
        <v>978</v>
      </c>
      <c r="G11158" t="str">
        <f t="shared" si="174"/>
        <v>Medicine and Surgery Services</v>
      </c>
    </row>
    <row r="11159" spans="1:7" x14ac:dyDescent="0.3">
      <c r="A11159" s="31" t="s">
        <v>21428</v>
      </c>
      <c r="B11159">
        <v>61616</v>
      </c>
      <c r="D11159" t="s">
        <v>21427</v>
      </c>
      <c r="E11159" t="s">
        <v>0</v>
      </c>
      <c r="F11159" t="s">
        <v>978</v>
      </c>
      <c r="G11159" t="str">
        <f t="shared" si="174"/>
        <v>Medicine and Surgery Services</v>
      </c>
    </row>
    <row r="11160" spans="1:7" x14ac:dyDescent="0.3">
      <c r="A11160" s="31" t="s">
        <v>21429</v>
      </c>
      <c r="B11160">
        <v>61618</v>
      </c>
      <c r="D11160" t="s">
        <v>21430</v>
      </c>
      <c r="E11160" t="s">
        <v>0</v>
      </c>
      <c r="F11160" t="s">
        <v>978</v>
      </c>
      <c r="G11160" t="str">
        <f t="shared" si="174"/>
        <v>Medicine and Surgery Services</v>
      </c>
    </row>
    <row r="11161" spans="1:7" x14ac:dyDescent="0.3">
      <c r="A11161" s="31" t="s">
        <v>21431</v>
      </c>
      <c r="B11161">
        <v>61619</v>
      </c>
      <c r="D11161" t="s">
        <v>21430</v>
      </c>
      <c r="E11161" t="s">
        <v>0</v>
      </c>
      <c r="F11161" t="s">
        <v>978</v>
      </c>
      <c r="G11161" t="str">
        <f t="shared" si="174"/>
        <v>Medicine and Surgery Services</v>
      </c>
    </row>
    <row r="11162" spans="1:7" x14ac:dyDescent="0.3">
      <c r="A11162" s="31" t="s">
        <v>21432</v>
      </c>
      <c r="B11162">
        <v>61623</v>
      </c>
      <c r="D11162" t="s">
        <v>21433</v>
      </c>
      <c r="E11162" t="s">
        <v>0</v>
      </c>
      <c r="F11162" t="s">
        <v>978</v>
      </c>
      <c r="G11162" t="str">
        <f t="shared" si="174"/>
        <v>Medicine and Surgery Services</v>
      </c>
    </row>
    <row r="11163" spans="1:7" x14ac:dyDescent="0.3">
      <c r="A11163" s="31" t="s">
        <v>21434</v>
      </c>
      <c r="B11163">
        <v>61624</v>
      </c>
      <c r="D11163" t="s">
        <v>21435</v>
      </c>
      <c r="E11163" t="s">
        <v>0</v>
      </c>
      <c r="F11163" t="s">
        <v>978</v>
      </c>
      <c r="G11163" t="str">
        <f t="shared" si="174"/>
        <v>Medicine and Surgery Services</v>
      </c>
    </row>
    <row r="11164" spans="1:7" x14ac:dyDescent="0.3">
      <c r="A11164" s="31" t="s">
        <v>21436</v>
      </c>
      <c r="B11164">
        <v>61626</v>
      </c>
      <c r="D11164" t="s">
        <v>21437</v>
      </c>
      <c r="E11164" t="s">
        <v>0</v>
      </c>
      <c r="F11164" t="s">
        <v>978</v>
      </c>
      <c r="G11164" t="str">
        <f t="shared" si="174"/>
        <v>Medicine and Surgery Services</v>
      </c>
    </row>
    <row r="11165" spans="1:7" x14ac:dyDescent="0.3">
      <c r="A11165" s="31" t="s">
        <v>21438</v>
      </c>
      <c r="B11165">
        <v>61630</v>
      </c>
      <c r="D11165" t="s">
        <v>21439</v>
      </c>
      <c r="E11165" t="s">
        <v>888</v>
      </c>
      <c r="F11165" t="s">
        <v>978</v>
      </c>
      <c r="G11165" t="str">
        <f t="shared" si="174"/>
        <v>Medicine and Surgery Services</v>
      </c>
    </row>
    <row r="11166" spans="1:7" x14ac:dyDescent="0.3">
      <c r="A11166" s="31" t="s">
        <v>21440</v>
      </c>
      <c r="B11166">
        <v>61635</v>
      </c>
      <c r="D11166" t="s">
        <v>21441</v>
      </c>
      <c r="E11166" t="s">
        <v>888</v>
      </c>
      <c r="F11166" t="s">
        <v>978</v>
      </c>
      <c r="G11166" t="str">
        <f t="shared" si="174"/>
        <v>Medicine and Surgery Services</v>
      </c>
    </row>
    <row r="11167" spans="1:7" x14ac:dyDescent="0.3">
      <c r="A11167" s="31" t="s">
        <v>21442</v>
      </c>
      <c r="B11167">
        <v>61640</v>
      </c>
      <c r="D11167" t="s">
        <v>21443</v>
      </c>
      <c r="E11167" t="s">
        <v>854</v>
      </c>
      <c r="F11167" t="s">
        <v>978</v>
      </c>
      <c r="G11167" t="str">
        <f t="shared" si="174"/>
        <v>Medicine and Surgery Services</v>
      </c>
    </row>
    <row r="11168" spans="1:7" x14ac:dyDescent="0.3">
      <c r="A11168" s="31" t="s">
        <v>21444</v>
      </c>
      <c r="B11168">
        <v>61641</v>
      </c>
      <c r="D11168" t="s">
        <v>21445</v>
      </c>
      <c r="E11168" t="s">
        <v>854</v>
      </c>
      <c r="F11168" t="s">
        <v>978</v>
      </c>
      <c r="G11168" t="str">
        <f t="shared" si="174"/>
        <v>Medicine and Surgery Services</v>
      </c>
    </row>
    <row r="11169" spans="1:7" x14ac:dyDescent="0.3">
      <c r="A11169" s="31" t="s">
        <v>21446</v>
      </c>
      <c r="B11169">
        <v>61642</v>
      </c>
      <c r="D11169" t="s">
        <v>21447</v>
      </c>
      <c r="E11169" t="s">
        <v>854</v>
      </c>
      <c r="F11169" t="s">
        <v>978</v>
      </c>
      <c r="G11169" t="str">
        <f t="shared" si="174"/>
        <v>Medicine and Surgery Services</v>
      </c>
    </row>
    <row r="11170" spans="1:7" x14ac:dyDescent="0.3">
      <c r="A11170" s="31" t="s">
        <v>21448</v>
      </c>
      <c r="B11170">
        <v>61645</v>
      </c>
      <c r="D11170" t="s">
        <v>21449</v>
      </c>
      <c r="E11170" t="s">
        <v>0</v>
      </c>
      <c r="F11170" t="s">
        <v>978</v>
      </c>
      <c r="G11170" t="str">
        <f t="shared" si="174"/>
        <v>Medicine and Surgery Services</v>
      </c>
    </row>
    <row r="11171" spans="1:7" x14ac:dyDescent="0.3">
      <c r="A11171" s="31" t="s">
        <v>21450</v>
      </c>
      <c r="B11171">
        <v>61650</v>
      </c>
      <c r="D11171" t="s">
        <v>21451</v>
      </c>
      <c r="E11171" t="s">
        <v>0</v>
      </c>
      <c r="F11171" t="s">
        <v>978</v>
      </c>
      <c r="G11171" t="str">
        <f t="shared" si="174"/>
        <v>Medicine and Surgery Services</v>
      </c>
    </row>
    <row r="11172" spans="1:7" x14ac:dyDescent="0.3">
      <c r="A11172" s="31" t="s">
        <v>21452</v>
      </c>
      <c r="B11172">
        <v>61651</v>
      </c>
      <c r="D11172" t="s">
        <v>21453</v>
      </c>
      <c r="E11172" t="s">
        <v>0</v>
      </c>
      <c r="F11172" t="s">
        <v>978</v>
      </c>
      <c r="G11172" t="str">
        <f t="shared" si="174"/>
        <v>Medicine and Surgery Services</v>
      </c>
    </row>
    <row r="11173" spans="1:7" x14ac:dyDescent="0.3">
      <c r="A11173" s="31" t="s">
        <v>21454</v>
      </c>
      <c r="B11173">
        <v>61680</v>
      </c>
      <c r="D11173" t="s">
        <v>21455</v>
      </c>
      <c r="E11173" t="s">
        <v>0</v>
      </c>
      <c r="F11173" t="s">
        <v>978</v>
      </c>
      <c r="G11173" t="str">
        <f t="shared" si="174"/>
        <v>Medicine and Surgery Services</v>
      </c>
    </row>
    <row r="11174" spans="1:7" x14ac:dyDescent="0.3">
      <c r="A11174" s="31" t="s">
        <v>21456</v>
      </c>
      <c r="B11174">
        <v>61682</v>
      </c>
      <c r="D11174" t="s">
        <v>21455</v>
      </c>
      <c r="E11174" t="s">
        <v>0</v>
      </c>
      <c r="F11174" t="s">
        <v>978</v>
      </c>
      <c r="G11174" t="str">
        <f t="shared" si="174"/>
        <v>Medicine and Surgery Services</v>
      </c>
    </row>
    <row r="11175" spans="1:7" x14ac:dyDescent="0.3">
      <c r="A11175" s="31" t="s">
        <v>21457</v>
      </c>
      <c r="B11175">
        <v>61684</v>
      </c>
      <c r="D11175" t="s">
        <v>21455</v>
      </c>
      <c r="E11175" t="s">
        <v>0</v>
      </c>
      <c r="F11175" t="s">
        <v>978</v>
      </c>
      <c r="G11175" t="str">
        <f t="shared" si="174"/>
        <v>Medicine and Surgery Services</v>
      </c>
    </row>
    <row r="11176" spans="1:7" x14ac:dyDescent="0.3">
      <c r="A11176" s="31" t="s">
        <v>21458</v>
      </c>
      <c r="B11176">
        <v>61686</v>
      </c>
      <c r="D11176" t="s">
        <v>21455</v>
      </c>
      <c r="E11176" t="s">
        <v>0</v>
      </c>
      <c r="F11176" t="s">
        <v>978</v>
      </c>
      <c r="G11176" t="str">
        <f t="shared" si="174"/>
        <v>Medicine and Surgery Services</v>
      </c>
    </row>
    <row r="11177" spans="1:7" x14ac:dyDescent="0.3">
      <c r="A11177" s="31" t="s">
        <v>21459</v>
      </c>
      <c r="B11177">
        <v>61690</v>
      </c>
      <c r="D11177" t="s">
        <v>21455</v>
      </c>
      <c r="E11177" t="s">
        <v>0</v>
      </c>
      <c r="F11177" t="s">
        <v>978</v>
      </c>
      <c r="G11177" t="str">
        <f t="shared" si="174"/>
        <v>Medicine and Surgery Services</v>
      </c>
    </row>
    <row r="11178" spans="1:7" x14ac:dyDescent="0.3">
      <c r="A11178" s="31" t="s">
        <v>21460</v>
      </c>
      <c r="B11178">
        <v>61692</v>
      </c>
      <c r="D11178" t="s">
        <v>21455</v>
      </c>
      <c r="E11178" t="s">
        <v>0</v>
      </c>
      <c r="F11178" t="s">
        <v>978</v>
      </c>
      <c r="G11178" t="str">
        <f t="shared" si="174"/>
        <v>Medicine and Surgery Services</v>
      </c>
    </row>
    <row r="11179" spans="1:7" x14ac:dyDescent="0.3">
      <c r="A11179" s="31" t="s">
        <v>21461</v>
      </c>
      <c r="B11179">
        <v>61697</v>
      </c>
      <c r="D11179" t="s">
        <v>21462</v>
      </c>
      <c r="E11179" t="s">
        <v>0</v>
      </c>
      <c r="F11179" t="s">
        <v>978</v>
      </c>
      <c r="G11179" t="str">
        <f t="shared" si="174"/>
        <v>Medicine and Surgery Services</v>
      </c>
    </row>
    <row r="11180" spans="1:7" x14ac:dyDescent="0.3">
      <c r="A11180" s="31" t="s">
        <v>21463</v>
      </c>
      <c r="B11180">
        <v>61698</v>
      </c>
      <c r="D11180" t="s">
        <v>21462</v>
      </c>
      <c r="E11180" t="s">
        <v>0</v>
      </c>
      <c r="F11180" t="s">
        <v>978</v>
      </c>
      <c r="G11180" t="str">
        <f t="shared" si="174"/>
        <v>Medicine and Surgery Services</v>
      </c>
    </row>
    <row r="11181" spans="1:7" x14ac:dyDescent="0.3">
      <c r="A11181" s="31" t="s">
        <v>21464</v>
      </c>
      <c r="B11181">
        <v>61700</v>
      </c>
      <c r="D11181" t="s">
        <v>21465</v>
      </c>
      <c r="E11181" t="s">
        <v>0</v>
      </c>
      <c r="F11181" t="s">
        <v>978</v>
      </c>
      <c r="G11181" t="str">
        <f t="shared" si="174"/>
        <v>Medicine and Surgery Services</v>
      </c>
    </row>
    <row r="11182" spans="1:7" x14ac:dyDescent="0.3">
      <c r="A11182" s="31" t="s">
        <v>21466</v>
      </c>
      <c r="B11182">
        <v>61702</v>
      </c>
      <c r="D11182" t="s">
        <v>21467</v>
      </c>
      <c r="E11182" t="s">
        <v>0</v>
      </c>
      <c r="F11182" t="s">
        <v>978</v>
      </c>
      <c r="G11182" t="str">
        <f t="shared" si="174"/>
        <v>Medicine and Surgery Services</v>
      </c>
    </row>
    <row r="11183" spans="1:7" x14ac:dyDescent="0.3">
      <c r="A11183" s="31" t="s">
        <v>21468</v>
      </c>
      <c r="B11183">
        <v>61703</v>
      </c>
      <c r="D11183" t="s">
        <v>21469</v>
      </c>
      <c r="E11183" t="s">
        <v>0</v>
      </c>
      <c r="F11183" t="s">
        <v>978</v>
      </c>
      <c r="G11183" t="str">
        <f t="shared" si="174"/>
        <v>Medicine and Surgery Services</v>
      </c>
    </row>
    <row r="11184" spans="1:7" x14ac:dyDescent="0.3">
      <c r="A11184" s="31" t="s">
        <v>21470</v>
      </c>
      <c r="B11184">
        <v>61705</v>
      </c>
      <c r="D11184" t="s">
        <v>21471</v>
      </c>
      <c r="E11184" t="s">
        <v>0</v>
      </c>
      <c r="F11184" t="s">
        <v>978</v>
      </c>
      <c r="G11184" t="str">
        <f t="shared" si="174"/>
        <v>Medicine and Surgery Services</v>
      </c>
    </row>
    <row r="11185" spans="1:7" x14ac:dyDescent="0.3">
      <c r="A11185" s="31" t="s">
        <v>21472</v>
      </c>
      <c r="B11185">
        <v>61708</v>
      </c>
      <c r="D11185" t="s">
        <v>21471</v>
      </c>
      <c r="E11185" t="s">
        <v>0</v>
      </c>
      <c r="F11185" t="s">
        <v>978</v>
      </c>
      <c r="G11185" t="str">
        <f t="shared" si="174"/>
        <v>Medicine and Surgery Services</v>
      </c>
    </row>
    <row r="11186" spans="1:7" x14ac:dyDescent="0.3">
      <c r="A11186" s="31" t="s">
        <v>21473</v>
      </c>
      <c r="B11186">
        <v>61710</v>
      </c>
      <c r="D11186" t="s">
        <v>21471</v>
      </c>
      <c r="E11186" t="s">
        <v>0</v>
      </c>
      <c r="F11186" t="s">
        <v>978</v>
      </c>
      <c r="G11186" t="str">
        <f t="shared" si="174"/>
        <v>Medicine and Surgery Services</v>
      </c>
    </row>
    <row r="11187" spans="1:7" x14ac:dyDescent="0.3">
      <c r="A11187" s="31" t="s">
        <v>21474</v>
      </c>
      <c r="B11187">
        <v>61711</v>
      </c>
      <c r="D11187" t="s">
        <v>21475</v>
      </c>
      <c r="E11187" t="s">
        <v>0</v>
      </c>
      <c r="F11187" t="s">
        <v>978</v>
      </c>
      <c r="G11187" t="str">
        <f t="shared" si="174"/>
        <v>Medicine and Surgery Services</v>
      </c>
    </row>
    <row r="11188" spans="1:7" x14ac:dyDescent="0.3">
      <c r="A11188" s="31" t="s">
        <v>21476</v>
      </c>
      <c r="B11188">
        <v>61720</v>
      </c>
      <c r="D11188" t="s">
        <v>21477</v>
      </c>
      <c r="E11188" t="s">
        <v>0</v>
      </c>
      <c r="F11188" t="s">
        <v>978</v>
      </c>
      <c r="G11188" t="str">
        <f t="shared" si="174"/>
        <v>Medicine and Surgery Services</v>
      </c>
    </row>
    <row r="11189" spans="1:7" x14ac:dyDescent="0.3">
      <c r="A11189" s="31" t="s">
        <v>21478</v>
      </c>
      <c r="B11189">
        <v>61735</v>
      </c>
      <c r="D11189" t="s">
        <v>21477</v>
      </c>
      <c r="E11189" t="s">
        <v>0</v>
      </c>
      <c r="F11189" t="s">
        <v>978</v>
      </c>
      <c r="G11189" t="str">
        <f t="shared" si="174"/>
        <v>Medicine and Surgery Services</v>
      </c>
    </row>
    <row r="11190" spans="1:7" x14ac:dyDescent="0.3">
      <c r="A11190" s="31" t="s">
        <v>21479</v>
      </c>
      <c r="B11190">
        <v>61750</v>
      </c>
      <c r="D11190" t="s">
        <v>21480</v>
      </c>
      <c r="E11190" t="s">
        <v>0</v>
      </c>
      <c r="F11190" t="s">
        <v>978</v>
      </c>
      <c r="G11190" t="str">
        <f t="shared" si="174"/>
        <v>Medicine and Surgery Services</v>
      </c>
    </row>
    <row r="11191" spans="1:7" x14ac:dyDescent="0.3">
      <c r="A11191" s="31" t="s">
        <v>21481</v>
      </c>
      <c r="B11191">
        <v>61751</v>
      </c>
      <c r="D11191" t="s">
        <v>21482</v>
      </c>
      <c r="E11191" t="s">
        <v>0</v>
      </c>
      <c r="F11191" t="s">
        <v>978</v>
      </c>
      <c r="G11191" t="str">
        <f t="shared" si="174"/>
        <v>Medicine and Surgery Services</v>
      </c>
    </row>
    <row r="11192" spans="1:7" x14ac:dyDescent="0.3">
      <c r="A11192" s="31" t="s">
        <v>21483</v>
      </c>
      <c r="B11192">
        <v>61760</v>
      </c>
      <c r="D11192" t="s">
        <v>21352</v>
      </c>
      <c r="E11192" t="s">
        <v>0</v>
      </c>
      <c r="F11192" t="s">
        <v>978</v>
      </c>
      <c r="G11192" t="str">
        <f t="shared" si="174"/>
        <v>Medicine and Surgery Services</v>
      </c>
    </row>
    <row r="11193" spans="1:7" x14ac:dyDescent="0.3">
      <c r="A11193" s="31" t="s">
        <v>21484</v>
      </c>
      <c r="B11193">
        <v>61770</v>
      </c>
      <c r="D11193" t="s">
        <v>21485</v>
      </c>
      <c r="E11193" t="s">
        <v>0</v>
      </c>
      <c r="F11193" t="s">
        <v>978</v>
      </c>
      <c r="G11193" t="str">
        <f t="shared" si="174"/>
        <v>Medicine and Surgery Services</v>
      </c>
    </row>
    <row r="11194" spans="1:7" x14ac:dyDescent="0.3">
      <c r="A11194" s="31" t="s">
        <v>21486</v>
      </c>
      <c r="B11194">
        <v>61781</v>
      </c>
      <c r="D11194" t="s">
        <v>21487</v>
      </c>
      <c r="E11194" t="s">
        <v>0</v>
      </c>
      <c r="F11194" t="s">
        <v>978</v>
      </c>
      <c r="G11194" t="str">
        <f t="shared" si="174"/>
        <v>Medicine and Surgery Services</v>
      </c>
    </row>
    <row r="11195" spans="1:7" x14ac:dyDescent="0.3">
      <c r="A11195" s="31" t="s">
        <v>21488</v>
      </c>
      <c r="B11195">
        <v>61782</v>
      </c>
      <c r="D11195" t="s">
        <v>21489</v>
      </c>
      <c r="E11195" t="s">
        <v>0</v>
      </c>
      <c r="F11195" t="s">
        <v>978</v>
      </c>
      <c r="G11195" t="str">
        <f t="shared" si="174"/>
        <v>Medicine and Surgery Services</v>
      </c>
    </row>
    <row r="11196" spans="1:7" x14ac:dyDescent="0.3">
      <c r="A11196" s="31" t="s">
        <v>21490</v>
      </c>
      <c r="B11196">
        <v>61783</v>
      </c>
      <c r="D11196" t="s">
        <v>21491</v>
      </c>
      <c r="E11196" t="s">
        <v>0</v>
      </c>
      <c r="F11196" t="s">
        <v>978</v>
      </c>
      <c r="G11196" t="str">
        <f t="shared" si="174"/>
        <v>Medicine and Surgery Services</v>
      </c>
    </row>
    <row r="11197" spans="1:7" x14ac:dyDescent="0.3">
      <c r="A11197" s="31" t="s">
        <v>21492</v>
      </c>
      <c r="B11197">
        <v>61790</v>
      </c>
      <c r="D11197" t="s">
        <v>21493</v>
      </c>
      <c r="E11197" t="s">
        <v>0</v>
      </c>
      <c r="F11197" t="s">
        <v>978</v>
      </c>
      <c r="G11197" t="str">
        <f t="shared" si="174"/>
        <v>Medicine and Surgery Services</v>
      </c>
    </row>
    <row r="11198" spans="1:7" x14ac:dyDescent="0.3">
      <c r="A11198" s="31" t="s">
        <v>21494</v>
      </c>
      <c r="B11198">
        <v>61791</v>
      </c>
      <c r="D11198" t="s">
        <v>21495</v>
      </c>
      <c r="E11198" t="s">
        <v>0</v>
      </c>
      <c r="F11198" t="s">
        <v>978</v>
      </c>
      <c r="G11198" t="str">
        <f t="shared" si="174"/>
        <v>Medicine and Surgery Services</v>
      </c>
    </row>
    <row r="11199" spans="1:7" x14ac:dyDescent="0.3">
      <c r="A11199" s="31" t="s">
        <v>21496</v>
      </c>
      <c r="B11199">
        <v>61796</v>
      </c>
      <c r="D11199" t="s">
        <v>21497</v>
      </c>
      <c r="E11199" t="s">
        <v>0</v>
      </c>
      <c r="F11199" t="s">
        <v>978</v>
      </c>
      <c r="G11199" t="str">
        <f t="shared" si="174"/>
        <v>Medicine and Surgery Services</v>
      </c>
    </row>
    <row r="11200" spans="1:7" x14ac:dyDescent="0.3">
      <c r="A11200" s="31" t="s">
        <v>21498</v>
      </c>
      <c r="B11200">
        <v>61797</v>
      </c>
      <c r="D11200" t="s">
        <v>21499</v>
      </c>
      <c r="E11200" t="s">
        <v>0</v>
      </c>
      <c r="F11200" t="s">
        <v>978</v>
      </c>
      <c r="G11200" t="str">
        <f t="shared" si="174"/>
        <v>Medicine and Surgery Services</v>
      </c>
    </row>
    <row r="11201" spans="1:7" x14ac:dyDescent="0.3">
      <c r="A11201" s="31" t="s">
        <v>21500</v>
      </c>
      <c r="B11201">
        <v>61798</v>
      </c>
      <c r="D11201" t="s">
        <v>21501</v>
      </c>
      <c r="E11201" t="s">
        <v>0</v>
      </c>
      <c r="F11201" t="s">
        <v>978</v>
      </c>
      <c r="G11201" t="str">
        <f t="shared" si="174"/>
        <v>Medicine and Surgery Services</v>
      </c>
    </row>
    <row r="11202" spans="1:7" x14ac:dyDescent="0.3">
      <c r="A11202" s="31" t="s">
        <v>21502</v>
      </c>
      <c r="B11202">
        <v>61799</v>
      </c>
      <c r="D11202" t="s">
        <v>21503</v>
      </c>
      <c r="E11202" t="s">
        <v>0</v>
      </c>
      <c r="F11202" t="s">
        <v>978</v>
      </c>
      <c r="G11202" t="str">
        <f t="shared" si="174"/>
        <v>Medicine and Surgery Services</v>
      </c>
    </row>
    <row r="11203" spans="1:7" x14ac:dyDescent="0.3">
      <c r="A11203" s="31" t="s">
        <v>21504</v>
      </c>
      <c r="B11203">
        <v>61800</v>
      </c>
      <c r="D11203" t="s">
        <v>21505</v>
      </c>
      <c r="E11203" t="s">
        <v>0</v>
      </c>
      <c r="F11203" t="s">
        <v>978</v>
      </c>
      <c r="G11203" t="str">
        <f t="shared" ref="G11203:G11266" si="175">VLOOKUP(F11203,$I$2:$J$27,2,FALSE)</f>
        <v>Medicine and Surgery Services</v>
      </c>
    </row>
    <row r="11204" spans="1:7" x14ac:dyDescent="0.3">
      <c r="A11204" s="31" t="s">
        <v>21506</v>
      </c>
      <c r="B11204">
        <v>61850</v>
      </c>
      <c r="D11204" t="s">
        <v>21507</v>
      </c>
      <c r="E11204" t="s">
        <v>0</v>
      </c>
      <c r="F11204" t="s">
        <v>978</v>
      </c>
      <c r="G11204" t="str">
        <f t="shared" si="175"/>
        <v>Medicine and Surgery Services</v>
      </c>
    </row>
    <row r="11205" spans="1:7" x14ac:dyDescent="0.3">
      <c r="A11205" s="31" t="s">
        <v>21508</v>
      </c>
      <c r="B11205">
        <v>61860</v>
      </c>
      <c r="D11205" t="s">
        <v>21507</v>
      </c>
      <c r="E11205" t="s">
        <v>0</v>
      </c>
      <c r="F11205" t="s">
        <v>978</v>
      </c>
      <c r="G11205" t="str">
        <f t="shared" si="175"/>
        <v>Medicine and Surgery Services</v>
      </c>
    </row>
    <row r="11206" spans="1:7" x14ac:dyDescent="0.3">
      <c r="A11206" s="31" t="s">
        <v>21509</v>
      </c>
      <c r="B11206">
        <v>61863</v>
      </c>
      <c r="D11206" t="s">
        <v>21510</v>
      </c>
      <c r="E11206" t="s">
        <v>0</v>
      </c>
      <c r="F11206" t="s">
        <v>978</v>
      </c>
      <c r="G11206" t="str">
        <f t="shared" si="175"/>
        <v>Medicine and Surgery Services</v>
      </c>
    </row>
    <row r="11207" spans="1:7" x14ac:dyDescent="0.3">
      <c r="A11207" s="31" t="s">
        <v>21511</v>
      </c>
      <c r="B11207">
        <v>61864</v>
      </c>
      <c r="D11207" t="s">
        <v>21512</v>
      </c>
      <c r="E11207" t="s">
        <v>0</v>
      </c>
      <c r="F11207" t="s">
        <v>978</v>
      </c>
      <c r="G11207" t="str">
        <f t="shared" si="175"/>
        <v>Medicine and Surgery Services</v>
      </c>
    </row>
    <row r="11208" spans="1:7" x14ac:dyDescent="0.3">
      <c r="A11208" s="31" t="s">
        <v>21513</v>
      </c>
      <c r="B11208">
        <v>61867</v>
      </c>
      <c r="D11208" t="s">
        <v>21510</v>
      </c>
      <c r="E11208" t="s">
        <v>0</v>
      </c>
      <c r="F11208" t="s">
        <v>978</v>
      </c>
      <c r="G11208" t="str">
        <f t="shared" si="175"/>
        <v>Medicine and Surgery Services</v>
      </c>
    </row>
    <row r="11209" spans="1:7" x14ac:dyDescent="0.3">
      <c r="A11209" s="31" t="s">
        <v>21514</v>
      </c>
      <c r="B11209">
        <v>61868</v>
      </c>
      <c r="D11209" t="s">
        <v>21512</v>
      </c>
      <c r="E11209" t="s">
        <v>0</v>
      </c>
      <c r="F11209" t="s">
        <v>978</v>
      </c>
      <c r="G11209" t="str">
        <f t="shared" si="175"/>
        <v>Medicine and Surgery Services</v>
      </c>
    </row>
    <row r="11210" spans="1:7" x14ac:dyDescent="0.3">
      <c r="A11210" s="31" t="s">
        <v>21515</v>
      </c>
      <c r="B11210">
        <v>61870</v>
      </c>
      <c r="D11210" t="s">
        <v>21507</v>
      </c>
      <c r="E11210" t="s">
        <v>0</v>
      </c>
      <c r="F11210" t="s">
        <v>978</v>
      </c>
      <c r="G11210" t="str">
        <f t="shared" si="175"/>
        <v>Medicine and Surgery Services</v>
      </c>
    </row>
    <row r="11211" spans="1:7" x14ac:dyDescent="0.3">
      <c r="A11211" s="31" t="s">
        <v>21516</v>
      </c>
      <c r="B11211">
        <v>61880</v>
      </c>
      <c r="D11211" t="s">
        <v>21517</v>
      </c>
      <c r="E11211" t="s">
        <v>0</v>
      </c>
      <c r="F11211" t="s">
        <v>978</v>
      </c>
      <c r="G11211" t="str">
        <f t="shared" si="175"/>
        <v>Medicine and Surgery Services</v>
      </c>
    </row>
    <row r="11212" spans="1:7" x14ac:dyDescent="0.3">
      <c r="A11212" s="31" t="s">
        <v>21518</v>
      </c>
      <c r="B11212">
        <v>61885</v>
      </c>
      <c r="D11212" t="s">
        <v>21519</v>
      </c>
      <c r="E11212" t="s">
        <v>0</v>
      </c>
      <c r="F11212" t="s">
        <v>978</v>
      </c>
      <c r="G11212" t="str">
        <f t="shared" si="175"/>
        <v>Medicine and Surgery Services</v>
      </c>
    </row>
    <row r="11213" spans="1:7" x14ac:dyDescent="0.3">
      <c r="A11213" s="31" t="s">
        <v>21520</v>
      </c>
      <c r="B11213">
        <v>61886</v>
      </c>
      <c r="D11213" t="s">
        <v>21521</v>
      </c>
      <c r="E11213" t="s">
        <v>0</v>
      </c>
      <c r="F11213" t="s">
        <v>978</v>
      </c>
      <c r="G11213" t="str">
        <f t="shared" si="175"/>
        <v>Medicine and Surgery Services</v>
      </c>
    </row>
    <row r="11214" spans="1:7" x14ac:dyDescent="0.3">
      <c r="A11214" s="31" t="s">
        <v>21522</v>
      </c>
      <c r="B11214">
        <v>61888</v>
      </c>
      <c r="D11214" t="s">
        <v>21523</v>
      </c>
      <c r="E11214" t="s">
        <v>0</v>
      </c>
      <c r="F11214" t="s">
        <v>978</v>
      </c>
      <c r="G11214" t="str">
        <f t="shared" si="175"/>
        <v>Medicine and Surgery Services</v>
      </c>
    </row>
    <row r="11215" spans="1:7" x14ac:dyDescent="0.3">
      <c r="A11215" s="31" t="s">
        <v>21524</v>
      </c>
      <c r="B11215">
        <v>62000</v>
      </c>
      <c r="D11215" t="s">
        <v>21525</v>
      </c>
      <c r="E11215" t="s">
        <v>0</v>
      </c>
      <c r="F11215" t="s">
        <v>978</v>
      </c>
      <c r="G11215" t="str">
        <f t="shared" si="175"/>
        <v>Medicine and Surgery Services</v>
      </c>
    </row>
    <row r="11216" spans="1:7" x14ac:dyDescent="0.3">
      <c r="A11216" s="31" t="s">
        <v>21526</v>
      </c>
      <c r="B11216">
        <v>62005</v>
      </c>
      <c r="D11216" t="s">
        <v>21525</v>
      </c>
      <c r="E11216" t="s">
        <v>0</v>
      </c>
      <c r="F11216" t="s">
        <v>978</v>
      </c>
      <c r="G11216" t="str">
        <f t="shared" si="175"/>
        <v>Medicine and Surgery Services</v>
      </c>
    </row>
    <row r="11217" spans="1:7" x14ac:dyDescent="0.3">
      <c r="A11217" s="31" t="s">
        <v>21527</v>
      </c>
      <c r="B11217">
        <v>62010</v>
      </c>
      <c r="D11217" t="s">
        <v>21528</v>
      </c>
      <c r="E11217" t="s">
        <v>0</v>
      </c>
      <c r="F11217" t="s">
        <v>978</v>
      </c>
      <c r="G11217" t="str">
        <f t="shared" si="175"/>
        <v>Medicine and Surgery Services</v>
      </c>
    </row>
    <row r="11218" spans="1:7" x14ac:dyDescent="0.3">
      <c r="A11218" s="31" t="s">
        <v>21529</v>
      </c>
      <c r="B11218">
        <v>62100</v>
      </c>
      <c r="D11218" t="s">
        <v>21530</v>
      </c>
      <c r="E11218" t="s">
        <v>0</v>
      </c>
      <c r="F11218" t="s">
        <v>978</v>
      </c>
      <c r="G11218" t="str">
        <f t="shared" si="175"/>
        <v>Medicine and Surgery Services</v>
      </c>
    </row>
    <row r="11219" spans="1:7" x14ac:dyDescent="0.3">
      <c r="A11219" s="31" t="s">
        <v>21531</v>
      </c>
      <c r="B11219">
        <v>62115</v>
      </c>
      <c r="D11219" t="s">
        <v>21532</v>
      </c>
      <c r="E11219" t="s">
        <v>0</v>
      </c>
      <c r="F11219" t="s">
        <v>978</v>
      </c>
      <c r="G11219" t="str">
        <f t="shared" si="175"/>
        <v>Medicine and Surgery Services</v>
      </c>
    </row>
    <row r="11220" spans="1:7" x14ac:dyDescent="0.3">
      <c r="A11220" s="31" t="s">
        <v>21533</v>
      </c>
      <c r="B11220">
        <v>62117</v>
      </c>
      <c r="D11220" t="s">
        <v>21532</v>
      </c>
      <c r="E11220" t="s">
        <v>0</v>
      </c>
      <c r="F11220" t="s">
        <v>978</v>
      </c>
      <c r="G11220" t="str">
        <f t="shared" si="175"/>
        <v>Medicine and Surgery Services</v>
      </c>
    </row>
    <row r="11221" spans="1:7" x14ac:dyDescent="0.3">
      <c r="A11221" s="31" t="s">
        <v>21534</v>
      </c>
      <c r="B11221">
        <v>62120</v>
      </c>
      <c r="D11221" t="s">
        <v>21535</v>
      </c>
      <c r="E11221" t="s">
        <v>0</v>
      </c>
      <c r="F11221" t="s">
        <v>978</v>
      </c>
      <c r="G11221" t="str">
        <f t="shared" si="175"/>
        <v>Medicine and Surgery Services</v>
      </c>
    </row>
    <row r="11222" spans="1:7" x14ac:dyDescent="0.3">
      <c r="A11222" s="31" t="s">
        <v>21536</v>
      </c>
      <c r="B11222">
        <v>62121</v>
      </c>
      <c r="D11222" t="s">
        <v>21537</v>
      </c>
      <c r="E11222" t="s">
        <v>0</v>
      </c>
      <c r="F11222" t="s">
        <v>978</v>
      </c>
      <c r="G11222" t="str">
        <f t="shared" si="175"/>
        <v>Medicine and Surgery Services</v>
      </c>
    </row>
    <row r="11223" spans="1:7" x14ac:dyDescent="0.3">
      <c r="A11223" s="31" t="s">
        <v>21538</v>
      </c>
      <c r="B11223">
        <v>62140</v>
      </c>
      <c r="D11223" t="s">
        <v>21539</v>
      </c>
      <c r="E11223" t="s">
        <v>0</v>
      </c>
      <c r="F11223" t="s">
        <v>978</v>
      </c>
      <c r="G11223" t="str">
        <f t="shared" si="175"/>
        <v>Medicine and Surgery Services</v>
      </c>
    </row>
    <row r="11224" spans="1:7" x14ac:dyDescent="0.3">
      <c r="A11224" s="31" t="s">
        <v>21540</v>
      </c>
      <c r="B11224">
        <v>62141</v>
      </c>
      <c r="D11224" t="s">
        <v>21539</v>
      </c>
      <c r="E11224" t="s">
        <v>0</v>
      </c>
      <c r="F11224" t="s">
        <v>978</v>
      </c>
      <c r="G11224" t="str">
        <f t="shared" si="175"/>
        <v>Medicine and Surgery Services</v>
      </c>
    </row>
    <row r="11225" spans="1:7" x14ac:dyDescent="0.3">
      <c r="A11225" s="31" t="s">
        <v>21541</v>
      </c>
      <c r="B11225">
        <v>62142</v>
      </c>
      <c r="D11225" t="s">
        <v>21542</v>
      </c>
      <c r="E11225" t="s">
        <v>0</v>
      </c>
      <c r="F11225" t="s">
        <v>978</v>
      </c>
      <c r="G11225" t="str">
        <f t="shared" si="175"/>
        <v>Medicine and Surgery Services</v>
      </c>
    </row>
    <row r="11226" spans="1:7" x14ac:dyDescent="0.3">
      <c r="A11226" s="31" t="s">
        <v>21543</v>
      </c>
      <c r="B11226">
        <v>62143</v>
      </c>
      <c r="D11226" t="s">
        <v>21544</v>
      </c>
      <c r="E11226" t="s">
        <v>0</v>
      </c>
      <c r="F11226" t="s">
        <v>978</v>
      </c>
      <c r="G11226" t="str">
        <f t="shared" si="175"/>
        <v>Medicine and Surgery Services</v>
      </c>
    </row>
    <row r="11227" spans="1:7" x14ac:dyDescent="0.3">
      <c r="A11227" s="31" t="s">
        <v>21545</v>
      </c>
      <c r="B11227">
        <v>62145</v>
      </c>
      <c r="D11227" t="s">
        <v>21546</v>
      </c>
      <c r="E11227" t="s">
        <v>0</v>
      </c>
      <c r="F11227" t="s">
        <v>978</v>
      </c>
      <c r="G11227" t="str">
        <f t="shared" si="175"/>
        <v>Medicine and Surgery Services</v>
      </c>
    </row>
    <row r="11228" spans="1:7" x14ac:dyDescent="0.3">
      <c r="A11228" s="31" t="s">
        <v>21547</v>
      </c>
      <c r="B11228">
        <v>62146</v>
      </c>
      <c r="D11228" t="s">
        <v>21548</v>
      </c>
      <c r="E11228" t="s">
        <v>0</v>
      </c>
      <c r="F11228" t="s">
        <v>978</v>
      </c>
      <c r="G11228" t="str">
        <f t="shared" si="175"/>
        <v>Medicine and Surgery Services</v>
      </c>
    </row>
    <row r="11229" spans="1:7" x14ac:dyDescent="0.3">
      <c r="A11229" s="31" t="s">
        <v>21549</v>
      </c>
      <c r="B11229">
        <v>62147</v>
      </c>
      <c r="D11229" t="s">
        <v>21548</v>
      </c>
      <c r="E11229" t="s">
        <v>0</v>
      </c>
      <c r="F11229" t="s">
        <v>978</v>
      </c>
      <c r="G11229" t="str">
        <f t="shared" si="175"/>
        <v>Medicine and Surgery Services</v>
      </c>
    </row>
    <row r="11230" spans="1:7" x14ac:dyDescent="0.3">
      <c r="A11230" s="31" t="s">
        <v>21550</v>
      </c>
      <c r="B11230">
        <v>62148</v>
      </c>
      <c r="D11230" t="s">
        <v>21551</v>
      </c>
      <c r="E11230" t="s">
        <v>0</v>
      </c>
      <c r="F11230" t="s">
        <v>978</v>
      </c>
      <c r="G11230" t="str">
        <f t="shared" si="175"/>
        <v>Medicine and Surgery Services</v>
      </c>
    </row>
    <row r="11231" spans="1:7" x14ac:dyDescent="0.3">
      <c r="A11231" s="31" t="s">
        <v>21552</v>
      </c>
      <c r="B11231">
        <v>62160</v>
      </c>
      <c r="D11231" t="s">
        <v>21553</v>
      </c>
      <c r="E11231" t="s">
        <v>0</v>
      </c>
      <c r="F11231" t="s">
        <v>978</v>
      </c>
      <c r="G11231" t="str">
        <f t="shared" si="175"/>
        <v>Medicine and Surgery Services</v>
      </c>
    </row>
    <row r="11232" spans="1:7" x14ac:dyDescent="0.3">
      <c r="A11232" s="31" t="s">
        <v>21554</v>
      </c>
      <c r="B11232">
        <v>62161</v>
      </c>
      <c r="D11232" t="s">
        <v>21555</v>
      </c>
      <c r="E11232" t="s">
        <v>0</v>
      </c>
      <c r="F11232" t="s">
        <v>978</v>
      </c>
      <c r="G11232" t="str">
        <f t="shared" si="175"/>
        <v>Medicine and Surgery Services</v>
      </c>
    </row>
    <row r="11233" spans="1:7" x14ac:dyDescent="0.3">
      <c r="A11233" s="31" t="s">
        <v>21556</v>
      </c>
      <c r="B11233">
        <v>62162</v>
      </c>
      <c r="D11233" t="s">
        <v>21557</v>
      </c>
      <c r="E11233" t="s">
        <v>0</v>
      </c>
      <c r="F11233" t="s">
        <v>978</v>
      </c>
      <c r="G11233" t="str">
        <f t="shared" si="175"/>
        <v>Medicine and Surgery Services</v>
      </c>
    </row>
    <row r="11234" spans="1:7" x14ac:dyDescent="0.3">
      <c r="A11234" s="31" t="s">
        <v>21558</v>
      </c>
      <c r="B11234">
        <v>62163</v>
      </c>
      <c r="D11234" t="s">
        <v>21559</v>
      </c>
      <c r="E11234" t="s">
        <v>0</v>
      </c>
      <c r="F11234" t="s">
        <v>978</v>
      </c>
      <c r="G11234" t="str">
        <f t="shared" si="175"/>
        <v>Medicine and Surgery Services</v>
      </c>
    </row>
    <row r="11235" spans="1:7" x14ac:dyDescent="0.3">
      <c r="A11235" s="31" t="s">
        <v>21560</v>
      </c>
      <c r="B11235">
        <v>62164</v>
      </c>
      <c r="D11235" t="s">
        <v>21561</v>
      </c>
      <c r="E11235" t="s">
        <v>0</v>
      </c>
      <c r="F11235" t="s">
        <v>978</v>
      </c>
      <c r="G11235" t="str">
        <f t="shared" si="175"/>
        <v>Medicine and Surgery Services</v>
      </c>
    </row>
    <row r="11236" spans="1:7" x14ac:dyDescent="0.3">
      <c r="A11236" s="31" t="s">
        <v>21562</v>
      </c>
      <c r="B11236">
        <v>62165</v>
      </c>
      <c r="D11236" t="s">
        <v>21563</v>
      </c>
      <c r="E11236" t="s">
        <v>0</v>
      </c>
      <c r="F11236" t="s">
        <v>978</v>
      </c>
      <c r="G11236" t="str">
        <f t="shared" si="175"/>
        <v>Medicine and Surgery Services</v>
      </c>
    </row>
    <row r="11237" spans="1:7" x14ac:dyDescent="0.3">
      <c r="A11237" s="31" t="s">
        <v>21564</v>
      </c>
      <c r="B11237">
        <v>62180</v>
      </c>
      <c r="D11237" t="s">
        <v>21565</v>
      </c>
      <c r="E11237" t="s">
        <v>0</v>
      </c>
      <c r="F11237" t="s">
        <v>978</v>
      </c>
      <c r="G11237" t="str">
        <f t="shared" si="175"/>
        <v>Medicine and Surgery Services</v>
      </c>
    </row>
    <row r="11238" spans="1:7" x14ac:dyDescent="0.3">
      <c r="A11238" s="31" t="s">
        <v>21566</v>
      </c>
      <c r="B11238">
        <v>62190</v>
      </c>
      <c r="D11238" t="s">
        <v>21565</v>
      </c>
      <c r="E11238" t="s">
        <v>0</v>
      </c>
      <c r="F11238" t="s">
        <v>978</v>
      </c>
      <c r="G11238" t="str">
        <f t="shared" si="175"/>
        <v>Medicine and Surgery Services</v>
      </c>
    </row>
    <row r="11239" spans="1:7" x14ac:dyDescent="0.3">
      <c r="A11239" s="31" t="s">
        <v>21567</v>
      </c>
      <c r="B11239">
        <v>62192</v>
      </c>
      <c r="D11239" t="s">
        <v>21565</v>
      </c>
      <c r="E11239" t="s">
        <v>0</v>
      </c>
      <c r="F11239" t="s">
        <v>978</v>
      </c>
      <c r="G11239" t="str">
        <f t="shared" si="175"/>
        <v>Medicine and Surgery Services</v>
      </c>
    </row>
    <row r="11240" spans="1:7" x14ac:dyDescent="0.3">
      <c r="A11240" s="31" t="s">
        <v>21568</v>
      </c>
      <c r="B11240">
        <v>62194</v>
      </c>
      <c r="D11240" t="s">
        <v>21569</v>
      </c>
      <c r="E11240" t="s">
        <v>0</v>
      </c>
      <c r="F11240" t="s">
        <v>978</v>
      </c>
      <c r="G11240" t="str">
        <f t="shared" si="175"/>
        <v>Medicine and Surgery Services</v>
      </c>
    </row>
    <row r="11241" spans="1:7" x14ac:dyDescent="0.3">
      <c r="A11241" s="31" t="s">
        <v>21570</v>
      </c>
      <c r="B11241">
        <v>62200</v>
      </c>
      <c r="D11241" t="s">
        <v>21565</v>
      </c>
      <c r="E11241" t="s">
        <v>0</v>
      </c>
      <c r="F11241" t="s">
        <v>978</v>
      </c>
      <c r="G11241" t="str">
        <f t="shared" si="175"/>
        <v>Medicine and Surgery Services</v>
      </c>
    </row>
    <row r="11242" spans="1:7" x14ac:dyDescent="0.3">
      <c r="A11242" s="31" t="s">
        <v>21571</v>
      </c>
      <c r="B11242">
        <v>62201</v>
      </c>
      <c r="D11242" t="s">
        <v>21572</v>
      </c>
      <c r="E11242" t="s">
        <v>0</v>
      </c>
      <c r="F11242" t="s">
        <v>978</v>
      </c>
      <c r="G11242" t="str">
        <f t="shared" si="175"/>
        <v>Medicine and Surgery Services</v>
      </c>
    </row>
    <row r="11243" spans="1:7" x14ac:dyDescent="0.3">
      <c r="A11243" s="31" t="s">
        <v>21573</v>
      </c>
      <c r="B11243">
        <v>62220</v>
      </c>
      <c r="D11243" t="s">
        <v>21565</v>
      </c>
      <c r="E11243" t="s">
        <v>0</v>
      </c>
      <c r="F11243" t="s">
        <v>978</v>
      </c>
      <c r="G11243" t="str">
        <f t="shared" si="175"/>
        <v>Medicine and Surgery Services</v>
      </c>
    </row>
    <row r="11244" spans="1:7" x14ac:dyDescent="0.3">
      <c r="A11244" s="31" t="s">
        <v>21574</v>
      </c>
      <c r="B11244">
        <v>62223</v>
      </c>
      <c r="D11244" t="s">
        <v>21565</v>
      </c>
      <c r="E11244" t="s">
        <v>0</v>
      </c>
      <c r="F11244" t="s">
        <v>978</v>
      </c>
      <c r="G11244" t="str">
        <f t="shared" si="175"/>
        <v>Medicine and Surgery Services</v>
      </c>
    </row>
    <row r="11245" spans="1:7" x14ac:dyDescent="0.3">
      <c r="A11245" s="31" t="s">
        <v>21575</v>
      </c>
      <c r="B11245">
        <v>62225</v>
      </c>
      <c r="D11245" t="s">
        <v>21569</v>
      </c>
      <c r="E11245" t="s">
        <v>0</v>
      </c>
      <c r="F11245" t="s">
        <v>978</v>
      </c>
      <c r="G11245" t="str">
        <f t="shared" si="175"/>
        <v>Medicine and Surgery Services</v>
      </c>
    </row>
    <row r="11246" spans="1:7" x14ac:dyDescent="0.3">
      <c r="A11246" s="31" t="s">
        <v>21576</v>
      </c>
      <c r="B11246">
        <v>62230</v>
      </c>
      <c r="D11246" t="s">
        <v>21577</v>
      </c>
      <c r="E11246" t="s">
        <v>0</v>
      </c>
      <c r="F11246" t="s">
        <v>978</v>
      </c>
      <c r="G11246" t="str">
        <f t="shared" si="175"/>
        <v>Medicine and Surgery Services</v>
      </c>
    </row>
    <row r="11247" spans="1:7" x14ac:dyDescent="0.3">
      <c r="A11247" s="31" t="s">
        <v>21578</v>
      </c>
      <c r="B11247">
        <v>62252</v>
      </c>
      <c r="D11247" t="s">
        <v>21579</v>
      </c>
      <c r="E11247" t="s">
        <v>0</v>
      </c>
      <c r="F11247" t="s">
        <v>978</v>
      </c>
      <c r="G11247" t="str">
        <f t="shared" si="175"/>
        <v>Medicine and Surgery Services</v>
      </c>
    </row>
    <row r="11248" spans="1:7" x14ac:dyDescent="0.3">
      <c r="A11248" s="27" t="s">
        <v>21580</v>
      </c>
      <c r="B11248">
        <v>62252</v>
      </c>
      <c r="C11248" t="s">
        <v>3750</v>
      </c>
      <c r="D11248" t="s">
        <v>21579</v>
      </c>
      <c r="E11248" t="s">
        <v>0</v>
      </c>
      <c r="F11248" t="s">
        <v>978</v>
      </c>
      <c r="G11248" t="str">
        <f t="shared" si="175"/>
        <v>Medicine and Surgery Services</v>
      </c>
    </row>
    <row r="11249" spans="1:7" x14ac:dyDescent="0.3">
      <c r="A11249" s="31" t="s">
        <v>21581</v>
      </c>
      <c r="B11249">
        <v>62252</v>
      </c>
      <c r="C11249">
        <v>26</v>
      </c>
      <c r="D11249" t="s">
        <v>21579</v>
      </c>
      <c r="E11249" t="s">
        <v>0</v>
      </c>
      <c r="F11249" t="s">
        <v>978</v>
      </c>
      <c r="G11249" t="str">
        <f t="shared" si="175"/>
        <v>Medicine and Surgery Services</v>
      </c>
    </row>
    <row r="11250" spans="1:7" x14ac:dyDescent="0.3">
      <c r="A11250" s="31" t="s">
        <v>21582</v>
      </c>
      <c r="B11250">
        <v>62256</v>
      </c>
      <c r="D11250" t="s">
        <v>21583</v>
      </c>
      <c r="E11250" t="s">
        <v>0</v>
      </c>
      <c r="F11250" t="s">
        <v>978</v>
      </c>
      <c r="G11250" t="str">
        <f t="shared" si="175"/>
        <v>Medicine and Surgery Services</v>
      </c>
    </row>
    <row r="11251" spans="1:7" x14ac:dyDescent="0.3">
      <c r="A11251" s="31" t="s">
        <v>21584</v>
      </c>
      <c r="B11251">
        <v>62258</v>
      </c>
      <c r="D11251" t="s">
        <v>21585</v>
      </c>
      <c r="E11251" t="s">
        <v>0</v>
      </c>
      <c r="F11251" t="s">
        <v>978</v>
      </c>
      <c r="G11251" t="str">
        <f t="shared" si="175"/>
        <v>Medicine and Surgery Services</v>
      </c>
    </row>
    <row r="11252" spans="1:7" x14ac:dyDescent="0.3">
      <c r="A11252" s="31" t="s">
        <v>21586</v>
      </c>
      <c r="B11252">
        <v>62263</v>
      </c>
      <c r="D11252" t="s">
        <v>21587</v>
      </c>
      <c r="E11252" t="s">
        <v>0</v>
      </c>
      <c r="F11252" t="s">
        <v>978</v>
      </c>
      <c r="G11252" t="str">
        <f t="shared" si="175"/>
        <v>Medicine and Surgery Services</v>
      </c>
    </row>
    <row r="11253" spans="1:7" x14ac:dyDescent="0.3">
      <c r="A11253" s="31" t="s">
        <v>21588</v>
      </c>
      <c r="B11253">
        <v>62264</v>
      </c>
      <c r="D11253" t="s">
        <v>21589</v>
      </c>
      <c r="E11253" t="s">
        <v>0</v>
      </c>
      <c r="F11253" t="s">
        <v>978</v>
      </c>
      <c r="G11253" t="str">
        <f t="shared" si="175"/>
        <v>Medicine and Surgery Services</v>
      </c>
    </row>
    <row r="11254" spans="1:7" x14ac:dyDescent="0.3">
      <c r="A11254" s="31" t="s">
        <v>21590</v>
      </c>
      <c r="B11254">
        <v>62267</v>
      </c>
      <c r="D11254" t="s">
        <v>21591</v>
      </c>
      <c r="E11254" t="s">
        <v>0</v>
      </c>
      <c r="F11254" t="s">
        <v>978</v>
      </c>
      <c r="G11254" t="str">
        <f t="shared" si="175"/>
        <v>Medicine and Surgery Services</v>
      </c>
    </row>
    <row r="11255" spans="1:7" x14ac:dyDescent="0.3">
      <c r="A11255" s="31" t="s">
        <v>21592</v>
      </c>
      <c r="B11255">
        <v>62268</v>
      </c>
      <c r="D11255" t="s">
        <v>21593</v>
      </c>
      <c r="E11255" t="s">
        <v>0</v>
      </c>
      <c r="F11255" t="s">
        <v>978</v>
      </c>
      <c r="G11255" t="str">
        <f t="shared" si="175"/>
        <v>Medicine and Surgery Services</v>
      </c>
    </row>
    <row r="11256" spans="1:7" x14ac:dyDescent="0.3">
      <c r="A11256" s="31" t="s">
        <v>21594</v>
      </c>
      <c r="B11256">
        <v>62269</v>
      </c>
      <c r="D11256" t="s">
        <v>21595</v>
      </c>
      <c r="E11256" t="s">
        <v>0</v>
      </c>
      <c r="F11256" t="s">
        <v>978</v>
      </c>
      <c r="G11256" t="str">
        <f t="shared" si="175"/>
        <v>Medicine and Surgery Services</v>
      </c>
    </row>
    <row r="11257" spans="1:7" x14ac:dyDescent="0.3">
      <c r="A11257" s="31" t="s">
        <v>21596</v>
      </c>
      <c r="B11257">
        <v>62270</v>
      </c>
      <c r="D11257" t="s">
        <v>21597</v>
      </c>
      <c r="E11257" t="s">
        <v>0</v>
      </c>
      <c r="F11257" t="s">
        <v>978</v>
      </c>
      <c r="G11257" t="str">
        <f t="shared" si="175"/>
        <v>Medicine and Surgery Services</v>
      </c>
    </row>
    <row r="11258" spans="1:7" x14ac:dyDescent="0.3">
      <c r="A11258" s="31" t="s">
        <v>21598</v>
      </c>
      <c r="B11258">
        <v>62272</v>
      </c>
      <c r="D11258" t="s">
        <v>21599</v>
      </c>
      <c r="E11258" t="s">
        <v>0</v>
      </c>
      <c r="F11258" t="s">
        <v>978</v>
      </c>
      <c r="G11258" t="str">
        <f t="shared" si="175"/>
        <v>Medicine and Surgery Services</v>
      </c>
    </row>
    <row r="11259" spans="1:7" x14ac:dyDescent="0.3">
      <c r="A11259" s="31" t="s">
        <v>21600</v>
      </c>
      <c r="B11259">
        <v>62273</v>
      </c>
      <c r="D11259" t="s">
        <v>21601</v>
      </c>
      <c r="E11259" t="s">
        <v>0</v>
      </c>
      <c r="F11259" t="s">
        <v>978</v>
      </c>
      <c r="G11259" t="str">
        <f t="shared" si="175"/>
        <v>Medicine and Surgery Services</v>
      </c>
    </row>
    <row r="11260" spans="1:7" x14ac:dyDescent="0.3">
      <c r="A11260" s="31" t="s">
        <v>21602</v>
      </c>
      <c r="B11260">
        <v>62280</v>
      </c>
      <c r="D11260" t="s">
        <v>21603</v>
      </c>
      <c r="E11260" t="s">
        <v>0</v>
      </c>
      <c r="F11260" t="s">
        <v>978</v>
      </c>
      <c r="G11260" t="str">
        <f t="shared" si="175"/>
        <v>Medicine and Surgery Services</v>
      </c>
    </row>
    <row r="11261" spans="1:7" x14ac:dyDescent="0.3">
      <c r="A11261" s="31" t="s">
        <v>21604</v>
      </c>
      <c r="B11261">
        <v>62281</v>
      </c>
      <c r="D11261" t="s">
        <v>21603</v>
      </c>
      <c r="E11261" t="s">
        <v>0</v>
      </c>
      <c r="F11261" t="s">
        <v>978</v>
      </c>
      <c r="G11261" t="str">
        <f t="shared" si="175"/>
        <v>Medicine and Surgery Services</v>
      </c>
    </row>
    <row r="11262" spans="1:7" x14ac:dyDescent="0.3">
      <c r="A11262" s="31" t="s">
        <v>21605</v>
      </c>
      <c r="B11262">
        <v>62282</v>
      </c>
      <c r="D11262" t="s">
        <v>21606</v>
      </c>
      <c r="E11262" t="s">
        <v>0</v>
      </c>
      <c r="F11262" t="s">
        <v>978</v>
      </c>
      <c r="G11262" t="str">
        <f t="shared" si="175"/>
        <v>Medicine and Surgery Services</v>
      </c>
    </row>
    <row r="11263" spans="1:7" x14ac:dyDescent="0.3">
      <c r="A11263" s="31" t="s">
        <v>21607</v>
      </c>
      <c r="B11263">
        <v>62284</v>
      </c>
      <c r="D11263" t="s">
        <v>21608</v>
      </c>
      <c r="E11263" t="s">
        <v>0</v>
      </c>
      <c r="F11263" t="s">
        <v>978</v>
      </c>
      <c r="G11263" t="str">
        <f t="shared" si="175"/>
        <v>Medicine and Surgery Services</v>
      </c>
    </row>
    <row r="11264" spans="1:7" x14ac:dyDescent="0.3">
      <c r="A11264" s="31" t="s">
        <v>21609</v>
      </c>
      <c r="B11264">
        <v>62287</v>
      </c>
      <c r="D11264" t="s">
        <v>21610</v>
      </c>
      <c r="E11264" t="s">
        <v>0</v>
      </c>
      <c r="F11264" t="s">
        <v>978</v>
      </c>
      <c r="G11264" t="str">
        <f t="shared" si="175"/>
        <v>Medicine and Surgery Services</v>
      </c>
    </row>
    <row r="11265" spans="1:7" x14ac:dyDescent="0.3">
      <c r="A11265" s="31" t="s">
        <v>21611</v>
      </c>
      <c r="B11265">
        <v>62290</v>
      </c>
      <c r="D11265" t="s">
        <v>21612</v>
      </c>
      <c r="E11265" t="s">
        <v>0</v>
      </c>
      <c r="F11265" t="s">
        <v>978</v>
      </c>
      <c r="G11265" t="str">
        <f t="shared" si="175"/>
        <v>Medicine and Surgery Services</v>
      </c>
    </row>
    <row r="11266" spans="1:7" x14ac:dyDescent="0.3">
      <c r="A11266" s="31" t="s">
        <v>21613</v>
      </c>
      <c r="B11266">
        <v>62291</v>
      </c>
      <c r="D11266" t="s">
        <v>21614</v>
      </c>
      <c r="E11266" t="s">
        <v>0</v>
      </c>
      <c r="F11266" t="s">
        <v>978</v>
      </c>
      <c r="G11266" t="str">
        <f t="shared" si="175"/>
        <v>Medicine and Surgery Services</v>
      </c>
    </row>
    <row r="11267" spans="1:7" x14ac:dyDescent="0.3">
      <c r="A11267" s="31" t="s">
        <v>21615</v>
      </c>
      <c r="B11267">
        <v>62292</v>
      </c>
      <c r="D11267" t="s">
        <v>21616</v>
      </c>
      <c r="E11267" t="s">
        <v>0</v>
      </c>
      <c r="F11267" t="s">
        <v>978</v>
      </c>
      <c r="G11267" t="str">
        <f t="shared" ref="G11267:G11330" si="176">VLOOKUP(F11267,$I$2:$J$27,2,FALSE)</f>
        <v>Medicine and Surgery Services</v>
      </c>
    </row>
    <row r="11268" spans="1:7" x14ac:dyDescent="0.3">
      <c r="A11268" s="31" t="s">
        <v>21617</v>
      </c>
      <c r="B11268">
        <v>62294</v>
      </c>
      <c r="D11268" t="s">
        <v>21618</v>
      </c>
      <c r="E11268" t="s">
        <v>0</v>
      </c>
      <c r="F11268" t="s">
        <v>978</v>
      </c>
      <c r="G11268" t="str">
        <f t="shared" si="176"/>
        <v>Medicine and Surgery Services</v>
      </c>
    </row>
    <row r="11269" spans="1:7" x14ac:dyDescent="0.3">
      <c r="A11269" s="31" t="s">
        <v>21619</v>
      </c>
      <c r="B11269">
        <v>62302</v>
      </c>
      <c r="D11269" t="s">
        <v>21620</v>
      </c>
      <c r="E11269" t="s">
        <v>0</v>
      </c>
      <c r="F11269" t="s">
        <v>978</v>
      </c>
      <c r="G11269" t="str">
        <f t="shared" si="176"/>
        <v>Medicine and Surgery Services</v>
      </c>
    </row>
    <row r="11270" spans="1:7" x14ac:dyDescent="0.3">
      <c r="A11270" s="31" t="s">
        <v>21621</v>
      </c>
      <c r="B11270">
        <v>62303</v>
      </c>
      <c r="D11270" t="s">
        <v>21620</v>
      </c>
      <c r="E11270" t="s">
        <v>0</v>
      </c>
      <c r="F11270" t="s">
        <v>978</v>
      </c>
      <c r="G11270" t="str">
        <f t="shared" si="176"/>
        <v>Medicine and Surgery Services</v>
      </c>
    </row>
    <row r="11271" spans="1:7" x14ac:dyDescent="0.3">
      <c r="A11271" s="31" t="s">
        <v>21622</v>
      </c>
      <c r="B11271">
        <v>62304</v>
      </c>
      <c r="D11271" t="s">
        <v>21620</v>
      </c>
      <c r="E11271" t="s">
        <v>0</v>
      </c>
      <c r="F11271" t="s">
        <v>978</v>
      </c>
      <c r="G11271" t="str">
        <f t="shared" si="176"/>
        <v>Medicine and Surgery Services</v>
      </c>
    </row>
    <row r="11272" spans="1:7" x14ac:dyDescent="0.3">
      <c r="A11272" s="31" t="s">
        <v>21623</v>
      </c>
      <c r="B11272">
        <v>62305</v>
      </c>
      <c r="D11272" t="s">
        <v>21620</v>
      </c>
      <c r="E11272" t="s">
        <v>0</v>
      </c>
      <c r="F11272" t="s">
        <v>978</v>
      </c>
      <c r="G11272" t="str">
        <f t="shared" si="176"/>
        <v>Medicine and Surgery Services</v>
      </c>
    </row>
    <row r="11273" spans="1:7" x14ac:dyDescent="0.3">
      <c r="A11273" s="31" t="s">
        <v>21624</v>
      </c>
      <c r="B11273">
        <v>62320</v>
      </c>
      <c r="D11273" t="s">
        <v>21625</v>
      </c>
      <c r="E11273" t="s">
        <v>0</v>
      </c>
      <c r="F11273" t="s">
        <v>978</v>
      </c>
      <c r="G11273" t="str">
        <f t="shared" si="176"/>
        <v>Medicine and Surgery Services</v>
      </c>
    </row>
    <row r="11274" spans="1:7" x14ac:dyDescent="0.3">
      <c r="A11274" s="31" t="s">
        <v>21626</v>
      </c>
      <c r="B11274">
        <v>62321</v>
      </c>
      <c r="D11274" t="s">
        <v>21625</v>
      </c>
      <c r="E11274" t="s">
        <v>0</v>
      </c>
      <c r="F11274" t="s">
        <v>978</v>
      </c>
      <c r="G11274" t="str">
        <f t="shared" si="176"/>
        <v>Medicine and Surgery Services</v>
      </c>
    </row>
    <row r="11275" spans="1:7" x14ac:dyDescent="0.3">
      <c r="A11275" s="31" t="s">
        <v>138</v>
      </c>
      <c r="B11275">
        <v>62322</v>
      </c>
      <c r="D11275" t="s">
        <v>21627</v>
      </c>
      <c r="E11275" t="s">
        <v>0</v>
      </c>
      <c r="F11275" t="s">
        <v>978</v>
      </c>
      <c r="G11275" t="str">
        <f t="shared" si="176"/>
        <v>Medicine and Surgery Services</v>
      </c>
    </row>
    <row r="11276" spans="1:7" x14ac:dyDescent="0.3">
      <c r="A11276" s="31" t="s">
        <v>21628</v>
      </c>
      <c r="B11276">
        <v>62323</v>
      </c>
      <c r="D11276" t="s">
        <v>21627</v>
      </c>
      <c r="E11276" t="s">
        <v>0</v>
      </c>
      <c r="F11276" t="s">
        <v>978</v>
      </c>
      <c r="G11276" t="str">
        <f t="shared" si="176"/>
        <v>Medicine and Surgery Services</v>
      </c>
    </row>
    <row r="11277" spans="1:7" x14ac:dyDescent="0.3">
      <c r="A11277" s="31" t="s">
        <v>21629</v>
      </c>
      <c r="B11277">
        <v>62324</v>
      </c>
      <c r="D11277" t="s">
        <v>21625</v>
      </c>
      <c r="E11277" t="s">
        <v>0</v>
      </c>
      <c r="F11277" t="s">
        <v>978</v>
      </c>
      <c r="G11277" t="str">
        <f t="shared" si="176"/>
        <v>Medicine and Surgery Services</v>
      </c>
    </row>
    <row r="11278" spans="1:7" x14ac:dyDescent="0.3">
      <c r="A11278" s="31" t="s">
        <v>21630</v>
      </c>
      <c r="B11278">
        <v>62325</v>
      </c>
      <c r="D11278" t="s">
        <v>21625</v>
      </c>
      <c r="E11278" t="s">
        <v>0</v>
      </c>
      <c r="F11278" t="s">
        <v>978</v>
      </c>
      <c r="G11278" t="str">
        <f t="shared" si="176"/>
        <v>Medicine and Surgery Services</v>
      </c>
    </row>
    <row r="11279" spans="1:7" x14ac:dyDescent="0.3">
      <c r="A11279" s="31" t="s">
        <v>21631</v>
      </c>
      <c r="B11279">
        <v>62326</v>
      </c>
      <c r="D11279" t="s">
        <v>21627</v>
      </c>
      <c r="E11279" t="s">
        <v>0</v>
      </c>
      <c r="F11279" t="s">
        <v>978</v>
      </c>
      <c r="G11279" t="str">
        <f t="shared" si="176"/>
        <v>Medicine and Surgery Services</v>
      </c>
    </row>
    <row r="11280" spans="1:7" x14ac:dyDescent="0.3">
      <c r="A11280" s="31" t="s">
        <v>21632</v>
      </c>
      <c r="B11280">
        <v>62327</v>
      </c>
      <c r="D11280" t="s">
        <v>21627</v>
      </c>
      <c r="E11280" t="s">
        <v>0</v>
      </c>
      <c r="F11280" t="s">
        <v>978</v>
      </c>
      <c r="G11280" t="str">
        <f t="shared" si="176"/>
        <v>Medicine and Surgery Services</v>
      </c>
    </row>
    <row r="11281" spans="1:7" x14ac:dyDescent="0.3">
      <c r="A11281" s="31" t="s">
        <v>21633</v>
      </c>
      <c r="B11281">
        <v>62328</v>
      </c>
      <c r="D11281" t="s">
        <v>21634</v>
      </c>
      <c r="E11281" t="s">
        <v>0</v>
      </c>
      <c r="F11281" t="s">
        <v>978</v>
      </c>
      <c r="G11281" t="str">
        <f t="shared" si="176"/>
        <v>Medicine and Surgery Services</v>
      </c>
    </row>
    <row r="11282" spans="1:7" x14ac:dyDescent="0.3">
      <c r="A11282" s="31" t="s">
        <v>21635</v>
      </c>
      <c r="B11282">
        <v>62329</v>
      </c>
      <c r="D11282" t="s">
        <v>21636</v>
      </c>
      <c r="E11282" t="s">
        <v>0</v>
      </c>
      <c r="F11282" t="s">
        <v>978</v>
      </c>
      <c r="G11282" t="str">
        <f t="shared" si="176"/>
        <v>Medicine and Surgery Services</v>
      </c>
    </row>
    <row r="11283" spans="1:7" x14ac:dyDescent="0.3">
      <c r="A11283" s="31" t="s">
        <v>21637</v>
      </c>
      <c r="B11283">
        <v>62350</v>
      </c>
      <c r="D11283" t="s">
        <v>21638</v>
      </c>
      <c r="E11283" t="s">
        <v>0</v>
      </c>
      <c r="F11283" t="s">
        <v>978</v>
      </c>
      <c r="G11283" t="str">
        <f t="shared" si="176"/>
        <v>Medicine and Surgery Services</v>
      </c>
    </row>
    <row r="11284" spans="1:7" x14ac:dyDescent="0.3">
      <c r="A11284" s="31" t="s">
        <v>21639</v>
      </c>
      <c r="B11284">
        <v>62351</v>
      </c>
      <c r="D11284" t="s">
        <v>21638</v>
      </c>
      <c r="E11284" t="s">
        <v>0</v>
      </c>
      <c r="F11284" t="s">
        <v>978</v>
      </c>
      <c r="G11284" t="str">
        <f t="shared" si="176"/>
        <v>Medicine and Surgery Services</v>
      </c>
    </row>
    <row r="11285" spans="1:7" x14ac:dyDescent="0.3">
      <c r="A11285" s="31" t="s">
        <v>21640</v>
      </c>
      <c r="B11285">
        <v>62355</v>
      </c>
      <c r="D11285" t="s">
        <v>21641</v>
      </c>
      <c r="E11285" t="s">
        <v>0</v>
      </c>
      <c r="F11285" t="s">
        <v>978</v>
      </c>
      <c r="G11285" t="str">
        <f t="shared" si="176"/>
        <v>Medicine and Surgery Services</v>
      </c>
    </row>
    <row r="11286" spans="1:7" x14ac:dyDescent="0.3">
      <c r="A11286" s="31" t="s">
        <v>21642</v>
      </c>
      <c r="B11286">
        <v>62360</v>
      </c>
      <c r="D11286" t="s">
        <v>21643</v>
      </c>
      <c r="E11286" t="s">
        <v>0</v>
      </c>
      <c r="F11286" t="s">
        <v>978</v>
      </c>
      <c r="G11286" t="str">
        <f t="shared" si="176"/>
        <v>Medicine and Surgery Services</v>
      </c>
    </row>
    <row r="11287" spans="1:7" x14ac:dyDescent="0.3">
      <c r="A11287" s="31" t="s">
        <v>21644</v>
      </c>
      <c r="B11287">
        <v>62361</v>
      </c>
      <c r="D11287" t="s">
        <v>21645</v>
      </c>
      <c r="E11287" t="s">
        <v>0</v>
      </c>
      <c r="F11287" t="s">
        <v>978</v>
      </c>
      <c r="G11287" t="str">
        <f t="shared" si="176"/>
        <v>Medicine and Surgery Services</v>
      </c>
    </row>
    <row r="11288" spans="1:7" x14ac:dyDescent="0.3">
      <c r="A11288" s="31" t="s">
        <v>21646</v>
      </c>
      <c r="B11288">
        <v>62362</v>
      </c>
      <c r="D11288" t="s">
        <v>21645</v>
      </c>
      <c r="E11288" t="s">
        <v>0</v>
      </c>
      <c r="F11288" t="s">
        <v>978</v>
      </c>
      <c r="G11288" t="str">
        <f t="shared" si="176"/>
        <v>Medicine and Surgery Services</v>
      </c>
    </row>
    <row r="11289" spans="1:7" x14ac:dyDescent="0.3">
      <c r="A11289" s="31" t="s">
        <v>21647</v>
      </c>
      <c r="B11289">
        <v>62365</v>
      </c>
      <c r="D11289" t="s">
        <v>21648</v>
      </c>
      <c r="E11289" t="s">
        <v>0</v>
      </c>
      <c r="F11289" t="s">
        <v>978</v>
      </c>
      <c r="G11289" t="str">
        <f t="shared" si="176"/>
        <v>Medicine and Surgery Services</v>
      </c>
    </row>
    <row r="11290" spans="1:7" x14ac:dyDescent="0.3">
      <c r="A11290" s="31" t="s">
        <v>21649</v>
      </c>
      <c r="B11290">
        <v>62367</v>
      </c>
      <c r="D11290" t="s">
        <v>21650</v>
      </c>
      <c r="E11290" t="s">
        <v>0</v>
      </c>
      <c r="F11290" t="s">
        <v>978</v>
      </c>
      <c r="G11290" t="str">
        <f t="shared" si="176"/>
        <v>Medicine and Surgery Services</v>
      </c>
    </row>
    <row r="11291" spans="1:7" x14ac:dyDescent="0.3">
      <c r="A11291" s="31" t="s">
        <v>21651</v>
      </c>
      <c r="B11291">
        <v>62368</v>
      </c>
      <c r="D11291" t="s">
        <v>21652</v>
      </c>
      <c r="E11291" t="s">
        <v>0</v>
      </c>
      <c r="F11291" t="s">
        <v>978</v>
      </c>
      <c r="G11291" t="str">
        <f t="shared" si="176"/>
        <v>Medicine and Surgery Services</v>
      </c>
    </row>
    <row r="11292" spans="1:7" x14ac:dyDescent="0.3">
      <c r="A11292" s="31" t="s">
        <v>21653</v>
      </c>
      <c r="B11292">
        <v>62369</v>
      </c>
      <c r="D11292" t="s">
        <v>21654</v>
      </c>
      <c r="E11292" t="s">
        <v>0</v>
      </c>
      <c r="F11292" t="s">
        <v>978</v>
      </c>
      <c r="G11292" t="str">
        <f t="shared" si="176"/>
        <v>Medicine and Surgery Services</v>
      </c>
    </row>
    <row r="11293" spans="1:7" x14ac:dyDescent="0.3">
      <c r="A11293" s="31" t="s">
        <v>21655</v>
      </c>
      <c r="B11293">
        <v>62370</v>
      </c>
      <c r="D11293" t="s">
        <v>21656</v>
      </c>
      <c r="E11293" t="s">
        <v>0</v>
      </c>
      <c r="F11293" t="s">
        <v>978</v>
      </c>
      <c r="G11293" t="str">
        <f t="shared" si="176"/>
        <v>Medicine and Surgery Services</v>
      </c>
    </row>
    <row r="11294" spans="1:7" x14ac:dyDescent="0.3">
      <c r="A11294" s="31" t="s">
        <v>21657</v>
      </c>
      <c r="B11294">
        <v>62380</v>
      </c>
      <c r="D11294" t="s">
        <v>21658</v>
      </c>
      <c r="E11294" t="s">
        <v>2</v>
      </c>
      <c r="F11294" t="s">
        <v>978</v>
      </c>
      <c r="G11294" t="str">
        <f t="shared" si="176"/>
        <v>Medicine and Surgery Services</v>
      </c>
    </row>
    <row r="11295" spans="1:7" x14ac:dyDescent="0.3">
      <c r="A11295" s="31" t="s">
        <v>21659</v>
      </c>
      <c r="B11295">
        <v>63001</v>
      </c>
      <c r="D11295" t="s">
        <v>21660</v>
      </c>
      <c r="E11295" t="s">
        <v>0</v>
      </c>
      <c r="F11295" t="s">
        <v>978</v>
      </c>
      <c r="G11295" t="str">
        <f t="shared" si="176"/>
        <v>Medicine and Surgery Services</v>
      </c>
    </row>
    <row r="11296" spans="1:7" x14ac:dyDescent="0.3">
      <c r="A11296" s="31" t="s">
        <v>21661</v>
      </c>
      <c r="B11296">
        <v>63003</v>
      </c>
      <c r="D11296" t="s">
        <v>21662</v>
      </c>
      <c r="E11296" t="s">
        <v>0</v>
      </c>
      <c r="F11296" t="s">
        <v>978</v>
      </c>
      <c r="G11296" t="str">
        <f t="shared" si="176"/>
        <v>Medicine and Surgery Services</v>
      </c>
    </row>
    <row r="11297" spans="1:7" x14ac:dyDescent="0.3">
      <c r="A11297" s="31" t="s">
        <v>21663</v>
      </c>
      <c r="B11297">
        <v>63005</v>
      </c>
      <c r="D11297" t="s">
        <v>21664</v>
      </c>
      <c r="E11297" t="s">
        <v>0</v>
      </c>
      <c r="F11297" t="s">
        <v>978</v>
      </c>
      <c r="G11297" t="str">
        <f t="shared" si="176"/>
        <v>Medicine and Surgery Services</v>
      </c>
    </row>
    <row r="11298" spans="1:7" x14ac:dyDescent="0.3">
      <c r="A11298" s="31" t="s">
        <v>21665</v>
      </c>
      <c r="B11298">
        <v>63011</v>
      </c>
      <c r="D11298" t="s">
        <v>21666</v>
      </c>
      <c r="E11298" t="s">
        <v>0</v>
      </c>
      <c r="F11298" t="s">
        <v>978</v>
      </c>
      <c r="G11298" t="str">
        <f t="shared" si="176"/>
        <v>Medicine and Surgery Services</v>
      </c>
    </row>
    <row r="11299" spans="1:7" x14ac:dyDescent="0.3">
      <c r="A11299" s="31" t="s">
        <v>21667</v>
      </c>
      <c r="B11299">
        <v>63012</v>
      </c>
      <c r="D11299" t="s">
        <v>21668</v>
      </c>
      <c r="E11299" t="s">
        <v>0</v>
      </c>
      <c r="F11299" t="s">
        <v>978</v>
      </c>
      <c r="G11299" t="str">
        <f t="shared" si="176"/>
        <v>Medicine and Surgery Services</v>
      </c>
    </row>
    <row r="11300" spans="1:7" x14ac:dyDescent="0.3">
      <c r="A11300" s="31" t="s">
        <v>21669</v>
      </c>
      <c r="B11300">
        <v>63015</v>
      </c>
      <c r="D11300" t="s">
        <v>21670</v>
      </c>
      <c r="E11300" t="s">
        <v>0</v>
      </c>
      <c r="F11300" t="s">
        <v>978</v>
      </c>
      <c r="G11300" t="str">
        <f t="shared" si="176"/>
        <v>Medicine and Surgery Services</v>
      </c>
    </row>
    <row r="11301" spans="1:7" x14ac:dyDescent="0.3">
      <c r="A11301" s="31" t="s">
        <v>21671</v>
      </c>
      <c r="B11301">
        <v>63016</v>
      </c>
      <c r="D11301" t="s">
        <v>21672</v>
      </c>
      <c r="E11301" t="s">
        <v>0</v>
      </c>
      <c r="F11301" t="s">
        <v>978</v>
      </c>
      <c r="G11301" t="str">
        <f t="shared" si="176"/>
        <v>Medicine and Surgery Services</v>
      </c>
    </row>
    <row r="11302" spans="1:7" x14ac:dyDescent="0.3">
      <c r="A11302" s="31" t="s">
        <v>21673</v>
      </c>
      <c r="B11302">
        <v>63017</v>
      </c>
      <c r="D11302" t="s">
        <v>21674</v>
      </c>
      <c r="E11302" t="s">
        <v>0</v>
      </c>
      <c r="F11302" t="s">
        <v>978</v>
      </c>
      <c r="G11302" t="str">
        <f t="shared" si="176"/>
        <v>Medicine and Surgery Services</v>
      </c>
    </row>
    <row r="11303" spans="1:7" x14ac:dyDescent="0.3">
      <c r="A11303" s="31" t="s">
        <v>21675</v>
      </c>
      <c r="B11303">
        <v>63020</v>
      </c>
      <c r="D11303" t="s">
        <v>21676</v>
      </c>
      <c r="E11303" t="s">
        <v>0</v>
      </c>
      <c r="F11303" t="s">
        <v>978</v>
      </c>
      <c r="G11303" t="str">
        <f t="shared" si="176"/>
        <v>Medicine and Surgery Services</v>
      </c>
    </row>
    <row r="11304" spans="1:7" x14ac:dyDescent="0.3">
      <c r="A11304" s="31" t="s">
        <v>21677</v>
      </c>
      <c r="B11304">
        <v>63030</v>
      </c>
      <c r="D11304" t="s">
        <v>21678</v>
      </c>
      <c r="E11304" t="s">
        <v>0</v>
      </c>
      <c r="F11304" t="s">
        <v>978</v>
      </c>
      <c r="G11304" t="str">
        <f t="shared" si="176"/>
        <v>Medicine and Surgery Services</v>
      </c>
    </row>
    <row r="11305" spans="1:7" x14ac:dyDescent="0.3">
      <c r="A11305" s="31" t="s">
        <v>21679</v>
      </c>
      <c r="B11305">
        <v>63035</v>
      </c>
      <c r="D11305" t="s">
        <v>21680</v>
      </c>
      <c r="E11305" t="s">
        <v>0</v>
      </c>
      <c r="F11305" t="s">
        <v>978</v>
      </c>
      <c r="G11305" t="str">
        <f t="shared" si="176"/>
        <v>Medicine and Surgery Services</v>
      </c>
    </row>
    <row r="11306" spans="1:7" x14ac:dyDescent="0.3">
      <c r="A11306" s="31" t="s">
        <v>21681</v>
      </c>
      <c r="B11306">
        <v>63040</v>
      </c>
      <c r="D11306" t="s">
        <v>21682</v>
      </c>
      <c r="E11306" t="s">
        <v>0</v>
      </c>
      <c r="F11306" t="s">
        <v>978</v>
      </c>
      <c r="G11306" t="str">
        <f t="shared" si="176"/>
        <v>Medicine and Surgery Services</v>
      </c>
    </row>
    <row r="11307" spans="1:7" x14ac:dyDescent="0.3">
      <c r="A11307" s="31" t="s">
        <v>21683</v>
      </c>
      <c r="B11307">
        <v>63042</v>
      </c>
      <c r="D11307" t="s">
        <v>21684</v>
      </c>
      <c r="E11307" t="s">
        <v>0</v>
      </c>
      <c r="F11307" t="s">
        <v>978</v>
      </c>
      <c r="G11307" t="str">
        <f t="shared" si="176"/>
        <v>Medicine and Surgery Services</v>
      </c>
    </row>
    <row r="11308" spans="1:7" x14ac:dyDescent="0.3">
      <c r="A11308" s="31" t="s">
        <v>21685</v>
      </c>
      <c r="B11308">
        <v>63043</v>
      </c>
      <c r="D11308" t="s">
        <v>21686</v>
      </c>
      <c r="E11308" t="s">
        <v>2</v>
      </c>
      <c r="F11308" t="s">
        <v>978</v>
      </c>
      <c r="G11308" t="str">
        <f t="shared" si="176"/>
        <v>Medicine and Surgery Services</v>
      </c>
    </row>
    <row r="11309" spans="1:7" x14ac:dyDescent="0.3">
      <c r="A11309" s="31" t="s">
        <v>21687</v>
      </c>
      <c r="B11309">
        <v>63044</v>
      </c>
      <c r="D11309" t="s">
        <v>21688</v>
      </c>
      <c r="E11309" t="s">
        <v>2</v>
      </c>
      <c r="F11309" t="s">
        <v>978</v>
      </c>
      <c r="G11309" t="str">
        <f t="shared" si="176"/>
        <v>Medicine and Surgery Services</v>
      </c>
    </row>
    <row r="11310" spans="1:7" x14ac:dyDescent="0.3">
      <c r="A11310" s="31" t="s">
        <v>21689</v>
      </c>
      <c r="B11310">
        <v>63045</v>
      </c>
      <c r="D11310" t="s">
        <v>21690</v>
      </c>
      <c r="E11310" t="s">
        <v>0</v>
      </c>
      <c r="F11310" t="s">
        <v>978</v>
      </c>
      <c r="G11310" t="str">
        <f t="shared" si="176"/>
        <v>Medicine and Surgery Services</v>
      </c>
    </row>
    <row r="11311" spans="1:7" x14ac:dyDescent="0.3">
      <c r="A11311" s="31" t="s">
        <v>21691</v>
      </c>
      <c r="B11311">
        <v>63046</v>
      </c>
      <c r="D11311" t="s">
        <v>21692</v>
      </c>
      <c r="E11311" t="s">
        <v>0</v>
      </c>
      <c r="F11311" t="s">
        <v>978</v>
      </c>
      <c r="G11311" t="str">
        <f t="shared" si="176"/>
        <v>Medicine and Surgery Services</v>
      </c>
    </row>
    <row r="11312" spans="1:7" x14ac:dyDescent="0.3">
      <c r="A11312" s="31" t="s">
        <v>21693</v>
      </c>
      <c r="B11312">
        <v>63047</v>
      </c>
      <c r="D11312" t="s">
        <v>21694</v>
      </c>
      <c r="E11312" t="s">
        <v>0</v>
      </c>
      <c r="F11312" t="s">
        <v>978</v>
      </c>
      <c r="G11312" t="str">
        <f t="shared" si="176"/>
        <v>Medicine and Surgery Services</v>
      </c>
    </row>
    <row r="11313" spans="1:7" x14ac:dyDescent="0.3">
      <c r="A11313" s="31" t="s">
        <v>21695</v>
      </c>
      <c r="B11313">
        <v>63048</v>
      </c>
      <c r="D11313" t="s">
        <v>21696</v>
      </c>
      <c r="E11313" t="s">
        <v>0</v>
      </c>
      <c r="F11313" t="s">
        <v>978</v>
      </c>
      <c r="G11313" t="str">
        <f t="shared" si="176"/>
        <v>Medicine and Surgery Services</v>
      </c>
    </row>
    <row r="11314" spans="1:7" x14ac:dyDescent="0.3">
      <c r="A11314" s="31" t="s">
        <v>21697</v>
      </c>
      <c r="B11314">
        <v>63050</v>
      </c>
      <c r="D11314" t="s">
        <v>21698</v>
      </c>
      <c r="E11314" t="s">
        <v>0</v>
      </c>
      <c r="F11314" t="s">
        <v>978</v>
      </c>
      <c r="G11314" t="str">
        <f t="shared" si="176"/>
        <v>Medicine and Surgery Services</v>
      </c>
    </row>
    <row r="11315" spans="1:7" x14ac:dyDescent="0.3">
      <c r="A11315" s="31" t="s">
        <v>21699</v>
      </c>
      <c r="B11315">
        <v>63051</v>
      </c>
      <c r="D11315" t="s">
        <v>21700</v>
      </c>
      <c r="E11315" t="s">
        <v>0</v>
      </c>
      <c r="F11315" t="s">
        <v>978</v>
      </c>
      <c r="G11315" t="str">
        <f t="shared" si="176"/>
        <v>Medicine and Surgery Services</v>
      </c>
    </row>
    <row r="11316" spans="1:7" x14ac:dyDescent="0.3">
      <c r="A11316" s="31" t="s">
        <v>21701</v>
      </c>
      <c r="B11316">
        <v>63055</v>
      </c>
      <c r="D11316" t="s">
        <v>21702</v>
      </c>
      <c r="E11316" t="s">
        <v>0</v>
      </c>
      <c r="F11316" t="s">
        <v>978</v>
      </c>
      <c r="G11316" t="str">
        <f t="shared" si="176"/>
        <v>Medicine and Surgery Services</v>
      </c>
    </row>
    <row r="11317" spans="1:7" x14ac:dyDescent="0.3">
      <c r="A11317" s="31" t="s">
        <v>21703</v>
      </c>
      <c r="B11317">
        <v>63056</v>
      </c>
      <c r="D11317" t="s">
        <v>21704</v>
      </c>
      <c r="E11317" t="s">
        <v>0</v>
      </c>
      <c r="F11317" t="s">
        <v>978</v>
      </c>
      <c r="G11317" t="str">
        <f t="shared" si="176"/>
        <v>Medicine and Surgery Services</v>
      </c>
    </row>
    <row r="11318" spans="1:7" x14ac:dyDescent="0.3">
      <c r="A11318" s="31" t="s">
        <v>21705</v>
      </c>
      <c r="B11318">
        <v>63057</v>
      </c>
      <c r="D11318" t="s">
        <v>21706</v>
      </c>
      <c r="E11318" t="s">
        <v>0</v>
      </c>
      <c r="F11318" t="s">
        <v>978</v>
      </c>
      <c r="G11318" t="str">
        <f t="shared" si="176"/>
        <v>Medicine and Surgery Services</v>
      </c>
    </row>
    <row r="11319" spans="1:7" x14ac:dyDescent="0.3">
      <c r="A11319" s="31" t="s">
        <v>21707</v>
      </c>
      <c r="B11319">
        <v>63064</v>
      </c>
      <c r="D11319" t="s">
        <v>21702</v>
      </c>
      <c r="E11319" t="s">
        <v>0</v>
      </c>
      <c r="F11319" t="s">
        <v>978</v>
      </c>
      <c r="G11319" t="str">
        <f t="shared" si="176"/>
        <v>Medicine and Surgery Services</v>
      </c>
    </row>
    <row r="11320" spans="1:7" x14ac:dyDescent="0.3">
      <c r="A11320" s="31" t="s">
        <v>21708</v>
      </c>
      <c r="B11320">
        <v>63066</v>
      </c>
      <c r="D11320" t="s">
        <v>21706</v>
      </c>
      <c r="E11320" t="s">
        <v>0</v>
      </c>
      <c r="F11320" t="s">
        <v>978</v>
      </c>
      <c r="G11320" t="str">
        <f t="shared" si="176"/>
        <v>Medicine and Surgery Services</v>
      </c>
    </row>
    <row r="11321" spans="1:7" x14ac:dyDescent="0.3">
      <c r="A11321" s="31" t="s">
        <v>21709</v>
      </c>
      <c r="B11321">
        <v>63075</v>
      </c>
      <c r="D11321" t="s">
        <v>21676</v>
      </c>
      <c r="E11321" t="s">
        <v>0</v>
      </c>
      <c r="F11321" t="s">
        <v>978</v>
      </c>
      <c r="G11321" t="str">
        <f t="shared" si="176"/>
        <v>Medicine and Surgery Services</v>
      </c>
    </row>
    <row r="11322" spans="1:7" x14ac:dyDescent="0.3">
      <c r="A11322" s="31" t="s">
        <v>21710</v>
      </c>
      <c r="B11322">
        <v>63076</v>
      </c>
      <c r="D11322" t="s">
        <v>21676</v>
      </c>
      <c r="E11322" t="s">
        <v>0</v>
      </c>
      <c r="F11322" t="s">
        <v>978</v>
      </c>
      <c r="G11322" t="str">
        <f t="shared" si="176"/>
        <v>Medicine and Surgery Services</v>
      </c>
    </row>
    <row r="11323" spans="1:7" x14ac:dyDescent="0.3">
      <c r="A11323" s="31" t="s">
        <v>21711</v>
      </c>
      <c r="B11323">
        <v>63077</v>
      </c>
      <c r="D11323" t="s">
        <v>21712</v>
      </c>
      <c r="E11323" t="s">
        <v>0</v>
      </c>
      <c r="F11323" t="s">
        <v>978</v>
      </c>
      <c r="G11323" t="str">
        <f t="shared" si="176"/>
        <v>Medicine and Surgery Services</v>
      </c>
    </row>
    <row r="11324" spans="1:7" x14ac:dyDescent="0.3">
      <c r="A11324" s="31" t="s">
        <v>21713</v>
      </c>
      <c r="B11324">
        <v>63078</v>
      </c>
      <c r="D11324" t="s">
        <v>21712</v>
      </c>
      <c r="E11324" t="s">
        <v>0</v>
      </c>
      <c r="F11324" t="s">
        <v>978</v>
      </c>
      <c r="G11324" t="str">
        <f t="shared" si="176"/>
        <v>Medicine and Surgery Services</v>
      </c>
    </row>
    <row r="11325" spans="1:7" x14ac:dyDescent="0.3">
      <c r="A11325" s="31" t="s">
        <v>21714</v>
      </c>
      <c r="B11325">
        <v>63081</v>
      </c>
      <c r="D11325" t="s">
        <v>21715</v>
      </c>
      <c r="E11325" t="s">
        <v>0</v>
      </c>
      <c r="F11325" t="s">
        <v>978</v>
      </c>
      <c r="G11325" t="str">
        <f t="shared" si="176"/>
        <v>Medicine and Surgery Services</v>
      </c>
    </row>
    <row r="11326" spans="1:7" x14ac:dyDescent="0.3">
      <c r="A11326" s="31" t="s">
        <v>21716</v>
      </c>
      <c r="B11326">
        <v>63082</v>
      </c>
      <c r="D11326" t="s">
        <v>21717</v>
      </c>
      <c r="E11326" t="s">
        <v>0</v>
      </c>
      <c r="F11326" t="s">
        <v>978</v>
      </c>
      <c r="G11326" t="str">
        <f t="shared" si="176"/>
        <v>Medicine and Surgery Services</v>
      </c>
    </row>
    <row r="11327" spans="1:7" x14ac:dyDescent="0.3">
      <c r="A11327" s="31" t="s">
        <v>21718</v>
      </c>
      <c r="B11327">
        <v>63085</v>
      </c>
      <c r="D11327" t="s">
        <v>21719</v>
      </c>
      <c r="E11327" t="s">
        <v>0</v>
      </c>
      <c r="F11327" t="s">
        <v>978</v>
      </c>
      <c r="G11327" t="str">
        <f t="shared" si="176"/>
        <v>Medicine and Surgery Services</v>
      </c>
    </row>
    <row r="11328" spans="1:7" x14ac:dyDescent="0.3">
      <c r="A11328" s="31" t="s">
        <v>21720</v>
      </c>
      <c r="B11328">
        <v>63086</v>
      </c>
      <c r="D11328" t="s">
        <v>21717</v>
      </c>
      <c r="E11328" t="s">
        <v>0</v>
      </c>
      <c r="F11328" t="s">
        <v>978</v>
      </c>
      <c r="G11328" t="str">
        <f t="shared" si="176"/>
        <v>Medicine and Surgery Services</v>
      </c>
    </row>
    <row r="11329" spans="1:7" x14ac:dyDescent="0.3">
      <c r="A11329" s="31" t="s">
        <v>21721</v>
      </c>
      <c r="B11329">
        <v>63087</v>
      </c>
      <c r="D11329" t="s">
        <v>21722</v>
      </c>
      <c r="E11329" t="s">
        <v>0</v>
      </c>
      <c r="F11329" t="s">
        <v>978</v>
      </c>
      <c r="G11329" t="str">
        <f t="shared" si="176"/>
        <v>Medicine and Surgery Services</v>
      </c>
    </row>
    <row r="11330" spans="1:7" x14ac:dyDescent="0.3">
      <c r="A11330" s="31" t="s">
        <v>21723</v>
      </c>
      <c r="B11330">
        <v>63088</v>
      </c>
      <c r="D11330" t="s">
        <v>21717</v>
      </c>
      <c r="E11330" t="s">
        <v>0</v>
      </c>
      <c r="F11330" t="s">
        <v>978</v>
      </c>
      <c r="G11330" t="str">
        <f t="shared" si="176"/>
        <v>Medicine and Surgery Services</v>
      </c>
    </row>
    <row r="11331" spans="1:7" x14ac:dyDescent="0.3">
      <c r="A11331" s="31" t="s">
        <v>21724</v>
      </c>
      <c r="B11331">
        <v>63090</v>
      </c>
      <c r="D11331" t="s">
        <v>21725</v>
      </c>
      <c r="E11331" t="s">
        <v>0</v>
      </c>
      <c r="F11331" t="s">
        <v>978</v>
      </c>
      <c r="G11331" t="str">
        <f t="shared" ref="G11331:G11394" si="177">VLOOKUP(F11331,$I$2:$J$27,2,FALSE)</f>
        <v>Medicine and Surgery Services</v>
      </c>
    </row>
    <row r="11332" spans="1:7" x14ac:dyDescent="0.3">
      <c r="A11332" s="31" t="s">
        <v>21726</v>
      </c>
      <c r="B11332">
        <v>63091</v>
      </c>
      <c r="D11332" t="s">
        <v>21717</v>
      </c>
      <c r="E11332" t="s">
        <v>0</v>
      </c>
      <c r="F11332" t="s">
        <v>978</v>
      </c>
      <c r="G11332" t="str">
        <f t="shared" si="177"/>
        <v>Medicine and Surgery Services</v>
      </c>
    </row>
    <row r="11333" spans="1:7" x14ac:dyDescent="0.3">
      <c r="A11333" s="31" t="s">
        <v>21727</v>
      </c>
      <c r="B11333">
        <v>63101</v>
      </c>
      <c r="D11333" t="s">
        <v>21719</v>
      </c>
      <c r="E11333" t="s">
        <v>0</v>
      </c>
      <c r="F11333" t="s">
        <v>978</v>
      </c>
      <c r="G11333" t="str">
        <f t="shared" si="177"/>
        <v>Medicine and Surgery Services</v>
      </c>
    </row>
    <row r="11334" spans="1:7" x14ac:dyDescent="0.3">
      <c r="A11334" s="31" t="s">
        <v>21728</v>
      </c>
      <c r="B11334">
        <v>63102</v>
      </c>
      <c r="D11334" t="s">
        <v>21725</v>
      </c>
      <c r="E11334" t="s">
        <v>0</v>
      </c>
      <c r="F11334" t="s">
        <v>978</v>
      </c>
      <c r="G11334" t="str">
        <f t="shared" si="177"/>
        <v>Medicine and Surgery Services</v>
      </c>
    </row>
    <row r="11335" spans="1:7" x14ac:dyDescent="0.3">
      <c r="A11335" s="31" t="s">
        <v>21729</v>
      </c>
      <c r="B11335">
        <v>63103</v>
      </c>
      <c r="D11335" t="s">
        <v>21717</v>
      </c>
      <c r="E11335" t="s">
        <v>0</v>
      </c>
      <c r="F11335" t="s">
        <v>978</v>
      </c>
      <c r="G11335" t="str">
        <f t="shared" si="177"/>
        <v>Medicine and Surgery Services</v>
      </c>
    </row>
    <row r="11336" spans="1:7" x14ac:dyDescent="0.3">
      <c r="A11336" s="31" t="s">
        <v>21730</v>
      </c>
      <c r="B11336">
        <v>63170</v>
      </c>
      <c r="D11336" t="s">
        <v>21731</v>
      </c>
      <c r="E11336" t="s">
        <v>0</v>
      </c>
      <c r="F11336" t="s">
        <v>978</v>
      </c>
      <c r="G11336" t="str">
        <f t="shared" si="177"/>
        <v>Medicine and Surgery Services</v>
      </c>
    </row>
    <row r="11337" spans="1:7" x14ac:dyDescent="0.3">
      <c r="A11337" s="31" t="s">
        <v>21732</v>
      </c>
      <c r="B11337">
        <v>63172</v>
      </c>
      <c r="D11337" t="s">
        <v>21733</v>
      </c>
      <c r="E11337" t="s">
        <v>0</v>
      </c>
      <c r="F11337" t="s">
        <v>978</v>
      </c>
      <c r="G11337" t="str">
        <f t="shared" si="177"/>
        <v>Medicine and Surgery Services</v>
      </c>
    </row>
    <row r="11338" spans="1:7" x14ac:dyDescent="0.3">
      <c r="A11338" s="31" t="s">
        <v>21734</v>
      </c>
      <c r="B11338">
        <v>63173</v>
      </c>
      <c r="D11338" t="s">
        <v>21733</v>
      </c>
      <c r="E11338" t="s">
        <v>0</v>
      </c>
      <c r="F11338" t="s">
        <v>978</v>
      </c>
      <c r="G11338" t="str">
        <f t="shared" si="177"/>
        <v>Medicine and Surgery Services</v>
      </c>
    </row>
    <row r="11339" spans="1:7" x14ac:dyDescent="0.3">
      <c r="A11339" s="31" t="s">
        <v>21735</v>
      </c>
      <c r="B11339">
        <v>63180</v>
      </c>
      <c r="D11339" t="s">
        <v>21736</v>
      </c>
      <c r="E11339" t="s">
        <v>0</v>
      </c>
      <c r="F11339" t="s">
        <v>978</v>
      </c>
      <c r="G11339" t="str">
        <f t="shared" si="177"/>
        <v>Medicine and Surgery Services</v>
      </c>
    </row>
    <row r="11340" spans="1:7" x14ac:dyDescent="0.3">
      <c r="A11340" s="31" t="s">
        <v>21737</v>
      </c>
      <c r="B11340">
        <v>63182</v>
      </c>
      <c r="D11340" t="s">
        <v>21736</v>
      </c>
      <c r="E11340" t="s">
        <v>0</v>
      </c>
      <c r="F11340" t="s">
        <v>978</v>
      </c>
      <c r="G11340" t="str">
        <f t="shared" si="177"/>
        <v>Medicine and Surgery Services</v>
      </c>
    </row>
    <row r="11341" spans="1:7" x14ac:dyDescent="0.3">
      <c r="A11341" s="31" t="s">
        <v>21738</v>
      </c>
      <c r="B11341">
        <v>63185</v>
      </c>
      <c r="D11341" t="s">
        <v>21739</v>
      </c>
      <c r="E11341" t="s">
        <v>0</v>
      </c>
      <c r="F11341" t="s">
        <v>978</v>
      </c>
      <c r="G11341" t="str">
        <f t="shared" si="177"/>
        <v>Medicine and Surgery Services</v>
      </c>
    </row>
    <row r="11342" spans="1:7" x14ac:dyDescent="0.3">
      <c r="A11342" s="31" t="s">
        <v>21740</v>
      </c>
      <c r="B11342">
        <v>63190</v>
      </c>
      <c r="D11342" t="s">
        <v>21741</v>
      </c>
      <c r="E11342" t="s">
        <v>0</v>
      </c>
      <c r="F11342" t="s">
        <v>978</v>
      </c>
      <c r="G11342" t="str">
        <f t="shared" si="177"/>
        <v>Medicine and Surgery Services</v>
      </c>
    </row>
    <row r="11343" spans="1:7" x14ac:dyDescent="0.3">
      <c r="A11343" s="31" t="s">
        <v>21742</v>
      </c>
      <c r="B11343">
        <v>63191</v>
      </c>
      <c r="D11343" t="s">
        <v>21743</v>
      </c>
      <c r="E11343" t="s">
        <v>0</v>
      </c>
      <c r="F11343" t="s">
        <v>978</v>
      </c>
      <c r="G11343" t="str">
        <f t="shared" si="177"/>
        <v>Medicine and Surgery Services</v>
      </c>
    </row>
    <row r="11344" spans="1:7" x14ac:dyDescent="0.3">
      <c r="A11344" s="31" t="s">
        <v>21744</v>
      </c>
      <c r="B11344">
        <v>63194</v>
      </c>
      <c r="D11344" t="s">
        <v>21745</v>
      </c>
      <c r="E11344" t="s">
        <v>0</v>
      </c>
      <c r="F11344" t="s">
        <v>978</v>
      </c>
      <c r="G11344" t="str">
        <f t="shared" si="177"/>
        <v>Medicine and Surgery Services</v>
      </c>
    </row>
    <row r="11345" spans="1:7" x14ac:dyDescent="0.3">
      <c r="A11345" s="31" t="s">
        <v>21746</v>
      </c>
      <c r="B11345">
        <v>63195</v>
      </c>
      <c r="D11345" t="s">
        <v>21747</v>
      </c>
      <c r="E11345" t="s">
        <v>0</v>
      </c>
      <c r="F11345" t="s">
        <v>978</v>
      </c>
      <c r="G11345" t="str">
        <f t="shared" si="177"/>
        <v>Medicine and Surgery Services</v>
      </c>
    </row>
    <row r="11346" spans="1:7" x14ac:dyDescent="0.3">
      <c r="A11346" s="31" t="s">
        <v>21748</v>
      </c>
      <c r="B11346">
        <v>63196</v>
      </c>
      <c r="D11346" t="s">
        <v>21749</v>
      </c>
      <c r="E11346" t="s">
        <v>0</v>
      </c>
      <c r="F11346" t="s">
        <v>978</v>
      </c>
      <c r="G11346" t="str">
        <f t="shared" si="177"/>
        <v>Medicine and Surgery Services</v>
      </c>
    </row>
    <row r="11347" spans="1:7" x14ac:dyDescent="0.3">
      <c r="A11347" s="31" t="s">
        <v>21750</v>
      </c>
      <c r="B11347">
        <v>63197</v>
      </c>
      <c r="D11347" t="s">
        <v>21751</v>
      </c>
      <c r="E11347" t="s">
        <v>0</v>
      </c>
      <c r="F11347" t="s">
        <v>978</v>
      </c>
      <c r="G11347" t="str">
        <f t="shared" si="177"/>
        <v>Medicine and Surgery Services</v>
      </c>
    </row>
    <row r="11348" spans="1:7" x14ac:dyDescent="0.3">
      <c r="A11348" s="31" t="s">
        <v>21752</v>
      </c>
      <c r="B11348">
        <v>63198</v>
      </c>
      <c r="D11348" t="s">
        <v>21753</v>
      </c>
      <c r="E11348" t="s">
        <v>0</v>
      </c>
      <c r="F11348" t="s">
        <v>978</v>
      </c>
      <c r="G11348" t="str">
        <f t="shared" si="177"/>
        <v>Medicine and Surgery Services</v>
      </c>
    </row>
    <row r="11349" spans="1:7" x14ac:dyDescent="0.3">
      <c r="A11349" s="31" t="s">
        <v>21754</v>
      </c>
      <c r="B11349">
        <v>63199</v>
      </c>
      <c r="D11349" t="s">
        <v>21755</v>
      </c>
      <c r="E11349" t="s">
        <v>0</v>
      </c>
      <c r="F11349" t="s">
        <v>978</v>
      </c>
      <c r="G11349" t="str">
        <f t="shared" si="177"/>
        <v>Medicine and Surgery Services</v>
      </c>
    </row>
    <row r="11350" spans="1:7" x14ac:dyDescent="0.3">
      <c r="A11350" s="31" t="s">
        <v>21756</v>
      </c>
      <c r="B11350">
        <v>63200</v>
      </c>
      <c r="D11350" t="s">
        <v>21757</v>
      </c>
      <c r="E11350" t="s">
        <v>0</v>
      </c>
      <c r="F11350" t="s">
        <v>978</v>
      </c>
      <c r="G11350" t="str">
        <f t="shared" si="177"/>
        <v>Medicine and Surgery Services</v>
      </c>
    </row>
    <row r="11351" spans="1:7" x14ac:dyDescent="0.3">
      <c r="A11351" s="31" t="s">
        <v>21758</v>
      </c>
      <c r="B11351">
        <v>63250</v>
      </c>
      <c r="D11351" t="s">
        <v>21759</v>
      </c>
      <c r="E11351" t="s">
        <v>0</v>
      </c>
      <c r="F11351" t="s">
        <v>978</v>
      </c>
      <c r="G11351" t="str">
        <f t="shared" si="177"/>
        <v>Medicine and Surgery Services</v>
      </c>
    </row>
    <row r="11352" spans="1:7" x14ac:dyDescent="0.3">
      <c r="A11352" s="31" t="s">
        <v>21760</v>
      </c>
      <c r="B11352">
        <v>63251</v>
      </c>
      <c r="D11352" t="s">
        <v>21761</v>
      </c>
      <c r="E11352" t="s">
        <v>0</v>
      </c>
      <c r="F11352" t="s">
        <v>978</v>
      </c>
      <c r="G11352" t="str">
        <f t="shared" si="177"/>
        <v>Medicine and Surgery Services</v>
      </c>
    </row>
    <row r="11353" spans="1:7" x14ac:dyDescent="0.3">
      <c r="A11353" s="31" t="s">
        <v>21762</v>
      </c>
      <c r="B11353">
        <v>63252</v>
      </c>
      <c r="D11353" t="s">
        <v>21763</v>
      </c>
      <c r="E11353" t="s">
        <v>0</v>
      </c>
      <c r="F11353" t="s">
        <v>978</v>
      </c>
      <c r="G11353" t="str">
        <f t="shared" si="177"/>
        <v>Medicine and Surgery Services</v>
      </c>
    </row>
    <row r="11354" spans="1:7" x14ac:dyDescent="0.3">
      <c r="A11354" s="31" t="s">
        <v>21764</v>
      </c>
      <c r="B11354">
        <v>63265</v>
      </c>
      <c r="D11354" t="s">
        <v>21765</v>
      </c>
      <c r="E11354" t="s">
        <v>0</v>
      </c>
      <c r="F11354" t="s">
        <v>978</v>
      </c>
      <c r="G11354" t="str">
        <f t="shared" si="177"/>
        <v>Medicine and Surgery Services</v>
      </c>
    </row>
    <row r="11355" spans="1:7" x14ac:dyDescent="0.3">
      <c r="A11355" s="31" t="s">
        <v>21766</v>
      </c>
      <c r="B11355">
        <v>63266</v>
      </c>
      <c r="D11355" t="s">
        <v>21767</v>
      </c>
      <c r="E11355" t="s">
        <v>0</v>
      </c>
      <c r="F11355" t="s">
        <v>978</v>
      </c>
      <c r="G11355" t="str">
        <f t="shared" si="177"/>
        <v>Medicine and Surgery Services</v>
      </c>
    </row>
    <row r="11356" spans="1:7" x14ac:dyDescent="0.3">
      <c r="A11356" s="31" t="s">
        <v>21768</v>
      </c>
      <c r="B11356">
        <v>63267</v>
      </c>
      <c r="D11356" t="s">
        <v>21769</v>
      </c>
      <c r="E11356" t="s">
        <v>0</v>
      </c>
      <c r="F11356" t="s">
        <v>978</v>
      </c>
      <c r="G11356" t="str">
        <f t="shared" si="177"/>
        <v>Medicine and Surgery Services</v>
      </c>
    </row>
    <row r="11357" spans="1:7" x14ac:dyDescent="0.3">
      <c r="A11357" s="31" t="s">
        <v>21770</v>
      </c>
      <c r="B11357">
        <v>63268</v>
      </c>
      <c r="D11357" t="s">
        <v>21771</v>
      </c>
      <c r="E11357" t="s">
        <v>0</v>
      </c>
      <c r="F11357" t="s">
        <v>978</v>
      </c>
      <c r="G11357" t="str">
        <f t="shared" si="177"/>
        <v>Medicine and Surgery Services</v>
      </c>
    </row>
    <row r="11358" spans="1:7" x14ac:dyDescent="0.3">
      <c r="A11358" s="31" t="s">
        <v>21772</v>
      </c>
      <c r="B11358">
        <v>63270</v>
      </c>
      <c r="D11358" t="s">
        <v>21773</v>
      </c>
      <c r="E11358" t="s">
        <v>0</v>
      </c>
      <c r="F11358" t="s">
        <v>978</v>
      </c>
      <c r="G11358" t="str">
        <f t="shared" si="177"/>
        <v>Medicine and Surgery Services</v>
      </c>
    </row>
    <row r="11359" spans="1:7" x14ac:dyDescent="0.3">
      <c r="A11359" s="31" t="s">
        <v>21774</v>
      </c>
      <c r="B11359">
        <v>63271</v>
      </c>
      <c r="D11359" t="s">
        <v>21767</v>
      </c>
      <c r="E11359" t="s">
        <v>0</v>
      </c>
      <c r="F11359" t="s">
        <v>978</v>
      </c>
      <c r="G11359" t="str">
        <f t="shared" si="177"/>
        <v>Medicine and Surgery Services</v>
      </c>
    </row>
    <row r="11360" spans="1:7" x14ac:dyDescent="0.3">
      <c r="A11360" s="31" t="s">
        <v>21775</v>
      </c>
      <c r="B11360">
        <v>63272</v>
      </c>
      <c r="D11360" t="s">
        <v>21769</v>
      </c>
      <c r="E11360" t="s">
        <v>0</v>
      </c>
      <c r="F11360" t="s">
        <v>978</v>
      </c>
      <c r="G11360" t="str">
        <f t="shared" si="177"/>
        <v>Medicine and Surgery Services</v>
      </c>
    </row>
    <row r="11361" spans="1:7" x14ac:dyDescent="0.3">
      <c r="A11361" s="31" t="s">
        <v>21776</v>
      </c>
      <c r="B11361">
        <v>63273</v>
      </c>
      <c r="D11361" t="s">
        <v>21771</v>
      </c>
      <c r="E11361" t="s">
        <v>0</v>
      </c>
      <c r="F11361" t="s">
        <v>978</v>
      </c>
      <c r="G11361" t="str">
        <f t="shared" si="177"/>
        <v>Medicine and Surgery Services</v>
      </c>
    </row>
    <row r="11362" spans="1:7" x14ac:dyDescent="0.3">
      <c r="A11362" s="31" t="s">
        <v>21777</v>
      </c>
      <c r="B11362">
        <v>63275</v>
      </c>
      <c r="D11362" t="s">
        <v>21778</v>
      </c>
      <c r="E11362" t="s">
        <v>0</v>
      </c>
      <c r="F11362" t="s">
        <v>978</v>
      </c>
      <c r="G11362" t="str">
        <f t="shared" si="177"/>
        <v>Medicine and Surgery Services</v>
      </c>
    </row>
    <row r="11363" spans="1:7" x14ac:dyDescent="0.3">
      <c r="A11363" s="31" t="s">
        <v>21779</v>
      </c>
      <c r="B11363">
        <v>63276</v>
      </c>
      <c r="D11363" t="s">
        <v>21780</v>
      </c>
      <c r="E11363" t="s">
        <v>0</v>
      </c>
      <c r="F11363" t="s">
        <v>978</v>
      </c>
      <c r="G11363" t="str">
        <f t="shared" si="177"/>
        <v>Medicine and Surgery Services</v>
      </c>
    </row>
    <row r="11364" spans="1:7" x14ac:dyDescent="0.3">
      <c r="A11364" s="31" t="s">
        <v>21781</v>
      </c>
      <c r="B11364">
        <v>63277</v>
      </c>
      <c r="D11364" t="s">
        <v>21782</v>
      </c>
      <c r="E11364" t="s">
        <v>0</v>
      </c>
      <c r="F11364" t="s">
        <v>978</v>
      </c>
      <c r="G11364" t="str">
        <f t="shared" si="177"/>
        <v>Medicine and Surgery Services</v>
      </c>
    </row>
    <row r="11365" spans="1:7" x14ac:dyDescent="0.3">
      <c r="A11365" s="31" t="s">
        <v>21783</v>
      </c>
      <c r="B11365">
        <v>63278</v>
      </c>
      <c r="D11365" t="s">
        <v>21784</v>
      </c>
      <c r="E11365" t="s">
        <v>0</v>
      </c>
      <c r="F11365" t="s">
        <v>978</v>
      </c>
      <c r="G11365" t="str">
        <f t="shared" si="177"/>
        <v>Medicine and Surgery Services</v>
      </c>
    </row>
    <row r="11366" spans="1:7" x14ac:dyDescent="0.3">
      <c r="A11366" s="31" t="s">
        <v>21785</v>
      </c>
      <c r="B11366">
        <v>63280</v>
      </c>
      <c r="D11366" t="s">
        <v>21786</v>
      </c>
      <c r="E11366" t="s">
        <v>0</v>
      </c>
      <c r="F11366" t="s">
        <v>978</v>
      </c>
      <c r="G11366" t="str">
        <f t="shared" si="177"/>
        <v>Medicine and Surgery Services</v>
      </c>
    </row>
    <row r="11367" spans="1:7" x14ac:dyDescent="0.3">
      <c r="A11367" s="31" t="s">
        <v>21787</v>
      </c>
      <c r="B11367">
        <v>63281</v>
      </c>
      <c r="D11367" t="s">
        <v>21788</v>
      </c>
      <c r="E11367" t="s">
        <v>0</v>
      </c>
      <c r="F11367" t="s">
        <v>978</v>
      </c>
      <c r="G11367" t="str">
        <f t="shared" si="177"/>
        <v>Medicine and Surgery Services</v>
      </c>
    </row>
    <row r="11368" spans="1:7" x14ac:dyDescent="0.3">
      <c r="A11368" s="31" t="s">
        <v>21789</v>
      </c>
      <c r="B11368">
        <v>63282</v>
      </c>
      <c r="D11368" t="s">
        <v>21790</v>
      </c>
      <c r="E11368" t="s">
        <v>0</v>
      </c>
      <c r="F11368" t="s">
        <v>978</v>
      </c>
      <c r="G11368" t="str">
        <f t="shared" si="177"/>
        <v>Medicine and Surgery Services</v>
      </c>
    </row>
    <row r="11369" spans="1:7" x14ac:dyDescent="0.3">
      <c r="A11369" s="31" t="s">
        <v>21791</v>
      </c>
      <c r="B11369">
        <v>63283</v>
      </c>
      <c r="D11369" t="s">
        <v>21792</v>
      </c>
      <c r="E11369" t="s">
        <v>0</v>
      </c>
      <c r="F11369" t="s">
        <v>978</v>
      </c>
      <c r="G11369" t="str">
        <f t="shared" si="177"/>
        <v>Medicine and Surgery Services</v>
      </c>
    </row>
    <row r="11370" spans="1:7" x14ac:dyDescent="0.3">
      <c r="A11370" s="31" t="s">
        <v>21793</v>
      </c>
      <c r="B11370">
        <v>63285</v>
      </c>
      <c r="D11370" t="s">
        <v>21794</v>
      </c>
      <c r="E11370" t="s">
        <v>0</v>
      </c>
      <c r="F11370" t="s">
        <v>978</v>
      </c>
      <c r="G11370" t="str">
        <f t="shared" si="177"/>
        <v>Medicine and Surgery Services</v>
      </c>
    </row>
    <row r="11371" spans="1:7" x14ac:dyDescent="0.3">
      <c r="A11371" s="31" t="s">
        <v>21795</v>
      </c>
      <c r="B11371">
        <v>63286</v>
      </c>
      <c r="D11371" t="s">
        <v>21796</v>
      </c>
      <c r="E11371" t="s">
        <v>0</v>
      </c>
      <c r="F11371" t="s">
        <v>978</v>
      </c>
      <c r="G11371" t="str">
        <f t="shared" si="177"/>
        <v>Medicine and Surgery Services</v>
      </c>
    </row>
    <row r="11372" spans="1:7" x14ac:dyDescent="0.3">
      <c r="A11372" s="31" t="s">
        <v>21797</v>
      </c>
      <c r="B11372">
        <v>63287</v>
      </c>
      <c r="D11372" t="s">
        <v>21798</v>
      </c>
      <c r="E11372" t="s">
        <v>0</v>
      </c>
      <c r="F11372" t="s">
        <v>978</v>
      </c>
      <c r="G11372" t="str">
        <f t="shared" si="177"/>
        <v>Medicine and Surgery Services</v>
      </c>
    </row>
    <row r="11373" spans="1:7" x14ac:dyDescent="0.3">
      <c r="A11373" s="31" t="s">
        <v>21799</v>
      </c>
      <c r="B11373">
        <v>63290</v>
      </c>
      <c r="D11373" t="s">
        <v>21800</v>
      </c>
      <c r="E11373" t="s">
        <v>0</v>
      </c>
      <c r="F11373" t="s">
        <v>978</v>
      </c>
      <c r="G11373" t="str">
        <f t="shared" si="177"/>
        <v>Medicine and Surgery Services</v>
      </c>
    </row>
    <row r="11374" spans="1:7" x14ac:dyDescent="0.3">
      <c r="A11374" s="31" t="s">
        <v>21801</v>
      </c>
      <c r="B11374">
        <v>63295</v>
      </c>
      <c r="D11374" t="s">
        <v>21802</v>
      </c>
      <c r="E11374" t="s">
        <v>0</v>
      </c>
      <c r="F11374" t="s">
        <v>978</v>
      </c>
      <c r="G11374" t="str">
        <f t="shared" si="177"/>
        <v>Medicine and Surgery Services</v>
      </c>
    </row>
    <row r="11375" spans="1:7" x14ac:dyDescent="0.3">
      <c r="A11375" s="31" t="s">
        <v>21803</v>
      </c>
      <c r="B11375">
        <v>63300</v>
      </c>
      <c r="D11375" t="s">
        <v>21804</v>
      </c>
      <c r="E11375" t="s">
        <v>0</v>
      </c>
      <c r="F11375" t="s">
        <v>978</v>
      </c>
      <c r="G11375" t="str">
        <f t="shared" si="177"/>
        <v>Medicine and Surgery Services</v>
      </c>
    </row>
    <row r="11376" spans="1:7" x14ac:dyDescent="0.3">
      <c r="A11376" s="31" t="s">
        <v>21805</v>
      </c>
      <c r="B11376">
        <v>63301</v>
      </c>
      <c r="D11376" t="s">
        <v>21806</v>
      </c>
      <c r="E11376" t="s">
        <v>0</v>
      </c>
      <c r="F11376" t="s">
        <v>978</v>
      </c>
      <c r="G11376" t="str">
        <f t="shared" si="177"/>
        <v>Medicine and Surgery Services</v>
      </c>
    </row>
    <row r="11377" spans="1:7" x14ac:dyDescent="0.3">
      <c r="A11377" s="31" t="s">
        <v>21807</v>
      </c>
      <c r="B11377">
        <v>63302</v>
      </c>
      <c r="D11377" t="s">
        <v>21808</v>
      </c>
      <c r="E11377" t="s">
        <v>0</v>
      </c>
      <c r="F11377" t="s">
        <v>978</v>
      </c>
      <c r="G11377" t="str">
        <f t="shared" si="177"/>
        <v>Medicine and Surgery Services</v>
      </c>
    </row>
    <row r="11378" spans="1:7" x14ac:dyDescent="0.3">
      <c r="A11378" s="31" t="s">
        <v>21809</v>
      </c>
      <c r="B11378">
        <v>63303</v>
      </c>
      <c r="D11378" t="s">
        <v>21810</v>
      </c>
      <c r="E11378" t="s">
        <v>0</v>
      </c>
      <c r="F11378" t="s">
        <v>978</v>
      </c>
      <c r="G11378" t="str">
        <f t="shared" si="177"/>
        <v>Medicine and Surgery Services</v>
      </c>
    </row>
    <row r="11379" spans="1:7" x14ac:dyDescent="0.3">
      <c r="A11379" s="31" t="s">
        <v>21811</v>
      </c>
      <c r="B11379">
        <v>63304</v>
      </c>
      <c r="D11379" t="s">
        <v>21812</v>
      </c>
      <c r="E11379" t="s">
        <v>0</v>
      </c>
      <c r="F11379" t="s">
        <v>978</v>
      </c>
      <c r="G11379" t="str">
        <f t="shared" si="177"/>
        <v>Medicine and Surgery Services</v>
      </c>
    </row>
    <row r="11380" spans="1:7" x14ac:dyDescent="0.3">
      <c r="A11380" s="31" t="s">
        <v>21813</v>
      </c>
      <c r="B11380">
        <v>63305</v>
      </c>
      <c r="D11380" t="s">
        <v>21814</v>
      </c>
      <c r="E11380" t="s">
        <v>0</v>
      </c>
      <c r="F11380" t="s">
        <v>978</v>
      </c>
      <c r="G11380" t="str">
        <f t="shared" si="177"/>
        <v>Medicine and Surgery Services</v>
      </c>
    </row>
    <row r="11381" spans="1:7" x14ac:dyDescent="0.3">
      <c r="A11381" s="31" t="s">
        <v>21815</v>
      </c>
      <c r="B11381">
        <v>63306</v>
      </c>
      <c r="D11381" t="s">
        <v>21816</v>
      </c>
      <c r="E11381" t="s">
        <v>0</v>
      </c>
      <c r="F11381" t="s">
        <v>978</v>
      </c>
      <c r="G11381" t="str">
        <f t="shared" si="177"/>
        <v>Medicine and Surgery Services</v>
      </c>
    </row>
    <row r="11382" spans="1:7" x14ac:dyDescent="0.3">
      <c r="A11382" s="31" t="s">
        <v>21817</v>
      </c>
      <c r="B11382">
        <v>63307</v>
      </c>
      <c r="D11382" t="s">
        <v>21818</v>
      </c>
      <c r="E11382" t="s">
        <v>0</v>
      </c>
      <c r="F11382" t="s">
        <v>978</v>
      </c>
      <c r="G11382" t="str">
        <f t="shared" si="177"/>
        <v>Medicine and Surgery Services</v>
      </c>
    </row>
    <row r="11383" spans="1:7" x14ac:dyDescent="0.3">
      <c r="A11383" s="31" t="s">
        <v>21819</v>
      </c>
      <c r="B11383">
        <v>63308</v>
      </c>
      <c r="D11383" t="s">
        <v>21717</v>
      </c>
      <c r="E11383" t="s">
        <v>0</v>
      </c>
      <c r="F11383" t="s">
        <v>978</v>
      </c>
      <c r="G11383" t="str">
        <f t="shared" si="177"/>
        <v>Medicine and Surgery Services</v>
      </c>
    </row>
    <row r="11384" spans="1:7" x14ac:dyDescent="0.3">
      <c r="A11384" s="31" t="s">
        <v>21820</v>
      </c>
      <c r="B11384">
        <v>63600</v>
      </c>
      <c r="D11384" t="s">
        <v>21821</v>
      </c>
      <c r="E11384" t="s">
        <v>0</v>
      </c>
      <c r="F11384" t="s">
        <v>978</v>
      </c>
      <c r="G11384" t="str">
        <f t="shared" si="177"/>
        <v>Medicine and Surgery Services</v>
      </c>
    </row>
    <row r="11385" spans="1:7" x14ac:dyDescent="0.3">
      <c r="A11385" s="31" t="s">
        <v>21822</v>
      </c>
      <c r="B11385">
        <v>63610</v>
      </c>
      <c r="D11385" t="s">
        <v>21823</v>
      </c>
      <c r="E11385" t="s">
        <v>0</v>
      </c>
      <c r="F11385" t="s">
        <v>978</v>
      </c>
      <c r="G11385" t="str">
        <f t="shared" si="177"/>
        <v>Medicine and Surgery Services</v>
      </c>
    </row>
    <row r="11386" spans="1:7" x14ac:dyDescent="0.3">
      <c r="A11386" s="31" t="s">
        <v>21824</v>
      </c>
      <c r="B11386">
        <v>63620</v>
      </c>
      <c r="D11386" t="s">
        <v>21825</v>
      </c>
      <c r="E11386" t="s">
        <v>0</v>
      </c>
      <c r="F11386" t="s">
        <v>978</v>
      </c>
      <c r="G11386" t="str">
        <f t="shared" si="177"/>
        <v>Medicine and Surgery Services</v>
      </c>
    </row>
    <row r="11387" spans="1:7" x14ac:dyDescent="0.3">
      <c r="A11387" s="31" t="s">
        <v>21826</v>
      </c>
      <c r="B11387">
        <v>63621</v>
      </c>
      <c r="D11387" t="s">
        <v>21827</v>
      </c>
      <c r="E11387" t="s">
        <v>0</v>
      </c>
      <c r="F11387" t="s">
        <v>978</v>
      </c>
      <c r="G11387" t="str">
        <f t="shared" si="177"/>
        <v>Medicine and Surgery Services</v>
      </c>
    </row>
    <row r="11388" spans="1:7" x14ac:dyDescent="0.3">
      <c r="A11388" s="31" t="s">
        <v>21828</v>
      </c>
      <c r="B11388">
        <v>63650</v>
      </c>
      <c r="D11388" t="s">
        <v>21507</v>
      </c>
      <c r="E11388" t="s">
        <v>0</v>
      </c>
      <c r="F11388" t="s">
        <v>978</v>
      </c>
      <c r="G11388" t="str">
        <f t="shared" si="177"/>
        <v>Medicine and Surgery Services</v>
      </c>
    </row>
    <row r="11389" spans="1:7" x14ac:dyDescent="0.3">
      <c r="A11389" s="31" t="s">
        <v>21829</v>
      </c>
      <c r="B11389">
        <v>63655</v>
      </c>
      <c r="D11389" t="s">
        <v>21507</v>
      </c>
      <c r="E11389" t="s">
        <v>0</v>
      </c>
      <c r="F11389" t="s">
        <v>978</v>
      </c>
      <c r="G11389" t="str">
        <f t="shared" si="177"/>
        <v>Medicine and Surgery Services</v>
      </c>
    </row>
    <row r="11390" spans="1:7" x14ac:dyDescent="0.3">
      <c r="A11390" s="31" t="s">
        <v>21830</v>
      </c>
      <c r="B11390">
        <v>63661</v>
      </c>
      <c r="D11390" t="s">
        <v>21831</v>
      </c>
      <c r="E11390" t="s">
        <v>0</v>
      </c>
      <c r="F11390" t="s">
        <v>978</v>
      </c>
      <c r="G11390" t="str">
        <f t="shared" si="177"/>
        <v>Medicine and Surgery Services</v>
      </c>
    </row>
    <row r="11391" spans="1:7" x14ac:dyDescent="0.3">
      <c r="A11391" s="31" t="s">
        <v>21832</v>
      </c>
      <c r="B11391">
        <v>63662</v>
      </c>
      <c r="D11391" t="s">
        <v>21833</v>
      </c>
      <c r="E11391" t="s">
        <v>0</v>
      </c>
      <c r="F11391" t="s">
        <v>978</v>
      </c>
      <c r="G11391" t="str">
        <f t="shared" si="177"/>
        <v>Medicine and Surgery Services</v>
      </c>
    </row>
    <row r="11392" spans="1:7" x14ac:dyDescent="0.3">
      <c r="A11392" s="31" t="s">
        <v>21834</v>
      </c>
      <c r="B11392">
        <v>63663</v>
      </c>
      <c r="D11392" t="s">
        <v>21835</v>
      </c>
      <c r="E11392" t="s">
        <v>0</v>
      </c>
      <c r="F11392" t="s">
        <v>978</v>
      </c>
      <c r="G11392" t="str">
        <f t="shared" si="177"/>
        <v>Medicine and Surgery Services</v>
      </c>
    </row>
    <row r="11393" spans="1:7" x14ac:dyDescent="0.3">
      <c r="A11393" s="31" t="s">
        <v>21836</v>
      </c>
      <c r="B11393">
        <v>63664</v>
      </c>
      <c r="D11393" t="s">
        <v>21837</v>
      </c>
      <c r="E11393" t="s">
        <v>0</v>
      </c>
      <c r="F11393" t="s">
        <v>978</v>
      </c>
      <c r="G11393" t="str">
        <f t="shared" si="177"/>
        <v>Medicine and Surgery Services</v>
      </c>
    </row>
    <row r="11394" spans="1:7" x14ac:dyDescent="0.3">
      <c r="A11394" s="31" t="s">
        <v>21838</v>
      </c>
      <c r="B11394">
        <v>63685</v>
      </c>
      <c r="D11394" t="s">
        <v>21839</v>
      </c>
      <c r="E11394" t="s">
        <v>0</v>
      </c>
      <c r="F11394" t="s">
        <v>978</v>
      </c>
      <c r="G11394" t="str">
        <f t="shared" si="177"/>
        <v>Medicine and Surgery Services</v>
      </c>
    </row>
    <row r="11395" spans="1:7" x14ac:dyDescent="0.3">
      <c r="A11395" s="31" t="s">
        <v>21840</v>
      </c>
      <c r="B11395">
        <v>63688</v>
      </c>
      <c r="D11395" t="s">
        <v>21523</v>
      </c>
      <c r="E11395" t="s">
        <v>0</v>
      </c>
      <c r="F11395" t="s">
        <v>978</v>
      </c>
      <c r="G11395" t="str">
        <f t="shared" ref="G11395:G11458" si="178">VLOOKUP(F11395,$I$2:$J$27,2,FALSE)</f>
        <v>Medicine and Surgery Services</v>
      </c>
    </row>
    <row r="11396" spans="1:7" x14ac:dyDescent="0.3">
      <c r="A11396" s="31" t="s">
        <v>21841</v>
      </c>
      <c r="B11396">
        <v>63700</v>
      </c>
      <c r="D11396" t="s">
        <v>21842</v>
      </c>
      <c r="E11396" t="s">
        <v>0</v>
      </c>
      <c r="F11396" t="s">
        <v>978</v>
      </c>
      <c r="G11396" t="str">
        <f t="shared" si="178"/>
        <v>Medicine and Surgery Services</v>
      </c>
    </row>
    <row r="11397" spans="1:7" x14ac:dyDescent="0.3">
      <c r="A11397" s="31" t="s">
        <v>21843</v>
      </c>
      <c r="B11397">
        <v>63702</v>
      </c>
      <c r="D11397" t="s">
        <v>21842</v>
      </c>
      <c r="E11397" t="s">
        <v>0</v>
      </c>
      <c r="F11397" t="s">
        <v>978</v>
      </c>
      <c r="G11397" t="str">
        <f t="shared" si="178"/>
        <v>Medicine and Surgery Services</v>
      </c>
    </row>
    <row r="11398" spans="1:7" x14ac:dyDescent="0.3">
      <c r="A11398" s="31" t="s">
        <v>21844</v>
      </c>
      <c r="B11398">
        <v>63704</v>
      </c>
      <c r="D11398" t="s">
        <v>21842</v>
      </c>
      <c r="E11398" t="s">
        <v>0</v>
      </c>
      <c r="F11398" t="s">
        <v>978</v>
      </c>
      <c r="G11398" t="str">
        <f t="shared" si="178"/>
        <v>Medicine and Surgery Services</v>
      </c>
    </row>
    <row r="11399" spans="1:7" x14ac:dyDescent="0.3">
      <c r="A11399" s="31" t="s">
        <v>21845</v>
      </c>
      <c r="B11399">
        <v>63706</v>
      </c>
      <c r="D11399" t="s">
        <v>21842</v>
      </c>
      <c r="E11399" t="s">
        <v>0</v>
      </c>
      <c r="F11399" t="s">
        <v>978</v>
      </c>
      <c r="G11399" t="str">
        <f t="shared" si="178"/>
        <v>Medicine and Surgery Services</v>
      </c>
    </row>
    <row r="11400" spans="1:7" x14ac:dyDescent="0.3">
      <c r="A11400" s="31" t="s">
        <v>21846</v>
      </c>
      <c r="B11400">
        <v>63707</v>
      </c>
      <c r="D11400" t="s">
        <v>21847</v>
      </c>
      <c r="E11400" t="s">
        <v>0</v>
      </c>
      <c r="F11400" t="s">
        <v>978</v>
      </c>
      <c r="G11400" t="str">
        <f t="shared" si="178"/>
        <v>Medicine and Surgery Services</v>
      </c>
    </row>
    <row r="11401" spans="1:7" x14ac:dyDescent="0.3">
      <c r="A11401" s="31" t="s">
        <v>21848</v>
      </c>
      <c r="B11401">
        <v>63709</v>
      </c>
      <c r="D11401" t="s">
        <v>21847</v>
      </c>
      <c r="E11401" t="s">
        <v>0</v>
      </c>
      <c r="F11401" t="s">
        <v>978</v>
      </c>
      <c r="G11401" t="str">
        <f t="shared" si="178"/>
        <v>Medicine and Surgery Services</v>
      </c>
    </row>
    <row r="11402" spans="1:7" x14ac:dyDescent="0.3">
      <c r="A11402" s="31" t="s">
        <v>21849</v>
      </c>
      <c r="B11402">
        <v>63710</v>
      </c>
      <c r="D11402" t="s">
        <v>21850</v>
      </c>
      <c r="E11402" t="s">
        <v>0</v>
      </c>
      <c r="F11402" t="s">
        <v>978</v>
      </c>
      <c r="G11402" t="str">
        <f t="shared" si="178"/>
        <v>Medicine and Surgery Services</v>
      </c>
    </row>
    <row r="11403" spans="1:7" x14ac:dyDescent="0.3">
      <c r="A11403" s="31" t="s">
        <v>21851</v>
      </c>
      <c r="B11403">
        <v>63740</v>
      </c>
      <c r="D11403" t="s">
        <v>21852</v>
      </c>
      <c r="E11403" t="s">
        <v>0</v>
      </c>
      <c r="F11403" t="s">
        <v>978</v>
      </c>
      <c r="G11403" t="str">
        <f t="shared" si="178"/>
        <v>Medicine and Surgery Services</v>
      </c>
    </row>
    <row r="11404" spans="1:7" x14ac:dyDescent="0.3">
      <c r="A11404" s="31" t="s">
        <v>21853</v>
      </c>
      <c r="B11404">
        <v>63741</v>
      </c>
      <c r="D11404" t="s">
        <v>21852</v>
      </c>
      <c r="E11404" t="s">
        <v>0</v>
      </c>
      <c r="F11404" t="s">
        <v>978</v>
      </c>
      <c r="G11404" t="str">
        <f t="shared" si="178"/>
        <v>Medicine and Surgery Services</v>
      </c>
    </row>
    <row r="11405" spans="1:7" x14ac:dyDescent="0.3">
      <c r="A11405" s="31" t="s">
        <v>21854</v>
      </c>
      <c r="B11405">
        <v>63744</v>
      </c>
      <c r="D11405" t="s">
        <v>21855</v>
      </c>
      <c r="E11405" t="s">
        <v>0</v>
      </c>
      <c r="F11405" t="s">
        <v>978</v>
      </c>
      <c r="G11405" t="str">
        <f t="shared" si="178"/>
        <v>Medicine and Surgery Services</v>
      </c>
    </row>
    <row r="11406" spans="1:7" x14ac:dyDescent="0.3">
      <c r="A11406" s="31" t="s">
        <v>21856</v>
      </c>
      <c r="B11406">
        <v>63746</v>
      </c>
      <c r="D11406" t="s">
        <v>21857</v>
      </c>
      <c r="E11406" t="s">
        <v>0</v>
      </c>
      <c r="F11406" t="s">
        <v>978</v>
      </c>
      <c r="G11406" t="str">
        <f t="shared" si="178"/>
        <v>Medicine and Surgery Services</v>
      </c>
    </row>
    <row r="11407" spans="1:7" x14ac:dyDescent="0.3">
      <c r="A11407" s="31" t="s">
        <v>21858</v>
      </c>
      <c r="B11407">
        <v>64400</v>
      </c>
      <c r="D11407" t="s">
        <v>21859</v>
      </c>
      <c r="E11407" t="s">
        <v>0</v>
      </c>
      <c r="F11407" t="s">
        <v>978</v>
      </c>
      <c r="G11407" t="str">
        <f t="shared" si="178"/>
        <v>Medicine and Surgery Services</v>
      </c>
    </row>
    <row r="11408" spans="1:7" x14ac:dyDescent="0.3">
      <c r="A11408" s="31" t="s">
        <v>21860</v>
      </c>
      <c r="B11408">
        <v>64405</v>
      </c>
      <c r="D11408" t="s">
        <v>21861</v>
      </c>
      <c r="E11408" t="s">
        <v>0</v>
      </c>
      <c r="F11408" t="s">
        <v>978</v>
      </c>
      <c r="G11408" t="str">
        <f t="shared" si="178"/>
        <v>Medicine and Surgery Services</v>
      </c>
    </row>
    <row r="11409" spans="1:7" x14ac:dyDescent="0.3">
      <c r="A11409" s="31" t="s">
        <v>21862</v>
      </c>
      <c r="B11409">
        <v>64408</v>
      </c>
      <c r="D11409" t="s">
        <v>21863</v>
      </c>
      <c r="E11409" t="s">
        <v>0</v>
      </c>
      <c r="F11409" t="s">
        <v>978</v>
      </c>
      <c r="G11409" t="str">
        <f t="shared" si="178"/>
        <v>Medicine and Surgery Services</v>
      </c>
    </row>
    <row r="11410" spans="1:7" x14ac:dyDescent="0.3">
      <c r="A11410" s="31" t="s">
        <v>21864</v>
      </c>
      <c r="B11410">
        <v>64415</v>
      </c>
      <c r="D11410" t="s">
        <v>21865</v>
      </c>
      <c r="E11410" t="s">
        <v>0</v>
      </c>
      <c r="F11410" t="s">
        <v>978</v>
      </c>
      <c r="G11410" t="str">
        <f t="shared" si="178"/>
        <v>Medicine and Surgery Services</v>
      </c>
    </row>
    <row r="11411" spans="1:7" x14ac:dyDescent="0.3">
      <c r="A11411" s="31" t="s">
        <v>21866</v>
      </c>
      <c r="B11411">
        <v>64416</v>
      </c>
      <c r="D11411" t="s">
        <v>21867</v>
      </c>
      <c r="E11411" t="s">
        <v>0</v>
      </c>
      <c r="F11411" t="s">
        <v>978</v>
      </c>
      <c r="G11411" t="str">
        <f t="shared" si="178"/>
        <v>Medicine and Surgery Services</v>
      </c>
    </row>
    <row r="11412" spans="1:7" x14ac:dyDescent="0.3">
      <c r="A11412" s="31" t="s">
        <v>21868</v>
      </c>
      <c r="B11412">
        <v>64417</v>
      </c>
      <c r="D11412" t="s">
        <v>21869</v>
      </c>
      <c r="E11412" t="s">
        <v>0</v>
      </c>
      <c r="F11412" t="s">
        <v>978</v>
      </c>
      <c r="G11412" t="str">
        <f t="shared" si="178"/>
        <v>Medicine and Surgery Services</v>
      </c>
    </row>
    <row r="11413" spans="1:7" x14ac:dyDescent="0.3">
      <c r="A11413" s="31" t="s">
        <v>21870</v>
      </c>
      <c r="B11413">
        <v>64418</v>
      </c>
      <c r="D11413" t="s">
        <v>21871</v>
      </c>
      <c r="E11413" t="s">
        <v>0</v>
      </c>
      <c r="F11413" t="s">
        <v>978</v>
      </c>
      <c r="G11413" t="str">
        <f t="shared" si="178"/>
        <v>Medicine and Surgery Services</v>
      </c>
    </row>
    <row r="11414" spans="1:7" x14ac:dyDescent="0.3">
      <c r="A11414" s="31" t="s">
        <v>21872</v>
      </c>
      <c r="B11414">
        <v>64420</v>
      </c>
      <c r="D11414" t="s">
        <v>21873</v>
      </c>
      <c r="E11414" t="s">
        <v>0</v>
      </c>
      <c r="F11414" t="s">
        <v>978</v>
      </c>
      <c r="G11414" t="str">
        <f t="shared" si="178"/>
        <v>Medicine and Surgery Services</v>
      </c>
    </row>
    <row r="11415" spans="1:7" x14ac:dyDescent="0.3">
      <c r="A11415" s="31" t="s">
        <v>21874</v>
      </c>
      <c r="B11415">
        <v>64421</v>
      </c>
      <c r="D11415" t="s">
        <v>21875</v>
      </c>
      <c r="E11415" t="s">
        <v>0</v>
      </c>
      <c r="F11415" t="s">
        <v>978</v>
      </c>
      <c r="G11415" t="str">
        <f t="shared" si="178"/>
        <v>Medicine and Surgery Services</v>
      </c>
    </row>
    <row r="11416" spans="1:7" x14ac:dyDescent="0.3">
      <c r="A11416" s="31" t="s">
        <v>21876</v>
      </c>
      <c r="B11416">
        <v>64425</v>
      </c>
      <c r="D11416" t="s">
        <v>21877</v>
      </c>
      <c r="E11416" t="s">
        <v>0</v>
      </c>
      <c r="F11416" t="s">
        <v>978</v>
      </c>
      <c r="G11416" t="str">
        <f t="shared" si="178"/>
        <v>Medicine and Surgery Services</v>
      </c>
    </row>
    <row r="11417" spans="1:7" x14ac:dyDescent="0.3">
      <c r="A11417" s="31" t="s">
        <v>21878</v>
      </c>
      <c r="B11417">
        <v>64430</v>
      </c>
      <c r="D11417" t="s">
        <v>21879</v>
      </c>
      <c r="E11417" t="s">
        <v>0</v>
      </c>
      <c r="F11417" t="s">
        <v>978</v>
      </c>
      <c r="G11417" t="str">
        <f t="shared" si="178"/>
        <v>Medicine and Surgery Services</v>
      </c>
    </row>
    <row r="11418" spans="1:7" x14ac:dyDescent="0.3">
      <c r="A11418" s="31" t="s">
        <v>21880</v>
      </c>
      <c r="B11418">
        <v>64435</v>
      </c>
      <c r="D11418" t="s">
        <v>21881</v>
      </c>
      <c r="E11418" t="s">
        <v>0</v>
      </c>
      <c r="F11418" t="s">
        <v>978</v>
      </c>
      <c r="G11418" t="str">
        <f t="shared" si="178"/>
        <v>Medicine and Surgery Services</v>
      </c>
    </row>
    <row r="11419" spans="1:7" x14ac:dyDescent="0.3">
      <c r="A11419" s="31" t="s">
        <v>21882</v>
      </c>
      <c r="B11419">
        <v>64445</v>
      </c>
      <c r="D11419" t="s">
        <v>21883</v>
      </c>
      <c r="E11419" t="s">
        <v>0</v>
      </c>
      <c r="F11419" t="s">
        <v>978</v>
      </c>
      <c r="G11419" t="str">
        <f t="shared" si="178"/>
        <v>Medicine and Surgery Services</v>
      </c>
    </row>
    <row r="11420" spans="1:7" x14ac:dyDescent="0.3">
      <c r="A11420" s="31" t="s">
        <v>21884</v>
      </c>
      <c r="B11420">
        <v>64446</v>
      </c>
      <c r="D11420" t="s">
        <v>21885</v>
      </c>
      <c r="E11420" t="s">
        <v>0</v>
      </c>
      <c r="F11420" t="s">
        <v>978</v>
      </c>
      <c r="G11420" t="str">
        <f t="shared" si="178"/>
        <v>Medicine and Surgery Services</v>
      </c>
    </row>
    <row r="11421" spans="1:7" x14ac:dyDescent="0.3">
      <c r="A11421" s="31" t="s">
        <v>21886</v>
      </c>
      <c r="B11421">
        <v>64447</v>
      </c>
      <c r="D11421" t="s">
        <v>21887</v>
      </c>
      <c r="E11421" t="s">
        <v>0</v>
      </c>
      <c r="F11421" t="s">
        <v>978</v>
      </c>
      <c r="G11421" t="str">
        <f t="shared" si="178"/>
        <v>Medicine and Surgery Services</v>
      </c>
    </row>
    <row r="11422" spans="1:7" x14ac:dyDescent="0.3">
      <c r="A11422" s="31" t="s">
        <v>21888</v>
      </c>
      <c r="B11422">
        <v>64448</v>
      </c>
      <c r="D11422" t="s">
        <v>21889</v>
      </c>
      <c r="E11422" t="s">
        <v>0</v>
      </c>
      <c r="F11422" t="s">
        <v>978</v>
      </c>
      <c r="G11422" t="str">
        <f t="shared" si="178"/>
        <v>Medicine and Surgery Services</v>
      </c>
    </row>
    <row r="11423" spans="1:7" x14ac:dyDescent="0.3">
      <c r="A11423" s="31" t="s">
        <v>21890</v>
      </c>
      <c r="B11423">
        <v>64449</v>
      </c>
      <c r="D11423" t="s">
        <v>21891</v>
      </c>
      <c r="E11423" t="s">
        <v>0</v>
      </c>
      <c r="F11423" t="s">
        <v>978</v>
      </c>
      <c r="G11423" t="str">
        <f t="shared" si="178"/>
        <v>Medicine and Surgery Services</v>
      </c>
    </row>
    <row r="11424" spans="1:7" x14ac:dyDescent="0.3">
      <c r="A11424" s="31" t="s">
        <v>21892</v>
      </c>
      <c r="B11424">
        <v>64450</v>
      </c>
      <c r="D11424" t="s">
        <v>21893</v>
      </c>
      <c r="E11424" t="s">
        <v>0</v>
      </c>
      <c r="F11424" t="s">
        <v>978</v>
      </c>
      <c r="G11424" t="str">
        <f t="shared" si="178"/>
        <v>Medicine and Surgery Services</v>
      </c>
    </row>
    <row r="11425" spans="1:7" x14ac:dyDescent="0.3">
      <c r="A11425" s="31" t="s">
        <v>21894</v>
      </c>
      <c r="B11425">
        <v>64451</v>
      </c>
      <c r="D11425" t="s">
        <v>21895</v>
      </c>
      <c r="E11425" t="s">
        <v>0</v>
      </c>
      <c r="F11425" t="s">
        <v>978</v>
      </c>
      <c r="G11425" t="str">
        <f t="shared" si="178"/>
        <v>Medicine and Surgery Services</v>
      </c>
    </row>
    <row r="11426" spans="1:7" x14ac:dyDescent="0.3">
      <c r="A11426" s="31" t="s">
        <v>21896</v>
      </c>
      <c r="B11426">
        <v>64454</v>
      </c>
      <c r="D11426" t="s">
        <v>21897</v>
      </c>
      <c r="E11426" t="s">
        <v>0</v>
      </c>
      <c r="F11426" t="s">
        <v>978</v>
      </c>
      <c r="G11426" t="str">
        <f t="shared" si="178"/>
        <v>Medicine and Surgery Services</v>
      </c>
    </row>
    <row r="11427" spans="1:7" x14ac:dyDescent="0.3">
      <c r="A11427" s="31" t="s">
        <v>21898</v>
      </c>
      <c r="B11427">
        <v>64455</v>
      </c>
      <c r="D11427" t="s">
        <v>21899</v>
      </c>
      <c r="E11427" t="s">
        <v>0</v>
      </c>
      <c r="F11427" t="s">
        <v>978</v>
      </c>
      <c r="G11427" t="str">
        <f t="shared" si="178"/>
        <v>Medicine and Surgery Services</v>
      </c>
    </row>
    <row r="11428" spans="1:7" x14ac:dyDescent="0.3">
      <c r="A11428" s="31" t="s">
        <v>21900</v>
      </c>
      <c r="B11428">
        <v>64461</v>
      </c>
      <c r="D11428" t="s">
        <v>21901</v>
      </c>
      <c r="E11428" t="s">
        <v>0</v>
      </c>
      <c r="F11428" t="s">
        <v>978</v>
      </c>
      <c r="G11428" t="str">
        <f t="shared" si="178"/>
        <v>Medicine and Surgery Services</v>
      </c>
    </row>
    <row r="11429" spans="1:7" x14ac:dyDescent="0.3">
      <c r="A11429" s="31" t="s">
        <v>21902</v>
      </c>
      <c r="B11429">
        <v>64462</v>
      </c>
      <c r="D11429" t="s">
        <v>21903</v>
      </c>
      <c r="E11429" t="s">
        <v>0</v>
      </c>
      <c r="F11429" t="s">
        <v>978</v>
      </c>
      <c r="G11429" t="str">
        <f t="shared" si="178"/>
        <v>Medicine and Surgery Services</v>
      </c>
    </row>
    <row r="11430" spans="1:7" x14ac:dyDescent="0.3">
      <c r="A11430" s="31" t="s">
        <v>21904</v>
      </c>
      <c r="B11430">
        <v>64463</v>
      </c>
      <c r="D11430" t="s">
        <v>21905</v>
      </c>
      <c r="E11430" t="s">
        <v>0</v>
      </c>
      <c r="F11430" t="s">
        <v>978</v>
      </c>
      <c r="G11430" t="str">
        <f t="shared" si="178"/>
        <v>Medicine and Surgery Services</v>
      </c>
    </row>
    <row r="11431" spans="1:7" x14ac:dyDescent="0.3">
      <c r="A11431" s="31" t="s">
        <v>21906</v>
      </c>
      <c r="B11431">
        <v>64479</v>
      </c>
      <c r="D11431" t="s">
        <v>21907</v>
      </c>
      <c r="E11431" t="s">
        <v>0</v>
      </c>
      <c r="F11431" t="s">
        <v>978</v>
      </c>
      <c r="G11431" t="str">
        <f t="shared" si="178"/>
        <v>Medicine and Surgery Services</v>
      </c>
    </row>
    <row r="11432" spans="1:7" x14ac:dyDescent="0.3">
      <c r="A11432" s="31" t="s">
        <v>21908</v>
      </c>
      <c r="B11432">
        <v>64480</v>
      </c>
      <c r="D11432" t="s">
        <v>21909</v>
      </c>
      <c r="E11432" t="s">
        <v>0</v>
      </c>
      <c r="F11432" t="s">
        <v>978</v>
      </c>
      <c r="G11432" t="str">
        <f t="shared" si="178"/>
        <v>Medicine and Surgery Services</v>
      </c>
    </row>
    <row r="11433" spans="1:7" x14ac:dyDescent="0.3">
      <c r="A11433" s="31" t="s">
        <v>21910</v>
      </c>
      <c r="B11433">
        <v>64483</v>
      </c>
      <c r="D11433" t="s">
        <v>21911</v>
      </c>
      <c r="E11433" t="s">
        <v>0</v>
      </c>
      <c r="F11433" t="s">
        <v>978</v>
      </c>
      <c r="G11433" t="str">
        <f t="shared" si="178"/>
        <v>Medicine and Surgery Services</v>
      </c>
    </row>
    <row r="11434" spans="1:7" x14ac:dyDescent="0.3">
      <c r="A11434" s="31" t="s">
        <v>21912</v>
      </c>
      <c r="B11434">
        <v>64484</v>
      </c>
      <c r="D11434" t="s">
        <v>21909</v>
      </c>
      <c r="E11434" t="s">
        <v>0</v>
      </c>
      <c r="F11434" t="s">
        <v>978</v>
      </c>
      <c r="G11434" t="str">
        <f t="shared" si="178"/>
        <v>Medicine and Surgery Services</v>
      </c>
    </row>
    <row r="11435" spans="1:7" x14ac:dyDescent="0.3">
      <c r="A11435" s="31" t="s">
        <v>21913</v>
      </c>
      <c r="B11435">
        <v>64486</v>
      </c>
      <c r="D11435" t="s">
        <v>21914</v>
      </c>
      <c r="E11435" t="s">
        <v>0</v>
      </c>
      <c r="F11435" t="s">
        <v>978</v>
      </c>
      <c r="G11435" t="str">
        <f t="shared" si="178"/>
        <v>Medicine and Surgery Services</v>
      </c>
    </row>
    <row r="11436" spans="1:7" x14ac:dyDescent="0.3">
      <c r="A11436" s="31" t="s">
        <v>21915</v>
      </c>
      <c r="B11436">
        <v>64487</v>
      </c>
      <c r="D11436" t="s">
        <v>21916</v>
      </c>
      <c r="E11436" t="s">
        <v>0</v>
      </c>
      <c r="F11436" t="s">
        <v>978</v>
      </c>
      <c r="G11436" t="str">
        <f t="shared" si="178"/>
        <v>Medicine and Surgery Services</v>
      </c>
    </row>
    <row r="11437" spans="1:7" x14ac:dyDescent="0.3">
      <c r="A11437" s="31" t="s">
        <v>21917</v>
      </c>
      <c r="B11437">
        <v>64488</v>
      </c>
      <c r="D11437" t="s">
        <v>21918</v>
      </c>
      <c r="E11437" t="s">
        <v>0</v>
      </c>
      <c r="F11437" t="s">
        <v>978</v>
      </c>
      <c r="G11437" t="str">
        <f t="shared" si="178"/>
        <v>Medicine and Surgery Services</v>
      </c>
    </row>
    <row r="11438" spans="1:7" x14ac:dyDescent="0.3">
      <c r="A11438" s="31" t="s">
        <v>21919</v>
      </c>
      <c r="B11438">
        <v>64489</v>
      </c>
      <c r="D11438" t="s">
        <v>21920</v>
      </c>
      <c r="E11438" t="s">
        <v>0</v>
      </c>
      <c r="F11438" t="s">
        <v>978</v>
      </c>
      <c r="G11438" t="str">
        <f t="shared" si="178"/>
        <v>Medicine and Surgery Services</v>
      </c>
    </row>
    <row r="11439" spans="1:7" x14ac:dyDescent="0.3">
      <c r="A11439" s="31" t="s">
        <v>21921</v>
      </c>
      <c r="B11439">
        <v>64490</v>
      </c>
      <c r="D11439" t="s">
        <v>21922</v>
      </c>
      <c r="E11439" t="s">
        <v>0</v>
      </c>
      <c r="F11439" t="s">
        <v>978</v>
      </c>
      <c r="G11439" t="str">
        <f t="shared" si="178"/>
        <v>Medicine and Surgery Services</v>
      </c>
    </row>
    <row r="11440" spans="1:7" x14ac:dyDescent="0.3">
      <c r="A11440" s="31" t="s">
        <v>21923</v>
      </c>
      <c r="B11440">
        <v>64491</v>
      </c>
      <c r="D11440" t="s">
        <v>21924</v>
      </c>
      <c r="E11440" t="s">
        <v>0</v>
      </c>
      <c r="F11440" t="s">
        <v>978</v>
      </c>
      <c r="G11440" t="str">
        <f t="shared" si="178"/>
        <v>Medicine and Surgery Services</v>
      </c>
    </row>
    <row r="11441" spans="1:7" x14ac:dyDescent="0.3">
      <c r="A11441" s="31" t="s">
        <v>21925</v>
      </c>
      <c r="B11441">
        <v>64492</v>
      </c>
      <c r="D11441" t="s">
        <v>21926</v>
      </c>
      <c r="E11441" t="s">
        <v>0</v>
      </c>
      <c r="F11441" t="s">
        <v>978</v>
      </c>
      <c r="G11441" t="str">
        <f t="shared" si="178"/>
        <v>Medicine and Surgery Services</v>
      </c>
    </row>
    <row r="11442" spans="1:7" x14ac:dyDescent="0.3">
      <c r="A11442" s="31" t="s">
        <v>21927</v>
      </c>
      <c r="B11442">
        <v>64493</v>
      </c>
      <c r="D11442" t="s">
        <v>21928</v>
      </c>
      <c r="E11442" t="s">
        <v>0</v>
      </c>
      <c r="F11442" t="s">
        <v>978</v>
      </c>
      <c r="G11442" t="str">
        <f t="shared" si="178"/>
        <v>Medicine and Surgery Services</v>
      </c>
    </row>
    <row r="11443" spans="1:7" x14ac:dyDescent="0.3">
      <c r="A11443" s="31" t="s">
        <v>21929</v>
      </c>
      <c r="B11443">
        <v>64494</v>
      </c>
      <c r="D11443" t="s">
        <v>21930</v>
      </c>
      <c r="E11443" t="s">
        <v>0</v>
      </c>
      <c r="F11443" t="s">
        <v>978</v>
      </c>
      <c r="G11443" t="str">
        <f t="shared" si="178"/>
        <v>Medicine and Surgery Services</v>
      </c>
    </row>
    <row r="11444" spans="1:7" x14ac:dyDescent="0.3">
      <c r="A11444" s="31" t="s">
        <v>21931</v>
      </c>
      <c r="B11444">
        <v>64495</v>
      </c>
      <c r="D11444" t="s">
        <v>21932</v>
      </c>
      <c r="E11444" t="s">
        <v>0</v>
      </c>
      <c r="F11444" t="s">
        <v>978</v>
      </c>
      <c r="G11444" t="str">
        <f t="shared" si="178"/>
        <v>Medicine and Surgery Services</v>
      </c>
    </row>
    <row r="11445" spans="1:7" x14ac:dyDescent="0.3">
      <c r="A11445" s="31" t="s">
        <v>21933</v>
      </c>
      <c r="B11445">
        <v>64505</v>
      </c>
      <c r="D11445" t="s">
        <v>21934</v>
      </c>
      <c r="E11445" t="s">
        <v>0</v>
      </c>
      <c r="F11445" t="s">
        <v>978</v>
      </c>
      <c r="G11445" t="str">
        <f t="shared" si="178"/>
        <v>Medicine and Surgery Services</v>
      </c>
    </row>
    <row r="11446" spans="1:7" x14ac:dyDescent="0.3">
      <c r="A11446" s="31" t="s">
        <v>21935</v>
      </c>
      <c r="B11446">
        <v>64510</v>
      </c>
      <c r="D11446" t="s">
        <v>21936</v>
      </c>
      <c r="E11446" t="s">
        <v>0</v>
      </c>
      <c r="F11446" t="s">
        <v>978</v>
      </c>
      <c r="G11446" t="str">
        <f t="shared" si="178"/>
        <v>Medicine and Surgery Services</v>
      </c>
    </row>
    <row r="11447" spans="1:7" x14ac:dyDescent="0.3">
      <c r="A11447" s="31" t="s">
        <v>21937</v>
      </c>
      <c r="B11447">
        <v>64517</v>
      </c>
      <c r="D11447" t="s">
        <v>21938</v>
      </c>
      <c r="E11447" t="s">
        <v>0</v>
      </c>
      <c r="F11447" t="s">
        <v>978</v>
      </c>
      <c r="G11447" t="str">
        <f t="shared" si="178"/>
        <v>Medicine and Surgery Services</v>
      </c>
    </row>
    <row r="11448" spans="1:7" x14ac:dyDescent="0.3">
      <c r="A11448" s="31" t="s">
        <v>21939</v>
      </c>
      <c r="B11448">
        <v>64520</v>
      </c>
      <c r="D11448" t="s">
        <v>21940</v>
      </c>
      <c r="E11448" t="s">
        <v>0</v>
      </c>
      <c r="F11448" t="s">
        <v>978</v>
      </c>
      <c r="G11448" t="str">
        <f t="shared" si="178"/>
        <v>Medicine and Surgery Services</v>
      </c>
    </row>
    <row r="11449" spans="1:7" x14ac:dyDescent="0.3">
      <c r="A11449" s="31" t="s">
        <v>21941</v>
      </c>
      <c r="B11449">
        <v>64530</v>
      </c>
      <c r="D11449" t="s">
        <v>21942</v>
      </c>
      <c r="E11449" t="s">
        <v>0</v>
      </c>
      <c r="F11449" t="s">
        <v>978</v>
      </c>
      <c r="G11449" t="str">
        <f t="shared" si="178"/>
        <v>Medicine and Surgery Services</v>
      </c>
    </row>
    <row r="11450" spans="1:7" x14ac:dyDescent="0.3">
      <c r="A11450" s="31" t="s">
        <v>21943</v>
      </c>
      <c r="B11450">
        <v>64553</v>
      </c>
      <c r="D11450" t="s">
        <v>21507</v>
      </c>
      <c r="E11450" t="s">
        <v>0</v>
      </c>
      <c r="F11450" t="s">
        <v>978</v>
      </c>
      <c r="G11450" t="str">
        <f t="shared" si="178"/>
        <v>Medicine and Surgery Services</v>
      </c>
    </row>
    <row r="11451" spans="1:7" x14ac:dyDescent="0.3">
      <c r="A11451" s="31" t="s">
        <v>21944</v>
      </c>
      <c r="B11451">
        <v>64555</v>
      </c>
      <c r="D11451" t="s">
        <v>21507</v>
      </c>
      <c r="E11451" t="s">
        <v>0</v>
      </c>
      <c r="F11451" t="s">
        <v>978</v>
      </c>
      <c r="G11451" t="str">
        <f t="shared" si="178"/>
        <v>Medicine and Surgery Services</v>
      </c>
    </row>
    <row r="11452" spans="1:7" x14ac:dyDescent="0.3">
      <c r="A11452" s="31" t="s">
        <v>21945</v>
      </c>
      <c r="B11452">
        <v>64561</v>
      </c>
      <c r="D11452" t="s">
        <v>21507</v>
      </c>
      <c r="E11452" t="s">
        <v>0</v>
      </c>
      <c r="F11452" t="s">
        <v>978</v>
      </c>
      <c r="G11452" t="str">
        <f t="shared" si="178"/>
        <v>Medicine and Surgery Services</v>
      </c>
    </row>
    <row r="11453" spans="1:7" x14ac:dyDescent="0.3">
      <c r="A11453" s="31" t="s">
        <v>21946</v>
      </c>
      <c r="B11453">
        <v>64566</v>
      </c>
      <c r="D11453" t="s">
        <v>21947</v>
      </c>
      <c r="E11453" t="s">
        <v>0</v>
      </c>
      <c r="F11453" t="s">
        <v>978</v>
      </c>
      <c r="G11453" t="str">
        <f t="shared" si="178"/>
        <v>Medicine and Surgery Services</v>
      </c>
    </row>
    <row r="11454" spans="1:7" x14ac:dyDescent="0.3">
      <c r="A11454" s="31" t="s">
        <v>21948</v>
      </c>
      <c r="B11454">
        <v>64568</v>
      </c>
      <c r="D11454" t="s">
        <v>21949</v>
      </c>
      <c r="E11454" t="s">
        <v>0</v>
      </c>
      <c r="F11454" t="s">
        <v>978</v>
      </c>
      <c r="G11454" t="str">
        <f t="shared" si="178"/>
        <v>Medicine and Surgery Services</v>
      </c>
    </row>
    <row r="11455" spans="1:7" x14ac:dyDescent="0.3">
      <c r="A11455" s="31" t="s">
        <v>21950</v>
      </c>
      <c r="B11455">
        <v>64569</v>
      </c>
      <c r="D11455" t="s">
        <v>21951</v>
      </c>
      <c r="E11455" t="s">
        <v>0</v>
      </c>
      <c r="F11455" t="s">
        <v>978</v>
      </c>
      <c r="G11455" t="str">
        <f t="shared" si="178"/>
        <v>Medicine and Surgery Services</v>
      </c>
    </row>
    <row r="11456" spans="1:7" x14ac:dyDescent="0.3">
      <c r="A11456" s="31" t="s">
        <v>21952</v>
      </c>
      <c r="B11456">
        <v>64570</v>
      </c>
      <c r="D11456" t="s">
        <v>21953</v>
      </c>
      <c r="E11456" t="s">
        <v>0</v>
      </c>
      <c r="F11456" t="s">
        <v>978</v>
      </c>
      <c r="G11456" t="str">
        <f t="shared" si="178"/>
        <v>Medicine and Surgery Services</v>
      </c>
    </row>
    <row r="11457" spans="1:7" x14ac:dyDescent="0.3">
      <c r="A11457" s="31" t="s">
        <v>21954</v>
      </c>
      <c r="B11457">
        <v>64575</v>
      </c>
      <c r="D11457" t="s">
        <v>21507</v>
      </c>
      <c r="E11457" t="s">
        <v>0</v>
      </c>
      <c r="F11457" t="s">
        <v>978</v>
      </c>
      <c r="G11457" t="str">
        <f t="shared" si="178"/>
        <v>Medicine and Surgery Services</v>
      </c>
    </row>
    <row r="11458" spans="1:7" x14ac:dyDescent="0.3">
      <c r="A11458" s="31" t="s">
        <v>21955</v>
      </c>
      <c r="B11458">
        <v>64580</v>
      </c>
      <c r="D11458" t="s">
        <v>21507</v>
      </c>
      <c r="E11458" t="s">
        <v>0</v>
      </c>
      <c r="F11458" t="s">
        <v>978</v>
      </c>
      <c r="G11458" t="str">
        <f t="shared" si="178"/>
        <v>Medicine and Surgery Services</v>
      </c>
    </row>
    <row r="11459" spans="1:7" x14ac:dyDescent="0.3">
      <c r="A11459" s="31" t="s">
        <v>21956</v>
      </c>
      <c r="B11459">
        <v>64581</v>
      </c>
      <c r="D11459" t="s">
        <v>21507</v>
      </c>
      <c r="E11459" t="s">
        <v>0</v>
      </c>
      <c r="F11459" t="s">
        <v>978</v>
      </c>
      <c r="G11459" t="str">
        <f t="shared" ref="G11459:G11522" si="179">VLOOKUP(F11459,$I$2:$J$27,2,FALSE)</f>
        <v>Medicine and Surgery Services</v>
      </c>
    </row>
    <row r="11460" spans="1:7" x14ac:dyDescent="0.3">
      <c r="A11460" s="31" t="s">
        <v>21957</v>
      </c>
      <c r="B11460">
        <v>64585</v>
      </c>
      <c r="D11460" t="s">
        <v>21517</v>
      </c>
      <c r="E11460" t="s">
        <v>0</v>
      </c>
      <c r="F11460" t="s">
        <v>978</v>
      </c>
      <c r="G11460" t="str">
        <f t="shared" si="179"/>
        <v>Medicine and Surgery Services</v>
      </c>
    </row>
    <row r="11461" spans="1:7" x14ac:dyDescent="0.3">
      <c r="A11461" s="31" t="s">
        <v>21958</v>
      </c>
      <c r="B11461">
        <v>64590</v>
      </c>
      <c r="D11461" t="s">
        <v>21959</v>
      </c>
      <c r="E11461" t="s">
        <v>0</v>
      </c>
      <c r="F11461" t="s">
        <v>978</v>
      </c>
      <c r="G11461" t="str">
        <f t="shared" si="179"/>
        <v>Medicine and Surgery Services</v>
      </c>
    </row>
    <row r="11462" spans="1:7" x14ac:dyDescent="0.3">
      <c r="A11462" s="31" t="s">
        <v>21960</v>
      </c>
      <c r="B11462">
        <v>64595</v>
      </c>
      <c r="D11462" t="s">
        <v>21961</v>
      </c>
      <c r="E11462" t="s">
        <v>0</v>
      </c>
      <c r="F11462" t="s">
        <v>978</v>
      </c>
      <c r="G11462" t="str">
        <f t="shared" si="179"/>
        <v>Medicine and Surgery Services</v>
      </c>
    </row>
    <row r="11463" spans="1:7" x14ac:dyDescent="0.3">
      <c r="A11463" s="31" t="s">
        <v>21962</v>
      </c>
      <c r="B11463">
        <v>64600</v>
      </c>
      <c r="D11463" t="s">
        <v>21963</v>
      </c>
      <c r="E11463" t="s">
        <v>0</v>
      </c>
      <c r="F11463" t="s">
        <v>978</v>
      </c>
      <c r="G11463" t="str">
        <f t="shared" si="179"/>
        <v>Medicine and Surgery Services</v>
      </c>
    </row>
    <row r="11464" spans="1:7" x14ac:dyDescent="0.3">
      <c r="A11464" s="31" t="s">
        <v>21964</v>
      </c>
      <c r="B11464">
        <v>64605</v>
      </c>
      <c r="D11464" t="s">
        <v>21963</v>
      </c>
      <c r="E11464" t="s">
        <v>0</v>
      </c>
      <c r="F11464" t="s">
        <v>978</v>
      </c>
      <c r="G11464" t="str">
        <f t="shared" si="179"/>
        <v>Medicine and Surgery Services</v>
      </c>
    </row>
    <row r="11465" spans="1:7" x14ac:dyDescent="0.3">
      <c r="A11465" s="31" t="s">
        <v>21965</v>
      </c>
      <c r="B11465">
        <v>64610</v>
      </c>
      <c r="D11465" t="s">
        <v>21963</v>
      </c>
      <c r="E11465" t="s">
        <v>0</v>
      </c>
      <c r="F11465" t="s">
        <v>978</v>
      </c>
      <c r="G11465" t="str">
        <f t="shared" si="179"/>
        <v>Medicine and Surgery Services</v>
      </c>
    </row>
    <row r="11466" spans="1:7" x14ac:dyDescent="0.3">
      <c r="A11466" s="31" t="s">
        <v>21966</v>
      </c>
      <c r="B11466">
        <v>64611</v>
      </c>
      <c r="D11466" t="s">
        <v>21967</v>
      </c>
      <c r="E11466" t="s">
        <v>0</v>
      </c>
      <c r="F11466" t="s">
        <v>978</v>
      </c>
      <c r="G11466" t="str">
        <f t="shared" si="179"/>
        <v>Medicine and Surgery Services</v>
      </c>
    </row>
    <row r="11467" spans="1:7" x14ac:dyDescent="0.3">
      <c r="A11467" s="31" t="s">
        <v>21968</v>
      </c>
      <c r="B11467">
        <v>64612</v>
      </c>
      <c r="D11467" t="s">
        <v>21969</v>
      </c>
      <c r="E11467" t="s">
        <v>0</v>
      </c>
      <c r="F11467" t="s">
        <v>978</v>
      </c>
      <c r="G11467" t="str">
        <f t="shared" si="179"/>
        <v>Medicine and Surgery Services</v>
      </c>
    </row>
    <row r="11468" spans="1:7" x14ac:dyDescent="0.3">
      <c r="A11468" s="31" t="s">
        <v>21970</v>
      </c>
      <c r="B11468">
        <v>64615</v>
      </c>
      <c r="D11468" t="s">
        <v>21971</v>
      </c>
      <c r="E11468" t="s">
        <v>0</v>
      </c>
      <c r="F11468" t="s">
        <v>978</v>
      </c>
      <c r="G11468" t="str">
        <f t="shared" si="179"/>
        <v>Medicine and Surgery Services</v>
      </c>
    </row>
    <row r="11469" spans="1:7" x14ac:dyDescent="0.3">
      <c r="A11469" s="31" t="s">
        <v>21972</v>
      </c>
      <c r="B11469">
        <v>64616</v>
      </c>
      <c r="D11469" t="s">
        <v>21973</v>
      </c>
      <c r="E11469" t="s">
        <v>0</v>
      </c>
      <c r="F11469" t="s">
        <v>978</v>
      </c>
      <c r="G11469" t="str">
        <f t="shared" si="179"/>
        <v>Medicine and Surgery Services</v>
      </c>
    </row>
    <row r="11470" spans="1:7" x14ac:dyDescent="0.3">
      <c r="A11470" s="31" t="s">
        <v>21974</v>
      </c>
      <c r="B11470">
        <v>64617</v>
      </c>
      <c r="D11470" t="s">
        <v>21975</v>
      </c>
      <c r="E11470" t="s">
        <v>0</v>
      </c>
      <c r="F11470" t="s">
        <v>978</v>
      </c>
      <c r="G11470" t="str">
        <f t="shared" si="179"/>
        <v>Medicine and Surgery Services</v>
      </c>
    </row>
    <row r="11471" spans="1:7" x14ac:dyDescent="0.3">
      <c r="A11471" s="31" t="s">
        <v>21976</v>
      </c>
      <c r="B11471">
        <v>64620</v>
      </c>
      <c r="D11471" t="s">
        <v>21963</v>
      </c>
      <c r="E11471" t="s">
        <v>0</v>
      </c>
      <c r="F11471" t="s">
        <v>978</v>
      </c>
      <c r="G11471" t="str">
        <f t="shared" si="179"/>
        <v>Medicine and Surgery Services</v>
      </c>
    </row>
    <row r="11472" spans="1:7" x14ac:dyDescent="0.3">
      <c r="A11472" s="31" t="s">
        <v>21977</v>
      </c>
      <c r="B11472">
        <v>64624</v>
      </c>
      <c r="D11472" t="s">
        <v>21978</v>
      </c>
      <c r="E11472" t="s">
        <v>0</v>
      </c>
      <c r="F11472" t="s">
        <v>978</v>
      </c>
      <c r="G11472" t="str">
        <f t="shared" si="179"/>
        <v>Medicine and Surgery Services</v>
      </c>
    </row>
    <row r="11473" spans="1:7" x14ac:dyDescent="0.3">
      <c r="A11473" s="31" t="s">
        <v>21979</v>
      </c>
      <c r="B11473">
        <v>64625</v>
      </c>
      <c r="D11473" t="s">
        <v>21980</v>
      </c>
      <c r="E11473" t="s">
        <v>0</v>
      </c>
      <c r="F11473" t="s">
        <v>978</v>
      </c>
      <c r="G11473" t="str">
        <f t="shared" si="179"/>
        <v>Medicine and Surgery Services</v>
      </c>
    </row>
    <row r="11474" spans="1:7" x14ac:dyDescent="0.3">
      <c r="A11474" s="31" t="s">
        <v>21981</v>
      </c>
      <c r="B11474">
        <v>64630</v>
      </c>
      <c r="D11474" t="s">
        <v>21963</v>
      </c>
      <c r="E11474" t="s">
        <v>0</v>
      </c>
      <c r="F11474" t="s">
        <v>978</v>
      </c>
      <c r="G11474" t="str">
        <f t="shared" si="179"/>
        <v>Medicine and Surgery Services</v>
      </c>
    </row>
    <row r="11475" spans="1:7" x14ac:dyDescent="0.3">
      <c r="A11475" s="31" t="s">
        <v>21982</v>
      </c>
      <c r="B11475">
        <v>64632</v>
      </c>
      <c r="D11475" t="s">
        <v>21983</v>
      </c>
      <c r="E11475" t="s">
        <v>0</v>
      </c>
      <c r="F11475" t="s">
        <v>978</v>
      </c>
      <c r="G11475" t="str">
        <f t="shared" si="179"/>
        <v>Medicine and Surgery Services</v>
      </c>
    </row>
    <row r="11476" spans="1:7" x14ac:dyDescent="0.3">
      <c r="A11476" s="31" t="s">
        <v>21984</v>
      </c>
      <c r="B11476">
        <v>64633</v>
      </c>
      <c r="D11476" t="s">
        <v>21985</v>
      </c>
      <c r="E11476" t="s">
        <v>0</v>
      </c>
      <c r="F11476" t="s">
        <v>978</v>
      </c>
      <c r="G11476" t="str">
        <f t="shared" si="179"/>
        <v>Medicine and Surgery Services</v>
      </c>
    </row>
    <row r="11477" spans="1:7" x14ac:dyDescent="0.3">
      <c r="A11477" s="31" t="s">
        <v>21986</v>
      </c>
      <c r="B11477">
        <v>64634</v>
      </c>
      <c r="D11477" t="s">
        <v>21987</v>
      </c>
      <c r="E11477" t="s">
        <v>0</v>
      </c>
      <c r="F11477" t="s">
        <v>978</v>
      </c>
      <c r="G11477" t="str">
        <f t="shared" si="179"/>
        <v>Medicine and Surgery Services</v>
      </c>
    </row>
    <row r="11478" spans="1:7" x14ac:dyDescent="0.3">
      <c r="A11478" s="31" t="s">
        <v>21988</v>
      </c>
      <c r="B11478">
        <v>64635</v>
      </c>
      <c r="D11478" t="s">
        <v>21989</v>
      </c>
      <c r="E11478" t="s">
        <v>0</v>
      </c>
      <c r="F11478" t="s">
        <v>978</v>
      </c>
      <c r="G11478" t="str">
        <f t="shared" si="179"/>
        <v>Medicine and Surgery Services</v>
      </c>
    </row>
    <row r="11479" spans="1:7" x14ac:dyDescent="0.3">
      <c r="A11479" s="31" t="s">
        <v>21990</v>
      </c>
      <c r="B11479">
        <v>64636</v>
      </c>
      <c r="D11479" t="s">
        <v>21991</v>
      </c>
      <c r="E11479" t="s">
        <v>0</v>
      </c>
      <c r="F11479" t="s">
        <v>978</v>
      </c>
      <c r="G11479" t="str">
        <f t="shared" si="179"/>
        <v>Medicine and Surgery Services</v>
      </c>
    </row>
    <row r="11480" spans="1:7" x14ac:dyDescent="0.3">
      <c r="A11480" s="31" t="s">
        <v>21992</v>
      </c>
      <c r="B11480">
        <v>64640</v>
      </c>
      <c r="D11480" t="s">
        <v>21963</v>
      </c>
      <c r="E11480" t="s">
        <v>0</v>
      </c>
      <c r="F11480" t="s">
        <v>978</v>
      </c>
      <c r="G11480" t="str">
        <f t="shared" si="179"/>
        <v>Medicine and Surgery Services</v>
      </c>
    </row>
    <row r="11481" spans="1:7" x14ac:dyDescent="0.3">
      <c r="A11481" s="31" t="s">
        <v>21993</v>
      </c>
      <c r="B11481">
        <v>64642</v>
      </c>
      <c r="D11481" t="s">
        <v>21994</v>
      </c>
      <c r="E11481" t="s">
        <v>0</v>
      </c>
      <c r="F11481" t="s">
        <v>978</v>
      </c>
      <c r="G11481" t="str">
        <f t="shared" si="179"/>
        <v>Medicine and Surgery Services</v>
      </c>
    </row>
    <row r="11482" spans="1:7" x14ac:dyDescent="0.3">
      <c r="A11482" s="31" t="s">
        <v>21995</v>
      </c>
      <c r="B11482">
        <v>64643</v>
      </c>
      <c r="D11482" t="s">
        <v>21996</v>
      </c>
      <c r="E11482" t="s">
        <v>0</v>
      </c>
      <c r="F11482" t="s">
        <v>978</v>
      </c>
      <c r="G11482" t="str">
        <f t="shared" si="179"/>
        <v>Medicine and Surgery Services</v>
      </c>
    </row>
    <row r="11483" spans="1:7" x14ac:dyDescent="0.3">
      <c r="A11483" s="31" t="s">
        <v>21997</v>
      </c>
      <c r="B11483">
        <v>64644</v>
      </c>
      <c r="D11483" t="s">
        <v>21998</v>
      </c>
      <c r="E11483" t="s">
        <v>0</v>
      </c>
      <c r="F11483" t="s">
        <v>978</v>
      </c>
      <c r="G11483" t="str">
        <f t="shared" si="179"/>
        <v>Medicine and Surgery Services</v>
      </c>
    </row>
    <row r="11484" spans="1:7" x14ac:dyDescent="0.3">
      <c r="A11484" s="31" t="s">
        <v>21999</v>
      </c>
      <c r="B11484">
        <v>64645</v>
      </c>
      <c r="D11484" t="s">
        <v>22000</v>
      </c>
      <c r="E11484" t="s">
        <v>0</v>
      </c>
      <c r="F11484" t="s">
        <v>978</v>
      </c>
      <c r="G11484" t="str">
        <f t="shared" si="179"/>
        <v>Medicine and Surgery Services</v>
      </c>
    </row>
    <row r="11485" spans="1:7" x14ac:dyDescent="0.3">
      <c r="A11485" s="31" t="s">
        <v>22001</v>
      </c>
      <c r="B11485">
        <v>64646</v>
      </c>
      <c r="D11485" t="s">
        <v>22002</v>
      </c>
      <c r="E11485" t="s">
        <v>0</v>
      </c>
      <c r="F11485" t="s">
        <v>978</v>
      </c>
      <c r="G11485" t="str">
        <f t="shared" si="179"/>
        <v>Medicine and Surgery Services</v>
      </c>
    </row>
    <row r="11486" spans="1:7" x14ac:dyDescent="0.3">
      <c r="A11486" s="31" t="s">
        <v>22003</v>
      </c>
      <c r="B11486">
        <v>64647</v>
      </c>
      <c r="D11486" t="s">
        <v>22004</v>
      </c>
      <c r="E11486" t="s">
        <v>0</v>
      </c>
      <c r="F11486" t="s">
        <v>978</v>
      </c>
      <c r="G11486" t="str">
        <f t="shared" si="179"/>
        <v>Medicine and Surgery Services</v>
      </c>
    </row>
    <row r="11487" spans="1:7" x14ac:dyDescent="0.3">
      <c r="A11487" s="31" t="s">
        <v>22005</v>
      </c>
      <c r="B11487">
        <v>64650</v>
      </c>
      <c r="D11487" t="s">
        <v>22006</v>
      </c>
      <c r="E11487" t="s">
        <v>0</v>
      </c>
      <c r="F11487" t="s">
        <v>978</v>
      </c>
      <c r="G11487" t="str">
        <f t="shared" si="179"/>
        <v>Medicine and Surgery Services</v>
      </c>
    </row>
    <row r="11488" spans="1:7" x14ac:dyDescent="0.3">
      <c r="A11488" s="31" t="s">
        <v>22007</v>
      </c>
      <c r="B11488">
        <v>64653</v>
      </c>
      <c r="D11488" t="s">
        <v>22006</v>
      </c>
      <c r="E11488" t="s">
        <v>0</v>
      </c>
      <c r="F11488" t="s">
        <v>978</v>
      </c>
      <c r="G11488" t="str">
        <f t="shared" si="179"/>
        <v>Medicine and Surgery Services</v>
      </c>
    </row>
    <row r="11489" spans="1:7" x14ac:dyDescent="0.3">
      <c r="A11489" s="31" t="s">
        <v>22008</v>
      </c>
      <c r="B11489">
        <v>64680</v>
      </c>
      <c r="D11489" t="s">
        <v>21963</v>
      </c>
      <c r="E11489" t="s">
        <v>0</v>
      </c>
      <c r="F11489" t="s">
        <v>978</v>
      </c>
      <c r="G11489" t="str">
        <f t="shared" si="179"/>
        <v>Medicine and Surgery Services</v>
      </c>
    </row>
    <row r="11490" spans="1:7" x14ac:dyDescent="0.3">
      <c r="A11490" s="31" t="s">
        <v>22009</v>
      </c>
      <c r="B11490">
        <v>64681</v>
      </c>
      <c r="D11490" t="s">
        <v>21963</v>
      </c>
      <c r="E11490" t="s">
        <v>0</v>
      </c>
      <c r="F11490" t="s">
        <v>978</v>
      </c>
      <c r="G11490" t="str">
        <f t="shared" si="179"/>
        <v>Medicine and Surgery Services</v>
      </c>
    </row>
    <row r="11491" spans="1:7" x14ac:dyDescent="0.3">
      <c r="A11491" s="31" t="s">
        <v>22010</v>
      </c>
      <c r="B11491">
        <v>64702</v>
      </c>
      <c r="D11491" t="s">
        <v>22011</v>
      </c>
      <c r="E11491" t="s">
        <v>0</v>
      </c>
      <c r="F11491" t="s">
        <v>978</v>
      </c>
      <c r="G11491" t="str">
        <f t="shared" si="179"/>
        <v>Medicine and Surgery Services</v>
      </c>
    </row>
    <row r="11492" spans="1:7" x14ac:dyDescent="0.3">
      <c r="A11492" s="31" t="s">
        <v>22012</v>
      </c>
      <c r="B11492">
        <v>64704</v>
      </c>
      <c r="D11492" t="s">
        <v>22013</v>
      </c>
      <c r="E11492" t="s">
        <v>0</v>
      </c>
      <c r="F11492" t="s">
        <v>978</v>
      </c>
      <c r="G11492" t="str">
        <f t="shared" si="179"/>
        <v>Medicine and Surgery Services</v>
      </c>
    </row>
    <row r="11493" spans="1:7" x14ac:dyDescent="0.3">
      <c r="A11493" s="31" t="s">
        <v>22014</v>
      </c>
      <c r="B11493">
        <v>64708</v>
      </c>
      <c r="D11493" t="s">
        <v>22015</v>
      </c>
      <c r="E11493" t="s">
        <v>0</v>
      </c>
      <c r="F11493" t="s">
        <v>978</v>
      </c>
      <c r="G11493" t="str">
        <f t="shared" si="179"/>
        <v>Medicine and Surgery Services</v>
      </c>
    </row>
    <row r="11494" spans="1:7" x14ac:dyDescent="0.3">
      <c r="A11494" s="31" t="s">
        <v>22016</v>
      </c>
      <c r="B11494">
        <v>64712</v>
      </c>
      <c r="D11494" t="s">
        <v>22017</v>
      </c>
      <c r="E11494" t="s">
        <v>0</v>
      </c>
      <c r="F11494" t="s">
        <v>978</v>
      </c>
      <c r="G11494" t="str">
        <f t="shared" si="179"/>
        <v>Medicine and Surgery Services</v>
      </c>
    </row>
    <row r="11495" spans="1:7" x14ac:dyDescent="0.3">
      <c r="A11495" s="31" t="s">
        <v>22018</v>
      </c>
      <c r="B11495">
        <v>64713</v>
      </c>
      <c r="D11495" t="s">
        <v>22019</v>
      </c>
      <c r="E11495" t="s">
        <v>0</v>
      </c>
      <c r="F11495" t="s">
        <v>978</v>
      </c>
      <c r="G11495" t="str">
        <f t="shared" si="179"/>
        <v>Medicine and Surgery Services</v>
      </c>
    </row>
    <row r="11496" spans="1:7" x14ac:dyDescent="0.3">
      <c r="A11496" s="31" t="s">
        <v>22020</v>
      </c>
      <c r="B11496">
        <v>64714</v>
      </c>
      <c r="D11496" t="s">
        <v>22021</v>
      </c>
      <c r="E11496" t="s">
        <v>0</v>
      </c>
      <c r="F11496" t="s">
        <v>978</v>
      </c>
      <c r="G11496" t="str">
        <f t="shared" si="179"/>
        <v>Medicine and Surgery Services</v>
      </c>
    </row>
    <row r="11497" spans="1:7" x14ac:dyDescent="0.3">
      <c r="A11497" s="31" t="s">
        <v>22022</v>
      </c>
      <c r="B11497">
        <v>64716</v>
      </c>
      <c r="D11497" t="s">
        <v>22023</v>
      </c>
      <c r="E11497" t="s">
        <v>0</v>
      </c>
      <c r="F11497" t="s">
        <v>978</v>
      </c>
      <c r="G11497" t="str">
        <f t="shared" si="179"/>
        <v>Medicine and Surgery Services</v>
      </c>
    </row>
    <row r="11498" spans="1:7" x14ac:dyDescent="0.3">
      <c r="A11498" s="31" t="s">
        <v>22024</v>
      </c>
      <c r="B11498">
        <v>64718</v>
      </c>
      <c r="D11498" t="s">
        <v>22025</v>
      </c>
      <c r="E11498" t="s">
        <v>0</v>
      </c>
      <c r="F11498" t="s">
        <v>978</v>
      </c>
      <c r="G11498" t="str">
        <f t="shared" si="179"/>
        <v>Medicine and Surgery Services</v>
      </c>
    </row>
    <row r="11499" spans="1:7" x14ac:dyDescent="0.3">
      <c r="A11499" s="31" t="s">
        <v>22026</v>
      </c>
      <c r="B11499">
        <v>64719</v>
      </c>
      <c r="D11499" t="s">
        <v>22027</v>
      </c>
      <c r="E11499" t="s">
        <v>0</v>
      </c>
      <c r="F11499" t="s">
        <v>978</v>
      </c>
      <c r="G11499" t="str">
        <f t="shared" si="179"/>
        <v>Medicine and Surgery Services</v>
      </c>
    </row>
    <row r="11500" spans="1:7" x14ac:dyDescent="0.3">
      <c r="A11500" s="31" t="s">
        <v>22028</v>
      </c>
      <c r="B11500">
        <v>64721</v>
      </c>
      <c r="D11500" t="s">
        <v>22029</v>
      </c>
      <c r="E11500" t="s">
        <v>0</v>
      </c>
      <c r="F11500" t="s">
        <v>978</v>
      </c>
      <c r="G11500" t="str">
        <f t="shared" si="179"/>
        <v>Medicine and Surgery Services</v>
      </c>
    </row>
    <row r="11501" spans="1:7" x14ac:dyDescent="0.3">
      <c r="A11501" s="31" t="s">
        <v>22030</v>
      </c>
      <c r="B11501">
        <v>64722</v>
      </c>
      <c r="D11501" t="s">
        <v>22031</v>
      </c>
      <c r="E11501" t="s">
        <v>0</v>
      </c>
      <c r="F11501" t="s">
        <v>978</v>
      </c>
      <c r="G11501" t="str">
        <f t="shared" si="179"/>
        <v>Medicine and Surgery Services</v>
      </c>
    </row>
    <row r="11502" spans="1:7" x14ac:dyDescent="0.3">
      <c r="A11502" s="31" t="s">
        <v>22032</v>
      </c>
      <c r="B11502">
        <v>64726</v>
      </c>
      <c r="D11502" t="s">
        <v>22033</v>
      </c>
      <c r="E11502" t="s">
        <v>0</v>
      </c>
      <c r="F11502" t="s">
        <v>978</v>
      </c>
      <c r="G11502" t="str">
        <f t="shared" si="179"/>
        <v>Medicine and Surgery Services</v>
      </c>
    </row>
    <row r="11503" spans="1:7" x14ac:dyDescent="0.3">
      <c r="A11503" s="31" t="s">
        <v>22034</v>
      </c>
      <c r="B11503">
        <v>64727</v>
      </c>
      <c r="D11503" t="s">
        <v>22035</v>
      </c>
      <c r="E11503" t="s">
        <v>0</v>
      </c>
      <c r="F11503" t="s">
        <v>978</v>
      </c>
      <c r="G11503" t="str">
        <f t="shared" si="179"/>
        <v>Medicine and Surgery Services</v>
      </c>
    </row>
    <row r="11504" spans="1:7" x14ac:dyDescent="0.3">
      <c r="A11504" s="31" t="s">
        <v>22036</v>
      </c>
      <c r="B11504">
        <v>64732</v>
      </c>
      <c r="D11504" t="s">
        <v>22037</v>
      </c>
      <c r="E11504" t="s">
        <v>0</v>
      </c>
      <c r="F11504" t="s">
        <v>978</v>
      </c>
      <c r="G11504" t="str">
        <f t="shared" si="179"/>
        <v>Medicine and Surgery Services</v>
      </c>
    </row>
    <row r="11505" spans="1:7" x14ac:dyDescent="0.3">
      <c r="A11505" s="31" t="s">
        <v>22038</v>
      </c>
      <c r="B11505">
        <v>64734</v>
      </c>
      <c r="D11505" t="s">
        <v>22039</v>
      </c>
      <c r="E11505" t="s">
        <v>0</v>
      </c>
      <c r="F11505" t="s">
        <v>978</v>
      </c>
      <c r="G11505" t="str">
        <f t="shared" si="179"/>
        <v>Medicine and Surgery Services</v>
      </c>
    </row>
    <row r="11506" spans="1:7" x14ac:dyDescent="0.3">
      <c r="A11506" s="31" t="s">
        <v>22040</v>
      </c>
      <c r="B11506">
        <v>64736</v>
      </c>
      <c r="D11506" t="s">
        <v>22041</v>
      </c>
      <c r="E11506" t="s">
        <v>0</v>
      </c>
      <c r="F11506" t="s">
        <v>978</v>
      </c>
      <c r="G11506" t="str">
        <f t="shared" si="179"/>
        <v>Medicine and Surgery Services</v>
      </c>
    </row>
    <row r="11507" spans="1:7" x14ac:dyDescent="0.3">
      <c r="A11507" s="31" t="s">
        <v>22042</v>
      </c>
      <c r="B11507">
        <v>64738</v>
      </c>
      <c r="D11507" t="s">
        <v>22043</v>
      </c>
      <c r="E11507" t="s">
        <v>0</v>
      </c>
      <c r="F11507" t="s">
        <v>978</v>
      </c>
      <c r="G11507" t="str">
        <f t="shared" si="179"/>
        <v>Medicine and Surgery Services</v>
      </c>
    </row>
    <row r="11508" spans="1:7" x14ac:dyDescent="0.3">
      <c r="A11508" s="31" t="s">
        <v>22044</v>
      </c>
      <c r="B11508">
        <v>64740</v>
      </c>
      <c r="D11508" t="s">
        <v>22045</v>
      </c>
      <c r="E11508" t="s">
        <v>0</v>
      </c>
      <c r="F11508" t="s">
        <v>978</v>
      </c>
      <c r="G11508" t="str">
        <f t="shared" si="179"/>
        <v>Medicine and Surgery Services</v>
      </c>
    </row>
    <row r="11509" spans="1:7" x14ac:dyDescent="0.3">
      <c r="A11509" s="31" t="s">
        <v>22046</v>
      </c>
      <c r="B11509">
        <v>64742</v>
      </c>
      <c r="D11509" t="s">
        <v>22047</v>
      </c>
      <c r="E11509" t="s">
        <v>0</v>
      </c>
      <c r="F11509" t="s">
        <v>978</v>
      </c>
      <c r="G11509" t="str">
        <f t="shared" si="179"/>
        <v>Medicine and Surgery Services</v>
      </c>
    </row>
    <row r="11510" spans="1:7" x14ac:dyDescent="0.3">
      <c r="A11510" s="31" t="s">
        <v>22048</v>
      </c>
      <c r="B11510">
        <v>64744</v>
      </c>
      <c r="D11510" t="s">
        <v>22049</v>
      </c>
      <c r="E11510" t="s">
        <v>0</v>
      </c>
      <c r="F11510" t="s">
        <v>978</v>
      </c>
      <c r="G11510" t="str">
        <f t="shared" si="179"/>
        <v>Medicine and Surgery Services</v>
      </c>
    </row>
    <row r="11511" spans="1:7" x14ac:dyDescent="0.3">
      <c r="A11511" s="31" t="s">
        <v>22050</v>
      </c>
      <c r="B11511">
        <v>64746</v>
      </c>
      <c r="D11511" t="s">
        <v>22051</v>
      </c>
      <c r="E11511" t="s">
        <v>0</v>
      </c>
      <c r="F11511" t="s">
        <v>978</v>
      </c>
      <c r="G11511" t="str">
        <f t="shared" si="179"/>
        <v>Medicine and Surgery Services</v>
      </c>
    </row>
    <row r="11512" spans="1:7" x14ac:dyDescent="0.3">
      <c r="A11512" s="31" t="s">
        <v>22052</v>
      </c>
      <c r="B11512">
        <v>64755</v>
      </c>
      <c r="D11512" t="s">
        <v>22053</v>
      </c>
      <c r="E11512" t="s">
        <v>0</v>
      </c>
      <c r="F11512" t="s">
        <v>978</v>
      </c>
      <c r="G11512" t="str">
        <f t="shared" si="179"/>
        <v>Medicine and Surgery Services</v>
      </c>
    </row>
    <row r="11513" spans="1:7" x14ac:dyDescent="0.3">
      <c r="A11513" s="31" t="s">
        <v>22054</v>
      </c>
      <c r="B11513">
        <v>64760</v>
      </c>
      <c r="D11513" t="s">
        <v>22055</v>
      </c>
      <c r="E11513" t="s">
        <v>0</v>
      </c>
      <c r="F11513" t="s">
        <v>978</v>
      </c>
      <c r="G11513" t="str">
        <f t="shared" si="179"/>
        <v>Medicine and Surgery Services</v>
      </c>
    </row>
    <row r="11514" spans="1:7" x14ac:dyDescent="0.3">
      <c r="A11514" s="31" t="s">
        <v>22056</v>
      </c>
      <c r="B11514">
        <v>64763</v>
      </c>
      <c r="D11514" t="s">
        <v>22057</v>
      </c>
      <c r="E11514" t="s">
        <v>0</v>
      </c>
      <c r="F11514" t="s">
        <v>978</v>
      </c>
      <c r="G11514" t="str">
        <f t="shared" si="179"/>
        <v>Medicine and Surgery Services</v>
      </c>
    </row>
    <row r="11515" spans="1:7" x14ac:dyDescent="0.3">
      <c r="A11515" s="31" t="s">
        <v>22058</v>
      </c>
      <c r="B11515">
        <v>64766</v>
      </c>
      <c r="D11515" t="s">
        <v>22057</v>
      </c>
      <c r="E11515" t="s">
        <v>0</v>
      </c>
      <c r="F11515" t="s">
        <v>978</v>
      </c>
      <c r="G11515" t="str">
        <f t="shared" si="179"/>
        <v>Medicine and Surgery Services</v>
      </c>
    </row>
    <row r="11516" spans="1:7" x14ac:dyDescent="0.3">
      <c r="A11516" s="31" t="s">
        <v>22059</v>
      </c>
      <c r="B11516">
        <v>64771</v>
      </c>
      <c r="D11516" t="s">
        <v>22060</v>
      </c>
      <c r="E11516" t="s">
        <v>0</v>
      </c>
      <c r="F11516" t="s">
        <v>978</v>
      </c>
      <c r="G11516" t="str">
        <f t="shared" si="179"/>
        <v>Medicine and Surgery Services</v>
      </c>
    </row>
    <row r="11517" spans="1:7" x14ac:dyDescent="0.3">
      <c r="A11517" s="31" t="s">
        <v>22061</v>
      </c>
      <c r="B11517">
        <v>64772</v>
      </c>
      <c r="D11517" t="s">
        <v>22062</v>
      </c>
      <c r="E11517" t="s">
        <v>0</v>
      </c>
      <c r="F11517" t="s">
        <v>978</v>
      </c>
      <c r="G11517" t="str">
        <f t="shared" si="179"/>
        <v>Medicine and Surgery Services</v>
      </c>
    </row>
    <row r="11518" spans="1:7" x14ac:dyDescent="0.3">
      <c r="A11518" s="31" t="s">
        <v>22063</v>
      </c>
      <c r="B11518">
        <v>64774</v>
      </c>
      <c r="D11518" t="s">
        <v>22064</v>
      </c>
      <c r="E11518" t="s">
        <v>0</v>
      </c>
      <c r="F11518" t="s">
        <v>978</v>
      </c>
      <c r="G11518" t="str">
        <f t="shared" si="179"/>
        <v>Medicine and Surgery Services</v>
      </c>
    </row>
    <row r="11519" spans="1:7" x14ac:dyDescent="0.3">
      <c r="A11519" s="31" t="s">
        <v>22065</v>
      </c>
      <c r="B11519">
        <v>64776</v>
      </c>
      <c r="D11519" t="s">
        <v>22066</v>
      </c>
      <c r="E11519" t="s">
        <v>0</v>
      </c>
      <c r="F11519" t="s">
        <v>978</v>
      </c>
      <c r="G11519" t="str">
        <f t="shared" si="179"/>
        <v>Medicine and Surgery Services</v>
      </c>
    </row>
    <row r="11520" spans="1:7" x14ac:dyDescent="0.3">
      <c r="A11520" s="31" t="s">
        <v>22067</v>
      </c>
      <c r="B11520">
        <v>64778</v>
      </c>
      <c r="D11520" t="s">
        <v>22068</v>
      </c>
      <c r="E11520" t="s">
        <v>0</v>
      </c>
      <c r="F11520" t="s">
        <v>978</v>
      </c>
      <c r="G11520" t="str">
        <f t="shared" si="179"/>
        <v>Medicine and Surgery Services</v>
      </c>
    </row>
    <row r="11521" spans="1:7" x14ac:dyDescent="0.3">
      <c r="A11521" s="31" t="s">
        <v>22069</v>
      </c>
      <c r="B11521">
        <v>64782</v>
      </c>
      <c r="D11521" t="s">
        <v>22070</v>
      </c>
      <c r="E11521" t="s">
        <v>0</v>
      </c>
      <c r="F11521" t="s">
        <v>978</v>
      </c>
      <c r="G11521" t="str">
        <f t="shared" si="179"/>
        <v>Medicine and Surgery Services</v>
      </c>
    </row>
    <row r="11522" spans="1:7" x14ac:dyDescent="0.3">
      <c r="A11522" s="31" t="s">
        <v>22071</v>
      </c>
      <c r="B11522">
        <v>64783</v>
      </c>
      <c r="D11522" t="s">
        <v>22072</v>
      </c>
      <c r="E11522" t="s">
        <v>0</v>
      </c>
      <c r="F11522" t="s">
        <v>978</v>
      </c>
      <c r="G11522" t="str">
        <f t="shared" si="179"/>
        <v>Medicine and Surgery Services</v>
      </c>
    </row>
    <row r="11523" spans="1:7" x14ac:dyDescent="0.3">
      <c r="A11523" s="31" t="s">
        <v>22073</v>
      </c>
      <c r="B11523">
        <v>64784</v>
      </c>
      <c r="D11523" t="s">
        <v>22074</v>
      </c>
      <c r="E11523" t="s">
        <v>0</v>
      </c>
      <c r="F11523" t="s">
        <v>978</v>
      </c>
      <c r="G11523" t="str">
        <f t="shared" ref="G11523:G11586" si="180">VLOOKUP(F11523,$I$2:$J$27,2,FALSE)</f>
        <v>Medicine and Surgery Services</v>
      </c>
    </row>
    <row r="11524" spans="1:7" x14ac:dyDescent="0.3">
      <c r="A11524" s="31" t="s">
        <v>22075</v>
      </c>
      <c r="B11524">
        <v>64786</v>
      </c>
      <c r="D11524" t="s">
        <v>22076</v>
      </c>
      <c r="E11524" t="s">
        <v>0</v>
      </c>
      <c r="F11524" t="s">
        <v>978</v>
      </c>
      <c r="G11524" t="str">
        <f t="shared" si="180"/>
        <v>Medicine and Surgery Services</v>
      </c>
    </row>
    <row r="11525" spans="1:7" x14ac:dyDescent="0.3">
      <c r="A11525" s="31" t="s">
        <v>22077</v>
      </c>
      <c r="B11525">
        <v>64787</v>
      </c>
      <c r="D11525" t="s">
        <v>22078</v>
      </c>
      <c r="E11525" t="s">
        <v>0</v>
      </c>
      <c r="F11525" t="s">
        <v>978</v>
      </c>
      <c r="G11525" t="str">
        <f t="shared" si="180"/>
        <v>Medicine and Surgery Services</v>
      </c>
    </row>
    <row r="11526" spans="1:7" x14ac:dyDescent="0.3">
      <c r="A11526" s="31" t="s">
        <v>22079</v>
      </c>
      <c r="B11526">
        <v>64788</v>
      </c>
      <c r="D11526" t="s">
        <v>22064</v>
      </c>
      <c r="E11526" t="s">
        <v>0</v>
      </c>
      <c r="F11526" t="s">
        <v>978</v>
      </c>
      <c r="G11526" t="str">
        <f t="shared" si="180"/>
        <v>Medicine and Surgery Services</v>
      </c>
    </row>
    <row r="11527" spans="1:7" x14ac:dyDescent="0.3">
      <c r="A11527" s="31" t="s">
        <v>22080</v>
      </c>
      <c r="B11527">
        <v>64790</v>
      </c>
      <c r="D11527" t="s">
        <v>22081</v>
      </c>
      <c r="E11527" t="s">
        <v>0</v>
      </c>
      <c r="F11527" t="s">
        <v>978</v>
      </c>
      <c r="G11527" t="str">
        <f t="shared" si="180"/>
        <v>Medicine and Surgery Services</v>
      </c>
    </row>
    <row r="11528" spans="1:7" x14ac:dyDescent="0.3">
      <c r="A11528" s="31" t="s">
        <v>22082</v>
      </c>
      <c r="B11528">
        <v>64792</v>
      </c>
      <c r="D11528" t="s">
        <v>22081</v>
      </c>
      <c r="E11528" t="s">
        <v>0</v>
      </c>
      <c r="F11528" t="s">
        <v>978</v>
      </c>
      <c r="G11528" t="str">
        <f t="shared" si="180"/>
        <v>Medicine and Surgery Services</v>
      </c>
    </row>
    <row r="11529" spans="1:7" x14ac:dyDescent="0.3">
      <c r="A11529" s="31" t="s">
        <v>22083</v>
      </c>
      <c r="B11529">
        <v>64795</v>
      </c>
      <c r="D11529" t="s">
        <v>22084</v>
      </c>
      <c r="E11529" t="s">
        <v>0</v>
      </c>
      <c r="F11529" t="s">
        <v>978</v>
      </c>
      <c r="G11529" t="str">
        <f t="shared" si="180"/>
        <v>Medicine and Surgery Services</v>
      </c>
    </row>
    <row r="11530" spans="1:7" x14ac:dyDescent="0.3">
      <c r="A11530" s="31" t="s">
        <v>22085</v>
      </c>
      <c r="B11530">
        <v>64802</v>
      </c>
      <c r="D11530" t="s">
        <v>22086</v>
      </c>
      <c r="E11530" t="s">
        <v>0</v>
      </c>
      <c r="F11530" t="s">
        <v>978</v>
      </c>
      <c r="G11530" t="str">
        <f t="shared" si="180"/>
        <v>Medicine and Surgery Services</v>
      </c>
    </row>
    <row r="11531" spans="1:7" x14ac:dyDescent="0.3">
      <c r="A11531" s="31" t="s">
        <v>22087</v>
      </c>
      <c r="B11531">
        <v>64804</v>
      </c>
      <c r="D11531" t="s">
        <v>22088</v>
      </c>
      <c r="E11531" t="s">
        <v>0</v>
      </c>
      <c r="F11531" t="s">
        <v>978</v>
      </c>
      <c r="G11531" t="str">
        <f t="shared" si="180"/>
        <v>Medicine and Surgery Services</v>
      </c>
    </row>
    <row r="11532" spans="1:7" x14ac:dyDescent="0.3">
      <c r="A11532" s="31" t="s">
        <v>22089</v>
      </c>
      <c r="B11532">
        <v>64809</v>
      </c>
      <c r="D11532" t="s">
        <v>22088</v>
      </c>
      <c r="E11532" t="s">
        <v>0</v>
      </c>
      <c r="F11532" t="s">
        <v>978</v>
      </c>
      <c r="G11532" t="str">
        <f t="shared" si="180"/>
        <v>Medicine and Surgery Services</v>
      </c>
    </row>
    <row r="11533" spans="1:7" x14ac:dyDescent="0.3">
      <c r="A11533" s="31" t="s">
        <v>22090</v>
      </c>
      <c r="B11533">
        <v>64818</v>
      </c>
      <c r="D11533" t="s">
        <v>22088</v>
      </c>
      <c r="E11533" t="s">
        <v>0</v>
      </c>
      <c r="F11533" t="s">
        <v>978</v>
      </c>
      <c r="G11533" t="str">
        <f t="shared" si="180"/>
        <v>Medicine and Surgery Services</v>
      </c>
    </row>
    <row r="11534" spans="1:7" x14ac:dyDescent="0.3">
      <c r="A11534" s="31" t="s">
        <v>22091</v>
      </c>
      <c r="B11534">
        <v>64820</v>
      </c>
      <c r="D11534" t="s">
        <v>22092</v>
      </c>
      <c r="E11534" t="s">
        <v>0</v>
      </c>
      <c r="F11534" t="s">
        <v>978</v>
      </c>
      <c r="G11534" t="str">
        <f t="shared" si="180"/>
        <v>Medicine and Surgery Services</v>
      </c>
    </row>
    <row r="11535" spans="1:7" x14ac:dyDescent="0.3">
      <c r="A11535" s="31" t="s">
        <v>22093</v>
      </c>
      <c r="B11535">
        <v>64821</v>
      </c>
      <c r="D11535" t="s">
        <v>22088</v>
      </c>
      <c r="E11535" t="s">
        <v>0</v>
      </c>
      <c r="F11535" t="s">
        <v>978</v>
      </c>
      <c r="G11535" t="str">
        <f t="shared" si="180"/>
        <v>Medicine and Surgery Services</v>
      </c>
    </row>
    <row r="11536" spans="1:7" x14ac:dyDescent="0.3">
      <c r="A11536" s="31" t="s">
        <v>22094</v>
      </c>
      <c r="B11536">
        <v>64822</v>
      </c>
      <c r="D11536" t="s">
        <v>22088</v>
      </c>
      <c r="E11536" t="s">
        <v>0</v>
      </c>
      <c r="F11536" t="s">
        <v>978</v>
      </c>
      <c r="G11536" t="str">
        <f t="shared" si="180"/>
        <v>Medicine and Surgery Services</v>
      </c>
    </row>
    <row r="11537" spans="1:7" x14ac:dyDescent="0.3">
      <c r="A11537" s="31" t="s">
        <v>22095</v>
      </c>
      <c r="B11537">
        <v>64823</v>
      </c>
      <c r="D11537" t="s">
        <v>22096</v>
      </c>
      <c r="E11537" t="s">
        <v>0</v>
      </c>
      <c r="F11537" t="s">
        <v>978</v>
      </c>
      <c r="G11537" t="str">
        <f t="shared" si="180"/>
        <v>Medicine and Surgery Services</v>
      </c>
    </row>
    <row r="11538" spans="1:7" x14ac:dyDescent="0.3">
      <c r="A11538" s="31" t="s">
        <v>22097</v>
      </c>
      <c r="B11538">
        <v>64831</v>
      </c>
      <c r="D11538" t="s">
        <v>22098</v>
      </c>
      <c r="E11538" t="s">
        <v>0</v>
      </c>
      <c r="F11538" t="s">
        <v>978</v>
      </c>
      <c r="G11538" t="str">
        <f t="shared" si="180"/>
        <v>Medicine and Surgery Services</v>
      </c>
    </row>
    <row r="11539" spans="1:7" x14ac:dyDescent="0.3">
      <c r="A11539" s="31" t="s">
        <v>22099</v>
      </c>
      <c r="B11539">
        <v>64832</v>
      </c>
      <c r="D11539" t="s">
        <v>22100</v>
      </c>
      <c r="E11539" t="s">
        <v>0</v>
      </c>
      <c r="F11539" t="s">
        <v>978</v>
      </c>
      <c r="G11539" t="str">
        <f t="shared" si="180"/>
        <v>Medicine and Surgery Services</v>
      </c>
    </row>
    <row r="11540" spans="1:7" x14ac:dyDescent="0.3">
      <c r="A11540" s="31" t="s">
        <v>22101</v>
      </c>
      <c r="B11540">
        <v>64834</v>
      </c>
      <c r="D11540" t="s">
        <v>22102</v>
      </c>
      <c r="E11540" t="s">
        <v>0</v>
      </c>
      <c r="F11540" t="s">
        <v>978</v>
      </c>
      <c r="G11540" t="str">
        <f t="shared" si="180"/>
        <v>Medicine and Surgery Services</v>
      </c>
    </row>
    <row r="11541" spans="1:7" x14ac:dyDescent="0.3">
      <c r="A11541" s="31" t="s">
        <v>22103</v>
      </c>
      <c r="B11541">
        <v>64835</v>
      </c>
      <c r="D11541" t="s">
        <v>22102</v>
      </c>
      <c r="E11541" t="s">
        <v>0</v>
      </c>
      <c r="F11541" t="s">
        <v>978</v>
      </c>
      <c r="G11541" t="str">
        <f t="shared" si="180"/>
        <v>Medicine and Surgery Services</v>
      </c>
    </row>
    <row r="11542" spans="1:7" x14ac:dyDescent="0.3">
      <c r="A11542" s="31" t="s">
        <v>22104</v>
      </c>
      <c r="B11542">
        <v>64836</v>
      </c>
      <c r="D11542" t="s">
        <v>22102</v>
      </c>
      <c r="E11542" t="s">
        <v>0</v>
      </c>
      <c r="F11542" t="s">
        <v>978</v>
      </c>
      <c r="G11542" t="str">
        <f t="shared" si="180"/>
        <v>Medicine and Surgery Services</v>
      </c>
    </row>
    <row r="11543" spans="1:7" x14ac:dyDescent="0.3">
      <c r="A11543" s="31" t="s">
        <v>22105</v>
      </c>
      <c r="B11543">
        <v>64837</v>
      </c>
      <c r="D11543" t="s">
        <v>22100</v>
      </c>
      <c r="E11543" t="s">
        <v>0</v>
      </c>
      <c r="F11543" t="s">
        <v>978</v>
      </c>
      <c r="G11543" t="str">
        <f t="shared" si="180"/>
        <v>Medicine and Surgery Services</v>
      </c>
    </row>
    <row r="11544" spans="1:7" x14ac:dyDescent="0.3">
      <c r="A11544" s="31" t="s">
        <v>22106</v>
      </c>
      <c r="B11544">
        <v>64840</v>
      </c>
      <c r="D11544" t="s">
        <v>22107</v>
      </c>
      <c r="E11544" t="s">
        <v>0</v>
      </c>
      <c r="F11544" t="s">
        <v>978</v>
      </c>
      <c r="G11544" t="str">
        <f t="shared" si="180"/>
        <v>Medicine and Surgery Services</v>
      </c>
    </row>
    <row r="11545" spans="1:7" x14ac:dyDescent="0.3">
      <c r="A11545" s="31" t="s">
        <v>22108</v>
      </c>
      <c r="B11545">
        <v>64856</v>
      </c>
      <c r="D11545" t="s">
        <v>22109</v>
      </c>
      <c r="E11545" t="s">
        <v>0</v>
      </c>
      <c r="F11545" t="s">
        <v>978</v>
      </c>
      <c r="G11545" t="str">
        <f t="shared" si="180"/>
        <v>Medicine and Surgery Services</v>
      </c>
    </row>
    <row r="11546" spans="1:7" x14ac:dyDescent="0.3">
      <c r="A11546" s="31" t="s">
        <v>22110</v>
      </c>
      <c r="B11546">
        <v>64857</v>
      </c>
      <c r="D11546" t="s">
        <v>22111</v>
      </c>
      <c r="E11546" t="s">
        <v>0</v>
      </c>
      <c r="F11546" t="s">
        <v>978</v>
      </c>
      <c r="G11546" t="str">
        <f t="shared" si="180"/>
        <v>Medicine and Surgery Services</v>
      </c>
    </row>
    <row r="11547" spans="1:7" x14ac:dyDescent="0.3">
      <c r="A11547" s="31" t="s">
        <v>22112</v>
      </c>
      <c r="B11547">
        <v>64858</v>
      </c>
      <c r="D11547" t="s">
        <v>22113</v>
      </c>
      <c r="E11547" t="s">
        <v>0</v>
      </c>
      <c r="F11547" t="s">
        <v>978</v>
      </c>
      <c r="G11547" t="str">
        <f t="shared" si="180"/>
        <v>Medicine and Surgery Services</v>
      </c>
    </row>
    <row r="11548" spans="1:7" x14ac:dyDescent="0.3">
      <c r="A11548" s="31" t="s">
        <v>22114</v>
      </c>
      <c r="B11548">
        <v>64859</v>
      </c>
      <c r="D11548" t="s">
        <v>22115</v>
      </c>
      <c r="E11548" t="s">
        <v>0</v>
      </c>
      <c r="F11548" t="s">
        <v>978</v>
      </c>
      <c r="G11548" t="str">
        <f t="shared" si="180"/>
        <v>Medicine and Surgery Services</v>
      </c>
    </row>
    <row r="11549" spans="1:7" x14ac:dyDescent="0.3">
      <c r="A11549" s="31" t="s">
        <v>22116</v>
      </c>
      <c r="B11549">
        <v>64861</v>
      </c>
      <c r="D11549" t="s">
        <v>22117</v>
      </c>
      <c r="E11549" t="s">
        <v>0</v>
      </c>
      <c r="F11549" t="s">
        <v>978</v>
      </c>
      <c r="G11549" t="str">
        <f t="shared" si="180"/>
        <v>Medicine and Surgery Services</v>
      </c>
    </row>
    <row r="11550" spans="1:7" x14ac:dyDescent="0.3">
      <c r="A11550" s="31" t="s">
        <v>22118</v>
      </c>
      <c r="B11550">
        <v>64862</v>
      </c>
      <c r="D11550" t="s">
        <v>22119</v>
      </c>
      <c r="E11550" t="s">
        <v>0</v>
      </c>
      <c r="F11550" t="s">
        <v>978</v>
      </c>
      <c r="G11550" t="str">
        <f t="shared" si="180"/>
        <v>Medicine and Surgery Services</v>
      </c>
    </row>
    <row r="11551" spans="1:7" x14ac:dyDescent="0.3">
      <c r="A11551" s="31" t="s">
        <v>22120</v>
      </c>
      <c r="B11551">
        <v>64864</v>
      </c>
      <c r="D11551" t="s">
        <v>22121</v>
      </c>
      <c r="E11551" t="s">
        <v>0</v>
      </c>
      <c r="F11551" t="s">
        <v>978</v>
      </c>
      <c r="G11551" t="str">
        <f t="shared" si="180"/>
        <v>Medicine and Surgery Services</v>
      </c>
    </row>
    <row r="11552" spans="1:7" x14ac:dyDescent="0.3">
      <c r="A11552" s="31" t="s">
        <v>22122</v>
      </c>
      <c r="B11552">
        <v>64865</v>
      </c>
      <c r="D11552" t="s">
        <v>22121</v>
      </c>
      <c r="E11552" t="s">
        <v>0</v>
      </c>
      <c r="F11552" t="s">
        <v>978</v>
      </c>
      <c r="G11552" t="str">
        <f t="shared" si="180"/>
        <v>Medicine and Surgery Services</v>
      </c>
    </row>
    <row r="11553" spans="1:7" x14ac:dyDescent="0.3">
      <c r="A11553" s="31" t="s">
        <v>22123</v>
      </c>
      <c r="B11553">
        <v>64866</v>
      </c>
      <c r="D11553" t="s">
        <v>22124</v>
      </c>
      <c r="E11553" t="s">
        <v>0</v>
      </c>
      <c r="F11553" t="s">
        <v>978</v>
      </c>
      <c r="G11553" t="str">
        <f t="shared" si="180"/>
        <v>Medicine and Surgery Services</v>
      </c>
    </row>
    <row r="11554" spans="1:7" x14ac:dyDescent="0.3">
      <c r="A11554" s="31" t="s">
        <v>22125</v>
      </c>
      <c r="B11554">
        <v>64868</v>
      </c>
      <c r="D11554" t="s">
        <v>22124</v>
      </c>
      <c r="E11554" t="s">
        <v>0</v>
      </c>
      <c r="F11554" t="s">
        <v>978</v>
      </c>
      <c r="G11554" t="str">
        <f t="shared" si="180"/>
        <v>Medicine and Surgery Services</v>
      </c>
    </row>
    <row r="11555" spans="1:7" x14ac:dyDescent="0.3">
      <c r="A11555" s="31" t="s">
        <v>22126</v>
      </c>
      <c r="B11555">
        <v>64872</v>
      </c>
      <c r="D11555" t="s">
        <v>22127</v>
      </c>
      <c r="E11555" t="s">
        <v>0</v>
      </c>
      <c r="F11555" t="s">
        <v>978</v>
      </c>
      <c r="G11555" t="str">
        <f t="shared" si="180"/>
        <v>Medicine and Surgery Services</v>
      </c>
    </row>
    <row r="11556" spans="1:7" x14ac:dyDescent="0.3">
      <c r="A11556" s="31" t="s">
        <v>22128</v>
      </c>
      <c r="B11556">
        <v>64874</v>
      </c>
      <c r="D11556" t="s">
        <v>22129</v>
      </c>
      <c r="E11556" t="s">
        <v>0</v>
      </c>
      <c r="F11556" t="s">
        <v>978</v>
      </c>
      <c r="G11556" t="str">
        <f t="shared" si="180"/>
        <v>Medicine and Surgery Services</v>
      </c>
    </row>
    <row r="11557" spans="1:7" x14ac:dyDescent="0.3">
      <c r="A11557" s="31" t="s">
        <v>22130</v>
      </c>
      <c r="B11557">
        <v>64876</v>
      </c>
      <c r="D11557" t="s">
        <v>22131</v>
      </c>
      <c r="E11557" t="s">
        <v>0</v>
      </c>
      <c r="F11557" t="s">
        <v>978</v>
      </c>
      <c r="G11557" t="str">
        <f t="shared" si="180"/>
        <v>Medicine and Surgery Services</v>
      </c>
    </row>
    <row r="11558" spans="1:7" x14ac:dyDescent="0.3">
      <c r="A11558" s="31" t="s">
        <v>22132</v>
      </c>
      <c r="B11558">
        <v>64885</v>
      </c>
      <c r="D11558" t="s">
        <v>22133</v>
      </c>
      <c r="E11558" t="s">
        <v>0</v>
      </c>
      <c r="F11558" t="s">
        <v>978</v>
      </c>
      <c r="G11558" t="str">
        <f t="shared" si="180"/>
        <v>Medicine and Surgery Services</v>
      </c>
    </row>
    <row r="11559" spans="1:7" x14ac:dyDescent="0.3">
      <c r="A11559" s="31" t="s">
        <v>22134</v>
      </c>
      <c r="B11559">
        <v>64886</v>
      </c>
      <c r="D11559" t="s">
        <v>22135</v>
      </c>
      <c r="E11559" t="s">
        <v>0</v>
      </c>
      <c r="F11559" t="s">
        <v>978</v>
      </c>
      <c r="G11559" t="str">
        <f t="shared" si="180"/>
        <v>Medicine and Surgery Services</v>
      </c>
    </row>
    <row r="11560" spans="1:7" x14ac:dyDescent="0.3">
      <c r="A11560" s="31" t="s">
        <v>22136</v>
      </c>
      <c r="B11560">
        <v>64890</v>
      </c>
      <c r="D11560" t="s">
        <v>22137</v>
      </c>
      <c r="E11560" t="s">
        <v>0</v>
      </c>
      <c r="F11560" t="s">
        <v>978</v>
      </c>
      <c r="G11560" t="str">
        <f t="shared" si="180"/>
        <v>Medicine and Surgery Services</v>
      </c>
    </row>
    <row r="11561" spans="1:7" x14ac:dyDescent="0.3">
      <c r="A11561" s="31" t="s">
        <v>22138</v>
      </c>
      <c r="B11561">
        <v>64891</v>
      </c>
      <c r="D11561" t="s">
        <v>22139</v>
      </c>
      <c r="E11561" t="s">
        <v>0</v>
      </c>
      <c r="F11561" t="s">
        <v>978</v>
      </c>
      <c r="G11561" t="str">
        <f t="shared" si="180"/>
        <v>Medicine and Surgery Services</v>
      </c>
    </row>
    <row r="11562" spans="1:7" x14ac:dyDescent="0.3">
      <c r="A11562" s="31" t="s">
        <v>22140</v>
      </c>
      <c r="B11562">
        <v>64892</v>
      </c>
      <c r="D11562" t="s">
        <v>22141</v>
      </c>
      <c r="E11562" t="s">
        <v>0</v>
      </c>
      <c r="F11562" t="s">
        <v>978</v>
      </c>
      <c r="G11562" t="str">
        <f t="shared" si="180"/>
        <v>Medicine and Surgery Services</v>
      </c>
    </row>
    <row r="11563" spans="1:7" x14ac:dyDescent="0.3">
      <c r="A11563" s="31" t="s">
        <v>22142</v>
      </c>
      <c r="B11563">
        <v>64893</v>
      </c>
      <c r="D11563" t="s">
        <v>22143</v>
      </c>
      <c r="E11563" t="s">
        <v>0</v>
      </c>
      <c r="F11563" t="s">
        <v>978</v>
      </c>
      <c r="G11563" t="str">
        <f t="shared" si="180"/>
        <v>Medicine and Surgery Services</v>
      </c>
    </row>
    <row r="11564" spans="1:7" x14ac:dyDescent="0.3">
      <c r="A11564" s="31" t="s">
        <v>22144</v>
      </c>
      <c r="B11564">
        <v>64895</v>
      </c>
      <c r="D11564" t="s">
        <v>22137</v>
      </c>
      <c r="E11564" t="s">
        <v>0</v>
      </c>
      <c r="F11564" t="s">
        <v>978</v>
      </c>
      <c r="G11564" t="str">
        <f t="shared" si="180"/>
        <v>Medicine and Surgery Services</v>
      </c>
    </row>
    <row r="11565" spans="1:7" x14ac:dyDescent="0.3">
      <c r="A11565" s="31" t="s">
        <v>22145</v>
      </c>
      <c r="B11565">
        <v>64896</v>
      </c>
      <c r="D11565" t="s">
        <v>22139</v>
      </c>
      <c r="E11565" t="s">
        <v>0</v>
      </c>
      <c r="F11565" t="s">
        <v>978</v>
      </c>
      <c r="G11565" t="str">
        <f t="shared" si="180"/>
        <v>Medicine and Surgery Services</v>
      </c>
    </row>
    <row r="11566" spans="1:7" x14ac:dyDescent="0.3">
      <c r="A11566" s="31" t="s">
        <v>22146</v>
      </c>
      <c r="B11566">
        <v>64897</v>
      </c>
      <c r="D11566" t="s">
        <v>22147</v>
      </c>
      <c r="E11566" t="s">
        <v>0</v>
      </c>
      <c r="F11566" t="s">
        <v>978</v>
      </c>
      <c r="G11566" t="str">
        <f t="shared" si="180"/>
        <v>Medicine and Surgery Services</v>
      </c>
    </row>
    <row r="11567" spans="1:7" x14ac:dyDescent="0.3">
      <c r="A11567" s="31" t="s">
        <v>22148</v>
      </c>
      <c r="B11567">
        <v>64898</v>
      </c>
      <c r="D11567" t="s">
        <v>22143</v>
      </c>
      <c r="E11567" t="s">
        <v>0</v>
      </c>
      <c r="F11567" t="s">
        <v>978</v>
      </c>
      <c r="G11567" t="str">
        <f t="shared" si="180"/>
        <v>Medicine and Surgery Services</v>
      </c>
    </row>
    <row r="11568" spans="1:7" x14ac:dyDescent="0.3">
      <c r="A11568" s="31" t="s">
        <v>22149</v>
      </c>
      <c r="B11568">
        <v>64901</v>
      </c>
      <c r="D11568" t="s">
        <v>22150</v>
      </c>
      <c r="E11568" t="s">
        <v>0</v>
      </c>
      <c r="F11568" t="s">
        <v>978</v>
      </c>
      <c r="G11568" t="str">
        <f t="shared" si="180"/>
        <v>Medicine and Surgery Services</v>
      </c>
    </row>
    <row r="11569" spans="1:7" x14ac:dyDescent="0.3">
      <c r="A11569" s="31" t="s">
        <v>22151</v>
      </c>
      <c r="B11569">
        <v>64902</v>
      </c>
      <c r="D11569" t="s">
        <v>22150</v>
      </c>
      <c r="E11569" t="s">
        <v>0</v>
      </c>
      <c r="F11569" t="s">
        <v>978</v>
      </c>
      <c r="G11569" t="str">
        <f t="shared" si="180"/>
        <v>Medicine and Surgery Services</v>
      </c>
    </row>
    <row r="11570" spans="1:7" x14ac:dyDescent="0.3">
      <c r="A11570" s="31" t="s">
        <v>22152</v>
      </c>
      <c r="B11570">
        <v>64905</v>
      </c>
      <c r="D11570" t="s">
        <v>22153</v>
      </c>
      <c r="E11570" t="s">
        <v>0</v>
      </c>
      <c r="F11570" t="s">
        <v>978</v>
      </c>
      <c r="G11570" t="str">
        <f t="shared" si="180"/>
        <v>Medicine and Surgery Services</v>
      </c>
    </row>
    <row r="11571" spans="1:7" x14ac:dyDescent="0.3">
      <c r="A11571" s="31" t="s">
        <v>22154</v>
      </c>
      <c r="B11571">
        <v>64907</v>
      </c>
      <c r="D11571" t="s">
        <v>22153</v>
      </c>
      <c r="E11571" t="s">
        <v>0</v>
      </c>
      <c r="F11571" t="s">
        <v>978</v>
      </c>
      <c r="G11571" t="str">
        <f t="shared" si="180"/>
        <v>Medicine and Surgery Services</v>
      </c>
    </row>
    <row r="11572" spans="1:7" x14ac:dyDescent="0.3">
      <c r="A11572" s="31" t="s">
        <v>22155</v>
      </c>
      <c r="B11572">
        <v>64910</v>
      </c>
      <c r="D11572" t="s">
        <v>22156</v>
      </c>
      <c r="E11572" t="s">
        <v>0</v>
      </c>
      <c r="F11572" t="s">
        <v>978</v>
      </c>
      <c r="G11572" t="str">
        <f t="shared" si="180"/>
        <v>Medicine and Surgery Services</v>
      </c>
    </row>
    <row r="11573" spans="1:7" x14ac:dyDescent="0.3">
      <c r="A11573" s="31" t="s">
        <v>22157</v>
      </c>
      <c r="B11573">
        <v>64911</v>
      </c>
      <c r="D11573" t="s">
        <v>22158</v>
      </c>
      <c r="E11573" t="s">
        <v>0</v>
      </c>
      <c r="F11573" t="s">
        <v>978</v>
      </c>
      <c r="G11573" t="str">
        <f t="shared" si="180"/>
        <v>Medicine and Surgery Services</v>
      </c>
    </row>
    <row r="11574" spans="1:7" x14ac:dyDescent="0.3">
      <c r="A11574" s="31" t="s">
        <v>22159</v>
      </c>
      <c r="B11574">
        <v>64912</v>
      </c>
      <c r="D11574" t="s">
        <v>22160</v>
      </c>
      <c r="E11574" t="s">
        <v>0</v>
      </c>
      <c r="F11574" t="s">
        <v>978</v>
      </c>
      <c r="G11574" t="str">
        <f t="shared" si="180"/>
        <v>Medicine and Surgery Services</v>
      </c>
    </row>
    <row r="11575" spans="1:7" x14ac:dyDescent="0.3">
      <c r="A11575" s="31" t="s">
        <v>22161</v>
      </c>
      <c r="B11575">
        <v>64913</v>
      </c>
      <c r="D11575" t="s">
        <v>22162</v>
      </c>
      <c r="E11575" t="s">
        <v>0</v>
      </c>
      <c r="F11575" t="s">
        <v>978</v>
      </c>
      <c r="G11575" t="str">
        <f t="shared" si="180"/>
        <v>Medicine and Surgery Services</v>
      </c>
    </row>
    <row r="11576" spans="1:7" x14ac:dyDescent="0.3">
      <c r="A11576" s="31" t="s">
        <v>22163</v>
      </c>
      <c r="B11576">
        <v>64999</v>
      </c>
      <c r="D11576" t="s">
        <v>22164</v>
      </c>
      <c r="E11576" t="s">
        <v>2</v>
      </c>
      <c r="F11576" t="s">
        <v>978</v>
      </c>
      <c r="G11576" t="str">
        <f t="shared" si="180"/>
        <v>Medicine and Surgery Services</v>
      </c>
    </row>
    <row r="11577" spans="1:7" x14ac:dyDescent="0.3">
      <c r="A11577" s="31" t="s">
        <v>22165</v>
      </c>
      <c r="B11577">
        <v>65091</v>
      </c>
      <c r="D11577" t="s">
        <v>22166</v>
      </c>
      <c r="E11577" t="s">
        <v>0</v>
      </c>
      <c r="F11577" t="s">
        <v>978</v>
      </c>
      <c r="G11577" t="str">
        <f t="shared" si="180"/>
        <v>Medicine and Surgery Services</v>
      </c>
    </row>
    <row r="11578" spans="1:7" x14ac:dyDescent="0.3">
      <c r="A11578" s="31" t="s">
        <v>22167</v>
      </c>
      <c r="B11578">
        <v>65093</v>
      </c>
      <c r="D11578" t="s">
        <v>22168</v>
      </c>
      <c r="E11578" t="s">
        <v>0</v>
      </c>
      <c r="F11578" t="s">
        <v>978</v>
      </c>
      <c r="G11578" t="str">
        <f t="shared" si="180"/>
        <v>Medicine and Surgery Services</v>
      </c>
    </row>
    <row r="11579" spans="1:7" x14ac:dyDescent="0.3">
      <c r="A11579" s="31" t="s">
        <v>22169</v>
      </c>
      <c r="B11579">
        <v>65101</v>
      </c>
      <c r="D11579" t="s">
        <v>22170</v>
      </c>
      <c r="E11579" t="s">
        <v>0</v>
      </c>
      <c r="F11579" t="s">
        <v>978</v>
      </c>
      <c r="G11579" t="str">
        <f t="shared" si="180"/>
        <v>Medicine and Surgery Services</v>
      </c>
    </row>
    <row r="11580" spans="1:7" x14ac:dyDescent="0.3">
      <c r="A11580" s="31" t="s">
        <v>22171</v>
      </c>
      <c r="B11580">
        <v>65103</v>
      </c>
      <c r="D11580" t="s">
        <v>22172</v>
      </c>
      <c r="E11580" t="s">
        <v>0</v>
      </c>
      <c r="F11580" t="s">
        <v>978</v>
      </c>
      <c r="G11580" t="str">
        <f t="shared" si="180"/>
        <v>Medicine and Surgery Services</v>
      </c>
    </row>
    <row r="11581" spans="1:7" x14ac:dyDescent="0.3">
      <c r="A11581" s="31" t="s">
        <v>22173</v>
      </c>
      <c r="B11581">
        <v>65105</v>
      </c>
      <c r="D11581" t="s">
        <v>22174</v>
      </c>
      <c r="E11581" t="s">
        <v>0</v>
      </c>
      <c r="F11581" t="s">
        <v>978</v>
      </c>
      <c r="G11581" t="str">
        <f t="shared" si="180"/>
        <v>Medicine and Surgery Services</v>
      </c>
    </row>
    <row r="11582" spans="1:7" x14ac:dyDescent="0.3">
      <c r="A11582" s="31" t="s">
        <v>22175</v>
      </c>
      <c r="B11582">
        <v>65110</v>
      </c>
      <c r="D11582" t="s">
        <v>22170</v>
      </c>
      <c r="E11582" t="s">
        <v>0</v>
      </c>
      <c r="F11582" t="s">
        <v>978</v>
      </c>
      <c r="G11582" t="str">
        <f t="shared" si="180"/>
        <v>Medicine and Surgery Services</v>
      </c>
    </row>
    <row r="11583" spans="1:7" x14ac:dyDescent="0.3">
      <c r="A11583" s="31" t="s">
        <v>22176</v>
      </c>
      <c r="B11583">
        <v>65112</v>
      </c>
      <c r="D11583" t="s">
        <v>22177</v>
      </c>
      <c r="E11583" t="s">
        <v>0</v>
      </c>
      <c r="F11583" t="s">
        <v>978</v>
      </c>
      <c r="G11583" t="str">
        <f t="shared" si="180"/>
        <v>Medicine and Surgery Services</v>
      </c>
    </row>
    <row r="11584" spans="1:7" x14ac:dyDescent="0.3">
      <c r="A11584" s="31" t="s">
        <v>22178</v>
      </c>
      <c r="B11584">
        <v>65114</v>
      </c>
      <c r="D11584" t="s">
        <v>22177</v>
      </c>
      <c r="E11584" t="s">
        <v>0</v>
      </c>
      <c r="F11584" t="s">
        <v>978</v>
      </c>
      <c r="G11584" t="str">
        <f t="shared" si="180"/>
        <v>Medicine and Surgery Services</v>
      </c>
    </row>
    <row r="11585" spans="1:7" x14ac:dyDescent="0.3">
      <c r="A11585" s="31" t="s">
        <v>22179</v>
      </c>
      <c r="B11585">
        <v>65125</v>
      </c>
      <c r="D11585" t="s">
        <v>22180</v>
      </c>
      <c r="E11585" t="s">
        <v>0</v>
      </c>
      <c r="F11585" t="s">
        <v>978</v>
      </c>
      <c r="G11585" t="str">
        <f t="shared" si="180"/>
        <v>Medicine and Surgery Services</v>
      </c>
    </row>
    <row r="11586" spans="1:7" x14ac:dyDescent="0.3">
      <c r="A11586" s="31" t="s">
        <v>22181</v>
      </c>
      <c r="B11586">
        <v>65130</v>
      </c>
      <c r="D11586" t="s">
        <v>22182</v>
      </c>
      <c r="E11586" t="s">
        <v>0</v>
      </c>
      <c r="F11586" t="s">
        <v>978</v>
      </c>
      <c r="G11586" t="str">
        <f t="shared" si="180"/>
        <v>Medicine and Surgery Services</v>
      </c>
    </row>
    <row r="11587" spans="1:7" x14ac:dyDescent="0.3">
      <c r="A11587" s="31" t="s">
        <v>22183</v>
      </c>
      <c r="B11587">
        <v>65135</v>
      </c>
      <c r="D11587" t="s">
        <v>22182</v>
      </c>
      <c r="E11587" t="s">
        <v>0</v>
      </c>
      <c r="F11587" t="s">
        <v>978</v>
      </c>
      <c r="G11587" t="str">
        <f t="shared" ref="G11587:G11650" si="181">VLOOKUP(F11587,$I$2:$J$27,2,FALSE)</f>
        <v>Medicine and Surgery Services</v>
      </c>
    </row>
    <row r="11588" spans="1:7" x14ac:dyDescent="0.3">
      <c r="A11588" s="31" t="s">
        <v>22184</v>
      </c>
      <c r="B11588">
        <v>65140</v>
      </c>
      <c r="D11588" t="s">
        <v>22185</v>
      </c>
      <c r="E11588" t="s">
        <v>0</v>
      </c>
      <c r="F11588" t="s">
        <v>978</v>
      </c>
      <c r="G11588" t="str">
        <f t="shared" si="181"/>
        <v>Medicine and Surgery Services</v>
      </c>
    </row>
    <row r="11589" spans="1:7" x14ac:dyDescent="0.3">
      <c r="A11589" s="31" t="s">
        <v>22186</v>
      </c>
      <c r="B11589">
        <v>65150</v>
      </c>
      <c r="D11589" t="s">
        <v>22180</v>
      </c>
      <c r="E11589" t="s">
        <v>0</v>
      </c>
      <c r="F11589" t="s">
        <v>978</v>
      </c>
      <c r="G11589" t="str">
        <f t="shared" si="181"/>
        <v>Medicine and Surgery Services</v>
      </c>
    </row>
    <row r="11590" spans="1:7" x14ac:dyDescent="0.3">
      <c r="A11590" s="31" t="s">
        <v>22187</v>
      </c>
      <c r="B11590">
        <v>65155</v>
      </c>
      <c r="D11590" t="s">
        <v>22188</v>
      </c>
      <c r="E11590" t="s">
        <v>0</v>
      </c>
      <c r="F11590" t="s">
        <v>978</v>
      </c>
      <c r="G11590" t="str">
        <f t="shared" si="181"/>
        <v>Medicine and Surgery Services</v>
      </c>
    </row>
    <row r="11591" spans="1:7" x14ac:dyDescent="0.3">
      <c r="A11591" s="31" t="s">
        <v>22189</v>
      </c>
      <c r="B11591">
        <v>65175</v>
      </c>
      <c r="D11591" t="s">
        <v>22190</v>
      </c>
      <c r="E11591" t="s">
        <v>0</v>
      </c>
      <c r="F11591" t="s">
        <v>978</v>
      </c>
      <c r="G11591" t="str">
        <f t="shared" si="181"/>
        <v>Medicine and Surgery Services</v>
      </c>
    </row>
    <row r="11592" spans="1:7" x14ac:dyDescent="0.3">
      <c r="A11592" s="31" t="s">
        <v>22191</v>
      </c>
      <c r="B11592">
        <v>65205</v>
      </c>
      <c r="D11592" t="s">
        <v>22192</v>
      </c>
      <c r="E11592" t="s">
        <v>0</v>
      </c>
      <c r="F11592" t="s">
        <v>978</v>
      </c>
      <c r="G11592" t="str">
        <f t="shared" si="181"/>
        <v>Medicine and Surgery Services</v>
      </c>
    </row>
    <row r="11593" spans="1:7" x14ac:dyDescent="0.3">
      <c r="A11593" s="31" t="s">
        <v>22193</v>
      </c>
      <c r="B11593">
        <v>65210</v>
      </c>
      <c r="D11593" t="s">
        <v>22192</v>
      </c>
      <c r="E11593" t="s">
        <v>0</v>
      </c>
      <c r="F11593" t="s">
        <v>978</v>
      </c>
      <c r="G11593" t="str">
        <f t="shared" si="181"/>
        <v>Medicine and Surgery Services</v>
      </c>
    </row>
    <row r="11594" spans="1:7" x14ac:dyDescent="0.3">
      <c r="A11594" s="31" t="s">
        <v>22194</v>
      </c>
      <c r="B11594">
        <v>65220</v>
      </c>
      <c r="D11594" t="s">
        <v>22192</v>
      </c>
      <c r="E11594" t="s">
        <v>0</v>
      </c>
      <c r="F11594" t="s">
        <v>978</v>
      </c>
      <c r="G11594" t="str">
        <f t="shared" si="181"/>
        <v>Medicine and Surgery Services</v>
      </c>
    </row>
    <row r="11595" spans="1:7" x14ac:dyDescent="0.3">
      <c r="A11595" s="31" t="s">
        <v>22195</v>
      </c>
      <c r="B11595">
        <v>65222</v>
      </c>
      <c r="D11595" t="s">
        <v>22192</v>
      </c>
      <c r="E11595" t="s">
        <v>0</v>
      </c>
      <c r="F11595" t="s">
        <v>978</v>
      </c>
      <c r="G11595" t="str">
        <f t="shared" si="181"/>
        <v>Medicine and Surgery Services</v>
      </c>
    </row>
    <row r="11596" spans="1:7" x14ac:dyDescent="0.3">
      <c r="A11596" s="31" t="s">
        <v>22196</v>
      </c>
      <c r="B11596">
        <v>65235</v>
      </c>
      <c r="D11596" t="s">
        <v>22192</v>
      </c>
      <c r="E11596" t="s">
        <v>0</v>
      </c>
      <c r="F11596" t="s">
        <v>978</v>
      </c>
      <c r="G11596" t="str">
        <f t="shared" si="181"/>
        <v>Medicine and Surgery Services</v>
      </c>
    </row>
    <row r="11597" spans="1:7" x14ac:dyDescent="0.3">
      <c r="A11597" s="31" t="s">
        <v>22197</v>
      </c>
      <c r="B11597">
        <v>65260</v>
      </c>
      <c r="D11597" t="s">
        <v>22192</v>
      </c>
      <c r="E11597" t="s">
        <v>0</v>
      </c>
      <c r="F11597" t="s">
        <v>978</v>
      </c>
      <c r="G11597" t="str">
        <f t="shared" si="181"/>
        <v>Medicine and Surgery Services</v>
      </c>
    </row>
    <row r="11598" spans="1:7" x14ac:dyDescent="0.3">
      <c r="A11598" s="31" t="s">
        <v>22198</v>
      </c>
      <c r="B11598">
        <v>65265</v>
      </c>
      <c r="D11598" t="s">
        <v>22192</v>
      </c>
      <c r="E11598" t="s">
        <v>0</v>
      </c>
      <c r="F11598" t="s">
        <v>978</v>
      </c>
      <c r="G11598" t="str">
        <f t="shared" si="181"/>
        <v>Medicine and Surgery Services</v>
      </c>
    </row>
    <row r="11599" spans="1:7" x14ac:dyDescent="0.3">
      <c r="A11599" s="31" t="s">
        <v>22199</v>
      </c>
      <c r="B11599">
        <v>65270</v>
      </c>
      <c r="D11599" t="s">
        <v>22200</v>
      </c>
      <c r="E11599" t="s">
        <v>0</v>
      </c>
      <c r="F11599" t="s">
        <v>978</v>
      </c>
      <c r="G11599" t="str">
        <f t="shared" si="181"/>
        <v>Medicine and Surgery Services</v>
      </c>
    </row>
    <row r="11600" spans="1:7" x14ac:dyDescent="0.3">
      <c r="A11600" s="31" t="s">
        <v>22201</v>
      </c>
      <c r="B11600">
        <v>65272</v>
      </c>
      <c r="D11600" t="s">
        <v>22200</v>
      </c>
      <c r="E11600" t="s">
        <v>0</v>
      </c>
      <c r="F11600" t="s">
        <v>978</v>
      </c>
      <c r="G11600" t="str">
        <f t="shared" si="181"/>
        <v>Medicine and Surgery Services</v>
      </c>
    </row>
    <row r="11601" spans="1:7" x14ac:dyDescent="0.3">
      <c r="A11601" s="31" t="s">
        <v>22202</v>
      </c>
      <c r="B11601">
        <v>65273</v>
      </c>
      <c r="D11601" t="s">
        <v>22200</v>
      </c>
      <c r="E11601" t="s">
        <v>0</v>
      </c>
      <c r="F11601" t="s">
        <v>978</v>
      </c>
      <c r="G11601" t="str">
        <f t="shared" si="181"/>
        <v>Medicine and Surgery Services</v>
      </c>
    </row>
    <row r="11602" spans="1:7" x14ac:dyDescent="0.3">
      <c r="A11602" s="31" t="s">
        <v>22203</v>
      </c>
      <c r="B11602">
        <v>65275</v>
      </c>
      <c r="D11602" t="s">
        <v>22200</v>
      </c>
      <c r="E11602" t="s">
        <v>0</v>
      </c>
      <c r="F11602" t="s">
        <v>978</v>
      </c>
      <c r="G11602" t="str">
        <f t="shared" si="181"/>
        <v>Medicine and Surgery Services</v>
      </c>
    </row>
    <row r="11603" spans="1:7" x14ac:dyDescent="0.3">
      <c r="A11603" s="31" t="s">
        <v>22204</v>
      </c>
      <c r="B11603">
        <v>65280</v>
      </c>
      <c r="D11603" t="s">
        <v>22200</v>
      </c>
      <c r="E11603" t="s">
        <v>0</v>
      </c>
      <c r="F11603" t="s">
        <v>978</v>
      </c>
      <c r="G11603" t="str">
        <f t="shared" si="181"/>
        <v>Medicine and Surgery Services</v>
      </c>
    </row>
    <row r="11604" spans="1:7" x14ac:dyDescent="0.3">
      <c r="A11604" s="31" t="s">
        <v>22205</v>
      </c>
      <c r="B11604">
        <v>65285</v>
      </c>
      <c r="D11604" t="s">
        <v>22200</v>
      </c>
      <c r="E11604" t="s">
        <v>0</v>
      </c>
      <c r="F11604" t="s">
        <v>978</v>
      </c>
      <c r="G11604" t="str">
        <f t="shared" si="181"/>
        <v>Medicine and Surgery Services</v>
      </c>
    </row>
    <row r="11605" spans="1:7" x14ac:dyDescent="0.3">
      <c r="A11605" s="31" t="s">
        <v>22206</v>
      </c>
      <c r="B11605">
        <v>65286</v>
      </c>
      <c r="D11605" t="s">
        <v>22200</v>
      </c>
      <c r="E11605" t="s">
        <v>0</v>
      </c>
      <c r="F11605" t="s">
        <v>978</v>
      </c>
      <c r="G11605" t="str">
        <f t="shared" si="181"/>
        <v>Medicine and Surgery Services</v>
      </c>
    </row>
    <row r="11606" spans="1:7" x14ac:dyDescent="0.3">
      <c r="A11606" s="31" t="s">
        <v>22207</v>
      </c>
      <c r="B11606">
        <v>65290</v>
      </c>
      <c r="D11606" t="s">
        <v>22208</v>
      </c>
      <c r="E11606" t="s">
        <v>0</v>
      </c>
      <c r="F11606" t="s">
        <v>978</v>
      </c>
      <c r="G11606" t="str">
        <f t="shared" si="181"/>
        <v>Medicine and Surgery Services</v>
      </c>
    </row>
    <row r="11607" spans="1:7" x14ac:dyDescent="0.3">
      <c r="A11607" s="31" t="s">
        <v>22209</v>
      </c>
      <c r="B11607">
        <v>65400</v>
      </c>
      <c r="D11607" t="s">
        <v>22210</v>
      </c>
      <c r="E11607" t="s">
        <v>0</v>
      </c>
      <c r="F11607" t="s">
        <v>978</v>
      </c>
      <c r="G11607" t="str">
        <f t="shared" si="181"/>
        <v>Medicine and Surgery Services</v>
      </c>
    </row>
    <row r="11608" spans="1:7" x14ac:dyDescent="0.3">
      <c r="A11608" s="31" t="s">
        <v>22211</v>
      </c>
      <c r="B11608">
        <v>65410</v>
      </c>
      <c r="D11608" t="s">
        <v>22212</v>
      </c>
      <c r="E11608" t="s">
        <v>0</v>
      </c>
      <c r="F11608" t="s">
        <v>978</v>
      </c>
      <c r="G11608" t="str">
        <f t="shared" si="181"/>
        <v>Medicine and Surgery Services</v>
      </c>
    </row>
    <row r="11609" spans="1:7" x14ac:dyDescent="0.3">
      <c r="A11609" s="31" t="s">
        <v>22213</v>
      </c>
      <c r="B11609">
        <v>65420</v>
      </c>
      <c r="D11609" t="s">
        <v>22210</v>
      </c>
      <c r="E11609" t="s">
        <v>0</v>
      </c>
      <c r="F11609" t="s">
        <v>978</v>
      </c>
      <c r="G11609" t="str">
        <f t="shared" si="181"/>
        <v>Medicine and Surgery Services</v>
      </c>
    </row>
    <row r="11610" spans="1:7" x14ac:dyDescent="0.3">
      <c r="A11610" s="31" t="s">
        <v>22214</v>
      </c>
      <c r="B11610">
        <v>65426</v>
      </c>
      <c r="D11610" t="s">
        <v>22210</v>
      </c>
      <c r="E11610" t="s">
        <v>0</v>
      </c>
      <c r="F11610" t="s">
        <v>978</v>
      </c>
      <c r="G11610" t="str">
        <f t="shared" si="181"/>
        <v>Medicine and Surgery Services</v>
      </c>
    </row>
    <row r="11611" spans="1:7" x14ac:dyDescent="0.3">
      <c r="A11611" s="31" t="s">
        <v>22215</v>
      </c>
      <c r="B11611">
        <v>65430</v>
      </c>
      <c r="D11611" t="s">
        <v>22216</v>
      </c>
      <c r="E11611" t="s">
        <v>0</v>
      </c>
      <c r="F11611" t="s">
        <v>978</v>
      </c>
      <c r="G11611" t="str">
        <f t="shared" si="181"/>
        <v>Medicine and Surgery Services</v>
      </c>
    </row>
    <row r="11612" spans="1:7" x14ac:dyDescent="0.3">
      <c r="A11612" s="31" t="s">
        <v>22217</v>
      </c>
      <c r="B11612">
        <v>65435</v>
      </c>
      <c r="D11612" t="s">
        <v>22218</v>
      </c>
      <c r="E11612" t="s">
        <v>0</v>
      </c>
      <c r="F11612" t="s">
        <v>978</v>
      </c>
      <c r="G11612" t="str">
        <f t="shared" si="181"/>
        <v>Medicine and Surgery Services</v>
      </c>
    </row>
    <row r="11613" spans="1:7" x14ac:dyDescent="0.3">
      <c r="A11613" s="31" t="s">
        <v>22219</v>
      </c>
      <c r="B11613">
        <v>65436</v>
      </c>
      <c r="D11613" t="s">
        <v>22218</v>
      </c>
      <c r="E11613" t="s">
        <v>0</v>
      </c>
      <c r="F11613" t="s">
        <v>978</v>
      </c>
      <c r="G11613" t="str">
        <f t="shared" si="181"/>
        <v>Medicine and Surgery Services</v>
      </c>
    </row>
    <row r="11614" spans="1:7" x14ac:dyDescent="0.3">
      <c r="A11614" s="31" t="s">
        <v>22220</v>
      </c>
      <c r="B11614">
        <v>65450</v>
      </c>
      <c r="D11614" t="s">
        <v>22221</v>
      </c>
      <c r="E11614" t="s">
        <v>0</v>
      </c>
      <c r="F11614" t="s">
        <v>978</v>
      </c>
      <c r="G11614" t="str">
        <f t="shared" si="181"/>
        <v>Medicine and Surgery Services</v>
      </c>
    </row>
    <row r="11615" spans="1:7" x14ac:dyDescent="0.3">
      <c r="A11615" s="31" t="s">
        <v>22222</v>
      </c>
      <c r="B11615">
        <v>65600</v>
      </c>
      <c r="D11615" t="s">
        <v>22223</v>
      </c>
      <c r="E11615" t="s">
        <v>0</v>
      </c>
      <c r="F11615" t="s">
        <v>978</v>
      </c>
      <c r="G11615" t="str">
        <f t="shared" si="181"/>
        <v>Medicine and Surgery Services</v>
      </c>
    </row>
    <row r="11616" spans="1:7" x14ac:dyDescent="0.3">
      <c r="A11616" s="31" t="s">
        <v>22224</v>
      </c>
      <c r="B11616">
        <v>65710</v>
      </c>
      <c r="D11616" t="s">
        <v>22225</v>
      </c>
      <c r="E11616" t="s">
        <v>0</v>
      </c>
      <c r="F11616" t="s">
        <v>978</v>
      </c>
      <c r="G11616" t="str">
        <f t="shared" si="181"/>
        <v>Medicine and Surgery Services</v>
      </c>
    </row>
    <row r="11617" spans="1:7" x14ac:dyDescent="0.3">
      <c r="A11617" s="31" t="s">
        <v>22226</v>
      </c>
      <c r="B11617">
        <v>65730</v>
      </c>
      <c r="D11617" t="s">
        <v>22225</v>
      </c>
      <c r="E11617" t="s">
        <v>0</v>
      </c>
      <c r="F11617" t="s">
        <v>978</v>
      </c>
      <c r="G11617" t="str">
        <f t="shared" si="181"/>
        <v>Medicine and Surgery Services</v>
      </c>
    </row>
    <row r="11618" spans="1:7" x14ac:dyDescent="0.3">
      <c r="A11618" s="31" t="s">
        <v>22227</v>
      </c>
      <c r="B11618">
        <v>65750</v>
      </c>
      <c r="D11618" t="s">
        <v>22225</v>
      </c>
      <c r="E11618" t="s">
        <v>0</v>
      </c>
      <c r="F11618" t="s">
        <v>978</v>
      </c>
      <c r="G11618" t="str">
        <f t="shared" si="181"/>
        <v>Medicine and Surgery Services</v>
      </c>
    </row>
    <row r="11619" spans="1:7" x14ac:dyDescent="0.3">
      <c r="A11619" s="31" t="s">
        <v>22228</v>
      </c>
      <c r="B11619">
        <v>65755</v>
      </c>
      <c r="D11619" t="s">
        <v>22225</v>
      </c>
      <c r="E11619" t="s">
        <v>0</v>
      </c>
      <c r="F11619" t="s">
        <v>978</v>
      </c>
      <c r="G11619" t="str">
        <f t="shared" si="181"/>
        <v>Medicine and Surgery Services</v>
      </c>
    </row>
    <row r="11620" spans="1:7" x14ac:dyDescent="0.3">
      <c r="A11620" s="31" t="s">
        <v>22229</v>
      </c>
      <c r="B11620">
        <v>65756</v>
      </c>
      <c r="D11620" t="s">
        <v>22230</v>
      </c>
      <c r="E11620" t="s">
        <v>0</v>
      </c>
      <c r="F11620" t="s">
        <v>978</v>
      </c>
      <c r="G11620" t="str">
        <f t="shared" si="181"/>
        <v>Medicine and Surgery Services</v>
      </c>
    </row>
    <row r="11621" spans="1:7" x14ac:dyDescent="0.3">
      <c r="A11621" s="31" t="s">
        <v>22231</v>
      </c>
      <c r="B11621">
        <v>65757</v>
      </c>
      <c r="D11621" t="s">
        <v>22232</v>
      </c>
      <c r="E11621" t="s">
        <v>2</v>
      </c>
      <c r="F11621" t="s">
        <v>978</v>
      </c>
      <c r="G11621" t="str">
        <f t="shared" si="181"/>
        <v>Medicine and Surgery Services</v>
      </c>
    </row>
    <row r="11622" spans="1:7" x14ac:dyDescent="0.3">
      <c r="A11622" s="31" t="s">
        <v>22233</v>
      </c>
      <c r="B11622">
        <v>65760</v>
      </c>
      <c r="D11622" t="s">
        <v>22223</v>
      </c>
      <c r="E11622" t="s">
        <v>854</v>
      </c>
      <c r="F11622" t="s">
        <v>978</v>
      </c>
      <c r="G11622" t="str">
        <f t="shared" si="181"/>
        <v>Medicine and Surgery Services</v>
      </c>
    </row>
    <row r="11623" spans="1:7" x14ac:dyDescent="0.3">
      <c r="A11623" s="31" t="s">
        <v>22234</v>
      </c>
      <c r="B11623">
        <v>65765</v>
      </c>
      <c r="D11623" t="s">
        <v>22223</v>
      </c>
      <c r="E11623" t="s">
        <v>854</v>
      </c>
      <c r="F11623" t="s">
        <v>978</v>
      </c>
      <c r="G11623" t="str">
        <f t="shared" si="181"/>
        <v>Medicine and Surgery Services</v>
      </c>
    </row>
    <row r="11624" spans="1:7" x14ac:dyDescent="0.3">
      <c r="A11624" s="31" t="s">
        <v>22235</v>
      </c>
      <c r="B11624">
        <v>65767</v>
      </c>
      <c r="D11624" t="s">
        <v>22236</v>
      </c>
      <c r="E11624" t="s">
        <v>854</v>
      </c>
      <c r="F11624" t="s">
        <v>978</v>
      </c>
      <c r="G11624" t="str">
        <f t="shared" si="181"/>
        <v>Medicine and Surgery Services</v>
      </c>
    </row>
    <row r="11625" spans="1:7" x14ac:dyDescent="0.3">
      <c r="A11625" s="31" t="s">
        <v>22237</v>
      </c>
      <c r="B11625">
        <v>65770</v>
      </c>
      <c r="D11625" t="s">
        <v>22238</v>
      </c>
      <c r="E11625" t="s">
        <v>0</v>
      </c>
      <c r="F11625" t="s">
        <v>978</v>
      </c>
      <c r="G11625" t="str">
        <f t="shared" si="181"/>
        <v>Medicine and Surgery Services</v>
      </c>
    </row>
    <row r="11626" spans="1:7" x14ac:dyDescent="0.3">
      <c r="A11626" s="31" t="s">
        <v>22239</v>
      </c>
      <c r="B11626">
        <v>65771</v>
      </c>
      <c r="D11626" t="s">
        <v>22240</v>
      </c>
      <c r="E11626" t="s">
        <v>854</v>
      </c>
      <c r="F11626" t="s">
        <v>978</v>
      </c>
      <c r="G11626" t="str">
        <f t="shared" si="181"/>
        <v>Medicine and Surgery Services</v>
      </c>
    </row>
    <row r="11627" spans="1:7" x14ac:dyDescent="0.3">
      <c r="A11627" s="31" t="s">
        <v>22241</v>
      </c>
      <c r="B11627">
        <v>65772</v>
      </c>
      <c r="D11627" t="s">
        <v>22242</v>
      </c>
      <c r="E11627" t="s">
        <v>0</v>
      </c>
      <c r="F11627" t="s">
        <v>978</v>
      </c>
      <c r="G11627" t="str">
        <f t="shared" si="181"/>
        <v>Medicine and Surgery Services</v>
      </c>
    </row>
    <row r="11628" spans="1:7" x14ac:dyDescent="0.3">
      <c r="A11628" s="31" t="s">
        <v>22243</v>
      </c>
      <c r="B11628">
        <v>65775</v>
      </c>
      <c r="D11628" t="s">
        <v>22242</v>
      </c>
      <c r="E11628" t="s">
        <v>0</v>
      </c>
      <c r="F11628" t="s">
        <v>978</v>
      </c>
      <c r="G11628" t="str">
        <f t="shared" si="181"/>
        <v>Medicine and Surgery Services</v>
      </c>
    </row>
    <row r="11629" spans="1:7" x14ac:dyDescent="0.3">
      <c r="A11629" s="31" t="s">
        <v>22244</v>
      </c>
      <c r="B11629">
        <v>65778</v>
      </c>
      <c r="D11629" t="s">
        <v>22245</v>
      </c>
      <c r="E11629" t="s">
        <v>0</v>
      </c>
      <c r="F11629" t="s">
        <v>978</v>
      </c>
      <c r="G11629" t="str">
        <f t="shared" si="181"/>
        <v>Medicine and Surgery Services</v>
      </c>
    </row>
    <row r="11630" spans="1:7" x14ac:dyDescent="0.3">
      <c r="A11630" s="31" t="s">
        <v>22246</v>
      </c>
      <c r="B11630">
        <v>65779</v>
      </c>
      <c r="D11630" t="s">
        <v>22247</v>
      </c>
      <c r="E11630" t="s">
        <v>0</v>
      </c>
      <c r="F11630" t="s">
        <v>978</v>
      </c>
      <c r="G11630" t="str">
        <f t="shared" si="181"/>
        <v>Medicine and Surgery Services</v>
      </c>
    </row>
    <row r="11631" spans="1:7" x14ac:dyDescent="0.3">
      <c r="A11631" s="31" t="s">
        <v>22248</v>
      </c>
      <c r="B11631">
        <v>65780</v>
      </c>
      <c r="D11631" t="s">
        <v>22249</v>
      </c>
      <c r="E11631" t="s">
        <v>0</v>
      </c>
      <c r="F11631" t="s">
        <v>978</v>
      </c>
      <c r="G11631" t="str">
        <f t="shared" si="181"/>
        <v>Medicine and Surgery Services</v>
      </c>
    </row>
    <row r="11632" spans="1:7" x14ac:dyDescent="0.3">
      <c r="A11632" s="31" t="s">
        <v>22250</v>
      </c>
      <c r="B11632">
        <v>65781</v>
      </c>
      <c r="D11632" t="s">
        <v>22249</v>
      </c>
      <c r="E11632" t="s">
        <v>0</v>
      </c>
      <c r="F11632" t="s">
        <v>978</v>
      </c>
      <c r="G11632" t="str">
        <f t="shared" si="181"/>
        <v>Medicine and Surgery Services</v>
      </c>
    </row>
    <row r="11633" spans="1:7" x14ac:dyDescent="0.3">
      <c r="A11633" s="31" t="s">
        <v>22251</v>
      </c>
      <c r="B11633">
        <v>65782</v>
      </c>
      <c r="D11633" t="s">
        <v>22249</v>
      </c>
      <c r="E11633" t="s">
        <v>0</v>
      </c>
      <c r="F11633" t="s">
        <v>978</v>
      </c>
      <c r="G11633" t="str">
        <f t="shared" si="181"/>
        <v>Medicine and Surgery Services</v>
      </c>
    </row>
    <row r="11634" spans="1:7" x14ac:dyDescent="0.3">
      <c r="A11634" s="31" t="s">
        <v>22252</v>
      </c>
      <c r="B11634">
        <v>65785</v>
      </c>
      <c r="D11634" t="s">
        <v>22253</v>
      </c>
      <c r="E11634" t="s">
        <v>0</v>
      </c>
      <c r="F11634" t="s">
        <v>978</v>
      </c>
      <c r="G11634" t="str">
        <f t="shared" si="181"/>
        <v>Medicine and Surgery Services</v>
      </c>
    </row>
    <row r="11635" spans="1:7" x14ac:dyDescent="0.3">
      <c r="A11635" s="31" t="s">
        <v>22254</v>
      </c>
      <c r="B11635">
        <v>65800</v>
      </c>
      <c r="D11635" t="s">
        <v>22255</v>
      </c>
      <c r="E11635" t="s">
        <v>0</v>
      </c>
      <c r="F11635" t="s">
        <v>978</v>
      </c>
      <c r="G11635" t="str">
        <f t="shared" si="181"/>
        <v>Medicine and Surgery Services</v>
      </c>
    </row>
    <row r="11636" spans="1:7" x14ac:dyDescent="0.3">
      <c r="A11636" s="31" t="s">
        <v>22256</v>
      </c>
      <c r="B11636">
        <v>65810</v>
      </c>
      <c r="D11636" t="s">
        <v>22255</v>
      </c>
      <c r="E11636" t="s">
        <v>0</v>
      </c>
      <c r="F11636" t="s">
        <v>978</v>
      </c>
      <c r="G11636" t="str">
        <f t="shared" si="181"/>
        <v>Medicine and Surgery Services</v>
      </c>
    </row>
    <row r="11637" spans="1:7" x14ac:dyDescent="0.3">
      <c r="A11637" s="31" t="s">
        <v>22257</v>
      </c>
      <c r="B11637">
        <v>65815</v>
      </c>
      <c r="D11637" t="s">
        <v>22255</v>
      </c>
      <c r="E11637" t="s">
        <v>0</v>
      </c>
      <c r="F11637" t="s">
        <v>978</v>
      </c>
      <c r="G11637" t="str">
        <f t="shared" si="181"/>
        <v>Medicine and Surgery Services</v>
      </c>
    </row>
    <row r="11638" spans="1:7" x14ac:dyDescent="0.3">
      <c r="A11638" s="31" t="s">
        <v>22258</v>
      </c>
      <c r="B11638">
        <v>65820</v>
      </c>
      <c r="D11638" t="s">
        <v>22259</v>
      </c>
      <c r="E11638" t="s">
        <v>0</v>
      </c>
      <c r="F11638" t="s">
        <v>978</v>
      </c>
      <c r="G11638" t="str">
        <f t="shared" si="181"/>
        <v>Medicine and Surgery Services</v>
      </c>
    </row>
    <row r="11639" spans="1:7" x14ac:dyDescent="0.3">
      <c r="A11639" s="31" t="s">
        <v>22260</v>
      </c>
      <c r="B11639">
        <v>65850</v>
      </c>
      <c r="D11639" t="s">
        <v>22261</v>
      </c>
      <c r="E11639" t="s">
        <v>0</v>
      </c>
      <c r="F11639" t="s">
        <v>978</v>
      </c>
      <c r="G11639" t="str">
        <f t="shared" si="181"/>
        <v>Medicine and Surgery Services</v>
      </c>
    </row>
    <row r="11640" spans="1:7" x14ac:dyDescent="0.3">
      <c r="A11640" s="31" t="s">
        <v>22262</v>
      </c>
      <c r="B11640">
        <v>65855</v>
      </c>
      <c r="D11640" t="s">
        <v>22263</v>
      </c>
      <c r="E11640" t="s">
        <v>0</v>
      </c>
      <c r="F11640" t="s">
        <v>978</v>
      </c>
      <c r="G11640" t="str">
        <f t="shared" si="181"/>
        <v>Medicine and Surgery Services</v>
      </c>
    </row>
    <row r="11641" spans="1:7" x14ac:dyDescent="0.3">
      <c r="A11641" s="31" t="s">
        <v>22264</v>
      </c>
      <c r="B11641">
        <v>65860</v>
      </c>
      <c r="D11641" t="s">
        <v>22265</v>
      </c>
      <c r="E11641" t="s">
        <v>0</v>
      </c>
      <c r="F11641" t="s">
        <v>978</v>
      </c>
      <c r="G11641" t="str">
        <f t="shared" si="181"/>
        <v>Medicine and Surgery Services</v>
      </c>
    </row>
    <row r="11642" spans="1:7" x14ac:dyDescent="0.3">
      <c r="A11642" s="31" t="s">
        <v>22266</v>
      </c>
      <c r="B11642">
        <v>65865</v>
      </c>
      <c r="D11642" t="s">
        <v>22265</v>
      </c>
      <c r="E11642" t="s">
        <v>0</v>
      </c>
      <c r="F11642" t="s">
        <v>978</v>
      </c>
      <c r="G11642" t="str">
        <f t="shared" si="181"/>
        <v>Medicine and Surgery Services</v>
      </c>
    </row>
    <row r="11643" spans="1:7" x14ac:dyDescent="0.3">
      <c r="A11643" s="31" t="s">
        <v>22267</v>
      </c>
      <c r="B11643">
        <v>65870</v>
      </c>
      <c r="D11643" t="s">
        <v>22265</v>
      </c>
      <c r="E11643" t="s">
        <v>0</v>
      </c>
      <c r="F11643" t="s">
        <v>978</v>
      </c>
      <c r="G11643" t="str">
        <f t="shared" si="181"/>
        <v>Medicine and Surgery Services</v>
      </c>
    </row>
    <row r="11644" spans="1:7" x14ac:dyDescent="0.3">
      <c r="A11644" s="31" t="s">
        <v>22268</v>
      </c>
      <c r="B11644">
        <v>65875</v>
      </c>
      <c r="D11644" t="s">
        <v>22265</v>
      </c>
      <c r="E11644" t="s">
        <v>0</v>
      </c>
      <c r="F11644" t="s">
        <v>978</v>
      </c>
      <c r="G11644" t="str">
        <f t="shared" si="181"/>
        <v>Medicine and Surgery Services</v>
      </c>
    </row>
    <row r="11645" spans="1:7" x14ac:dyDescent="0.3">
      <c r="A11645" s="31" t="s">
        <v>22269</v>
      </c>
      <c r="B11645">
        <v>65880</v>
      </c>
      <c r="D11645" t="s">
        <v>22265</v>
      </c>
      <c r="E11645" t="s">
        <v>0</v>
      </c>
      <c r="F11645" t="s">
        <v>978</v>
      </c>
      <c r="G11645" t="str">
        <f t="shared" si="181"/>
        <v>Medicine and Surgery Services</v>
      </c>
    </row>
    <row r="11646" spans="1:7" x14ac:dyDescent="0.3">
      <c r="A11646" s="31" t="s">
        <v>22270</v>
      </c>
      <c r="B11646">
        <v>65900</v>
      </c>
      <c r="D11646" t="s">
        <v>22271</v>
      </c>
      <c r="E11646" t="s">
        <v>0</v>
      </c>
      <c r="F11646" t="s">
        <v>978</v>
      </c>
      <c r="G11646" t="str">
        <f t="shared" si="181"/>
        <v>Medicine and Surgery Services</v>
      </c>
    </row>
    <row r="11647" spans="1:7" x14ac:dyDescent="0.3">
      <c r="A11647" s="31" t="s">
        <v>22272</v>
      </c>
      <c r="B11647">
        <v>65920</v>
      </c>
      <c r="D11647" t="s">
        <v>22273</v>
      </c>
      <c r="E11647" t="s">
        <v>0</v>
      </c>
      <c r="F11647" t="s">
        <v>978</v>
      </c>
      <c r="G11647" t="str">
        <f t="shared" si="181"/>
        <v>Medicine and Surgery Services</v>
      </c>
    </row>
    <row r="11648" spans="1:7" x14ac:dyDescent="0.3">
      <c r="A11648" s="31" t="s">
        <v>22274</v>
      </c>
      <c r="B11648">
        <v>65930</v>
      </c>
      <c r="D11648" t="s">
        <v>22275</v>
      </c>
      <c r="E11648" t="s">
        <v>0</v>
      </c>
      <c r="F11648" t="s">
        <v>978</v>
      </c>
      <c r="G11648" t="str">
        <f t="shared" si="181"/>
        <v>Medicine and Surgery Services</v>
      </c>
    </row>
    <row r="11649" spans="1:7" x14ac:dyDescent="0.3">
      <c r="A11649" s="31" t="s">
        <v>22276</v>
      </c>
      <c r="B11649">
        <v>66020</v>
      </c>
      <c r="D11649" t="s">
        <v>22277</v>
      </c>
      <c r="E11649" t="s">
        <v>0</v>
      </c>
      <c r="F11649" t="s">
        <v>978</v>
      </c>
      <c r="G11649" t="str">
        <f t="shared" si="181"/>
        <v>Medicine and Surgery Services</v>
      </c>
    </row>
    <row r="11650" spans="1:7" x14ac:dyDescent="0.3">
      <c r="A11650" s="31" t="s">
        <v>22278</v>
      </c>
      <c r="B11650">
        <v>66030</v>
      </c>
      <c r="D11650" t="s">
        <v>22277</v>
      </c>
      <c r="E11650" t="s">
        <v>0</v>
      </c>
      <c r="F11650" t="s">
        <v>978</v>
      </c>
      <c r="G11650" t="str">
        <f t="shared" si="181"/>
        <v>Medicine and Surgery Services</v>
      </c>
    </row>
    <row r="11651" spans="1:7" x14ac:dyDescent="0.3">
      <c r="A11651" s="31" t="s">
        <v>22279</v>
      </c>
      <c r="B11651">
        <v>66130</v>
      </c>
      <c r="D11651" t="s">
        <v>22271</v>
      </c>
      <c r="E11651" t="s">
        <v>0</v>
      </c>
      <c r="F11651" t="s">
        <v>978</v>
      </c>
      <c r="G11651" t="str">
        <f t="shared" ref="G11651:G11714" si="182">VLOOKUP(F11651,$I$2:$J$27,2,FALSE)</f>
        <v>Medicine and Surgery Services</v>
      </c>
    </row>
    <row r="11652" spans="1:7" x14ac:dyDescent="0.3">
      <c r="A11652" s="31" t="s">
        <v>22280</v>
      </c>
      <c r="B11652">
        <v>66150</v>
      </c>
      <c r="D11652" t="s">
        <v>22281</v>
      </c>
      <c r="E11652" t="s">
        <v>0</v>
      </c>
      <c r="F11652" t="s">
        <v>978</v>
      </c>
      <c r="G11652" t="str">
        <f t="shared" si="182"/>
        <v>Medicine and Surgery Services</v>
      </c>
    </row>
    <row r="11653" spans="1:7" x14ac:dyDescent="0.3">
      <c r="A11653" s="31" t="s">
        <v>22282</v>
      </c>
      <c r="B11653">
        <v>66155</v>
      </c>
      <c r="D11653" t="s">
        <v>22281</v>
      </c>
      <c r="E11653" t="s">
        <v>0</v>
      </c>
      <c r="F11653" t="s">
        <v>978</v>
      </c>
      <c r="G11653" t="str">
        <f t="shared" si="182"/>
        <v>Medicine and Surgery Services</v>
      </c>
    </row>
    <row r="11654" spans="1:7" x14ac:dyDescent="0.3">
      <c r="A11654" s="31" t="s">
        <v>22283</v>
      </c>
      <c r="B11654">
        <v>66160</v>
      </c>
      <c r="D11654" t="s">
        <v>22281</v>
      </c>
      <c r="E11654" t="s">
        <v>0</v>
      </c>
      <c r="F11654" t="s">
        <v>978</v>
      </c>
      <c r="G11654" t="str">
        <f t="shared" si="182"/>
        <v>Medicine and Surgery Services</v>
      </c>
    </row>
    <row r="11655" spans="1:7" x14ac:dyDescent="0.3">
      <c r="A11655" s="31" t="s">
        <v>22284</v>
      </c>
      <c r="B11655">
        <v>66170</v>
      </c>
      <c r="D11655" t="s">
        <v>22281</v>
      </c>
      <c r="E11655" t="s">
        <v>0</v>
      </c>
      <c r="F11655" t="s">
        <v>978</v>
      </c>
      <c r="G11655" t="str">
        <f t="shared" si="182"/>
        <v>Medicine and Surgery Services</v>
      </c>
    </row>
    <row r="11656" spans="1:7" x14ac:dyDescent="0.3">
      <c r="A11656" s="31" t="s">
        <v>22285</v>
      </c>
      <c r="B11656">
        <v>66172</v>
      </c>
      <c r="D11656" t="s">
        <v>22261</v>
      </c>
      <c r="E11656" t="s">
        <v>0</v>
      </c>
      <c r="F11656" t="s">
        <v>978</v>
      </c>
      <c r="G11656" t="str">
        <f t="shared" si="182"/>
        <v>Medicine and Surgery Services</v>
      </c>
    </row>
    <row r="11657" spans="1:7" x14ac:dyDescent="0.3">
      <c r="A11657" s="31" t="s">
        <v>22286</v>
      </c>
      <c r="B11657">
        <v>66174</v>
      </c>
      <c r="D11657" t="s">
        <v>22287</v>
      </c>
      <c r="E11657" t="s">
        <v>0</v>
      </c>
      <c r="F11657" t="s">
        <v>978</v>
      </c>
      <c r="G11657" t="str">
        <f t="shared" si="182"/>
        <v>Medicine and Surgery Services</v>
      </c>
    </row>
    <row r="11658" spans="1:7" x14ac:dyDescent="0.3">
      <c r="A11658" s="31" t="s">
        <v>22288</v>
      </c>
      <c r="B11658">
        <v>66175</v>
      </c>
      <c r="D11658" t="s">
        <v>22289</v>
      </c>
      <c r="E11658" t="s">
        <v>0</v>
      </c>
      <c r="F11658" t="s">
        <v>978</v>
      </c>
      <c r="G11658" t="str">
        <f t="shared" si="182"/>
        <v>Medicine and Surgery Services</v>
      </c>
    </row>
    <row r="11659" spans="1:7" x14ac:dyDescent="0.3">
      <c r="A11659" s="31" t="s">
        <v>22290</v>
      </c>
      <c r="B11659">
        <v>66179</v>
      </c>
      <c r="D11659" t="s">
        <v>22291</v>
      </c>
      <c r="E11659" t="s">
        <v>0</v>
      </c>
      <c r="F11659" t="s">
        <v>978</v>
      </c>
      <c r="G11659" t="str">
        <f t="shared" si="182"/>
        <v>Medicine and Surgery Services</v>
      </c>
    </row>
    <row r="11660" spans="1:7" x14ac:dyDescent="0.3">
      <c r="A11660" s="31" t="s">
        <v>22292</v>
      </c>
      <c r="B11660">
        <v>66180</v>
      </c>
      <c r="D11660" t="s">
        <v>22293</v>
      </c>
      <c r="E11660" t="s">
        <v>0</v>
      </c>
      <c r="F11660" t="s">
        <v>978</v>
      </c>
      <c r="G11660" t="str">
        <f t="shared" si="182"/>
        <v>Medicine and Surgery Services</v>
      </c>
    </row>
    <row r="11661" spans="1:7" x14ac:dyDescent="0.3">
      <c r="A11661" s="31" t="s">
        <v>22294</v>
      </c>
      <c r="B11661">
        <v>66183</v>
      </c>
      <c r="D11661" t="s">
        <v>22295</v>
      </c>
      <c r="E11661" t="s">
        <v>0</v>
      </c>
      <c r="F11661" t="s">
        <v>978</v>
      </c>
      <c r="G11661" t="str">
        <f t="shared" si="182"/>
        <v>Medicine and Surgery Services</v>
      </c>
    </row>
    <row r="11662" spans="1:7" x14ac:dyDescent="0.3">
      <c r="A11662" s="31" t="s">
        <v>22296</v>
      </c>
      <c r="B11662">
        <v>66184</v>
      </c>
      <c r="D11662" t="s">
        <v>22297</v>
      </c>
      <c r="E11662" t="s">
        <v>0</v>
      </c>
      <c r="F11662" t="s">
        <v>978</v>
      </c>
      <c r="G11662" t="str">
        <f t="shared" si="182"/>
        <v>Medicine and Surgery Services</v>
      </c>
    </row>
    <row r="11663" spans="1:7" x14ac:dyDescent="0.3">
      <c r="A11663" s="31" t="s">
        <v>22298</v>
      </c>
      <c r="B11663">
        <v>66185</v>
      </c>
      <c r="D11663" t="s">
        <v>22299</v>
      </c>
      <c r="E11663" t="s">
        <v>0</v>
      </c>
      <c r="F11663" t="s">
        <v>978</v>
      </c>
      <c r="G11663" t="str">
        <f t="shared" si="182"/>
        <v>Medicine and Surgery Services</v>
      </c>
    </row>
    <row r="11664" spans="1:7" x14ac:dyDescent="0.3">
      <c r="A11664" s="31" t="s">
        <v>22300</v>
      </c>
      <c r="B11664">
        <v>66225</v>
      </c>
      <c r="D11664" t="s">
        <v>22301</v>
      </c>
      <c r="E11664" t="s">
        <v>0</v>
      </c>
      <c r="F11664" t="s">
        <v>978</v>
      </c>
      <c r="G11664" t="str">
        <f t="shared" si="182"/>
        <v>Medicine and Surgery Services</v>
      </c>
    </row>
    <row r="11665" spans="1:7" x14ac:dyDescent="0.3">
      <c r="A11665" s="31" t="s">
        <v>22302</v>
      </c>
      <c r="B11665">
        <v>66250</v>
      </c>
      <c r="D11665" t="s">
        <v>22303</v>
      </c>
      <c r="E11665" t="s">
        <v>0</v>
      </c>
      <c r="F11665" t="s">
        <v>978</v>
      </c>
      <c r="G11665" t="str">
        <f t="shared" si="182"/>
        <v>Medicine and Surgery Services</v>
      </c>
    </row>
    <row r="11666" spans="1:7" x14ac:dyDescent="0.3">
      <c r="A11666" s="31" t="s">
        <v>22304</v>
      </c>
      <c r="B11666">
        <v>66500</v>
      </c>
      <c r="D11666" t="s">
        <v>22305</v>
      </c>
      <c r="E11666" t="s">
        <v>0</v>
      </c>
      <c r="F11666" t="s">
        <v>978</v>
      </c>
      <c r="G11666" t="str">
        <f t="shared" si="182"/>
        <v>Medicine and Surgery Services</v>
      </c>
    </row>
    <row r="11667" spans="1:7" x14ac:dyDescent="0.3">
      <c r="A11667" s="31" t="s">
        <v>22306</v>
      </c>
      <c r="B11667">
        <v>66505</v>
      </c>
      <c r="D11667" t="s">
        <v>22305</v>
      </c>
      <c r="E11667" t="s">
        <v>0</v>
      </c>
      <c r="F11667" t="s">
        <v>978</v>
      </c>
      <c r="G11667" t="str">
        <f t="shared" si="182"/>
        <v>Medicine and Surgery Services</v>
      </c>
    </row>
    <row r="11668" spans="1:7" x14ac:dyDescent="0.3">
      <c r="A11668" s="31" t="s">
        <v>22307</v>
      </c>
      <c r="B11668">
        <v>66600</v>
      </c>
      <c r="D11668" t="s">
        <v>22308</v>
      </c>
      <c r="E11668" t="s">
        <v>0</v>
      </c>
      <c r="F11668" t="s">
        <v>978</v>
      </c>
      <c r="G11668" t="str">
        <f t="shared" si="182"/>
        <v>Medicine and Surgery Services</v>
      </c>
    </row>
    <row r="11669" spans="1:7" x14ac:dyDescent="0.3">
      <c r="A11669" s="31" t="s">
        <v>22309</v>
      </c>
      <c r="B11669">
        <v>66605</v>
      </c>
      <c r="D11669" t="s">
        <v>22310</v>
      </c>
      <c r="E11669" t="s">
        <v>0</v>
      </c>
      <c r="F11669" t="s">
        <v>978</v>
      </c>
      <c r="G11669" t="str">
        <f t="shared" si="182"/>
        <v>Medicine and Surgery Services</v>
      </c>
    </row>
    <row r="11670" spans="1:7" x14ac:dyDescent="0.3">
      <c r="A11670" s="31" t="s">
        <v>22311</v>
      </c>
      <c r="B11670">
        <v>66625</v>
      </c>
      <c r="D11670" t="s">
        <v>22310</v>
      </c>
      <c r="E11670" t="s">
        <v>0</v>
      </c>
      <c r="F11670" t="s">
        <v>978</v>
      </c>
      <c r="G11670" t="str">
        <f t="shared" si="182"/>
        <v>Medicine and Surgery Services</v>
      </c>
    </row>
    <row r="11671" spans="1:7" x14ac:dyDescent="0.3">
      <c r="A11671" s="31" t="s">
        <v>22312</v>
      </c>
      <c r="B11671">
        <v>66630</v>
      </c>
      <c r="D11671" t="s">
        <v>22310</v>
      </c>
      <c r="E11671" t="s">
        <v>0</v>
      </c>
      <c r="F11671" t="s">
        <v>978</v>
      </c>
      <c r="G11671" t="str">
        <f t="shared" si="182"/>
        <v>Medicine and Surgery Services</v>
      </c>
    </row>
    <row r="11672" spans="1:7" x14ac:dyDescent="0.3">
      <c r="A11672" s="31" t="s">
        <v>22313</v>
      </c>
      <c r="B11672">
        <v>66635</v>
      </c>
      <c r="D11672" t="s">
        <v>22310</v>
      </c>
      <c r="E11672" t="s">
        <v>0</v>
      </c>
      <c r="F11672" t="s">
        <v>978</v>
      </c>
      <c r="G11672" t="str">
        <f t="shared" si="182"/>
        <v>Medicine and Surgery Services</v>
      </c>
    </row>
    <row r="11673" spans="1:7" x14ac:dyDescent="0.3">
      <c r="A11673" s="31" t="s">
        <v>22314</v>
      </c>
      <c r="B11673">
        <v>66680</v>
      </c>
      <c r="D11673" t="s">
        <v>22315</v>
      </c>
      <c r="E11673" t="s">
        <v>0</v>
      </c>
      <c r="F11673" t="s">
        <v>978</v>
      </c>
      <c r="G11673" t="str">
        <f t="shared" si="182"/>
        <v>Medicine and Surgery Services</v>
      </c>
    </row>
    <row r="11674" spans="1:7" x14ac:dyDescent="0.3">
      <c r="A11674" s="31" t="s">
        <v>22316</v>
      </c>
      <c r="B11674">
        <v>66682</v>
      </c>
      <c r="D11674" t="s">
        <v>22315</v>
      </c>
      <c r="E11674" t="s">
        <v>0</v>
      </c>
      <c r="F11674" t="s">
        <v>978</v>
      </c>
      <c r="G11674" t="str">
        <f t="shared" si="182"/>
        <v>Medicine and Surgery Services</v>
      </c>
    </row>
    <row r="11675" spans="1:7" x14ac:dyDescent="0.3">
      <c r="A11675" s="31" t="s">
        <v>22317</v>
      </c>
      <c r="B11675">
        <v>66700</v>
      </c>
      <c r="D11675" t="s">
        <v>22318</v>
      </c>
      <c r="E11675" t="s">
        <v>0</v>
      </c>
      <c r="F11675" t="s">
        <v>978</v>
      </c>
      <c r="G11675" t="str">
        <f t="shared" si="182"/>
        <v>Medicine and Surgery Services</v>
      </c>
    </row>
    <row r="11676" spans="1:7" x14ac:dyDescent="0.3">
      <c r="A11676" s="31" t="s">
        <v>22319</v>
      </c>
      <c r="B11676">
        <v>66710</v>
      </c>
      <c r="D11676" t="s">
        <v>22320</v>
      </c>
      <c r="E11676" t="s">
        <v>0</v>
      </c>
      <c r="F11676" t="s">
        <v>978</v>
      </c>
      <c r="G11676" t="str">
        <f t="shared" si="182"/>
        <v>Medicine and Surgery Services</v>
      </c>
    </row>
    <row r="11677" spans="1:7" x14ac:dyDescent="0.3">
      <c r="A11677" s="31" t="s">
        <v>22321</v>
      </c>
      <c r="B11677">
        <v>66711</v>
      </c>
      <c r="D11677" t="s">
        <v>22322</v>
      </c>
      <c r="E11677" t="s">
        <v>0</v>
      </c>
      <c r="F11677" t="s">
        <v>978</v>
      </c>
      <c r="G11677" t="str">
        <f t="shared" si="182"/>
        <v>Medicine and Surgery Services</v>
      </c>
    </row>
    <row r="11678" spans="1:7" x14ac:dyDescent="0.3">
      <c r="A11678" s="31" t="s">
        <v>22323</v>
      </c>
      <c r="B11678">
        <v>66720</v>
      </c>
      <c r="D11678" t="s">
        <v>22318</v>
      </c>
      <c r="E11678" t="s">
        <v>0</v>
      </c>
      <c r="F11678" t="s">
        <v>978</v>
      </c>
      <c r="G11678" t="str">
        <f t="shared" si="182"/>
        <v>Medicine and Surgery Services</v>
      </c>
    </row>
    <row r="11679" spans="1:7" x14ac:dyDescent="0.3">
      <c r="A11679" s="31" t="s">
        <v>22324</v>
      </c>
      <c r="B11679">
        <v>66740</v>
      </c>
      <c r="D11679" t="s">
        <v>22318</v>
      </c>
      <c r="E11679" t="s">
        <v>0</v>
      </c>
      <c r="F11679" t="s">
        <v>978</v>
      </c>
      <c r="G11679" t="str">
        <f t="shared" si="182"/>
        <v>Medicine and Surgery Services</v>
      </c>
    </row>
    <row r="11680" spans="1:7" x14ac:dyDescent="0.3">
      <c r="A11680" s="31" t="s">
        <v>22325</v>
      </c>
      <c r="B11680">
        <v>66761</v>
      </c>
      <c r="D11680" t="s">
        <v>22326</v>
      </c>
      <c r="E11680" t="s">
        <v>0</v>
      </c>
      <c r="F11680" t="s">
        <v>978</v>
      </c>
      <c r="G11680" t="str">
        <f t="shared" si="182"/>
        <v>Medicine and Surgery Services</v>
      </c>
    </row>
    <row r="11681" spans="1:7" x14ac:dyDescent="0.3">
      <c r="A11681" s="31" t="s">
        <v>22327</v>
      </c>
      <c r="B11681">
        <v>66762</v>
      </c>
      <c r="D11681" t="s">
        <v>22326</v>
      </c>
      <c r="E11681" t="s">
        <v>0</v>
      </c>
      <c r="F11681" t="s">
        <v>978</v>
      </c>
      <c r="G11681" t="str">
        <f t="shared" si="182"/>
        <v>Medicine and Surgery Services</v>
      </c>
    </row>
    <row r="11682" spans="1:7" x14ac:dyDescent="0.3">
      <c r="A11682" s="31" t="s">
        <v>22328</v>
      </c>
      <c r="B11682">
        <v>66770</v>
      </c>
      <c r="D11682" t="s">
        <v>22329</v>
      </c>
      <c r="E11682" t="s">
        <v>0</v>
      </c>
      <c r="F11682" t="s">
        <v>978</v>
      </c>
      <c r="G11682" t="str">
        <f t="shared" si="182"/>
        <v>Medicine and Surgery Services</v>
      </c>
    </row>
    <row r="11683" spans="1:7" x14ac:dyDescent="0.3">
      <c r="A11683" s="31" t="s">
        <v>22330</v>
      </c>
      <c r="B11683">
        <v>66820</v>
      </c>
      <c r="D11683" t="s">
        <v>22331</v>
      </c>
      <c r="E11683" t="s">
        <v>0</v>
      </c>
      <c r="F11683" t="s">
        <v>978</v>
      </c>
      <c r="G11683" t="str">
        <f t="shared" si="182"/>
        <v>Medicine and Surgery Services</v>
      </c>
    </row>
    <row r="11684" spans="1:7" x14ac:dyDescent="0.3">
      <c r="A11684" s="31" t="s">
        <v>140</v>
      </c>
      <c r="B11684">
        <v>66821</v>
      </c>
      <c r="D11684" t="s">
        <v>22332</v>
      </c>
      <c r="E11684" t="s">
        <v>0</v>
      </c>
      <c r="F11684" t="s">
        <v>978</v>
      </c>
      <c r="G11684" t="str">
        <f t="shared" si="182"/>
        <v>Medicine and Surgery Services</v>
      </c>
    </row>
    <row r="11685" spans="1:7" x14ac:dyDescent="0.3">
      <c r="A11685" s="31" t="s">
        <v>22333</v>
      </c>
      <c r="B11685">
        <v>66825</v>
      </c>
      <c r="D11685" t="s">
        <v>22334</v>
      </c>
      <c r="E11685" t="s">
        <v>0</v>
      </c>
      <c r="F11685" t="s">
        <v>978</v>
      </c>
      <c r="G11685" t="str">
        <f t="shared" si="182"/>
        <v>Medicine and Surgery Services</v>
      </c>
    </row>
    <row r="11686" spans="1:7" x14ac:dyDescent="0.3">
      <c r="A11686" s="31" t="s">
        <v>22335</v>
      </c>
      <c r="B11686">
        <v>66830</v>
      </c>
      <c r="D11686" t="s">
        <v>22336</v>
      </c>
      <c r="E11686" t="s">
        <v>0</v>
      </c>
      <c r="F11686" t="s">
        <v>978</v>
      </c>
      <c r="G11686" t="str">
        <f t="shared" si="182"/>
        <v>Medicine and Surgery Services</v>
      </c>
    </row>
    <row r="11687" spans="1:7" x14ac:dyDescent="0.3">
      <c r="A11687" s="31" t="s">
        <v>22337</v>
      </c>
      <c r="B11687">
        <v>66840</v>
      </c>
      <c r="D11687" t="s">
        <v>22338</v>
      </c>
      <c r="E11687" t="s">
        <v>0</v>
      </c>
      <c r="F11687" t="s">
        <v>978</v>
      </c>
      <c r="G11687" t="str">
        <f t="shared" si="182"/>
        <v>Medicine and Surgery Services</v>
      </c>
    </row>
    <row r="11688" spans="1:7" x14ac:dyDescent="0.3">
      <c r="A11688" s="31" t="s">
        <v>22339</v>
      </c>
      <c r="B11688">
        <v>66850</v>
      </c>
      <c r="D11688" t="s">
        <v>22338</v>
      </c>
      <c r="E11688" t="s">
        <v>0</v>
      </c>
      <c r="F11688" t="s">
        <v>978</v>
      </c>
      <c r="G11688" t="str">
        <f t="shared" si="182"/>
        <v>Medicine and Surgery Services</v>
      </c>
    </row>
    <row r="11689" spans="1:7" x14ac:dyDescent="0.3">
      <c r="A11689" s="31" t="s">
        <v>22340</v>
      </c>
      <c r="B11689">
        <v>66852</v>
      </c>
      <c r="D11689" t="s">
        <v>22338</v>
      </c>
      <c r="E11689" t="s">
        <v>0</v>
      </c>
      <c r="F11689" t="s">
        <v>978</v>
      </c>
      <c r="G11689" t="str">
        <f t="shared" si="182"/>
        <v>Medicine and Surgery Services</v>
      </c>
    </row>
    <row r="11690" spans="1:7" x14ac:dyDescent="0.3">
      <c r="A11690" s="31" t="s">
        <v>22341</v>
      </c>
      <c r="B11690">
        <v>66920</v>
      </c>
      <c r="D11690" t="s">
        <v>22342</v>
      </c>
      <c r="E11690" t="s">
        <v>0</v>
      </c>
      <c r="F11690" t="s">
        <v>978</v>
      </c>
      <c r="G11690" t="str">
        <f t="shared" si="182"/>
        <v>Medicine and Surgery Services</v>
      </c>
    </row>
    <row r="11691" spans="1:7" x14ac:dyDescent="0.3">
      <c r="A11691" s="31" t="s">
        <v>22343</v>
      </c>
      <c r="B11691">
        <v>66930</v>
      </c>
      <c r="D11691" t="s">
        <v>22342</v>
      </c>
      <c r="E11691" t="s">
        <v>0</v>
      </c>
      <c r="F11691" t="s">
        <v>978</v>
      </c>
      <c r="G11691" t="str">
        <f t="shared" si="182"/>
        <v>Medicine and Surgery Services</v>
      </c>
    </row>
    <row r="11692" spans="1:7" x14ac:dyDescent="0.3">
      <c r="A11692" s="31" t="s">
        <v>22344</v>
      </c>
      <c r="B11692">
        <v>66940</v>
      </c>
      <c r="D11692" t="s">
        <v>22342</v>
      </c>
      <c r="E11692" t="s">
        <v>0</v>
      </c>
      <c r="F11692" t="s">
        <v>978</v>
      </c>
      <c r="G11692" t="str">
        <f t="shared" si="182"/>
        <v>Medicine and Surgery Services</v>
      </c>
    </row>
    <row r="11693" spans="1:7" x14ac:dyDescent="0.3">
      <c r="A11693" s="31" t="s">
        <v>22345</v>
      </c>
      <c r="B11693">
        <v>66982</v>
      </c>
      <c r="D11693" t="s">
        <v>22346</v>
      </c>
      <c r="E11693" t="s">
        <v>0</v>
      </c>
      <c r="F11693" t="s">
        <v>978</v>
      </c>
      <c r="G11693" t="str">
        <f t="shared" si="182"/>
        <v>Medicine and Surgery Services</v>
      </c>
    </row>
    <row r="11694" spans="1:7" x14ac:dyDescent="0.3">
      <c r="A11694" s="31" t="s">
        <v>22347</v>
      </c>
      <c r="B11694">
        <v>66983</v>
      </c>
      <c r="D11694" t="s">
        <v>22348</v>
      </c>
      <c r="E11694" t="s">
        <v>2</v>
      </c>
      <c r="F11694" t="s">
        <v>978</v>
      </c>
      <c r="G11694" t="str">
        <f t="shared" si="182"/>
        <v>Medicine and Surgery Services</v>
      </c>
    </row>
    <row r="11695" spans="1:7" x14ac:dyDescent="0.3">
      <c r="A11695" s="31" t="s">
        <v>142</v>
      </c>
      <c r="B11695">
        <v>66984</v>
      </c>
      <c r="D11695" t="s">
        <v>22349</v>
      </c>
      <c r="E11695" t="s">
        <v>0</v>
      </c>
      <c r="F11695" t="s">
        <v>978</v>
      </c>
      <c r="G11695" t="str">
        <f t="shared" si="182"/>
        <v>Medicine and Surgery Services</v>
      </c>
    </row>
    <row r="11696" spans="1:7" x14ac:dyDescent="0.3">
      <c r="A11696" s="31" t="s">
        <v>22350</v>
      </c>
      <c r="B11696">
        <v>66985</v>
      </c>
      <c r="D11696" t="s">
        <v>22351</v>
      </c>
      <c r="E11696" t="s">
        <v>0</v>
      </c>
      <c r="F11696" t="s">
        <v>978</v>
      </c>
      <c r="G11696" t="str">
        <f t="shared" si="182"/>
        <v>Medicine and Surgery Services</v>
      </c>
    </row>
    <row r="11697" spans="1:7" x14ac:dyDescent="0.3">
      <c r="A11697" s="31" t="s">
        <v>22352</v>
      </c>
      <c r="B11697">
        <v>66986</v>
      </c>
      <c r="D11697" t="s">
        <v>22353</v>
      </c>
      <c r="E11697" t="s">
        <v>0</v>
      </c>
      <c r="F11697" t="s">
        <v>978</v>
      </c>
      <c r="G11697" t="str">
        <f t="shared" si="182"/>
        <v>Medicine and Surgery Services</v>
      </c>
    </row>
    <row r="11698" spans="1:7" x14ac:dyDescent="0.3">
      <c r="A11698" s="31" t="s">
        <v>22354</v>
      </c>
      <c r="B11698">
        <v>66987</v>
      </c>
      <c r="D11698" t="s">
        <v>22355</v>
      </c>
      <c r="E11698" t="s">
        <v>2</v>
      </c>
      <c r="F11698" t="s">
        <v>978</v>
      </c>
      <c r="G11698" t="str">
        <f t="shared" si="182"/>
        <v>Medicine and Surgery Services</v>
      </c>
    </row>
    <row r="11699" spans="1:7" x14ac:dyDescent="0.3">
      <c r="A11699" s="31" t="s">
        <v>22356</v>
      </c>
      <c r="B11699">
        <v>66988</v>
      </c>
      <c r="D11699" t="s">
        <v>22357</v>
      </c>
      <c r="E11699" t="s">
        <v>2</v>
      </c>
      <c r="F11699" t="s">
        <v>978</v>
      </c>
      <c r="G11699" t="str">
        <f t="shared" si="182"/>
        <v>Medicine and Surgery Services</v>
      </c>
    </row>
    <row r="11700" spans="1:7" x14ac:dyDescent="0.3">
      <c r="A11700" s="31" t="s">
        <v>22358</v>
      </c>
      <c r="B11700">
        <v>66990</v>
      </c>
      <c r="D11700" t="s">
        <v>22359</v>
      </c>
      <c r="E11700" t="s">
        <v>0</v>
      </c>
      <c r="F11700" t="s">
        <v>978</v>
      </c>
      <c r="G11700" t="str">
        <f t="shared" si="182"/>
        <v>Medicine and Surgery Services</v>
      </c>
    </row>
    <row r="11701" spans="1:7" x14ac:dyDescent="0.3">
      <c r="A11701" s="31" t="s">
        <v>22360</v>
      </c>
      <c r="B11701">
        <v>66999</v>
      </c>
      <c r="D11701" t="s">
        <v>22361</v>
      </c>
      <c r="E11701" t="s">
        <v>2</v>
      </c>
      <c r="F11701" t="s">
        <v>978</v>
      </c>
      <c r="G11701" t="str">
        <f t="shared" si="182"/>
        <v>Medicine and Surgery Services</v>
      </c>
    </row>
    <row r="11702" spans="1:7" x14ac:dyDescent="0.3">
      <c r="A11702" s="31" t="s">
        <v>22362</v>
      </c>
      <c r="B11702">
        <v>67005</v>
      </c>
      <c r="D11702" t="s">
        <v>22363</v>
      </c>
      <c r="E11702" t="s">
        <v>0</v>
      </c>
      <c r="F11702" t="s">
        <v>978</v>
      </c>
      <c r="G11702" t="str">
        <f t="shared" si="182"/>
        <v>Medicine and Surgery Services</v>
      </c>
    </row>
    <row r="11703" spans="1:7" x14ac:dyDescent="0.3">
      <c r="A11703" s="31" t="s">
        <v>22364</v>
      </c>
      <c r="B11703">
        <v>67010</v>
      </c>
      <c r="D11703" t="s">
        <v>22363</v>
      </c>
      <c r="E11703" t="s">
        <v>0</v>
      </c>
      <c r="F11703" t="s">
        <v>978</v>
      </c>
      <c r="G11703" t="str">
        <f t="shared" si="182"/>
        <v>Medicine and Surgery Services</v>
      </c>
    </row>
    <row r="11704" spans="1:7" x14ac:dyDescent="0.3">
      <c r="A11704" s="31" t="s">
        <v>22365</v>
      </c>
      <c r="B11704">
        <v>67015</v>
      </c>
      <c r="D11704" t="s">
        <v>22366</v>
      </c>
      <c r="E11704" t="s">
        <v>0</v>
      </c>
      <c r="F11704" t="s">
        <v>978</v>
      </c>
      <c r="G11704" t="str">
        <f t="shared" si="182"/>
        <v>Medicine and Surgery Services</v>
      </c>
    </row>
    <row r="11705" spans="1:7" x14ac:dyDescent="0.3">
      <c r="A11705" s="31" t="s">
        <v>22367</v>
      </c>
      <c r="B11705">
        <v>67025</v>
      </c>
      <c r="D11705" t="s">
        <v>22368</v>
      </c>
      <c r="E11705" t="s">
        <v>0</v>
      </c>
      <c r="F11705" t="s">
        <v>978</v>
      </c>
      <c r="G11705" t="str">
        <f t="shared" si="182"/>
        <v>Medicine and Surgery Services</v>
      </c>
    </row>
    <row r="11706" spans="1:7" x14ac:dyDescent="0.3">
      <c r="A11706" s="31" t="s">
        <v>22369</v>
      </c>
      <c r="B11706">
        <v>67027</v>
      </c>
      <c r="D11706" t="s">
        <v>22370</v>
      </c>
      <c r="E11706" t="s">
        <v>0</v>
      </c>
      <c r="F11706" t="s">
        <v>978</v>
      </c>
      <c r="G11706" t="str">
        <f t="shared" si="182"/>
        <v>Medicine and Surgery Services</v>
      </c>
    </row>
    <row r="11707" spans="1:7" x14ac:dyDescent="0.3">
      <c r="A11707" s="31" t="s">
        <v>22371</v>
      </c>
      <c r="B11707">
        <v>67028</v>
      </c>
      <c r="D11707" t="s">
        <v>22372</v>
      </c>
      <c r="E11707" t="s">
        <v>0</v>
      </c>
      <c r="F11707" t="s">
        <v>978</v>
      </c>
      <c r="G11707" t="str">
        <f t="shared" si="182"/>
        <v>Medicine and Surgery Services</v>
      </c>
    </row>
    <row r="11708" spans="1:7" x14ac:dyDescent="0.3">
      <c r="A11708" s="31" t="s">
        <v>22373</v>
      </c>
      <c r="B11708">
        <v>67030</v>
      </c>
      <c r="D11708" t="s">
        <v>22374</v>
      </c>
      <c r="E11708" t="s">
        <v>0</v>
      </c>
      <c r="F11708" t="s">
        <v>978</v>
      </c>
      <c r="G11708" t="str">
        <f t="shared" si="182"/>
        <v>Medicine and Surgery Services</v>
      </c>
    </row>
    <row r="11709" spans="1:7" x14ac:dyDescent="0.3">
      <c r="A11709" s="31" t="s">
        <v>22375</v>
      </c>
      <c r="B11709">
        <v>67031</v>
      </c>
      <c r="D11709" t="s">
        <v>22376</v>
      </c>
      <c r="E11709" t="s">
        <v>0</v>
      </c>
      <c r="F11709" t="s">
        <v>978</v>
      </c>
      <c r="G11709" t="str">
        <f t="shared" si="182"/>
        <v>Medicine and Surgery Services</v>
      </c>
    </row>
    <row r="11710" spans="1:7" x14ac:dyDescent="0.3">
      <c r="A11710" s="31" t="s">
        <v>22377</v>
      </c>
      <c r="B11710">
        <v>67036</v>
      </c>
      <c r="D11710" t="s">
        <v>22378</v>
      </c>
      <c r="E11710" t="s">
        <v>0</v>
      </c>
      <c r="F11710" t="s">
        <v>978</v>
      </c>
      <c r="G11710" t="str">
        <f t="shared" si="182"/>
        <v>Medicine and Surgery Services</v>
      </c>
    </row>
    <row r="11711" spans="1:7" x14ac:dyDescent="0.3">
      <c r="A11711" s="31" t="s">
        <v>22379</v>
      </c>
      <c r="B11711">
        <v>67039</v>
      </c>
      <c r="D11711" t="s">
        <v>22380</v>
      </c>
      <c r="E11711" t="s">
        <v>0</v>
      </c>
      <c r="F11711" t="s">
        <v>978</v>
      </c>
      <c r="G11711" t="str">
        <f t="shared" si="182"/>
        <v>Medicine and Surgery Services</v>
      </c>
    </row>
    <row r="11712" spans="1:7" x14ac:dyDescent="0.3">
      <c r="A11712" s="31" t="s">
        <v>22381</v>
      </c>
      <c r="B11712">
        <v>67040</v>
      </c>
      <c r="D11712" t="s">
        <v>22380</v>
      </c>
      <c r="E11712" t="s">
        <v>0</v>
      </c>
      <c r="F11712" t="s">
        <v>978</v>
      </c>
      <c r="G11712" t="str">
        <f t="shared" si="182"/>
        <v>Medicine and Surgery Services</v>
      </c>
    </row>
    <row r="11713" spans="1:7" x14ac:dyDescent="0.3">
      <c r="A11713" s="31" t="s">
        <v>22382</v>
      </c>
      <c r="B11713">
        <v>67041</v>
      </c>
      <c r="D11713" t="s">
        <v>22383</v>
      </c>
      <c r="E11713" t="s">
        <v>0</v>
      </c>
      <c r="F11713" t="s">
        <v>978</v>
      </c>
      <c r="G11713" t="str">
        <f t="shared" si="182"/>
        <v>Medicine and Surgery Services</v>
      </c>
    </row>
    <row r="11714" spans="1:7" x14ac:dyDescent="0.3">
      <c r="A11714" s="31" t="s">
        <v>22384</v>
      </c>
      <c r="B11714">
        <v>67042</v>
      </c>
      <c r="D11714" t="s">
        <v>22385</v>
      </c>
      <c r="E11714" t="s">
        <v>0</v>
      </c>
      <c r="F11714" t="s">
        <v>978</v>
      </c>
      <c r="G11714" t="str">
        <f t="shared" si="182"/>
        <v>Medicine and Surgery Services</v>
      </c>
    </row>
    <row r="11715" spans="1:7" x14ac:dyDescent="0.3">
      <c r="A11715" s="31" t="s">
        <v>22386</v>
      </c>
      <c r="B11715">
        <v>67043</v>
      </c>
      <c r="D11715" t="s">
        <v>22387</v>
      </c>
      <c r="E11715" t="s">
        <v>0</v>
      </c>
      <c r="F11715" t="s">
        <v>978</v>
      </c>
      <c r="G11715" t="str">
        <f t="shared" ref="G11715:G11778" si="183">VLOOKUP(F11715,$I$2:$J$27,2,FALSE)</f>
        <v>Medicine and Surgery Services</v>
      </c>
    </row>
    <row r="11716" spans="1:7" x14ac:dyDescent="0.3">
      <c r="A11716" s="31" t="s">
        <v>22388</v>
      </c>
      <c r="B11716">
        <v>67101</v>
      </c>
      <c r="D11716" t="s">
        <v>22389</v>
      </c>
      <c r="E11716" t="s">
        <v>0</v>
      </c>
      <c r="F11716" t="s">
        <v>978</v>
      </c>
      <c r="G11716" t="str">
        <f t="shared" si="183"/>
        <v>Medicine and Surgery Services</v>
      </c>
    </row>
    <row r="11717" spans="1:7" x14ac:dyDescent="0.3">
      <c r="A11717" s="31" t="s">
        <v>22390</v>
      </c>
      <c r="B11717">
        <v>67105</v>
      </c>
      <c r="D11717" t="s">
        <v>22391</v>
      </c>
      <c r="E11717" t="s">
        <v>0</v>
      </c>
      <c r="F11717" t="s">
        <v>978</v>
      </c>
      <c r="G11717" t="str">
        <f t="shared" si="183"/>
        <v>Medicine and Surgery Services</v>
      </c>
    </row>
    <row r="11718" spans="1:7" x14ac:dyDescent="0.3">
      <c r="A11718" s="31" t="s">
        <v>22392</v>
      </c>
      <c r="B11718">
        <v>67107</v>
      </c>
      <c r="D11718" t="s">
        <v>22393</v>
      </c>
      <c r="E11718" t="s">
        <v>0</v>
      </c>
      <c r="F11718" t="s">
        <v>978</v>
      </c>
      <c r="G11718" t="str">
        <f t="shared" si="183"/>
        <v>Medicine and Surgery Services</v>
      </c>
    </row>
    <row r="11719" spans="1:7" x14ac:dyDescent="0.3">
      <c r="A11719" s="31" t="s">
        <v>22394</v>
      </c>
      <c r="B11719">
        <v>67108</v>
      </c>
      <c r="D11719" t="s">
        <v>22393</v>
      </c>
      <c r="E11719" t="s">
        <v>0</v>
      </c>
      <c r="F11719" t="s">
        <v>978</v>
      </c>
      <c r="G11719" t="str">
        <f t="shared" si="183"/>
        <v>Medicine and Surgery Services</v>
      </c>
    </row>
    <row r="11720" spans="1:7" x14ac:dyDescent="0.3">
      <c r="A11720" s="31" t="s">
        <v>22395</v>
      </c>
      <c r="B11720">
        <v>67110</v>
      </c>
      <c r="D11720" t="s">
        <v>22393</v>
      </c>
      <c r="E11720" t="s">
        <v>0</v>
      </c>
      <c r="F11720" t="s">
        <v>978</v>
      </c>
      <c r="G11720" t="str">
        <f t="shared" si="183"/>
        <v>Medicine and Surgery Services</v>
      </c>
    </row>
    <row r="11721" spans="1:7" x14ac:dyDescent="0.3">
      <c r="A11721" s="31" t="s">
        <v>22396</v>
      </c>
      <c r="B11721">
        <v>67113</v>
      </c>
      <c r="D11721" t="s">
        <v>22397</v>
      </c>
      <c r="E11721" t="s">
        <v>0</v>
      </c>
      <c r="F11721" t="s">
        <v>978</v>
      </c>
      <c r="G11721" t="str">
        <f t="shared" si="183"/>
        <v>Medicine and Surgery Services</v>
      </c>
    </row>
    <row r="11722" spans="1:7" x14ac:dyDescent="0.3">
      <c r="A11722" s="31" t="s">
        <v>22398</v>
      </c>
      <c r="B11722">
        <v>67115</v>
      </c>
      <c r="D11722" t="s">
        <v>22399</v>
      </c>
      <c r="E11722" t="s">
        <v>0</v>
      </c>
      <c r="F11722" t="s">
        <v>978</v>
      </c>
      <c r="G11722" t="str">
        <f t="shared" si="183"/>
        <v>Medicine and Surgery Services</v>
      </c>
    </row>
    <row r="11723" spans="1:7" x14ac:dyDescent="0.3">
      <c r="A11723" s="31" t="s">
        <v>22400</v>
      </c>
      <c r="B11723">
        <v>67120</v>
      </c>
      <c r="D11723" t="s">
        <v>22401</v>
      </c>
      <c r="E11723" t="s">
        <v>0</v>
      </c>
      <c r="F11723" t="s">
        <v>978</v>
      </c>
      <c r="G11723" t="str">
        <f t="shared" si="183"/>
        <v>Medicine and Surgery Services</v>
      </c>
    </row>
    <row r="11724" spans="1:7" x14ac:dyDescent="0.3">
      <c r="A11724" s="31" t="s">
        <v>22402</v>
      </c>
      <c r="B11724">
        <v>67121</v>
      </c>
      <c r="D11724" t="s">
        <v>22401</v>
      </c>
      <c r="E11724" t="s">
        <v>0</v>
      </c>
      <c r="F11724" t="s">
        <v>978</v>
      </c>
      <c r="G11724" t="str">
        <f t="shared" si="183"/>
        <v>Medicine and Surgery Services</v>
      </c>
    </row>
    <row r="11725" spans="1:7" x14ac:dyDescent="0.3">
      <c r="A11725" s="31" t="s">
        <v>22403</v>
      </c>
      <c r="B11725">
        <v>67141</v>
      </c>
      <c r="D11725" t="s">
        <v>22404</v>
      </c>
      <c r="E11725" t="s">
        <v>0</v>
      </c>
      <c r="F11725" t="s">
        <v>978</v>
      </c>
      <c r="G11725" t="str">
        <f t="shared" si="183"/>
        <v>Medicine and Surgery Services</v>
      </c>
    </row>
    <row r="11726" spans="1:7" x14ac:dyDescent="0.3">
      <c r="A11726" s="31" t="s">
        <v>22405</v>
      </c>
      <c r="B11726">
        <v>67145</v>
      </c>
      <c r="D11726" t="s">
        <v>22404</v>
      </c>
      <c r="E11726" t="s">
        <v>0</v>
      </c>
      <c r="F11726" t="s">
        <v>978</v>
      </c>
      <c r="G11726" t="str">
        <f t="shared" si="183"/>
        <v>Medicine and Surgery Services</v>
      </c>
    </row>
    <row r="11727" spans="1:7" x14ac:dyDescent="0.3">
      <c r="A11727" s="31" t="s">
        <v>22406</v>
      </c>
      <c r="B11727">
        <v>67208</v>
      </c>
      <c r="D11727" t="s">
        <v>22407</v>
      </c>
      <c r="E11727" t="s">
        <v>0</v>
      </c>
      <c r="F11727" t="s">
        <v>978</v>
      </c>
      <c r="G11727" t="str">
        <f t="shared" si="183"/>
        <v>Medicine and Surgery Services</v>
      </c>
    </row>
    <row r="11728" spans="1:7" x14ac:dyDescent="0.3">
      <c r="A11728" s="31" t="s">
        <v>22408</v>
      </c>
      <c r="B11728">
        <v>67210</v>
      </c>
      <c r="D11728" t="s">
        <v>22407</v>
      </c>
      <c r="E11728" t="s">
        <v>0</v>
      </c>
      <c r="F11728" t="s">
        <v>978</v>
      </c>
      <c r="G11728" t="str">
        <f t="shared" si="183"/>
        <v>Medicine and Surgery Services</v>
      </c>
    </row>
    <row r="11729" spans="1:7" x14ac:dyDescent="0.3">
      <c r="A11729" s="31" t="s">
        <v>22409</v>
      </c>
      <c r="B11729">
        <v>67218</v>
      </c>
      <c r="D11729" t="s">
        <v>22407</v>
      </c>
      <c r="E11729" t="s">
        <v>0</v>
      </c>
      <c r="F11729" t="s">
        <v>978</v>
      </c>
      <c r="G11729" t="str">
        <f t="shared" si="183"/>
        <v>Medicine and Surgery Services</v>
      </c>
    </row>
    <row r="11730" spans="1:7" x14ac:dyDescent="0.3">
      <c r="A11730" s="31" t="s">
        <v>22410</v>
      </c>
      <c r="B11730">
        <v>67220</v>
      </c>
      <c r="D11730" t="s">
        <v>22411</v>
      </c>
      <c r="E11730" t="s">
        <v>0</v>
      </c>
      <c r="F11730" t="s">
        <v>978</v>
      </c>
      <c r="G11730" t="str">
        <f t="shared" si="183"/>
        <v>Medicine and Surgery Services</v>
      </c>
    </row>
    <row r="11731" spans="1:7" x14ac:dyDescent="0.3">
      <c r="A11731" s="31" t="s">
        <v>22412</v>
      </c>
      <c r="B11731">
        <v>67221</v>
      </c>
      <c r="D11731" t="s">
        <v>22413</v>
      </c>
      <c r="E11731" t="s">
        <v>888</v>
      </c>
      <c r="F11731" t="s">
        <v>978</v>
      </c>
      <c r="G11731" t="str">
        <f t="shared" si="183"/>
        <v>Medicine and Surgery Services</v>
      </c>
    </row>
    <row r="11732" spans="1:7" x14ac:dyDescent="0.3">
      <c r="A11732" s="31" t="s">
        <v>22414</v>
      </c>
      <c r="B11732">
        <v>67225</v>
      </c>
      <c r="D11732" t="s">
        <v>22415</v>
      </c>
      <c r="E11732" t="s">
        <v>0</v>
      </c>
      <c r="F11732" t="s">
        <v>978</v>
      </c>
      <c r="G11732" t="str">
        <f t="shared" si="183"/>
        <v>Medicine and Surgery Services</v>
      </c>
    </row>
    <row r="11733" spans="1:7" x14ac:dyDescent="0.3">
      <c r="A11733" s="31" t="s">
        <v>22416</v>
      </c>
      <c r="B11733">
        <v>67227</v>
      </c>
      <c r="D11733" t="s">
        <v>22417</v>
      </c>
      <c r="E11733" t="s">
        <v>0</v>
      </c>
      <c r="F11733" t="s">
        <v>978</v>
      </c>
      <c r="G11733" t="str">
        <f t="shared" si="183"/>
        <v>Medicine and Surgery Services</v>
      </c>
    </row>
    <row r="11734" spans="1:7" x14ac:dyDescent="0.3">
      <c r="A11734" s="31" t="s">
        <v>22418</v>
      </c>
      <c r="B11734">
        <v>67228</v>
      </c>
      <c r="D11734" t="s">
        <v>22419</v>
      </c>
      <c r="E11734" t="s">
        <v>0</v>
      </c>
      <c r="F11734" t="s">
        <v>978</v>
      </c>
      <c r="G11734" t="str">
        <f t="shared" si="183"/>
        <v>Medicine and Surgery Services</v>
      </c>
    </row>
    <row r="11735" spans="1:7" x14ac:dyDescent="0.3">
      <c r="A11735" s="31" t="s">
        <v>22420</v>
      </c>
      <c r="B11735">
        <v>67229</v>
      </c>
      <c r="D11735" t="s">
        <v>22421</v>
      </c>
      <c r="E11735" t="s">
        <v>0</v>
      </c>
      <c r="F11735" t="s">
        <v>978</v>
      </c>
      <c r="G11735" t="str">
        <f t="shared" si="183"/>
        <v>Medicine and Surgery Services</v>
      </c>
    </row>
    <row r="11736" spans="1:7" x14ac:dyDescent="0.3">
      <c r="A11736" s="31" t="s">
        <v>22422</v>
      </c>
      <c r="B11736">
        <v>67250</v>
      </c>
      <c r="D11736" t="s">
        <v>22423</v>
      </c>
      <c r="E11736" t="s">
        <v>0</v>
      </c>
      <c r="F11736" t="s">
        <v>978</v>
      </c>
      <c r="G11736" t="str">
        <f t="shared" si="183"/>
        <v>Medicine and Surgery Services</v>
      </c>
    </row>
    <row r="11737" spans="1:7" x14ac:dyDescent="0.3">
      <c r="A11737" s="31" t="s">
        <v>22424</v>
      </c>
      <c r="B11737">
        <v>67255</v>
      </c>
      <c r="D11737" t="s">
        <v>22425</v>
      </c>
      <c r="E11737" t="s">
        <v>0</v>
      </c>
      <c r="F11737" t="s">
        <v>978</v>
      </c>
      <c r="G11737" t="str">
        <f t="shared" si="183"/>
        <v>Medicine and Surgery Services</v>
      </c>
    </row>
    <row r="11738" spans="1:7" x14ac:dyDescent="0.3">
      <c r="A11738" s="31" t="s">
        <v>22426</v>
      </c>
      <c r="B11738">
        <v>67299</v>
      </c>
      <c r="D11738" t="s">
        <v>22361</v>
      </c>
      <c r="E11738" t="s">
        <v>2</v>
      </c>
      <c r="F11738" t="s">
        <v>978</v>
      </c>
      <c r="G11738" t="str">
        <f t="shared" si="183"/>
        <v>Medicine and Surgery Services</v>
      </c>
    </row>
    <row r="11739" spans="1:7" x14ac:dyDescent="0.3">
      <c r="A11739" s="31" t="s">
        <v>22427</v>
      </c>
      <c r="B11739">
        <v>67311</v>
      </c>
      <c r="D11739" t="s">
        <v>22428</v>
      </c>
      <c r="E11739" t="s">
        <v>0</v>
      </c>
      <c r="F11739" t="s">
        <v>978</v>
      </c>
      <c r="G11739" t="str">
        <f t="shared" si="183"/>
        <v>Medicine and Surgery Services</v>
      </c>
    </row>
    <row r="11740" spans="1:7" x14ac:dyDescent="0.3">
      <c r="A11740" s="31" t="s">
        <v>22429</v>
      </c>
      <c r="B11740">
        <v>67312</v>
      </c>
      <c r="D11740" t="s">
        <v>22430</v>
      </c>
      <c r="E11740" t="s">
        <v>0</v>
      </c>
      <c r="F11740" t="s">
        <v>978</v>
      </c>
      <c r="G11740" t="str">
        <f t="shared" si="183"/>
        <v>Medicine and Surgery Services</v>
      </c>
    </row>
    <row r="11741" spans="1:7" x14ac:dyDescent="0.3">
      <c r="A11741" s="31" t="s">
        <v>22431</v>
      </c>
      <c r="B11741">
        <v>67314</v>
      </c>
      <c r="D11741" t="s">
        <v>22428</v>
      </c>
      <c r="E11741" t="s">
        <v>0</v>
      </c>
      <c r="F11741" t="s">
        <v>978</v>
      </c>
      <c r="G11741" t="str">
        <f t="shared" si="183"/>
        <v>Medicine and Surgery Services</v>
      </c>
    </row>
    <row r="11742" spans="1:7" x14ac:dyDescent="0.3">
      <c r="A11742" s="31" t="s">
        <v>22432</v>
      </c>
      <c r="B11742">
        <v>67316</v>
      </c>
      <c r="D11742" t="s">
        <v>22430</v>
      </c>
      <c r="E11742" t="s">
        <v>0</v>
      </c>
      <c r="F11742" t="s">
        <v>978</v>
      </c>
      <c r="G11742" t="str">
        <f t="shared" si="183"/>
        <v>Medicine and Surgery Services</v>
      </c>
    </row>
    <row r="11743" spans="1:7" x14ac:dyDescent="0.3">
      <c r="A11743" s="31" t="s">
        <v>22433</v>
      </c>
      <c r="B11743">
        <v>67318</v>
      </c>
      <c r="D11743" t="s">
        <v>22434</v>
      </c>
      <c r="E11743" t="s">
        <v>0</v>
      </c>
      <c r="F11743" t="s">
        <v>978</v>
      </c>
      <c r="G11743" t="str">
        <f t="shared" si="183"/>
        <v>Medicine and Surgery Services</v>
      </c>
    </row>
    <row r="11744" spans="1:7" x14ac:dyDescent="0.3">
      <c r="A11744" s="31" t="s">
        <v>22435</v>
      </c>
      <c r="B11744">
        <v>67320</v>
      </c>
      <c r="D11744" t="s">
        <v>22436</v>
      </c>
      <c r="E11744" t="s">
        <v>0</v>
      </c>
      <c r="F11744" t="s">
        <v>978</v>
      </c>
      <c r="G11744" t="str">
        <f t="shared" si="183"/>
        <v>Medicine and Surgery Services</v>
      </c>
    </row>
    <row r="11745" spans="1:7" x14ac:dyDescent="0.3">
      <c r="A11745" s="31" t="s">
        <v>22437</v>
      </c>
      <c r="B11745">
        <v>67331</v>
      </c>
      <c r="D11745" t="s">
        <v>22438</v>
      </c>
      <c r="E11745" t="s">
        <v>0</v>
      </c>
      <c r="F11745" t="s">
        <v>978</v>
      </c>
      <c r="G11745" t="str">
        <f t="shared" si="183"/>
        <v>Medicine and Surgery Services</v>
      </c>
    </row>
    <row r="11746" spans="1:7" x14ac:dyDescent="0.3">
      <c r="A11746" s="31" t="s">
        <v>22439</v>
      </c>
      <c r="B11746">
        <v>67332</v>
      </c>
      <c r="D11746" t="s">
        <v>22440</v>
      </c>
      <c r="E11746" t="s">
        <v>0</v>
      </c>
      <c r="F11746" t="s">
        <v>978</v>
      </c>
      <c r="G11746" t="str">
        <f t="shared" si="183"/>
        <v>Medicine and Surgery Services</v>
      </c>
    </row>
    <row r="11747" spans="1:7" x14ac:dyDescent="0.3">
      <c r="A11747" s="31" t="s">
        <v>22441</v>
      </c>
      <c r="B11747">
        <v>67334</v>
      </c>
      <c r="D11747" t="s">
        <v>22442</v>
      </c>
      <c r="E11747" t="s">
        <v>0</v>
      </c>
      <c r="F11747" t="s">
        <v>978</v>
      </c>
      <c r="G11747" t="str">
        <f t="shared" si="183"/>
        <v>Medicine and Surgery Services</v>
      </c>
    </row>
    <row r="11748" spans="1:7" x14ac:dyDescent="0.3">
      <c r="A11748" s="31" t="s">
        <v>22443</v>
      </c>
      <c r="B11748">
        <v>67335</v>
      </c>
      <c r="D11748" t="s">
        <v>22444</v>
      </c>
      <c r="E11748" t="s">
        <v>0</v>
      </c>
      <c r="F11748" t="s">
        <v>978</v>
      </c>
      <c r="G11748" t="str">
        <f t="shared" si="183"/>
        <v>Medicine and Surgery Services</v>
      </c>
    </row>
    <row r="11749" spans="1:7" x14ac:dyDescent="0.3">
      <c r="A11749" s="31" t="s">
        <v>22445</v>
      </c>
      <c r="B11749">
        <v>67340</v>
      </c>
      <c r="D11749" t="s">
        <v>22446</v>
      </c>
      <c r="E11749" t="s">
        <v>0</v>
      </c>
      <c r="F11749" t="s">
        <v>978</v>
      </c>
      <c r="G11749" t="str">
        <f t="shared" si="183"/>
        <v>Medicine and Surgery Services</v>
      </c>
    </row>
    <row r="11750" spans="1:7" x14ac:dyDescent="0.3">
      <c r="A11750" s="31" t="s">
        <v>22447</v>
      </c>
      <c r="B11750">
        <v>67343</v>
      </c>
      <c r="D11750" t="s">
        <v>22448</v>
      </c>
      <c r="E11750" t="s">
        <v>0</v>
      </c>
      <c r="F11750" t="s">
        <v>978</v>
      </c>
      <c r="G11750" t="str">
        <f t="shared" si="183"/>
        <v>Medicine and Surgery Services</v>
      </c>
    </row>
    <row r="11751" spans="1:7" x14ac:dyDescent="0.3">
      <c r="A11751" s="31" t="s">
        <v>22449</v>
      </c>
      <c r="B11751">
        <v>67345</v>
      </c>
      <c r="D11751" t="s">
        <v>22450</v>
      </c>
      <c r="E11751" t="s">
        <v>0</v>
      </c>
      <c r="F11751" t="s">
        <v>978</v>
      </c>
      <c r="G11751" t="str">
        <f t="shared" si="183"/>
        <v>Medicine and Surgery Services</v>
      </c>
    </row>
    <row r="11752" spans="1:7" x14ac:dyDescent="0.3">
      <c r="A11752" s="31" t="s">
        <v>22451</v>
      </c>
      <c r="B11752">
        <v>67346</v>
      </c>
      <c r="D11752" t="s">
        <v>22452</v>
      </c>
      <c r="E11752" t="s">
        <v>0</v>
      </c>
      <c r="F11752" t="s">
        <v>978</v>
      </c>
      <c r="G11752" t="str">
        <f t="shared" si="183"/>
        <v>Medicine and Surgery Services</v>
      </c>
    </row>
    <row r="11753" spans="1:7" x14ac:dyDescent="0.3">
      <c r="A11753" s="31" t="s">
        <v>22453</v>
      </c>
      <c r="B11753">
        <v>67399</v>
      </c>
      <c r="D11753" t="s">
        <v>22454</v>
      </c>
      <c r="E11753" t="s">
        <v>2</v>
      </c>
      <c r="F11753" t="s">
        <v>978</v>
      </c>
      <c r="G11753" t="str">
        <f t="shared" si="183"/>
        <v>Medicine and Surgery Services</v>
      </c>
    </row>
    <row r="11754" spans="1:7" x14ac:dyDescent="0.3">
      <c r="A11754" s="31" t="s">
        <v>22455</v>
      </c>
      <c r="B11754">
        <v>67400</v>
      </c>
      <c r="D11754" t="s">
        <v>22456</v>
      </c>
      <c r="E11754" t="s">
        <v>0</v>
      </c>
      <c r="F11754" t="s">
        <v>978</v>
      </c>
      <c r="G11754" t="str">
        <f t="shared" si="183"/>
        <v>Medicine and Surgery Services</v>
      </c>
    </row>
    <row r="11755" spans="1:7" x14ac:dyDescent="0.3">
      <c r="A11755" s="31" t="s">
        <v>22457</v>
      </c>
      <c r="B11755">
        <v>67405</v>
      </c>
      <c r="D11755" t="s">
        <v>22458</v>
      </c>
      <c r="E11755" t="s">
        <v>0</v>
      </c>
      <c r="F11755" t="s">
        <v>978</v>
      </c>
      <c r="G11755" t="str">
        <f t="shared" si="183"/>
        <v>Medicine and Surgery Services</v>
      </c>
    </row>
    <row r="11756" spans="1:7" x14ac:dyDescent="0.3">
      <c r="A11756" s="31" t="s">
        <v>22459</v>
      </c>
      <c r="B11756">
        <v>67412</v>
      </c>
      <c r="D11756" t="s">
        <v>22460</v>
      </c>
      <c r="E11756" t="s">
        <v>0</v>
      </c>
      <c r="F11756" t="s">
        <v>978</v>
      </c>
      <c r="G11756" t="str">
        <f t="shared" si="183"/>
        <v>Medicine and Surgery Services</v>
      </c>
    </row>
    <row r="11757" spans="1:7" x14ac:dyDescent="0.3">
      <c r="A11757" s="31" t="s">
        <v>22461</v>
      </c>
      <c r="B11757">
        <v>67413</v>
      </c>
      <c r="D11757" t="s">
        <v>22460</v>
      </c>
      <c r="E11757" t="s">
        <v>0</v>
      </c>
      <c r="F11757" t="s">
        <v>978</v>
      </c>
      <c r="G11757" t="str">
        <f t="shared" si="183"/>
        <v>Medicine and Surgery Services</v>
      </c>
    </row>
    <row r="11758" spans="1:7" x14ac:dyDescent="0.3">
      <c r="A11758" s="31" t="s">
        <v>22462</v>
      </c>
      <c r="B11758">
        <v>67414</v>
      </c>
      <c r="D11758" t="s">
        <v>22463</v>
      </c>
      <c r="E11758" t="s">
        <v>0</v>
      </c>
      <c r="F11758" t="s">
        <v>978</v>
      </c>
      <c r="G11758" t="str">
        <f t="shared" si="183"/>
        <v>Medicine and Surgery Services</v>
      </c>
    </row>
    <row r="11759" spans="1:7" x14ac:dyDescent="0.3">
      <c r="A11759" s="31" t="s">
        <v>22464</v>
      </c>
      <c r="B11759">
        <v>67415</v>
      </c>
      <c r="D11759" t="s">
        <v>22465</v>
      </c>
      <c r="E11759" t="s">
        <v>0</v>
      </c>
      <c r="F11759" t="s">
        <v>978</v>
      </c>
      <c r="G11759" t="str">
        <f t="shared" si="183"/>
        <v>Medicine and Surgery Services</v>
      </c>
    </row>
    <row r="11760" spans="1:7" x14ac:dyDescent="0.3">
      <c r="A11760" s="31" t="s">
        <v>22466</v>
      </c>
      <c r="B11760">
        <v>67420</v>
      </c>
      <c r="D11760" t="s">
        <v>22460</v>
      </c>
      <c r="E11760" t="s">
        <v>0</v>
      </c>
      <c r="F11760" t="s">
        <v>978</v>
      </c>
      <c r="G11760" t="str">
        <f t="shared" si="183"/>
        <v>Medicine and Surgery Services</v>
      </c>
    </row>
    <row r="11761" spans="1:7" x14ac:dyDescent="0.3">
      <c r="A11761" s="31" t="s">
        <v>22467</v>
      </c>
      <c r="B11761">
        <v>67430</v>
      </c>
      <c r="D11761" t="s">
        <v>22460</v>
      </c>
      <c r="E11761" t="s">
        <v>0</v>
      </c>
      <c r="F11761" t="s">
        <v>978</v>
      </c>
      <c r="G11761" t="str">
        <f t="shared" si="183"/>
        <v>Medicine and Surgery Services</v>
      </c>
    </row>
    <row r="11762" spans="1:7" x14ac:dyDescent="0.3">
      <c r="A11762" s="31" t="s">
        <v>22468</v>
      </c>
      <c r="B11762">
        <v>67440</v>
      </c>
      <c r="D11762" t="s">
        <v>22458</v>
      </c>
      <c r="E11762" t="s">
        <v>0</v>
      </c>
      <c r="F11762" t="s">
        <v>978</v>
      </c>
      <c r="G11762" t="str">
        <f t="shared" si="183"/>
        <v>Medicine and Surgery Services</v>
      </c>
    </row>
    <row r="11763" spans="1:7" x14ac:dyDescent="0.3">
      <c r="A11763" s="31" t="s">
        <v>22469</v>
      </c>
      <c r="B11763">
        <v>67445</v>
      </c>
      <c r="D11763" t="s">
        <v>22463</v>
      </c>
      <c r="E11763" t="s">
        <v>0</v>
      </c>
      <c r="F11763" t="s">
        <v>978</v>
      </c>
      <c r="G11763" t="str">
        <f t="shared" si="183"/>
        <v>Medicine and Surgery Services</v>
      </c>
    </row>
    <row r="11764" spans="1:7" x14ac:dyDescent="0.3">
      <c r="A11764" s="31" t="s">
        <v>22470</v>
      </c>
      <c r="B11764">
        <v>67450</v>
      </c>
      <c r="D11764" t="s">
        <v>22456</v>
      </c>
      <c r="E11764" t="s">
        <v>0</v>
      </c>
      <c r="F11764" t="s">
        <v>978</v>
      </c>
      <c r="G11764" t="str">
        <f t="shared" si="183"/>
        <v>Medicine and Surgery Services</v>
      </c>
    </row>
    <row r="11765" spans="1:7" x14ac:dyDescent="0.3">
      <c r="A11765" s="31" t="s">
        <v>22471</v>
      </c>
      <c r="B11765">
        <v>67500</v>
      </c>
      <c r="D11765" t="s">
        <v>22472</v>
      </c>
      <c r="E11765" t="s">
        <v>0</v>
      </c>
      <c r="F11765" t="s">
        <v>978</v>
      </c>
      <c r="G11765" t="str">
        <f t="shared" si="183"/>
        <v>Medicine and Surgery Services</v>
      </c>
    </row>
    <row r="11766" spans="1:7" x14ac:dyDescent="0.3">
      <c r="A11766" s="31" t="s">
        <v>22473</v>
      </c>
      <c r="B11766">
        <v>67505</v>
      </c>
      <c r="D11766" t="s">
        <v>22472</v>
      </c>
      <c r="E11766" t="s">
        <v>0</v>
      </c>
      <c r="F11766" t="s">
        <v>978</v>
      </c>
      <c r="G11766" t="str">
        <f t="shared" si="183"/>
        <v>Medicine and Surgery Services</v>
      </c>
    </row>
    <row r="11767" spans="1:7" x14ac:dyDescent="0.3">
      <c r="A11767" s="31" t="s">
        <v>22474</v>
      </c>
      <c r="B11767">
        <v>67515</v>
      </c>
      <c r="D11767" t="s">
        <v>22472</v>
      </c>
      <c r="E11767" t="s">
        <v>0</v>
      </c>
      <c r="F11767" t="s">
        <v>978</v>
      </c>
      <c r="G11767" t="str">
        <f t="shared" si="183"/>
        <v>Medicine and Surgery Services</v>
      </c>
    </row>
    <row r="11768" spans="1:7" x14ac:dyDescent="0.3">
      <c r="A11768" s="31" t="s">
        <v>22475</v>
      </c>
      <c r="B11768">
        <v>67550</v>
      </c>
      <c r="D11768" t="s">
        <v>22476</v>
      </c>
      <c r="E11768" t="s">
        <v>0</v>
      </c>
      <c r="F11768" t="s">
        <v>978</v>
      </c>
      <c r="G11768" t="str">
        <f t="shared" si="183"/>
        <v>Medicine and Surgery Services</v>
      </c>
    </row>
    <row r="11769" spans="1:7" x14ac:dyDescent="0.3">
      <c r="A11769" s="31" t="s">
        <v>22477</v>
      </c>
      <c r="B11769">
        <v>67560</v>
      </c>
      <c r="D11769" t="s">
        <v>22478</v>
      </c>
      <c r="E11769" t="s">
        <v>0</v>
      </c>
      <c r="F11769" t="s">
        <v>978</v>
      </c>
      <c r="G11769" t="str">
        <f t="shared" si="183"/>
        <v>Medicine and Surgery Services</v>
      </c>
    </row>
    <row r="11770" spans="1:7" x14ac:dyDescent="0.3">
      <c r="A11770" s="31" t="s">
        <v>22479</v>
      </c>
      <c r="B11770">
        <v>67570</v>
      </c>
      <c r="D11770" t="s">
        <v>22480</v>
      </c>
      <c r="E11770" t="s">
        <v>0</v>
      </c>
      <c r="F11770" t="s">
        <v>978</v>
      </c>
      <c r="G11770" t="str">
        <f t="shared" si="183"/>
        <v>Medicine and Surgery Services</v>
      </c>
    </row>
    <row r="11771" spans="1:7" x14ac:dyDescent="0.3">
      <c r="A11771" s="31" t="s">
        <v>22481</v>
      </c>
      <c r="B11771">
        <v>67599</v>
      </c>
      <c r="D11771" t="s">
        <v>22482</v>
      </c>
      <c r="E11771" t="s">
        <v>2</v>
      </c>
      <c r="F11771" t="s">
        <v>978</v>
      </c>
      <c r="G11771" t="str">
        <f t="shared" si="183"/>
        <v>Medicine and Surgery Services</v>
      </c>
    </row>
    <row r="11772" spans="1:7" x14ac:dyDescent="0.3">
      <c r="A11772" s="31" t="s">
        <v>22483</v>
      </c>
      <c r="B11772">
        <v>67700</v>
      </c>
      <c r="D11772" t="s">
        <v>22484</v>
      </c>
      <c r="E11772" t="s">
        <v>0</v>
      </c>
      <c r="F11772" t="s">
        <v>978</v>
      </c>
      <c r="G11772" t="str">
        <f t="shared" si="183"/>
        <v>Medicine and Surgery Services</v>
      </c>
    </row>
    <row r="11773" spans="1:7" x14ac:dyDescent="0.3">
      <c r="A11773" s="31" t="s">
        <v>22485</v>
      </c>
      <c r="B11773">
        <v>67710</v>
      </c>
      <c r="D11773" t="s">
        <v>22486</v>
      </c>
      <c r="E11773" t="s">
        <v>0</v>
      </c>
      <c r="F11773" t="s">
        <v>978</v>
      </c>
      <c r="G11773" t="str">
        <f t="shared" si="183"/>
        <v>Medicine and Surgery Services</v>
      </c>
    </row>
    <row r="11774" spans="1:7" x14ac:dyDescent="0.3">
      <c r="A11774" s="31" t="s">
        <v>22487</v>
      </c>
      <c r="B11774">
        <v>67715</v>
      </c>
      <c r="D11774" t="s">
        <v>22488</v>
      </c>
      <c r="E11774" t="s">
        <v>0</v>
      </c>
      <c r="F11774" t="s">
        <v>978</v>
      </c>
      <c r="G11774" t="str">
        <f t="shared" si="183"/>
        <v>Medicine and Surgery Services</v>
      </c>
    </row>
    <row r="11775" spans="1:7" x14ac:dyDescent="0.3">
      <c r="A11775" s="31" t="s">
        <v>22489</v>
      </c>
      <c r="B11775">
        <v>67800</v>
      </c>
      <c r="D11775" t="s">
        <v>22490</v>
      </c>
      <c r="E11775" t="s">
        <v>0</v>
      </c>
      <c r="F11775" t="s">
        <v>978</v>
      </c>
      <c r="G11775" t="str">
        <f t="shared" si="183"/>
        <v>Medicine and Surgery Services</v>
      </c>
    </row>
    <row r="11776" spans="1:7" x14ac:dyDescent="0.3">
      <c r="A11776" s="31" t="s">
        <v>22491</v>
      </c>
      <c r="B11776">
        <v>67801</v>
      </c>
      <c r="D11776" t="s">
        <v>22492</v>
      </c>
      <c r="E11776" t="s">
        <v>0</v>
      </c>
      <c r="F11776" t="s">
        <v>978</v>
      </c>
      <c r="G11776" t="str">
        <f t="shared" si="183"/>
        <v>Medicine and Surgery Services</v>
      </c>
    </row>
    <row r="11777" spans="1:7" x14ac:dyDescent="0.3">
      <c r="A11777" s="31" t="s">
        <v>22493</v>
      </c>
      <c r="B11777">
        <v>67805</v>
      </c>
      <c r="D11777" t="s">
        <v>22492</v>
      </c>
      <c r="E11777" t="s">
        <v>0</v>
      </c>
      <c r="F11777" t="s">
        <v>978</v>
      </c>
      <c r="G11777" t="str">
        <f t="shared" si="183"/>
        <v>Medicine and Surgery Services</v>
      </c>
    </row>
    <row r="11778" spans="1:7" x14ac:dyDescent="0.3">
      <c r="A11778" s="31" t="s">
        <v>22494</v>
      </c>
      <c r="B11778">
        <v>67808</v>
      </c>
      <c r="D11778" t="s">
        <v>22495</v>
      </c>
      <c r="E11778" t="s">
        <v>0</v>
      </c>
      <c r="F11778" t="s">
        <v>978</v>
      </c>
      <c r="G11778" t="str">
        <f t="shared" si="183"/>
        <v>Medicine and Surgery Services</v>
      </c>
    </row>
    <row r="11779" spans="1:7" x14ac:dyDescent="0.3">
      <c r="A11779" s="31" t="s">
        <v>22496</v>
      </c>
      <c r="B11779">
        <v>67810</v>
      </c>
      <c r="D11779" t="s">
        <v>22497</v>
      </c>
      <c r="E11779" t="s">
        <v>0</v>
      </c>
      <c r="F11779" t="s">
        <v>978</v>
      </c>
      <c r="G11779" t="str">
        <f t="shared" ref="G11779:G11842" si="184">VLOOKUP(F11779,$I$2:$J$27,2,FALSE)</f>
        <v>Medicine and Surgery Services</v>
      </c>
    </row>
    <row r="11780" spans="1:7" x14ac:dyDescent="0.3">
      <c r="A11780" s="31" t="s">
        <v>22498</v>
      </c>
      <c r="B11780">
        <v>67820</v>
      </c>
      <c r="D11780" t="s">
        <v>22499</v>
      </c>
      <c r="E11780" t="s">
        <v>0</v>
      </c>
      <c r="F11780" t="s">
        <v>978</v>
      </c>
      <c r="G11780" t="str">
        <f t="shared" si="184"/>
        <v>Medicine and Surgery Services</v>
      </c>
    </row>
    <row r="11781" spans="1:7" x14ac:dyDescent="0.3">
      <c r="A11781" s="31" t="s">
        <v>22500</v>
      </c>
      <c r="B11781">
        <v>67825</v>
      </c>
      <c r="D11781" t="s">
        <v>22499</v>
      </c>
      <c r="E11781" t="s">
        <v>0</v>
      </c>
      <c r="F11781" t="s">
        <v>978</v>
      </c>
      <c r="G11781" t="str">
        <f t="shared" si="184"/>
        <v>Medicine and Surgery Services</v>
      </c>
    </row>
    <row r="11782" spans="1:7" x14ac:dyDescent="0.3">
      <c r="A11782" s="31" t="s">
        <v>22501</v>
      </c>
      <c r="B11782">
        <v>67830</v>
      </c>
      <c r="D11782" t="s">
        <v>22499</v>
      </c>
      <c r="E11782" t="s">
        <v>0</v>
      </c>
      <c r="F11782" t="s">
        <v>978</v>
      </c>
      <c r="G11782" t="str">
        <f t="shared" si="184"/>
        <v>Medicine and Surgery Services</v>
      </c>
    </row>
    <row r="11783" spans="1:7" x14ac:dyDescent="0.3">
      <c r="A11783" s="31" t="s">
        <v>22502</v>
      </c>
      <c r="B11783">
        <v>67835</v>
      </c>
      <c r="D11783" t="s">
        <v>22499</v>
      </c>
      <c r="E11783" t="s">
        <v>0</v>
      </c>
      <c r="F11783" t="s">
        <v>978</v>
      </c>
      <c r="G11783" t="str">
        <f t="shared" si="184"/>
        <v>Medicine and Surgery Services</v>
      </c>
    </row>
    <row r="11784" spans="1:7" x14ac:dyDescent="0.3">
      <c r="A11784" s="31" t="s">
        <v>22503</v>
      </c>
      <c r="B11784">
        <v>67840</v>
      </c>
      <c r="D11784" t="s">
        <v>22490</v>
      </c>
      <c r="E11784" t="s">
        <v>0</v>
      </c>
      <c r="F11784" t="s">
        <v>978</v>
      </c>
      <c r="G11784" t="str">
        <f t="shared" si="184"/>
        <v>Medicine and Surgery Services</v>
      </c>
    </row>
    <row r="11785" spans="1:7" x14ac:dyDescent="0.3">
      <c r="A11785" s="31" t="s">
        <v>22504</v>
      </c>
      <c r="B11785">
        <v>67850</v>
      </c>
      <c r="D11785" t="s">
        <v>22505</v>
      </c>
      <c r="E11785" t="s">
        <v>0</v>
      </c>
      <c r="F11785" t="s">
        <v>978</v>
      </c>
      <c r="G11785" t="str">
        <f t="shared" si="184"/>
        <v>Medicine and Surgery Services</v>
      </c>
    </row>
    <row r="11786" spans="1:7" x14ac:dyDescent="0.3">
      <c r="A11786" s="31" t="s">
        <v>22506</v>
      </c>
      <c r="B11786">
        <v>67875</v>
      </c>
      <c r="D11786" t="s">
        <v>22507</v>
      </c>
      <c r="E11786" t="s">
        <v>0</v>
      </c>
      <c r="F11786" t="s">
        <v>978</v>
      </c>
      <c r="G11786" t="str">
        <f t="shared" si="184"/>
        <v>Medicine and Surgery Services</v>
      </c>
    </row>
    <row r="11787" spans="1:7" x14ac:dyDescent="0.3">
      <c r="A11787" s="31" t="s">
        <v>22508</v>
      </c>
      <c r="B11787">
        <v>67880</v>
      </c>
      <c r="D11787" t="s">
        <v>13135</v>
      </c>
      <c r="E11787" t="s">
        <v>0</v>
      </c>
      <c r="F11787" t="s">
        <v>978</v>
      </c>
      <c r="G11787" t="str">
        <f t="shared" si="184"/>
        <v>Medicine and Surgery Services</v>
      </c>
    </row>
    <row r="11788" spans="1:7" x14ac:dyDescent="0.3">
      <c r="A11788" s="31" t="s">
        <v>22509</v>
      </c>
      <c r="B11788">
        <v>67882</v>
      </c>
      <c r="D11788" t="s">
        <v>13135</v>
      </c>
      <c r="E11788" t="s">
        <v>0</v>
      </c>
      <c r="F11788" t="s">
        <v>978</v>
      </c>
      <c r="G11788" t="str">
        <f t="shared" si="184"/>
        <v>Medicine and Surgery Services</v>
      </c>
    </row>
    <row r="11789" spans="1:7" x14ac:dyDescent="0.3">
      <c r="A11789" s="31" t="s">
        <v>22510</v>
      </c>
      <c r="B11789">
        <v>67900</v>
      </c>
      <c r="D11789" t="s">
        <v>22511</v>
      </c>
      <c r="E11789" t="s">
        <v>0</v>
      </c>
      <c r="F11789" t="s">
        <v>978</v>
      </c>
      <c r="G11789" t="str">
        <f t="shared" si="184"/>
        <v>Medicine and Surgery Services</v>
      </c>
    </row>
    <row r="11790" spans="1:7" x14ac:dyDescent="0.3">
      <c r="A11790" s="31" t="s">
        <v>22512</v>
      </c>
      <c r="B11790">
        <v>67901</v>
      </c>
      <c r="D11790" t="s">
        <v>22513</v>
      </c>
      <c r="E11790" t="s">
        <v>0</v>
      </c>
      <c r="F11790" t="s">
        <v>978</v>
      </c>
      <c r="G11790" t="str">
        <f t="shared" si="184"/>
        <v>Medicine and Surgery Services</v>
      </c>
    </row>
    <row r="11791" spans="1:7" x14ac:dyDescent="0.3">
      <c r="A11791" s="31" t="s">
        <v>22514</v>
      </c>
      <c r="B11791">
        <v>67902</v>
      </c>
      <c r="D11791" t="s">
        <v>22513</v>
      </c>
      <c r="E11791" t="s">
        <v>0</v>
      </c>
      <c r="F11791" t="s">
        <v>978</v>
      </c>
      <c r="G11791" t="str">
        <f t="shared" si="184"/>
        <v>Medicine and Surgery Services</v>
      </c>
    </row>
    <row r="11792" spans="1:7" x14ac:dyDescent="0.3">
      <c r="A11792" s="31" t="s">
        <v>22515</v>
      </c>
      <c r="B11792">
        <v>67903</v>
      </c>
      <c r="D11792" t="s">
        <v>22513</v>
      </c>
      <c r="E11792" t="s">
        <v>0</v>
      </c>
      <c r="F11792" t="s">
        <v>978</v>
      </c>
      <c r="G11792" t="str">
        <f t="shared" si="184"/>
        <v>Medicine and Surgery Services</v>
      </c>
    </row>
    <row r="11793" spans="1:7" x14ac:dyDescent="0.3">
      <c r="A11793" s="31" t="s">
        <v>22516</v>
      </c>
      <c r="B11793">
        <v>67904</v>
      </c>
      <c r="D11793" t="s">
        <v>22513</v>
      </c>
      <c r="E11793" t="s">
        <v>0</v>
      </c>
      <c r="F11793" t="s">
        <v>978</v>
      </c>
      <c r="G11793" t="str">
        <f t="shared" si="184"/>
        <v>Medicine and Surgery Services</v>
      </c>
    </row>
    <row r="11794" spans="1:7" x14ac:dyDescent="0.3">
      <c r="A11794" s="31" t="s">
        <v>22517</v>
      </c>
      <c r="B11794">
        <v>67906</v>
      </c>
      <c r="D11794" t="s">
        <v>22513</v>
      </c>
      <c r="E11794" t="s">
        <v>0</v>
      </c>
      <c r="F11794" t="s">
        <v>978</v>
      </c>
      <c r="G11794" t="str">
        <f t="shared" si="184"/>
        <v>Medicine and Surgery Services</v>
      </c>
    </row>
    <row r="11795" spans="1:7" x14ac:dyDescent="0.3">
      <c r="A11795" s="31" t="s">
        <v>22518</v>
      </c>
      <c r="B11795">
        <v>67908</v>
      </c>
      <c r="D11795" t="s">
        <v>22513</v>
      </c>
      <c r="E11795" t="s">
        <v>0</v>
      </c>
      <c r="F11795" t="s">
        <v>978</v>
      </c>
      <c r="G11795" t="str">
        <f t="shared" si="184"/>
        <v>Medicine and Surgery Services</v>
      </c>
    </row>
    <row r="11796" spans="1:7" x14ac:dyDescent="0.3">
      <c r="A11796" s="31" t="s">
        <v>22519</v>
      </c>
      <c r="B11796">
        <v>67909</v>
      </c>
      <c r="D11796" t="s">
        <v>22520</v>
      </c>
      <c r="E11796" t="s">
        <v>0</v>
      </c>
      <c r="F11796" t="s">
        <v>978</v>
      </c>
      <c r="G11796" t="str">
        <f t="shared" si="184"/>
        <v>Medicine and Surgery Services</v>
      </c>
    </row>
    <row r="11797" spans="1:7" x14ac:dyDescent="0.3">
      <c r="A11797" s="31" t="s">
        <v>22521</v>
      </c>
      <c r="B11797">
        <v>67911</v>
      </c>
      <c r="D11797" t="s">
        <v>22520</v>
      </c>
      <c r="E11797" t="s">
        <v>0</v>
      </c>
      <c r="F11797" t="s">
        <v>978</v>
      </c>
      <c r="G11797" t="str">
        <f t="shared" si="184"/>
        <v>Medicine and Surgery Services</v>
      </c>
    </row>
    <row r="11798" spans="1:7" x14ac:dyDescent="0.3">
      <c r="A11798" s="31" t="s">
        <v>22522</v>
      </c>
      <c r="B11798">
        <v>67912</v>
      </c>
      <c r="D11798" t="s">
        <v>22523</v>
      </c>
      <c r="E11798" t="s">
        <v>0</v>
      </c>
      <c r="F11798" t="s">
        <v>978</v>
      </c>
      <c r="G11798" t="str">
        <f t="shared" si="184"/>
        <v>Medicine and Surgery Services</v>
      </c>
    </row>
    <row r="11799" spans="1:7" x14ac:dyDescent="0.3">
      <c r="A11799" s="31" t="s">
        <v>22524</v>
      </c>
      <c r="B11799">
        <v>67914</v>
      </c>
      <c r="D11799" t="s">
        <v>22513</v>
      </c>
      <c r="E11799" t="s">
        <v>0</v>
      </c>
      <c r="F11799" t="s">
        <v>978</v>
      </c>
      <c r="G11799" t="str">
        <f t="shared" si="184"/>
        <v>Medicine and Surgery Services</v>
      </c>
    </row>
    <row r="11800" spans="1:7" x14ac:dyDescent="0.3">
      <c r="A11800" s="31" t="s">
        <v>22525</v>
      </c>
      <c r="B11800">
        <v>67915</v>
      </c>
      <c r="D11800" t="s">
        <v>22513</v>
      </c>
      <c r="E11800" t="s">
        <v>0</v>
      </c>
      <c r="F11800" t="s">
        <v>978</v>
      </c>
      <c r="G11800" t="str">
        <f t="shared" si="184"/>
        <v>Medicine and Surgery Services</v>
      </c>
    </row>
    <row r="11801" spans="1:7" x14ac:dyDescent="0.3">
      <c r="A11801" s="31" t="s">
        <v>22526</v>
      </c>
      <c r="B11801">
        <v>67916</v>
      </c>
      <c r="D11801" t="s">
        <v>22513</v>
      </c>
      <c r="E11801" t="s">
        <v>0</v>
      </c>
      <c r="F11801" t="s">
        <v>978</v>
      </c>
      <c r="G11801" t="str">
        <f t="shared" si="184"/>
        <v>Medicine and Surgery Services</v>
      </c>
    </row>
    <row r="11802" spans="1:7" x14ac:dyDescent="0.3">
      <c r="A11802" s="31" t="s">
        <v>22527</v>
      </c>
      <c r="B11802">
        <v>67917</v>
      </c>
      <c r="D11802" t="s">
        <v>22513</v>
      </c>
      <c r="E11802" t="s">
        <v>0</v>
      </c>
      <c r="F11802" t="s">
        <v>978</v>
      </c>
      <c r="G11802" t="str">
        <f t="shared" si="184"/>
        <v>Medicine and Surgery Services</v>
      </c>
    </row>
    <row r="11803" spans="1:7" x14ac:dyDescent="0.3">
      <c r="A11803" s="31" t="s">
        <v>22528</v>
      </c>
      <c r="B11803">
        <v>67921</v>
      </c>
      <c r="D11803" t="s">
        <v>22513</v>
      </c>
      <c r="E11803" t="s">
        <v>0</v>
      </c>
      <c r="F11803" t="s">
        <v>978</v>
      </c>
      <c r="G11803" t="str">
        <f t="shared" si="184"/>
        <v>Medicine and Surgery Services</v>
      </c>
    </row>
    <row r="11804" spans="1:7" x14ac:dyDescent="0.3">
      <c r="A11804" s="31" t="s">
        <v>22529</v>
      </c>
      <c r="B11804">
        <v>67922</v>
      </c>
      <c r="D11804" t="s">
        <v>22513</v>
      </c>
      <c r="E11804" t="s">
        <v>0</v>
      </c>
      <c r="F11804" t="s">
        <v>978</v>
      </c>
      <c r="G11804" t="str">
        <f t="shared" si="184"/>
        <v>Medicine and Surgery Services</v>
      </c>
    </row>
    <row r="11805" spans="1:7" x14ac:dyDescent="0.3">
      <c r="A11805" s="31" t="s">
        <v>22530</v>
      </c>
      <c r="B11805">
        <v>67923</v>
      </c>
      <c r="D11805" t="s">
        <v>22513</v>
      </c>
      <c r="E11805" t="s">
        <v>0</v>
      </c>
      <c r="F11805" t="s">
        <v>978</v>
      </c>
      <c r="G11805" t="str">
        <f t="shared" si="184"/>
        <v>Medicine and Surgery Services</v>
      </c>
    </row>
    <row r="11806" spans="1:7" x14ac:dyDescent="0.3">
      <c r="A11806" s="31" t="s">
        <v>22531</v>
      </c>
      <c r="B11806">
        <v>67924</v>
      </c>
      <c r="D11806" t="s">
        <v>22513</v>
      </c>
      <c r="E11806" t="s">
        <v>0</v>
      </c>
      <c r="F11806" t="s">
        <v>978</v>
      </c>
      <c r="G11806" t="str">
        <f t="shared" si="184"/>
        <v>Medicine and Surgery Services</v>
      </c>
    </row>
    <row r="11807" spans="1:7" x14ac:dyDescent="0.3">
      <c r="A11807" s="31" t="s">
        <v>22532</v>
      </c>
      <c r="B11807">
        <v>67930</v>
      </c>
      <c r="D11807" t="s">
        <v>22533</v>
      </c>
      <c r="E11807" t="s">
        <v>0</v>
      </c>
      <c r="F11807" t="s">
        <v>978</v>
      </c>
      <c r="G11807" t="str">
        <f t="shared" si="184"/>
        <v>Medicine and Surgery Services</v>
      </c>
    </row>
    <row r="11808" spans="1:7" x14ac:dyDescent="0.3">
      <c r="A11808" s="31" t="s">
        <v>22534</v>
      </c>
      <c r="B11808">
        <v>67935</v>
      </c>
      <c r="D11808" t="s">
        <v>22533</v>
      </c>
      <c r="E11808" t="s">
        <v>0</v>
      </c>
      <c r="F11808" t="s">
        <v>978</v>
      </c>
      <c r="G11808" t="str">
        <f t="shared" si="184"/>
        <v>Medicine and Surgery Services</v>
      </c>
    </row>
    <row r="11809" spans="1:7" x14ac:dyDescent="0.3">
      <c r="A11809" s="31" t="s">
        <v>22535</v>
      </c>
      <c r="B11809">
        <v>67938</v>
      </c>
      <c r="D11809" t="s">
        <v>22536</v>
      </c>
      <c r="E11809" t="s">
        <v>0</v>
      </c>
      <c r="F11809" t="s">
        <v>978</v>
      </c>
      <c r="G11809" t="str">
        <f t="shared" si="184"/>
        <v>Medicine and Surgery Services</v>
      </c>
    </row>
    <row r="11810" spans="1:7" x14ac:dyDescent="0.3">
      <c r="A11810" s="31" t="s">
        <v>22537</v>
      </c>
      <c r="B11810">
        <v>67950</v>
      </c>
      <c r="D11810" t="s">
        <v>13135</v>
      </c>
      <c r="E11810" t="s">
        <v>0</v>
      </c>
      <c r="F11810" t="s">
        <v>978</v>
      </c>
      <c r="G11810" t="str">
        <f t="shared" si="184"/>
        <v>Medicine and Surgery Services</v>
      </c>
    </row>
    <row r="11811" spans="1:7" x14ac:dyDescent="0.3">
      <c r="A11811" s="31" t="s">
        <v>22538</v>
      </c>
      <c r="B11811">
        <v>67961</v>
      </c>
      <c r="D11811" t="s">
        <v>13135</v>
      </c>
      <c r="E11811" t="s">
        <v>0</v>
      </c>
      <c r="F11811" t="s">
        <v>978</v>
      </c>
      <c r="G11811" t="str">
        <f t="shared" si="184"/>
        <v>Medicine and Surgery Services</v>
      </c>
    </row>
    <row r="11812" spans="1:7" x14ac:dyDescent="0.3">
      <c r="A11812" s="31" t="s">
        <v>22539</v>
      </c>
      <c r="B11812">
        <v>67966</v>
      </c>
      <c r="D11812" t="s">
        <v>13135</v>
      </c>
      <c r="E11812" t="s">
        <v>0</v>
      </c>
      <c r="F11812" t="s">
        <v>978</v>
      </c>
      <c r="G11812" t="str">
        <f t="shared" si="184"/>
        <v>Medicine and Surgery Services</v>
      </c>
    </row>
    <row r="11813" spans="1:7" x14ac:dyDescent="0.3">
      <c r="A11813" s="31" t="s">
        <v>22540</v>
      </c>
      <c r="B11813">
        <v>67971</v>
      </c>
      <c r="D11813" t="s">
        <v>22541</v>
      </c>
      <c r="E11813" t="s">
        <v>0</v>
      </c>
      <c r="F11813" t="s">
        <v>978</v>
      </c>
      <c r="G11813" t="str">
        <f t="shared" si="184"/>
        <v>Medicine and Surgery Services</v>
      </c>
    </row>
    <row r="11814" spans="1:7" x14ac:dyDescent="0.3">
      <c r="A11814" s="31" t="s">
        <v>22542</v>
      </c>
      <c r="B11814">
        <v>67973</v>
      </c>
      <c r="D11814" t="s">
        <v>22541</v>
      </c>
      <c r="E11814" t="s">
        <v>0</v>
      </c>
      <c r="F11814" t="s">
        <v>978</v>
      </c>
      <c r="G11814" t="str">
        <f t="shared" si="184"/>
        <v>Medicine and Surgery Services</v>
      </c>
    </row>
    <row r="11815" spans="1:7" x14ac:dyDescent="0.3">
      <c r="A11815" s="31" t="s">
        <v>22543</v>
      </c>
      <c r="B11815">
        <v>67974</v>
      </c>
      <c r="D11815" t="s">
        <v>22541</v>
      </c>
      <c r="E11815" t="s">
        <v>0</v>
      </c>
      <c r="F11815" t="s">
        <v>978</v>
      </c>
      <c r="G11815" t="str">
        <f t="shared" si="184"/>
        <v>Medicine and Surgery Services</v>
      </c>
    </row>
    <row r="11816" spans="1:7" x14ac:dyDescent="0.3">
      <c r="A11816" s="31" t="s">
        <v>22544</v>
      </c>
      <c r="B11816">
        <v>67975</v>
      </c>
      <c r="D11816" t="s">
        <v>22541</v>
      </c>
      <c r="E11816" t="s">
        <v>0</v>
      </c>
      <c r="F11816" t="s">
        <v>978</v>
      </c>
      <c r="G11816" t="str">
        <f t="shared" si="184"/>
        <v>Medicine and Surgery Services</v>
      </c>
    </row>
    <row r="11817" spans="1:7" x14ac:dyDescent="0.3">
      <c r="A11817" s="31" t="s">
        <v>22545</v>
      </c>
      <c r="B11817">
        <v>67999</v>
      </c>
      <c r="D11817" t="s">
        <v>13135</v>
      </c>
      <c r="E11817" t="s">
        <v>2</v>
      </c>
      <c r="F11817" t="s">
        <v>978</v>
      </c>
      <c r="G11817" t="str">
        <f t="shared" si="184"/>
        <v>Medicine and Surgery Services</v>
      </c>
    </row>
    <row r="11818" spans="1:7" x14ac:dyDescent="0.3">
      <c r="A11818" s="31" t="s">
        <v>22546</v>
      </c>
      <c r="B11818">
        <v>68020</v>
      </c>
      <c r="D11818" t="s">
        <v>22547</v>
      </c>
      <c r="E11818" t="s">
        <v>0</v>
      </c>
      <c r="F11818" t="s">
        <v>978</v>
      </c>
      <c r="G11818" t="str">
        <f t="shared" si="184"/>
        <v>Medicine and Surgery Services</v>
      </c>
    </row>
    <row r="11819" spans="1:7" x14ac:dyDescent="0.3">
      <c r="A11819" s="31" t="s">
        <v>22548</v>
      </c>
      <c r="B11819">
        <v>68040</v>
      </c>
      <c r="D11819" t="s">
        <v>22549</v>
      </c>
      <c r="E11819" t="s">
        <v>0</v>
      </c>
      <c r="F11819" t="s">
        <v>978</v>
      </c>
      <c r="G11819" t="str">
        <f t="shared" si="184"/>
        <v>Medicine and Surgery Services</v>
      </c>
    </row>
    <row r="11820" spans="1:7" x14ac:dyDescent="0.3">
      <c r="A11820" s="31" t="s">
        <v>22550</v>
      </c>
      <c r="B11820">
        <v>68100</v>
      </c>
      <c r="D11820" t="s">
        <v>22551</v>
      </c>
      <c r="E11820" t="s">
        <v>0</v>
      </c>
      <c r="F11820" t="s">
        <v>978</v>
      </c>
      <c r="G11820" t="str">
        <f t="shared" si="184"/>
        <v>Medicine and Surgery Services</v>
      </c>
    </row>
    <row r="11821" spans="1:7" x14ac:dyDescent="0.3">
      <c r="A11821" s="31" t="s">
        <v>22552</v>
      </c>
      <c r="B11821">
        <v>68110</v>
      </c>
      <c r="D11821" t="s">
        <v>22553</v>
      </c>
      <c r="E11821" t="s">
        <v>0</v>
      </c>
      <c r="F11821" t="s">
        <v>978</v>
      </c>
      <c r="G11821" t="str">
        <f t="shared" si="184"/>
        <v>Medicine and Surgery Services</v>
      </c>
    </row>
    <row r="11822" spans="1:7" x14ac:dyDescent="0.3">
      <c r="A11822" s="31" t="s">
        <v>22554</v>
      </c>
      <c r="B11822">
        <v>68115</v>
      </c>
      <c r="D11822" t="s">
        <v>22553</v>
      </c>
      <c r="E11822" t="s">
        <v>0</v>
      </c>
      <c r="F11822" t="s">
        <v>978</v>
      </c>
      <c r="G11822" t="str">
        <f t="shared" si="184"/>
        <v>Medicine and Surgery Services</v>
      </c>
    </row>
    <row r="11823" spans="1:7" x14ac:dyDescent="0.3">
      <c r="A11823" s="31" t="s">
        <v>22555</v>
      </c>
      <c r="B11823">
        <v>68130</v>
      </c>
      <c r="D11823" t="s">
        <v>22553</v>
      </c>
      <c r="E11823" t="s">
        <v>0</v>
      </c>
      <c r="F11823" t="s">
        <v>978</v>
      </c>
      <c r="G11823" t="str">
        <f t="shared" si="184"/>
        <v>Medicine and Surgery Services</v>
      </c>
    </row>
    <row r="11824" spans="1:7" x14ac:dyDescent="0.3">
      <c r="A11824" s="31" t="s">
        <v>22556</v>
      </c>
      <c r="B11824">
        <v>68135</v>
      </c>
      <c r="D11824" t="s">
        <v>22553</v>
      </c>
      <c r="E11824" t="s">
        <v>0</v>
      </c>
      <c r="F11824" t="s">
        <v>978</v>
      </c>
      <c r="G11824" t="str">
        <f t="shared" si="184"/>
        <v>Medicine and Surgery Services</v>
      </c>
    </row>
    <row r="11825" spans="1:7" x14ac:dyDescent="0.3">
      <c r="A11825" s="31" t="s">
        <v>22557</v>
      </c>
      <c r="B11825">
        <v>68200</v>
      </c>
      <c r="D11825" t="s">
        <v>22558</v>
      </c>
      <c r="E11825" t="s">
        <v>0</v>
      </c>
      <c r="F11825" t="s">
        <v>978</v>
      </c>
      <c r="G11825" t="str">
        <f t="shared" si="184"/>
        <v>Medicine and Surgery Services</v>
      </c>
    </row>
    <row r="11826" spans="1:7" x14ac:dyDescent="0.3">
      <c r="A11826" s="31" t="s">
        <v>22559</v>
      </c>
      <c r="B11826">
        <v>68320</v>
      </c>
      <c r="D11826" t="s">
        <v>22560</v>
      </c>
      <c r="E11826" t="s">
        <v>0</v>
      </c>
      <c r="F11826" t="s">
        <v>978</v>
      </c>
      <c r="G11826" t="str">
        <f t="shared" si="184"/>
        <v>Medicine and Surgery Services</v>
      </c>
    </row>
    <row r="11827" spans="1:7" x14ac:dyDescent="0.3">
      <c r="A11827" s="31" t="s">
        <v>22561</v>
      </c>
      <c r="B11827">
        <v>68325</v>
      </c>
      <c r="D11827" t="s">
        <v>22560</v>
      </c>
      <c r="E11827" t="s">
        <v>0</v>
      </c>
      <c r="F11827" t="s">
        <v>978</v>
      </c>
      <c r="G11827" t="str">
        <f t="shared" si="184"/>
        <v>Medicine and Surgery Services</v>
      </c>
    </row>
    <row r="11828" spans="1:7" x14ac:dyDescent="0.3">
      <c r="A11828" s="31" t="s">
        <v>22562</v>
      </c>
      <c r="B11828">
        <v>68326</v>
      </c>
      <c r="D11828" t="s">
        <v>22560</v>
      </c>
      <c r="E11828" t="s">
        <v>0</v>
      </c>
      <c r="F11828" t="s">
        <v>978</v>
      </c>
      <c r="G11828" t="str">
        <f t="shared" si="184"/>
        <v>Medicine and Surgery Services</v>
      </c>
    </row>
    <row r="11829" spans="1:7" x14ac:dyDescent="0.3">
      <c r="A11829" s="31" t="s">
        <v>22563</v>
      </c>
      <c r="B11829">
        <v>68328</v>
      </c>
      <c r="D11829" t="s">
        <v>22560</v>
      </c>
      <c r="E11829" t="s">
        <v>0</v>
      </c>
      <c r="F11829" t="s">
        <v>978</v>
      </c>
      <c r="G11829" t="str">
        <f t="shared" si="184"/>
        <v>Medicine and Surgery Services</v>
      </c>
    </row>
    <row r="11830" spans="1:7" x14ac:dyDescent="0.3">
      <c r="A11830" s="31" t="s">
        <v>22564</v>
      </c>
      <c r="B11830">
        <v>68330</v>
      </c>
      <c r="D11830" t="s">
        <v>22565</v>
      </c>
      <c r="E11830" t="s">
        <v>0</v>
      </c>
      <c r="F11830" t="s">
        <v>978</v>
      </c>
      <c r="G11830" t="str">
        <f t="shared" si="184"/>
        <v>Medicine and Surgery Services</v>
      </c>
    </row>
    <row r="11831" spans="1:7" x14ac:dyDescent="0.3">
      <c r="A11831" s="31" t="s">
        <v>22566</v>
      </c>
      <c r="B11831">
        <v>68335</v>
      </c>
      <c r="D11831" t="s">
        <v>22560</v>
      </c>
      <c r="E11831" t="s">
        <v>0</v>
      </c>
      <c r="F11831" t="s">
        <v>978</v>
      </c>
      <c r="G11831" t="str">
        <f t="shared" si="184"/>
        <v>Medicine and Surgery Services</v>
      </c>
    </row>
    <row r="11832" spans="1:7" x14ac:dyDescent="0.3">
      <c r="A11832" s="31" t="s">
        <v>22567</v>
      </c>
      <c r="B11832">
        <v>68340</v>
      </c>
      <c r="D11832" t="s">
        <v>22568</v>
      </c>
      <c r="E11832" t="s">
        <v>0</v>
      </c>
      <c r="F11832" t="s">
        <v>978</v>
      </c>
      <c r="G11832" t="str">
        <f t="shared" si="184"/>
        <v>Medicine and Surgery Services</v>
      </c>
    </row>
    <row r="11833" spans="1:7" x14ac:dyDescent="0.3">
      <c r="A11833" s="31" t="s">
        <v>22569</v>
      </c>
      <c r="B11833">
        <v>68360</v>
      </c>
      <c r="D11833" t="s">
        <v>22565</v>
      </c>
      <c r="E11833" t="s">
        <v>0</v>
      </c>
      <c r="F11833" t="s">
        <v>978</v>
      </c>
      <c r="G11833" t="str">
        <f t="shared" si="184"/>
        <v>Medicine and Surgery Services</v>
      </c>
    </row>
    <row r="11834" spans="1:7" x14ac:dyDescent="0.3">
      <c r="A11834" s="31" t="s">
        <v>22570</v>
      </c>
      <c r="B11834">
        <v>68362</v>
      </c>
      <c r="D11834" t="s">
        <v>22565</v>
      </c>
      <c r="E11834" t="s">
        <v>0</v>
      </c>
      <c r="F11834" t="s">
        <v>978</v>
      </c>
      <c r="G11834" t="str">
        <f t="shared" si="184"/>
        <v>Medicine and Surgery Services</v>
      </c>
    </row>
    <row r="11835" spans="1:7" x14ac:dyDescent="0.3">
      <c r="A11835" s="31" t="s">
        <v>22571</v>
      </c>
      <c r="B11835">
        <v>68371</v>
      </c>
      <c r="D11835" t="s">
        <v>22572</v>
      </c>
      <c r="E11835" t="s">
        <v>0</v>
      </c>
      <c r="F11835" t="s">
        <v>978</v>
      </c>
      <c r="G11835" t="str">
        <f t="shared" si="184"/>
        <v>Medicine and Surgery Services</v>
      </c>
    </row>
    <row r="11836" spans="1:7" x14ac:dyDescent="0.3">
      <c r="A11836" s="31" t="s">
        <v>22573</v>
      </c>
      <c r="B11836">
        <v>68399</v>
      </c>
      <c r="D11836" t="s">
        <v>22574</v>
      </c>
      <c r="E11836" t="s">
        <v>2</v>
      </c>
      <c r="F11836" t="s">
        <v>978</v>
      </c>
      <c r="G11836" t="str">
        <f t="shared" si="184"/>
        <v>Medicine and Surgery Services</v>
      </c>
    </row>
    <row r="11837" spans="1:7" x14ac:dyDescent="0.3">
      <c r="A11837" s="31" t="s">
        <v>22575</v>
      </c>
      <c r="B11837">
        <v>68400</v>
      </c>
      <c r="D11837" t="s">
        <v>22576</v>
      </c>
      <c r="E11837" t="s">
        <v>0</v>
      </c>
      <c r="F11837" t="s">
        <v>978</v>
      </c>
      <c r="G11837" t="str">
        <f t="shared" si="184"/>
        <v>Medicine and Surgery Services</v>
      </c>
    </row>
    <row r="11838" spans="1:7" x14ac:dyDescent="0.3">
      <c r="A11838" s="31" t="s">
        <v>22577</v>
      </c>
      <c r="B11838">
        <v>68420</v>
      </c>
      <c r="D11838" t="s">
        <v>22578</v>
      </c>
      <c r="E11838" t="s">
        <v>0</v>
      </c>
      <c r="F11838" t="s">
        <v>978</v>
      </c>
      <c r="G11838" t="str">
        <f t="shared" si="184"/>
        <v>Medicine and Surgery Services</v>
      </c>
    </row>
    <row r="11839" spans="1:7" x14ac:dyDescent="0.3">
      <c r="A11839" s="31" t="s">
        <v>22579</v>
      </c>
      <c r="B11839">
        <v>68440</v>
      </c>
      <c r="D11839" t="s">
        <v>22580</v>
      </c>
      <c r="E11839" t="s">
        <v>0</v>
      </c>
      <c r="F11839" t="s">
        <v>978</v>
      </c>
      <c r="G11839" t="str">
        <f t="shared" si="184"/>
        <v>Medicine and Surgery Services</v>
      </c>
    </row>
    <row r="11840" spans="1:7" x14ac:dyDescent="0.3">
      <c r="A11840" s="31" t="s">
        <v>22581</v>
      </c>
      <c r="B11840">
        <v>68500</v>
      </c>
      <c r="D11840" t="s">
        <v>22582</v>
      </c>
      <c r="E11840" t="s">
        <v>0</v>
      </c>
      <c r="F11840" t="s">
        <v>978</v>
      </c>
      <c r="G11840" t="str">
        <f t="shared" si="184"/>
        <v>Medicine and Surgery Services</v>
      </c>
    </row>
    <row r="11841" spans="1:7" x14ac:dyDescent="0.3">
      <c r="A11841" s="31" t="s">
        <v>22583</v>
      </c>
      <c r="B11841">
        <v>68505</v>
      </c>
      <c r="D11841" t="s">
        <v>22584</v>
      </c>
      <c r="E11841" t="s">
        <v>0</v>
      </c>
      <c r="F11841" t="s">
        <v>978</v>
      </c>
      <c r="G11841" t="str">
        <f t="shared" si="184"/>
        <v>Medicine and Surgery Services</v>
      </c>
    </row>
    <row r="11842" spans="1:7" x14ac:dyDescent="0.3">
      <c r="A11842" s="31" t="s">
        <v>22585</v>
      </c>
      <c r="B11842">
        <v>68510</v>
      </c>
      <c r="D11842" t="s">
        <v>22586</v>
      </c>
      <c r="E11842" t="s">
        <v>0</v>
      </c>
      <c r="F11842" t="s">
        <v>978</v>
      </c>
      <c r="G11842" t="str">
        <f t="shared" si="184"/>
        <v>Medicine and Surgery Services</v>
      </c>
    </row>
    <row r="11843" spans="1:7" x14ac:dyDescent="0.3">
      <c r="A11843" s="31" t="s">
        <v>22587</v>
      </c>
      <c r="B11843">
        <v>68520</v>
      </c>
      <c r="D11843" t="s">
        <v>22588</v>
      </c>
      <c r="E11843" t="s">
        <v>0</v>
      </c>
      <c r="F11843" t="s">
        <v>978</v>
      </c>
      <c r="G11843" t="str">
        <f t="shared" ref="G11843:G11906" si="185">VLOOKUP(F11843,$I$2:$J$27,2,FALSE)</f>
        <v>Medicine and Surgery Services</v>
      </c>
    </row>
    <row r="11844" spans="1:7" x14ac:dyDescent="0.3">
      <c r="A11844" s="31" t="s">
        <v>22589</v>
      </c>
      <c r="B11844">
        <v>68525</v>
      </c>
      <c r="D11844" t="s">
        <v>22590</v>
      </c>
      <c r="E11844" t="s">
        <v>0</v>
      </c>
      <c r="F11844" t="s">
        <v>978</v>
      </c>
      <c r="G11844" t="str">
        <f t="shared" si="185"/>
        <v>Medicine and Surgery Services</v>
      </c>
    </row>
    <row r="11845" spans="1:7" x14ac:dyDescent="0.3">
      <c r="A11845" s="31" t="s">
        <v>22591</v>
      </c>
      <c r="B11845">
        <v>68530</v>
      </c>
      <c r="D11845" t="s">
        <v>22592</v>
      </c>
      <c r="E11845" t="s">
        <v>0</v>
      </c>
      <c r="F11845" t="s">
        <v>978</v>
      </c>
      <c r="G11845" t="str">
        <f t="shared" si="185"/>
        <v>Medicine and Surgery Services</v>
      </c>
    </row>
    <row r="11846" spans="1:7" x14ac:dyDescent="0.3">
      <c r="A11846" s="31" t="s">
        <v>22593</v>
      </c>
      <c r="B11846">
        <v>68540</v>
      </c>
      <c r="D11846" t="s">
        <v>22594</v>
      </c>
      <c r="E11846" t="s">
        <v>0</v>
      </c>
      <c r="F11846" t="s">
        <v>978</v>
      </c>
      <c r="G11846" t="str">
        <f t="shared" si="185"/>
        <v>Medicine and Surgery Services</v>
      </c>
    </row>
    <row r="11847" spans="1:7" x14ac:dyDescent="0.3">
      <c r="A11847" s="31" t="s">
        <v>22595</v>
      </c>
      <c r="B11847">
        <v>68550</v>
      </c>
      <c r="D11847" t="s">
        <v>22594</v>
      </c>
      <c r="E11847" t="s">
        <v>0</v>
      </c>
      <c r="F11847" t="s">
        <v>978</v>
      </c>
      <c r="G11847" t="str">
        <f t="shared" si="185"/>
        <v>Medicine and Surgery Services</v>
      </c>
    </row>
    <row r="11848" spans="1:7" x14ac:dyDescent="0.3">
      <c r="A11848" s="31" t="s">
        <v>22596</v>
      </c>
      <c r="B11848">
        <v>68700</v>
      </c>
      <c r="D11848" t="s">
        <v>22597</v>
      </c>
      <c r="E11848" t="s">
        <v>0</v>
      </c>
      <c r="F11848" t="s">
        <v>978</v>
      </c>
      <c r="G11848" t="str">
        <f t="shared" si="185"/>
        <v>Medicine and Surgery Services</v>
      </c>
    </row>
    <row r="11849" spans="1:7" x14ac:dyDescent="0.3">
      <c r="A11849" s="31" t="s">
        <v>22598</v>
      </c>
      <c r="B11849">
        <v>68705</v>
      </c>
      <c r="D11849" t="s">
        <v>22599</v>
      </c>
      <c r="E11849" t="s">
        <v>0</v>
      </c>
      <c r="F11849" t="s">
        <v>978</v>
      </c>
      <c r="G11849" t="str">
        <f t="shared" si="185"/>
        <v>Medicine and Surgery Services</v>
      </c>
    </row>
    <row r="11850" spans="1:7" x14ac:dyDescent="0.3">
      <c r="A11850" s="31" t="s">
        <v>22600</v>
      </c>
      <c r="B11850">
        <v>68720</v>
      </c>
      <c r="D11850" t="s">
        <v>22601</v>
      </c>
      <c r="E11850" t="s">
        <v>0</v>
      </c>
      <c r="F11850" t="s">
        <v>978</v>
      </c>
      <c r="G11850" t="str">
        <f t="shared" si="185"/>
        <v>Medicine and Surgery Services</v>
      </c>
    </row>
    <row r="11851" spans="1:7" x14ac:dyDescent="0.3">
      <c r="A11851" s="31" t="s">
        <v>22602</v>
      </c>
      <c r="B11851">
        <v>68745</v>
      </c>
      <c r="D11851" t="s">
        <v>22603</v>
      </c>
      <c r="E11851" t="s">
        <v>0</v>
      </c>
      <c r="F11851" t="s">
        <v>978</v>
      </c>
      <c r="G11851" t="str">
        <f t="shared" si="185"/>
        <v>Medicine and Surgery Services</v>
      </c>
    </row>
    <row r="11852" spans="1:7" x14ac:dyDescent="0.3">
      <c r="A11852" s="31" t="s">
        <v>22604</v>
      </c>
      <c r="B11852">
        <v>68750</v>
      </c>
      <c r="D11852" t="s">
        <v>22603</v>
      </c>
      <c r="E11852" t="s">
        <v>0</v>
      </c>
      <c r="F11852" t="s">
        <v>978</v>
      </c>
      <c r="G11852" t="str">
        <f t="shared" si="185"/>
        <v>Medicine and Surgery Services</v>
      </c>
    </row>
    <row r="11853" spans="1:7" x14ac:dyDescent="0.3">
      <c r="A11853" s="31" t="s">
        <v>22605</v>
      </c>
      <c r="B11853">
        <v>68760</v>
      </c>
      <c r="D11853" t="s">
        <v>22606</v>
      </c>
      <c r="E11853" t="s">
        <v>0</v>
      </c>
      <c r="F11853" t="s">
        <v>978</v>
      </c>
      <c r="G11853" t="str">
        <f t="shared" si="185"/>
        <v>Medicine and Surgery Services</v>
      </c>
    </row>
    <row r="11854" spans="1:7" x14ac:dyDescent="0.3">
      <c r="A11854" s="31" t="s">
        <v>22607</v>
      </c>
      <c r="B11854">
        <v>68761</v>
      </c>
      <c r="D11854" t="s">
        <v>22606</v>
      </c>
      <c r="E11854" t="s">
        <v>0</v>
      </c>
      <c r="F11854" t="s">
        <v>978</v>
      </c>
      <c r="G11854" t="str">
        <f t="shared" si="185"/>
        <v>Medicine and Surgery Services</v>
      </c>
    </row>
    <row r="11855" spans="1:7" x14ac:dyDescent="0.3">
      <c r="A11855" s="31" t="s">
        <v>22608</v>
      </c>
      <c r="B11855">
        <v>68770</v>
      </c>
      <c r="D11855" t="s">
        <v>22609</v>
      </c>
      <c r="E11855" t="s">
        <v>0</v>
      </c>
      <c r="F11855" t="s">
        <v>978</v>
      </c>
      <c r="G11855" t="str">
        <f t="shared" si="185"/>
        <v>Medicine and Surgery Services</v>
      </c>
    </row>
    <row r="11856" spans="1:7" x14ac:dyDescent="0.3">
      <c r="A11856" s="31" t="s">
        <v>22610</v>
      </c>
      <c r="B11856">
        <v>68801</v>
      </c>
      <c r="D11856" t="s">
        <v>22611</v>
      </c>
      <c r="E11856" t="s">
        <v>0</v>
      </c>
      <c r="F11856" t="s">
        <v>978</v>
      </c>
      <c r="G11856" t="str">
        <f t="shared" si="185"/>
        <v>Medicine and Surgery Services</v>
      </c>
    </row>
    <row r="11857" spans="1:7" x14ac:dyDescent="0.3">
      <c r="A11857" s="31" t="s">
        <v>22612</v>
      </c>
      <c r="B11857">
        <v>68810</v>
      </c>
      <c r="D11857" t="s">
        <v>22613</v>
      </c>
      <c r="E11857" t="s">
        <v>0</v>
      </c>
      <c r="F11857" t="s">
        <v>978</v>
      </c>
      <c r="G11857" t="str">
        <f t="shared" si="185"/>
        <v>Medicine and Surgery Services</v>
      </c>
    </row>
    <row r="11858" spans="1:7" x14ac:dyDescent="0.3">
      <c r="A11858" s="31" t="s">
        <v>22614</v>
      </c>
      <c r="B11858">
        <v>68811</v>
      </c>
      <c r="D11858" t="s">
        <v>22613</v>
      </c>
      <c r="E11858" t="s">
        <v>0</v>
      </c>
      <c r="F11858" t="s">
        <v>978</v>
      </c>
      <c r="G11858" t="str">
        <f t="shared" si="185"/>
        <v>Medicine and Surgery Services</v>
      </c>
    </row>
    <row r="11859" spans="1:7" x14ac:dyDescent="0.3">
      <c r="A11859" s="31" t="s">
        <v>22615</v>
      </c>
      <c r="B11859">
        <v>68815</v>
      </c>
      <c r="D11859" t="s">
        <v>22613</v>
      </c>
      <c r="E11859" t="s">
        <v>0</v>
      </c>
      <c r="F11859" t="s">
        <v>978</v>
      </c>
      <c r="G11859" t="str">
        <f t="shared" si="185"/>
        <v>Medicine and Surgery Services</v>
      </c>
    </row>
    <row r="11860" spans="1:7" x14ac:dyDescent="0.3">
      <c r="A11860" s="31" t="s">
        <v>22616</v>
      </c>
      <c r="B11860">
        <v>68816</v>
      </c>
      <c r="D11860" t="s">
        <v>22617</v>
      </c>
      <c r="E11860" t="s">
        <v>0</v>
      </c>
      <c r="F11860" t="s">
        <v>978</v>
      </c>
      <c r="G11860" t="str">
        <f t="shared" si="185"/>
        <v>Medicine and Surgery Services</v>
      </c>
    </row>
    <row r="11861" spans="1:7" x14ac:dyDescent="0.3">
      <c r="A11861" s="31" t="s">
        <v>22618</v>
      </c>
      <c r="B11861">
        <v>68840</v>
      </c>
      <c r="D11861" t="s">
        <v>22619</v>
      </c>
      <c r="E11861" t="s">
        <v>0</v>
      </c>
      <c r="F11861" t="s">
        <v>978</v>
      </c>
      <c r="G11861" t="str">
        <f t="shared" si="185"/>
        <v>Medicine and Surgery Services</v>
      </c>
    </row>
    <row r="11862" spans="1:7" x14ac:dyDescent="0.3">
      <c r="A11862" s="31" t="s">
        <v>22620</v>
      </c>
      <c r="B11862">
        <v>68850</v>
      </c>
      <c r="D11862" t="s">
        <v>22621</v>
      </c>
      <c r="E11862" t="s">
        <v>0</v>
      </c>
      <c r="F11862" t="s">
        <v>978</v>
      </c>
      <c r="G11862" t="str">
        <f t="shared" si="185"/>
        <v>Medicine and Surgery Services</v>
      </c>
    </row>
    <row r="11863" spans="1:7" x14ac:dyDescent="0.3">
      <c r="A11863" s="31" t="s">
        <v>22622</v>
      </c>
      <c r="B11863">
        <v>68899</v>
      </c>
      <c r="D11863" t="s">
        <v>22623</v>
      </c>
      <c r="E11863" t="s">
        <v>2</v>
      </c>
      <c r="F11863" t="s">
        <v>978</v>
      </c>
      <c r="G11863" t="str">
        <f t="shared" si="185"/>
        <v>Medicine and Surgery Services</v>
      </c>
    </row>
    <row r="11864" spans="1:7" x14ac:dyDescent="0.3">
      <c r="A11864" s="31" t="s">
        <v>22624</v>
      </c>
      <c r="B11864">
        <v>69000</v>
      </c>
      <c r="D11864" t="s">
        <v>22625</v>
      </c>
      <c r="E11864" t="s">
        <v>0</v>
      </c>
      <c r="F11864" t="s">
        <v>978</v>
      </c>
      <c r="G11864" t="str">
        <f t="shared" si="185"/>
        <v>Medicine and Surgery Services</v>
      </c>
    </row>
    <row r="11865" spans="1:7" x14ac:dyDescent="0.3">
      <c r="A11865" s="31" t="s">
        <v>22626</v>
      </c>
      <c r="B11865">
        <v>69005</v>
      </c>
      <c r="D11865" t="s">
        <v>22625</v>
      </c>
      <c r="E11865" t="s">
        <v>0</v>
      </c>
      <c r="F11865" t="s">
        <v>978</v>
      </c>
      <c r="G11865" t="str">
        <f t="shared" si="185"/>
        <v>Medicine and Surgery Services</v>
      </c>
    </row>
    <row r="11866" spans="1:7" x14ac:dyDescent="0.3">
      <c r="A11866" s="31" t="s">
        <v>22627</v>
      </c>
      <c r="B11866">
        <v>69020</v>
      </c>
      <c r="D11866" t="s">
        <v>22628</v>
      </c>
      <c r="E11866" t="s">
        <v>0</v>
      </c>
      <c r="F11866" t="s">
        <v>978</v>
      </c>
      <c r="G11866" t="str">
        <f t="shared" si="185"/>
        <v>Medicine and Surgery Services</v>
      </c>
    </row>
    <row r="11867" spans="1:7" x14ac:dyDescent="0.3">
      <c r="A11867" s="31" t="s">
        <v>22629</v>
      </c>
      <c r="B11867">
        <v>69090</v>
      </c>
      <c r="D11867" t="s">
        <v>22630</v>
      </c>
      <c r="E11867" t="s">
        <v>854</v>
      </c>
      <c r="F11867" t="s">
        <v>978</v>
      </c>
      <c r="G11867" t="str">
        <f t="shared" si="185"/>
        <v>Medicine and Surgery Services</v>
      </c>
    </row>
    <row r="11868" spans="1:7" x14ac:dyDescent="0.3">
      <c r="A11868" s="31" t="s">
        <v>22631</v>
      </c>
      <c r="B11868">
        <v>69100</v>
      </c>
      <c r="D11868" t="s">
        <v>22632</v>
      </c>
      <c r="E11868" t="s">
        <v>0</v>
      </c>
      <c r="F11868" t="s">
        <v>978</v>
      </c>
      <c r="G11868" t="str">
        <f t="shared" si="185"/>
        <v>Medicine and Surgery Services</v>
      </c>
    </row>
    <row r="11869" spans="1:7" x14ac:dyDescent="0.3">
      <c r="A11869" s="31" t="s">
        <v>22633</v>
      </c>
      <c r="B11869">
        <v>69105</v>
      </c>
      <c r="D11869" t="s">
        <v>22634</v>
      </c>
      <c r="E11869" t="s">
        <v>0</v>
      </c>
      <c r="F11869" t="s">
        <v>978</v>
      </c>
      <c r="G11869" t="str">
        <f t="shared" si="185"/>
        <v>Medicine and Surgery Services</v>
      </c>
    </row>
    <row r="11870" spans="1:7" x14ac:dyDescent="0.3">
      <c r="A11870" s="31" t="s">
        <v>22635</v>
      </c>
      <c r="B11870">
        <v>69110</v>
      </c>
      <c r="D11870" t="s">
        <v>22636</v>
      </c>
      <c r="E11870" t="s">
        <v>0</v>
      </c>
      <c r="F11870" t="s">
        <v>978</v>
      </c>
      <c r="G11870" t="str">
        <f t="shared" si="185"/>
        <v>Medicine and Surgery Services</v>
      </c>
    </row>
    <row r="11871" spans="1:7" x14ac:dyDescent="0.3">
      <c r="A11871" s="31" t="s">
        <v>22637</v>
      </c>
      <c r="B11871">
        <v>69120</v>
      </c>
      <c r="D11871" t="s">
        <v>22638</v>
      </c>
      <c r="E11871" t="s">
        <v>0</v>
      </c>
      <c r="F11871" t="s">
        <v>978</v>
      </c>
      <c r="G11871" t="str">
        <f t="shared" si="185"/>
        <v>Medicine and Surgery Services</v>
      </c>
    </row>
    <row r="11872" spans="1:7" x14ac:dyDescent="0.3">
      <c r="A11872" s="31" t="s">
        <v>22639</v>
      </c>
      <c r="B11872">
        <v>69140</v>
      </c>
      <c r="D11872" t="s">
        <v>22640</v>
      </c>
      <c r="E11872" t="s">
        <v>0</v>
      </c>
      <c r="F11872" t="s">
        <v>978</v>
      </c>
      <c r="G11872" t="str">
        <f t="shared" si="185"/>
        <v>Medicine and Surgery Services</v>
      </c>
    </row>
    <row r="11873" spans="1:7" x14ac:dyDescent="0.3">
      <c r="A11873" s="31" t="s">
        <v>22641</v>
      </c>
      <c r="B11873">
        <v>69145</v>
      </c>
      <c r="D11873" t="s">
        <v>22640</v>
      </c>
      <c r="E11873" t="s">
        <v>0</v>
      </c>
      <c r="F11873" t="s">
        <v>978</v>
      </c>
      <c r="G11873" t="str">
        <f t="shared" si="185"/>
        <v>Medicine and Surgery Services</v>
      </c>
    </row>
    <row r="11874" spans="1:7" x14ac:dyDescent="0.3">
      <c r="A11874" s="31" t="s">
        <v>22642</v>
      </c>
      <c r="B11874">
        <v>69150</v>
      </c>
      <c r="D11874" t="s">
        <v>22643</v>
      </c>
      <c r="E11874" t="s">
        <v>0</v>
      </c>
      <c r="F11874" t="s">
        <v>978</v>
      </c>
      <c r="G11874" t="str">
        <f t="shared" si="185"/>
        <v>Medicine and Surgery Services</v>
      </c>
    </row>
    <row r="11875" spans="1:7" x14ac:dyDescent="0.3">
      <c r="A11875" s="31" t="s">
        <v>22644</v>
      </c>
      <c r="B11875">
        <v>69155</v>
      </c>
      <c r="D11875" t="s">
        <v>22645</v>
      </c>
      <c r="E11875" t="s">
        <v>0</v>
      </c>
      <c r="F11875" t="s">
        <v>978</v>
      </c>
      <c r="G11875" t="str">
        <f t="shared" si="185"/>
        <v>Medicine and Surgery Services</v>
      </c>
    </row>
    <row r="11876" spans="1:7" x14ac:dyDescent="0.3">
      <c r="A11876" s="31" t="s">
        <v>22646</v>
      </c>
      <c r="B11876">
        <v>69200</v>
      </c>
      <c r="D11876" t="s">
        <v>22647</v>
      </c>
      <c r="E11876" t="s">
        <v>0</v>
      </c>
      <c r="F11876" t="s">
        <v>978</v>
      </c>
      <c r="G11876" t="str">
        <f t="shared" si="185"/>
        <v>Medicine and Surgery Services</v>
      </c>
    </row>
    <row r="11877" spans="1:7" x14ac:dyDescent="0.3">
      <c r="A11877" s="31" t="s">
        <v>22648</v>
      </c>
      <c r="B11877">
        <v>69205</v>
      </c>
      <c r="D11877" t="s">
        <v>22647</v>
      </c>
      <c r="E11877" t="s">
        <v>0</v>
      </c>
      <c r="F11877" t="s">
        <v>978</v>
      </c>
      <c r="G11877" t="str">
        <f t="shared" si="185"/>
        <v>Medicine and Surgery Services</v>
      </c>
    </row>
    <row r="11878" spans="1:7" x14ac:dyDescent="0.3">
      <c r="A11878" s="31" t="s">
        <v>22649</v>
      </c>
      <c r="B11878">
        <v>69209</v>
      </c>
      <c r="D11878" t="s">
        <v>22650</v>
      </c>
      <c r="E11878" t="s">
        <v>0</v>
      </c>
      <c r="F11878" t="s">
        <v>978</v>
      </c>
      <c r="G11878" t="str">
        <f t="shared" si="185"/>
        <v>Medicine and Surgery Services</v>
      </c>
    </row>
    <row r="11879" spans="1:7" x14ac:dyDescent="0.3">
      <c r="A11879" s="31" t="s">
        <v>22651</v>
      </c>
      <c r="B11879">
        <v>69210</v>
      </c>
      <c r="D11879" t="s">
        <v>22650</v>
      </c>
      <c r="E11879" t="s">
        <v>0</v>
      </c>
      <c r="F11879" t="s">
        <v>978</v>
      </c>
      <c r="G11879" t="str">
        <f t="shared" si="185"/>
        <v>Medicine and Surgery Services</v>
      </c>
    </row>
    <row r="11880" spans="1:7" x14ac:dyDescent="0.3">
      <c r="A11880" s="31" t="s">
        <v>22652</v>
      </c>
      <c r="B11880">
        <v>69220</v>
      </c>
      <c r="D11880" t="s">
        <v>22653</v>
      </c>
      <c r="E11880" t="s">
        <v>0</v>
      </c>
      <c r="F11880" t="s">
        <v>978</v>
      </c>
      <c r="G11880" t="str">
        <f t="shared" si="185"/>
        <v>Medicine and Surgery Services</v>
      </c>
    </row>
    <row r="11881" spans="1:7" x14ac:dyDescent="0.3">
      <c r="A11881" s="31" t="s">
        <v>22654</v>
      </c>
      <c r="B11881">
        <v>69222</v>
      </c>
      <c r="D11881" t="s">
        <v>22653</v>
      </c>
      <c r="E11881" t="s">
        <v>0</v>
      </c>
      <c r="F11881" t="s">
        <v>978</v>
      </c>
      <c r="G11881" t="str">
        <f t="shared" si="185"/>
        <v>Medicine and Surgery Services</v>
      </c>
    </row>
    <row r="11882" spans="1:7" x14ac:dyDescent="0.3">
      <c r="A11882" s="31" t="s">
        <v>22655</v>
      </c>
      <c r="B11882">
        <v>69300</v>
      </c>
      <c r="D11882" t="s">
        <v>22656</v>
      </c>
      <c r="E11882" t="s">
        <v>888</v>
      </c>
      <c r="F11882" t="s">
        <v>978</v>
      </c>
      <c r="G11882" t="str">
        <f t="shared" si="185"/>
        <v>Medicine and Surgery Services</v>
      </c>
    </row>
    <row r="11883" spans="1:7" x14ac:dyDescent="0.3">
      <c r="A11883" s="31" t="s">
        <v>22657</v>
      </c>
      <c r="B11883">
        <v>69310</v>
      </c>
      <c r="D11883" t="s">
        <v>22658</v>
      </c>
      <c r="E11883" t="s">
        <v>0</v>
      </c>
      <c r="F11883" t="s">
        <v>978</v>
      </c>
      <c r="G11883" t="str">
        <f t="shared" si="185"/>
        <v>Medicine and Surgery Services</v>
      </c>
    </row>
    <row r="11884" spans="1:7" x14ac:dyDescent="0.3">
      <c r="A11884" s="31" t="s">
        <v>22659</v>
      </c>
      <c r="B11884">
        <v>69320</v>
      </c>
      <c r="D11884" t="s">
        <v>22658</v>
      </c>
      <c r="E11884" t="s">
        <v>0</v>
      </c>
      <c r="F11884" t="s">
        <v>978</v>
      </c>
      <c r="G11884" t="str">
        <f t="shared" si="185"/>
        <v>Medicine and Surgery Services</v>
      </c>
    </row>
    <row r="11885" spans="1:7" x14ac:dyDescent="0.3">
      <c r="A11885" s="31" t="s">
        <v>22660</v>
      </c>
      <c r="B11885">
        <v>69399</v>
      </c>
      <c r="D11885" t="s">
        <v>22661</v>
      </c>
      <c r="E11885" t="s">
        <v>2</v>
      </c>
      <c r="F11885" t="s">
        <v>978</v>
      </c>
      <c r="G11885" t="str">
        <f t="shared" si="185"/>
        <v>Medicine and Surgery Services</v>
      </c>
    </row>
    <row r="11886" spans="1:7" x14ac:dyDescent="0.3">
      <c r="A11886" s="31" t="s">
        <v>22662</v>
      </c>
      <c r="B11886">
        <v>69420</v>
      </c>
      <c r="D11886" t="s">
        <v>22663</v>
      </c>
      <c r="E11886" t="s">
        <v>0</v>
      </c>
      <c r="F11886" t="s">
        <v>978</v>
      </c>
      <c r="G11886" t="str">
        <f t="shared" si="185"/>
        <v>Medicine and Surgery Services</v>
      </c>
    </row>
    <row r="11887" spans="1:7" x14ac:dyDescent="0.3">
      <c r="A11887" s="31" t="s">
        <v>22664</v>
      </c>
      <c r="B11887">
        <v>69421</v>
      </c>
      <c r="D11887" t="s">
        <v>22663</v>
      </c>
      <c r="E11887" t="s">
        <v>0</v>
      </c>
      <c r="F11887" t="s">
        <v>978</v>
      </c>
      <c r="G11887" t="str">
        <f t="shared" si="185"/>
        <v>Medicine and Surgery Services</v>
      </c>
    </row>
    <row r="11888" spans="1:7" x14ac:dyDescent="0.3">
      <c r="A11888" s="31" t="s">
        <v>22665</v>
      </c>
      <c r="B11888">
        <v>69424</v>
      </c>
      <c r="D11888" t="s">
        <v>22666</v>
      </c>
      <c r="E11888" t="s">
        <v>0</v>
      </c>
      <c r="F11888" t="s">
        <v>978</v>
      </c>
      <c r="G11888" t="str">
        <f t="shared" si="185"/>
        <v>Medicine and Surgery Services</v>
      </c>
    </row>
    <row r="11889" spans="1:7" x14ac:dyDescent="0.3">
      <c r="A11889" s="31" t="s">
        <v>22667</v>
      </c>
      <c r="B11889">
        <v>69433</v>
      </c>
      <c r="D11889" t="s">
        <v>22668</v>
      </c>
      <c r="E11889" t="s">
        <v>0</v>
      </c>
      <c r="F11889" t="s">
        <v>978</v>
      </c>
      <c r="G11889" t="str">
        <f t="shared" si="185"/>
        <v>Medicine and Surgery Services</v>
      </c>
    </row>
    <row r="11890" spans="1:7" x14ac:dyDescent="0.3">
      <c r="A11890" s="31" t="s">
        <v>22669</v>
      </c>
      <c r="B11890">
        <v>69436</v>
      </c>
      <c r="D11890" t="s">
        <v>22668</v>
      </c>
      <c r="E11890" t="s">
        <v>0</v>
      </c>
      <c r="F11890" t="s">
        <v>978</v>
      </c>
      <c r="G11890" t="str">
        <f t="shared" si="185"/>
        <v>Medicine and Surgery Services</v>
      </c>
    </row>
    <row r="11891" spans="1:7" x14ac:dyDescent="0.3">
      <c r="A11891" s="31" t="s">
        <v>22670</v>
      </c>
      <c r="B11891">
        <v>69440</v>
      </c>
      <c r="D11891" t="s">
        <v>22671</v>
      </c>
      <c r="E11891" t="s">
        <v>0</v>
      </c>
      <c r="F11891" t="s">
        <v>978</v>
      </c>
      <c r="G11891" t="str">
        <f t="shared" si="185"/>
        <v>Medicine and Surgery Services</v>
      </c>
    </row>
    <row r="11892" spans="1:7" x14ac:dyDescent="0.3">
      <c r="A11892" s="31" t="s">
        <v>22672</v>
      </c>
      <c r="B11892">
        <v>69450</v>
      </c>
      <c r="D11892" t="s">
        <v>22673</v>
      </c>
      <c r="E11892" t="s">
        <v>0</v>
      </c>
      <c r="F11892" t="s">
        <v>978</v>
      </c>
      <c r="G11892" t="str">
        <f t="shared" si="185"/>
        <v>Medicine and Surgery Services</v>
      </c>
    </row>
    <row r="11893" spans="1:7" x14ac:dyDescent="0.3">
      <c r="A11893" s="31" t="s">
        <v>22674</v>
      </c>
      <c r="B11893">
        <v>69501</v>
      </c>
      <c r="D11893" t="s">
        <v>22675</v>
      </c>
      <c r="E11893" t="s">
        <v>0</v>
      </c>
      <c r="F11893" t="s">
        <v>978</v>
      </c>
      <c r="G11893" t="str">
        <f t="shared" si="185"/>
        <v>Medicine and Surgery Services</v>
      </c>
    </row>
    <row r="11894" spans="1:7" x14ac:dyDescent="0.3">
      <c r="A11894" s="31" t="s">
        <v>22676</v>
      </c>
      <c r="B11894">
        <v>69502</v>
      </c>
      <c r="D11894" t="s">
        <v>22675</v>
      </c>
      <c r="E11894" t="s">
        <v>0</v>
      </c>
      <c r="F11894" t="s">
        <v>978</v>
      </c>
      <c r="G11894" t="str">
        <f t="shared" si="185"/>
        <v>Medicine and Surgery Services</v>
      </c>
    </row>
    <row r="11895" spans="1:7" x14ac:dyDescent="0.3">
      <c r="A11895" s="31" t="s">
        <v>22677</v>
      </c>
      <c r="B11895">
        <v>69505</v>
      </c>
      <c r="D11895" t="s">
        <v>22678</v>
      </c>
      <c r="E11895" t="s">
        <v>0</v>
      </c>
      <c r="F11895" t="s">
        <v>978</v>
      </c>
      <c r="G11895" t="str">
        <f t="shared" si="185"/>
        <v>Medicine and Surgery Services</v>
      </c>
    </row>
    <row r="11896" spans="1:7" x14ac:dyDescent="0.3">
      <c r="A11896" s="31" t="s">
        <v>22679</v>
      </c>
      <c r="B11896">
        <v>69511</v>
      </c>
      <c r="D11896" t="s">
        <v>22680</v>
      </c>
      <c r="E11896" t="s">
        <v>0</v>
      </c>
      <c r="F11896" t="s">
        <v>978</v>
      </c>
      <c r="G11896" t="str">
        <f t="shared" si="185"/>
        <v>Medicine and Surgery Services</v>
      </c>
    </row>
    <row r="11897" spans="1:7" x14ac:dyDescent="0.3">
      <c r="A11897" s="31" t="s">
        <v>22681</v>
      </c>
      <c r="B11897">
        <v>69530</v>
      </c>
      <c r="D11897" t="s">
        <v>22680</v>
      </c>
      <c r="E11897" t="s">
        <v>0</v>
      </c>
      <c r="F11897" t="s">
        <v>978</v>
      </c>
      <c r="G11897" t="str">
        <f t="shared" si="185"/>
        <v>Medicine and Surgery Services</v>
      </c>
    </row>
    <row r="11898" spans="1:7" x14ac:dyDescent="0.3">
      <c r="A11898" s="31" t="s">
        <v>22682</v>
      </c>
      <c r="B11898">
        <v>69535</v>
      </c>
      <c r="D11898" t="s">
        <v>22683</v>
      </c>
      <c r="E11898" t="s">
        <v>0</v>
      </c>
      <c r="F11898" t="s">
        <v>978</v>
      </c>
      <c r="G11898" t="str">
        <f t="shared" si="185"/>
        <v>Medicine and Surgery Services</v>
      </c>
    </row>
    <row r="11899" spans="1:7" x14ac:dyDescent="0.3">
      <c r="A11899" s="31" t="s">
        <v>22684</v>
      </c>
      <c r="B11899">
        <v>69540</v>
      </c>
      <c r="D11899" t="s">
        <v>22685</v>
      </c>
      <c r="E11899" t="s">
        <v>0</v>
      </c>
      <c r="F11899" t="s">
        <v>978</v>
      </c>
      <c r="G11899" t="str">
        <f t="shared" si="185"/>
        <v>Medicine and Surgery Services</v>
      </c>
    </row>
    <row r="11900" spans="1:7" x14ac:dyDescent="0.3">
      <c r="A11900" s="31" t="s">
        <v>22686</v>
      </c>
      <c r="B11900">
        <v>69550</v>
      </c>
      <c r="D11900" t="s">
        <v>22685</v>
      </c>
      <c r="E11900" t="s">
        <v>0</v>
      </c>
      <c r="F11900" t="s">
        <v>978</v>
      </c>
      <c r="G11900" t="str">
        <f t="shared" si="185"/>
        <v>Medicine and Surgery Services</v>
      </c>
    </row>
    <row r="11901" spans="1:7" x14ac:dyDescent="0.3">
      <c r="A11901" s="31" t="s">
        <v>22687</v>
      </c>
      <c r="B11901">
        <v>69552</v>
      </c>
      <c r="D11901" t="s">
        <v>22685</v>
      </c>
      <c r="E11901" t="s">
        <v>0</v>
      </c>
      <c r="F11901" t="s">
        <v>978</v>
      </c>
      <c r="G11901" t="str">
        <f t="shared" si="185"/>
        <v>Medicine and Surgery Services</v>
      </c>
    </row>
    <row r="11902" spans="1:7" x14ac:dyDescent="0.3">
      <c r="A11902" s="31" t="s">
        <v>22688</v>
      </c>
      <c r="B11902">
        <v>69554</v>
      </c>
      <c r="D11902" t="s">
        <v>22685</v>
      </c>
      <c r="E11902" t="s">
        <v>0</v>
      </c>
      <c r="F11902" t="s">
        <v>978</v>
      </c>
      <c r="G11902" t="str">
        <f t="shared" si="185"/>
        <v>Medicine and Surgery Services</v>
      </c>
    </row>
    <row r="11903" spans="1:7" x14ac:dyDescent="0.3">
      <c r="A11903" s="31" t="s">
        <v>22689</v>
      </c>
      <c r="B11903">
        <v>69601</v>
      </c>
      <c r="D11903" t="s">
        <v>22690</v>
      </c>
      <c r="E11903" t="s">
        <v>0</v>
      </c>
      <c r="F11903" t="s">
        <v>978</v>
      </c>
      <c r="G11903" t="str">
        <f t="shared" si="185"/>
        <v>Medicine and Surgery Services</v>
      </c>
    </row>
    <row r="11904" spans="1:7" x14ac:dyDescent="0.3">
      <c r="A11904" s="31" t="s">
        <v>22691</v>
      </c>
      <c r="B11904">
        <v>69602</v>
      </c>
      <c r="D11904" t="s">
        <v>22690</v>
      </c>
      <c r="E11904" t="s">
        <v>0</v>
      </c>
      <c r="F11904" t="s">
        <v>978</v>
      </c>
      <c r="G11904" t="str">
        <f t="shared" si="185"/>
        <v>Medicine and Surgery Services</v>
      </c>
    </row>
    <row r="11905" spans="1:7" x14ac:dyDescent="0.3">
      <c r="A11905" s="31" t="s">
        <v>22692</v>
      </c>
      <c r="B11905">
        <v>69603</v>
      </c>
      <c r="D11905" t="s">
        <v>22690</v>
      </c>
      <c r="E11905" t="s">
        <v>0</v>
      </c>
      <c r="F11905" t="s">
        <v>978</v>
      </c>
      <c r="G11905" t="str">
        <f t="shared" si="185"/>
        <v>Medicine and Surgery Services</v>
      </c>
    </row>
    <row r="11906" spans="1:7" x14ac:dyDescent="0.3">
      <c r="A11906" s="31" t="s">
        <v>22693</v>
      </c>
      <c r="B11906">
        <v>69604</v>
      </c>
      <c r="D11906" t="s">
        <v>22690</v>
      </c>
      <c r="E11906" t="s">
        <v>0</v>
      </c>
      <c r="F11906" t="s">
        <v>978</v>
      </c>
      <c r="G11906" t="str">
        <f t="shared" si="185"/>
        <v>Medicine and Surgery Services</v>
      </c>
    </row>
    <row r="11907" spans="1:7" x14ac:dyDescent="0.3">
      <c r="A11907" s="31" t="s">
        <v>22694</v>
      </c>
      <c r="B11907">
        <v>69605</v>
      </c>
      <c r="D11907" t="s">
        <v>22690</v>
      </c>
      <c r="E11907" t="s">
        <v>0</v>
      </c>
      <c r="F11907" t="s">
        <v>978</v>
      </c>
      <c r="G11907" t="str">
        <f t="shared" ref="G11907:G11970" si="186">VLOOKUP(F11907,$I$2:$J$27,2,FALSE)</f>
        <v>Medicine and Surgery Services</v>
      </c>
    </row>
    <row r="11908" spans="1:7" x14ac:dyDescent="0.3">
      <c r="A11908" s="31" t="s">
        <v>22695</v>
      </c>
      <c r="B11908">
        <v>69610</v>
      </c>
      <c r="D11908" t="s">
        <v>22696</v>
      </c>
      <c r="E11908" t="s">
        <v>0</v>
      </c>
      <c r="F11908" t="s">
        <v>978</v>
      </c>
      <c r="G11908" t="str">
        <f t="shared" si="186"/>
        <v>Medicine and Surgery Services</v>
      </c>
    </row>
    <row r="11909" spans="1:7" x14ac:dyDescent="0.3">
      <c r="A11909" s="31" t="s">
        <v>22697</v>
      </c>
      <c r="B11909">
        <v>69620</v>
      </c>
      <c r="D11909" t="s">
        <v>22696</v>
      </c>
      <c r="E11909" t="s">
        <v>0</v>
      </c>
      <c r="F11909" t="s">
        <v>978</v>
      </c>
      <c r="G11909" t="str">
        <f t="shared" si="186"/>
        <v>Medicine and Surgery Services</v>
      </c>
    </row>
    <row r="11910" spans="1:7" x14ac:dyDescent="0.3">
      <c r="A11910" s="31" t="s">
        <v>22698</v>
      </c>
      <c r="B11910">
        <v>69631</v>
      </c>
      <c r="D11910" t="s">
        <v>22699</v>
      </c>
      <c r="E11910" t="s">
        <v>0</v>
      </c>
      <c r="F11910" t="s">
        <v>978</v>
      </c>
      <c r="G11910" t="str">
        <f t="shared" si="186"/>
        <v>Medicine and Surgery Services</v>
      </c>
    </row>
    <row r="11911" spans="1:7" x14ac:dyDescent="0.3">
      <c r="A11911" s="31" t="s">
        <v>22700</v>
      </c>
      <c r="B11911">
        <v>69632</v>
      </c>
      <c r="D11911" t="s">
        <v>22701</v>
      </c>
      <c r="E11911" t="s">
        <v>0</v>
      </c>
      <c r="F11911" t="s">
        <v>978</v>
      </c>
      <c r="G11911" t="str">
        <f t="shared" si="186"/>
        <v>Medicine and Surgery Services</v>
      </c>
    </row>
    <row r="11912" spans="1:7" x14ac:dyDescent="0.3">
      <c r="A11912" s="31" t="s">
        <v>22702</v>
      </c>
      <c r="B11912">
        <v>69633</v>
      </c>
      <c r="D11912" t="s">
        <v>22701</v>
      </c>
      <c r="E11912" t="s">
        <v>0</v>
      </c>
      <c r="F11912" t="s">
        <v>978</v>
      </c>
      <c r="G11912" t="str">
        <f t="shared" si="186"/>
        <v>Medicine and Surgery Services</v>
      </c>
    </row>
    <row r="11913" spans="1:7" x14ac:dyDescent="0.3">
      <c r="A11913" s="31" t="s">
        <v>22703</v>
      </c>
      <c r="B11913">
        <v>69635</v>
      </c>
      <c r="D11913" t="s">
        <v>22699</v>
      </c>
      <c r="E11913" t="s">
        <v>0</v>
      </c>
      <c r="F11913" t="s">
        <v>978</v>
      </c>
      <c r="G11913" t="str">
        <f t="shared" si="186"/>
        <v>Medicine and Surgery Services</v>
      </c>
    </row>
    <row r="11914" spans="1:7" x14ac:dyDescent="0.3">
      <c r="A11914" s="31" t="s">
        <v>22704</v>
      </c>
      <c r="B11914">
        <v>69636</v>
      </c>
      <c r="D11914" t="s">
        <v>22701</v>
      </c>
      <c r="E11914" t="s">
        <v>0</v>
      </c>
      <c r="F11914" t="s">
        <v>978</v>
      </c>
      <c r="G11914" t="str">
        <f t="shared" si="186"/>
        <v>Medicine and Surgery Services</v>
      </c>
    </row>
    <row r="11915" spans="1:7" x14ac:dyDescent="0.3">
      <c r="A11915" s="31" t="s">
        <v>22705</v>
      </c>
      <c r="B11915">
        <v>69637</v>
      </c>
      <c r="D11915" t="s">
        <v>22701</v>
      </c>
      <c r="E11915" t="s">
        <v>0</v>
      </c>
      <c r="F11915" t="s">
        <v>978</v>
      </c>
      <c r="G11915" t="str">
        <f t="shared" si="186"/>
        <v>Medicine and Surgery Services</v>
      </c>
    </row>
    <row r="11916" spans="1:7" x14ac:dyDescent="0.3">
      <c r="A11916" s="31" t="s">
        <v>22706</v>
      </c>
      <c r="B11916">
        <v>69641</v>
      </c>
      <c r="D11916" t="s">
        <v>22707</v>
      </c>
      <c r="E11916" t="s">
        <v>0</v>
      </c>
      <c r="F11916" t="s">
        <v>978</v>
      </c>
      <c r="G11916" t="str">
        <f t="shared" si="186"/>
        <v>Medicine and Surgery Services</v>
      </c>
    </row>
    <row r="11917" spans="1:7" x14ac:dyDescent="0.3">
      <c r="A11917" s="31" t="s">
        <v>22708</v>
      </c>
      <c r="B11917">
        <v>69642</v>
      </c>
      <c r="D11917" t="s">
        <v>22707</v>
      </c>
      <c r="E11917" t="s">
        <v>0</v>
      </c>
      <c r="F11917" t="s">
        <v>978</v>
      </c>
      <c r="G11917" t="str">
        <f t="shared" si="186"/>
        <v>Medicine and Surgery Services</v>
      </c>
    </row>
    <row r="11918" spans="1:7" x14ac:dyDescent="0.3">
      <c r="A11918" s="31" t="s">
        <v>22709</v>
      </c>
      <c r="B11918">
        <v>69643</v>
      </c>
      <c r="D11918" t="s">
        <v>22707</v>
      </c>
      <c r="E11918" t="s">
        <v>0</v>
      </c>
      <c r="F11918" t="s">
        <v>978</v>
      </c>
      <c r="G11918" t="str">
        <f t="shared" si="186"/>
        <v>Medicine and Surgery Services</v>
      </c>
    </row>
    <row r="11919" spans="1:7" x14ac:dyDescent="0.3">
      <c r="A11919" s="31" t="s">
        <v>22710</v>
      </c>
      <c r="B11919">
        <v>69644</v>
      </c>
      <c r="D11919" t="s">
        <v>22707</v>
      </c>
      <c r="E11919" t="s">
        <v>0</v>
      </c>
      <c r="F11919" t="s">
        <v>978</v>
      </c>
      <c r="G11919" t="str">
        <f t="shared" si="186"/>
        <v>Medicine and Surgery Services</v>
      </c>
    </row>
    <row r="11920" spans="1:7" x14ac:dyDescent="0.3">
      <c r="A11920" s="31" t="s">
        <v>22711</v>
      </c>
      <c r="B11920">
        <v>69645</v>
      </c>
      <c r="D11920" t="s">
        <v>22707</v>
      </c>
      <c r="E11920" t="s">
        <v>0</v>
      </c>
      <c r="F11920" t="s">
        <v>978</v>
      </c>
      <c r="G11920" t="str">
        <f t="shared" si="186"/>
        <v>Medicine and Surgery Services</v>
      </c>
    </row>
    <row r="11921" spans="1:7" x14ac:dyDescent="0.3">
      <c r="A11921" s="31" t="s">
        <v>22712</v>
      </c>
      <c r="B11921">
        <v>69646</v>
      </c>
      <c r="D11921" t="s">
        <v>22707</v>
      </c>
      <c r="E11921" t="s">
        <v>0</v>
      </c>
      <c r="F11921" t="s">
        <v>978</v>
      </c>
      <c r="G11921" t="str">
        <f t="shared" si="186"/>
        <v>Medicine and Surgery Services</v>
      </c>
    </row>
    <row r="11922" spans="1:7" x14ac:dyDescent="0.3">
      <c r="A11922" s="31" t="s">
        <v>22713</v>
      </c>
      <c r="B11922">
        <v>69650</v>
      </c>
      <c r="D11922" t="s">
        <v>22714</v>
      </c>
      <c r="E11922" t="s">
        <v>0</v>
      </c>
      <c r="F11922" t="s">
        <v>978</v>
      </c>
      <c r="G11922" t="str">
        <f t="shared" si="186"/>
        <v>Medicine and Surgery Services</v>
      </c>
    </row>
    <row r="11923" spans="1:7" x14ac:dyDescent="0.3">
      <c r="A11923" s="31" t="s">
        <v>22715</v>
      </c>
      <c r="B11923">
        <v>69660</v>
      </c>
      <c r="D11923" t="s">
        <v>22716</v>
      </c>
      <c r="E11923" t="s">
        <v>0</v>
      </c>
      <c r="F11923" t="s">
        <v>978</v>
      </c>
      <c r="G11923" t="str">
        <f t="shared" si="186"/>
        <v>Medicine and Surgery Services</v>
      </c>
    </row>
    <row r="11924" spans="1:7" x14ac:dyDescent="0.3">
      <c r="A11924" s="31" t="s">
        <v>22717</v>
      </c>
      <c r="B11924">
        <v>69661</v>
      </c>
      <c r="D11924" t="s">
        <v>22716</v>
      </c>
      <c r="E11924" t="s">
        <v>0</v>
      </c>
      <c r="F11924" t="s">
        <v>978</v>
      </c>
      <c r="G11924" t="str">
        <f t="shared" si="186"/>
        <v>Medicine and Surgery Services</v>
      </c>
    </row>
    <row r="11925" spans="1:7" x14ac:dyDescent="0.3">
      <c r="A11925" s="31" t="s">
        <v>22718</v>
      </c>
      <c r="B11925">
        <v>69662</v>
      </c>
      <c r="D11925" t="s">
        <v>22716</v>
      </c>
      <c r="E11925" t="s">
        <v>0</v>
      </c>
      <c r="F11925" t="s">
        <v>978</v>
      </c>
      <c r="G11925" t="str">
        <f t="shared" si="186"/>
        <v>Medicine and Surgery Services</v>
      </c>
    </row>
    <row r="11926" spans="1:7" x14ac:dyDescent="0.3">
      <c r="A11926" s="31" t="s">
        <v>22719</v>
      </c>
      <c r="B11926">
        <v>69666</v>
      </c>
      <c r="D11926" t="s">
        <v>22720</v>
      </c>
      <c r="E11926" t="s">
        <v>0</v>
      </c>
      <c r="F11926" t="s">
        <v>978</v>
      </c>
      <c r="G11926" t="str">
        <f t="shared" si="186"/>
        <v>Medicine and Surgery Services</v>
      </c>
    </row>
    <row r="11927" spans="1:7" x14ac:dyDescent="0.3">
      <c r="A11927" s="31" t="s">
        <v>22721</v>
      </c>
      <c r="B11927">
        <v>69667</v>
      </c>
      <c r="D11927" t="s">
        <v>22720</v>
      </c>
      <c r="E11927" t="s">
        <v>0</v>
      </c>
      <c r="F11927" t="s">
        <v>978</v>
      </c>
      <c r="G11927" t="str">
        <f t="shared" si="186"/>
        <v>Medicine and Surgery Services</v>
      </c>
    </row>
    <row r="11928" spans="1:7" x14ac:dyDescent="0.3">
      <c r="A11928" s="31" t="s">
        <v>22722</v>
      </c>
      <c r="B11928">
        <v>69670</v>
      </c>
      <c r="D11928" t="s">
        <v>22723</v>
      </c>
      <c r="E11928" t="s">
        <v>0</v>
      </c>
      <c r="F11928" t="s">
        <v>978</v>
      </c>
      <c r="G11928" t="str">
        <f t="shared" si="186"/>
        <v>Medicine and Surgery Services</v>
      </c>
    </row>
    <row r="11929" spans="1:7" x14ac:dyDescent="0.3">
      <c r="A11929" s="31" t="s">
        <v>22724</v>
      </c>
      <c r="B11929">
        <v>69676</v>
      </c>
      <c r="D11929" t="s">
        <v>22725</v>
      </c>
      <c r="E11929" t="s">
        <v>0</v>
      </c>
      <c r="F11929" t="s">
        <v>978</v>
      </c>
      <c r="G11929" t="str">
        <f t="shared" si="186"/>
        <v>Medicine and Surgery Services</v>
      </c>
    </row>
    <row r="11930" spans="1:7" x14ac:dyDescent="0.3">
      <c r="A11930" s="31" t="s">
        <v>22726</v>
      </c>
      <c r="B11930">
        <v>69700</v>
      </c>
      <c r="D11930" t="s">
        <v>22727</v>
      </c>
      <c r="E11930" t="s">
        <v>0</v>
      </c>
      <c r="F11930" t="s">
        <v>978</v>
      </c>
      <c r="G11930" t="str">
        <f t="shared" si="186"/>
        <v>Medicine and Surgery Services</v>
      </c>
    </row>
    <row r="11931" spans="1:7" x14ac:dyDescent="0.3">
      <c r="A11931" s="31" t="s">
        <v>22728</v>
      </c>
      <c r="B11931">
        <v>69710</v>
      </c>
      <c r="D11931" t="s">
        <v>22729</v>
      </c>
      <c r="E11931" t="s">
        <v>854</v>
      </c>
      <c r="F11931" t="s">
        <v>978</v>
      </c>
      <c r="G11931" t="str">
        <f t="shared" si="186"/>
        <v>Medicine and Surgery Services</v>
      </c>
    </row>
    <row r="11932" spans="1:7" x14ac:dyDescent="0.3">
      <c r="A11932" s="31" t="s">
        <v>22730</v>
      </c>
      <c r="B11932">
        <v>69711</v>
      </c>
      <c r="D11932" t="s">
        <v>22731</v>
      </c>
      <c r="E11932" t="s">
        <v>0</v>
      </c>
      <c r="F11932" t="s">
        <v>978</v>
      </c>
      <c r="G11932" t="str">
        <f t="shared" si="186"/>
        <v>Medicine and Surgery Services</v>
      </c>
    </row>
    <row r="11933" spans="1:7" x14ac:dyDescent="0.3">
      <c r="A11933" s="31" t="s">
        <v>22732</v>
      </c>
      <c r="B11933">
        <v>69714</v>
      </c>
      <c r="D11933" t="s">
        <v>22733</v>
      </c>
      <c r="E11933" t="s">
        <v>0</v>
      </c>
      <c r="F11933" t="s">
        <v>978</v>
      </c>
      <c r="G11933" t="str">
        <f t="shared" si="186"/>
        <v>Medicine and Surgery Services</v>
      </c>
    </row>
    <row r="11934" spans="1:7" x14ac:dyDescent="0.3">
      <c r="A11934" s="31" t="s">
        <v>22734</v>
      </c>
      <c r="B11934">
        <v>69715</v>
      </c>
      <c r="D11934" t="s">
        <v>22735</v>
      </c>
      <c r="E11934" t="s">
        <v>0</v>
      </c>
      <c r="F11934" t="s">
        <v>978</v>
      </c>
      <c r="G11934" t="str">
        <f t="shared" si="186"/>
        <v>Medicine and Surgery Services</v>
      </c>
    </row>
    <row r="11935" spans="1:7" x14ac:dyDescent="0.3">
      <c r="A11935" s="31" t="s">
        <v>22736</v>
      </c>
      <c r="B11935">
        <v>69717</v>
      </c>
      <c r="D11935" t="s">
        <v>22737</v>
      </c>
      <c r="E11935" t="s">
        <v>0</v>
      </c>
      <c r="F11935" t="s">
        <v>978</v>
      </c>
      <c r="G11935" t="str">
        <f t="shared" si="186"/>
        <v>Medicine and Surgery Services</v>
      </c>
    </row>
    <row r="11936" spans="1:7" x14ac:dyDescent="0.3">
      <c r="A11936" s="31" t="s">
        <v>22738</v>
      </c>
      <c r="B11936">
        <v>69718</v>
      </c>
      <c r="D11936" t="s">
        <v>22739</v>
      </c>
      <c r="E11936" t="s">
        <v>0</v>
      </c>
      <c r="F11936" t="s">
        <v>978</v>
      </c>
      <c r="G11936" t="str">
        <f t="shared" si="186"/>
        <v>Medicine and Surgery Services</v>
      </c>
    </row>
    <row r="11937" spans="1:7" x14ac:dyDescent="0.3">
      <c r="A11937" s="31" t="s">
        <v>22740</v>
      </c>
      <c r="B11937">
        <v>69720</v>
      </c>
      <c r="D11937" t="s">
        <v>22741</v>
      </c>
      <c r="E11937" t="s">
        <v>0</v>
      </c>
      <c r="F11937" t="s">
        <v>978</v>
      </c>
      <c r="G11937" t="str">
        <f t="shared" si="186"/>
        <v>Medicine and Surgery Services</v>
      </c>
    </row>
    <row r="11938" spans="1:7" x14ac:dyDescent="0.3">
      <c r="A11938" s="31" t="s">
        <v>22742</v>
      </c>
      <c r="B11938">
        <v>69725</v>
      </c>
      <c r="D11938" t="s">
        <v>22741</v>
      </c>
      <c r="E11938" t="s">
        <v>0</v>
      </c>
      <c r="F11938" t="s">
        <v>978</v>
      </c>
      <c r="G11938" t="str">
        <f t="shared" si="186"/>
        <v>Medicine and Surgery Services</v>
      </c>
    </row>
    <row r="11939" spans="1:7" x14ac:dyDescent="0.3">
      <c r="A11939" s="31" t="s">
        <v>22743</v>
      </c>
      <c r="B11939">
        <v>69740</v>
      </c>
      <c r="D11939" t="s">
        <v>22744</v>
      </c>
      <c r="E11939" t="s">
        <v>0</v>
      </c>
      <c r="F11939" t="s">
        <v>978</v>
      </c>
      <c r="G11939" t="str">
        <f t="shared" si="186"/>
        <v>Medicine and Surgery Services</v>
      </c>
    </row>
    <row r="11940" spans="1:7" x14ac:dyDescent="0.3">
      <c r="A11940" s="31" t="s">
        <v>22745</v>
      </c>
      <c r="B11940">
        <v>69745</v>
      </c>
      <c r="D11940" t="s">
        <v>22744</v>
      </c>
      <c r="E11940" t="s">
        <v>0</v>
      </c>
      <c r="F11940" t="s">
        <v>978</v>
      </c>
      <c r="G11940" t="str">
        <f t="shared" si="186"/>
        <v>Medicine and Surgery Services</v>
      </c>
    </row>
    <row r="11941" spans="1:7" x14ac:dyDescent="0.3">
      <c r="A11941" s="31" t="s">
        <v>22746</v>
      </c>
      <c r="B11941">
        <v>69799</v>
      </c>
      <c r="D11941" t="s">
        <v>22747</v>
      </c>
      <c r="E11941" t="s">
        <v>2</v>
      </c>
      <c r="F11941" t="s">
        <v>978</v>
      </c>
      <c r="G11941" t="str">
        <f t="shared" si="186"/>
        <v>Medicine and Surgery Services</v>
      </c>
    </row>
    <row r="11942" spans="1:7" x14ac:dyDescent="0.3">
      <c r="A11942" s="31" t="s">
        <v>22748</v>
      </c>
      <c r="B11942">
        <v>69801</v>
      </c>
      <c r="D11942" t="s">
        <v>22749</v>
      </c>
      <c r="E11942" t="s">
        <v>0</v>
      </c>
      <c r="F11942" t="s">
        <v>978</v>
      </c>
      <c r="G11942" t="str">
        <f t="shared" si="186"/>
        <v>Medicine and Surgery Services</v>
      </c>
    </row>
    <row r="11943" spans="1:7" x14ac:dyDescent="0.3">
      <c r="A11943" s="31" t="s">
        <v>22750</v>
      </c>
      <c r="B11943">
        <v>69805</v>
      </c>
      <c r="D11943" t="s">
        <v>22751</v>
      </c>
      <c r="E11943" t="s">
        <v>0</v>
      </c>
      <c r="F11943" t="s">
        <v>978</v>
      </c>
      <c r="G11943" t="str">
        <f t="shared" si="186"/>
        <v>Medicine and Surgery Services</v>
      </c>
    </row>
    <row r="11944" spans="1:7" x14ac:dyDescent="0.3">
      <c r="A11944" s="31" t="s">
        <v>22752</v>
      </c>
      <c r="B11944">
        <v>69806</v>
      </c>
      <c r="D11944" t="s">
        <v>22751</v>
      </c>
      <c r="E11944" t="s">
        <v>0</v>
      </c>
      <c r="F11944" t="s">
        <v>978</v>
      </c>
      <c r="G11944" t="str">
        <f t="shared" si="186"/>
        <v>Medicine and Surgery Services</v>
      </c>
    </row>
    <row r="11945" spans="1:7" x14ac:dyDescent="0.3">
      <c r="A11945" s="31" t="s">
        <v>22753</v>
      </c>
      <c r="B11945">
        <v>69905</v>
      </c>
      <c r="D11945" t="s">
        <v>22754</v>
      </c>
      <c r="E11945" t="s">
        <v>0</v>
      </c>
      <c r="F11945" t="s">
        <v>978</v>
      </c>
      <c r="G11945" t="str">
        <f t="shared" si="186"/>
        <v>Medicine and Surgery Services</v>
      </c>
    </row>
    <row r="11946" spans="1:7" x14ac:dyDescent="0.3">
      <c r="A11946" s="31" t="s">
        <v>22755</v>
      </c>
      <c r="B11946">
        <v>69910</v>
      </c>
      <c r="D11946" t="s">
        <v>22756</v>
      </c>
      <c r="E11946" t="s">
        <v>0</v>
      </c>
      <c r="F11946" t="s">
        <v>978</v>
      </c>
      <c r="G11946" t="str">
        <f t="shared" si="186"/>
        <v>Medicine and Surgery Services</v>
      </c>
    </row>
    <row r="11947" spans="1:7" x14ac:dyDescent="0.3">
      <c r="A11947" s="31" t="s">
        <v>22757</v>
      </c>
      <c r="B11947">
        <v>69915</v>
      </c>
      <c r="D11947" t="s">
        <v>22758</v>
      </c>
      <c r="E11947" t="s">
        <v>0</v>
      </c>
      <c r="F11947" t="s">
        <v>978</v>
      </c>
      <c r="G11947" t="str">
        <f t="shared" si="186"/>
        <v>Medicine and Surgery Services</v>
      </c>
    </row>
    <row r="11948" spans="1:7" x14ac:dyDescent="0.3">
      <c r="A11948" s="31" t="s">
        <v>22759</v>
      </c>
      <c r="B11948">
        <v>69930</v>
      </c>
      <c r="D11948" t="s">
        <v>22760</v>
      </c>
      <c r="E11948" t="s">
        <v>0</v>
      </c>
      <c r="F11948" t="s">
        <v>978</v>
      </c>
      <c r="G11948" t="str">
        <f t="shared" si="186"/>
        <v>Medicine and Surgery Services</v>
      </c>
    </row>
    <row r="11949" spans="1:7" x14ac:dyDescent="0.3">
      <c r="A11949" s="31" t="s">
        <v>22761</v>
      </c>
      <c r="B11949">
        <v>69949</v>
      </c>
      <c r="D11949" t="s">
        <v>22762</v>
      </c>
      <c r="E11949" t="s">
        <v>2</v>
      </c>
      <c r="F11949" t="s">
        <v>978</v>
      </c>
      <c r="G11949" t="str">
        <f t="shared" si="186"/>
        <v>Medicine and Surgery Services</v>
      </c>
    </row>
    <row r="11950" spans="1:7" x14ac:dyDescent="0.3">
      <c r="A11950" s="31" t="s">
        <v>22763</v>
      </c>
      <c r="B11950">
        <v>69950</v>
      </c>
      <c r="D11950" t="s">
        <v>22758</v>
      </c>
      <c r="E11950" t="s">
        <v>0</v>
      </c>
      <c r="F11950" t="s">
        <v>978</v>
      </c>
      <c r="G11950" t="str">
        <f t="shared" si="186"/>
        <v>Medicine and Surgery Services</v>
      </c>
    </row>
    <row r="11951" spans="1:7" x14ac:dyDescent="0.3">
      <c r="A11951" s="31" t="s">
        <v>22764</v>
      </c>
      <c r="B11951">
        <v>69955</v>
      </c>
      <c r="D11951" t="s">
        <v>22741</v>
      </c>
      <c r="E11951" t="s">
        <v>0</v>
      </c>
      <c r="F11951" t="s">
        <v>978</v>
      </c>
      <c r="G11951" t="str">
        <f t="shared" si="186"/>
        <v>Medicine and Surgery Services</v>
      </c>
    </row>
    <row r="11952" spans="1:7" x14ac:dyDescent="0.3">
      <c r="A11952" s="31" t="s">
        <v>22765</v>
      </c>
      <c r="B11952">
        <v>69960</v>
      </c>
      <c r="D11952" t="s">
        <v>22766</v>
      </c>
      <c r="E11952" t="s">
        <v>0</v>
      </c>
      <c r="F11952" t="s">
        <v>978</v>
      </c>
      <c r="G11952" t="str">
        <f t="shared" si="186"/>
        <v>Medicine and Surgery Services</v>
      </c>
    </row>
    <row r="11953" spans="1:7" x14ac:dyDescent="0.3">
      <c r="A11953" s="31" t="s">
        <v>22767</v>
      </c>
      <c r="B11953">
        <v>69970</v>
      </c>
      <c r="D11953" t="s">
        <v>22768</v>
      </c>
      <c r="E11953" t="s">
        <v>0</v>
      </c>
      <c r="F11953" t="s">
        <v>978</v>
      </c>
      <c r="G11953" t="str">
        <f t="shared" si="186"/>
        <v>Medicine and Surgery Services</v>
      </c>
    </row>
    <row r="11954" spans="1:7" x14ac:dyDescent="0.3">
      <c r="A11954" s="31" t="s">
        <v>22769</v>
      </c>
      <c r="B11954">
        <v>69979</v>
      </c>
      <c r="D11954" t="s">
        <v>22770</v>
      </c>
      <c r="E11954" t="s">
        <v>2</v>
      </c>
      <c r="F11954" t="s">
        <v>978</v>
      </c>
      <c r="G11954" t="str">
        <f t="shared" si="186"/>
        <v>Medicine and Surgery Services</v>
      </c>
    </row>
    <row r="11955" spans="1:7" x14ac:dyDescent="0.3">
      <c r="A11955" s="31" t="s">
        <v>22771</v>
      </c>
      <c r="B11955">
        <v>69990</v>
      </c>
      <c r="D11955" t="s">
        <v>22772</v>
      </c>
      <c r="E11955" t="s">
        <v>888</v>
      </c>
      <c r="F11955" t="s">
        <v>978</v>
      </c>
      <c r="G11955" t="str">
        <f t="shared" si="186"/>
        <v>Medicine and Surgery Services</v>
      </c>
    </row>
    <row r="11956" spans="1:7" x14ac:dyDescent="0.3">
      <c r="A11956" s="31" t="s">
        <v>22773</v>
      </c>
      <c r="B11956">
        <v>70010</v>
      </c>
      <c r="D11956" t="s">
        <v>22774</v>
      </c>
      <c r="E11956" t="s">
        <v>0</v>
      </c>
      <c r="F11956" t="s">
        <v>981</v>
      </c>
      <c r="G11956" t="str">
        <f t="shared" si="186"/>
        <v>Radiology Services</v>
      </c>
    </row>
    <row r="11957" spans="1:7" x14ac:dyDescent="0.3">
      <c r="A11957" s="31" t="s">
        <v>22775</v>
      </c>
      <c r="B11957">
        <v>70015</v>
      </c>
      <c r="D11957" t="s">
        <v>22774</v>
      </c>
      <c r="E11957" t="s">
        <v>0</v>
      </c>
      <c r="F11957" t="s">
        <v>981</v>
      </c>
      <c r="G11957" t="str">
        <f t="shared" si="186"/>
        <v>Radiology Services</v>
      </c>
    </row>
    <row r="11958" spans="1:7" x14ac:dyDescent="0.3">
      <c r="A11958" s="27" t="s">
        <v>22776</v>
      </c>
      <c r="B11958">
        <v>70015</v>
      </c>
      <c r="C11958" t="s">
        <v>3750</v>
      </c>
      <c r="D11958" t="s">
        <v>22774</v>
      </c>
      <c r="E11958" t="s">
        <v>0</v>
      </c>
      <c r="F11958" t="s">
        <v>981</v>
      </c>
      <c r="G11958" t="str">
        <f t="shared" si="186"/>
        <v>Radiology Services</v>
      </c>
    </row>
    <row r="11959" spans="1:7" x14ac:dyDescent="0.3">
      <c r="A11959" s="31" t="s">
        <v>22777</v>
      </c>
      <c r="B11959">
        <v>70015</v>
      </c>
      <c r="C11959">
        <v>26</v>
      </c>
      <c r="D11959" t="s">
        <v>22774</v>
      </c>
      <c r="E11959" t="s">
        <v>0</v>
      </c>
      <c r="F11959" t="s">
        <v>981</v>
      </c>
      <c r="G11959" t="str">
        <f t="shared" si="186"/>
        <v>Radiology Services</v>
      </c>
    </row>
    <row r="11960" spans="1:7" x14ac:dyDescent="0.3">
      <c r="A11960" s="31" t="s">
        <v>22778</v>
      </c>
      <c r="B11960">
        <v>70030</v>
      </c>
      <c r="D11960" t="s">
        <v>22779</v>
      </c>
      <c r="E11960" t="s">
        <v>0</v>
      </c>
      <c r="F11960" t="s">
        <v>981</v>
      </c>
      <c r="G11960" t="str">
        <f t="shared" si="186"/>
        <v>Radiology Services</v>
      </c>
    </row>
    <row r="11961" spans="1:7" x14ac:dyDescent="0.3">
      <c r="A11961" s="27" t="s">
        <v>22780</v>
      </c>
      <c r="B11961">
        <v>70030</v>
      </c>
      <c r="C11961" t="s">
        <v>3750</v>
      </c>
      <c r="D11961" t="s">
        <v>22779</v>
      </c>
      <c r="E11961" t="s">
        <v>0</v>
      </c>
      <c r="F11961" t="s">
        <v>981</v>
      </c>
      <c r="G11961" t="str">
        <f t="shared" si="186"/>
        <v>Radiology Services</v>
      </c>
    </row>
    <row r="11962" spans="1:7" x14ac:dyDescent="0.3">
      <c r="A11962" s="31" t="s">
        <v>22781</v>
      </c>
      <c r="B11962">
        <v>70030</v>
      </c>
      <c r="C11962">
        <v>26</v>
      </c>
      <c r="D11962" t="s">
        <v>22779</v>
      </c>
      <c r="E11962" t="s">
        <v>0</v>
      </c>
      <c r="F11962" t="s">
        <v>981</v>
      </c>
      <c r="G11962" t="str">
        <f t="shared" si="186"/>
        <v>Radiology Services</v>
      </c>
    </row>
    <row r="11963" spans="1:7" x14ac:dyDescent="0.3">
      <c r="A11963" s="27" t="s">
        <v>22782</v>
      </c>
      <c r="B11963" t="s">
        <v>22782</v>
      </c>
      <c r="D11963" t="s">
        <v>22783</v>
      </c>
      <c r="E11963" t="s">
        <v>4147</v>
      </c>
      <c r="F11963" t="s">
        <v>972</v>
      </c>
      <c r="G11963" t="str">
        <f t="shared" si="186"/>
        <v>Medicine and Surgery Services</v>
      </c>
    </row>
    <row r="11964" spans="1:7" x14ac:dyDescent="0.3">
      <c r="A11964" s="31" t="s">
        <v>177</v>
      </c>
      <c r="B11964">
        <v>70100</v>
      </c>
      <c r="D11964" t="s">
        <v>22784</v>
      </c>
      <c r="E11964" t="s">
        <v>0</v>
      </c>
      <c r="F11964" t="s">
        <v>981</v>
      </c>
      <c r="G11964" t="str">
        <f t="shared" si="186"/>
        <v>Radiology Services</v>
      </c>
    </row>
    <row r="11965" spans="1:7" x14ac:dyDescent="0.3">
      <c r="A11965" s="27" t="s">
        <v>22785</v>
      </c>
      <c r="B11965">
        <v>70100</v>
      </c>
      <c r="C11965" t="s">
        <v>3750</v>
      </c>
      <c r="D11965" t="s">
        <v>22784</v>
      </c>
      <c r="E11965" t="s">
        <v>0</v>
      </c>
      <c r="F11965" t="s">
        <v>981</v>
      </c>
      <c r="G11965" t="str">
        <f t="shared" si="186"/>
        <v>Radiology Services</v>
      </c>
    </row>
    <row r="11966" spans="1:7" x14ac:dyDescent="0.3">
      <c r="A11966" s="31" t="s">
        <v>22786</v>
      </c>
      <c r="B11966">
        <v>70100</v>
      </c>
      <c r="C11966">
        <v>26</v>
      </c>
      <c r="D11966" t="s">
        <v>22784</v>
      </c>
      <c r="E11966" t="s">
        <v>0</v>
      </c>
      <c r="F11966" t="s">
        <v>981</v>
      </c>
      <c r="G11966" t="str">
        <f t="shared" si="186"/>
        <v>Radiology Services</v>
      </c>
    </row>
    <row r="11967" spans="1:7" x14ac:dyDescent="0.3">
      <c r="A11967" s="31" t="s">
        <v>22787</v>
      </c>
      <c r="B11967">
        <v>70110</v>
      </c>
      <c r="D11967" t="s">
        <v>22788</v>
      </c>
      <c r="E11967" t="s">
        <v>0</v>
      </c>
      <c r="F11967" t="s">
        <v>981</v>
      </c>
      <c r="G11967" t="str">
        <f t="shared" si="186"/>
        <v>Radiology Services</v>
      </c>
    </row>
    <row r="11968" spans="1:7" x14ac:dyDescent="0.3">
      <c r="A11968" s="27" t="s">
        <v>22789</v>
      </c>
      <c r="B11968">
        <v>70110</v>
      </c>
      <c r="C11968" t="s">
        <v>3750</v>
      </c>
      <c r="D11968" t="s">
        <v>22788</v>
      </c>
      <c r="E11968" t="s">
        <v>0</v>
      </c>
      <c r="F11968" t="s">
        <v>981</v>
      </c>
      <c r="G11968" t="str">
        <f t="shared" si="186"/>
        <v>Radiology Services</v>
      </c>
    </row>
    <row r="11969" spans="1:7" x14ac:dyDescent="0.3">
      <c r="A11969" s="31" t="s">
        <v>22790</v>
      </c>
      <c r="B11969">
        <v>70110</v>
      </c>
      <c r="C11969">
        <v>26</v>
      </c>
      <c r="D11969" t="s">
        <v>22788</v>
      </c>
      <c r="E11969" t="s">
        <v>0</v>
      </c>
      <c r="F11969" t="s">
        <v>981</v>
      </c>
      <c r="G11969" t="str">
        <f t="shared" si="186"/>
        <v>Radiology Services</v>
      </c>
    </row>
    <row r="11970" spans="1:7" x14ac:dyDescent="0.3">
      <c r="A11970" s="31" t="s">
        <v>22791</v>
      </c>
      <c r="B11970">
        <v>70120</v>
      </c>
      <c r="D11970" t="s">
        <v>22792</v>
      </c>
      <c r="E11970" t="s">
        <v>0</v>
      </c>
      <c r="F11970" t="s">
        <v>981</v>
      </c>
      <c r="G11970" t="str">
        <f t="shared" si="186"/>
        <v>Radiology Services</v>
      </c>
    </row>
    <row r="11971" spans="1:7" x14ac:dyDescent="0.3">
      <c r="A11971" s="27" t="s">
        <v>22793</v>
      </c>
      <c r="B11971">
        <v>70120</v>
      </c>
      <c r="C11971" t="s">
        <v>3750</v>
      </c>
      <c r="D11971" t="s">
        <v>22792</v>
      </c>
      <c r="E11971" t="s">
        <v>0</v>
      </c>
      <c r="F11971" t="s">
        <v>981</v>
      </c>
      <c r="G11971" t="str">
        <f t="shared" ref="G11971:G12034" si="187">VLOOKUP(F11971,$I$2:$J$27,2,FALSE)</f>
        <v>Radiology Services</v>
      </c>
    </row>
    <row r="11972" spans="1:7" x14ac:dyDescent="0.3">
      <c r="A11972" s="31" t="s">
        <v>22794</v>
      </c>
      <c r="B11972">
        <v>70120</v>
      </c>
      <c r="C11972">
        <v>26</v>
      </c>
      <c r="D11972" t="s">
        <v>22792</v>
      </c>
      <c r="E11972" t="s">
        <v>0</v>
      </c>
      <c r="F11972" t="s">
        <v>981</v>
      </c>
      <c r="G11972" t="str">
        <f t="shared" si="187"/>
        <v>Radiology Services</v>
      </c>
    </row>
    <row r="11973" spans="1:7" x14ac:dyDescent="0.3">
      <c r="A11973" s="31" t="s">
        <v>22795</v>
      </c>
      <c r="B11973">
        <v>70130</v>
      </c>
      <c r="D11973" t="s">
        <v>22792</v>
      </c>
      <c r="E11973" t="s">
        <v>0</v>
      </c>
      <c r="F11973" t="s">
        <v>981</v>
      </c>
      <c r="G11973" t="str">
        <f t="shared" si="187"/>
        <v>Radiology Services</v>
      </c>
    </row>
    <row r="11974" spans="1:7" x14ac:dyDescent="0.3">
      <c r="A11974" s="27" t="s">
        <v>22796</v>
      </c>
      <c r="B11974">
        <v>70130</v>
      </c>
      <c r="C11974" t="s">
        <v>3750</v>
      </c>
      <c r="D11974" t="s">
        <v>22792</v>
      </c>
      <c r="E11974" t="s">
        <v>0</v>
      </c>
      <c r="F11974" t="s">
        <v>981</v>
      </c>
      <c r="G11974" t="str">
        <f t="shared" si="187"/>
        <v>Radiology Services</v>
      </c>
    </row>
    <row r="11975" spans="1:7" x14ac:dyDescent="0.3">
      <c r="A11975" s="31" t="s">
        <v>22797</v>
      </c>
      <c r="B11975">
        <v>70130</v>
      </c>
      <c r="C11975">
        <v>26</v>
      </c>
      <c r="D11975" t="s">
        <v>22792</v>
      </c>
      <c r="E11975" t="s">
        <v>0</v>
      </c>
      <c r="F11975" t="s">
        <v>981</v>
      </c>
      <c r="G11975" t="str">
        <f t="shared" si="187"/>
        <v>Radiology Services</v>
      </c>
    </row>
    <row r="11976" spans="1:7" x14ac:dyDescent="0.3">
      <c r="A11976" s="31" t="s">
        <v>22798</v>
      </c>
      <c r="B11976">
        <v>70134</v>
      </c>
      <c r="D11976" t="s">
        <v>22799</v>
      </c>
      <c r="E11976" t="s">
        <v>0</v>
      </c>
      <c r="F11976" t="s">
        <v>981</v>
      </c>
      <c r="G11976" t="str">
        <f t="shared" si="187"/>
        <v>Radiology Services</v>
      </c>
    </row>
    <row r="11977" spans="1:7" x14ac:dyDescent="0.3">
      <c r="A11977" s="27" t="s">
        <v>22800</v>
      </c>
      <c r="B11977">
        <v>70134</v>
      </c>
      <c r="C11977" t="s">
        <v>3750</v>
      </c>
      <c r="D11977" t="s">
        <v>22799</v>
      </c>
      <c r="E11977" t="s">
        <v>0</v>
      </c>
      <c r="F11977" t="s">
        <v>981</v>
      </c>
      <c r="G11977" t="str">
        <f t="shared" si="187"/>
        <v>Radiology Services</v>
      </c>
    </row>
    <row r="11978" spans="1:7" x14ac:dyDescent="0.3">
      <c r="A11978" s="31" t="s">
        <v>22801</v>
      </c>
      <c r="B11978">
        <v>70134</v>
      </c>
      <c r="C11978">
        <v>26</v>
      </c>
      <c r="D11978" t="s">
        <v>22799</v>
      </c>
      <c r="E11978" t="s">
        <v>0</v>
      </c>
      <c r="F11978" t="s">
        <v>981</v>
      </c>
      <c r="G11978" t="str">
        <f t="shared" si="187"/>
        <v>Radiology Services</v>
      </c>
    </row>
    <row r="11979" spans="1:7" x14ac:dyDescent="0.3">
      <c r="A11979" s="31" t="s">
        <v>22802</v>
      </c>
      <c r="B11979">
        <v>70140</v>
      </c>
      <c r="D11979" t="s">
        <v>179</v>
      </c>
      <c r="E11979" t="s">
        <v>0</v>
      </c>
      <c r="F11979" t="s">
        <v>981</v>
      </c>
      <c r="G11979" t="str">
        <f t="shared" si="187"/>
        <v>Radiology Services</v>
      </c>
    </row>
    <row r="11980" spans="1:7" x14ac:dyDescent="0.3">
      <c r="A11980" s="27" t="s">
        <v>22803</v>
      </c>
      <c r="B11980">
        <v>70140</v>
      </c>
      <c r="C11980" t="s">
        <v>3750</v>
      </c>
      <c r="D11980" t="s">
        <v>179</v>
      </c>
      <c r="E11980" t="s">
        <v>0</v>
      </c>
      <c r="F11980" t="s">
        <v>981</v>
      </c>
      <c r="G11980" t="str">
        <f t="shared" si="187"/>
        <v>Radiology Services</v>
      </c>
    </row>
    <row r="11981" spans="1:7" x14ac:dyDescent="0.3">
      <c r="A11981" s="31" t="s">
        <v>22804</v>
      </c>
      <c r="B11981">
        <v>70140</v>
      </c>
      <c r="C11981">
        <v>26</v>
      </c>
      <c r="D11981" t="s">
        <v>179</v>
      </c>
      <c r="E11981" t="s">
        <v>0</v>
      </c>
      <c r="F11981" t="s">
        <v>981</v>
      </c>
      <c r="G11981" t="str">
        <f t="shared" si="187"/>
        <v>Radiology Services</v>
      </c>
    </row>
    <row r="11982" spans="1:7" x14ac:dyDescent="0.3">
      <c r="A11982" s="31" t="s">
        <v>180</v>
      </c>
      <c r="B11982">
        <v>70150</v>
      </c>
      <c r="D11982" t="s">
        <v>179</v>
      </c>
      <c r="E11982" t="s">
        <v>0</v>
      </c>
      <c r="F11982" t="s">
        <v>981</v>
      </c>
      <c r="G11982" t="str">
        <f t="shared" si="187"/>
        <v>Radiology Services</v>
      </c>
    </row>
    <row r="11983" spans="1:7" x14ac:dyDescent="0.3">
      <c r="A11983" s="27" t="s">
        <v>22805</v>
      </c>
      <c r="B11983">
        <v>70150</v>
      </c>
      <c r="C11983" t="s">
        <v>3750</v>
      </c>
      <c r="D11983" t="s">
        <v>179</v>
      </c>
      <c r="E11983" t="s">
        <v>0</v>
      </c>
      <c r="F11983" t="s">
        <v>981</v>
      </c>
      <c r="G11983" t="str">
        <f t="shared" si="187"/>
        <v>Radiology Services</v>
      </c>
    </row>
    <row r="11984" spans="1:7" x14ac:dyDescent="0.3">
      <c r="A11984" s="31" t="s">
        <v>22806</v>
      </c>
      <c r="B11984">
        <v>70150</v>
      </c>
      <c r="C11984">
        <v>26</v>
      </c>
      <c r="D11984" t="s">
        <v>179</v>
      </c>
      <c r="E11984" t="s">
        <v>0</v>
      </c>
      <c r="F11984" t="s">
        <v>981</v>
      </c>
      <c r="G11984" t="str">
        <f t="shared" si="187"/>
        <v>Radiology Services</v>
      </c>
    </row>
    <row r="11985" spans="1:7" x14ac:dyDescent="0.3">
      <c r="A11985" s="31" t="s">
        <v>182</v>
      </c>
      <c r="B11985">
        <v>70160</v>
      </c>
      <c r="D11985" t="s">
        <v>181</v>
      </c>
      <c r="E11985" t="s">
        <v>0</v>
      </c>
      <c r="F11985" t="s">
        <v>981</v>
      </c>
      <c r="G11985" t="str">
        <f t="shared" si="187"/>
        <v>Radiology Services</v>
      </c>
    </row>
    <row r="11986" spans="1:7" x14ac:dyDescent="0.3">
      <c r="A11986" s="27" t="s">
        <v>22807</v>
      </c>
      <c r="B11986">
        <v>70160</v>
      </c>
      <c r="C11986" t="s">
        <v>3750</v>
      </c>
      <c r="D11986" t="s">
        <v>181</v>
      </c>
      <c r="E11986" t="s">
        <v>0</v>
      </c>
      <c r="F11986" t="s">
        <v>981</v>
      </c>
      <c r="G11986" t="str">
        <f t="shared" si="187"/>
        <v>Radiology Services</v>
      </c>
    </row>
    <row r="11987" spans="1:7" x14ac:dyDescent="0.3">
      <c r="A11987" s="31" t="s">
        <v>22808</v>
      </c>
      <c r="B11987">
        <v>70160</v>
      </c>
      <c r="C11987">
        <v>26</v>
      </c>
      <c r="D11987" t="s">
        <v>181</v>
      </c>
      <c r="E11987" t="s">
        <v>0</v>
      </c>
      <c r="F11987" t="s">
        <v>981</v>
      </c>
      <c r="G11987" t="str">
        <f t="shared" si="187"/>
        <v>Radiology Services</v>
      </c>
    </row>
    <row r="11988" spans="1:7" x14ac:dyDescent="0.3">
      <c r="A11988" s="31" t="s">
        <v>22809</v>
      </c>
      <c r="B11988">
        <v>70170</v>
      </c>
      <c r="D11988" t="s">
        <v>22810</v>
      </c>
      <c r="E11988" t="s">
        <v>2</v>
      </c>
      <c r="F11988" t="s">
        <v>981</v>
      </c>
      <c r="G11988" t="str">
        <f t="shared" si="187"/>
        <v>Radiology Services</v>
      </c>
    </row>
    <row r="11989" spans="1:7" x14ac:dyDescent="0.3">
      <c r="A11989" s="27" t="s">
        <v>22811</v>
      </c>
      <c r="B11989">
        <v>70170</v>
      </c>
      <c r="C11989" t="s">
        <v>3750</v>
      </c>
      <c r="D11989" t="s">
        <v>22810</v>
      </c>
      <c r="E11989" t="s">
        <v>2</v>
      </c>
      <c r="F11989" t="s">
        <v>981</v>
      </c>
      <c r="G11989" t="str">
        <f t="shared" si="187"/>
        <v>Radiology Services</v>
      </c>
    </row>
    <row r="11990" spans="1:7" x14ac:dyDescent="0.3">
      <c r="A11990" s="31" t="s">
        <v>22812</v>
      </c>
      <c r="B11990">
        <v>70170</v>
      </c>
      <c r="C11990">
        <v>26</v>
      </c>
      <c r="D11990" t="s">
        <v>22810</v>
      </c>
      <c r="E11990" t="s">
        <v>0</v>
      </c>
      <c r="F11990" t="s">
        <v>981</v>
      </c>
      <c r="G11990" t="str">
        <f t="shared" si="187"/>
        <v>Radiology Services</v>
      </c>
    </row>
    <row r="11991" spans="1:7" x14ac:dyDescent="0.3">
      <c r="A11991" s="31" t="s">
        <v>22813</v>
      </c>
      <c r="B11991">
        <v>70190</v>
      </c>
      <c r="D11991" t="s">
        <v>22814</v>
      </c>
      <c r="E11991" t="s">
        <v>0</v>
      </c>
      <c r="F11991" t="s">
        <v>981</v>
      </c>
      <c r="G11991" t="str">
        <f t="shared" si="187"/>
        <v>Radiology Services</v>
      </c>
    </row>
    <row r="11992" spans="1:7" x14ac:dyDescent="0.3">
      <c r="A11992" s="27" t="s">
        <v>22815</v>
      </c>
      <c r="B11992">
        <v>70190</v>
      </c>
      <c r="C11992" t="s">
        <v>3750</v>
      </c>
      <c r="D11992" t="s">
        <v>22814</v>
      </c>
      <c r="E11992" t="s">
        <v>0</v>
      </c>
      <c r="F11992" t="s">
        <v>981</v>
      </c>
      <c r="G11992" t="str">
        <f t="shared" si="187"/>
        <v>Radiology Services</v>
      </c>
    </row>
    <row r="11993" spans="1:7" x14ac:dyDescent="0.3">
      <c r="A11993" s="31" t="s">
        <v>22816</v>
      </c>
      <c r="B11993">
        <v>70190</v>
      </c>
      <c r="C11993">
        <v>26</v>
      </c>
      <c r="D11993" t="s">
        <v>22814</v>
      </c>
      <c r="E11993" t="s">
        <v>0</v>
      </c>
      <c r="F11993" t="s">
        <v>981</v>
      </c>
      <c r="G11993" t="str">
        <f t="shared" si="187"/>
        <v>Radiology Services</v>
      </c>
    </row>
    <row r="11994" spans="1:7" x14ac:dyDescent="0.3">
      <c r="A11994" s="27" t="s">
        <v>22817</v>
      </c>
      <c r="B11994" t="s">
        <v>22817</v>
      </c>
      <c r="D11994" t="s">
        <v>22818</v>
      </c>
      <c r="E11994" t="s">
        <v>911</v>
      </c>
      <c r="F11994" t="s">
        <v>972</v>
      </c>
      <c r="G11994" t="str">
        <f t="shared" si="187"/>
        <v>Medicine and Surgery Services</v>
      </c>
    </row>
    <row r="11995" spans="1:7" x14ac:dyDescent="0.3">
      <c r="A11995" s="31" t="s">
        <v>22819</v>
      </c>
      <c r="B11995">
        <v>70200</v>
      </c>
      <c r="D11995" t="s">
        <v>22814</v>
      </c>
      <c r="E11995" t="s">
        <v>0</v>
      </c>
      <c r="F11995" t="s">
        <v>981</v>
      </c>
      <c r="G11995" t="str">
        <f t="shared" si="187"/>
        <v>Radiology Services</v>
      </c>
    </row>
    <row r="11996" spans="1:7" x14ac:dyDescent="0.3">
      <c r="A11996" s="27" t="s">
        <v>22820</v>
      </c>
      <c r="B11996">
        <v>70200</v>
      </c>
      <c r="C11996" t="s">
        <v>3750</v>
      </c>
      <c r="D11996" t="s">
        <v>22814</v>
      </c>
      <c r="E11996" t="s">
        <v>0</v>
      </c>
      <c r="F11996" t="s">
        <v>981</v>
      </c>
      <c r="G11996" t="str">
        <f t="shared" si="187"/>
        <v>Radiology Services</v>
      </c>
    </row>
    <row r="11997" spans="1:7" x14ac:dyDescent="0.3">
      <c r="A11997" s="31" t="s">
        <v>22821</v>
      </c>
      <c r="B11997">
        <v>70200</v>
      </c>
      <c r="C11997">
        <v>26</v>
      </c>
      <c r="D11997" t="s">
        <v>22814</v>
      </c>
      <c r="E11997" t="s">
        <v>0</v>
      </c>
      <c r="F11997" t="s">
        <v>981</v>
      </c>
      <c r="G11997" t="str">
        <f t="shared" si="187"/>
        <v>Radiology Services</v>
      </c>
    </row>
    <row r="11998" spans="1:7" x14ac:dyDescent="0.3">
      <c r="A11998" s="31" t="s">
        <v>22822</v>
      </c>
      <c r="B11998">
        <v>70210</v>
      </c>
      <c r="D11998" t="s">
        <v>22823</v>
      </c>
      <c r="E11998" t="s">
        <v>0</v>
      </c>
      <c r="F11998" t="s">
        <v>981</v>
      </c>
      <c r="G11998" t="str">
        <f t="shared" si="187"/>
        <v>Radiology Services</v>
      </c>
    </row>
    <row r="11999" spans="1:7" x14ac:dyDescent="0.3">
      <c r="A11999" s="27" t="s">
        <v>22824</v>
      </c>
      <c r="B11999">
        <v>70210</v>
      </c>
      <c r="C11999" t="s">
        <v>3750</v>
      </c>
      <c r="D11999" t="s">
        <v>22823</v>
      </c>
      <c r="E11999" t="s">
        <v>0</v>
      </c>
      <c r="F11999" t="s">
        <v>981</v>
      </c>
      <c r="G11999" t="str">
        <f t="shared" si="187"/>
        <v>Radiology Services</v>
      </c>
    </row>
    <row r="12000" spans="1:7" x14ac:dyDescent="0.3">
      <c r="A12000" s="31" t="s">
        <v>22825</v>
      </c>
      <c r="B12000">
        <v>70210</v>
      </c>
      <c r="C12000">
        <v>26</v>
      </c>
      <c r="D12000" t="s">
        <v>22823</v>
      </c>
      <c r="E12000" t="s">
        <v>0</v>
      </c>
      <c r="F12000" t="s">
        <v>981</v>
      </c>
      <c r="G12000" t="str">
        <f t="shared" si="187"/>
        <v>Radiology Services</v>
      </c>
    </row>
    <row r="12001" spans="1:7" x14ac:dyDescent="0.3">
      <c r="A12001" s="31" t="s">
        <v>184</v>
      </c>
      <c r="B12001">
        <v>70220</v>
      </c>
      <c r="D12001" t="s">
        <v>22823</v>
      </c>
      <c r="E12001" t="s">
        <v>0</v>
      </c>
      <c r="F12001" t="s">
        <v>981</v>
      </c>
      <c r="G12001" t="str">
        <f t="shared" si="187"/>
        <v>Radiology Services</v>
      </c>
    </row>
    <row r="12002" spans="1:7" x14ac:dyDescent="0.3">
      <c r="A12002" s="27" t="s">
        <v>22826</v>
      </c>
      <c r="B12002">
        <v>70220</v>
      </c>
      <c r="C12002" t="s">
        <v>3750</v>
      </c>
      <c r="D12002" t="s">
        <v>22823</v>
      </c>
      <c r="E12002" t="s">
        <v>0</v>
      </c>
      <c r="F12002" t="s">
        <v>981</v>
      </c>
      <c r="G12002" t="str">
        <f t="shared" si="187"/>
        <v>Radiology Services</v>
      </c>
    </row>
    <row r="12003" spans="1:7" x14ac:dyDescent="0.3">
      <c r="A12003" s="31" t="s">
        <v>22827</v>
      </c>
      <c r="B12003">
        <v>70220</v>
      </c>
      <c r="C12003">
        <v>26</v>
      </c>
      <c r="D12003" t="s">
        <v>22823</v>
      </c>
      <c r="E12003" t="s">
        <v>0</v>
      </c>
      <c r="F12003" t="s">
        <v>981</v>
      </c>
      <c r="G12003" t="str">
        <f t="shared" si="187"/>
        <v>Radiology Services</v>
      </c>
    </row>
    <row r="12004" spans="1:7" x14ac:dyDescent="0.3">
      <c r="A12004" s="31" t="s">
        <v>22828</v>
      </c>
      <c r="B12004">
        <v>70240</v>
      </c>
      <c r="D12004" t="s">
        <v>22829</v>
      </c>
      <c r="E12004" t="s">
        <v>0</v>
      </c>
      <c r="F12004" t="s">
        <v>981</v>
      </c>
      <c r="G12004" t="str">
        <f t="shared" si="187"/>
        <v>Radiology Services</v>
      </c>
    </row>
    <row r="12005" spans="1:7" x14ac:dyDescent="0.3">
      <c r="A12005" s="27" t="s">
        <v>22830</v>
      </c>
      <c r="B12005">
        <v>70240</v>
      </c>
      <c r="C12005" t="s">
        <v>3750</v>
      </c>
      <c r="D12005" t="s">
        <v>22829</v>
      </c>
      <c r="E12005" t="s">
        <v>0</v>
      </c>
      <c r="F12005" t="s">
        <v>981</v>
      </c>
      <c r="G12005" t="str">
        <f t="shared" si="187"/>
        <v>Radiology Services</v>
      </c>
    </row>
    <row r="12006" spans="1:7" x14ac:dyDescent="0.3">
      <c r="A12006" s="31" t="s">
        <v>22831</v>
      </c>
      <c r="B12006">
        <v>70240</v>
      </c>
      <c r="C12006">
        <v>26</v>
      </c>
      <c r="D12006" t="s">
        <v>22829</v>
      </c>
      <c r="E12006" t="s">
        <v>0</v>
      </c>
      <c r="F12006" t="s">
        <v>981</v>
      </c>
      <c r="G12006" t="str">
        <f t="shared" si="187"/>
        <v>Radiology Services</v>
      </c>
    </row>
    <row r="12007" spans="1:7" x14ac:dyDescent="0.3">
      <c r="A12007" s="27" t="s">
        <v>22832</v>
      </c>
      <c r="B12007" t="s">
        <v>22832</v>
      </c>
      <c r="D12007" t="s">
        <v>22833</v>
      </c>
      <c r="E12007" t="s">
        <v>4147</v>
      </c>
      <c r="F12007" t="s">
        <v>972</v>
      </c>
      <c r="G12007" t="str">
        <f t="shared" si="187"/>
        <v>Medicine and Surgery Services</v>
      </c>
    </row>
    <row r="12008" spans="1:7" x14ac:dyDescent="0.3">
      <c r="A12008" s="31" t="s">
        <v>186</v>
      </c>
      <c r="B12008">
        <v>70250</v>
      </c>
      <c r="D12008" t="s">
        <v>22834</v>
      </c>
      <c r="E12008" t="s">
        <v>0</v>
      </c>
      <c r="F12008" t="s">
        <v>981</v>
      </c>
      <c r="G12008" t="str">
        <f t="shared" si="187"/>
        <v>Radiology Services</v>
      </c>
    </row>
    <row r="12009" spans="1:7" x14ac:dyDescent="0.3">
      <c r="A12009" s="27" t="s">
        <v>22835</v>
      </c>
      <c r="B12009">
        <v>70250</v>
      </c>
      <c r="C12009" t="s">
        <v>3750</v>
      </c>
      <c r="D12009" t="s">
        <v>22834</v>
      </c>
      <c r="E12009" t="s">
        <v>0</v>
      </c>
      <c r="F12009" t="s">
        <v>981</v>
      </c>
      <c r="G12009" t="str">
        <f t="shared" si="187"/>
        <v>Radiology Services</v>
      </c>
    </row>
    <row r="12010" spans="1:7" x14ac:dyDescent="0.3">
      <c r="A12010" s="31" t="s">
        <v>22836</v>
      </c>
      <c r="B12010">
        <v>70250</v>
      </c>
      <c r="C12010">
        <v>26</v>
      </c>
      <c r="D12010" t="s">
        <v>22834</v>
      </c>
      <c r="E12010" t="s">
        <v>0</v>
      </c>
      <c r="F12010" t="s">
        <v>981</v>
      </c>
      <c r="G12010" t="str">
        <f t="shared" si="187"/>
        <v>Radiology Services</v>
      </c>
    </row>
    <row r="12011" spans="1:7" x14ac:dyDescent="0.3">
      <c r="A12011" s="31" t="s">
        <v>22837</v>
      </c>
      <c r="B12011">
        <v>70260</v>
      </c>
      <c r="D12011" t="s">
        <v>22834</v>
      </c>
      <c r="E12011" t="s">
        <v>0</v>
      </c>
      <c r="F12011" t="s">
        <v>981</v>
      </c>
      <c r="G12011" t="str">
        <f t="shared" si="187"/>
        <v>Radiology Services</v>
      </c>
    </row>
    <row r="12012" spans="1:7" x14ac:dyDescent="0.3">
      <c r="A12012" s="27" t="s">
        <v>22838</v>
      </c>
      <c r="B12012">
        <v>70260</v>
      </c>
      <c r="C12012" t="s">
        <v>3750</v>
      </c>
      <c r="D12012" t="s">
        <v>22834</v>
      </c>
      <c r="E12012" t="s">
        <v>0</v>
      </c>
      <c r="F12012" t="s">
        <v>981</v>
      </c>
      <c r="G12012" t="str">
        <f t="shared" si="187"/>
        <v>Radiology Services</v>
      </c>
    </row>
    <row r="12013" spans="1:7" x14ac:dyDescent="0.3">
      <c r="A12013" s="31" t="s">
        <v>22839</v>
      </c>
      <c r="B12013">
        <v>70260</v>
      </c>
      <c r="C12013">
        <v>26</v>
      </c>
      <c r="D12013" t="s">
        <v>22834</v>
      </c>
      <c r="E12013" t="s">
        <v>0</v>
      </c>
      <c r="F12013" t="s">
        <v>981</v>
      </c>
      <c r="G12013" t="str">
        <f t="shared" si="187"/>
        <v>Radiology Services</v>
      </c>
    </row>
    <row r="12014" spans="1:7" x14ac:dyDescent="0.3">
      <c r="A12014" s="31" t="s">
        <v>22840</v>
      </c>
      <c r="B12014">
        <v>70300</v>
      </c>
      <c r="D12014" t="s">
        <v>22841</v>
      </c>
      <c r="E12014" t="s">
        <v>0</v>
      </c>
      <c r="F12014" t="s">
        <v>981</v>
      </c>
      <c r="G12014" t="str">
        <f t="shared" si="187"/>
        <v>Radiology Services</v>
      </c>
    </row>
    <row r="12015" spans="1:7" x14ac:dyDescent="0.3">
      <c r="A12015" s="27" t="s">
        <v>22842</v>
      </c>
      <c r="B12015">
        <v>70300</v>
      </c>
      <c r="C12015" t="s">
        <v>3750</v>
      </c>
      <c r="D12015" t="s">
        <v>22841</v>
      </c>
      <c r="E12015" t="s">
        <v>0</v>
      </c>
      <c r="F12015" t="s">
        <v>981</v>
      </c>
      <c r="G12015" t="str">
        <f t="shared" si="187"/>
        <v>Radiology Services</v>
      </c>
    </row>
    <row r="12016" spans="1:7" x14ac:dyDescent="0.3">
      <c r="A12016" s="31" t="s">
        <v>22843</v>
      </c>
      <c r="B12016">
        <v>70300</v>
      </c>
      <c r="C12016">
        <v>26</v>
      </c>
      <c r="D12016" t="s">
        <v>22841</v>
      </c>
      <c r="E12016" t="s">
        <v>0</v>
      </c>
      <c r="F12016" t="s">
        <v>981</v>
      </c>
      <c r="G12016" t="str">
        <f t="shared" si="187"/>
        <v>Radiology Services</v>
      </c>
    </row>
    <row r="12017" spans="1:7" x14ac:dyDescent="0.3">
      <c r="A12017" s="31" t="s">
        <v>22844</v>
      </c>
      <c r="B12017">
        <v>70310</v>
      </c>
      <c r="D12017" t="s">
        <v>22841</v>
      </c>
      <c r="E12017" t="s">
        <v>0</v>
      </c>
      <c r="F12017" t="s">
        <v>981</v>
      </c>
      <c r="G12017" t="str">
        <f t="shared" si="187"/>
        <v>Radiology Services</v>
      </c>
    </row>
    <row r="12018" spans="1:7" x14ac:dyDescent="0.3">
      <c r="A12018" s="27" t="s">
        <v>22845</v>
      </c>
      <c r="B12018">
        <v>70310</v>
      </c>
      <c r="C12018" t="s">
        <v>3750</v>
      </c>
      <c r="D12018" t="s">
        <v>22841</v>
      </c>
      <c r="E12018" t="s">
        <v>0</v>
      </c>
      <c r="F12018" t="s">
        <v>981</v>
      </c>
      <c r="G12018" t="str">
        <f t="shared" si="187"/>
        <v>Radiology Services</v>
      </c>
    </row>
    <row r="12019" spans="1:7" x14ac:dyDescent="0.3">
      <c r="A12019" s="31" t="s">
        <v>22846</v>
      </c>
      <c r="B12019">
        <v>70310</v>
      </c>
      <c r="C12019">
        <v>26</v>
      </c>
      <c r="D12019" t="s">
        <v>22841</v>
      </c>
      <c r="E12019" t="s">
        <v>0</v>
      </c>
      <c r="F12019" t="s">
        <v>981</v>
      </c>
      <c r="G12019" t="str">
        <f t="shared" si="187"/>
        <v>Radiology Services</v>
      </c>
    </row>
    <row r="12020" spans="1:7" x14ac:dyDescent="0.3">
      <c r="A12020" s="31" t="s">
        <v>22847</v>
      </c>
      <c r="B12020">
        <v>70320</v>
      </c>
      <c r="D12020" t="s">
        <v>22848</v>
      </c>
      <c r="E12020" t="s">
        <v>0</v>
      </c>
      <c r="F12020" t="s">
        <v>981</v>
      </c>
      <c r="G12020" t="str">
        <f t="shared" si="187"/>
        <v>Radiology Services</v>
      </c>
    </row>
    <row r="12021" spans="1:7" x14ac:dyDescent="0.3">
      <c r="A12021" s="27" t="s">
        <v>22849</v>
      </c>
      <c r="B12021">
        <v>70320</v>
      </c>
      <c r="C12021" t="s">
        <v>3750</v>
      </c>
      <c r="D12021" t="s">
        <v>22848</v>
      </c>
      <c r="E12021" t="s">
        <v>0</v>
      </c>
      <c r="F12021" t="s">
        <v>981</v>
      </c>
      <c r="G12021" t="str">
        <f t="shared" si="187"/>
        <v>Radiology Services</v>
      </c>
    </row>
    <row r="12022" spans="1:7" x14ac:dyDescent="0.3">
      <c r="A12022" s="31" t="s">
        <v>22850</v>
      </c>
      <c r="B12022">
        <v>70320</v>
      </c>
      <c r="C12022">
        <v>26</v>
      </c>
      <c r="D12022" t="s">
        <v>22848</v>
      </c>
      <c r="E12022" t="s">
        <v>0</v>
      </c>
      <c r="F12022" t="s">
        <v>981</v>
      </c>
      <c r="G12022" t="str">
        <f t="shared" si="187"/>
        <v>Radiology Services</v>
      </c>
    </row>
    <row r="12023" spans="1:7" x14ac:dyDescent="0.3">
      <c r="A12023" s="31" t="s">
        <v>22851</v>
      </c>
      <c r="B12023">
        <v>70328</v>
      </c>
      <c r="D12023" t="s">
        <v>22852</v>
      </c>
      <c r="E12023" t="s">
        <v>0</v>
      </c>
      <c r="F12023" t="s">
        <v>981</v>
      </c>
      <c r="G12023" t="str">
        <f t="shared" si="187"/>
        <v>Radiology Services</v>
      </c>
    </row>
    <row r="12024" spans="1:7" x14ac:dyDescent="0.3">
      <c r="A12024" s="27" t="s">
        <v>22853</v>
      </c>
      <c r="B12024">
        <v>70328</v>
      </c>
      <c r="C12024" t="s">
        <v>3750</v>
      </c>
      <c r="D12024" t="s">
        <v>22852</v>
      </c>
      <c r="E12024" t="s">
        <v>0</v>
      </c>
      <c r="F12024" t="s">
        <v>981</v>
      </c>
      <c r="G12024" t="str">
        <f t="shared" si="187"/>
        <v>Radiology Services</v>
      </c>
    </row>
    <row r="12025" spans="1:7" x14ac:dyDescent="0.3">
      <c r="A12025" s="31" t="s">
        <v>22854</v>
      </c>
      <c r="B12025">
        <v>70328</v>
      </c>
      <c r="C12025">
        <v>26</v>
      </c>
      <c r="D12025" t="s">
        <v>22852</v>
      </c>
      <c r="E12025" t="s">
        <v>0</v>
      </c>
      <c r="F12025" t="s">
        <v>981</v>
      </c>
      <c r="G12025" t="str">
        <f t="shared" si="187"/>
        <v>Radiology Services</v>
      </c>
    </row>
    <row r="12026" spans="1:7" x14ac:dyDescent="0.3">
      <c r="A12026" s="31" t="s">
        <v>194</v>
      </c>
      <c r="B12026">
        <v>70330</v>
      </c>
      <c r="D12026" t="s">
        <v>22855</v>
      </c>
      <c r="E12026" t="s">
        <v>0</v>
      </c>
      <c r="F12026" t="s">
        <v>981</v>
      </c>
      <c r="G12026" t="str">
        <f t="shared" si="187"/>
        <v>Radiology Services</v>
      </c>
    </row>
    <row r="12027" spans="1:7" x14ac:dyDescent="0.3">
      <c r="A12027" s="27" t="s">
        <v>22856</v>
      </c>
      <c r="B12027">
        <v>70330</v>
      </c>
      <c r="C12027" t="s">
        <v>3750</v>
      </c>
      <c r="D12027" t="s">
        <v>22855</v>
      </c>
      <c r="E12027" t="s">
        <v>0</v>
      </c>
      <c r="F12027" t="s">
        <v>981</v>
      </c>
      <c r="G12027" t="str">
        <f t="shared" si="187"/>
        <v>Radiology Services</v>
      </c>
    </row>
    <row r="12028" spans="1:7" x14ac:dyDescent="0.3">
      <c r="A12028" s="31" t="s">
        <v>22857</v>
      </c>
      <c r="B12028">
        <v>70330</v>
      </c>
      <c r="C12028">
        <v>26</v>
      </c>
      <c r="D12028" t="s">
        <v>22855</v>
      </c>
      <c r="E12028" t="s">
        <v>0</v>
      </c>
      <c r="F12028" t="s">
        <v>981</v>
      </c>
      <c r="G12028" t="str">
        <f t="shared" si="187"/>
        <v>Radiology Services</v>
      </c>
    </row>
    <row r="12029" spans="1:7" x14ac:dyDescent="0.3">
      <c r="A12029" s="31" t="s">
        <v>22858</v>
      </c>
      <c r="B12029">
        <v>70332</v>
      </c>
      <c r="D12029" t="s">
        <v>22852</v>
      </c>
      <c r="E12029" t="s">
        <v>0</v>
      </c>
      <c r="F12029" t="s">
        <v>981</v>
      </c>
      <c r="G12029" t="str">
        <f t="shared" si="187"/>
        <v>Radiology Services</v>
      </c>
    </row>
    <row r="12030" spans="1:7" x14ac:dyDescent="0.3">
      <c r="A12030" s="27" t="s">
        <v>22859</v>
      </c>
      <c r="B12030">
        <v>70332</v>
      </c>
      <c r="C12030" t="s">
        <v>3750</v>
      </c>
      <c r="D12030" t="s">
        <v>22852</v>
      </c>
      <c r="E12030" t="s">
        <v>0</v>
      </c>
      <c r="F12030" t="s">
        <v>981</v>
      </c>
      <c r="G12030" t="str">
        <f t="shared" si="187"/>
        <v>Radiology Services</v>
      </c>
    </row>
    <row r="12031" spans="1:7" x14ac:dyDescent="0.3">
      <c r="A12031" s="31" t="s">
        <v>22860</v>
      </c>
      <c r="B12031">
        <v>70332</v>
      </c>
      <c r="C12031">
        <v>26</v>
      </c>
      <c r="D12031" t="s">
        <v>22852</v>
      </c>
      <c r="E12031" t="s">
        <v>0</v>
      </c>
      <c r="F12031" t="s">
        <v>981</v>
      </c>
      <c r="G12031" t="str">
        <f t="shared" si="187"/>
        <v>Radiology Services</v>
      </c>
    </row>
    <row r="12032" spans="1:7" x14ac:dyDescent="0.3">
      <c r="A12032" s="31" t="s">
        <v>22861</v>
      </c>
      <c r="B12032">
        <v>70336</v>
      </c>
      <c r="D12032" t="s">
        <v>22862</v>
      </c>
      <c r="E12032" t="s">
        <v>0</v>
      </c>
      <c r="F12032" t="s">
        <v>981</v>
      </c>
      <c r="G12032" t="str">
        <f t="shared" si="187"/>
        <v>Radiology Services</v>
      </c>
    </row>
    <row r="12033" spans="1:7" x14ac:dyDescent="0.3">
      <c r="A12033" s="27" t="s">
        <v>22863</v>
      </c>
      <c r="B12033">
        <v>70336</v>
      </c>
      <c r="C12033" t="s">
        <v>3750</v>
      </c>
      <c r="D12033" t="s">
        <v>22862</v>
      </c>
      <c r="E12033" t="s">
        <v>0</v>
      </c>
      <c r="F12033" t="s">
        <v>981</v>
      </c>
      <c r="G12033" t="str">
        <f t="shared" si="187"/>
        <v>Radiology Services</v>
      </c>
    </row>
    <row r="12034" spans="1:7" x14ac:dyDescent="0.3">
      <c r="A12034" s="31" t="s">
        <v>22864</v>
      </c>
      <c r="B12034">
        <v>70336</v>
      </c>
      <c r="C12034">
        <v>26</v>
      </c>
      <c r="D12034" t="s">
        <v>22862</v>
      </c>
      <c r="E12034" t="s">
        <v>0</v>
      </c>
      <c r="F12034" t="s">
        <v>981</v>
      </c>
      <c r="G12034" t="str">
        <f t="shared" si="187"/>
        <v>Radiology Services</v>
      </c>
    </row>
    <row r="12035" spans="1:7" x14ac:dyDescent="0.3">
      <c r="A12035" s="31" t="s">
        <v>22865</v>
      </c>
      <c r="B12035">
        <v>70350</v>
      </c>
      <c r="D12035" t="s">
        <v>22866</v>
      </c>
      <c r="E12035" t="s">
        <v>0</v>
      </c>
      <c r="F12035" t="s">
        <v>981</v>
      </c>
      <c r="G12035" t="str">
        <f t="shared" ref="G12035:G12098" si="188">VLOOKUP(F12035,$I$2:$J$27,2,FALSE)</f>
        <v>Radiology Services</v>
      </c>
    </row>
    <row r="12036" spans="1:7" x14ac:dyDescent="0.3">
      <c r="A12036" s="27" t="s">
        <v>22867</v>
      </c>
      <c r="B12036">
        <v>70350</v>
      </c>
      <c r="C12036" t="s">
        <v>3750</v>
      </c>
      <c r="D12036" t="s">
        <v>22866</v>
      </c>
      <c r="E12036" t="s">
        <v>0</v>
      </c>
      <c r="F12036" t="s">
        <v>981</v>
      </c>
      <c r="G12036" t="str">
        <f t="shared" si="188"/>
        <v>Radiology Services</v>
      </c>
    </row>
    <row r="12037" spans="1:7" x14ac:dyDescent="0.3">
      <c r="A12037" s="31" t="s">
        <v>22868</v>
      </c>
      <c r="B12037">
        <v>70350</v>
      </c>
      <c r="C12037">
        <v>26</v>
      </c>
      <c r="D12037" t="s">
        <v>22866</v>
      </c>
      <c r="E12037" t="s">
        <v>0</v>
      </c>
      <c r="F12037" t="s">
        <v>981</v>
      </c>
      <c r="G12037" t="str">
        <f t="shared" si="188"/>
        <v>Radiology Services</v>
      </c>
    </row>
    <row r="12038" spans="1:7" x14ac:dyDescent="0.3">
      <c r="A12038" s="31" t="s">
        <v>22869</v>
      </c>
      <c r="B12038">
        <v>70355</v>
      </c>
      <c r="D12038" t="s">
        <v>22870</v>
      </c>
      <c r="E12038" t="s">
        <v>0</v>
      </c>
      <c r="F12038" t="s">
        <v>981</v>
      </c>
      <c r="G12038" t="str">
        <f t="shared" si="188"/>
        <v>Radiology Services</v>
      </c>
    </row>
    <row r="12039" spans="1:7" x14ac:dyDescent="0.3">
      <c r="A12039" s="27" t="s">
        <v>22871</v>
      </c>
      <c r="B12039">
        <v>70355</v>
      </c>
      <c r="C12039" t="s">
        <v>3750</v>
      </c>
      <c r="D12039" t="s">
        <v>22870</v>
      </c>
      <c r="E12039" t="s">
        <v>0</v>
      </c>
      <c r="F12039" t="s">
        <v>981</v>
      </c>
      <c r="G12039" t="str">
        <f t="shared" si="188"/>
        <v>Radiology Services</v>
      </c>
    </row>
    <row r="12040" spans="1:7" x14ac:dyDescent="0.3">
      <c r="A12040" s="31" t="s">
        <v>22872</v>
      </c>
      <c r="B12040">
        <v>70355</v>
      </c>
      <c r="C12040">
        <v>26</v>
      </c>
      <c r="D12040" t="s">
        <v>22870</v>
      </c>
      <c r="E12040" t="s">
        <v>0</v>
      </c>
      <c r="F12040" t="s">
        <v>981</v>
      </c>
      <c r="G12040" t="str">
        <f t="shared" si="188"/>
        <v>Radiology Services</v>
      </c>
    </row>
    <row r="12041" spans="1:7" x14ac:dyDescent="0.3">
      <c r="A12041" s="31" t="s">
        <v>196</v>
      </c>
      <c r="B12041">
        <v>70360</v>
      </c>
      <c r="D12041" t="s">
        <v>195</v>
      </c>
      <c r="E12041" t="s">
        <v>0</v>
      </c>
      <c r="F12041" t="s">
        <v>981</v>
      </c>
      <c r="G12041" t="str">
        <f t="shared" si="188"/>
        <v>Radiology Services</v>
      </c>
    </row>
    <row r="12042" spans="1:7" x14ac:dyDescent="0.3">
      <c r="A12042" s="27" t="s">
        <v>22873</v>
      </c>
      <c r="B12042">
        <v>70360</v>
      </c>
      <c r="C12042" t="s">
        <v>3750</v>
      </c>
      <c r="D12042" t="s">
        <v>195</v>
      </c>
      <c r="E12042" t="s">
        <v>0</v>
      </c>
      <c r="F12042" t="s">
        <v>981</v>
      </c>
      <c r="G12042" t="str">
        <f t="shared" si="188"/>
        <v>Radiology Services</v>
      </c>
    </row>
    <row r="12043" spans="1:7" x14ac:dyDescent="0.3">
      <c r="A12043" s="31" t="s">
        <v>22874</v>
      </c>
      <c r="B12043">
        <v>70360</v>
      </c>
      <c r="C12043">
        <v>26</v>
      </c>
      <c r="D12043" t="s">
        <v>195</v>
      </c>
      <c r="E12043" t="s">
        <v>0</v>
      </c>
      <c r="F12043" t="s">
        <v>981</v>
      </c>
      <c r="G12043" t="str">
        <f t="shared" si="188"/>
        <v>Radiology Services</v>
      </c>
    </row>
    <row r="12044" spans="1:7" x14ac:dyDescent="0.3">
      <c r="A12044" s="31" t="s">
        <v>22875</v>
      </c>
      <c r="B12044">
        <v>70370</v>
      </c>
      <c r="D12044" t="s">
        <v>22876</v>
      </c>
      <c r="E12044" t="s">
        <v>0</v>
      </c>
      <c r="F12044" t="s">
        <v>981</v>
      </c>
      <c r="G12044" t="str">
        <f t="shared" si="188"/>
        <v>Radiology Services</v>
      </c>
    </row>
    <row r="12045" spans="1:7" x14ac:dyDescent="0.3">
      <c r="A12045" s="27" t="s">
        <v>22877</v>
      </c>
      <c r="B12045">
        <v>70370</v>
      </c>
      <c r="C12045" t="s">
        <v>3750</v>
      </c>
      <c r="D12045" t="s">
        <v>22876</v>
      </c>
      <c r="E12045" t="s">
        <v>0</v>
      </c>
      <c r="F12045" t="s">
        <v>981</v>
      </c>
      <c r="G12045" t="str">
        <f t="shared" si="188"/>
        <v>Radiology Services</v>
      </c>
    </row>
    <row r="12046" spans="1:7" x14ac:dyDescent="0.3">
      <c r="A12046" s="31" t="s">
        <v>22878</v>
      </c>
      <c r="B12046">
        <v>70370</v>
      </c>
      <c r="C12046">
        <v>26</v>
      </c>
      <c r="D12046" t="s">
        <v>22876</v>
      </c>
      <c r="E12046" t="s">
        <v>0</v>
      </c>
      <c r="F12046" t="s">
        <v>981</v>
      </c>
      <c r="G12046" t="str">
        <f t="shared" si="188"/>
        <v>Radiology Services</v>
      </c>
    </row>
    <row r="12047" spans="1:7" x14ac:dyDescent="0.3">
      <c r="A12047" s="31" t="s">
        <v>22879</v>
      </c>
      <c r="B12047">
        <v>70371</v>
      </c>
      <c r="D12047" t="s">
        <v>22880</v>
      </c>
      <c r="E12047" t="s">
        <v>0</v>
      </c>
      <c r="F12047" t="s">
        <v>981</v>
      </c>
      <c r="G12047" t="str">
        <f t="shared" si="188"/>
        <v>Radiology Services</v>
      </c>
    </row>
    <row r="12048" spans="1:7" x14ac:dyDescent="0.3">
      <c r="A12048" s="27" t="s">
        <v>22881</v>
      </c>
      <c r="B12048">
        <v>70371</v>
      </c>
      <c r="C12048" t="s">
        <v>3750</v>
      </c>
      <c r="D12048" t="s">
        <v>22880</v>
      </c>
      <c r="E12048" t="s">
        <v>0</v>
      </c>
      <c r="F12048" t="s">
        <v>981</v>
      </c>
      <c r="G12048" t="str">
        <f t="shared" si="188"/>
        <v>Radiology Services</v>
      </c>
    </row>
    <row r="12049" spans="1:7" x14ac:dyDescent="0.3">
      <c r="A12049" s="31" t="s">
        <v>22882</v>
      </c>
      <c r="B12049">
        <v>70371</v>
      </c>
      <c r="C12049">
        <v>26</v>
      </c>
      <c r="D12049" t="s">
        <v>22880</v>
      </c>
      <c r="E12049" t="s">
        <v>0</v>
      </c>
      <c r="F12049" t="s">
        <v>981</v>
      </c>
      <c r="G12049" t="str">
        <f t="shared" si="188"/>
        <v>Radiology Services</v>
      </c>
    </row>
    <row r="12050" spans="1:7" x14ac:dyDescent="0.3">
      <c r="A12050" s="31" t="s">
        <v>22883</v>
      </c>
      <c r="B12050">
        <v>70380</v>
      </c>
      <c r="D12050" t="s">
        <v>22884</v>
      </c>
      <c r="E12050" t="s">
        <v>0</v>
      </c>
      <c r="F12050" t="s">
        <v>981</v>
      </c>
      <c r="G12050" t="str">
        <f t="shared" si="188"/>
        <v>Radiology Services</v>
      </c>
    </row>
    <row r="12051" spans="1:7" x14ac:dyDescent="0.3">
      <c r="A12051" s="27" t="s">
        <v>22885</v>
      </c>
      <c r="B12051">
        <v>70380</v>
      </c>
      <c r="C12051" t="s">
        <v>3750</v>
      </c>
      <c r="D12051" t="s">
        <v>22884</v>
      </c>
      <c r="E12051" t="s">
        <v>0</v>
      </c>
      <c r="F12051" t="s">
        <v>981</v>
      </c>
      <c r="G12051" t="str">
        <f t="shared" si="188"/>
        <v>Radiology Services</v>
      </c>
    </row>
    <row r="12052" spans="1:7" x14ac:dyDescent="0.3">
      <c r="A12052" s="31" t="s">
        <v>22886</v>
      </c>
      <c r="B12052">
        <v>70380</v>
      </c>
      <c r="C12052">
        <v>26</v>
      </c>
      <c r="D12052" t="s">
        <v>22884</v>
      </c>
      <c r="E12052" t="s">
        <v>0</v>
      </c>
      <c r="F12052" t="s">
        <v>981</v>
      </c>
      <c r="G12052" t="str">
        <f t="shared" si="188"/>
        <v>Radiology Services</v>
      </c>
    </row>
    <row r="12053" spans="1:7" x14ac:dyDescent="0.3">
      <c r="A12053" s="31" t="s">
        <v>22887</v>
      </c>
      <c r="B12053">
        <v>70390</v>
      </c>
      <c r="D12053" t="s">
        <v>22888</v>
      </c>
      <c r="E12053" t="s">
        <v>0</v>
      </c>
      <c r="F12053" t="s">
        <v>981</v>
      </c>
      <c r="G12053" t="str">
        <f t="shared" si="188"/>
        <v>Radiology Services</v>
      </c>
    </row>
    <row r="12054" spans="1:7" x14ac:dyDescent="0.3">
      <c r="A12054" s="27" t="s">
        <v>22889</v>
      </c>
      <c r="B12054">
        <v>70390</v>
      </c>
      <c r="C12054" t="s">
        <v>3750</v>
      </c>
      <c r="D12054" t="s">
        <v>22888</v>
      </c>
      <c r="E12054" t="s">
        <v>0</v>
      </c>
      <c r="F12054" t="s">
        <v>981</v>
      </c>
      <c r="G12054" t="str">
        <f t="shared" si="188"/>
        <v>Radiology Services</v>
      </c>
    </row>
    <row r="12055" spans="1:7" x14ac:dyDescent="0.3">
      <c r="A12055" s="31" t="s">
        <v>22890</v>
      </c>
      <c r="B12055">
        <v>70390</v>
      </c>
      <c r="C12055">
        <v>26</v>
      </c>
      <c r="D12055" t="s">
        <v>22888</v>
      </c>
      <c r="E12055" t="s">
        <v>0</v>
      </c>
      <c r="F12055" t="s">
        <v>981</v>
      </c>
      <c r="G12055" t="str">
        <f t="shared" si="188"/>
        <v>Radiology Services</v>
      </c>
    </row>
    <row r="12056" spans="1:7" x14ac:dyDescent="0.3">
      <c r="A12056" s="31" t="s">
        <v>198</v>
      </c>
      <c r="B12056">
        <v>70450</v>
      </c>
      <c r="D12056" t="s">
        <v>22891</v>
      </c>
      <c r="E12056" t="s">
        <v>0</v>
      </c>
      <c r="F12056" t="s">
        <v>981</v>
      </c>
      <c r="G12056" t="str">
        <f t="shared" si="188"/>
        <v>Radiology Services</v>
      </c>
    </row>
    <row r="12057" spans="1:7" x14ac:dyDescent="0.3">
      <c r="A12057" s="27" t="s">
        <v>22892</v>
      </c>
      <c r="B12057">
        <v>70450</v>
      </c>
      <c r="C12057" t="s">
        <v>3750</v>
      </c>
      <c r="D12057" t="s">
        <v>22891</v>
      </c>
      <c r="E12057" t="s">
        <v>0</v>
      </c>
      <c r="F12057" t="s">
        <v>981</v>
      </c>
      <c r="G12057" t="str">
        <f t="shared" si="188"/>
        <v>Radiology Services</v>
      </c>
    </row>
    <row r="12058" spans="1:7" x14ac:dyDescent="0.3">
      <c r="A12058" s="31" t="s">
        <v>22893</v>
      </c>
      <c r="B12058">
        <v>70450</v>
      </c>
      <c r="C12058">
        <v>26</v>
      </c>
      <c r="D12058" t="s">
        <v>22891</v>
      </c>
      <c r="E12058" t="s">
        <v>0</v>
      </c>
      <c r="F12058" t="s">
        <v>981</v>
      </c>
      <c r="G12058" t="str">
        <f t="shared" si="188"/>
        <v>Radiology Services</v>
      </c>
    </row>
    <row r="12059" spans="1:7" x14ac:dyDescent="0.3">
      <c r="A12059" s="31" t="s">
        <v>201</v>
      </c>
      <c r="B12059">
        <v>70460</v>
      </c>
      <c r="D12059" t="s">
        <v>22894</v>
      </c>
      <c r="E12059" t="s">
        <v>0</v>
      </c>
      <c r="F12059" t="s">
        <v>981</v>
      </c>
      <c r="G12059" t="str">
        <f t="shared" si="188"/>
        <v>Radiology Services</v>
      </c>
    </row>
    <row r="12060" spans="1:7" x14ac:dyDescent="0.3">
      <c r="A12060" s="27" t="s">
        <v>22895</v>
      </c>
      <c r="B12060">
        <v>70460</v>
      </c>
      <c r="C12060" t="s">
        <v>3750</v>
      </c>
      <c r="D12060" t="s">
        <v>22894</v>
      </c>
      <c r="E12060" t="s">
        <v>0</v>
      </c>
      <c r="F12060" t="s">
        <v>981</v>
      </c>
      <c r="G12060" t="str">
        <f t="shared" si="188"/>
        <v>Radiology Services</v>
      </c>
    </row>
    <row r="12061" spans="1:7" x14ac:dyDescent="0.3">
      <c r="A12061" s="31" t="s">
        <v>22896</v>
      </c>
      <c r="B12061">
        <v>70460</v>
      </c>
      <c r="C12061">
        <v>26</v>
      </c>
      <c r="D12061" t="s">
        <v>22894</v>
      </c>
      <c r="E12061" t="s">
        <v>0</v>
      </c>
      <c r="F12061" t="s">
        <v>981</v>
      </c>
      <c r="G12061" t="str">
        <f t="shared" si="188"/>
        <v>Radiology Services</v>
      </c>
    </row>
    <row r="12062" spans="1:7" x14ac:dyDescent="0.3">
      <c r="A12062" s="31" t="s">
        <v>216</v>
      </c>
      <c r="B12062">
        <v>70470</v>
      </c>
      <c r="D12062" t="s">
        <v>22897</v>
      </c>
      <c r="E12062" t="s">
        <v>0</v>
      </c>
      <c r="F12062" t="s">
        <v>981</v>
      </c>
      <c r="G12062" t="str">
        <f t="shared" si="188"/>
        <v>Radiology Services</v>
      </c>
    </row>
    <row r="12063" spans="1:7" x14ac:dyDescent="0.3">
      <c r="A12063" s="27" t="s">
        <v>22898</v>
      </c>
      <c r="B12063">
        <v>70470</v>
      </c>
      <c r="C12063" t="s">
        <v>3750</v>
      </c>
      <c r="D12063" t="s">
        <v>22897</v>
      </c>
      <c r="E12063" t="s">
        <v>0</v>
      </c>
      <c r="F12063" t="s">
        <v>981</v>
      </c>
      <c r="G12063" t="str">
        <f t="shared" si="188"/>
        <v>Radiology Services</v>
      </c>
    </row>
    <row r="12064" spans="1:7" x14ac:dyDescent="0.3">
      <c r="A12064" s="31" t="s">
        <v>22899</v>
      </c>
      <c r="B12064">
        <v>70470</v>
      </c>
      <c r="C12064">
        <v>26</v>
      </c>
      <c r="D12064" t="s">
        <v>22897</v>
      </c>
      <c r="E12064" t="s">
        <v>0</v>
      </c>
      <c r="F12064" t="s">
        <v>981</v>
      </c>
      <c r="G12064" t="str">
        <f t="shared" si="188"/>
        <v>Radiology Services</v>
      </c>
    </row>
    <row r="12065" spans="1:7" x14ac:dyDescent="0.3">
      <c r="A12065" s="31" t="s">
        <v>218</v>
      </c>
      <c r="B12065">
        <v>70480</v>
      </c>
      <c r="D12065" t="s">
        <v>22900</v>
      </c>
      <c r="E12065" t="s">
        <v>0</v>
      </c>
      <c r="F12065" t="s">
        <v>981</v>
      </c>
      <c r="G12065" t="str">
        <f t="shared" si="188"/>
        <v>Radiology Services</v>
      </c>
    </row>
    <row r="12066" spans="1:7" x14ac:dyDescent="0.3">
      <c r="A12066" s="27" t="s">
        <v>22901</v>
      </c>
      <c r="B12066">
        <v>70480</v>
      </c>
      <c r="C12066" t="s">
        <v>3750</v>
      </c>
      <c r="D12066" t="s">
        <v>22900</v>
      </c>
      <c r="E12066" t="s">
        <v>0</v>
      </c>
      <c r="F12066" t="s">
        <v>981</v>
      </c>
      <c r="G12066" t="str">
        <f t="shared" si="188"/>
        <v>Radiology Services</v>
      </c>
    </row>
    <row r="12067" spans="1:7" x14ac:dyDescent="0.3">
      <c r="A12067" s="31" t="s">
        <v>22902</v>
      </c>
      <c r="B12067">
        <v>70480</v>
      </c>
      <c r="C12067">
        <v>26</v>
      </c>
      <c r="D12067" t="s">
        <v>22900</v>
      </c>
      <c r="E12067" t="s">
        <v>0</v>
      </c>
      <c r="F12067" t="s">
        <v>981</v>
      </c>
      <c r="G12067" t="str">
        <f t="shared" si="188"/>
        <v>Radiology Services</v>
      </c>
    </row>
    <row r="12068" spans="1:7" x14ac:dyDescent="0.3">
      <c r="A12068" s="31" t="s">
        <v>220</v>
      </c>
      <c r="B12068">
        <v>70481</v>
      </c>
      <c r="D12068" t="s">
        <v>22903</v>
      </c>
      <c r="E12068" t="s">
        <v>0</v>
      </c>
      <c r="F12068" t="s">
        <v>981</v>
      </c>
      <c r="G12068" t="str">
        <f t="shared" si="188"/>
        <v>Radiology Services</v>
      </c>
    </row>
    <row r="12069" spans="1:7" x14ac:dyDescent="0.3">
      <c r="A12069" s="27" t="s">
        <v>22904</v>
      </c>
      <c r="B12069">
        <v>70481</v>
      </c>
      <c r="C12069" t="s">
        <v>3750</v>
      </c>
      <c r="D12069" t="s">
        <v>22903</v>
      </c>
      <c r="E12069" t="s">
        <v>0</v>
      </c>
      <c r="F12069" t="s">
        <v>981</v>
      </c>
      <c r="G12069" t="str">
        <f t="shared" si="188"/>
        <v>Radiology Services</v>
      </c>
    </row>
    <row r="12070" spans="1:7" x14ac:dyDescent="0.3">
      <c r="A12070" s="31" t="s">
        <v>22905</v>
      </c>
      <c r="B12070">
        <v>70481</v>
      </c>
      <c r="C12070">
        <v>26</v>
      </c>
      <c r="D12070" t="s">
        <v>22903</v>
      </c>
      <c r="E12070" t="s">
        <v>0</v>
      </c>
      <c r="F12070" t="s">
        <v>981</v>
      </c>
      <c r="G12070" t="str">
        <f t="shared" si="188"/>
        <v>Radiology Services</v>
      </c>
    </row>
    <row r="12071" spans="1:7" x14ac:dyDescent="0.3">
      <c r="A12071" s="31" t="s">
        <v>22906</v>
      </c>
      <c r="B12071">
        <v>70482</v>
      </c>
      <c r="D12071" t="s">
        <v>22907</v>
      </c>
      <c r="E12071" t="s">
        <v>0</v>
      </c>
      <c r="F12071" t="s">
        <v>981</v>
      </c>
      <c r="G12071" t="str">
        <f t="shared" si="188"/>
        <v>Radiology Services</v>
      </c>
    </row>
    <row r="12072" spans="1:7" x14ac:dyDescent="0.3">
      <c r="A12072" s="27" t="s">
        <v>22908</v>
      </c>
      <c r="B12072">
        <v>70482</v>
      </c>
      <c r="C12072" t="s">
        <v>3750</v>
      </c>
      <c r="D12072" t="s">
        <v>22907</v>
      </c>
      <c r="E12072" t="s">
        <v>0</v>
      </c>
      <c r="F12072" t="s">
        <v>981</v>
      </c>
      <c r="G12072" t="str">
        <f t="shared" si="188"/>
        <v>Radiology Services</v>
      </c>
    </row>
    <row r="12073" spans="1:7" x14ac:dyDescent="0.3">
      <c r="A12073" s="31" t="s">
        <v>22909</v>
      </c>
      <c r="B12073">
        <v>70482</v>
      </c>
      <c r="C12073">
        <v>26</v>
      </c>
      <c r="D12073" t="s">
        <v>22907</v>
      </c>
      <c r="E12073" t="s">
        <v>0</v>
      </c>
      <c r="F12073" t="s">
        <v>981</v>
      </c>
      <c r="G12073" t="str">
        <f t="shared" si="188"/>
        <v>Radiology Services</v>
      </c>
    </row>
    <row r="12074" spans="1:7" x14ac:dyDescent="0.3">
      <c r="A12074" s="31" t="s">
        <v>224</v>
      </c>
      <c r="B12074">
        <v>70486</v>
      </c>
      <c r="D12074" t="s">
        <v>22910</v>
      </c>
      <c r="E12074" t="s">
        <v>0</v>
      </c>
      <c r="F12074" t="s">
        <v>981</v>
      </c>
      <c r="G12074" t="str">
        <f t="shared" si="188"/>
        <v>Radiology Services</v>
      </c>
    </row>
    <row r="12075" spans="1:7" x14ac:dyDescent="0.3">
      <c r="A12075" s="27" t="s">
        <v>22911</v>
      </c>
      <c r="B12075">
        <v>70486</v>
      </c>
      <c r="C12075" t="s">
        <v>3750</v>
      </c>
      <c r="D12075" t="s">
        <v>22910</v>
      </c>
      <c r="E12075" t="s">
        <v>0</v>
      </c>
      <c r="F12075" t="s">
        <v>981</v>
      </c>
      <c r="G12075" t="str">
        <f t="shared" si="188"/>
        <v>Radiology Services</v>
      </c>
    </row>
    <row r="12076" spans="1:7" x14ac:dyDescent="0.3">
      <c r="A12076" s="31" t="s">
        <v>22912</v>
      </c>
      <c r="B12076">
        <v>70486</v>
      </c>
      <c r="C12076">
        <v>26</v>
      </c>
      <c r="D12076" t="s">
        <v>22910</v>
      </c>
      <c r="E12076" t="s">
        <v>0</v>
      </c>
      <c r="F12076" t="s">
        <v>981</v>
      </c>
      <c r="G12076" t="str">
        <f t="shared" si="188"/>
        <v>Radiology Services</v>
      </c>
    </row>
    <row r="12077" spans="1:7" x14ac:dyDescent="0.3">
      <c r="A12077" s="31" t="s">
        <v>226</v>
      </c>
      <c r="B12077">
        <v>70487</v>
      </c>
      <c r="D12077" t="s">
        <v>22913</v>
      </c>
      <c r="E12077" t="s">
        <v>0</v>
      </c>
      <c r="F12077" t="s">
        <v>981</v>
      </c>
      <c r="G12077" t="str">
        <f t="shared" si="188"/>
        <v>Radiology Services</v>
      </c>
    </row>
    <row r="12078" spans="1:7" x14ac:dyDescent="0.3">
      <c r="A12078" s="27" t="s">
        <v>22914</v>
      </c>
      <c r="B12078">
        <v>70487</v>
      </c>
      <c r="C12078" t="s">
        <v>3750</v>
      </c>
      <c r="D12078" t="s">
        <v>22913</v>
      </c>
      <c r="E12078" t="s">
        <v>0</v>
      </c>
      <c r="F12078" t="s">
        <v>981</v>
      </c>
      <c r="G12078" t="str">
        <f t="shared" si="188"/>
        <v>Radiology Services</v>
      </c>
    </row>
    <row r="12079" spans="1:7" x14ac:dyDescent="0.3">
      <c r="A12079" s="31" t="s">
        <v>22915</v>
      </c>
      <c r="B12079">
        <v>70487</v>
      </c>
      <c r="C12079">
        <v>26</v>
      </c>
      <c r="D12079" t="s">
        <v>22913</v>
      </c>
      <c r="E12079" t="s">
        <v>0</v>
      </c>
      <c r="F12079" t="s">
        <v>981</v>
      </c>
      <c r="G12079" t="str">
        <f t="shared" si="188"/>
        <v>Radiology Services</v>
      </c>
    </row>
    <row r="12080" spans="1:7" x14ac:dyDescent="0.3">
      <c r="A12080" s="31" t="s">
        <v>228</v>
      </c>
      <c r="B12080">
        <v>70488</v>
      </c>
      <c r="D12080" t="s">
        <v>22916</v>
      </c>
      <c r="E12080" t="s">
        <v>0</v>
      </c>
      <c r="F12080" t="s">
        <v>981</v>
      </c>
      <c r="G12080" t="str">
        <f t="shared" si="188"/>
        <v>Radiology Services</v>
      </c>
    </row>
    <row r="12081" spans="1:7" x14ac:dyDescent="0.3">
      <c r="A12081" s="27" t="s">
        <v>22917</v>
      </c>
      <c r="B12081">
        <v>70488</v>
      </c>
      <c r="C12081" t="s">
        <v>3750</v>
      </c>
      <c r="D12081" t="s">
        <v>22916</v>
      </c>
      <c r="E12081" t="s">
        <v>0</v>
      </c>
      <c r="F12081" t="s">
        <v>981</v>
      </c>
      <c r="G12081" t="str">
        <f t="shared" si="188"/>
        <v>Radiology Services</v>
      </c>
    </row>
    <row r="12082" spans="1:7" x14ac:dyDescent="0.3">
      <c r="A12082" s="31" t="s">
        <v>22918</v>
      </c>
      <c r="B12082">
        <v>70488</v>
      </c>
      <c r="C12082">
        <v>26</v>
      </c>
      <c r="D12082" t="s">
        <v>22916</v>
      </c>
      <c r="E12082" t="s">
        <v>0</v>
      </c>
      <c r="F12082" t="s">
        <v>981</v>
      </c>
      <c r="G12082" t="str">
        <f t="shared" si="188"/>
        <v>Radiology Services</v>
      </c>
    </row>
    <row r="12083" spans="1:7" x14ac:dyDescent="0.3">
      <c r="A12083" s="31" t="s">
        <v>232</v>
      </c>
      <c r="B12083">
        <v>70490</v>
      </c>
      <c r="D12083" t="s">
        <v>22919</v>
      </c>
      <c r="E12083" t="s">
        <v>0</v>
      </c>
      <c r="F12083" t="s">
        <v>981</v>
      </c>
      <c r="G12083" t="str">
        <f t="shared" si="188"/>
        <v>Radiology Services</v>
      </c>
    </row>
    <row r="12084" spans="1:7" x14ac:dyDescent="0.3">
      <c r="A12084" s="27" t="s">
        <v>22920</v>
      </c>
      <c r="B12084">
        <v>70490</v>
      </c>
      <c r="C12084" t="s">
        <v>3750</v>
      </c>
      <c r="D12084" t="s">
        <v>22919</v>
      </c>
      <c r="E12084" t="s">
        <v>0</v>
      </c>
      <c r="F12084" t="s">
        <v>981</v>
      </c>
      <c r="G12084" t="str">
        <f t="shared" si="188"/>
        <v>Radiology Services</v>
      </c>
    </row>
    <row r="12085" spans="1:7" x14ac:dyDescent="0.3">
      <c r="A12085" s="31" t="s">
        <v>22921</v>
      </c>
      <c r="B12085">
        <v>70490</v>
      </c>
      <c r="C12085">
        <v>26</v>
      </c>
      <c r="D12085" t="s">
        <v>22919</v>
      </c>
      <c r="E12085" t="s">
        <v>0</v>
      </c>
      <c r="F12085" t="s">
        <v>981</v>
      </c>
      <c r="G12085" t="str">
        <f t="shared" si="188"/>
        <v>Radiology Services</v>
      </c>
    </row>
    <row r="12086" spans="1:7" x14ac:dyDescent="0.3">
      <c r="A12086" s="31" t="s">
        <v>235</v>
      </c>
      <c r="B12086">
        <v>70491</v>
      </c>
      <c r="D12086" t="s">
        <v>22922</v>
      </c>
      <c r="E12086" t="s">
        <v>0</v>
      </c>
      <c r="F12086" t="s">
        <v>981</v>
      </c>
      <c r="G12086" t="str">
        <f t="shared" si="188"/>
        <v>Radiology Services</v>
      </c>
    </row>
    <row r="12087" spans="1:7" x14ac:dyDescent="0.3">
      <c r="A12087" s="27" t="s">
        <v>22923</v>
      </c>
      <c r="B12087">
        <v>70491</v>
      </c>
      <c r="C12087" t="s">
        <v>3750</v>
      </c>
      <c r="D12087" t="s">
        <v>22922</v>
      </c>
      <c r="E12087" t="s">
        <v>0</v>
      </c>
      <c r="F12087" t="s">
        <v>981</v>
      </c>
      <c r="G12087" t="str">
        <f t="shared" si="188"/>
        <v>Radiology Services</v>
      </c>
    </row>
    <row r="12088" spans="1:7" x14ac:dyDescent="0.3">
      <c r="A12088" s="31" t="s">
        <v>22924</v>
      </c>
      <c r="B12088">
        <v>70491</v>
      </c>
      <c r="C12088">
        <v>26</v>
      </c>
      <c r="D12088" t="s">
        <v>22922</v>
      </c>
      <c r="E12088" t="s">
        <v>0</v>
      </c>
      <c r="F12088" t="s">
        <v>981</v>
      </c>
      <c r="G12088" t="str">
        <f t="shared" si="188"/>
        <v>Radiology Services</v>
      </c>
    </row>
    <row r="12089" spans="1:7" x14ac:dyDescent="0.3">
      <c r="A12089" s="31" t="s">
        <v>22925</v>
      </c>
      <c r="B12089">
        <v>70492</v>
      </c>
      <c r="D12089" t="s">
        <v>22926</v>
      </c>
      <c r="E12089" t="s">
        <v>0</v>
      </c>
      <c r="F12089" t="s">
        <v>981</v>
      </c>
      <c r="G12089" t="str">
        <f t="shared" si="188"/>
        <v>Radiology Services</v>
      </c>
    </row>
    <row r="12090" spans="1:7" x14ac:dyDescent="0.3">
      <c r="A12090" s="27" t="s">
        <v>22927</v>
      </c>
      <c r="B12090">
        <v>70492</v>
      </c>
      <c r="C12090" t="s">
        <v>3750</v>
      </c>
      <c r="D12090" t="s">
        <v>22926</v>
      </c>
      <c r="E12090" t="s">
        <v>0</v>
      </c>
      <c r="F12090" t="s">
        <v>981</v>
      </c>
      <c r="G12090" t="str">
        <f t="shared" si="188"/>
        <v>Radiology Services</v>
      </c>
    </row>
    <row r="12091" spans="1:7" x14ac:dyDescent="0.3">
      <c r="A12091" s="31" t="s">
        <v>22928</v>
      </c>
      <c r="B12091">
        <v>70492</v>
      </c>
      <c r="C12091">
        <v>26</v>
      </c>
      <c r="D12091" t="s">
        <v>22926</v>
      </c>
      <c r="E12091" t="s">
        <v>0</v>
      </c>
      <c r="F12091" t="s">
        <v>981</v>
      </c>
      <c r="G12091" t="str">
        <f t="shared" si="188"/>
        <v>Radiology Services</v>
      </c>
    </row>
    <row r="12092" spans="1:7" x14ac:dyDescent="0.3">
      <c r="A12092" s="31" t="s">
        <v>237</v>
      </c>
      <c r="B12092">
        <v>70496</v>
      </c>
      <c r="D12092" t="s">
        <v>236</v>
      </c>
      <c r="E12092" t="s">
        <v>0</v>
      </c>
      <c r="F12092" t="s">
        <v>981</v>
      </c>
      <c r="G12092" t="str">
        <f t="shared" si="188"/>
        <v>Radiology Services</v>
      </c>
    </row>
    <row r="12093" spans="1:7" x14ac:dyDescent="0.3">
      <c r="A12093" s="27" t="s">
        <v>22929</v>
      </c>
      <c r="B12093">
        <v>70496</v>
      </c>
      <c r="C12093" t="s">
        <v>3750</v>
      </c>
      <c r="D12093" t="s">
        <v>236</v>
      </c>
      <c r="E12093" t="s">
        <v>0</v>
      </c>
      <c r="F12093" t="s">
        <v>981</v>
      </c>
      <c r="G12093" t="str">
        <f t="shared" si="188"/>
        <v>Radiology Services</v>
      </c>
    </row>
    <row r="12094" spans="1:7" x14ac:dyDescent="0.3">
      <c r="A12094" s="31" t="s">
        <v>22930</v>
      </c>
      <c r="B12094">
        <v>70496</v>
      </c>
      <c r="C12094">
        <v>26</v>
      </c>
      <c r="D12094" t="s">
        <v>236</v>
      </c>
      <c r="E12094" t="s">
        <v>0</v>
      </c>
      <c r="F12094" t="s">
        <v>981</v>
      </c>
      <c r="G12094" t="str">
        <f t="shared" si="188"/>
        <v>Radiology Services</v>
      </c>
    </row>
    <row r="12095" spans="1:7" x14ac:dyDescent="0.3">
      <c r="A12095" s="31" t="s">
        <v>240</v>
      </c>
      <c r="B12095">
        <v>70498</v>
      </c>
      <c r="D12095" t="s">
        <v>22931</v>
      </c>
      <c r="E12095" t="s">
        <v>0</v>
      </c>
      <c r="F12095" t="s">
        <v>981</v>
      </c>
      <c r="G12095" t="str">
        <f t="shared" si="188"/>
        <v>Radiology Services</v>
      </c>
    </row>
    <row r="12096" spans="1:7" x14ac:dyDescent="0.3">
      <c r="A12096" s="27" t="s">
        <v>22932</v>
      </c>
      <c r="B12096">
        <v>70498</v>
      </c>
      <c r="C12096" t="s">
        <v>3750</v>
      </c>
      <c r="D12096" t="s">
        <v>22931</v>
      </c>
      <c r="E12096" t="s">
        <v>0</v>
      </c>
      <c r="F12096" t="s">
        <v>981</v>
      </c>
      <c r="G12096" t="str">
        <f t="shared" si="188"/>
        <v>Radiology Services</v>
      </c>
    </row>
    <row r="12097" spans="1:7" x14ac:dyDescent="0.3">
      <c r="A12097" s="31" t="s">
        <v>22933</v>
      </c>
      <c r="B12097">
        <v>70498</v>
      </c>
      <c r="C12097">
        <v>26</v>
      </c>
      <c r="D12097" t="s">
        <v>22931</v>
      </c>
      <c r="E12097" t="s">
        <v>0</v>
      </c>
      <c r="F12097" t="s">
        <v>981</v>
      </c>
      <c r="G12097" t="str">
        <f t="shared" si="188"/>
        <v>Radiology Services</v>
      </c>
    </row>
    <row r="12098" spans="1:7" x14ac:dyDescent="0.3">
      <c r="A12098" s="31" t="s">
        <v>22934</v>
      </c>
      <c r="B12098">
        <v>70540</v>
      </c>
      <c r="D12098" t="s">
        <v>22935</v>
      </c>
      <c r="E12098" t="s">
        <v>0</v>
      </c>
      <c r="F12098" t="s">
        <v>981</v>
      </c>
      <c r="G12098" t="str">
        <f t="shared" si="188"/>
        <v>Radiology Services</v>
      </c>
    </row>
    <row r="12099" spans="1:7" x14ac:dyDescent="0.3">
      <c r="A12099" s="27" t="s">
        <v>22936</v>
      </c>
      <c r="B12099">
        <v>70540</v>
      </c>
      <c r="C12099" t="s">
        <v>3750</v>
      </c>
      <c r="D12099" t="s">
        <v>22935</v>
      </c>
      <c r="E12099" t="s">
        <v>0</v>
      </c>
      <c r="F12099" t="s">
        <v>981</v>
      </c>
      <c r="G12099" t="str">
        <f t="shared" ref="G12099:G12162" si="189">VLOOKUP(F12099,$I$2:$J$27,2,FALSE)</f>
        <v>Radiology Services</v>
      </c>
    </row>
    <row r="12100" spans="1:7" x14ac:dyDescent="0.3">
      <c r="A12100" s="31" t="s">
        <v>22937</v>
      </c>
      <c r="B12100">
        <v>70540</v>
      </c>
      <c r="C12100">
        <v>26</v>
      </c>
      <c r="D12100" t="s">
        <v>22935</v>
      </c>
      <c r="E12100" t="s">
        <v>0</v>
      </c>
      <c r="F12100" t="s">
        <v>981</v>
      </c>
      <c r="G12100" t="str">
        <f t="shared" si="189"/>
        <v>Radiology Services</v>
      </c>
    </row>
    <row r="12101" spans="1:7" x14ac:dyDescent="0.3">
      <c r="A12101" s="31" t="s">
        <v>22938</v>
      </c>
      <c r="B12101">
        <v>70542</v>
      </c>
      <c r="D12101" t="s">
        <v>22939</v>
      </c>
      <c r="E12101" t="s">
        <v>0</v>
      </c>
      <c r="F12101" t="s">
        <v>981</v>
      </c>
      <c r="G12101" t="str">
        <f t="shared" si="189"/>
        <v>Radiology Services</v>
      </c>
    </row>
    <row r="12102" spans="1:7" x14ac:dyDescent="0.3">
      <c r="A12102" s="27" t="s">
        <v>22940</v>
      </c>
      <c r="B12102">
        <v>70542</v>
      </c>
      <c r="C12102" t="s">
        <v>3750</v>
      </c>
      <c r="D12102" t="s">
        <v>22939</v>
      </c>
      <c r="E12102" t="s">
        <v>0</v>
      </c>
      <c r="F12102" t="s">
        <v>981</v>
      </c>
      <c r="G12102" t="str">
        <f t="shared" si="189"/>
        <v>Radiology Services</v>
      </c>
    </row>
    <row r="12103" spans="1:7" x14ac:dyDescent="0.3">
      <c r="A12103" s="31" t="s">
        <v>22941</v>
      </c>
      <c r="B12103">
        <v>70542</v>
      </c>
      <c r="C12103">
        <v>26</v>
      </c>
      <c r="D12103" t="s">
        <v>22939</v>
      </c>
      <c r="E12103" t="s">
        <v>0</v>
      </c>
      <c r="F12103" t="s">
        <v>981</v>
      </c>
      <c r="G12103" t="str">
        <f t="shared" si="189"/>
        <v>Radiology Services</v>
      </c>
    </row>
    <row r="12104" spans="1:7" x14ac:dyDescent="0.3">
      <c r="A12104" s="31" t="s">
        <v>22942</v>
      </c>
      <c r="B12104">
        <v>70543</v>
      </c>
      <c r="D12104" t="s">
        <v>22943</v>
      </c>
      <c r="E12104" t="s">
        <v>0</v>
      </c>
      <c r="F12104" t="s">
        <v>981</v>
      </c>
      <c r="G12104" t="str">
        <f t="shared" si="189"/>
        <v>Radiology Services</v>
      </c>
    </row>
    <row r="12105" spans="1:7" x14ac:dyDescent="0.3">
      <c r="A12105" s="27" t="s">
        <v>22944</v>
      </c>
      <c r="B12105">
        <v>70543</v>
      </c>
      <c r="C12105" t="s">
        <v>3750</v>
      </c>
      <c r="D12105" t="s">
        <v>22943</v>
      </c>
      <c r="E12105" t="s">
        <v>0</v>
      </c>
      <c r="F12105" t="s">
        <v>981</v>
      </c>
      <c r="G12105" t="str">
        <f t="shared" si="189"/>
        <v>Radiology Services</v>
      </c>
    </row>
    <row r="12106" spans="1:7" x14ac:dyDescent="0.3">
      <c r="A12106" s="31" t="s">
        <v>22945</v>
      </c>
      <c r="B12106">
        <v>70543</v>
      </c>
      <c r="C12106">
        <v>26</v>
      </c>
      <c r="D12106" t="s">
        <v>22943</v>
      </c>
      <c r="E12106" t="s">
        <v>0</v>
      </c>
      <c r="F12106" t="s">
        <v>981</v>
      </c>
      <c r="G12106" t="str">
        <f t="shared" si="189"/>
        <v>Radiology Services</v>
      </c>
    </row>
    <row r="12107" spans="1:7" x14ac:dyDescent="0.3">
      <c r="A12107" s="31" t="s">
        <v>22946</v>
      </c>
      <c r="B12107">
        <v>70544</v>
      </c>
      <c r="D12107" t="s">
        <v>22947</v>
      </c>
      <c r="E12107" t="s">
        <v>0</v>
      </c>
      <c r="F12107" t="s">
        <v>981</v>
      </c>
      <c r="G12107" t="str">
        <f t="shared" si="189"/>
        <v>Radiology Services</v>
      </c>
    </row>
    <row r="12108" spans="1:7" x14ac:dyDescent="0.3">
      <c r="A12108" s="27" t="s">
        <v>22948</v>
      </c>
      <c r="B12108">
        <v>70544</v>
      </c>
      <c r="C12108" t="s">
        <v>3750</v>
      </c>
      <c r="D12108" t="s">
        <v>22947</v>
      </c>
      <c r="E12108" t="s">
        <v>0</v>
      </c>
      <c r="F12108" t="s">
        <v>981</v>
      </c>
      <c r="G12108" t="str">
        <f t="shared" si="189"/>
        <v>Radiology Services</v>
      </c>
    </row>
    <row r="12109" spans="1:7" x14ac:dyDescent="0.3">
      <c r="A12109" s="31" t="s">
        <v>22949</v>
      </c>
      <c r="B12109">
        <v>70544</v>
      </c>
      <c r="C12109">
        <v>26</v>
      </c>
      <c r="D12109" t="s">
        <v>22947</v>
      </c>
      <c r="E12109" t="s">
        <v>0</v>
      </c>
      <c r="F12109" t="s">
        <v>981</v>
      </c>
      <c r="G12109" t="str">
        <f t="shared" si="189"/>
        <v>Radiology Services</v>
      </c>
    </row>
    <row r="12110" spans="1:7" x14ac:dyDescent="0.3">
      <c r="A12110" s="31" t="s">
        <v>22950</v>
      </c>
      <c r="B12110">
        <v>70545</v>
      </c>
      <c r="D12110" t="s">
        <v>22951</v>
      </c>
      <c r="E12110" t="s">
        <v>0</v>
      </c>
      <c r="F12110" t="s">
        <v>981</v>
      </c>
      <c r="G12110" t="str">
        <f t="shared" si="189"/>
        <v>Radiology Services</v>
      </c>
    </row>
    <row r="12111" spans="1:7" x14ac:dyDescent="0.3">
      <c r="A12111" s="27" t="s">
        <v>22952</v>
      </c>
      <c r="B12111">
        <v>70545</v>
      </c>
      <c r="C12111" t="s">
        <v>3750</v>
      </c>
      <c r="D12111" t="s">
        <v>22951</v>
      </c>
      <c r="E12111" t="s">
        <v>0</v>
      </c>
      <c r="F12111" t="s">
        <v>981</v>
      </c>
      <c r="G12111" t="str">
        <f t="shared" si="189"/>
        <v>Radiology Services</v>
      </c>
    </row>
    <row r="12112" spans="1:7" x14ac:dyDescent="0.3">
      <c r="A12112" s="31" t="s">
        <v>22953</v>
      </c>
      <c r="B12112">
        <v>70545</v>
      </c>
      <c r="C12112">
        <v>26</v>
      </c>
      <c r="D12112" t="s">
        <v>22951</v>
      </c>
      <c r="E12112" t="s">
        <v>0</v>
      </c>
      <c r="F12112" t="s">
        <v>981</v>
      </c>
      <c r="G12112" t="str">
        <f t="shared" si="189"/>
        <v>Radiology Services</v>
      </c>
    </row>
    <row r="12113" spans="1:7" x14ac:dyDescent="0.3">
      <c r="A12113" s="31" t="s">
        <v>22954</v>
      </c>
      <c r="B12113">
        <v>70546</v>
      </c>
      <c r="D12113" t="s">
        <v>22955</v>
      </c>
      <c r="E12113" t="s">
        <v>0</v>
      </c>
      <c r="F12113" t="s">
        <v>981</v>
      </c>
      <c r="G12113" t="str">
        <f t="shared" si="189"/>
        <v>Radiology Services</v>
      </c>
    </row>
    <row r="12114" spans="1:7" x14ac:dyDescent="0.3">
      <c r="A12114" s="27" t="s">
        <v>22956</v>
      </c>
      <c r="B12114">
        <v>70546</v>
      </c>
      <c r="C12114" t="s">
        <v>3750</v>
      </c>
      <c r="D12114" t="s">
        <v>22955</v>
      </c>
      <c r="E12114" t="s">
        <v>0</v>
      </c>
      <c r="F12114" t="s">
        <v>981</v>
      </c>
      <c r="G12114" t="str">
        <f t="shared" si="189"/>
        <v>Radiology Services</v>
      </c>
    </row>
    <row r="12115" spans="1:7" x14ac:dyDescent="0.3">
      <c r="A12115" s="31" t="s">
        <v>22957</v>
      </c>
      <c r="B12115">
        <v>70546</v>
      </c>
      <c r="C12115">
        <v>26</v>
      </c>
      <c r="D12115" t="s">
        <v>22955</v>
      </c>
      <c r="E12115" t="s">
        <v>0</v>
      </c>
      <c r="F12115" t="s">
        <v>981</v>
      </c>
      <c r="G12115" t="str">
        <f t="shared" si="189"/>
        <v>Radiology Services</v>
      </c>
    </row>
    <row r="12116" spans="1:7" x14ac:dyDescent="0.3">
      <c r="A12116" s="31" t="s">
        <v>22958</v>
      </c>
      <c r="B12116">
        <v>70547</v>
      </c>
      <c r="D12116" t="s">
        <v>22959</v>
      </c>
      <c r="E12116" t="s">
        <v>0</v>
      </c>
      <c r="F12116" t="s">
        <v>981</v>
      </c>
      <c r="G12116" t="str">
        <f t="shared" si="189"/>
        <v>Radiology Services</v>
      </c>
    </row>
    <row r="12117" spans="1:7" x14ac:dyDescent="0.3">
      <c r="A12117" s="27" t="s">
        <v>22960</v>
      </c>
      <c r="B12117">
        <v>70547</v>
      </c>
      <c r="C12117" t="s">
        <v>3750</v>
      </c>
      <c r="D12117" t="s">
        <v>22959</v>
      </c>
      <c r="E12117" t="s">
        <v>0</v>
      </c>
      <c r="F12117" t="s">
        <v>981</v>
      </c>
      <c r="G12117" t="str">
        <f t="shared" si="189"/>
        <v>Radiology Services</v>
      </c>
    </row>
    <row r="12118" spans="1:7" x14ac:dyDescent="0.3">
      <c r="A12118" s="31" t="s">
        <v>22961</v>
      </c>
      <c r="B12118">
        <v>70547</v>
      </c>
      <c r="C12118">
        <v>26</v>
      </c>
      <c r="D12118" t="s">
        <v>22959</v>
      </c>
      <c r="E12118" t="s">
        <v>0</v>
      </c>
      <c r="F12118" t="s">
        <v>981</v>
      </c>
      <c r="G12118" t="str">
        <f t="shared" si="189"/>
        <v>Radiology Services</v>
      </c>
    </row>
    <row r="12119" spans="1:7" x14ac:dyDescent="0.3">
      <c r="A12119" s="31" t="s">
        <v>22962</v>
      </c>
      <c r="B12119">
        <v>70548</v>
      </c>
      <c r="D12119" t="s">
        <v>22963</v>
      </c>
      <c r="E12119" t="s">
        <v>0</v>
      </c>
      <c r="F12119" t="s">
        <v>981</v>
      </c>
      <c r="G12119" t="str">
        <f t="shared" si="189"/>
        <v>Radiology Services</v>
      </c>
    </row>
    <row r="12120" spans="1:7" x14ac:dyDescent="0.3">
      <c r="A12120" s="27" t="s">
        <v>22964</v>
      </c>
      <c r="B12120">
        <v>70548</v>
      </c>
      <c r="C12120" t="s">
        <v>3750</v>
      </c>
      <c r="D12120" t="s">
        <v>22963</v>
      </c>
      <c r="E12120" t="s">
        <v>0</v>
      </c>
      <c r="F12120" t="s">
        <v>981</v>
      </c>
      <c r="G12120" t="str">
        <f t="shared" si="189"/>
        <v>Radiology Services</v>
      </c>
    </row>
    <row r="12121" spans="1:7" x14ac:dyDescent="0.3">
      <c r="A12121" s="31" t="s">
        <v>22965</v>
      </c>
      <c r="B12121">
        <v>70548</v>
      </c>
      <c r="C12121">
        <v>26</v>
      </c>
      <c r="D12121" t="s">
        <v>22963</v>
      </c>
      <c r="E12121" t="s">
        <v>0</v>
      </c>
      <c r="F12121" t="s">
        <v>981</v>
      </c>
      <c r="G12121" t="str">
        <f t="shared" si="189"/>
        <v>Radiology Services</v>
      </c>
    </row>
    <row r="12122" spans="1:7" x14ac:dyDescent="0.3">
      <c r="A12122" s="31" t="s">
        <v>22966</v>
      </c>
      <c r="B12122">
        <v>70549</v>
      </c>
      <c r="D12122" t="s">
        <v>22967</v>
      </c>
      <c r="E12122" t="s">
        <v>0</v>
      </c>
      <c r="F12122" t="s">
        <v>981</v>
      </c>
      <c r="G12122" t="str">
        <f t="shared" si="189"/>
        <v>Radiology Services</v>
      </c>
    </row>
    <row r="12123" spans="1:7" x14ac:dyDescent="0.3">
      <c r="A12123" s="27" t="s">
        <v>22968</v>
      </c>
      <c r="B12123">
        <v>70549</v>
      </c>
      <c r="C12123" t="s">
        <v>3750</v>
      </c>
      <c r="D12123" t="s">
        <v>22967</v>
      </c>
      <c r="E12123" t="s">
        <v>0</v>
      </c>
      <c r="F12123" t="s">
        <v>981</v>
      </c>
      <c r="G12123" t="str">
        <f t="shared" si="189"/>
        <v>Radiology Services</v>
      </c>
    </row>
    <row r="12124" spans="1:7" x14ac:dyDescent="0.3">
      <c r="A12124" s="31" t="s">
        <v>22969</v>
      </c>
      <c r="B12124">
        <v>70549</v>
      </c>
      <c r="C12124">
        <v>26</v>
      </c>
      <c r="D12124" t="s">
        <v>22967</v>
      </c>
      <c r="E12124" t="s">
        <v>0</v>
      </c>
      <c r="F12124" t="s">
        <v>981</v>
      </c>
      <c r="G12124" t="str">
        <f t="shared" si="189"/>
        <v>Radiology Services</v>
      </c>
    </row>
    <row r="12125" spans="1:7" x14ac:dyDescent="0.3">
      <c r="A12125" s="31" t="s">
        <v>22970</v>
      </c>
      <c r="B12125">
        <v>70551</v>
      </c>
      <c r="D12125" t="s">
        <v>22971</v>
      </c>
      <c r="E12125" t="s">
        <v>0</v>
      </c>
      <c r="F12125" t="s">
        <v>981</v>
      </c>
      <c r="G12125" t="str">
        <f t="shared" si="189"/>
        <v>Radiology Services</v>
      </c>
    </row>
    <row r="12126" spans="1:7" x14ac:dyDescent="0.3">
      <c r="A12126" s="27" t="s">
        <v>22972</v>
      </c>
      <c r="B12126">
        <v>70551</v>
      </c>
      <c r="C12126" t="s">
        <v>3750</v>
      </c>
      <c r="D12126" t="s">
        <v>22971</v>
      </c>
      <c r="E12126" t="s">
        <v>0</v>
      </c>
      <c r="F12126" t="s">
        <v>981</v>
      </c>
      <c r="G12126" t="str">
        <f t="shared" si="189"/>
        <v>Radiology Services</v>
      </c>
    </row>
    <row r="12127" spans="1:7" x14ac:dyDescent="0.3">
      <c r="A12127" s="31" t="s">
        <v>22973</v>
      </c>
      <c r="B12127">
        <v>70551</v>
      </c>
      <c r="C12127">
        <v>26</v>
      </c>
      <c r="D12127" t="s">
        <v>22971</v>
      </c>
      <c r="E12127" t="s">
        <v>0</v>
      </c>
      <c r="F12127" t="s">
        <v>981</v>
      </c>
      <c r="G12127" t="str">
        <f t="shared" si="189"/>
        <v>Radiology Services</v>
      </c>
    </row>
    <row r="12128" spans="1:7" x14ac:dyDescent="0.3">
      <c r="A12128" s="31" t="s">
        <v>22974</v>
      </c>
      <c r="B12128">
        <v>70552</v>
      </c>
      <c r="D12128" t="s">
        <v>22975</v>
      </c>
      <c r="E12128" t="s">
        <v>0</v>
      </c>
      <c r="F12128" t="s">
        <v>981</v>
      </c>
      <c r="G12128" t="str">
        <f t="shared" si="189"/>
        <v>Radiology Services</v>
      </c>
    </row>
    <row r="12129" spans="1:7" x14ac:dyDescent="0.3">
      <c r="A12129" s="27" t="s">
        <v>22976</v>
      </c>
      <c r="B12129">
        <v>70552</v>
      </c>
      <c r="C12129" t="s">
        <v>3750</v>
      </c>
      <c r="D12129" t="s">
        <v>22975</v>
      </c>
      <c r="E12129" t="s">
        <v>0</v>
      </c>
      <c r="F12129" t="s">
        <v>981</v>
      </c>
      <c r="G12129" t="str">
        <f t="shared" si="189"/>
        <v>Radiology Services</v>
      </c>
    </row>
    <row r="12130" spans="1:7" x14ac:dyDescent="0.3">
      <c r="A12130" s="31" t="s">
        <v>22977</v>
      </c>
      <c r="B12130">
        <v>70552</v>
      </c>
      <c r="C12130">
        <v>26</v>
      </c>
      <c r="D12130" t="s">
        <v>22975</v>
      </c>
      <c r="E12130" t="s">
        <v>0</v>
      </c>
      <c r="F12130" t="s">
        <v>981</v>
      </c>
      <c r="G12130" t="str">
        <f t="shared" si="189"/>
        <v>Radiology Services</v>
      </c>
    </row>
    <row r="12131" spans="1:7" x14ac:dyDescent="0.3">
      <c r="A12131" s="31" t="s">
        <v>22978</v>
      </c>
      <c r="B12131">
        <v>70553</v>
      </c>
      <c r="D12131" t="s">
        <v>22979</v>
      </c>
      <c r="E12131" t="s">
        <v>0</v>
      </c>
      <c r="F12131" t="s">
        <v>981</v>
      </c>
      <c r="G12131" t="str">
        <f t="shared" si="189"/>
        <v>Radiology Services</v>
      </c>
    </row>
    <row r="12132" spans="1:7" x14ac:dyDescent="0.3">
      <c r="A12132" s="27" t="s">
        <v>22980</v>
      </c>
      <c r="B12132">
        <v>70553</v>
      </c>
      <c r="C12132" t="s">
        <v>3750</v>
      </c>
      <c r="D12132" t="s">
        <v>22979</v>
      </c>
      <c r="E12132" t="s">
        <v>0</v>
      </c>
      <c r="F12132" t="s">
        <v>981</v>
      </c>
      <c r="G12132" t="str">
        <f t="shared" si="189"/>
        <v>Radiology Services</v>
      </c>
    </row>
    <row r="12133" spans="1:7" x14ac:dyDescent="0.3">
      <c r="A12133" s="31" t="s">
        <v>22981</v>
      </c>
      <c r="B12133">
        <v>70553</v>
      </c>
      <c r="C12133">
        <v>26</v>
      </c>
      <c r="D12133" t="s">
        <v>22979</v>
      </c>
      <c r="E12133" t="s">
        <v>0</v>
      </c>
      <c r="F12133" t="s">
        <v>981</v>
      </c>
      <c r="G12133" t="str">
        <f t="shared" si="189"/>
        <v>Radiology Services</v>
      </c>
    </row>
    <row r="12134" spans="1:7" x14ac:dyDescent="0.3">
      <c r="A12134" s="31" t="s">
        <v>22982</v>
      </c>
      <c r="B12134">
        <v>70554</v>
      </c>
      <c r="D12134" t="s">
        <v>22983</v>
      </c>
      <c r="E12134" t="s">
        <v>0</v>
      </c>
      <c r="F12134" t="s">
        <v>981</v>
      </c>
      <c r="G12134" t="str">
        <f t="shared" si="189"/>
        <v>Radiology Services</v>
      </c>
    </row>
    <row r="12135" spans="1:7" x14ac:dyDescent="0.3">
      <c r="A12135" s="27" t="s">
        <v>22984</v>
      </c>
      <c r="B12135">
        <v>70554</v>
      </c>
      <c r="C12135" t="s">
        <v>3750</v>
      </c>
      <c r="D12135" t="s">
        <v>22983</v>
      </c>
      <c r="E12135" t="s">
        <v>0</v>
      </c>
      <c r="F12135" t="s">
        <v>981</v>
      </c>
      <c r="G12135" t="str">
        <f t="shared" si="189"/>
        <v>Radiology Services</v>
      </c>
    </row>
    <row r="12136" spans="1:7" x14ac:dyDescent="0.3">
      <c r="A12136" s="31" t="s">
        <v>22985</v>
      </c>
      <c r="B12136">
        <v>70554</v>
      </c>
      <c r="C12136">
        <v>26</v>
      </c>
      <c r="D12136" t="s">
        <v>22983</v>
      </c>
      <c r="E12136" t="s">
        <v>0</v>
      </c>
      <c r="F12136" t="s">
        <v>981</v>
      </c>
      <c r="G12136" t="str">
        <f t="shared" si="189"/>
        <v>Radiology Services</v>
      </c>
    </row>
    <row r="12137" spans="1:7" x14ac:dyDescent="0.3">
      <c r="A12137" s="31" t="s">
        <v>22986</v>
      </c>
      <c r="B12137">
        <v>70555</v>
      </c>
      <c r="D12137" t="s">
        <v>22987</v>
      </c>
      <c r="E12137" t="s">
        <v>2</v>
      </c>
      <c r="F12137" t="s">
        <v>981</v>
      </c>
      <c r="G12137" t="str">
        <f t="shared" si="189"/>
        <v>Radiology Services</v>
      </c>
    </row>
    <row r="12138" spans="1:7" x14ac:dyDescent="0.3">
      <c r="A12138" s="27" t="s">
        <v>22988</v>
      </c>
      <c r="B12138">
        <v>70555</v>
      </c>
      <c r="C12138" t="s">
        <v>3750</v>
      </c>
      <c r="D12138" t="s">
        <v>22987</v>
      </c>
      <c r="E12138" t="s">
        <v>2</v>
      </c>
      <c r="F12138" t="s">
        <v>981</v>
      </c>
      <c r="G12138" t="str">
        <f t="shared" si="189"/>
        <v>Radiology Services</v>
      </c>
    </row>
    <row r="12139" spans="1:7" x14ac:dyDescent="0.3">
      <c r="A12139" s="31" t="s">
        <v>22989</v>
      </c>
      <c r="B12139">
        <v>70555</v>
      </c>
      <c r="C12139">
        <v>26</v>
      </c>
      <c r="D12139" t="s">
        <v>22987</v>
      </c>
      <c r="E12139" t="s">
        <v>0</v>
      </c>
      <c r="F12139" t="s">
        <v>981</v>
      </c>
      <c r="G12139" t="str">
        <f t="shared" si="189"/>
        <v>Radiology Services</v>
      </c>
    </row>
    <row r="12140" spans="1:7" x14ac:dyDescent="0.3">
      <c r="A12140" s="31" t="s">
        <v>22990</v>
      </c>
      <c r="B12140">
        <v>70557</v>
      </c>
      <c r="D12140" t="s">
        <v>22991</v>
      </c>
      <c r="E12140" t="s">
        <v>2</v>
      </c>
      <c r="F12140" t="s">
        <v>981</v>
      </c>
      <c r="G12140" t="str">
        <f t="shared" si="189"/>
        <v>Radiology Services</v>
      </c>
    </row>
    <row r="12141" spans="1:7" x14ac:dyDescent="0.3">
      <c r="A12141" s="27" t="s">
        <v>22992</v>
      </c>
      <c r="B12141">
        <v>70557</v>
      </c>
      <c r="C12141" t="s">
        <v>3750</v>
      </c>
      <c r="D12141" t="s">
        <v>22991</v>
      </c>
      <c r="E12141" t="s">
        <v>2</v>
      </c>
      <c r="F12141" t="s">
        <v>981</v>
      </c>
      <c r="G12141" t="str">
        <f t="shared" si="189"/>
        <v>Radiology Services</v>
      </c>
    </row>
    <row r="12142" spans="1:7" x14ac:dyDescent="0.3">
      <c r="A12142" s="31" t="s">
        <v>22993</v>
      </c>
      <c r="B12142">
        <v>70557</v>
      </c>
      <c r="C12142">
        <v>26</v>
      </c>
      <c r="D12142" t="s">
        <v>22991</v>
      </c>
      <c r="E12142" t="s">
        <v>0</v>
      </c>
      <c r="F12142" t="s">
        <v>981</v>
      </c>
      <c r="G12142" t="str">
        <f t="shared" si="189"/>
        <v>Radiology Services</v>
      </c>
    </row>
    <row r="12143" spans="1:7" x14ac:dyDescent="0.3">
      <c r="A12143" s="31" t="s">
        <v>22994</v>
      </c>
      <c r="B12143">
        <v>70558</v>
      </c>
      <c r="D12143" t="s">
        <v>22995</v>
      </c>
      <c r="E12143" t="s">
        <v>2</v>
      </c>
      <c r="F12143" t="s">
        <v>981</v>
      </c>
      <c r="G12143" t="str">
        <f t="shared" si="189"/>
        <v>Radiology Services</v>
      </c>
    </row>
    <row r="12144" spans="1:7" x14ac:dyDescent="0.3">
      <c r="A12144" s="27" t="s">
        <v>22996</v>
      </c>
      <c r="B12144">
        <v>70558</v>
      </c>
      <c r="C12144" t="s">
        <v>3750</v>
      </c>
      <c r="D12144" t="s">
        <v>22995</v>
      </c>
      <c r="E12144" t="s">
        <v>2</v>
      </c>
      <c r="F12144" t="s">
        <v>981</v>
      </c>
      <c r="G12144" t="str">
        <f t="shared" si="189"/>
        <v>Radiology Services</v>
      </c>
    </row>
    <row r="12145" spans="1:7" x14ac:dyDescent="0.3">
      <c r="A12145" s="31" t="s">
        <v>22997</v>
      </c>
      <c r="B12145">
        <v>70558</v>
      </c>
      <c r="C12145">
        <v>26</v>
      </c>
      <c r="D12145" t="s">
        <v>22995</v>
      </c>
      <c r="E12145" t="s">
        <v>0</v>
      </c>
      <c r="F12145" t="s">
        <v>981</v>
      </c>
      <c r="G12145" t="str">
        <f t="shared" si="189"/>
        <v>Radiology Services</v>
      </c>
    </row>
    <row r="12146" spans="1:7" x14ac:dyDescent="0.3">
      <c r="A12146" s="31" t="s">
        <v>22998</v>
      </c>
      <c r="B12146">
        <v>70559</v>
      </c>
      <c r="D12146" t="s">
        <v>22999</v>
      </c>
      <c r="E12146" t="s">
        <v>2</v>
      </c>
      <c r="F12146" t="s">
        <v>981</v>
      </c>
      <c r="G12146" t="str">
        <f t="shared" si="189"/>
        <v>Radiology Services</v>
      </c>
    </row>
    <row r="12147" spans="1:7" x14ac:dyDescent="0.3">
      <c r="A12147" s="27" t="s">
        <v>23000</v>
      </c>
      <c r="B12147">
        <v>70559</v>
      </c>
      <c r="C12147" t="s">
        <v>3750</v>
      </c>
      <c r="D12147" t="s">
        <v>22999</v>
      </c>
      <c r="E12147" t="s">
        <v>2</v>
      </c>
      <c r="F12147" t="s">
        <v>981</v>
      </c>
      <c r="G12147" t="str">
        <f t="shared" si="189"/>
        <v>Radiology Services</v>
      </c>
    </row>
    <row r="12148" spans="1:7" x14ac:dyDescent="0.3">
      <c r="A12148" s="31" t="s">
        <v>23001</v>
      </c>
      <c r="B12148">
        <v>70559</v>
      </c>
      <c r="C12148">
        <v>26</v>
      </c>
      <c r="D12148" t="s">
        <v>22999</v>
      </c>
      <c r="E12148" t="s">
        <v>0</v>
      </c>
      <c r="F12148" t="s">
        <v>981</v>
      </c>
      <c r="G12148" t="str">
        <f t="shared" si="189"/>
        <v>Radiology Services</v>
      </c>
    </row>
    <row r="12149" spans="1:7" x14ac:dyDescent="0.3">
      <c r="A12149" s="31" t="s">
        <v>247</v>
      </c>
      <c r="B12149">
        <v>71045</v>
      </c>
      <c r="D12149" t="s">
        <v>23002</v>
      </c>
      <c r="E12149" t="s">
        <v>0</v>
      </c>
      <c r="F12149" t="s">
        <v>981</v>
      </c>
      <c r="G12149" t="str">
        <f t="shared" si="189"/>
        <v>Radiology Services</v>
      </c>
    </row>
    <row r="12150" spans="1:7" x14ac:dyDescent="0.3">
      <c r="A12150" s="27" t="s">
        <v>23003</v>
      </c>
      <c r="B12150">
        <v>71045</v>
      </c>
      <c r="C12150" t="s">
        <v>3750</v>
      </c>
      <c r="D12150" t="s">
        <v>23002</v>
      </c>
      <c r="E12150" t="s">
        <v>0</v>
      </c>
      <c r="F12150" t="s">
        <v>981</v>
      </c>
      <c r="G12150" t="str">
        <f t="shared" si="189"/>
        <v>Radiology Services</v>
      </c>
    </row>
    <row r="12151" spans="1:7" x14ac:dyDescent="0.3">
      <c r="A12151" s="31" t="s">
        <v>23004</v>
      </c>
      <c r="B12151">
        <v>71045</v>
      </c>
      <c r="C12151">
        <v>26</v>
      </c>
      <c r="D12151" t="s">
        <v>23002</v>
      </c>
      <c r="E12151" t="s">
        <v>0</v>
      </c>
      <c r="F12151" t="s">
        <v>981</v>
      </c>
      <c r="G12151" t="str">
        <f t="shared" si="189"/>
        <v>Radiology Services</v>
      </c>
    </row>
    <row r="12152" spans="1:7" x14ac:dyDescent="0.3">
      <c r="A12152" s="31" t="s">
        <v>251</v>
      </c>
      <c r="B12152">
        <v>71046</v>
      </c>
      <c r="D12152" t="s">
        <v>23005</v>
      </c>
      <c r="E12152" t="s">
        <v>0</v>
      </c>
      <c r="F12152" t="s">
        <v>981</v>
      </c>
      <c r="G12152" t="str">
        <f t="shared" si="189"/>
        <v>Radiology Services</v>
      </c>
    </row>
    <row r="12153" spans="1:7" x14ac:dyDescent="0.3">
      <c r="A12153" s="27" t="s">
        <v>23006</v>
      </c>
      <c r="B12153">
        <v>71046</v>
      </c>
      <c r="C12153" t="s">
        <v>3750</v>
      </c>
      <c r="D12153" t="s">
        <v>23005</v>
      </c>
      <c r="E12153" t="s">
        <v>0</v>
      </c>
      <c r="F12153" t="s">
        <v>981</v>
      </c>
      <c r="G12153" t="str">
        <f t="shared" si="189"/>
        <v>Radiology Services</v>
      </c>
    </row>
    <row r="12154" spans="1:7" x14ac:dyDescent="0.3">
      <c r="A12154" s="31" t="s">
        <v>23007</v>
      </c>
      <c r="B12154">
        <v>71046</v>
      </c>
      <c r="C12154">
        <v>26</v>
      </c>
      <c r="D12154" t="s">
        <v>23005</v>
      </c>
      <c r="E12154" t="s">
        <v>0</v>
      </c>
      <c r="F12154" t="s">
        <v>981</v>
      </c>
      <c r="G12154" t="str">
        <f t="shared" si="189"/>
        <v>Radiology Services</v>
      </c>
    </row>
    <row r="12155" spans="1:7" x14ac:dyDescent="0.3">
      <c r="A12155" s="31" t="s">
        <v>23008</v>
      </c>
      <c r="B12155">
        <v>71047</v>
      </c>
      <c r="D12155" t="s">
        <v>23009</v>
      </c>
      <c r="E12155" t="s">
        <v>0</v>
      </c>
      <c r="F12155" t="s">
        <v>981</v>
      </c>
      <c r="G12155" t="str">
        <f t="shared" si="189"/>
        <v>Radiology Services</v>
      </c>
    </row>
    <row r="12156" spans="1:7" x14ac:dyDescent="0.3">
      <c r="A12156" s="27" t="s">
        <v>23010</v>
      </c>
      <c r="B12156">
        <v>71047</v>
      </c>
      <c r="C12156" t="s">
        <v>3750</v>
      </c>
      <c r="D12156" t="s">
        <v>23009</v>
      </c>
      <c r="E12156" t="s">
        <v>0</v>
      </c>
      <c r="F12156" t="s">
        <v>981</v>
      </c>
      <c r="G12156" t="str">
        <f t="shared" si="189"/>
        <v>Radiology Services</v>
      </c>
    </row>
    <row r="12157" spans="1:7" x14ac:dyDescent="0.3">
      <c r="A12157" s="31" t="s">
        <v>23011</v>
      </c>
      <c r="B12157">
        <v>71047</v>
      </c>
      <c r="C12157">
        <v>26</v>
      </c>
      <c r="D12157" t="s">
        <v>23009</v>
      </c>
      <c r="E12157" t="s">
        <v>0</v>
      </c>
      <c r="F12157" t="s">
        <v>981</v>
      </c>
      <c r="G12157" t="str">
        <f t="shared" si="189"/>
        <v>Radiology Services</v>
      </c>
    </row>
    <row r="12158" spans="1:7" x14ac:dyDescent="0.3">
      <c r="A12158" s="31" t="s">
        <v>23012</v>
      </c>
      <c r="B12158">
        <v>71048</v>
      </c>
      <c r="D12158" t="s">
        <v>23013</v>
      </c>
      <c r="E12158" t="s">
        <v>0</v>
      </c>
      <c r="F12158" t="s">
        <v>981</v>
      </c>
      <c r="G12158" t="str">
        <f t="shared" si="189"/>
        <v>Radiology Services</v>
      </c>
    </row>
    <row r="12159" spans="1:7" x14ac:dyDescent="0.3">
      <c r="A12159" s="27" t="s">
        <v>23014</v>
      </c>
      <c r="B12159">
        <v>71048</v>
      </c>
      <c r="C12159" t="s">
        <v>3750</v>
      </c>
      <c r="D12159" t="s">
        <v>23013</v>
      </c>
      <c r="E12159" t="s">
        <v>0</v>
      </c>
      <c r="F12159" t="s">
        <v>981</v>
      </c>
      <c r="G12159" t="str">
        <f t="shared" si="189"/>
        <v>Radiology Services</v>
      </c>
    </row>
    <row r="12160" spans="1:7" x14ac:dyDescent="0.3">
      <c r="A12160" s="31" t="s">
        <v>23015</v>
      </c>
      <c r="B12160">
        <v>71048</v>
      </c>
      <c r="C12160">
        <v>26</v>
      </c>
      <c r="D12160" t="s">
        <v>23013</v>
      </c>
      <c r="E12160" t="s">
        <v>0</v>
      </c>
      <c r="F12160" t="s">
        <v>981</v>
      </c>
      <c r="G12160" t="str">
        <f t="shared" si="189"/>
        <v>Radiology Services</v>
      </c>
    </row>
    <row r="12161" spans="1:7" x14ac:dyDescent="0.3">
      <c r="A12161" s="31" t="s">
        <v>253</v>
      </c>
      <c r="B12161">
        <v>71100</v>
      </c>
      <c r="D12161" t="s">
        <v>23016</v>
      </c>
      <c r="E12161" t="s">
        <v>0</v>
      </c>
      <c r="F12161" t="s">
        <v>981</v>
      </c>
      <c r="G12161" t="str">
        <f t="shared" si="189"/>
        <v>Radiology Services</v>
      </c>
    </row>
    <row r="12162" spans="1:7" x14ac:dyDescent="0.3">
      <c r="A12162" s="27" t="s">
        <v>23017</v>
      </c>
      <c r="B12162">
        <v>71100</v>
      </c>
      <c r="C12162" t="s">
        <v>3750</v>
      </c>
      <c r="D12162" t="s">
        <v>23016</v>
      </c>
      <c r="E12162" t="s">
        <v>0</v>
      </c>
      <c r="F12162" t="s">
        <v>981</v>
      </c>
      <c r="G12162" t="str">
        <f t="shared" si="189"/>
        <v>Radiology Services</v>
      </c>
    </row>
    <row r="12163" spans="1:7" x14ac:dyDescent="0.3">
      <c r="A12163" s="31" t="s">
        <v>23018</v>
      </c>
      <c r="B12163">
        <v>71100</v>
      </c>
      <c r="C12163">
        <v>26</v>
      </c>
      <c r="D12163" t="s">
        <v>23016</v>
      </c>
      <c r="E12163" t="s">
        <v>0</v>
      </c>
      <c r="F12163" t="s">
        <v>981</v>
      </c>
      <c r="G12163" t="str">
        <f t="shared" ref="G12163:G12226" si="190">VLOOKUP(F12163,$I$2:$J$27,2,FALSE)</f>
        <v>Radiology Services</v>
      </c>
    </row>
    <row r="12164" spans="1:7" x14ac:dyDescent="0.3">
      <c r="A12164" s="31" t="s">
        <v>255</v>
      </c>
      <c r="B12164">
        <v>71101</v>
      </c>
      <c r="D12164" t="s">
        <v>23019</v>
      </c>
      <c r="E12164" t="s">
        <v>0</v>
      </c>
      <c r="F12164" t="s">
        <v>981</v>
      </c>
      <c r="G12164" t="str">
        <f t="shared" si="190"/>
        <v>Radiology Services</v>
      </c>
    </row>
    <row r="12165" spans="1:7" x14ac:dyDescent="0.3">
      <c r="A12165" s="27" t="s">
        <v>23020</v>
      </c>
      <c r="B12165">
        <v>71101</v>
      </c>
      <c r="C12165" t="s">
        <v>3750</v>
      </c>
      <c r="D12165" t="s">
        <v>23019</v>
      </c>
      <c r="E12165" t="s">
        <v>0</v>
      </c>
      <c r="F12165" t="s">
        <v>981</v>
      </c>
      <c r="G12165" t="str">
        <f t="shared" si="190"/>
        <v>Radiology Services</v>
      </c>
    </row>
    <row r="12166" spans="1:7" x14ac:dyDescent="0.3">
      <c r="A12166" s="31" t="s">
        <v>23021</v>
      </c>
      <c r="B12166">
        <v>71101</v>
      </c>
      <c r="C12166">
        <v>26</v>
      </c>
      <c r="D12166" t="s">
        <v>23019</v>
      </c>
      <c r="E12166" t="s">
        <v>0</v>
      </c>
      <c r="F12166" t="s">
        <v>981</v>
      </c>
      <c r="G12166" t="str">
        <f t="shared" si="190"/>
        <v>Radiology Services</v>
      </c>
    </row>
    <row r="12167" spans="1:7" x14ac:dyDescent="0.3">
      <c r="A12167" s="31" t="s">
        <v>257</v>
      </c>
      <c r="B12167">
        <v>71110</v>
      </c>
      <c r="D12167" t="s">
        <v>23022</v>
      </c>
      <c r="E12167" t="s">
        <v>0</v>
      </c>
      <c r="F12167" t="s">
        <v>981</v>
      </c>
      <c r="G12167" t="str">
        <f t="shared" si="190"/>
        <v>Radiology Services</v>
      </c>
    </row>
    <row r="12168" spans="1:7" x14ac:dyDescent="0.3">
      <c r="A12168" s="27" t="s">
        <v>23023</v>
      </c>
      <c r="B12168">
        <v>71110</v>
      </c>
      <c r="C12168" t="s">
        <v>3750</v>
      </c>
      <c r="D12168" t="s">
        <v>23022</v>
      </c>
      <c r="E12168" t="s">
        <v>0</v>
      </c>
      <c r="F12168" t="s">
        <v>981</v>
      </c>
      <c r="G12168" t="str">
        <f t="shared" si="190"/>
        <v>Radiology Services</v>
      </c>
    </row>
    <row r="12169" spans="1:7" x14ac:dyDescent="0.3">
      <c r="A12169" s="31" t="s">
        <v>23024</v>
      </c>
      <c r="B12169">
        <v>71110</v>
      </c>
      <c r="C12169">
        <v>26</v>
      </c>
      <c r="D12169" t="s">
        <v>23022</v>
      </c>
      <c r="E12169" t="s">
        <v>0</v>
      </c>
      <c r="F12169" t="s">
        <v>981</v>
      </c>
      <c r="G12169" t="str">
        <f t="shared" si="190"/>
        <v>Radiology Services</v>
      </c>
    </row>
    <row r="12170" spans="1:7" x14ac:dyDescent="0.3">
      <c r="A12170" s="31" t="s">
        <v>260</v>
      </c>
      <c r="B12170">
        <v>71111</v>
      </c>
      <c r="D12170" t="s">
        <v>23025</v>
      </c>
      <c r="E12170" t="s">
        <v>0</v>
      </c>
      <c r="F12170" t="s">
        <v>981</v>
      </c>
      <c r="G12170" t="str">
        <f t="shared" si="190"/>
        <v>Radiology Services</v>
      </c>
    </row>
    <row r="12171" spans="1:7" x14ac:dyDescent="0.3">
      <c r="A12171" s="27" t="s">
        <v>23026</v>
      </c>
      <c r="B12171">
        <v>71111</v>
      </c>
      <c r="C12171" t="s">
        <v>3750</v>
      </c>
      <c r="D12171" t="s">
        <v>23025</v>
      </c>
      <c r="E12171" t="s">
        <v>0</v>
      </c>
      <c r="F12171" t="s">
        <v>981</v>
      </c>
      <c r="G12171" t="str">
        <f t="shared" si="190"/>
        <v>Radiology Services</v>
      </c>
    </row>
    <row r="12172" spans="1:7" x14ac:dyDescent="0.3">
      <c r="A12172" s="31" t="s">
        <v>23027</v>
      </c>
      <c r="B12172">
        <v>71111</v>
      </c>
      <c r="C12172">
        <v>26</v>
      </c>
      <c r="D12172" t="s">
        <v>23025</v>
      </c>
      <c r="E12172" t="s">
        <v>0</v>
      </c>
      <c r="F12172" t="s">
        <v>981</v>
      </c>
      <c r="G12172" t="str">
        <f t="shared" si="190"/>
        <v>Radiology Services</v>
      </c>
    </row>
    <row r="12173" spans="1:7" x14ac:dyDescent="0.3">
      <c r="A12173" s="31" t="s">
        <v>23028</v>
      </c>
      <c r="B12173">
        <v>71120</v>
      </c>
      <c r="D12173" t="s">
        <v>23029</v>
      </c>
      <c r="E12173" t="s">
        <v>0</v>
      </c>
      <c r="F12173" t="s">
        <v>981</v>
      </c>
      <c r="G12173" t="str">
        <f t="shared" si="190"/>
        <v>Radiology Services</v>
      </c>
    </row>
    <row r="12174" spans="1:7" x14ac:dyDescent="0.3">
      <c r="A12174" s="27" t="s">
        <v>23030</v>
      </c>
      <c r="B12174">
        <v>71120</v>
      </c>
      <c r="C12174" t="s">
        <v>3750</v>
      </c>
      <c r="D12174" t="s">
        <v>23029</v>
      </c>
      <c r="E12174" t="s">
        <v>0</v>
      </c>
      <c r="F12174" t="s">
        <v>981</v>
      </c>
      <c r="G12174" t="str">
        <f t="shared" si="190"/>
        <v>Radiology Services</v>
      </c>
    </row>
    <row r="12175" spans="1:7" x14ac:dyDescent="0.3">
      <c r="A12175" s="31" t="s">
        <v>23031</v>
      </c>
      <c r="B12175">
        <v>71120</v>
      </c>
      <c r="C12175">
        <v>26</v>
      </c>
      <c r="D12175" t="s">
        <v>23029</v>
      </c>
      <c r="E12175" t="s">
        <v>0</v>
      </c>
      <c r="F12175" t="s">
        <v>981</v>
      </c>
      <c r="G12175" t="str">
        <f t="shared" si="190"/>
        <v>Radiology Services</v>
      </c>
    </row>
    <row r="12176" spans="1:7" x14ac:dyDescent="0.3">
      <c r="A12176" s="31" t="s">
        <v>23032</v>
      </c>
      <c r="B12176">
        <v>71130</v>
      </c>
      <c r="D12176" t="s">
        <v>23033</v>
      </c>
      <c r="E12176" t="s">
        <v>0</v>
      </c>
      <c r="F12176" t="s">
        <v>981</v>
      </c>
      <c r="G12176" t="str">
        <f t="shared" si="190"/>
        <v>Radiology Services</v>
      </c>
    </row>
    <row r="12177" spans="1:7" x14ac:dyDescent="0.3">
      <c r="A12177" s="27" t="s">
        <v>23034</v>
      </c>
      <c r="B12177">
        <v>71130</v>
      </c>
      <c r="C12177" t="s">
        <v>3750</v>
      </c>
      <c r="D12177" t="s">
        <v>23033</v>
      </c>
      <c r="E12177" t="s">
        <v>0</v>
      </c>
      <c r="F12177" t="s">
        <v>981</v>
      </c>
      <c r="G12177" t="str">
        <f t="shared" si="190"/>
        <v>Radiology Services</v>
      </c>
    </row>
    <row r="12178" spans="1:7" x14ac:dyDescent="0.3">
      <c r="A12178" s="31" t="s">
        <v>23035</v>
      </c>
      <c r="B12178">
        <v>71130</v>
      </c>
      <c r="C12178">
        <v>26</v>
      </c>
      <c r="D12178" t="s">
        <v>23033</v>
      </c>
      <c r="E12178" t="s">
        <v>0</v>
      </c>
      <c r="F12178" t="s">
        <v>981</v>
      </c>
      <c r="G12178" t="str">
        <f t="shared" si="190"/>
        <v>Radiology Services</v>
      </c>
    </row>
    <row r="12179" spans="1:7" x14ac:dyDescent="0.3">
      <c r="A12179" s="31" t="s">
        <v>262</v>
      </c>
      <c r="B12179">
        <v>71250</v>
      </c>
      <c r="D12179" t="s">
        <v>23036</v>
      </c>
      <c r="E12179" t="s">
        <v>0</v>
      </c>
      <c r="F12179" t="s">
        <v>981</v>
      </c>
      <c r="G12179" t="str">
        <f t="shared" si="190"/>
        <v>Radiology Services</v>
      </c>
    </row>
    <row r="12180" spans="1:7" x14ac:dyDescent="0.3">
      <c r="A12180" s="27" t="s">
        <v>23037</v>
      </c>
      <c r="B12180">
        <v>71250</v>
      </c>
      <c r="C12180" t="s">
        <v>3750</v>
      </c>
      <c r="D12180" t="s">
        <v>23036</v>
      </c>
      <c r="E12180" t="s">
        <v>0</v>
      </c>
      <c r="F12180" t="s">
        <v>981</v>
      </c>
      <c r="G12180" t="str">
        <f t="shared" si="190"/>
        <v>Radiology Services</v>
      </c>
    </row>
    <row r="12181" spans="1:7" x14ac:dyDescent="0.3">
      <c r="A12181" s="31" t="s">
        <v>23038</v>
      </c>
      <c r="B12181">
        <v>71250</v>
      </c>
      <c r="C12181">
        <v>26</v>
      </c>
      <c r="D12181" t="s">
        <v>23036</v>
      </c>
      <c r="E12181" t="s">
        <v>0</v>
      </c>
      <c r="F12181" t="s">
        <v>981</v>
      </c>
      <c r="G12181" t="str">
        <f t="shared" si="190"/>
        <v>Radiology Services</v>
      </c>
    </row>
    <row r="12182" spans="1:7" x14ac:dyDescent="0.3">
      <c r="A12182" s="31" t="s">
        <v>266</v>
      </c>
      <c r="B12182">
        <v>71260</v>
      </c>
      <c r="D12182" t="s">
        <v>23039</v>
      </c>
      <c r="E12182" t="s">
        <v>0</v>
      </c>
      <c r="F12182" t="s">
        <v>981</v>
      </c>
      <c r="G12182" t="str">
        <f t="shared" si="190"/>
        <v>Radiology Services</v>
      </c>
    </row>
    <row r="12183" spans="1:7" x14ac:dyDescent="0.3">
      <c r="A12183" s="27" t="s">
        <v>23040</v>
      </c>
      <c r="B12183">
        <v>71260</v>
      </c>
      <c r="C12183" t="s">
        <v>3750</v>
      </c>
      <c r="D12183" t="s">
        <v>23039</v>
      </c>
      <c r="E12183" t="s">
        <v>0</v>
      </c>
      <c r="F12183" t="s">
        <v>981</v>
      </c>
      <c r="G12183" t="str">
        <f t="shared" si="190"/>
        <v>Radiology Services</v>
      </c>
    </row>
    <row r="12184" spans="1:7" x14ac:dyDescent="0.3">
      <c r="A12184" s="31" t="s">
        <v>23041</v>
      </c>
      <c r="B12184">
        <v>71260</v>
      </c>
      <c r="C12184">
        <v>26</v>
      </c>
      <c r="D12184" t="s">
        <v>23039</v>
      </c>
      <c r="E12184" t="s">
        <v>0</v>
      </c>
      <c r="F12184" t="s">
        <v>981</v>
      </c>
      <c r="G12184" t="str">
        <f t="shared" si="190"/>
        <v>Radiology Services</v>
      </c>
    </row>
    <row r="12185" spans="1:7" x14ac:dyDescent="0.3">
      <c r="A12185" s="31" t="s">
        <v>268</v>
      </c>
      <c r="B12185">
        <v>71270</v>
      </c>
      <c r="D12185" t="s">
        <v>23042</v>
      </c>
      <c r="E12185" t="s">
        <v>0</v>
      </c>
      <c r="F12185" t="s">
        <v>981</v>
      </c>
      <c r="G12185" t="str">
        <f t="shared" si="190"/>
        <v>Radiology Services</v>
      </c>
    </row>
    <row r="12186" spans="1:7" x14ac:dyDescent="0.3">
      <c r="A12186" s="27" t="s">
        <v>23043</v>
      </c>
      <c r="B12186">
        <v>71270</v>
      </c>
      <c r="C12186" t="s">
        <v>3750</v>
      </c>
      <c r="D12186" t="s">
        <v>23042</v>
      </c>
      <c r="E12186" t="s">
        <v>0</v>
      </c>
      <c r="F12186" t="s">
        <v>981</v>
      </c>
      <c r="G12186" t="str">
        <f t="shared" si="190"/>
        <v>Radiology Services</v>
      </c>
    </row>
    <row r="12187" spans="1:7" x14ac:dyDescent="0.3">
      <c r="A12187" s="31" t="s">
        <v>23044</v>
      </c>
      <c r="B12187">
        <v>71270</v>
      </c>
      <c r="C12187">
        <v>26</v>
      </c>
      <c r="D12187" t="s">
        <v>23042</v>
      </c>
      <c r="E12187" t="s">
        <v>0</v>
      </c>
      <c r="F12187" t="s">
        <v>981</v>
      </c>
      <c r="G12187" t="str">
        <f t="shared" si="190"/>
        <v>Radiology Services</v>
      </c>
    </row>
    <row r="12188" spans="1:7" x14ac:dyDescent="0.3">
      <c r="A12188" s="31" t="s">
        <v>273</v>
      </c>
      <c r="B12188">
        <v>71275</v>
      </c>
      <c r="D12188" t="s">
        <v>23045</v>
      </c>
      <c r="E12188" t="s">
        <v>0</v>
      </c>
      <c r="F12188" t="s">
        <v>981</v>
      </c>
      <c r="G12188" t="str">
        <f t="shared" si="190"/>
        <v>Radiology Services</v>
      </c>
    </row>
    <row r="12189" spans="1:7" x14ac:dyDescent="0.3">
      <c r="A12189" s="27" t="s">
        <v>23046</v>
      </c>
      <c r="B12189">
        <v>71275</v>
      </c>
      <c r="C12189" t="s">
        <v>3750</v>
      </c>
      <c r="D12189" t="s">
        <v>23045</v>
      </c>
      <c r="E12189" t="s">
        <v>0</v>
      </c>
      <c r="F12189" t="s">
        <v>981</v>
      </c>
      <c r="G12189" t="str">
        <f t="shared" si="190"/>
        <v>Radiology Services</v>
      </c>
    </row>
    <row r="12190" spans="1:7" x14ac:dyDescent="0.3">
      <c r="A12190" s="31" t="s">
        <v>23047</v>
      </c>
      <c r="B12190">
        <v>71275</v>
      </c>
      <c r="C12190">
        <v>26</v>
      </c>
      <c r="D12190" t="s">
        <v>23045</v>
      </c>
      <c r="E12190" t="s">
        <v>0</v>
      </c>
      <c r="F12190" t="s">
        <v>981</v>
      </c>
      <c r="G12190" t="str">
        <f t="shared" si="190"/>
        <v>Radiology Services</v>
      </c>
    </row>
    <row r="12191" spans="1:7" x14ac:dyDescent="0.3">
      <c r="A12191" s="31" t="s">
        <v>23048</v>
      </c>
      <c r="B12191">
        <v>71550</v>
      </c>
      <c r="D12191" t="s">
        <v>23049</v>
      </c>
      <c r="E12191" t="s">
        <v>0</v>
      </c>
      <c r="F12191" t="s">
        <v>981</v>
      </c>
      <c r="G12191" t="str">
        <f t="shared" si="190"/>
        <v>Radiology Services</v>
      </c>
    </row>
    <row r="12192" spans="1:7" x14ac:dyDescent="0.3">
      <c r="A12192" s="27" t="s">
        <v>23050</v>
      </c>
      <c r="B12192">
        <v>71550</v>
      </c>
      <c r="C12192" t="s">
        <v>3750</v>
      </c>
      <c r="D12192" t="s">
        <v>23049</v>
      </c>
      <c r="E12192" t="s">
        <v>0</v>
      </c>
      <c r="F12192" t="s">
        <v>981</v>
      </c>
      <c r="G12192" t="str">
        <f t="shared" si="190"/>
        <v>Radiology Services</v>
      </c>
    </row>
    <row r="12193" spans="1:7" x14ac:dyDescent="0.3">
      <c r="A12193" s="31" t="s">
        <v>23051</v>
      </c>
      <c r="B12193">
        <v>71550</v>
      </c>
      <c r="C12193">
        <v>26</v>
      </c>
      <c r="D12193" t="s">
        <v>23049</v>
      </c>
      <c r="E12193" t="s">
        <v>0</v>
      </c>
      <c r="F12193" t="s">
        <v>981</v>
      </c>
      <c r="G12193" t="str">
        <f t="shared" si="190"/>
        <v>Radiology Services</v>
      </c>
    </row>
    <row r="12194" spans="1:7" x14ac:dyDescent="0.3">
      <c r="A12194" s="31" t="s">
        <v>23052</v>
      </c>
      <c r="B12194">
        <v>71551</v>
      </c>
      <c r="D12194" t="s">
        <v>23053</v>
      </c>
      <c r="E12194" t="s">
        <v>0</v>
      </c>
      <c r="F12194" t="s">
        <v>981</v>
      </c>
      <c r="G12194" t="str">
        <f t="shared" si="190"/>
        <v>Radiology Services</v>
      </c>
    </row>
    <row r="12195" spans="1:7" x14ac:dyDescent="0.3">
      <c r="A12195" s="27" t="s">
        <v>23054</v>
      </c>
      <c r="B12195">
        <v>71551</v>
      </c>
      <c r="C12195" t="s">
        <v>3750</v>
      </c>
      <c r="D12195" t="s">
        <v>23053</v>
      </c>
      <c r="E12195" t="s">
        <v>0</v>
      </c>
      <c r="F12195" t="s">
        <v>981</v>
      </c>
      <c r="G12195" t="str">
        <f t="shared" si="190"/>
        <v>Radiology Services</v>
      </c>
    </row>
    <row r="12196" spans="1:7" x14ac:dyDescent="0.3">
      <c r="A12196" s="31" t="s">
        <v>23055</v>
      </c>
      <c r="B12196">
        <v>71551</v>
      </c>
      <c r="C12196">
        <v>26</v>
      </c>
      <c r="D12196" t="s">
        <v>23053</v>
      </c>
      <c r="E12196" t="s">
        <v>0</v>
      </c>
      <c r="F12196" t="s">
        <v>981</v>
      </c>
      <c r="G12196" t="str">
        <f t="shared" si="190"/>
        <v>Radiology Services</v>
      </c>
    </row>
    <row r="12197" spans="1:7" x14ac:dyDescent="0.3">
      <c r="A12197" s="31" t="s">
        <v>23056</v>
      </c>
      <c r="B12197">
        <v>71552</v>
      </c>
      <c r="D12197" t="s">
        <v>23057</v>
      </c>
      <c r="E12197" t="s">
        <v>0</v>
      </c>
      <c r="F12197" t="s">
        <v>981</v>
      </c>
      <c r="G12197" t="str">
        <f t="shared" si="190"/>
        <v>Radiology Services</v>
      </c>
    </row>
    <row r="12198" spans="1:7" x14ac:dyDescent="0.3">
      <c r="A12198" s="27" t="s">
        <v>23058</v>
      </c>
      <c r="B12198">
        <v>71552</v>
      </c>
      <c r="C12198" t="s">
        <v>3750</v>
      </c>
      <c r="D12198" t="s">
        <v>23057</v>
      </c>
      <c r="E12198" t="s">
        <v>0</v>
      </c>
      <c r="F12198" t="s">
        <v>981</v>
      </c>
      <c r="G12198" t="str">
        <f t="shared" si="190"/>
        <v>Radiology Services</v>
      </c>
    </row>
    <row r="12199" spans="1:7" x14ac:dyDescent="0.3">
      <c r="A12199" s="31" t="s">
        <v>23059</v>
      </c>
      <c r="B12199">
        <v>71552</v>
      </c>
      <c r="C12199">
        <v>26</v>
      </c>
      <c r="D12199" t="s">
        <v>23057</v>
      </c>
      <c r="E12199" t="s">
        <v>0</v>
      </c>
      <c r="F12199" t="s">
        <v>981</v>
      </c>
      <c r="G12199" t="str">
        <f t="shared" si="190"/>
        <v>Radiology Services</v>
      </c>
    </row>
    <row r="12200" spans="1:7" x14ac:dyDescent="0.3">
      <c r="A12200" s="31" t="s">
        <v>23060</v>
      </c>
      <c r="B12200">
        <v>71555</v>
      </c>
      <c r="D12200" t="s">
        <v>23061</v>
      </c>
      <c r="E12200" t="s">
        <v>888</v>
      </c>
      <c r="F12200" t="s">
        <v>981</v>
      </c>
      <c r="G12200" t="str">
        <f t="shared" si="190"/>
        <v>Radiology Services</v>
      </c>
    </row>
    <row r="12201" spans="1:7" x14ac:dyDescent="0.3">
      <c r="A12201" s="27" t="s">
        <v>23062</v>
      </c>
      <c r="B12201">
        <v>71555</v>
      </c>
      <c r="C12201" t="s">
        <v>3750</v>
      </c>
      <c r="D12201" t="s">
        <v>23061</v>
      </c>
      <c r="E12201" t="s">
        <v>888</v>
      </c>
      <c r="F12201" t="s">
        <v>981</v>
      </c>
      <c r="G12201" t="str">
        <f t="shared" si="190"/>
        <v>Radiology Services</v>
      </c>
    </row>
    <row r="12202" spans="1:7" x14ac:dyDescent="0.3">
      <c r="A12202" s="31" t="s">
        <v>23063</v>
      </c>
      <c r="B12202">
        <v>71555</v>
      </c>
      <c r="C12202">
        <v>26</v>
      </c>
      <c r="D12202" t="s">
        <v>23061</v>
      </c>
      <c r="E12202" t="s">
        <v>888</v>
      </c>
      <c r="F12202" t="s">
        <v>981</v>
      </c>
      <c r="G12202" t="str">
        <f t="shared" si="190"/>
        <v>Radiology Services</v>
      </c>
    </row>
    <row r="12203" spans="1:7" x14ac:dyDescent="0.3">
      <c r="A12203" s="31" t="s">
        <v>277</v>
      </c>
      <c r="B12203">
        <v>72020</v>
      </c>
      <c r="D12203" t="s">
        <v>23064</v>
      </c>
      <c r="E12203" t="s">
        <v>0</v>
      </c>
      <c r="F12203" t="s">
        <v>981</v>
      </c>
      <c r="G12203" t="str">
        <f t="shared" si="190"/>
        <v>Radiology Services</v>
      </c>
    </row>
    <row r="12204" spans="1:7" x14ac:dyDescent="0.3">
      <c r="A12204" s="27" t="s">
        <v>23065</v>
      </c>
      <c r="B12204">
        <v>72020</v>
      </c>
      <c r="C12204" t="s">
        <v>3750</v>
      </c>
      <c r="D12204" t="s">
        <v>23064</v>
      </c>
      <c r="E12204" t="s">
        <v>0</v>
      </c>
      <c r="F12204" t="s">
        <v>981</v>
      </c>
      <c r="G12204" t="str">
        <f t="shared" si="190"/>
        <v>Radiology Services</v>
      </c>
    </row>
    <row r="12205" spans="1:7" x14ac:dyDescent="0.3">
      <c r="A12205" s="31" t="s">
        <v>23066</v>
      </c>
      <c r="B12205">
        <v>72020</v>
      </c>
      <c r="C12205">
        <v>26</v>
      </c>
      <c r="D12205" t="s">
        <v>23064</v>
      </c>
      <c r="E12205" t="s">
        <v>0</v>
      </c>
      <c r="F12205" t="s">
        <v>981</v>
      </c>
      <c r="G12205" t="str">
        <f t="shared" si="190"/>
        <v>Radiology Services</v>
      </c>
    </row>
    <row r="12206" spans="1:7" x14ac:dyDescent="0.3">
      <c r="A12206" s="31" t="s">
        <v>280</v>
      </c>
      <c r="B12206">
        <v>72040</v>
      </c>
      <c r="D12206" t="s">
        <v>23067</v>
      </c>
      <c r="E12206" t="s">
        <v>0</v>
      </c>
      <c r="F12206" t="s">
        <v>981</v>
      </c>
      <c r="G12206" t="str">
        <f t="shared" si="190"/>
        <v>Radiology Services</v>
      </c>
    </row>
    <row r="12207" spans="1:7" x14ac:dyDescent="0.3">
      <c r="A12207" s="27" t="s">
        <v>23068</v>
      </c>
      <c r="B12207">
        <v>72040</v>
      </c>
      <c r="C12207" t="s">
        <v>3750</v>
      </c>
      <c r="D12207" t="s">
        <v>23067</v>
      </c>
      <c r="E12207" t="s">
        <v>0</v>
      </c>
      <c r="F12207" t="s">
        <v>981</v>
      </c>
      <c r="G12207" t="str">
        <f t="shared" si="190"/>
        <v>Radiology Services</v>
      </c>
    </row>
    <row r="12208" spans="1:7" x14ac:dyDescent="0.3">
      <c r="A12208" s="31" t="s">
        <v>23069</v>
      </c>
      <c r="B12208">
        <v>72040</v>
      </c>
      <c r="C12208">
        <v>26</v>
      </c>
      <c r="D12208" t="s">
        <v>23067</v>
      </c>
      <c r="E12208" t="s">
        <v>0</v>
      </c>
      <c r="F12208" t="s">
        <v>981</v>
      </c>
      <c r="G12208" t="str">
        <f t="shared" si="190"/>
        <v>Radiology Services</v>
      </c>
    </row>
    <row r="12209" spans="1:7" x14ac:dyDescent="0.3">
      <c r="A12209" s="31" t="s">
        <v>282</v>
      </c>
      <c r="B12209">
        <v>72050</v>
      </c>
      <c r="D12209" t="s">
        <v>23070</v>
      </c>
      <c r="E12209" t="s">
        <v>0</v>
      </c>
      <c r="F12209" t="s">
        <v>981</v>
      </c>
      <c r="G12209" t="str">
        <f t="shared" si="190"/>
        <v>Radiology Services</v>
      </c>
    </row>
    <row r="12210" spans="1:7" x14ac:dyDescent="0.3">
      <c r="A12210" s="27" t="s">
        <v>23071</v>
      </c>
      <c r="B12210">
        <v>72050</v>
      </c>
      <c r="C12210" t="s">
        <v>3750</v>
      </c>
      <c r="D12210" t="s">
        <v>23070</v>
      </c>
      <c r="E12210" t="s">
        <v>0</v>
      </c>
      <c r="F12210" t="s">
        <v>981</v>
      </c>
      <c r="G12210" t="str">
        <f t="shared" si="190"/>
        <v>Radiology Services</v>
      </c>
    </row>
    <row r="12211" spans="1:7" x14ac:dyDescent="0.3">
      <c r="A12211" s="31" t="s">
        <v>23072</v>
      </c>
      <c r="B12211">
        <v>72050</v>
      </c>
      <c r="C12211">
        <v>26</v>
      </c>
      <c r="D12211" t="s">
        <v>23070</v>
      </c>
      <c r="E12211" t="s">
        <v>0</v>
      </c>
      <c r="F12211" t="s">
        <v>981</v>
      </c>
      <c r="G12211" t="str">
        <f t="shared" si="190"/>
        <v>Radiology Services</v>
      </c>
    </row>
    <row r="12212" spans="1:7" x14ac:dyDescent="0.3">
      <c r="A12212" s="31" t="s">
        <v>284</v>
      </c>
      <c r="B12212">
        <v>72052</v>
      </c>
      <c r="D12212" t="s">
        <v>283</v>
      </c>
      <c r="E12212" t="s">
        <v>0</v>
      </c>
      <c r="F12212" t="s">
        <v>981</v>
      </c>
      <c r="G12212" t="str">
        <f t="shared" si="190"/>
        <v>Radiology Services</v>
      </c>
    </row>
    <row r="12213" spans="1:7" x14ac:dyDescent="0.3">
      <c r="A12213" s="27" t="s">
        <v>23073</v>
      </c>
      <c r="B12213">
        <v>72052</v>
      </c>
      <c r="C12213" t="s">
        <v>3750</v>
      </c>
      <c r="D12213" t="s">
        <v>283</v>
      </c>
      <c r="E12213" t="s">
        <v>0</v>
      </c>
      <c r="F12213" t="s">
        <v>981</v>
      </c>
      <c r="G12213" t="str">
        <f t="shared" si="190"/>
        <v>Radiology Services</v>
      </c>
    </row>
    <row r="12214" spans="1:7" x14ac:dyDescent="0.3">
      <c r="A12214" s="31" t="s">
        <v>23074</v>
      </c>
      <c r="B12214">
        <v>72052</v>
      </c>
      <c r="C12214">
        <v>26</v>
      </c>
      <c r="D12214" t="s">
        <v>283</v>
      </c>
      <c r="E12214" t="s">
        <v>0</v>
      </c>
      <c r="F12214" t="s">
        <v>981</v>
      </c>
      <c r="G12214" t="str">
        <f t="shared" si="190"/>
        <v>Radiology Services</v>
      </c>
    </row>
    <row r="12215" spans="1:7" x14ac:dyDescent="0.3">
      <c r="A12215" s="31" t="s">
        <v>294</v>
      </c>
      <c r="B12215">
        <v>72070</v>
      </c>
      <c r="D12215" t="s">
        <v>23075</v>
      </c>
      <c r="E12215" t="s">
        <v>0</v>
      </c>
      <c r="F12215" t="s">
        <v>981</v>
      </c>
      <c r="G12215" t="str">
        <f t="shared" si="190"/>
        <v>Radiology Services</v>
      </c>
    </row>
    <row r="12216" spans="1:7" x14ac:dyDescent="0.3">
      <c r="A12216" s="27" t="s">
        <v>23076</v>
      </c>
      <c r="B12216">
        <v>72070</v>
      </c>
      <c r="C12216" t="s">
        <v>3750</v>
      </c>
      <c r="D12216" t="s">
        <v>23075</v>
      </c>
      <c r="E12216" t="s">
        <v>0</v>
      </c>
      <c r="F12216" t="s">
        <v>981</v>
      </c>
      <c r="G12216" t="str">
        <f t="shared" si="190"/>
        <v>Radiology Services</v>
      </c>
    </row>
    <row r="12217" spans="1:7" x14ac:dyDescent="0.3">
      <c r="A12217" s="31" t="s">
        <v>23077</v>
      </c>
      <c r="B12217">
        <v>72070</v>
      </c>
      <c r="C12217">
        <v>26</v>
      </c>
      <c r="D12217" t="s">
        <v>23075</v>
      </c>
      <c r="E12217" t="s">
        <v>0</v>
      </c>
      <c r="F12217" t="s">
        <v>981</v>
      </c>
      <c r="G12217" t="str">
        <f t="shared" si="190"/>
        <v>Radiology Services</v>
      </c>
    </row>
    <row r="12218" spans="1:7" x14ac:dyDescent="0.3">
      <c r="A12218" s="31" t="s">
        <v>259</v>
      </c>
      <c r="B12218">
        <v>72072</v>
      </c>
      <c r="D12218" t="s">
        <v>23078</v>
      </c>
      <c r="E12218" t="s">
        <v>0</v>
      </c>
      <c r="F12218" t="s">
        <v>981</v>
      </c>
      <c r="G12218" t="str">
        <f t="shared" si="190"/>
        <v>Radiology Services</v>
      </c>
    </row>
    <row r="12219" spans="1:7" x14ac:dyDescent="0.3">
      <c r="A12219" s="27" t="s">
        <v>23079</v>
      </c>
      <c r="B12219">
        <v>72072</v>
      </c>
      <c r="C12219" t="s">
        <v>3750</v>
      </c>
      <c r="D12219" t="s">
        <v>23078</v>
      </c>
      <c r="E12219" t="s">
        <v>0</v>
      </c>
      <c r="F12219" t="s">
        <v>981</v>
      </c>
      <c r="G12219" t="str">
        <f t="shared" si="190"/>
        <v>Radiology Services</v>
      </c>
    </row>
    <row r="12220" spans="1:7" x14ac:dyDescent="0.3">
      <c r="A12220" s="31" t="s">
        <v>23080</v>
      </c>
      <c r="B12220">
        <v>72072</v>
      </c>
      <c r="C12220">
        <v>26</v>
      </c>
      <c r="D12220" t="s">
        <v>23078</v>
      </c>
      <c r="E12220" t="s">
        <v>0</v>
      </c>
      <c r="F12220" t="s">
        <v>981</v>
      </c>
      <c r="G12220" t="str">
        <f t="shared" si="190"/>
        <v>Radiology Services</v>
      </c>
    </row>
    <row r="12221" spans="1:7" x14ac:dyDescent="0.3">
      <c r="A12221" s="31" t="s">
        <v>23081</v>
      </c>
      <c r="B12221">
        <v>72074</v>
      </c>
      <c r="D12221" t="s">
        <v>23082</v>
      </c>
      <c r="E12221" t="s">
        <v>0</v>
      </c>
      <c r="F12221" t="s">
        <v>981</v>
      </c>
      <c r="G12221" t="str">
        <f t="shared" si="190"/>
        <v>Radiology Services</v>
      </c>
    </row>
    <row r="12222" spans="1:7" x14ac:dyDescent="0.3">
      <c r="A12222" s="27" t="s">
        <v>23083</v>
      </c>
      <c r="B12222">
        <v>72074</v>
      </c>
      <c r="C12222" t="s">
        <v>3750</v>
      </c>
      <c r="D12222" t="s">
        <v>23082</v>
      </c>
      <c r="E12222" t="s">
        <v>0</v>
      </c>
      <c r="F12222" t="s">
        <v>981</v>
      </c>
      <c r="G12222" t="str">
        <f t="shared" si="190"/>
        <v>Radiology Services</v>
      </c>
    </row>
    <row r="12223" spans="1:7" x14ac:dyDescent="0.3">
      <c r="A12223" s="31" t="s">
        <v>23084</v>
      </c>
      <c r="B12223">
        <v>72074</v>
      </c>
      <c r="C12223">
        <v>26</v>
      </c>
      <c r="D12223" t="s">
        <v>23082</v>
      </c>
      <c r="E12223" t="s">
        <v>0</v>
      </c>
      <c r="F12223" t="s">
        <v>981</v>
      </c>
      <c r="G12223" t="str">
        <f t="shared" si="190"/>
        <v>Radiology Services</v>
      </c>
    </row>
    <row r="12224" spans="1:7" x14ac:dyDescent="0.3">
      <c r="A12224" s="31" t="s">
        <v>23085</v>
      </c>
      <c r="B12224">
        <v>72080</v>
      </c>
      <c r="D12224" t="s">
        <v>23086</v>
      </c>
      <c r="E12224" t="s">
        <v>0</v>
      </c>
      <c r="F12224" t="s">
        <v>981</v>
      </c>
      <c r="G12224" t="str">
        <f t="shared" si="190"/>
        <v>Radiology Services</v>
      </c>
    </row>
    <row r="12225" spans="1:7" x14ac:dyDescent="0.3">
      <c r="A12225" s="27" t="s">
        <v>23087</v>
      </c>
      <c r="B12225">
        <v>72080</v>
      </c>
      <c r="C12225" t="s">
        <v>3750</v>
      </c>
      <c r="D12225" t="s">
        <v>23086</v>
      </c>
      <c r="E12225" t="s">
        <v>0</v>
      </c>
      <c r="F12225" t="s">
        <v>981</v>
      </c>
      <c r="G12225" t="str">
        <f t="shared" si="190"/>
        <v>Radiology Services</v>
      </c>
    </row>
    <row r="12226" spans="1:7" x14ac:dyDescent="0.3">
      <c r="A12226" s="31" t="s">
        <v>23088</v>
      </c>
      <c r="B12226">
        <v>72080</v>
      </c>
      <c r="C12226">
        <v>26</v>
      </c>
      <c r="D12226" t="s">
        <v>23086</v>
      </c>
      <c r="E12226" t="s">
        <v>0</v>
      </c>
      <c r="F12226" t="s">
        <v>981</v>
      </c>
      <c r="G12226" t="str">
        <f t="shared" si="190"/>
        <v>Radiology Services</v>
      </c>
    </row>
    <row r="12227" spans="1:7" x14ac:dyDescent="0.3">
      <c r="A12227" s="31" t="s">
        <v>23089</v>
      </c>
      <c r="B12227">
        <v>72081</v>
      </c>
      <c r="D12227" t="s">
        <v>23090</v>
      </c>
      <c r="E12227" t="s">
        <v>0</v>
      </c>
      <c r="F12227" t="s">
        <v>981</v>
      </c>
      <c r="G12227" t="str">
        <f t="shared" ref="G12227:G12290" si="191">VLOOKUP(F12227,$I$2:$J$27,2,FALSE)</f>
        <v>Radiology Services</v>
      </c>
    </row>
    <row r="12228" spans="1:7" x14ac:dyDescent="0.3">
      <c r="A12228" s="27" t="s">
        <v>23091</v>
      </c>
      <c r="B12228">
        <v>72081</v>
      </c>
      <c r="C12228" t="s">
        <v>3750</v>
      </c>
      <c r="D12228" t="s">
        <v>23090</v>
      </c>
      <c r="E12228" t="s">
        <v>0</v>
      </c>
      <c r="F12228" t="s">
        <v>981</v>
      </c>
      <c r="G12228" t="str">
        <f t="shared" si="191"/>
        <v>Radiology Services</v>
      </c>
    </row>
    <row r="12229" spans="1:7" x14ac:dyDescent="0.3">
      <c r="A12229" s="31" t="s">
        <v>23092</v>
      </c>
      <c r="B12229">
        <v>72081</v>
      </c>
      <c r="C12229">
        <v>26</v>
      </c>
      <c r="D12229" t="s">
        <v>23090</v>
      </c>
      <c r="E12229" t="s">
        <v>0</v>
      </c>
      <c r="F12229" t="s">
        <v>981</v>
      </c>
      <c r="G12229" t="str">
        <f t="shared" si="191"/>
        <v>Radiology Services</v>
      </c>
    </row>
    <row r="12230" spans="1:7" x14ac:dyDescent="0.3">
      <c r="A12230" s="31" t="s">
        <v>296</v>
      </c>
      <c r="B12230">
        <v>72082</v>
      </c>
      <c r="D12230" t="s">
        <v>23093</v>
      </c>
      <c r="E12230" t="s">
        <v>0</v>
      </c>
      <c r="F12230" t="s">
        <v>981</v>
      </c>
      <c r="G12230" t="str">
        <f t="shared" si="191"/>
        <v>Radiology Services</v>
      </c>
    </row>
    <row r="12231" spans="1:7" x14ac:dyDescent="0.3">
      <c r="A12231" s="27" t="s">
        <v>23094</v>
      </c>
      <c r="B12231">
        <v>72082</v>
      </c>
      <c r="C12231" t="s">
        <v>3750</v>
      </c>
      <c r="D12231" t="s">
        <v>23093</v>
      </c>
      <c r="E12231" t="s">
        <v>0</v>
      </c>
      <c r="F12231" t="s">
        <v>981</v>
      </c>
      <c r="G12231" t="str">
        <f t="shared" si="191"/>
        <v>Radiology Services</v>
      </c>
    </row>
    <row r="12232" spans="1:7" x14ac:dyDescent="0.3">
      <c r="A12232" s="31" t="s">
        <v>23095</v>
      </c>
      <c r="B12232">
        <v>72082</v>
      </c>
      <c r="C12232">
        <v>26</v>
      </c>
      <c r="D12232" t="s">
        <v>23093</v>
      </c>
      <c r="E12232" t="s">
        <v>0</v>
      </c>
      <c r="F12232" t="s">
        <v>981</v>
      </c>
      <c r="G12232" t="str">
        <f t="shared" si="191"/>
        <v>Radiology Services</v>
      </c>
    </row>
    <row r="12233" spans="1:7" x14ac:dyDescent="0.3">
      <c r="A12233" s="31" t="s">
        <v>23096</v>
      </c>
      <c r="B12233">
        <v>72083</v>
      </c>
      <c r="D12233" t="s">
        <v>23097</v>
      </c>
      <c r="E12233" t="s">
        <v>0</v>
      </c>
      <c r="F12233" t="s">
        <v>981</v>
      </c>
      <c r="G12233" t="str">
        <f t="shared" si="191"/>
        <v>Radiology Services</v>
      </c>
    </row>
    <row r="12234" spans="1:7" x14ac:dyDescent="0.3">
      <c r="A12234" s="27" t="s">
        <v>23098</v>
      </c>
      <c r="B12234">
        <v>72083</v>
      </c>
      <c r="C12234" t="s">
        <v>3750</v>
      </c>
      <c r="D12234" t="s">
        <v>23097</v>
      </c>
      <c r="E12234" t="s">
        <v>0</v>
      </c>
      <c r="F12234" t="s">
        <v>981</v>
      </c>
      <c r="G12234" t="str">
        <f t="shared" si="191"/>
        <v>Radiology Services</v>
      </c>
    </row>
    <row r="12235" spans="1:7" x14ac:dyDescent="0.3">
      <c r="A12235" s="31" t="s">
        <v>23099</v>
      </c>
      <c r="B12235">
        <v>72083</v>
      </c>
      <c r="C12235">
        <v>26</v>
      </c>
      <c r="D12235" t="s">
        <v>23097</v>
      </c>
      <c r="E12235" t="s">
        <v>0</v>
      </c>
      <c r="F12235" t="s">
        <v>981</v>
      </c>
      <c r="G12235" t="str">
        <f t="shared" si="191"/>
        <v>Radiology Services</v>
      </c>
    </row>
    <row r="12236" spans="1:7" x14ac:dyDescent="0.3">
      <c r="A12236" s="31" t="s">
        <v>23100</v>
      </c>
      <c r="B12236">
        <v>72084</v>
      </c>
      <c r="D12236" t="s">
        <v>23101</v>
      </c>
      <c r="E12236" t="s">
        <v>0</v>
      </c>
      <c r="F12236" t="s">
        <v>981</v>
      </c>
      <c r="G12236" t="str">
        <f t="shared" si="191"/>
        <v>Radiology Services</v>
      </c>
    </row>
    <row r="12237" spans="1:7" x14ac:dyDescent="0.3">
      <c r="A12237" s="27" t="s">
        <v>23102</v>
      </c>
      <c r="B12237">
        <v>72084</v>
      </c>
      <c r="C12237" t="s">
        <v>3750</v>
      </c>
      <c r="D12237" t="s">
        <v>23101</v>
      </c>
      <c r="E12237" t="s">
        <v>0</v>
      </c>
      <c r="F12237" t="s">
        <v>981</v>
      </c>
      <c r="G12237" t="str">
        <f t="shared" si="191"/>
        <v>Radiology Services</v>
      </c>
    </row>
    <row r="12238" spans="1:7" x14ac:dyDescent="0.3">
      <c r="A12238" s="31" t="s">
        <v>23103</v>
      </c>
      <c r="B12238">
        <v>72084</v>
      </c>
      <c r="C12238">
        <v>26</v>
      </c>
      <c r="D12238" t="s">
        <v>23101</v>
      </c>
      <c r="E12238" t="s">
        <v>0</v>
      </c>
      <c r="F12238" t="s">
        <v>981</v>
      </c>
      <c r="G12238" t="str">
        <f t="shared" si="191"/>
        <v>Radiology Services</v>
      </c>
    </row>
    <row r="12239" spans="1:7" x14ac:dyDescent="0.3">
      <c r="A12239" s="31" t="s">
        <v>299</v>
      </c>
      <c r="B12239">
        <v>72100</v>
      </c>
      <c r="D12239" t="s">
        <v>23104</v>
      </c>
      <c r="E12239" t="s">
        <v>0</v>
      </c>
      <c r="F12239" t="s">
        <v>981</v>
      </c>
      <c r="G12239" t="str">
        <f t="shared" si="191"/>
        <v>Radiology Services</v>
      </c>
    </row>
    <row r="12240" spans="1:7" x14ac:dyDescent="0.3">
      <c r="A12240" s="27" t="s">
        <v>23105</v>
      </c>
      <c r="B12240">
        <v>72100</v>
      </c>
      <c r="C12240" t="s">
        <v>3750</v>
      </c>
      <c r="D12240" t="s">
        <v>23104</v>
      </c>
      <c r="E12240" t="s">
        <v>0</v>
      </c>
      <c r="F12240" t="s">
        <v>981</v>
      </c>
      <c r="G12240" t="str">
        <f t="shared" si="191"/>
        <v>Radiology Services</v>
      </c>
    </row>
    <row r="12241" spans="1:7" x14ac:dyDescent="0.3">
      <c r="A12241" s="31" t="s">
        <v>23106</v>
      </c>
      <c r="B12241">
        <v>72100</v>
      </c>
      <c r="C12241">
        <v>26</v>
      </c>
      <c r="D12241" t="s">
        <v>23104</v>
      </c>
      <c r="E12241" t="s">
        <v>0</v>
      </c>
      <c r="F12241" t="s">
        <v>981</v>
      </c>
      <c r="G12241" t="str">
        <f t="shared" si="191"/>
        <v>Radiology Services</v>
      </c>
    </row>
    <row r="12242" spans="1:7" x14ac:dyDescent="0.3">
      <c r="A12242" s="31" t="s">
        <v>286</v>
      </c>
      <c r="B12242">
        <v>72110</v>
      </c>
      <c r="D12242" t="s">
        <v>23107</v>
      </c>
      <c r="E12242" t="s">
        <v>0</v>
      </c>
      <c r="F12242" t="s">
        <v>981</v>
      </c>
      <c r="G12242" t="str">
        <f t="shared" si="191"/>
        <v>Radiology Services</v>
      </c>
    </row>
    <row r="12243" spans="1:7" x14ac:dyDescent="0.3">
      <c r="A12243" s="27" t="s">
        <v>23108</v>
      </c>
      <c r="B12243">
        <v>72110</v>
      </c>
      <c r="C12243" t="s">
        <v>3750</v>
      </c>
      <c r="D12243" t="s">
        <v>23107</v>
      </c>
      <c r="E12243" t="s">
        <v>0</v>
      </c>
      <c r="F12243" t="s">
        <v>981</v>
      </c>
      <c r="G12243" t="str">
        <f t="shared" si="191"/>
        <v>Radiology Services</v>
      </c>
    </row>
    <row r="12244" spans="1:7" x14ac:dyDescent="0.3">
      <c r="A12244" s="31" t="s">
        <v>23109</v>
      </c>
      <c r="B12244">
        <v>72110</v>
      </c>
      <c r="C12244">
        <v>26</v>
      </c>
      <c r="D12244" t="s">
        <v>23107</v>
      </c>
      <c r="E12244" t="s">
        <v>0</v>
      </c>
      <c r="F12244" t="s">
        <v>981</v>
      </c>
      <c r="G12244" t="str">
        <f t="shared" si="191"/>
        <v>Radiology Services</v>
      </c>
    </row>
    <row r="12245" spans="1:7" x14ac:dyDescent="0.3">
      <c r="A12245" s="31" t="s">
        <v>23110</v>
      </c>
      <c r="B12245">
        <v>72114</v>
      </c>
      <c r="D12245" t="s">
        <v>23111</v>
      </c>
      <c r="E12245" t="s">
        <v>0</v>
      </c>
      <c r="F12245" t="s">
        <v>981</v>
      </c>
      <c r="G12245" t="str">
        <f t="shared" si="191"/>
        <v>Radiology Services</v>
      </c>
    </row>
    <row r="12246" spans="1:7" x14ac:dyDescent="0.3">
      <c r="A12246" s="27" t="s">
        <v>23112</v>
      </c>
      <c r="B12246">
        <v>72114</v>
      </c>
      <c r="C12246" t="s">
        <v>3750</v>
      </c>
      <c r="D12246" t="s">
        <v>23111</v>
      </c>
      <c r="E12246" t="s">
        <v>0</v>
      </c>
      <c r="F12246" t="s">
        <v>981</v>
      </c>
      <c r="G12246" t="str">
        <f t="shared" si="191"/>
        <v>Radiology Services</v>
      </c>
    </row>
    <row r="12247" spans="1:7" x14ac:dyDescent="0.3">
      <c r="A12247" s="31" t="s">
        <v>23113</v>
      </c>
      <c r="B12247">
        <v>72114</v>
      </c>
      <c r="C12247">
        <v>26</v>
      </c>
      <c r="D12247" t="s">
        <v>23111</v>
      </c>
      <c r="E12247" t="s">
        <v>0</v>
      </c>
      <c r="F12247" t="s">
        <v>981</v>
      </c>
      <c r="G12247" t="str">
        <f t="shared" si="191"/>
        <v>Radiology Services</v>
      </c>
    </row>
    <row r="12248" spans="1:7" x14ac:dyDescent="0.3">
      <c r="A12248" s="31" t="s">
        <v>301</v>
      </c>
      <c r="B12248">
        <v>72120</v>
      </c>
      <c r="D12248" t="s">
        <v>23114</v>
      </c>
      <c r="E12248" t="s">
        <v>0</v>
      </c>
      <c r="F12248" t="s">
        <v>981</v>
      </c>
      <c r="G12248" t="str">
        <f t="shared" si="191"/>
        <v>Radiology Services</v>
      </c>
    </row>
    <row r="12249" spans="1:7" x14ac:dyDescent="0.3">
      <c r="A12249" s="27" t="s">
        <v>23115</v>
      </c>
      <c r="B12249">
        <v>72120</v>
      </c>
      <c r="C12249" t="s">
        <v>3750</v>
      </c>
      <c r="D12249" t="s">
        <v>23114</v>
      </c>
      <c r="E12249" t="s">
        <v>0</v>
      </c>
      <c r="F12249" t="s">
        <v>981</v>
      </c>
      <c r="G12249" t="str">
        <f t="shared" si="191"/>
        <v>Radiology Services</v>
      </c>
    </row>
    <row r="12250" spans="1:7" x14ac:dyDescent="0.3">
      <c r="A12250" s="31" t="s">
        <v>23116</v>
      </c>
      <c r="B12250">
        <v>72120</v>
      </c>
      <c r="C12250">
        <v>26</v>
      </c>
      <c r="D12250" t="s">
        <v>23114</v>
      </c>
      <c r="E12250" t="s">
        <v>0</v>
      </c>
      <c r="F12250" t="s">
        <v>981</v>
      </c>
      <c r="G12250" t="str">
        <f t="shared" si="191"/>
        <v>Radiology Services</v>
      </c>
    </row>
    <row r="12251" spans="1:7" x14ac:dyDescent="0.3">
      <c r="A12251" s="31" t="s">
        <v>303</v>
      </c>
      <c r="B12251">
        <v>72125</v>
      </c>
      <c r="D12251" t="s">
        <v>23117</v>
      </c>
      <c r="E12251" t="s">
        <v>0</v>
      </c>
      <c r="F12251" t="s">
        <v>981</v>
      </c>
      <c r="G12251" t="str">
        <f t="shared" si="191"/>
        <v>Radiology Services</v>
      </c>
    </row>
    <row r="12252" spans="1:7" x14ac:dyDescent="0.3">
      <c r="A12252" s="27" t="s">
        <v>23118</v>
      </c>
      <c r="B12252">
        <v>72125</v>
      </c>
      <c r="C12252" t="s">
        <v>3750</v>
      </c>
      <c r="D12252" t="s">
        <v>23117</v>
      </c>
      <c r="E12252" t="s">
        <v>0</v>
      </c>
      <c r="F12252" t="s">
        <v>981</v>
      </c>
      <c r="G12252" t="str">
        <f t="shared" si="191"/>
        <v>Radiology Services</v>
      </c>
    </row>
    <row r="12253" spans="1:7" x14ac:dyDescent="0.3">
      <c r="A12253" s="31" t="s">
        <v>23119</v>
      </c>
      <c r="B12253">
        <v>72125</v>
      </c>
      <c r="C12253">
        <v>26</v>
      </c>
      <c r="D12253" t="s">
        <v>23117</v>
      </c>
      <c r="E12253" t="s">
        <v>0</v>
      </c>
      <c r="F12253" t="s">
        <v>981</v>
      </c>
      <c r="G12253" t="str">
        <f t="shared" si="191"/>
        <v>Radiology Services</v>
      </c>
    </row>
    <row r="12254" spans="1:7" x14ac:dyDescent="0.3">
      <c r="A12254" s="31" t="s">
        <v>305</v>
      </c>
      <c r="B12254">
        <v>72126</v>
      </c>
      <c r="D12254" t="s">
        <v>23120</v>
      </c>
      <c r="E12254" t="s">
        <v>0</v>
      </c>
      <c r="F12254" t="s">
        <v>981</v>
      </c>
      <c r="G12254" t="str">
        <f t="shared" si="191"/>
        <v>Radiology Services</v>
      </c>
    </row>
    <row r="12255" spans="1:7" x14ac:dyDescent="0.3">
      <c r="A12255" s="27" t="s">
        <v>23121</v>
      </c>
      <c r="B12255">
        <v>72126</v>
      </c>
      <c r="C12255" t="s">
        <v>3750</v>
      </c>
      <c r="D12255" t="s">
        <v>23120</v>
      </c>
      <c r="E12255" t="s">
        <v>0</v>
      </c>
      <c r="F12255" t="s">
        <v>981</v>
      </c>
      <c r="G12255" t="str">
        <f t="shared" si="191"/>
        <v>Radiology Services</v>
      </c>
    </row>
    <row r="12256" spans="1:7" x14ac:dyDescent="0.3">
      <c r="A12256" s="31" t="s">
        <v>23122</v>
      </c>
      <c r="B12256">
        <v>72126</v>
      </c>
      <c r="C12256">
        <v>26</v>
      </c>
      <c r="D12256" t="s">
        <v>23120</v>
      </c>
      <c r="E12256" t="s">
        <v>0</v>
      </c>
      <c r="F12256" t="s">
        <v>981</v>
      </c>
      <c r="G12256" t="str">
        <f t="shared" si="191"/>
        <v>Radiology Services</v>
      </c>
    </row>
    <row r="12257" spans="1:7" x14ac:dyDescent="0.3">
      <c r="A12257" s="31" t="s">
        <v>23123</v>
      </c>
      <c r="B12257">
        <v>72127</v>
      </c>
      <c r="D12257" t="s">
        <v>23124</v>
      </c>
      <c r="E12257" t="s">
        <v>0</v>
      </c>
      <c r="F12257" t="s">
        <v>981</v>
      </c>
      <c r="G12257" t="str">
        <f t="shared" si="191"/>
        <v>Radiology Services</v>
      </c>
    </row>
    <row r="12258" spans="1:7" x14ac:dyDescent="0.3">
      <c r="A12258" s="27" t="s">
        <v>23125</v>
      </c>
      <c r="B12258">
        <v>72127</v>
      </c>
      <c r="C12258" t="s">
        <v>3750</v>
      </c>
      <c r="D12258" t="s">
        <v>23124</v>
      </c>
      <c r="E12258" t="s">
        <v>0</v>
      </c>
      <c r="F12258" t="s">
        <v>981</v>
      </c>
      <c r="G12258" t="str">
        <f t="shared" si="191"/>
        <v>Radiology Services</v>
      </c>
    </row>
    <row r="12259" spans="1:7" x14ac:dyDescent="0.3">
      <c r="A12259" s="31" t="s">
        <v>23126</v>
      </c>
      <c r="B12259">
        <v>72127</v>
      </c>
      <c r="C12259">
        <v>26</v>
      </c>
      <c r="D12259" t="s">
        <v>23124</v>
      </c>
      <c r="E12259" t="s">
        <v>0</v>
      </c>
      <c r="F12259" t="s">
        <v>981</v>
      </c>
      <c r="G12259" t="str">
        <f t="shared" si="191"/>
        <v>Radiology Services</v>
      </c>
    </row>
    <row r="12260" spans="1:7" x14ac:dyDescent="0.3">
      <c r="A12260" s="31" t="s">
        <v>309</v>
      </c>
      <c r="B12260">
        <v>72128</v>
      </c>
      <c r="D12260" t="s">
        <v>23127</v>
      </c>
      <c r="E12260" t="s">
        <v>0</v>
      </c>
      <c r="F12260" t="s">
        <v>981</v>
      </c>
      <c r="G12260" t="str">
        <f t="shared" si="191"/>
        <v>Radiology Services</v>
      </c>
    </row>
    <row r="12261" spans="1:7" x14ac:dyDescent="0.3">
      <c r="A12261" s="27" t="s">
        <v>23128</v>
      </c>
      <c r="B12261">
        <v>72128</v>
      </c>
      <c r="C12261" t="s">
        <v>3750</v>
      </c>
      <c r="D12261" t="s">
        <v>23127</v>
      </c>
      <c r="E12261" t="s">
        <v>0</v>
      </c>
      <c r="F12261" t="s">
        <v>981</v>
      </c>
      <c r="G12261" t="str">
        <f t="shared" si="191"/>
        <v>Radiology Services</v>
      </c>
    </row>
    <row r="12262" spans="1:7" x14ac:dyDescent="0.3">
      <c r="A12262" s="31" t="s">
        <v>23129</v>
      </c>
      <c r="B12262">
        <v>72128</v>
      </c>
      <c r="C12262">
        <v>26</v>
      </c>
      <c r="D12262" t="s">
        <v>23127</v>
      </c>
      <c r="E12262" t="s">
        <v>0</v>
      </c>
      <c r="F12262" t="s">
        <v>981</v>
      </c>
      <c r="G12262" t="str">
        <f t="shared" si="191"/>
        <v>Radiology Services</v>
      </c>
    </row>
    <row r="12263" spans="1:7" x14ac:dyDescent="0.3">
      <c r="A12263" s="31" t="s">
        <v>311</v>
      </c>
      <c r="B12263">
        <v>72129</v>
      </c>
      <c r="D12263" t="s">
        <v>23130</v>
      </c>
      <c r="E12263" t="s">
        <v>0</v>
      </c>
      <c r="F12263" t="s">
        <v>981</v>
      </c>
      <c r="G12263" t="str">
        <f t="shared" si="191"/>
        <v>Radiology Services</v>
      </c>
    </row>
    <row r="12264" spans="1:7" x14ac:dyDescent="0.3">
      <c r="A12264" s="27" t="s">
        <v>23131</v>
      </c>
      <c r="B12264">
        <v>72129</v>
      </c>
      <c r="C12264" t="s">
        <v>3750</v>
      </c>
      <c r="D12264" t="s">
        <v>23130</v>
      </c>
      <c r="E12264" t="s">
        <v>0</v>
      </c>
      <c r="F12264" t="s">
        <v>981</v>
      </c>
      <c r="G12264" t="str">
        <f t="shared" si="191"/>
        <v>Radiology Services</v>
      </c>
    </row>
    <row r="12265" spans="1:7" x14ac:dyDescent="0.3">
      <c r="A12265" s="31" t="s">
        <v>23132</v>
      </c>
      <c r="B12265">
        <v>72129</v>
      </c>
      <c r="C12265">
        <v>26</v>
      </c>
      <c r="D12265" t="s">
        <v>23130</v>
      </c>
      <c r="E12265" t="s">
        <v>0</v>
      </c>
      <c r="F12265" t="s">
        <v>981</v>
      </c>
      <c r="G12265" t="str">
        <f t="shared" si="191"/>
        <v>Radiology Services</v>
      </c>
    </row>
    <row r="12266" spans="1:7" x14ac:dyDescent="0.3">
      <c r="A12266" s="31" t="s">
        <v>23133</v>
      </c>
      <c r="B12266">
        <v>72130</v>
      </c>
      <c r="D12266" t="s">
        <v>23134</v>
      </c>
      <c r="E12266" t="s">
        <v>0</v>
      </c>
      <c r="F12266" t="s">
        <v>981</v>
      </c>
      <c r="G12266" t="str">
        <f t="shared" si="191"/>
        <v>Radiology Services</v>
      </c>
    </row>
    <row r="12267" spans="1:7" x14ac:dyDescent="0.3">
      <c r="A12267" s="27" t="s">
        <v>23135</v>
      </c>
      <c r="B12267">
        <v>72130</v>
      </c>
      <c r="C12267" t="s">
        <v>3750</v>
      </c>
      <c r="D12267" t="s">
        <v>23134</v>
      </c>
      <c r="E12267" t="s">
        <v>0</v>
      </c>
      <c r="F12267" t="s">
        <v>981</v>
      </c>
      <c r="G12267" t="str">
        <f t="shared" si="191"/>
        <v>Radiology Services</v>
      </c>
    </row>
    <row r="12268" spans="1:7" x14ac:dyDescent="0.3">
      <c r="A12268" s="31" t="s">
        <v>23136</v>
      </c>
      <c r="B12268">
        <v>72130</v>
      </c>
      <c r="C12268">
        <v>26</v>
      </c>
      <c r="D12268" t="s">
        <v>23134</v>
      </c>
      <c r="E12268" t="s">
        <v>0</v>
      </c>
      <c r="F12268" t="s">
        <v>981</v>
      </c>
      <c r="G12268" t="str">
        <f t="shared" si="191"/>
        <v>Radiology Services</v>
      </c>
    </row>
    <row r="12269" spans="1:7" x14ac:dyDescent="0.3">
      <c r="A12269" s="31" t="s">
        <v>327</v>
      </c>
      <c r="B12269">
        <v>72131</v>
      </c>
      <c r="D12269" t="s">
        <v>23137</v>
      </c>
      <c r="E12269" t="s">
        <v>0</v>
      </c>
      <c r="F12269" t="s">
        <v>981</v>
      </c>
      <c r="G12269" t="str">
        <f t="shared" si="191"/>
        <v>Radiology Services</v>
      </c>
    </row>
    <row r="12270" spans="1:7" x14ac:dyDescent="0.3">
      <c r="A12270" s="27" t="s">
        <v>23138</v>
      </c>
      <c r="B12270">
        <v>72131</v>
      </c>
      <c r="C12270" t="s">
        <v>3750</v>
      </c>
      <c r="D12270" t="s">
        <v>23137</v>
      </c>
      <c r="E12270" t="s">
        <v>0</v>
      </c>
      <c r="F12270" t="s">
        <v>981</v>
      </c>
      <c r="G12270" t="str">
        <f t="shared" si="191"/>
        <v>Radiology Services</v>
      </c>
    </row>
    <row r="12271" spans="1:7" x14ac:dyDescent="0.3">
      <c r="A12271" s="31" t="s">
        <v>23139</v>
      </c>
      <c r="B12271">
        <v>72131</v>
      </c>
      <c r="C12271">
        <v>26</v>
      </c>
      <c r="D12271" t="s">
        <v>23137</v>
      </c>
      <c r="E12271" t="s">
        <v>0</v>
      </c>
      <c r="F12271" t="s">
        <v>981</v>
      </c>
      <c r="G12271" t="str">
        <f t="shared" si="191"/>
        <v>Radiology Services</v>
      </c>
    </row>
    <row r="12272" spans="1:7" x14ac:dyDescent="0.3">
      <c r="A12272" s="31" t="s">
        <v>313</v>
      </c>
      <c r="B12272">
        <v>72132</v>
      </c>
      <c r="D12272" t="s">
        <v>23140</v>
      </c>
      <c r="E12272" t="s">
        <v>0</v>
      </c>
      <c r="F12272" t="s">
        <v>981</v>
      </c>
      <c r="G12272" t="str">
        <f t="shared" si="191"/>
        <v>Radiology Services</v>
      </c>
    </row>
    <row r="12273" spans="1:7" x14ac:dyDescent="0.3">
      <c r="A12273" s="27" t="s">
        <v>23141</v>
      </c>
      <c r="B12273">
        <v>72132</v>
      </c>
      <c r="C12273" t="s">
        <v>3750</v>
      </c>
      <c r="D12273" t="s">
        <v>23140</v>
      </c>
      <c r="E12273" t="s">
        <v>0</v>
      </c>
      <c r="F12273" t="s">
        <v>981</v>
      </c>
      <c r="G12273" t="str">
        <f t="shared" si="191"/>
        <v>Radiology Services</v>
      </c>
    </row>
    <row r="12274" spans="1:7" x14ac:dyDescent="0.3">
      <c r="A12274" s="31" t="s">
        <v>23142</v>
      </c>
      <c r="B12274">
        <v>72132</v>
      </c>
      <c r="C12274">
        <v>26</v>
      </c>
      <c r="D12274" t="s">
        <v>23140</v>
      </c>
      <c r="E12274" t="s">
        <v>0</v>
      </c>
      <c r="F12274" t="s">
        <v>981</v>
      </c>
      <c r="G12274" t="str">
        <f t="shared" si="191"/>
        <v>Radiology Services</v>
      </c>
    </row>
    <row r="12275" spans="1:7" x14ac:dyDescent="0.3">
      <c r="A12275" s="31" t="s">
        <v>328</v>
      </c>
      <c r="B12275">
        <v>72133</v>
      </c>
      <c r="D12275" t="s">
        <v>23143</v>
      </c>
      <c r="E12275" t="s">
        <v>0</v>
      </c>
      <c r="F12275" t="s">
        <v>981</v>
      </c>
      <c r="G12275" t="str">
        <f t="shared" si="191"/>
        <v>Radiology Services</v>
      </c>
    </row>
    <row r="12276" spans="1:7" x14ac:dyDescent="0.3">
      <c r="A12276" s="27" t="s">
        <v>23144</v>
      </c>
      <c r="B12276">
        <v>72133</v>
      </c>
      <c r="C12276" t="s">
        <v>3750</v>
      </c>
      <c r="D12276" t="s">
        <v>23143</v>
      </c>
      <c r="E12276" t="s">
        <v>0</v>
      </c>
      <c r="F12276" t="s">
        <v>981</v>
      </c>
      <c r="G12276" t="str">
        <f t="shared" si="191"/>
        <v>Radiology Services</v>
      </c>
    </row>
    <row r="12277" spans="1:7" x14ac:dyDescent="0.3">
      <c r="A12277" s="31" t="s">
        <v>23145</v>
      </c>
      <c r="B12277">
        <v>72133</v>
      </c>
      <c r="C12277">
        <v>26</v>
      </c>
      <c r="D12277" t="s">
        <v>23143</v>
      </c>
      <c r="E12277" t="s">
        <v>0</v>
      </c>
      <c r="F12277" t="s">
        <v>981</v>
      </c>
      <c r="G12277" t="str">
        <f t="shared" si="191"/>
        <v>Radiology Services</v>
      </c>
    </row>
    <row r="12278" spans="1:7" x14ac:dyDescent="0.3">
      <c r="A12278" s="31" t="s">
        <v>23146</v>
      </c>
      <c r="B12278">
        <v>72141</v>
      </c>
      <c r="D12278" t="s">
        <v>23147</v>
      </c>
      <c r="E12278" t="s">
        <v>0</v>
      </c>
      <c r="F12278" t="s">
        <v>981</v>
      </c>
      <c r="G12278" t="str">
        <f t="shared" si="191"/>
        <v>Radiology Services</v>
      </c>
    </row>
    <row r="12279" spans="1:7" x14ac:dyDescent="0.3">
      <c r="A12279" s="27" t="s">
        <v>23148</v>
      </c>
      <c r="B12279">
        <v>72141</v>
      </c>
      <c r="C12279" t="s">
        <v>3750</v>
      </c>
      <c r="D12279" t="s">
        <v>23147</v>
      </c>
      <c r="E12279" t="s">
        <v>0</v>
      </c>
      <c r="F12279" t="s">
        <v>981</v>
      </c>
      <c r="G12279" t="str">
        <f t="shared" si="191"/>
        <v>Radiology Services</v>
      </c>
    </row>
    <row r="12280" spans="1:7" x14ac:dyDescent="0.3">
      <c r="A12280" s="31" t="s">
        <v>23149</v>
      </c>
      <c r="B12280">
        <v>72141</v>
      </c>
      <c r="C12280">
        <v>26</v>
      </c>
      <c r="D12280" t="s">
        <v>23147</v>
      </c>
      <c r="E12280" t="s">
        <v>0</v>
      </c>
      <c r="F12280" t="s">
        <v>981</v>
      </c>
      <c r="G12280" t="str">
        <f t="shared" si="191"/>
        <v>Radiology Services</v>
      </c>
    </row>
    <row r="12281" spans="1:7" x14ac:dyDescent="0.3">
      <c r="A12281" s="31" t="s">
        <v>23150</v>
      </c>
      <c r="B12281">
        <v>72142</v>
      </c>
      <c r="D12281" t="s">
        <v>23151</v>
      </c>
      <c r="E12281" t="s">
        <v>0</v>
      </c>
      <c r="F12281" t="s">
        <v>981</v>
      </c>
      <c r="G12281" t="str">
        <f t="shared" si="191"/>
        <v>Radiology Services</v>
      </c>
    </row>
    <row r="12282" spans="1:7" x14ac:dyDescent="0.3">
      <c r="A12282" s="27" t="s">
        <v>23152</v>
      </c>
      <c r="B12282">
        <v>72142</v>
      </c>
      <c r="C12282" t="s">
        <v>3750</v>
      </c>
      <c r="D12282" t="s">
        <v>23151</v>
      </c>
      <c r="E12282" t="s">
        <v>0</v>
      </c>
      <c r="F12282" t="s">
        <v>981</v>
      </c>
      <c r="G12282" t="str">
        <f t="shared" si="191"/>
        <v>Radiology Services</v>
      </c>
    </row>
    <row r="12283" spans="1:7" x14ac:dyDescent="0.3">
      <c r="A12283" s="31" t="s">
        <v>23153</v>
      </c>
      <c r="B12283">
        <v>72142</v>
      </c>
      <c r="C12283">
        <v>26</v>
      </c>
      <c r="D12283" t="s">
        <v>23151</v>
      </c>
      <c r="E12283" t="s">
        <v>0</v>
      </c>
      <c r="F12283" t="s">
        <v>981</v>
      </c>
      <c r="G12283" t="str">
        <f t="shared" si="191"/>
        <v>Radiology Services</v>
      </c>
    </row>
    <row r="12284" spans="1:7" x14ac:dyDescent="0.3">
      <c r="A12284" s="31" t="s">
        <v>23154</v>
      </c>
      <c r="B12284">
        <v>72146</v>
      </c>
      <c r="D12284" t="s">
        <v>23155</v>
      </c>
      <c r="E12284" t="s">
        <v>0</v>
      </c>
      <c r="F12284" t="s">
        <v>981</v>
      </c>
      <c r="G12284" t="str">
        <f t="shared" si="191"/>
        <v>Radiology Services</v>
      </c>
    </row>
    <row r="12285" spans="1:7" x14ac:dyDescent="0.3">
      <c r="A12285" s="27" t="s">
        <v>23156</v>
      </c>
      <c r="B12285">
        <v>72146</v>
      </c>
      <c r="C12285" t="s">
        <v>3750</v>
      </c>
      <c r="D12285" t="s">
        <v>23155</v>
      </c>
      <c r="E12285" t="s">
        <v>0</v>
      </c>
      <c r="F12285" t="s">
        <v>981</v>
      </c>
      <c r="G12285" t="str">
        <f t="shared" si="191"/>
        <v>Radiology Services</v>
      </c>
    </row>
    <row r="12286" spans="1:7" x14ac:dyDescent="0.3">
      <c r="A12286" s="31" t="s">
        <v>23157</v>
      </c>
      <c r="B12286">
        <v>72146</v>
      </c>
      <c r="C12286">
        <v>26</v>
      </c>
      <c r="D12286" t="s">
        <v>23155</v>
      </c>
      <c r="E12286" t="s">
        <v>0</v>
      </c>
      <c r="F12286" t="s">
        <v>981</v>
      </c>
      <c r="G12286" t="str">
        <f t="shared" si="191"/>
        <v>Radiology Services</v>
      </c>
    </row>
    <row r="12287" spans="1:7" x14ac:dyDescent="0.3">
      <c r="A12287" s="31" t="s">
        <v>23158</v>
      </c>
      <c r="B12287">
        <v>72147</v>
      </c>
      <c r="D12287" t="s">
        <v>23159</v>
      </c>
      <c r="E12287" t="s">
        <v>0</v>
      </c>
      <c r="F12287" t="s">
        <v>981</v>
      </c>
      <c r="G12287" t="str">
        <f t="shared" si="191"/>
        <v>Radiology Services</v>
      </c>
    </row>
    <row r="12288" spans="1:7" x14ac:dyDescent="0.3">
      <c r="A12288" s="27" t="s">
        <v>23160</v>
      </c>
      <c r="B12288">
        <v>72147</v>
      </c>
      <c r="C12288" t="s">
        <v>3750</v>
      </c>
      <c r="D12288" t="s">
        <v>23159</v>
      </c>
      <c r="E12288" t="s">
        <v>0</v>
      </c>
      <c r="F12288" t="s">
        <v>981</v>
      </c>
      <c r="G12288" t="str">
        <f t="shared" si="191"/>
        <v>Radiology Services</v>
      </c>
    </row>
    <row r="12289" spans="1:7" x14ac:dyDescent="0.3">
      <c r="A12289" s="31" t="s">
        <v>23161</v>
      </c>
      <c r="B12289">
        <v>72147</v>
      </c>
      <c r="C12289">
        <v>26</v>
      </c>
      <c r="D12289" t="s">
        <v>23159</v>
      </c>
      <c r="E12289" t="s">
        <v>0</v>
      </c>
      <c r="F12289" t="s">
        <v>981</v>
      </c>
      <c r="G12289" t="str">
        <f t="shared" si="191"/>
        <v>Radiology Services</v>
      </c>
    </row>
    <row r="12290" spans="1:7" x14ac:dyDescent="0.3">
      <c r="A12290" s="31" t="s">
        <v>55</v>
      </c>
      <c r="B12290">
        <v>72148</v>
      </c>
      <c r="D12290" t="s">
        <v>23162</v>
      </c>
      <c r="E12290" t="s">
        <v>0</v>
      </c>
      <c r="F12290" t="s">
        <v>981</v>
      </c>
      <c r="G12290" t="str">
        <f t="shared" si="191"/>
        <v>Radiology Services</v>
      </c>
    </row>
    <row r="12291" spans="1:7" x14ac:dyDescent="0.3">
      <c r="A12291" s="27" t="s">
        <v>23163</v>
      </c>
      <c r="B12291">
        <v>72148</v>
      </c>
      <c r="C12291" t="s">
        <v>3750</v>
      </c>
      <c r="D12291" t="s">
        <v>23162</v>
      </c>
      <c r="E12291" t="s">
        <v>0</v>
      </c>
      <c r="F12291" t="s">
        <v>981</v>
      </c>
      <c r="G12291" t="str">
        <f t="shared" ref="G12291:G12354" si="192">VLOOKUP(F12291,$I$2:$J$27,2,FALSE)</f>
        <v>Radiology Services</v>
      </c>
    </row>
    <row r="12292" spans="1:7" x14ac:dyDescent="0.3">
      <c r="A12292" s="31" t="s">
        <v>23164</v>
      </c>
      <c r="B12292">
        <v>72148</v>
      </c>
      <c r="C12292">
        <v>26</v>
      </c>
      <c r="D12292" t="s">
        <v>23162</v>
      </c>
      <c r="E12292" t="s">
        <v>0</v>
      </c>
      <c r="F12292" t="s">
        <v>981</v>
      </c>
      <c r="G12292" t="str">
        <f t="shared" si="192"/>
        <v>Radiology Services</v>
      </c>
    </row>
    <row r="12293" spans="1:7" x14ac:dyDescent="0.3">
      <c r="A12293" s="31" t="s">
        <v>23165</v>
      </c>
      <c r="B12293">
        <v>72149</v>
      </c>
      <c r="D12293" t="s">
        <v>23166</v>
      </c>
      <c r="E12293" t="s">
        <v>0</v>
      </c>
      <c r="F12293" t="s">
        <v>981</v>
      </c>
      <c r="G12293" t="str">
        <f t="shared" si="192"/>
        <v>Radiology Services</v>
      </c>
    </row>
    <row r="12294" spans="1:7" x14ac:dyDescent="0.3">
      <c r="A12294" s="27" t="s">
        <v>23167</v>
      </c>
      <c r="B12294">
        <v>72149</v>
      </c>
      <c r="C12294" t="s">
        <v>3750</v>
      </c>
      <c r="D12294" t="s">
        <v>23166</v>
      </c>
      <c r="E12294" t="s">
        <v>0</v>
      </c>
      <c r="F12294" t="s">
        <v>981</v>
      </c>
      <c r="G12294" t="str">
        <f t="shared" si="192"/>
        <v>Radiology Services</v>
      </c>
    </row>
    <row r="12295" spans="1:7" x14ac:dyDescent="0.3">
      <c r="A12295" s="31" t="s">
        <v>23168</v>
      </c>
      <c r="B12295">
        <v>72149</v>
      </c>
      <c r="C12295">
        <v>26</v>
      </c>
      <c r="D12295" t="s">
        <v>23166</v>
      </c>
      <c r="E12295" t="s">
        <v>0</v>
      </c>
      <c r="F12295" t="s">
        <v>981</v>
      </c>
      <c r="G12295" t="str">
        <f t="shared" si="192"/>
        <v>Radiology Services</v>
      </c>
    </row>
    <row r="12296" spans="1:7" x14ac:dyDescent="0.3">
      <c r="A12296" s="31" t="s">
        <v>23169</v>
      </c>
      <c r="B12296">
        <v>72156</v>
      </c>
      <c r="D12296" t="s">
        <v>23170</v>
      </c>
      <c r="E12296" t="s">
        <v>0</v>
      </c>
      <c r="F12296" t="s">
        <v>981</v>
      </c>
      <c r="G12296" t="str">
        <f t="shared" si="192"/>
        <v>Radiology Services</v>
      </c>
    </row>
    <row r="12297" spans="1:7" x14ac:dyDescent="0.3">
      <c r="A12297" s="27" t="s">
        <v>23171</v>
      </c>
      <c r="B12297">
        <v>72156</v>
      </c>
      <c r="C12297" t="s">
        <v>3750</v>
      </c>
      <c r="D12297" t="s">
        <v>23170</v>
      </c>
      <c r="E12297" t="s">
        <v>0</v>
      </c>
      <c r="F12297" t="s">
        <v>981</v>
      </c>
      <c r="G12297" t="str">
        <f t="shared" si="192"/>
        <v>Radiology Services</v>
      </c>
    </row>
    <row r="12298" spans="1:7" x14ac:dyDescent="0.3">
      <c r="A12298" s="31" t="s">
        <v>23172</v>
      </c>
      <c r="B12298">
        <v>72156</v>
      </c>
      <c r="C12298">
        <v>26</v>
      </c>
      <c r="D12298" t="s">
        <v>23170</v>
      </c>
      <c r="E12298" t="s">
        <v>0</v>
      </c>
      <c r="F12298" t="s">
        <v>981</v>
      </c>
      <c r="G12298" t="str">
        <f t="shared" si="192"/>
        <v>Radiology Services</v>
      </c>
    </row>
    <row r="12299" spans="1:7" x14ac:dyDescent="0.3">
      <c r="A12299" s="31" t="s">
        <v>23173</v>
      </c>
      <c r="B12299">
        <v>72157</v>
      </c>
      <c r="D12299" t="s">
        <v>23174</v>
      </c>
      <c r="E12299" t="s">
        <v>0</v>
      </c>
      <c r="F12299" t="s">
        <v>981</v>
      </c>
      <c r="G12299" t="str">
        <f t="shared" si="192"/>
        <v>Radiology Services</v>
      </c>
    </row>
    <row r="12300" spans="1:7" x14ac:dyDescent="0.3">
      <c r="A12300" s="27" t="s">
        <v>23175</v>
      </c>
      <c r="B12300">
        <v>72157</v>
      </c>
      <c r="C12300" t="s">
        <v>3750</v>
      </c>
      <c r="D12300" t="s">
        <v>23174</v>
      </c>
      <c r="E12300" t="s">
        <v>0</v>
      </c>
      <c r="F12300" t="s">
        <v>981</v>
      </c>
      <c r="G12300" t="str">
        <f t="shared" si="192"/>
        <v>Radiology Services</v>
      </c>
    </row>
    <row r="12301" spans="1:7" x14ac:dyDescent="0.3">
      <c r="A12301" s="31" t="s">
        <v>23176</v>
      </c>
      <c r="B12301">
        <v>72157</v>
      </c>
      <c r="C12301">
        <v>26</v>
      </c>
      <c r="D12301" t="s">
        <v>23174</v>
      </c>
      <c r="E12301" t="s">
        <v>0</v>
      </c>
      <c r="F12301" t="s">
        <v>981</v>
      </c>
      <c r="G12301" t="str">
        <f t="shared" si="192"/>
        <v>Radiology Services</v>
      </c>
    </row>
    <row r="12302" spans="1:7" x14ac:dyDescent="0.3">
      <c r="A12302" s="31" t="s">
        <v>23177</v>
      </c>
      <c r="B12302">
        <v>72158</v>
      </c>
      <c r="D12302" t="s">
        <v>23178</v>
      </c>
      <c r="E12302" t="s">
        <v>0</v>
      </c>
      <c r="F12302" t="s">
        <v>981</v>
      </c>
      <c r="G12302" t="str">
        <f t="shared" si="192"/>
        <v>Radiology Services</v>
      </c>
    </row>
    <row r="12303" spans="1:7" x14ac:dyDescent="0.3">
      <c r="A12303" s="27" t="s">
        <v>23179</v>
      </c>
      <c r="B12303">
        <v>72158</v>
      </c>
      <c r="C12303" t="s">
        <v>3750</v>
      </c>
      <c r="D12303" t="s">
        <v>23178</v>
      </c>
      <c r="E12303" t="s">
        <v>0</v>
      </c>
      <c r="F12303" t="s">
        <v>981</v>
      </c>
      <c r="G12303" t="str">
        <f t="shared" si="192"/>
        <v>Radiology Services</v>
      </c>
    </row>
    <row r="12304" spans="1:7" x14ac:dyDescent="0.3">
      <c r="A12304" s="31" t="s">
        <v>23180</v>
      </c>
      <c r="B12304">
        <v>72158</v>
      </c>
      <c r="C12304">
        <v>26</v>
      </c>
      <c r="D12304" t="s">
        <v>23178</v>
      </c>
      <c r="E12304" t="s">
        <v>0</v>
      </c>
      <c r="F12304" t="s">
        <v>981</v>
      </c>
      <c r="G12304" t="str">
        <f t="shared" si="192"/>
        <v>Radiology Services</v>
      </c>
    </row>
    <row r="12305" spans="1:7" x14ac:dyDescent="0.3">
      <c r="A12305" s="31" t="s">
        <v>23181</v>
      </c>
      <c r="B12305">
        <v>72159</v>
      </c>
      <c r="D12305" t="s">
        <v>23182</v>
      </c>
      <c r="E12305" t="s">
        <v>888</v>
      </c>
      <c r="F12305" t="s">
        <v>981</v>
      </c>
      <c r="G12305" t="str">
        <f t="shared" si="192"/>
        <v>Radiology Services</v>
      </c>
    </row>
    <row r="12306" spans="1:7" x14ac:dyDescent="0.3">
      <c r="A12306" s="27" t="s">
        <v>23183</v>
      </c>
      <c r="B12306">
        <v>72159</v>
      </c>
      <c r="C12306" t="s">
        <v>3750</v>
      </c>
      <c r="D12306" t="s">
        <v>23182</v>
      </c>
      <c r="E12306" t="s">
        <v>888</v>
      </c>
      <c r="F12306" t="s">
        <v>981</v>
      </c>
      <c r="G12306" t="str">
        <f t="shared" si="192"/>
        <v>Radiology Services</v>
      </c>
    </row>
    <row r="12307" spans="1:7" x14ac:dyDescent="0.3">
      <c r="A12307" s="31" t="s">
        <v>23184</v>
      </c>
      <c r="B12307">
        <v>72159</v>
      </c>
      <c r="C12307">
        <v>26</v>
      </c>
      <c r="D12307" t="s">
        <v>23182</v>
      </c>
      <c r="E12307" t="s">
        <v>888</v>
      </c>
      <c r="F12307" t="s">
        <v>981</v>
      </c>
      <c r="G12307" t="str">
        <f t="shared" si="192"/>
        <v>Radiology Services</v>
      </c>
    </row>
    <row r="12308" spans="1:7" x14ac:dyDescent="0.3">
      <c r="A12308" s="31" t="s">
        <v>331</v>
      </c>
      <c r="B12308">
        <v>72170</v>
      </c>
      <c r="D12308" t="s">
        <v>23185</v>
      </c>
      <c r="E12308" t="s">
        <v>0</v>
      </c>
      <c r="F12308" t="s">
        <v>981</v>
      </c>
      <c r="G12308" t="str">
        <f t="shared" si="192"/>
        <v>Radiology Services</v>
      </c>
    </row>
    <row r="12309" spans="1:7" x14ac:dyDescent="0.3">
      <c r="A12309" s="27" t="s">
        <v>23186</v>
      </c>
      <c r="B12309">
        <v>72170</v>
      </c>
      <c r="C12309" t="s">
        <v>3750</v>
      </c>
      <c r="D12309" t="s">
        <v>23185</v>
      </c>
      <c r="E12309" t="s">
        <v>0</v>
      </c>
      <c r="F12309" t="s">
        <v>981</v>
      </c>
      <c r="G12309" t="str">
        <f t="shared" si="192"/>
        <v>Radiology Services</v>
      </c>
    </row>
    <row r="12310" spans="1:7" x14ac:dyDescent="0.3">
      <c r="A12310" s="31" t="s">
        <v>23187</v>
      </c>
      <c r="B12310">
        <v>72170</v>
      </c>
      <c r="C12310">
        <v>26</v>
      </c>
      <c r="D12310" t="s">
        <v>23185</v>
      </c>
      <c r="E12310" t="s">
        <v>0</v>
      </c>
      <c r="F12310" t="s">
        <v>981</v>
      </c>
      <c r="G12310" t="str">
        <f t="shared" si="192"/>
        <v>Radiology Services</v>
      </c>
    </row>
    <row r="12311" spans="1:7" x14ac:dyDescent="0.3">
      <c r="A12311" s="31" t="s">
        <v>23188</v>
      </c>
      <c r="B12311">
        <v>72190</v>
      </c>
      <c r="D12311" t="s">
        <v>23185</v>
      </c>
      <c r="E12311" t="s">
        <v>0</v>
      </c>
      <c r="F12311" t="s">
        <v>981</v>
      </c>
      <c r="G12311" t="str">
        <f t="shared" si="192"/>
        <v>Radiology Services</v>
      </c>
    </row>
    <row r="12312" spans="1:7" x14ac:dyDescent="0.3">
      <c r="A12312" s="27" t="s">
        <v>23189</v>
      </c>
      <c r="B12312">
        <v>72190</v>
      </c>
      <c r="C12312" t="s">
        <v>3750</v>
      </c>
      <c r="D12312" t="s">
        <v>23185</v>
      </c>
      <c r="E12312" t="s">
        <v>0</v>
      </c>
      <c r="F12312" t="s">
        <v>981</v>
      </c>
      <c r="G12312" t="str">
        <f t="shared" si="192"/>
        <v>Radiology Services</v>
      </c>
    </row>
    <row r="12313" spans="1:7" x14ac:dyDescent="0.3">
      <c r="A12313" s="31" t="s">
        <v>23190</v>
      </c>
      <c r="B12313">
        <v>72190</v>
      </c>
      <c r="C12313">
        <v>26</v>
      </c>
      <c r="D12313" t="s">
        <v>23185</v>
      </c>
      <c r="E12313" t="s">
        <v>0</v>
      </c>
      <c r="F12313" t="s">
        <v>981</v>
      </c>
      <c r="G12313" t="str">
        <f t="shared" si="192"/>
        <v>Radiology Services</v>
      </c>
    </row>
    <row r="12314" spans="1:7" x14ac:dyDescent="0.3">
      <c r="A12314" s="31" t="s">
        <v>23191</v>
      </c>
      <c r="B12314">
        <v>72191</v>
      </c>
      <c r="D12314" t="s">
        <v>23192</v>
      </c>
      <c r="E12314" t="s">
        <v>0</v>
      </c>
      <c r="F12314" t="s">
        <v>981</v>
      </c>
      <c r="G12314" t="str">
        <f t="shared" si="192"/>
        <v>Radiology Services</v>
      </c>
    </row>
    <row r="12315" spans="1:7" x14ac:dyDescent="0.3">
      <c r="A12315" s="27" t="s">
        <v>23193</v>
      </c>
      <c r="B12315">
        <v>72191</v>
      </c>
      <c r="C12315" t="s">
        <v>3750</v>
      </c>
      <c r="D12315" t="s">
        <v>23192</v>
      </c>
      <c r="E12315" t="s">
        <v>0</v>
      </c>
      <c r="F12315" t="s">
        <v>981</v>
      </c>
      <c r="G12315" t="str">
        <f t="shared" si="192"/>
        <v>Radiology Services</v>
      </c>
    </row>
    <row r="12316" spans="1:7" x14ac:dyDescent="0.3">
      <c r="A12316" s="31" t="s">
        <v>23194</v>
      </c>
      <c r="B12316">
        <v>72191</v>
      </c>
      <c r="C12316">
        <v>26</v>
      </c>
      <c r="D12316" t="s">
        <v>23192</v>
      </c>
      <c r="E12316" t="s">
        <v>0</v>
      </c>
      <c r="F12316" t="s">
        <v>981</v>
      </c>
      <c r="G12316" t="str">
        <f t="shared" si="192"/>
        <v>Radiology Services</v>
      </c>
    </row>
    <row r="12317" spans="1:7" x14ac:dyDescent="0.3">
      <c r="A12317" s="31" t="s">
        <v>333</v>
      </c>
      <c r="B12317">
        <v>72192</v>
      </c>
      <c r="D12317" t="s">
        <v>23195</v>
      </c>
      <c r="E12317" t="s">
        <v>0</v>
      </c>
      <c r="F12317" t="s">
        <v>981</v>
      </c>
      <c r="G12317" t="str">
        <f t="shared" si="192"/>
        <v>Radiology Services</v>
      </c>
    </row>
    <row r="12318" spans="1:7" x14ac:dyDescent="0.3">
      <c r="A12318" s="27" t="s">
        <v>23196</v>
      </c>
      <c r="B12318">
        <v>72192</v>
      </c>
      <c r="C12318" t="s">
        <v>3750</v>
      </c>
      <c r="D12318" t="s">
        <v>23195</v>
      </c>
      <c r="E12318" t="s">
        <v>0</v>
      </c>
      <c r="F12318" t="s">
        <v>981</v>
      </c>
      <c r="G12318" t="str">
        <f t="shared" si="192"/>
        <v>Radiology Services</v>
      </c>
    </row>
    <row r="12319" spans="1:7" x14ac:dyDescent="0.3">
      <c r="A12319" s="31" t="s">
        <v>23197</v>
      </c>
      <c r="B12319">
        <v>72192</v>
      </c>
      <c r="C12319">
        <v>26</v>
      </c>
      <c r="D12319" t="s">
        <v>23195</v>
      </c>
      <c r="E12319" t="s">
        <v>0</v>
      </c>
      <c r="F12319" t="s">
        <v>981</v>
      </c>
      <c r="G12319" t="str">
        <f t="shared" si="192"/>
        <v>Radiology Services</v>
      </c>
    </row>
    <row r="12320" spans="1:7" x14ac:dyDescent="0.3">
      <c r="A12320" s="31" t="s">
        <v>23198</v>
      </c>
      <c r="B12320">
        <v>72193</v>
      </c>
      <c r="D12320" t="s">
        <v>23199</v>
      </c>
      <c r="E12320" t="s">
        <v>0</v>
      </c>
      <c r="F12320" t="s">
        <v>981</v>
      </c>
      <c r="G12320" t="str">
        <f t="shared" si="192"/>
        <v>Radiology Services</v>
      </c>
    </row>
    <row r="12321" spans="1:7" x14ac:dyDescent="0.3">
      <c r="A12321" s="27" t="s">
        <v>23200</v>
      </c>
      <c r="B12321">
        <v>72193</v>
      </c>
      <c r="C12321" t="s">
        <v>3750</v>
      </c>
      <c r="D12321" t="s">
        <v>23199</v>
      </c>
      <c r="E12321" t="s">
        <v>0</v>
      </c>
      <c r="F12321" t="s">
        <v>981</v>
      </c>
      <c r="G12321" t="str">
        <f t="shared" si="192"/>
        <v>Radiology Services</v>
      </c>
    </row>
    <row r="12322" spans="1:7" x14ac:dyDescent="0.3">
      <c r="A12322" s="31" t="s">
        <v>23201</v>
      </c>
      <c r="B12322">
        <v>72193</v>
      </c>
      <c r="C12322">
        <v>26</v>
      </c>
      <c r="D12322" t="s">
        <v>23199</v>
      </c>
      <c r="E12322" t="s">
        <v>0</v>
      </c>
      <c r="F12322" t="s">
        <v>981</v>
      </c>
      <c r="G12322" t="str">
        <f t="shared" si="192"/>
        <v>Radiology Services</v>
      </c>
    </row>
    <row r="12323" spans="1:7" x14ac:dyDescent="0.3">
      <c r="A12323" s="31" t="s">
        <v>335</v>
      </c>
      <c r="B12323">
        <v>72194</v>
      </c>
      <c r="D12323" t="s">
        <v>23202</v>
      </c>
      <c r="E12323" t="s">
        <v>0</v>
      </c>
      <c r="F12323" t="s">
        <v>981</v>
      </c>
      <c r="G12323" t="str">
        <f t="shared" si="192"/>
        <v>Radiology Services</v>
      </c>
    </row>
    <row r="12324" spans="1:7" x14ac:dyDescent="0.3">
      <c r="A12324" s="27" t="s">
        <v>23203</v>
      </c>
      <c r="B12324">
        <v>72194</v>
      </c>
      <c r="C12324" t="s">
        <v>3750</v>
      </c>
      <c r="D12324" t="s">
        <v>23202</v>
      </c>
      <c r="E12324" t="s">
        <v>0</v>
      </c>
      <c r="F12324" t="s">
        <v>981</v>
      </c>
      <c r="G12324" t="str">
        <f t="shared" si="192"/>
        <v>Radiology Services</v>
      </c>
    </row>
    <row r="12325" spans="1:7" x14ac:dyDescent="0.3">
      <c r="A12325" s="31" t="s">
        <v>23204</v>
      </c>
      <c r="B12325">
        <v>72194</v>
      </c>
      <c r="C12325">
        <v>26</v>
      </c>
      <c r="D12325" t="s">
        <v>23202</v>
      </c>
      <c r="E12325" t="s">
        <v>0</v>
      </c>
      <c r="F12325" t="s">
        <v>981</v>
      </c>
      <c r="G12325" t="str">
        <f t="shared" si="192"/>
        <v>Radiology Services</v>
      </c>
    </row>
    <row r="12326" spans="1:7" x14ac:dyDescent="0.3">
      <c r="A12326" s="31" t="s">
        <v>23205</v>
      </c>
      <c r="B12326">
        <v>72195</v>
      </c>
      <c r="D12326" t="s">
        <v>23206</v>
      </c>
      <c r="E12326" t="s">
        <v>0</v>
      </c>
      <c r="F12326" t="s">
        <v>981</v>
      </c>
      <c r="G12326" t="str">
        <f t="shared" si="192"/>
        <v>Radiology Services</v>
      </c>
    </row>
    <row r="12327" spans="1:7" x14ac:dyDescent="0.3">
      <c r="A12327" s="27" t="s">
        <v>23207</v>
      </c>
      <c r="B12327">
        <v>72195</v>
      </c>
      <c r="C12327" t="s">
        <v>3750</v>
      </c>
      <c r="D12327" t="s">
        <v>23206</v>
      </c>
      <c r="E12327" t="s">
        <v>0</v>
      </c>
      <c r="F12327" t="s">
        <v>981</v>
      </c>
      <c r="G12327" t="str">
        <f t="shared" si="192"/>
        <v>Radiology Services</v>
      </c>
    </row>
    <row r="12328" spans="1:7" x14ac:dyDescent="0.3">
      <c r="A12328" s="31" t="s">
        <v>23208</v>
      </c>
      <c r="B12328">
        <v>72195</v>
      </c>
      <c r="C12328">
        <v>26</v>
      </c>
      <c r="D12328" t="s">
        <v>23206</v>
      </c>
      <c r="E12328" t="s">
        <v>0</v>
      </c>
      <c r="F12328" t="s">
        <v>981</v>
      </c>
      <c r="G12328" t="str">
        <f t="shared" si="192"/>
        <v>Radiology Services</v>
      </c>
    </row>
    <row r="12329" spans="1:7" x14ac:dyDescent="0.3">
      <c r="A12329" s="31" t="s">
        <v>23209</v>
      </c>
      <c r="B12329">
        <v>72196</v>
      </c>
      <c r="D12329" t="s">
        <v>23210</v>
      </c>
      <c r="E12329" t="s">
        <v>0</v>
      </c>
      <c r="F12329" t="s">
        <v>981</v>
      </c>
      <c r="G12329" t="str">
        <f t="shared" si="192"/>
        <v>Radiology Services</v>
      </c>
    </row>
    <row r="12330" spans="1:7" x14ac:dyDescent="0.3">
      <c r="A12330" s="27" t="s">
        <v>23211</v>
      </c>
      <c r="B12330">
        <v>72196</v>
      </c>
      <c r="C12330" t="s">
        <v>3750</v>
      </c>
      <c r="D12330" t="s">
        <v>23210</v>
      </c>
      <c r="E12330" t="s">
        <v>0</v>
      </c>
      <c r="F12330" t="s">
        <v>981</v>
      </c>
      <c r="G12330" t="str">
        <f t="shared" si="192"/>
        <v>Radiology Services</v>
      </c>
    </row>
    <row r="12331" spans="1:7" x14ac:dyDescent="0.3">
      <c r="A12331" s="31" t="s">
        <v>23212</v>
      </c>
      <c r="B12331">
        <v>72196</v>
      </c>
      <c r="C12331">
        <v>26</v>
      </c>
      <c r="D12331" t="s">
        <v>23210</v>
      </c>
      <c r="E12331" t="s">
        <v>0</v>
      </c>
      <c r="F12331" t="s">
        <v>981</v>
      </c>
      <c r="G12331" t="str">
        <f t="shared" si="192"/>
        <v>Radiology Services</v>
      </c>
    </row>
    <row r="12332" spans="1:7" x14ac:dyDescent="0.3">
      <c r="A12332" s="31" t="s">
        <v>23213</v>
      </c>
      <c r="B12332">
        <v>72197</v>
      </c>
      <c r="D12332" t="s">
        <v>23214</v>
      </c>
      <c r="E12332" t="s">
        <v>0</v>
      </c>
      <c r="F12332" t="s">
        <v>981</v>
      </c>
      <c r="G12332" t="str">
        <f t="shared" si="192"/>
        <v>Radiology Services</v>
      </c>
    </row>
    <row r="12333" spans="1:7" x14ac:dyDescent="0.3">
      <c r="A12333" s="27" t="s">
        <v>23215</v>
      </c>
      <c r="B12333">
        <v>72197</v>
      </c>
      <c r="C12333" t="s">
        <v>3750</v>
      </c>
      <c r="D12333" t="s">
        <v>23214</v>
      </c>
      <c r="E12333" t="s">
        <v>0</v>
      </c>
      <c r="F12333" t="s">
        <v>981</v>
      </c>
      <c r="G12333" t="str">
        <f t="shared" si="192"/>
        <v>Radiology Services</v>
      </c>
    </row>
    <row r="12334" spans="1:7" x14ac:dyDescent="0.3">
      <c r="A12334" s="31" t="s">
        <v>23216</v>
      </c>
      <c r="B12334">
        <v>72197</v>
      </c>
      <c r="C12334">
        <v>26</v>
      </c>
      <c r="D12334" t="s">
        <v>23214</v>
      </c>
      <c r="E12334" t="s">
        <v>0</v>
      </c>
      <c r="F12334" t="s">
        <v>981</v>
      </c>
      <c r="G12334" t="str">
        <f t="shared" si="192"/>
        <v>Radiology Services</v>
      </c>
    </row>
    <row r="12335" spans="1:7" x14ac:dyDescent="0.3">
      <c r="A12335" s="31" t="s">
        <v>23217</v>
      </c>
      <c r="B12335">
        <v>72198</v>
      </c>
      <c r="D12335" t="s">
        <v>23218</v>
      </c>
      <c r="E12335" t="s">
        <v>0</v>
      </c>
      <c r="F12335" t="s">
        <v>981</v>
      </c>
      <c r="G12335" t="str">
        <f t="shared" si="192"/>
        <v>Radiology Services</v>
      </c>
    </row>
    <row r="12336" spans="1:7" x14ac:dyDescent="0.3">
      <c r="A12336" s="27" t="s">
        <v>23219</v>
      </c>
      <c r="B12336">
        <v>72198</v>
      </c>
      <c r="C12336" t="s">
        <v>3750</v>
      </c>
      <c r="D12336" t="s">
        <v>23218</v>
      </c>
      <c r="E12336" t="s">
        <v>0</v>
      </c>
      <c r="F12336" t="s">
        <v>981</v>
      </c>
      <c r="G12336" t="str">
        <f t="shared" si="192"/>
        <v>Radiology Services</v>
      </c>
    </row>
    <row r="12337" spans="1:7" x14ac:dyDescent="0.3">
      <c r="A12337" s="31" t="s">
        <v>23220</v>
      </c>
      <c r="B12337">
        <v>72198</v>
      </c>
      <c r="C12337">
        <v>26</v>
      </c>
      <c r="D12337" t="s">
        <v>23218</v>
      </c>
      <c r="E12337" t="s">
        <v>0</v>
      </c>
      <c r="F12337" t="s">
        <v>981</v>
      </c>
      <c r="G12337" t="str">
        <f t="shared" si="192"/>
        <v>Radiology Services</v>
      </c>
    </row>
    <row r="12338" spans="1:7" x14ac:dyDescent="0.3">
      <c r="A12338" s="31" t="s">
        <v>337</v>
      </c>
      <c r="B12338">
        <v>72200</v>
      </c>
      <c r="D12338" t="s">
        <v>23221</v>
      </c>
      <c r="E12338" t="s">
        <v>0</v>
      </c>
      <c r="F12338" t="s">
        <v>981</v>
      </c>
      <c r="G12338" t="str">
        <f t="shared" si="192"/>
        <v>Radiology Services</v>
      </c>
    </row>
    <row r="12339" spans="1:7" x14ac:dyDescent="0.3">
      <c r="A12339" s="27" t="s">
        <v>23222</v>
      </c>
      <c r="B12339">
        <v>72200</v>
      </c>
      <c r="C12339" t="s">
        <v>3750</v>
      </c>
      <c r="D12339" t="s">
        <v>23221</v>
      </c>
      <c r="E12339" t="s">
        <v>0</v>
      </c>
      <c r="F12339" t="s">
        <v>981</v>
      </c>
      <c r="G12339" t="str">
        <f t="shared" si="192"/>
        <v>Radiology Services</v>
      </c>
    </row>
    <row r="12340" spans="1:7" x14ac:dyDescent="0.3">
      <c r="A12340" s="31" t="s">
        <v>23223</v>
      </c>
      <c r="B12340">
        <v>72200</v>
      </c>
      <c r="C12340">
        <v>26</v>
      </c>
      <c r="D12340" t="s">
        <v>23221</v>
      </c>
      <c r="E12340" t="s">
        <v>0</v>
      </c>
      <c r="F12340" t="s">
        <v>981</v>
      </c>
      <c r="G12340" t="str">
        <f t="shared" si="192"/>
        <v>Radiology Services</v>
      </c>
    </row>
    <row r="12341" spans="1:7" x14ac:dyDescent="0.3">
      <c r="A12341" s="31" t="s">
        <v>339</v>
      </c>
      <c r="B12341">
        <v>72202</v>
      </c>
      <c r="D12341" t="s">
        <v>23224</v>
      </c>
      <c r="E12341" t="s">
        <v>0</v>
      </c>
      <c r="F12341" t="s">
        <v>981</v>
      </c>
      <c r="G12341" t="str">
        <f t="shared" si="192"/>
        <v>Radiology Services</v>
      </c>
    </row>
    <row r="12342" spans="1:7" x14ac:dyDescent="0.3">
      <c r="A12342" s="27" t="s">
        <v>23225</v>
      </c>
      <c r="B12342">
        <v>72202</v>
      </c>
      <c r="C12342" t="s">
        <v>3750</v>
      </c>
      <c r="D12342" t="s">
        <v>23224</v>
      </c>
      <c r="E12342" t="s">
        <v>0</v>
      </c>
      <c r="F12342" t="s">
        <v>981</v>
      </c>
      <c r="G12342" t="str">
        <f t="shared" si="192"/>
        <v>Radiology Services</v>
      </c>
    </row>
    <row r="12343" spans="1:7" x14ac:dyDescent="0.3">
      <c r="A12343" s="31" t="s">
        <v>23226</v>
      </c>
      <c r="B12343">
        <v>72202</v>
      </c>
      <c r="C12343">
        <v>26</v>
      </c>
      <c r="D12343" t="s">
        <v>23224</v>
      </c>
      <c r="E12343" t="s">
        <v>0</v>
      </c>
      <c r="F12343" t="s">
        <v>981</v>
      </c>
      <c r="G12343" t="str">
        <f t="shared" si="192"/>
        <v>Radiology Services</v>
      </c>
    </row>
    <row r="12344" spans="1:7" x14ac:dyDescent="0.3">
      <c r="A12344" s="31" t="s">
        <v>341</v>
      </c>
      <c r="B12344">
        <v>72220</v>
      </c>
      <c r="D12344" t="s">
        <v>23227</v>
      </c>
      <c r="E12344" t="s">
        <v>0</v>
      </c>
      <c r="F12344" t="s">
        <v>981</v>
      </c>
      <c r="G12344" t="str">
        <f t="shared" si="192"/>
        <v>Radiology Services</v>
      </c>
    </row>
    <row r="12345" spans="1:7" x14ac:dyDescent="0.3">
      <c r="A12345" s="27" t="s">
        <v>23228</v>
      </c>
      <c r="B12345">
        <v>72220</v>
      </c>
      <c r="C12345" t="s">
        <v>3750</v>
      </c>
      <c r="D12345" t="s">
        <v>23227</v>
      </c>
      <c r="E12345" t="s">
        <v>0</v>
      </c>
      <c r="F12345" t="s">
        <v>981</v>
      </c>
      <c r="G12345" t="str">
        <f t="shared" si="192"/>
        <v>Radiology Services</v>
      </c>
    </row>
    <row r="12346" spans="1:7" x14ac:dyDescent="0.3">
      <c r="A12346" s="31" t="s">
        <v>23229</v>
      </c>
      <c r="B12346">
        <v>72220</v>
      </c>
      <c r="C12346">
        <v>26</v>
      </c>
      <c r="D12346" t="s">
        <v>23227</v>
      </c>
      <c r="E12346" t="s">
        <v>0</v>
      </c>
      <c r="F12346" t="s">
        <v>981</v>
      </c>
      <c r="G12346" t="str">
        <f t="shared" si="192"/>
        <v>Radiology Services</v>
      </c>
    </row>
    <row r="12347" spans="1:7" x14ac:dyDescent="0.3">
      <c r="A12347" s="31" t="s">
        <v>23230</v>
      </c>
      <c r="B12347">
        <v>72240</v>
      </c>
      <c r="D12347" t="s">
        <v>23231</v>
      </c>
      <c r="E12347" t="s">
        <v>0</v>
      </c>
      <c r="F12347" t="s">
        <v>981</v>
      </c>
      <c r="G12347" t="str">
        <f t="shared" si="192"/>
        <v>Radiology Services</v>
      </c>
    </row>
    <row r="12348" spans="1:7" x14ac:dyDescent="0.3">
      <c r="A12348" s="27" t="s">
        <v>23232</v>
      </c>
      <c r="B12348">
        <v>72240</v>
      </c>
      <c r="C12348" t="s">
        <v>3750</v>
      </c>
      <c r="D12348" t="s">
        <v>23231</v>
      </c>
      <c r="E12348" t="s">
        <v>0</v>
      </c>
      <c r="F12348" t="s">
        <v>981</v>
      </c>
      <c r="G12348" t="str">
        <f t="shared" si="192"/>
        <v>Radiology Services</v>
      </c>
    </row>
    <row r="12349" spans="1:7" x14ac:dyDescent="0.3">
      <c r="A12349" s="31" t="s">
        <v>23233</v>
      </c>
      <c r="B12349">
        <v>72240</v>
      </c>
      <c r="C12349">
        <v>26</v>
      </c>
      <c r="D12349" t="s">
        <v>23231</v>
      </c>
      <c r="E12349" t="s">
        <v>0</v>
      </c>
      <c r="F12349" t="s">
        <v>981</v>
      </c>
      <c r="G12349" t="str">
        <f t="shared" si="192"/>
        <v>Radiology Services</v>
      </c>
    </row>
    <row r="12350" spans="1:7" x14ac:dyDescent="0.3">
      <c r="A12350" s="31" t="s">
        <v>23234</v>
      </c>
      <c r="B12350">
        <v>72255</v>
      </c>
      <c r="D12350" t="s">
        <v>23235</v>
      </c>
      <c r="E12350" t="s">
        <v>0</v>
      </c>
      <c r="F12350" t="s">
        <v>981</v>
      </c>
      <c r="G12350" t="str">
        <f t="shared" si="192"/>
        <v>Radiology Services</v>
      </c>
    </row>
    <row r="12351" spans="1:7" x14ac:dyDescent="0.3">
      <c r="A12351" s="27" t="s">
        <v>23236</v>
      </c>
      <c r="B12351">
        <v>72255</v>
      </c>
      <c r="C12351" t="s">
        <v>3750</v>
      </c>
      <c r="D12351" t="s">
        <v>23235</v>
      </c>
      <c r="E12351" t="s">
        <v>0</v>
      </c>
      <c r="F12351" t="s">
        <v>981</v>
      </c>
      <c r="G12351" t="str">
        <f t="shared" si="192"/>
        <v>Radiology Services</v>
      </c>
    </row>
    <row r="12352" spans="1:7" x14ac:dyDescent="0.3">
      <c r="A12352" s="31" t="s">
        <v>23237</v>
      </c>
      <c r="B12352">
        <v>72255</v>
      </c>
      <c r="C12352">
        <v>26</v>
      </c>
      <c r="D12352" t="s">
        <v>23235</v>
      </c>
      <c r="E12352" t="s">
        <v>0</v>
      </c>
      <c r="F12352" t="s">
        <v>981</v>
      </c>
      <c r="G12352" t="str">
        <f t="shared" si="192"/>
        <v>Radiology Services</v>
      </c>
    </row>
    <row r="12353" spans="1:7" x14ac:dyDescent="0.3">
      <c r="A12353" s="31" t="s">
        <v>23238</v>
      </c>
      <c r="B12353">
        <v>72265</v>
      </c>
      <c r="D12353" t="s">
        <v>23239</v>
      </c>
      <c r="E12353" t="s">
        <v>0</v>
      </c>
      <c r="F12353" t="s">
        <v>981</v>
      </c>
      <c r="G12353" t="str">
        <f t="shared" si="192"/>
        <v>Radiology Services</v>
      </c>
    </row>
    <row r="12354" spans="1:7" x14ac:dyDescent="0.3">
      <c r="A12354" s="27" t="s">
        <v>23240</v>
      </c>
      <c r="B12354">
        <v>72265</v>
      </c>
      <c r="C12354" t="s">
        <v>3750</v>
      </c>
      <c r="D12354" t="s">
        <v>23239</v>
      </c>
      <c r="E12354" t="s">
        <v>0</v>
      </c>
      <c r="F12354" t="s">
        <v>981</v>
      </c>
      <c r="G12354" t="str">
        <f t="shared" si="192"/>
        <v>Radiology Services</v>
      </c>
    </row>
    <row r="12355" spans="1:7" x14ac:dyDescent="0.3">
      <c r="A12355" s="31" t="s">
        <v>23241</v>
      </c>
      <c r="B12355">
        <v>72265</v>
      </c>
      <c r="C12355">
        <v>26</v>
      </c>
      <c r="D12355" t="s">
        <v>23239</v>
      </c>
      <c r="E12355" t="s">
        <v>0</v>
      </c>
      <c r="F12355" t="s">
        <v>981</v>
      </c>
      <c r="G12355" t="str">
        <f t="shared" ref="G12355:G12418" si="193">VLOOKUP(F12355,$I$2:$J$27,2,FALSE)</f>
        <v>Radiology Services</v>
      </c>
    </row>
    <row r="12356" spans="1:7" x14ac:dyDescent="0.3">
      <c r="A12356" s="31" t="s">
        <v>23242</v>
      </c>
      <c r="B12356">
        <v>72270</v>
      </c>
      <c r="D12356" t="s">
        <v>23243</v>
      </c>
      <c r="E12356" t="s">
        <v>0</v>
      </c>
      <c r="F12356" t="s">
        <v>981</v>
      </c>
      <c r="G12356" t="str">
        <f t="shared" si="193"/>
        <v>Radiology Services</v>
      </c>
    </row>
    <row r="12357" spans="1:7" x14ac:dyDescent="0.3">
      <c r="A12357" s="27" t="s">
        <v>23244</v>
      </c>
      <c r="B12357">
        <v>72270</v>
      </c>
      <c r="C12357" t="s">
        <v>3750</v>
      </c>
      <c r="D12357" t="s">
        <v>23243</v>
      </c>
      <c r="E12357" t="s">
        <v>0</v>
      </c>
      <c r="F12357" t="s">
        <v>981</v>
      </c>
      <c r="G12357" t="str">
        <f t="shared" si="193"/>
        <v>Radiology Services</v>
      </c>
    </row>
    <row r="12358" spans="1:7" x14ac:dyDescent="0.3">
      <c r="A12358" s="31" t="s">
        <v>23245</v>
      </c>
      <c r="B12358">
        <v>72270</v>
      </c>
      <c r="C12358">
        <v>26</v>
      </c>
      <c r="D12358" t="s">
        <v>23243</v>
      </c>
      <c r="E12358" t="s">
        <v>0</v>
      </c>
      <c r="F12358" t="s">
        <v>981</v>
      </c>
      <c r="G12358" t="str">
        <f t="shared" si="193"/>
        <v>Radiology Services</v>
      </c>
    </row>
    <row r="12359" spans="1:7" x14ac:dyDescent="0.3">
      <c r="A12359" s="31" t="s">
        <v>23246</v>
      </c>
      <c r="B12359">
        <v>72275</v>
      </c>
      <c r="D12359" t="s">
        <v>23247</v>
      </c>
      <c r="E12359" t="s">
        <v>0</v>
      </c>
      <c r="F12359" t="s">
        <v>981</v>
      </c>
      <c r="G12359" t="str">
        <f t="shared" si="193"/>
        <v>Radiology Services</v>
      </c>
    </row>
    <row r="12360" spans="1:7" x14ac:dyDescent="0.3">
      <c r="A12360" s="27" t="s">
        <v>23248</v>
      </c>
      <c r="B12360">
        <v>72275</v>
      </c>
      <c r="C12360" t="s">
        <v>3750</v>
      </c>
      <c r="D12360" t="s">
        <v>23247</v>
      </c>
      <c r="E12360" t="s">
        <v>0</v>
      </c>
      <c r="F12360" t="s">
        <v>981</v>
      </c>
      <c r="G12360" t="str">
        <f t="shared" si="193"/>
        <v>Radiology Services</v>
      </c>
    </row>
    <row r="12361" spans="1:7" x14ac:dyDescent="0.3">
      <c r="A12361" s="31" t="s">
        <v>23249</v>
      </c>
      <c r="B12361">
        <v>72275</v>
      </c>
      <c r="C12361">
        <v>26</v>
      </c>
      <c r="D12361" t="s">
        <v>23247</v>
      </c>
      <c r="E12361" t="s">
        <v>0</v>
      </c>
      <c r="F12361" t="s">
        <v>981</v>
      </c>
      <c r="G12361" t="str">
        <f t="shared" si="193"/>
        <v>Radiology Services</v>
      </c>
    </row>
    <row r="12362" spans="1:7" x14ac:dyDescent="0.3">
      <c r="A12362" s="31" t="s">
        <v>23250</v>
      </c>
      <c r="B12362">
        <v>72285</v>
      </c>
      <c r="D12362" t="s">
        <v>23251</v>
      </c>
      <c r="E12362" t="s">
        <v>0</v>
      </c>
      <c r="F12362" t="s">
        <v>981</v>
      </c>
      <c r="G12362" t="str">
        <f t="shared" si="193"/>
        <v>Radiology Services</v>
      </c>
    </row>
    <row r="12363" spans="1:7" x14ac:dyDescent="0.3">
      <c r="A12363" s="27" t="s">
        <v>23252</v>
      </c>
      <c r="B12363">
        <v>72285</v>
      </c>
      <c r="C12363" t="s">
        <v>3750</v>
      </c>
      <c r="D12363" t="s">
        <v>23251</v>
      </c>
      <c r="E12363" t="s">
        <v>0</v>
      </c>
      <c r="F12363" t="s">
        <v>981</v>
      </c>
      <c r="G12363" t="str">
        <f t="shared" si="193"/>
        <v>Radiology Services</v>
      </c>
    </row>
    <row r="12364" spans="1:7" x14ac:dyDescent="0.3">
      <c r="A12364" s="31" t="s">
        <v>23253</v>
      </c>
      <c r="B12364">
        <v>72285</v>
      </c>
      <c r="C12364">
        <v>26</v>
      </c>
      <c r="D12364" t="s">
        <v>23251</v>
      </c>
      <c r="E12364" t="s">
        <v>0</v>
      </c>
      <c r="F12364" t="s">
        <v>981</v>
      </c>
      <c r="G12364" t="str">
        <f t="shared" si="193"/>
        <v>Radiology Services</v>
      </c>
    </row>
    <row r="12365" spans="1:7" x14ac:dyDescent="0.3">
      <c r="A12365" s="31" t="s">
        <v>23254</v>
      </c>
      <c r="B12365">
        <v>72295</v>
      </c>
      <c r="D12365" t="s">
        <v>23255</v>
      </c>
      <c r="E12365" t="s">
        <v>0</v>
      </c>
      <c r="F12365" t="s">
        <v>981</v>
      </c>
      <c r="G12365" t="str">
        <f t="shared" si="193"/>
        <v>Radiology Services</v>
      </c>
    </row>
    <row r="12366" spans="1:7" x14ac:dyDescent="0.3">
      <c r="A12366" s="27" t="s">
        <v>23256</v>
      </c>
      <c r="B12366">
        <v>72295</v>
      </c>
      <c r="C12366" t="s">
        <v>3750</v>
      </c>
      <c r="D12366" t="s">
        <v>23255</v>
      </c>
      <c r="E12366" t="s">
        <v>0</v>
      </c>
      <c r="F12366" t="s">
        <v>981</v>
      </c>
      <c r="G12366" t="str">
        <f t="shared" si="193"/>
        <v>Radiology Services</v>
      </c>
    </row>
    <row r="12367" spans="1:7" x14ac:dyDescent="0.3">
      <c r="A12367" s="31" t="s">
        <v>23257</v>
      </c>
      <c r="B12367">
        <v>72295</v>
      </c>
      <c r="C12367">
        <v>26</v>
      </c>
      <c r="D12367" t="s">
        <v>23255</v>
      </c>
      <c r="E12367" t="s">
        <v>0</v>
      </c>
      <c r="F12367" t="s">
        <v>981</v>
      </c>
      <c r="G12367" t="str">
        <f t="shared" si="193"/>
        <v>Radiology Services</v>
      </c>
    </row>
    <row r="12368" spans="1:7" x14ac:dyDescent="0.3">
      <c r="A12368" s="31" t="s">
        <v>343</v>
      </c>
      <c r="B12368">
        <v>73000</v>
      </c>
      <c r="D12368" t="s">
        <v>23258</v>
      </c>
      <c r="E12368" t="s">
        <v>0</v>
      </c>
      <c r="F12368" t="s">
        <v>981</v>
      </c>
      <c r="G12368" t="str">
        <f t="shared" si="193"/>
        <v>Radiology Services</v>
      </c>
    </row>
    <row r="12369" spans="1:7" x14ac:dyDescent="0.3">
      <c r="A12369" s="27" t="s">
        <v>23259</v>
      </c>
      <c r="B12369">
        <v>73000</v>
      </c>
      <c r="C12369" t="s">
        <v>3750</v>
      </c>
      <c r="D12369" t="s">
        <v>23258</v>
      </c>
      <c r="E12369" t="s">
        <v>0</v>
      </c>
      <c r="F12369" t="s">
        <v>981</v>
      </c>
      <c r="G12369" t="str">
        <f t="shared" si="193"/>
        <v>Radiology Services</v>
      </c>
    </row>
    <row r="12370" spans="1:7" x14ac:dyDescent="0.3">
      <c r="A12370" s="31" t="s">
        <v>23260</v>
      </c>
      <c r="B12370">
        <v>73000</v>
      </c>
      <c r="C12370">
        <v>26</v>
      </c>
      <c r="D12370" t="s">
        <v>23258</v>
      </c>
      <c r="E12370" t="s">
        <v>0</v>
      </c>
      <c r="F12370" t="s">
        <v>981</v>
      </c>
      <c r="G12370" t="str">
        <f t="shared" si="193"/>
        <v>Radiology Services</v>
      </c>
    </row>
    <row r="12371" spans="1:7" x14ac:dyDescent="0.3">
      <c r="A12371" s="31" t="s">
        <v>345</v>
      </c>
      <c r="B12371">
        <v>73010</v>
      </c>
      <c r="D12371" t="s">
        <v>23261</v>
      </c>
      <c r="E12371" t="s">
        <v>0</v>
      </c>
      <c r="F12371" t="s">
        <v>981</v>
      </c>
      <c r="G12371" t="str">
        <f t="shared" si="193"/>
        <v>Radiology Services</v>
      </c>
    </row>
    <row r="12372" spans="1:7" x14ac:dyDescent="0.3">
      <c r="A12372" s="27" t="s">
        <v>23262</v>
      </c>
      <c r="B12372">
        <v>73010</v>
      </c>
      <c r="C12372" t="s">
        <v>3750</v>
      </c>
      <c r="D12372" t="s">
        <v>23261</v>
      </c>
      <c r="E12372" t="s">
        <v>0</v>
      </c>
      <c r="F12372" t="s">
        <v>981</v>
      </c>
      <c r="G12372" t="str">
        <f t="shared" si="193"/>
        <v>Radiology Services</v>
      </c>
    </row>
    <row r="12373" spans="1:7" x14ac:dyDescent="0.3">
      <c r="A12373" s="31" t="s">
        <v>23263</v>
      </c>
      <c r="B12373">
        <v>73010</v>
      </c>
      <c r="C12373">
        <v>26</v>
      </c>
      <c r="D12373" t="s">
        <v>23261</v>
      </c>
      <c r="E12373" t="s">
        <v>0</v>
      </c>
      <c r="F12373" t="s">
        <v>981</v>
      </c>
      <c r="G12373" t="str">
        <f t="shared" si="193"/>
        <v>Radiology Services</v>
      </c>
    </row>
    <row r="12374" spans="1:7" x14ac:dyDescent="0.3">
      <c r="A12374" s="31" t="s">
        <v>347</v>
      </c>
      <c r="B12374">
        <v>73020</v>
      </c>
      <c r="D12374" t="s">
        <v>23264</v>
      </c>
      <c r="E12374" t="s">
        <v>0</v>
      </c>
      <c r="F12374" t="s">
        <v>981</v>
      </c>
      <c r="G12374" t="str">
        <f t="shared" si="193"/>
        <v>Radiology Services</v>
      </c>
    </row>
    <row r="12375" spans="1:7" x14ac:dyDescent="0.3">
      <c r="A12375" s="27" t="s">
        <v>23265</v>
      </c>
      <c r="B12375">
        <v>73020</v>
      </c>
      <c r="C12375" t="s">
        <v>3750</v>
      </c>
      <c r="D12375" t="s">
        <v>23264</v>
      </c>
      <c r="E12375" t="s">
        <v>0</v>
      </c>
      <c r="F12375" t="s">
        <v>981</v>
      </c>
      <c r="G12375" t="str">
        <f t="shared" si="193"/>
        <v>Radiology Services</v>
      </c>
    </row>
    <row r="12376" spans="1:7" x14ac:dyDescent="0.3">
      <c r="A12376" s="31" t="s">
        <v>23266</v>
      </c>
      <c r="B12376">
        <v>73020</v>
      </c>
      <c r="C12376">
        <v>26</v>
      </c>
      <c r="D12376" t="s">
        <v>23264</v>
      </c>
      <c r="E12376" t="s">
        <v>0</v>
      </c>
      <c r="F12376" t="s">
        <v>981</v>
      </c>
      <c r="G12376" t="str">
        <f t="shared" si="193"/>
        <v>Radiology Services</v>
      </c>
    </row>
    <row r="12377" spans="1:7" x14ac:dyDescent="0.3">
      <c r="A12377" s="31" t="s">
        <v>349</v>
      </c>
      <c r="B12377">
        <v>73030</v>
      </c>
      <c r="D12377" t="s">
        <v>23264</v>
      </c>
      <c r="E12377" t="s">
        <v>0</v>
      </c>
      <c r="F12377" t="s">
        <v>981</v>
      </c>
      <c r="G12377" t="str">
        <f t="shared" si="193"/>
        <v>Radiology Services</v>
      </c>
    </row>
    <row r="12378" spans="1:7" x14ac:dyDescent="0.3">
      <c r="A12378" s="27" t="s">
        <v>23267</v>
      </c>
      <c r="B12378">
        <v>73030</v>
      </c>
      <c r="C12378" t="s">
        <v>3750</v>
      </c>
      <c r="D12378" t="s">
        <v>23264</v>
      </c>
      <c r="E12378" t="s">
        <v>0</v>
      </c>
      <c r="F12378" t="s">
        <v>981</v>
      </c>
      <c r="G12378" t="str">
        <f t="shared" si="193"/>
        <v>Radiology Services</v>
      </c>
    </row>
    <row r="12379" spans="1:7" x14ac:dyDescent="0.3">
      <c r="A12379" s="31" t="s">
        <v>23268</v>
      </c>
      <c r="B12379">
        <v>73030</v>
      </c>
      <c r="C12379">
        <v>26</v>
      </c>
      <c r="D12379" t="s">
        <v>23264</v>
      </c>
      <c r="E12379" t="s">
        <v>0</v>
      </c>
      <c r="F12379" t="s">
        <v>981</v>
      </c>
      <c r="G12379" t="str">
        <f t="shared" si="193"/>
        <v>Radiology Services</v>
      </c>
    </row>
    <row r="12380" spans="1:7" x14ac:dyDescent="0.3">
      <c r="A12380" s="31" t="s">
        <v>23269</v>
      </c>
      <c r="B12380">
        <v>73040</v>
      </c>
      <c r="D12380" t="s">
        <v>23270</v>
      </c>
      <c r="E12380" t="s">
        <v>0</v>
      </c>
      <c r="F12380" t="s">
        <v>981</v>
      </c>
      <c r="G12380" t="str">
        <f t="shared" si="193"/>
        <v>Radiology Services</v>
      </c>
    </row>
    <row r="12381" spans="1:7" x14ac:dyDescent="0.3">
      <c r="A12381" s="27" t="s">
        <v>23271</v>
      </c>
      <c r="B12381">
        <v>73040</v>
      </c>
      <c r="C12381" t="s">
        <v>3750</v>
      </c>
      <c r="D12381" t="s">
        <v>23270</v>
      </c>
      <c r="E12381" t="s">
        <v>0</v>
      </c>
      <c r="F12381" t="s">
        <v>981</v>
      </c>
      <c r="G12381" t="str">
        <f t="shared" si="193"/>
        <v>Radiology Services</v>
      </c>
    </row>
    <row r="12382" spans="1:7" x14ac:dyDescent="0.3">
      <c r="A12382" s="31" t="s">
        <v>23272</v>
      </c>
      <c r="B12382">
        <v>73040</v>
      </c>
      <c r="C12382">
        <v>26</v>
      </c>
      <c r="D12382" t="s">
        <v>23270</v>
      </c>
      <c r="E12382" t="s">
        <v>0</v>
      </c>
      <c r="F12382" t="s">
        <v>981</v>
      </c>
      <c r="G12382" t="str">
        <f t="shared" si="193"/>
        <v>Radiology Services</v>
      </c>
    </row>
    <row r="12383" spans="1:7" x14ac:dyDescent="0.3">
      <c r="A12383" s="31" t="s">
        <v>23273</v>
      </c>
      <c r="B12383">
        <v>73050</v>
      </c>
      <c r="D12383" t="s">
        <v>23274</v>
      </c>
      <c r="E12383" t="s">
        <v>0</v>
      </c>
      <c r="F12383" t="s">
        <v>981</v>
      </c>
      <c r="G12383" t="str">
        <f t="shared" si="193"/>
        <v>Radiology Services</v>
      </c>
    </row>
    <row r="12384" spans="1:7" x14ac:dyDescent="0.3">
      <c r="A12384" s="27" t="s">
        <v>23275</v>
      </c>
      <c r="B12384">
        <v>73050</v>
      </c>
      <c r="C12384" t="s">
        <v>3750</v>
      </c>
      <c r="D12384" t="s">
        <v>23274</v>
      </c>
      <c r="E12384" t="s">
        <v>0</v>
      </c>
      <c r="F12384" t="s">
        <v>981</v>
      </c>
      <c r="G12384" t="str">
        <f t="shared" si="193"/>
        <v>Radiology Services</v>
      </c>
    </row>
    <row r="12385" spans="1:7" x14ac:dyDescent="0.3">
      <c r="A12385" s="31" t="s">
        <v>23276</v>
      </c>
      <c r="B12385">
        <v>73050</v>
      </c>
      <c r="C12385">
        <v>26</v>
      </c>
      <c r="D12385" t="s">
        <v>23274</v>
      </c>
      <c r="E12385" t="s">
        <v>0</v>
      </c>
      <c r="F12385" t="s">
        <v>981</v>
      </c>
      <c r="G12385" t="str">
        <f t="shared" si="193"/>
        <v>Radiology Services</v>
      </c>
    </row>
    <row r="12386" spans="1:7" x14ac:dyDescent="0.3">
      <c r="A12386" s="31" t="s">
        <v>351</v>
      </c>
      <c r="B12386">
        <v>73060</v>
      </c>
      <c r="D12386" t="s">
        <v>23277</v>
      </c>
      <c r="E12386" t="s">
        <v>0</v>
      </c>
      <c r="F12386" t="s">
        <v>981</v>
      </c>
      <c r="G12386" t="str">
        <f t="shared" si="193"/>
        <v>Radiology Services</v>
      </c>
    </row>
    <row r="12387" spans="1:7" x14ac:dyDescent="0.3">
      <c r="A12387" s="27" t="s">
        <v>23278</v>
      </c>
      <c r="B12387">
        <v>73060</v>
      </c>
      <c r="C12387" t="s">
        <v>3750</v>
      </c>
      <c r="D12387" t="s">
        <v>23277</v>
      </c>
      <c r="E12387" t="s">
        <v>0</v>
      </c>
      <c r="F12387" t="s">
        <v>981</v>
      </c>
      <c r="G12387" t="str">
        <f t="shared" si="193"/>
        <v>Radiology Services</v>
      </c>
    </row>
    <row r="12388" spans="1:7" x14ac:dyDescent="0.3">
      <c r="A12388" s="31" t="s">
        <v>23279</v>
      </c>
      <c r="B12388">
        <v>73060</v>
      </c>
      <c r="C12388">
        <v>26</v>
      </c>
      <c r="D12388" t="s">
        <v>23277</v>
      </c>
      <c r="E12388" t="s">
        <v>0</v>
      </c>
      <c r="F12388" t="s">
        <v>981</v>
      </c>
      <c r="G12388" t="str">
        <f t="shared" si="193"/>
        <v>Radiology Services</v>
      </c>
    </row>
    <row r="12389" spans="1:7" x14ac:dyDescent="0.3">
      <c r="A12389" s="31" t="s">
        <v>353</v>
      </c>
      <c r="B12389">
        <v>73070</v>
      </c>
      <c r="D12389" t="s">
        <v>23280</v>
      </c>
      <c r="E12389" t="s">
        <v>0</v>
      </c>
      <c r="F12389" t="s">
        <v>981</v>
      </c>
      <c r="G12389" t="str">
        <f t="shared" si="193"/>
        <v>Radiology Services</v>
      </c>
    </row>
    <row r="12390" spans="1:7" x14ac:dyDescent="0.3">
      <c r="A12390" s="27" t="s">
        <v>23281</v>
      </c>
      <c r="B12390">
        <v>73070</v>
      </c>
      <c r="C12390" t="s">
        <v>3750</v>
      </c>
      <c r="D12390" t="s">
        <v>23280</v>
      </c>
      <c r="E12390" t="s">
        <v>0</v>
      </c>
      <c r="F12390" t="s">
        <v>981</v>
      </c>
      <c r="G12390" t="str">
        <f t="shared" si="193"/>
        <v>Radiology Services</v>
      </c>
    </row>
    <row r="12391" spans="1:7" x14ac:dyDescent="0.3">
      <c r="A12391" s="31" t="s">
        <v>23282</v>
      </c>
      <c r="B12391">
        <v>73070</v>
      </c>
      <c r="C12391">
        <v>26</v>
      </c>
      <c r="D12391" t="s">
        <v>23280</v>
      </c>
      <c r="E12391" t="s">
        <v>0</v>
      </c>
      <c r="F12391" t="s">
        <v>981</v>
      </c>
      <c r="G12391" t="str">
        <f t="shared" si="193"/>
        <v>Radiology Services</v>
      </c>
    </row>
    <row r="12392" spans="1:7" x14ac:dyDescent="0.3">
      <c r="A12392" s="31" t="s">
        <v>355</v>
      </c>
      <c r="B12392">
        <v>73080</v>
      </c>
      <c r="D12392" t="s">
        <v>23280</v>
      </c>
      <c r="E12392" t="s">
        <v>0</v>
      </c>
      <c r="F12392" t="s">
        <v>981</v>
      </c>
      <c r="G12392" t="str">
        <f t="shared" si="193"/>
        <v>Radiology Services</v>
      </c>
    </row>
    <row r="12393" spans="1:7" x14ac:dyDescent="0.3">
      <c r="A12393" s="27" t="s">
        <v>23283</v>
      </c>
      <c r="B12393">
        <v>73080</v>
      </c>
      <c r="C12393" t="s">
        <v>3750</v>
      </c>
      <c r="D12393" t="s">
        <v>23280</v>
      </c>
      <c r="E12393" t="s">
        <v>0</v>
      </c>
      <c r="F12393" t="s">
        <v>981</v>
      </c>
      <c r="G12393" t="str">
        <f t="shared" si="193"/>
        <v>Radiology Services</v>
      </c>
    </row>
    <row r="12394" spans="1:7" x14ac:dyDescent="0.3">
      <c r="A12394" s="31" t="s">
        <v>23284</v>
      </c>
      <c r="B12394">
        <v>73080</v>
      </c>
      <c r="C12394">
        <v>26</v>
      </c>
      <c r="D12394" t="s">
        <v>23280</v>
      </c>
      <c r="E12394" t="s">
        <v>0</v>
      </c>
      <c r="F12394" t="s">
        <v>981</v>
      </c>
      <c r="G12394" t="str">
        <f t="shared" si="193"/>
        <v>Radiology Services</v>
      </c>
    </row>
    <row r="12395" spans="1:7" x14ac:dyDescent="0.3">
      <c r="A12395" s="31" t="s">
        <v>23285</v>
      </c>
      <c r="B12395">
        <v>73085</v>
      </c>
      <c r="D12395" t="s">
        <v>23286</v>
      </c>
      <c r="E12395" t="s">
        <v>0</v>
      </c>
      <c r="F12395" t="s">
        <v>981</v>
      </c>
      <c r="G12395" t="str">
        <f t="shared" si="193"/>
        <v>Radiology Services</v>
      </c>
    </row>
    <row r="12396" spans="1:7" x14ac:dyDescent="0.3">
      <c r="A12396" s="27" t="s">
        <v>23287</v>
      </c>
      <c r="B12396">
        <v>73085</v>
      </c>
      <c r="C12396" t="s">
        <v>3750</v>
      </c>
      <c r="D12396" t="s">
        <v>23286</v>
      </c>
      <c r="E12396" t="s">
        <v>0</v>
      </c>
      <c r="F12396" t="s">
        <v>981</v>
      </c>
      <c r="G12396" t="str">
        <f t="shared" si="193"/>
        <v>Radiology Services</v>
      </c>
    </row>
    <row r="12397" spans="1:7" x14ac:dyDescent="0.3">
      <c r="A12397" s="31" t="s">
        <v>23288</v>
      </c>
      <c r="B12397">
        <v>73085</v>
      </c>
      <c r="C12397">
        <v>26</v>
      </c>
      <c r="D12397" t="s">
        <v>23286</v>
      </c>
      <c r="E12397" t="s">
        <v>0</v>
      </c>
      <c r="F12397" t="s">
        <v>981</v>
      </c>
      <c r="G12397" t="str">
        <f t="shared" si="193"/>
        <v>Radiology Services</v>
      </c>
    </row>
    <row r="12398" spans="1:7" x14ac:dyDescent="0.3">
      <c r="A12398" s="31" t="s">
        <v>357</v>
      </c>
      <c r="B12398">
        <v>73090</v>
      </c>
      <c r="D12398" t="s">
        <v>23289</v>
      </c>
      <c r="E12398" t="s">
        <v>0</v>
      </c>
      <c r="F12398" t="s">
        <v>981</v>
      </c>
      <c r="G12398" t="str">
        <f t="shared" si="193"/>
        <v>Radiology Services</v>
      </c>
    </row>
    <row r="12399" spans="1:7" x14ac:dyDescent="0.3">
      <c r="A12399" s="27" t="s">
        <v>23290</v>
      </c>
      <c r="B12399">
        <v>73090</v>
      </c>
      <c r="C12399" t="s">
        <v>3750</v>
      </c>
      <c r="D12399" t="s">
        <v>23289</v>
      </c>
      <c r="E12399" t="s">
        <v>0</v>
      </c>
      <c r="F12399" t="s">
        <v>981</v>
      </c>
      <c r="G12399" t="str">
        <f t="shared" si="193"/>
        <v>Radiology Services</v>
      </c>
    </row>
    <row r="12400" spans="1:7" x14ac:dyDescent="0.3">
      <c r="A12400" s="31" t="s">
        <v>23291</v>
      </c>
      <c r="B12400">
        <v>73090</v>
      </c>
      <c r="C12400">
        <v>26</v>
      </c>
      <c r="D12400" t="s">
        <v>23289</v>
      </c>
      <c r="E12400" t="s">
        <v>0</v>
      </c>
      <c r="F12400" t="s">
        <v>981</v>
      </c>
      <c r="G12400" t="str">
        <f t="shared" si="193"/>
        <v>Radiology Services</v>
      </c>
    </row>
    <row r="12401" spans="1:7" x14ac:dyDescent="0.3">
      <c r="A12401" s="31" t="s">
        <v>359</v>
      </c>
      <c r="B12401">
        <v>73092</v>
      </c>
      <c r="D12401" t="s">
        <v>23292</v>
      </c>
      <c r="E12401" t="s">
        <v>0</v>
      </c>
      <c r="F12401" t="s">
        <v>981</v>
      </c>
      <c r="G12401" t="str">
        <f t="shared" si="193"/>
        <v>Radiology Services</v>
      </c>
    </row>
    <row r="12402" spans="1:7" x14ac:dyDescent="0.3">
      <c r="A12402" s="27" t="s">
        <v>23293</v>
      </c>
      <c r="B12402">
        <v>73092</v>
      </c>
      <c r="C12402" t="s">
        <v>3750</v>
      </c>
      <c r="D12402" t="s">
        <v>23292</v>
      </c>
      <c r="E12402" t="s">
        <v>0</v>
      </c>
      <c r="F12402" t="s">
        <v>981</v>
      </c>
      <c r="G12402" t="str">
        <f t="shared" si="193"/>
        <v>Radiology Services</v>
      </c>
    </row>
    <row r="12403" spans="1:7" x14ac:dyDescent="0.3">
      <c r="A12403" s="31" t="s">
        <v>23294</v>
      </c>
      <c r="B12403">
        <v>73092</v>
      </c>
      <c r="C12403">
        <v>26</v>
      </c>
      <c r="D12403" t="s">
        <v>23292</v>
      </c>
      <c r="E12403" t="s">
        <v>0</v>
      </c>
      <c r="F12403" t="s">
        <v>981</v>
      </c>
      <c r="G12403" t="str">
        <f t="shared" si="193"/>
        <v>Radiology Services</v>
      </c>
    </row>
    <row r="12404" spans="1:7" x14ac:dyDescent="0.3">
      <c r="A12404" s="31" t="s">
        <v>361</v>
      </c>
      <c r="B12404">
        <v>73100</v>
      </c>
      <c r="D12404" t="s">
        <v>23295</v>
      </c>
      <c r="E12404" t="s">
        <v>0</v>
      </c>
      <c r="F12404" t="s">
        <v>981</v>
      </c>
      <c r="G12404" t="str">
        <f t="shared" si="193"/>
        <v>Radiology Services</v>
      </c>
    </row>
    <row r="12405" spans="1:7" x14ac:dyDescent="0.3">
      <c r="A12405" s="27" t="s">
        <v>23296</v>
      </c>
      <c r="B12405">
        <v>73100</v>
      </c>
      <c r="C12405" t="s">
        <v>3750</v>
      </c>
      <c r="D12405" t="s">
        <v>23295</v>
      </c>
      <c r="E12405" t="s">
        <v>0</v>
      </c>
      <c r="F12405" t="s">
        <v>981</v>
      </c>
      <c r="G12405" t="str">
        <f t="shared" si="193"/>
        <v>Radiology Services</v>
      </c>
    </row>
    <row r="12406" spans="1:7" x14ac:dyDescent="0.3">
      <c r="A12406" s="31" t="s">
        <v>23297</v>
      </c>
      <c r="B12406">
        <v>73100</v>
      </c>
      <c r="C12406">
        <v>26</v>
      </c>
      <c r="D12406" t="s">
        <v>23295</v>
      </c>
      <c r="E12406" t="s">
        <v>0</v>
      </c>
      <c r="F12406" t="s">
        <v>981</v>
      </c>
      <c r="G12406" t="str">
        <f t="shared" si="193"/>
        <v>Radiology Services</v>
      </c>
    </row>
    <row r="12407" spans="1:7" x14ac:dyDescent="0.3">
      <c r="A12407" s="31" t="s">
        <v>364</v>
      </c>
      <c r="B12407">
        <v>73110</v>
      </c>
      <c r="D12407" t="s">
        <v>23295</v>
      </c>
      <c r="E12407" t="s">
        <v>0</v>
      </c>
      <c r="F12407" t="s">
        <v>981</v>
      </c>
      <c r="G12407" t="str">
        <f t="shared" si="193"/>
        <v>Radiology Services</v>
      </c>
    </row>
    <row r="12408" spans="1:7" x14ac:dyDescent="0.3">
      <c r="A12408" s="27" t="s">
        <v>23298</v>
      </c>
      <c r="B12408">
        <v>73110</v>
      </c>
      <c r="C12408" t="s">
        <v>3750</v>
      </c>
      <c r="D12408" t="s">
        <v>23295</v>
      </c>
      <c r="E12408" t="s">
        <v>0</v>
      </c>
      <c r="F12408" t="s">
        <v>981</v>
      </c>
      <c r="G12408" t="str">
        <f t="shared" si="193"/>
        <v>Radiology Services</v>
      </c>
    </row>
    <row r="12409" spans="1:7" x14ac:dyDescent="0.3">
      <c r="A12409" s="31" t="s">
        <v>23299</v>
      </c>
      <c r="B12409">
        <v>73110</v>
      </c>
      <c r="C12409">
        <v>26</v>
      </c>
      <c r="D12409" t="s">
        <v>23295</v>
      </c>
      <c r="E12409" t="s">
        <v>0</v>
      </c>
      <c r="F12409" t="s">
        <v>981</v>
      </c>
      <c r="G12409" t="str">
        <f t="shared" si="193"/>
        <v>Radiology Services</v>
      </c>
    </row>
    <row r="12410" spans="1:7" x14ac:dyDescent="0.3">
      <c r="A12410" s="31" t="s">
        <v>23300</v>
      </c>
      <c r="B12410">
        <v>73115</v>
      </c>
      <c r="D12410" t="s">
        <v>23301</v>
      </c>
      <c r="E12410" t="s">
        <v>0</v>
      </c>
      <c r="F12410" t="s">
        <v>981</v>
      </c>
      <c r="G12410" t="str">
        <f t="shared" si="193"/>
        <v>Radiology Services</v>
      </c>
    </row>
    <row r="12411" spans="1:7" x14ac:dyDescent="0.3">
      <c r="A12411" s="27" t="s">
        <v>23302</v>
      </c>
      <c r="B12411">
        <v>73115</v>
      </c>
      <c r="C12411" t="s">
        <v>3750</v>
      </c>
      <c r="D12411" t="s">
        <v>23301</v>
      </c>
      <c r="E12411" t="s">
        <v>0</v>
      </c>
      <c r="F12411" t="s">
        <v>981</v>
      </c>
      <c r="G12411" t="str">
        <f t="shared" si="193"/>
        <v>Radiology Services</v>
      </c>
    </row>
    <row r="12412" spans="1:7" x14ac:dyDescent="0.3">
      <c r="A12412" s="31" t="s">
        <v>23303</v>
      </c>
      <c r="B12412">
        <v>73115</v>
      </c>
      <c r="C12412">
        <v>26</v>
      </c>
      <c r="D12412" t="s">
        <v>23301</v>
      </c>
      <c r="E12412" t="s">
        <v>0</v>
      </c>
      <c r="F12412" t="s">
        <v>981</v>
      </c>
      <c r="G12412" t="str">
        <f t="shared" si="193"/>
        <v>Radiology Services</v>
      </c>
    </row>
    <row r="12413" spans="1:7" x14ac:dyDescent="0.3">
      <c r="A12413" s="31" t="s">
        <v>288</v>
      </c>
      <c r="B12413">
        <v>73120</v>
      </c>
      <c r="D12413" t="s">
        <v>23304</v>
      </c>
      <c r="E12413" t="s">
        <v>0</v>
      </c>
      <c r="F12413" t="s">
        <v>981</v>
      </c>
      <c r="G12413" t="str">
        <f t="shared" si="193"/>
        <v>Radiology Services</v>
      </c>
    </row>
    <row r="12414" spans="1:7" x14ac:dyDescent="0.3">
      <c r="A12414" s="27" t="s">
        <v>23305</v>
      </c>
      <c r="B12414">
        <v>73120</v>
      </c>
      <c r="C12414" t="s">
        <v>3750</v>
      </c>
      <c r="D12414" t="s">
        <v>23304</v>
      </c>
      <c r="E12414" t="s">
        <v>0</v>
      </c>
      <c r="F12414" t="s">
        <v>981</v>
      </c>
      <c r="G12414" t="str">
        <f t="shared" si="193"/>
        <v>Radiology Services</v>
      </c>
    </row>
    <row r="12415" spans="1:7" x14ac:dyDescent="0.3">
      <c r="A12415" s="31" t="s">
        <v>23306</v>
      </c>
      <c r="B12415">
        <v>73120</v>
      </c>
      <c r="C12415">
        <v>26</v>
      </c>
      <c r="D12415" t="s">
        <v>23304</v>
      </c>
      <c r="E12415" t="s">
        <v>0</v>
      </c>
      <c r="F12415" t="s">
        <v>981</v>
      </c>
      <c r="G12415" t="str">
        <f t="shared" si="193"/>
        <v>Radiology Services</v>
      </c>
    </row>
    <row r="12416" spans="1:7" x14ac:dyDescent="0.3">
      <c r="A12416" s="31" t="s">
        <v>367</v>
      </c>
      <c r="B12416">
        <v>73130</v>
      </c>
      <c r="D12416" t="s">
        <v>23304</v>
      </c>
      <c r="E12416" t="s">
        <v>0</v>
      </c>
      <c r="F12416" t="s">
        <v>981</v>
      </c>
      <c r="G12416" t="str">
        <f t="shared" si="193"/>
        <v>Radiology Services</v>
      </c>
    </row>
    <row r="12417" spans="1:7" x14ac:dyDescent="0.3">
      <c r="A12417" s="27" t="s">
        <v>23307</v>
      </c>
      <c r="B12417">
        <v>73130</v>
      </c>
      <c r="C12417" t="s">
        <v>3750</v>
      </c>
      <c r="D12417" t="s">
        <v>23304</v>
      </c>
      <c r="E12417" t="s">
        <v>0</v>
      </c>
      <c r="F12417" t="s">
        <v>981</v>
      </c>
      <c r="G12417" t="str">
        <f t="shared" si="193"/>
        <v>Radiology Services</v>
      </c>
    </row>
    <row r="12418" spans="1:7" x14ac:dyDescent="0.3">
      <c r="A12418" s="31" t="s">
        <v>23308</v>
      </c>
      <c r="B12418">
        <v>73130</v>
      </c>
      <c r="C12418">
        <v>26</v>
      </c>
      <c r="D12418" t="s">
        <v>23304</v>
      </c>
      <c r="E12418" t="s">
        <v>0</v>
      </c>
      <c r="F12418" t="s">
        <v>981</v>
      </c>
      <c r="G12418" t="str">
        <f t="shared" si="193"/>
        <v>Radiology Services</v>
      </c>
    </row>
    <row r="12419" spans="1:7" x14ac:dyDescent="0.3">
      <c r="A12419" s="31" t="s">
        <v>369</v>
      </c>
      <c r="B12419">
        <v>73140</v>
      </c>
      <c r="D12419" t="s">
        <v>23309</v>
      </c>
      <c r="E12419" t="s">
        <v>0</v>
      </c>
      <c r="F12419" t="s">
        <v>981</v>
      </c>
      <c r="G12419" t="str">
        <f t="shared" ref="G12419:G12482" si="194">VLOOKUP(F12419,$I$2:$J$27,2,FALSE)</f>
        <v>Radiology Services</v>
      </c>
    </row>
    <row r="12420" spans="1:7" x14ac:dyDescent="0.3">
      <c r="A12420" s="27" t="s">
        <v>23310</v>
      </c>
      <c r="B12420">
        <v>73140</v>
      </c>
      <c r="C12420" t="s">
        <v>3750</v>
      </c>
      <c r="D12420" t="s">
        <v>23309</v>
      </c>
      <c r="E12420" t="s">
        <v>0</v>
      </c>
      <c r="F12420" t="s">
        <v>981</v>
      </c>
      <c r="G12420" t="str">
        <f t="shared" si="194"/>
        <v>Radiology Services</v>
      </c>
    </row>
    <row r="12421" spans="1:7" x14ac:dyDescent="0.3">
      <c r="A12421" s="31" t="s">
        <v>23311</v>
      </c>
      <c r="B12421">
        <v>73140</v>
      </c>
      <c r="C12421">
        <v>26</v>
      </c>
      <c r="D12421" t="s">
        <v>23309</v>
      </c>
      <c r="E12421" t="s">
        <v>0</v>
      </c>
      <c r="F12421" t="s">
        <v>981</v>
      </c>
      <c r="G12421" t="str">
        <f t="shared" si="194"/>
        <v>Radiology Services</v>
      </c>
    </row>
    <row r="12422" spans="1:7" x14ac:dyDescent="0.3">
      <c r="A12422" s="31" t="s">
        <v>371</v>
      </c>
      <c r="B12422">
        <v>73200</v>
      </c>
      <c r="D12422" t="s">
        <v>23312</v>
      </c>
      <c r="E12422" t="s">
        <v>0</v>
      </c>
      <c r="F12422" t="s">
        <v>981</v>
      </c>
      <c r="G12422" t="str">
        <f t="shared" si="194"/>
        <v>Radiology Services</v>
      </c>
    </row>
    <row r="12423" spans="1:7" x14ac:dyDescent="0.3">
      <c r="A12423" s="27" t="s">
        <v>23313</v>
      </c>
      <c r="B12423">
        <v>73200</v>
      </c>
      <c r="C12423" t="s">
        <v>3750</v>
      </c>
      <c r="D12423" t="s">
        <v>23312</v>
      </c>
      <c r="E12423" t="s">
        <v>0</v>
      </c>
      <c r="F12423" t="s">
        <v>981</v>
      </c>
      <c r="G12423" t="str">
        <f t="shared" si="194"/>
        <v>Radiology Services</v>
      </c>
    </row>
    <row r="12424" spans="1:7" x14ac:dyDescent="0.3">
      <c r="A12424" s="31" t="s">
        <v>23314</v>
      </c>
      <c r="B12424">
        <v>73200</v>
      </c>
      <c r="C12424">
        <v>26</v>
      </c>
      <c r="D12424" t="s">
        <v>23312</v>
      </c>
      <c r="E12424" t="s">
        <v>0</v>
      </c>
      <c r="F12424" t="s">
        <v>981</v>
      </c>
      <c r="G12424" t="str">
        <f t="shared" si="194"/>
        <v>Radiology Services</v>
      </c>
    </row>
    <row r="12425" spans="1:7" x14ac:dyDescent="0.3">
      <c r="A12425" s="31" t="s">
        <v>373</v>
      </c>
      <c r="B12425">
        <v>73201</v>
      </c>
      <c r="D12425" t="s">
        <v>23315</v>
      </c>
      <c r="E12425" t="s">
        <v>0</v>
      </c>
      <c r="F12425" t="s">
        <v>981</v>
      </c>
      <c r="G12425" t="str">
        <f t="shared" si="194"/>
        <v>Radiology Services</v>
      </c>
    </row>
    <row r="12426" spans="1:7" x14ac:dyDescent="0.3">
      <c r="A12426" s="27" t="s">
        <v>23316</v>
      </c>
      <c r="B12426">
        <v>73201</v>
      </c>
      <c r="C12426" t="s">
        <v>3750</v>
      </c>
      <c r="D12426" t="s">
        <v>23315</v>
      </c>
      <c r="E12426" t="s">
        <v>0</v>
      </c>
      <c r="F12426" t="s">
        <v>981</v>
      </c>
      <c r="G12426" t="str">
        <f t="shared" si="194"/>
        <v>Radiology Services</v>
      </c>
    </row>
    <row r="12427" spans="1:7" x14ac:dyDescent="0.3">
      <c r="A12427" s="31" t="s">
        <v>23317</v>
      </c>
      <c r="B12427">
        <v>73201</v>
      </c>
      <c r="C12427">
        <v>26</v>
      </c>
      <c r="D12427" t="s">
        <v>23315</v>
      </c>
      <c r="E12427" t="s">
        <v>0</v>
      </c>
      <c r="F12427" t="s">
        <v>981</v>
      </c>
      <c r="G12427" t="str">
        <f t="shared" si="194"/>
        <v>Radiology Services</v>
      </c>
    </row>
    <row r="12428" spans="1:7" x14ac:dyDescent="0.3">
      <c r="A12428" s="31" t="s">
        <v>374</v>
      </c>
      <c r="B12428">
        <v>73202</v>
      </c>
      <c r="D12428" t="s">
        <v>23318</v>
      </c>
      <c r="E12428" t="s">
        <v>0</v>
      </c>
      <c r="F12428" t="s">
        <v>981</v>
      </c>
      <c r="G12428" t="str">
        <f t="shared" si="194"/>
        <v>Radiology Services</v>
      </c>
    </row>
    <row r="12429" spans="1:7" x14ac:dyDescent="0.3">
      <c r="A12429" s="27" t="s">
        <v>23319</v>
      </c>
      <c r="B12429">
        <v>73202</v>
      </c>
      <c r="C12429" t="s">
        <v>3750</v>
      </c>
      <c r="D12429" t="s">
        <v>23318</v>
      </c>
      <c r="E12429" t="s">
        <v>0</v>
      </c>
      <c r="F12429" t="s">
        <v>981</v>
      </c>
      <c r="G12429" t="str">
        <f t="shared" si="194"/>
        <v>Radiology Services</v>
      </c>
    </row>
    <row r="12430" spans="1:7" x14ac:dyDescent="0.3">
      <c r="A12430" s="31" t="s">
        <v>23320</v>
      </c>
      <c r="B12430">
        <v>73202</v>
      </c>
      <c r="C12430">
        <v>26</v>
      </c>
      <c r="D12430" t="s">
        <v>23318</v>
      </c>
      <c r="E12430" t="s">
        <v>0</v>
      </c>
      <c r="F12430" t="s">
        <v>981</v>
      </c>
      <c r="G12430" t="str">
        <f t="shared" si="194"/>
        <v>Radiology Services</v>
      </c>
    </row>
    <row r="12431" spans="1:7" x14ac:dyDescent="0.3">
      <c r="A12431" s="31" t="s">
        <v>23321</v>
      </c>
      <c r="B12431">
        <v>73206</v>
      </c>
      <c r="D12431" t="s">
        <v>23322</v>
      </c>
      <c r="E12431" t="s">
        <v>0</v>
      </c>
      <c r="F12431" t="s">
        <v>981</v>
      </c>
      <c r="G12431" t="str">
        <f t="shared" si="194"/>
        <v>Radiology Services</v>
      </c>
    </row>
    <row r="12432" spans="1:7" x14ac:dyDescent="0.3">
      <c r="A12432" s="27" t="s">
        <v>23323</v>
      </c>
      <c r="B12432">
        <v>73206</v>
      </c>
      <c r="C12432" t="s">
        <v>3750</v>
      </c>
      <c r="D12432" t="s">
        <v>23322</v>
      </c>
      <c r="E12432" t="s">
        <v>0</v>
      </c>
      <c r="F12432" t="s">
        <v>981</v>
      </c>
      <c r="G12432" t="str">
        <f t="shared" si="194"/>
        <v>Radiology Services</v>
      </c>
    </row>
    <row r="12433" spans="1:7" x14ac:dyDescent="0.3">
      <c r="A12433" s="31" t="s">
        <v>23324</v>
      </c>
      <c r="B12433">
        <v>73206</v>
      </c>
      <c r="C12433">
        <v>26</v>
      </c>
      <c r="D12433" t="s">
        <v>23322</v>
      </c>
      <c r="E12433" t="s">
        <v>0</v>
      </c>
      <c r="F12433" t="s">
        <v>981</v>
      </c>
      <c r="G12433" t="str">
        <f t="shared" si="194"/>
        <v>Radiology Services</v>
      </c>
    </row>
    <row r="12434" spans="1:7" x14ac:dyDescent="0.3">
      <c r="A12434" s="31" t="s">
        <v>23325</v>
      </c>
      <c r="B12434">
        <v>73218</v>
      </c>
      <c r="D12434" t="s">
        <v>23326</v>
      </c>
      <c r="E12434" t="s">
        <v>0</v>
      </c>
      <c r="F12434" t="s">
        <v>981</v>
      </c>
      <c r="G12434" t="str">
        <f t="shared" si="194"/>
        <v>Radiology Services</v>
      </c>
    </row>
    <row r="12435" spans="1:7" x14ac:dyDescent="0.3">
      <c r="A12435" s="27" t="s">
        <v>23327</v>
      </c>
      <c r="B12435">
        <v>73218</v>
      </c>
      <c r="C12435" t="s">
        <v>3750</v>
      </c>
      <c r="D12435" t="s">
        <v>23326</v>
      </c>
      <c r="E12435" t="s">
        <v>0</v>
      </c>
      <c r="F12435" t="s">
        <v>981</v>
      </c>
      <c r="G12435" t="str">
        <f t="shared" si="194"/>
        <v>Radiology Services</v>
      </c>
    </row>
    <row r="12436" spans="1:7" x14ac:dyDescent="0.3">
      <c r="A12436" s="31" t="s">
        <v>23328</v>
      </c>
      <c r="B12436">
        <v>73218</v>
      </c>
      <c r="C12436">
        <v>26</v>
      </c>
      <c r="D12436" t="s">
        <v>23326</v>
      </c>
      <c r="E12436" t="s">
        <v>0</v>
      </c>
      <c r="F12436" t="s">
        <v>981</v>
      </c>
      <c r="G12436" t="str">
        <f t="shared" si="194"/>
        <v>Radiology Services</v>
      </c>
    </row>
    <row r="12437" spans="1:7" x14ac:dyDescent="0.3">
      <c r="A12437" s="31" t="s">
        <v>23329</v>
      </c>
      <c r="B12437">
        <v>73219</v>
      </c>
      <c r="D12437" t="s">
        <v>23330</v>
      </c>
      <c r="E12437" t="s">
        <v>0</v>
      </c>
      <c r="F12437" t="s">
        <v>981</v>
      </c>
      <c r="G12437" t="str">
        <f t="shared" si="194"/>
        <v>Radiology Services</v>
      </c>
    </row>
    <row r="12438" spans="1:7" x14ac:dyDescent="0.3">
      <c r="A12438" s="27" t="s">
        <v>23331</v>
      </c>
      <c r="B12438">
        <v>73219</v>
      </c>
      <c r="C12438" t="s">
        <v>3750</v>
      </c>
      <c r="D12438" t="s">
        <v>23330</v>
      </c>
      <c r="E12438" t="s">
        <v>0</v>
      </c>
      <c r="F12438" t="s">
        <v>981</v>
      </c>
      <c r="G12438" t="str">
        <f t="shared" si="194"/>
        <v>Radiology Services</v>
      </c>
    </row>
    <row r="12439" spans="1:7" x14ac:dyDescent="0.3">
      <c r="A12439" s="31" t="s">
        <v>23332</v>
      </c>
      <c r="B12439">
        <v>73219</v>
      </c>
      <c r="C12439">
        <v>26</v>
      </c>
      <c r="D12439" t="s">
        <v>23330</v>
      </c>
      <c r="E12439" t="s">
        <v>0</v>
      </c>
      <c r="F12439" t="s">
        <v>981</v>
      </c>
      <c r="G12439" t="str">
        <f t="shared" si="194"/>
        <v>Radiology Services</v>
      </c>
    </row>
    <row r="12440" spans="1:7" x14ac:dyDescent="0.3">
      <c r="A12440" s="31" t="s">
        <v>23333</v>
      </c>
      <c r="B12440">
        <v>73220</v>
      </c>
      <c r="D12440" t="s">
        <v>23334</v>
      </c>
      <c r="E12440" t="s">
        <v>0</v>
      </c>
      <c r="F12440" t="s">
        <v>981</v>
      </c>
      <c r="G12440" t="str">
        <f t="shared" si="194"/>
        <v>Radiology Services</v>
      </c>
    </row>
    <row r="12441" spans="1:7" x14ac:dyDescent="0.3">
      <c r="A12441" s="27" t="s">
        <v>23335</v>
      </c>
      <c r="B12441">
        <v>73220</v>
      </c>
      <c r="C12441" t="s">
        <v>3750</v>
      </c>
      <c r="D12441" t="s">
        <v>23334</v>
      </c>
      <c r="E12441" t="s">
        <v>0</v>
      </c>
      <c r="F12441" t="s">
        <v>981</v>
      </c>
      <c r="G12441" t="str">
        <f t="shared" si="194"/>
        <v>Radiology Services</v>
      </c>
    </row>
    <row r="12442" spans="1:7" x14ac:dyDescent="0.3">
      <c r="A12442" s="31" t="s">
        <v>23336</v>
      </c>
      <c r="B12442">
        <v>73220</v>
      </c>
      <c r="C12442">
        <v>26</v>
      </c>
      <c r="D12442" t="s">
        <v>23334</v>
      </c>
      <c r="E12442" t="s">
        <v>0</v>
      </c>
      <c r="F12442" t="s">
        <v>981</v>
      </c>
      <c r="G12442" t="str">
        <f t="shared" si="194"/>
        <v>Radiology Services</v>
      </c>
    </row>
    <row r="12443" spans="1:7" x14ac:dyDescent="0.3">
      <c r="A12443" s="31" t="s">
        <v>23337</v>
      </c>
      <c r="B12443">
        <v>73221</v>
      </c>
      <c r="D12443" t="s">
        <v>23338</v>
      </c>
      <c r="E12443" t="s">
        <v>0</v>
      </c>
      <c r="F12443" t="s">
        <v>981</v>
      </c>
      <c r="G12443" t="str">
        <f t="shared" si="194"/>
        <v>Radiology Services</v>
      </c>
    </row>
    <row r="12444" spans="1:7" x14ac:dyDescent="0.3">
      <c r="A12444" s="27" t="s">
        <v>23339</v>
      </c>
      <c r="B12444">
        <v>73221</v>
      </c>
      <c r="C12444" t="s">
        <v>3750</v>
      </c>
      <c r="D12444" t="s">
        <v>23338</v>
      </c>
      <c r="E12444" t="s">
        <v>0</v>
      </c>
      <c r="F12444" t="s">
        <v>981</v>
      </c>
      <c r="G12444" t="str">
        <f t="shared" si="194"/>
        <v>Radiology Services</v>
      </c>
    </row>
    <row r="12445" spans="1:7" x14ac:dyDescent="0.3">
      <c r="A12445" s="31" t="s">
        <v>23340</v>
      </c>
      <c r="B12445">
        <v>73221</v>
      </c>
      <c r="C12445">
        <v>26</v>
      </c>
      <c r="D12445" t="s">
        <v>23338</v>
      </c>
      <c r="E12445" t="s">
        <v>0</v>
      </c>
      <c r="F12445" t="s">
        <v>981</v>
      </c>
      <c r="G12445" t="str">
        <f t="shared" si="194"/>
        <v>Radiology Services</v>
      </c>
    </row>
    <row r="12446" spans="1:7" x14ac:dyDescent="0.3">
      <c r="A12446" s="31" t="s">
        <v>23341</v>
      </c>
      <c r="B12446">
        <v>73222</v>
      </c>
      <c r="D12446" t="s">
        <v>23342</v>
      </c>
      <c r="E12446" t="s">
        <v>0</v>
      </c>
      <c r="F12446" t="s">
        <v>981</v>
      </c>
      <c r="G12446" t="str">
        <f t="shared" si="194"/>
        <v>Radiology Services</v>
      </c>
    </row>
    <row r="12447" spans="1:7" x14ac:dyDescent="0.3">
      <c r="A12447" s="27" t="s">
        <v>23343</v>
      </c>
      <c r="B12447">
        <v>73222</v>
      </c>
      <c r="C12447" t="s">
        <v>3750</v>
      </c>
      <c r="D12447" t="s">
        <v>23342</v>
      </c>
      <c r="E12447" t="s">
        <v>0</v>
      </c>
      <c r="F12447" t="s">
        <v>981</v>
      </c>
      <c r="G12447" t="str">
        <f t="shared" si="194"/>
        <v>Radiology Services</v>
      </c>
    </row>
    <row r="12448" spans="1:7" x14ac:dyDescent="0.3">
      <c r="A12448" s="31" t="s">
        <v>23344</v>
      </c>
      <c r="B12448">
        <v>73222</v>
      </c>
      <c r="C12448">
        <v>26</v>
      </c>
      <c r="D12448" t="s">
        <v>23342</v>
      </c>
      <c r="E12448" t="s">
        <v>0</v>
      </c>
      <c r="F12448" t="s">
        <v>981</v>
      </c>
      <c r="G12448" t="str">
        <f t="shared" si="194"/>
        <v>Radiology Services</v>
      </c>
    </row>
    <row r="12449" spans="1:7" x14ac:dyDescent="0.3">
      <c r="A12449" s="31" t="s">
        <v>23345</v>
      </c>
      <c r="B12449">
        <v>73223</v>
      </c>
      <c r="D12449" t="s">
        <v>23346</v>
      </c>
      <c r="E12449" t="s">
        <v>0</v>
      </c>
      <c r="F12449" t="s">
        <v>981</v>
      </c>
      <c r="G12449" t="str">
        <f t="shared" si="194"/>
        <v>Radiology Services</v>
      </c>
    </row>
    <row r="12450" spans="1:7" x14ac:dyDescent="0.3">
      <c r="A12450" s="27" t="s">
        <v>23347</v>
      </c>
      <c r="B12450">
        <v>73223</v>
      </c>
      <c r="C12450" t="s">
        <v>3750</v>
      </c>
      <c r="D12450" t="s">
        <v>23346</v>
      </c>
      <c r="E12450" t="s">
        <v>0</v>
      </c>
      <c r="F12450" t="s">
        <v>981</v>
      </c>
      <c r="G12450" t="str">
        <f t="shared" si="194"/>
        <v>Radiology Services</v>
      </c>
    </row>
    <row r="12451" spans="1:7" x14ac:dyDescent="0.3">
      <c r="A12451" s="31" t="s">
        <v>23348</v>
      </c>
      <c r="B12451">
        <v>73223</v>
      </c>
      <c r="C12451">
        <v>26</v>
      </c>
      <c r="D12451" t="s">
        <v>23346</v>
      </c>
      <c r="E12451" t="s">
        <v>0</v>
      </c>
      <c r="F12451" t="s">
        <v>981</v>
      </c>
      <c r="G12451" t="str">
        <f t="shared" si="194"/>
        <v>Radiology Services</v>
      </c>
    </row>
    <row r="12452" spans="1:7" x14ac:dyDescent="0.3">
      <c r="A12452" s="31" t="s">
        <v>23349</v>
      </c>
      <c r="B12452">
        <v>73225</v>
      </c>
      <c r="D12452" t="s">
        <v>23350</v>
      </c>
      <c r="E12452" t="s">
        <v>888</v>
      </c>
      <c r="F12452" t="s">
        <v>981</v>
      </c>
      <c r="G12452" t="str">
        <f t="shared" si="194"/>
        <v>Radiology Services</v>
      </c>
    </row>
    <row r="12453" spans="1:7" x14ac:dyDescent="0.3">
      <c r="A12453" s="27" t="s">
        <v>23351</v>
      </c>
      <c r="B12453">
        <v>73225</v>
      </c>
      <c r="C12453" t="s">
        <v>3750</v>
      </c>
      <c r="D12453" t="s">
        <v>23350</v>
      </c>
      <c r="E12453" t="s">
        <v>888</v>
      </c>
      <c r="F12453" t="s">
        <v>981</v>
      </c>
      <c r="G12453" t="str">
        <f t="shared" si="194"/>
        <v>Radiology Services</v>
      </c>
    </row>
    <row r="12454" spans="1:7" x14ac:dyDescent="0.3">
      <c r="A12454" s="31" t="s">
        <v>23352</v>
      </c>
      <c r="B12454">
        <v>73225</v>
      </c>
      <c r="C12454">
        <v>26</v>
      </c>
      <c r="D12454" t="s">
        <v>23350</v>
      </c>
      <c r="E12454" t="s">
        <v>888</v>
      </c>
      <c r="F12454" t="s">
        <v>981</v>
      </c>
      <c r="G12454" t="str">
        <f t="shared" si="194"/>
        <v>Radiology Services</v>
      </c>
    </row>
    <row r="12455" spans="1:7" x14ac:dyDescent="0.3">
      <c r="A12455" s="31" t="s">
        <v>23353</v>
      </c>
      <c r="B12455">
        <v>73501</v>
      </c>
      <c r="D12455" t="s">
        <v>23354</v>
      </c>
      <c r="E12455" t="s">
        <v>0</v>
      </c>
      <c r="F12455" t="s">
        <v>981</v>
      </c>
      <c r="G12455" t="str">
        <f t="shared" si="194"/>
        <v>Radiology Services</v>
      </c>
    </row>
    <row r="12456" spans="1:7" x14ac:dyDescent="0.3">
      <c r="A12456" s="27" t="s">
        <v>23355</v>
      </c>
      <c r="B12456">
        <v>73501</v>
      </c>
      <c r="C12456" t="s">
        <v>3750</v>
      </c>
      <c r="D12456" t="s">
        <v>23354</v>
      </c>
      <c r="E12456" t="s">
        <v>0</v>
      </c>
      <c r="F12456" t="s">
        <v>981</v>
      </c>
      <c r="G12456" t="str">
        <f t="shared" si="194"/>
        <v>Radiology Services</v>
      </c>
    </row>
    <row r="12457" spans="1:7" x14ac:dyDescent="0.3">
      <c r="A12457" s="31" t="s">
        <v>23356</v>
      </c>
      <c r="B12457">
        <v>73501</v>
      </c>
      <c r="C12457">
        <v>26</v>
      </c>
      <c r="D12457" t="s">
        <v>23354</v>
      </c>
      <c r="E12457" t="s">
        <v>0</v>
      </c>
      <c r="F12457" t="s">
        <v>981</v>
      </c>
      <c r="G12457" t="str">
        <f t="shared" si="194"/>
        <v>Radiology Services</v>
      </c>
    </row>
    <row r="12458" spans="1:7" x14ac:dyDescent="0.3">
      <c r="A12458" s="31" t="s">
        <v>376</v>
      </c>
      <c r="B12458">
        <v>73502</v>
      </c>
      <c r="D12458" t="s">
        <v>23357</v>
      </c>
      <c r="E12458" t="s">
        <v>0</v>
      </c>
      <c r="F12458" t="s">
        <v>981</v>
      </c>
      <c r="G12458" t="str">
        <f t="shared" si="194"/>
        <v>Radiology Services</v>
      </c>
    </row>
    <row r="12459" spans="1:7" x14ac:dyDescent="0.3">
      <c r="A12459" s="27" t="s">
        <v>23358</v>
      </c>
      <c r="B12459">
        <v>73502</v>
      </c>
      <c r="C12459" t="s">
        <v>3750</v>
      </c>
      <c r="D12459" t="s">
        <v>23357</v>
      </c>
      <c r="E12459" t="s">
        <v>0</v>
      </c>
      <c r="F12459" t="s">
        <v>981</v>
      </c>
      <c r="G12459" t="str">
        <f t="shared" si="194"/>
        <v>Radiology Services</v>
      </c>
    </row>
    <row r="12460" spans="1:7" x14ac:dyDescent="0.3">
      <c r="A12460" s="31" t="s">
        <v>23359</v>
      </c>
      <c r="B12460">
        <v>73502</v>
      </c>
      <c r="C12460">
        <v>26</v>
      </c>
      <c r="D12460" t="s">
        <v>23357</v>
      </c>
      <c r="E12460" t="s">
        <v>0</v>
      </c>
      <c r="F12460" t="s">
        <v>981</v>
      </c>
      <c r="G12460" t="str">
        <f t="shared" si="194"/>
        <v>Radiology Services</v>
      </c>
    </row>
    <row r="12461" spans="1:7" x14ac:dyDescent="0.3">
      <c r="A12461" s="31" t="s">
        <v>23360</v>
      </c>
      <c r="B12461">
        <v>73503</v>
      </c>
      <c r="D12461" t="s">
        <v>23361</v>
      </c>
      <c r="E12461" t="s">
        <v>0</v>
      </c>
      <c r="F12461" t="s">
        <v>981</v>
      </c>
      <c r="G12461" t="str">
        <f t="shared" si="194"/>
        <v>Radiology Services</v>
      </c>
    </row>
    <row r="12462" spans="1:7" x14ac:dyDescent="0.3">
      <c r="A12462" s="27" t="s">
        <v>23362</v>
      </c>
      <c r="B12462">
        <v>73503</v>
      </c>
      <c r="C12462" t="s">
        <v>3750</v>
      </c>
      <c r="D12462" t="s">
        <v>23361</v>
      </c>
      <c r="E12462" t="s">
        <v>0</v>
      </c>
      <c r="F12462" t="s">
        <v>981</v>
      </c>
      <c r="G12462" t="str">
        <f t="shared" si="194"/>
        <v>Radiology Services</v>
      </c>
    </row>
    <row r="12463" spans="1:7" x14ac:dyDescent="0.3">
      <c r="A12463" s="31" t="s">
        <v>23363</v>
      </c>
      <c r="B12463">
        <v>73503</v>
      </c>
      <c r="C12463">
        <v>26</v>
      </c>
      <c r="D12463" t="s">
        <v>23361</v>
      </c>
      <c r="E12463" t="s">
        <v>0</v>
      </c>
      <c r="F12463" t="s">
        <v>981</v>
      </c>
      <c r="G12463" t="str">
        <f t="shared" si="194"/>
        <v>Radiology Services</v>
      </c>
    </row>
    <row r="12464" spans="1:7" x14ac:dyDescent="0.3">
      <c r="A12464" s="31" t="s">
        <v>378</v>
      </c>
      <c r="B12464">
        <v>73521</v>
      </c>
      <c r="D12464" t="s">
        <v>23364</v>
      </c>
      <c r="E12464" t="s">
        <v>0</v>
      </c>
      <c r="F12464" t="s">
        <v>981</v>
      </c>
      <c r="G12464" t="str">
        <f t="shared" si="194"/>
        <v>Radiology Services</v>
      </c>
    </row>
    <row r="12465" spans="1:7" x14ac:dyDescent="0.3">
      <c r="A12465" s="27" t="s">
        <v>23365</v>
      </c>
      <c r="B12465">
        <v>73521</v>
      </c>
      <c r="C12465" t="s">
        <v>3750</v>
      </c>
      <c r="D12465" t="s">
        <v>23364</v>
      </c>
      <c r="E12465" t="s">
        <v>0</v>
      </c>
      <c r="F12465" t="s">
        <v>981</v>
      </c>
      <c r="G12465" t="str">
        <f t="shared" si="194"/>
        <v>Radiology Services</v>
      </c>
    </row>
    <row r="12466" spans="1:7" x14ac:dyDescent="0.3">
      <c r="A12466" s="31" t="s">
        <v>23366</v>
      </c>
      <c r="B12466">
        <v>73521</v>
      </c>
      <c r="C12466">
        <v>26</v>
      </c>
      <c r="D12466" t="s">
        <v>23364</v>
      </c>
      <c r="E12466" t="s">
        <v>0</v>
      </c>
      <c r="F12466" t="s">
        <v>981</v>
      </c>
      <c r="G12466" t="str">
        <f t="shared" si="194"/>
        <v>Radiology Services</v>
      </c>
    </row>
    <row r="12467" spans="1:7" x14ac:dyDescent="0.3">
      <c r="A12467" s="31" t="s">
        <v>380</v>
      </c>
      <c r="B12467">
        <v>73522</v>
      </c>
      <c r="D12467" t="s">
        <v>23367</v>
      </c>
      <c r="E12467" t="s">
        <v>0</v>
      </c>
      <c r="F12467" t="s">
        <v>981</v>
      </c>
      <c r="G12467" t="str">
        <f t="shared" si="194"/>
        <v>Radiology Services</v>
      </c>
    </row>
    <row r="12468" spans="1:7" x14ac:dyDescent="0.3">
      <c r="A12468" s="27" t="s">
        <v>23368</v>
      </c>
      <c r="B12468">
        <v>73522</v>
      </c>
      <c r="C12468" t="s">
        <v>3750</v>
      </c>
      <c r="D12468" t="s">
        <v>23367</v>
      </c>
      <c r="E12468" t="s">
        <v>0</v>
      </c>
      <c r="F12468" t="s">
        <v>981</v>
      </c>
      <c r="G12468" t="str">
        <f t="shared" si="194"/>
        <v>Radiology Services</v>
      </c>
    </row>
    <row r="12469" spans="1:7" x14ac:dyDescent="0.3">
      <c r="A12469" s="31" t="s">
        <v>23369</v>
      </c>
      <c r="B12469">
        <v>73522</v>
      </c>
      <c r="C12469">
        <v>26</v>
      </c>
      <c r="D12469" t="s">
        <v>23367</v>
      </c>
      <c r="E12469" t="s">
        <v>0</v>
      </c>
      <c r="F12469" t="s">
        <v>981</v>
      </c>
      <c r="G12469" t="str">
        <f t="shared" si="194"/>
        <v>Radiology Services</v>
      </c>
    </row>
    <row r="12470" spans="1:7" x14ac:dyDescent="0.3">
      <c r="A12470" s="31" t="s">
        <v>382</v>
      </c>
      <c r="B12470">
        <v>73523</v>
      </c>
      <c r="D12470" t="s">
        <v>23370</v>
      </c>
      <c r="E12470" t="s">
        <v>0</v>
      </c>
      <c r="F12470" t="s">
        <v>981</v>
      </c>
      <c r="G12470" t="str">
        <f t="shared" si="194"/>
        <v>Radiology Services</v>
      </c>
    </row>
    <row r="12471" spans="1:7" x14ac:dyDescent="0.3">
      <c r="A12471" s="27" t="s">
        <v>23371</v>
      </c>
      <c r="B12471">
        <v>73523</v>
      </c>
      <c r="C12471" t="s">
        <v>3750</v>
      </c>
      <c r="D12471" t="s">
        <v>23370</v>
      </c>
      <c r="E12471" t="s">
        <v>0</v>
      </c>
      <c r="F12471" t="s">
        <v>981</v>
      </c>
      <c r="G12471" t="str">
        <f t="shared" si="194"/>
        <v>Radiology Services</v>
      </c>
    </row>
    <row r="12472" spans="1:7" x14ac:dyDescent="0.3">
      <c r="A12472" s="31" t="s">
        <v>23372</v>
      </c>
      <c r="B12472">
        <v>73523</v>
      </c>
      <c r="C12472">
        <v>26</v>
      </c>
      <c r="D12472" t="s">
        <v>23370</v>
      </c>
      <c r="E12472" t="s">
        <v>0</v>
      </c>
      <c r="F12472" t="s">
        <v>981</v>
      </c>
      <c r="G12472" t="str">
        <f t="shared" si="194"/>
        <v>Radiology Services</v>
      </c>
    </row>
    <row r="12473" spans="1:7" x14ac:dyDescent="0.3">
      <c r="A12473" s="31" t="s">
        <v>23373</v>
      </c>
      <c r="B12473">
        <v>73525</v>
      </c>
      <c r="D12473" t="s">
        <v>23374</v>
      </c>
      <c r="E12473" t="s">
        <v>0</v>
      </c>
      <c r="F12473" t="s">
        <v>981</v>
      </c>
      <c r="G12473" t="str">
        <f t="shared" si="194"/>
        <v>Radiology Services</v>
      </c>
    </row>
    <row r="12474" spans="1:7" x14ac:dyDescent="0.3">
      <c r="A12474" s="27" t="s">
        <v>23375</v>
      </c>
      <c r="B12474">
        <v>73525</v>
      </c>
      <c r="C12474" t="s">
        <v>3750</v>
      </c>
      <c r="D12474" t="s">
        <v>23374</v>
      </c>
      <c r="E12474" t="s">
        <v>0</v>
      </c>
      <c r="F12474" t="s">
        <v>981</v>
      </c>
      <c r="G12474" t="str">
        <f t="shared" si="194"/>
        <v>Radiology Services</v>
      </c>
    </row>
    <row r="12475" spans="1:7" x14ac:dyDescent="0.3">
      <c r="A12475" s="31" t="s">
        <v>23376</v>
      </c>
      <c r="B12475">
        <v>73525</v>
      </c>
      <c r="C12475">
        <v>26</v>
      </c>
      <c r="D12475" t="s">
        <v>23374</v>
      </c>
      <c r="E12475" t="s">
        <v>0</v>
      </c>
      <c r="F12475" t="s">
        <v>981</v>
      </c>
      <c r="G12475" t="str">
        <f t="shared" si="194"/>
        <v>Radiology Services</v>
      </c>
    </row>
    <row r="12476" spans="1:7" x14ac:dyDescent="0.3">
      <c r="A12476" s="31" t="s">
        <v>23377</v>
      </c>
      <c r="B12476">
        <v>73551</v>
      </c>
      <c r="D12476" t="s">
        <v>23378</v>
      </c>
      <c r="E12476" t="s">
        <v>0</v>
      </c>
      <c r="F12476" t="s">
        <v>981</v>
      </c>
      <c r="G12476" t="str">
        <f t="shared" si="194"/>
        <v>Radiology Services</v>
      </c>
    </row>
    <row r="12477" spans="1:7" x14ac:dyDescent="0.3">
      <c r="A12477" s="27" t="s">
        <v>23379</v>
      </c>
      <c r="B12477">
        <v>73551</v>
      </c>
      <c r="C12477" t="s">
        <v>3750</v>
      </c>
      <c r="D12477" t="s">
        <v>23378</v>
      </c>
      <c r="E12477" t="s">
        <v>0</v>
      </c>
      <c r="F12477" t="s">
        <v>981</v>
      </c>
      <c r="G12477" t="str">
        <f t="shared" si="194"/>
        <v>Radiology Services</v>
      </c>
    </row>
    <row r="12478" spans="1:7" x14ac:dyDescent="0.3">
      <c r="A12478" s="31" t="s">
        <v>23380</v>
      </c>
      <c r="B12478">
        <v>73551</v>
      </c>
      <c r="C12478">
        <v>26</v>
      </c>
      <c r="D12478" t="s">
        <v>23378</v>
      </c>
      <c r="E12478" t="s">
        <v>0</v>
      </c>
      <c r="F12478" t="s">
        <v>981</v>
      </c>
      <c r="G12478" t="str">
        <f t="shared" si="194"/>
        <v>Radiology Services</v>
      </c>
    </row>
    <row r="12479" spans="1:7" x14ac:dyDescent="0.3">
      <c r="A12479" s="31" t="s">
        <v>384</v>
      </c>
      <c r="B12479">
        <v>73552</v>
      </c>
      <c r="D12479" t="s">
        <v>23381</v>
      </c>
      <c r="E12479" t="s">
        <v>0</v>
      </c>
      <c r="F12479" t="s">
        <v>981</v>
      </c>
      <c r="G12479" t="str">
        <f t="shared" si="194"/>
        <v>Radiology Services</v>
      </c>
    </row>
    <row r="12480" spans="1:7" x14ac:dyDescent="0.3">
      <c r="A12480" s="27" t="s">
        <v>23382</v>
      </c>
      <c r="B12480">
        <v>73552</v>
      </c>
      <c r="C12480" t="s">
        <v>3750</v>
      </c>
      <c r="D12480" t="s">
        <v>23381</v>
      </c>
      <c r="E12480" t="s">
        <v>0</v>
      </c>
      <c r="F12480" t="s">
        <v>981</v>
      </c>
      <c r="G12480" t="str">
        <f t="shared" si="194"/>
        <v>Radiology Services</v>
      </c>
    </row>
    <row r="12481" spans="1:7" x14ac:dyDescent="0.3">
      <c r="A12481" s="31" t="s">
        <v>23383</v>
      </c>
      <c r="B12481">
        <v>73552</v>
      </c>
      <c r="C12481">
        <v>26</v>
      </c>
      <c r="D12481" t="s">
        <v>23381</v>
      </c>
      <c r="E12481" t="s">
        <v>0</v>
      </c>
      <c r="F12481" t="s">
        <v>981</v>
      </c>
      <c r="G12481" t="str">
        <f t="shared" si="194"/>
        <v>Radiology Services</v>
      </c>
    </row>
    <row r="12482" spans="1:7" x14ac:dyDescent="0.3">
      <c r="A12482" s="31" t="s">
        <v>387</v>
      </c>
      <c r="B12482">
        <v>73560</v>
      </c>
      <c r="D12482" t="s">
        <v>23384</v>
      </c>
      <c r="E12482" t="s">
        <v>0</v>
      </c>
      <c r="F12482" t="s">
        <v>981</v>
      </c>
      <c r="G12482" t="str">
        <f t="shared" si="194"/>
        <v>Radiology Services</v>
      </c>
    </row>
    <row r="12483" spans="1:7" x14ac:dyDescent="0.3">
      <c r="A12483" s="27" t="s">
        <v>23385</v>
      </c>
      <c r="B12483">
        <v>73560</v>
      </c>
      <c r="C12483" t="s">
        <v>3750</v>
      </c>
      <c r="D12483" t="s">
        <v>23384</v>
      </c>
      <c r="E12483" t="s">
        <v>0</v>
      </c>
      <c r="F12483" t="s">
        <v>981</v>
      </c>
      <c r="G12483" t="str">
        <f t="shared" ref="G12483:G12546" si="195">VLOOKUP(F12483,$I$2:$J$27,2,FALSE)</f>
        <v>Radiology Services</v>
      </c>
    </row>
    <row r="12484" spans="1:7" x14ac:dyDescent="0.3">
      <c r="A12484" s="31" t="s">
        <v>23386</v>
      </c>
      <c r="B12484">
        <v>73560</v>
      </c>
      <c r="C12484">
        <v>26</v>
      </c>
      <c r="D12484" t="s">
        <v>23384</v>
      </c>
      <c r="E12484" t="s">
        <v>0</v>
      </c>
      <c r="F12484" t="s">
        <v>981</v>
      </c>
      <c r="G12484" t="str">
        <f t="shared" si="195"/>
        <v>Radiology Services</v>
      </c>
    </row>
    <row r="12485" spans="1:7" x14ac:dyDescent="0.3">
      <c r="A12485" s="31" t="s">
        <v>390</v>
      </c>
      <c r="B12485">
        <v>73562</v>
      </c>
      <c r="D12485" t="s">
        <v>23387</v>
      </c>
      <c r="E12485" t="s">
        <v>0</v>
      </c>
      <c r="F12485" t="s">
        <v>981</v>
      </c>
      <c r="G12485" t="str">
        <f t="shared" si="195"/>
        <v>Radiology Services</v>
      </c>
    </row>
    <row r="12486" spans="1:7" x14ac:dyDescent="0.3">
      <c r="A12486" s="27" t="s">
        <v>23388</v>
      </c>
      <c r="B12486">
        <v>73562</v>
      </c>
      <c r="C12486" t="s">
        <v>3750</v>
      </c>
      <c r="D12486" t="s">
        <v>23387</v>
      </c>
      <c r="E12486" t="s">
        <v>0</v>
      </c>
      <c r="F12486" t="s">
        <v>981</v>
      </c>
      <c r="G12486" t="str">
        <f t="shared" si="195"/>
        <v>Radiology Services</v>
      </c>
    </row>
    <row r="12487" spans="1:7" x14ac:dyDescent="0.3">
      <c r="A12487" s="31" t="s">
        <v>23389</v>
      </c>
      <c r="B12487">
        <v>73562</v>
      </c>
      <c r="C12487">
        <v>26</v>
      </c>
      <c r="D12487" t="s">
        <v>23387</v>
      </c>
      <c r="E12487" t="s">
        <v>0</v>
      </c>
      <c r="F12487" t="s">
        <v>981</v>
      </c>
      <c r="G12487" t="str">
        <f t="shared" si="195"/>
        <v>Radiology Services</v>
      </c>
    </row>
    <row r="12488" spans="1:7" x14ac:dyDescent="0.3">
      <c r="A12488" s="31" t="s">
        <v>392</v>
      </c>
      <c r="B12488">
        <v>73564</v>
      </c>
      <c r="D12488" t="s">
        <v>23390</v>
      </c>
      <c r="E12488" t="s">
        <v>0</v>
      </c>
      <c r="F12488" t="s">
        <v>981</v>
      </c>
      <c r="G12488" t="str">
        <f t="shared" si="195"/>
        <v>Radiology Services</v>
      </c>
    </row>
    <row r="12489" spans="1:7" x14ac:dyDescent="0.3">
      <c r="A12489" s="27" t="s">
        <v>23391</v>
      </c>
      <c r="B12489">
        <v>73564</v>
      </c>
      <c r="C12489" t="s">
        <v>3750</v>
      </c>
      <c r="D12489" t="s">
        <v>23390</v>
      </c>
      <c r="E12489" t="s">
        <v>0</v>
      </c>
      <c r="F12489" t="s">
        <v>981</v>
      </c>
      <c r="G12489" t="str">
        <f t="shared" si="195"/>
        <v>Radiology Services</v>
      </c>
    </row>
    <row r="12490" spans="1:7" x14ac:dyDescent="0.3">
      <c r="A12490" s="31" t="s">
        <v>23392</v>
      </c>
      <c r="B12490">
        <v>73564</v>
      </c>
      <c r="C12490">
        <v>26</v>
      </c>
      <c r="D12490" t="s">
        <v>23390</v>
      </c>
      <c r="E12490" t="s">
        <v>0</v>
      </c>
      <c r="F12490" t="s">
        <v>981</v>
      </c>
      <c r="G12490" t="str">
        <f t="shared" si="195"/>
        <v>Radiology Services</v>
      </c>
    </row>
    <row r="12491" spans="1:7" x14ac:dyDescent="0.3">
      <c r="A12491" s="31" t="s">
        <v>394</v>
      </c>
      <c r="B12491">
        <v>73565</v>
      </c>
      <c r="D12491" t="s">
        <v>23393</v>
      </c>
      <c r="E12491" t="s">
        <v>0</v>
      </c>
      <c r="F12491" t="s">
        <v>981</v>
      </c>
      <c r="G12491" t="str">
        <f t="shared" si="195"/>
        <v>Radiology Services</v>
      </c>
    </row>
    <row r="12492" spans="1:7" x14ac:dyDescent="0.3">
      <c r="A12492" s="27" t="s">
        <v>23394</v>
      </c>
      <c r="B12492">
        <v>73565</v>
      </c>
      <c r="C12492" t="s">
        <v>3750</v>
      </c>
      <c r="D12492" t="s">
        <v>23393</v>
      </c>
      <c r="E12492" t="s">
        <v>0</v>
      </c>
      <c r="F12492" t="s">
        <v>981</v>
      </c>
      <c r="G12492" t="str">
        <f t="shared" si="195"/>
        <v>Radiology Services</v>
      </c>
    </row>
    <row r="12493" spans="1:7" x14ac:dyDescent="0.3">
      <c r="A12493" s="31" t="s">
        <v>23395</v>
      </c>
      <c r="B12493">
        <v>73565</v>
      </c>
      <c r="C12493">
        <v>26</v>
      </c>
      <c r="D12493" t="s">
        <v>23393</v>
      </c>
      <c r="E12493" t="s">
        <v>0</v>
      </c>
      <c r="F12493" t="s">
        <v>981</v>
      </c>
      <c r="G12493" t="str">
        <f t="shared" si="195"/>
        <v>Radiology Services</v>
      </c>
    </row>
    <row r="12494" spans="1:7" x14ac:dyDescent="0.3">
      <c r="A12494" s="31" t="s">
        <v>23396</v>
      </c>
      <c r="B12494">
        <v>73580</v>
      </c>
      <c r="D12494" t="s">
        <v>23397</v>
      </c>
      <c r="E12494" t="s">
        <v>0</v>
      </c>
      <c r="F12494" t="s">
        <v>981</v>
      </c>
      <c r="G12494" t="str">
        <f t="shared" si="195"/>
        <v>Radiology Services</v>
      </c>
    </row>
    <row r="12495" spans="1:7" x14ac:dyDescent="0.3">
      <c r="A12495" s="27" t="s">
        <v>23398</v>
      </c>
      <c r="B12495">
        <v>73580</v>
      </c>
      <c r="C12495" t="s">
        <v>3750</v>
      </c>
      <c r="D12495" t="s">
        <v>23397</v>
      </c>
      <c r="E12495" t="s">
        <v>0</v>
      </c>
      <c r="F12495" t="s">
        <v>981</v>
      </c>
      <c r="G12495" t="str">
        <f t="shared" si="195"/>
        <v>Radiology Services</v>
      </c>
    </row>
    <row r="12496" spans="1:7" x14ac:dyDescent="0.3">
      <c r="A12496" s="31" t="s">
        <v>23399</v>
      </c>
      <c r="B12496">
        <v>73580</v>
      </c>
      <c r="C12496">
        <v>26</v>
      </c>
      <c r="D12496" t="s">
        <v>23397</v>
      </c>
      <c r="E12496" t="s">
        <v>0</v>
      </c>
      <c r="F12496" t="s">
        <v>981</v>
      </c>
      <c r="G12496" t="str">
        <f t="shared" si="195"/>
        <v>Radiology Services</v>
      </c>
    </row>
    <row r="12497" spans="1:7" x14ac:dyDescent="0.3">
      <c r="A12497" s="31" t="s">
        <v>396</v>
      </c>
      <c r="B12497">
        <v>73590</v>
      </c>
      <c r="D12497" t="s">
        <v>23400</v>
      </c>
      <c r="E12497" t="s">
        <v>0</v>
      </c>
      <c r="F12497" t="s">
        <v>981</v>
      </c>
      <c r="G12497" t="str">
        <f t="shared" si="195"/>
        <v>Radiology Services</v>
      </c>
    </row>
    <row r="12498" spans="1:7" x14ac:dyDescent="0.3">
      <c r="A12498" s="27" t="s">
        <v>23401</v>
      </c>
      <c r="B12498">
        <v>73590</v>
      </c>
      <c r="C12498" t="s">
        <v>3750</v>
      </c>
      <c r="D12498" t="s">
        <v>23400</v>
      </c>
      <c r="E12498" t="s">
        <v>0</v>
      </c>
      <c r="F12498" t="s">
        <v>981</v>
      </c>
      <c r="G12498" t="str">
        <f t="shared" si="195"/>
        <v>Radiology Services</v>
      </c>
    </row>
    <row r="12499" spans="1:7" x14ac:dyDescent="0.3">
      <c r="A12499" s="31" t="s">
        <v>23402</v>
      </c>
      <c r="B12499">
        <v>73590</v>
      </c>
      <c r="C12499">
        <v>26</v>
      </c>
      <c r="D12499" t="s">
        <v>23400</v>
      </c>
      <c r="E12499" t="s">
        <v>0</v>
      </c>
      <c r="F12499" t="s">
        <v>981</v>
      </c>
      <c r="G12499" t="str">
        <f t="shared" si="195"/>
        <v>Radiology Services</v>
      </c>
    </row>
    <row r="12500" spans="1:7" x14ac:dyDescent="0.3">
      <c r="A12500" s="31" t="s">
        <v>23403</v>
      </c>
      <c r="B12500">
        <v>73592</v>
      </c>
      <c r="D12500" t="s">
        <v>23404</v>
      </c>
      <c r="E12500" t="s">
        <v>0</v>
      </c>
      <c r="F12500" t="s">
        <v>981</v>
      </c>
      <c r="G12500" t="str">
        <f t="shared" si="195"/>
        <v>Radiology Services</v>
      </c>
    </row>
    <row r="12501" spans="1:7" x14ac:dyDescent="0.3">
      <c r="A12501" s="27" t="s">
        <v>23405</v>
      </c>
      <c r="B12501">
        <v>73592</v>
      </c>
      <c r="C12501" t="s">
        <v>3750</v>
      </c>
      <c r="D12501" t="s">
        <v>23404</v>
      </c>
      <c r="E12501" t="s">
        <v>0</v>
      </c>
      <c r="F12501" t="s">
        <v>981</v>
      </c>
      <c r="G12501" t="str">
        <f t="shared" si="195"/>
        <v>Radiology Services</v>
      </c>
    </row>
    <row r="12502" spans="1:7" x14ac:dyDescent="0.3">
      <c r="A12502" s="31" t="s">
        <v>23406</v>
      </c>
      <c r="B12502">
        <v>73592</v>
      </c>
      <c r="C12502">
        <v>26</v>
      </c>
      <c r="D12502" t="s">
        <v>23404</v>
      </c>
      <c r="E12502" t="s">
        <v>0</v>
      </c>
      <c r="F12502" t="s">
        <v>981</v>
      </c>
      <c r="G12502" t="str">
        <f t="shared" si="195"/>
        <v>Radiology Services</v>
      </c>
    </row>
    <row r="12503" spans="1:7" x14ac:dyDescent="0.3">
      <c r="A12503" s="31" t="s">
        <v>398</v>
      </c>
      <c r="B12503">
        <v>73600</v>
      </c>
      <c r="D12503" t="s">
        <v>23407</v>
      </c>
      <c r="E12503" t="s">
        <v>0</v>
      </c>
      <c r="F12503" t="s">
        <v>981</v>
      </c>
      <c r="G12503" t="str">
        <f t="shared" si="195"/>
        <v>Radiology Services</v>
      </c>
    </row>
    <row r="12504" spans="1:7" x14ac:dyDescent="0.3">
      <c r="A12504" s="27" t="s">
        <v>23408</v>
      </c>
      <c r="B12504">
        <v>73600</v>
      </c>
      <c r="C12504" t="s">
        <v>3750</v>
      </c>
      <c r="D12504" t="s">
        <v>23407</v>
      </c>
      <c r="E12504" t="s">
        <v>0</v>
      </c>
      <c r="F12504" t="s">
        <v>981</v>
      </c>
      <c r="G12504" t="str">
        <f t="shared" si="195"/>
        <v>Radiology Services</v>
      </c>
    </row>
    <row r="12505" spans="1:7" x14ac:dyDescent="0.3">
      <c r="A12505" s="31" t="s">
        <v>23409</v>
      </c>
      <c r="B12505">
        <v>73600</v>
      </c>
      <c r="C12505">
        <v>26</v>
      </c>
      <c r="D12505" t="s">
        <v>23407</v>
      </c>
      <c r="E12505" t="s">
        <v>0</v>
      </c>
      <c r="F12505" t="s">
        <v>981</v>
      </c>
      <c r="G12505" t="str">
        <f t="shared" si="195"/>
        <v>Radiology Services</v>
      </c>
    </row>
    <row r="12506" spans="1:7" x14ac:dyDescent="0.3">
      <c r="A12506" s="31" t="s">
        <v>401</v>
      </c>
      <c r="B12506">
        <v>73610</v>
      </c>
      <c r="D12506" t="s">
        <v>23407</v>
      </c>
      <c r="E12506" t="s">
        <v>0</v>
      </c>
      <c r="F12506" t="s">
        <v>981</v>
      </c>
      <c r="G12506" t="str">
        <f t="shared" si="195"/>
        <v>Radiology Services</v>
      </c>
    </row>
    <row r="12507" spans="1:7" x14ac:dyDescent="0.3">
      <c r="A12507" s="27" t="s">
        <v>23410</v>
      </c>
      <c r="B12507">
        <v>73610</v>
      </c>
      <c r="C12507" t="s">
        <v>3750</v>
      </c>
      <c r="D12507" t="s">
        <v>23407</v>
      </c>
      <c r="E12507" t="s">
        <v>0</v>
      </c>
      <c r="F12507" t="s">
        <v>981</v>
      </c>
      <c r="G12507" t="str">
        <f t="shared" si="195"/>
        <v>Radiology Services</v>
      </c>
    </row>
    <row r="12508" spans="1:7" x14ac:dyDescent="0.3">
      <c r="A12508" s="31" t="s">
        <v>23411</v>
      </c>
      <c r="B12508">
        <v>73610</v>
      </c>
      <c r="C12508">
        <v>26</v>
      </c>
      <c r="D12508" t="s">
        <v>23407</v>
      </c>
      <c r="E12508" t="s">
        <v>0</v>
      </c>
      <c r="F12508" t="s">
        <v>981</v>
      </c>
      <c r="G12508" t="str">
        <f t="shared" si="195"/>
        <v>Radiology Services</v>
      </c>
    </row>
    <row r="12509" spans="1:7" x14ac:dyDescent="0.3">
      <c r="A12509" s="31" t="s">
        <v>23412</v>
      </c>
      <c r="B12509">
        <v>73615</v>
      </c>
      <c r="D12509" t="s">
        <v>23413</v>
      </c>
      <c r="E12509" t="s">
        <v>0</v>
      </c>
      <c r="F12509" t="s">
        <v>981</v>
      </c>
      <c r="G12509" t="str">
        <f t="shared" si="195"/>
        <v>Radiology Services</v>
      </c>
    </row>
    <row r="12510" spans="1:7" x14ac:dyDescent="0.3">
      <c r="A12510" s="27" t="s">
        <v>23414</v>
      </c>
      <c r="B12510">
        <v>73615</v>
      </c>
      <c r="C12510" t="s">
        <v>3750</v>
      </c>
      <c r="D12510" t="s">
        <v>23413</v>
      </c>
      <c r="E12510" t="s">
        <v>0</v>
      </c>
      <c r="F12510" t="s">
        <v>981</v>
      </c>
      <c r="G12510" t="str">
        <f t="shared" si="195"/>
        <v>Radiology Services</v>
      </c>
    </row>
    <row r="12511" spans="1:7" x14ac:dyDescent="0.3">
      <c r="A12511" s="31" t="s">
        <v>23415</v>
      </c>
      <c r="B12511">
        <v>73615</v>
      </c>
      <c r="C12511">
        <v>26</v>
      </c>
      <c r="D12511" t="s">
        <v>23413</v>
      </c>
      <c r="E12511" t="s">
        <v>0</v>
      </c>
      <c r="F12511" t="s">
        <v>981</v>
      </c>
      <c r="G12511" t="str">
        <f t="shared" si="195"/>
        <v>Radiology Services</v>
      </c>
    </row>
    <row r="12512" spans="1:7" x14ac:dyDescent="0.3">
      <c r="A12512" s="31" t="s">
        <v>291</v>
      </c>
      <c r="B12512">
        <v>73620</v>
      </c>
      <c r="D12512" t="s">
        <v>23416</v>
      </c>
      <c r="E12512" t="s">
        <v>0</v>
      </c>
      <c r="F12512" t="s">
        <v>981</v>
      </c>
      <c r="G12512" t="str">
        <f t="shared" si="195"/>
        <v>Radiology Services</v>
      </c>
    </row>
    <row r="12513" spans="1:7" x14ac:dyDescent="0.3">
      <c r="A12513" s="27" t="s">
        <v>23417</v>
      </c>
      <c r="B12513">
        <v>73620</v>
      </c>
      <c r="C12513" t="s">
        <v>3750</v>
      </c>
      <c r="D12513" t="s">
        <v>23416</v>
      </c>
      <c r="E12513" t="s">
        <v>0</v>
      </c>
      <c r="F12513" t="s">
        <v>981</v>
      </c>
      <c r="G12513" t="str">
        <f t="shared" si="195"/>
        <v>Radiology Services</v>
      </c>
    </row>
    <row r="12514" spans="1:7" x14ac:dyDescent="0.3">
      <c r="A12514" s="31" t="s">
        <v>23418</v>
      </c>
      <c r="B12514">
        <v>73620</v>
      </c>
      <c r="C12514">
        <v>26</v>
      </c>
      <c r="D12514" t="s">
        <v>23416</v>
      </c>
      <c r="E12514" t="s">
        <v>0</v>
      </c>
      <c r="F12514" t="s">
        <v>981</v>
      </c>
      <c r="G12514" t="str">
        <f t="shared" si="195"/>
        <v>Radiology Services</v>
      </c>
    </row>
    <row r="12515" spans="1:7" x14ac:dyDescent="0.3">
      <c r="A12515" s="31" t="s">
        <v>404</v>
      </c>
      <c r="B12515">
        <v>73630</v>
      </c>
      <c r="D12515" t="s">
        <v>23416</v>
      </c>
      <c r="E12515" t="s">
        <v>0</v>
      </c>
      <c r="F12515" t="s">
        <v>981</v>
      </c>
      <c r="G12515" t="str">
        <f t="shared" si="195"/>
        <v>Radiology Services</v>
      </c>
    </row>
    <row r="12516" spans="1:7" x14ac:dyDescent="0.3">
      <c r="A12516" s="27" t="s">
        <v>23419</v>
      </c>
      <c r="B12516">
        <v>73630</v>
      </c>
      <c r="C12516" t="s">
        <v>3750</v>
      </c>
      <c r="D12516" t="s">
        <v>23416</v>
      </c>
      <c r="E12516" t="s">
        <v>0</v>
      </c>
      <c r="F12516" t="s">
        <v>981</v>
      </c>
      <c r="G12516" t="str">
        <f t="shared" si="195"/>
        <v>Radiology Services</v>
      </c>
    </row>
    <row r="12517" spans="1:7" x14ac:dyDescent="0.3">
      <c r="A12517" s="31" t="s">
        <v>23420</v>
      </c>
      <c r="B12517">
        <v>73630</v>
      </c>
      <c r="C12517">
        <v>26</v>
      </c>
      <c r="D12517" t="s">
        <v>23416</v>
      </c>
      <c r="E12517" t="s">
        <v>0</v>
      </c>
      <c r="F12517" t="s">
        <v>981</v>
      </c>
      <c r="G12517" t="str">
        <f t="shared" si="195"/>
        <v>Radiology Services</v>
      </c>
    </row>
    <row r="12518" spans="1:7" x14ac:dyDescent="0.3">
      <c r="A12518" s="31" t="s">
        <v>406</v>
      </c>
      <c r="B12518">
        <v>73650</v>
      </c>
      <c r="D12518" t="s">
        <v>23421</v>
      </c>
      <c r="E12518" t="s">
        <v>0</v>
      </c>
      <c r="F12518" t="s">
        <v>981</v>
      </c>
      <c r="G12518" t="str">
        <f t="shared" si="195"/>
        <v>Radiology Services</v>
      </c>
    </row>
    <row r="12519" spans="1:7" x14ac:dyDescent="0.3">
      <c r="A12519" s="27" t="s">
        <v>23422</v>
      </c>
      <c r="B12519">
        <v>73650</v>
      </c>
      <c r="C12519" t="s">
        <v>3750</v>
      </c>
      <c r="D12519" t="s">
        <v>23421</v>
      </c>
      <c r="E12519" t="s">
        <v>0</v>
      </c>
      <c r="F12519" t="s">
        <v>981</v>
      </c>
      <c r="G12519" t="str">
        <f t="shared" si="195"/>
        <v>Radiology Services</v>
      </c>
    </row>
    <row r="12520" spans="1:7" x14ac:dyDescent="0.3">
      <c r="A12520" s="31" t="s">
        <v>23423</v>
      </c>
      <c r="B12520">
        <v>73650</v>
      </c>
      <c r="C12520">
        <v>26</v>
      </c>
      <c r="D12520" t="s">
        <v>23421</v>
      </c>
      <c r="E12520" t="s">
        <v>0</v>
      </c>
      <c r="F12520" t="s">
        <v>981</v>
      </c>
      <c r="G12520" t="str">
        <f t="shared" si="195"/>
        <v>Radiology Services</v>
      </c>
    </row>
    <row r="12521" spans="1:7" x14ac:dyDescent="0.3">
      <c r="A12521" s="31" t="s">
        <v>408</v>
      </c>
      <c r="B12521">
        <v>73660</v>
      </c>
      <c r="D12521" t="s">
        <v>23424</v>
      </c>
      <c r="E12521" t="s">
        <v>0</v>
      </c>
      <c r="F12521" t="s">
        <v>981</v>
      </c>
      <c r="G12521" t="str">
        <f t="shared" si="195"/>
        <v>Radiology Services</v>
      </c>
    </row>
    <row r="12522" spans="1:7" x14ac:dyDescent="0.3">
      <c r="A12522" s="27" t="s">
        <v>23425</v>
      </c>
      <c r="B12522">
        <v>73660</v>
      </c>
      <c r="C12522" t="s">
        <v>3750</v>
      </c>
      <c r="D12522" t="s">
        <v>23424</v>
      </c>
      <c r="E12522" t="s">
        <v>0</v>
      </c>
      <c r="F12522" t="s">
        <v>981</v>
      </c>
      <c r="G12522" t="str">
        <f t="shared" si="195"/>
        <v>Radiology Services</v>
      </c>
    </row>
    <row r="12523" spans="1:7" x14ac:dyDescent="0.3">
      <c r="A12523" s="31" t="s">
        <v>23426</v>
      </c>
      <c r="B12523">
        <v>73660</v>
      </c>
      <c r="C12523">
        <v>26</v>
      </c>
      <c r="D12523" t="s">
        <v>23424</v>
      </c>
      <c r="E12523" t="s">
        <v>0</v>
      </c>
      <c r="F12523" t="s">
        <v>981</v>
      </c>
      <c r="G12523" t="str">
        <f t="shared" si="195"/>
        <v>Radiology Services</v>
      </c>
    </row>
    <row r="12524" spans="1:7" x14ac:dyDescent="0.3">
      <c r="A12524" s="31" t="s">
        <v>410</v>
      </c>
      <c r="B12524">
        <v>73700</v>
      </c>
      <c r="D12524" t="s">
        <v>23427</v>
      </c>
      <c r="E12524" t="s">
        <v>0</v>
      </c>
      <c r="F12524" t="s">
        <v>981</v>
      </c>
      <c r="G12524" t="str">
        <f t="shared" si="195"/>
        <v>Radiology Services</v>
      </c>
    </row>
    <row r="12525" spans="1:7" x14ac:dyDescent="0.3">
      <c r="A12525" s="27" t="s">
        <v>23428</v>
      </c>
      <c r="B12525">
        <v>73700</v>
      </c>
      <c r="C12525" t="s">
        <v>3750</v>
      </c>
      <c r="D12525" t="s">
        <v>23427</v>
      </c>
      <c r="E12525" t="s">
        <v>0</v>
      </c>
      <c r="F12525" t="s">
        <v>981</v>
      </c>
      <c r="G12525" t="str">
        <f t="shared" si="195"/>
        <v>Radiology Services</v>
      </c>
    </row>
    <row r="12526" spans="1:7" x14ac:dyDescent="0.3">
      <c r="A12526" s="31" t="s">
        <v>23429</v>
      </c>
      <c r="B12526">
        <v>73700</v>
      </c>
      <c r="C12526">
        <v>26</v>
      </c>
      <c r="D12526" t="s">
        <v>23427</v>
      </c>
      <c r="E12526" t="s">
        <v>0</v>
      </c>
      <c r="F12526" t="s">
        <v>981</v>
      </c>
      <c r="G12526" t="str">
        <f t="shared" si="195"/>
        <v>Radiology Services</v>
      </c>
    </row>
    <row r="12527" spans="1:7" x14ac:dyDescent="0.3">
      <c r="A12527" s="31" t="s">
        <v>412</v>
      </c>
      <c r="B12527">
        <v>73701</v>
      </c>
      <c r="D12527" t="s">
        <v>23430</v>
      </c>
      <c r="E12527" t="s">
        <v>0</v>
      </c>
      <c r="F12527" t="s">
        <v>981</v>
      </c>
      <c r="G12527" t="str">
        <f t="shared" si="195"/>
        <v>Radiology Services</v>
      </c>
    </row>
    <row r="12528" spans="1:7" x14ac:dyDescent="0.3">
      <c r="A12528" s="27" t="s">
        <v>23431</v>
      </c>
      <c r="B12528">
        <v>73701</v>
      </c>
      <c r="C12528" t="s">
        <v>3750</v>
      </c>
      <c r="D12528" t="s">
        <v>23430</v>
      </c>
      <c r="E12528" t="s">
        <v>0</v>
      </c>
      <c r="F12528" t="s">
        <v>981</v>
      </c>
      <c r="G12528" t="str">
        <f t="shared" si="195"/>
        <v>Radiology Services</v>
      </c>
    </row>
    <row r="12529" spans="1:7" x14ac:dyDescent="0.3">
      <c r="A12529" s="31" t="s">
        <v>23432</v>
      </c>
      <c r="B12529">
        <v>73701</v>
      </c>
      <c r="C12529">
        <v>26</v>
      </c>
      <c r="D12529" t="s">
        <v>23430</v>
      </c>
      <c r="E12529" t="s">
        <v>0</v>
      </c>
      <c r="F12529" t="s">
        <v>981</v>
      </c>
      <c r="G12529" t="str">
        <f t="shared" si="195"/>
        <v>Radiology Services</v>
      </c>
    </row>
    <row r="12530" spans="1:7" x14ac:dyDescent="0.3">
      <c r="A12530" s="31" t="s">
        <v>413</v>
      </c>
      <c r="B12530">
        <v>73702</v>
      </c>
      <c r="D12530" t="s">
        <v>23433</v>
      </c>
      <c r="E12530" t="s">
        <v>0</v>
      </c>
      <c r="F12530" t="s">
        <v>981</v>
      </c>
      <c r="G12530" t="str">
        <f t="shared" si="195"/>
        <v>Radiology Services</v>
      </c>
    </row>
    <row r="12531" spans="1:7" x14ac:dyDescent="0.3">
      <c r="A12531" s="27" t="s">
        <v>23434</v>
      </c>
      <c r="B12531">
        <v>73702</v>
      </c>
      <c r="C12531" t="s">
        <v>3750</v>
      </c>
      <c r="D12531" t="s">
        <v>23433</v>
      </c>
      <c r="E12531" t="s">
        <v>0</v>
      </c>
      <c r="F12531" t="s">
        <v>981</v>
      </c>
      <c r="G12531" t="str">
        <f t="shared" si="195"/>
        <v>Radiology Services</v>
      </c>
    </row>
    <row r="12532" spans="1:7" x14ac:dyDescent="0.3">
      <c r="A12532" s="31" t="s">
        <v>23435</v>
      </c>
      <c r="B12532">
        <v>73702</v>
      </c>
      <c r="C12532">
        <v>26</v>
      </c>
      <c r="D12532" t="s">
        <v>23433</v>
      </c>
      <c r="E12532" t="s">
        <v>0</v>
      </c>
      <c r="F12532" t="s">
        <v>981</v>
      </c>
      <c r="G12532" t="str">
        <f t="shared" si="195"/>
        <v>Radiology Services</v>
      </c>
    </row>
    <row r="12533" spans="1:7" x14ac:dyDescent="0.3">
      <c r="A12533" s="31" t="s">
        <v>415</v>
      </c>
      <c r="B12533">
        <v>73706</v>
      </c>
      <c r="D12533" t="s">
        <v>414</v>
      </c>
      <c r="E12533" t="s">
        <v>0</v>
      </c>
      <c r="F12533" t="s">
        <v>981</v>
      </c>
      <c r="G12533" t="str">
        <f t="shared" si="195"/>
        <v>Radiology Services</v>
      </c>
    </row>
    <row r="12534" spans="1:7" x14ac:dyDescent="0.3">
      <c r="A12534" s="27" t="s">
        <v>23436</v>
      </c>
      <c r="B12534">
        <v>73706</v>
      </c>
      <c r="C12534" t="s">
        <v>3750</v>
      </c>
      <c r="D12534" t="s">
        <v>414</v>
      </c>
      <c r="E12534" t="s">
        <v>0</v>
      </c>
      <c r="F12534" t="s">
        <v>981</v>
      </c>
      <c r="G12534" t="str">
        <f t="shared" si="195"/>
        <v>Radiology Services</v>
      </c>
    </row>
    <row r="12535" spans="1:7" x14ac:dyDescent="0.3">
      <c r="A12535" s="31" t="s">
        <v>23437</v>
      </c>
      <c r="B12535">
        <v>73706</v>
      </c>
      <c r="C12535">
        <v>26</v>
      </c>
      <c r="D12535" t="s">
        <v>414</v>
      </c>
      <c r="E12535" t="s">
        <v>0</v>
      </c>
      <c r="F12535" t="s">
        <v>981</v>
      </c>
      <c r="G12535" t="str">
        <f t="shared" si="195"/>
        <v>Radiology Services</v>
      </c>
    </row>
    <row r="12536" spans="1:7" x14ac:dyDescent="0.3">
      <c r="A12536" s="31" t="s">
        <v>23438</v>
      </c>
      <c r="B12536">
        <v>73718</v>
      </c>
      <c r="D12536" t="s">
        <v>23439</v>
      </c>
      <c r="E12536" t="s">
        <v>0</v>
      </c>
      <c r="F12536" t="s">
        <v>981</v>
      </c>
      <c r="G12536" t="str">
        <f t="shared" si="195"/>
        <v>Radiology Services</v>
      </c>
    </row>
    <row r="12537" spans="1:7" x14ac:dyDescent="0.3">
      <c r="A12537" s="27" t="s">
        <v>23440</v>
      </c>
      <c r="B12537">
        <v>73718</v>
      </c>
      <c r="C12537" t="s">
        <v>3750</v>
      </c>
      <c r="D12537" t="s">
        <v>23439</v>
      </c>
      <c r="E12537" t="s">
        <v>0</v>
      </c>
      <c r="F12537" t="s">
        <v>981</v>
      </c>
      <c r="G12537" t="str">
        <f t="shared" si="195"/>
        <v>Radiology Services</v>
      </c>
    </row>
    <row r="12538" spans="1:7" x14ac:dyDescent="0.3">
      <c r="A12538" s="31" t="s">
        <v>23441</v>
      </c>
      <c r="B12538">
        <v>73718</v>
      </c>
      <c r="C12538">
        <v>26</v>
      </c>
      <c r="D12538" t="s">
        <v>23439</v>
      </c>
      <c r="E12538" t="s">
        <v>0</v>
      </c>
      <c r="F12538" t="s">
        <v>981</v>
      </c>
      <c r="G12538" t="str">
        <f t="shared" si="195"/>
        <v>Radiology Services</v>
      </c>
    </row>
    <row r="12539" spans="1:7" x14ac:dyDescent="0.3">
      <c r="A12539" s="31" t="s">
        <v>23442</v>
      </c>
      <c r="B12539">
        <v>73719</v>
      </c>
      <c r="D12539" t="s">
        <v>23443</v>
      </c>
      <c r="E12539" t="s">
        <v>0</v>
      </c>
      <c r="F12539" t="s">
        <v>981</v>
      </c>
      <c r="G12539" t="str">
        <f t="shared" si="195"/>
        <v>Radiology Services</v>
      </c>
    </row>
    <row r="12540" spans="1:7" x14ac:dyDescent="0.3">
      <c r="A12540" s="27" t="s">
        <v>23444</v>
      </c>
      <c r="B12540">
        <v>73719</v>
      </c>
      <c r="C12540" t="s">
        <v>3750</v>
      </c>
      <c r="D12540" t="s">
        <v>23443</v>
      </c>
      <c r="E12540" t="s">
        <v>0</v>
      </c>
      <c r="F12540" t="s">
        <v>981</v>
      </c>
      <c r="G12540" t="str">
        <f t="shared" si="195"/>
        <v>Radiology Services</v>
      </c>
    </row>
    <row r="12541" spans="1:7" x14ac:dyDescent="0.3">
      <c r="A12541" s="31" t="s">
        <v>23445</v>
      </c>
      <c r="B12541">
        <v>73719</v>
      </c>
      <c r="C12541">
        <v>26</v>
      </c>
      <c r="D12541" t="s">
        <v>23443</v>
      </c>
      <c r="E12541" t="s">
        <v>0</v>
      </c>
      <c r="F12541" t="s">
        <v>981</v>
      </c>
      <c r="G12541" t="str">
        <f t="shared" si="195"/>
        <v>Radiology Services</v>
      </c>
    </row>
    <row r="12542" spans="1:7" x14ac:dyDescent="0.3">
      <c r="A12542" s="31" t="s">
        <v>23446</v>
      </c>
      <c r="B12542">
        <v>73720</v>
      </c>
      <c r="D12542" t="s">
        <v>23447</v>
      </c>
      <c r="E12542" t="s">
        <v>0</v>
      </c>
      <c r="F12542" t="s">
        <v>981</v>
      </c>
      <c r="G12542" t="str">
        <f t="shared" si="195"/>
        <v>Radiology Services</v>
      </c>
    </row>
    <row r="12543" spans="1:7" x14ac:dyDescent="0.3">
      <c r="A12543" s="27" t="s">
        <v>23448</v>
      </c>
      <c r="B12543">
        <v>73720</v>
      </c>
      <c r="C12543" t="s">
        <v>3750</v>
      </c>
      <c r="D12543" t="s">
        <v>23447</v>
      </c>
      <c r="E12543" t="s">
        <v>0</v>
      </c>
      <c r="F12543" t="s">
        <v>981</v>
      </c>
      <c r="G12543" t="str">
        <f t="shared" si="195"/>
        <v>Radiology Services</v>
      </c>
    </row>
    <row r="12544" spans="1:7" x14ac:dyDescent="0.3">
      <c r="A12544" s="31" t="s">
        <v>23449</v>
      </c>
      <c r="B12544">
        <v>73720</v>
      </c>
      <c r="C12544">
        <v>26</v>
      </c>
      <c r="D12544" t="s">
        <v>23447</v>
      </c>
      <c r="E12544" t="s">
        <v>0</v>
      </c>
      <c r="F12544" t="s">
        <v>981</v>
      </c>
      <c r="G12544" t="str">
        <f t="shared" si="195"/>
        <v>Radiology Services</v>
      </c>
    </row>
    <row r="12545" spans="1:7" x14ac:dyDescent="0.3">
      <c r="A12545" s="31" t="s">
        <v>23450</v>
      </c>
      <c r="B12545">
        <v>73721</v>
      </c>
      <c r="D12545" t="s">
        <v>23451</v>
      </c>
      <c r="E12545" t="s">
        <v>0</v>
      </c>
      <c r="F12545" t="s">
        <v>981</v>
      </c>
      <c r="G12545" t="str">
        <f t="shared" si="195"/>
        <v>Radiology Services</v>
      </c>
    </row>
    <row r="12546" spans="1:7" x14ac:dyDescent="0.3">
      <c r="A12546" s="27" t="s">
        <v>23452</v>
      </c>
      <c r="B12546">
        <v>73721</v>
      </c>
      <c r="C12546" t="s">
        <v>3750</v>
      </c>
      <c r="D12546" t="s">
        <v>23451</v>
      </c>
      <c r="E12546" t="s">
        <v>0</v>
      </c>
      <c r="F12546" t="s">
        <v>981</v>
      </c>
      <c r="G12546" t="str">
        <f t="shared" si="195"/>
        <v>Radiology Services</v>
      </c>
    </row>
    <row r="12547" spans="1:7" x14ac:dyDescent="0.3">
      <c r="A12547" s="31" t="s">
        <v>23453</v>
      </c>
      <c r="B12547">
        <v>73721</v>
      </c>
      <c r="C12547">
        <v>26</v>
      </c>
      <c r="D12547" t="s">
        <v>23451</v>
      </c>
      <c r="E12547" t="s">
        <v>0</v>
      </c>
      <c r="F12547" t="s">
        <v>981</v>
      </c>
      <c r="G12547" t="str">
        <f t="shared" ref="G12547:G12610" si="196">VLOOKUP(F12547,$I$2:$J$27,2,FALSE)</f>
        <v>Radiology Services</v>
      </c>
    </row>
    <row r="12548" spans="1:7" x14ac:dyDescent="0.3">
      <c r="A12548" s="31" t="s">
        <v>23454</v>
      </c>
      <c r="B12548">
        <v>73722</v>
      </c>
      <c r="D12548" t="s">
        <v>23455</v>
      </c>
      <c r="E12548" t="s">
        <v>0</v>
      </c>
      <c r="F12548" t="s">
        <v>981</v>
      </c>
      <c r="G12548" t="str">
        <f t="shared" si="196"/>
        <v>Radiology Services</v>
      </c>
    </row>
    <row r="12549" spans="1:7" x14ac:dyDescent="0.3">
      <c r="A12549" s="27" t="s">
        <v>23456</v>
      </c>
      <c r="B12549">
        <v>73722</v>
      </c>
      <c r="C12549" t="s">
        <v>3750</v>
      </c>
      <c r="D12549" t="s">
        <v>23455</v>
      </c>
      <c r="E12549" t="s">
        <v>0</v>
      </c>
      <c r="F12549" t="s">
        <v>981</v>
      </c>
      <c r="G12549" t="str">
        <f t="shared" si="196"/>
        <v>Radiology Services</v>
      </c>
    </row>
    <row r="12550" spans="1:7" x14ac:dyDescent="0.3">
      <c r="A12550" s="31" t="s">
        <v>23457</v>
      </c>
      <c r="B12550">
        <v>73722</v>
      </c>
      <c r="C12550">
        <v>26</v>
      </c>
      <c r="D12550" t="s">
        <v>23455</v>
      </c>
      <c r="E12550" t="s">
        <v>0</v>
      </c>
      <c r="F12550" t="s">
        <v>981</v>
      </c>
      <c r="G12550" t="str">
        <f t="shared" si="196"/>
        <v>Radiology Services</v>
      </c>
    </row>
    <row r="12551" spans="1:7" x14ac:dyDescent="0.3">
      <c r="A12551" s="31" t="s">
        <v>23458</v>
      </c>
      <c r="B12551">
        <v>73723</v>
      </c>
      <c r="D12551" t="s">
        <v>23459</v>
      </c>
      <c r="E12551" t="s">
        <v>0</v>
      </c>
      <c r="F12551" t="s">
        <v>981</v>
      </c>
      <c r="G12551" t="str">
        <f t="shared" si="196"/>
        <v>Radiology Services</v>
      </c>
    </row>
    <row r="12552" spans="1:7" x14ac:dyDescent="0.3">
      <c r="A12552" s="27" t="s">
        <v>23460</v>
      </c>
      <c r="B12552">
        <v>73723</v>
      </c>
      <c r="C12552" t="s">
        <v>3750</v>
      </c>
      <c r="D12552" t="s">
        <v>23459</v>
      </c>
      <c r="E12552" t="s">
        <v>0</v>
      </c>
      <c r="F12552" t="s">
        <v>981</v>
      </c>
      <c r="G12552" t="str">
        <f t="shared" si="196"/>
        <v>Radiology Services</v>
      </c>
    </row>
    <row r="12553" spans="1:7" x14ac:dyDescent="0.3">
      <c r="A12553" s="31" t="s">
        <v>23461</v>
      </c>
      <c r="B12553">
        <v>73723</v>
      </c>
      <c r="C12553">
        <v>26</v>
      </c>
      <c r="D12553" t="s">
        <v>23459</v>
      </c>
      <c r="E12553" t="s">
        <v>0</v>
      </c>
      <c r="F12553" t="s">
        <v>981</v>
      </c>
      <c r="G12553" t="str">
        <f t="shared" si="196"/>
        <v>Radiology Services</v>
      </c>
    </row>
    <row r="12554" spans="1:7" x14ac:dyDescent="0.3">
      <c r="A12554" s="31" t="s">
        <v>23462</v>
      </c>
      <c r="B12554">
        <v>73725</v>
      </c>
      <c r="D12554" t="s">
        <v>23463</v>
      </c>
      <c r="E12554" t="s">
        <v>888</v>
      </c>
      <c r="F12554" t="s">
        <v>981</v>
      </c>
      <c r="G12554" t="str">
        <f t="shared" si="196"/>
        <v>Radiology Services</v>
      </c>
    </row>
    <row r="12555" spans="1:7" x14ac:dyDescent="0.3">
      <c r="A12555" s="27" t="s">
        <v>23464</v>
      </c>
      <c r="B12555">
        <v>73725</v>
      </c>
      <c r="C12555" t="s">
        <v>3750</v>
      </c>
      <c r="D12555" t="s">
        <v>23463</v>
      </c>
      <c r="E12555" t="s">
        <v>888</v>
      </c>
      <c r="F12555" t="s">
        <v>981</v>
      </c>
      <c r="G12555" t="str">
        <f t="shared" si="196"/>
        <v>Radiology Services</v>
      </c>
    </row>
    <row r="12556" spans="1:7" x14ac:dyDescent="0.3">
      <c r="A12556" s="31" t="s">
        <v>23465</v>
      </c>
      <c r="B12556">
        <v>73725</v>
      </c>
      <c r="C12556">
        <v>26</v>
      </c>
      <c r="D12556" t="s">
        <v>23463</v>
      </c>
      <c r="E12556" t="s">
        <v>888</v>
      </c>
      <c r="F12556" t="s">
        <v>981</v>
      </c>
      <c r="G12556" t="str">
        <f t="shared" si="196"/>
        <v>Radiology Services</v>
      </c>
    </row>
    <row r="12557" spans="1:7" x14ac:dyDescent="0.3">
      <c r="A12557" s="31" t="s">
        <v>419</v>
      </c>
      <c r="B12557">
        <v>74018</v>
      </c>
      <c r="D12557" t="s">
        <v>23466</v>
      </c>
      <c r="E12557" t="s">
        <v>0</v>
      </c>
      <c r="F12557" t="s">
        <v>981</v>
      </c>
      <c r="G12557" t="str">
        <f t="shared" si="196"/>
        <v>Radiology Services</v>
      </c>
    </row>
    <row r="12558" spans="1:7" x14ac:dyDescent="0.3">
      <c r="A12558" s="27" t="s">
        <v>23467</v>
      </c>
      <c r="B12558">
        <v>74018</v>
      </c>
      <c r="C12558" t="s">
        <v>3750</v>
      </c>
      <c r="D12558" t="s">
        <v>23466</v>
      </c>
      <c r="E12558" t="s">
        <v>0</v>
      </c>
      <c r="F12558" t="s">
        <v>981</v>
      </c>
      <c r="G12558" t="str">
        <f t="shared" si="196"/>
        <v>Radiology Services</v>
      </c>
    </row>
    <row r="12559" spans="1:7" x14ac:dyDescent="0.3">
      <c r="A12559" s="31" t="s">
        <v>23468</v>
      </c>
      <c r="B12559">
        <v>74018</v>
      </c>
      <c r="C12559">
        <v>26</v>
      </c>
      <c r="D12559" t="s">
        <v>23466</v>
      </c>
      <c r="E12559" t="s">
        <v>0</v>
      </c>
      <c r="F12559" t="s">
        <v>981</v>
      </c>
      <c r="G12559" t="str">
        <f t="shared" si="196"/>
        <v>Radiology Services</v>
      </c>
    </row>
    <row r="12560" spans="1:7" x14ac:dyDescent="0.3">
      <c r="A12560" s="31" t="s">
        <v>422</v>
      </c>
      <c r="B12560">
        <v>74019</v>
      </c>
      <c r="D12560" t="s">
        <v>23469</v>
      </c>
      <c r="E12560" t="s">
        <v>0</v>
      </c>
      <c r="F12560" t="s">
        <v>981</v>
      </c>
      <c r="G12560" t="str">
        <f t="shared" si="196"/>
        <v>Radiology Services</v>
      </c>
    </row>
    <row r="12561" spans="1:7" x14ac:dyDescent="0.3">
      <c r="A12561" s="27" t="s">
        <v>23470</v>
      </c>
      <c r="B12561">
        <v>74019</v>
      </c>
      <c r="C12561" t="s">
        <v>3750</v>
      </c>
      <c r="D12561" t="s">
        <v>23469</v>
      </c>
      <c r="E12561" t="s">
        <v>0</v>
      </c>
      <c r="F12561" t="s">
        <v>981</v>
      </c>
      <c r="G12561" t="str">
        <f t="shared" si="196"/>
        <v>Radiology Services</v>
      </c>
    </row>
    <row r="12562" spans="1:7" x14ac:dyDescent="0.3">
      <c r="A12562" s="31" t="s">
        <v>23471</v>
      </c>
      <c r="B12562">
        <v>74019</v>
      </c>
      <c r="C12562">
        <v>26</v>
      </c>
      <c r="D12562" t="s">
        <v>23469</v>
      </c>
      <c r="E12562" t="s">
        <v>0</v>
      </c>
      <c r="F12562" t="s">
        <v>981</v>
      </c>
      <c r="G12562" t="str">
        <f t="shared" si="196"/>
        <v>Radiology Services</v>
      </c>
    </row>
    <row r="12563" spans="1:7" x14ac:dyDescent="0.3">
      <c r="A12563" s="31" t="s">
        <v>23472</v>
      </c>
      <c r="B12563">
        <v>74021</v>
      </c>
      <c r="D12563" t="s">
        <v>23473</v>
      </c>
      <c r="E12563" t="s">
        <v>0</v>
      </c>
      <c r="F12563" t="s">
        <v>981</v>
      </c>
      <c r="G12563" t="str">
        <f t="shared" si="196"/>
        <v>Radiology Services</v>
      </c>
    </row>
    <row r="12564" spans="1:7" x14ac:dyDescent="0.3">
      <c r="A12564" s="27" t="s">
        <v>23474</v>
      </c>
      <c r="B12564">
        <v>74021</v>
      </c>
      <c r="C12564" t="s">
        <v>3750</v>
      </c>
      <c r="D12564" t="s">
        <v>23473</v>
      </c>
      <c r="E12564" t="s">
        <v>0</v>
      </c>
      <c r="F12564" t="s">
        <v>981</v>
      </c>
      <c r="G12564" t="str">
        <f t="shared" si="196"/>
        <v>Radiology Services</v>
      </c>
    </row>
    <row r="12565" spans="1:7" x14ac:dyDescent="0.3">
      <c r="A12565" s="31" t="s">
        <v>23475</v>
      </c>
      <c r="B12565">
        <v>74021</v>
      </c>
      <c r="C12565">
        <v>26</v>
      </c>
      <c r="D12565" t="s">
        <v>23473</v>
      </c>
      <c r="E12565" t="s">
        <v>0</v>
      </c>
      <c r="F12565" t="s">
        <v>981</v>
      </c>
      <c r="G12565" t="str">
        <f t="shared" si="196"/>
        <v>Radiology Services</v>
      </c>
    </row>
    <row r="12566" spans="1:7" x14ac:dyDescent="0.3">
      <c r="A12566" s="31" t="s">
        <v>424</v>
      </c>
      <c r="B12566">
        <v>74022</v>
      </c>
      <c r="D12566" t="s">
        <v>23476</v>
      </c>
      <c r="E12566" t="s">
        <v>0</v>
      </c>
      <c r="F12566" t="s">
        <v>981</v>
      </c>
      <c r="G12566" t="str">
        <f t="shared" si="196"/>
        <v>Radiology Services</v>
      </c>
    </row>
    <row r="12567" spans="1:7" x14ac:dyDescent="0.3">
      <c r="A12567" s="27" t="s">
        <v>23477</v>
      </c>
      <c r="B12567">
        <v>74022</v>
      </c>
      <c r="C12567" t="s">
        <v>3750</v>
      </c>
      <c r="D12567" t="s">
        <v>23476</v>
      </c>
      <c r="E12567" t="s">
        <v>0</v>
      </c>
      <c r="F12567" t="s">
        <v>981</v>
      </c>
      <c r="G12567" t="str">
        <f t="shared" si="196"/>
        <v>Radiology Services</v>
      </c>
    </row>
    <row r="12568" spans="1:7" x14ac:dyDescent="0.3">
      <c r="A12568" s="31" t="s">
        <v>23478</v>
      </c>
      <c r="B12568">
        <v>74022</v>
      </c>
      <c r="C12568">
        <v>26</v>
      </c>
      <c r="D12568" t="s">
        <v>23476</v>
      </c>
      <c r="E12568" t="s">
        <v>0</v>
      </c>
      <c r="F12568" t="s">
        <v>981</v>
      </c>
      <c r="G12568" t="str">
        <f t="shared" si="196"/>
        <v>Radiology Services</v>
      </c>
    </row>
    <row r="12569" spans="1:7" x14ac:dyDescent="0.3">
      <c r="A12569" s="31" t="s">
        <v>426</v>
      </c>
      <c r="B12569">
        <v>74150</v>
      </c>
      <c r="D12569" t="s">
        <v>425</v>
      </c>
      <c r="E12569" t="s">
        <v>0</v>
      </c>
      <c r="F12569" t="s">
        <v>981</v>
      </c>
      <c r="G12569" t="str">
        <f t="shared" si="196"/>
        <v>Radiology Services</v>
      </c>
    </row>
    <row r="12570" spans="1:7" x14ac:dyDescent="0.3">
      <c r="A12570" s="27" t="s">
        <v>23479</v>
      </c>
      <c r="B12570">
        <v>74150</v>
      </c>
      <c r="C12570" t="s">
        <v>3750</v>
      </c>
      <c r="D12570" t="s">
        <v>425</v>
      </c>
      <c r="E12570" t="s">
        <v>0</v>
      </c>
      <c r="F12570" t="s">
        <v>981</v>
      </c>
      <c r="G12570" t="str">
        <f t="shared" si="196"/>
        <v>Radiology Services</v>
      </c>
    </row>
    <row r="12571" spans="1:7" x14ac:dyDescent="0.3">
      <c r="A12571" s="31" t="s">
        <v>23480</v>
      </c>
      <c r="B12571">
        <v>74150</v>
      </c>
      <c r="C12571">
        <v>26</v>
      </c>
      <c r="D12571" t="s">
        <v>425</v>
      </c>
      <c r="E12571" t="s">
        <v>0</v>
      </c>
      <c r="F12571" t="s">
        <v>981</v>
      </c>
      <c r="G12571" t="str">
        <f t="shared" si="196"/>
        <v>Radiology Services</v>
      </c>
    </row>
    <row r="12572" spans="1:7" x14ac:dyDescent="0.3">
      <c r="A12572" s="31" t="s">
        <v>428</v>
      </c>
      <c r="B12572">
        <v>74160</v>
      </c>
      <c r="D12572" t="s">
        <v>23481</v>
      </c>
      <c r="E12572" t="s">
        <v>0</v>
      </c>
      <c r="F12572" t="s">
        <v>981</v>
      </c>
      <c r="G12572" t="str">
        <f t="shared" si="196"/>
        <v>Radiology Services</v>
      </c>
    </row>
    <row r="12573" spans="1:7" x14ac:dyDescent="0.3">
      <c r="A12573" s="27" t="s">
        <v>23482</v>
      </c>
      <c r="B12573">
        <v>74160</v>
      </c>
      <c r="C12573" t="s">
        <v>3750</v>
      </c>
      <c r="D12573" t="s">
        <v>23481</v>
      </c>
      <c r="E12573" t="s">
        <v>0</v>
      </c>
      <c r="F12573" t="s">
        <v>981</v>
      </c>
      <c r="G12573" t="str">
        <f t="shared" si="196"/>
        <v>Radiology Services</v>
      </c>
    </row>
    <row r="12574" spans="1:7" x14ac:dyDescent="0.3">
      <c r="A12574" s="31" t="s">
        <v>23483</v>
      </c>
      <c r="B12574">
        <v>74160</v>
      </c>
      <c r="C12574">
        <v>26</v>
      </c>
      <c r="D12574" t="s">
        <v>23481</v>
      </c>
      <c r="E12574" t="s">
        <v>0</v>
      </c>
      <c r="F12574" t="s">
        <v>981</v>
      </c>
      <c r="G12574" t="str">
        <f t="shared" si="196"/>
        <v>Radiology Services</v>
      </c>
    </row>
    <row r="12575" spans="1:7" x14ac:dyDescent="0.3">
      <c r="A12575" s="31" t="s">
        <v>430</v>
      </c>
      <c r="B12575">
        <v>74170</v>
      </c>
      <c r="D12575" t="s">
        <v>429</v>
      </c>
      <c r="E12575" t="s">
        <v>0</v>
      </c>
      <c r="F12575" t="s">
        <v>981</v>
      </c>
      <c r="G12575" t="str">
        <f t="shared" si="196"/>
        <v>Radiology Services</v>
      </c>
    </row>
    <row r="12576" spans="1:7" x14ac:dyDescent="0.3">
      <c r="A12576" s="27" t="s">
        <v>23484</v>
      </c>
      <c r="B12576">
        <v>74170</v>
      </c>
      <c r="C12576" t="s">
        <v>3750</v>
      </c>
      <c r="D12576" t="s">
        <v>429</v>
      </c>
      <c r="E12576" t="s">
        <v>0</v>
      </c>
      <c r="F12576" t="s">
        <v>981</v>
      </c>
      <c r="G12576" t="str">
        <f t="shared" si="196"/>
        <v>Radiology Services</v>
      </c>
    </row>
    <row r="12577" spans="1:7" x14ac:dyDescent="0.3">
      <c r="A12577" s="31" t="s">
        <v>23485</v>
      </c>
      <c r="B12577">
        <v>74170</v>
      </c>
      <c r="C12577">
        <v>26</v>
      </c>
      <c r="D12577" t="s">
        <v>429</v>
      </c>
      <c r="E12577" t="s">
        <v>0</v>
      </c>
      <c r="F12577" t="s">
        <v>981</v>
      </c>
      <c r="G12577" t="str">
        <f t="shared" si="196"/>
        <v>Radiology Services</v>
      </c>
    </row>
    <row r="12578" spans="1:7" x14ac:dyDescent="0.3">
      <c r="A12578" s="31" t="s">
        <v>432</v>
      </c>
      <c r="B12578">
        <v>74174</v>
      </c>
      <c r="D12578" t="s">
        <v>23486</v>
      </c>
      <c r="E12578" t="s">
        <v>0</v>
      </c>
      <c r="F12578" t="s">
        <v>981</v>
      </c>
      <c r="G12578" t="str">
        <f t="shared" si="196"/>
        <v>Radiology Services</v>
      </c>
    </row>
    <row r="12579" spans="1:7" x14ac:dyDescent="0.3">
      <c r="A12579" s="27" t="s">
        <v>23487</v>
      </c>
      <c r="B12579">
        <v>74174</v>
      </c>
      <c r="C12579" t="s">
        <v>3750</v>
      </c>
      <c r="D12579" t="s">
        <v>23486</v>
      </c>
      <c r="E12579" t="s">
        <v>0</v>
      </c>
      <c r="F12579" t="s">
        <v>981</v>
      </c>
      <c r="G12579" t="str">
        <f t="shared" si="196"/>
        <v>Radiology Services</v>
      </c>
    </row>
    <row r="12580" spans="1:7" x14ac:dyDescent="0.3">
      <c r="A12580" s="31" t="s">
        <v>23488</v>
      </c>
      <c r="B12580">
        <v>74174</v>
      </c>
      <c r="C12580">
        <v>26</v>
      </c>
      <c r="D12580" t="s">
        <v>23486</v>
      </c>
      <c r="E12580" t="s">
        <v>0</v>
      </c>
      <c r="F12580" t="s">
        <v>981</v>
      </c>
      <c r="G12580" t="str">
        <f t="shared" si="196"/>
        <v>Radiology Services</v>
      </c>
    </row>
    <row r="12581" spans="1:7" x14ac:dyDescent="0.3">
      <c r="A12581" s="31" t="s">
        <v>434</v>
      </c>
      <c r="B12581">
        <v>74175</v>
      </c>
      <c r="D12581" t="s">
        <v>23489</v>
      </c>
      <c r="E12581" t="s">
        <v>0</v>
      </c>
      <c r="F12581" t="s">
        <v>981</v>
      </c>
      <c r="G12581" t="str">
        <f t="shared" si="196"/>
        <v>Radiology Services</v>
      </c>
    </row>
    <row r="12582" spans="1:7" x14ac:dyDescent="0.3">
      <c r="A12582" s="27" t="s">
        <v>23490</v>
      </c>
      <c r="B12582">
        <v>74175</v>
      </c>
      <c r="C12582" t="s">
        <v>3750</v>
      </c>
      <c r="D12582" t="s">
        <v>23489</v>
      </c>
      <c r="E12582" t="s">
        <v>0</v>
      </c>
      <c r="F12582" t="s">
        <v>981</v>
      </c>
      <c r="G12582" t="str">
        <f t="shared" si="196"/>
        <v>Radiology Services</v>
      </c>
    </row>
    <row r="12583" spans="1:7" x14ac:dyDescent="0.3">
      <c r="A12583" s="31" t="s">
        <v>23491</v>
      </c>
      <c r="B12583">
        <v>74175</v>
      </c>
      <c r="C12583">
        <v>26</v>
      </c>
      <c r="D12583" t="s">
        <v>23489</v>
      </c>
      <c r="E12583" t="s">
        <v>0</v>
      </c>
      <c r="F12583" t="s">
        <v>981</v>
      </c>
      <c r="G12583" t="str">
        <f t="shared" si="196"/>
        <v>Radiology Services</v>
      </c>
    </row>
    <row r="12584" spans="1:7" x14ac:dyDescent="0.3">
      <c r="A12584" s="31" t="s">
        <v>442</v>
      </c>
      <c r="B12584">
        <v>74176</v>
      </c>
      <c r="D12584" t="s">
        <v>23492</v>
      </c>
      <c r="E12584" t="s">
        <v>0</v>
      </c>
      <c r="F12584" t="s">
        <v>981</v>
      </c>
      <c r="G12584" t="str">
        <f t="shared" si="196"/>
        <v>Radiology Services</v>
      </c>
    </row>
    <row r="12585" spans="1:7" x14ac:dyDescent="0.3">
      <c r="A12585" s="27" t="s">
        <v>23493</v>
      </c>
      <c r="B12585">
        <v>74176</v>
      </c>
      <c r="C12585" t="s">
        <v>3750</v>
      </c>
      <c r="D12585" t="s">
        <v>23492</v>
      </c>
      <c r="E12585" t="s">
        <v>0</v>
      </c>
      <c r="F12585" t="s">
        <v>981</v>
      </c>
      <c r="G12585" t="str">
        <f t="shared" si="196"/>
        <v>Radiology Services</v>
      </c>
    </row>
    <row r="12586" spans="1:7" x14ac:dyDescent="0.3">
      <c r="A12586" s="31" t="s">
        <v>23494</v>
      </c>
      <c r="B12586">
        <v>74176</v>
      </c>
      <c r="C12586">
        <v>26</v>
      </c>
      <c r="D12586" t="s">
        <v>23492</v>
      </c>
      <c r="E12586" t="s">
        <v>0</v>
      </c>
      <c r="F12586" t="s">
        <v>981</v>
      </c>
      <c r="G12586" t="str">
        <f t="shared" si="196"/>
        <v>Radiology Services</v>
      </c>
    </row>
    <row r="12587" spans="1:7" x14ac:dyDescent="0.3">
      <c r="A12587" s="31" t="s">
        <v>444</v>
      </c>
      <c r="B12587">
        <v>74177</v>
      </c>
      <c r="D12587" t="s">
        <v>23495</v>
      </c>
      <c r="E12587" t="s">
        <v>0</v>
      </c>
      <c r="F12587" t="s">
        <v>981</v>
      </c>
      <c r="G12587" t="str">
        <f t="shared" si="196"/>
        <v>Radiology Services</v>
      </c>
    </row>
    <row r="12588" spans="1:7" x14ac:dyDescent="0.3">
      <c r="A12588" s="27" t="s">
        <v>23496</v>
      </c>
      <c r="B12588">
        <v>74177</v>
      </c>
      <c r="C12588" t="s">
        <v>3750</v>
      </c>
      <c r="D12588" t="s">
        <v>23495</v>
      </c>
      <c r="E12588" t="s">
        <v>0</v>
      </c>
      <c r="F12588" t="s">
        <v>981</v>
      </c>
      <c r="G12588" t="str">
        <f t="shared" si="196"/>
        <v>Radiology Services</v>
      </c>
    </row>
    <row r="12589" spans="1:7" x14ac:dyDescent="0.3">
      <c r="A12589" s="31" t="s">
        <v>23497</v>
      </c>
      <c r="B12589">
        <v>74177</v>
      </c>
      <c r="C12589">
        <v>26</v>
      </c>
      <c r="D12589" t="s">
        <v>23495</v>
      </c>
      <c r="E12589" t="s">
        <v>0</v>
      </c>
      <c r="F12589" t="s">
        <v>981</v>
      </c>
      <c r="G12589" t="str">
        <f t="shared" si="196"/>
        <v>Radiology Services</v>
      </c>
    </row>
    <row r="12590" spans="1:7" x14ac:dyDescent="0.3">
      <c r="A12590" s="31" t="s">
        <v>446</v>
      </c>
      <c r="B12590">
        <v>74178</v>
      </c>
      <c r="D12590" t="s">
        <v>23498</v>
      </c>
      <c r="E12590" t="s">
        <v>0</v>
      </c>
      <c r="F12590" t="s">
        <v>981</v>
      </c>
      <c r="G12590" t="str">
        <f t="shared" si="196"/>
        <v>Radiology Services</v>
      </c>
    </row>
    <row r="12591" spans="1:7" x14ac:dyDescent="0.3">
      <c r="A12591" s="27" t="s">
        <v>23499</v>
      </c>
      <c r="B12591">
        <v>74178</v>
      </c>
      <c r="C12591" t="s">
        <v>3750</v>
      </c>
      <c r="D12591" t="s">
        <v>23498</v>
      </c>
      <c r="E12591" t="s">
        <v>0</v>
      </c>
      <c r="F12591" t="s">
        <v>981</v>
      </c>
      <c r="G12591" t="str">
        <f t="shared" si="196"/>
        <v>Radiology Services</v>
      </c>
    </row>
    <row r="12592" spans="1:7" x14ac:dyDescent="0.3">
      <c r="A12592" s="31" t="s">
        <v>23500</v>
      </c>
      <c r="B12592">
        <v>74178</v>
      </c>
      <c r="C12592">
        <v>26</v>
      </c>
      <c r="D12592" t="s">
        <v>23498</v>
      </c>
      <c r="E12592" t="s">
        <v>0</v>
      </c>
      <c r="F12592" t="s">
        <v>981</v>
      </c>
      <c r="G12592" t="str">
        <f t="shared" si="196"/>
        <v>Radiology Services</v>
      </c>
    </row>
    <row r="12593" spans="1:7" x14ac:dyDescent="0.3">
      <c r="A12593" s="31" t="s">
        <v>23501</v>
      </c>
      <c r="B12593">
        <v>74181</v>
      </c>
      <c r="D12593" t="s">
        <v>23502</v>
      </c>
      <c r="E12593" t="s">
        <v>0</v>
      </c>
      <c r="F12593" t="s">
        <v>981</v>
      </c>
      <c r="G12593" t="str">
        <f t="shared" si="196"/>
        <v>Radiology Services</v>
      </c>
    </row>
    <row r="12594" spans="1:7" x14ac:dyDescent="0.3">
      <c r="A12594" s="27" t="s">
        <v>23503</v>
      </c>
      <c r="B12594">
        <v>74181</v>
      </c>
      <c r="C12594" t="s">
        <v>3750</v>
      </c>
      <c r="D12594" t="s">
        <v>23502</v>
      </c>
      <c r="E12594" t="s">
        <v>0</v>
      </c>
      <c r="F12594" t="s">
        <v>981</v>
      </c>
      <c r="G12594" t="str">
        <f t="shared" si="196"/>
        <v>Radiology Services</v>
      </c>
    </row>
    <row r="12595" spans="1:7" x14ac:dyDescent="0.3">
      <c r="A12595" s="31" t="s">
        <v>23504</v>
      </c>
      <c r="B12595">
        <v>74181</v>
      </c>
      <c r="C12595">
        <v>26</v>
      </c>
      <c r="D12595" t="s">
        <v>23502</v>
      </c>
      <c r="E12595" t="s">
        <v>0</v>
      </c>
      <c r="F12595" t="s">
        <v>981</v>
      </c>
      <c r="G12595" t="str">
        <f t="shared" si="196"/>
        <v>Radiology Services</v>
      </c>
    </row>
    <row r="12596" spans="1:7" x14ac:dyDescent="0.3">
      <c r="A12596" s="31" t="s">
        <v>23505</v>
      </c>
      <c r="B12596">
        <v>74182</v>
      </c>
      <c r="D12596" t="s">
        <v>23506</v>
      </c>
      <c r="E12596" t="s">
        <v>0</v>
      </c>
      <c r="F12596" t="s">
        <v>981</v>
      </c>
      <c r="G12596" t="str">
        <f t="shared" si="196"/>
        <v>Radiology Services</v>
      </c>
    </row>
    <row r="12597" spans="1:7" x14ac:dyDescent="0.3">
      <c r="A12597" s="27" t="s">
        <v>23507</v>
      </c>
      <c r="B12597">
        <v>74182</v>
      </c>
      <c r="C12597" t="s">
        <v>3750</v>
      </c>
      <c r="D12597" t="s">
        <v>23506</v>
      </c>
      <c r="E12597" t="s">
        <v>0</v>
      </c>
      <c r="F12597" t="s">
        <v>981</v>
      </c>
      <c r="G12597" t="str">
        <f t="shared" si="196"/>
        <v>Radiology Services</v>
      </c>
    </row>
    <row r="12598" spans="1:7" x14ac:dyDescent="0.3">
      <c r="A12598" s="31" t="s">
        <v>23508</v>
      </c>
      <c r="B12598">
        <v>74182</v>
      </c>
      <c r="C12598">
        <v>26</v>
      </c>
      <c r="D12598" t="s">
        <v>23506</v>
      </c>
      <c r="E12598" t="s">
        <v>0</v>
      </c>
      <c r="F12598" t="s">
        <v>981</v>
      </c>
      <c r="G12598" t="str">
        <f t="shared" si="196"/>
        <v>Radiology Services</v>
      </c>
    </row>
    <row r="12599" spans="1:7" x14ac:dyDescent="0.3">
      <c r="A12599" s="31" t="s">
        <v>23509</v>
      </c>
      <c r="B12599">
        <v>74183</v>
      </c>
      <c r="D12599" t="s">
        <v>23510</v>
      </c>
      <c r="E12599" t="s">
        <v>0</v>
      </c>
      <c r="F12599" t="s">
        <v>981</v>
      </c>
      <c r="G12599" t="str">
        <f t="shared" si="196"/>
        <v>Radiology Services</v>
      </c>
    </row>
    <row r="12600" spans="1:7" x14ac:dyDescent="0.3">
      <c r="A12600" s="27" t="s">
        <v>23511</v>
      </c>
      <c r="B12600">
        <v>74183</v>
      </c>
      <c r="C12600" t="s">
        <v>3750</v>
      </c>
      <c r="D12600" t="s">
        <v>23510</v>
      </c>
      <c r="E12600" t="s">
        <v>0</v>
      </c>
      <c r="F12600" t="s">
        <v>981</v>
      </c>
      <c r="G12600" t="str">
        <f t="shared" si="196"/>
        <v>Radiology Services</v>
      </c>
    </row>
    <row r="12601" spans="1:7" x14ac:dyDescent="0.3">
      <c r="A12601" s="31" t="s">
        <v>23512</v>
      </c>
      <c r="B12601">
        <v>74183</v>
      </c>
      <c r="C12601">
        <v>26</v>
      </c>
      <c r="D12601" t="s">
        <v>23510</v>
      </c>
      <c r="E12601" t="s">
        <v>0</v>
      </c>
      <c r="F12601" t="s">
        <v>981</v>
      </c>
      <c r="G12601" t="str">
        <f t="shared" si="196"/>
        <v>Radiology Services</v>
      </c>
    </row>
    <row r="12602" spans="1:7" x14ac:dyDescent="0.3">
      <c r="A12602" s="31" t="s">
        <v>23513</v>
      </c>
      <c r="B12602">
        <v>74185</v>
      </c>
      <c r="D12602" t="s">
        <v>23514</v>
      </c>
      <c r="E12602" t="s">
        <v>888</v>
      </c>
      <c r="F12602" t="s">
        <v>981</v>
      </c>
      <c r="G12602" t="str">
        <f t="shared" si="196"/>
        <v>Radiology Services</v>
      </c>
    </row>
    <row r="12603" spans="1:7" x14ac:dyDescent="0.3">
      <c r="A12603" s="27" t="s">
        <v>23515</v>
      </c>
      <c r="B12603">
        <v>74185</v>
      </c>
      <c r="C12603" t="s">
        <v>3750</v>
      </c>
      <c r="D12603" t="s">
        <v>23514</v>
      </c>
      <c r="E12603" t="s">
        <v>888</v>
      </c>
      <c r="F12603" t="s">
        <v>981</v>
      </c>
      <c r="G12603" t="str">
        <f t="shared" si="196"/>
        <v>Radiology Services</v>
      </c>
    </row>
    <row r="12604" spans="1:7" x14ac:dyDescent="0.3">
      <c r="A12604" s="31" t="s">
        <v>23516</v>
      </c>
      <c r="B12604">
        <v>74185</v>
      </c>
      <c r="C12604">
        <v>26</v>
      </c>
      <c r="D12604" t="s">
        <v>23514</v>
      </c>
      <c r="E12604" t="s">
        <v>888</v>
      </c>
      <c r="F12604" t="s">
        <v>981</v>
      </c>
      <c r="G12604" t="str">
        <f t="shared" si="196"/>
        <v>Radiology Services</v>
      </c>
    </row>
    <row r="12605" spans="1:7" x14ac:dyDescent="0.3">
      <c r="A12605" s="31" t="s">
        <v>23517</v>
      </c>
      <c r="B12605">
        <v>74190</v>
      </c>
      <c r="D12605" t="s">
        <v>23518</v>
      </c>
      <c r="E12605" t="s">
        <v>2</v>
      </c>
      <c r="F12605" t="s">
        <v>981</v>
      </c>
      <c r="G12605" t="str">
        <f t="shared" si="196"/>
        <v>Radiology Services</v>
      </c>
    </row>
    <row r="12606" spans="1:7" x14ac:dyDescent="0.3">
      <c r="A12606" s="27" t="s">
        <v>23519</v>
      </c>
      <c r="B12606">
        <v>74190</v>
      </c>
      <c r="C12606" t="s">
        <v>3750</v>
      </c>
      <c r="D12606" t="s">
        <v>23518</v>
      </c>
      <c r="E12606" t="s">
        <v>2</v>
      </c>
      <c r="F12606" t="s">
        <v>981</v>
      </c>
      <c r="G12606" t="str">
        <f t="shared" si="196"/>
        <v>Radiology Services</v>
      </c>
    </row>
    <row r="12607" spans="1:7" x14ac:dyDescent="0.3">
      <c r="A12607" s="31" t="s">
        <v>23520</v>
      </c>
      <c r="B12607">
        <v>74190</v>
      </c>
      <c r="C12607">
        <v>26</v>
      </c>
      <c r="D12607" t="s">
        <v>23518</v>
      </c>
      <c r="E12607" t="s">
        <v>0</v>
      </c>
      <c r="F12607" t="s">
        <v>981</v>
      </c>
      <c r="G12607" t="str">
        <f t="shared" si="196"/>
        <v>Radiology Services</v>
      </c>
    </row>
    <row r="12608" spans="1:7" x14ac:dyDescent="0.3">
      <c r="A12608" s="31" t="s">
        <v>23521</v>
      </c>
      <c r="B12608">
        <v>74210</v>
      </c>
      <c r="D12608" t="s">
        <v>23522</v>
      </c>
      <c r="E12608" t="s">
        <v>0</v>
      </c>
      <c r="F12608" t="s">
        <v>981</v>
      </c>
      <c r="G12608" t="str">
        <f t="shared" si="196"/>
        <v>Radiology Services</v>
      </c>
    </row>
    <row r="12609" spans="1:7" x14ac:dyDescent="0.3">
      <c r="A12609" s="27" t="s">
        <v>23523</v>
      </c>
      <c r="B12609">
        <v>74210</v>
      </c>
      <c r="C12609" t="s">
        <v>3750</v>
      </c>
      <c r="D12609" t="s">
        <v>23522</v>
      </c>
      <c r="E12609" t="s">
        <v>0</v>
      </c>
      <c r="F12609" t="s">
        <v>981</v>
      </c>
      <c r="G12609" t="str">
        <f t="shared" si="196"/>
        <v>Radiology Services</v>
      </c>
    </row>
    <row r="12610" spans="1:7" x14ac:dyDescent="0.3">
      <c r="A12610" s="31" t="s">
        <v>23524</v>
      </c>
      <c r="B12610">
        <v>74210</v>
      </c>
      <c r="C12610">
        <v>26</v>
      </c>
      <c r="D12610" t="s">
        <v>23522</v>
      </c>
      <c r="E12610" t="s">
        <v>0</v>
      </c>
      <c r="F12610" t="s">
        <v>981</v>
      </c>
      <c r="G12610" t="str">
        <f t="shared" si="196"/>
        <v>Radiology Services</v>
      </c>
    </row>
    <row r="12611" spans="1:7" x14ac:dyDescent="0.3">
      <c r="A12611" s="31" t="s">
        <v>23525</v>
      </c>
      <c r="B12611">
        <v>74220</v>
      </c>
      <c r="D12611" t="s">
        <v>23526</v>
      </c>
      <c r="E12611" t="s">
        <v>0</v>
      </c>
      <c r="F12611" t="s">
        <v>981</v>
      </c>
      <c r="G12611" t="str">
        <f t="shared" ref="G12611:G12674" si="197">VLOOKUP(F12611,$I$2:$J$27,2,FALSE)</f>
        <v>Radiology Services</v>
      </c>
    </row>
    <row r="12612" spans="1:7" x14ac:dyDescent="0.3">
      <c r="A12612" s="27" t="s">
        <v>23527</v>
      </c>
      <c r="B12612">
        <v>74220</v>
      </c>
      <c r="C12612" t="s">
        <v>3750</v>
      </c>
      <c r="D12612" t="s">
        <v>23526</v>
      </c>
      <c r="E12612" t="s">
        <v>0</v>
      </c>
      <c r="F12612" t="s">
        <v>981</v>
      </c>
      <c r="G12612" t="str">
        <f t="shared" si="197"/>
        <v>Radiology Services</v>
      </c>
    </row>
    <row r="12613" spans="1:7" x14ac:dyDescent="0.3">
      <c r="A12613" s="31" t="s">
        <v>23528</v>
      </c>
      <c r="B12613">
        <v>74220</v>
      </c>
      <c r="C12613">
        <v>26</v>
      </c>
      <c r="D12613" t="s">
        <v>23526</v>
      </c>
      <c r="E12613" t="s">
        <v>0</v>
      </c>
      <c r="F12613" t="s">
        <v>981</v>
      </c>
      <c r="G12613" t="str">
        <f t="shared" si="197"/>
        <v>Radiology Services</v>
      </c>
    </row>
    <row r="12614" spans="1:7" x14ac:dyDescent="0.3">
      <c r="A12614" s="31" t="s">
        <v>23529</v>
      </c>
      <c r="B12614">
        <v>74221</v>
      </c>
      <c r="D12614" t="s">
        <v>23530</v>
      </c>
      <c r="E12614" t="s">
        <v>0</v>
      </c>
      <c r="F12614" t="s">
        <v>981</v>
      </c>
      <c r="G12614" t="str">
        <f t="shared" si="197"/>
        <v>Radiology Services</v>
      </c>
    </row>
    <row r="12615" spans="1:7" x14ac:dyDescent="0.3">
      <c r="A12615" s="27" t="s">
        <v>23531</v>
      </c>
      <c r="B12615">
        <v>74221</v>
      </c>
      <c r="C12615" t="s">
        <v>3750</v>
      </c>
      <c r="D12615" t="s">
        <v>23530</v>
      </c>
      <c r="E12615" t="s">
        <v>0</v>
      </c>
      <c r="F12615" t="s">
        <v>981</v>
      </c>
      <c r="G12615" t="str">
        <f t="shared" si="197"/>
        <v>Radiology Services</v>
      </c>
    </row>
    <row r="12616" spans="1:7" x14ac:dyDescent="0.3">
      <c r="A12616" s="31" t="s">
        <v>23532</v>
      </c>
      <c r="B12616">
        <v>74221</v>
      </c>
      <c r="C12616">
        <v>26</v>
      </c>
      <c r="D12616" t="s">
        <v>23530</v>
      </c>
      <c r="E12616" t="s">
        <v>0</v>
      </c>
      <c r="F12616" t="s">
        <v>981</v>
      </c>
      <c r="G12616" t="str">
        <f t="shared" si="197"/>
        <v>Radiology Services</v>
      </c>
    </row>
    <row r="12617" spans="1:7" x14ac:dyDescent="0.3">
      <c r="A12617" s="31" t="s">
        <v>23533</v>
      </c>
      <c r="B12617">
        <v>74230</v>
      </c>
      <c r="D12617" t="s">
        <v>23534</v>
      </c>
      <c r="E12617" t="s">
        <v>0</v>
      </c>
      <c r="F12617" t="s">
        <v>981</v>
      </c>
      <c r="G12617" t="str">
        <f t="shared" si="197"/>
        <v>Radiology Services</v>
      </c>
    </row>
    <row r="12618" spans="1:7" x14ac:dyDescent="0.3">
      <c r="A12618" s="27" t="s">
        <v>23535</v>
      </c>
      <c r="B12618">
        <v>74230</v>
      </c>
      <c r="C12618" t="s">
        <v>3750</v>
      </c>
      <c r="D12618" t="s">
        <v>23534</v>
      </c>
      <c r="E12618" t="s">
        <v>0</v>
      </c>
      <c r="F12618" t="s">
        <v>981</v>
      </c>
      <c r="G12618" t="str">
        <f t="shared" si="197"/>
        <v>Radiology Services</v>
      </c>
    </row>
    <row r="12619" spans="1:7" x14ac:dyDescent="0.3">
      <c r="A12619" s="31" t="s">
        <v>23536</v>
      </c>
      <c r="B12619">
        <v>74230</v>
      </c>
      <c r="C12619">
        <v>26</v>
      </c>
      <c r="D12619" t="s">
        <v>23534</v>
      </c>
      <c r="E12619" t="s">
        <v>0</v>
      </c>
      <c r="F12619" t="s">
        <v>981</v>
      </c>
      <c r="G12619" t="str">
        <f t="shared" si="197"/>
        <v>Radiology Services</v>
      </c>
    </row>
    <row r="12620" spans="1:7" x14ac:dyDescent="0.3">
      <c r="A12620" s="31" t="s">
        <v>23537</v>
      </c>
      <c r="B12620">
        <v>74235</v>
      </c>
      <c r="D12620" t="s">
        <v>23538</v>
      </c>
      <c r="E12620" t="s">
        <v>2</v>
      </c>
      <c r="F12620" t="s">
        <v>981</v>
      </c>
      <c r="G12620" t="str">
        <f t="shared" si="197"/>
        <v>Radiology Services</v>
      </c>
    </row>
    <row r="12621" spans="1:7" x14ac:dyDescent="0.3">
      <c r="A12621" s="27" t="s">
        <v>23539</v>
      </c>
      <c r="B12621">
        <v>74235</v>
      </c>
      <c r="C12621" t="s">
        <v>3750</v>
      </c>
      <c r="D12621" t="s">
        <v>23538</v>
      </c>
      <c r="E12621" t="s">
        <v>2</v>
      </c>
      <c r="F12621" t="s">
        <v>981</v>
      </c>
      <c r="G12621" t="str">
        <f t="shared" si="197"/>
        <v>Radiology Services</v>
      </c>
    </row>
    <row r="12622" spans="1:7" x14ac:dyDescent="0.3">
      <c r="A12622" s="31" t="s">
        <v>23540</v>
      </c>
      <c r="B12622">
        <v>74235</v>
      </c>
      <c r="C12622">
        <v>26</v>
      </c>
      <c r="D12622" t="s">
        <v>23538</v>
      </c>
      <c r="E12622" t="s">
        <v>0</v>
      </c>
      <c r="F12622" t="s">
        <v>981</v>
      </c>
      <c r="G12622" t="str">
        <f t="shared" si="197"/>
        <v>Radiology Services</v>
      </c>
    </row>
    <row r="12623" spans="1:7" x14ac:dyDescent="0.3">
      <c r="A12623" s="31" t="s">
        <v>23541</v>
      </c>
      <c r="B12623">
        <v>74240</v>
      </c>
      <c r="D12623" t="s">
        <v>23542</v>
      </c>
      <c r="E12623" t="s">
        <v>0</v>
      </c>
      <c r="F12623" t="s">
        <v>981</v>
      </c>
      <c r="G12623" t="str">
        <f t="shared" si="197"/>
        <v>Radiology Services</v>
      </c>
    </row>
    <row r="12624" spans="1:7" x14ac:dyDescent="0.3">
      <c r="A12624" s="27" t="s">
        <v>23543</v>
      </c>
      <c r="B12624">
        <v>74240</v>
      </c>
      <c r="C12624" t="s">
        <v>3750</v>
      </c>
      <c r="D12624" t="s">
        <v>23542</v>
      </c>
      <c r="E12624" t="s">
        <v>0</v>
      </c>
      <c r="F12624" t="s">
        <v>981</v>
      </c>
      <c r="G12624" t="str">
        <f t="shared" si="197"/>
        <v>Radiology Services</v>
      </c>
    </row>
    <row r="12625" spans="1:7" x14ac:dyDescent="0.3">
      <c r="A12625" s="31" t="s">
        <v>23544</v>
      </c>
      <c r="B12625">
        <v>74240</v>
      </c>
      <c r="C12625">
        <v>26</v>
      </c>
      <c r="D12625" t="s">
        <v>23542</v>
      </c>
      <c r="E12625" t="s">
        <v>0</v>
      </c>
      <c r="F12625" t="s">
        <v>981</v>
      </c>
      <c r="G12625" t="str">
        <f t="shared" si="197"/>
        <v>Radiology Services</v>
      </c>
    </row>
    <row r="12626" spans="1:7" x14ac:dyDescent="0.3">
      <c r="A12626" s="31" t="s">
        <v>23545</v>
      </c>
      <c r="B12626">
        <v>74246</v>
      </c>
      <c r="D12626" t="s">
        <v>23546</v>
      </c>
      <c r="E12626" t="s">
        <v>0</v>
      </c>
      <c r="F12626" t="s">
        <v>981</v>
      </c>
      <c r="G12626" t="str">
        <f t="shared" si="197"/>
        <v>Radiology Services</v>
      </c>
    </row>
    <row r="12627" spans="1:7" x14ac:dyDescent="0.3">
      <c r="A12627" s="27" t="s">
        <v>23547</v>
      </c>
      <c r="B12627">
        <v>74246</v>
      </c>
      <c r="C12627" t="s">
        <v>3750</v>
      </c>
      <c r="D12627" t="s">
        <v>23546</v>
      </c>
      <c r="E12627" t="s">
        <v>0</v>
      </c>
      <c r="F12627" t="s">
        <v>981</v>
      </c>
      <c r="G12627" t="str">
        <f t="shared" si="197"/>
        <v>Radiology Services</v>
      </c>
    </row>
    <row r="12628" spans="1:7" x14ac:dyDescent="0.3">
      <c r="A12628" s="31" t="s">
        <v>23548</v>
      </c>
      <c r="B12628">
        <v>74246</v>
      </c>
      <c r="C12628">
        <v>26</v>
      </c>
      <c r="D12628" t="s">
        <v>23546</v>
      </c>
      <c r="E12628" t="s">
        <v>0</v>
      </c>
      <c r="F12628" t="s">
        <v>981</v>
      </c>
      <c r="G12628" t="str">
        <f t="shared" si="197"/>
        <v>Radiology Services</v>
      </c>
    </row>
    <row r="12629" spans="1:7" x14ac:dyDescent="0.3">
      <c r="A12629" s="31" t="s">
        <v>23549</v>
      </c>
      <c r="B12629">
        <v>74248</v>
      </c>
      <c r="D12629" t="s">
        <v>23550</v>
      </c>
      <c r="E12629" t="s">
        <v>0</v>
      </c>
      <c r="F12629" t="s">
        <v>981</v>
      </c>
      <c r="G12629" t="str">
        <f t="shared" si="197"/>
        <v>Radiology Services</v>
      </c>
    </row>
    <row r="12630" spans="1:7" x14ac:dyDescent="0.3">
      <c r="A12630" s="27" t="s">
        <v>23551</v>
      </c>
      <c r="B12630">
        <v>74248</v>
      </c>
      <c r="C12630" t="s">
        <v>3750</v>
      </c>
      <c r="D12630" t="s">
        <v>23550</v>
      </c>
      <c r="E12630" t="s">
        <v>0</v>
      </c>
      <c r="F12630" t="s">
        <v>981</v>
      </c>
      <c r="G12630" t="str">
        <f t="shared" si="197"/>
        <v>Radiology Services</v>
      </c>
    </row>
    <row r="12631" spans="1:7" x14ac:dyDescent="0.3">
      <c r="A12631" s="31" t="s">
        <v>23552</v>
      </c>
      <c r="B12631">
        <v>74248</v>
      </c>
      <c r="C12631">
        <v>26</v>
      </c>
      <c r="D12631" t="s">
        <v>23550</v>
      </c>
      <c r="E12631" t="s">
        <v>0</v>
      </c>
      <c r="F12631" t="s">
        <v>981</v>
      </c>
      <c r="G12631" t="str">
        <f t="shared" si="197"/>
        <v>Radiology Services</v>
      </c>
    </row>
    <row r="12632" spans="1:7" x14ac:dyDescent="0.3">
      <c r="A12632" s="31" t="s">
        <v>23553</v>
      </c>
      <c r="B12632">
        <v>74250</v>
      </c>
      <c r="D12632" t="s">
        <v>23554</v>
      </c>
      <c r="E12632" t="s">
        <v>0</v>
      </c>
      <c r="F12632" t="s">
        <v>981</v>
      </c>
      <c r="G12632" t="str">
        <f t="shared" si="197"/>
        <v>Radiology Services</v>
      </c>
    </row>
    <row r="12633" spans="1:7" x14ac:dyDescent="0.3">
      <c r="A12633" s="27" t="s">
        <v>23555</v>
      </c>
      <c r="B12633">
        <v>74250</v>
      </c>
      <c r="C12633" t="s">
        <v>3750</v>
      </c>
      <c r="D12633" t="s">
        <v>23554</v>
      </c>
      <c r="E12633" t="s">
        <v>0</v>
      </c>
      <c r="F12633" t="s">
        <v>981</v>
      </c>
      <c r="G12633" t="str">
        <f t="shared" si="197"/>
        <v>Radiology Services</v>
      </c>
    </row>
    <row r="12634" spans="1:7" x14ac:dyDescent="0.3">
      <c r="A12634" s="31" t="s">
        <v>23556</v>
      </c>
      <c r="B12634">
        <v>74250</v>
      </c>
      <c r="C12634">
        <v>26</v>
      </c>
      <c r="D12634" t="s">
        <v>23554</v>
      </c>
      <c r="E12634" t="s">
        <v>0</v>
      </c>
      <c r="F12634" t="s">
        <v>981</v>
      </c>
      <c r="G12634" t="str">
        <f t="shared" si="197"/>
        <v>Radiology Services</v>
      </c>
    </row>
    <row r="12635" spans="1:7" x14ac:dyDescent="0.3">
      <c r="A12635" s="31" t="s">
        <v>23557</v>
      </c>
      <c r="B12635">
        <v>74251</v>
      </c>
      <c r="D12635" t="s">
        <v>23558</v>
      </c>
      <c r="E12635" t="s">
        <v>0</v>
      </c>
      <c r="F12635" t="s">
        <v>981</v>
      </c>
      <c r="G12635" t="str">
        <f t="shared" si="197"/>
        <v>Radiology Services</v>
      </c>
    </row>
    <row r="12636" spans="1:7" x14ac:dyDescent="0.3">
      <c r="A12636" s="27" t="s">
        <v>23559</v>
      </c>
      <c r="B12636">
        <v>74251</v>
      </c>
      <c r="C12636" t="s">
        <v>3750</v>
      </c>
      <c r="D12636" t="s">
        <v>23558</v>
      </c>
      <c r="E12636" t="s">
        <v>0</v>
      </c>
      <c r="F12636" t="s">
        <v>981</v>
      </c>
      <c r="G12636" t="str">
        <f t="shared" si="197"/>
        <v>Radiology Services</v>
      </c>
    </row>
    <row r="12637" spans="1:7" x14ac:dyDescent="0.3">
      <c r="A12637" s="31" t="s">
        <v>23560</v>
      </c>
      <c r="B12637">
        <v>74251</v>
      </c>
      <c r="C12637">
        <v>26</v>
      </c>
      <c r="D12637" t="s">
        <v>23558</v>
      </c>
      <c r="E12637" t="s">
        <v>0</v>
      </c>
      <c r="F12637" t="s">
        <v>981</v>
      </c>
      <c r="G12637" t="str">
        <f t="shared" si="197"/>
        <v>Radiology Services</v>
      </c>
    </row>
    <row r="12638" spans="1:7" x14ac:dyDescent="0.3">
      <c r="A12638" s="31" t="s">
        <v>23561</v>
      </c>
      <c r="B12638">
        <v>74261</v>
      </c>
      <c r="D12638" t="s">
        <v>23562</v>
      </c>
      <c r="E12638" t="s">
        <v>0</v>
      </c>
      <c r="F12638" t="s">
        <v>981</v>
      </c>
      <c r="G12638" t="str">
        <f t="shared" si="197"/>
        <v>Radiology Services</v>
      </c>
    </row>
    <row r="12639" spans="1:7" x14ac:dyDescent="0.3">
      <c r="A12639" s="27" t="s">
        <v>23563</v>
      </c>
      <c r="B12639">
        <v>74261</v>
      </c>
      <c r="C12639" t="s">
        <v>3750</v>
      </c>
      <c r="D12639" t="s">
        <v>23562</v>
      </c>
      <c r="E12639" t="s">
        <v>0</v>
      </c>
      <c r="F12639" t="s">
        <v>981</v>
      </c>
      <c r="G12639" t="str">
        <f t="shared" si="197"/>
        <v>Radiology Services</v>
      </c>
    </row>
    <row r="12640" spans="1:7" x14ac:dyDescent="0.3">
      <c r="A12640" s="31" t="s">
        <v>23564</v>
      </c>
      <c r="B12640">
        <v>74261</v>
      </c>
      <c r="C12640">
        <v>26</v>
      </c>
      <c r="D12640" t="s">
        <v>23562</v>
      </c>
      <c r="E12640" t="s">
        <v>0</v>
      </c>
      <c r="F12640" t="s">
        <v>981</v>
      </c>
      <c r="G12640" t="str">
        <f t="shared" si="197"/>
        <v>Radiology Services</v>
      </c>
    </row>
    <row r="12641" spans="1:7" x14ac:dyDescent="0.3">
      <c r="A12641" s="31" t="s">
        <v>23565</v>
      </c>
      <c r="B12641">
        <v>74262</v>
      </c>
      <c r="D12641" t="s">
        <v>23566</v>
      </c>
      <c r="E12641" t="s">
        <v>0</v>
      </c>
      <c r="F12641" t="s">
        <v>981</v>
      </c>
      <c r="G12641" t="str">
        <f t="shared" si="197"/>
        <v>Radiology Services</v>
      </c>
    </row>
    <row r="12642" spans="1:7" x14ac:dyDescent="0.3">
      <c r="A12642" s="27" t="s">
        <v>23567</v>
      </c>
      <c r="B12642">
        <v>74262</v>
      </c>
      <c r="C12642" t="s">
        <v>3750</v>
      </c>
      <c r="D12642" t="s">
        <v>23566</v>
      </c>
      <c r="E12642" t="s">
        <v>0</v>
      </c>
      <c r="F12642" t="s">
        <v>981</v>
      </c>
      <c r="G12642" t="str">
        <f t="shared" si="197"/>
        <v>Radiology Services</v>
      </c>
    </row>
    <row r="12643" spans="1:7" x14ac:dyDescent="0.3">
      <c r="A12643" s="31" t="s">
        <v>23568</v>
      </c>
      <c r="B12643">
        <v>74262</v>
      </c>
      <c r="C12643">
        <v>26</v>
      </c>
      <c r="D12643" t="s">
        <v>23566</v>
      </c>
      <c r="E12643" t="s">
        <v>0</v>
      </c>
      <c r="F12643" t="s">
        <v>981</v>
      </c>
      <c r="G12643" t="str">
        <f t="shared" si="197"/>
        <v>Radiology Services</v>
      </c>
    </row>
    <row r="12644" spans="1:7" x14ac:dyDescent="0.3">
      <c r="A12644" s="31" t="s">
        <v>23569</v>
      </c>
      <c r="B12644">
        <v>74263</v>
      </c>
      <c r="D12644" t="s">
        <v>23570</v>
      </c>
      <c r="E12644" t="s">
        <v>854</v>
      </c>
      <c r="F12644" t="s">
        <v>981</v>
      </c>
      <c r="G12644" t="str">
        <f t="shared" si="197"/>
        <v>Radiology Services</v>
      </c>
    </row>
    <row r="12645" spans="1:7" x14ac:dyDescent="0.3">
      <c r="A12645" s="27" t="s">
        <v>23571</v>
      </c>
      <c r="B12645">
        <v>74263</v>
      </c>
      <c r="C12645" t="s">
        <v>3750</v>
      </c>
      <c r="D12645" t="s">
        <v>23570</v>
      </c>
      <c r="E12645" t="s">
        <v>854</v>
      </c>
      <c r="F12645" t="s">
        <v>981</v>
      </c>
      <c r="G12645" t="str">
        <f t="shared" si="197"/>
        <v>Radiology Services</v>
      </c>
    </row>
    <row r="12646" spans="1:7" x14ac:dyDescent="0.3">
      <c r="A12646" s="31" t="s">
        <v>23572</v>
      </c>
      <c r="B12646">
        <v>74263</v>
      </c>
      <c r="C12646">
        <v>26</v>
      </c>
      <c r="D12646" t="s">
        <v>23570</v>
      </c>
      <c r="E12646" t="s">
        <v>854</v>
      </c>
      <c r="F12646" t="s">
        <v>981</v>
      </c>
      <c r="G12646" t="str">
        <f t="shared" si="197"/>
        <v>Radiology Services</v>
      </c>
    </row>
    <row r="12647" spans="1:7" x14ac:dyDescent="0.3">
      <c r="A12647" s="31" t="s">
        <v>23573</v>
      </c>
      <c r="B12647">
        <v>74270</v>
      </c>
      <c r="D12647" t="s">
        <v>23574</v>
      </c>
      <c r="E12647" t="s">
        <v>0</v>
      </c>
      <c r="F12647" t="s">
        <v>981</v>
      </c>
      <c r="G12647" t="str">
        <f t="shared" si="197"/>
        <v>Radiology Services</v>
      </c>
    </row>
    <row r="12648" spans="1:7" x14ac:dyDescent="0.3">
      <c r="A12648" s="27" t="s">
        <v>23575</v>
      </c>
      <c r="B12648">
        <v>74270</v>
      </c>
      <c r="C12648" t="s">
        <v>3750</v>
      </c>
      <c r="D12648" t="s">
        <v>23574</v>
      </c>
      <c r="E12648" t="s">
        <v>0</v>
      </c>
      <c r="F12648" t="s">
        <v>981</v>
      </c>
      <c r="G12648" t="str">
        <f t="shared" si="197"/>
        <v>Radiology Services</v>
      </c>
    </row>
    <row r="12649" spans="1:7" x14ac:dyDescent="0.3">
      <c r="A12649" s="31" t="s">
        <v>23576</v>
      </c>
      <c r="B12649">
        <v>74270</v>
      </c>
      <c r="C12649">
        <v>26</v>
      </c>
      <c r="D12649" t="s">
        <v>23574</v>
      </c>
      <c r="E12649" t="s">
        <v>0</v>
      </c>
      <c r="F12649" t="s">
        <v>981</v>
      </c>
      <c r="G12649" t="str">
        <f t="shared" si="197"/>
        <v>Radiology Services</v>
      </c>
    </row>
    <row r="12650" spans="1:7" x14ac:dyDescent="0.3">
      <c r="A12650" s="31" t="s">
        <v>23577</v>
      </c>
      <c r="B12650">
        <v>74280</v>
      </c>
      <c r="D12650" t="s">
        <v>23578</v>
      </c>
      <c r="E12650" t="s">
        <v>0</v>
      </c>
      <c r="F12650" t="s">
        <v>981</v>
      </c>
      <c r="G12650" t="str">
        <f t="shared" si="197"/>
        <v>Radiology Services</v>
      </c>
    </row>
    <row r="12651" spans="1:7" x14ac:dyDescent="0.3">
      <c r="A12651" s="27" t="s">
        <v>23579</v>
      </c>
      <c r="B12651">
        <v>74280</v>
      </c>
      <c r="C12651" t="s">
        <v>3750</v>
      </c>
      <c r="D12651" t="s">
        <v>23578</v>
      </c>
      <c r="E12651" t="s">
        <v>0</v>
      </c>
      <c r="F12651" t="s">
        <v>981</v>
      </c>
      <c r="G12651" t="str">
        <f t="shared" si="197"/>
        <v>Radiology Services</v>
      </c>
    </row>
    <row r="12652" spans="1:7" x14ac:dyDescent="0.3">
      <c r="A12652" s="31" t="s">
        <v>23580</v>
      </c>
      <c r="B12652">
        <v>74280</v>
      </c>
      <c r="C12652">
        <v>26</v>
      </c>
      <c r="D12652" t="s">
        <v>23578</v>
      </c>
      <c r="E12652" t="s">
        <v>0</v>
      </c>
      <c r="F12652" t="s">
        <v>981</v>
      </c>
      <c r="G12652" t="str">
        <f t="shared" si="197"/>
        <v>Radiology Services</v>
      </c>
    </row>
    <row r="12653" spans="1:7" x14ac:dyDescent="0.3">
      <c r="A12653" s="31" t="s">
        <v>23581</v>
      </c>
      <c r="B12653">
        <v>74283</v>
      </c>
      <c r="D12653" t="s">
        <v>23582</v>
      </c>
      <c r="E12653" t="s">
        <v>0</v>
      </c>
      <c r="F12653" t="s">
        <v>981</v>
      </c>
      <c r="G12653" t="str">
        <f t="shared" si="197"/>
        <v>Radiology Services</v>
      </c>
    </row>
    <row r="12654" spans="1:7" x14ac:dyDescent="0.3">
      <c r="A12654" s="27" t="s">
        <v>23583</v>
      </c>
      <c r="B12654">
        <v>74283</v>
      </c>
      <c r="C12654" t="s">
        <v>3750</v>
      </c>
      <c r="D12654" t="s">
        <v>23582</v>
      </c>
      <c r="E12654" t="s">
        <v>0</v>
      </c>
      <c r="F12654" t="s">
        <v>981</v>
      </c>
      <c r="G12654" t="str">
        <f t="shared" si="197"/>
        <v>Radiology Services</v>
      </c>
    </row>
    <row r="12655" spans="1:7" x14ac:dyDescent="0.3">
      <c r="A12655" s="31" t="s">
        <v>23584</v>
      </c>
      <c r="B12655">
        <v>74283</v>
      </c>
      <c r="C12655">
        <v>26</v>
      </c>
      <c r="D12655" t="s">
        <v>23582</v>
      </c>
      <c r="E12655" t="s">
        <v>0</v>
      </c>
      <c r="F12655" t="s">
        <v>981</v>
      </c>
      <c r="G12655" t="str">
        <f t="shared" si="197"/>
        <v>Radiology Services</v>
      </c>
    </row>
    <row r="12656" spans="1:7" x14ac:dyDescent="0.3">
      <c r="A12656" s="31" t="s">
        <v>23585</v>
      </c>
      <c r="B12656">
        <v>74290</v>
      </c>
      <c r="D12656" t="s">
        <v>23586</v>
      </c>
      <c r="E12656" t="s">
        <v>0</v>
      </c>
      <c r="F12656" t="s">
        <v>981</v>
      </c>
      <c r="G12656" t="str">
        <f t="shared" si="197"/>
        <v>Radiology Services</v>
      </c>
    </row>
    <row r="12657" spans="1:7" x14ac:dyDescent="0.3">
      <c r="A12657" s="27" t="s">
        <v>23587</v>
      </c>
      <c r="B12657">
        <v>74290</v>
      </c>
      <c r="C12657" t="s">
        <v>3750</v>
      </c>
      <c r="D12657" t="s">
        <v>23586</v>
      </c>
      <c r="E12657" t="s">
        <v>0</v>
      </c>
      <c r="F12657" t="s">
        <v>981</v>
      </c>
      <c r="G12657" t="str">
        <f t="shared" si="197"/>
        <v>Radiology Services</v>
      </c>
    </row>
    <row r="12658" spans="1:7" x14ac:dyDescent="0.3">
      <c r="A12658" s="31" t="s">
        <v>23588</v>
      </c>
      <c r="B12658">
        <v>74290</v>
      </c>
      <c r="C12658">
        <v>26</v>
      </c>
      <c r="D12658" t="s">
        <v>23586</v>
      </c>
      <c r="E12658" t="s">
        <v>0</v>
      </c>
      <c r="F12658" t="s">
        <v>981</v>
      </c>
      <c r="G12658" t="str">
        <f t="shared" si="197"/>
        <v>Radiology Services</v>
      </c>
    </row>
    <row r="12659" spans="1:7" x14ac:dyDescent="0.3">
      <c r="A12659" s="31" t="s">
        <v>23589</v>
      </c>
      <c r="B12659">
        <v>74300</v>
      </c>
      <c r="D12659" t="s">
        <v>23590</v>
      </c>
      <c r="E12659" t="s">
        <v>2</v>
      </c>
      <c r="F12659" t="s">
        <v>981</v>
      </c>
      <c r="G12659" t="str">
        <f t="shared" si="197"/>
        <v>Radiology Services</v>
      </c>
    </row>
    <row r="12660" spans="1:7" x14ac:dyDescent="0.3">
      <c r="A12660" s="27" t="s">
        <v>23591</v>
      </c>
      <c r="B12660">
        <v>74300</v>
      </c>
      <c r="C12660" t="s">
        <v>3750</v>
      </c>
      <c r="D12660" t="s">
        <v>23590</v>
      </c>
      <c r="E12660" t="s">
        <v>2</v>
      </c>
      <c r="F12660" t="s">
        <v>981</v>
      </c>
      <c r="G12660" t="str">
        <f t="shared" si="197"/>
        <v>Radiology Services</v>
      </c>
    </row>
    <row r="12661" spans="1:7" x14ac:dyDescent="0.3">
      <c r="A12661" s="31" t="s">
        <v>23592</v>
      </c>
      <c r="B12661">
        <v>74300</v>
      </c>
      <c r="C12661">
        <v>26</v>
      </c>
      <c r="D12661" t="s">
        <v>23590</v>
      </c>
      <c r="E12661" t="s">
        <v>0</v>
      </c>
      <c r="F12661" t="s">
        <v>981</v>
      </c>
      <c r="G12661" t="str">
        <f t="shared" si="197"/>
        <v>Radiology Services</v>
      </c>
    </row>
    <row r="12662" spans="1:7" x14ac:dyDescent="0.3">
      <c r="A12662" s="31" t="s">
        <v>23593</v>
      </c>
      <c r="B12662">
        <v>74301</v>
      </c>
      <c r="D12662" t="s">
        <v>23594</v>
      </c>
      <c r="E12662" t="s">
        <v>2</v>
      </c>
      <c r="F12662" t="s">
        <v>981</v>
      </c>
      <c r="G12662" t="str">
        <f t="shared" si="197"/>
        <v>Radiology Services</v>
      </c>
    </row>
    <row r="12663" spans="1:7" x14ac:dyDescent="0.3">
      <c r="A12663" s="27" t="s">
        <v>23595</v>
      </c>
      <c r="B12663">
        <v>74301</v>
      </c>
      <c r="C12663" t="s">
        <v>3750</v>
      </c>
      <c r="D12663" t="s">
        <v>23594</v>
      </c>
      <c r="E12663" t="s">
        <v>2</v>
      </c>
      <c r="F12663" t="s">
        <v>981</v>
      </c>
      <c r="G12663" t="str">
        <f t="shared" si="197"/>
        <v>Radiology Services</v>
      </c>
    </row>
    <row r="12664" spans="1:7" x14ac:dyDescent="0.3">
      <c r="A12664" s="31" t="s">
        <v>23596</v>
      </c>
      <c r="B12664">
        <v>74301</v>
      </c>
      <c r="C12664">
        <v>26</v>
      </c>
      <c r="D12664" t="s">
        <v>23594</v>
      </c>
      <c r="E12664" t="s">
        <v>0</v>
      </c>
      <c r="F12664" t="s">
        <v>981</v>
      </c>
      <c r="G12664" t="str">
        <f t="shared" si="197"/>
        <v>Radiology Services</v>
      </c>
    </row>
    <row r="12665" spans="1:7" x14ac:dyDescent="0.3">
      <c r="A12665" s="31" t="s">
        <v>23597</v>
      </c>
      <c r="B12665">
        <v>74328</v>
      </c>
      <c r="D12665" t="s">
        <v>23598</v>
      </c>
      <c r="E12665" t="s">
        <v>2</v>
      </c>
      <c r="F12665" t="s">
        <v>981</v>
      </c>
      <c r="G12665" t="str">
        <f t="shared" si="197"/>
        <v>Radiology Services</v>
      </c>
    </row>
    <row r="12666" spans="1:7" x14ac:dyDescent="0.3">
      <c r="A12666" s="27" t="s">
        <v>23599</v>
      </c>
      <c r="B12666">
        <v>74328</v>
      </c>
      <c r="C12666" t="s">
        <v>3750</v>
      </c>
      <c r="D12666" t="s">
        <v>23598</v>
      </c>
      <c r="E12666" t="s">
        <v>2</v>
      </c>
      <c r="F12666" t="s">
        <v>981</v>
      </c>
      <c r="G12666" t="str">
        <f t="shared" si="197"/>
        <v>Radiology Services</v>
      </c>
    </row>
    <row r="12667" spans="1:7" x14ac:dyDescent="0.3">
      <c r="A12667" s="31" t="s">
        <v>23600</v>
      </c>
      <c r="B12667">
        <v>74328</v>
      </c>
      <c r="C12667">
        <v>26</v>
      </c>
      <c r="D12667" t="s">
        <v>23598</v>
      </c>
      <c r="E12667" t="s">
        <v>0</v>
      </c>
      <c r="F12667" t="s">
        <v>981</v>
      </c>
      <c r="G12667" t="str">
        <f t="shared" si="197"/>
        <v>Radiology Services</v>
      </c>
    </row>
    <row r="12668" spans="1:7" x14ac:dyDescent="0.3">
      <c r="A12668" s="31" t="s">
        <v>23601</v>
      </c>
      <c r="B12668">
        <v>74329</v>
      </c>
      <c r="D12668" t="s">
        <v>23602</v>
      </c>
      <c r="E12668" t="s">
        <v>2</v>
      </c>
      <c r="F12668" t="s">
        <v>981</v>
      </c>
      <c r="G12668" t="str">
        <f t="shared" si="197"/>
        <v>Radiology Services</v>
      </c>
    </row>
    <row r="12669" spans="1:7" x14ac:dyDescent="0.3">
      <c r="A12669" s="27" t="s">
        <v>23603</v>
      </c>
      <c r="B12669">
        <v>74329</v>
      </c>
      <c r="C12669" t="s">
        <v>3750</v>
      </c>
      <c r="D12669" t="s">
        <v>23602</v>
      </c>
      <c r="E12669" t="s">
        <v>2</v>
      </c>
      <c r="F12669" t="s">
        <v>981</v>
      </c>
      <c r="G12669" t="str">
        <f t="shared" si="197"/>
        <v>Radiology Services</v>
      </c>
    </row>
    <row r="12670" spans="1:7" x14ac:dyDescent="0.3">
      <c r="A12670" s="31" t="s">
        <v>23604</v>
      </c>
      <c r="B12670">
        <v>74329</v>
      </c>
      <c r="C12670">
        <v>26</v>
      </c>
      <c r="D12670" t="s">
        <v>23602</v>
      </c>
      <c r="E12670" t="s">
        <v>0</v>
      </c>
      <c r="F12670" t="s">
        <v>981</v>
      </c>
      <c r="G12670" t="str">
        <f t="shared" si="197"/>
        <v>Radiology Services</v>
      </c>
    </row>
    <row r="12671" spans="1:7" x14ac:dyDescent="0.3">
      <c r="A12671" s="31" t="s">
        <v>23605</v>
      </c>
      <c r="B12671">
        <v>74330</v>
      </c>
      <c r="D12671" t="s">
        <v>23606</v>
      </c>
      <c r="E12671" t="s">
        <v>2</v>
      </c>
      <c r="F12671" t="s">
        <v>981</v>
      </c>
      <c r="G12671" t="str">
        <f t="shared" si="197"/>
        <v>Radiology Services</v>
      </c>
    </row>
    <row r="12672" spans="1:7" x14ac:dyDescent="0.3">
      <c r="A12672" s="27" t="s">
        <v>23607</v>
      </c>
      <c r="B12672">
        <v>74330</v>
      </c>
      <c r="C12672" t="s">
        <v>3750</v>
      </c>
      <c r="D12672" t="s">
        <v>23606</v>
      </c>
      <c r="E12672" t="s">
        <v>2</v>
      </c>
      <c r="F12672" t="s">
        <v>981</v>
      </c>
      <c r="G12672" t="str">
        <f t="shared" si="197"/>
        <v>Radiology Services</v>
      </c>
    </row>
    <row r="12673" spans="1:7" x14ac:dyDescent="0.3">
      <c r="A12673" s="31" t="s">
        <v>23608</v>
      </c>
      <c r="B12673">
        <v>74330</v>
      </c>
      <c r="C12673">
        <v>26</v>
      </c>
      <c r="D12673" t="s">
        <v>23606</v>
      </c>
      <c r="E12673" t="s">
        <v>0</v>
      </c>
      <c r="F12673" t="s">
        <v>981</v>
      </c>
      <c r="G12673" t="str">
        <f t="shared" si="197"/>
        <v>Radiology Services</v>
      </c>
    </row>
    <row r="12674" spans="1:7" x14ac:dyDescent="0.3">
      <c r="A12674" s="31" t="s">
        <v>23609</v>
      </c>
      <c r="B12674">
        <v>74340</v>
      </c>
      <c r="D12674" t="s">
        <v>23610</v>
      </c>
      <c r="E12674" t="s">
        <v>2</v>
      </c>
      <c r="F12674" t="s">
        <v>981</v>
      </c>
      <c r="G12674" t="str">
        <f t="shared" si="197"/>
        <v>Radiology Services</v>
      </c>
    </row>
    <row r="12675" spans="1:7" x14ac:dyDescent="0.3">
      <c r="A12675" s="27" t="s">
        <v>23611</v>
      </c>
      <c r="B12675">
        <v>74340</v>
      </c>
      <c r="C12675" t="s">
        <v>3750</v>
      </c>
      <c r="D12675" t="s">
        <v>23610</v>
      </c>
      <c r="E12675" t="s">
        <v>2</v>
      </c>
      <c r="F12675" t="s">
        <v>981</v>
      </c>
      <c r="G12675" t="str">
        <f t="shared" ref="G12675:G12738" si="198">VLOOKUP(F12675,$I$2:$J$27,2,FALSE)</f>
        <v>Radiology Services</v>
      </c>
    </row>
    <row r="12676" spans="1:7" x14ac:dyDescent="0.3">
      <c r="A12676" s="31" t="s">
        <v>23612</v>
      </c>
      <c r="B12676">
        <v>74340</v>
      </c>
      <c r="C12676">
        <v>26</v>
      </c>
      <c r="D12676" t="s">
        <v>23610</v>
      </c>
      <c r="E12676" t="s">
        <v>0</v>
      </c>
      <c r="F12676" t="s">
        <v>981</v>
      </c>
      <c r="G12676" t="str">
        <f t="shared" si="198"/>
        <v>Radiology Services</v>
      </c>
    </row>
    <row r="12677" spans="1:7" x14ac:dyDescent="0.3">
      <c r="A12677" s="31" t="s">
        <v>23613</v>
      </c>
      <c r="B12677">
        <v>74355</v>
      </c>
      <c r="D12677" t="s">
        <v>23614</v>
      </c>
      <c r="E12677" t="s">
        <v>2</v>
      </c>
      <c r="F12677" t="s">
        <v>981</v>
      </c>
      <c r="G12677" t="str">
        <f t="shared" si="198"/>
        <v>Radiology Services</v>
      </c>
    </row>
    <row r="12678" spans="1:7" x14ac:dyDescent="0.3">
      <c r="A12678" s="27" t="s">
        <v>23615</v>
      </c>
      <c r="B12678">
        <v>74355</v>
      </c>
      <c r="C12678" t="s">
        <v>3750</v>
      </c>
      <c r="D12678" t="s">
        <v>23614</v>
      </c>
      <c r="E12678" t="s">
        <v>2</v>
      </c>
      <c r="F12678" t="s">
        <v>981</v>
      </c>
      <c r="G12678" t="str">
        <f t="shared" si="198"/>
        <v>Radiology Services</v>
      </c>
    </row>
    <row r="12679" spans="1:7" x14ac:dyDescent="0.3">
      <c r="A12679" s="31" t="s">
        <v>23616</v>
      </c>
      <c r="B12679">
        <v>74355</v>
      </c>
      <c r="C12679">
        <v>26</v>
      </c>
      <c r="D12679" t="s">
        <v>23614</v>
      </c>
      <c r="E12679" t="s">
        <v>0</v>
      </c>
      <c r="F12679" t="s">
        <v>981</v>
      </c>
      <c r="G12679" t="str">
        <f t="shared" si="198"/>
        <v>Radiology Services</v>
      </c>
    </row>
    <row r="12680" spans="1:7" x14ac:dyDescent="0.3">
      <c r="A12680" s="31" t="s">
        <v>23617</v>
      </c>
      <c r="B12680">
        <v>74360</v>
      </c>
      <c r="D12680" t="s">
        <v>23618</v>
      </c>
      <c r="E12680" t="s">
        <v>2</v>
      </c>
      <c r="F12680" t="s">
        <v>981</v>
      </c>
      <c r="G12680" t="str">
        <f t="shared" si="198"/>
        <v>Radiology Services</v>
      </c>
    </row>
    <row r="12681" spans="1:7" x14ac:dyDescent="0.3">
      <c r="A12681" s="27" t="s">
        <v>23619</v>
      </c>
      <c r="B12681">
        <v>74360</v>
      </c>
      <c r="C12681" t="s">
        <v>3750</v>
      </c>
      <c r="D12681" t="s">
        <v>23618</v>
      </c>
      <c r="E12681" t="s">
        <v>2</v>
      </c>
      <c r="F12681" t="s">
        <v>981</v>
      </c>
      <c r="G12681" t="str">
        <f t="shared" si="198"/>
        <v>Radiology Services</v>
      </c>
    </row>
    <row r="12682" spans="1:7" x14ac:dyDescent="0.3">
      <c r="A12682" s="31" t="s">
        <v>23620</v>
      </c>
      <c r="B12682">
        <v>74360</v>
      </c>
      <c r="C12682">
        <v>26</v>
      </c>
      <c r="D12682" t="s">
        <v>23618</v>
      </c>
      <c r="E12682" t="s">
        <v>0</v>
      </c>
      <c r="F12682" t="s">
        <v>981</v>
      </c>
      <c r="G12682" t="str">
        <f t="shared" si="198"/>
        <v>Radiology Services</v>
      </c>
    </row>
    <row r="12683" spans="1:7" x14ac:dyDescent="0.3">
      <c r="A12683" s="31" t="s">
        <v>23621</v>
      </c>
      <c r="B12683">
        <v>74363</v>
      </c>
      <c r="D12683" t="s">
        <v>23622</v>
      </c>
      <c r="E12683" t="s">
        <v>2</v>
      </c>
      <c r="F12683" t="s">
        <v>981</v>
      </c>
      <c r="G12683" t="str">
        <f t="shared" si="198"/>
        <v>Radiology Services</v>
      </c>
    </row>
    <row r="12684" spans="1:7" x14ac:dyDescent="0.3">
      <c r="A12684" s="27" t="s">
        <v>23623</v>
      </c>
      <c r="B12684">
        <v>74363</v>
      </c>
      <c r="C12684" t="s">
        <v>3750</v>
      </c>
      <c r="D12684" t="s">
        <v>23622</v>
      </c>
      <c r="E12684" t="s">
        <v>2</v>
      </c>
      <c r="F12684" t="s">
        <v>981</v>
      </c>
      <c r="G12684" t="str">
        <f t="shared" si="198"/>
        <v>Radiology Services</v>
      </c>
    </row>
    <row r="12685" spans="1:7" x14ac:dyDescent="0.3">
      <c r="A12685" s="31" t="s">
        <v>23624</v>
      </c>
      <c r="B12685">
        <v>74363</v>
      </c>
      <c r="C12685">
        <v>26</v>
      </c>
      <c r="D12685" t="s">
        <v>23622</v>
      </c>
      <c r="E12685" t="s">
        <v>0</v>
      </c>
      <c r="F12685" t="s">
        <v>981</v>
      </c>
      <c r="G12685" t="str">
        <f t="shared" si="198"/>
        <v>Radiology Services</v>
      </c>
    </row>
    <row r="12686" spans="1:7" x14ac:dyDescent="0.3">
      <c r="A12686" s="31" t="s">
        <v>23625</v>
      </c>
      <c r="B12686">
        <v>74400</v>
      </c>
      <c r="D12686" t="s">
        <v>23626</v>
      </c>
      <c r="E12686" t="s">
        <v>0</v>
      </c>
      <c r="F12686" t="s">
        <v>981</v>
      </c>
      <c r="G12686" t="str">
        <f t="shared" si="198"/>
        <v>Radiology Services</v>
      </c>
    </row>
    <row r="12687" spans="1:7" x14ac:dyDescent="0.3">
      <c r="A12687" s="27" t="s">
        <v>23627</v>
      </c>
      <c r="B12687">
        <v>74400</v>
      </c>
      <c r="C12687" t="s">
        <v>3750</v>
      </c>
      <c r="D12687" t="s">
        <v>23626</v>
      </c>
      <c r="E12687" t="s">
        <v>0</v>
      </c>
      <c r="F12687" t="s">
        <v>981</v>
      </c>
      <c r="G12687" t="str">
        <f t="shared" si="198"/>
        <v>Radiology Services</v>
      </c>
    </row>
    <row r="12688" spans="1:7" x14ac:dyDescent="0.3">
      <c r="A12688" s="31" t="s">
        <v>23628</v>
      </c>
      <c r="B12688">
        <v>74400</v>
      </c>
      <c r="C12688">
        <v>26</v>
      </c>
      <c r="D12688" t="s">
        <v>23626</v>
      </c>
      <c r="E12688" t="s">
        <v>0</v>
      </c>
      <c r="F12688" t="s">
        <v>981</v>
      </c>
      <c r="G12688" t="str">
        <f t="shared" si="198"/>
        <v>Radiology Services</v>
      </c>
    </row>
    <row r="12689" spans="1:7" x14ac:dyDescent="0.3">
      <c r="A12689" s="31" t="s">
        <v>23629</v>
      </c>
      <c r="B12689">
        <v>74410</v>
      </c>
      <c r="D12689" t="s">
        <v>23626</v>
      </c>
      <c r="E12689" t="s">
        <v>0</v>
      </c>
      <c r="F12689" t="s">
        <v>981</v>
      </c>
      <c r="G12689" t="str">
        <f t="shared" si="198"/>
        <v>Radiology Services</v>
      </c>
    </row>
    <row r="12690" spans="1:7" x14ac:dyDescent="0.3">
      <c r="A12690" s="27" t="s">
        <v>23630</v>
      </c>
      <c r="B12690">
        <v>74410</v>
      </c>
      <c r="C12690" t="s">
        <v>3750</v>
      </c>
      <c r="D12690" t="s">
        <v>23626</v>
      </c>
      <c r="E12690" t="s">
        <v>0</v>
      </c>
      <c r="F12690" t="s">
        <v>981</v>
      </c>
      <c r="G12690" t="str">
        <f t="shared" si="198"/>
        <v>Radiology Services</v>
      </c>
    </row>
    <row r="12691" spans="1:7" x14ac:dyDescent="0.3">
      <c r="A12691" s="31" t="s">
        <v>23631</v>
      </c>
      <c r="B12691">
        <v>74410</v>
      </c>
      <c r="C12691">
        <v>26</v>
      </c>
      <c r="D12691" t="s">
        <v>23626</v>
      </c>
      <c r="E12691" t="s">
        <v>0</v>
      </c>
      <c r="F12691" t="s">
        <v>981</v>
      </c>
      <c r="G12691" t="str">
        <f t="shared" si="198"/>
        <v>Radiology Services</v>
      </c>
    </row>
    <row r="12692" spans="1:7" x14ac:dyDescent="0.3">
      <c r="A12692" s="31" t="s">
        <v>23632</v>
      </c>
      <c r="B12692">
        <v>74415</v>
      </c>
      <c r="D12692" t="s">
        <v>23626</v>
      </c>
      <c r="E12692" t="s">
        <v>0</v>
      </c>
      <c r="F12692" t="s">
        <v>981</v>
      </c>
      <c r="G12692" t="str">
        <f t="shared" si="198"/>
        <v>Radiology Services</v>
      </c>
    </row>
    <row r="12693" spans="1:7" x14ac:dyDescent="0.3">
      <c r="A12693" s="27" t="s">
        <v>23633</v>
      </c>
      <c r="B12693">
        <v>74415</v>
      </c>
      <c r="C12693" t="s">
        <v>3750</v>
      </c>
      <c r="D12693" t="s">
        <v>23626</v>
      </c>
      <c r="E12693" t="s">
        <v>0</v>
      </c>
      <c r="F12693" t="s">
        <v>981</v>
      </c>
      <c r="G12693" t="str">
        <f t="shared" si="198"/>
        <v>Radiology Services</v>
      </c>
    </row>
    <row r="12694" spans="1:7" x14ac:dyDescent="0.3">
      <c r="A12694" s="31" t="s">
        <v>23634</v>
      </c>
      <c r="B12694">
        <v>74415</v>
      </c>
      <c r="C12694">
        <v>26</v>
      </c>
      <c r="D12694" t="s">
        <v>23626</v>
      </c>
      <c r="E12694" t="s">
        <v>0</v>
      </c>
      <c r="F12694" t="s">
        <v>981</v>
      </c>
      <c r="G12694" t="str">
        <f t="shared" si="198"/>
        <v>Radiology Services</v>
      </c>
    </row>
    <row r="12695" spans="1:7" x14ac:dyDescent="0.3">
      <c r="A12695" s="31" t="s">
        <v>23635</v>
      </c>
      <c r="B12695">
        <v>74420</v>
      </c>
      <c r="D12695" t="s">
        <v>23626</v>
      </c>
      <c r="E12695" t="s">
        <v>0</v>
      </c>
      <c r="F12695" t="s">
        <v>981</v>
      </c>
      <c r="G12695" t="str">
        <f t="shared" si="198"/>
        <v>Radiology Services</v>
      </c>
    </row>
    <row r="12696" spans="1:7" x14ac:dyDescent="0.3">
      <c r="A12696" s="27" t="s">
        <v>23636</v>
      </c>
      <c r="B12696">
        <v>74420</v>
      </c>
      <c r="C12696" t="s">
        <v>3750</v>
      </c>
      <c r="D12696" t="s">
        <v>23626</v>
      </c>
      <c r="E12696" t="s">
        <v>0</v>
      </c>
      <c r="F12696" t="s">
        <v>981</v>
      </c>
      <c r="G12696" t="str">
        <f t="shared" si="198"/>
        <v>Radiology Services</v>
      </c>
    </row>
    <row r="12697" spans="1:7" x14ac:dyDescent="0.3">
      <c r="A12697" s="31" t="s">
        <v>23637</v>
      </c>
      <c r="B12697">
        <v>74420</v>
      </c>
      <c r="C12697">
        <v>26</v>
      </c>
      <c r="D12697" t="s">
        <v>23626</v>
      </c>
      <c r="E12697" t="s">
        <v>0</v>
      </c>
      <c r="F12697" t="s">
        <v>981</v>
      </c>
      <c r="G12697" t="str">
        <f t="shared" si="198"/>
        <v>Radiology Services</v>
      </c>
    </row>
    <row r="12698" spans="1:7" x14ac:dyDescent="0.3">
      <c r="A12698" s="31" t="s">
        <v>23638</v>
      </c>
      <c r="B12698">
        <v>74425</v>
      </c>
      <c r="D12698" t="s">
        <v>23626</v>
      </c>
      <c r="E12698" t="s">
        <v>0</v>
      </c>
      <c r="F12698" t="s">
        <v>981</v>
      </c>
      <c r="G12698" t="str">
        <f t="shared" si="198"/>
        <v>Radiology Services</v>
      </c>
    </row>
    <row r="12699" spans="1:7" x14ac:dyDescent="0.3">
      <c r="A12699" s="27" t="s">
        <v>23639</v>
      </c>
      <c r="B12699">
        <v>74425</v>
      </c>
      <c r="C12699" t="s">
        <v>3750</v>
      </c>
      <c r="D12699" t="s">
        <v>23626</v>
      </c>
      <c r="E12699" t="s">
        <v>0</v>
      </c>
      <c r="F12699" t="s">
        <v>981</v>
      </c>
      <c r="G12699" t="str">
        <f t="shared" si="198"/>
        <v>Radiology Services</v>
      </c>
    </row>
    <row r="12700" spans="1:7" x14ac:dyDescent="0.3">
      <c r="A12700" s="31" t="s">
        <v>23640</v>
      </c>
      <c r="B12700">
        <v>74425</v>
      </c>
      <c r="C12700">
        <v>26</v>
      </c>
      <c r="D12700" t="s">
        <v>23626</v>
      </c>
      <c r="E12700" t="s">
        <v>0</v>
      </c>
      <c r="F12700" t="s">
        <v>981</v>
      </c>
      <c r="G12700" t="str">
        <f t="shared" si="198"/>
        <v>Radiology Services</v>
      </c>
    </row>
    <row r="12701" spans="1:7" x14ac:dyDescent="0.3">
      <c r="A12701" s="31" t="s">
        <v>23641</v>
      </c>
      <c r="B12701">
        <v>74430</v>
      </c>
      <c r="D12701" t="s">
        <v>23642</v>
      </c>
      <c r="E12701" t="s">
        <v>0</v>
      </c>
      <c r="F12701" t="s">
        <v>981</v>
      </c>
      <c r="G12701" t="str">
        <f t="shared" si="198"/>
        <v>Radiology Services</v>
      </c>
    </row>
    <row r="12702" spans="1:7" x14ac:dyDescent="0.3">
      <c r="A12702" s="27" t="s">
        <v>23643</v>
      </c>
      <c r="B12702">
        <v>74430</v>
      </c>
      <c r="C12702" t="s">
        <v>3750</v>
      </c>
      <c r="D12702" t="s">
        <v>23642</v>
      </c>
      <c r="E12702" t="s">
        <v>0</v>
      </c>
      <c r="F12702" t="s">
        <v>981</v>
      </c>
      <c r="G12702" t="str">
        <f t="shared" si="198"/>
        <v>Radiology Services</v>
      </c>
    </row>
    <row r="12703" spans="1:7" x14ac:dyDescent="0.3">
      <c r="A12703" s="31" t="s">
        <v>23644</v>
      </c>
      <c r="B12703">
        <v>74430</v>
      </c>
      <c r="C12703">
        <v>26</v>
      </c>
      <c r="D12703" t="s">
        <v>23642</v>
      </c>
      <c r="E12703" t="s">
        <v>0</v>
      </c>
      <c r="F12703" t="s">
        <v>981</v>
      </c>
      <c r="G12703" t="str">
        <f t="shared" si="198"/>
        <v>Radiology Services</v>
      </c>
    </row>
    <row r="12704" spans="1:7" x14ac:dyDescent="0.3">
      <c r="A12704" s="31" t="s">
        <v>23645</v>
      </c>
      <c r="B12704">
        <v>74440</v>
      </c>
      <c r="D12704" t="s">
        <v>23646</v>
      </c>
      <c r="E12704" t="s">
        <v>0</v>
      </c>
      <c r="F12704" t="s">
        <v>981</v>
      </c>
      <c r="G12704" t="str">
        <f t="shared" si="198"/>
        <v>Radiology Services</v>
      </c>
    </row>
    <row r="12705" spans="1:7" x14ac:dyDescent="0.3">
      <c r="A12705" s="27" t="s">
        <v>23647</v>
      </c>
      <c r="B12705">
        <v>74440</v>
      </c>
      <c r="C12705" t="s">
        <v>3750</v>
      </c>
      <c r="D12705" t="s">
        <v>23646</v>
      </c>
      <c r="E12705" t="s">
        <v>0</v>
      </c>
      <c r="F12705" t="s">
        <v>981</v>
      </c>
      <c r="G12705" t="str">
        <f t="shared" si="198"/>
        <v>Radiology Services</v>
      </c>
    </row>
    <row r="12706" spans="1:7" x14ac:dyDescent="0.3">
      <c r="A12706" s="31" t="s">
        <v>23648</v>
      </c>
      <c r="B12706">
        <v>74440</v>
      </c>
      <c r="C12706">
        <v>26</v>
      </c>
      <c r="D12706" t="s">
        <v>23646</v>
      </c>
      <c r="E12706" t="s">
        <v>0</v>
      </c>
      <c r="F12706" t="s">
        <v>981</v>
      </c>
      <c r="G12706" t="str">
        <f t="shared" si="198"/>
        <v>Radiology Services</v>
      </c>
    </row>
    <row r="12707" spans="1:7" x14ac:dyDescent="0.3">
      <c r="A12707" s="31" t="s">
        <v>23649</v>
      </c>
      <c r="B12707">
        <v>74445</v>
      </c>
      <c r="D12707" t="s">
        <v>23650</v>
      </c>
      <c r="E12707" t="s">
        <v>2</v>
      </c>
      <c r="F12707" t="s">
        <v>981</v>
      </c>
      <c r="G12707" t="str">
        <f t="shared" si="198"/>
        <v>Radiology Services</v>
      </c>
    </row>
    <row r="12708" spans="1:7" x14ac:dyDescent="0.3">
      <c r="A12708" s="27" t="s">
        <v>23651</v>
      </c>
      <c r="B12708">
        <v>74445</v>
      </c>
      <c r="C12708" t="s">
        <v>3750</v>
      </c>
      <c r="D12708" t="s">
        <v>23650</v>
      </c>
      <c r="E12708" t="s">
        <v>2</v>
      </c>
      <c r="F12708" t="s">
        <v>981</v>
      </c>
      <c r="G12708" t="str">
        <f t="shared" si="198"/>
        <v>Radiology Services</v>
      </c>
    </row>
    <row r="12709" spans="1:7" x14ac:dyDescent="0.3">
      <c r="A12709" s="31" t="s">
        <v>23652</v>
      </c>
      <c r="B12709">
        <v>74445</v>
      </c>
      <c r="C12709">
        <v>26</v>
      </c>
      <c r="D12709" t="s">
        <v>23650</v>
      </c>
      <c r="E12709" t="s">
        <v>0</v>
      </c>
      <c r="F12709" t="s">
        <v>981</v>
      </c>
      <c r="G12709" t="str">
        <f t="shared" si="198"/>
        <v>Radiology Services</v>
      </c>
    </row>
    <row r="12710" spans="1:7" x14ac:dyDescent="0.3">
      <c r="A12710" s="31" t="s">
        <v>23653</v>
      </c>
      <c r="B12710">
        <v>74450</v>
      </c>
      <c r="D12710" t="s">
        <v>23654</v>
      </c>
      <c r="E12710" t="s">
        <v>2</v>
      </c>
      <c r="F12710" t="s">
        <v>981</v>
      </c>
      <c r="G12710" t="str">
        <f t="shared" si="198"/>
        <v>Radiology Services</v>
      </c>
    </row>
    <row r="12711" spans="1:7" x14ac:dyDescent="0.3">
      <c r="A12711" s="27" t="s">
        <v>23655</v>
      </c>
      <c r="B12711">
        <v>74450</v>
      </c>
      <c r="C12711" t="s">
        <v>3750</v>
      </c>
      <c r="D12711" t="s">
        <v>23654</v>
      </c>
      <c r="E12711" t="s">
        <v>2</v>
      </c>
      <c r="F12711" t="s">
        <v>981</v>
      </c>
      <c r="G12711" t="str">
        <f t="shared" si="198"/>
        <v>Radiology Services</v>
      </c>
    </row>
    <row r="12712" spans="1:7" x14ac:dyDescent="0.3">
      <c r="A12712" s="31" t="s">
        <v>23656</v>
      </c>
      <c r="B12712">
        <v>74450</v>
      </c>
      <c r="C12712">
        <v>26</v>
      </c>
      <c r="D12712" t="s">
        <v>23654</v>
      </c>
      <c r="E12712" t="s">
        <v>0</v>
      </c>
      <c r="F12712" t="s">
        <v>981</v>
      </c>
      <c r="G12712" t="str">
        <f t="shared" si="198"/>
        <v>Radiology Services</v>
      </c>
    </row>
    <row r="12713" spans="1:7" x14ac:dyDescent="0.3">
      <c r="A12713" s="31" t="s">
        <v>23657</v>
      </c>
      <c r="B12713">
        <v>74455</v>
      </c>
      <c r="D12713" t="s">
        <v>23654</v>
      </c>
      <c r="E12713" t="s">
        <v>0</v>
      </c>
      <c r="F12713" t="s">
        <v>981</v>
      </c>
      <c r="G12713" t="str">
        <f t="shared" si="198"/>
        <v>Radiology Services</v>
      </c>
    </row>
    <row r="12714" spans="1:7" x14ac:dyDescent="0.3">
      <c r="A12714" s="27" t="s">
        <v>23658</v>
      </c>
      <c r="B12714">
        <v>74455</v>
      </c>
      <c r="C12714" t="s">
        <v>3750</v>
      </c>
      <c r="D12714" t="s">
        <v>23654</v>
      </c>
      <c r="E12714" t="s">
        <v>0</v>
      </c>
      <c r="F12714" t="s">
        <v>981</v>
      </c>
      <c r="G12714" t="str">
        <f t="shared" si="198"/>
        <v>Radiology Services</v>
      </c>
    </row>
    <row r="12715" spans="1:7" x14ac:dyDescent="0.3">
      <c r="A12715" s="31" t="s">
        <v>23659</v>
      </c>
      <c r="B12715">
        <v>74455</v>
      </c>
      <c r="C12715">
        <v>26</v>
      </c>
      <c r="D12715" t="s">
        <v>23654</v>
      </c>
      <c r="E12715" t="s">
        <v>0</v>
      </c>
      <c r="F12715" t="s">
        <v>981</v>
      </c>
      <c r="G12715" t="str">
        <f t="shared" si="198"/>
        <v>Radiology Services</v>
      </c>
    </row>
    <row r="12716" spans="1:7" x14ac:dyDescent="0.3">
      <c r="A12716" s="31" t="s">
        <v>23660</v>
      </c>
      <c r="B12716">
        <v>74470</v>
      </c>
      <c r="D12716" t="s">
        <v>23661</v>
      </c>
      <c r="E12716" t="s">
        <v>2</v>
      </c>
      <c r="F12716" t="s">
        <v>981</v>
      </c>
      <c r="G12716" t="str">
        <f t="shared" si="198"/>
        <v>Radiology Services</v>
      </c>
    </row>
    <row r="12717" spans="1:7" x14ac:dyDescent="0.3">
      <c r="A12717" s="27" t="s">
        <v>23662</v>
      </c>
      <c r="B12717">
        <v>74470</v>
      </c>
      <c r="C12717" t="s">
        <v>3750</v>
      </c>
      <c r="D12717" t="s">
        <v>23661</v>
      </c>
      <c r="E12717" t="s">
        <v>2</v>
      </c>
      <c r="F12717" t="s">
        <v>981</v>
      </c>
      <c r="G12717" t="str">
        <f t="shared" si="198"/>
        <v>Radiology Services</v>
      </c>
    </row>
    <row r="12718" spans="1:7" x14ac:dyDescent="0.3">
      <c r="A12718" s="31" t="s">
        <v>23663</v>
      </c>
      <c r="B12718">
        <v>74470</v>
      </c>
      <c r="C12718">
        <v>26</v>
      </c>
      <c r="D12718" t="s">
        <v>23661</v>
      </c>
      <c r="E12718" t="s">
        <v>0</v>
      </c>
      <c r="F12718" t="s">
        <v>981</v>
      </c>
      <c r="G12718" t="str">
        <f t="shared" si="198"/>
        <v>Radiology Services</v>
      </c>
    </row>
    <row r="12719" spans="1:7" x14ac:dyDescent="0.3">
      <c r="A12719" s="31" t="s">
        <v>23664</v>
      </c>
      <c r="B12719">
        <v>74485</v>
      </c>
      <c r="D12719" t="s">
        <v>23665</v>
      </c>
      <c r="E12719" t="s">
        <v>0</v>
      </c>
      <c r="F12719" t="s">
        <v>981</v>
      </c>
      <c r="G12719" t="str">
        <f t="shared" si="198"/>
        <v>Radiology Services</v>
      </c>
    </row>
    <row r="12720" spans="1:7" x14ac:dyDescent="0.3">
      <c r="A12720" s="27" t="s">
        <v>23666</v>
      </c>
      <c r="B12720">
        <v>74485</v>
      </c>
      <c r="C12720" t="s">
        <v>3750</v>
      </c>
      <c r="D12720" t="s">
        <v>23665</v>
      </c>
      <c r="E12720" t="s">
        <v>0</v>
      </c>
      <c r="F12720" t="s">
        <v>981</v>
      </c>
      <c r="G12720" t="str">
        <f t="shared" si="198"/>
        <v>Radiology Services</v>
      </c>
    </row>
    <row r="12721" spans="1:7" x14ac:dyDescent="0.3">
      <c r="A12721" s="31" t="s">
        <v>23667</v>
      </c>
      <c r="B12721">
        <v>74485</v>
      </c>
      <c r="C12721">
        <v>26</v>
      </c>
      <c r="D12721" t="s">
        <v>23665</v>
      </c>
      <c r="E12721" t="s">
        <v>0</v>
      </c>
      <c r="F12721" t="s">
        <v>981</v>
      </c>
      <c r="G12721" t="str">
        <f t="shared" si="198"/>
        <v>Radiology Services</v>
      </c>
    </row>
    <row r="12722" spans="1:7" x14ac:dyDescent="0.3">
      <c r="A12722" s="31" t="s">
        <v>23668</v>
      </c>
      <c r="B12722">
        <v>74710</v>
      </c>
      <c r="D12722" t="s">
        <v>23669</v>
      </c>
      <c r="E12722" t="s">
        <v>0</v>
      </c>
      <c r="F12722" t="s">
        <v>981</v>
      </c>
      <c r="G12722" t="str">
        <f t="shared" si="198"/>
        <v>Radiology Services</v>
      </c>
    </row>
    <row r="12723" spans="1:7" x14ac:dyDescent="0.3">
      <c r="A12723" s="27" t="s">
        <v>23670</v>
      </c>
      <c r="B12723">
        <v>74710</v>
      </c>
      <c r="C12723" t="s">
        <v>3750</v>
      </c>
      <c r="D12723" t="s">
        <v>23669</v>
      </c>
      <c r="E12723" t="s">
        <v>0</v>
      </c>
      <c r="F12723" t="s">
        <v>981</v>
      </c>
      <c r="G12723" t="str">
        <f t="shared" si="198"/>
        <v>Radiology Services</v>
      </c>
    </row>
    <row r="12724" spans="1:7" x14ac:dyDescent="0.3">
      <c r="A12724" s="31" t="s">
        <v>23671</v>
      </c>
      <c r="B12724">
        <v>74710</v>
      </c>
      <c r="C12724">
        <v>26</v>
      </c>
      <c r="D12724" t="s">
        <v>23669</v>
      </c>
      <c r="E12724" t="s">
        <v>0</v>
      </c>
      <c r="F12724" t="s">
        <v>981</v>
      </c>
      <c r="G12724" t="str">
        <f t="shared" si="198"/>
        <v>Radiology Services</v>
      </c>
    </row>
    <row r="12725" spans="1:7" x14ac:dyDescent="0.3">
      <c r="A12725" s="31" t="s">
        <v>23672</v>
      </c>
      <c r="B12725">
        <v>74712</v>
      </c>
      <c r="D12725" t="s">
        <v>23673</v>
      </c>
      <c r="E12725" t="s">
        <v>0</v>
      </c>
      <c r="F12725" t="s">
        <v>981</v>
      </c>
      <c r="G12725" t="str">
        <f t="shared" si="198"/>
        <v>Radiology Services</v>
      </c>
    </row>
    <row r="12726" spans="1:7" x14ac:dyDescent="0.3">
      <c r="A12726" s="27" t="s">
        <v>23674</v>
      </c>
      <c r="B12726">
        <v>74712</v>
      </c>
      <c r="C12726" t="s">
        <v>3750</v>
      </c>
      <c r="D12726" t="s">
        <v>23673</v>
      </c>
      <c r="E12726" t="s">
        <v>0</v>
      </c>
      <c r="F12726" t="s">
        <v>981</v>
      </c>
      <c r="G12726" t="str">
        <f t="shared" si="198"/>
        <v>Radiology Services</v>
      </c>
    </row>
    <row r="12727" spans="1:7" x14ac:dyDescent="0.3">
      <c r="A12727" s="31" t="s">
        <v>23675</v>
      </c>
      <c r="B12727">
        <v>74712</v>
      </c>
      <c r="C12727">
        <v>26</v>
      </c>
      <c r="D12727" t="s">
        <v>23673</v>
      </c>
      <c r="E12727" t="s">
        <v>0</v>
      </c>
      <c r="F12727" t="s">
        <v>981</v>
      </c>
      <c r="G12727" t="str">
        <f t="shared" si="198"/>
        <v>Radiology Services</v>
      </c>
    </row>
    <row r="12728" spans="1:7" x14ac:dyDescent="0.3">
      <c r="A12728" s="31" t="s">
        <v>23676</v>
      </c>
      <c r="B12728">
        <v>74713</v>
      </c>
      <c r="D12728" t="s">
        <v>23677</v>
      </c>
      <c r="E12728" t="s">
        <v>0</v>
      </c>
      <c r="F12728" t="s">
        <v>981</v>
      </c>
      <c r="G12728" t="str">
        <f t="shared" si="198"/>
        <v>Radiology Services</v>
      </c>
    </row>
    <row r="12729" spans="1:7" x14ac:dyDescent="0.3">
      <c r="A12729" s="27" t="s">
        <v>23678</v>
      </c>
      <c r="B12729">
        <v>74713</v>
      </c>
      <c r="C12729" t="s">
        <v>3750</v>
      </c>
      <c r="D12729" t="s">
        <v>23677</v>
      </c>
      <c r="E12729" t="s">
        <v>0</v>
      </c>
      <c r="F12729" t="s">
        <v>981</v>
      </c>
      <c r="G12729" t="str">
        <f t="shared" si="198"/>
        <v>Radiology Services</v>
      </c>
    </row>
    <row r="12730" spans="1:7" x14ac:dyDescent="0.3">
      <c r="A12730" s="31" t="s">
        <v>23679</v>
      </c>
      <c r="B12730">
        <v>74713</v>
      </c>
      <c r="C12730">
        <v>26</v>
      </c>
      <c r="D12730" t="s">
        <v>23677</v>
      </c>
      <c r="E12730" t="s">
        <v>0</v>
      </c>
      <c r="F12730" t="s">
        <v>981</v>
      </c>
      <c r="G12730" t="str">
        <f t="shared" si="198"/>
        <v>Radiology Services</v>
      </c>
    </row>
    <row r="12731" spans="1:7" x14ac:dyDescent="0.3">
      <c r="A12731" s="31" t="s">
        <v>23680</v>
      </c>
      <c r="B12731">
        <v>74740</v>
      </c>
      <c r="D12731" t="s">
        <v>23681</v>
      </c>
      <c r="E12731" t="s">
        <v>0</v>
      </c>
      <c r="F12731" t="s">
        <v>981</v>
      </c>
      <c r="G12731" t="str">
        <f t="shared" si="198"/>
        <v>Radiology Services</v>
      </c>
    </row>
    <row r="12732" spans="1:7" x14ac:dyDescent="0.3">
      <c r="A12732" s="27" t="s">
        <v>23682</v>
      </c>
      <c r="B12732">
        <v>74740</v>
      </c>
      <c r="C12732" t="s">
        <v>3750</v>
      </c>
      <c r="D12732" t="s">
        <v>23681</v>
      </c>
      <c r="E12732" t="s">
        <v>0</v>
      </c>
      <c r="F12732" t="s">
        <v>981</v>
      </c>
      <c r="G12732" t="str">
        <f t="shared" si="198"/>
        <v>Radiology Services</v>
      </c>
    </row>
    <row r="12733" spans="1:7" x14ac:dyDescent="0.3">
      <c r="A12733" s="31" t="s">
        <v>23683</v>
      </c>
      <c r="B12733">
        <v>74740</v>
      </c>
      <c r="C12733">
        <v>26</v>
      </c>
      <c r="D12733" t="s">
        <v>23681</v>
      </c>
      <c r="E12733" t="s">
        <v>0</v>
      </c>
      <c r="F12733" t="s">
        <v>981</v>
      </c>
      <c r="G12733" t="str">
        <f t="shared" si="198"/>
        <v>Radiology Services</v>
      </c>
    </row>
    <row r="12734" spans="1:7" x14ac:dyDescent="0.3">
      <c r="A12734" s="31" t="s">
        <v>23684</v>
      </c>
      <c r="B12734">
        <v>74742</v>
      </c>
      <c r="D12734" t="s">
        <v>23685</v>
      </c>
      <c r="E12734" t="s">
        <v>2</v>
      </c>
      <c r="F12734" t="s">
        <v>981</v>
      </c>
      <c r="G12734" t="str">
        <f t="shared" si="198"/>
        <v>Radiology Services</v>
      </c>
    </row>
    <row r="12735" spans="1:7" x14ac:dyDescent="0.3">
      <c r="A12735" s="27" t="s">
        <v>23686</v>
      </c>
      <c r="B12735">
        <v>74742</v>
      </c>
      <c r="C12735" t="s">
        <v>3750</v>
      </c>
      <c r="D12735" t="s">
        <v>23685</v>
      </c>
      <c r="E12735" t="s">
        <v>2</v>
      </c>
      <c r="F12735" t="s">
        <v>981</v>
      </c>
      <c r="G12735" t="str">
        <f t="shared" si="198"/>
        <v>Radiology Services</v>
      </c>
    </row>
    <row r="12736" spans="1:7" x14ac:dyDescent="0.3">
      <c r="A12736" s="31" t="s">
        <v>23687</v>
      </c>
      <c r="B12736">
        <v>74742</v>
      </c>
      <c r="C12736">
        <v>26</v>
      </c>
      <c r="D12736" t="s">
        <v>23685</v>
      </c>
      <c r="E12736" t="s">
        <v>0</v>
      </c>
      <c r="F12736" t="s">
        <v>981</v>
      </c>
      <c r="G12736" t="str">
        <f t="shared" si="198"/>
        <v>Radiology Services</v>
      </c>
    </row>
    <row r="12737" spans="1:7" x14ac:dyDescent="0.3">
      <c r="A12737" s="31" t="s">
        <v>23688</v>
      </c>
      <c r="B12737">
        <v>74775</v>
      </c>
      <c r="D12737" t="s">
        <v>23689</v>
      </c>
      <c r="E12737" t="s">
        <v>2</v>
      </c>
      <c r="F12737" t="s">
        <v>981</v>
      </c>
      <c r="G12737" t="str">
        <f t="shared" si="198"/>
        <v>Radiology Services</v>
      </c>
    </row>
    <row r="12738" spans="1:7" x14ac:dyDescent="0.3">
      <c r="A12738" s="27" t="s">
        <v>23690</v>
      </c>
      <c r="B12738">
        <v>74775</v>
      </c>
      <c r="C12738" t="s">
        <v>3750</v>
      </c>
      <c r="D12738" t="s">
        <v>23689</v>
      </c>
      <c r="E12738" t="s">
        <v>2</v>
      </c>
      <c r="F12738" t="s">
        <v>981</v>
      </c>
      <c r="G12738" t="str">
        <f t="shared" si="198"/>
        <v>Radiology Services</v>
      </c>
    </row>
    <row r="12739" spans="1:7" x14ac:dyDescent="0.3">
      <c r="A12739" s="31" t="s">
        <v>23691</v>
      </c>
      <c r="B12739">
        <v>74775</v>
      </c>
      <c r="C12739">
        <v>26</v>
      </c>
      <c r="D12739" t="s">
        <v>23689</v>
      </c>
      <c r="E12739" t="s">
        <v>0</v>
      </c>
      <c r="F12739" t="s">
        <v>981</v>
      </c>
      <c r="G12739" t="str">
        <f t="shared" ref="G12739:G12802" si="199">VLOOKUP(F12739,$I$2:$J$27,2,FALSE)</f>
        <v>Radiology Services</v>
      </c>
    </row>
    <row r="12740" spans="1:7" x14ac:dyDescent="0.3">
      <c r="A12740" s="31" t="s">
        <v>23692</v>
      </c>
      <c r="B12740">
        <v>75557</v>
      </c>
      <c r="D12740" t="s">
        <v>23693</v>
      </c>
      <c r="E12740" t="s">
        <v>0</v>
      </c>
      <c r="F12740" t="s">
        <v>981</v>
      </c>
      <c r="G12740" t="str">
        <f t="shared" si="199"/>
        <v>Radiology Services</v>
      </c>
    </row>
    <row r="12741" spans="1:7" x14ac:dyDescent="0.3">
      <c r="A12741" s="27" t="s">
        <v>23694</v>
      </c>
      <c r="B12741">
        <v>75557</v>
      </c>
      <c r="C12741" t="s">
        <v>3750</v>
      </c>
      <c r="D12741" t="s">
        <v>23693</v>
      </c>
      <c r="E12741" t="s">
        <v>0</v>
      </c>
      <c r="F12741" t="s">
        <v>981</v>
      </c>
      <c r="G12741" t="str">
        <f t="shared" si="199"/>
        <v>Radiology Services</v>
      </c>
    </row>
    <row r="12742" spans="1:7" x14ac:dyDescent="0.3">
      <c r="A12742" s="31" t="s">
        <v>23695</v>
      </c>
      <c r="B12742">
        <v>75557</v>
      </c>
      <c r="C12742">
        <v>26</v>
      </c>
      <c r="D12742" t="s">
        <v>23693</v>
      </c>
      <c r="E12742" t="s">
        <v>0</v>
      </c>
      <c r="F12742" t="s">
        <v>981</v>
      </c>
      <c r="G12742" t="str">
        <f t="shared" si="199"/>
        <v>Radiology Services</v>
      </c>
    </row>
    <row r="12743" spans="1:7" x14ac:dyDescent="0.3">
      <c r="A12743" s="31" t="s">
        <v>23696</v>
      </c>
      <c r="B12743">
        <v>75559</v>
      </c>
      <c r="D12743" t="s">
        <v>23697</v>
      </c>
      <c r="E12743" t="s">
        <v>0</v>
      </c>
      <c r="F12743" t="s">
        <v>981</v>
      </c>
      <c r="G12743" t="str">
        <f t="shared" si="199"/>
        <v>Radiology Services</v>
      </c>
    </row>
    <row r="12744" spans="1:7" x14ac:dyDescent="0.3">
      <c r="A12744" s="27" t="s">
        <v>23698</v>
      </c>
      <c r="B12744">
        <v>75559</v>
      </c>
      <c r="C12744" t="s">
        <v>3750</v>
      </c>
      <c r="D12744" t="s">
        <v>23697</v>
      </c>
      <c r="E12744" t="s">
        <v>0</v>
      </c>
      <c r="F12744" t="s">
        <v>981</v>
      </c>
      <c r="G12744" t="str">
        <f t="shared" si="199"/>
        <v>Radiology Services</v>
      </c>
    </row>
    <row r="12745" spans="1:7" x14ac:dyDescent="0.3">
      <c r="A12745" s="31" t="s">
        <v>23699</v>
      </c>
      <c r="B12745">
        <v>75559</v>
      </c>
      <c r="C12745">
        <v>26</v>
      </c>
      <c r="D12745" t="s">
        <v>23697</v>
      </c>
      <c r="E12745" t="s">
        <v>0</v>
      </c>
      <c r="F12745" t="s">
        <v>981</v>
      </c>
      <c r="G12745" t="str">
        <f t="shared" si="199"/>
        <v>Radiology Services</v>
      </c>
    </row>
    <row r="12746" spans="1:7" x14ac:dyDescent="0.3">
      <c r="A12746" s="31" t="s">
        <v>23700</v>
      </c>
      <c r="B12746">
        <v>75561</v>
      </c>
      <c r="D12746" t="s">
        <v>23701</v>
      </c>
      <c r="E12746" t="s">
        <v>0</v>
      </c>
      <c r="F12746" t="s">
        <v>981</v>
      </c>
      <c r="G12746" t="str">
        <f t="shared" si="199"/>
        <v>Radiology Services</v>
      </c>
    </row>
    <row r="12747" spans="1:7" x14ac:dyDescent="0.3">
      <c r="A12747" s="27" t="s">
        <v>23702</v>
      </c>
      <c r="B12747">
        <v>75561</v>
      </c>
      <c r="C12747" t="s">
        <v>3750</v>
      </c>
      <c r="D12747" t="s">
        <v>23701</v>
      </c>
      <c r="E12747" t="s">
        <v>0</v>
      </c>
      <c r="F12747" t="s">
        <v>981</v>
      </c>
      <c r="G12747" t="str">
        <f t="shared" si="199"/>
        <v>Radiology Services</v>
      </c>
    </row>
    <row r="12748" spans="1:7" x14ac:dyDescent="0.3">
      <c r="A12748" s="31" t="s">
        <v>23703</v>
      </c>
      <c r="B12748">
        <v>75561</v>
      </c>
      <c r="C12748">
        <v>26</v>
      </c>
      <c r="D12748" t="s">
        <v>23701</v>
      </c>
      <c r="E12748" t="s">
        <v>0</v>
      </c>
      <c r="F12748" t="s">
        <v>981</v>
      </c>
      <c r="G12748" t="str">
        <f t="shared" si="199"/>
        <v>Radiology Services</v>
      </c>
    </row>
    <row r="12749" spans="1:7" x14ac:dyDescent="0.3">
      <c r="A12749" s="31" t="s">
        <v>23704</v>
      </c>
      <c r="B12749">
        <v>75563</v>
      </c>
      <c r="D12749" t="s">
        <v>23705</v>
      </c>
      <c r="E12749" t="s">
        <v>0</v>
      </c>
      <c r="F12749" t="s">
        <v>981</v>
      </c>
      <c r="G12749" t="str">
        <f t="shared" si="199"/>
        <v>Radiology Services</v>
      </c>
    </row>
    <row r="12750" spans="1:7" x14ac:dyDescent="0.3">
      <c r="A12750" s="27" t="s">
        <v>23706</v>
      </c>
      <c r="B12750">
        <v>75563</v>
      </c>
      <c r="C12750" t="s">
        <v>3750</v>
      </c>
      <c r="D12750" t="s">
        <v>23705</v>
      </c>
      <c r="E12750" t="s">
        <v>0</v>
      </c>
      <c r="F12750" t="s">
        <v>981</v>
      </c>
      <c r="G12750" t="str">
        <f t="shared" si="199"/>
        <v>Radiology Services</v>
      </c>
    </row>
    <row r="12751" spans="1:7" x14ac:dyDescent="0.3">
      <c r="A12751" s="31" t="s">
        <v>23707</v>
      </c>
      <c r="B12751">
        <v>75563</v>
      </c>
      <c r="C12751">
        <v>26</v>
      </c>
      <c r="D12751" t="s">
        <v>23705</v>
      </c>
      <c r="E12751" t="s">
        <v>0</v>
      </c>
      <c r="F12751" t="s">
        <v>981</v>
      </c>
      <c r="G12751" t="str">
        <f t="shared" si="199"/>
        <v>Radiology Services</v>
      </c>
    </row>
    <row r="12752" spans="1:7" x14ac:dyDescent="0.3">
      <c r="A12752" s="31" t="s">
        <v>23708</v>
      </c>
      <c r="B12752">
        <v>75565</v>
      </c>
      <c r="D12752" t="s">
        <v>23709</v>
      </c>
      <c r="E12752" t="s">
        <v>0</v>
      </c>
      <c r="F12752" t="s">
        <v>981</v>
      </c>
      <c r="G12752" t="str">
        <f t="shared" si="199"/>
        <v>Radiology Services</v>
      </c>
    </row>
    <row r="12753" spans="1:7" x14ac:dyDescent="0.3">
      <c r="A12753" s="27" t="s">
        <v>23710</v>
      </c>
      <c r="B12753">
        <v>75565</v>
      </c>
      <c r="C12753" t="s">
        <v>3750</v>
      </c>
      <c r="D12753" t="s">
        <v>23709</v>
      </c>
      <c r="E12753" t="s">
        <v>0</v>
      </c>
      <c r="F12753" t="s">
        <v>981</v>
      </c>
      <c r="G12753" t="str">
        <f t="shared" si="199"/>
        <v>Radiology Services</v>
      </c>
    </row>
    <row r="12754" spans="1:7" x14ac:dyDescent="0.3">
      <c r="A12754" s="31" t="s">
        <v>23711</v>
      </c>
      <c r="B12754">
        <v>75565</v>
      </c>
      <c r="C12754">
        <v>26</v>
      </c>
      <c r="D12754" t="s">
        <v>23709</v>
      </c>
      <c r="E12754" t="s">
        <v>0</v>
      </c>
      <c r="F12754" t="s">
        <v>981</v>
      </c>
      <c r="G12754" t="str">
        <f t="shared" si="199"/>
        <v>Radiology Services</v>
      </c>
    </row>
    <row r="12755" spans="1:7" x14ac:dyDescent="0.3">
      <c r="A12755" s="31" t="s">
        <v>23712</v>
      </c>
      <c r="B12755">
        <v>75571</v>
      </c>
      <c r="D12755" t="s">
        <v>23713</v>
      </c>
      <c r="E12755" t="s">
        <v>0</v>
      </c>
      <c r="F12755" t="s">
        <v>981</v>
      </c>
      <c r="G12755" t="str">
        <f t="shared" si="199"/>
        <v>Radiology Services</v>
      </c>
    </row>
    <row r="12756" spans="1:7" x14ac:dyDescent="0.3">
      <c r="A12756" s="27" t="s">
        <v>23714</v>
      </c>
      <c r="B12756">
        <v>75571</v>
      </c>
      <c r="C12756" t="s">
        <v>3750</v>
      </c>
      <c r="D12756" t="s">
        <v>23713</v>
      </c>
      <c r="E12756" t="s">
        <v>0</v>
      </c>
      <c r="F12756" t="s">
        <v>981</v>
      </c>
      <c r="G12756" t="str">
        <f t="shared" si="199"/>
        <v>Radiology Services</v>
      </c>
    </row>
    <row r="12757" spans="1:7" x14ac:dyDescent="0.3">
      <c r="A12757" s="31" t="s">
        <v>23715</v>
      </c>
      <c r="B12757">
        <v>75571</v>
      </c>
      <c r="C12757">
        <v>26</v>
      </c>
      <c r="D12757" t="s">
        <v>23713</v>
      </c>
      <c r="E12757" t="s">
        <v>0</v>
      </c>
      <c r="F12757" t="s">
        <v>981</v>
      </c>
      <c r="G12757" t="str">
        <f t="shared" si="199"/>
        <v>Radiology Services</v>
      </c>
    </row>
    <row r="12758" spans="1:7" x14ac:dyDescent="0.3">
      <c r="A12758" s="31" t="s">
        <v>23716</v>
      </c>
      <c r="B12758">
        <v>75572</v>
      </c>
      <c r="D12758" t="s">
        <v>23717</v>
      </c>
      <c r="E12758" t="s">
        <v>0</v>
      </c>
      <c r="F12758" t="s">
        <v>981</v>
      </c>
      <c r="G12758" t="str">
        <f t="shared" si="199"/>
        <v>Radiology Services</v>
      </c>
    </row>
    <row r="12759" spans="1:7" x14ac:dyDescent="0.3">
      <c r="A12759" s="27" t="s">
        <v>23718</v>
      </c>
      <c r="B12759">
        <v>75572</v>
      </c>
      <c r="C12759" t="s">
        <v>3750</v>
      </c>
      <c r="D12759" t="s">
        <v>23717</v>
      </c>
      <c r="E12759" t="s">
        <v>0</v>
      </c>
      <c r="F12759" t="s">
        <v>981</v>
      </c>
      <c r="G12759" t="str">
        <f t="shared" si="199"/>
        <v>Radiology Services</v>
      </c>
    </row>
    <row r="12760" spans="1:7" x14ac:dyDescent="0.3">
      <c r="A12760" s="31" t="s">
        <v>23719</v>
      </c>
      <c r="B12760">
        <v>75572</v>
      </c>
      <c r="C12760">
        <v>26</v>
      </c>
      <c r="D12760" t="s">
        <v>23717</v>
      </c>
      <c r="E12760" t="s">
        <v>0</v>
      </c>
      <c r="F12760" t="s">
        <v>981</v>
      </c>
      <c r="G12760" t="str">
        <f t="shared" si="199"/>
        <v>Radiology Services</v>
      </c>
    </row>
    <row r="12761" spans="1:7" x14ac:dyDescent="0.3">
      <c r="A12761" s="31" t="s">
        <v>23720</v>
      </c>
      <c r="B12761">
        <v>75573</v>
      </c>
      <c r="D12761" t="s">
        <v>23721</v>
      </c>
      <c r="E12761" t="s">
        <v>0</v>
      </c>
      <c r="F12761" t="s">
        <v>981</v>
      </c>
      <c r="G12761" t="str">
        <f t="shared" si="199"/>
        <v>Radiology Services</v>
      </c>
    </row>
    <row r="12762" spans="1:7" x14ac:dyDescent="0.3">
      <c r="A12762" s="27" t="s">
        <v>23722</v>
      </c>
      <c r="B12762">
        <v>75573</v>
      </c>
      <c r="C12762" t="s">
        <v>3750</v>
      </c>
      <c r="D12762" t="s">
        <v>23721</v>
      </c>
      <c r="E12762" t="s">
        <v>0</v>
      </c>
      <c r="F12762" t="s">
        <v>981</v>
      </c>
      <c r="G12762" t="str">
        <f t="shared" si="199"/>
        <v>Radiology Services</v>
      </c>
    </row>
    <row r="12763" spans="1:7" x14ac:dyDescent="0.3">
      <c r="A12763" s="31" t="s">
        <v>23723</v>
      </c>
      <c r="B12763">
        <v>75573</v>
      </c>
      <c r="C12763">
        <v>26</v>
      </c>
      <c r="D12763" t="s">
        <v>23721</v>
      </c>
      <c r="E12763" t="s">
        <v>0</v>
      </c>
      <c r="F12763" t="s">
        <v>981</v>
      </c>
      <c r="G12763" t="str">
        <f t="shared" si="199"/>
        <v>Radiology Services</v>
      </c>
    </row>
    <row r="12764" spans="1:7" x14ac:dyDescent="0.3">
      <c r="A12764" s="31" t="s">
        <v>23724</v>
      </c>
      <c r="B12764">
        <v>75574</v>
      </c>
      <c r="D12764" t="s">
        <v>23725</v>
      </c>
      <c r="E12764" t="s">
        <v>0</v>
      </c>
      <c r="F12764" t="s">
        <v>981</v>
      </c>
      <c r="G12764" t="str">
        <f t="shared" si="199"/>
        <v>Radiology Services</v>
      </c>
    </row>
    <row r="12765" spans="1:7" x14ac:dyDescent="0.3">
      <c r="A12765" s="27" t="s">
        <v>23726</v>
      </c>
      <c r="B12765">
        <v>75574</v>
      </c>
      <c r="C12765" t="s">
        <v>3750</v>
      </c>
      <c r="D12765" t="s">
        <v>23725</v>
      </c>
      <c r="E12765" t="s">
        <v>0</v>
      </c>
      <c r="F12765" t="s">
        <v>981</v>
      </c>
      <c r="G12765" t="str">
        <f t="shared" si="199"/>
        <v>Radiology Services</v>
      </c>
    </row>
    <row r="12766" spans="1:7" x14ac:dyDescent="0.3">
      <c r="A12766" s="31" t="s">
        <v>23727</v>
      </c>
      <c r="B12766">
        <v>75574</v>
      </c>
      <c r="C12766">
        <v>26</v>
      </c>
      <c r="D12766" t="s">
        <v>23725</v>
      </c>
      <c r="E12766" t="s">
        <v>0</v>
      </c>
      <c r="F12766" t="s">
        <v>981</v>
      </c>
      <c r="G12766" t="str">
        <f t="shared" si="199"/>
        <v>Radiology Services</v>
      </c>
    </row>
    <row r="12767" spans="1:7" x14ac:dyDescent="0.3">
      <c r="A12767" s="31" t="s">
        <v>23728</v>
      </c>
      <c r="B12767">
        <v>75600</v>
      </c>
      <c r="D12767" t="s">
        <v>23729</v>
      </c>
      <c r="E12767" t="s">
        <v>0</v>
      </c>
      <c r="F12767" t="s">
        <v>981</v>
      </c>
      <c r="G12767" t="str">
        <f t="shared" si="199"/>
        <v>Radiology Services</v>
      </c>
    </row>
    <row r="12768" spans="1:7" x14ac:dyDescent="0.3">
      <c r="A12768" s="27" t="s">
        <v>23730</v>
      </c>
      <c r="B12768">
        <v>75600</v>
      </c>
      <c r="C12768" t="s">
        <v>3750</v>
      </c>
      <c r="D12768" t="s">
        <v>23729</v>
      </c>
      <c r="E12768" t="s">
        <v>0</v>
      </c>
      <c r="F12768" t="s">
        <v>981</v>
      </c>
      <c r="G12768" t="str">
        <f t="shared" si="199"/>
        <v>Radiology Services</v>
      </c>
    </row>
    <row r="12769" spans="1:7" x14ac:dyDescent="0.3">
      <c r="A12769" s="31" t="s">
        <v>23731</v>
      </c>
      <c r="B12769">
        <v>75600</v>
      </c>
      <c r="C12769">
        <v>26</v>
      </c>
      <c r="D12769" t="s">
        <v>23729</v>
      </c>
      <c r="E12769" t="s">
        <v>0</v>
      </c>
      <c r="F12769" t="s">
        <v>981</v>
      </c>
      <c r="G12769" t="str">
        <f t="shared" si="199"/>
        <v>Radiology Services</v>
      </c>
    </row>
    <row r="12770" spans="1:7" x14ac:dyDescent="0.3">
      <c r="A12770" s="31" t="s">
        <v>23732</v>
      </c>
      <c r="B12770">
        <v>75605</v>
      </c>
      <c r="D12770" t="s">
        <v>23729</v>
      </c>
      <c r="E12770" t="s">
        <v>0</v>
      </c>
      <c r="F12770" t="s">
        <v>981</v>
      </c>
      <c r="G12770" t="str">
        <f t="shared" si="199"/>
        <v>Radiology Services</v>
      </c>
    </row>
    <row r="12771" spans="1:7" x14ac:dyDescent="0.3">
      <c r="A12771" s="27" t="s">
        <v>23733</v>
      </c>
      <c r="B12771">
        <v>75605</v>
      </c>
      <c r="C12771" t="s">
        <v>3750</v>
      </c>
      <c r="D12771" t="s">
        <v>23729</v>
      </c>
      <c r="E12771" t="s">
        <v>0</v>
      </c>
      <c r="F12771" t="s">
        <v>981</v>
      </c>
      <c r="G12771" t="str">
        <f t="shared" si="199"/>
        <v>Radiology Services</v>
      </c>
    </row>
    <row r="12772" spans="1:7" x14ac:dyDescent="0.3">
      <c r="A12772" s="31" t="s">
        <v>23734</v>
      </c>
      <c r="B12772">
        <v>75605</v>
      </c>
      <c r="C12772">
        <v>26</v>
      </c>
      <c r="D12772" t="s">
        <v>23729</v>
      </c>
      <c r="E12772" t="s">
        <v>0</v>
      </c>
      <c r="F12772" t="s">
        <v>981</v>
      </c>
      <c r="G12772" t="str">
        <f t="shared" si="199"/>
        <v>Radiology Services</v>
      </c>
    </row>
    <row r="12773" spans="1:7" x14ac:dyDescent="0.3">
      <c r="A12773" s="31" t="s">
        <v>23735</v>
      </c>
      <c r="B12773">
        <v>75625</v>
      </c>
      <c r="D12773" t="s">
        <v>23736</v>
      </c>
      <c r="E12773" t="s">
        <v>0</v>
      </c>
      <c r="F12773" t="s">
        <v>981</v>
      </c>
      <c r="G12773" t="str">
        <f t="shared" si="199"/>
        <v>Radiology Services</v>
      </c>
    </row>
    <row r="12774" spans="1:7" x14ac:dyDescent="0.3">
      <c r="A12774" s="27" t="s">
        <v>23737</v>
      </c>
      <c r="B12774">
        <v>75625</v>
      </c>
      <c r="C12774" t="s">
        <v>3750</v>
      </c>
      <c r="D12774" t="s">
        <v>23736</v>
      </c>
      <c r="E12774" t="s">
        <v>0</v>
      </c>
      <c r="F12774" t="s">
        <v>981</v>
      </c>
      <c r="G12774" t="str">
        <f t="shared" si="199"/>
        <v>Radiology Services</v>
      </c>
    </row>
    <row r="12775" spans="1:7" x14ac:dyDescent="0.3">
      <c r="A12775" s="31" t="s">
        <v>23738</v>
      </c>
      <c r="B12775">
        <v>75625</v>
      </c>
      <c r="C12775">
        <v>26</v>
      </c>
      <c r="D12775" t="s">
        <v>23736</v>
      </c>
      <c r="E12775" t="s">
        <v>0</v>
      </c>
      <c r="F12775" t="s">
        <v>981</v>
      </c>
      <c r="G12775" t="str">
        <f t="shared" si="199"/>
        <v>Radiology Services</v>
      </c>
    </row>
    <row r="12776" spans="1:7" x14ac:dyDescent="0.3">
      <c r="A12776" s="31" t="s">
        <v>23739</v>
      </c>
      <c r="B12776">
        <v>75630</v>
      </c>
      <c r="D12776" t="s">
        <v>23740</v>
      </c>
      <c r="E12776" t="s">
        <v>0</v>
      </c>
      <c r="F12776" t="s">
        <v>981</v>
      </c>
      <c r="G12776" t="str">
        <f t="shared" si="199"/>
        <v>Radiology Services</v>
      </c>
    </row>
    <row r="12777" spans="1:7" x14ac:dyDescent="0.3">
      <c r="A12777" s="27" t="s">
        <v>23741</v>
      </c>
      <c r="B12777">
        <v>75630</v>
      </c>
      <c r="C12777" t="s">
        <v>3750</v>
      </c>
      <c r="D12777" t="s">
        <v>23740</v>
      </c>
      <c r="E12777" t="s">
        <v>0</v>
      </c>
      <c r="F12777" t="s">
        <v>981</v>
      </c>
      <c r="G12777" t="str">
        <f t="shared" si="199"/>
        <v>Radiology Services</v>
      </c>
    </row>
    <row r="12778" spans="1:7" x14ac:dyDescent="0.3">
      <c r="A12778" s="31" t="s">
        <v>23742</v>
      </c>
      <c r="B12778">
        <v>75630</v>
      </c>
      <c r="C12778">
        <v>26</v>
      </c>
      <c r="D12778" t="s">
        <v>23740</v>
      </c>
      <c r="E12778" t="s">
        <v>0</v>
      </c>
      <c r="F12778" t="s">
        <v>981</v>
      </c>
      <c r="G12778" t="str">
        <f t="shared" si="199"/>
        <v>Radiology Services</v>
      </c>
    </row>
    <row r="12779" spans="1:7" x14ac:dyDescent="0.3">
      <c r="A12779" s="31" t="s">
        <v>448</v>
      </c>
      <c r="B12779">
        <v>75635</v>
      </c>
      <c r="D12779" t="s">
        <v>23743</v>
      </c>
      <c r="E12779" t="s">
        <v>0</v>
      </c>
      <c r="F12779" t="s">
        <v>981</v>
      </c>
      <c r="G12779" t="str">
        <f t="shared" si="199"/>
        <v>Radiology Services</v>
      </c>
    </row>
    <row r="12780" spans="1:7" x14ac:dyDescent="0.3">
      <c r="A12780" s="27" t="s">
        <v>23744</v>
      </c>
      <c r="B12780">
        <v>75635</v>
      </c>
      <c r="C12780" t="s">
        <v>3750</v>
      </c>
      <c r="D12780" t="s">
        <v>23743</v>
      </c>
      <c r="E12780" t="s">
        <v>0</v>
      </c>
      <c r="F12780" t="s">
        <v>981</v>
      </c>
      <c r="G12780" t="str">
        <f t="shared" si="199"/>
        <v>Radiology Services</v>
      </c>
    </row>
    <row r="12781" spans="1:7" x14ac:dyDescent="0.3">
      <c r="A12781" s="31" t="s">
        <v>23745</v>
      </c>
      <c r="B12781">
        <v>75635</v>
      </c>
      <c r="C12781">
        <v>26</v>
      </c>
      <c r="D12781" t="s">
        <v>23743</v>
      </c>
      <c r="E12781" t="s">
        <v>0</v>
      </c>
      <c r="F12781" t="s">
        <v>981</v>
      </c>
      <c r="G12781" t="str">
        <f t="shared" si="199"/>
        <v>Radiology Services</v>
      </c>
    </row>
    <row r="12782" spans="1:7" x14ac:dyDescent="0.3">
      <c r="A12782" s="31" t="s">
        <v>23746</v>
      </c>
      <c r="B12782">
        <v>75705</v>
      </c>
      <c r="D12782" t="s">
        <v>23747</v>
      </c>
      <c r="E12782" t="s">
        <v>0</v>
      </c>
      <c r="F12782" t="s">
        <v>981</v>
      </c>
      <c r="G12782" t="str">
        <f t="shared" si="199"/>
        <v>Radiology Services</v>
      </c>
    </row>
    <row r="12783" spans="1:7" x14ac:dyDescent="0.3">
      <c r="A12783" s="27" t="s">
        <v>23748</v>
      </c>
      <c r="B12783">
        <v>75705</v>
      </c>
      <c r="C12783" t="s">
        <v>3750</v>
      </c>
      <c r="D12783" t="s">
        <v>23747</v>
      </c>
      <c r="E12783" t="s">
        <v>0</v>
      </c>
      <c r="F12783" t="s">
        <v>981</v>
      </c>
      <c r="G12783" t="str">
        <f t="shared" si="199"/>
        <v>Radiology Services</v>
      </c>
    </row>
    <row r="12784" spans="1:7" x14ac:dyDescent="0.3">
      <c r="A12784" s="31" t="s">
        <v>23749</v>
      </c>
      <c r="B12784">
        <v>75705</v>
      </c>
      <c r="C12784">
        <v>26</v>
      </c>
      <c r="D12784" t="s">
        <v>23747</v>
      </c>
      <c r="E12784" t="s">
        <v>0</v>
      </c>
      <c r="F12784" t="s">
        <v>981</v>
      </c>
      <c r="G12784" t="str">
        <f t="shared" si="199"/>
        <v>Radiology Services</v>
      </c>
    </row>
    <row r="12785" spans="1:7" x14ac:dyDescent="0.3">
      <c r="A12785" s="31" t="s">
        <v>23750</v>
      </c>
      <c r="B12785">
        <v>75710</v>
      </c>
      <c r="D12785" t="s">
        <v>23751</v>
      </c>
      <c r="E12785" t="s">
        <v>0</v>
      </c>
      <c r="F12785" t="s">
        <v>981</v>
      </c>
      <c r="G12785" t="str">
        <f t="shared" si="199"/>
        <v>Radiology Services</v>
      </c>
    </row>
    <row r="12786" spans="1:7" x14ac:dyDescent="0.3">
      <c r="A12786" s="27" t="s">
        <v>23752</v>
      </c>
      <c r="B12786">
        <v>75710</v>
      </c>
      <c r="C12786" t="s">
        <v>3750</v>
      </c>
      <c r="D12786" t="s">
        <v>23751</v>
      </c>
      <c r="E12786" t="s">
        <v>0</v>
      </c>
      <c r="F12786" t="s">
        <v>981</v>
      </c>
      <c r="G12786" t="str">
        <f t="shared" si="199"/>
        <v>Radiology Services</v>
      </c>
    </row>
    <row r="12787" spans="1:7" x14ac:dyDescent="0.3">
      <c r="A12787" s="31" t="s">
        <v>23753</v>
      </c>
      <c r="B12787">
        <v>75710</v>
      </c>
      <c r="C12787">
        <v>26</v>
      </c>
      <c r="D12787" t="s">
        <v>23751</v>
      </c>
      <c r="E12787" t="s">
        <v>0</v>
      </c>
      <c r="F12787" t="s">
        <v>981</v>
      </c>
      <c r="G12787" t="str">
        <f t="shared" si="199"/>
        <v>Radiology Services</v>
      </c>
    </row>
    <row r="12788" spans="1:7" x14ac:dyDescent="0.3">
      <c r="A12788" s="31" t="s">
        <v>23754</v>
      </c>
      <c r="B12788">
        <v>75716</v>
      </c>
      <c r="D12788" t="s">
        <v>23755</v>
      </c>
      <c r="E12788" t="s">
        <v>0</v>
      </c>
      <c r="F12788" t="s">
        <v>981</v>
      </c>
      <c r="G12788" t="str">
        <f t="shared" si="199"/>
        <v>Radiology Services</v>
      </c>
    </row>
    <row r="12789" spans="1:7" x14ac:dyDescent="0.3">
      <c r="A12789" s="27" t="s">
        <v>23756</v>
      </c>
      <c r="B12789">
        <v>75716</v>
      </c>
      <c r="C12789" t="s">
        <v>3750</v>
      </c>
      <c r="D12789" t="s">
        <v>23755</v>
      </c>
      <c r="E12789" t="s">
        <v>0</v>
      </c>
      <c r="F12789" t="s">
        <v>981</v>
      </c>
      <c r="G12789" t="str">
        <f t="shared" si="199"/>
        <v>Radiology Services</v>
      </c>
    </row>
    <row r="12790" spans="1:7" x14ac:dyDescent="0.3">
      <c r="A12790" s="31" t="s">
        <v>23757</v>
      </c>
      <c r="B12790">
        <v>75716</v>
      </c>
      <c r="C12790">
        <v>26</v>
      </c>
      <c r="D12790" t="s">
        <v>23755</v>
      </c>
      <c r="E12790" t="s">
        <v>0</v>
      </c>
      <c r="F12790" t="s">
        <v>981</v>
      </c>
      <c r="G12790" t="str">
        <f t="shared" si="199"/>
        <v>Radiology Services</v>
      </c>
    </row>
    <row r="12791" spans="1:7" x14ac:dyDescent="0.3">
      <c r="A12791" s="31" t="s">
        <v>23758</v>
      </c>
      <c r="B12791">
        <v>75726</v>
      </c>
      <c r="D12791" t="s">
        <v>23759</v>
      </c>
      <c r="E12791" t="s">
        <v>0</v>
      </c>
      <c r="F12791" t="s">
        <v>981</v>
      </c>
      <c r="G12791" t="str">
        <f t="shared" si="199"/>
        <v>Radiology Services</v>
      </c>
    </row>
    <row r="12792" spans="1:7" x14ac:dyDescent="0.3">
      <c r="A12792" s="27" t="s">
        <v>23760</v>
      </c>
      <c r="B12792">
        <v>75726</v>
      </c>
      <c r="C12792" t="s">
        <v>3750</v>
      </c>
      <c r="D12792" t="s">
        <v>23759</v>
      </c>
      <c r="E12792" t="s">
        <v>0</v>
      </c>
      <c r="F12792" t="s">
        <v>981</v>
      </c>
      <c r="G12792" t="str">
        <f t="shared" si="199"/>
        <v>Radiology Services</v>
      </c>
    </row>
    <row r="12793" spans="1:7" x14ac:dyDescent="0.3">
      <c r="A12793" s="31" t="s">
        <v>23761</v>
      </c>
      <c r="B12793">
        <v>75726</v>
      </c>
      <c r="C12793">
        <v>26</v>
      </c>
      <c r="D12793" t="s">
        <v>23759</v>
      </c>
      <c r="E12793" t="s">
        <v>0</v>
      </c>
      <c r="F12793" t="s">
        <v>981</v>
      </c>
      <c r="G12793" t="str">
        <f t="shared" si="199"/>
        <v>Radiology Services</v>
      </c>
    </row>
    <row r="12794" spans="1:7" x14ac:dyDescent="0.3">
      <c r="A12794" s="31" t="s">
        <v>23762</v>
      </c>
      <c r="B12794">
        <v>75731</v>
      </c>
      <c r="D12794" t="s">
        <v>23763</v>
      </c>
      <c r="E12794" t="s">
        <v>0</v>
      </c>
      <c r="F12794" t="s">
        <v>981</v>
      </c>
      <c r="G12794" t="str">
        <f t="shared" si="199"/>
        <v>Radiology Services</v>
      </c>
    </row>
    <row r="12795" spans="1:7" x14ac:dyDescent="0.3">
      <c r="A12795" s="27" t="s">
        <v>23764</v>
      </c>
      <c r="B12795">
        <v>75731</v>
      </c>
      <c r="C12795" t="s">
        <v>3750</v>
      </c>
      <c r="D12795" t="s">
        <v>23763</v>
      </c>
      <c r="E12795" t="s">
        <v>0</v>
      </c>
      <c r="F12795" t="s">
        <v>981</v>
      </c>
      <c r="G12795" t="str">
        <f t="shared" si="199"/>
        <v>Radiology Services</v>
      </c>
    </row>
    <row r="12796" spans="1:7" x14ac:dyDescent="0.3">
      <c r="A12796" s="31" t="s">
        <v>23765</v>
      </c>
      <c r="B12796">
        <v>75731</v>
      </c>
      <c r="C12796">
        <v>26</v>
      </c>
      <c r="D12796" t="s">
        <v>23763</v>
      </c>
      <c r="E12796" t="s">
        <v>0</v>
      </c>
      <c r="F12796" t="s">
        <v>981</v>
      </c>
      <c r="G12796" t="str">
        <f t="shared" si="199"/>
        <v>Radiology Services</v>
      </c>
    </row>
    <row r="12797" spans="1:7" x14ac:dyDescent="0.3">
      <c r="A12797" s="31" t="s">
        <v>23766</v>
      </c>
      <c r="B12797">
        <v>75733</v>
      </c>
      <c r="D12797" t="s">
        <v>23767</v>
      </c>
      <c r="E12797" t="s">
        <v>0</v>
      </c>
      <c r="F12797" t="s">
        <v>981</v>
      </c>
      <c r="G12797" t="str">
        <f t="shared" si="199"/>
        <v>Radiology Services</v>
      </c>
    </row>
    <row r="12798" spans="1:7" x14ac:dyDescent="0.3">
      <c r="A12798" s="27" t="s">
        <v>23768</v>
      </c>
      <c r="B12798">
        <v>75733</v>
      </c>
      <c r="C12798" t="s">
        <v>3750</v>
      </c>
      <c r="D12798" t="s">
        <v>23767</v>
      </c>
      <c r="E12798" t="s">
        <v>0</v>
      </c>
      <c r="F12798" t="s">
        <v>981</v>
      </c>
      <c r="G12798" t="str">
        <f t="shared" si="199"/>
        <v>Radiology Services</v>
      </c>
    </row>
    <row r="12799" spans="1:7" x14ac:dyDescent="0.3">
      <c r="A12799" s="31" t="s">
        <v>23769</v>
      </c>
      <c r="B12799">
        <v>75733</v>
      </c>
      <c r="C12799">
        <v>26</v>
      </c>
      <c r="D12799" t="s">
        <v>23767</v>
      </c>
      <c r="E12799" t="s">
        <v>0</v>
      </c>
      <c r="F12799" t="s">
        <v>981</v>
      </c>
      <c r="G12799" t="str">
        <f t="shared" si="199"/>
        <v>Radiology Services</v>
      </c>
    </row>
    <row r="12800" spans="1:7" x14ac:dyDescent="0.3">
      <c r="A12800" s="31" t="s">
        <v>23770</v>
      </c>
      <c r="B12800">
        <v>75736</v>
      </c>
      <c r="D12800" t="s">
        <v>23771</v>
      </c>
      <c r="E12800" t="s">
        <v>0</v>
      </c>
      <c r="F12800" t="s">
        <v>981</v>
      </c>
      <c r="G12800" t="str">
        <f t="shared" si="199"/>
        <v>Radiology Services</v>
      </c>
    </row>
    <row r="12801" spans="1:7" x14ac:dyDescent="0.3">
      <c r="A12801" s="27" t="s">
        <v>23772</v>
      </c>
      <c r="B12801">
        <v>75736</v>
      </c>
      <c r="C12801" t="s">
        <v>3750</v>
      </c>
      <c r="D12801" t="s">
        <v>23771</v>
      </c>
      <c r="E12801" t="s">
        <v>0</v>
      </c>
      <c r="F12801" t="s">
        <v>981</v>
      </c>
      <c r="G12801" t="str">
        <f t="shared" si="199"/>
        <v>Radiology Services</v>
      </c>
    </row>
    <row r="12802" spans="1:7" x14ac:dyDescent="0.3">
      <c r="A12802" s="31" t="s">
        <v>23773</v>
      </c>
      <c r="B12802">
        <v>75736</v>
      </c>
      <c r="C12802">
        <v>26</v>
      </c>
      <c r="D12802" t="s">
        <v>23771</v>
      </c>
      <c r="E12802" t="s">
        <v>0</v>
      </c>
      <c r="F12802" t="s">
        <v>981</v>
      </c>
      <c r="G12802" t="str">
        <f t="shared" si="199"/>
        <v>Radiology Services</v>
      </c>
    </row>
    <row r="12803" spans="1:7" x14ac:dyDescent="0.3">
      <c r="A12803" s="31" t="s">
        <v>23774</v>
      </c>
      <c r="B12803">
        <v>75741</v>
      </c>
      <c r="D12803" t="s">
        <v>23775</v>
      </c>
      <c r="E12803" t="s">
        <v>0</v>
      </c>
      <c r="F12803" t="s">
        <v>981</v>
      </c>
      <c r="G12803" t="str">
        <f t="shared" ref="G12803:G12866" si="200">VLOOKUP(F12803,$I$2:$J$27,2,FALSE)</f>
        <v>Radiology Services</v>
      </c>
    </row>
    <row r="12804" spans="1:7" x14ac:dyDescent="0.3">
      <c r="A12804" s="27" t="s">
        <v>23776</v>
      </c>
      <c r="B12804">
        <v>75741</v>
      </c>
      <c r="C12804" t="s">
        <v>3750</v>
      </c>
      <c r="D12804" t="s">
        <v>23775</v>
      </c>
      <c r="E12804" t="s">
        <v>0</v>
      </c>
      <c r="F12804" t="s">
        <v>981</v>
      </c>
      <c r="G12804" t="str">
        <f t="shared" si="200"/>
        <v>Radiology Services</v>
      </c>
    </row>
    <row r="12805" spans="1:7" x14ac:dyDescent="0.3">
      <c r="A12805" s="31" t="s">
        <v>23777</v>
      </c>
      <c r="B12805">
        <v>75741</v>
      </c>
      <c r="C12805">
        <v>26</v>
      </c>
      <c r="D12805" t="s">
        <v>23775</v>
      </c>
      <c r="E12805" t="s">
        <v>0</v>
      </c>
      <c r="F12805" t="s">
        <v>981</v>
      </c>
      <c r="G12805" t="str">
        <f t="shared" si="200"/>
        <v>Radiology Services</v>
      </c>
    </row>
    <row r="12806" spans="1:7" x14ac:dyDescent="0.3">
      <c r="A12806" s="31" t="s">
        <v>23778</v>
      </c>
      <c r="B12806">
        <v>75743</v>
      </c>
      <c r="D12806" t="s">
        <v>23779</v>
      </c>
      <c r="E12806" t="s">
        <v>0</v>
      </c>
      <c r="F12806" t="s">
        <v>981</v>
      </c>
      <c r="G12806" t="str">
        <f t="shared" si="200"/>
        <v>Radiology Services</v>
      </c>
    </row>
    <row r="12807" spans="1:7" x14ac:dyDescent="0.3">
      <c r="A12807" s="27" t="s">
        <v>23780</v>
      </c>
      <c r="B12807">
        <v>75743</v>
      </c>
      <c r="C12807" t="s">
        <v>3750</v>
      </c>
      <c r="D12807" t="s">
        <v>23779</v>
      </c>
      <c r="E12807" t="s">
        <v>0</v>
      </c>
      <c r="F12807" t="s">
        <v>981</v>
      </c>
      <c r="G12807" t="str">
        <f t="shared" si="200"/>
        <v>Radiology Services</v>
      </c>
    </row>
    <row r="12808" spans="1:7" x14ac:dyDescent="0.3">
      <c r="A12808" s="31" t="s">
        <v>23781</v>
      </c>
      <c r="B12808">
        <v>75743</v>
      </c>
      <c r="C12808">
        <v>26</v>
      </c>
      <c r="D12808" t="s">
        <v>23779</v>
      </c>
      <c r="E12808" t="s">
        <v>0</v>
      </c>
      <c r="F12808" t="s">
        <v>981</v>
      </c>
      <c r="G12808" t="str">
        <f t="shared" si="200"/>
        <v>Radiology Services</v>
      </c>
    </row>
    <row r="12809" spans="1:7" x14ac:dyDescent="0.3">
      <c r="A12809" s="31" t="s">
        <v>23782</v>
      </c>
      <c r="B12809">
        <v>75746</v>
      </c>
      <c r="D12809" t="s">
        <v>23775</v>
      </c>
      <c r="E12809" t="s">
        <v>0</v>
      </c>
      <c r="F12809" t="s">
        <v>981</v>
      </c>
      <c r="G12809" t="str">
        <f t="shared" si="200"/>
        <v>Radiology Services</v>
      </c>
    </row>
    <row r="12810" spans="1:7" x14ac:dyDescent="0.3">
      <c r="A12810" s="27" t="s">
        <v>23783</v>
      </c>
      <c r="B12810">
        <v>75746</v>
      </c>
      <c r="C12810" t="s">
        <v>3750</v>
      </c>
      <c r="D12810" t="s">
        <v>23775</v>
      </c>
      <c r="E12810" t="s">
        <v>0</v>
      </c>
      <c r="F12810" t="s">
        <v>981</v>
      </c>
      <c r="G12810" t="str">
        <f t="shared" si="200"/>
        <v>Radiology Services</v>
      </c>
    </row>
    <row r="12811" spans="1:7" x14ac:dyDescent="0.3">
      <c r="A12811" s="31" t="s">
        <v>23784</v>
      </c>
      <c r="B12811">
        <v>75746</v>
      </c>
      <c r="C12811">
        <v>26</v>
      </c>
      <c r="D12811" t="s">
        <v>23775</v>
      </c>
      <c r="E12811" t="s">
        <v>0</v>
      </c>
      <c r="F12811" t="s">
        <v>981</v>
      </c>
      <c r="G12811" t="str">
        <f t="shared" si="200"/>
        <v>Radiology Services</v>
      </c>
    </row>
    <row r="12812" spans="1:7" x14ac:dyDescent="0.3">
      <c r="A12812" s="31" t="s">
        <v>23785</v>
      </c>
      <c r="B12812">
        <v>75756</v>
      </c>
      <c r="D12812" t="s">
        <v>23786</v>
      </c>
      <c r="E12812" t="s">
        <v>0</v>
      </c>
      <c r="F12812" t="s">
        <v>981</v>
      </c>
      <c r="G12812" t="str">
        <f t="shared" si="200"/>
        <v>Radiology Services</v>
      </c>
    </row>
    <row r="12813" spans="1:7" x14ac:dyDescent="0.3">
      <c r="A12813" s="27" t="s">
        <v>23787</v>
      </c>
      <c r="B12813">
        <v>75756</v>
      </c>
      <c r="C12813" t="s">
        <v>3750</v>
      </c>
      <c r="D12813" t="s">
        <v>23786</v>
      </c>
      <c r="E12813" t="s">
        <v>0</v>
      </c>
      <c r="F12813" t="s">
        <v>981</v>
      </c>
      <c r="G12813" t="str">
        <f t="shared" si="200"/>
        <v>Radiology Services</v>
      </c>
    </row>
    <row r="12814" spans="1:7" x14ac:dyDescent="0.3">
      <c r="A12814" s="31" t="s">
        <v>23788</v>
      </c>
      <c r="B12814">
        <v>75756</v>
      </c>
      <c r="C12814">
        <v>26</v>
      </c>
      <c r="D12814" t="s">
        <v>23786</v>
      </c>
      <c r="E12814" t="s">
        <v>0</v>
      </c>
      <c r="F12814" t="s">
        <v>981</v>
      </c>
      <c r="G12814" t="str">
        <f t="shared" si="200"/>
        <v>Radiology Services</v>
      </c>
    </row>
    <row r="12815" spans="1:7" x14ac:dyDescent="0.3">
      <c r="A12815" s="31" t="s">
        <v>23789</v>
      </c>
      <c r="B12815">
        <v>75774</v>
      </c>
      <c r="D12815" t="s">
        <v>23790</v>
      </c>
      <c r="E12815" t="s">
        <v>0</v>
      </c>
      <c r="F12815" t="s">
        <v>981</v>
      </c>
      <c r="G12815" t="str">
        <f t="shared" si="200"/>
        <v>Radiology Services</v>
      </c>
    </row>
    <row r="12816" spans="1:7" x14ac:dyDescent="0.3">
      <c r="A12816" s="27" t="s">
        <v>23791</v>
      </c>
      <c r="B12816">
        <v>75774</v>
      </c>
      <c r="C12816" t="s">
        <v>3750</v>
      </c>
      <c r="D12816" t="s">
        <v>23790</v>
      </c>
      <c r="E12816" t="s">
        <v>0</v>
      </c>
      <c r="F12816" t="s">
        <v>981</v>
      </c>
      <c r="G12816" t="str">
        <f t="shared" si="200"/>
        <v>Radiology Services</v>
      </c>
    </row>
    <row r="12817" spans="1:7" x14ac:dyDescent="0.3">
      <c r="A12817" s="31" t="s">
        <v>23792</v>
      </c>
      <c r="B12817">
        <v>75774</v>
      </c>
      <c r="C12817">
        <v>26</v>
      </c>
      <c r="D12817" t="s">
        <v>23790</v>
      </c>
      <c r="E12817" t="s">
        <v>0</v>
      </c>
      <c r="F12817" t="s">
        <v>981</v>
      </c>
      <c r="G12817" t="str">
        <f t="shared" si="200"/>
        <v>Radiology Services</v>
      </c>
    </row>
    <row r="12818" spans="1:7" x14ac:dyDescent="0.3">
      <c r="A12818" s="31" t="s">
        <v>23793</v>
      </c>
      <c r="B12818">
        <v>75801</v>
      </c>
      <c r="D12818" t="s">
        <v>23794</v>
      </c>
      <c r="E12818" t="s">
        <v>2</v>
      </c>
      <c r="F12818" t="s">
        <v>981</v>
      </c>
      <c r="G12818" t="str">
        <f t="shared" si="200"/>
        <v>Radiology Services</v>
      </c>
    </row>
    <row r="12819" spans="1:7" x14ac:dyDescent="0.3">
      <c r="A12819" s="27" t="s">
        <v>23795</v>
      </c>
      <c r="B12819">
        <v>75801</v>
      </c>
      <c r="C12819" t="s">
        <v>3750</v>
      </c>
      <c r="D12819" t="s">
        <v>23794</v>
      </c>
      <c r="E12819" t="s">
        <v>2</v>
      </c>
      <c r="F12819" t="s">
        <v>981</v>
      </c>
      <c r="G12819" t="str">
        <f t="shared" si="200"/>
        <v>Radiology Services</v>
      </c>
    </row>
    <row r="12820" spans="1:7" x14ac:dyDescent="0.3">
      <c r="A12820" s="31" t="s">
        <v>23796</v>
      </c>
      <c r="B12820">
        <v>75801</v>
      </c>
      <c r="C12820">
        <v>26</v>
      </c>
      <c r="D12820" t="s">
        <v>23794</v>
      </c>
      <c r="E12820" t="s">
        <v>0</v>
      </c>
      <c r="F12820" t="s">
        <v>981</v>
      </c>
      <c r="G12820" t="str">
        <f t="shared" si="200"/>
        <v>Radiology Services</v>
      </c>
    </row>
    <row r="12821" spans="1:7" x14ac:dyDescent="0.3">
      <c r="A12821" s="31" t="s">
        <v>23797</v>
      </c>
      <c r="B12821">
        <v>75803</v>
      </c>
      <c r="D12821" t="s">
        <v>23798</v>
      </c>
      <c r="E12821" t="s">
        <v>2</v>
      </c>
      <c r="F12821" t="s">
        <v>981</v>
      </c>
      <c r="G12821" t="str">
        <f t="shared" si="200"/>
        <v>Radiology Services</v>
      </c>
    </row>
    <row r="12822" spans="1:7" x14ac:dyDescent="0.3">
      <c r="A12822" s="27" t="s">
        <v>23799</v>
      </c>
      <c r="B12822">
        <v>75803</v>
      </c>
      <c r="C12822" t="s">
        <v>3750</v>
      </c>
      <c r="D12822" t="s">
        <v>23798</v>
      </c>
      <c r="E12822" t="s">
        <v>2</v>
      </c>
      <c r="F12822" t="s">
        <v>981</v>
      </c>
      <c r="G12822" t="str">
        <f t="shared" si="200"/>
        <v>Radiology Services</v>
      </c>
    </row>
    <row r="12823" spans="1:7" x14ac:dyDescent="0.3">
      <c r="A12823" s="31" t="s">
        <v>23800</v>
      </c>
      <c r="B12823">
        <v>75803</v>
      </c>
      <c r="C12823">
        <v>26</v>
      </c>
      <c r="D12823" t="s">
        <v>23798</v>
      </c>
      <c r="E12823" t="s">
        <v>0</v>
      </c>
      <c r="F12823" t="s">
        <v>981</v>
      </c>
      <c r="G12823" t="str">
        <f t="shared" si="200"/>
        <v>Radiology Services</v>
      </c>
    </row>
    <row r="12824" spans="1:7" x14ac:dyDescent="0.3">
      <c r="A12824" s="31" t="s">
        <v>23801</v>
      </c>
      <c r="B12824">
        <v>75805</v>
      </c>
      <c r="D12824" t="s">
        <v>23802</v>
      </c>
      <c r="E12824" t="s">
        <v>2</v>
      </c>
      <c r="F12824" t="s">
        <v>981</v>
      </c>
      <c r="G12824" t="str">
        <f t="shared" si="200"/>
        <v>Radiology Services</v>
      </c>
    </row>
    <row r="12825" spans="1:7" x14ac:dyDescent="0.3">
      <c r="A12825" s="27" t="s">
        <v>23803</v>
      </c>
      <c r="B12825">
        <v>75805</v>
      </c>
      <c r="C12825" t="s">
        <v>3750</v>
      </c>
      <c r="D12825" t="s">
        <v>23802</v>
      </c>
      <c r="E12825" t="s">
        <v>2</v>
      </c>
      <c r="F12825" t="s">
        <v>981</v>
      </c>
      <c r="G12825" t="str">
        <f t="shared" si="200"/>
        <v>Radiology Services</v>
      </c>
    </row>
    <row r="12826" spans="1:7" x14ac:dyDescent="0.3">
      <c r="A12826" s="31" t="s">
        <v>23804</v>
      </c>
      <c r="B12826">
        <v>75805</v>
      </c>
      <c r="C12826">
        <v>26</v>
      </c>
      <c r="D12826" t="s">
        <v>23802</v>
      </c>
      <c r="E12826" t="s">
        <v>0</v>
      </c>
      <c r="F12826" t="s">
        <v>981</v>
      </c>
      <c r="G12826" t="str">
        <f t="shared" si="200"/>
        <v>Radiology Services</v>
      </c>
    </row>
    <row r="12827" spans="1:7" x14ac:dyDescent="0.3">
      <c r="A12827" s="31" t="s">
        <v>23805</v>
      </c>
      <c r="B12827">
        <v>75807</v>
      </c>
      <c r="D12827" t="s">
        <v>23802</v>
      </c>
      <c r="E12827" t="s">
        <v>2</v>
      </c>
      <c r="F12827" t="s">
        <v>981</v>
      </c>
      <c r="G12827" t="str">
        <f t="shared" si="200"/>
        <v>Radiology Services</v>
      </c>
    </row>
    <row r="12828" spans="1:7" x14ac:dyDescent="0.3">
      <c r="A12828" s="27" t="s">
        <v>23806</v>
      </c>
      <c r="B12828">
        <v>75807</v>
      </c>
      <c r="C12828" t="s">
        <v>3750</v>
      </c>
      <c r="D12828" t="s">
        <v>23802</v>
      </c>
      <c r="E12828" t="s">
        <v>2</v>
      </c>
      <c r="F12828" t="s">
        <v>981</v>
      </c>
      <c r="G12828" t="str">
        <f t="shared" si="200"/>
        <v>Radiology Services</v>
      </c>
    </row>
    <row r="12829" spans="1:7" x14ac:dyDescent="0.3">
      <c r="A12829" s="31" t="s">
        <v>23807</v>
      </c>
      <c r="B12829">
        <v>75807</v>
      </c>
      <c r="C12829">
        <v>26</v>
      </c>
      <c r="D12829" t="s">
        <v>23802</v>
      </c>
      <c r="E12829" t="s">
        <v>0</v>
      </c>
      <c r="F12829" t="s">
        <v>981</v>
      </c>
      <c r="G12829" t="str">
        <f t="shared" si="200"/>
        <v>Radiology Services</v>
      </c>
    </row>
    <row r="12830" spans="1:7" x14ac:dyDescent="0.3">
      <c r="A12830" s="31" t="s">
        <v>23808</v>
      </c>
      <c r="B12830">
        <v>75809</v>
      </c>
      <c r="D12830" t="s">
        <v>23809</v>
      </c>
      <c r="E12830" t="s">
        <v>0</v>
      </c>
      <c r="F12830" t="s">
        <v>981</v>
      </c>
      <c r="G12830" t="str">
        <f t="shared" si="200"/>
        <v>Radiology Services</v>
      </c>
    </row>
    <row r="12831" spans="1:7" x14ac:dyDescent="0.3">
      <c r="A12831" s="27" t="s">
        <v>23810</v>
      </c>
      <c r="B12831">
        <v>75809</v>
      </c>
      <c r="C12831" t="s">
        <v>3750</v>
      </c>
      <c r="D12831" t="s">
        <v>23809</v>
      </c>
      <c r="E12831" t="s">
        <v>0</v>
      </c>
      <c r="F12831" t="s">
        <v>981</v>
      </c>
      <c r="G12831" t="str">
        <f t="shared" si="200"/>
        <v>Radiology Services</v>
      </c>
    </row>
    <row r="12832" spans="1:7" x14ac:dyDescent="0.3">
      <c r="A12832" s="31" t="s">
        <v>23811</v>
      </c>
      <c r="B12832">
        <v>75809</v>
      </c>
      <c r="C12832">
        <v>26</v>
      </c>
      <c r="D12832" t="s">
        <v>23809</v>
      </c>
      <c r="E12832" t="s">
        <v>0</v>
      </c>
      <c r="F12832" t="s">
        <v>981</v>
      </c>
      <c r="G12832" t="str">
        <f t="shared" si="200"/>
        <v>Radiology Services</v>
      </c>
    </row>
    <row r="12833" spans="1:7" x14ac:dyDescent="0.3">
      <c r="A12833" s="31" t="s">
        <v>23812</v>
      </c>
      <c r="B12833">
        <v>75810</v>
      </c>
      <c r="D12833" t="s">
        <v>23813</v>
      </c>
      <c r="E12833" t="s">
        <v>2</v>
      </c>
      <c r="F12833" t="s">
        <v>981</v>
      </c>
      <c r="G12833" t="str">
        <f t="shared" si="200"/>
        <v>Radiology Services</v>
      </c>
    </row>
    <row r="12834" spans="1:7" x14ac:dyDescent="0.3">
      <c r="A12834" s="27" t="s">
        <v>23814</v>
      </c>
      <c r="B12834">
        <v>75810</v>
      </c>
      <c r="C12834" t="s">
        <v>3750</v>
      </c>
      <c r="D12834" t="s">
        <v>23813</v>
      </c>
      <c r="E12834" t="s">
        <v>2</v>
      </c>
      <c r="F12834" t="s">
        <v>981</v>
      </c>
      <c r="G12834" t="str">
        <f t="shared" si="200"/>
        <v>Radiology Services</v>
      </c>
    </row>
    <row r="12835" spans="1:7" x14ac:dyDescent="0.3">
      <c r="A12835" s="31" t="s">
        <v>23815</v>
      </c>
      <c r="B12835">
        <v>75810</v>
      </c>
      <c r="C12835">
        <v>26</v>
      </c>
      <c r="D12835" t="s">
        <v>23813</v>
      </c>
      <c r="E12835" t="s">
        <v>0</v>
      </c>
      <c r="F12835" t="s">
        <v>981</v>
      </c>
      <c r="G12835" t="str">
        <f t="shared" si="200"/>
        <v>Radiology Services</v>
      </c>
    </row>
    <row r="12836" spans="1:7" x14ac:dyDescent="0.3">
      <c r="A12836" s="31" t="s">
        <v>23816</v>
      </c>
      <c r="B12836">
        <v>75820</v>
      </c>
      <c r="D12836" t="s">
        <v>23817</v>
      </c>
      <c r="E12836" t="s">
        <v>0</v>
      </c>
      <c r="F12836" t="s">
        <v>981</v>
      </c>
      <c r="G12836" t="str">
        <f t="shared" si="200"/>
        <v>Radiology Services</v>
      </c>
    </row>
    <row r="12837" spans="1:7" x14ac:dyDescent="0.3">
      <c r="A12837" s="27" t="s">
        <v>23818</v>
      </c>
      <c r="B12837">
        <v>75820</v>
      </c>
      <c r="C12837" t="s">
        <v>3750</v>
      </c>
      <c r="D12837" t="s">
        <v>23817</v>
      </c>
      <c r="E12837" t="s">
        <v>0</v>
      </c>
      <c r="F12837" t="s">
        <v>981</v>
      </c>
      <c r="G12837" t="str">
        <f t="shared" si="200"/>
        <v>Radiology Services</v>
      </c>
    </row>
    <row r="12838" spans="1:7" x14ac:dyDescent="0.3">
      <c r="A12838" s="31" t="s">
        <v>23819</v>
      </c>
      <c r="B12838">
        <v>75820</v>
      </c>
      <c r="C12838">
        <v>26</v>
      </c>
      <c r="D12838" t="s">
        <v>23817</v>
      </c>
      <c r="E12838" t="s">
        <v>0</v>
      </c>
      <c r="F12838" t="s">
        <v>981</v>
      </c>
      <c r="G12838" t="str">
        <f t="shared" si="200"/>
        <v>Radiology Services</v>
      </c>
    </row>
    <row r="12839" spans="1:7" x14ac:dyDescent="0.3">
      <c r="A12839" s="31" t="s">
        <v>23820</v>
      </c>
      <c r="B12839">
        <v>75822</v>
      </c>
      <c r="D12839" t="s">
        <v>23821</v>
      </c>
      <c r="E12839" t="s">
        <v>0</v>
      </c>
      <c r="F12839" t="s">
        <v>981</v>
      </c>
      <c r="G12839" t="str">
        <f t="shared" si="200"/>
        <v>Radiology Services</v>
      </c>
    </row>
    <row r="12840" spans="1:7" x14ac:dyDescent="0.3">
      <c r="A12840" s="27" t="s">
        <v>23822</v>
      </c>
      <c r="B12840">
        <v>75822</v>
      </c>
      <c r="C12840" t="s">
        <v>3750</v>
      </c>
      <c r="D12840" t="s">
        <v>23821</v>
      </c>
      <c r="E12840" t="s">
        <v>0</v>
      </c>
      <c r="F12840" t="s">
        <v>981</v>
      </c>
      <c r="G12840" t="str">
        <f t="shared" si="200"/>
        <v>Radiology Services</v>
      </c>
    </row>
    <row r="12841" spans="1:7" x14ac:dyDescent="0.3">
      <c r="A12841" s="31" t="s">
        <v>23823</v>
      </c>
      <c r="B12841">
        <v>75822</v>
      </c>
      <c r="C12841">
        <v>26</v>
      </c>
      <c r="D12841" t="s">
        <v>23821</v>
      </c>
      <c r="E12841" t="s">
        <v>0</v>
      </c>
      <c r="F12841" t="s">
        <v>981</v>
      </c>
      <c r="G12841" t="str">
        <f t="shared" si="200"/>
        <v>Radiology Services</v>
      </c>
    </row>
    <row r="12842" spans="1:7" x14ac:dyDescent="0.3">
      <c r="A12842" s="31" t="s">
        <v>23824</v>
      </c>
      <c r="B12842">
        <v>75825</v>
      </c>
      <c r="D12842" t="s">
        <v>23825</v>
      </c>
      <c r="E12842" t="s">
        <v>0</v>
      </c>
      <c r="F12842" t="s">
        <v>981</v>
      </c>
      <c r="G12842" t="str">
        <f t="shared" si="200"/>
        <v>Radiology Services</v>
      </c>
    </row>
    <row r="12843" spans="1:7" x14ac:dyDescent="0.3">
      <c r="A12843" s="27" t="s">
        <v>23826</v>
      </c>
      <c r="B12843">
        <v>75825</v>
      </c>
      <c r="C12843" t="s">
        <v>3750</v>
      </c>
      <c r="D12843" t="s">
        <v>23825</v>
      </c>
      <c r="E12843" t="s">
        <v>0</v>
      </c>
      <c r="F12843" t="s">
        <v>981</v>
      </c>
      <c r="G12843" t="str">
        <f t="shared" si="200"/>
        <v>Radiology Services</v>
      </c>
    </row>
    <row r="12844" spans="1:7" x14ac:dyDescent="0.3">
      <c r="A12844" s="31" t="s">
        <v>23827</v>
      </c>
      <c r="B12844">
        <v>75825</v>
      </c>
      <c r="C12844">
        <v>26</v>
      </c>
      <c r="D12844" t="s">
        <v>23825</v>
      </c>
      <c r="E12844" t="s">
        <v>0</v>
      </c>
      <c r="F12844" t="s">
        <v>981</v>
      </c>
      <c r="G12844" t="str">
        <f t="shared" si="200"/>
        <v>Radiology Services</v>
      </c>
    </row>
    <row r="12845" spans="1:7" x14ac:dyDescent="0.3">
      <c r="A12845" s="31" t="s">
        <v>23828</v>
      </c>
      <c r="B12845">
        <v>75827</v>
      </c>
      <c r="D12845" t="s">
        <v>23829</v>
      </c>
      <c r="E12845" t="s">
        <v>0</v>
      </c>
      <c r="F12845" t="s">
        <v>981</v>
      </c>
      <c r="G12845" t="str">
        <f t="shared" si="200"/>
        <v>Radiology Services</v>
      </c>
    </row>
    <row r="12846" spans="1:7" x14ac:dyDescent="0.3">
      <c r="A12846" s="27" t="s">
        <v>23830</v>
      </c>
      <c r="B12846">
        <v>75827</v>
      </c>
      <c r="C12846" t="s">
        <v>3750</v>
      </c>
      <c r="D12846" t="s">
        <v>23829</v>
      </c>
      <c r="E12846" t="s">
        <v>0</v>
      </c>
      <c r="F12846" t="s">
        <v>981</v>
      </c>
      <c r="G12846" t="str">
        <f t="shared" si="200"/>
        <v>Radiology Services</v>
      </c>
    </row>
    <row r="12847" spans="1:7" x14ac:dyDescent="0.3">
      <c r="A12847" s="31" t="s">
        <v>23831</v>
      </c>
      <c r="B12847">
        <v>75827</v>
      </c>
      <c r="C12847">
        <v>26</v>
      </c>
      <c r="D12847" t="s">
        <v>23829</v>
      </c>
      <c r="E12847" t="s">
        <v>0</v>
      </c>
      <c r="F12847" t="s">
        <v>981</v>
      </c>
      <c r="G12847" t="str">
        <f t="shared" si="200"/>
        <v>Radiology Services</v>
      </c>
    </row>
    <row r="12848" spans="1:7" x14ac:dyDescent="0.3">
      <c r="A12848" s="31" t="s">
        <v>23832</v>
      </c>
      <c r="B12848">
        <v>75831</v>
      </c>
      <c r="D12848" t="s">
        <v>23833</v>
      </c>
      <c r="E12848" t="s">
        <v>0</v>
      </c>
      <c r="F12848" t="s">
        <v>981</v>
      </c>
      <c r="G12848" t="str">
        <f t="shared" si="200"/>
        <v>Radiology Services</v>
      </c>
    </row>
    <row r="12849" spans="1:7" x14ac:dyDescent="0.3">
      <c r="A12849" s="27" t="s">
        <v>23834</v>
      </c>
      <c r="B12849">
        <v>75831</v>
      </c>
      <c r="C12849" t="s">
        <v>3750</v>
      </c>
      <c r="D12849" t="s">
        <v>23833</v>
      </c>
      <c r="E12849" t="s">
        <v>0</v>
      </c>
      <c r="F12849" t="s">
        <v>981</v>
      </c>
      <c r="G12849" t="str">
        <f t="shared" si="200"/>
        <v>Radiology Services</v>
      </c>
    </row>
    <row r="12850" spans="1:7" x14ac:dyDescent="0.3">
      <c r="A12850" s="31" t="s">
        <v>23835</v>
      </c>
      <c r="B12850">
        <v>75831</v>
      </c>
      <c r="C12850">
        <v>26</v>
      </c>
      <c r="D12850" t="s">
        <v>23833</v>
      </c>
      <c r="E12850" t="s">
        <v>0</v>
      </c>
      <c r="F12850" t="s">
        <v>981</v>
      </c>
      <c r="G12850" t="str">
        <f t="shared" si="200"/>
        <v>Radiology Services</v>
      </c>
    </row>
    <row r="12851" spans="1:7" x14ac:dyDescent="0.3">
      <c r="A12851" s="31" t="s">
        <v>23836</v>
      </c>
      <c r="B12851">
        <v>75833</v>
      </c>
      <c r="D12851" t="s">
        <v>23837</v>
      </c>
      <c r="E12851" t="s">
        <v>0</v>
      </c>
      <c r="F12851" t="s">
        <v>981</v>
      </c>
      <c r="G12851" t="str">
        <f t="shared" si="200"/>
        <v>Radiology Services</v>
      </c>
    </row>
    <row r="12852" spans="1:7" x14ac:dyDescent="0.3">
      <c r="A12852" s="27" t="s">
        <v>23838</v>
      </c>
      <c r="B12852">
        <v>75833</v>
      </c>
      <c r="C12852" t="s">
        <v>3750</v>
      </c>
      <c r="D12852" t="s">
        <v>23837</v>
      </c>
      <c r="E12852" t="s">
        <v>0</v>
      </c>
      <c r="F12852" t="s">
        <v>981</v>
      </c>
      <c r="G12852" t="str">
        <f t="shared" si="200"/>
        <v>Radiology Services</v>
      </c>
    </row>
    <row r="12853" spans="1:7" x14ac:dyDescent="0.3">
      <c r="A12853" s="31" t="s">
        <v>23839</v>
      </c>
      <c r="B12853">
        <v>75833</v>
      </c>
      <c r="C12853">
        <v>26</v>
      </c>
      <c r="D12853" t="s">
        <v>23837</v>
      </c>
      <c r="E12853" t="s">
        <v>0</v>
      </c>
      <c r="F12853" t="s">
        <v>981</v>
      </c>
      <c r="G12853" t="str">
        <f t="shared" si="200"/>
        <v>Radiology Services</v>
      </c>
    </row>
    <row r="12854" spans="1:7" x14ac:dyDescent="0.3">
      <c r="A12854" s="31" t="s">
        <v>23840</v>
      </c>
      <c r="B12854">
        <v>75840</v>
      </c>
      <c r="D12854" t="s">
        <v>23841</v>
      </c>
      <c r="E12854" t="s">
        <v>0</v>
      </c>
      <c r="F12854" t="s">
        <v>981</v>
      </c>
      <c r="G12854" t="str">
        <f t="shared" si="200"/>
        <v>Radiology Services</v>
      </c>
    </row>
    <row r="12855" spans="1:7" x14ac:dyDescent="0.3">
      <c r="A12855" s="27" t="s">
        <v>23842</v>
      </c>
      <c r="B12855">
        <v>75840</v>
      </c>
      <c r="C12855" t="s">
        <v>3750</v>
      </c>
      <c r="D12855" t="s">
        <v>23841</v>
      </c>
      <c r="E12855" t="s">
        <v>0</v>
      </c>
      <c r="F12855" t="s">
        <v>981</v>
      </c>
      <c r="G12855" t="str">
        <f t="shared" si="200"/>
        <v>Radiology Services</v>
      </c>
    </row>
    <row r="12856" spans="1:7" x14ac:dyDescent="0.3">
      <c r="A12856" s="31" t="s">
        <v>23843</v>
      </c>
      <c r="B12856">
        <v>75840</v>
      </c>
      <c r="C12856">
        <v>26</v>
      </c>
      <c r="D12856" t="s">
        <v>23841</v>
      </c>
      <c r="E12856" t="s">
        <v>0</v>
      </c>
      <c r="F12856" t="s">
        <v>981</v>
      </c>
      <c r="G12856" t="str">
        <f t="shared" si="200"/>
        <v>Radiology Services</v>
      </c>
    </row>
    <row r="12857" spans="1:7" x14ac:dyDescent="0.3">
      <c r="A12857" s="31" t="s">
        <v>23844</v>
      </c>
      <c r="B12857">
        <v>75842</v>
      </c>
      <c r="D12857" t="s">
        <v>23845</v>
      </c>
      <c r="E12857" t="s">
        <v>0</v>
      </c>
      <c r="F12857" t="s">
        <v>981</v>
      </c>
      <c r="G12857" t="str">
        <f t="shared" si="200"/>
        <v>Radiology Services</v>
      </c>
    </row>
    <row r="12858" spans="1:7" x14ac:dyDescent="0.3">
      <c r="A12858" s="27" t="s">
        <v>23846</v>
      </c>
      <c r="B12858">
        <v>75842</v>
      </c>
      <c r="C12858" t="s">
        <v>3750</v>
      </c>
      <c r="D12858" t="s">
        <v>23845</v>
      </c>
      <c r="E12858" t="s">
        <v>0</v>
      </c>
      <c r="F12858" t="s">
        <v>981</v>
      </c>
      <c r="G12858" t="str">
        <f t="shared" si="200"/>
        <v>Radiology Services</v>
      </c>
    </row>
    <row r="12859" spans="1:7" x14ac:dyDescent="0.3">
      <c r="A12859" s="31" t="s">
        <v>23847</v>
      </c>
      <c r="B12859">
        <v>75842</v>
      </c>
      <c r="C12859">
        <v>26</v>
      </c>
      <c r="D12859" t="s">
        <v>23845</v>
      </c>
      <c r="E12859" t="s">
        <v>0</v>
      </c>
      <c r="F12859" t="s">
        <v>981</v>
      </c>
      <c r="G12859" t="str">
        <f t="shared" si="200"/>
        <v>Radiology Services</v>
      </c>
    </row>
    <row r="12860" spans="1:7" x14ac:dyDescent="0.3">
      <c r="A12860" s="31" t="s">
        <v>23848</v>
      </c>
      <c r="B12860">
        <v>75860</v>
      </c>
      <c r="D12860" t="s">
        <v>23849</v>
      </c>
      <c r="E12860" t="s">
        <v>0</v>
      </c>
      <c r="F12860" t="s">
        <v>981</v>
      </c>
      <c r="G12860" t="str">
        <f t="shared" si="200"/>
        <v>Radiology Services</v>
      </c>
    </row>
    <row r="12861" spans="1:7" x14ac:dyDescent="0.3">
      <c r="A12861" s="27" t="s">
        <v>23850</v>
      </c>
      <c r="B12861">
        <v>75860</v>
      </c>
      <c r="C12861" t="s">
        <v>3750</v>
      </c>
      <c r="D12861" t="s">
        <v>23849</v>
      </c>
      <c r="E12861" t="s">
        <v>0</v>
      </c>
      <c r="F12861" t="s">
        <v>981</v>
      </c>
      <c r="G12861" t="str">
        <f t="shared" si="200"/>
        <v>Radiology Services</v>
      </c>
    </row>
    <row r="12862" spans="1:7" x14ac:dyDescent="0.3">
      <c r="A12862" s="31" t="s">
        <v>23851</v>
      </c>
      <c r="B12862">
        <v>75860</v>
      </c>
      <c r="C12862">
        <v>26</v>
      </c>
      <c r="D12862" t="s">
        <v>23849</v>
      </c>
      <c r="E12862" t="s">
        <v>0</v>
      </c>
      <c r="F12862" t="s">
        <v>981</v>
      </c>
      <c r="G12862" t="str">
        <f t="shared" si="200"/>
        <v>Radiology Services</v>
      </c>
    </row>
    <row r="12863" spans="1:7" x14ac:dyDescent="0.3">
      <c r="A12863" s="31" t="s">
        <v>23852</v>
      </c>
      <c r="B12863">
        <v>75870</v>
      </c>
      <c r="D12863" t="s">
        <v>23853</v>
      </c>
      <c r="E12863" t="s">
        <v>0</v>
      </c>
      <c r="F12863" t="s">
        <v>981</v>
      </c>
      <c r="G12863" t="str">
        <f t="shared" si="200"/>
        <v>Radiology Services</v>
      </c>
    </row>
    <row r="12864" spans="1:7" x14ac:dyDescent="0.3">
      <c r="A12864" s="27" t="s">
        <v>23854</v>
      </c>
      <c r="B12864">
        <v>75870</v>
      </c>
      <c r="C12864" t="s">
        <v>3750</v>
      </c>
      <c r="D12864" t="s">
        <v>23853</v>
      </c>
      <c r="E12864" t="s">
        <v>0</v>
      </c>
      <c r="F12864" t="s">
        <v>981</v>
      </c>
      <c r="G12864" t="str">
        <f t="shared" si="200"/>
        <v>Radiology Services</v>
      </c>
    </row>
    <row r="12865" spans="1:7" x14ac:dyDescent="0.3">
      <c r="A12865" s="31" t="s">
        <v>23855</v>
      </c>
      <c r="B12865">
        <v>75870</v>
      </c>
      <c r="C12865">
        <v>26</v>
      </c>
      <c r="D12865" t="s">
        <v>23853</v>
      </c>
      <c r="E12865" t="s">
        <v>0</v>
      </c>
      <c r="F12865" t="s">
        <v>981</v>
      </c>
      <c r="G12865" t="str">
        <f t="shared" si="200"/>
        <v>Radiology Services</v>
      </c>
    </row>
    <row r="12866" spans="1:7" x14ac:dyDescent="0.3">
      <c r="A12866" s="31" t="s">
        <v>23856</v>
      </c>
      <c r="B12866">
        <v>75872</v>
      </c>
      <c r="D12866" t="s">
        <v>23857</v>
      </c>
      <c r="E12866" t="s">
        <v>0</v>
      </c>
      <c r="F12866" t="s">
        <v>981</v>
      </c>
      <c r="G12866" t="str">
        <f t="shared" si="200"/>
        <v>Radiology Services</v>
      </c>
    </row>
    <row r="12867" spans="1:7" x14ac:dyDescent="0.3">
      <c r="A12867" s="27" t="s">
        <v>23858</v>
      </c>
      <c r="B12867">
        <v>75872</v>
      </c>
      <c r="C12867" t="s">
        <v>3750</v>
      </c>
      <c r="D12867" t="s">
        <v>23857</v>
      </c>
      <c r="E12867" t="s">
        <v>0</v>
      </c>
      <c r="F12867" t="s">
        <v>981</v>
      </c>
      <c r="G12867" t="str">
        <f t="shared" ref="G12867:G12930" si="201">VLOOKUP(F12867,$I$2:$J$27,2,FALSE)</f>
        <v>Radiology Services</v>
      </c>
    </row>
    <row r="12868" spans="1:7" x14ac:dyDescent="0.3">
      <c r="A12868" s="31" t="s">
        <v>23859</v>
      </c>
      <c r="B12868">
        <v>75872</v>
      </c>
      <c r="C12868">
        <v>26</v>
      </c>
      <c r="D12868" t="s">
        <v>23857</v>
      </c>
      <c r="E12868" t="s">
        <v>0</v>
      </c>
      <c r="F12868" t="s">
        <v>981</v>
      </c>
      <c r="G12868" t="str">
        <f t="shared" si="201"/>
        <v>Radiology Services</v>
      </c>
    </row>
    <row r="12869" spans="1:7" x14ac:dyDescent="0.3">
      <c r="A12869" s="31" t="s">
        <v>23860</v>
      </c>
      <c r="B12869">
        <v>75880</v>
      </c>
      <c r="D12869" t="s">
        <v>23861</v>
      </c>
      <c r="E12869" t="s">
        <v>0</v>
      </c>
      <c r="F12869" t="s">
        <v>981</v>
      </c>
      <c r="G12869" t="str">
        <f t="shared" si="201"/>
        <v>Radiology Services</v>
      </c>
    </row>
    <row r="12870" spans="1:7" x14ac:dyDescent="0.3">
      <c r="A12870" s="27" t="s">
        <v>23862</v>
      </c>
      <c r="B12870">
        <v>75880</v>
      </c>
      <c r="C12870" t="s">
        <v>3750</v>
      </c>
      <c r="D12870" t="s">
        <v>23861</v>
      </c>
      <c r="E12870" t="s">
        <v>0</v>
      </c>
      <c r="F12870" t="s">
        <v>981</v>
      </c>
      <c r="G12870" t="str">
        <f t="shared" si="201"/>
        <v>Radiology Services</v>
      </c>
    </row>
    <row r="12871" spans="1:7" x14ac:dyDescent="0.3">
      <c r="A12871" s="31" t="s">
        <v>23863</v>
      </c>
      <c r="B12871">
        <v>75880</v>
      </c>
      <c r="C12871">
        <v>26</v>
      </c>
      <c r="D12871" t="s">
        <v>23861</v>
      </c>
      <c r="E12871" t="s">
        <v>0</v>
      </c>
      <c r="F12871" t="s">
        <v>981</v>
      </c>
      <c r="G12871" t="str">
        <f t="shared" si="201"/>
        <v>Radiology Services</v>
      </c>
    </row>
    <row r="12872" spans="1:7" x14ac:dyDescent="0.3">
      <c r="A12872" s="31" t="s">
        <v>23864</v>
      </c>
      <c r="B12872">
        <v>75885</v>
      </c>
      <c r="D12872" t="s">
        <v>23865</v>
      </c>
      <c r="E12872" t="s">
        <v>0</v>
      </c>
      <c r="F12872" t="s">
        <v>981</v>
      </c>
      <c r="G12872" t="str">
        <f t="shared" si="201"/>
        <v>Radiology Services</v>
      </c>
    </row>
    <row r="12873" spans="1:7" x14ac:dyDescent="0.3">
      <c r="A12873" s="27" t="s">
        <v>23866</v>
      </c>
      <c r="B12873">
        <v>75885</v>
      </c>
      <c r="C12873" t="s">
        <v>3750</v>
      </c>
      <c r="D12873" t="s">
        <v>23865</v>
      </c>
      <c r="E12873" t="s">
        <v>0</v>
      </c>
      <c r="F12873" t="s">
        <v>981</v>
      </c>
      <c r="G12873" t="str">
        <f t="shared" si="201"/>
        <v>Radiology Services</v>
      </c>
    </row>
    <row r="12874" spans="1:7" x14ac:dyDescent="0.3">
      <c r="A12874" s="31" t="s">
        <v>23867</v>
      </c>
      <c r="B12874">
        <v>75885</v>
      </c>
      <c r="C12874">
        <v>26</v>
      </c>
      <c r="D12874" t="s">
        <v>23865</v>
      </c>
      <c r="E12874" t="s">
        <v>0</v>
      </c>
      <c r="F12874" t="s">
        <v>981</v>
      </c>
      <c r="G12874" t="str">
        <f t="shared" si="201"/>
        <v>Radiology Services</v>
      </c>
    </row>
    <row r="12875" spans="1:7" x14ac:dyDescent="0.3">
      <c r="A12875" s="31" t="s">
        <v>23868</v>
      </c>
      <c r="B12875">
        <v>75887</v>
      </c>
      <c r="D12875" t="s">
        <v>23869</v>
      </c>
      <c r="E12875" t="s">
        <v>0</v>
      </c>
      <c r="F12875" t="s">
        <v>981</v>
      </c>
      <c r="G12875" t="str">
        <f t="shared" si="201"/>
        <v>Radiology Services</v>
      </c>
    </row>
    <row r="12876" spans="1:7" x14ac:dyDescent="0.3">
      <c r="A12876" s="27" t="s">
        <v>23870</v>
      </c>
      <c r="B12876">
        <v>75887</v>
      </c>
      <c r="C12876" t="s">
        <v>3750</v>
      </c>
      <c r="D12876" t="s">
        <v>23869</v>
      </c>
      <c r="E12876" t="s">
        <v>0</v>
      </c>
      <c r="F12876" t="s">
        <v>981</v>
      </c>
      <c r="G12876" t="str">
        <f t="shared" si="201"/>
        <v>Radiology Services</v>
      </c>
    </row>
    <row r="12877" spans="1:7" x14ac:dyDescent="0.3">
      <c r="A12877" s="31" t="s">
        <v>23871</v>
      </c>
      <c r="B12877">
        <v>75887</v>
      </c>
      <c r="C12877">
        <v>26</v>
      </c>
      <c r="D12877" t="s">
        <v>23869</v>
      </c>
      <c r="E12877" t="s">
        <v>0</v>
      </c>
      <c r="F12877" t="s">
        <v>981</v>
      </c>
      <c r="G12877" t="str">
        <f t="shared" si="201"/>
        <v>Radiology Services</v>
      </c>
    </row>
    <row r="12878" spans="1:7" x14ac:dyDescent="0.3">
      <c r="A12878" s="31" t="s">
        <v>23872</v>
      </c>
      <c r="B12878">
        <v>75889</v>
      </c>
      <c r="D12878" t="s">
        <v>23865</v>
      </c>
      <c r="E12878" t="s">
        <v>0</v>
      </c>
      <c r="F12878" t="s">
        <v>981</v>
      </c>
      <c r="G12878" t="str">
        <f t="shared" si="201"/>
        <v>Radiology Services</v>
      </c>
    </row>
    <row r="12879" spans="1:7" x14ac:dyDescent="0.3">
      <c r="A12879" s="27" t="s">
        <v>23873</v>
      </c>
      <c r="B12879">
        <v>75889</v>
      </c>
      <c r="C12879" t="s">
        <v>3750</v>
      </c>
      <c r="D12879" t="s">
        <v>23865</v>
      </c>
      <c r="E12879" t="s">
        <v>0</v>
      </c>
      <c r="F12879" t="s">
        <v>981</v>
      </c>
      <c r="G12879" t="str">
        <f t="shared" si="201"/>
        <v>Radiology Services</v>
      </c>
    </row>
    <row r="12880" spans="1:7" x14ac:dyDescent="0.3">
      <c r="A12880" s="31" t="s">
        <v>23874</v>
      </c>
      <c r="B12880">
        <v>75889</v>
      </c>
      <c r="C12880">
        <v>26</v>
      </c>
      <c r="D12880" t="s">
        <v>23865</v>
      </c>
      <c r="E12880" t="s">
        <v>0</v>
      </c>
      <c r="F12880" t="s">
        <v>981</v>
      </c>
      <c r="G12880" t="str">
        <f t="shared" si="201"/>
        <v>Radiology Services</v>
      </c>
    </row>
    <row r="12881" spans="1:7" x14ac:dyDescent="0.3">
      <c r="A12881" s="31" t="s">
        <v>23875</v>
      </c>
      <c r="B12881">
        <v>75891</v>
      </c>
      <c r="D12881" t="s">
        <v>23876</v>
      </c>
      <c r="E12881" t="s">
        <v>0</v>
      </c>
      <c r="F12881" t="s">
        <v>981</v>
      </c>
      <c r="G12881" t="str">
        <f t="shared" si="201"/>
        <v>Radiology Services</v>
      </c>
    </row>
    <row r="12882" spans="1:7" x14ac:dyDescent="0.3">
      <c r="A12882" s="27" t="s">
        <v>23877</v>
      </c>
      <c r="B12882">
        <v>75891</v>
      </c>
      <c r="C12882" t="s">
        <v>3750</v>
      </c>
      <c r="D12882" t="s">
        <v>23876</v>
      </c>
      <c r="E12882" t="s">
        <v>0</v>
      </c>
      <c r="F12882" t="s">
        <v>981</v>
      </c>
      <c r="G12882" t="str">
        <f t="shared" si="201"/>
        <v>Radiology Services</v>
      </c>
    </row>
    <row r="12883" spans="1:7" x14ac:dyDescent="0.3">
      <c r="A12883" s="31" t="s">
        <v>23878</v>
      </c>
      <c r="B12883">
        <v>75891</v>
      </c>
      <c r="C12883">
        <v>26</v>
      </c>
      <c r="D12883" t="s">
        <v>23876</v>
      </c>
      <c r="E12883" t="s">
        <v>0</v>
      </c>
      <c r="F12883" t="s">
        <v>981</v>
      </c>
      <c r="G12883" t="str">
        <f t="shared" si="201"/>
        <v>Radiology Services</v>
      </c>
    </row>
    <row r="12884" spans="1:7" x14ac:dyDescent="0.3">
      <c r="A12884" s="31" t="s">
        <v>23879</v>
      </c>
      <c r="B12884">
        <v>75893</v>
      </c>
      <c r="D12884" t="s">
        <v>23880</v>
      </c>
      <c r="E12884" t="s">
        <v>0</v>
      </c>
      <c r="F12884" t="s">
        <v>981</v>
      </c>
      <c r="G12884" t="str">
        <f t="shared" si="201"/>
        <v>Radiology Services</v>
      </c>
    </row>
    <row r="12885" spans="1:7" x14ac:dyDescent="0.3">
      <c r="A12885" s="27" t="s">
        <v>23881</v>
      </c>
      <c r="B12885">
        <v>75893</v>
      </c>
      <c r="C12885" t="s">
        <v>3750</v>
      </c>
      <c r="D12885" t="s">
        <v>23880</v>
      </c>
      <c r="E12885" t="s">
        <v>0</v>
      </c>
      <c r="F12885" t="s">
        <v>981</v>
      </c>
      <c r="G12885" t="str">
        <f t="shared" si="201"/>
        <v>Radiology Services</v>
      </c>
    </row>
    <row r="12886" spans="1:7" x14ac:dyDescent="0.3">
      <c r="A12886" s="31" t="s">
        <v>23882</v>
      </c>
      <c r="B12886">
        <v>75893</v>
      </c>
      <c r="C12886">
        <v>26</v>
      </c>
      <c r="D12886" t="s">
        <v>23880</v>
      </c>
      <c r="E12886" t="s">
        <v>0</v>
      </c>
      <c r="F12886" t="s">
        <v>981</v>
      </c>
      <c r="G12886" t="str">
        <f t="shared" si="201"/>
        <v>Radiology Services</v>
      </c>
    </row>
    <row r="12887" spans="1:7" x14ac:dyDescent="0.3">
      <c r="A12887" s="31" t="s">
        <v>23883</v>
      </c>
      <c r="B12887">
        <v>75894</v>
      </c>
      <c r="D12887" t="s">
        <v>23884</v>
      </c>
      <c r="E12887" t="s">
        <v>2</v>
      </c>
      <c r="F12887" t="s">
        <v>981</v>
      </c>
      <c r="G12887" t="str">
        <f t="shared" si="201"/>
        <v>Radiology Services</v>
      </c>
    </row>
    <row r="12888" spans="1:7" x14ac:dyDescent="0.3">
      <c r="A12888" s="27" t="s">
        <v>23885</v>
      </c>
      <c r="B12888">
        <v>75894</v>
      </c>
      <c r="C12888" t="s">
        <v>3750</v>
      </c>
      <c r="D12888" t="s">
        <v>23884</v>
      </c>
      <c r="E12888" t="s">
        <v>2</v>
      </c>
      <c r="F12888" t="s">
        <v>981</v>
      </c>
      <c r="G12888" t="str">
        <f t="shared" si="201"/>
        <v>Radiology Services</v>
      </c>
    </row>
    <row r="12889" spans="1:7" x14ac:dyDescent="0.3">
      <c r="A12889" s="31" t="s">
        <v>23886</v>
      </c>
      <c r="B12889">
        <v>75894</v>
      </c>
      <c r="C12889">
        <v>26</v>
      </c>
      <c r="D12889" t="s">
        <v>23884</v>
      </c>
      <c r="E12889" t="s">
        <v>0</v>
      </c>
      <c r="F12889" t="s">
        <v>981</v>
      </c>
      <c r="G12889" t="str">
        <f t="shared" si="201"/>
        <v>Radiology Services</v>
      </c>
    </row>
    <row r="12890" spans="1:7" x14ac:dyDescent="0.3">
      <c r="A12890" s="31" t="s">
        <v>23887</v>
      </c>
      <c r="B12890">
        <v>75898</v>
      </c>
      <c r="D12890" t="s">
        <v>23888</v>
      </c>
      <c r="E12890" t="s">
        <v>2</v>
      </c>
      <c r="F12890" t="s">
        <v>981</v>
      </c>
      <c r="G12890" t="str">
        <f t="shared" si="201"/>
        <v>Radiology Services</v>
      </c>
    </row>
    <row r="12891" spans="1:7" x14ac:dyDescent="0.3">
      <c r="A12891" s="27" t="s">
        <v>23889</v>
      </c>
      <c r="B12891">
        <v>75898</v>
      </c>
      <c r="C12891" t="s">
        <v>3750</v>
      </c>
      <c r="D12891" t="s">
        <v>23888</v>
      </c>
      <c r="E12891" t="s">
        <v>2</v>
      </c>
      <c r="F12891" t="s">
        <v>981</v>
      </c>
      <c r="G12891" t="str">
        <f t="shared" si="201"/>
        <v>Radiology Services</v>
      </c>
    </row>
    <row r="12892" spans="1:7" x14ac:dyDescent="0.3">
      <c r="A12892" s="31" t="s">
        <v>23890</v>
      </c>
      <c r="B12892">
        <v>75898</v>
      </c>
      <c r="C12892">
        <v>26</v>
      </c>
      <c r="D12892" t="s">
        <v>23888</v>
      </c>
      <c r="E12892" t="s">
        <v>0</v>
      </c>
      <c r="F12892" t="s">
        <v>981</v>
      </c>
      <c r="G12892" t="str">
        <f t="shared" si="201"/>
        <v>Radiology Services</v>
      </c>
    </row>
    <row r="12893" spans="1:7" x14ac:dyDescent="0.3">
      <c r="A12893" s="31" t="s">
        <v>23891</v>
      </c>
      <c r="B12893">
        <v>75901</v>
      </c>
      <c r="D12893" t="s">
        <v>23892</v>
      </c>
      <c r="E12893" t="s">
        <v>0</v>
      </c>
      <c r="F12893" t="s">
        <v>981</v>
      </c>
      <c r="G12893" t="str">
        <f t="shared" si="201"/>
        <v>Radiology Services</v>
      </c>
    </row>
    <row r="12894" spans="1:7" x14ac:dyDescent="0.3">
      <c r="A12894" s="27" t="s">
        <v>23893</v>
      </c>
      <c r="B12894">
        <v>75901</v>
      </c>
      <c r="C12894" t="s">
        <v>3750</v>
      </c>
      <c r="D12894" t="s">
        <v>23892</v>
      </c>
      <c r="E12894" t="s">
        <v>0</v>
      </c>
      <c r="F12894" t="s">
        <v>981</v>
      </c>
      <c r="G12894" t="str">
        <f t="shared" si="201"/>
        <v>Radiology Services</v>
      </c>
    </row>
    <row r="12895" spans="1:7" x14ac:dyDescent="0.3">
      <c r="A12895" s="31" t="s">
        <v>23894</v>
      </c>
      <c r="B12895">
        <v>75901</v>
      </c>
      <c r="C12895">
        <v>26</v>
      </c>
      <c r="D12895" t="s">
        <v>23892</v>
      </c>
      <c r="E12895" t="s">
        <v>0</v>
      </c>
      <c r="F12895" t="s">
        <v>981</v>
      </c>
      <c r="G12895" t="str">
        <f t="shared" si="201"/>
        <v>Radiology Services</v>
      </c>
    </row>
    <row r="12896" spans="1:7" x14ac:dyDescent="0.3">
      <c r="A12896" s="31" t="s">
        <v>23895</v>
      </c>
      <c r="B12896">
        <v>75902</v>
      </c>
      <c r="D12896" t="s">
        <v>23896</v>
      </c>
      <c r="E12896" t="s">
        <v>0</v>
      </c>
      <c r="F12896" t="s">
        <v>981</v>
      </c>
      <c r="G12896" t="str">
        <f t="shared" si="201"/>
        <v>Radiology Services</v>
      </c>
    </row>
    <row r="12897" spans="1:7" x14ac:dyDescent="0.3">
      <c r="A12897" s="27" t="s">
        <v>23897</v>
      </c>
      <c r="B12897">
        <v>75902</v>
      </c>
      <c r="C12897" t="s">
        <v>3750</v>
      </c>
      <c r="D12897" t="s">
        <v>23896</v>
      </c>
      <c r="E12897" t="s">
        <v>0</v>
      </c>
      <c r="F12897" t="s">
        <v>981</v>
      </c>
      <c r="G12897" t="str">
        <f t="shared" si="201"/>
        <v>Radiology Services</v>
      </c>
    </row>
    <row r="12898" spans="1:7" x14ac:dyDescent="0.3">
      <c r="A12898" s="31" t="s">
        <v>23898</v>
      </c>
      <c r="B12898">
        <v>75902</v>
      </c>
      <c r="C12898">
        <v>26</v>
      </c>
      <c r="D12898" t="s">
        <v>23896</v>
      </c>
      <c r="E12898" t="s">
        <v>0</v>
      </c>
      <c r="F12898" t="s">
        <v>981</v>
      </c>
      <c r="G12898" t="str">
        <f t="shared" si="201"/>
        <v>Radiology Services</v>
      </c>
    </row>
    <row r="12899" spans="1:7" x14ac:dyDescent="0.3">
      <c r="A12899" s="31" t="s">
        <v>23899</v>
      </c>
      <c r="B12899">
        <v>75956</v>
      </c>
      <c r="D12899" t="s">
        <v>23900</v>
      </c>
      <c r="E12899" t="s">
        <v>2</v>
      </c>
      <c r="F12899" t="s">
        <v>981</v>
      </c>
      <c r="G12899" t="str">
        <f t="shared" si="201"/>
        <v>Radiology Services</v>
      </c>
    </row>
    <row r="12900" spans="1:7" x14ac:dyDescent="0.3">
      <c r="A12900" s="27" t="s">
        <v>23901</v>
      </c>
      <c r="B12900">
        <v>75956</v>
      </c>
      <c r="C12900" t="s">
        <v>3750</v>
      </c>
      <c r="D12900" t="s">
        <v>23900</v>
      </c>
      <c r="E12900" t="s">
        <v>2</v>
      </c>
      <c r="F12900" t="s">
        <v>981</v>
      </c>
      <c r="G12900" t="str">
        <f t="shared" si="201"/>
        <v>Radiology Services</v>
      </c>
    </row>
    <row r="12901" spans="1:7" x14ac:dyDescent="0.3">
      <c r="A12901" s="31" t="s">
        <v>23902</v>
      </c>
      <c r="B12901">
        <v>75956</v>
      </c>
      <c r="C12901">
        <v>26</v>
      </c>
      <c r="D12901" t="s">
        <v>23900</v>
      </c>
      <c r="E12901" t="s">
        <v>0</v>
      </c>
      <c r="F12901" t="s">
        <v>981</v>
      </c>
      <c r="G12901" t="str">
        <f t="shared" si="201"/>
        <v>Radiology Services</v>
      </c>
    </row>
    <row r="12902" spans="1:7" x14ac:dyDescent="0.3">
      <c r="A12902" s="31" t="s">
        <v>23903</v>
      </c>
      <c r="B12902">
        <v>75957</v>
      </c>
      <c r="D12902" t="s">
        <v>23900</v>
      </c>
      <c r="E12902" t="s">
        <v>2</v>
      </c>
      <c r="F12902" t="s">
        <v>981</v>
      </c>
      <c r="G12902" t="str">
        <f t="shared" si="201"/>
        <v>Radiology Services</v>
      </c>
    </row>
    <row r="12903" spans="1:7" x14ac:dyDescent="0.3">
      <c r="A12903" s="27" t="s">
        <v>23904</v>
      </c>
      <c r="B12903">
        <v>75957</v>
      </c>
      <c r="C12903" t="s">
        <v>3750</v>
      </c>
      <c r="D12903" t="s">
        <v>23900</v>
      </c>
      <c r="E12903" t="s">
        <v>2</v>
      </c>
      <c r="F12903" t="s">
        <v>981</v>
      </c>
      <c r="G12903" t="str">
        <f t="shared" si="201"/>
        <v>Radiology Services</v>
      </c>
    </row>
    <row r="12904" spans="1:7" x14ac:dyDescent="0.3">
      <c r="A12904" s="31" t="s">
        <v>23905</v>
      </c>
      <c r="B12904">
        <v>75957</v>
      </c>
      <c r="C12904">
        <v>26</v>
      </c>
      <c r="D12904" t="s">
        <v>23900</v>
      </c>
      <c r="E12904" t="s">
        <v>0</v>
      </c>
      <c r="F12904" t="s">
        <v>981</v>
      </c>
      <c r="G12904" t="str">
        <f t="shared" si="201"/>
        <v>Radiology Services</v>
      </c>
    </row>
    <row r="12905" spans="1:7" x14ac:dyDescent="0.3">
      <c r="A12905" s="31" t="s">
        <v>23906</v>
      </c>
      <c r="B12905">
        <v>75958</v>
      </c>
      <c r="D12905" t="s">
        <v>23907</v>
      </c>
      <c r="E12905" t="s">
        <v>2</v>
      </c>
      <c r="F12905" t="s">
        <v>981</v>
      </c>
      <c r="G12905" t="str">
        <f t="shared" si="201"/>
        <v>Radiology Services</v>
      </c>
    </row>
    <row r="12906" spans="1:7" x14ac:dyDescent="0.3">
      <c r="A12906" s="27" t="s">
        <v>23908</v>
      </c>
      <c r="B12906">
        <v>75958</v>
      </c>
      <c r="C12906" t="s">
        <v>3750</v>
      </c>
      <c r="D12906" t="s">
        <v>23907</v>
      </c>
      <c r="E12906" t="s">
        <v>2</v>
      </c>
      <c r="F12906" t="s">
        <v>981</v>
      </c>
      <c r="G12906" t="str">
        <f t="shared" si="201"/>
        <v>Radiology Services</v>
      </c>
    </row>
    <row r="12907" spans="1:7" x14ac:dyDescent="0.3">
      <c r="A12907" s="31" t="s">
        <v>23909</v>
      </c>
      <c r="B12907">
        <v>75958</v>
      </c>
      <c r="C12907">
        <v>26</v>
      </c>
      <c r="D12907" t="s">
        <v>23907</v>
      </c>
      <c r="E12907" t="s">
        <v>0</v>
      </c>
      <c r="F12907" t="s">
        <v>981</v>
      </c>
      <c r="G12907" t="str">
        <f t="shared" si="201"/>
        <v>Radiology Services</v>
      </c>
    </row>
    <row r="12908" spans="1:7" x14ac:dyDescent="0.3">
      <c r="A12908" s="31" t="s">
        <v>23910</v>
      </c>
      <c r="B12908">
        <v>75959</v>
      </c>
      <c r="D12908" t="s">
        <v>23911</v>
      </c>
      <c r="E12908" t="s">
        <v>2</v>
      </c>
      <c r="F12908" t="s">
        <v>981</v>
      </c>
      <c r="G12908" t="str">
        <f t="shared" si="201"/>
        <v>Radiology Services</v>
      </c>
    </row>
    <row r="12909" spans="1:7" x14ac:dyDescent="0.3">
      <c r="A12909" s="27" t="s">
        <v>23912</v>
      </c>
      <c r="B12909">
        <v>75959</v>
      </c>
      <c r="C12909" t="s">
        <v>3750</v>
      </c>
      <c r="D12909" t="s">
        <v>23911</v>
      </c>
      <c r="E12909" t="s">
        <v>2</v>
      </c>
      <c r="F12909" t="s">
        <v>981</v>
      </c>
      <c r="G12909" t="str">
        <f t="shared" si="201"/>
        <v>Radiology Services</v>
      </c>
    </row>
    <row r="12910" spans="1:7" x14ac:dyDescent="0.3">
      <c r="A12910" s="31" t="s">
        <v>23913</v>
      </c>
      <c r="B12910">
        <v>75959</v>
      </c>
      <c r="C12910">
        <v>26</v>
      </c>
      <c r="D12910" t="s">
        <v>23911</v>
      </c>
      <c r="E12910" t="s">
        <v>0</v>
      </c>
      <c r="F12910" t="s">
        <v>981</v>
      </c>
      <c r="G12910" t="str">
        <f t="shared" si="201"/>
        <v>Radiology Services</v>
      </c>
    </row>
    <row r="12911" spans="1:7" x14ac:dyDescent="0.3">
      <c r="A12911" s="31" t="s">
        <v>23914</v>
      </c>
      <c r="B12911">
        <v>75970</v>
      </c>
      <c r="D12911" t="s">
        <v>23915</v>
      </c>
      <c r="E12911" t="s">
        <v>2</v>
      </c>
      <c r="F12911" t="s">
        <v>981</v>
      </c>
      <c r="G12911" t="str">
        <f t="shared" si="201"/>
        <v>Radiology Services</v>
      </c>
    </row>
    <row r="12912" spans="1:7" x14ac:dyDescent="0.3">
      <c r="A12912" s="27" t="s">
        <v>23916</v>
      </c>
      <c r="B12912">
        <v>75970</v>
      </c>
      <c r="C12912" t="s">
        <v>3750</v>
      </c>
      <c r="D12912" t="s">
        <v>23915</v>
      </c>
      <c r="E12912" t="s">
        <v>2</v>
      </c>
      <c r="F12912" t="s">
        <v>981</v>
      </c>
      <c r="G12912" t="str">
        <f t="shared" si="201"/>
        <v>Radiology Services</v>
      </c>
    </row>
    <row r="12913" spans="1:7" x14ac:dyDescent="0.3">
      <c r="A12913" s="31" t="s">
        <v>23917</v>
      </c>
      <c r="B12913">
        <v>75970</v>
      </c>
      <c r="C12913">
        <v>26</v>
      </c>
      <c r="D12913" t="s">
        <v>23915</v>
      </c>
      <c r="E12913" t="s">
        <v>0</v>
      </c>
      <c r="F12913" t="s">
        <v>981</v>
      </c>
      <c r="G12913" t="str">
        <f t="shared" si="201"/>
        <v>Radiology Services</v>
      </c>
    </row>
    <row r="12914" spans="1:7" x14ac:dyDescent="0.3">
      <c r="A12914" s="31" t="s">
        <v>23918</v>
      </c>
      <c r="B12914">
        <v>75984</v>
      </c>
      <c r="D12914" t="s">
        <v>23919</v>
      </c>
      <c r="E12914" t="s">
        <v>0</v>
      </c>
      <c r="F12914" t="s">
        <v>981</v>
      </c>
      <c r="G12914" t="str">
        <f t="shared" si="201"/>
        <v>Radiology Services</v>
      </c>
    </row>
    <row r="12915" spans="1:7" x14ac:dyDescent="0.3">
      <c r="A12915" s="27" t="s">
        <v>23920</v>
      </c>
      <c r="B12915">
        <v>75984</v>
      </c>
      <c r="C12915" t="s">
        <v>3750</v>
      </c>
      <c r="D12915" t="s">
        <v>23919</v>
      </c>
      <c r="E12915" t="s">
        <v>0</v>
      </c>
      <c r="F12915" t="s">
        <v>981</v>
      </c>
      <c r="G12915" t="str">
        <f t="shared" si="201"/>
        <v>Radiology Services</v>
      </c>
    </row>
    <row r="12916" spans="1:7" x14ac:dyDescent="0.3">
      <c r="A12916" s="31" t="s">
        <v>23921</v>
      </c>
      <c r="B12916">
        <v>75984</v>
      </c>
      <c r="C12916">
        <v>26</v>
      </c>
      <c r="D12916" t="s">
        <v>23919</v>
      </c>
      <c r="E12916" t="s">
        <v>0</v>
      </c>
      <c r="F12916" t="s">
        <v>981</v>
      </c>
      <c r="G12916" t="str">
        <f t="shared" si="201"/>
        <v>Radiology Services</v>
      </c>
    </row>
    <row r="12917" spans="1:7" x14ac:dyDescent="0.3">
      <c r="A12917" s="31" t="s">
        <v>23922</v>
      </c>
      <c r="B12917">
        <v>75989</v>
      </c>
      <c r="D12917" t="s">
        <v>23923</v>
      </c>
      <c r="E12917" t="s">
        <v>0</v>
      </c>
      <c r="F12917" t="s">
        <v>981</v>
      </c>
      <c r="G12917" t="str">
        <f t="shared" si="201"/>
        <v>Radiology Services</v>
      </c>
    </row>
    <row r="12918" spans="1:7" x14ac:dyDescent="0.3">
      <c r="A12918" s="27" t="s">
        <v>23924</v>
      </c>
      <c r="B12918">
        <v>75989</v>
      </c>
      <c r="C12918" t="s">
        <v>3750</v>
      </c>
      <c r="D12918" t="s">
        <v>23923</v>
      </c>
      <c r="E12918" t="s">
        <v>0</v>
      </c>
      <c r="F12918" t="s">
        <v>981</v>
      </c>
      <c r="G12918" t="str">
        <f t="shared" si="201"/>
        <v>Radiology Services</v>
      </c>
    </row>
    <row r="12919" spans="1:7" x14ac:dyDescent="0.3">
      <c r="A12919" s="31" t="s">
        <v>23925</v>
      </c>
      <c r="B12919">
        <v>75989</v>
      </c>
      <c r="C12919">
        <v>26</v>
      </c>
      <c r="D12919" t="s">
        <v>23923</v>
      </c>
      <c r="E12919" t="s">
        <v>0</v>
      </c>
      <c r="F12919" t="s">
        <v>981</v>
      </c>
      <c r="G12919" t="str">
        <f t="shared" si="201"/>
        <v>Radiology Services</v>
      </c>
    </row>
    <row r="12920" spans="1:7" x14ac:dyDescent="0.3">
      <c r="A12920" s="31" t="s">
        <v>23926</v>
      </c>
      <c r="B12920">
        <v>76000</v>
      </c>
      <c r="D12920" t="s">
        <v>23927</v>
      </c>
      <c r="E12920" t="s">
        <v>0</v>
      </c>
      <c r="F12920" t="s">
        <v>981</v>
      </c>
      <c r="G12920" t="str">
        <f t="shared" si="201"/>
        <v>Radiology Services</v>
      </c>
    </row>
    <row r="12921" spans="1:7" x14ac:dyDescent="0.3">
      <c r="A12921" s="27" t="s">
        <v>23928</v>
      </c>
      <c r="B12921">
        <v>76000</v>
      </c>
      <c r="C12921" t="s">
        <v>3750</v>
      </c>
      <c r="D12921" t="s">
        <v>23927</v>
      </c>
      <c r="E12921" t="s">
        <v>0</v>
      </c>
      <c r="F12921" t="s">
        <v>981</v>
      </c>
      <c r="G12921" t="str">
        <f t="shared" si="201"/>
        <v>Radiology Services</v>
      </c>
    </row>
    <row r="12922" spans="1:7" x14ac:dyDescent="0.3">
      <c r="A12922" s="31" t="s">
        <v>23929</v>
      </c>
      <c r="B12922">
        <v>76000</v>
      </c>
      <c r="C12922">
        <v>26</v>
      </c>
      <c r="D12922" t="s">
        <v>23927</v>
      </c>
      <c r="E12922" t="s">
        <v>0</v>
      </c>
      <c r="F12922" t="s">
        <v>981</v>
      </c>
      <c r="G12922" t="str">
        <f t="shared" si="201"/>
        <v>Radiology Services</v>
      </c>
    </row>
    <row r="12923" spans="1:7" x14ac:dyDescent="0.3">
      <c r="A12923" s="31" t="s">
        <v>23930</v>
      </c>
      <c r="B12923">
        <v>76010</v>
      </c>
      <c r="D12923" t="s">
        <v>23931</v>
      </c>
      <c r="E12923" t="s">
        <v>0</v>
      </c>
      <c r="F12923" t="s">
        <v>981</v>
      </c>
      <c r="G12923" t="str">
        <f t="shared" si="201"/>
        <v>Radiology Services</v>
      </c>
    </row>
    <row r="12924" spans="1:7" x14ac:dyDescent="0.3">
      <c r="A12924" s="27" t="s">
        <v>23932</v>
      </c>
      <c r="B12924">
        <v>76010</v>
      </c>
      <c r="C12924" t="s">
        <v>3750</v>
      </c>
      <c r="D12924" t="s">
        <v>23931</v>
      </c>
      <c r="E12924" t="s">
        <v>0</v>
      </c>
      <c r="F12924" t="s">
        <v>981</v>
      </c>
      <c r="G12924" t="str">
        <f t="shared" si="201"/>
        <v>Radiology Services</v>
      </c>
    </row>
    <row r="12925" spans="1:7" x14ac:dyDescent="0.3">
      <c r="A12925" s="31" t="s">
        <v>23933</v>
      </c>
      <c r="B12925">
        <v>76010</v>
      </c>
      <c r="C12925">
        <v>26</v>
      </c>
      <c r="D12925" t="s">
        <v>23931</v>
      </c>
      <c r="E12925" t="s">
        <v>0</v>
      </c>
      <c r="F12925" t="s">
        <v>981</v>
      </c>
      <c r="G12925" t="str">
        <f t="shared" si="201"/>
        <v>Radiology Services</v>
      </c>
    </row>
    <row r="12926" spans="1:7" x14ac:dyDescent="0.3">
      <c r="A12926" s="31" t="s">
        <v>23934</v>
      </c>
      <c r="B12926">
        <v>76080</v>
      </c>
      <c r="D12926" t="s">
        <v>23935</v>
      </c>
      <c r="E12926" t="s">
        <v>0</v>
      </c>
      <c r="F12926" t="s">
        <v>981</v>
      </c>
      <c r="G12926" t="str">
        <f t="shared" si="201"/>
        <v>Radiology Services</v>
      </c>
    </row>
    <row r="12927" spans="1:7" x14ac:dyDescent="0.3">
      <c r="A12927" s="27" t="s">
        <v>23936</v>
      </c>
      <c r="B12927">
        <v>76080</v>
      </c>
      <c r="C12927" t="s">
        <v>3750</v>
      </c>
      <c r="D12927" t="s">
        <v>23935</v>
      </c>
      <c r="E12927" t="s">
        <v>0</v>
      </c>
      <c r="F12927" t="s">
        <v>981</v>
      </c>
      <c r="G12927" t="str">
        <f t="shared" si="201"/>
        <v>Radiology Services</v>
      </c>
    </row>
    <row r="12928" spans="1:7" x14ac:dyDescent="0.3">
      <c r="A12928" s="31" t="s">
        <v>23937</v>
      </c>
      <c r="B12928">
        <v>76080</v>
      </c>
      <c r="C12928">
        <v>26</v>
      </c>
      <c r="D12928" t="s">
        <v>23935</v>
      </c>
      <c r="E12928" t="s">
        <v>0</v>
      </c>
      <c r="F12928" t="s">
        <v>981</v>
      </c>
      <c r="G12928" t="str">
        <f t="shared" si="201"/>
        <v>Radiology Services</v>
      </c>
    </row>
    <row r="12929" spans="1:7" x14ac:dyDescent="0.3">
      <c r="A12929" s="31" t="s">
        <v>23938</v>
      </c>
      <c r="B12929">
        <v>76098</v>
      </c>
      <c r="D12929" t="s">
        <v>23939</v>
      </c>
      <c r="E12929" t="s">
        <v>0</v>
      </c>
      <c r="F12929" t="s">
        <v>981</v>
      </c>
      <c r="G12929" t="str">
        <f t="shared" si="201"/>
        <v>Radiology Services</v>
      </c>
    </row>
    <row r="12930" spans="1:7" x14ac:dyDescent="0.3">
      <c r="A12930" s="27" t="s">
        <v>23940</v>
      </c>
      <c r="B12930">
        <v>76098</v>
      </c>
      <c r="C12930" t="s">
        <v>3750</v>
      </c>
      <c r="D12930" t="s">
        <v>23939</v>
      </c>
      <c r="E12930" t="s">
        <v>0</v>
      </c>
      <c r="F12930" t="s">
        <v>981</v>
      </c>
      <c r="G12930" t="str">
        <f t="shared" si="201"/>
        <v>Radiology Services</v>
      </c>
    </row>
    <row r="12931" spans="1:7" x14ac:dyDescent="0.3">
      <c r="A12931" s="31" t="s">
        <v>23941</v>
      </c>
      <c r="B12931">
        <v>76098</v>
      </c>
      <c r="C12931">
        <v>26</v>
      </c>
      <c r="D12931" t="s">
        <v>23939</v>
      </c>
      <c r="E12931" t="s">
        <v>0</v>
      </c>
      <c r="F12931" t="s">
        <v>981</v>
      </c>
      <c r="G12931" t="str">
        <f t="shared" ref="G12931:G12994" si="202">VLOOKUP(F12931,$I$2:$J$27,2,FALSE)</f>
        <v>Radiology Services</v>
      </c>
    </row>
    <row r="12932" spans="1:7" x14ac:dyDescent="0.3">
      <c r="A12932" s="31" t="s">
        <v>23942</v>
      </c>
      <c r="B12932">
        <v>76100</v>
      </c>
      <c r="D12932" t="s">
        <v>23943</v>
      </c>
      <c r="E12932" t="s">
        <v>0</v>
      </c>
      <c r="F12932" t="s">
        <v>981</v>
      </c>
      <c r="G12932" t="str">
        <f t="shared" si="202"/>
        <v>Radiology Services</v>
      </c>
    </row>
    <row r="12933" spans="1:7" x14ac:dyDescent="0.3">
      <c r="A12933" s="27" t="s">
        <v>23944</v>
      </c>
      <c r="B12933">
        <v>76100</v>
      </c>
      <c r="C12933" t="s">
        <v>3750</v>
      </c>
      <c r="D12933" t="s">
        <v>23943</v>
      </c>
      <c r="E12933" t="s">
        <v>0</v>
      </c>
      <c r="F12933" t="s">
        <v>981</v>
      </c>
      <c r="G12933" t="str">
        <f t="shared" si="202"/>
        <v>Radiology Services</v>
      </c>
    </row>
    <row r="12934" spans="1:7" x14ac:dyDescent="0.3">
      <c r="A12934" s="31" t="s">
        <v>23945</v>
      </c>
      <c r="B12934">
        <v>76100</v>
      </c>
      <c r="C12934">
        <v>26</v>
      </c>
      <c r="D12934" t="s">
        <v>23943</v>
      </c>
      <c r="E12934" t="s">
        <v>0</v>
      </c>
      <c r="F12934" t="s">
        <v>981</v>
      </c>
      <c r="G12934" t="str">
        <f t="shared" si="202"/>
        <v>Radiology Services</v>
      </c>
    </row>
    <row r="12935" spans="1:7" x14ac:dyDescent="0.3">
      <c r="A12935" s="31" t="s">
        <v>23946</v>
      </c>
      <c r="B12935">
        <v>76101</v>
      </c>
      <c r="D12935" t="s">
        <v>23947</v>
      </c>
      <c r="E12935" t="s">
        <v>0</v>
      </c>
      <c r="F12935" t="s">
        <v>981</v>
      </c>
      <c r="G12935" t="str">
        <f t="shared" si="202"/>
        <v>Radiology Services</v>
      </c>
    </row>
    <row r="12936" spans="1:7" x14ac:dyDescent="0.3">
      <c r="A12936" s="27" t="s">
        <v>23948</v>
      </c>
      <c r="B12936">
        <v>76101</v>
      </c>
      <c r="C12936" t="s">
        <v>3750</v>
      </c>
      <c r="D12936" t="s">
        <v>23947</v>
      </c>
      <c r="E12936" t="s">
        <v>0</v>
      </c>
      <c r="F12936" t="s">
        <v>981</v>
      </c>
      <c r="G12936" t="str">
        <f t="shared" si="202"/>
        <v>Radiology Services</v>
      </c>
    </row>
    <row r="12937" spans="1:7" x14ac:dyDescent="0.3">
      <c r="A12937" s="31" t="s">
        <v>23949</v>
      </c>
      <c r="B12937">
        <v>76101</v>
      </c>
      <c r="C12937">
        <v>26</v>
      </c>
      <c r="D12937" t="s">
        <v>23947</v>
      </c>
      <c r="E12937" t="s">
        <v>0</v>
      </c>
      <c r="F12937" t="s">
        <v>981</v>
      </c>
      <c r="G12937" t="str">
        <f t="shared" si="202"/>
        <v>Radiology Services</v>
      </c>
    </row>
    <row r="12938" spans="1:7" x14ac:dyDescent="0.3">
      <c r="A12938" s="31" t="s">
        <v>23950</v>
      </c>
      <c r="B12938">
        <v>76102</v>
      </c>
      <c r="D12938" t="s">
        <v>23951</v>
      </c>
      <c r="E12938" t="s">
        <v>0</v>
      </c>
      <c r="F12938" t="s">
        <v>981</v>
      </c>
      <c r="G12938" t="str">
        <f t="shared" si="202"/>
        <v>Radiology Services</v>
      </c>
    </row>
    <row r="12939" spans="1:7" x14ac:dyDescent="0.3">
      <c r="A12939" s="27" t="s">
        <v>23952</v>
      </c>
      <c r="B12939">
        <v>76102</v>
      </c>
      <c r="C12939" t="s">
        <v>3750</v>
      </c>
      <c r="D12939" t="s">
        <v>23951</v>
      </c>
      <c r="E12939" t="s">
        <v>0</v>
      </c>
      <c r="F12939" t="s">
        <v>981</v>
      </c>
      <c r="G12939" t="str">
        <f t="shared" si="202"/>
        <v>Radiology Services</v>
      </c>
    </row>
    <row r="12940" spans="1:7" x14ac:dyDescent="0.3">
      <c r="A12940" s="31" t="s">
        <v>23953</v>
      </c>
      <c r="B12940">
        <v>76102</v>
      </c>
      <c r="C12940">
        <v>26</v>
      </c>
      <c r="D12940" t="s">
        <v>23951</v>
      </c>
      <c r="E12940" t="s">
        <v>0</v>
      </c>
      <c r="F12940" t="s">
        <v>981</v>
      </c>
      <c r="G12940" t="str">
        <f t="shared" si="202"/>
        <v>Radiology Services</v>
      </c>
    </row>
    <row r="12941" spans="1:7" x14ac:dyDescent="0.3">
      <c r="A12941" s="31" t="s">
        <v>23954</v>
      </c>
      <c r="B12941">
        <v>76120</v>
      </c>
      <c r="D12941" t="s">
        <v>23955</v>
      </c>
      <c r="E12941" t="s">
        <v>0</v>
      </c>
      <c r="F12941" t="s">
        <v>981</v>
      </c>
      <c r="G12941" t="str">
        <f t="shared" si="202"/>
        <v>Radiology Services</v>
      </c>
    </row>
    <row r="12942" spans="1:7" x14ac:dyDescent="0.3">
      <c r="A12942" s="27" t="s">
        <v>23956</v>
      </c>
      <c r="B12942">
        <v>76120</v>
      </c>
      <c r="C12942" t="s">
        <v>3750</v>
      </c>
      <c r="D12942" t="s">
        <v>23955</v>
      </c>
      <c r="E12942" t="s">
        <v>0</v>
      </c>
      <c r="F12942" t="s">
        <v>981</v>
      </c>
      <c r="G12942" t="str">
        <f t="shared" si="202"/>
        <v>Radiology Services</v>
      </c>
    </row>
    <row r="12943" spans="1:7" x14ac:dyDescent="0.3">
      <c r="A12943" s="31" t="s">
        <v>23957</v>
      </c>
      <c r="B12943">
        <v>76120</v>
      </c>
      <c r="C12943">
        <v>26</v>
      </c>
      <c r="D12943" t="s">
        <v>23955</v>
      </c>
      <c r="E12943" t="s">
        <v>0</v>
      </c>
      <c r="F12943" t="s">
        <v>981</v>
      </c>
      <c r="G12943" t="str">
        <f t="shared" si="202"/>
        <v>Radiology Services</v>
      </c>
    </row>
    <row r="12944" spans="1:7" x14ac:dyDescent="0.3">
      <c r="A12944" s="31" t="s">
        <v>23958</v>
      </c>
      <c r="B12944">
        <v>76125</v>
      </c>
      <c r="D12944" t="s">
        <v>23959</v>
      </c>
      <c r="E12944" t="s">
        <v>2</v>
      </c>
      <c r="F12944" t="s">
        <v>981</v>
      </c>
      <c r="G12944" t="str">
        <f t="shared" si="202"/>
        <v>Radiology Services</v>
      </c>
    </row>
    <row r="12945" spans="1:7" x14ac:dyDescent="0.3">
      <c r="A12945" s="27" t="s">
        <v>23960</v>
      </c>
      <c r="B12945">
        <v>76125</v>
      </c>
      <c r="C12945" t="s">
        <v>3750</v>
      </c>
      <c r="D12945" t="s">
        <v>23959</v>
      </c>
      <c r="E12945" t="s">
        <v>2</v>
      </c>
      <c r="F12945" t="s">
        <v>981</v>
      </c>
      <c r="G12945" t="str">
        <f t="shared" si="202"/>
        <v>Radiology Services</v>
      </c>
    </row>
    <row r="12946" spans="1:7" x14ac:dyDescent="0.3">
      <c r="A12946" s="31" t="s">
        <v>23961</v>
      </c>
      <c r="B12946">
        <v>76125</v>
      </c>
      <c r="C12946">
        <v>26</v>
      </c>
      <c r="D12946" t="s">
        <v>23959</v>
      </c>
      <c r="E12946" t="s">
        <v>0</v>
      </c>
      <c r="F12946" t="s">
        <v>981</v>
      </c>
      <c r="G12946" t="str">
        <f t="shared" si="202"/>
        <v>Radiology Services</v>
      </c>
    </row>
    <row r="12947" spans="1:7" x14ac:dyDescent="0.3">
      <c r="A12947" s="31" t="s">
        <v>23962</v>
      </c>
      <c r="B12947">
        <v>76140</v>
      </c>
      <c r="D12947" t="s">
        <v>23963</v>
      </c>
      <c r="E12947" t="s">
        <v>911</v>
      </c>
      <c r="F12947" t="s">
        <v>981</v>
      </c>
      <c r="G12947" t="str">
        <f t="shared" si="202"/>
        <v>Radiology Services</v>
      </c>
    </row>
    <row r="12948" spans="1:7" x14ac:dyDescent="0.3">
      <c r="A12948" s="31" t="s">
        <v>23964</v>
      </c>
      <c r="B12948">
        <v>76376</v>
      </c>
      <c r="D12948" t="s">
        <v>23965</v>
      </c>
      <c r="E12948" t="s">
        <v>0</v>
      </c>
      <c r="F12948" t="s">
        <v>981</v>
      </c>
      <c r="G12948" t="str">
        <f t="shared" si="202"/>
        <v>Radiology Services</v>
      </c>
    </row>
    <row r="12949" spans="1:7" x14ac:dyDescent="0.3">
      <c r="A12949" s="27" t="s">
        <v>23966</v>
      </c>
      <c r="B12949">
        <v>76376</v>
      </c>
      <c r="C12949" t="s">
        <v>3750</v>
      </c>
      <c r="D12949" t="s">
        <v>23965</v>
      </c>
      <c r="E12949" t="s">
        <v>0</v>
      </c>
      <c r="F12949" t="s">
        <v>981</v>
      </c>
      <c r="G12949" t="str">
        <f t="shared" si="202"/>
        <v>Radiology Services</v>
      </c>
    </row>
    <row r="12950" spans="1:7" x14ac:dyDescent="0.3">
      <c r="A12950" s="31" t="s">
        <v>23967</v>
      </c>
      <c r="B12950">
        <v>76376</v>
      </c>
      <c r="C12950">
        <v>26</v>
      </c>
      <c r="D12950" t="s">
        <v>23965</v>
      </c>
      <c r="E12950" t="s">
        <v>0</v>
      </c>
      <c r="F12950" t="s">
        <v>981</v>
      </c>
      <c r="G12950" t="str">
        <f t="shared" si="202"/>
        <v>Radiology Services</v>
      </c>
    </row>
    <row r="12951" spans="1:7" x14ac:dyDescent="0.3">
      <c r="A12951" s="31" t="s">
        <v>23968</v>
      </c>
      <c r="B12951">
        <v>76377</v>
      </c>
      <c r="D12951" t="s">
        <v>23965</v>
      </c>
      <c r="E12951" t="s">
        <v>0</v>
      </c>
      <c r="F12951" t="s">
        <v>981</v>
      </c>
      <c r="G12951" t="str">
        <f t="shared" si="202"/>
        <v>Radiology Services</v>
      </c>
    </row>
    <row r="12952" spans="1:7" x14ac:dyDescent="0.3">
      <c r="A12952" s="27" t="s">
        <v>23969</v>
      </c>
      <c r="B12952">
        <v>76377</v>
      </c>
      <c r="C12952" t="s">
        <v>3750</v>
      </c>
      <c r="D12952" t="s">
        <v>23965</v>
      </c>
      <c r="E12952" t="s">
        <v>0</v>
      </c>
      <c r="F12952" t="s">
        <v>981</v>
      </c>
      <c r="G12952" t="str">
        <f t="shared" si="202"/>
        <v>Radiology Services</v>
      </c>
    </row>
    <row r="12953" spans="1:7" x14ac:dyDescent="0.3">
      <c r="A12953" s="31" t="s">
        <v>23970</v>
      </c>
      <c r="B12953">
        <v>76377</v>
      </c>
      <c r="C12953">
        <v>26</v>
      </c>
      <c r="D12953" t="s">
        <v>23965</v>
      </c>
      <c r="E12953" t="s">
        <v>0</v>
      </c>
      <c r="F12953" t="s">
        <v>981</v>
      </c>
      <c r="G12953" t="str">
        <f t="shared" si="202"/>
        <v>Radiology Services</v>
      </c>
    </row>
    <row r="12954" spans="1:7" x14ac:dyDescent="0.3">
      <c r="A12954" s="31" t="s">
        <v>23971</v>
      </c>
      <c r="B12954">
        <v>76380</v>
      </c>
      <c r="D12954" t="s">
        <v>23972</v>
      </c>
      <c r="E12954" t="s">
        <v>0</v>
      </c>
      <c r="F12954" t="s">
        <v>981</v>
      </c>
      <c r="G12954" t="str">
        <f t="shared" si="202"/>
        <v>Radiology Services</v>
      </c>
    </row>
    <row r="12955" spans="1:7" x14ac:dyDescent="0.3">
      <c r="A12955" s="27" t="s">
        <v>23973</v>
      </c>
      <c r="B12955">
        <v>76380</v>
      </c>
      <c r="C12955" t="s">
        <v>3750</v>
      </c>
      <c r="D12955" t="s">
        <v>23972</v>
      </c>
      <c r="E12955" t="s">
        <v>0</v>
      </c>
      <c r="F12955" t="s">
        <v>981</v>
      </c>
      <c r="G12955" t="str">
        <f t="shared" si="202"/>
        <v>Radiology Services</v>
      </c>
    </row>
    <row r="12956" spans="1:7" x14ac:dyDescent="0.3">
      <c r="A12956" s="31" t="s">
        <v>23974</v>
      </c>
      <c r="B12956">
        <v>76380</v>
      </c>
      <c r="C12956">
        <v>26</v>
      </c>
      <c r="D12956" t="s">
        <v>23972</v>
      </c>
      <c r="E12956" t="s">
        <v>0</v>
      </c>
      <c r="F12956" t="s">
        <v>981</v>
      </c>
      <c r="G12956" t="str">
        <f t="shared" si="202"/>
        <v>Radiology Services</v>
      </c>
    </row>
    <row r="12957" spans="1:7" x14ac:dyDescent="0.3">
      <c r="A12957" s="31" t="s">
        <v>23975</v>
      </c>
      <c r="B12957">
        <v>76390</v>
      </c>
      <c r="D12957" t="s">
        <v>23976</v>
      </c>
      <c r="E12957" t="s">
        <v>854</v>
      </c>
      <c r="F12957" t="s">
        <v>981</v>
      </c>
      <c r="G12957" t="str">
        <f t="shared" si="202"/>
        <v>Radiology Services</v>
      </c>
    </row>
    <row r="12958" spans="1:7" x14ac:dyDescent="0.3">
      <c r="A12958" s="27" t="s">
        <v>23977</v>
      </c>
      <c r="B12958">
        <v>76390</v>
      </c>
      <c r="C12958" t="s">
        <v>3750</v>
      </c>
      <c r="D12958" t="s">
        <v>23976</v>
      </c>
      <c r="E12958" t="s">
        <v>854</v>
      </c>
      <c r="F12958" t="s">
        <v>981</v>
      </c>
      <c r="G12958" t="str">
        <f t="shared" si="202"/>
        <v>Radiology Services</v>
      </c>
    </row>
    <row r="12959" spans="1:7" x14ac:dyDescent="0.3">
      <c r="A12959" s="31" t="s">
        <v>23978</v>
      </c>
      <c r="B12959">
        <v>76390</v>
      </c>
      <c r="C12959">
        <v>26</v>
      </c>
      <c r="D12959" t="s">
        <v>23976</v>
      </c>
      <c r="E12959" t="s">
        <v>854</v>
      </c>
      <c r="F12959" t="s">
        <v>981</v>
      </c>
      <c r="G12959" t="str">
        <f t="shared" si="202"/>
        <v>Radiology Services</v>
      </c>
    </row>
    <row r="12960" spans="1:7" x14ac:dyDescent="0.3">
      <c r="A12960" s="31" t="s">
        <v>23979</v>
      </c>
      <c r="B12960">
        <v>76391</v>
      </c>
      <c r="D12960" t="s">
        <v>23980</v>
      </c>
      <c r="E12960" t="s">
        <v>0</v>
      </c>
      <c r="F12960" t="s">
        <v>981</v>
      </c>
      <c r="G12960" t="str">
        <f t="shared" si="202"/>
        <v>Radiology Services</v>
      </c>
    </row>
    <row r="12961" spans="1:7" x14ac:dyDescent="0.3">
      <c r="A12961" s="27" t="s">
        <v>23981</v>
      </c>
      <c r="B12961">
        <v>76391</v>
      </c>
      <c r="C12961" t="s">
        <v>3750</v>
      </c>
      <c r="D12961" t="s">
        <v>23980</v>
      </c>
      <c r="E12961" t="s">
        <v>0</v>
      </c>
      <c r="F12961" t="s">
        <v>981</v>
      </c>
      <c r="G12961" t="str">
        <f t="shared" si="202"/>
        <v>Radiology Services</v>
      </c>
    </row>
    <row r="12962" spans="1:7" x14ac:dyDescent="0.3">
      <c r="A12962" s="31" t="s">
        <v>23982</v>
      </c>
      <c r="B12962">
        <v>76391</v>
      </c>
      <c r="C12962">
        <v>26</v>
      </c>
      <c r="D12962" t="s">
        <v>23980</v>
      </c>
      <c r="E12962" t="s">
        <v>0</v>
      </c>
      <c r="F12962" t="s">
        <v>981</v>
      </c>
      <c r="G12962" t="str">
        <f t="shared" si="202"/>
        <v>Radiology Services</v>
      </c>
    </row>
    <row r="12963" spans="1:7" x14ac:dyDescent="0.3">
      <c r="A12963" s="31" t="s">
        <v>23983</v>
      </c>
      <c r="B12963">
        <v>76496</v>
      </c>
      <c r="D12963" t="s">
        <v>23984</v>
      </c>
      <c r="E12963" t="s">
        <v>2</v>
      </c>
      <c r="F12963" t="s">
        <v>981</v>
      </c>
      <c r="G12963" t="str">
        <f t="shared" si="202"/>
        <v>Radiology Services</v>
      </c>
    </row>
    <row r="12964" spans="1:7" x14ac:dyDescent="0.3">
      <c r="A12964" s="27" t="s">
        <v>23985</v>
      </c>
      <c r="B12964">
        <v>76496</v>
      </c>
      <c r="C12964" t="s">
        <v>3750</v>
      </c>
      <c r="D12964" t="s">
        <v>23984</v>
      </c>
      <c r="E12964" t="s">
        <v>2</v>
      </c>
      <c r="F12964" t="s">
        <v>981</v>
      </c>
      <c r="G12964" t="str">
        <f t="shared" si="202"/>
        <v>Radiology Services</v>
      </c>
    </row>
    <row r="12965" spans="1:7" x14ac:dyDescent="0.3">
      <c r="A12965" s="31" t="s">
        <v>23986</v>
      </c>
      <c r="B12965">
        <v>76496</v>
      </c>
      <c r="C12965">
        <v>26</v>
      </c>
      <c r="D12965" t="s">
        <v>23984</v>
      </c>
      <c r="E12965" t="s">
        <v>2</v>
      </c>
      <c r="F12965" t="s">
        <v>981</v>
      </c>
      <c r="G12965" t="str">
        <f t="shared" si="202"/>
        <v>Radiology Services</v>
      </c>
    </row>
    <row r="12966" spans="1:7" x14ac:dyDescent="0.3">
      <c r="A12966" s="31" t="s">
        <v>23987</v>
      </c>
      <c r="B12966">
        <v>76497</v>
      </c>
      <c r="D12966" t="s">
        <v>23988</v>
      </c>
      <c r="E12966" t="s">
        <v>2</v>
      </c>
      <c r="F12966" t="s">
        <v>981</v>
      </c>
      <c r="G12966" t="str">
        <f t="shared" si="202"/>
        <v>Radiology Services</v>
      </c>
    </row>
    <row r="12967" spans="1:7" x14ac:dyDescent="0.3">
      <c r="A12967" s="27" t="s">
        <v>23989</v>
      </c>
      <c r="B12967">
        <v>76497</v>
      </c>
      <c r="C12967" t="s">
        <v>3750</v>
      </c>
      <c r="D12967" t="s">
        <v>23988</v>
      </c>
      <c r="E12967" t="s">
        <v>2</v>
      </c>
      <c r="F12967" t="s">
        <v>981</v>
      </c>
      <c r="G12967" t="str">
        <f t="shared" si="202"/>
        <v>Radiology Services</v>
      </c>
    </row>
    <row r="12968" spans="1:7" x14ac:dyDescent="0.3">
      <c r="A12968" s="31" t="s">
        <v>23990</v>
      </c>
      <c r="B12968">
        <v>76497</v>
      </c>
      <c r="C12968">
        <v>26</v>
      </c>
      <c r="D12968" t="s">
        <v>23988</v>
      </c>
      <c r="E12968" t="s">
        <v>2</v>
      </c>
      <c r="F12968" t="s">
        <v>981</v>
      </c>
      <c r="G12968" t="str">
        <f t="shared" si="202"/>
        <v>Radiology Services</v>
      </c>
    </row>
    <row r="12969" spans="1:7" x14ac:dyDescent="0.3">
      <c r="A12969" s="31" t="s">
        <v>23991</v>
      </c>
      <c r="B12969">
        <v>76498</v>
      </c>
      <c r="D12969" t="s">
        <v>23992</v>
      </c>
      <c r="E12969" t="s">
        <v>2</v>
      </c>
      <c r="F12969" t="s">
        <v>981</v>
      </c>
      <c r="G12969" t="str">
        <f t="shared" si="202"/>
        <v>Radiology Services</v>
      </c>
    </row>
    <row r="12970" spans="1:7" x14ac:dyDescent="0.3">
      <c r="A12970" s="27" t="s">
        <v>23993</v>
      </c>
      <c r="B12970">
        <v>76498</v>
      </c>
      <c r="C12970" t="s">
        <v>3750</v>
      </c>
      <c r="D12970" t="s">
        <v>23992</v>
      </c>
      <c r="E12970" t="s">
        <v>2</v>
      </c>
      <c r="F12970" t="s">
        <v>981</v>
      </c>
      <c r="G12970" t="str">
        <f t="shared" si="202"/>
        <v>Radiology Services</v>
      </c>
    </row>
    <row r="12971" spans="1:7" x14ac:dyDescent="0.3">
      <c r="A12971" s="31" t="s">
        <v>23994</v>
      </c>
      <c r="B12971">
        <v>76498</v>
      </c>
      <c r="C12971">
        <v>26</v>
      </c>
      <c r="D12971" t="s">
        <v>23992</v>
      </c>
      <c r="E12971" t="s">
        <v>2</v>
      </c>
      <c r="F12971" t="s">
        <v>981</v>
      </c>
      <c r="G12971" t="str">
        <f t="shared" si="202"/>
        <v>Radiology Services</v>
      </c>
    </row>
    <row r="12972" spans="1:7" x14ac:dyDescent="0.3">
      <c r="A12972" s="31" t="s">
        <v>23995</v>
      </c>
      <c r="B12972">
        <v>76499</v>
      </c>
      <c r="D12972" t="s">
        <v>23996</v>
      </c>
      <c r="E12972" t="s">
        <v>2</v>
      </c>
      <c r="F12972" t="s">
        <v>981</v>
      </c>
      <c r="G12972" t="str">
        <f t="shared" si="202"/>
        <v>Radiology Services</v>
      </c>
    </row>
    <row r="12973" spans="1:7" x14ac:dyDescent="0.3">
      <c r="A12973" s="27" t="s">
        <v>23997</v>
      </c>
      <c r="B12973">
        <v>76499</v>
      </c>
      <c r="C12973" t="s">
        <v>3750</v>
      </c>
      <c r="D12973" t="s">
        <v>23996</v>
      </c>
      <c r="E12973" t="s">
        <v>2</v>
      </c>
      <c r="F12973" t="s">
        <v>981</v>
      </c>
      <c r="G12973" t="str">
        <f t="shared" si="202"/>
        <v>Radiology Services</v>
      </c>
    </row>
    <row r="12974" spans="1:7" x14ac:dyDescent="0.3">
      <c r="A12974" s="31" t="s">
        <v>23998</v>
      </c>
      <c r="B12974">
        <v>76499</v>
      </c>
      <c r="C12974">
        <v>26</v>
      </c>
      <c r="D12974" t="s">
        <v>23996</v>
      </c>
      <c r="E12974" t="s">
        <v>2</v>
      </c>
      <c r="F12974" t="s">
        <v>981</v>
      </c>
      <c r="G12974" t="str">
        <f t="shared" si="202"/>
        <v>Radiology Services</v>
      </c>
    </row>
    <row r="12975" spans="1:7" x14ac:dyDescent="0.3">
      <c r="A12975" s="31" t="s">
        <v>23999</v>
      </c>
      <c r="B12975">
        <v>76506</v>
      </c>
      <c r="D12975" t="s">
        <v>24000</v>
      </c>
      <c r="E12975" t="s">
        <v>0</v>
      </c>
      <c r="F12975" t="s">
        <v>981</v>
      </c>
      <c r="G12975" t="str">
        <f t="shared" si="202"/>
        <v>Radiology Services</v>
      </c>
    </row>
    <row r="12976" spans="1:7" x14ac:dyDescent="0.3">
      <c r="A12976" s="27" t="s">
        <v>24001</v>
      </c>
      <c r="B12976">
        <v>76506</v>
      </c>
      <c r="C12976" t="s">
        <v>3750</v>
      </c>
      <c r="D12976" t="s">
        <v>24000</v>
      </c>
      <c r="E12976" t="s">
        <v>0</v>
      </c>
      <c r="F12976" t="s">
        <v>981</v>
      </c>
      <c r="G12976" t="str">
        <f t="shared" si="202"/>
        <v>Radiology Services</v>
      </c>
    </row>
    <row r="12977" spans="1:7" x14ac:dyDescent="0.3">
      <c r="A12977" s="31" t="s">
        <v>24002</v>
      </c>
      <c r="B12977">
        <v>76506</v>
      </c>
      <c r="C12977">
        <v>26</v>
      </c>
      <c r="D12977" t="s">
        <v>24000</v>
      </c>
      <c r="E12977" t="s">
        <v>0</v>
      </c>
      <c r="F12977" t="s">
        <v>981</v>
      </c>
      <c r="G12977" t="str">
        <f t="shared" si="202"/>
        <v>Radiology Services</v>
      </c>
    </row>
    <row r="12978" spans="1:7" x14ac:dyDescent="0.3">
      <c r="A12978" s="31" t="s">
        <v>24003</v>
      </c>
      <c r="B12978">
        <v>76510</v>
      </c>
      <c r="D12978" t="s">
        <v>24004</v>
      </c>
      <c r="E12978" t="s">
        <v>0</v>
      </c>
      <c r="F12978" t="s">
        <v>981</v>
      </c>
      <c r="G12978" t="str">
        <f t="shared" si="202"/>
        <v>Radiology Services</v>
      </c>
    </row>
    <row r="12979" spans="1:7" x14ac:dyDescent="0.3">
      <c r="A12979" s="27" t="s">
        <v>24005</v>
      </c>
      <c r="B12979">
        <v>76510</v>
      </c>
      <c r="C12979" t="s">
        <v>3750</v>
      </c>
      <c r="D12979" t="s">
        <v>24004</v>
      </c>
      <c r="E12979" t="s">
        <v>0</v>
      </c>
      <c r="F12979" t="s">
        <v>981</v>
      </c>
      <c r="G12979" t="str">
        <f t="shared" si="202"/>
        <v>Radiology Services</v>
      </c>
    </row>
    <row r="12980" spans="1:7" x14ac:dyDescent="0.3">
      <c r="A12980" s="31" t="s">
        <v>24006</v>
      </c>
      <c r="B12980">
        <v>76510</v>
      </c>
      <c r="C12980">
        <v>26</v>
      </c>
      <c r="D12980" t="s">
        <v>24004</v>
      </c>
      <c r="E12980" t="s">
        <v>0</v>
      </c>
      <c r="F12980" t="s">
        <v>981</v>
      </c>
      <c r="G12980" t="str">
        <f t="shared" si="202"/>
        <v>Radiology Services</v>
      </c>
    </row>
    <row r="12981" spans="1:7" x14ac:dyDescent="0.3">
      <c r="A12981" s="31" t="s">
        <v>24007</v>
      </c>
      <c r="B12981">
        <v>76511</v>
      </c>
      <c r="D12981" t="s">
        <v>24008</v>
      </c>
      <c r="E12981" t="s">
        <v>0</v>
      </c>
      <c r="F12981" t="s">
        <v>981</v>
      </c>
      <c r="G12981" t="str">
        <f t="shared" si="202"/>
        <v>Radiology Services</v>
      </c>
    </row>
    <row r="12982" spans="1:7" x14ac:dyDescent="0.3">
      <c r="A12982" s="27" t="s">
        <v>24009</v>
      </c>
      <c r="B12982">
        <v>76511</v>
      </c>
      <c r="C12982" t="s">
        <v>3750</v>
      </c>
      <c r="D12982" t="s">
        <v>24008</v>
      </c>
      <c r="E12982" t="s">
        <v>0</v>
      </c>
      <c r="F12982" t="s">
        <v>981</v>
      </c>
      <c r="G12982" t="str">
        <f t="shared" si="202"/>
        <v>Radiology Services</v>
      </c>
    </row>
    <row r="12983" spans="1:7" x14ac:dyDescent="0.3">
      <c r="A12983" s="31" t="s">
        <v>24010</v>
      </c>
      <c r="B12983">
        <v>76511</v>
      </c>
      <c r="C12983">
        <v>26</v>
      </c>
      <c r="D12983" t="s">
        <v>24008</v>
      </c>
      <c r="E12983" t="s">
        <v>0</v>
      </c>
      <c r="F12983" t="s">
        <v>981</v>
      </c>
      <c r="G12983" t="str">
        <f t="shared" si="202"/>
        <v>Radiology Services</v>
      </c>
    </row>
    <row r="12984" spans="1:7" x14ac:dyDescent="0.3">
      <c r="A12984" s="31" t="s">
        <v>24011</v>
      </c>
      <c r="B12984">
        <v>76512</v>
      </c>
      <c r="D12984" t="s">
        <v>24012</v>
      </c>
      <c r="E12984" t="s">
        <v>0</v>
      </c>
      <c r="F12984" t="s">
        <v>981</v>
      </c>
      <c r="G12984" t="str">
        <f t="shared" si="202"/>
        <v>Radiology Services</v>
      </c>
    </row>
    <row r="12985" spans="1:7" x14ac:dyDescent="0.3">
      <c r="A12985" s="27" t="s">
        <v>24013</v>
      </c>
      <c r="B12985">
        <v>76512</v>
      </c>
      <c r="C12985" t="s">
        <v>3750</v>
      </c>
      <c r="D12985" t="s">
        <v>24012</v>
      </c>
      <c r="E12985" t="s">
        <v>0</v>
      </c>
      <c r="F12985" t="s">
        <v>981</v>
      </c>
      <c r="G12985" t="str">
        <f t="shared" si="202"/>
        <v>Radiology Services</v>
      </c>
    </row>
    <row r="12986" spans="1:7" x14ac:dyDescent="0.3">
      <c r="A12986" s="31" t="s">
        <v>24014</v>
      </c>
      <c r="B12986">
        <v>76512</v>
      </c>
      <c r="C12986">
        <v>26</v>
      </c>
      <c r="D12986" t="s">
        <v>24012</v>
      </c>
      <c r="E12986" t="s">
        <v>0</v>
      </c>
      <c r="F12986" t="s">
        <v>981</v>
      </c>
      <c r="G12986" t="str">
        <f t="shared" si="202"/>
        <v>Radiology Services</v>
      </c>
    </row>
    <row r="12987" spans="1:7" x14ac:dyDescent="0.3">
      <c r="A12987" s="31" t="s">
        <v>24015</v>
      </c>
      <c r="B12987">
        <v>76513</v>
      </c>
      <c r="D12987" t="s">
        <v>24016</v>
      </c>
      <c r="E12987" t="s">
        <v>0</v>
      </c>
      <c r="F12987" t="s">
        <v>981</v>
      </c>
      <c r="G12987" t="str">
        <f t="shared" si="202"/>
        <v>Radiology Services</v>
      </c>
    </row>
    <row r="12988" spans="1:7" x14ac:dyDescent="0.3">
      <c r="A12988" s="27" t="s">
        <v>24017</v>
      </c>
      <c r="B12988">
        <v>76513</v>
      </c>
      <c r="C12988" t="s">
        <v>3750</v>
      </c>
      <c r="D12988" t="s">
        <v>24016</v>
      </c>
      <c r="E12988" t="s">
        <v>0</v>
      </c>
      <c r="F12988" t="s">
        <v>981</v>
      </c>
      <c r="G12988" t="str">
        <f t="shared" si="202"/>
        <v>Radiology Services</v>
      </c>
    </row>
    <row r="12989" spans="1:7" x14ac:dyDescent="0.3">
      <c r="A12989" s="31" t="s">
        <v>24018</v>
      </c>
      <c r="B12989">
        <v>76513</v>
      </c>
      <c r="C12989">
        <v>26</v>
      </c>
      <c r="D12989" t="s">
        <v>24016</v>
      </c>
      <c r="E12989" t="s">
        <v>0</v>
      </c>
      <c r="F12989" t="s">
        <v>981</v>
      </c>
      <c r="G12989" t="str">
        <f t="shared" si="202"/>
        <v>Radiology Services</v>
      </c>
    </row>
    <row r="12990" spans="1:7" x14ac:dyDescent="0.3">
      <c r="A12990" s="31" t="s">
        <v>24019</v>
      </c>
      <c r="B12990">
        <v>76514</v>
      </c>
      <c r="D12990" t="s">
        <v>24020</v>
      </c>
      <c r="E12990" t="s">
        <v>0</v>
      </c>
      <c r="F12990" t="s">
        <v>981</v>
      </c>
      <c r="G12990" t="str">
        <f t="shared" si="202"/>
        <v>Radiology Services</v>
      </c>
    </row>
    <row r="12991" spans="1:7" x14ac:dyDescent="0.3">
      <c r="A12991" s="27" t="s">
        <v>24021</v>
      </c>
      <c r="B12991">
        <v>76514</v>
      </c>
      <c r="C12991" t="s">
        <v>3750</v>
      </c>
      <c r="D12991" t="s">
        <v>24020</v>
      </c>
      <c r="E12991" t="s">
        <v>0</v>
      </c>
      <c r="F12991" t="s">
        <v>981</v>
      </c>
      <c r="G12991" t="str">
        <f t="shared" si="202"/>
        <v>Radiology Services</v>
      </c>
    </row>
    <row r="12992" spans="1:7" x14ac:dyDescent="0.3">
      <c r="A12992" s="31" t="s">
        <v>24022</v>
      </c>
      <c r="B12992">
        <v>76514</v>
      </c>
      <c r="C12992">
        <v>26</v>
      </c>
      <c r="D12992" t="s">
        <v>24020</v>
      </c>
      <c r="E12992" t="s">
        <v>0</v>
      </c>
      <c r="F12992" t="s">
        <v>981</v>
      </c>
      <c r="G12992" t="str">
        <f t="shared" si="202"/>
        <v>Radiology Services</v>
      </c>
    </row>
    <row r="12993" spans="1:7" x14ac:dyDescent="0.3">
      <c r="A12993" s="31" t="s">
        <v>24023</v>
      </c>
      <c r="B12993">
        <v>76516</v>
      </c>
      <c r="D12993" t="s">
        <v>24024</v>
      </c>
      <c r="E12993" t="s">
        <v>0</v>
      </c>
      <c r="F12993" t="s">
        <v>981</v>
      </c>
      <c r="G12993" t="str">
        <f t="shared" si="202"/>
        <v>Radiology Services</v>
      </c>
    </row>
    <row r="12994" spans="1:7" x14ac:dyDescent="0.3">
      <c r="A12994" s="27" t="s">
        <v>24025</v>
      </c>
      <c r="B12994">
        <v>76516</v>
      </c>
      <c r="C12994" t="s">
        <v>3750</v>
      </c>
      <c r="D12994" t="s">
        <v>24024</v>
      </c>
      <c r="E12994" t="s">
        <v>0</v>
      </c>
      <c r="F12994" t="s">
        <v>981</v>
      </c>
      <c r="G12994" t="str">
        <f t="shared" si="202"/>
        <v>Radiology Services</v>
      </c>
    </row>
    <row r="12995" spans="1:7" x14ac:dyDescent="0.3">
      <c r="A12995" s="31" t="s">
        <v>24026</v>
      </c>
      <c r="B12995">
        <v>76516</v>
      </c>
      <c r="C12995">
        <v>26</v>
      </c>
      <c r="D12995" t="s">
        <v>24024</v>
      </c>
      <c r="E12995" t="s">
        <v>0</v>
      </c>
      <c r="F12995" t="s">
        <v>981</v>
      </c>
      <c r="G12995" t="str">
        <f t="shared" ref="G12995:G13058" si="203">VLOOKUP(F12995,$I$2:$J$27,2,FALSE)</f>
        <v>Radiology Services</v>
      </c>
    </row>
    <row r="12996" spans="1:7" x14ac:dyDescent="0.3">
      <c r="A12996" s="31" t="s">
        <v>24027</v>
      </c>
      <c r="B12996">
        <v>76519</v>
      </c>
      <c r="D12996" t="s">
        <v>24024</v>
      </c>
      <c r="E12996" t="s">
        <v>0</v>
      </c>
      <c r="F12996" t="s">
        <v>981</v>
      </c>
      <c r="G12996" t="str">
        <f t="shared" si="203"/>
        <v>Radiology Services</v>
      </c>
    </row>
    <row r="12997" spans="1:7" x14ac:dyDescent="0.3">
      <c r="A12997" s="27" t="s">
        <v>24028</v>
      </c>
      <c r="B12997">
        <v>76519</v>
      </c>
      <c r="C12997" t="s">
        <v>3750</v>
      </c>
      <c r="D12997" t="s">
        <v>24024</v>
      </c>
      <c r="E12997" t="s">
        <v>0</v>
      </c>
      <c r="F12997" t="s">
        <v>981</v>
      </c>
      <c r="G12997" t="str">
        <f t="shared" si="203"/>
        <v>Radiology Services</v>
      </c>
    </row>
    <row r="12998" spans="1:7" x14ac:dyDescent="0.3">
      <c r="A12998" s="31" t="s">
        <v>24029</v>
      </c>
      <c r="B12998">
        <v>76519</v>
      </c>
      <c r="C12998">
        <v>26</v>
      </c>
      <c r="D12998" t="s">
        <v>24024</v>
      </c>
      <c r="E12998" t="s">
        <v>0</v>
      </c>
      <c r="F12998" t="s">
        <v>981</v>
      </c>
      <c r="G12998" t="str">
        <f t="shared" si="203"/>
        <v>Radiology Services</v>
      </c>
    </row>
    <row r="12999" spans="1:7" x14ac:dyDescent="0.3">
      <c r="A12999" s="31" t="s">
        <v>24030</v>
      </c>
      <c r="B12999">
        <v>76529</v>
      </c>
      <c r="D12999" t="s">
        <v>24024</v>
      </c>
      <c r="E12999" t="s">
        <v>0</v>
      </c>
      <c r="F12999" t="s">
        <v>981</v>
      </c>
      <c r="G12999" t="str">
        <f t="shared" si="203"/>
        <v>Radiology Services</v>
      </c>
    </row>
    <row r="13000" spans="1:7" x14ac:dyDescent="0.3">
      <c r="A13000" s="27" t="s">
        <v>24031</v>
      </c>
      <c r="B13000">
        <v>76529</v>
      </c>
      <c r="C13000" t="s">
        <v>3750</v>
      </c>
      <c r="D13000" t="s">
        <v>24024</v>
      </c>
      <c r="E13000" t="s">
        <v>0</v>
      </c>
      <c r="F13000" t="s">
        <v>981</v>
      </c>
      <c r="G13000" t="str">
        <f t="shared" si="203"/>
        <v>Radiology Services</v>
      </c>
    </row>
    <row r="13001" spans="1:7" x14ac:dyDescent="0.3">
      <c r="A13001" s="31" t="s">
        <v>24032</v>
      </c>
      <c r="B13001">
        <v>76529</v>
      </c>
      <c r="C13001">
        <v>26</v>
      </c>
      <c r="D13001" t="s">
        <v>24024</v>
      </c>
      <c r="E13001" t="s">
        <v>0</v>
      </c>
      <c r="F13001" t="s">
        <v>981</v>
      </c>
      <c r="G13001" t="str">
        <f t="shared" si="203"/>
        <v>Radiology Services</v>
      </c>
    </row>
    <row r="13002" spans="1:7" x14ac:dyDescent="0.3">
      <c r="A13002" s="31" t="s">
        <v>455</v>
      </c>
      <c r="B13002">
        <v>76536</v>
      </c>
      <c r="D13002" t="s">
        <v>24033</v>
      </c>
      <c r="E13002" t="s">
        <v>0</v>
      </c>
      <c r="F13002" t="s">
        <v>981</v>
      </c>
      <c r="G13002" t="str">
        <f t="shared" si="203"/>
        <v>Radiology Services</v>
      </c>
    </row>
    <row r="13003" spans="1:7" x14ac:dyDescent="0.3">
      <c r="A13003" s="27" t="s">
        <v>24034</v>
      </c>
      <c r="B13003">
        <v>76536</v>
      </c>
      <c r="C13003" t="s">
        <v>3750</v>
      </c>
      <c r="D13003" t="s">
        <v>24033</v>
      </c>
      <c r="E13003" t="s">
        <v>0</v>
      </c>
      <c r="F13003" t="s">
        <v>981</v>
      </c>
      <c r="G13003" t="str">
        <f t="shared" si="203"/>
        <v>Radiology Services</v>
      </c>
    </row>
    <row r="13004" spans="1:7" x14ac:dyDescent="0.3">
      <c r="A13004" s="31" t="s">
        <v>24035</v>
      </c>
      <c r="B13004">
        <v>76536</v>
      </c>
      <c r="C13004">
        <v>26</v>
      </c>
      <c r="D13004" t="s">
        <v>24033</v>
      </c>
      <c r="E13004" t="s">
        <v>0</v>
      </c>
      <c r="F13004" t="s">
        <v>981</v>
      </c>
      <c r="G13004" t="str">
        <f t="shared" si="203"/>
        <v>Radiology Services</v>
      </c>
    </row>
    <row r="13005" spans="1:7" x14ac:dyDescent="0.3">
      <c r="A13005" s="31" t="s">
        <v>24036</v>
      </c>
      <c r="B13005">
        <v>76604</v>
      </c>
      <c r="D13005" t="s">
        <v>24037</v>
      </c>
      <c r="E13005" t="s">
        <v>0</v>
      </c>
      <c r="F13005" t="s">
        <v>981</v>
      </c>
      <c r="G13005" t="str">
        <f t="shared" si="203"/>
        <v>Radiology Services</v>
      </c>
    </row>
    <row r="13006" spans="1:7" x14ac:dyDescent="0.3">
      <c r="A13006" s="27" t="s">
        <v>24038</v>
      </c>
      <c r="B13006">
        <v>76604</v>
      </c>
      <c r="C13006" t="s">
        <v>3750</v>
      </c>
      <c r="D13006" t="s">
        <v>24037</v>
      </c>
      <c r="E13006" t="s">
        <v>0</v>
      </c>
      <c r="F13006" t="s">
        <v>981</v>
      </c>
      <c r="G13006" t="str">
        <f t="shared" si="203"/>
        <v>Radiology Services</v>
      </c>
    </row>
    <row r="13007" spans="1:7" x14ac:dyDescent="0.3">
      <c r="A13007" s="31" t="s">
        <v>24039</v>
      </c>
      <c r="B13007">
        <v>76604</v>
      </c>
      <c r="C13007">
        <v>26</v>
      </c>
      <c r="D13007" t="s">
        <v>24037</v>
      </c>
      <c r="E13007" t="s">
        <v>0</v>
      </c>
      <c r="F13007" t="s">
        <v>981</v>
      </c>
      <c r="G13007" t="str">
        <f t="shared" si="203"/>
        <v>Radiology Services</v>
      </c>
    </row>
    <row r="13008" spans="1:7" x14ac:dyDescent="0.3">
      <c r="A13008" s="31" t="s">
        <v>24040</v>
      </c>
      <c r="B13008">
        <v>76641</v>
      </c>
      <c r="D13008" t="s">
        <v>24041</v>
      </c>
      <c r="E13008" t="s">
        <v>0</v>
      </c>
      <c r="F13008" t="s">
        <v>981</v>
      </c>
      <c r="G13008" t="str">
        <f t="shared" si="203"/>
        <v>Radiology Services</v>
      </c>
    </row>
    <row r="13009" spans="1:7" x14ac:dyDescent="0.3">
      <c r="A13009" s="27" t="s">
        <v>24042</v>
      </c>
      <c r="B13009">
        <v>76641</v>
      </c>
      <c r="C13009" t="s">
        <v>3750</v>
      </c>
      <c r="D13009" t="s">
        <v>24041</v>
      </c>
      <c r="E13009" t="s">
        <v>0</v>
      </c>
      <c r="F13009" t="s">
        <v>981</v>
      </c>
      <c r="G13009" t="str">
        <f t="shared" si="203"/>
        <v>Radiology Services</v>
      </c>
    </row>
    <row r="13010" spans="1:7" x14ac:dyDescent="0.3">
      <c r="A13010" s="31" t="s">
        <v>24043</v>
      </c>
      <c r="B13010">
        <v>76641</v>
      </c>
      <c r="C13010">
        <v>26</v>
      </c>
      <c r="D13010" t="s">
        <v>24041</v>
      </c>
      <c r="E13010" t="s">
        <v>0</v>
      </c>
      <c r="F13010" t="s">
        <v>981</v>
      </c>
      <c r="G13010" t="str">
        <f t="shared" si="203"/>
        <v>Radiology Services</v>
      </c>
    </row>
    <row r="13011" spans="1:7" x14ac:dyDescent="0.3">
      <c r="A13011" s="31" t="s">
        <v>24044</v>
      </c>
      <c r="B13011">
        <v>76642</v>
      </c>
      <c r="D13011" t="s">
        <v>24045</v>
      </c>
      <c r="E13011" t="s">
        <v>0</v>
      </c>
      <c r="F13011" t="s">
        <v>981</v>
      </c>
      <c r="G13011" t="str">
        <f t="shared" si="203"/>
        <v>Radiology Services</v>
      </c>
    </row>
    <row r="13012" spans="1:7" x14ac:dyDescent="0.3">
      <c r="A13012" s="27" t="s">
        <v>24046</v>
      </c>
      <c r="B13012">
        <v>76642</v>
      </c>
      <c r="C13012" t="s">
        <v>3750</v>
      </c>
      <c r="D13012" t="s">
        <v>24045</v>
      </c>
      <c r="E13012" t="s">
        <v>0</v>
      </c>
      <c r="F13012" t="s">
        <v>981</v>
      </c>
      <c r="G13012" t="str">
        <f t="shared" si="203"/>
        <v>Radiology Services</v>
      </c>
    </row>
    <row r="13013" spans="1:7" x14ac:dyDescent="0.3">
      <c r="A13013" s="31" t="s">
        <v>24047</v>
      </c>
      <c r="B13013">
        <v>76642</v>
      </c>
      <c r="C13013">
        <v>26</v>
      </c>
      <c r="D13013" t="s">
        <v>24045</v>
      </c>
      <c r="E13013" t="s">
        <v>0</v>
      </c>
      <c r="F13013" t="s">
        <v>981</v>
      </c>
      <c r="G13013" t="str">
        <f t="shared" si="203"/>
        <v>Radiology Services</v>
      </c>
    </row>
    <row r="13014" spans="1:7" x14ac:dyDescent="0.3">
      <c r="A13014" s="31" t="s">
        <v>458</v>
      </c>
      <c r="B13014">
        <v>76700</v>
      </c>
      <c r="D13014" t="s">
        <v>24048</v>
      </c>
      <c r="E13014" t="s">
        <v>0</v>
      </c>
      <c r="F13014" t="s">
        <v>981</v>
      </c>
      <c r="G13014" t="str">
        <f t="shared" si="203"/>
        <v>Radiology Services</v>
      </c>
    </row>
    <row r="13015" spans="1:7" x14ac:dyDescent="0.3">
      <c r="A13015" s="27" t="s">
        <v>24049</v>
      </c>
      <c r="B13015">
        <v>76700</v>
      </c>
      <c r="C13015" t="s">
        <v>3750</v>
      </c>
      <c r="D13015" t="s">
        <v>24048</v>
      </c>
      <c r="E13015" t="s">
        <v>0</v>
      </c>
      <c r="F13015" t="s">
        <v>981</v>
      </c>
      <c r="G13015" t="str">
        <f t="shared" si="203"/>
        <v>Radiology Services</v>
      </c>
    </row>
    <row r="13016" spans="1:7" x14ac:dyDescent="0.3">
      <c r="A13016" s="31" t="s">
        <v>24050</v>
      </c>
      <c r="B13016">
        <v>76700</v>
      </c>
      <c r="C13016">
        <v>26</v>
      </c>
      <c r="D13016" t="s">
        <v>24048</v>
      </c>
      <c r="E13016" t="s">
        <v>0</v>
      </c>
      <c r="F13016" t="s">
        <v>981</v>
      </c>
      <c r="G13016" t="str">
        <f t="shared" si="203"/>
        <v>Radiology Services</v>
      </c>
    </row>
    <row r="13017" spans="1:7" x14ac:dyDescent="0.3">
      <c r="A13017" s="31" t="s">
        <v>461</v>
      </c>
      <c r="B13017">
        <v>76705</v>
      </c>
      <c r="D13017" t="s">
        <v>24051</v>
      </c>
      <c r="E13017" t="s">
        <v>0</v>
      </c>
      <c r="F13017" t="s">
        <v>981</v>
      </c>
      <c r="G13017" t="str">
        <f t="shared" si="203"/>
        <v>Radiology Services</v>
      </c>
    </row>
    <row r="13018" spans="1:7" x14ac:dyDescent="0.3">
      <c r="A13018" s="27" t="s">
        <v>24052</v>
      </c>
      <c r="B13018">
        <v>76705</v>
      </c>
      <c r="C13018" t="s">
        <v>3750</v>
      </c>
      <c r="D13018" t="s">
        <v>24051</v>
      </c>
      <c r="E13018" t="s">
        <v>0</v>
      </c>
      <c r="F13018" t="s">
        <v>981</v>
      </c>
      <c r="G13018" t="str">
        <f t="shared" si="203"/>
        <v>Radiology Services</v>
      </c>
    </row>
    <row r="13019" spans="1:7" x14ac:dyDescent="0.3">
      <c r="A13019" s="31" t="s">
        <v>24053</v>
      </c>
      <c r="B13019">
        <v>76705</v>
      </c>
      <c r="C13019">
        <v>26</v>
      </c>
      <c r="D13019" t="s">
        <v>24051</v>
      </c>
      <c r="E13019" t="s">
        <v>0</v>
      </c>
      <c r="F13019" t="s">
        <v>981</v>
      </c>
      <c r="G13019" t="str">
        <f t="shared" si="203"/>
        <v>Radiology Services</v>
      </c>
    </row>
    <row r="13020" spans="1:7" x14ac:dyDescent="0.3">
      <c r="A13020" s="31" t="s">
        <v>462</v>
      </c>
      <c r="B13020">
        <v>76706</v>
      </c>
      <c r="D13020" t="s">
        <v>24054</v>
      </c>
      <c r="E13020" t="s">
        <v>0</v>
      </c>
      <c r="F13020" t="s">
        <v>981</v>
      </c>
      <c r="G13020" t="str">
        <f t="shared" si="203"/>
        <v>Radiology Services</v>
      </c>
    </row>
    <row r="13021" spans="1:7" x14ac:dyDescent="0.3">
      <c r="A13021" s="27" t="s">
        <v>24055</v>
      </c>
      <c r="B13021">
        <v>76706</v>
      </c>
      <c r="C13021" t="s">
        <v>3750</v>
      </c>
      <c r="D13021" t="s">
        <v>24054</v>
      </c>
      <c r="E13021" t="s">
        <v>0</v>
      </c>
      <c r="F13021" t="s">
        <v>981</v>
      </c>
      <c r="G13021" t="str">
        <f t="shared" si="203"/>
        <v>Radiology Services</v>
      </c>
    </row>
    <row r="13022" spans="1:7" x14ac:dyDescent="0.3">
      <c r="A13022" s="31" t="s">
        <v>24056</v>
      </c>
      <c r="B13022">
        <v>76706</v>
      </c>
      <c r="C13022">
        <v>26</v>
      </c>
      <c r="D13022" t="s">
        <v>24054</v>
      </c>
      <c r="E13022" t="s">
        <v>0</v>
      </c>
      <c r="F13022" t="s">
        <v>981</v>
      </c>
      <c r="G13022" t="str">
        <f t="shared" si="203"/>
        <v>Radiology Services</v>
      </c>
    </row>
    <row r="13023" spans="1:7" x14ac:dyDescent="0.3">
      <c r="A13023" s="31" t="s">
        <v>465</v>
      </c>
      <c r="B13023">
        <v>76770</v>
      </c>
      <c r="D13023" t="s">
        <v>24057</v>
      </c>
      <c r="E13023" t="s">
        <v>0</v>
      </c>
      <c r="F13023" t="s">
        <v>981</v>
      </c>
      <c r="G13023" t="str">
        <f t="shared" si="203"/>
        <v>Radiology Services</v>
      </c>
    </row>
    <row r="13024" spans="1:7" x14ac:dyDescent="0.3">
      <c r="A13024" s="27" t="s">
        <v>24058</v>
      </c>
      <c r="B13024">
        <v>76770</v>
      </c>
      <c r="C13024" t="s">
        <v>3750</v>
      </c>
      <c r="D13024" t="s">
        <v>24057</v>
      </c>
      <c r="E13024" t="s">
        <v>0</v>
      </c>
      <c r="F13024" t="s">
        <v>981</v>
      </c>
      <c r="G13024" t="str">
        <f t="shared" si="203"/>
        <v>Radiology Services</v>
      </c>
    </row>
    <row r="13025" spans="1:7" x14ac:dyDescent="0.3">
      <c r="A13025" s="31" t="s">
        <v>24059</v>
      </c>
      <c r="B13025">
        <v>76770</v>
      </c>
      <c r="C13025">
        <v>26</v>
      </c>
      <c r="D13025" t="s">
        <v>24057</v>
      </c>
      <c r="E13025" t="s">
        <v>0</v>
      </c>
      <c r="F13025" t="s">
        <v>981</v>
      </c>
      <c r="G13025" t="str">
        <f t="shared" si="203"/>
        <v>Radiology Services</v>
      </c>
    </row>
    <row r="13026" spans="1:7" x14ac:dyDescent="0.3">
      <c r="A13026" s="31" t="s">
        <v>467</v>
      </c>
      <c r="B13026">
        <v>76775</v>
      </c>
      <c r="D13026" t="s">
        <v>24060</v>
      </c>
      <c r="E13026" t="s">
        <v>0</v>
      </c>
      <c r="F13026" t="s">
        <v>981</v>
      </c>
      <c r="G13026" t="str">
        <f t="shared" si="203"/>
        <v>Radiology Services</v>
      </c>
    </row>
    <row r="13027" spans="1:7" x14ac:dyDescent="0.3">
      <c r="A13027" s="27" t="s">
        <v>24061</v>
      </c>
      <c r="B13027">
        <v>76775</v>
      </c>
      <c r="C13027" t="s">
        <v>3750</v>
      </c>
      <c r="D13027" t="s">
        <v>24060</v>
      </c>
      <c r="E13027" t="s">
        <v>0</v>
      </c>
      <c r="F13027" t="s">
        <v>981</v>
      </c>
      <c r="G13027" t="str">
        <f t="shared" si="203"/>
        <v>Radiology Services</v>
      </c>
    </row>
    <row r="13028" spans="1:7" x14ac:dyDescent="0.3">
      <c r="A13028" s="31" t="s">
        <v>24062</v>
      </c>
      <c r="B13028">
        <v>76775</v>
      </c>
      <c r="C13028">
        <v>26</v>
      </c>
      <c r="D13028" t="s">
        <v>24060</v>
      </c>
      <c r="E13028" t="s">
        <v>0</v>
      </c>
      <c r="F13028" t="s">
        <v>981</v>
      </c>
      <c r="G13028" t="str">
        <f t="shared" si="203"/>
        <v>Radiology Services</v>
      </c>
    </row>
    <row r="13029" spans="1:7" x14ac:dyDescent="0.3">
      <c r="A13029" s="31" t="s">
        <v>24063</v>
      </c>
      <c r="B13029">
        <v>76776</v>
      </c>
      <c r="D13029" t="s">
        <v>24064</v>
      </c>
      <c r="E13029" t="s">
        <v>0</v>
      </c>
      <c r="F13029" t="s">
        <v>981</v>
      </c>
      <c r="G13029" t="str">
        <f t="shared" si="203"/>
        <v>Radiology Services</v>
      </c>
    </row>
    <row r="13030" spans="1:7" x14ac:dyDescent="0.3">
      <c r="A13030" s="27" t="s">
        <v>24065</v>
      </c>
      <c r="B13030">
        <v>76776</v>
      </c>
      <c r="C13030" t="s">
        <v>3750</v>
      </c>
      <c r="D13030" t="s">
        <v>24064</v>
      </c>
      <c r="E13030" t="s">
        <v>0</v>
      </c>
      <c r="F13030" t="s">
        <v>981</v>
      </c>
      <c r="G13030" t="str">
        <f t="shared" si="203"/>
        <v>Radiology Services</v>
      </c>
    </row>
    <row r="13031" spans="1:7" x14ac:dyDescent="0.3">
      <c r="A13031" s="31" t="s">
        <v>24066</v>
      </c>
      <c r="B13031">
        <v>76776</v>
      </c>
      <c r="C13031">
        <v>26</v>
      </c>
      <c r="D13031" t="s">
        <v>24064</v>
      </c>
      <c r="E13031" t="s">
        <v>0</v>
      </c>
      <c r="F13031" t="s">
        <v>981</v>
      </c>
      <c r="G13031" t="str">
        <f t="shared" si="203"/>
        <v>Radiology Services</v>
      </c>
    </row>
    <row r="13032" spans="1:7" x14ac:dyDescent="0.3">
      <c r="A13032" s="31" t="s">
        <v>24067</v>
      </c>
      <c r="B13032">
        <v>76800</v>
      </c>
      <c r="D13032" t="s">
        <v>24068</v>
      </c>
      <c r="E13032" t="s">
        <v>0</v>
      </c>
      <c r="F13032" t="s">
        <v>981</v>
      </c>
      <c r="G13032" t="str">
        <f t="shared" si="203"/>
        <v>Radiology Services</v>
      </c>
    </row>
    <row r="13033" spans="1:7" x14ac:dyDescent="0.3">
      <c r="A13033" s="27" t="s">
        <v>24069</v>
      </c>
      <c r="B13033">
        <v>76800</v>
      </c>
      <c r="C13033" t="s">
        <v>3750</v>
      </c>
      <c r="D13033" t="s">
        <v>24068</v>
      </c>
      <c r="E13033" t="s">
        <v>0</v>
      </c>
      <c r="F13033" t="s">
        <v>981</v>
      </c>
      <c r="G13033" t="str">
        <f t="shared" si="203"/>
        <v>Radiology Services</v>
      </c>
    </row>
    <row r="13034" spans="1:7" x14ac:dyDescent="0.3">
      <c r="A13034" s="31" t="s">
        <v>24070</v>
      </c>
      <c r="B13034">
        <v>76800</v>
      </c>
      <c r="C13034">
        <v>26</v>
      </c>
      <c r="D13034" t="s">
        <v>24068</v>
      </c>
      <c r="E13034" t="s">
        <v>0</v>
      </c>
      <c r="F13034" t="s">
        <v>981</v>
      </c>
      <c r="G13034" t="str">
        <f t="shared" si="203"/>
        <v>Radiology Services</v>
      </c>
    </row>
    <row r="13035" spans="1:7" x14ac:dyDescent="0.3">
      <c r="A13035" s="31" t="s">
        <v>469</v>
      </c>
      <c r="B13035">
        <v>76801</v>
      </c>
      <c r="D13035" t="s">
        <v>24071</v>
      </c>
      <c r="E13035" t="s">
        <v>0</v>
      </c>
      <c r="F13035" t="s">
        <v>981</v>
      </c>
      <c r="G13035" t="str">
        <f t="shared" si="203"/>
        <v>Radiology Services</v>
      </c>
    </row>
    <row r="13036" spans="1:7" x14ac:dyDescent="0.3">
      <c r="A13036" s="27" t="s">
        <v>24072</v>
      </c>
      <c r="B13036">
        <v>76801</v>
      </c>
      <c r="C13036" t="s">
        <v>3750</v>
      </c>
      <c r="D13036" t="s">
        <v>24071</v>
      </c>
      <c r="E13036" t="s">
        <v>0</v>
      </c>
      <c r="F13036" t="s">
        <v>981</v>
      </c>
      <c r="G13036" t="str">
        <f t="shared" si="203"/>
        <v>Radiology Services</v>
      </c>
    </row>
    <row r="13037" spans="1:7" x14ac:dyDescent="0.3">
      <c r="A13037" s="31" t="s">
        <v>24073</v>
      </c>
      <c r="B13037">
        <v>76801</v>
      </c>
      <c r="C13037">
        <v>26</v>
      </c>
      <c r="D13037" t="s">
        <v>24071</v>
      </c>
      <c r="E13037" t="s">
        <v>0</v>
      </c>
      <c r="F13037" t="s">
        <v>981</v>
      </c>
      <c r="G13037" t="str">
        <f t="shared" si="203"/>
        <v>Radiology Services</v>
      </c>
    </row>
    <row r="13038" spans="1:7" x14ac:dyDescent="0.3">
      <c r="A13038" s="31" t="s">
        <v>24074</v>
      </c>
      <c r="B13038">
        <v>76802</v>
      </c>
      <c r="D13038" t="s">
        <v>24075</v>
      </c>
      <c r="E13038" t="s">
        <v>0</v>
      </c>
      <c r="F13038" t="s">
        <v>981</v>
      </c>
      <c r="G13038" t="str">
        <f t="shared" si="203"/>
        <v>Radiology Services</v>
      </c>
    </row>
    <row r="13039" spans="1:7" x14ac:dyDescent="0.3">
      <c r="A13039" s="27" t="s">
        <v>24076</v>
      </c>
      <c r="B13039">
        <v>76802</v>
      </c>
      <c r="C13039" t="s">
        <v>3750</v>
      </c>
      <c r="D13039" t="s">
        <v>24075</v>
      </c>
      <c r="E13039" t="s">
        <v>0</v>
      </c>
      <c r="F13039" t="s">
        <v>981</v>
      </c>
      <c r="G13039" t="str">
        <f t="shared" si="203"/>
        <v>Radiology Services</v>
      </c>
    </row>
    <row r="13040" spans="1:7" x14ac:dyDescent="0.3">
      <c r="A13040" s="31" t="s">
        <v>24077</v>
      </c>
      <c r="B13040">
        <v>76802</v>
      </c>
      <c r="C13040">
        <v>26</v>
      </c>
      <c r="D13040" t="s">
        <v>24075</v>
      </c>
      <c r="E13040" t="s">
        <v>0</v>
      </c>
      <c r="F13040" t="s">
        <v>981</v>
      </c>
      <c r="G13040" t="str">
        <f t="shared" si="203"/>
        <v>Radiology Services</v>
      </c>
    </row>
    <row r="13041" spans="1:7" x14ac:dyDescent="0.3">
      <c r="A13041" s="31" t="s">
        <v>474</v>
      </c>
      <c r="B13041">
        <v>76805</v>
      </c>
      <c r="D13041" t="s">
        <v>24078</v>
      </c>
      <c r="E13041" t="s">
        <v>0</v>
      </c>
      <c r="F13041" t="s">
        <v>981</v>
      </c>
      <c r="G13041" t="str">
        <f t="shared" si="203"/>
        <v>Radiology Services</v>
      </c>
    </row>
    <row r="13042" spans="1:7" x14ac:dyDescent="0.3">
      <c r="A13042" s="27" t="s">
        <v>24079</v>
      </c>
      <c r="B13042">
        <v>76805</v>
      </c>
      <c r="C13042" t="s">
        <v>3750</v>
      </c>
      <c r="D13042" t="s">
        <v>24078</v>
      </c>
      <c r="E13042" t="s">
        <v>0</v>
      </c>
      <c r="F13042" t="s">
        <v>981</v>
      </c>
      <c r="G13042" t="str">
        <f t="shared" si="203"/>
        <v>Radiology Services</v>
      </c>
    </row>
    <row r="13043" spans="1:7" x14ac:dyDescent="0.3">
      <c r="A13043" s="31" t="s">
        <v>24080</v>
      </c>
      <c r="B13043">
        <v>76805</v>
      </c>
      <c r="C13043">
        <v>26</v>
      </c>
      <c r="D13043" t="s">
        <v>24078</v>
      </c>
      <c r="E13043" t="s">
        <v>0</v>
      </c>
      <c r="F13043" t="s">
        <v>981</v>
      </c>
      <c r="G13043" t="str">
        <f t="shared" si="203"/>
        <v>Radiology Services</v>
      </c>
    </row>
    <row r="13044" spans="1:7" x14ac:dyDescent="0.3">
      <c r="A13044" s="31" t="s">
        <v>24081</v>
      </c>
      <c r="B13044">
        <v>76810</v>
      </c>
      <c r="D13044" t="s">
        <v>24082</v>
      </c>
      <c r="E13044" t="s">
        <v>0</v>
      </c>
      <c r="F13044" t="s">
        <v>981</v>
      </c>
      <c r="G13044" t="str">
        <f t="shared" si="203"/>
        <v>Radiology Services</v>
      </c>
    </row>
    <row r="13045" spans="1:7" x14ac:dyDescent="0.3">
      <c r="A13045" s="27" t="s">
        <v>24083</v>
      </c>
      <c r="B13045">
        <v>76810</v>
      </c>
      <c r="C13045" t="s">
        <v>3750</v>
      </c>
      <c r="D13045" t="s">
        <v>24082</v>
      </c>
      <c r="E13045" t="s">
        <v>0</v>
      </c>
      <c r="F13045" t="s">
        <v>981</v>
      </c>
      <c r="G13045" t="str">
        <f t="shared" si="203"/>
        <v>Radiology Services</v>
      </c>
    </row>
    <row r="13046" spans="1:7" x14ac:dyDescent="0.3">
      <c r="A13046" s="31" t="s">
        <v>24084</v>
      </c>
      <c r="B13046">
        <v>76810</v>
      </c>
      <c r="C13046">
        <v>26</v>
      </c>
      <c r="D13046" t="s">
        <v>24082</v>
      </c>
      <c r="E13046" t="s">
        <v>0</v>
      </c>
      <c r="F13046" t="s">
        <v>981</v>
      </c>
      <c r="G13046" t="str">
        <f t="shared" si="203"/>
        <v>Radiology Services</v>
      </c>
    </row>
    <row r="13047" spans="1:7" x14ac:dyDescent="0.3">
      <c r="A13047" s="31" t="s">
        <v>24085</v>
      </c>
      <c r="B13047">
        <v>76811</v>
      </c>
      <c r="D13047" t="s">
        <v>24086</v>
      </c>
      <c r="E13047" t="s">
        <v>0</v>
      </c>
      <c r="F13047" t="s">
        <v>981</v>
      </c>
      <c r="G13047" t="str">
        <f t="shared" si="203"/>
        <v>Radiology Services</v>
      </c>
    </row>
    <row r="13048" spans="1:7" x14ac:dyDescent="0.3">
      <c r="A13048" s="27" t="s">
        <v>24087</v>
      </c>
      <c r="B13048">
        <v>76811</v>
      </c>
      <c r="C13048" t="s">
        <v>3750</v>
      </c>
      <c r="D13048" t="s">
        <v>24086</v>
      </c>
      <c r="E13048" t="s">
        <v>0</v>
      </c>
      <c r="F13048" t="s">
        <v>981</v>
      </c>
      <c r="G13048" t="str">
        <f t="shared" si="203"/>
        <v>Radiology Services</v>
      </c>
    </row>
    <row r="13049" spans="1:7" x14ac:dyDescent="0.3">
      <c r="A13049" s="31" t="s">
        <v>24088</v>
      </c>
      <c r="B13049">
        <v>76811</v>
      </c>
      <c r="C13049">
        <v>26</v>
      </c>
      <c r="D13049" t="s">
        <v>24086</v>
      </c>
      <c r="E13049" t="s">
        <v>0</v>
      </c>
      <c r="F13049" t="s">
        <v>981</v>
      </c>
      <c r="G13049" t="str">
        <f t="shared" si="203"/>
        <v>Radiology Services</v>
      </c>
    </row>
    <row r="13050" spans="1:7" x14ac:dyDescent="0.3">
      <c r="A13050" s="31" t="s">
        <v>24089</v>
      </c>
      <c r="B13050">
        <v>76812</v>
      </c>
      <c r="D13050" t="s">
        <v>24090</v>
      </c>
      <c r="E13050" t="s">
        <v>0</v>
      </c>
      <c r="F13050" t="s">
        <v>981</v>
      </c>
      <c r="G13050" t="str">
        <f t="shared" si="203"/>
        <v>Radiology Services</v>
      </c>
    </row>
    <row r="13051" spans="1:7" x14ac:dyDescent="0.3">
      <c r="A13051" s="27" t="s">
        <v>24091</v>
      </c>
      <c r="B13051">
        <v>76812</v>
      </c>
      <c r="C13051" t="s">
        <v>3750</v>
      </c>
      <c r="D13051" t="s">
        <v>24090</v>
      </c>
      <c r="E13051" t="s">
        <v>0</v>
      </c>
      <c r="F13051" t="s">
        <v>981</v>
      </c>
      <c r="G13051" t="str">
        <f t="shared" si="203"/>
        <v>Radiology Services</v>
      </c>
    </row>
    <row r="13052" spans="1:7" x14ac:dyDescent="0.3">
      <c r="A13052" s="31" t="s">
        <v>24092</v>
      </c>
      <c r="B13052">
        <v>76812</v>
      </c>
      <c r="C13052">
        <v>26</v>
      </c>
      <c r="D13052" t="s">
        <v>24090</v>
      </c>
      <c r="E13052" t="s">
        <v>0</v>
      </c>
      <c r="F13052" t="s">
        <v>981</v>
      </c>
      <c r="G13052" t="str">
        <f t="shared" si="203"/>
        <v>Radiology Services</v>
      </c>
    </row>
    <row r="13053" spans="1:7" x14ac:dyDescent="0.3">
      <c r="A13053" s="31" t="s">
        <v>24093</v>
      </c>
      <c r="B13053">
        <v>76813</v>
      </c>
      <c r="D13053" t="s">
        <v>24094</v>
      </c>
      <c r="E13053" t="s">
        <v>0</v>
      </c>
      <c r="F13053" t="s">
        <v>981</v>
      </c>
      <c r="G13053" t="str">
        <f t="shared" si="203"/>
        <v>Radiology Services</v>
      </c>
    </row>
    <row r="13054" spans="1:7" x14ac:dyDescent="0.3">
      <c r="A13054" s="27" t="s">
        <v>24095</v>
      </c>
      <c r="B13054">
        <v>76813</v>
      </c>
      <c r="C13054" t="s">
        <v>3750</v>
      </c>
      <c r="D13054" t="s">
        <v>24094</v>
      </c>
      <c r="E13054" t="s">
        <v>0</v>
      </c>
      <c r="F13054" t="s">
        <v>981</v>
      </c>
      <c r="G13054" t="str">
        <f t="shared" si="203"/>
        <v>Radiology Services</v>
      </c>
    </row>
    <row r="13055" spans="1:7" x14ac:dyDescent="0.3">
      <c r="A13055" s="31" t="s">
        <v>24096</v>
      </c>
      <c r="B13055">
        <v>76813</v>
      </c>
      <c r="C13055">
        <v>26</v>
      </c>
      <c r="D13055" t="s">
        <v>24094</v>
      </c>
      <c r="E13055" t="s">
        <v>0</v>
      </c>
      <c r="F13055" t="s">
        <v>981</v>
      </c>
      <c r="G13055" t="str">
        <f t="shared" si="203"/>
        <v>Radiology Services</v>
      </c>
    </row>
    <row r="13056" spans="1:7" x14ac:dyDescent="0.3">
      <c r="A13056" s="31" t="s">
        <v>24097</v>
      </c>
      <c r="B13056">
        <v>76814</v>
      </c>
      <c r="D13056" t="s">
        <v>24098</v>
      </c>
      <c r="E13056" t="s">
        <v>0</v>
      </c>
      <c r="F13056" t="s">
        <v>981</v>
      </c>
      <c r="G13056" t="str">
        <f t="shared" si="203"/>
        <v>Radiology Services</v>
      </c>
    </row>
    <row r="13057" spans="1:7" x14ac:dyDescent="0.3">
      <c r="A13057" s="27" t="s">
        <v>24099</v>
      </c>
      <c r="B13057">
        <v>76814</v>
      </c>
      <c r="C13057" t="s">
        <v>3750</v>
      </c>
      <c r="D13057" t="s">
        <v>24098</v>
      </c>
      <c r="E13057" t="s">
        <v>0</v>
      </c>
      <c r="F13057" t="s">
        <v>981</v>
      </c>
      <c r="G13057" t="str">
        <f t="shared" si="203"/>
        <v>Radiology Services</v>
      </c>
    </row>
    <row r="13058" spans="1:7" x14ac:dyDescent="0.3">
      <c r="A13058" s="31" t="s">
        <v>24100</v>
      </c>
      <c r="B13058">
        <v>76814</v>
      </c>
      <c r="C13058">
        <v>26</v>
      </c>
      <c r="D13058" t="s">
        <v>24098</v>
      </c>
      <c r="E13058" t="s">
        <v>0</v>
      </c>
      <c r="F13058" t="s">
        <v>981</v>
      </c>
      <c r="G13058" t="str">
        <f t="shared" si="203"/>
        <v>Radiology Services</v>
      </c>
    </row>
    <row r="13059" spans="1:7" x14ac:dyDescent="0.3">
      <c r="A13059" s="31" t="s">
        <v>24101</v>
      </c>
      <c r="B13059">
        <v>76815</v>
      </c>
      <c r="D13059" t="s">
        <v>24102</v>
      </c>
      <c r="E13059" t="s">
        <v>0</v>
      </c>
      <c r="F13059" t="s">
        <v>981</v>
      </c>
      <c r="G13059" t="str">
        <f t="shared" ref="G13059:G13122" si="204">VLOOKUP(F13059,$I$2:$J$27,2,FALSE)</f>
        <v>Radiology Services</v>
      </c>
    </row>
    <row r="13060" spans="1:7" x14ac:dyDescent="0.3">
      <c r="A13060" s="27" t="s">
        <v>24103</v>
      </c>
      <c r="B13060">
        <v>76815</v>
      </c>
      <c r="C13060" t="s">
        <v>3750</v>
      </c>
      <c r="D13060" t="s">
        <v>24102</v>
      </c>
      <c r="E13060" t="s">
        <v>0</v>
      </c>
      <c r="F13060" t="s">
        <v>981</v>
      </c>
      <c r="G13060" t="str">
        <f t="shared" si="204"/>
        <v>Radiology Services</v>
      </c>
    </row>
    <row r="13061" spans="1:7" x14ac:dyDescent="0.3">
      <c r="A13061" s="31" t="s">
        <v>24104</v>
      </c>
      <c r="B13061">
        <v>76815</v>
      </c>
      <c r="C13061">
        <v>26</v>
      </c>
      <c r="D13061" t="s">
        <v>24102</v>
      </c>
      <c r="E13061" t="s">
        <v>0</v>
      </c>
      <c r="F13061" t="s">
        <v>981</v>
      </c>
      <c r="G13061" t="str">
        <f t="shared" si="204"/>
        <v>Radiology Services</v>
      </c>
    </row>
    <row r="13062" spans="1:7" x14ac:dyDescent="0.3">
      <c r="A13062" s="31" t="s">
        <v>24105</v>
      </c>
      <c r="B13062">
        <v>76816</v>
      </c>
      <c r="D13062" t="s">
        <v>24106</v>
      </c>
      <c r="E13062" t="s">
        <v>0</v>
      </c>
      <c r="F13062" t="s">
        <v>981</v>
      </c>
      <c r="G13062" t="str">
        <f t="shared" si="204"/>
        <v>Radiology Services</v>
      </c>
    </row>
    <row r="13063" spans="1:7" x14ac:dyDescent="0.3">
      <c r="A13063" s="27" t="s">
        <v>24107</v>
      </c>
      <c r="B13063">
        <v>76816</v>
      </c>
      <c r="C13063" t="s">
        <v>3750</v>
      </c>
      <c r="D13063" t="s">
        <v>24106</v>
      </c>
      <c r="E13063" t="s">
        <v>0</v>
      </c>
      <c r="F13063" t="s">
        <v>981</v>
      </c>
      <c r="G13063" t="str">
        <f t="shared" si="204"/>
        <v>Radiology Services</v>
      </c>
    </row>
    <row r="13064" spans="1:7" x14ac:dyDescent="0.3">
      <c r="A13064" s="31" t="s">
        <v>24108</v>
      </c>
      <c r="B13064">
        <v>76816</v>
      </c>
      <c r="C13064">
        <v>26</v>
      </c>
      <c r="D13064" t="s">
        <v>24106</v>
      </c>
      <c r="E13064" t="s">
        <v>0</v>
      </c>
      <c r="F13064" t="s">
        <v>981</v>
      </c>
      <c r="G13064" t="str">
        <f t="shared" si="204"/>
        <v>Radiology Services</v>
      </c>
    </row>
    <row r="13065" spans="1:7" x14ac:dyDescent="0.3">
      <c r="A13065" s="31" t="s">
        <v>476</v>
      </c>
      <c r="B13065">
        <v>76817</v>
      </c>
      <c r="D13065" t="s">
        <v>24109</v>
      </c>
      <c r="E13065" t="s">
        <v>0</v>
      </c>
      <c r="F13065" t="s">
        <v>981</v>
      </c>
      <c r="G13065" t="str">
        <f t="shared" si="204"/>
        <v>Radiology Services</v>
      </c>
    </row>
    <row r="13066" spans="1:7" x14ac:dyDescent="0.3">
      <c r="A13066" s="27" t="s">
        <v>24110</v>
      </c>
      <c r="B13066">
        <v>76817</v>
      </c>
      <c r="C13066" t="s">
        <v>3750</v>
      </c>
      <c r="D13066" t="s">
        <v>24109</v>
      </c>
      <c r="E13066" t="s">
        <v>0</v>
      </c>
      <c r="F13066" t="s">
        <v>981</v>
      </c>
      <c r="G13066" t="str">
        <f t="shared" si="204"/>
        <v>Radiology Services</v>
      </c>
    </row>
    <row r="13067" spans="1:7" x14ac:dyDescent="0.3">
      <c r="A13067" s="31" t="s">
        <v>24111</v>
      </c>
      <c r="B13067">
        <v>76817</v>
      </c>
      <c r="C13067">
        <v>26</v>
      </c>
      <c r="D13067" t="s">
        <v>24109</v>
      </c>
      <c r="E13067" t="s">
        <v>0</v>
      </c>
      <c r="F13067" t="s">
        <v>981</v>
      </c>
      <c r="G13067" t="str">
        <f t="shared" si="204"/>
        <v>Radiology Services</v>
      </c>
    </row>
    <row r="13068" spans="1:7" x14ac:dyDescent="0.3">
      <c r="A13068" s="31" t="s">
        <v>24112</v>
      </c>
      <c r="B13068">
        <v>76818</v>
      </c>
      <c r="D13068" t="s">
        <v>24113</v>
      </c>
      <c r="E13068" t="s">
        <v>0</v>
      </c>
      <c r="F13068" t="s">
        <v>981</v>
      </c>
      <c r="G13068" t="str">
        <f t="shared" si="204"/>
        <v>Radiology Services</v>
      </c>
    </row>
    <row r="13069" spans="1:7" x14ac:dyDescent="0.3">
      <c r="A13069" s="27" t="s">
        <v>24114</v>
      </c>
      <c r="B13069">
        <v>76818</v>
      </c>
      <c r="C13069" t="s">
        <v>3750</v>
      </c>
      <c r="D13069" t="s">
        <v>24113</v>
      </c>
      <c r="E13069" t="s">
        <v>0</v>
      </c>
      <c r="F13069" t="s">
        <v>981</v>
      </c>
      <c r="G13069" t="str">
        <f t="shared" si="204"/>
        <v>Radiology Services</v>
      </c>
    </row>
    <row r="13070" spans="1:7" x14ac:dyDescent="0.3">
      <c r="A13070" s="31" t="s">
        <v>24115</v>
      </c>
      <c r="B13070">
        <v>76818</v>
      </c>
      <c r="C13070">
        <v>26</v>
      </c>
      <c r="D13070" t="s">
        <v>24113</v>
      </c>
      <c r="E13070" t="s">
        <v>0</v>
      </c>
      <c r="F13070" t="s">
        <v>981</v>
      </c>
      <c r="G13070" t="str">
        <f t="shared" si="204"/>
        <v>Radiology Services</v>
      </c>
    </row>
    <row r="13071" spans="1:7" x14ac:dyDescent="0.3">
      <c r="A13071" s="31" t="s">
        <v>24116</v>
      </c>
      <c r="B13071">
        <v>76819</v>
      </c>
      <c r="D13071" t="s">
        <v>24117</v>
      </c>
      <c r="E13071" t="s">
        <v>0</v>
      </c>
      <c r="F13071" t="s">
        <v>981</v>
      </c>
      <c r="G13071" t="str">
        <f t="shared" si="204"/>
        <v>Radiology Services</v>
      </c>
    </row>
    <row r="13072" spans="1:7" x14ac:dyDescent="0.3">
      <c r="A13072" s="27" t="s">
        <v>24118</v>
      </c>
      <c r="B13072">
        <v>76819</v>
      </c>
      <c r="C13072" t="s">
        <v>3750</v>
      </c>
      <c r="D13072" t="s">
        <v>24117</v>
      </c>
      <c r="E13072" t="s">
        <v>0</v>
      </c>
      <c r="F13072" t="s">
        <v>981</v>
      </c>
      <c r="G13072" t="str">
        <f t="shared" si="204"/>
        <v>Radiology Services</v>
      </c>
    </row>
    <row r="13073" spans="1:7" x14ac:dyDescent="0.3">
      <c r="A13073" s="31" t="s">
        <v>24119</v>
      </c>
      <c r="B13073">
        <v>76819</v>
      </c>
      <c r="C13073">
        <v>26</v>
      </c>
      <c r="D13073" t="s">
        <v>24117</v>
      </c>
      <c r="E13073" t="s">
        <v>0</v>
      </c>
      <c r="F13073" t="s">
        <v>981</v>
      </c>
      <c r="G13073" t="str">
        <f t="shared" si="204"/>
        <v>Radiology Services</v>
      </c>
    </row>
    <row r="13074" spans="1:7" x14ac:dyDescent="0.3">
      <c r="A13074" s="31" t="s">
        <v>24120</v>
      </c>
      <c r="B13074">
        <v>76820</v>
      </c>
      <c r="D13074" t="s">
        <v>24121</v>
      </c>
      <c r="E13074" t="s">
        <v>0</v>
      </c>
      <c r="F13074" t="s">
        <v>981</v>
      </c>
      <c r="G13074" t="str">
        <f t="shared" si="204"/>
        <v>Radiology Services</v>
      </c>
    </row>
    <row r="13075" spans="1:7" x14ac:dyDescent="0.3">
      <c r="A13075" s="27" t="s">
        <v>24122</v>
      </c>
      <c r="B13075">
        <v>76820</v>
      </c>
      <c r="C13075" t="s">
        <v>3750</v>
      </c>
      <c r="D13075" t="s">
        <v>24121</v>
      </c>
      <c r="E13075" t="s">
        <v>0</v>
      </c>
      <c r="F13075" t="s">
        <v>981</v>
      </c>
      <c r="G13075" t="str">
        <f t="shared" si="204"/>
        <v>Radiology Services</v>
      </c>
    </row>
    <row r="13076" spans="1:7" x14ac:dyDescent="0.3">
      <c r="A13076" s="31" t="s">
        <v>24123</v>
      </c>
      <c r="B13076">
        <v>76820</v>
      </c>
      <c r="C13076">
        <v>26</v>
      </c>
      <c r="D13076" t="s">
        <v>24121</v>
      </c>
      <c r="E13076" t="s">
        <v>0</v>
      </c>
      <c r="F13076" t="s">
        <v>981</v>
      </c>
      <c r="G13076" t="str">
        <f t="shared" si="204"/>
        <v>Radiology Services</v>
      </c>
    </row>
    <row r="13077" spans="1:7" x14ac:dyDescent="0.3">
      <c r="A13077" s="31" t="s">
        <v>24124</v>
      </c>
      <c r="B13077">
        <v>76821</v>
      </c>
      <c r="D13077" t="s">
        <v>24125</v>
      </c>
      <c r="E13077" t="s">
        <v>0</v>
      </c>
      <c r="F13077" t="s">
        <v>981</v>
      </c>
      <c r="G13077" t="str">
        <f t="shared" si="204"/>
        <v>Radiology Services</v>
      </c>
    </row>
    <row r="13078" spans="1:7" x14ac:dyDescent="0.3">
      <c r="A13078" s="27" t="s">
        <v>24126</v>
      </c>
      <c r="B13078">
        <v>76821</v>
      </c>
      <c r="C13078" t="s">
        <v>3750</v>
      </c>
      <c r="D13078" t="s">
        <v>24125</v>
      </c>
      <c r="E13078" t="s">
        <v>0</v>
      </c>
      <c r="F13078" t="s">
        <v>981</v>
      </c>
      <c r="G13078" t="str">
        <f t="shared" si="204"/>
        <v>Radiology Services</v>
      </c>
    </row>
    <row r="13079" spans="1:7" x14ac:dyDescent="0.3">
      <c r="A13079" s="31" t="s">
        <v>24127</v>
      </c>
      <c r="B13079">
        <v>76821</v>
      </c>
      <c r="C13079">
        <v>26</v>
      </c>
      <c r="D13079" t="s">
        <v>24125</v>
      </c>
      <c r="E13079" t="s">
        <v>0</v>
      </c>
      <c r="F13079" t="s">
        <v>981</v>
      </c>
      <c r="G13079" t="str">
        <f t="shared" si="204"/>
        <v>Radiology Services</v>
      </c>
    </row>
    <row r="13080" spans="1:7" x14ac:dyDescent="0.3">
      <c r="A13080" s="31" t="s">
        <v>24128</v>
      </c>
      <c r="B13080">
        <v>76825</v>
      </c>
      <c r="D13080" t="s">
        <v>24129</v>
      </c>
      <c r="E13080" t="s">
        <v>0</v>
      </c>
      <c r="F13080" t="s">
        <v>981</v>
      </c>
      <c r="G13080" t="str">
        <f t="shared" si="204"/>
        <v>Radiology Services</v>
      </c>
    </row>
    <row r="13081" spans="1:7" x14ac:dyDescent="0.3">
      <c r="A13081" s="27" t="s">
        <v>24130</v>
      </c>
      <c r="B13081">
        <v>76825</v>
      </c>
      <c r="C13081" t="s">
        <v>3750</v>
      </c>
      <c r="D13081" t="s">
        <v>24129</v>
      </c>
      <c r="E13081" t="s">
        <v>0</v>
      </c>
      <c r="F13081" t="s">
        <v>981</v>
      </c>
      <c r="G13081" t="str">
        <f t="shared" si="204"/>
        <v>Radiology Services</v>
      </c>
    </row>
    <row r="13082" spans="1:7" x14ac:dyDescent="0.3">
      <c r="A13082" s="31" t="s">
        <v>24131</v>
      </c>
      <c r="B13082">
        <v>76825</v>
      </c>
      <c r="C13082">
        <v>26</v>
      </c>
      <c r="D13082" t="s">
        <v>24129</v>
      </c>
      <c r="E13082" t="s">
        <v>0</v>
      </c>
      <c r="F13082" t="s">
        <v>981</v>
      </c>
      <c r="G13082" t="str">
        <f t="shared" si="204"/>
        <v>Radiology Services</v>
      </c>
    </row>
    <row r="13083" spans="1:7" x14ac:dyDescent="0.3">
      <c r="A13083" s="31" t="s">
        <v>24132</v>
      </c>
      <c r="B13083">
        <v>76826</v>
      </c>
      <c r="D13083" t="s">
        <v>24129</v>
      </c>
      <c r="E13083" t="s">
        <v>0</v>
      </c>
      <c r="F13083" t="s">
        <v>981</v>
      </c>
      <c r="G13083" t="str">
        <f t="shared" si="204"/>
        <v>Radiology Services</v>
      </c>
    </row>
    <row r="13084" spans="1:7" x14ac:dyDescent="0.3">
      <c r="A13084" s="27" t="s">
        <v>24133</v>
      </c>
      <c r="B13084">
        <v>76826</v>
      </c>
      <c r="C13084" t="s">
        <v>3750</v>
      </c>
      <c r="D13084" t="s">
        <v>24129</v>
      </c>
      <c r="E13084" t="s">
        <v>0</v>
      </c>
      <c r="F13084" t="s">
        <v>981</v>
      </c>
      <c r="G13084" t="str">
        <f t="shared" si="204"/>
        <v>Radiology Services</v>
      </c>
    </row>
    <row r="13085" spans="1:7" x14ac:dyDescent="0.3">
      <c r="A13085" s="31" t="s">
        <v>24134</v>
      </c>
      <c r="B13085">
        <v>76826</v>
      </c>
      <c r="C13085">
        <v>26</v>
      </c>
      <c r="D13085" t="s">
        <v>24129</v>
      </c>
      <c r="E13085" t="s">
        <v>0</v>
      </c>
      <c r="F13085" t="s">
        <v>981</v>
      </c>
      <c r="G13085" t="str">
        <f t="shared" si="204"/>
        <v>Radiology Services</v>
      </c>
    </row>
    <row r="13086" spans="1:7" x14ac:dyDescent="0.3">
      <c r="A13086" s="31" t="s">
        <v>24135</v>
      </c>
      <c r="B13086">
        <v>76827</v>
      </c>
      <c r="D13086" t="s">
        <v>24129</v>
      </c>
      <c r="E13086" t="s">
        <v>0</v>
      </c>
      <c r="F13086" t="s">
        <v>981</v>
      </c>
      <c r="G13086" t="str">
        <f t="shared" si="204"/>
        <v>Radiology Services</v>
      </c>
    </row>
    <row r="13087" spans="1:7" x14ac:dyDescent="0.3">
      <c r="A13087" s="27" t="s">
        <v>24136</v>
      </c>
      <c r="B13087">
        <v>76827</v>
      </c>
      <c r="C13087" t="s">
        <v>3750</v>
      </c>
      <c r="D13087" t="s">
        <v>24129</v>
      </c>
      <c r="E13087" t="s">
        <v>0</v>
      </c>
      <c r="F13087" t="s">
        <v>981</v>
      </c>
      <c r="G13087" t="str">
        <f t="shared" si="204"/>
        <v>Radiology Services</v>
      </c>
    </row>
    <row r="13088" spans="1:7" x14ac:dyDescent="0.3">
      <c r="A13088" s="31" t="s">
        <v>24137</v>
      </c>
      <c r="B13088">
        <v>76827</v>
      </c>
      <c r="C13088">
        <v>26</v>
      </c>
      <c r="D13088" t="s">
        <v>24129</v>
      </c>
      <c r="E13088" t="s">
        <v>0</v>
      </c>
      <c r="F13088" t="s">
        <v>981</v>
      </c>
      <c r="G13088" t="str">
        <f t="shared" si="204"/>
        <v>Radiology Services</v>
      </c>
    </row>
    <row r="13089" spans="1:7" x14ac:dyDescent="0.3">
      <c r="A13089" s="31" t="s">
        <v>24138</v>
      </c>
      <c r="B13089">
        <v>76828</v>
      </c>
      <c r="D13089" t="s">
        <v>24129</v>
      </c>
      <c r="E13089" t="s">
        <v>0</v>
      </c>
      <c r="F13089" t="s">
        <v>981</v>
      </c>
      <c r="G13089" t="str">
        <f t="shared" si="204"/>
        <v>Radiology Services</v>
      </c>
    </row>
    <row r="13090" spans="1:7" x14ac:dyDescent="0.3">
      <c r="A13090" s="27" t="s">
        <v>24139</v>
      </c>
      <c r="B13090">
        <v>76828</v>
      </c>
      <c r="C13090" t="s">
        <v>3750</v>
      </c>
      <c r="D13090" t="s">
        <v>24129</v>
      </c>
      <c r="E13090" t="s">
        <v>0</v>
      </c>
      <c r="F13090" t="s">
        <v>981</v>
      </c>
      <c r="G13090" t="str">
        <f t="shared" si="204"/>
        <v>Radiology Services</v>
      </c>
    </row>
    <row r="13091" spans="1:7" x14ac:dyDescent="0.3">
      <c r="A13091" s="31" t="s">
        <v>24140</v>
      </c>
      <c r="B13091">
        <v>76828</v>
      </c>
      <c r="C13091">
        <v>26</v>
      </c>
      <c r="D13091" t="s">
        <v>24129</v>
      </c>
      <c r="E13091" t="s">
        <v>0</v>
      </c>
      <c r="F13091" t="s">
        <v>981</v>
      </c>
      <c r="G13091" t="str">
        <f t="shared" si="204"/>
        <v>Radiology Services</v>
      </c>
    </row>
    <row r="13092" spans="1:7" x14ac:dyDescent="0.3">
      <c r="A13092" s="31" t="s">
        <v>478</v>
      </c>
      <c r="B13092">
        <v>76830</v>
      </c>
      <c r="D13092" t="s">
        <v>24141</v>
      </c>
      <c r="E13092" t="s">
        <v>0</v>
      </c>
      <c r="F13092" t="s">
        <v>981</v>
      </c>
      <c r="G13092" t="str">
        <f t="shared" si="204"/>
        <v>Radiology Services</v>
      </c>
    </row>
    <row r="13093" spans="1:7" x14ac:dyDescent="0.3">
      <c r="A13093" s="27" t="s">
        <v>24142</v>
      </c>
      <c r="B13093">
        <v>76830</v>
      </c>
      <c r="C13093" t="s">
        <v>3750</v>
      </c>
      <c r="D13093" t="s">
        <v>24141</v>
      </c>
      <c r="E13093" t="s">
        <v>0</v>
      </c>
      <c r="F13093" t="s">
        <v>981</v>
      </c>
      <c r="G13093" t="str">
        <f t="shared" si="204"/>
        <v>Radiology Services</v>
      </c>
    </row>
    <row r="13094" spans="1:7" x14ac:dyDescent="0.3">
      <c r="A13094" s="31" t="s">
        <v>24143</v>
      </c>
      <c r="B13094">
        <v>76830</v>
      </c>
      <c r="C13094">
        <v>26</v>
      </c>
      <c r="D13094" t="s">
        <v>24141</v>
      </c>
      <c r="E13094" t="s">
        <v>0</v>
      </c>
      <c r="F13094" t="s">
        <v>981</v>
      </c>
      <c r="G13094" t="str">
        <f t="shared" si="204"/>
        <v>Radiology Services</v>
      </c>
    </row>
    <row r="13095" spans="1:7" x14ac:dyDescent="0.3">
      <c r="A13095" s="31" t="s">
        <v>24144</v>
      </c>
      <c r="B13095">
        <v>76831</v>
      </c>
      <c r="D13095" t="s">
        <v>24145</v>
      </c>
      <c r="E13095" t="s">
        <v>0</v>
      </c>
      <c r="F13095" t="s">
        <v>981</v>
      </c>
      <c r="G13095" t="str">
        <f t="shared" si="204"/>
        <v>Radiology Services</v>
      </c>
    </row>
    <row r="13096" spans="1:7" x14ac:dyDescent="0.3">
      <c r="A13096" s="27" t="s">
        <v>24146</v>
      </c>
      <c r="B13096">
        <v>76831</v>
      </c>
      <c r="C13096" t="s">
        <v>3750</v>
      </c>
      <c r="D13096" t="s">
        <v>24145</v>
      </c>
      <c r="E13096" t="s">
        <v>0</v>
      </c>
      <c r="F13096" t="s">
        <v>981</v>
      </c>
      <c r="G13096" t="str">
        <f t="shared" si="204"/>
        <v>Radiology Services</v>
      </c>
    </row>
    <row r="13097" spans="1:7" x14ac:dyDescent="0.3">
      <c r="A13097" s="31" t="s">
        <v>24147</v>
      </c>
      <c r="B13097">
        <v>76831</v>
      </c>
      <c r="C13097">
        <v>26</v>
      </c>
      <c r="D13097" t="s">
        <v>24145</v>
      </c>
      <c r="E13097" t="s">
        <v>0</v>
      </c>
      <c r="F13097" t="s">
        <v>981</v>
      </c>
      <c r="G13097" t="str">
        <f t="shared" si="204"/>
        <v>Radiology Services</v>
      </c>
    </row>
    <row r="13098" spans="1:7" x14ac:dyDescent="0.3">
      <c r="A13098" s="31" t="s">
        <v>480</v>
      </c>
      <c r="B13098">
        <v>76856</v>
      </c>
      <c r="D13098" t="s">
        <v>24148</v>
      </c>
      <c r="E13098" t="s">
        <v>0</v>
      </c>
      <c r="F13098" t="s">
        <v>981</v>
      </c>
      <c r="G13098" t="str">
        <f t="shared" si="204"/>
        <v>Radiology Services</v>
      </c>
    </row>
    <row r="13099" spans="1:7" x14ac:dyDescent="0.3">
      <c r="A13099" s="27" t="s">
        <v>24149</v>
      </c>
      <c r="B13099">
        <v>76856</v>
      </c>
      <c r="C13099" t="s">
        <v>3750</v>
      </c>
      <c r="D13099" t="s">
        <v>24148</v>
      </c>
      <c r="E13099" t="s">
        <v>0</v>
      </c>
      <c r="F13099" t="s">
        <v>981</v>
      </c>
      <c r="G13099" t="str">
        <f t="shared" si="204"/>
        <v>Radiology Services</v>
      </c>
    </row>
    <row r="13100" spans="1:7" x14ac:dyDescent="0.3">
      <c r="A13100" s="31" t="s">
        <v>24150</v>
      </c>
      <c r="B13100">
        <v>76856</v>
      </c>
      <c r="C13100">
        <v>26</v>
      </c>
      <c r="D13100" t="s">
        <v>24148</v>
      </c>
      <c r="E13100" t="s">
        <v>0</v>
      </c>
      <c r="F13100" t="s">
        <v>981</v>
      </c>
      <c r="G13100" t="str">
        <f t="shared" si="204"/>
        <v>Radiology Services</v>
      </c>
    </row>
    <row r="13101" spans="1:7" x14ac:dyDescent="0.3">
      <c r="A13101" s="31" t="s">
        <v>483</v>
      </c>
      <c r="B13101">
        <v>76857</v>
      </c>
      <c r="D13101" t="s">
        <v>24151</v>
      </c>
      <c r="E13101" t="s">
        <v>0</v>
      </c>
      <c r="F13101" t="s">
        <v>981</v>
      </c>
      <c r="G13101" t="str">
        <f t="shared" si="204"/>
        <v>Radiology Services</v>
      </c>
    </row>
    <row r="13102" spans="1:7" x14ac:dyDescent="0.3">
      <c r="A13102" s="27" t="s">
        <v>24152</v>
      </c>
      <c r="B13102">
        <v>76857</v>
      </c>
      <c r="C13102" t="s">
        <v>3750</v>
      </c>
      <c r="D13102" t="s">
        <v>24151</v>
      </c>
      <c r="E13102" t="s">
        <v>0</v>
      </c>
      <c r="F13102" t="s">
        <v>981</v>
      </c>
      <c r="G13102" t="str">
        <f t="shared" si="204"/>
        <v>Radiology Services</v>
      </c>
    </row>
    <row r="13103" spans="1:7" x14ac:dyDescent="0.3">
      <c r="A13103" s="31" t="s">
        <v>24153</v>
      </c>
      <c r="B13103">
        <v>76857</v>
      </c>
      <c r="C13103">
        <v>26</v>
      </c>
      <c r="D13103" t="s">
        <v>24151</v>
      </c>
      <c r="E13103" t="s">
        <v>0</v>
      </c>
      <c r="F13103" t="s">
        <v>981</v>
      </c>
      <c r="G13103" t="str">
        <f t="shared" si="204"/>
        <v>Radiology Services</v>
      </c>
    </row>
    <row r="13104" spans="1:7" x14ac:dyDescent="0.3">
      <c r="A13104" s="31" t="s">
        <v>486</v>
      </c>
      <c r="B13104">
        <v>76870</v>
      </c>
      <c r="D13104" t="s">
        <v>24154</v>
      </c>
      <c r="E13104" t="s">
        <v>0</v>
      </c>
      <c r="F13104" t="s">
        <v>981</v>
      </c>
      <c r="G13104" t="str">
        <f t="shared" si="204"/>
        <v>Radiology Services</v>
      </c>
    </row>
    <row r="13105" spans="1:7" x14ac:dyDescent="0.3">
      <c r="A13105" s="27" t="s">
        <v>24155</v>
      </c>
      <c r="B13105">
        <v>76870</v>
      </c>
      <c r="C13105" t="s">
        <v>3750</v>
      </c>
      <c r="D13105" t="s">
        <v>24154</v>
      </c>
      <c r="E13105" t="s">
        <v>0</v>
      </c>
      <c r="F13105" t="s">
        <v>981</v>
      </c>
      <c r="G13105" t="str">
        <f t="shared" si="204"/>
        <v>Radiology Services</v>
      </c>
    </row>
    <row r="13106" spans="1:7" x14ac:dyDescent="0.3">
      <c r="A13106" s="31" t="s">
        <v>24156</v>
      </c>
      <c r="B13106">
        <v>76870</v>
      </c>
      <c r="C13106">
        <v>26</v>
      </c>
      <c r="D13106" t="s">
        <v>24154</v>
      </c>
      <c r="E13106" t="s">
        <v>0</v>
      </c>
      <c r="F13106" t="s">
        <v>981</v>
      </c>
      <c r="G13106" t="str">
        <f t="shared" si="204"/>
        <v>Radiology Services</v>
      </c>
    </row>
    <row r="13107" spans="1:7" x14ac:dyDescent="0.3">
      <c r="A13107" s="31" t="s">
        <v>24157</v>
      </c>
      <c r="B13107">
        <v>76872</v>
      </c>
      <c r="D13107" t="s">
        <v>24158</v>
      </c>
      <c r="E13107" t="s">
        <v>0</v>
      </c>
      <c r="F13107" t="s">
        <v>981</v>
      </c>
      <c r="G13107" t="str">
        <f t="shared" si="204"/>
        <v>Radiology Services</v>
      </c>
    </row>
    <row r="13108" spans="1:7" x14ac:dyDescent="0.3">
      <c r="A13108" s="27" t="s">
        <v>24159</v>
      </c>
      <c r="B13108">
        <v>76872</v>
      </c>
      <c r="C13108" t="s">
        <v>3750</v>
      </c>
      <c r="D13108" t="s">
        <v>24158</v>
      </c>
      <c r="E13108" t="s">
        <v>0</v>
      </c>
      <c r="F13108" t="s">
        <v>981</v>
      </c>
      <c r="G13108" t="str">
        <f t="shared" si="204"/>
        <v>Radiology Services</v>
      </c>
    </row>
    <row r="13109" spans="1:7" x14ac:dyDescent="0.3">
      <c r="A13109" s="31" t="s">
        <v>24160</v>
      </c>
      <c r="B13109">
        <v>76872</v>
      </c>
      <c r="C13109">
        <v>26</v>
      </c>
      <c r="D13109" t="s">
        <v>24158</v>
      </c>
      <c r="E13109" t="s">
        <v>0</v>
      </c>
      <c r="F13109" t="s">
        <v>981</v>
      </c>
      <c r="G13109" t="str">
        <f t="shared" si="204"/>
        <v>Radiology Services</v>
      </c>
    </row>
    <row r="13110" spans="1:7" x14ac:dyDescent="0.3">
      <c r="A13110" s="31" t="s">
        <v>24161</v>
      </c>
      <c r="B13110">
        <v>76873</v>
      </c>
      <c r="D13110" t="s">
        <v>24162</v>
      </c>
      <c r="E13110" t="s">
        <v>0</v>
      </c>
      <c r="F13110" t="s">
        <v>981</v>
      </c>
      <c r="G13110" t="str">
        <f t="shared" si="204"/>
        <v>Radiology Services</v>
      </c>
    </row>
    <row r="13111" spans="1:7" x14ac:dyDescent="0.3">
      <c r="A13111" s="27" t="s">
        <v>24163</v>
      </c>
      <c r="B13111">
        <v>76873</v>
      </c>
      <c r="C13111" t="s">
        <v>3750</v>
      </c>
      <c r="D13111" t="s">
        <v>24162</v>
      </c>
      <c r="E13111" t="s">
        <v>0</v>
      </c>
      <c r="F13111" t="s">
        <v>981</v>
      </c>
      <c r="G13111" t="str">
        <f t="shared" si="204"/>
        <v>Radiology Services</v>
      </c>
    </row>
    <row r="13112" spans="1:7" x14ac:dyDescent="0.3">
      <c r="A13112" s="31" t="s">
        <v>24164</v>
      </c>
      <c r="B13112">
        <v>76873</v>
      </c>
      <c r="C13112">
        <v>26</v>
      </c>
      <c r="D13112" t="s">
        <v>24162</v>
      </c>
      <c r="E13112" t="s">
        <v>0</v>
      </c>
      <c r="F13112" t="s">
        <v>981</v>
      </c>
      <c r="G13112" t="str">
        <f t="shared" si="204"/>
        <v>Radiology Services</v>
      </c>
    </row>
    <row r="13113" spans="1:7" x14ac:dyDescent="0.3">
      <c r="A13113" s="31" t="s">
        <v>24165</v>
      </c>
      <c r="B13113">
        <v>76881</v>
      </c>
      <c r="D13113" t="s">
        <v>24166</v>
      </c>
      <c r="E13113" t="s">
        <v>0</v>
      </c>
      <c r="F13113" t="s">
        <v>981</v>
      </c>
      <c r="G13113" t="str">
        <f t="shared" si="204"/>
        <v>Radiology Services</v>
      </c>
    </row>
    <row r="13114" spans="1:7" x14ac:dyDescent="0.3">
      <c r="A13114" s="27" t="s">
        <v>24167</v>
      </c>
      <c r="B13114">
        <v>76881</v>
      </c>
      <c r="C13114" t="s">
        <v>3750</v>
      </c>
      <c r="D13114" t="s">
        <v>24166</v>
      </c>
      <c r="E13114" t="s">
        <v>0</v>
      </c>
      <c r="F13114" t="s">
        <v>981</v>
      </c>
      <c r="G13114" t="str">
        <f t="shared" si="204"/>
        <v>Radiology Services</v>
      </c>
    </row>
    <row r="13115" spans="1:7" x14ac:dyDescent="0.3">
      <c r="A13115" s="31" t="s">
        <v>24168</v>
      </c>
      <c r="B13115">
        <v>76881</v>
      </c>
      <c r="C13115">
        <v>26</v>
      </c>
      <c r="D13115" t="s">
        <v>24166</v>
      </c>
      <c r="E13115" t="s">
        <v>0</v>
      </c>
      <c r="F13115" t="s">
        <v>981</v>
      </c>
      <c r="G13115" t="str">
        <f t="shared" si="204"/>
        <v>Radiology Services</v>
      </c>
    </row>
    <row r="13116" spans="1:7" x14ac:dyDescent="0.3">
      <c r="A13116" s="31" t="s">
        <v>488</v>
      </c>
      <c r="B13116">
        <v>76882</v>
      </c>
      <c r="D13116" t="s">
        <v>24169</v>
      </c>
      <c r="E13116" t="s">
        <v>0</v>
      </c>
      <c r="F13116" t="s">
        <v>981</v>
      </c>
      <c r="G13116" t="str">
        <f t="shared" si="204"/>
        <v>Radiology Services</v>
      </c>
    </row>
    <row r="13117" spans="1:7" x14ac:dyDescent="0.3">
      <c r="A13117" s="27" t="s">
        <v>24170</v>
      </c>
      <c r="B13117">
        <v>76882</v>
      </c>
      <c r="C13117" t="s">
        <v>3750</v>
      </c>
      <c r="D13117" t="s">
        <v>24169</v>
      </c>
      <c r="E13117" t="s">
        <v>0</v>
      </c>
      <c r="F13117" t="s">
        <v>981</v>
      </c>
      <c r="G13117" t="str">
        <f t="shared" si="204"/>
        <v>Radiology Services</v>
      </c>
    </row>
    <row r="13118" spans="1:7" x14ac:dyDescent="0.3">
      <c r="A13118" s="31" t="s">
        <v>24171</v>
      </c>
      <c r="B13118">
        <v>76882</v>
      </c>
      <c r="C13118">
        <v>26</v>
      </c>
      <c r="D13118" t="s">
        <v>24169</v>
      </c>
      <c r="E13118" t="s">
        <v>0</v>
      </c>
      <c r="F13118" t="s">
        <v>981</v>
      </c>
      <c r="G13118" t="str">
        <f t="shared" si="204"/>
        <v>Radiology Services</v>
      </c>
    </row>
    <row r="13119" spans="1:7" x14ac:dyDescent="0.3">
      <c r="A13119" s="31" t="s">
        <v>24172</v>
      </c>
      <c r="B13119">
        <v>76885</v>
      </c>
      <c r="D13119" t="s">
        <v>24173</v>
      </c>
      <c r="E13119" t="s">
        <v>0</v>
      </c>
      <c r="F13119" t="s">
        <v>981</v>
      </c>
      <c r="G13119" t="str">
        <f t="shared" si="204"/>
        <v>Radiology Services</v>
      </c>
    </row>
    <row r="13120" spans="1:7" x14ac:dyDescent="0.3">
      <c r="A13120" s="27" t="s">
        <v>24174</v>
      </c>
      <c r="B13120">
        <v>76885</v>
      </c>
      <c r="C13120" t="s">
        <v>3750</v>
      </c>
      <c r="D13120" t="s">
        <v>24173</v>
      </c>
      <c r="E13120" t="s">
        <v>0</v>
      </c>
      <c r="F13120" t="s">
        <v>981</v>
      </c>
      <c r="G13120" t="str">
        <f t="shared" si="204"/>
        <v>Radiology Services</v>
      </c>
    </row>
    <row r="13121" spans="1:7" x14ac:dyDescent="0.3">
      <c r="A13121" s="31" t="s">
        <v>24175</v>
      </c>
      <c r="B13121">
        <v>76885</v>
      </c>
      <c r="C13121">
        <v>26</v>
      </c>
      <c r="D13121" t="s">
        <v>24173</v>
      </c>
      <c r="E13121" t="s">
        <v>0</v>
      </c>
      <c r="F13121" t="s">
        <v>981</v>
      </c>
      <c r="G13121" t="str">
        <f t="shared" si="204"/>
        <v>Radiology Services</v>
      </c>
    </row>
    <row r="13122" spans="1:7" x14ac:dyDescent="0.3">
      <c r="A13122" s="31" t="s">
        <v>24176</v>
      </c>
      <c r="B13122">
        <v>76886</v>
      </c>
      <c r="D13122" t="s">
        <v>24177</v>
      </c>
      <c r="E13122" t="s">
        <v>0</v>
      </c>
      <c r="F13122" t="s">
        <v>981</v>
      </c>
      <c r="G13122" t="str">
        <f t="shared" si="204"/>
        <v>Radiology Services</v>
      </c>
    </row>
    <row r="13123" spans="1:7" x14ac:dyDescent="0.3">
      <c r="A13123" s="27" t="s">
        <v>24178</v>
      </c>
      <c r="B13123">
        <v>76886</v>
      </c>
      <c r="C13123" t="s">
        <v>3750</v>
      </c>
      <c r="D13123" t="s">
        <v>24177</v>
      </c>
      <c r="E13123" t="s">
        <v>0</v>
      </c>
      <c r="F13123" t="s">
        <v>981</v>
      </c>
      <c r="G13123" t="str">
        <f t="shared" ref="G13123:G13186" si="205">VLOOKUP(F13123,$I$2:$J$27,2,FALSE)</f>
        <v>Radiology Services</v>
      </c>
    </row>
    <row r="13124" spans="1:7" x14ac:dyDescent="0.3">
      <c r="A13124" s="31" t="s">
        <v>24179</v>
      </c>
      <c r="B13124">
        <v>76886</v>
      </c>
      <c r="C13124">
        <v>26</v>
      </c>
      <c r="D13124" t="s">
        <v>24177</v>
      </c>
      <c r="E13124" t="s">
        <v>0</v>
      </c>
      <c r="F13124" t="s">
        <v>981</v>
      </c>
      <c r="G13124" t="str">
        <f t="shared" si="205"/>
        <v>Radiology Services</v>
      </c>
    </row>
    <row r="13125" spans="1:7" x14ac:dyDescent="0.3">
      <c r="A13125" s="31" t="s">
        <v>24180</v>
      </c>
      <c r="B13125">
        <v>76932</v>
      </c>
      <c r="D13125" t="s">
        <v>24181</v>
      </c>
      <c r="E13125" t="s">
        <v>2</v>
      </c>
      <c r="F13125" t="s">
        <v>981</v>
      </c>
      <c r="G13125" t="str">
        <f t="shared" si="205"/>
        <v>Radiology Services</v>
      </c>
    </row>
    <row r="13126" spans="1:7" x14ac:dyDescent="0.3">
      <c r="A13126" s="27" t="s">
        <v>24182</v>
      </c>
      <c r="B13126">
        <v>76932</v>
      </c>
      <c r="C13126" t="s">
        <v>3750</v>
      </c>
      <c r="D13126" t="s">
        <v>24181</v>
      </c>
      <c r="E13126" t="s">
        <v>2</v>
      </c>
      <c r="F13126" t="s">
        <v>981</v>
      </c>
      <c r="G13126" t="str">
        <f t="shared" si="205"/>
        <v>Radiology Services</v>
      </c>
    </row>
    <row r="13127" spans="1:7" x14ac:dyDescent="0.3">
      <c r="A13127" s="31" t="s">
        <v>24183</v>
      </c>
      <c r="B13127">
        <v>76932</v>
      </c>
      <c r="C13127">
        <v>26</v>
      </c>
      <c r="D13127" t="s">
        <v>24181</v>
      </c>
      <c r="E13127" t="s">
        <v>0</v>
      </c>
      <c r="F13127" t="s">
        <v>981</v>
      </c>
      <c r="G13127" t="str">
        <f t="shared" si="205"/>
        <v>Radiology Services</v>
      </c>
    </row>
    <row r="13128" spans="1:7" x14ac:dyDescent="0.3">
      <c r="A13128" s="31" t="s">
        <v>24184</v>
      </c>
      <c r="B13128">
        <v>76936</v>
      </c>
      <c r="D13128" t="s">
        <v>24185</v>
      </c>
      <c r="E13128" t="s">
        <v>0</v>
      </c>
      <c r="F13128" t="s">
        <v>981</v>
      </c>
      <c r="G13128" t="str">
        <f t="shared" si="205"/>
        <v>Radiology Services</v>
      </c>
    </row>
    <row r="13129" spans="1:7" x14ac:dyDescent="0.3">
      <c r="A13129" s="27" t="s">
        <v>24186</v>
      </c>
      <c r="B13129">
        <v>76936</v>
      </c>
      <c r="C13129" t="s">
        <v>3750</v>
      </c>
      <c r="D13129" t="s">
        <v>24185</v>
      </c>
      <c r="E13129" t="s">
        <v>0</v>
      </c>
      <c r="F13129" t="s">
        <v>981</v>
      </c>
      <c r="G13129" t="str">
        <f t="shared" si="205"/>
        <v>Radiology Services</v>
      </c>
    </row>
    <row r="13130" spans="1:7" x14ac:dyDescent="0.3">
      <c r="A13130" s="31" t="s">
        <v>24187</v>
      </c>
      <c r="B13130">
        <v>76936</v>
      </c>
      <c r="C13130">
        <v>26</v>
      </c>
      <c r="D13130" t="s">
        <v>24185</v>
      </c>
      <c r="E13130" t="s">
        <v>0</v>
      </c>
      <c r="F13130" t="s">
        <v>981</v>
      </c>
      <c r="G13130" t="str">
        <f t="shared" si="205"/>
        <v>Radiology Services</v>
      </c>
    </row>
    <row r="13131" spans="1:7" x14ac:dyDescent="0.3">
      <c r="A13131" s="31" t="s">
        <v>24188</v>
      </c>
      <c r="B13131">
        <v>76937</v>
      </c>
      <c r="D13131" t="s">
        <v>24189</v>
      </c>
      <c r="E13131" t="s">
        <v>0</v>
      </c>
      <c r="F13131" t="s">
        <v>981</v>
      </c>
      <c r="G13131" t="str">
        <f t="shared" si="205"/>
        <v>Radiology Services</v>
      </c>
    </row>
    <row r="13132" spans="1:7" x14ac:dyDescent="0.3">
      <c r="A13132" s="27" t="s">
        <v>24190</v>
      </c>
      <c r="B13132">
        <v>76937</v>
      </c>
      <c r="C13132" t="s">
        <v>3750</v>
      </c>
      <c r="D13132" t="s">
        <v>24189</v>
      </c>
      <c r="E13132" t="s">
        <v>0</v>
      </c>
      <c r="F13132" t="s">
        <v>981</v>
      </c>
      <c r="G13132" t="str">
        <f t="shared" si="205"/>
        <v>Radiology Services</v>
      </c>
    </row>
    <row r="13133" spans="1:7" x14ac:dyDescent="0.3">
      <c r="A13133" s="31" t="s">
        <v>24191</v>
      </c>
      <c r="B13133">
        <v>76937</v>
      </c>
      <c r="C13133">
        <v>26</v>
      </c>
      <c r="D13133" t="s">
        <v>24189</v>
      </c>
      <c r="E13133" t="s">
        <v>0</v>
      </c>
      <c r="F13133" t="s">
        <v>981</v>
      </c>
      <c r="G13133" t="str">
        <f t="shared" si="205"/>
        <v>Radiology Services</v>
      </c>
    </row>
    <row r="13134" spans="1:7" x14ac:dyDescent="0.3">
      <c r="A13134" s="31" t="s">
        <v>24192</v>
      </c>
      <c r="B13134">
        <v>76940</v>
      </c>
      <c r="D13134" t="s">
        <v>24193</v>
      </c>
      <c r="E13134" t="s">
        <v>2</v>
      </c>
      <c r="F13134" t="s">
        <v>981</v>
      </c>
      <c r="G13134" t="str">
        <f t="shared" si="205"/>
        <v>Radiology Services</v>
      </c>
    </row>
    <row r="13135" spans="1:7" x14ac:dyDescent="0.3">
      <c r="A13135" s="27" t="s">
        <v>24194</v>
      </c>
      <c r="B13135">
        <v>76940</v>
      </c>
      <c r="C13135" t="s">
        <v>3750</v>
      </c>
      <c r="D13135" t="s">
        <v>24193</v>
      </c>
      <c r="E13135" t="s">
        <v>2</v>
      </c>
      <c r="F13135" t="s">
        <v>981</v>
      </c>
      <c r="G13135" t="str">
        <f t="shared" si="205"/>
        <v>Radiology Services</v>
      </c>
    </row>
    <row r="13136" spans="1:7" x14ac:dyDescent="0.3">
      <c r="A13136" s="31" t="s">
        <v>24195</v>
      </c>
      <c r="B13136">
        <v>76940</v>
      </c>
      <c r="C13136">
        <v>26</v>
      </c>
      <c r="D13136" t="s">
        <v>24193</v>
      </c>
      <c r="E13136" t="s">
        <v>0</v>
      </c>
      <c r="F13136" t="s">
        <v>981</v>
      </c>
      <c r="G13136" t="str">
        <f t="shared" si="205"/>
        <v>Radiology Services</v>
      </c>
    </row>
    <row r="13137" spans="1:7" x14ac:dyDescent="0.3">
      <c r="A13137" s="31" t="s">
        <v>24196</v>
      </c>
      <c r="B13137">
        <v>76941</v>
      </c>
      <c r="D13137" t="s">
        <v>24197</v>
      </c>
      <c r="E13137" t="s">
        <v>2</v>
      </c>
      <c r="F13137" t="s">
        <v>981</v>
      </c>
      <c r="G13137" t="str">
        <f t="shared" si="205"/>
        <v>Radiology Services</v>
      </c>
    </row>
    <row r="13138" spans="1:7" x14ac:dyDescent="0.3">
      <c r="A13138" s="27" t="s">
        <v>24198</v>
      </c>
      <c r="B13138">
        <v>76941</v>
      </c>
      <c r="C13138" t="s">
        <v>3750</v>
      </c>
      <c r="D13138" t="s">
        <v>24197</v>
      </c>
      <c r="E13138" t="s">
        <v>2</v>
      </c>
      <c r="F13138" t="s">
        <v>981</v>
      </c>
      <c r="G13138" t="str">
        <f t="shared" si="205"/>
        <v>Radiology Services</v>
      </c>
    </row>
    <row r="13139" spans="1:7" x14ac:dyDescent="0.3">
      <c r="A13139" s="31" t="s">
        <v>24199</v>
      </c>
      <c r="B13139">
        <v>76941</v>
      </c>
      <c r="C13139">
        <v>26</v>
      </c>
      <c r="D13139" t="s">
        <v>24197</v>
      </c>
      <c r="E13139" t="s">
        <v>0</v>
      </c>
      <c r="F13139" t="s">
        <v>981</v>
      </c>
      <c r="G13139" t="str">
        <f t="shared" si="205"/>
        <v>Radiology Services</v>
      </c>
    </row>
    <row r="13140" spans="1:7" x14ac:dyDescent="0.3">
      <c r="A13140" s="31" t="s">
        <v>24200</v>
      </c>
      <c r="B13140">
        <v>76942</v>
      </c>
      <c r="D13140" t="s">
        <v>24201</v>
      </c>
      <c r="E13140" t="s">
        <v>0</v>
      </c>
      <c r="F13140" t="s">
        <v>981</v>
      </c>
      <c r="G13140" t="str">
        <f t="shared" si="205"/>
        <v>Radiology Services</v>
      </c>
    </row>
    <row r="13141" spans="1:7" x14ac:dyDescent="0.3">
      <c r="A13141" s="27" t="s">
        <v>24202</v>
      </c>
      <c r="B13141">
        <v>76942</v>
      </c>
      <c r="C13141" t="s">
        <v>3750</v>
      </c>
      <c r="D13141" t="s">
        <v>24201</v>
      </c>
      <c r="E13141" t="s">
        <v>0</v>
      </c>
      <c r="F13141" t="s">
        <v>981</v>
      </c>
      <c r="G13141" t="str">
        <f t="shared" si="205"/>
        <v>Radiology Services</v>
      </c>
    </row>
    <row r="13142" spans="1:7" x14ac:dyDescent="0.3">
      <c r="A13142" s="31" t="s">
        <v>24203</v>
      </c>
      <c r="B13142">
        <v>76942</v>
      </c>
      <c r="C13142">
        <v>26</v>
      </c>
      <c r="D13142" t="s">
        <v>24201</v>
      </c>
      <c r="E13142" t="s">
        <v>0</v>
      </c>
      <c r="F13142" t="s">
        <v>981</v>
      </c>
      <c r="G13142" t="str">
        <f t="shared" si="205"/>
        <v>Radiology Services</v>
      </c>
    </row>
    <row r="13143" spans="1:7" x14ac:dyDescent="0.3">
      <c r="A13143" s="31" t="s">
        <v>24204</v>
      </c>
      <c r="B13143">
        <v>76945</v>
      </c>
      <c r="D13143" t="s">
        <v>24205</v>
      </c>
      <c r="E13143" t="s">
        <v>2</v>
      </c>
      <c r="F13143" t="s">
        <v>981</v>
      </c>
      <c r="G13143" t="str">
        <f t="shared" si="205"/>
        <v>Radiology Services</v>
      </c>
    </row>
    <row r="13144" spans="1:7" x14ac:dyDescent="0.3">
      <c r="A13144" s="27" t="s">
        <v>24206</v>
      </c>
      <c r="B13144">
        <v>76945</v>
      </c>
      <c r="C13144" t="s">
        <v>3750</v>
      </c>
      <c r="D13144" t="s">
        <v>24205</v>
      </c>
      <c r="E13144" t="s">
        <v>2</v>
      </c>
      <c r="F13144" t="s">
        <v>981</v>
      </c>
      <c r="G13144" t="str">
        <f t="shared" si="205"/>
        <v>Radiology Services</v>
      </c>
    </row>
    <row r="13145" spans="1:7" x14ac:dyDescent="0.3">
      <c r="A13145" s="31" t="s">
        <v>24207</v>
      </c>
      <c r="B13145">
        <v>76945</v>
      </c>
      <c r="C13145">
        <v>26</v>
      </c>
      <c r="D13145" t="s">
        <v>24205</v>
      </c>
      <c r="E13145" t="s">
        <v>0</v>
      </c>
      <c r="F13145" t="s">
        <v>981</v>
      </c>
      <c r="G13145" t="str">
        <f t="shared" si="205"/>
        <v>Radiology Services</v>
      </c>
    </row>
    <row r="13146" spans="1:7" x14ac:dyDescent="0.3">
      <c r="A13146" s="31" t="s">
        <v>24208</v>
      </c>
      <c r="B13146">
        <v>76946</v>
      </c>
      <c r="D13146" t="s">
        <v>24209</v>
      </c>
      <c r="E13146" t="s">
        <v>0</v>
      </c>
      <c r="F13146" t="s">
        <v>981</v>
      </c>
      <c r="G13146" t="str">
        <f t="shared" si="205"/>
        <v>Radiology Services</v>
      </c>
    </row>
    <row r="13147" spans="1:7" x14ac:dyDescent="0.3">
      <c r="A13147" s="27" t="s">
        <v>24210</v>
      </c>
      <c r="B13147">
        <v>76946</v>
      </c>
      <c r="C13147" t="s">
        <v>3750</v>
      </c>
      <c r="D13147" t="s">
        <v>24209</v>
      </c>
      <c r="E13147" t="s">
        <v>0</v>
      </c>
      <c r="F13147" t="s">
        <v>981</v>
      </c>
      <c r="G13147" t="str">
        <f t="shared" si="205"/>
        <v>Radiology Services</v>
      </c>
    </row>
    <row r="13148" spans="1:7" x14ac:dyDescent="0.3">
      <c r="A13148" s="31" t="s">
        <v>24211</v>
      </c>
      <c r="B13148">
        <v>76946</v>
      </c>
      <c r="C13148">
        <v>26</v>
      </c>
      <c r="D13148" t="s">
        <v>24209</v>
      </c>
      <c r="E13148" t="s">
        <v>0</v>
      </c>
      <c r="F13148" t="s">
        <v>981</v>
      </c>
      <c r="G13148" t="str">
        <f t="shared" si="205"/>
        <v>Radiology Services</v>
      </c>
    </row>
    <row r="13149" spans="1:7" x14ac:dyDescent="0.3">
      <c r="A13149" s="31" t="s">
        <v>24212</v>
      </c>
      <c r="B13149">
        <v>76948</v>
      </c>
      <c r="D13149" t="s">
        <v>24213</v>
      </c>
      <c r="E13149" t="s">
        <v>0</v>
      </c>
      <c r="F13149" t="s">
        <v>981</v>
      </c>
      <c r="G13149" t="str">
        <f t="shared" si="205"/>
        <v>Radiology Services</v>
      </c>
    </row>
    <row r="13150" spans="1:7" x14ac:dyDescent="0.3">
      <c r="A13150" s="27" t="s">
        <v>24214</v>
      </c>
      <c r="B13150">
        <v>76948</v>
      </c>
      <c r="C13150" t="s">
        <v>3750</v>
      </c>
      <c r="D13150" t="s">
        <v>24213</v>
      </c>
      <c r="E13150" t="s">
        <v>0</v>
      </c>
      <c r="F13150" t="s">
        <v>981</v>
      </c>
      <c r="G13150" t="str">
        <f t="shared" si="205"/>
        <v>Radiology Services</v>
      </c>
    </row>
    <row r="13151" spans="1:7" x14ac:dyDescent="0.3">
      <c r="A13151" s="31" t="s">
        <v>24215</v>
      </c>
      <c r="B13151">
        <v>76948</v>
      </c>
      <c r="C13151">
        <v>26</v>
      </c>
      <c r="D13151" t="s">
        <v>24213</v>
      </c>
      <c r="E13151" t="s">
        <v>0</v>
      </c>
      <c r="F13151" t="s">
        <v>981</v>
      </c>
      <c r="G13151" t="str">
        <f t="shared" si="205"/>
        <v>Radiology Services</v>
      </c>
    </row>
    <row r="13152" spans="1:7" x14ac:dyDescent="0.3">
      <c r="A13152" s="31" t="s">
        <v>24216</v>
      </c>
      <c r="B13152">
        <v>76965</v>
      </c>
      <c r="D13152" t="s">
        <v>4412</v>
      </c>
      <c r="E13152" t="s">
        <v>0</v>
      </c>
      <c r="F13152" t="s">
        <v>981</v>
      </c>
      <c r="G13152" t="str">
        <f t="shared" si="205"/>
        <v>Radiology Services</v>
      </c>
    </row>
    <row r="13153" spans="1:7" x14ac:dyDescent="0.3">
      <c r="A13153" s="27" t="s">
        <v>24217</v>
      </c>
      <c r="B13153">
        <v>76965</v>
      </c>
      <c r="C13153" t="s">
        <v>3750</v>
      </c>
      <c r="D13153" t="s">
        <v>4412</v>
      </c>
      <c r="E13153" t="s">
        <v>0</v>
      </c>
      <c r="F13153" t="s">
        <v>981</v>
      </c>
      <c r="G13153" t="str">
        <f t="shared" si="205"/>
        <v>Radiology Services</v>
      </c>
    </row>
    <row r="13154" spans="1:7" x14ac:dyDescent="0.3">
      <c r="A13154" s="31" t="s">
        <v>24218</v>
      </c>
      <c r="B13154">
        <v>76965</v>
      </c>
      <c r="C13154">
        <v>26</v>
      </c>
      <c r="D13154" t="s">
        <v>4412</v>
      </c>
      <c r="E13154" t="s">
        <v>0</v>
      </c>
      <c r="F13154" t="s">
        <v>981</v>
      </c>
      <c r="G13154" t="str">
        <f t="shared" si="205"/>
        <v>Radiology Services</v>
      </c>
    </row>
    <row r="13155" spans="1:7" x14ac:dyDescent="0.3">
      <c r="A13155" s="31" t="s">
        <v>24219</v>
      </c>
      <c r="B13155">
        <v>76970</v>
      </c>
      <c r="D13155" t="s">
        <v>24220</v>
      </c>
      <c r="E13155" t="s">
        <v>0</v>
      </c>
      <c r="F13155" t="s">
        <v>981</v>
      </c>
      <c r="G13155" t="str">
        <f t="shared" si="205"/>
        <v>Radiology Services</v>
      </c>
    </row>
    <row r="13156" spans="1:7" x14ac:dyDescent="0.3">
      <c r="A13156" s="27" t="s">
        <v>24221</v>
      </c>
      <c r="B13156">
        <v>76970</v>
      </c>
      <c r="C13156" t="s">
        <v>3750</v>
      </c>
      <c r="D13156" t="s">
        <v>24220</v>
      </c>
      <c r="E13156" t="s">
        <v>0</v>
      </c>
      <c r="F13156" t="s">
        <v>981</v>
      </c>
      <c r="G13156" t="str">
        <f t="shared" si="205"/>
        <v>Radiology Services</v>
      </c>
    </row>
    <row r="13157" spans="1:7" x14ac:dyDescent="0.3">
      <c r="A13157" s="31" t="s">
        <v>24222</v>
      </c>
      <c r="B13157">
        <v>76970</v>
      </c>
      <c r="C13157">
        <v>26</v>
      </c>
      <c r="D13157" t="s">
        <v>24220</v>
      </c>
      <c r="E13157" t="s">
        <v>0</v>
      </c>
      <c r="F13157" t="s">
        <v>981</v>
      </c>
      <c r="G13157" t="str">
        <f t="shared" si="205"/>
        <v>Radiology Services</v>
      </c>
    </row>
    <row r="13158" spans="1:7" x14ac:dyDescent="0.3">
      <c r="A13158" s="31" t="s">
        <v>24223</v>
      </c>
      <c r="B13158">
        <v>76975</v>
      </c>
      <c r="D13158" t="s">
        <v>24224</v>
      </c>
      <c r="E13158" t="s">
        <v>2</v>
      </c>
      <c r="F13158" t="s">
        <v>981</v>
      </c>
      <c r="G13158" t="str">
        <f t="shared" si="205"/>
        <v>Radiology Services</v>
      </c>
    </row>
    <row r="13159" spans="1:7" x14ac:dyDescent="0.3">
      <c r="A13159" s="27" t="s">
        <v>24225</v>
      </c>
      <c r="B13159">
        <v>76975</v>
      </c>
      <c r="C13159" t="s">
        <v>3750</v>
      </c>
      <c r="D13159" t="s">
        <v>24224</v>
      </c>
      <c r="E13159" t="s">
        <v>2</v>
      </c>
      <c r="F13159" t="s">
        <v>981</v>
      </c>
      <c r="G13159" t="str">
        <f t="shared" si="205"/>
        <v>Radiology Services</v>
      </c>
    </row>
    <row r="13160" spans="1:7" x14ac:dyDescent="0.3">
      <c r="A13160" s="31" t="s">
        <v>24226</v>
      </c>
      <c r="B13160">
        <v>76975</v>
      </c>
      <c r="C13160">
        <v>26</v>
      </c>
      <c r="D13160" t="s">
        <v>24224</v>
      </c>
      <c r="E13160" t="s">
        <v>0</v>
      </c>
      <c r="F13160" t="s">
        <v>981</v>
      </c>
      <c r="G13160" t="str">
        <f t="shared" si="205"/>
        <v>Radiology Services</v>
      </c>
    </row>
    <row r="13161" spans="1:7" x14ac:dyDescent="0.3">
      <c r="A13161" s="31" t="s">
        <v>24227</v>
      </c>
      <c r="B13161">
        <v>76977</v>
      </c>
      <c r="D13161" t="s">
        <v>24228</v>
      </c>
      <c r="E13161" t="s">
        <v>0</v>
      </c>
      <c r="F13161" t="s">
        <v>981</v>
      </c>
      <c r="G13161" t="str">
        <f t="shared" si="205"/>
        <v>Radiology Services</v>
      </c>
    </row>
    <row r="13162" spans="1:7" x14ac:dyDescent="0.3">
      <c r="A13162" s="27" t="s">
        <v>24229</v>
      </c>
      <c r="B13162">
        <v>76977</v>
      </c>
      <c r="C13162" t="s">
        <v>3750</v>
      </c>
      <c r="D13162" t="s">
        <v>24228</v>
      </c>
      <c r="E13162" t="s">
        <v>0</v>
      </c>
      <c r="F13162" t="s">
        <v>981</v>
      </c>
      <c r="G13162" t="str">
        <f t="shared" si="205"/>
        <v>Radiology Services</v>
      </c>
    </row>
    <row r="13163" spans="1:7" x14ac:dyDescent="0.3">
      <c r="A13163" s="31" t="s">
        <v>24230</v>
      </c>
      <c r="B13163">
        <v>76977</v>
      </c>
      <c r="C13163">
        <v>26</v>
      </c>
      <c r="D13163" t="s">
        <v>24228</v>
      </c>
      <c r="E13163" t="s">
        <v>0</v>
      </c>
      <c r="F13163" t="s">
        <v>981</v>
      </c>
      <c r="G13163" t="str">
        <f t="shared" si="205"/>
        <v>Radiology Services</v>
      </c>
    </row>
    <row r="13164" spans="1:7" x14ac:dyDescent="0.3">
      <c r="A13164" s="31" t="s">
        <v>24231</v>
      </c>
      <c r="B13164">
        <v>76978</v>
      </c>
      <c r="D13164" t="s">
        <v>24232</v>
      </c>
      <c r="E13164" t="s">
        <v>0</v>
      </c>
      <c r="F13164" t="s">
        <v>981</v>
      </c>
      <c r="G13164" t="str">
        <f t="shared" si="205"/>
        <v>Radiology Services</v>
      </c>
    </row>
    <row r="13165" spans="1:7" x14ac:dyDescent="0.3">
      <c r="A13165" s="27" t="s">
        <v>24233</v>
      </c>
      <c r="B13165">
        <v>76978</v>
      </c>
      <c r="C13165" t="s">
        <v>3750</v>
      </c>
      <c r="D13165" t="s">
        <v>24232</v>
      </c>
      <c r="E13165" t="s">
        <v>0</v>
      </c>
      <c r="F13165" t="s">
        <v>981</v>
      </c>
      <c r="G13165" t="str">
        <f t="shared" si="205"/>
        <v>Radiology Services</v>
      </c>
    </row>
    <row r="13166" spans="1:7" x14ac:dyDescent="0.3">
      <c r="A13166" s="31" t="s">
        <v>24234</v>
      </c>
      <c r="B13166">
        <v>76978</v>
      </c>
      <c r="C13166">
        <v>26</v>
      </c>
      <c r="D13166" t="s">
        <v>24232</v>
      </c>
      <c r="E13166" t="s">
        <v>0</v>
      </c>
      <c r="F13166" t="s">
        <v>981</v>
      </c>
      <c r="G13166" t="str">
        <f t="shared" si="205"/>
        <v>Radiology Services</v>
      </c>
    </row>
    <row r="13167" spans="1:7" x14ac:dyDescent="0.3">
      <c r="A13167" s="31" t="s">
        <v>24235</v>
      </c>
      <c r="B13167">
        <v>76979</v>
      </c>
      <c r="D13167" t="s">
        <v>24236</v>
      </c>
      <c r="E13167" t="s">
        <v>0</v>
      </c>
      <c r="F13167" t="s">
        <v>981</v>
      </c>
      <c r="G13167" t="str">
        <f t="shared" si="205"/>
        <v>Radiology Services</v>
      </c>
    </row>
    <row r="13168" spans="1:7" x14ac:dyDescent="0.3">
      <c r="A13168" s="27" t="s">
        <v>24237</v>
      </c>
      <c r="B13168">
        <v>76979</v>
      </c>
      <c r="C13168" t="s">
        <v>3750</v>
      </c>
      <c r="D13168" t="s">
        <v>24236</v>
      </c>
      <c r="E13168" t="s">
        <v>0</v>
      </c>
      <c r="F13168" t="s">
        <v>981</v>
      </c>
      <c r="G13168" t="str">
        <f t="shared" si="205"/>
        <v>Radiology Services</v>
      </c>
    </row>
    <row r="13169" spans="1:7" x14ac:dyDescent="0.3">
      <c r="A13169" s="31" t="s">
        <v>24238</v>
      </c>
      <c r="B13169">
        <v>76979</v>
      </c>
      <c r="C13169">
        <v>26</v>
      </c>
      <c r="D13169" t="s">
        <v>24236</v>
      </c>
      <c r="E13169" t="s">
        <v>0</v>
      </c>
      <c r="F13169" t="s">
        <v>981</v>
      </c>
      <c r="G13169" t="str">
        <f t="shared" si="205"/>
        <v>Radiology Services</v>
      </c>
    </row>
    <row r="13170" spans="1:7" x14ac:dyDescent="0.3">
      <c r="A13170" s="31" t="s">
        <v>24239</v>
      </c>
      <c r="B13170">
        <v>76981</v>
      </c>
      <c r="D13170" t="s">
        <v>24240</v>
      </c>
      <c r="E13170" t="s">
        <v>0</v>
      </c>
      <c r="F13170" t="s">
        <v>981</v>
      </c>
      <c r="G13170" t="str">
        <f t="shared" si="205"/>
        <v>Radiology Services</v>
      </c>
    </row>
    <row r="13171" spans="1:7" x14ac:dyDescent="0.3">
      <c r="A13171" s="27" t="s">
        <v>24241</v>
      </c>
      <c r="B13171">
        <v>76981</v>
      </c>
      <c r="C13171" t="s">
        <v>3750</v>
      </c>
      <c r="D13171" t="s">
        <v>24240</v>
      </c>
      <c r="E13171" t="s">
        <v>0</v>
      </c>
      <c r="F13171" t="s">
        <v>981</v>
      </c>
      <c r="G13171" t="str">
        <f t="shared" si="205"/>
        <v>Radiology Services</v>
      </c>
    </row>
    <row r="13172" spans="1:7" x14ac:dyDescent="0.3">
      <c r="A13172" s="31" t="s">
        <v>24242</v>
      </c>
      <c r="B13172">
        <v>76981</v>
      </c>
      <c r="C13172">
        <v>26</v>
      </c>
      <c r="D13172" t="s">
        <v>24240</v>
      </c>
      <c r="E13172" t="s">
        <v>0</v>
      </c>
      <c r="F13172" t="s">
        <v>981</v>
      </c>
      <c r="G13172" t="str">
        <f t="shared" si="205"/>
        <v>Radiology Services</v>
      </c>
    </row>
    <row r="13173" spans="1:7" x14ac:dyDescent="0.3">
      <c r="A13173" s="31" t="s">
        <v>24243</v>
      </c>
      <c r="B13173">
        <v>76982</v>
      </c>
      <c r="D13173" t="s">
        <v>24244</v>
      </c>
      <c r="E13173" t="s">
        <v>0</v>
      </c>
      <c r="F13173" t="s">
        <v>981</v>
      </c>
      <c r="G13173" t="str">
        <f t="shared" si="205"/>
        <v>Radiology Services</v>
      </c>
    </row>
    <row r="13174" spans="1:7" x14ac:dyDescent="0.3">
      <c r="A13174" s="27" t="s">
        <v>24245</v>
      </c>
      <c r="B13174">
        <v>76982</v>
      </c>
      <c r="C13174" t="s">
        <v>3750</v>
      </c>
      <c r="D13174" t="s">
        <v>24244</v>
      </c>
      <c r="E13174" t="s">
        <v>0</v>
      </c>
      <c r="F13174" t="s">
        <v>981</v>
      </c>
      <c r="G13174" t="str">
        <f t="shared" si="205"/>
        <v>Radiology Services</v>
      </c>
    </row>
    <row r="13175" spans="1:7" x14ac:dyDescent="0.3">
      <c r="A13175" s="31" t="s">
        <v>24246</v>
      </c>
      <c r="B13175">
        <v>76982</v>
      </c>
      <c r="C13175">
        <v>26</v>
      </c>
      <c r="D13175" t="s">
        <v>24244</v>
      </c>
      <c r="E13175" t="s">
        <v>0</v>
      </c>
      <c r="F13175" t="s">
        <v>981</v>
      </c>
      <c r="G13175" t="str">
        <f t="shared" si="205"/>
        <v>Radiology Services</v>
      </c>
    </row>
    <row r="13176" spans="1:7" x14ac:dyDescent="0.3">
      <c r="A13176" s="31" t="s">
        <v>24247</v>
      </c>
      <c r="B13176">
        <v>76983</v>
      </c>
      <c r="D13176" t="s">
        <v>24248</v>
      </c>
      <c r="E13176" t="s">
        <v>0</v>
      </c>
      <c r="F13176" t="s">
        <v>981</v>
      </c>
      <c r="G13176" t="str">
        <f t="shared" si="205"/>
        <v>Radiology Services</v>
      </c>
    </row>
    <row r="13177" spans="1:7" x14ac:dyDescent="0.3">
      <c r="A13177" s="27" t="s">
        <v>24249</v>
      </c>
      <c r="B13177">
        <v>76983</v>
      </c>
      <c r="C13177" t="s">
        <v>3750</v>
      </c>
      <c r="D13177" t="s">
        <v>24248</v>
      </c>
      <c r="E13177" t="s">
        <v>0</v>
      </c>
      <c r="F13177" t="s">
        <v>981</v>
      </c>
      <c r="G13177" t="str">
        <f t="shared" si="205"/>
        <v>Radiology Services</v>
      </c>
    </row>
    <row r="13178" spans="1:7" x14ac:dyDescent="0.3">
      <c r="A13178" s="31" t="s">
        <v>24250</v>
      </c>
      <c r="B13178">
        <v>76983</v>
      </c>
      <c r="C13178">
        <v>26</v>
      </c>
      <c r="D13178" t="s">
        <v>24248</v>
      </c>
      <c r="E13178" t="s">
        <v>0</v>
      </c>
      <c r="F13178" t="s">
        <v>981</v>
      </c>
      <c r="G13178" t="str">
        <f t="shared" si="205"/>
        <v>Radiology Services</v>
      </c>
    </row>
    <row r="13179" spans="1:7" x14ac:dyDescent="0.3">
      <c r="A13179" s="31" t="s">
        <v>24251</v>
      </c>
      <c r="B13179">
        <v>76998</v>
      </c>
      <c r="D13179" t="s">
        <v>24252</v>
      </c>
      <c r="E13179" t="s">
        <v>2</v>
      </c>
      <c r="F13179" t="s">
        <v>981</v>
      </c>
      <c r="G13179" t="str">
        <f t="shared" si="205"/>
        <v>Radiology Services</v>
      </c>
    </row>
    <row r="13180" spans="1:7" x14ac:dyDescent="0.3">
      <c r="A13180" s="27" t="s">
        <v>24253</v>
      </c>
      <c r="B13180">
        <v>76998</v>
      </c>
      <c r="C13180" t="s">
        <v>3750</v>
      </c>
      <c r="D13180" t="s">
        <v>24252</v>
      </c>
      <c r="E13180" t="s">
        <v>2</v>
      </c>
      <c r="F13180" t="s">
        <v>981</v>
      </c>
      <c r="G13180" t="str">
        <f t="shared" si="205"/>
        <v>Radiology Services</v>
      </c>
    </row>
    <row r="13181" spans="1:7" x14ac:dyDescent="0.3">
      <c r="A13181" s="31" t="s">
        <v>24254</v>
      </c>
      <c r="B13181">
        <v>76998</v>
      </c>
      <c r="C13181">
        <v>26</v>
      </c>
      <c r="D13181" t="s">
        <v>24252</v>
      </c>
      <c r="E13181" t="s">
        <v>0</v>
      </c>
      <c r="F13181" t="s">
        <v>981</v>
      </c>
      <c r="G13181" t="str">
        <f t="shared" si="205"/>
        <v>Radiology Services</v>
      </c>
    </row>
    <row r="13182" spans="1:7" x14ac:dyDescent="0.3">
      <c r="A13182" s="31" t="s">
        <v>24255</v>
      </c>
      <c r="B13182">
        <v>76999</v>
      </c>
      <c r="D13182" t="s">
        <v>24256</v>
      </c>
      <c r="E13182" t="s">
        <v>2</v>
      </c>
      <c r="F13182" t="s">
        <v>981</v>
      </c>
      <c r="G13182" t="str">
        <f t="shared" si="205"/>
        <v>Radiology Services</v>
      </c>
    </row>
    <row r="13183" spans="1:7" x14ac:dyDescent="0.3">
      <c r="A13183" s="27" t="s">
        <v>24257</v>
      </c>
      <c r="B13183">
        <v>76999</v>
      </c>
      <c r="C13183" t="s">
        <v>3750</v>
      </c>
      <c r="D13183" t="s">
        <v>24256</v>
      </c>
      <c r="E13183" t="s">
        <v>2</v>
      </c>
      <c r="F13183" t="s">
        <v>981</v>
      </c>
      <c r="G13183" t="str">
        <f t="shared" si="205"/>
        <v>Radiology Services</v>
      </c>
    </row>
    <row r="13184" spans="1:7" x14ac:dyDescent="0.3">
      <c r="A13184" s="31" t="s">
        <v>24258</v>
      </c>
      <c r="B13184">
        <v>76999</v>
      </c>
      <c r="C13184">
        <v>26</v>
      </c>
      <c r="D13184" t="s">
        <v>24256</v>
      </c>
      <c r="E13184" t="s">
        <v>2</v>
      </c>
      <c r="F13184" t="s">
        <v>981</v>
      </c>
      <c r="G13184" t="str">
        <f t="shared" si="205"/>
        <v>Radiology Services</v>
      </c>
    </row>
    <row r="13185" spans="1:7" x14ac:dyDescent="0.3">
      <c r="A13185" s="31" t="s">
        <v>24259</v>
      </c>
      <c r="B13185">
        <v>77001</v>
      </c>
      <c r="D13185" t="s">
        <v>24260</v>
      </c>
      <c r="E13185" t="s">
        <v>0</v>
      </c>
      <c r="F13185" t="s">
        <v>981</v>
      </c>
      <c r="G13185" t="str">
        <f t="shared" si="205"/>
        <v>Radiology Services</v>
      </c>
    </row>
    <row r="13186" spans="1:7" x14ac:dyDescent="0.3">
      <c r="A13186" s="27" t="s">
        <v>24261</v>
      </c>
      <c r="B13186">
        <v>77001</v>
      </c>
      <c r="C13186" t="s">
        <v>3750</v>
      </c>
      <c r="D13186" t="s">
        <v>24260</v>
      </c>
      <c r="E13186" t="s">
        <v>0</v>
      </c>
      <c r="F13186" t="s">
        <v>981</v>
      </c>
      <c r="G13186" t="str">
        <f t="shared" si="205"/>
        <v>Radiology Services</v>
      </c>
    </row>
    <row r="13187" spans="1:7" x14ac:dyDescent="0.3">
      <c r="A13187" s="31" t="s">
        <v>24262</v>
      </c>
      <c r="B13187">
        <v>77001</v>
      </c>
      <c r="C13187">
        <v>26</v>
      </c>
      <c r="D13187" t="s">
        <v>24260</v>
      </c>
      <c r="E13187" t="s">
        <v>0</v>
      </c>
      <c r="F13187" t="s">
        <v>981</v>
      </c>
      <c r="G13187" t="str">
        <f t="shared" ref="G13187:G13250" si="206">VLOOKUP(F13187,$I$2:$J$27,2,FALSE)</f>
        <v>Radiology Services</v>
      </c>
    </row>
    <row r="13188" spans="1:7" x14ac:dyDescent="0.3">
      <c r="A13188" s="31" t="s">
        <v>24263</v>
      </c>
      <c r="B13188">
        <v>77002</v>
      </c>
      <c r="D13188" t="s">
        <v>24264</v>
      </c>
      <c r="E13188" t="s">
        <v>0</v>
      </c>
      <c r="F13188" t="s">
        <v>981</v>
      </c>
      <c r="G13188" t="str">
        <f t="shared" si="206"/>
        <v>Radiology Services</v>
      </c>
    </row>
    <row r="13189" spans="1:7" x14ac:dyDescent="0.3">
      <c r="A13189" s="27" t="s">
        <v>24265</v>
      </c>
      <c r="B13189">
        <v>77002</v>
      </c>
      <c r="C13189" t="s">
        <v>3750</v>
      </c>
      <c r="D13189" t="s">
        <v>24264</v>
      </c>
      <c r="E13189" t="s">
        <v>0</v>
      </c>
      <c r="F13189" t="s">
        <v>981</v>
      </c>
      <c r="G13189" t="str">
        <f t="shared" si="206"/>
        <v>Radiology Services</v>
      </c>
    </row>
    <row r="13190" spans="1:7" x14ac:dyDescent="0.3">
      <c r="A13190" s="31" t="s">
        <v>24266</v>
      </c>
      <c r="B13190">
        <v>77002</v>
      </c>
      <c r="C13190">
        <v>26</v>
      </c>
      <c r="D13190" t="s">
        <v>24264</v>
      </c>
      <c r="E13190" t="s">
        <v>0</v>
      </c>
      <c r="F13190" t="s">
        <v>981</v>
      </c>
      <c r="G13190" t="str">
        <f t="shared" si="206"/>
        <v>Radiology Services</v>
      </c>
    </row>
    <row r="13191" spans="1:7" x14ac:dyDescent="0.3">
      <c r="A13191" s="31" t="s">
        <v>24267</v>
      </c>
      <c r="B13191">
        <v>77003</v>
      </c>
      <c r="D13191" t="s">
        <v>24268</v>
      </c>
      <c r="E13191" t="s">
        <v>0</v>
      </c>
      <c r="F13191" t="s">
        <v>981</v>
      </c>
      <c r="G13191" t="str">
        <f t="shared" si="206"/>
        <v>Radiology Services</v>
      </c>
    </row>
    <row r="13192" spans="1:7" x14ac:dyDescent="0.3">
      <c r="A13192" s="27" t="s">
        <v>24269</v>
      </c>
      <c r="B13192">
        <v>77003</v>
      </c>
      <c r="C13192" t="s">
        <v>3750</v>
      </c>
      <c r="D13192" t="s">
        <v>24268</v>
      </c>
      <c r="E13192" t="s">
        <v>0</v>
      </c>
      <c r="F13192" t="s">
        <v>981</v>
      </c>
      <c r="G13192" t="str">
        <f t="shared" si="206"/>
        <v>Radiology Services</v>
      </c>
    </row>
    <row r="13193" spans="1:7" x14ac:dyDescent="0.3">
      <c r="A13193" s="31" t="s">
        <v>24270</v>
      </c>
      <c r="B13193">
        <v>77003</v>
      </c>
      <c r="C13193">
        <v>26</v>
      </c>
      <c r="D13193" t="s">
        <v>24268</v>
      </c>
      <c r="E13193" t="s">
        <v>0</v>
      </c>
      <c r="F13193" t="s">
        <v>981</v>
      </c>
      <c r="G13193" t="str">
        <f t="shared" si="206"/>
        <v>Radiology Services</v>
      </c>
    </row>
    <row r="13194" spans="1:7" x14ac:dyDescent="0.3">
      <c r="A13194" s="31" t="s">
        <v>24271</v>
      </c>
      <c r="B13194">
        <v>77011</v>
      </c>
      <c r="D13194" t="s">
        <v>24272</v>
      </c>
      <c r="E13194" t="s">
        <v>0</v>
      </c>
      <c r="F13194" t="s">
        <v>981</v>
      </c>
      <c r="G13194" t="str">
        <f t="shared" si="206"/>
        <v>Radiology Services</v>
      </c>
    </row>
    <row r="13195" spans="1:7" x14ac:dyDescent="0.3">
      <c r="A13195" s="27" t="s">
        <v>24273</v>
      </c>
      <c r="B13195">
        <v>77011</v>
      </c>
      <c r="C13195" t="s">
        <v>3750</v>
      </c>
      <c r="D13195" t="s">
        <v>24272</v>
      </c>
      <c r="E13195" t="s">
        <v>0</v>
      </c>
      <c r="F13195" t="s">
        <v>981</v>
      </c>
      <c r="G13195" t="str">
        <f t="shared" si="206"/>
        <v>Radiology Services</v>
      </c>
    </row>
    <row r="13196" spans="1:7" x14ac:dyDescent="0.3">
      <c r="A13196" s="31" t="s">
        <v>24274</v>
      </c>
      <c r="B13196">
        <v>77011</v>
      </c>
      <c r="C13196">
        <v>26</v>
      </c>
      <c r="D13196" t="s">
        <v>24272</v>
      </c>
      <c r="E13196" t="s">
        <v>0</v>
      </c>
      <c r="F13196" t="s">
        <v>981</v>
      </c>
      <c r="G13196" t="str">
        <f t="shared" si="206"/>
        <v>Radiology Services</v>
      </c>
    </row>
    <row r="13197" spans="1:7" x14ac:dyDescent="0.3">
      <c r="A13197" s="31" t="s">
        <v>24275</v>
      </c>
      <c r="B13197">
        <v>77012</v>
      </c>
      <c r="D13197" t="s">
        <v>24276</v>
      </c>
      <c r="E13197" t="s">
        <v>0</v>
      </c>
      <c r="F13197" t="s">
        <v>981</v>
      </c>
      <c r="G13197" t="str">
        <f t="shared" si="206"/>
        <v>Radiology Services</v>
      </c>
    </row>
    <row r="13198" spans="1:7" x14ac:dyDescent="0.3">
      <c r="A13198" s="27" t="s">
        <v>24277</v>
      </c>
      <c r="B13198">
        <v>77012</v>
      </c>
      <c r="C13198" t="s">
        <v>3750</v>
      </c>
      <c r="D13198" t="s">
        <v>24276</v>
      </c>
      <c r="E13198" t="s">
        <v>0</v>
      </c>
      <c r="F13198" t="s">
        <v>981</v>
      </c>
      <c r="G13198" t="str">
        <f t="shared" si="206"/>
        <v>Radiology Services</v>
      </c>
    </row>
    <row r="13199" spans="1:7" x14ac:dyDescent="0.3">
      <c r="A13199" s="31" t="s">
        <v>24278</v>
      </c>
      <c r="B13199">
        <v>77012</v>
      </c>
      <c r="C13199">
        <v>26</v>
      </c>
      <c r="D13199" t="s">
        <v>24276</v>
      </c>
      <c r="E13199" t="s">
        <v>0</v>
      </c>
      <c r="F13199" t="s">
        <v>981</v>
      </c>
      <c r="G13199" t="str">
        <f t="shared" si="206"/>
        <v>Radiology Services</v>
      </c>
    </row>
    <row r="13200" spans="1:7" x14ac:dyDescent="0.3">
      <c r="A13200" s="31" t="s">
        <v>24279</v>
      </c>
      <c r="B13200">
        <v>77013</v>
      </c>
      <c r="D13200" t="s">
        <v>24280</v>
      </c>
      <c r="E13200" t="s">
        <v>2</v>
      </c>
      <c r="F13200" t="s">
        <v>981</v>
      </c>
      <c r="G13200" t="str">
        <f t="shared" si="206"/>
        <v>Radiology Services</v>
      </c>
    </row>
    <row r="13201" spans="1:7" x14ac:dyDescent="0.3">
      <c r="A13201" s="27" t="s">
        <v>24281</v>
      </c>
      <c r="B13201">
        <v>77013</v>
      </c>
      <c r="C13201" t="s">
        <v>3750</v>
      </c>
      <c r="D13201" t="s">
        <v>24280</v>
      </c>
      <c r="E13201" t="s">
        <v>2</v>
      </c>
      <c r="F13201" t="s">
        <v>981</v>
      </c>
      <c r="G13201" t="str">
        <f t="shared" si="206"/>
        <v>Radiology Services</v>
      </c>
    </row>
    <row r="13202" spans="1:7" x14ac:dyDescent="0.3">
      <c r="A13202" s="31" t="s">
        <v>24282</v>
      </c>
      <c r="B13202">
        <v>77013</v>
      </c>
      <c r="C13202">
        <v>26</v>
      </c>
      <c r="D13202" t="s">
        <v>24280</v>
      </c>
      <c r="E13202" t="s">
        <v>0</v>
      </c>
      <c r="F13202" t="s">
        <v>981</v>
      </c>
      <c r="G13202" t="str">
        <f t="shared" si="206"/>
        <v>Radiology Services</v>
      </c>
    </row>
    <row r="13203" spans="1:7" x14ac:dyDescent="0.3">
      <c r="A13203" s="31" t="s">
        <v>24283</v>
      </c>
      <c r="B13203">
        <v>77014</v>
      </c>
      <c r="D13203" t="s">
        <v>24284</v>
      </c>
      <c r="E13203" t="s">
        <v>0</v>
      </c>
      <c r="F13203" t="s">
        <v>981</v>
      </c>
      <c r="G13203" t="str">
        <f t="shared" si="206"/>
        <v>Radiology Services</v>
      </c>
    </row>
    <row r="13204" spans="1:7" x14ac:dyDescent="0.3">
      <c r="A13204" s="27" t="s">
        <v>24285</v>
      </c>
      <c r="B13204">
        <v>77014</v>
      </c>
      <c r="C13204" t="s">
        <v>3750</v>
      </c>
      <c r="D13204" t="s">
        <v>24284</v>
      </c>
      <c r="E13204" t="s">
        <v>0</v>
      </c>
      <c r="F13204" t="s">
        <v>981</v>
      </c>
      <c r="G13204" t="str">
        <f t="shared" si="206"/>
        <v>Radiology Services</v>
      </c>
    </row>
    <row r="13205" spans="1:7" x14ac:dyDescent="0.3">
      <c r="A13205" s="31" t="s">
        <v>24286</v>
      </c>
      <c r="B13205">
        <v>77014</v>
      </c>
      <c r="C13205">
        <v>26</v>
      </c>
      <c r="D13205" t="s">
        <v>24284</v>
      </c>
      <c r="E13205" t="s">
        <v>0</v>
      </c>
      <c r="F13205" t="s">
        <v>981</v>
      </c>
      <c r="G13205" t="str">
        <f t="shared" si="206"/>
        <v>Radiology Services</v>
      </c>
    </row>
    <row r="13206" spans="1:7" x14ac:dyDescent="0.3">
      <c r="A13206" s="31" t="s">
        <v>24287</v>
      </c>
      <c r="B13206">
        <v>77021</v>
      </c>
      <c r="D13206" t="s">
        <v>24288</v>
      </c>
      <c r="E13206" t="s">
        <v>0</v>
      </c>
      <c r="F13206" t="s">
        <v>981</v>
      </c>
      <c r="G13206" t="str">
        <f t="shared" si="206"/>
        <v>Radiology Services</v>
      </c>
    </row>
    <row r="13207" spans="1:7" x14ac:dyDescent="0.3">
      <c r="A13207" s="27" t="s">
        <v>24289</v>
      </c>
      <c r="B13207">
        <v>77021</v>
      </c>
      <c r="C13207" t="s">
        <v>3750</v>
      </c>
      <c r="D13207" t="s">
        <v>24288</v>
      </c>
      <c r="E13207" t="s">
        <v>0</v>
      </c>
      <c r="F13207" t="s">
        <v>981</v>
      </c>
      <c r="G13207" t="str">
        <f t="shared" si="206"/>
        <v>Radiology Services</v>
      </c>
    </row>
    <row r="13208" spans="1:7" x14ac:dyDescent="0.3">
      <c r="A13208" s="31" t="s">
        <v>24290</v>
      </c>
      <c r="B13208">
        <v>77021</v>
      </c>
      <c r="C13208">
        <v>26</v>
      </c>
      <c r="D13208" t="s">
        <v>24288</v>
      </c>
      <c r="E13208" t="s">
        <v>0</v>
      </c>
      <c r="F13208" t="s">
        <v>981</v>
      </c>
      <c r="G13208" t="str">
        <f t="shared" si="206"/>
        <v>Radiology Services</v>
      </c>
    </row>
    <row r="13209" spans="1:7" x14ac:dyDescent="0.3">
      <c r="A13209" s="31" t="s">
        <v>24291</v>
      </c>
      <c r="B13209">
        <v>77022</v>
      </c>
      <c r="D13209" t="s">
        <v>24292</v>
      </c>
      <c r="E13209" t="s">
        <v>2</v>
      </c>
      <c r="F13209" t="s">
        <v>981</v>
      </c>
      <c r="G13209" t="str">
        <f t="shared" si="206"/>
        <v>Radiology Services</v>
      </c>
    </row>
    <row r="13210" spans="1:7" x14ac:dyDescent="0.3">
      <c r="A13210" s="27" t="s">
        <v>24293</v>
      </c>
      <c r="B13210">
        <v>77022</v>
      </c>
      <c r="C13210" t="s">
        <v>3750</v>
      </c>
      <c r="D13210" t="s">
        <v>24292</v>
      </c>
      <c r="E13210" t="s">
        <v>2</v>
      </c>
      <c r="F13210" t="s">
        <v>981</v>
      </c>
      <c r="G13210" t="str">
        <f t="shared" si="206"/>
        <v>Radiology Services</v>
      </c>
    </row>
    <row r="13211" spans="1:7" x14ac:dyDescent="0.3">
      <c r="A13211" s="31" t="s">
        <v>24294</v>
      </c>
      <c r="B13211">
        <v>77022</v>
      </c>
      <c r="C13211">
        <v>26</v>
      </c>
      <c r="D13211" t="s">
        <v>24292</v>
      </c>
      <c r="E13211" t="s">
        <v>0</v>
      </c>
      <c r="F13211" t="s">
        <v>981</v>
      </c>
      <c r="G13211" t="str">
        <f t="shared" si="206"/>
        <v>Radiology Services</v>
      </c>
    </row>
    <row r="13212" spans="1:7" x14ac:dyDescent="0.3">
      <c r="A13212" s="31" t="s">
        <v>24295</v>
      </c>
      <c r="B13212">
        <v>77046</v>
      </c>
      <c r="D13212" t="s">
        <v>24296</v>
      </c>
      <c r="E13212" t="s">
        <v>0</v>
      </c>
      <c r="F13212" t="s">
        <v>981</v>
      </c>
      <c r="G13212" t="str">
        <f t="shared" si="206"/>
        <v>Radiology Services</v>
      </c>
    </row>
    <row r="13213" spans="1:7" x14ac:dyDescent="0.3">
      <c r="A13213" s="27" t="s">
        <v>24297</v>
      </c>
      <c r="B13213">
        <v>77046</v>
      </c>
      <c r="C13213" t="s">
        <v>3750</v>
      </c>
      <c r="D13213" t="s">
        <v>24296</v>
      </c>
      <c r="E13213" t="s">
        <v>0</v>
      </c>
      <c r="F13213" t="s">
        <v>981</v>
      </c>
      <c r="G13213" t="str">
        <f t="shared" si="206"/>
        <v>Radiology Services</v>
      </c>
    </row>
    <row r="13214" spans="1:7" x14ac:dyDescent="0.3">
      <c r="A13214" s="31" t="s">
        <v>24298</v>
      </c>
      <c r="B13214">
        <v>77046</v>
      </c>
      <c r="C13214">
        <v>26</v>
      </c>
      <c r="D13214" t="s">
        <v>24296</v>
      </c>
      <c r="E13214" t="s">
        <v>0</v>
      </c>
      <c r="F13214" t="s">
        <v>981</v>
      </c>
      <c r="G13214" t="str">
        <f t="shared" si="206"/>
        <v>Radiology Services</v>
      </c>
    </row>
    <row r="13215" spans="1:7" x14ac:dyDescent="0.3">
      <c r="A13215" s="31" t="s">
        <v>24299</v>
      </c>
      <c r="B13215">
        <v>77047</v>
      </c>
      <c r="D13215" t="s">
        <v>24300</v>
      </c>
      <c r="E13215" t="s">
        <v>0</v>
      </c>
      <c r="F13215" t="s">
        <v>981</v>
      </c>
      <c r="G13215" t="str">
        <f t="shared" si="206"/>
        <v>Radiology Services</v>
      </c>
    </row>
    <row r="13216" spans="1:7" x14ac:dyDescent="0.3">
      <c r="A13216" s="27" t="s">
        <v>24301</v>
      </c>
      <c r="B13216">
        <v>77047</v>
      </c>
      <c r="C13216" t="s">
        <v>3750</v>
      </c>
      <c r="D13216" t="s">
        <v>24300</v>
      </c>
      <c r="E13216" t="s">
        <v>0</v>
      </c>
      <c r="F13216" t="s">
        <v>981</v>
      </c>
      <c r="G13216" t="str">
        <f t="shared" si="206"/>
        <v>Radiology Services</v>
      </c>
    </row>
    <row r="13217" spans="1:7" x14ac:dyDescent="0.3">
      <c r="A13217" s="31" t="s">
        <v>24302</v>
      </c>
      <c r="B13217">
        <v>77047</v>
      </c>
      <c r="C13217">
        <v>26</v>
      </c>
      <c r="D13217" t="s">
        <v>24300</v>
      </c>
      <c r="E13217" t="s">
        <v>0</v>
      </c>
      <c r="F13217" t="s">
        <v>981</v>
      </c>
      <c r="G13217" t="str">
        <f t="shared" si="206"/>
        <v>Radiology Services</v>
      </c>
    </row>
    <row r="13218" spans="1:7" x14ac:dyDescent="0.3">
      <c r="A13218" s="31" t="s">
        <v>24303</v>
      </c>
      <c r="B13218">
        <v>77048</v>
      </c>
      <c r="D13218" t="s">
        <v>24304</v>
      </c>
      <c r="E13218" t="s">
        <v>0</v>
      </c>
      <c r="F13218" t="s">
        <v>981</v>
      </c>
      <c r="G13218" t="str">
        <f t="shared" si="206"/>
        <v>Radiology Services</v>
      </c>
    </row>
    <row r="13219" spans="1:7" x14ac:dyDescent="0.3">
      <c r="A13219" s="27" t="s">
        <v>24305</v>
      </c>
      <c r="B13219">
        <v>77048</v>
      </c>
      <c r="C13219" t="s">
        <v>3750</v>
      </c>
      <c r="D13219" t="s">
        <v>24304</v>
      </c>
      <c r="E13219" t="s">
        <v>0</v>
      </c>
      <c r="F13219" t="s">
        <v>981</v>
      </c>
      <c r="G13219" t="str">
        <f t="shared" si="206"/>
        <v>Radiology Services</v>
      </c>
    </row>
    <row r="13220" spans="1:7" x14ac:dyDescent="0.3">
      <c r="A13220" s="31" t="s">
        <v>24306</v>
      </c>
      <c r="B13220">
        <v>77048</v>
      </c>
      <c r="C13220">
        <v>26</v>
      </c>
      <c r="D13220" t="s">
        <v>24304</v>
      </c>
      <c r="E13220" t="s">
        <v>0</v>
      </c>
      <c r="F13220" t="s">
        <v>981</v>
      </c>
      <c r="G13220" t="str">
        <f t="shared" si="206"/>
        <v>Radiology Services</v>
      </c>
    </row>
    <row r="13221" spans="1:7" x14ac:dyDescent="0.3">
      <c r="A13221" s="31" t="s">
        <v>24307</v>
      </c>
      <c r="B13221">
        <v>77049</v>
      </c>
      <c r="D13221" t="s">
        <v>24308</v>
      </c>
      <c r="E13221" t="s">
        <v>0</v>
      </c>
      <c r="F13221" t="s">
        <v>981</v>
      </c>
      <c r="G13221" t="str">
        <f t="shared" si="206"/>
        <v>Radiology Services</v>
      </c>
    </row>
    <row r="13222" spans="1:7" x14ac:dyDescent="0.3">
      <c r="A13222" s="27" t="s">
        <v>24309</v>
      </c>
      <c r="B13222">
        <v>77049</v>
      </c>
      <c r="C13222" t="s">
        <v>3750</v>
      </c>
      <c r="D13222" t="s">
        <v>24308</v>
      </c>
      <c r="E13222" t="s">
        <v>0</v>
      </c>
      <c r="F13222" t="s">
        <v>981</v>
      </c>
      <c r="G13222" t="str">
        <f t="shared" si="206"/>
        <v>Radiology Services</v>
      </c>
    </row>
    <row r="13223" spans="1:7" x14ac:dyDescent="0.3">
      <c r="A13223" s="31" t="s">
        <v>24310</v>
      </c>
      <c r="B13223">
        <v>77049</v>
      </c>
      <c r="C13223">
        <v>26</v>
      </c>
      <c r="D13223" t="s">
        <v>24308</v>
      </c>
      <c r="E13223" t="s">
        <v>0</v>
      </c>
      <c r="F13223" t="s">
        <v>981</v>
      </c>
      <c r="G13223" t="str">
        <f t="shared" si="206"/>
        <v>Radiology Services</v>
      </c>
    </row>
    <row r="13224" spans="1:7" x14ac:dyDescent="0.3">
      <c r="A13224" s="31" t="s">
        <v>24311</v>
      </c>
      <c r="B13224">
        <v>77053</v>
      </c>
      <c r="D13224" t="s">
        <v>24312</v>
      </c>
      <c r="E13224" t="s">
        <v>0</v>
      </c>
      <c r="F13224" t="s">
        <v>981</v>
      </c>
      <c r="G13224" t="str">
        <f t="shared" si="206"/>
        <v>Radiology Services</v>
      </c>
    </row>
    <row r="13225" spans="1:7" x14ac:dyDescent="0.3">
      <c r="A13225" s="27" t="s">
        <v>24313</v>
      </c>
      <c r="B13225">
        <v>77053</v>
      </c>
      <c r="C13225" t="s">
        <v>3750</v>
      </c>
      <c r="D13225" t="s">
        <v>24312</v>
      </c>
      <c r="E13225" t="s">
        <v>0</v>
      </c>
      <c r="F13225" t="s">
        <v>981</v>
      </c>
      <c r="G13225" t="str">
        <f t="shared" si="206"/>
        <v>Radiology Services</v>
      </c>
    </row>
    <row r="13226" spans="1:7" x14ac:dyDescent="0.3">
      <c r="A13226" s="31" t="s">
        <v>24314</v>
      </c>
      <c r="B13226">
        <v>77053</v>
      </c>
      <c r="C13226">
        <v>26</v>
      </c>
      <c r="D13226" t="s">
        <v>24312</v>
      </c>
      <c r="E13226" t="s">
        <v>0</v>
      </c>
      <c r="F13226" t="s">
        <v>981</v>
      </c>
      <c r="G13226" t="str">
        <f t="shared" si="206"/>
        <v>Radiology Services</v>
      </c>
    </row>
    <row r="13227" spans="1:7" x14ac:dyDescent="0.3">
      <c r="A13227" s="31" t="s">
        <v>24315</v>
      </c>
      <c r="B13227">
        <v>77054</v>
      </c>
      <c r="D13227" t="s">
        <v>24316</v>
      </c>
      <c r="E13227" t="s">
        <v>0</v>
      </c>
      <c r="F13227" t="s">
        <v>981</v>
      </c>
      <c r="G13227" t="str">
        <f t="shared" si="206"/>
        <v>Radiology Services</v>
      </c>
    </row>
    <row r="13228" spans="1:7" x14ac:dyDescent="0.3">
      <c r="A13228" s="27" t="s">
        <v>24317</v>
      </c>
      <c r="B13228">
        <v>77054</v>
      </c>
      <c r="C13228" t="s">
        <v>3750</v>
      </c>
      <c r="D13228" t="s">
        <v>24316</v>
      </c>
      <c r="E13228" t="s">
        <v>0</v>
      </c>
      <c r="F13228" t="s">
        <v>981</v>
      </c>
      <c r="G13228" t="str">
        <f t="shared" si="206"/>
        <v>Radiology Services</v>
      </c>
    </row>
    <row r="13229" spans="1:7" x14ac:dyDescent="0.3">
      <c r="A13229" s="31" t="s">
        <v>24318</v>
      </c>
      <c r="B13229">
        <v>77054</v>
      </c>
      <c r="C13229">
        <v>26</v>
      </c>
      <c r="D13229" t="s">
        <v>24316</v>
      </c>
      <c r="E13229" t="s">
        <v>0</v>
      </c>
      <c r="F13229" t="s">
        <v>981</v>
      </c>
      <c r="G13229" t="str">
        <f t="shared" si="206"/>
        <v>Radiology Services</v>
      </c>
    </row>
    <row r="13230" spans="1:7" x14ac:dyDescent="0.3">
      <c r="A13230" s="31" t="s">
        <v>24319</v>
      </c>
      <c r="B13230">
        <v>77061</v>
      </c>
      <c r="D13230" t="s">
        <v>24320</v>
      </c>
      <c r="E13230" t="s">
        <v>911</v>
      </c>
      <c r="F13230" t="s">
        <v>981</v>
      </c>
      <c r="G13230" t="str">
        <f t="shared" si="206"/>
        <v>Radiology Services</v>
      </c>
    </row>
    <row r="13231" spans="1:7" x14ac:dyDescent="0.3">
      <c r="A13231" s="27" t="s">
        <v>24321</v>
      </c>
      <c r="B13231">
        <v>77061</v>
      </c>
      <c r="C13231" t="s">
        <v>3750</v>
      </c>
      <c r="D13231" t="s">
        <v>24320</v>
      </c>
      <c r="E13231" t="s">
        <v>911</v>
      </c>
      <c r="F13231" t="s">
        <v>981</v>
      </c>
      <c r="G13231" t="str">
        <f t="shared" si="206"/>
        <v>Radiology Services</v>
      </c>
    </row>
    <row r="13232" spans="1:7" x14ac:dyDescent="0.3">
      <c r="A13232" s="31" t="s">
        <v>24322</v>
      </c>
      <c r="B13232">
        <v>77061</v>
      </c>
      <c r="C13232">
        <v>26</v>
      </c>
      <c r="D13232" t="s">
        <v>24320</v>
      </c>
      <c r="E13232" t="s">
        <v>911</v>
      </c>
      <c r="F13232" t="s">
        <v>981</v>
      </c>
      <c r="G13232" t="str">
        <f t="shared" si="206"/>
        <v>Radiology Services</v>
      </c>
    </row>
    <row r="13233" spans="1:7" x14ac:dyDescent="0.3">
      <c r="A13233" s="31" t="s">
        <v>24323</v>
      </c>
      <c r="B13233">
        <v>77062</v>
      </c>
      <c r="D13233" t="s">
        <v>24324</v>
      </c>
      <c r="E13233" t="s">
        <v>911</v>
      </c>
      <c r="F13233" t="s">
        <v>981</v>
      </c>
      <c r="G13233" t="str">
        <f t="shared" si="206"/>
        <v>Radiology Services</v>
      </c>
    </row>
    <row r="13234" spans="1:7" x14ac:dyDescent="0.3">
      <c r="A13234" s="27" t="s">
        <v>24325</v>
      </c>
      <c r="B13234">
        <v>77062</v>
      </c>
      <c r="C13234" t="s">
        <v>3750</v>
      </c>
      <c r="D13234" t="s">
        <v>24324</v>
      </c>
      <c r="E13234" t="s">
        <v>911</v>
      </c>
      <c r="F13234" t="s">
        <v>981</v>
      </c>
      <c r="G13234" t="str">
        <f t="shared" si="206"/>
        <v>Radiology Services</v>
      </c>
    </row>
    <row r="13235" spans="1:7" x14ac:dyDescent="0.3">
      <c r="A13235" s="31" t="s">
        <v>24326</v>
      </c>
      <c r="B13235">
        <v>77062</v>
      </c>
      <c r="C13235">
        <v>26</v>
      </c>
      <c r="D13235" t="s">
        <v>24324</v>
      </c>
      <c r="E13235" t="s">
        <v>911</v>
      </c>
      <c r="F13235" t="s">
        <v>981</v>
      </c>
      <c r="G13235" t="str">
        <f t="shared" si="206"/>
        <v>Radiology Services</v>
      </c>
    </row>
    <row r="13236" spans="1:7" x14ac:dyDescent="0.3">
      <c r="A13236" s="31" t="s">
        <v>24327</v>
      </c>
      <c r="B13236">
        <v>77063</v>
      </c>
      <c r="D13236" t="s">
        <v>24324</v>
      </c>
      <c r="E13236" t="s">
        <v>0</v>
      </c>
      <c r="F13236" t="s">
        <v>981</v>
      </c>
      <c r="G13236" t="str">
        <f t="shared" si="206"/>
        <v>Radiology Services</v>
      </c>
    </row>
    <row r="13237" spans="1:7" x14ac:dyDescent="0.3">
      <c r="A13237" s="27" t="s">
        <v>24328</v>
      </c>
      <c r="B13237">
        <v>77063</v>
      </c>
      <c r="C13237" t="s">
        <v>3750</v>
      </c>
      <c r="D13237" t="s">
        <v>24324</v>
      </c>
      <c r="E13237" t="s">
        <v>0</v>
      </c>
      <c r="F13237" t="s">
        <v>981</v>
      </c>
      <c r="G13237" t="str">
        <f t="shared" si="206"/>
        <v>Radiology Services</v>
      </c>
    </row>
    <row r="13238" spans="1:7" x14ac:dyDescent="0.3">
      <c r="A13238" s="31" t="s">
        <v>24329</v>
      </c>
      <c r="B13238">
        <v>77063</v>
      </c>
      <c r="C13238">
        <v>26</v>
      </c>
      <c r="D13238" t="s">
        <v>24324</v>
      </c>
      <c r="E13238" t="s">
        <v>0</v>
      </c>
      <c r="F13238" t="s">
        <v>981</v>
      </c>
      <c r="G13238" t="str">
        <f t="shared" si="206"/>
        <v>Radiology Services</v>
      </c>
    </row>
    <row r="13239" spans="1:7" x14ac:dyDescent="0.3">
      <c r="A13239" s="31" t="s">
        <v>99</v>
      </c>
      <c r="B13239">
        <v>77065</v>
      </c>
      <c r="D13239" t="s">
        <v>24330</v>
      </c>
      <c r="E13239" t="s">
        <v>0</v>
      </c>
      <c r="F13239" t="s">
        <v>981</v>
      </c>
      <c r="G13239" t="str">
        <f t="shared" si="206"/>
        <v>Radiology Services</v>
      </c>
    </row>
    <row r="13240" spans="1:7" x14ac:dyDescent="0.3">
      <c r="A13240" s="27" t="s">
        <v>24331</v>
      </c>
      <c r="B13240">
        <v>77065</v>
      </c>
      <c r="C13240" t="s">
        <v>3750</v>
      </c>
      <c r="D13240" t="s">
        <v>24330</v>
      </c>
      <c r="E13240" t="s">
        <v>0</v>
      </c>
      <c r="F13240" t="s">
        <v>981</v>
      </c>
      <c r="G13240" t="str">
        <f t="shared" si="206"/>
        <v>Radiology Services</v>
      </c>
    </row>
    <row r="13241" spans="1:7" x14ac:dyDescent="0.3">
      <c r="A13241" s="31" t="s">
        <v>24332</v>
      </c>
      <c r="B13241">
        <v>77065</v>
      </c>
      <c r="C13241">
        <v>26</v>
      </c>
      <c r="D13241" t="s">
        <v>24330</v>
      </c>
      <c r="E13241" t="s">
        <v>0</v>
      </c>
      <c r="F13241" t="s">
        <v>981</v>
      </c>
      <c r="G13241" t="str">
        <f t="shared" si="206"/>
        <v>Radiology Services</v>
      </c>
    </row>
    <row r="13242" spans="1:7" x14ac:dyDescent="0.3">
      <c r="A13242" s="31" t="s">
        <v>101</v>
      </c>
      <c r="B13242">
        <v>77066</v>
      </c>
      <c r="D13242" t="s">
        <v>24333</v>
      </c>
      <c r="E13242" t="s">
        <v>0</v>
      </c>
      <c r="F13242" t="s">
        <v>981</v>
      </c>
      <c r="G13242" t="str">
        <f t="shared" si="206"/>
        <v>Radiology Services</v>
      </c>
    </row>
    <row r="13243" spans="1:7" x14ac:dyDescent="0.3">
      <c r="A13243" s="27" t="s">
        <v>24334</v>
      </c>
      <c r="B13243">
        <v>77066</v>
      </c>
      <c r="C13243" t="s">
        <v>3750</v>
      </c>
      <c r="D13243" t="s">
        <v>24333</v>
      </c>
      <c r="E13243" t="s">
        <v>0</v>
      </c>
      <c r="F13243" t="s">
        <v>981</v>
      </c>
      <c r="G13243" t="str">
        <f t="shared" si="206"/>
        <v>Radiology Services</v>
      </c>
    </row>
    <row r="13244" spans="1:7" x14ac:dyDescent="0.3">
      <c r="A13244" s="31" t="s">
        <v>24335</v>
      </c>
      <c r="B13244">
        <v>77066</v>
      </c>
      <c r="C13244">
        <v>26</v>
      </c>
      <c r="D13244" t="s">
        <v>24333</v>
      </c>
      <c r="E13244" t="s">
        <v>0</v>
      </c>
      <c r="F13244" t="s">
        <v>981</v>
      </c>
      <c r="G13244" t="str">
        <f t="shared" si="206"/>
        <v>Radiology Services</v>
      </c>
    </row>
    <row r="13245" spans="1:7" x14ac:dyDescent="0.3">
      <c r="A13245" s="31" t="s">
        <v>103</v>
      </c>
      <c r="B13245">
        <v>77067</v>
      </c>
      <c r="D13245" t="s">
        <v>24336</v>
      </c>
      <c r="E13245" t="s">
        <v>0</v>
      </c>
      <c r="F13245" t="s">
        <v>981</v>
      </c>
      <c r="G13245" t="str">
        <f t="shared" si="206"/>
        <v>Radiology Services</v>
      </c>
    </row>
    <row r="13246" spans="1:7" x14ac:dyDescent="0.3">
      <c r="A13246" s="27" t="s">
        <v>24337</v>
      </c>
      <c r="B13246">
        <v>77067</v>
      </c>
      <c r="C13246" t="s">
        <v>3750</v>
      </c>
      <c r="D13246" t="s">
        <v>24336</v>
      </c>
      <c r="E13246" t="s">
        <v>0</v>
      </c>
      <c r="F13246" t="s">
        <v>981</v>
      </c>
      <c r="G13246" t="str">
        <f t="shared" si="206"/>
        <v>Radiology Services</v>
      </c>
    </row>
    <row r="13247" spans="1:7" x14ac:dyDescent="0.3">
      <c r="A13247" s="31" t="s">
        <v>24338</v>
      </c>
      <c r="B13247">
        <v>77067</v>
      </c>
      <c r="C13247">
        <v>26</v>
      </c>
      <c r="D13247" t="s">
        <v>24336</v>
      </c>
      <c r="E13247" t="s">
        <v>0</v>
      </c>
      <c r="F13247" t="s">
        <v>981</v>
      </c>
      <c r="G13247" t="str">
        <f t="shared" si="206"/>
        <v>Radiology Services</v>
      </c>
    </row>
    <row r="13248" spans="1:7" x14ac:dyDescent="0.3">
      <c r="A13248" s="31" t="s">
        <v>24339</v>
      </c>
      <c r="B13248">
        <v>77071</v>
      </c>
      <c r="D13248" t="s">
        <v>24340</v>
      </c>
      <c r="E13248" t="s">
        <v>0</v>
      </c>
      <c r="F13248" t="s">
        <v>981</v>
      </c>
      <c r="G13248" t="str">
        <f t="shared" si="206"/>
        <v>Radiology Services</v>
      </c>
    </row>
    <row r="13249" spans="1:7" x14ac:dyDescent="0.3">
      <c r="A13249" s="31" t="s">
        <v>24341</v>
      </c>
      <c r="B13249">
        <v>77072</v>
      </c>
      <c r="D13249" t="s">
        <v>24342</v>
      </c>
      <c r="E13249" t="s">
        <v>0</v>
      </c>
      <c r="F13249" t="s">
        <v>981</v>
      </c>
      <c r="G13249" t="str">
        <f t="shared" si="206"/>
        <v>Radiology Services</v>
      </c>
    </row>
    <row r="13250" spans="1:7" x14ac:dyDescent="0.3">
      <c r="A13250" s="27" t="s">
        <v>24343</v>
      </c>
      <c r="B13250">
        <v>77072</v>
      </c>
      <c r="C13250" t="s">
        <v>3750</v>
      </c>
      <c r="D13250" t="s">
        <v>24342</v>
      </c>
      <c r="E13250" t="s">
        <v>0</v>
      </c>
      <c r="F13250" t="s">
        <v>981</v>
      </c>
      <c r="G13250" t="str">
        <f t="shared" si="206"/>
        <v>Radiology Services</v>
      </c>
    </row>
    <row r="13251" spans="1:7" x14ac:dyDescent="0.3">
      <c r="A13251" s="31" t="s">
        <v>24344</v>
      </c>
      <c r="B13251">
        <v>77072</v>
      </c>
      <c r="C13251">
        <v>26</v>
      </c>
      <c r="D13251" t="s">
        <v>24342</v>
      </c>
      <c r="E13251" t="s">
        <v>0</v>
      </c>
      <c r="F13251" t="s">
        <v>981</v>
      </c>
      <c r="G13251" t="str">
        <f t="shared" ref="G13251:G13314" si="207">VLOOKUP(F13251,$I$2:$J$27,2,FALSE)</f>
        <v>Radiology Services</v>
      </c>
    </row>
    <row r="13252" spans="1:7" x14ac:dyDescent="0.3">
      <c r="A13252" s="31" t="s">
        <v>24345</v>
      </c>
      <c r="B13252">
        <v>77073</v>
      </c>
      <c r="D13252" t="s">
        <v>24346</v>
      </c>
      <c r="E13252" t="s">
        <v>0</v>
      </c>
      <c r="F13252" t="s">
        <v>981</v>
      </c>
      <c r="G13252" t="str">
        <f t="shared" si="207"/>
        <v>Radiology Services</v>
      </c>
    </row>
    <row r="13253" spans="1:7" x14ac:dyDescent="0.3">
      <c r="A13253" s="27" t="s">
        <v>24347</v>
      </c>
      <c r="B13253">
        <v>77073</v>
      </c>
      <c r="C13253" t="s">
        <v>3750</v>
      </c>
      <c r="D13253" t="s">
        <v>24346</v>
      </c>
      <c r="E13253" t="s">
        <v>0</v>
      </c>
      <c r="F13253" t="s">
        <v>981</v>
      </c>
      <c r="G13253" t="str">
        <f t="shared" si="207"/>
        <v>Radiology Services</v>
      </c>
    </row>
    <row r="13254" spans="1:7" x14ac:dyDescent="0.3">
      <c r="A13254" s="31" t="s">
        <v>24348</v>
      </c>
      <c r="B13254">
        <v>77073</v>
      </c>
      <c r="C13254">
        <v>26</v>
      </c>
      <c r="D13254" t="s">
        <v>24346</v>
      </c>
      <c r="E13254" t="s">
        <v>0</v>
      </c>
      <c r="F13254" t="s">
        <v>981</v>
      </c>
      <c r="G13254" t="str">
        <f t="shared" si="207"/>
        <v>Radiology Services</v>
      </c>
    </row>
    <row r="13255" spans="1:7" x14ac:dyDescent="0.3">
      <c r="A13255" s="31" t="s">
        <v>24349</v>
      </c>
      <c r="B13255">
        <v>77074</v>
      </c>
      <c r="D13255" t="s">
        <v>24350</v>
      </c>
      <c r="E13255" t="s">
        <v>0</v>
      </c>
      <c r="F13255" t="s">
        <v>981</v>
      </c>
      <c r="G13255" t="str">
        <f t="shared" si="207"/>
        <v>Radiology Services</v>
      </c>
    </row>
    <row r="13256" spans="1:7" x14ac:dyDescent="0.3">
      <c r="A13256" s="27" t="s">
        <v>24351</v>
      </c>
      <c r="B13256">
        <v>77074</v>
      </c>
      <c r="C13256" t="s">
        <v>3750</v>
      </c>
      <c r="D13256" t="s">
        <v>24350</v>
      </c>
      <c r="E13256" t="s">
        <v>0</v>
      </c>
      <c r="F13256" t="s">
        <v>981</v>
      </c>
      <c r="G13256" t="str">
        <f t="shared" si="207"/>
        <v>Radiology Services</v>
      </c>
    </row>
    <row r="13257" spans="1:7" x14ac:dyDescent="0.3">
      <c r="A13257" s="31" t="s">
        <v>24352</v>
      </c>
      <c r="B13257">
        <v>77074</v>
      </c>
      <c r="C13257">
        <v>26</v>
      </c>
      <c r="D13257" t="s">
        <v>24350</v>
      </c>
      <c r="E13257" t="s">
        <v>0</v>
      </c>
      <c r="F13257" t="s">
        <v>981</v>
      </c>
      <c r="G13257" t="str">
        <f t="shared" si="207"/>
        <v>Radiology Services</v>
      </c>
    </row>
    <row r="13258" spans="1:7" x14ac:dyDescent="0.3">
      <c r="A13258" s="31" t="s">
        <v>24353</v>
      </c>
      <c r="B13258">
        <v>77075</v>
      </c>
      <c r="D13258" t="s">
        <v>24354</v>
      </c>
      <c r="E13258" t="s">
        <v>0</v>
      </c>
      <c r="F13258" t="s">
        <v>981</v>
      </c>
      <c r="G13258" t="str">
        <f t="shared" si="207"/>
        <v>Radiology Services</v>
      </c>
    </row>
    <row r="13259" spans="1:7" x14ac:dyDescent="0.3">
      <c r="A13259" s="27" t="s">
        <v>24355</v>
      </c>
      <c r="B13259">
        <v>77075</v>
      </c>
      <c r="C13259" t="s">
        <v>3750</v>
      </c>
      <c r="D13259" t="s">
        <v>24354</v>
      </c>
      <c r="E13259" t="s">
        <v>0</v>
      </c>
      <c r="F13259" t="s">
        <v>981</v>
      </c>
      <c r="G13259" t="str">
        <f t="shared" si="207"/>
        <v>Radiology Services</v>
      </c>
    </row>
    <row r="13260" spans="1:7" x14ac:dyDescent="0.3">
      <c r="A13260" s="31" t="s">
        <v>24356</v>
      </c>
      <c r="B13260">
        <v>77075</v>
      </c>
      <c r="C13260">
        <v>26</v>
      </c>
      <c r="D13260" t="s">
        <v>24354</v>
      </c>
      <c r="E13260" t="s">
        <v>0</v>
      </c>
      <c r="F13260" t="s">
        <v>981</v>
      </c>
      <c r="G13260" t="str">
        <f t="shared" si="207"/>
        <v>Radiology Services</v>
      </c>
    </row>
    <row r="13261" spans="1:7" x14ac:dyDescent="0.3">
      <c r="A13261" s="31" t="s">
        <v>490</v>
      </c>
      <c r="B13261">
        <v>77076</v>
      </c>
      <c r="D13261" t="s">
        <v>24357</v>
      </c>
      <c r="E13261" t="s">
        <v>0</v>
      </c>
      <c r="F13261" t="s">
        <v>981</v>
      </c>
      <c r="G13261" t="str">
        <f t="shared" si="207"/>
        <v>Radiology Services</v>
      </c>
    </row>
    <row r="13262" spans="1:7" x14ac:dyDescent="0.3">
      <c r="A13262" s="27" t="s">
        <v>24358</v>
      </c>
      <c r="B13262">
        <v>77076</v>
      </c>
      <c r="C13262" t="s">
        <v>3750</v>
      </c>
      <c r="D13262" t="s">
        <v>24357</v>
      </c>
      <c r="E13262" t="s">
        <v>0</v>
      </c>
      <c r="F13262" t="s">
        <v>981</v>
      </c>
      <c r="G13262" t="str">
        <f t="shared" si="207"/>
        <v>Radiology Services</v>
      </c>
    </row>
    <row r="13263" spans="1:7" x14ac:dyDescent="0.3">
      <c r="A13263" s="31" t="s">
        <v>24359</v>
      </c>
      <c r="B13263">
        <v>77076</v>
      </c>
      <c r="C13263">
        <v>26</v>
      </c>
      <c r="D13263" t="s">
        <v>24357</v>
      </c>
      <c r="E13263" t="s">
        <v>0</v>
      </c>
      <c r="F13263" t="s">
        <v>981</v>
      </c>
      <c r="G13263" t="str">
        <f t="shared" si="207"/>
        <v>Radiology Services</v>
      </c>
    </row>
    <row r="13264" spans="1:7" x14ac:dyDescent="0.3">
      <c r="A13264" s="31" t="s">
        <v>24360</v>
      </c>
      <c r="B13264">
        <v>77077</v>
      </c>
      <c r="D13264" t="s">
        <v>24361</v>
      </c>
      <c r="E13264" t="s">
        <v>0</v>
      </c>
      <c r="F13264" t="s">
        <v>981</v>
      </c>
      <c r="G13264" t="str">
        <f t="shared" si="207"/>
        <v>Radiology Services</v>
      </c>
    </row>
    <row r="13265" spans="1:7" x14ac:dyDescent="0.3">
      <c r="A13265" s="27" t="s">
        <v>24362</v>
      </c>
      <c r="B13265">
        <v>77077</v>
      </c>
      <c r="C13265" t="s">
        <v>3750</v>
      </c>
      <c r="D13265" t="s">
        <v>24361</v>
      </c>
      <c r="E13265" t="s">
        <v>0</v>
      </c>
      <c r="F13265" t="s">
        <v>981</v>
      </c>
      <c r="G13265" t="str">
        <f t="shared" si="207"/>
        <v>Radiology Services</v>
      </c>
    </row>
    <row r="13266" spans="1:7" x14ac:dyDescent="0.3">
      <c r="A13266" s="31" t="s">
        <v>24363</v>
      </c>
      <c r="B13266">
        <v>77077</v>
      </c>
      <c r="C13266">
        <v>26</v>
      </c>
      <c r="D13266" t="s">
        <v>24361</v>
      </c>
      <c r="E13266" t="s">
        <v>0</v>
      </c>
      <c r="F13266" t="s">
        <v>981</v>
      </c>
      <c r="G13266" t="str">
        <f t="shared" si="207"/>
        <v>Radiology Services</v>
      </c>
    </row>
    <row r="13267" spans="1:7" x14ac:dyDescent="0.3">
      <c r="A13267" s="31" t="s">
        <v>496</v>
      </c>
      <c r="B13267">
        <v>77078</v>
      </c>
      <c r="D13267" t="s">
        <v>24364</v>
      </c>
      <c r="E13267" t="s">
        <v>0</v>
      </c>
      <c r="F13267" t="s">
        <v>981</v>
      </c>
      <c r="G13267" t="str">
        <f t="shared" si="207"/>
        <v>Radiology Services</v>
      </c>
    </row>
    <row r="13268" spans="1:7" x14ac:dyDescent="0.3">
      <c r="A13268" s="27" t="s">
        <v>24365</v>
      </c>
      <c r="B13268">
        <v>77078</v>
      </c>
      <c r="C13268" t="s">
        <v>3750</v>
      </c>
      <c r="D13268" t="s">
        <v>24364</v>
      </c>
      <c r="E13268" t="s">
        <v>0</v>
      </c>
      <c r="F13268" t="s">
        <v>981</v>
      </c>
      <c r="G13268" t="str">
        <f t="shared" si="207"/>
        <v>Radiology Services</v>
      </c>
    </row>
    <row r="13269" spans="1:7" x14ac:dyDescent="0.3">
      <c r="A13269" s="31" t="s">
        <v>24366</v>
      </c>
      <c r="B13269">
        <v>77078</v>
      </c>
      <c r="C13269">
        <v>26</v>
      </c>
      <c r="D13269" t="s">
        <v>24364</v>
      </c>
      <c r="E13269" t="s">
        <v>0</v>
      </c>
      <c r="F13269" t="s">
        <v>981</v>
      </c>
      <c r="G13269" t="str">
        <f t="shared" si="207"/>
        <v>Radiology Services</v>
      </c>
    </row>
    <row r="13270" spans="1:7" x14ac:dyDescent="0.3">
      <c r="A13270" s="31" t="s">
        <v>24367</v>
      </c>
      <c r="B13270">
        <v>77080</v>
      </c>
      <c r="D13270" t="s">
        <v>24368</v>
      </c>
      <c r="E13270" t="s">
        <v>0</v>
      </c>
      <c r="F13270" t="s">
        <v>981</v>
      </c>
      <c r="G13270" t="str">
        <f t="shared" si="207"/>
        <v>Radiology Services</v>
      </c>
    </row>
    <row r="13271" spans="1:7" x14ac:dyDescent="0.3">
      <c r="A13271" s="27" t="s">
        <v>24369</v>
      </c>
      <c r="B13271">
        <v>77080</v>
      </c>
      <c r="C13271" t="s">
        <v>3750</v>
      </c>
      <c r="D13271" t="s">
        <v>24368</v>
      </c>
      <c r="E13271" t="s">
        <v>0</v>
      </c>
      <c r="F13271" t="s">
        <v>981</v>
      </c>
      <c r="G13271" t="str">
        <f t="shared" si="207"/>
        <v>Radiology Services</v>
      </c>
    </row>
    <row r="13272" spans="1:7" x14ac:dyDescent="0.3">
      <c r="A13272" s="31" t="s">
        <v>24370</v>
      </c>
      <c r="B13272">
        <v>77080</v>
      </c>
      <c r="C13272">
        <v>26</v>
      </c>
      <c r="D13272" t="s">
        <v>24368</v>
      </c>
      <c r="E13272" t="s">
        <v>0</v>
      </c>
      <c r="F13272" t="s">
        <v>981</v>
      </c>
      <c r="G13272" t="str">
        <f t="shared" si="207"/>
        <v>Radiology Services</v>
      </c>
    </row>
    <row r="13273" spans="1:7" x14ac:dyDescent="0.3">
      <c r="A13273" s="31" t="s">
        <v>24371</v>
      </c>
      <c r="B13273">
        <v>77081</v>
      </c>
      <c r="D13273" t="s">
        <v>24372</v>
      </c>
      <c r="E13273" t="s">
        <v>0</v>
      </c>
      <c r="F13273" t="s">
        <v>981</v>
      </c>
      <c r="G13273" t="str">
        <f t="shared" si="207"/>
        <v>Radiology Services</v>
      </c>
    </row>
    <row r="13274" spans="1:7" x14ac:dyDescent="0.3">
      <c r="A13274" s="27" t="s">
        <v>24373</v>
      </c>
      <c r="B13274">
        <v>77081</v>
      </c>
      <c r="C13274" t="s">
        <v>3750</v>
      </c>
      <c r="D13274" t="s">
        <v>24372</v>
      </c>
      <c r="E13274" t="s">
        <v>0</v>
      </c>
      <c r="F13274" t="s">
        <v>981</v>
      </c>
      <c r="G13274" t="str">
        <f t="shared" si="207"/>
        <v>Radiology Services</v>
      </c>
    </row>
    <row r="13275" spans="1:7" x14ac:dyDescent="0.3">
      <c r="A13275" s="31" t="s">
        <v>24374</v>
      </c>
      <c r="B13275">
        <v>77081</v>
      </c>
      <c r="C13275">
        <v>26</v>
      </c>
      <c r="D13275" t="s">
        <v>24372</v>
      </c>
      <c r="E13275" t="s">
        <v>0</v>
      </c>
      <c r="F13275" t="s">
        <v>981</v>
      </c>
      <c r="G13275" t="str">
        <f t="shared" si="207"/>
        <v>Radiology Services</v>
      </c>
    </row>
    <row r="13276" spans="1:7" x14ac:dyDescent="0.3">
      <c r="A13276" s="31" t="s">
        <v>24375</v>
      </c>
      <c r="B13276">
        <v>77084</v>
      </c>
      <c r="D13276" t="s">
        <v>24376</v>
      </c>
      <c r="E13276" t="s">
        <v>0</v>
      </c>
      <c r="F13276" t="s">
        <v>981</v>
      </c>
      <c r="G13276" t="str">
        <f t="shared" si="207"/>
        <v>Radiology Services</v>
      </c>
    </row>
    <row r="13277" spans="1:7" x14ac:dyDescent="0.3">
      <c r="A13277" s="27" t="s">
        <v>24377</v>
      </c>
      <c r="B13277">
        <v>77084</v>
      </c>
      <c r="C13277" t="s">
        <v>3750</v>
      </c>
      <c r="D13277" t="s">
        <v>24376</v>
      </c>
      <c r="E13277" t="s">
        <v>0</v>
      </c>
      <c r="F13277" t="s">
        <v>981</v>
      </c>
      <c r="G13277" t="str">
        <f t="shared" si="207"/>
        <v>Radiology Services</v>
      </c>
    </row>
    <row r="13278" spans="1:7" x14ac:dyDescent="0.3">
      <c r="A13278" s="31" t="s">
        <v>24378</v>
      </c>
      <c r="B13278">
        <v>77084</v>
      </c>
      <c r="C13278">
        <v>26</v>
      </c>
      <c r="D13278" t="s">
        <v>24376</v>
      </c>
      <c r="E13278" t="s">
        <v>0</v>
      </c>
      <c r="F13278" t="s">
        <v>981</v>
      </c>
      <c r="G13278" t="str">
        <f t="shared" si="207"/>
        <v>Radiology Services</v>
      </c>
    </row>
    <row r="13279" spans="1:7" x14ac:dyDescent="0.3">
      <c r="A13279" s="31" t="s">
        <v>24379</v>
      </c>
      <c r="B13279">
        <v>77085</v>
      </c>
      <c r="D13279" t="s">
        <v>24380</v>
      </c>
      <c r="E13279" t="s">
        <v>0</v>
      </c>
      <c r="F13279" t="s">
        <v>981</v>
      </c>
      <c r="G13279" t="str">
        <f t="shared" si="207"/>
        <v>Radiology Services</v>
      </c>
    </row>
    <row r="13280" spans="1:7" x14ac:dyDescent="0.3">
      <c r="A13280" s="27" t="s">
        <v>24381</v>
      </c>
      <c r="B13280">
        <v>77085</v>
      </c>
      <c r="C13280" t="s">
        <v>3750</v>
      </c>
      <c r="D13280" t="s">
        <v>24380</v>
      </c>
      <c r="E13280" t="s">
        <v>0</v>
      </c>
      <c r="F13280" t="s">
        <v>981</v>
      </c>
      <c r="G13280" t="str">
        <f t="shared" si="207"/>
        <v>Radiology Services</v>
      </c>
    </row>
    <row r="13281" spans="1:7" x14ac:dyDescent="0.3">
      <c r="A13281" s="31" t="s">
        <v>24382</v>
      </c>
      <c r="B13281">
        <v>77085</v>
      </c>
      <c r="C13281">
        <v>26</v>
      </c>
      <c r="D13281" t="s">
        <v>24380</v>
      </c>
      <c r="E13281" t="s">
        <v>0</v>
      </c>
      <c r="F13281" t="s">
        <v>981</v>
      </c>
      <c r="G13281" t="str">
        <f t="shared" si="207"/>
        <v>Radiology Services</v>
      </c>
    </row>
    <row r="13282" spans="1:7" x14ac:dyDescent="0.3">
      <c r="A13282" s="31" t="s">
        <v>24383</v>
      </c>
      <c r="B13282">
        <v>77086</v>
      </c>
      <c r="D13282" t="s">
        <v>24384</v>
      </c>
      <c r="E13282" t="s">
        <v>0</v>
      </c>
      <c r="F13282" t="s">
        <v>981</v>
      </c>
      <c r="G13282" t="str">
        <f t="shared" si="207"/>
        <v>Radiology Services</v>
      </c>
    </row>
    <row r="13283" spans="1:7" x14ac:dyDescent="0.3">
      <c r="A13283" s="27" t="s">
        <v>24385</v>
      </c>
      <c r="B13283">
        <v>77086</v>
      </c>
      <c r="C13283" t="s">
        <v>3750</v>
      </c>
      <c r="D13283" t="s">
        <v>24384</v>
      </c>
      <c r="E13283" t="s">
        <v>0</v>
      </c>
      <c r="F13283" t="s">
        <v>981</v>
      </c>
      <c r="G13283" t="str">
        <f t="shared" si="207"/>
        <v>Radiology Services</v>
      </c>
    </row>
    <row r="13284" spans="1:7" x14ac:dyDescent="0.3">
      <c r="A13284" s="31" t="s">
        <v>24386</v>
      </c>
      <c r="B13284">
        <v>77086</v>
      </c>
      <c r="C13284">
        <v>26</v>
      </c>
      <c r="D13284" t="s">
        <v>24384</v>
      </c>
      <c r="E13284" t="s">
        <v>0</v>
      </c>
      <c r="F13284" t="s">
        <v>981</v>
      </c>
      <c r="G13284" t="str">
        <f t="shared" si="207"/>
        <v>Radiology Services</v>
      </c>
    </row>
    <row r="13285" spans="1:7" x14ac:dyDescent="0.3">
      <c r="A13285" s="31" t="s">
        <v>24387</v>
      </c>
      <c r="B13285">
        <v>77261</v>
      </c>
      <c r="D13285" t="s">
        <v>24388</v>
      </c>
      <c r="E13285" t="s">
        <v>0</v>
      </c>
      <c r="F13285" t="s">
        <v>981</v>
      </c>
      <c r="G13285" t="str">
        <f t="shared" si="207"/>
        <v>Radiology Services</v>
      </c>
    </row>
    <row r="13286" spans="1:7" x14ac:dyDescent="0.3">
      <c r="A13286" s="31" t="s">
        <v>24389</v>
      </c>
      <c r="B13286">
        <v>77262</v>
      </c>
      <c r="D13286" t="s">
        <v>24388</v>
      </c>
      <c r="E13286" t="s">
        <v>0</v>
      </c>
      <c r="F13286" t="s">
        <v>981</v>
      </c>
      <c r="G13286" t="str">
        <f t="shared" si="207"/>
        <v>Radiology Services</v>
      </c>
    </row>
    <row r="13287" spans="1:7" x14ac:dyDescent="0.3">
      <c r="A13287" s="31" t="s">
        <v>24390</v>
      </c>
      <c r="B13287">
        <v>77263</v>
      </c>
      <c r="D13287" t="s">
        <v>24388</v>
      </c>
      <c r="E13287" t="s">
        <v>0</v>
      </c>
      <c r="F13287" t="s">
        <v>981</v>
      </c>
      <c r="G13287" t="str">
        <f t="shared" si="207"/>
        <v>Radiology Services</v>
      </c>
    </row>
    <row r="13288" spans="1:7" x14ac:dyDescent="0.3">
      <c r="A13288" s="31" t="s">
        <v>24391</v>
      </c>
      <c r="B13288">
        <v>77280</v>
      </c>
      <c r="D13288" t="s">
        <v>24392</v>
      </c>
      <c r="E13288" t="s">
        <v>0</v>
      </c>
      <c r="F13288" t="s">
        <v>981</v>
      </c>
      <c r="G13288" t="str">
        <f t="shared" si="207"/>
        <v>Radiology Services</v>
      </c>
    </row>
    <row r="13289" spans="1:7" x14ac:dyDescent="0.3">
      <c r="A13289" s="27" t="s">
        <v>24393</v>
      </c>
      <c r="B13289">
        <v>77280</v>
      </c>
      <c r="C13289" t="s">
        <v>3750</v>
      </c>
      <c r="D13289" t="s">
        <v>24392</v>
      </c>
      <c r="E13289" t="s">
        <v>0</v>
      </c>
      <c r="F13289" t="s">
        <v>981</v>
      </c>
      <c r="G13289" t="str">
        <f t="shared" si="207"/>
        <v>Radiology Services</v>
      </c>
    </row>
    <row r="13290" spans="1:7" x14ac:dyDescent="0.3">
      <c r="A13290" s="31" t="s">
        <v>24394</v>
      </c>
      <c r="B13290">
        <v>77280</v>
      </c>
      <c r="C13290">
        <v>26</v>
      </c>
      <c r="D13290" t="s">
        <v>24392</v>
      </c>
      <c r="E13290" t="s">
        <v>0</v>
      </c>
      <c r="F13290" t="s">
        <v>981</v>
      </c>
      <c r="G13290" t="str">
        <f t="shared" si="207"/>
        <v>Radiology Services</v>
      </c>
    </row>
    <row r="13291" spans="1:7" x14ac:dyDescent="0.3">
      <c r="A13291" s="31" t="s">
        <v>24395</v>
      </c>
      <c r="B13291">
        <v>77285</v>
      </c>
      <c r="D13291" t="s">
        <v>24392</v>
      </c>
      <c r="E13291" t="s">
        <v>0</v>
      </c>
      <c r="F13291" t="s">
        <v>981</v>
      </c>
      <c r="G13291" t="str">
        <f t="shared" si="207"/>
        <v>Radiology Services</v>
      </c>
    </row>
    <row r="13292" spans="1:7" x14ac:dyDescent="0.3">
      <c r="A13292" s="27" t="s">
        <v>24396</v>
      </c>
      <c r="B13292">
        <v>77285</v>
      </c>
      <c r="C13292" t="s">
        <v>3750</v>
      </c>
      <c r="D13292" t="s">
        <v>24392</v>
      </c>
      <c r="E13292" t="s">
        <v>0</v>
      </c>
      <c r="F13292" t="s">
        <v>981</v>
      </c>
      <c r="G13292" t="str">
        <f t="shared" si="207"/>
        <v>Radiology Services</v>
      </c>
    </row>
    <row r="13293" spans="1:7" x14ac:dyDescent="0.3">
      <c r="A13293" s="31" t="s">
        <v>24397</v>
      </c>
      <c r="B13293">
        <v>77285</v>
      </c>
      <c r="C13293">
        <v>26</v>
      </c>
      <c r="D13293" t="s">
        <v>24392</v>
      </c>
      <c r="E13293" t="s">
        <v>0</v>
      </c>
      <c r="F13293" t="s">
        <v>981</v>
      </c>
      <c r="G13293" t="str">
        <f t="shared" si="207"/>
        <v>Radiology Services</v>
      </c>
    </row>
    <row r="13294" spans="1:7" x14ac:dyDescent="0.3">
      <c r="A13294" s="31" t="s">
        <v>24398</v>
      </c>
      <c r="B13294">
        <v>77290</v>
      </c>
      <c r="D13294" t="s">
        <v>24392</v>
      </c>
      <c r="E13294" t="s">
        <v>0</v>
      </c>
      <c r="F13294" t="s">
        <v>981</v>
      </c>
      <c r="G13294" t="str">
        <f t="shared" si="207"/>
        <v>Radiology Services</v>
      </c>
    </row>
    <row r="13295" spans="1:7" x14ac:dyDescent="0.3">
      <c r="A13295" s="27" t="s">
        <v>24399</v>
      </c>
      <c r="B13295">
        <v>77290</v>
      </c>
      <c r="C13295" t="s">
        <v>3750</v>
      </c>
      <c r="D13295" t="s">
        <v>24392</v>
      </c>
      <c r="E13295" t="s">
        <v>0</v>
      </c>
      <c r="F13295" t="s">
        <v>981</v>
      </c>
      <c r="G13295" t="str">
        <f t="shared" si="207"/>
        <v>Radiology Services</v>
      </c>
    </row>
    <row r="13296" spans="1:7" x14ac:dyDescent="0.3">
      <c r="A13296" s="31" t="s">
        <v>24400</v>
      </c>
      <c r="B13296">
        <v>77290</v>
      </c>
      <c r="C13296">
        <v>26</v>
      </c>
      <c r="D13296" t="s">
        <v>24392</v>
      </c>
      <c r="E13296" t="s">
        <v>0</v>
      </c>
      <c r="F13296" t="s">
        <v>981</v>
      </c>
      <c r="G13296" t="str">
        <f t="shared" si="207"/>
        <v>Radiology Services</v>
      </c>
    </row>
    <row r="13297" spans="1:7" x14ac:dyDescent="0.3">
      <c r="A13297" s="31" t="s">
        <v>24401</v>
      </c>
      <c r="B13297">
        <v>77293</v>
      </c>
      <c r="D13297" t="s">
        <v>24402</v>
      </c>
      <c r="E13297" t="s">
        <v>0</v>
      </c>
      <c r="F13297" t="s">
        <v>981</v>
      </c>
      <c r="G13297" t="str">
        <f t="shared" si="207"/>
        <v>Radiology Services</v>
      </c>
    </row>
    <row r="13298" spans="1:7" x14ac:dyDescent="0.3">
      <c r="A13298" s="27" t="s">
        <v>24403</v>
      </c>
      <c r="B13298">
        <v>77293</v>
      </c>
      <c r="C13298" t="s">
        <v>3750</v>
      </c>
      <c r="D13298" t="s">
        <v>24402</v>
      </c>
      <c r="E13298" t="s">
        <v>0</v>
      </c>
      <c r="F13298" t="s">
        <v>981</v>
      </c>
      <c r="G13298" t="str">
        <f t="shared" si="207"/>
        <v>Radiology Services</v>
      </c>
    </row>
    <row r="13299" spans="1:7" x14ac:dyDescent="0.3">
      <c r="A13299" s="31" t="s">
        <v>24404</v>
      </c>
      <c r="B13299">
        <v>77293</v>
      </c>
      <c r="C13299">
        <v>26</v>
      </c>
      <c r="D13299" t="s">
        <v>24402</v>
      </c>
      <c r="E13299" t="s">
        <v>0</v>
      </c>
      <c r="F13299" t="s">
        <v>981</v>
      </c>
      <c r="G13299" t="str">
        <f t="shared" si="207"/>
        <v>Radiology Services</v>
      </c>
    </row>
    <row r="13300" spans="1:7" x14ac:dyDescent="0.3">
      <c r="A13300" s="31" t="s">
        <v>24405</v>
      </c>
      <c r="B13300">
        <v>77295</v>
      </c>
      <c r="D13300" t="s">
        <v>24406</v>
      </c>
      <c r="E13300" t="s">
        <v>0</v>
      </c>
      <c r="F13300" t="s">
        <v>981</v>
      </c>
      <c r="G13300" t="str">
        <f t="shared" si="207"/>
        <v>Radiology Services</v>
      </c>
    </row>
    <row r="13301" spans="1:7" x14ac:dyDescent="0.3">
      <c r="A13301" s="27" t="s">
        <v>24407</v>
      </c>
      <c r="B13301">
        <v>77295</v>
      </c>
      <c r="C13301" t="s">
        <v>3750</v>
      </c>
      <c r="D13301" t="s">
        <v>24406</v>
      </c>
      <c r="E13301" t="s">
        <v>0</v>
      </c>
      <c r="F13301" t="s">
        <v>981</v>
      </c>
      <c r="G13301" t="str">
        <f t="shared" si="207"/>
        <v>Radiology Services</v>
      </c>
    </row>
    <row r="13302" spans="1:7" x14ac:dyDescent="0.3">
      <c r="A13302" s="31" t="s">
        <v>24408</v>
      </c>
      <c r="B13302">
        <v>77295</v>
      </c>
      <c r="C13302">
        <v>26</v>
      </c>
      <c r="D13302" t="s">
        <v>24406</v>
      </c>
      <c r="E13302" t="s">
        <v>0</v>
      </c>
      <c r="F13302" t="s">
        <v>981</v>
      </c>
      <c r="G13302" t="str">
        <f t="shared" si="207"/>
        <v>Radiology Services</v>
      </c>
    </row>
    <row r="13303" spans="1:7" x14ac:dyDescent="0.3">
      <c r="A13303" s="31" t="s">
        <v>24409</v>
      </c>
      <c r="B13303">
        <v>77299</v>
      </c>
      <c r="D13303" t="s">
        <v>24388</v>
      </c>
      <c r="E13303" t="s">
        <v>2</v>
      </c>
      <c r="F13303" t="s">
        <v>981</v>
      </c>
      <c r="G13303" t="str">
        <f t="shared" si="207"/>
        <v>Radiology Services</v>
      </c>
    </row>
    <row r="13304" spans="1:7" x14ac:dyDescent="0.3">
      <c r="A13304" s="27" t="s">
        <v>24410</v>
      </c>
      <c r="B13304">
        <v>77299</v>
      </c>
      <c r="C13304" t="s">
        <v>3750</v>
      </c>
      <c r="D13304" t="s">
        <v>24388</v>
      </c>
      <c r="E13304" t="s">
        <v>2</v>
      </c>
      <c r="F13304" t="s">
        <v>981</v>
      </c>
      <c r="G13304" t="str">
        <f t="shared" si="207"/>
        <v>Radiology Services</v>
      </c>
    </row>
    <row r="13305" spans="1:7" x14ac:dyDescent="0.3">
      <c r="A13305" s="31" t="s">
        <v>24411</v>
      </c>
      <c r="B13305">
        <v>77299</v>
      </c>
      <c r="C13305">
        <v>26</v>
      </c>
      <c r="D13305" t="s">
        <v>24388</v>
      </c>
      <c r="E13305" t="s">
        <v>2</v>
      </c>
      <c r="F13305" t="s">
        <v>981</v>
      </c>
      <c r="G13305" t="str">
        <f t="shared" si="207"/>
        <v>Radiology Services</v>
      </c>
    </row>
    <row r="13306" spans="1:7" x14ac:dyDescent="0.3">
      <c r="A13306" s="31" t="s">
        <v>24412</v>
      </c>
      <c r="B13306">
        <v>77300</v>
      </c>
      <c r="D13306" t="s">
        <v>24413</v>
      </c>
      <c r="E13306" t="s">
        <v>0</v>
      </c>
      <c r="F13306" t="s">
        <v>981</v>
      </c>
      <c r="G13306" t="str">
        <f t="shared" si="207"/>
        <v>Radiology Services</v>
      </c>
    </row>
    <row r="13307" spans="1:7" x14ac:dyDescent="0.3">
      <c r="A13307" s="27" t="s">
        <v>24414</v>
      </c>
      <c r="B13307">
        <v>77300</v>
      </c>
      <c r="C13307" t="s">
        <v>3750</v>
      </c>
      <c r="D13307" t="s">
        <v>24413</v>
      </c>
      <c r="E13307" t="s">
        <v>0</v>
      </c>
      <c r="F13307" t="s">
        <v>981</v>
      </c>
      <c r="G13307" t="str">
        <f t="shared" si="207"/>
        <v>Radiology Services</v>
      </c>
    </row>
    <row r="13308" spans="1:7" x14ac:dyDescent="0.3">
      <c r="A13308" s="31" t="s">
        <v>24415</v>
      </c>
      <c r="B13308">
        <v>77300</v>
      </c>
      <c r="C13308">
        <v>26</v>
      </c>
      <c r="D13308" t="s">
        <v>24413</v>
      </c>
      <c r="E13308" t="s">
        <v>0</v>
      </c>
      <c r="F13308" t="s">
        <v>981</v>
      </c>
      <c r="G13308" t="str">
        <f t="shared" si="207"/>
        <v>Radiology Services</v>
      </c>
    </row>
    <row r="13309" spans="1:7" x14ac:dyDescent="0.3">
      <c r="A13309" s="31" t="s">
        <v>24416</v>
      </c>
      <c r="B13309">
        <v>77301</v>
      </c>
      <c r="D13309" t="s">
        <v>24417</v>
      </c>
      <c r="E13309" t="s">
        <v>0</v>
      </c>
      <c r="F13309" t="s">
        <v>981</v>
      </c>
      <c r="G13309" t="str">
        <f t="shared" si="207"/>
        <v>Radiology Services</v>
      </c>
    </row>
    <row r="13310" spans="1:7" x14ac:dyDescent="0.3">
      <c r="A13310" s="27" t="s">
        <v>24418</v>
      </c>
      <c r="B13310">
        <v>77301</v>
      </c>
      <c r="C13310" t="s">
        <v>3750</v>
      </c>
      <c r="D13310" t="s">
        <v>24417</v>
      </c>
      <c r="E13310" t="s">
        <v>0</v>
      </c>
      <c r="F13310" t="s">
        <v>981</v>
      </c>
      <c r="G13310" t="str">
        <f t="shared" si="207"/>
        <v>Radiology Services</v>
      </c>
    </row>
    <row r="13311" spans="1:7" x14ac:dyDescent="0.3">
      <c r="A13311" s="31" t="s">
        <v>24419</v>
      </c>
      <c r="B13311">
        <v>77301</v>
      </c>
      <c r="C13311">
        <v>26</v>
      </c>
      <c r="D13311" t="s">
        <v>24417</v>
      </c>
      <c r="E13311" t="s">
        <v>0</v>
      </c>
      <c r="F13311" t="s">
        <v>981</v>
      </c>
      <c r="G13311" t="str">
        <f t="shared" si="207"/>
        <v>Radiology Services</v>
      </c>
    </row>
    <row r="13312" spans="1:7" x14ac:dyDescent="0.3">
      <c r="A13312" s="31" t="s">
        <v>24420</v>
      </c>
      <c r="B13312">
        <v>77306</v>
      </c>
      <c r="D13312" t="s">
        <v>24421</v>
      </c>
      <c r="E13312" t="s">
        <v>0</v>
      </c>
      <c r="F13312" t="s">
        <v>981</v>
      </c>
      <c r="G13312" t="str">
        <f t="shared" si="207"/>
        <v>Radiology Services</v>
      </c>
    </row>
    <row r="13313" spans="1:7" x14ac:dyDescent="0.3">
      <c r="A13313" s="27" t="s">
        <v>24422</v>
      </c>
      <c r="B13313">
        <v>77306</v>
      </c>
      <c r="C13313" t="s">
        <v>3750</v>
      </c>
      <c r="D13313" t="s">
        <v>24421</v>
      </c>
      <c r="E13313" t="s">
        <v>0</v>
      </c>
      <c r="F13313" t="s">
        <v>981</v>
      </c>
      <c r="G13313" t="str">
        <f t="shared" si="207"/>
        <v>Radiology Services</v>
      </c>
    </row>
    <row r="13314" spans="1:7" x14ac:dyDescent="0.3">
      <c r="A13314" s="31" t="s">
        <v>24423</v>
      </c>
      <c r="B13314">
        <v>77306</v>
      </c>
      <c r="C13314">
        <v>26</v>
      </c>
      <c r="D13314" t="s">
        <v>24421</v>
      </c>
      <c r="E13314" t="s">
        <v>0</v>
      </c>
      <c r="F13314" t="s">
        <v>981</v>
      </c>
      <c r="G13314" t="str">
        <f t="shared" si="207"/>
        <v>Radiology Services</v>
      </c>
    </row>
    <row r="13315" spans="1:7" x14ac:dyDescent="0.3">
      <c r="A13315" s="31" t="s">
        <v>24424</v>
      </c>
      <c r="B13315">
        <v>77307</v>
      </c>
      <c r="D13315" t="s">
        <v>24425</v>
      </c>
      <c r="E13315" t="s">
        <v>0</v>
      </c>
      <c r="F13315" t="s">
        <v>981</v>
      </c>
      <c r="G13315" t="str">
        <f t="shared" ref="G13315:G13378" si="208">VLOOKUP(F13315,$I$2:$J$27,2,FALSE)</f>
        <v>Radiology Services</v>
      </c>
    </row>
    <row r="13316" spans="1:7" x14ac:dyDescent="0.3">
      <c r="A13316" s="27" t="s">
        <v>24426</v>
      </c>
      <c r="B13316">
        <v>77307</v>
      </c>
      <c r="C13316" t="s">
        <v>3750</v>
      </c>
      <c r="D13316" t="s">
        <v>24425</v>
      </c>
      <c r="E13316" t="s">
        <v>0</v>
      </c>
      <c r="F13316" t="s">
        <v>981</v>
      </c>
      <c r="G13316" t="str">
        <f t="shared" si="208"/>
        <v>Radiology Services</v>
      </c>
    </row>
    <row r="13317" spans="1:7" x14ac:dyDescent="0.3">
      <c r="A13317" s="31" t="s">
        <v>24427</v>
      </c>
      <c r="B13317">
        <v>77307</v>
      </c>
      <c r="C13317">
        <v>26</v>
      </c>
      <c r="D13317" t="s">
        <v>24425</v>
      </c>
      <c r="E13317" t="s">
        <v>0</v>
      </c>
      <c r="F13317" t="s">
        <v>981</v>
      </c>
      <c r="G13317" t="str">
        <f t="shared" si="208"/>
        <v>Radiology Services</v>
      </c>
    </row>
    <row r="13318" spans="1:7" x14ac:dyDescent="0.3">
      <c r="A13318" s="31" t="s">
        <v>24428</v>
      </c>
      <c r="B13318">
        <v>77316</v>
      </c>
      <c r="D13318" t="s">
        <v>24429</v>
      </c>
      <c r="E13318" t="s">
        <v>0</v>
      </c>
      <c r="F13318" t="s">
        <v>981</v>
      </c>
      <c r="G13318" t="str">
        <f t="shared" si="208"/>
        <v>Radiology Services</v>
      </c>
    </row>
    <row r="13319" spans="1:7" x14ac:dyDescent="0.3">
      <c r="A13319" s="27" t="s">
        <v>24430</v>
      </c>
      <c r="B13319">
        <v>77316</v>
      </c>
      <c r="C13319" t="s">
        <v>3750</v>
      </c>
      <c r="D13319" t="s">
        <v>24429</v>
      </c>
      <c r="E13319" t="s">
        <v>0</v>
      </c>
      <c r="F13319" t="s">
        <v>981</v>
      </c>
      <c r="G13319" t="str">
        <f t="shared" si="208"/>
        <v>Radiology Services</v>
      </c>
    </row>
    <row r="13320" spans="1:7" x14ac:dyDescent="0.3">
      <c r="A13320" s="31" t="s">
        <v>24431</v>
      </c>
      <c r="B13320">
        <v>77316</v>
      </c>
      <c r="C13320">
        <v>26</v>
      </c>
      <c r="D13320" t="s">
        <v>24429</v>
      </c>
      <c r="E13320" t="s">
        <v>0</v>
      </c>
      <c r="F13320" t="s">
        <v>981</v>
      </c>
      <c r="G13320" t="str">
        <f t="shared" si="208"/>
        <v>Radiology Services</v>
      </c>
    </row>
    <row r="13321" spans="1:7" x14ac:dyDescent="0.3">
      <c r="A13321" s="31" t="s">
        <v>24432</v>
      </c>
      <c r="B13321">
        <v>77317</v>
      </c>
      <c r="D13321" t="s">
        <v>24433</v>
      </c>
      <c r="E13321" t="s">
        <v>0</v>
      </c>
      <c r="F13321" t="s">
        <v>981</v>
      </c>
      <c r="G13321" t="str">
        <f t="shared" si="208"/>
        <v>Radiology Services</v>
      </c>
    </row>
    <row r="13322" spans="1:7" x14ac:dyDescent="0.3">
      <c r="A13322" s="27" t="s">
        <v>24434</v>
      </c>
      <c r="B13322">
        <v>77317</v>
      </c>
      <c r="C13322" t="s">
        <v>3750</v>
      </c>
      <c r="D13322" t="s">
        <v>24433</v>
      </c>
      <c r="E13322" t="s">
        <v>0</v>
      </c>
      <c r="F13322" t="s">
        <v>981</v>
      </c>
      <c r="G13322" t="str">
        <f t="shared" si="208"/>
        <v>Radiology Services</v>
      </c>
    </row>
    <row r="13323" spans="1:7" x14ac:dyDescent="0.3">
      <c r="A13323" s="31" t="s">
        <v>24435</v>
      </c>
      <c r="B13323">
        <v>77317</v>
      </c>
      <c r="C13323">
        <v>26</v>
      </c>
      <c r="D13323" t="s">
        <v>24433</v>
      </c>
      <c r="E13323" t="s">
        <v>0</v>
      </c>
      <c r="F13323" t="s">
        <v>981</v>
      </c>
      <c r="G13323" t="str">
        <f t="shared" si="208"/>
        <v>Radiology Services</v>
      </c>
    </row>
    <row r="13324" spans="1:7" x14ac:dyDescent="0.3">
      <c r="A13324" s="31" t="s">
        <v>24436</v>
      </c>
      <c r="B13324">
        <v>77318</v>
      </c>
      <c r="D13324" t="s">
        <v>24437</v>
      </c>
      <c r="E13324" t="s">
        <v>0</v>
      </c>
      <c r="F13324" t="s">
        <v>981</v>
      </c>
      <c r="G13324" t="str">
        <f t="shared" si="208"/>
        <v>Radiology Services</v>
      </c>
    </row>
    <row r="13325" spans="1:7" x14ac:dyDescent="0.3">
      <c r="A13325" s="27" t="s">
        <v>24438</v>
      </c>
      <c r="B13325">
        <v>77318</v>
      </c>
      <c r="C13325" t="s">
        <v>3750</v>
      </c>
      <c r="D13325" t="s">
        <v>24437</v>
      </c>
      <c r="E13325" t="s">
        <v>0</v>
      </c>
      <c r="F13325" t="s">
        <v>981</v>
      </c>
      <c r="G13325" t="str">
        <f t="shared" si="208"/>
        <v>Radiology Services</v>
      </c>
    </row>
    <row r="13326" spans="1:7" x14ac:dyDescent="0.3">
      <c r="A13326" s="31" t="s">
        <v>24439</v>
      </c>
      <c r="B13326">
        <v>77318</v>
      </c>
      <c r="C13326">
        <v>26</v>
      </c>
      <c r="D13326" t="s">
        <v>24437</v>
      </c>
      <c r="E13326" t="s">
        <v>0</v>
      </c>
      <c r="F13326" t="s">
        <v>981</v>
      </c>
      <c r="G13326" t="str">
        <f t="shared" si="208"/>
        <v>Radiology Services</v>
      </c>
    </row>
    <row r="13327" spans="1:7" x14ac:dyDescent="0.3">
      <c r="A13327" s="31" t="s">
        <v>24440</v>
      </c>
      <c r="B13327">
        <v>77321</v>
      </c>
      <c r="D13327" t="s">
        <v>24441</v>
      </c>
      <c r="E13327" t="s">
        <v>0</v>
      </c>
      <c r="F13327" t="s">
        <v>981</v>
      </c>
      <c r="G13327" t="str">
        <f t="shared" si="208"/>
        <v>Radiology Services</v>
      </c>
    </row>
    <row r="13328" spans="1:7" x14ac:dyDescent="0.3">
      <c r="A13328" s="27" t="s">
        <v>24442</v>
      </c>
      <c r="B13328">
        <v>77321</v>
      </c>
      <c r="C13328" t="s">
        <v>3750</v>
      </c>
      <c r="D13328" t="s">
        <v>24441</v>
      </c>
      <c r="E13328" t="s">
        <v>0</v>
      </c>
      <c r="F13328" t="s">
        <v>981</v>
      </c>
      <c r="G13328" t="str">
        <f t="shared" si="208"/>
        <v>Radiology Services</v>
      </c>
    </row>
    <row r="13329" spans="1:7" x14ac:dyDescent="0.3">
      <c r="A13329" s="31" t="s">
        <v>24443</v>
      </c>
      <c r="B13329">
        <v>77321</v>
      </c>
      <c r="C13329">
        <v>26</v>
      </c>
      <c r="D13329" t="s">
        <v>24441</v>
      </c>
      <c r="E13329" t="s">
        <v>0</v>
      </c>
      <c r="F13329" t="s">
        <v>981</v>
      </c>
      <c r="G13329" t="str">
        <f t="shared" si="208"/>
        <v>Radiology Services</v>
      </c>
    </row>
    <row r="13330" spans="1:7" x14ac:dyDescent="0.3">
      <c r="A13330" s="31" t="s">
        <v>24444</v>
      </c>
      <c r="B13330">
        <v>77331</v>
      </c>
      <c r="D13330" t="s">
        <v>24445</v>
      </c>
      <c r="E13330" t="s">
        <v>0</v>
      </c>
      <c r="F13330" t="s">
        <v>981</v>
      </c>
      <c r="G13330" t="str">
        <f t="shared" si="208"/>
        <v>Radiology Services</v>
      </c>
    </row>
    <row r="13331" spans="1:7" x14ac:dyDescent="0.3">
      <c r="A13331" s="27" t="s">
        <v>24446</v>
      </c>
      <c r="B13331">
        <v>77331</v>
      </c>
      <c r="C13331" t="s">
        <v>3750</v>
      </c>
      <c r="D13331" t="s">
        <v>24445</v>
      </c>
      <c r="E13331" t="s">
        <v>0</v>
      </c>
      <c r="F13331" t="s">
        <v>981</v>
      </c>
      <c r="G13331" t="str">
        <f t="shared" si="208"/>
        <v>Radiology Services</v>
      </c>
    </row>
    <row r="13332" spans="1:7" x14ac:dyDescent="0.3">
      <c r="A13332" s="31" t="s">
        <v>24447</v>
      </c>
      <c r="B13332">
        <v>77331</v>
      </c>
      <c r="C13332">
        <v>26</v>
      </c>
      <c r="D13332" t="s">
        <v>24445</v>
      </c>
      <c r="E13332" t="s">
        <v>0</v>
      </c>
      <c r="F13332" t="s">
        <v>981</v>
      </c>
      <c r="G13332" t="str">
        <f t="shared" si="208"/>
        <v>Radiology Services</v>
      </c>
    </row>
    <row r="13333" spans="1:7" x14ac:dyDescent="0.3">
      <c r="A13333" s="31" t="s">
        <v>24448</v>
      </c>
      <c r="B13333">
        <v>77332</v>
      </c>
      <c r="D13333" t="s">
        <v>24449</v>
      </c>
      <c r="E13333" t="s">
        <v>0</v>
      </c>
      <c r="F13333" t="s">
        <v>981</v>
      </c>
      <c r="G13333" t="str">
        <f t="shared" si="208"/>
        <v>Radiology Services</v>
      </c>
    </row>
    <row r="13334" spans="1:7" x14ac:dyDescent="0.3">
      <c r="A13334" s="27" t="s">
        <v>24450</v>
      </c>
      <c r="B13334">
        <v>77332</v>
      </c>
      <c r="C13334" t="s">
        <v>3750</v>
      </c>
      <c r="D13334" t="s">
        <v>24449</v>
      </c>
      <c r="E13334" t="s">
        <v>0</v>
      </c>
      <c r="F13334" t="s">
        <v>981</v>
      </c>
      <c r="G13334" t="str">
        <f t="shared" si="208"/>
        <v>Radiology Services</v>
      </c>
    </row>
    <row r="13335" spans="1:7" x14ac:dyDescent="0.3">
      <c r="A13335" s="31" t="s">
        <v>24451</v>
      </c>
      <c r="B13335">
        <v>77332</v>
      </c>
      <c r="C13335">
        <v>26</v>
      </c>
      <c r="D13335" t="s">
        <v>24449</v>
      </c>
      <c r="E13335" t="s">
        <v>0</v>
      </c>
      <c r="F13335" t="s">
        <v>981</v>
      </c>
      <c r="G13335" t="str">
        <f t="shared" si="208"/>
        <v>Radiology Services</v>
      </c>
    </row>
    <row r="13336" spans="1:7" x14ac:dyDescent="0.3">
      <c r="A13336" s="31" t="s">
        <v>24452</v>
      </c>
      <c r="B13336">
        <v>77333</v>
      </c>
      <c r="D13336" t="s">
        <v>24449</v>
      </c>
      <c r="E13336" t="s">
        <v>0</v>
      </c>
      <c r="F13336" t="s">
        <v>981</v>
      </c>
      <c r="G13336" t="str">
        <f t="shared" si="208"/>
        <v>Radiology Services</v>
      </c>
    </row>
    <row r="13337" spans="1:7" x14ac:dyDescent="0.3">
      <c r="A13337" s="27" t="s">
        <v>24453</v>
      </c>
      <c r="B13337">
        <v>77333</v>
      </c>
      <c r="C13337" t="s">
        <v>3750</v>
      </c>
      <c r="D13337" t="s">
        <v>24449</v>
      </c>
      <c r="E13337" t="s">
        <v>0</v>
      </c>
      <c r="F13337" t="s">
        <v>981</v>
      </c>
      <c r="G13337" t="str">
        <f t="shared" si="208"/>
        <v>Radiology Services</v>
      </c>
    </row>
    <row r="13338" spans="1:7" x14ac:dyDescent="0.3">
      <c r="A13338" s="31" t="s">
        <v>24454</v>
      </c>
      <c r="B13338">
        <v>77333</v>
      </c>
      <c r="C13338">
        <v>26</v>
      </c>
      <c r="D13338" t="s">
        <v>24449</v>
      </c>
      <c r="E13338" t="s">
        <v>0</v>
      </c>
      <c r="F13338" t="s">
        <v>981</v>
      </c>
      <c r="G13338" t="str">
        <f t="shared" si="208"/>
        <v>Radiology Services</v>
      </c>
    </row>
    <row r="13339" spans="1:7" x14ac:dyDescent="0.3">
      <c r="A13339" s="31" t="s">
        <v>24455</v>
      </c>
      <c r="B13339">
        <v>77334</v>
      </c>
      <c r="D13339" t="s">
        <v>24449</v>
      </c>
      <c r="E13339" t="s">
        <v>0</v>
      </c>
      <c r="F13339" t="s">
        <v>981</v>
      </c>
      <c r="G13339" t="str">
        <f t="shared" si="208"/>
        <v>Radiology Services</v>
      </c>
    </row>
    <row r="13340" spans="1:7" x14ac:dyDescent="0.3">
      <c r="A13340" s="27" t="s">
        <v>24456</v>
      </c>
      <c r="B13340">
        <v>77334</v>
      </c>
      <c r="C13340" t="s">
        <v>3750</v>
      </c>
      <c r="D13340" t="s">
        <v>24449</v>
      </c>
      <c r="E13340" t="s">
        <v>0</v>
      </c>
      <c r="F13340" t="s">
        <v>981</v>
      </c>
      <c r="G13340" t="str">
        <f t="shared" si="208"/>
        <v>Radiology Services</v>
      </c>
    </row>
    <row r="13341" spans="1:7" x14ac:dyDescent="0.3">
      <c r="A13341" s="31" t="s">
        <v>24457</v>
      </c>
      <c r="B13341">
        <v>77334</v>
      </c>
      <c r="C13341">
        <v>26</v>
      </c>
      <c r="D13341" t="s">
        <v>24449</v>
      </c>
      <c r="E13341" t="s">
        <v>0</v>
      </c>
      <c r="F13341" t="s">
        <v>981</v>
      </c>
      <c r="G13341" t="str">
        <f t="shared" si="208"/>
        <v>Radiology Services</v>
      </c>
    </row>
    <row r="13342" spans="1:7" x14ac:dyDescent="0.3">
      <c r="A13342" s="31" t="s">
        <v>24458</v>
      </c>
      <c r="B13342">
        <v>77336</v>
      </c>
      <c r="D13342" t="s">
        <v>24459</v>
      </c>
      <c r="E13342" t="s">
        <v>0</v>
      </c>
      <c r="F13342" t="s">
        <v>981</v>
      </c>
      <c r="G13342" t="str">
        <f t="shared" si="208"/>
        <v>Radiology Services</v>
      </c>
    </row>
    <row r="13343" spans="1:7" x14ac:dyDescent="0.3">
      <c r="A13343" s="31" t="s">
        <v>24460</v>
      </c>
      <c r="B13343">
        <v>77338</v>
      </c>
      <c r="D13343" t="s">
        <v>24461</v>
      </c>
      <c r="E13343" t="s">
        <v>0</v>
      </c>
      <c r="F13343" t="s">
        <v>981</v>
      </c>
      <c r="G13343" t="str">
        <f t="shared" si="208"/>
        <v>Radiology Services</v>
      </c>
    </row>
    <row r="13344" spans="1:7" x14ac:dyDescent="0.3">
      <c r="A13344" s="27" t="s">
        <v>24462</v>
      </c>
      <c r="B13344">
        <v>77338</v>
      </c>
      <c r="C13344" t="s">
        <v>3750</v>
      </c>
      <c r="D13344" t="s">
        <v>24461</v>
      </c>
      <c r="E13344" t="s">
        <v>0</v>
      </c>
      <c r="F13344" t="s">
        <v>981</v>
      </c>
      <c r="G13344" t="str">
        <f t="shared" si="208"/>
        <v>Radiology Services</v>
      </c>
    </row>
    <row r="13345" spans="1:7" x14ac:dyDescent="0.3">
      <c r="A13345" s="31" t="s">
        <v>24463</v>
      </c>
      <c r="B13345">
        <v>77338</v>
      </c>
      <c r="C13345">
        <v>26</v>
      </c>
      <c r="D13345" t="s">
        <v>24461</v>
      </c>
      <c r="E13345" t="s">
        <v>0</v>
      </c>
      <c r="F13345" t="s">
        <v>981</v>
      </c>
      <c r="G13345" t="str">
        <f t="shared" si="208"/>
        <v>Radiology Services</v>
      </c>
    </row>
    <row r="13346" spans="1:7" x14ac:dyDescent="0.3">
      <c r="A13346" s="31" t="s">
        <v>24464</v>
      </c>
      <c r="B13346">
        <v>77370</v>
      </c>
      <c r="D13346" t="s">
        <v>24459</v>
      </c>
      <c r="E13346" t="s">
        <v>0</v>
      </c>
      <c r="F13346" t="s">
        <v>981</v>
      </c>
      <c r="G13346" t="str">
        <f t="shared" si="208"/>
        <v>Radiology Services</v>
      </c>
    </row>
    <row r="13347" spans="1:7" x14ac:dyDescent="0.3">
      <c r="A13347" s="31" t="s">
        <v>24465</v>
      </c>
      <c r="B13347">
        <v>77371</v>
      </c>
      <c r="D13347" t="s">
        <v>24466</v>
      </c>
      <c r="E13347" t="s">
        <v>2</v>
      </c>
      <c r="F13347" t="s">
        <v>981</v>
      </c>
      <c r="G13347" t="str">
        <f t="shared" si="208"/>
        <v>Radiology Services</v>
      </c>
    </row>
    <row r="13348" spans="1:7" x14ac:dyDescent="0.3">
      <c r="A13348" s="31" t="s">
        <v>24467</v>
      </c>
      <c r="B13348">
        <v>77372</v>
      </c>
      <c r="D13348" t="s">
        <v>24468</v>
      </c>
      <c r="E13348" t="s">
        <v>0</v>
      </c>
      <c r="F13348" t="s">
        <v>981</v>
      </c>
      <c r="G13348" t="str">
        <f t="shared" si="208"/>
        <v>Radiology Services</v>
      </c>
    </row>
    <row r="13349" spans="1:7" x14ac:dyDescent="0.3">
      <c r="A13349" s="31" t="s">
        <v>24469</v>
      </c>
      <c r="B13349">
        <v>77373</v>
      </c>
      <c r="D13349" t="s">
        <v>24470</v>
      </c>
      <c r="E13349" t="s">
        <v>0</v>
      </c>
      <c r="F13349" t="s">
        <v>981</v>
      </c>
      <c r="G13349" t="str">
        <f t="shared" si="208"/>
        <v>Radiology Services</v>
      </c>
    </row>
    <row r="13350" spans="1:7" x14ac:dyDescent="0.3">
      <c r="A13350" s="31" t="s">
        <v>24471</v>
      </c>
      <c r="B13350">
        <v>77385</v>
      </c>
      <c r="D13350" t="s">
        <v>24472</v>
      </c>
      <c r="E13350" t="s">
        <v>911</v>
      </c>
      <c r="F13350" t="s">
        <v>981</v>
      </c>
      <c r="G13350" t="str">
        <f t="shared" si="208"/>
        <v>Radiology Services</v>
      </c>
    </row>
    <row r="13351" spans="1:7" x14ac:dyDescent="0.3">
      <c r="A13351" s="31" t="s">
        <v>24473</v>
      </c>
      <c r="B13351">
        <v>77386</v>
      </c>
      <c r="D13351" t="s">
        <v>24474</v>
      </c>
      <c r="E13351" t="s">
        <v>911</v>
      </c>
      <c r="F13351" t="s">
        <v>981</v>
      </c>
      <c r="G13351" t="str">
        <f t="shared" si="208"/>
        <v>Radiology Services</v>
      </c>
    </row>
    <row r="13352" spans="1:7" x14ac:dyDescent="0.3">
      <c r="A13352" s="31" t="s">
        <v>24475</v>
      </c>
      <c r="B13352">
        <v>77387</v>
      </c>
      <c r="D13352" t="s">
        <v>24476</v>
      </c>
      <c r="E13352" t="s">
        <v>911</v>
      </c>
      <c r="F13352" t="s">
        <v>981</v>
      </c>
      <c r="G13352" t="str">
        <f t="shared" si="208"/>
        <v>Radiology Services</v>
      </c>
    </row>
    <row r="13353" spans="1:7" x14ac:dyDescent="0.3">
      <c r="A13353" s="31" t="s">
        <v>24477</v>
      </c>
      <c r="B13353">
        <v>77399</v>
      </c>
      <c r="D13353" t="s">
        <v>24478</v>
      </c>
      <c r="E13353" t="s">
        <v>2</v>
      </c>
      <c r="F13353" t="s">
        <v>981</v>
      </c>
      <c r="G13353" t="str">
        <f t="shared" si="208"/>
        <v>Radiology Services</v>
      </c>
    </row>
    <row r="13354" spans="1:7" x14ac:dyDescent="0.3">
      <c r="A13354" s="27" t="s">
        <v>24479</v>
      </c>
      <c r="B13354">
        <v>77399</v>
      </c>
      <c r="C13354" t="s">
        <v>3750</v>
      </c>
      <c r="D13354" t="s">
        <v>24478</v>
      </c>
      <c r="E13354" t="s">
        <v>2</v>
      </c>
      <c r="F13354" t="s">
        <v>981</v>
      </c>
      <c r="G13354" t="str">
        <f t="shared" si="208"/>
        <v>Radiology Services</v>
      </c>
    </row>
    <row r="13355" spans="1:7" x14ac:dyDescent="0.3">
      <c r="A13355" s="31" t="s">
        <v>24480</v>
      </c>
      <c r="B13355">
        <v>77399</v>
      </c>
      <c r="C13355">
        <v>26</v>
      </c>
      <c r="D13355" t="s">
        <v>24478</v>
      </c>
      <c r="E13355" t="s">
        <v>2</v>
      </c>
      <c r="F13355" t="s">
        <v>981</v>
      </c>
      <c r="G13355" t="str">
        <f t="shared" si="208"/>
        <v>Radiology Services</v>
      </c>
    </row>
    <row r="13356" spans="1:7" x14ac:dyDescent="0.3">
      <c r="A13356" s="31" t="s">
        <v>24481</v>
      </c>
      <c r="B13356">
        <v>77401</v>
      </c>
      <c r="D13356" t="s">
        <v>4420</v>
      </c>
      <c r="E13356" t="s">
        <v>0</v>
      </c>
      <c r="F13356" t="s">
        <v>981</v>
      </c>
      <c r="G13356" t="str">
        <f t="shared" si="208"/>
        <v>Radiology Services</v>
      </c>
    </row>
    <row r="13357" spans="1:7" x14ac:dyDescent="0.3">
      <c r="A13357" s="31" t="s">
        <v>24482</v>
      </c>
      <c r="B13357">
        <v>77402</v>
      </c>
      <c r="D13357" t="s">
        <v>4420</v>
      </c>
      <c r="E13357" t="s">
        <v>911</v>
      </c>
      <c r="F13357" t="s">
        <v>981</v>
      </c>
      <c r="G13357" t="str">
        <f t="shared" si="208"/>
        <v>Radiology Services</v>
      </c>
    </row>
    <row r="13358" spans="1:7" x14ac:dyDescent="0.3">
      <c r="A13358" s="31" t="s">
        <v>24483</v>
      </c>
      <c r="B13358">
        <v>77407</v>
      </c>
      <c r="D13358" t="s">
        <v>4420</v>
      </c>
      <c r="E13358" t="s">
        <v>911</v>
      </c>
      <c r="F13358" t="s">
        <v>981</v>
      </c>
      <c r="G13358" t="str">
        <f t="shared" si="208"/>
        <v>Radiology Services</v>
      </c>
    </row>
    <row r="13359" spans="1:7" x14ac:dyDescent="0.3">
      <c r="A13359" s="31" t="s">
        <v>24484</v>
      </c>
      <c r="B13359">
        <v>77412</v>
      </c>
      <c r="D13359" t="s">
        <v>4420</v>
      </c>
      <c r="E13359" t="s">
        <v>911</v>
      </c>
      <c r="F13359" t="s">
        <v>981</v>
      </c>
      <c r="G13359" t="str">
        <f t="shared" si="208"/>
        <v>Radiology Services</v>
      </c>
    </row>
    <row r="13360" spans="1:7" x14ac:dyDescent="0.3">
      <c r="A13360" s="31" t="s">
        <v>24485</v>
      </c>
      <c r="B13360">
        <v>77417</v>
      </c>
      <c r="D13360" t="s">
        <v>24486</v>
      </c>
      <c r="E13360" t="s">
        <v>0</v>
      </c>
      <c r="F13360" t="s">
        <v>981</v>
      </c>
      <c r="G13360" t="str">
        <f t="shared" si="208"/>
        <v>Radiology Services</v>
      </c>
    </row>
    <row r="13361" spans="1:7" x14ac:dyDescent="0.3">
      <c r="A13361" s="31" t="s">
        <v>24487</v>
      </c>
      <c r="B13361">
        <v>77423</v>
      </c>
      <c r="D13361" t="s">
        <v>24488</v>
      </c>
      <c r="E13361" t="s">
        <v>2</v>
      </c>
      <c r="F13361" t="s">
        <v>981</v>
      </c>
      <c r="G13361" t="str">
        <f t="shared" si="208"/>
        <v>Radiology Services</v>
      </c>
    </row>
    <row r="13362" spans="1:7" x14ac:dyDescent="0.3">
      <c r="A13362" s="31" t="s">
        <v>24489</v>
      </c>
      <c r="B13362">
        <v>77424</v>
      </c>
      <c r="D13362" t="s">
        <v>24490</v>
      </c>
      <c r="E13362" t="s">
        <v>962</v>
      </c>
      <c r="F13362" t="s">
        <v>981</v>
      </c>
      <c r="G13362" t="str">
        <f t="shared" si="208"/>
        <v>Radiology Services</v>
      </c>
    </row>
    <row r="13363" spans="1:7" x14ac:dyDescent="0.3">
      <c r="A13363" s="31" t="s">
        <v>24491</v>
      </c>
      <c r="B13363">
        <v>77425</v>
      </c>
      <c r="D13363" t="s">
        <v>24492</v>
      </c>
      <c r="E13363" t="s">
        <v>962</v>
      </c>
      <c r="F13363" t="s">
        <v>981</v>
      </c>
      <c r="G13363" t="str">
        <f t="shared" si="208"/>
        <v>Radiology Services</v>
      </c>
    </row>
    <row r="13364" spans="1:7" x14ac:dyDescent="0.3">
      <c r="A13364" s="31" t="s">
        <v>24493</v>
      </c>
      <c r="B13364">
        <v>77427</v>
      </c>
      <c r="D13364" t="s">
        <v>24494</v>
      </c>
      <c r="E13364" t="s">
        <v>0</v>
      </c>
      <c r="F13364" t="s">
        <v>981</v>
      </c>
      <c r="G13364" t="str">
        <f t="shared" si="208"/>
        <v>Radiology Services</v>
      </c>
    </row>
    <row r="13365" spans="1:7" x14ac:dyDescent="0.3">
      <c r="A13365" s="31" t="s">
        <v>24495</v>
      </c>
      <c r="B13365">
        <v>77431</v>
      </c>
      <c r="D13365" t="s">
        <v>24496</v>
      </c>
      <c r="E13365" t="s">
        <v>0</v>
      </c>
      <c r="F13365" t="s">
        <v>981</v>
      </c>
      <c r="G13365" t="str">
        <f t="shared" si="208"/>
        <v>Radiology Services</v>
      </c>
    </row>
    <row r="13366" spans="1:7" x14ac:dyDescent="0.3">
      <c r="A13366" s="31" t="s">
        <v>24497</v>
      </c>
      <c r="B13366">
        <v>77432</v>
      </c>
      <c r="D13366" t="s">
        <v>24498</v>
      </c>
      <c r="E13366" t="s">
        <v>0</v>
      </c>
      <c r="F13366" t="s">
        <v>981</v>
      </c>
      <c r="G13366" t="str">
        <f t="shared" si="208"/>
        <v>Radiology Services</v>
      </c>
    </row>
    <row r="13367" spans="1:7" x14ac:dyDescent="0.3">
      <c r="A13367" s="31" t="s">
        <v>24499</v>
      </c>
      <c r="B13367">
        <v>77435</v>
      </c>
      <c r="D13367" t="s">
        <v>24500</v>
      </c>
      <c r="E13367" t="s">
        <v>0</v>
      </c>
      <c r="F13367" t="s">
        <v>981</v>
      </c>
      <c r="G13367" t="str">
        <f t="shared" si="208"/>
        <v>Radiology Services</v>
      </c>
    </row>
    <row r="13368" spans="1:7" x14ac:dyDescent="0.3">
      <c r="A13368" s="31" t="s">
        <v>24501</v>
      </c>
      <c r="B13368">
        <v>77469</v>
      </c>
      <c r="D13368" t="s">
        <v>24502</v>
      </c>
      <c r="E13368" t="s">
        <v>0</v>
      </c>
      <c r="F13368" t="s">
        <v>981</v>
      </c>
      <c r="G13368" t="str">
        <f t="shared" si="208"/>
        <v>Radiology Services</v>
      </c>
    </row>
    <row r="13369" spans="1:7" x14ac:dyDescent="0.3">
      <c r="A13369" s="31" t="s">
        <v>24503</v>
      </c>
      <c r="B13369">
        <v>77470</v>
      </c>
      <c r="D13369" t="s">
        <v>24504</v>
      </c>
      <c r="E13369" t="s">
        <v>0</v>
      </c>
      <c r="F13369" t="s">
        <v>981</v>
      </c>
      <c r="G13369" t="str">
        <f t="shared" si="208"/>
        <v>Radiology Services</v>
      </c>
    </row>
    <row r="13370" spans="1:7" x14ac:dyDescent="0.3">
      <c r="A13370" s="27" t="s">
        <v>24505</v>
      </c>
      <c r="B13370">
        <v>77470</v>
      </c>
      <c r="C13370" t="s">
        <v>3750</v>
      </c>
      <c r="D13370" t="s">
        <v>24504</v>
      </c>
      <c r="E13370" t="s">
        <v>0</v>
      </c>
      <c r="F13370" t="s">
        <v>981</v>
      </c>
      <c r="G13370" t="str">
        <f t="shared" si="208"/>
        <v>Radiology Services</v>
      </c>
    </row>
    <row r="13371" spans="1:7" x14ac:dyDescent="0.3">
      <c r="A13371" s="31" t="s">
        <v>24506</v>
      </c>
      <c r="B13371">
        <v>77470</v>
      </c>
      <c r="C13371">
        <v>26</v>
      </c>
      <c r="D13371" t="s">
        <v>24504</v>
      </c>
      <c r="E13371" t="s">
        <v>0</v>
      </c>
      <c r="F13371" t="s">
        <v>981</v>
      </c>
      <c r="G13371" t="str">
        <f t="shared" si="208"/>
        <v>Radiology Services</v>
      </c>
    </row>
    <row r="13372" spans="1:7" x14ac:dyDescent="0.3">
      <c r="A13372" s="31" t="s">
        <v>24507</v>
      </c>
      <c r="B13372">
        <v>77499</v>
      </c>
      <c r="D13372" t="s">
        <v>24496</v>
      </c>
      <c r="E13372" t="s">
        <v>2</v>
      </c>
      <c r="F13372" t="s">
        <v>981</v>
      </c>
      <c r="G13372" t="str">
        <f t="shared" si="208"/>
        <v>Radiology Services</v>
      </c>
    </row>
    <row r="13373" spans="1:7" x14ac:dyDescent="0.3">
      <c r="A13373" s="27" t="s">
        <v>24508</v>
      </c>
      <c r="B13373">
        <v>77499</v>
      </c>
      <c r="C13373" t="s">
        <v>3750</v>
      </c>
      <c r="D13373" t="s">
        <v>24496</v>
      </c>
      <c r="E13373" t="s">
        <v>2</v>
      </c>
      <c r="F13373" t="s">
        <v>981</v>
      </c>
      <c r="G13373" t="str">
        <f t="shared" si="208"/>
        <v>Radiology Services</v>
      </c>
    </row>
    <row r="13374" spans="1:7" x14ac:dyDescent="0.3">
      <c r="A13374" s="31" t="s">
        <v>24509</v>
      </c>
      <c r="B13374">
        <v>77499</v>
      </c>
      <c r="C13374">
        <v>26</v>
      </c>
      <c r="D13374" t="s">
        <v>24496</v>
      </c>
      <c r="E13374" t="s">
        <v>2</v>
      </c>
      <c r="F13374" t="s">
        <v>981</v>
      </c>
      <c r="G13374" t="str">
        <f t="shared" si="208"/>
        <v>Radiology Services</v>
      </c>
    </row>
    <row r="13375" spans="1:7" x14ac:dyDescent="0.3">
      <c r="A13375" s="31" t="s">
        <v>24510</v>
      </c>
      <c r="B13375">
        <v>77520</v>
      </c>
      <c r="D13375" t="s">
        <v>24511</v>
      </c>
      <c r="E13375" t="s">
        <v>2</v>
      </c>
      <c r="F13375" t="s">
        <v>981</v>
      </c>
      <c r="G13375" t="str">
        <f t="shared" si="208"/>
        <v>Radiology Services</v>
      </c>
    </row>
    <row r="13376" spans="1:7" x14ac:dyDescent="0.3">
      <c r="A13376" s="31" t="s">
        <v>24512</v>
      </c>
      <c r="B13376">
        <v>77522</v>
      </c>
      <c r="D13376" t="s">
        <v>24513</v>
      </c>
      <c r="E13376" t="s">
        <v>2</v>
      </c>
      <c r="F13376" t="s">
        <v>981</v>
      </c>
      <c r="G13376" t="str">
        <f t="shared" si="208"/>
        <v>Radiology Services</v>
      </c>
    </row>
    <row r="13377" spans="1:7" x14ac:dyDescent="0.3">
      <c r="A13377" s="31" t="s">
        <v>24514</v>
      </c>
      <c r="B13377">
        <v>77523</v>
      </c>
      <c r="D13377" t="s">
        <v>24515</v>
      </c>
      <c r="E13377" t="s">
        <v>2</v>
      </c>
      <c r="F13377" t="s">
        <v>981</v>
      </c>
      <c r="G13377" t="str">
        <f t="shared" si="208"/>
        <v>Radiology Services</v>
      </c>
    </row>
    <row r="13378" spans="1:7" x14ac:dyDescent="0.3">
      <c r="A13378" s="31" t="s">
        <v>24516</v>
      </c>
      <c r="B13378">
        <v>77525</v>
      </c>
      <c r="D13378" t="s">
        <v>24517</v>
      </c>
      <c r="E13378" t="s">
        <v>2</v>
      </c>
      <c r="F13378" t="s">
        <v>981</v>
      </c>
      <c r="G13378" t="str">
        <f t="shared" si="208"/>
        <v>Radiology Services</v>
      </c>
    </row>
    <row r="13379" spans="1:7" x14ac:dyDescent="0.3">
      <c r="A13379" s="31" t="s">
        <v>24518</v>
      </c>
      <c r="B13379">
        <v>77600</v>
      </c>
      <c r="D13379" t="s">
        <v>24519</v>
      </c>
      <c r="E13379" t="s">
        <v>888</v>
      </c>
      <c r="F13379" t="s">
        <v>981</v>
      </c>
      <c r="G13379" t="str">
        <f t="shared" ref="G13379:G13442" si="209">VLOOKUP(F13379,$I$2:$J$27,2,FALSE)</f>
        <v>Radiology Services</v>
      </c>
    </row>
    <row r="13380" spans="1:7" x14ac:dyDescent="0.3">
      <c r="A13380" s="27" t="s">
        <v>24520</v>
      </c>
      <c r="B13380">
        <v>77600</v>
      </c>
      <c r="C13380" t="s">
        <v>3750</v>
      </c>
      <c r="D13380" t="s">
        <v>24519</v>
      </c>
      <c r="E13380" t="s">
        <v>888</v>
      </c>
      <c r="F13380" t="s">
        <v>981</v>
      </c>
      <c r="G13380" t="str">
        <f t="shared" si="209"/>
        <v>Radiology Services</v>
      </c>
    </row>
    <row r="13381" spans="1:7" x14ac:dyDescent="0.3">
      <c r="A13381" s="31" t="s">
        <v>24521</v>
      </c>
      <c r="B13381">
        <v>77600</v>
      </c>
      <c r="C13381">
        <v>26</v>
      </c>
      <c r="D13381" t="s">
        <v>24519</v>
      </c>
      <c r="E13381" t="s">
        <v>888</v>
      </c>
      <c r="F13381" t="s">
        <v>981</v>
      </c>
      <c r="G13381" t="str">
        <f t="shared" si="209"/>
        <v>Radiology Services</v>
      </c>
    </row>
    <row r="13382" spans="1:7" x14ac:dyDescent="0.3">
      <c r="A13382" s="31" t="s">
        <v>24522</v>
      </c>
      <c r="B13382">
        <v>77605</v>
      </c>
      <c r="D13382" t="s">
        <v>24519</v>
      </c>
      <c r="E13382" t="s">
        <v>888</v>
      </c>
      <c r="F13382" t="s">
        <v>981</v>
      </c>
      <c r="G13382" t="str">
        <f t="shared" si="209"/>
        <v>Radiology Services</v>
      </c>
    </row>
    <row r="13383" spans="1:7" x14ac:dyDescent="0.3">
      <c r="A13383" s="27" t="s">
        <v>24523</v>
      </c>
      <c r="B13383">
        <v>77605</v>
      </c>
      <c r="C13383" t="s">
        <v>3750</v>
      </c>
      <c r="D13383" t="s">
        <v>24519</v>
      </c>
      <c r="E13383" t="s">
        <v>888</v>
      </c>
      <c r="F13383" t="s">
        <v>981</v>
      </c>
      <c r="G13383" t="str">
        <f t="shared" si="209"/>
        <v>Radiology Services</v>
      </c>
    </row>
    <row r="13384" spans="1:7" x14ac:dyDescent="0.3">
      <c r="A13384" s="31" t="s">
        <v>24524</v>
      </c>
      <c r="B13384">
        <v>77605</v>
      </c>
      <c r="C13384">
        <v>26</v>
      </c>
      <c r="D13384" t="s">
        <v>24519</v>
      </c>
      <c r="E13384" t="s">
        <v>888</v>
      </c>
      <c r="F13384" t="s">
        <v>981</v>
      </c>
      <c r="G13384" t="str">
        <f t="shared" si="209"/>
        <v>Radiology Services</v>
      </c>
    </row>
    <row r="13385" spans="1:7" x14ac:dyDescent="0.3">
      <c r="A13385" s="31" t="s">
        <v>24525</v>
      </c>
      <c r="B13385">
        <v>77610</v>
      </c>
      <c r="D13385" t="s">
        <v>24519</v>
      </c>
      <c r="E13385" t="s">
        <v>888</v>
      </c>
      <c r="F13385" t="s">
        <v>981</v>
      </c>
      <c r="G13385" t="str">
        <f t="shared" si="209"/>
        <v>Radiology Services</v>
      </c>
    </row>
    <row r="13386" spans="1:7" x14ac:dyDescent="0.3">
      <c r="A13386" s="27" t="s">
        <v>24526</v>
      </c>
      <c r="B13386">
        <v>77610</v>
      </c>
      <c r="C13386" t="s">
        <v>3750</v>
      </c>
      <c r="D13386" t="s">
        <v>24519</v>
      </c>
      <c r="E13386" t="s">
        <v>888</v>
      </c>
      <c r="F13386" t="s">
        <v>981</v>
      </c>
      <c r="G13386" t="str">
        <f t="shared" si="209"/>
        <v>Radiology Services</v>
      </c>
    </row>
    <row r="13387" spans="1:7" x14ac:dyDescent="0.3">
      <c r="A13387" s="31" t="s">
        <v>24527</v>
      </c>
      <c r="B13387">
        <v>77610</v>
      </c>
      <c r="C13387">
        <v>26</v>
      </c>
      <c r="D13387" t="s">
        <v>24519</v>
      </c>
      <c r="E13387" t="s">
        <v>888</v>
      </c>
      <c r="F13387" t="s">
        <v>981</v>
      </c>
      <c r="G13387" t="str">
        <f t="shared" si="209"/>
        <v>Radiology Services</v>
      </c>
    </row>
    <row r="13388" spans="1:7" x14ac:dyDescent="0.3">
      <c r="A13388" s="31" t="s">
        <v>24528</v>
      </c>
      <c r="B13388">
        <v>77615</v>
      </c>
      <c r="D13388" t="s">
        <v>24519</v>
      </c>
      <c r="E13388" t="s">
        <v>888</v>
      </c>
      <c r="F13388" t="s">
        <v>981</v>
      </c>
      <c r="G13388" t="str">
        <f t="shared" si="209"/>
        <v>Radiology Services</v>
      </c>
    </row>
    <row r="13389" spans="1:7" x14ac:dyDescent="0.3">
      <c r="A13389" s="27" t="s">
        <v>24529</v>
      </c>
      <c r="B13389">
        <v>77615</v>
      </c>
      <c r="C13389" t="s">
        <v>3750</v>
      </c>
      <c r="D13389" t="s">
        <v>24519</v>
      </c>
      <c r="E13389" t="s">
        <v>888</v>
      </c>
      <c r="F13389" t="s">
        <v>981</v>
      </c>
      <c r="G13389" t="str">
        <f t="shared" si="209"/>
        <v>Radiology Services</v>
      </c>
    </row>
    <row r="13390" spans="1:7" x14ac:dyDescent="0.3">
      <c r="A13390" s="31" t="s">
        <v>24530</v>
      </c>
      <c r="B13390">
        <v>77615</v>
      </c>
      <c r="C13390">
        <v>26</v>
      </c>
      <c r="D13390" t="s">
        <v>24519</v>
      </c>
      <c r="E13390" t="s">
        <v>888</v>
      </c>
      <c r="F13390" t="s">
        <v>981</v>
      </c>
      <c r="G13390" t="str">
        <f t="shared" si="209"/>
        <v>Radiology Services</v>
      </c>
    </row>
    <row r="13391" spans="1:7" x14ac:dyDescent="0.3">
      <c r="A13391" s="31" t="s">
        <v>24531</v>
      </c>
      <c r="B13391">
        <v>77620</v>
      </c>
      <c r="D13391" t="s">
        <v>24519</v>
      </c>
      <c r="E13391" t="s">
        <v>888</v>
      </c>
      <c r="F13391" t="s">
        <v>981</v>
      </c>
      <c r="G13391" t="str">
        <f t="shared" si="209"/>
        <v>Radiology Services</v>
      </c>
    </row>
    <row r="13392" spans="1:7" x14ac:dyDescent="0.3">
      <c r="A13392" s="27" t="s">
        <v>24532</v>
      </c>
      <c r="B13392">
        <v>77620</v>
      </c>
      <c r="C13392" t="s">
        <v>3750</v>
      </c>
      <c r="D13392" t="s">
        <v>24519</v>
      </c>
      <c r="E13392" t="s">
        <v>888</v>
      </c>
      <c r="F13392" t="s">
        <v>981</v>
      </c>
      <c r="G13392" t="str">
        <f t="shared" si="209"/>
        <v>Radiology Services</v>
      </c>
    </row>
    <row r="13393" spans="1:7" x14ac:dyDescent="0.3">
      <c r="A13393" s="31" t="s">
        <v>24533</v>
      </c>
      <c r="B13393">
        <v>77620</v>
      </c>
      <c r="C13393">
        <v>26</v>
      </c>
      <c r="D13393" t="s">
        <v>24519</v>
      </c>
      <c r="E13393" t="s">
        <v>888</v>
      </c>
      <c r="F13393" t="s">
        <v>981</v>
      </c>
      <c r="G13393" t="str">
        <f t="shared" si="209"/>
        <v>Radiology Services</v>
      </c>
    </row>
    <row r="13394" spans="1:7" x14ac:dyDescent="0.3">
      <c r="A13394" s="31" t="s">
        <v>24534</v>
      </c>
      <c r="B13394">
        <v>77750</v>
      </c>
      <c r="D13394" t="s">
        <v>24535</v>
      </c>
      <c r="E13394" t="s">
        <v>0</v>
      </c>
      <c r="F13394" t="s">
        <v>981</v>
      </c>
      <c r="G13394" t="str">
        <f t="shared" si="209"/>
        <v>Radiology Services</v>
      </c>
    </row>
    <row r="13395" spans="1:7" x14ac:dyDescent="0.3">
      <c r="A13395" s="27" t="s">
        <v>24536</v>
      </c>
      <c r="B13395">
        <v>77750</v>
      </c>
      <c r="C13395" t="s">
        <v>3750</v>
      </c>
      <c r="D13395" t="s">
        <v>24535</v>
      </c>
      <c r="E13395" t="s">
        <v>0</v>
      </c>
      <c r="F13395" t="s">
        <v>981</v>
      </c>
      <c r="G13395" t="str">
        <f t="shared" si="209"/>
        <v>Radiology Services</v>
      </c>
    </row>
    <row r="13396" spans="1:7" x14ac:dyDescent="0.3">
      <c r="A13396" s="31" t="s">
        <v>24537</v>
      </c>
      <c r="B13396">
        <v>77750</v>
      </c>
      <c r="C13396">
        <v>26</v>
      </c>
      <c r="D13396" t="s">
        <v>24535</v>
      </c>
      <c r="E13396" t="s">
        <v>0</v>
      </c>
      <c r="F13396" t="s">
        <v>981</v>
      </c>
      <c r="G13396" t="str">
        <f t="shared" si="209"/>
        <v>Radiology Services</v>
      </c>
    </row>
    <row r="13397" spans="1:7" x14ac:dyDescent="0.3">
      <c r="A13397" s="31" t="s">
        <v>24538</v>
      </c>
      <c r="B13397">
        <v>77761</v>
      </c>
      <c r="D13397" t="s">
        <v>24539</v>
      </c>
      <c r="E13397" t="s">
        <v>0</v>
      </c>
      <c r="F13397" t="s">
        <v>981</v>
      </c>
      <c r="G13397" t="str">
        <f t="shared" si="209"/>
        <v>Radiology Services</v>
      </c>
    </row>
    <row r="13398" spans="1:7" x14ac:dyDescent="0.3">
      <c r="A13398" s="27" t="s">
        <v>24540</v>
      </c>
      <c r="B13398">
        <v>77761</v>
      </c>
      <c r="C13398" t="s">
        <v>3750</v>
      </c>
      <c r="D13398" t="s">
        <v>24539</v>
      </c>
      <c r="E13398" t="s">
        <v>0</v>
      </c>
      <c r="F13398" t="s">
        <v>981</v>
      </c>
      <c r="G13398" t="str">
        <f t="shared" si="209"/>
        <v>Radiology Services</v>
      </c>
    </row>
    <row r="13399" spans="1:7" x14ac:dyDescent="0.3">
      <c r="A13399" s="31" t="s">
        <v>24541</v>
      </c>
      <c r="B13399">
        <v>77761</v>
      </c>
      <c r="C13399">
        <v>26</v>
      </c>
      <c r="D13399" t="s">
        <v>24539</v>
      </c>
      <c r="E13399" t="s">
        <v>0</v>
      </c>
      <c r="F13399" t="s">
        <v>981</v>
      </c>
      <c r="G13399" t="str">
        <f t="shared" si="209"/>
        <v>Radiology Services</v>
      </c>
    </row>
    <row r="13400" spans="1:7" x14ac:dyDescent="0.3">
      <c r="A13400" s="31" t="s">
        <v>24542</v>
      </c>
      <c r="B13400">
        <v>77762</v>
      </c>
      <c r="D13400" t="s">
        <v>24543</v>
      </c>
      <c r="E13400" t="s">
        <v>0</v>
      </c>
      <c r="F13400" t="s">
        <v>981</v>
      </c>
      <c r="G13400" t="str">
        <f t="shared" si="209"/>
        <v>Radiology Services</v>
      </c>
    </row>
    <row r="13401" spans="1:7" x14ac:dyDescent="0.3">
      <c r="A13401" s="27" t="s">
        <v>24544</v>
      </c>
      <c r="B13401">
        <v>77762</v>
      </c>
      <c r="C13401" t="s">
        <v>3750</v>
      </c>
      <c r="D13401" t="s">
        <v>24543</v>
      </c>
      <c r="E13401" t="s">
        <v>0</v>
      </c>
      <c r="F13401" t="s">
        <v>981</v>
      </c>
      <c r="G13401" t="str">
        <f t="shared" si="209"/>
        <v>Radiology Services</v>
      </c>
    </row>
    <row r="13402" spans="1:7" x14ac:dyDescent="0.3">
      <c r="A13402" s="31" t="s">
        <v>24545</v>
      </c>
      <c r="B13402">
        <v>77762</v>
      </c>
      <c r="C13402">
        <v>26</v>
      </c>
      <c r="D13402" t="s">
        <v>24543</v>
      </c>
      <c r="E13402" t="s">
        <v>0</v>
      </c>
      <c r="F13402" t="s">
        <v>981</v>
      </c>
      <c r="G13402" t="str">
        <f t="shared" si="209"/>
        <v>Radiology Services</v>
      </c>
    </row>
    <row r="13403" spans="1:7" x14ac:dyDescent="0.3">
      <c r="A13403" s="31" t="s">
        <v>24546</v>
      </c>
      <c r="B13403">
        <v>77763</v>
      </c>
      <c r="D13403" t="s">
        <v>24547</v>
      </c>
      <c r="E13403" t="s">
        <v>0</v>
      </c>
      <c r="F13403" t="s">
        <v>981</v>
      </c>
      <c r="G13403" t="str">
        <f t="shared" si="209"/>
        <v>Radiology Services</v>
      </c>
    </row>
    <row r="13404" spans="1:7" x14ac:dyDescent="0.3">
      <c r="A13404" s="27" t="s">
        <v>24548</v>
      </c>
      <c r="B13404">
        <v>77763</v>
      </c>
      <c r="C13404" t="s">
        <v>3750</v>
      </c>
      <c r="D13404" t="s">
        <v>24547</v>
      </c>
      <c r="E13404" t="s">
        <v>0</v>
      </c>
      <c r="F13404" t="s">
        <v>981</v>
      </c>
      <c r="G13404" t="str">
        <f t="shared" si="209"/>
        <v>Radiology Services</v>
      </c>
    </row>
    <row r="13405" spans="1:7" x14ac:dyDescent="0.3">
      <c r="A13405" s="31" t="s">
        <v>24549</v>
      </c>
      <c r="B13405">
        <v>77763</v>
      </c>
      <c r="C13405">
        <v>26</v>
      </c>
      <c r="D13405" t="s">
        <v>24547</v>
      </c>
      <c r="E13405" t="s">
        <v>0</v>
      </c>
      <c r="F13405" t="s">
        <v>981</v>
      </c>
      <c r="G13405" t="str">
        <f t="shared" si="209"/>
        <v>Radiology Services</v>
      </c>
    </row>
    <row r="13406" spans="1:7" x14ac:dyDescent="0.3">
      <c r="A13406" s="31" t="s">
        <v>24550</v>
      </c>
      <c r="B13406">
        <v>77767</v>
      </c>
      <c r="D13406" t="s">
        <v>24551</v>
      </c>
      <c r="E13406" t="s">
        <v>0</v>
      </c>
      <c r="F13406" t="s">
        <v>981</v>
      </c>
      <c r="G13406" t="str">
        <f t="shared" si="209"/>
        <v>Radiology Services</v>
      </c>
    </row>
    <row r="13407" spans="1:7" x14ac:dyDescent="0.3">
      <c r="A13407" s="27" t="s">
        <v>24552</v>
      </c>
      <c r="B13407">
        <v>77767</v>
      </c>
      <c r="C13407" t="s">
        <v>3750</v>
      </c>
      <c r="D13407" t="s">
        <v>24551</v>
      </c>
      <c r="E13407" t="s">
        <v>0</v>
      </c>
      <c r="F13407" t="s">
        <v>981</v>
      </c>
      <c r="G13407" t="str">
        <f t="shared" si="209"/>
        <v>Radiology Services</v>
      </c>
    </row>
    <row r="13408" spans="1:7" x14ac:dyDescent="0.3">
      <c r="A13408" s="31" t="s">
        <v>24553</v>
      </c>
      <c r="B13408">
        <v>77767</v>
      </c>
      <c r="C13408">
        <v>26</v>
      </c>
      <c r="D13408" t="s">
        <v>24551</v>
      </c>
      <c r="E13408" t="s">
        <v>0</v>
      </c>
      <c r="F13408" t="s">
        <v>981</v>
      </c>
      <c r="G13408" t="str">
        <f t="shared" si="209"/>
        <v>Radiology Services</v>
      </c>
    </row>
    <row r="13409" spans="1:7" x14ac:dyDescent="0.3">
      <c r="A13409" s="31" t="s">
        <v>24554</v>
      </c>
      <c r="B13409">
        <v>77768</v>
      </c>
      <c r="D13409" t="s">
        <v>24551</v>
      </c>
      <c r="E13409" t="s">
        <v>0</v>
      </c>
      <c r="F13409" t="s">
        <v>981</v>
      </c>
      <c r="G13409" t="str">
        <f t="shared" si="209"/>
        <v>Radiology Services</v>
      </c>
    </row>
    <row r="13410" spans="1:7" x14ac:dyDescent="0.3">
      <c r="A13410" s="27" t="s">
        <v>24555</v>
      </c>
      <c r="B13410">
        <v>77768</v>
      </c>
      <c r="C13410" t="s">
        <v>3750</v>
      </c>
      <c r="D13410" t="s">
        <v>24551</v>
      </c>
      <c r="E13410" t="s">
        <v>0</v>
      </c>
      <c r="F13410" t="s">
        <v>981</v>
      </c>
      <c r="G13410" t="str">
        <f t="shared" si="209"/>
        <v>Radiology Services</v>
      </c>
    </row>
    <row r="13411" spans="1:7" x14ac:dyDescent="0.3">
      <c r="A13411" s="31" t="s">
        <v>24556</v>
      </c>
      <c r="B13411">
        <v>77768</v>
      </c>
      <c r="C13411">
        <v>26</v>
      </c>
      <c r="D13411" t="s">
        <v>24551</v>
      </c>
      <c r="E13411" t="s">
        <v>0</v>
      </c>
      <c r="F13411" t="s">
        <v>981</v>
      </c>
      <c r="G13411" t="str">
        <f t="shared" si="209"/>
        <v>Radiology Services</v>
      </c>
    </row>
    <row r="13412" spans="1:7" x14ac:dyDescent="0.3">
      <c r="A13412" s="31" t="s">
        <v>24557</v>
      </c>
      <c r="B13412">
        <v>77770</v>
      </c>
      <c r="D13412" t="s">
        <v>24558</v>
      </c>
      <c r="E13412" t="s">
        <v>0</v>
      </c>
      <c r="F13412" t="s">
        <v>981</v>
      </c>
      <c r="G13412" t="str">
        <f t="shared" si="209"/>
        <v>Radiology Services</v>
      </c>
    </row>
    <row r="13413" spans="1:7" x14ac:dyDescent="0.3">
      <c r="A13413" s="27" t="s">
        <v>24559</v>
      </c>
      <c r="B13413">
        <v>77770</v>
      </c>
      <c r="C13413" t="s">
        <v>3750</v>
      </c>
      <c r="D13413" t="s">
        <v>24558</v>
      </c>
      <c r="E13413" t="s">
        <v>0</v>
      </c>
      <c r="F13413" t="s">
        <v>981</v>
      </c>
      <c r="G13413" t="str">
        <f t="shared" si="209"/>
        <v>Radiology Services</v>
      </c>
    </row>
    <row r="13414" spans="1:7" x14ac:dyDescent="0.3">
      <c r="A13414" s="31" t="s">
        <v>24560</v>
      </c>
      <c r="B13414">
        <v>77770</v>
      </c>
      <c r="C13414">
        <v>26</v>
      </c>
      <c r="D13414" t="s">
        <v>24558</v>
      </c>
      <c r="E13414" t="s">
        <v>0</v>
      </c>
      <c r="F13414" t="s">
        <v>981</v>
      </c>
      <c r="G13414" t="str">
        <f t="shared" si="209"/>
        <v>Radiology Services</v>
      </c>
    </row>
    <row r="13415" spans="1:7" x14ac:dyDescent="0.3">
      <c r="A13415" s="31" t="s">
        <v>24561</v>
      </c>
      <c r="B13415">
        <v>77771</v>
      </c>
      <c r="D13415" t="s">
        <v>24558</v>
      </c>
      <c r="E13415" t="s">
        <v>0</v>
      </c>
      <c r="F13415" t="s">
        <v>981</v>
      </c>
      <c r="G13415" t="str">
        <f t="shared" si="209"/>
        <v>Radiology Services</v>
      </c>
    </row>
    <row r="13416" spans="1:7" x14ac:dyDescent="0.3">
      <c r="A13416" s="27" t="s">
        <v>24562</v>
      </c>
      <c r="B13416">
        <v>77771</v>
      </c>
      <c r="C13416" t="s">
        <v>3750</v>
      </c>
      <c r="D13416" t="s">
        <v>24558</v>
      </c>
      <c r="E13416" t="s">
        <v>0</v>
      </c>
      <c r="F13416" t="s">
        <v>981</v>
      </c>
      <c r="G13416" t="str">
        <f t="shared" si="209"/>
        <v>Radiology Services</v>
      </c>
    </row>
    <row r="13417" spans="1:7" x14ac:dyDescent="0.3">
      <c r="A13417" s="31" t="s">
        <v>24563</v>
      </c>
      <c r="B13417">
        <v>77771</v>
      </c>
      <c r="C13417">
        <v>26</v>
      </c>
      <c r="D13417" t="s">
        <v>24558</v>
      </c>
      <c r="E13417" t="s">
        <v>0</v>
      </c>
      <c r="F13417" t="s">
        <v>981</v>
      </c>
      <c r="G13417" t="str">
        <f t="shared" si="209"/>
        <v>Radiology Services</v>
      </c>
    </row>
    <row r="13418" spans="1:7" x14ac:dyDescent="0.3">
      <c r="A13418" s="31" t="s">
        <v>24564</v>
      </c>
      <c r="B13418">
        <v>77772</v>
      </c>
      <c r="D13418" t="s">
        <v>24558</v>
      </c>
      <c r="E13418" t="s">
        <v>0</v>
      </c>
      <c r="F13418" t="s">
        <v>981</v>
      </c>
      <c r="G13418" t="str">
        <f t="shared" si="209"/>
        <v>Radiology Services</v>
      </c>
    </row>
    <row r="13419" spans="1:7" x14ac:dyDescent="0.3">
      <c r="A13419" s="27" t="s">
        <v>24565</v>
      </c>
      <c r="B13419">
        <v>77772</v>
      </c>
      <c r="C13419" t="s">
        <v>3750</v>
      </c>
      <c r="D13419" t="s">
        <v>24558</v>
      </c>
      <c r="E13419" t="s">
        <v>0</v>
      </c>
      <c r="F13419" t="s">
        <v>981</v>
      </c>
      <c r="G13419" t="str">
        <f t="shared" si="209"/>
        <v>Radiology Services</v>
      </c>
    </row>
    <row r="13420" spans="1:7" x14ac:dyDescent="0.3">
      <c r="A13420" s="31" t="s">
        <v>24566</v>
      </c>
      <c r="B13420">
        <v>77772</v>
      </c>
      <c r="C13420">
        <v>26</v>
      </c>
      <c r="D13420" t="s">
        <v>24558</v>
      </c>
      <c r="E13420" t="s">
        <v>0</v>
      </c>
      <c r="F13420" t="s">
        <v>981</v>
      </c>
      <c r="G13420" t="str">
        <f t="shared" si="209"/>
        <v>Radiology Services</v>
      </c>
    </row>
    <row r="13421" spans="1:7" x14ac:dyDescent="0.3">
      <c r="A13421" s="31" t="s">
        <v>24567</v>
      </c>
      <c r="B13421">
        <v>77778</v>
      </c>
      <c r="D13421" t="s">
        <v>24568</v>
      </c>
      <c r="E13421" t="s">
        <v>0</v>
      </c>
      <c r="F13421" t="s">
        <v>981</v>
      </c>
      <c r="G13421" t="str">
        <f t="shared" si="209"/>
        <v>Radiology Services</v>
      </c>
    </row>
    <row r="13422" spans="1:7" x14ac:dyDescent="0.3">
      <c r="A13422" s="27" t="s">
        <v>24569</v>
      </c>
      <c r="B13422">
        <v>77778</v>
      </c>
      <c r="C13422" t="s">
        <v>3750</v>
      </c>
      <c r="D13422" t="s">
        <v>24568</v>
      </c>
      <c r="E13422" t="s">
        <v>0</v>
      </c>
      <c r="F13422" t="s">
        <v>981</v>
      </c>
      <c r="G13422" t="str">
        <f t="shared" si="209"/>
        <v>Radiology Services</v>
      </c>
    </row>
    <row r="13423" spans="1:7" x14ac:dyDescent="0.3">
      <c r="A13423" s="31" t="s">
        <v>24570</v>
      </c>
      <c r="B13423">
        <v>77778</v>
      </c>
      <c r="C13423">
        <v>26</v>
      </c>
      <c r="D13423" t="s">
        <v>24568</v>
      </c>
      <c r="E13423" t="s">
        <v>0</v>
      </c>
      <c r="F13423" t="s">
        <v>981</v>
      </c>
      <c r="G13423" t="str">
        <f t="shared" si="209"/>
        <v>Radiology Services</v>
      </c>
    </row>
    <row r="13424" spans="1:7" x14ac:dyDescent="0.3">
      <c r="A13424" s="31" t="s">
        <v>24571</v>
      </c>
      <c r="B13424">
        <v>77789</v>
      </c>
      <c r="D13424" t="s">
        <v>24572</v>
      </c>
      <c r="E13424" t="s">
        <v>0</v>
      </c>
      <c r="F13424" t="s">
        <v>981</v>
      </c>
      <c r="G13424" t="str">
        <f t="shared" si="209"/>
        <v>Radiology Services</v>
      </c>
    </row>
    <row r="13425" spans="1:7" x14ac:dyDescent="0.3">
      <c r="A13425" s="27" t="s">
        <v>24573</v>
      </c>
      <c r="B13425">
        <v>77789</v>
      </c>
      <c r="C13425" t="s">
        <v>3750</v>
      </c>
      <c r="D13425" t="s">
        <v>24572</v>
      </c>
      <c r="E13425" t="s">
        <v>0</v>
      </c>
      <c r="F13425" t="s">
        <v>981</v>
      </c>
      <c r="G13425" t="str">
        <f t="shared" si="209"/>
        <v>Radiology Services</v>
      </c>
    </row>
    <row r="13426" spans="1:7" x14ac:dyDescent="0.3">
      <c r="A13426" s="31" t="s">
        <v>24574</v>
      </c>
      <c r="B13426">
        <v>77789</v>
      </c>
      <c r="C13426">
        <v>26</v>
      </c>
      <c r="D13426" t="s">
        <v>24572</v>
      </c>
      <c r="E13426" t="s">
        <v>0</v>
      </c>
      <c r="F13426" t="s">
        <v>981</v>
      </c>
      <c r="G13426" t="str">
        <f t="shared" si="209"/>
        <v>Radiology Services</v>
      </c>
    </row>
    <row r="13427" spans="1:7" x14ac:dyDescent="0.3">
      <c r="A13427" s="31" t="s">
        <v>24575</v>
      </c>
      <c r="B13427">
        <v>77790</v>
      </c>
      <c r="D13427" t="s">
        <v>24576</v>
      </c>
      <c r="E13427" t="s">
        <v>0</v>
      </c>
      <c r="F13427" t="s">
        <v>981</v>
      </c>
      <c r="G13427" t="str">
        <f t="shared" si="209"/>
        <v>Radiology Services</v>
      </c>
    </row>
    <row r="13428" spans="1:7" x14ac:dyDescent="0.3">
      <c r="A13428" s="31" t="s">
        <v>24577</v>
      </c>
      <c r="B13428">
        <v>77799</v>
      </c>
      <c r="D13428" t="s">
        <v>24578</v>
      </c>
      <c r="E13428" t="s">
        <v>2</v>
      </c>
      <c r="F13428" t="s">
        <v>981</v>
      </c>
      <c r="G13428" t="str">
        <f t="shared" si="209"/>
        <v>Radiology Services</v>
      </c>
    </row>
    <row r="13429" spans="1:7" x14ac:dyDescent="0.3">
      <c r="A13429" s="27" t="s">
        <v>24579</v>
      </c>
      <c r="B13429">
        <v>77799</v>
      </c>
      <c r="C13429" t="s">
        <v>3750</v>
      </c>
      <c r="D13429" t="s">
        <v>24578</v>
      </c>
      <c r="E13429" t="s">
        <v>2</v>
      </c>
      <c r="F13429" t="s">
        <v>981</v>
      </c>
      <c r="G13429" t="str">
        <f t="shared" si="209"/>
        <v>Radiology Services</v>
      </c>
    </row>
    <row r="13430" spans="1:7" x14ac:dyDescent="0.3">
      <c r="A13430" s="31" t="s">
        <v>24580</v>
      </c>
      <c r="B13430">
        <v>77799</v>
      </c>
      <c r="C13430">
        <v>26</v>
      </c>
      <c r="D13430" t="s">
        <v>24578</v>
      </c>
      <c r="E13430" t="s">
        <v>2</v>
      </c>
      <c r="F13430" t="s">
        <v>981</v>
      </c>
      <c r="G13430" t="str">
        <f t="shared" si="209"/>
        <v>Radiology Services</v>
      </c>
    </row>
    <row r="13431" spans="1:7" x14ac:dyDescent="0.3">
      <c r="A13431" s="31" t="s">
        <v>24581</v>
      </c>
      <c r="B13431">
        <v>78012</v>
      </c>
      <c r="D13431" t="s">
        <v>24582</v>
      </c>
      <c r="E13431" t="s">
        <v>0</v>
      </c>
      <c r="F13431" t="s">
        <v>981</v>
      </c>
      <c r="G13431" t="str">
        <f t="shared" si="209"/>
        <v>Radiology Services</v>
      </c>
    </row>
    <row r="13432" spans="1:7" x14ac:dyDescent="0.3">
      <c r="A13432" s="27" t="s">
        <v>24583</v>
      </c>
      <c r="B13432">
        <v>78012</v>
      </c>
      <c r="C13432" t="s">
        <v>3750</v>
      </c>
      <c r="D13432" t="s">
        <v>24582</v>
      </c>
      <c r="E13432" t="s">
        <v>0</v>
      </c>
      <c r="F13432" t="s">
        <v>981</v>
      </c>
      <c r="G13432" t="str">
        <f t="shared" si="209"/>
        <v>Radiology Services</v>
      </c>
    </row>
    <row r="13433" spans="1:7" x14ac:dyDescent="0.3">
      <c r="A13433" s="31" t="s">
        <v>24584</v>
      </c>
      <c r="B13433">
        <v>78012</v>
      </c>
      <c r="C13433">
        <v>26</v>
      </c>
      <c r="D13433" t="s">
        <v>24582</v>
      </c>
      <c r="E13433" t="s">
        <v>0</v>
      </c>
      <c r="F13433" t="s">
        <v>981</v>
      </c>
      <c r="G13433" t="str">
        <f t="shared" si="209"/>
        <v>Radiology Services</v>
      </c>
    </row>
    <row r="13434" spans="1:7" x14ac:dyDescent="0.3">
      <c r="A13434" s="31" t="s">
        <v>24585</v>
      </c>
      <c r="B13434">
        <v>78013</v>
      </c>
      <c r="D13434" t="s">
        <v>24586</v>
      </c>
      <c r="E13434" t="s">
        <v>0</v>
      </c>
      <c r="F13434" t="s">
        <v>981</v>
      </c>
      <c r="G13434" t="str">
        <f t="shared" si="209"/>
        <v>Radiology Services</v>
      </c>
    </row>
    <row r="13435" spans="1:7" x14ac:dyDescent="0.3">
      <c r="A13435" s="27" t="s">
        <v>24587</v>
      </c>
      <c r="B13435">
        <v>78013</v>
      </c>
      <c r="C13435" t="s">
        <v>3750</v>
      </c>
      <c r="D13435" t="s">
        <v>24586</v>
      </c>
      <c r="E13435" t="s">
        <v>0</v>
      </c>
      <c r="F13435" t="s">
        <v>981</v>
      </c>
      <c r="G13435" t="str">
        <f t="shared" si="209"/>
        <v>Radiology Services</v>
      </c>
    </row>
    <row r="13436" spans="1:7" x14ac:dyDescent="0.3">
      <c r="A13436" s="31" t="s">
        <v>24588</v>
      </c>
      <c r="B13436">
        <v>78013</v>
      </c>
      <c r="C13436">
        <v>26</v>
      </c>
      <c r="D13436" t="s">
        <v>24586</v>
      </c>
      <c r="E13436" t="s">
        <v>0</v>
      </c>
      <c r="F13436" t="s">
        <v>981</v>
      </c>
      <c r="G13436" t="str">
        <f t="shared" si="209"/>
        <v>Radiology Services</v>
      </c>
    </row>
    <row r="13437" spans="1:7" x14ac:dyDescent="0.3">
      <c r="A13437" s="31" t="s">
        <v>498</v>
      </c>
      <c r="B13437">
        <v>78014</v>
      </c>
      <c r="D13437" t="s">
        <v>24586</v>
      </c>
      <c r="E13437" t="s">
        <v>0</v>
      </c>
      <c r="F13437" t="s">
        <v>981</v>
      </c>
      <c r="G13437" t="str">
        <f t="shared" si="209"/>
        <v>Radiology Services</v>
      </c>
    </row>
    <row r="13438" spans="1:7" x14ac:dyDescent="0.3">
      <c r="A13438" s="27" t="s">
        <v>24589</v>
      </c>
      <c r="B13438">
        <v>78014</v>
      </c>
      <c r="C13438" t="s">
        <v>3750</v>
      </c>
      <c r="D13438" t="s">
        <v>24586</v>
      </c>
      <c r="E13438" t="s">
        <v>0</v>
      </c>
      <c r="F13438" t="s">
        <v>981</v>
      </c>
      <c r="G13438" t="str">
        <f t="shared" si="209"/>
        <v>Radiology Services</v>
      </c>
    </row>
    <row r="13439" spans="1:7" x14ac:dyDescent="0.3">
      <c r="A13439" s="31" t="s">
        <v>24590</v>
      </c>
      <c r="B13439">
        <v>78014</v>
      </c>
      <c r="C13439">
        <v>26</v>
      </c>
      <c r="D13439" t="s">
        <v>24586</v>
      </c>
      <c r="E13439" t="s">
        <v>0</v>
      </c>
      <c r="F13439" t="s">
        <v>981</v>
      </c>
      <c r="G13439" t="str">
        <f t="shared" si="209"/>
        <v>Radiology Services</v>
      </c>
    </row>
    <row r="13440" spans="1:7" x14ac:dyDescent="0.3">
      <c r="A13440" s="31" t="s">
        <v>24591</v>
      </c>
      <c r="B13440">
        <v>78015</v>
      </c>
      <c r="D13440" t="s">
        <v>24592</v>
      </c>
      <c r="E13440" t="s">
        <v>0</v>
      </c>
      <c r="F13440" t="s">
        <v>981</v>
      </c>
      <c r="G13440" t="str">
        <f t="shared" si="209"/>
        <v>Radiology Services</v>
      </c>
    </row>
    <row r="13441" spans="1:7" x14ac:dyDescent="0.3">
      <c r="A13441" s="27" t="s">
        <v>24593</v>
      </c>
      <c r="B13441">
        <v>78015</v>
      </c>
      <c r="C13441" t="s">
        <v>3750</v>
      </c>
      <c r="D13441" t="s">
        <v>24592</v>
      </c>
      <c r="E13441" t="s">
        <v>0</v>
      </c>
      <c r="F13441" t="s">
        <v>981</v>
      </c>
      <c r="G13441" t="str">
        <f t="shared" si="209"/>
        <v>Radiology Services</v>
      </c>
    </row>
    <row r="13442" spans="1:7" x14ac:dyDescent="0.3">
      <c r="A13442" s="31" t="s">
        <v>24594</v>
      </c>
      <c r="B13442">
        <v>78015</v>
      </c>
      <c r="C13442">
        <v>26</v>
      </c>
      <c r="D13442" t="s">
        <v>24592</v>
      </c>
      <c r="E13442" t="s">
        <v>0</v>
      </c>
      <c r="F13442" t="s">
        <v>981</v>
      </c>
      <c r="G13442" t="str">
        <f t="shared" si="209"/>
        <v>Radiology Services</v>
      </c>
    </row>
    <row r="13443" spans="1:7" x14ac:dyDescent="0.3">
      <c r="A13443" s="31" t="s">
        <v>24595</v>
      </c>
      <c r="B13443">
        <v>78016</v>
      </c>
      <c r="D13443" t="s">
        <v>24596</v>
      </c>
      <c r="E13443" t="s">
        <v>0</v>
      </c>
      <c r="F13443" t="s">
        <v>981</v>
      </c>
      <c r="G13443" t="str">
        <f t="shared" ref="G13443:G13506" si="210">VLOOKUP(F13443,$I$2:$J$27,2,FALSE)</f>
        <v>Radiology Services</v>
      </c>
    </row>
    <row r="13444" spans="1:7" x14ac:dyDescent="0.3">
      <c r="A13444" s="27" t="s">
        <v>24597</v>
      </c>
      <c r="B13444">
        <v>78016</v>
      </c>
      <c r="C13444" t="s">
        <v>3750</v>
      </c>
      <c r="D13444" t="s">
        <v>24596</v>
      </c>
      <c r="E13444" t="s">
        <v>0</v>
      </c>
      <c r="F13444" t="s">
        <v>981</v>
      </c>
      <c r="G13444" t="str">
        <f t="shared" si="210"/>
        <v>Radiology Services</v>
      </c>
    </row>
    <row r="13445" spans="1:7" x14ac:dyDescent="0.3">
      <c r="A13445" s="31" t="s">
        <v>24598</v>
      </c>
      <c r="B13445">
        <v>78016</v>
      </c>
      <c r="C13445">
        <v>26</v>
      </c>
      <c r="D13445" t="s">
        <v>24596</v>
      </c>
      <c r="E13445" t="s">
        <v>0</v>
      </c>
      <c r="F13445" t="s">
        <v>981</v>
      </c>
      <c r="G13445" t="str">
        <f t="shared" si="210"/>
        <v>Radiology Services</v>
      </c>
    </row>
    <row r="13446" spans="1:7" x14ac:dyDescent="0.3">
      <c r="A13446" s="31" t="s">
        <v>24599</v>
      </c>
      <c r="B13446">
        <v>78018</v>
      </c>
      <c r="D13446" t="s">
        <v>24600</v>
      </c>
      <c r="E13446" t="s">
        <v>0</v>
      </c>
      <c r="F13446" t="s">
        <v>981</v>
      </c>
      <c r="G13446" t="str">
        <f t="shared" si="210"/>
        <v>Radiology Services</v>
      </c>
    </row>
    <row r="13447" spans="1:7" x14ac:dyDescent="0.3">
      <c r="A13447" s="27" t="s">
        <v>24601</v>
      </c>
      <c r="B13447">
        <v>78018</v>
      </c>
      <c r="C13447" t="s">
        <v>3750</v>
      </c>
      <c r="D13447" t="s">
        <v>24600</v>
      </c>
      <c r="E13447" t="s">
        <v>0</v>
      </c>
      <c r="F13447" t="s">
        <v>981</v>
      </c>
      <c r="G13447" t="str">
        <f t="shared" si="210"/>
        <v>Radiology Services</v>
      </c>
    </row>
    <row r="13448" spans="1:7" x14ac:dyDescent="0.3">
      <c r="A13448" s="31" t="s">
        <v>24602</v>
      </c>
      <c r="B13448">
        <v>78018</v>
      </c>
      <c r="C13448">
        <v>26</v>
      </c>
      <c r="D13448" t="s">
        <v>24600</v>
      </c>
      <c r="E13448" t="s">
        <v>0</v>
      </c>
      <c r="F13448" t="s">
        <v>981</v>
      </c>
      <c r="G13448" t="str">
        <f t="shared" si="210"/>
        <v>Radiology Services</v>
      </c>
    </row>
    <row r="13449" spans="1:7" x14ac:dyDescent="0.3">
      <c r="A13449" s="31" t="s">
        <v>24603</v>
      </c>
      <c r="B13449">
        <v>78020</v>
      </c>
      <c r="D13449" t="s">
        <v>24604</v>
      </c>
      <c r="E13449" t="s">
        <v>0</v>
      </c>
      <c r="F13449" t="s">
        <v>981</v>
      </c>
      <c r="G13449" t="str">
        <f t="shared" si="210"/>
        <v>Radiology Services</v>
      </c>
    </row>
    <row r="13450" spans="1:7" x14ac:dyDescent="0.3">
      <c r="A13450" s="27" t="s">
        <v>24605</v>
      </c>
      <c r="B13450">
        <v>78020</v>
      </c>
      <c r="C13450" t="s">
        <v>3750</v>
      </c>
      <c r="D13450" t="s">
        <v>24604</v>
      </c>
      <c r="E13450" t="s">
        <v>0</v>
      </c>
      <c r="F13450" t="s">
        <v>981</v>
      </c>
      <c r="G13450" t="str">
        <f t="shared" si="210"/>
        <v>Radiology Services</v>
      </c>
    </row>
    <row r="13451" spans="1:7" x14ac:dyDescent="0.3">
      <c r="A13451" s="31" t="s">
        <v>24606</v>
      </c>
      <c r="B13451">
        <v>78020</v>
      </c>
      <c r="C13451">
        <v>26</v>
      </c>
      <c r="D13451" t="s">
        <v>24604</v>
      </c>
      <c r="E13451" t="s">
        <v>0</v>
      </c>
      <c r="F13451" t="s">
        <v>981</v>
      </c>
      <c r="G13451" t="str">
        <f t="shared" si="210"/>
        <v>Radiology Services</v>
      </c>
    </row>
    <row r="13452" spans="1:7" x14ac:dyDescent="0.3">
      <c r="A13452" s="31" t="s">
        <v>24607</v>
      </c>
      <c r="B13452">
        <v>78070</v>
      </c>
      <c r="D13452" t="s">
        <v>24608</v>
      </c>
      <c r="E13452" t="s">
        <v>0</v>
      </c>
      <c r="F13452" t="s">
        <v>981</v>
      </c>
      <c r="G13452" t="str">
        <f t="shared" si="210"/>
        <v>Radiology Services</v>
      </c>
    </row>
    <row r="13453" spans="1:7" x14ac:dyDescent="0.3">
      <c r="A13453" s="27" t="s">
        <v>24609</v>
      </c>
      <c r="B13453">
        <v>78070</v>
      </c>
      <c r="C13453" t="s">
        <v>3750</v>
      </c>
      <c r="D13453" t="s">
        <v>24608</v>
      </c>
      <c r="E13453" t="s">
        <v>0</v>
      </c>
      <c r="F13453" t="s">
        <v>981</v>
      </c>
      <c r="G13453" t="str">
        <f t="shared" si="210"/>
        <v>Radiology Services</v>
      </c>
    </row>
    <row r="13454" spans="1:7" x14ac:dyDescent="0.3">
      <c r="A13454" s="31" t="s">
        <v>24610</v>
      </c>
      <c r="B13454">
        <v>78070</v>
      </c>
      <c r="C13454">
        <v>26</v>
      </c>
      <c r="D13454" t="s">
        <v>24608</v>
      </c>
      <c r="E13454" t="s">
        <v>0</v>
      </c>
      <c r="F13454" t="s">
        <v>981</v>
      </c>
      <c r="G13454" t="str">
        <f t="shared" si="210"/>
        <v>Radiology Services</v>
      </c>
    </row>
    <row r="13455" spans="1:7" x14ac:dyDescent="0.3">
      <c r="A13455" s="31" t="s">
        <v>24611</v>
      </c>
      <c r="B13455">
        <v>78071</v>
      </c>
      <c r="D13455" t="s">
        <v>24612</v>
      </c>
      <c r="E13455" t="s">
        <v>0</v>
      </c>
      <c r="F13455" t="s">
        <v>981</v>
      </c>
      <c r="G13455" t="str">
        <f t="shared" si="210"/>
        <v>Radiology Services</v>
      </c>
    </row>
    <row r="13456" spans="1:7" x14ac:dyDescent="0.3">
      <c r="A13456" s="27" t="s">
        <v>24613</v>
      </c>
      <c r="B13456">
        <v>78071</v>
      </c>
      <c r="C13456" t="s">
        <v>3750</v>
      </c>
      <c r="D13456" t="s">
        <v>24612</v>
      </c>
      <c r="E13456" t="s">
        <v>0</v>
      </c>
      <c r="F13456" t="s">
        <v>981</v>
      </c>
      <c r="G13456" t="str">
        <f t="shared" si="210"/>
        <v>Radiology Services</v>
      </c>
    </row>
    <row r="13457" spans="1:7" x14ac:dyDescent="0.3">
      <c r="A13457" s="31" t="s">
        <v>24614</v>
      </c>
      <c r="B13457">
        <v>78071</v>
      </c>
      <c r="C13457">
        <v>26</v>
      </c>
      <c r="D13457" t="s">
        <v>24612</v>
      </c>
      <c r="E13457" t="s">
        <v>0</v>
      </c>
      <c r="F13457" t="s">
        <v>981</v>
      </c>
      <c r="G13457" t="str">
        <f t="shared" si="210"/>
        <v>Radiology Services</v>
      </c>
    </row>
    <row r="13458" spans="1:7" x14ac:dyDescent="0.3">
      <c r="A13458" s="31" t="s">
        <v>24615</v>
      </c>
      <c r="B13458">
        <v>78072</v>
      </c>
      <c r="D13458" t="s">
        <v>24616</v>
      </c>
      <c r="E13458" t="s">
        <v>0</v>
      </c>
      <c r="F13458" t="s">
        <v>981</v>
      </c>
      <c r="G13458" t="str">
        <f t="shared" si="210"/>
        <v>Radiology Services</v>
      </c>
    </row>
    <row r="13459" spans="1:7" x14ac:dyDescent="0.3">
      <c r="A13459" s="27" t="s">
        <v>24617</v>
      </c>
      <c r="B13459">
        <v>78072</v>
      </c>
      <c r="C13459" t="s">
        <v>3750</v>
      </c>
      <c r="D13459" t="s">
        <v>24616</v>
      </c>
      <c r="E13459" t="s">
        <v>0</v>
      </c>
      <c r="F13459" t="s">
        <v>981</v>
      </c>
      <c r="G13459" t="str">
        <f t="shared" si="210"/>
        <v>Radiology Services</v>
      </c>
    </row>
    <row r="13460" spans="1:7" x14ac:dyDescent="0.3">
      <c r="A13460" s="31" t="s">
        <v>24618</v>
      </c>
      <c r="B13460">
        <v>78072</v>
      </c>
      <c r="C13460">
        <v>26</v>
      </c>
      <c r="D13460" t="s">
        <v>24616</v>
      </c>
      <c r="E13460" t="s">
        <v>0</v>
      </c>
      <c r="F13460" t="s">
        <v>981</v>
      </c>
      <c r="G13460" t="str">
        <f t="shared" si="210"/>
        <v>Radiology Services</v>
      </c>
    </row>
    <row r="13461" spans="1:7" x14ac:dyDescent="0.3">
      <c r="A13461" s="31" t="s">
        <v>24619</v>
      </c>
      <c r="B13461">
        <v>78075</v>
      </c>
      <c r="D13461" t="s">
        <v>24620</v>
      </c>
      <c r="E13461" t="s">
        <v>0</v>
      </c>
      <c r="F13461" t="s">
        <v>981</v>
      </c>
      <c r="G13461" t="str">
        <f t="shared" si="210"/>
        <v>Radiology Services</v>
      </c>
    </row>
    <row r="13462" spans="1:7" x14ac:dyDescent="0.3">
      <c r="A13462" s="27" t="s">
        <v>24621</v>
      </c>
      <c r="B13462">
        <v>78075</v>
      </c>
      <c r="C13462" t="s">
        <v>3750</v>
      </c>
      <c r="D13462" t="s">
        <v>24620</v>
      </c>
      <c r="E13462" t="s">
        <v>0</v>
      </c>
      <c r="F13462" t="s">
        <v>981</v>
      </c>
      <c r="G13462" t="str">
        <f t="shared" si="210"/>
        <v>Radiology Services</v>
      </c>
    </row>
    <row r="13463" spans="1:7" x14ac:dyDescent="0.3">
      <c r="A13463" s="31" t="s">
        <v>24622</v>
      </c>
      <c r="B13463">
        <v>78075</v>
      </c>
      <c r="C13463">
        <v>26</v>
      </c>
      <c r="D13463" t="s">
        <v>24620</v>
      </c>
      <c r="E13463" t="s">
        <v>0</v>
      </c>
      <c r="F13463" t="s">
        <v>981</v>
      </c>
      <c r="G13463" t="str">
        <f t="shared" si="210"/>
        <v>Radiology Services</v>
      </c>
    </row>
    <row r="13464" spans="1:7" x14ac:dyDescent="0.3">
      <c r="A13464" s="31" t="s">
        <v>24623</v>
      </c>
      <c r="B13464">
        <v>78099</v>
      </c>
      <c r="D13464" t="s">
        <v>24624</v>
      </c>
      <c r="E13464" t="s">
        <v>2</v>
      </c>
      <c r="F13464" t="s">
        <v>981</v>
      </c>
      <c r="G13464" t="str">
        <f t="shared" si="210"/>
        <v>Radiology Services</v>
      </c>
    </row>
    <row r="13465" spans="1:7" x14ac:dyDescent="0.3">
      <c r="A13465" s="27" t="s">
        <v>24625</v>
      </c>
      <c r="B13465">
        <v>78099</v>
      </c>
      <c r="C13465" t="s">
        <v>3750</v>
      </c>
      <c r="D13465" t="s">
        <v>24624</v>
      </c>
      <c r="E13465" t="s">
        <v>2</v>
      </c>
      <c r="F13465" t="s">
        <v>981</v>
      </c>
      <c r="G13465" t="str">
        <f t="shared" si="210"/>
        <v>Radiology Services</v>
      </c>
    </row>
    <row r="13466" spans="1:7" x14ac:dyDescent="0.3">
      <c r="A13466" s="31" t="s">
        <v>24626</v>
      </c>
      <c r="B13466">
        <v>78099</v>
      </c>
      <c r="C13466">
        <v>26</v>
      </c>
      <c r="D13466" t="s">
        <v>24624</v>
      </c>
      <c r="E13466" t="s">
        <v>2</v>
      </c>
      <c r="F13466" t="s">
        <v>981</v>
      </c>
      <c r="G13466" t="str">
        <f t="shared" si="210"/>
        <v>Radiology Services</v>
      </c>
    </row>
    <row r="13467" spans="1:7" x14ac:dyDescent="0.3">
      <c r="A13467" s="31" t="s">
        <v>24627</v>
      </c>
      <c r="B13467">
        <v>78102</v>
      </c>
      <c r="D13467" t="s">
        <v>24628</v>
      </c>
      <c r="E13467" t="s">
        <v>0</v>
      </c>
      <c r="F13467" t="s">
        <v>981</v>
      </c>
      <c r="G13467" t="str">
        <f t="shared" si="210"/>
        <v>Radiology Services</v>
      </c>
    </row>
    <row r="13468" spans="1:7" x14ac:dyDescent="0.3">
      <c r="A13468" s="27" t="s">
        <v>24629</v>
      </c>
      <c r="B13468">
        <v>78102</v>
      </c>
      <c r="C13468" t="s">
        <v>3750</v>
      </c>
      <c r="D13468" t="s">
        <v>24628</v>
      </c>
      <c r="E13468" t="s">
        <v>0</v>
      </c>
      <c r="F13468" t="s">
        <v>981</v>
      </c>
      <c r="G13468" t="str">
        <f t="shared" si="210"/>
        <v>Radiology Services</v>
      </c>
    </row>
    <row r="13469" spans="1:7" x14ac:dyDescent="0.3">
      <c r="A13469" s="31" t="s">
        <v>24630</v>
      </c>
      <c r="B13469">
        <v>78102</v>
      </c>
      <c r="C13469">
        <v>26</v>
      </c>
      <c r="D13469" t="s">
        <v>24628</v>
      </c>
      <c r="E13469" t="s">
        <v>0</v>
      </c>
      <c r="F13469" t="s">
        <v>981</v>
      </c>
      <c r="G13469" t="str">
        <f t="shared" si="210"/>
        <v>Radiology Services</v>
      </c>
    </row>
    <row r="13470" spans="1:7" x14ac:dyDescent="0.3">
      <c r="A13470" s="31" t="s">
        <v>24631</v>
      </c>
      <c r="B13470">
        <v>78103</v>
      </c>
      <c r="D13470" t="s">
        <v>24632</v>
      </c>
      <c r="E13470" t="s">
        <v>0</v>
      </c>
      <c r="F13470" t="s">
        <v>981</v>
      </c>
      <c r="G13470" t="str">
        <f t="shared" si="210"/>
        <v>Radiology Services</v>
      </c>
    </row>
    <row r="13471" spans="1:7" x14ac:dyDescent="0.3">
      <c r="A13471" s="27" t="s">
        <v>24633</v>
      </c>
      <c r="B13471">
        <v>78103</v>
      </c>
      <c r="C13471" t="s">
        <v>3750</v>
      </c>
      <c r="D13471" t="s">
        <v>24632</v>
      </c>
      <c r="E13471" t="s">
        <v>0</v>
      </c>
      <c r="F13471" t="s">
        <v>981</v>
      </c>
      <c r="G13471" t="str">
        <f t="shared" si="210"/>
        <v>Radiology Services</v>
      </c>
    </row>
    <row r="13472" spans="1:7" x14ac:dyDescent="0.3">
      <c r="A13472" s="31" t="s">
        <v>24634</v>
      </c>
      <c r="B13472">
        <v>78103</v>
      </c>
      <c r="C13472">
        <v>26</v>
      </c>
      <c r="D13472" t="s">
        <v>24632</v>
      </c>
      <c r="E13472" t="s">
        <v>0</v>
      </c>
      <c r="F13472" t="s">
        <v>981</v>
      </c>
      <c r="G13472" t="str">
        <f t="shared" si="210"/>
        <v>Radiology Services</v>
      </c>
    </row>
    <row r="13473" spans="1:7" x14ac:dyDescent="0.3">
      <c r="A13473" s="31" t="s">
        <v>24635</v>
      </c>
      <c r="B13473">
        <v>78104</v>
      </c>
      <c r="D13473" t="s">
        <v>24636</v>
      </c>
      <c r="E13473" t="s">
        <v>0</v>
      </c>
      <c r="F13473" t="s">
        <v>981</v>
      </c>
      <c r="G13473" t="str">
        <f t="shared" si="210"/>
        <v>Radiology Services</v>
      </c>
    </row>
    <row r="13474" spans="1:7" x14ac:dyDescent="0.3">
      <c r="A13474" s="27" t="s">
        <v>24637</v>
      </c>
      <c r="B13474">
        <v>78104</v>
      </c>
      <c r="C13474" t="s">
        <v>3750</v>
      </c>
      <c r="D13474" t="s">
        <v>24636</v>
      </c>
      <c r="E13474" t="s">
        <v>0</v>
      </c>
      <c r="F13474" t="s">
        <v>981</v>
      </c>
      <c r="G13474" t="str">
        <f t="shared" si="210"/>
        <v>Radiology Services</v>
      </c>
    </row>
    <row r="13475" spans="1:7" x14ac:dyDescent="0.3">
      <c r="A13475" s="31" t="s">
        <v>24638</v>
      </c>
      <c r="B13475">
        <v>78104</v>
      </c>
      <c r="C13475">
        <v>26</v>
      </c>
      <c r="D13475" t="s">
        <v>24636</v>
      </c>
      <c r="E13475" t="s">
        <v>0</v>
      </c>
      <c r="F13475" t="s">
        <v>981</v>
      </c>
      <c r="G13475" t="str">
        <f t="shared" si="210"/>
        <v>Radiology Services</v>
      </c>
    </row>
    <row r="13476" spans="1:7" x14ac:dyDescent="0.3">
      <c r="A13476" s="31" t="s">
        <v>24639</v>
      </c>
      <c r="B13476">
        <v>78110</v>
      </c>
      <c r="D13476" t="s">
        <v>24640</v>
      </c>
      <c r="E13476" t="s">
        <v>0</v>
      </c>
      <c r="F13476" t="s">
        <v>981</v>
      </c>
      <c r="G13476" t="str">
        <f t="shared" si="210"/>
        <v>Radiology Services</v>
      </c>
    </row>
    <row r="13477" spans="1:7" x14ac:dyDescent="0.3">
      <c r="A13477" s="27" t="s">
        <v>24641</v>
      </c>
      <c r="B13477">
        <v>78110</v>
      </c>
      <c r="C13477" t="s">
        <v>3750</v>
      </c>
      <c r="D13477" t="s">
        <v>24640</v>
      </c>
      <c r="E13477" t="s">
        <v>0</v>
      </c>
      <c r="F13477" t="s">
        <v>981</v>
      </c>
      <c r="G13477" t="str">
        <f t="shared" si="210"/>
        <v>Radiology Services</v>
      </c>
    </row>
    <row r="13478" spans="1:7" x14ac:dyDescent="0.3">
      <c r="A13478" s="31" t="s">
        <v>24642</v>
      </c>
      <c r="B13478">
        <v>78110</v>
      </c>
      <c r="C13478">
        <v>26</v>
      </c>
      <c r="D13478" t="s">
        <v>24640</v>
      </c>
      <c r="E13478" t="s">
        <v>0</v>
      </c>
      <c r="F13478" t="s">
        <v>981</v>
      </c>
      <c r="G13478" t="str">
        <f t="shared" si="210"/>
        <v>Radiology Services</v>
      </c>
    </row>
    <row r="13479" spans="1:7" x14ac:dyDescent="0.3">
      <c r="A13479" s="31" t="s">
        <v>24643</v>
      </c>
      <c r="B13479">
        <v>78111</v>
      </c>
      <c r="D13479" t="s">
        <v>24644</v>
      </c>
      <c r="E13479" t="s">
        <v>0</v>
      </c>
      <c r="F13479" t="s">
        <v>981</v>
      </c>
      <c r="G13479" t="str">
        <f t="shared" si="210"/>
        <v>Radiology Services</v>
      </c>
    </row>
    <row r="13480" spans="1:7" x14ac:dyDescent="0.3">
      <c r="A13480" s="27" t="s">
        <v>24645</v>
      </c>
      <c r="B13480">
        <v>78111</v>
      </c>
      <c r="C13480" t="s">
        <v>3750</v>
      </c>
      <c r="D13480" t="s">
        <v>24644</v>
      </c>
      <c r="E13480" t="s">
        <v>0</v>
      </c>
      <c r="F13480" t="s">
        <v>981</v>
      </c>
      <c r="G13480" t="str">
        <f t="shared" si="210"/>
        <v>Radiology Services</v>
      </c>
    </row>
    <row r="13481" spans="1:7" x14ac:dyDescent="0.3">
      <c r="A13481" s="31" t="s">
        <v>24646</v>
      </c>
      <c r="B13481">
        <v>78111</v>
      </c>
      <c r="C13481">
        <v>26</v>
      </c>
      <c r="D13481" t="s">
        <v>24644</v>
      </c>
      <c r="E13481" t="s">
        <v>0</v>
      </c>
      <c r="F13481" t="s">
        <v>981</v>
      </c>
      <c r="G13481" t="str">
        <f t="shared" si="210"/>
        <v>Radiology Services</v>
      </c>
    </row>
    <row r="13482" spans="1:7" x14ac:dyDescent="0.3">
      <c r="A13482" s="31" t="s">
        <v>24647</v>
      </c>
      <c r="B13482">
        <v>78120</v>
      </c>
      <c r="D13482" t="s">
        <v>24648</v>
      </c>
      <c r="E13482" t="s">
        <v>0</v>
      </c>
      <c r="F13482" t="s">
        <v>981</v>
      </c>
      <c r="G13482" t="str">
        <f t="shared" si="210"/>
        <v>Radiology Services</v>
      </c>
    </row>
    <row r="13483" spans="1:7" x14ac:dyDescent="0.3">
      <c r="A13483" s="27" t="s">
        <v>24649</v>
      </c>
      <c r="B13483">
        <v>78120</v>
      </c>
      <c r="C13483" t="s">
        <v>3750</v>
      </c>
      <c r="D13483" t="s">
        <v>24648</v>
      </c>
      <c r="E13483" t="s">
        <v>0</v>
      </c>
      <c r="F13483" t="s">
        <v>981</v>
      </c>
      <c r="G13483" t="str">
        <f t="shared" si="210"/>
        <v>Radiology Services</v>
      </c>
    </row>
    <row r="13484" spans="1:7" x14ac:dyDescent="0.3">
      <c r="A13484" s="31" t="s">
        <v>24650</v>
      </c>
      <c r="B13484">
        <v>78120</v>
      </c>
      <c r="C13484">
        <v>26</v>
      </c>
      <c r="D13484" t="s">
        <v>24648</v>
      </c>
      <c r="E13484" t="s">
        <v>0</v>
      </c>
      <c r="F13484" t="s">
        <v>981</v>
      </c>
      <c r="G13484" t="str">
        <f t="shared" si="210"/>
        <v>Radiology Services</v>
      </c>
    </row>
    <row r="13485" spans="1:7" x14ac:dyDescent="0.3">
      <c r="A13485" s="31" t="s">
        <v>24651</v>
      </c>
      <c r="B13485">
        <v>78121</v>
      </c>
      <c r="D13485" t="s">
        <v>24652</v>
      </c>
      <c r="E13485" t="s">
        <v>0</v>
      </c>
      <c r="F13485" t="s">
        <v>981</v>
      </c>
      <c r="G13485" t="str">
        <f t="shared" si="210"/>
        <v>Radiology Services</v>
      </c>
    </row>
    <row r="13486" spans="1:7" x14ac:dyDescent="0.3">
      <c r="A13486" s="27" t="s">
        <v>24653</v>
      </c>
      <c r="B13486">
        <v>78121</v>
      </c>
      <c r="C13486" t="s">
        <v>3750</v>
      </c>
      <c r="D13486" t="s">
        <v>24652</v>
      </c>
      <c r="E13486" t="s">
        <v>0</v>
      </c>
      <c r="F13486" t="s">
        <v>981</v>
      </c>
      <c r="G13486" t="str">
        <f t="shared" si="210"/>
        <v>Radiology Services</v>
      </c>
    </row>
    <row r="13487" spans="1:7" x14ac:dyDescent="0.3">
      <c r="A13487" s="31" t="s">
        <v>24654</v>
      </c>
      <c r="B13487">
        <v>78121</v>
      </c>
      <c r="C13487">
        <v>26</v>
      </c>
      <c r="D13487" t="s">
        <v>24652</v>
      </c>
      <c r="E13487" t="s">
        <v>0</v>
      </c>
      <c r="F13487" t="s">
        <v>981</v>
      </c>
      <c r="G13487" t="str">
        <f t="shared" si="210"/>
        <v>Radiology Services</v>
      </c>
    </row>
    <row r="13488" spans="1:7" x14ac:dyDescent="0.3">
      <c r="A13488" s="31" t="s">
        <v>24655</v>
      </c>
      <c r="B13488">
        <v>78122</v>
      </c>
      <c r="D13488" t="s">
        <v>24656</v>
      </c>
      <c r="E13488" t="s">
        <v>0</v>
      </c>
      <c r="F13488" t="s">
        <v>981</v>
      </c>
      <c r="G13488" t="str">
        <f t="shared" si="210"/>
        <v>Radiology Services</v>
      </c>
    </row>
    <row r="13489" spans="1:7" x14ac:dyDescent="0.3">
      <c r="A13489" s="27" t="s">
        <v>24657</v>
      </c>
      <c r="B13489">
        <v>78122</v>
      </c>
      <c r="C13489" t="s">
        <v>3750</v>
      </c>
      <c r="D13489" t="s">
        <v>24656</v>
      </c>
      <c r="E13489" t="s">
        <v>0</v>
      </c>
      <c r="F13489" t="s">
        <v>981</v>
      </c>
      <c r="G13489" t="str">
        <f t="shared" si="210"/>
        <v>Radiology Services</v>
      </c>
    </row>
    <row r="13490" spans="1:7" x14ac:dyDescent="0.3">
      <c r="A13490" s="31" t="s">
        <v>24658</v>
      </c>
      <c r="B13490">
        <v>78122</v>
      </c>
      <c r="C13490">
        <v>26</v>
      </c>
      <c r="D13490" t="s">
        <v>24656</v>
      </c>
      <c r="E13490" t="s">
        <v>0</v>
      </c>
      <c r="F13490" t="s">
        <v>981</v>
      </c>
      <c r="G13490" t="str">
        <f t="shared" si="210"/>
        <v>Radiology Services</v>
      </c>
    </row>
    <row r="13491" spans="1:7" x14ac:dyDescent="0.3">
      <c r="A13491" s="31" t="s">
        <v>24659</v>
      </c>
      <c r="B13491">
        <v>78130</v>
      </c>
      <c r="D13491" t="s">
        <v>24660</v>
      </c>
      <c r="E13491" t="s">
        <v>0</v>
      </c>
      <c r="F13491" t="s">
        <v>981</v>
      </c>
      <c r="G13491" t="str">
        <f t="shared" si="210"/>
        <v>Radiology Services</v>
      </c>
    </row>
    <row r="13492" spans="1:7" x14ac:dyDescent="0.3">
      <c r="A13492" s="27" t="s">
        <v>24661</v>
      </c>
      <c r="B13492">
        <v>78130</v>
      </c>
      <c r="C13492" t="s">
        <v>3750</v>
      </c>
      <c r="D13492" t="s">
        <v>24660</v>
      </c>
      <c r="E13492" t="s">
        <v>0</v>
      </c>
      <c r="F13492" t="s">
        <v>981</v>
      </c>
      <c r="G13492" t="str">
        <f t="shared" si="210"/>
        <v>Radiology Services</v>
      </c>
    </row>
    <row r="13493" spans="1:7" x14ac:dyDescent="0.3">
      <c r="A13493" s="31" t="s">
        <v>24662</v>
      </c>
      <c r="B13493">
        <v>78130</v>
      </c>
      <c r="C13493">
        <v>26</v>
      </c>
      <c r="D13493" t="s">
        <v>24660</v>
      </c>
      <c r="E13493" t="s">
        <v>0</v>
      </c>
      <c r="F13493" t="s">
        <v>981</v>
      </c>
      <c r="G13493" t="str">
        <f t="shared" si="210"/>
        <v>Radiology Services</v>
      </c>
    </row>
    <row r="13494" spans="1:7" x14ac:dyDescent="0.3">
      <c r="A13494" s="31" t="s">
        <v>24663</v>
      </c>
      <c r="B13494">
        <v>78135</v>
      </c>
      <c r="D13494" t="s">
        <v>24664</v>
      </c>
      <c r="E13494" t="s">
        <v>0</v>
      </c>
      <c r="F13494" t="s">
        <v>981</v>
      </c>
      <c r="G13494" t="str">
        <f t="shared" si="210"/>
        <v>Radiology Services</v>
      </c>
    </row>
    <row r="13495" spans="1:7" x14ac:dyDescent="0.3">
      <c r="A13495" s="27" t="s">
        <v>24665</v>
      </c>
      <c r="B13495">
        <v>78135</v>
      </c>
      <c r="C13495" t="s">
        <v>3750</v>
      </c>
      <c r="D13495" t="s">
        <v>24664</v>
      </c>
      <c r="E13495" t="s">
        <v>0</v>
      </c>
      <c r="F13495" t="s">
        <v>981</v>
      </c>
      <c r="G13495" t="str">
        <f t="shared" si="210"/>
        <v>Radiology Services</v>
      </c>
    </row>
    <row r="13496" spans="1:7" x14ac:dyDescent="0.3">
      <c r="A13496" s="31" t="s">
        <v>24666</v>
      </c>
      <c r="B13496">
        <v>78135</v>
      </c>
      <c r="C13496">
        <v>26</v>
      </c>
      <c r="D13496" t="s">
        <v>24664</v>
      </c>
      <c r="E13496" t="s">
        <v>0</v>
      </c>
      <c r="F13496" t="s">
        <v>981</v>
      </c>
      <c r="G13496" t="str">
        <f t="shared" si="210"/>
        <v>Radiology Services</v>
      </c>
    </row>
    <row r="13497" spans="1:7" x14ac:dyDescent="0.3">
      <c r="A13497" s="31" t="s">
        <v>24667</v>
      </c>
      <c r="B13497">
        <v>78140</v>
      </c>
      <c r="D13497" t="s">
        <v>24668</v>
      </c>
      <c r="E13497" t="s">
        <v>0</v>
      </c>
      <c r="F13497" t="s">
        <v>981</v>
      </c>
      <c r="G13497" t="str">
        <f t="shared" si="210"/>
        <v>Radiology Services</v>
      </c>
    </row>
    <row r="13498" spans="1:7" x14ac:dyDescent="0.3">
      <c r="A13498" s="27" t="s">
        <v>24669</v>
      </c>
      <c r="B13498">
        <v>78140</v>
      </c>
      <c r="C13498" t="s">
        <v>3750</v>
      </c>
      <c r="D13498" t="s">
        <v>24668</v>
      </c>
      <c r="E13498" t="s">
        <v>0</v>
      </c>
      <c r="F13498" t="s">
        <v>981</v>
      </c>
      <c r="G13498" t="str">
        <f t="shared" si="210"/>
        <v>Radiology Services</v>
      </c>
    </row>
    <row r="13499" spans="1:7" x14ac:dyDescent="0.3">
      <c r="A13499" s="31" t="s">
        <v>24670</v>
      </c>
      <c r="B13499">
        <v>78140</v>
      </c>
      <c r="C13499">
        <v>26</v>
      </c>
      <c r="D13499" t="s">
        <v>24668</v>
      </c>
      <c r="E13499" t="s">
        <v>0</v>
      </c>
      <c r="F13499" t="s">
        <v>981</v>
      </c>
      <c r="G13499" t="str">
        <f t="shared" si="210"/>
        <v>Radiology Services</v>
      </c>
    </row>
    <row r="13500" spans="1:7" x14ac:dyDescent="0.3">
      <c r="A13500" s="31" t="s">
        <v>24671</v>
      </c>
      <c r="B13500">
        <v>78185</v>
      </c>
      <c r="D13500" t="s">
        <v>24672</v>
      </c>
      <c r="E13500" t="s">
        <v>0</v>
      </c>
      <c r="F13500" t="s">
        <v>981</v>
      </c>
      <c r="G13500" t="str">
        <f t="shared" si="210"/>
        <v>Radiology Services</v>
      </c>
    </row>
    <row r="13501" spans="1:7" x14ac:dyDescent="0.3">
      <c r="A13501" s="27" t="s">
        <v>24673</v>
      </c>
      <c r="B13501">
        <v>78185</v>
      </c>
      <c r="C13501" t="s">
        <v>3750</v>
      </c>
      <c r="D13501" t="s">
        <v>24672</v>
      </c>
      <c r="E13501" t="s">
        <v>0</v>
      </c>
      <c r="F13501" t="s">
        <v>981</v>
      </c>
      <c r="G13501" t="str">
        <f t="shared" si="210"/>
        <v>Radiology Services</v>
      </c>
    </row>
    <row r="13502" spans="1:7" x14ac:dyDescent="0.3">
      <c r="A13502" s="31" t="s">
        <v>24674</v>
      </c>
      <c r="B13502">
        <v>78185</v>
      </c>
      <c r="C13502">
        <v>26</v>
      </c>
      <c r="D13502" t="s">
        <v>24672</v>
      </c>
      <c r="E13502" t="s">
        <v>0</v>
      </c>
      <c r="F13502" t="s">
        <v>981</v>
      </c>
      <c r="G13502" t="str">
        <f t="shared" si="210"/>
        <v>Radiology Services</v>
      </c>
    </row>
    <row r="13503" spans="1:7" x14ac:dyDescent="0.3">
      <c r="A13503" s="31" t="s">
        <v>24675</v>
      </c>
      <c r="B13503">
        <v>78191</v>
      </c>
      <c r="D13503" t="s">
        <v>24676</v>
      </c>
      <c r="E13503" t="s">
        <v>0</v>
      </c>
      <c r="F13503" t="s">
        <v>981</v>
      </c>
      <c r="G13503" t="str">
        <f t="shared" si="210"/>
        <v>Radiology Services</v>
      </c>
    </row>
    <row r="13504" spans="1:7" x14ac:dyDescent="0.3">
      <c r="A13504" s="27" t="s">
        <v>24677</v>
      </c>
      <c r="B13504">
        <v>78191</v>
      </c>
      <c r="C13504" t="s">
        <v>3750</v>
      </c>
      <c r="D13504" t="s">
        <v>24676</v>
      </c>
      <c r="E13504" t="s">
        <v>0</v>
      </c>
      <c r="F13504" t="s">
        <v>981</v>
      </c>
      <c r="G13504" t="str">
        <f t="shared" si="210"/>
        <v>Radiology Services</v>
      </c>
    </row>
    <row r="13505" spans="1:7" x14ac:dyDescent="0.3">
      <c r="A13505" s="31" t="s">
        <v>24678</v>
      </c>
      <c r="B13505">
        <v>78191</v>
      </c>
      <c r="C13505">
        <v>26</v>
      </c>
      <c r="D13505" t="s">
        <v>24676</v>
      </c>
      <c r="E13505" t="s">
        <v>0</v>
      </c>
      <c r="F13505" t="s">
        <v>981</v>
      </c>
      <c r="G13505" t="str">
        <f t="shared" si="210"/>
        <v>Radiology Services</v>
      </c>
    </row>
    <row r="13506" spans="1:7" x14ac:dyDescent="0.3">
      <c r="A13506" s="31" t="s">
        <v>24679</v>
      </c>
      <c r="B13506">
        <v>78195</v>
      </c>
      <c r="D13506" t="s">
        <v>24680</v>
      </c>
      <c r="E13506" t="s">
        <v>0</v>
      </c>
      <c r="F13506" t="s">
        <v>981</v>
      </c>
      <c r="G13506" t="str">
        <f t="shared" si="210"/>
        <v>Radiology Services</v>
      </c>
    </row>
    <row r="13507" spans="1:7" x14ac:dyDescent="0.3">
      <c r="A13507" s="27" t="s">
        <v>24681</v>
      </c>
      <c r="B13507">
        <v>78195</v>
      </c>
      <c r="C13507" t="s">
        <v>3750</v>
      </c>
      <c r="D13507" t="s">
        <v>24680</v>
      </c>
      <c r="E13507" t="s">
        <v>0</v>
      </c>
      <c r="F13507" t="s">
        <v>981</v>
      </c>
      <c r="G13507" t="str">
        <f t="shared" ref="G13507:G13570" si="211">VLOOKUP(F13507,$I$2:$J$27,2,FALSE)</f>
        <v>Radiology Services</v>
      </c>
    </row>
    <row r="13508" spans="1:7" x14ac:dyDescent="0.3">
      <c r="A13508" s="31" t="s">
        <v>24682</v>
      </c>
      <c r="B13508">
        <v>78195</v>
      </c>
      <c r="C13508">
        <v>26</v>
      </c>
      <c r="D13508" t="s">
        <v>24680</v>
      </c>
      <c r="E13508" t="s">
        <v>0</v>
      </c>
      <c r="F13508" t="s">
        <v>981</v>
      </c>
      <c r="G13508" t="str">
        <f t="shared" si="211"/>
        <v>Radiology Services</v>
      </c>
    </row>
    <row r="13509" spans="1:7" x14ac:dyDescent="0.3">
      <c r="A13509" s="31" t="s">
        <v>24683</v>
      </c>
      <c r="B13509">
        <v>78199</v>
      </c>
      <c r="D13509" t="s">
        <v>24684</v>
      </c>
      <c r="E13509" t="s">
        <v>2</v>
      </c>
      <c r="F13509" t="s">
        <v>981</v>
      </c>
      <c r="G13509" t="str">
        <f t="shared" si="211"/>
        <v>Radiology Services</v>
      </c>
    </row>
    <row r="13510" spans="1:7" x14ac:dyDescent="0.3">
      <c r="A13510" s="27" t="s">
        <v>24685</v>
      </c>
      <c r="B13510">
        <v>78199</v>
      </c>
      <c r="C13510" t="s">
        <v>3750</v>
      </c>
      <c r="D13510" t="s">
        <v>24684</v>
      </c>
      <c r="E13510" t="s">
        <v>2</v>
      </c>
      <c r="F13510" t="s">
        <v>981</v>
      </c>
      <c r="G13510" t="str">
        <f t="shared" si="211"/>
        <v>Radiology Services</v>
      </c>
    </row>
    <row r="13511" spans="1:7" x14ac:dyDescent="0.3">
      <c r="A13511" s="31" t="s">
        <v>24686</v>
      </c>
      <c r="B13511">
        <v>78199</v>
      </c>
      <c r="C13511">
        <v>26</v>
      </c>
      <c r="D13511" t="s">
        <v>24684</v>
      </c>
      <c r="E13511" t="s">
        <v>2</v>
      </c>
      <c r="F13511" t="s">
        <v>981</v>
      </c>
      <c r="G13511" t="str">
        <f t="shared" si="211"/>
        <v>Radiology Services</v>
      </c>
    </row>
    <row r="13512" spans="1:7" x14ac:dyDescent="0.3">
      <c r="A13512" s="31" t="s">
        <v>24687</v>
      </c>
      <c r="B13512">
        <v>78201</v>
      </c>
      <c r="D13512" t="s">
        <v>24688</v>
      </c>
      <c r="E13512" t="s">
        <v>0</v>
      </c>
      <c r="F13512" t="s">
        <v>981</v>
      </c>
      <c r="G13512" t="str">
        <f t="shared" si="211"/>
        <v>Radiology Services</v>
      </c>
    </row>
    <row r="13513" spans="1:7" x14ac:dyDescent="0.3">
      <c r="A13513" s="27" t="s">
        <v>24689</v>
      </c>
      <c r="B13513">
        <v>78201</v>
      </c>
      <c r="C13513" t="s">
        <v>3750</v>
      </c>
      <c r="D13513" t="s">
        <v>24688</v>
      </c>
      <c r="E13513" t="s">
        <v>0</v>
      </c>
      <c r="F13513" t="s">
        <v>981</v>
      </c>
      <c r="G13513" t="str">
        <f t="shared" si="211"/>
        <v>Radiology Services</v>
      </c>
    </row>
    <row r="13514" spans="1:7" x14ac:dyDescent="0.3">
      <c r="A13514" s="31" t="s">
        <v>24690</v>
      </c>
      <c r="B13514">
        <v>78201</v>
      </c>
      <c r="C13514">
        <v>26</v>
      </c>
      <c r="D13514" t="s">
        <v>24688</v>
      </c>
      <c r="E13514" t="s">
        <v>0</v>
      </c>
      <c r="F13514" t="s">
        <v>981</v>
      </c>
      <c r="G13514" t="str">
        <f t="shared" si="211"/>
        <v>Radiology Services</v>
      </c>
    </row>
    <row r="13515" spans="1:7" x14ac:dyDescent="0.3">
      <c r="A13515" s="31" t="s">
        <v>24691</v>
      </c>
      <c r="B13515">
        <v>78202</v>
      </c>
      <c r="D13515" t="s">
        <v>24692</v>
      </c>
      <c r="E13515" t="s">
        <v>0</v>
      </c>
      <c r="F13515" t="s">
        <v>981</v>
      </c>
      <c r="G13515" t="str">
        <f t="shared" si="211"/>
        <v>Radiology Services</v>
      </c>
    </row>
    <row r="13516" spans="1:7" x14ac:dyDescent="0.3">
      <c r="A13516" s="27" t="s">
        <v>24693</v>
      </c>
      <c r="B13516">
        <v>78202</v>
      </c>
      <c r="C13516" t="s">
        <v>3750</v>
      </c>
      <c r="D13516" t="s">
        <v>24692</v>
      </c>
      <c r="E13516" t="s">
        <v>0</v>
      </c>
      <c r="F13516" t="s">
        <v>981</v>
      </c>
      <c r="G13516" t="str">
        <f t="shared" si="211"/>
        <v>Radiology Services</v>
      </c>
    </row>
    <row r="13517" spans="1:7" x14ac:dyDescent="0.3">
      <c r="A13517" s="31" t="s">
        <v>24694</v>
      </c>
      <c r="B13517">
        <v>78202</v>
      </c>
      <c r="C13517">
        <v>26</v>
      </c>
      <c r="D13517" t="s">
        <v>24692</v>
      </c>
      <c r="E13517" t="s">
        <v>0</v>
      </c>
      <c r="F13517" t="s">
        <v>981</v>
      </c>
      <c r="G13517" t="str">
        <f t="shared" si="211"/>
        <v>Radiology Services</v>
      </c>
    </row>
    <row r="13518" spans="1:7" x14ac:dyDescent="0.3">
      <c r="A13518" s="31" t="s">
        <v>24695</v>
      </c>
      <c r="B13518">
        <v>78215</v>
      </c>
      <c r="D13518" t="s">
        <v>24696</v>
      </c>
      <c r="E13518" t="s">
        <v>0</v>
      </c>
      <c r="F13518" t="s">
        <v>981</v>
      </c>
      <c r="G13518" t="str">
        <f t="shared" si="211"/>
        <v>Radiology Services</v>
      </c>
    </row>
    <row r="13519" spans="1:7" x14ac:dyDescent="0.3">
      <c r="A13519" s="27" t="s">
        <v>24697</v>
      </c>
      <c r="B13519">
        <v>78215</v>
      </c>
      <c r="C13519" t="s">
        <v>3750</v>
      </c>
      <c r="D13519" t="s">
        <v>24696</v>
      </c>
      <c r="E13519" t="s">
        <v>0</v>
      </c>
      <c r="F13519" t="s">
        <v>981</v>
      </c>
      <c r="G13519" t="str">
        <f t="shared" si="211"/>
        <v>Radiology Services</v>
      </c>
    </row>
    <row r="13520" spans="1:7" x14ac:dyDescent="0.3">
      <c r="A13520" s="31" t="s">
        <v>24698</v>
      </c>
      <c r="B13520">
        <v>78215</v>
      </c>
      <c r="C13520">
        <v>26</v>
      </c>
      <c r="D13520" t="s">
        <v>24696</v>
      </c>
      <c r="E13520" t="s">
        <v>0</v>
      </c>
      <c r="F13520" t="s">
        <v>981</v>
      </c>
      <c r="G13520" t="str">
        <f t="shared" si="211"/>
        <v>Radiology Services</v>
      </c>
    </row>
    <row r="13521" spans="1:7" x14ac:dyDescent="0.3">
      <c r="A13521" s="31" t="s">
        <v>24699</v>
      </c>
      <c r="B13521">
        <v>78216</v>
      </c>
      <c r="D13521" t="s">
        <v>24700</v>
      </c>
      <c r="E13521" t="s">
        <v>0</v>
      </c>
      <c r="F13521" t="s">
        <v>981</v>
      </c>
      <c r="G13521" t="str">
        <f t="shared" si="211"/>
        <v>Radiology Services</v>
      </c>
    </row>
    <row r="13522" spans="1:7" x14ac:dyDescent="0.3">
      <c r="A13522" s="27" t="s">
        <v>24701</v>
      </c>
      <c r="B13522">
        <v>78216</v>
      </c>
      <c r="C13522" t="s">
        <v>3750</v>
      </c>
      <c r="D13522" t="s">
        <v>24700</v>
      </c>
      <c r="E13522" t="s">
        <v>0</v>
      </c>
      <c r="F13522" t="s">
        <v>981</v>
      </c>
      <c r="G13522" t="str">
        <f t="shared" si="211"/>
        <v>Radiology Services</v>
      </c>
    </row>
    <row r="13523" spans="1:7" x14ac:dyDescent="0.3">
      <c r="A13523" s="31" t="s">
        <v>24702</v>
      </c>
      <c r="B13523">
        <v>78216</v>
      </c>
      <c r="C13523">
        <v>26</v>
      </c>
      <c r="D13523" t="s">
        <v>24700</v>
      </c>
      <c r="E13523" t="s">
        <v>0</v>
      </c>
      <c r="F13523" t="s">
        <v>981</v>
      </c>
      <c r="G13523" t="str">
        <f t="shared" si="211"/>
        <v>Radiology Services</v>
      </c>
    </row>
    <row r="13524" spans="1:7" x14ac:dyDescent="0.3">
      <c r="A13524" s="31" t="s">
        <v>503</v>
      </c>
      <c r="B13524">
        <v>78226</v>
      </c>
      <c r="D13524" t="s">
        <v>24703</v>
      </c>
      <c r="E13524" t="s">
        <v>0</v>
      </c>
      <c r="F13524" t="s">
        <v>981</v>
      </c>
      <c r="G13524" t="str">
        <f t="shared" si="211"/>
        <v>Radiology Services</v>
      </c>
    </row>
    <row r="13525" spans="1:7" x14ac:dyDescent="0.3">
      <c r="A13525" s="27" t="s">
        <v>24704</v>
      </c>
      <c r="B13525">
        <v>78226</v>
      </c>
      <c r="C13525" t="s">
        <v>3750</v>
      </c>
      <c r="D13525" t="s">
        <v>24703</v>
      </c>
      <c r="E13525" t="s">
        <v>0</v>
      </c>
      <c r="F13525" t="s">
        <v>981</v>
      </c>
      <c r="G13525" t="str">
        <f t="shared" si="211"/>
        <v>Radiology Services</v>
      </c>
    </row>
    <row r="13526" spans="1:7" x14ac:dyDescent="0.3">
      <c r="A13526" s="31" t="s">
        <v>24705</v>
      </c>
      <c r="B13526">
        <v>78226</v>
      </c>
      <c r="C13526">
        <v>26</v>
      </c>
      <c r="D13526" t="s">
        <v>24703</v>
      </c>
      <c r="E13526" t="s">
        <v>0</v>
      </c>
      <c r="F13526" t="s">
        <v>981</v>
      </c>
      <c r="G13526" t="str">
        <f t="shared" si="211"/>
        <v>Radiology Services</v>
      </c>
    </row>
    <row r="13527" spans="1:7" x14ac:dyDescent="0.3">
      <c r="A13527" s="31" t="s">
        <v>506</v>
      </c>
      <c r="B13527">
        <v>78227</v>
      </c>
      <c r="D13527" t="s">
        <v>24706</v>
      </c>
      <c r="E13527" t="s">
        <v>0</v>
      </c>
      <c r="F13527" t="s">
        <v>981</v>
      </c>
      <c r="G13527" t="str">
        <f t="shared" si="211"/>
        <v>Radiology Services</v>
      </c>
    </row>
    <row r="13528" spans="1:7" x14ac:dyDescent="0.3">
      <c r="A13528" s="27" t="s">
        <v>24707</v>
      </c>
      <c r="B13528">
        <v>78227</v>
      </c>
      <c r="C13528" t="s">
        <v>3750</v>
      </c>
      <c r="D13528" t="s">
        <v>24706</v>
      </c>
      <c r="E13528" t="s">
        <v>0</v>
      </c>
      <c r="F13528" t="s">
        <v>981</v>
      </c>
      <c r="G13528" t="str">
        <f t="shared" si="211"/>
        <v>Radiology Services</v>
      </c>
    </row>
    <row r="13529" spans="1:7" x14ac:dyDescent="0.3">
      <c r="A13529" s="31" t="s">
        <v>24708</v>
      </c>
      <c r="B13529">
        <v>78227</v>
      </c>
      <c r="C13529">
        <v>26</v>
      </c>
      <c r="D13529" t="s">
        <v>24706</v>
      </c>
      <c r="E13529" t="s">
        <v>0</v>
      </c>
      <c r="F13529" t="s">
        <v>981</v>
      </c>
      <c r="G13529" t="str">
        <f t="shared" si="211"/>
        <v>Radiology Services</v>
      </c>
    </row>
    <row r="13530" spans="1:7" x14ac:dyDescent="0.3">
      <c r="A13530" s="31" t="s">
        <v>24709</v>
      </c>
      <c r="B13530">
        <v>78230</v>
      </c>
      <c r="D13530" t="s">
        <v>24710</v>
      </c>
      <c r="E13530" t="s">
        <v>0</v>
      </c>
      <c r="F13530" t="s">
        <v>981</v>
      </c>
      <c r="G13530" t="str">
        <f t="shared" si="211"/>
        <v>Radiology Services</v>
      </c>
    </row>
    <row r="13531" spans="1:7" x14ac:dyDescent="0.3">
      <c r="A13531" s="27" t="s">
        <v>24711</v>
      </c>
      <c r="B13531">
        <v>78230</v>
      </c>
      <c r="C13531" t="s">
        <v>3750</v>
      </c>
      <c r="D13531" t="s">
        <v>24710</v>
      </c>
      <c r="E13531" t="s">
        <v>0</v>
      </c>
      <c r="F13531" t="s">
        <v>981</v>
      </c>
      <c r="G13531" t="str">
        <f t="shared" si="211"/>
        <v>Radiology Services</v>
      </c>
    </row>
    <row r="13532" spans="1:7" x14ac:dyDescent="0.3">
      <c r="A13532" s="31" t="s">
        <v>24712</v>
      </c>
      <c r="B13532">
        <v>78230</v>
      </c>
      <c r="C13532">
        <v>26</v>
      </c>
      <c r="D13532" t="s">
        <v>24710</v>
      </c>
      <c r="E13532" t="s">
        <v>0</v>
      </c>
      <c r="F13532" t="s">
        <v>981</v>
      </c>
      <c r="G13532" t="str">
        <f t="shared" si="211"/>
        <v>Radiology Services</v>
      </c>
    </row>
    <row r="13533" spans="1:7" x14ac:dyDescent="0.3">
      <c r="A13533" s="31" t="s">
        <v>24713</v>
      </c>
      <c r="B13533">
        <v>78231</v>
      </c>
      <c r="D13533" t="s">
        <v>24714</v>
      </c>
      <c r="E13533" t="s">
        <v>0</v>
      </c>
      <c r="F13533" t="s">
        <v>981</v>
      </c>
      <c r="G13533" t="str">
        <f t="shared" si="211"/>
        <v>Radiology Services</v>
      </c>
    </row>
    <row r="13534" spans="1:7" x14ac:dyDescent="0.3">
      <c r="A13534" s="27" t="s">
        <v>24715</v>
      </c>
      <c r="B13534">
        <v>78231</v>
      </c>
      <c r="C13534" t="s">
        <v>3750</v>
      </c>
      <c r="D13534" t="s">
        <v>24714</v>
      </c>
      <c r="E13534" t="s">
        <v>0</v>
      </c>
      <c r="F13534" t="s">
        <v>981</v>
      </c>
      <c r="G13534" t="str">
        <f t="shared" si="211"/>
        <v>Radiology Services</v>
      </c>
    </row>
    <row r="13535" spans="1:7" x14ac:dyDescent="0.3">
      <c r="A13535" s="31" t="s">
        <v>24716</v>
      </c>
      <c r="B13535">
        <v>78231</v>
      </c>
      <c r="C13535">
        <v>26</v>
      </c>
      <c r="D13535" t="s">
        <v>24714</v>
      </c>
      <c r="E13535" t="s">
        <v>0</v>
      </c>
      <c r="F13535" t="s">
        <v>981</v>
      </c>
      <c r="G13535" t="str">
        <f t="shared" si="211"/>
        <v>Radiology Services</v>
      </c>
    </row>
    <row r="13536" spans="1:7" x14ac:dyDescent="0.3">
      <c r="A13536" s="31" t="s">
        <v>24717</v>
      </c>
      <c r="B13536">
        <v>78232</v>
      </c>
      <c r="D13536" t="s">
        <v>24718</v>
      </c>
      <c r="E13536" t="s">
        <v>0</v>
      </c>
      <c r="F13536" t="s">
        <v>981</v>
      </c>
      <c r="G13536" t="str">
        <f t="shared" si="211"/>
        <v>Radiology Services</v>
      </c>
    </row>
    <row r="13537" spans="1:7" x14ac:dyDescent="0.3">
      <c r="A13537" s="27" t="s">
        <v>24719</v>
      </c>
      <c r="B13537">
        <v>78232</v>
      </c>
      <c r="C13537" t="s">
        <v>3750</v>
      </c>
      <c r="D13537" t="s">
        <v>24718</v>
      </c>
      <c r="E13537" t="s">
        <v>0</v>
      </c>
      <c r="F13537" t="s">
        <v>981</v>
      </c>
      <c r="G13537" t="str">
        <f t="shared" si="211"/>
        <v>Radiology Services</v>
      </c>
    </row>
    <row r="13538" spans="1:7" x14ac:dyDescent="0.3">
      <c r="A13538" s="31" t="s">
        <v>24720</v>
      </c>
      <c r="B13538">
        <v>78232</v>
      </c>
      <c r="C13538">
        <v>26</v>
      </c>
      <c r="D13538" t="s">
        <v>24718</v>
      </c>
      <c r="E13538" t="s">
        <v>0</v>
      </c>
      <c r="F13538" t="s">
        <v>981</v>
      </c>
      <c r="G13538" t="str">
        <f t="shared" si="211"/>
        <v>Radiology Services</v>
      </c>
    </row>
    <row r="13539" spans="1:7" x14ac:dyDescent="0.3">
      <c r="A13539" s="31" t="s">
        <v>24721</v>
      </c>
      <c r="B13539">
        <v>78258</v>
      </c>
      <c r="D13539" t="s">
        <v>24722</v>
      </c>
      <c r="E13539" t="s">
        <v>0</v>
      </c>
      <c r="F13539" t="s">
        <v>981</v>
      </c>
      <c r="G13539" t="str">
        <f t="shared" si="211"/>
        <v>Radiology Services</v>
      </c>
    </row>
    <row r="13540" spans="1:7" x14ac:dyDescent="0.3">
      <c r="A13540" s="27" t="s">
        <v>24723</v>
      </c>
      <c r="B13540">
        <v>78258</v>
      </c>
      <c r="C13540" t="s">
        <v>3750</v>
      </c>
      <c r="D13540" t="s">
        <v>24722</v>
      </c>
      <c r="E13540" t="s">
        <v>0</v>
      </c>
      <c r="F13540" t="s">
        <v>981</v>
      </c>
      <c r="G13540" t="str">
        <f t="shared" si="211"/>
        <v>Radiology Services</v>
      </c>
    </row>
    <row r="13541" spans="1:7" x14ac:dyDescent="0.3">
      <c r="A13541" s="31" t="s">
        <v>24724</v>
      </c>
      <c r="B13541">
        <v>78258</v>
      </c>
      <c r="C13541">
        <v>26</v>
      </c>
      <c r="D13541" t="s">
        <v>24722</v>
      </c>
      <c r="E13541" t="s">
        <v>0</v>
      </c>
      <c r="F13541" t="s">
        <v>981</v>
      </c>
      <c r="G13541" t="str">
        <f t="shared" si="211"/>
        <v>Radiology Services</v>
      </c>
    </row>
    <row r="13542" spans="1:7" x14ac:dyDescent="0.3">
      <c r="A13542" s="31" t="s">
        <v>24725</v>
      </c>
      <c r="B13542">
        <v>78261</v>
      </c>
      <c r="D13542" t="s">
        <v>24726</v>
      </c>
      <c r="E13542" t="s">
        <v>0</v>
      </c>
      <c r="F13542" t="s">
        <v>981</v>
      </c>
      <c r="G13542" t="str">
        <f t="shared" si="211"/>
        <v>Radiology Services</v>
      </c>
    </row>
    <row r="13543" spans="1:7" x14ac:dyDescent="0.3">
      <c r="A13543" s="27" t="s">
        <v>24727</v>
      </c>
      <c r="B13543">
        <v>78261</v>
      </c>
      <c r="C13543" t="s">
        <v>3750</v>
      </c>
      <c r="D13543" t="s">
        <v>24726</v>
      </c>
      <c r="E13543" t="s">
        <v>0</v>
      </c>
      <c r="F13543" t="s">
        <v>981</v>
      </c>
      <c r="G13543" t="str">
        <f t="shared" si="211"/>
        <v>Radiology Services</v>
      </c>
    </row>
    <row r="13544" spans="1:7" x14ac:dyDescent="0.3">
      <c r="A13544" s="31" t="s">
        <v>24728</v>
      </c>
      <c r="B13544">
        <v>78261</v>
      </c>
      <c r="C13544">
        <v>26</v>
      </c>
      <c r="D13544" t="s">
        <v>24726</v>
      </c>
      <c r="E13544" t="s">
        <v>0</v>
      </c>
      <c r="F13544" t="s">
        <v>981</v>
      </c>
      <c r="G13544" t="str">
        <f t="shared" si="211"/>
        <v>Radiology Services</v>
      </c>
    </row>
    <row r="13545" spans="1:7" x14ac:dyDescent="0.3">
      <c r="A13545" s="31" t="s">
        <v>24729</v>
      </c>
      <c r="B13545">
        <v>78262</v>
      </c>
      <c r="D13545" t="s">
        <v>24730</v>
      </c>
      <c r="E13545" t="s">
        <v>0</v>
      </c>
      <c r="F13545" t="s">
        <v>981</v>
      </c>
      <c r="G13545" t="str">
        <f t="shared" si="211"/>
        <v>Radiology Services</v>
      </c>
    </row>
    <row r="13546" spans="1:7" x14ac:dyDescent="0.3">
      <c r="A13546" s="27" t="s">
        <v>24731</v>
      </c>
      <c r="B13546">
        <v>78262</v>
      </c>
      <c r="C13546" t="s">
        <v>3750</v>
      </c>
      <c r="D13546" t="s">
        <v>24730</v>
      </c>
      <c r="E13546" t="s">
        <v>0</v>
      </c>
      <c r="F13546" t="s">
        <v>981</v>
      </c>
      <c r="G13546" t="str">
        <f t="shared" si="211"/>
        <v>Radiology Services</v>
      </c>
    </row>
    <row r="13547" spans="1:7" x14ac:dyDescent="0.3">
      <c r="A13547" s="31" t="s">
        <v>24732</v>
      </c>
      <c r="B13547">
        <v>78262</v>
      </c>
      <c r="C13547">
        <v>26</v>
      </c>
      <c r="D13547" t="s">
        <v>24730</v>
      </c>
      <c r="E13547" t="s">
        <v>0</v>
      </c>
      <c r="F13547" t="s">
        <v>981</v>
      </c>
      <c r="G13547" t="str">
        <f t="shared" si="211"/>
        <v>Radiology Services</v>
      </c>
    </row>
    <row r="13548" spans="1:7" x14ac:dyDescent="0.3">
      <c r="A13548" s="31" t="s">
        <v>24733</v>
      </c>
      <c r="B13548">
        <v>78264</v>
      </c>
      <c r="D13548" t="s">
        <v>24734</v>
      </c>
      <c r="E13548" t="s">
        <v>0</v>
      </c>
      <c r="F13548" t="s">
        <v>981</v>
      </c>
      <c r="G13548" t="str">
        <f t="shared" si="211"/>
        <v>Radiology Services</v>
      </c>
    </row>
    <row r="13549" spans="1:7" x14ac:dyDescent="0.3">
      <c r="A13549" s="27" t="s">
        <v>24735</v>
      </c>
      <c r="B13549">
        <v>78264</v>
      </c>
      <c r="C13549" t="s">
        <v>3750</v>
      </c>
      <c r="D13549" t="s">
        <v>24734</v>
      </c>
      <c r="E13549" t="s">
        <v>0</v>
      </c>
      <c r="F13549" t="s">
        <v>981</v>
      </c>
      <c r="G13549" t="str">
        <f t="shared" si="211"/>
        <v>Radiology Services</v>
      </c>
    </row>
    <row r="13550" spans="1:7" x14ac:dyDescent="0.3">
      <c r="A13550" s="31" t="s">
        <v>24736</v>
      </c>
      <c r="B13550">
        <v>78264</v>
      </c>
      <c r="C13550">
        <v>26</v>
      </c>
      <c r="D13550" t="s">
        <v>24734</v>
      </c>
      <c r="E13550" t="s">
        <v>0</v>
      </c>
      <c r="F13550" t="s">
        <v>981</v>
      </c>
      <c r="G13550" t="str">
        <f t="shared" si="211"/>
        <v>Radiology Services</v>
      </c>
    </row>
    <row r="13551" spans="1:7" x14ac:dyDescent="0.3">
      <c r="A13551" s="31" t="s">
        <v>24737</v>
      </c>
      <c r="B13551">
        <v>78265</v>
      </c>
      <c r="D13551" t="s">
        <v>24734</v>
      </c>
      <c r="E13551" t="s">
        <v>0</v>
      </c>
      <c r="F13551" t="s">
        <v>981</v>
      </c>
      <c r="G13551" t="str">
        <f t="shared" si="211"/>
        <v>Radiology Services</v>
      </c>
    </row>
    <row r="13552" spans="1:7" x14ac:dyDescent="0.3">
      <c r="A13552" s="27" t="s">
        <v>24738</v>
      </c>
      <c r="B13552">
        <v>78265</v>
      </c>
      <c r="C13552" t="s">
        <v>3750</v>
      </c>
      <c r="D13552" t="s">
        <v>24734</v>
      </c>
      <c r="E13552" t="s">
        <v>0</v>
      </c>
      <c r="F13552" t="s">
        <v>981</v>
      </c>
      <c r="G13552" t="str">
        <f t="shared" si="211"/>
        <v>Radiology Services</v>
      </c>
    </row>
    <row r="13553" spans="1:7" x14ac:dyDescent="0.3">
      <c r="A13553" s="31" t="s">
        <v>24739</v>
      </c>
      <c r="B13553">
        <v>78265</v>
      </c>
      <c r="C13553">
        <v>26</v>
      </c>
      <c r="D13553" t="s">
        <v>24734</v>
      </c>
      <c r="E13553" t="s">
        <v>0</v>
      </c>
      <c r="F13553" t="s">
        <v>981</v>
      </c>
      <c r="G13553" t="str">
        <f t="shared" si="211"/>
        <v>Radiology Services</v>
      </c>
    </row>
    <row r="13554" spans="1:7" x14ac:dyDescent="0.3">
      <c r="A13554" s="31" t="s">
        <v>24740</v>
      </c>
      <c r="B13554">
        <v>78266</v>
      </c>
      <c r="D13554" t="s">
        <v>24734</v>
      </c>
      <c r="E13554" t="s">
        <v>0</v>
      </c>
      <c r="F13554" t="s">
        <v>981</v>
      </c>
      <c r="G13554" t="str">
        <f t="shared" si="211"/>
        <v>Radiology Services</v>
      </c>
    </row>
    <row r="13555" spans="1:7" x14ac:dyDescent="0.3">
      <c r="A13555" s="27" t="s">
        <v>24741</v>
      </c>
      <c r="B13555">
        <v>78266</v>
      </c>
      <c r="C13555" t="s">
        <v>3750</v>
      </c>
      <c r="D13555" t="s">
        <v>24734</v>
      </c>
      <c r="E13555" t="s">
        <v>0</v>
      </c>
      <c r="F13555" t="s">
        <v>981</v>
      </c>
      <c r="G13555" t="str">
        <f t="shared" si="211"/>
        <v>Radiology Services</v>
      </c>
    </row>
    <row r="13556" spans="1:7" x14ac:dyDescent="0.3">
      <c r="A13556" s="31" t="s">
        <v>24742</v>
      </c>
      <c r="B13556">
        <v>78266</v>
      </c>
      <c r="C13556">
        <v>26</v>
      </c>
      <c r="D13556" t="s">
        <v>24734</v>
      </c>
      <c r="E13556" t="s">
        <v>0</v>
      </c>
      <c r="F13556" t="s">
        <v>981</v>
      </c>
      <c r="G13556" t="str">
        <f t="shared" si="211"/>
        <v>Radiology Services</v>
      </c>
    </row>
    <row r="13557" spans="1:7" x14ac:dyDescent="0.3">
      <c r="A13557" s="31" t="s">
        <v>24743</v>
      </c>
      <c r="B13557">
        <v>78267</v>
      </c>
      <c r="D13557" t="s">
        <v>24744</v>
      </c>
      <c r="E13557" t="s">
        <v>962</v>
      </c>
      <c r="F13557" t="s">
        <v>981</v>
      </c>
      <c r="G13557" t="str">
        <f t="shared" si="211"/>
        <v>Radiology Services</v>
      </c>
    </row>
    <row r="13558" spans="1:7" x14ac:dyDescent="0.3">
      <c r="A13558" s="31" t="s">
        <v>24745</v>
      </c>
      <c r="B13558">
        <v>78268</v>
      </c>
      <c r="D13558" t="s">
        <v>24746</v>
      </c>
      <c r="E13558" t="s">
        <v>962</v>
      </c>
      <c r="F13558" t="s">
        <v>981</v>
      </c>
      <c r="G13558" t="str">
        <f t="shared" si="211"/>
        <v>Radiology Services</v>
      </c>
    </row>
    <row r="13559" spans="1:7" x14ac:dyDescent="0.3">
      <c r="A13559" s="31" t="s">
        <v>24747</v>
      </c>
      <c r="B13559">
        <v>78278</v>
      </c>
      <c r="D13559" t="s">
        <v>24748</v>
      </c>
      <c r="E13559" t="s">
        <v>0</v>
      </c>
      <c r="F13559" t="s">
        <v>981</v>
      </c>
      <c r="G13559" t="str">
        <f t="shared" si="211"/>
        <v>Radiology Services</v>
      </c>
    </row>
    <row r="13560" spans="1:7" x14ac:dyDescent="0.3">
      <c r="A13560" s="27" t="s">
        <v>24749</v>
      </c>
      <c r="B13560">
        <v>78278</v>
      </c>
      <c r="C13560" t="s">
        <v>3750</v>
      </c>
      <c r="D13560" t="s">
        <v>24748</v>
      </c>
      <c r="E13560" t="s">
        <v>0</v>
      </c>
      <c r="F13560" t="s">
        <v>981</v>
      </c>
      <c r="G13560" t="str">
        <f t="shared" si="211"/>
        <v>Radiology Services</v>
      </c>
    </row>
    <row r="13561" spans="1:7" x14ac:dyDescent="0.3">
      <c r="A13561" s="31" t="s">
        <v>24750</v>
      </c>
      <c r="B13561">
        <v>78278</v>
      </c>
      <c r="C13561">
        <v>26</v>
      </c>
      <c r="D13561" t="s">
        <v>24748</v>
      </c>
      <c r="E13561" t="s">
        <v>0</v>
      </c>
      <c r="F13561" t="s">
        <v>981</v>
      </c>
      <c r="G13561" t="str">
        <f t="shared" si="211"/>
        <v>Radiology Services</v>
      </c>
    </row>
    <row r="13562" spans="1:7" x14ac:dyDescent="0.3">
      <c r="A13562" s="31" t="s">
        <v>24751</v>
      </c>
      <c r="B13562">
        <v>78282</v>
      </c>
      <c r="D13562" t="s">
        <v>24752</v>
      </c>
      <c r="E13562" t="s">
        <v>2</v>
      </c>
      <c r="F13562" t="s">
        <v>981</v>
      </c>
      <c r="G13562" t="str">
        <f t="shared" si="211"/>
        <v>Radiology Services</v>
      </c>
    </row>
    <row r="13563" spans="1:7" x14ac:dyDescent="0.3">
      <c r="A13563" s="27" t="s">
        <v>24753</v>
      </c>
      <c r="B13563">
        <v>78282</v>
      </c>
      <c r="C13563" t="s">
        <v>3750</v>
      </c>
      <c r="D13563" t="s">
        <v>24752</v>
      </c>
      <c r="E13563" t="s">
        <v>2</v>
      </c>
      <c r="F13563" t="s">
        <v>981</v>
      </c>
      <c r="G13563" t="str">
        <f t="shared" si="211"/>
        <v>Radiology Services</v>
      </c>
    </row>
    <row r="13564" spans="1:7" x14ac:dyDescent="0.3">
      <c r="A13564" s="31" t="s">
        <v>24754</v>
      </c>
      <c r="B13564">
        <v>78282</v>
      </c>
      <c r="C13564">
        <v>26</v>
      </c>
      <c r="D13564" t="s">
        <v>24752</v>
      </c>
      <c r="E13564" t="s">
        <v>0</v>
      </c>
      <c r="F13564" t="s">
        <v>981</v>
      </c>
      <c r="G13564" t="str">
        <f t="shared" si="211"/>
        <v>Radiology Services</v>
      </c>
    </row>
    <row r="13565" spans="1:7" x14ac:dyDescent="0.3">
      <c r="A13565" s="31" t="s">
        <v>24755</v>
      </c>
      <c r="B13565">
        <v>78290</v>
      </c>
      <c r="D13565" t="s">
        <v>24756</v>
      </c>
      <c r="E13565" t="s">
        <v>0</v>
      </c>
      <c r="F13565" t="s">
        <v>981</v>
      </c>
      <c r="G13565" t="str">
        <f t="shared" si="211"/>
        <v>Radiology Services</v>
      </c>
    </row>
    <row r="13566" spans="1:7" x14ac:dyDescent="0.3">
      <c r="A13566" s="27" t="s">
        <v>24757</v>
      </c>
      <c r="B13566">
        <v>78290</v>
      </c>
      <c r="C13566" t="s">
        <v>3750</v>
      </c>
      <c r="D13566" t="s">
        <v>24756</v>
      </c>
      <c r="E13566" t="s">
        <v>0</v>
      </c>
      <c r="F13566" t="s">
        <v>981</v>
      </c>
      <c r="G13566" t="str">
        <f t="shared" si="211"/>
        <v>Radiology Services</v>
      </c>
    </row>
    <row r="13567" spans="1:7" x14ac:dyDescent="0.3">
      <c r="A13567" s="31" t="s">
        <v>24758</v>
      </c>
      <c r="B13567">
        <v>78290</v>
      </c>
      <c r="C13567">
        <v>26</v>
      </c>
      <c r="D13567" t="s">
        <v>24756</v>
      </c>
      <c r="E13567" t="s">
        <v>0</v>
      </c>
      <c r="F13567" t="s">
        <v>981</v>
      </c>
      <c r="G13567" t="str">
        <f t="shared" si="211"/>
        <v>Radiology Services</v>
      </c>
    </row>
    <row r="13568" spans="1:7" x14ac:dyDescent="0.3">
      <c r="A13568" s="31" t="s">
        <v>24759</v>
      </c>
      <c r="B13568">
        <v>78291</v>
      </c>
      <c r="D13568" t="s">
        <v>24760</v>
      </c>
      <c r="E13568" t="s">
        <v>0</v>
      </c>
      <c r="F13568" t="s">
        <v>981</v>
      </c>
      <c r="G13568" t="str">
        <f t="shared" si="211"/>
        <v>Radiology Services</v>
      </c>
    </row>
    <row r="13569" spans="1:7" x14ac:dyDescent="0.3">
      <c r="A13569" s="27" t="s">
        <v>24761</v>
      </c>
      <c r="B13569">
        <v>78291</v>
      </c>
      <c r="C13569" t="s">
        <v>3750</v>
      </c>
      <c r="D13569" t="s">
        <v>24760</v>
      </c>
      <c r="E13569" t="s">
        <v>0</v>
      </c>
      <c r="F13569" t="s">
        <v>981</v>
      </c>
      <c r="G13569" t="str">
        <f t="shared" si="211"/>
        <v>Radiology Services</v>
      </c>
    </row>
    <row r="13570" spans="1:7" x14ac:dyDescent="0.3">
      <c r="A13570" s="31" t="s">
        <v>24762</v>
      </c>
      <c r="B13570">
        <v>78291</v>
      </c>
      <c r="C13570">
        <v>26</v>
      </c>
      <c r="D13570" t="s">
        <v>24760</v>
      </c>
      <c r="E13570" t="s">
        <v>0</v>
      </c>
      <c r="F13570" t="s">
        <v>981</v>
      </c>
      <c r="G13570" t="str">
        <f t="shared" si="211"/>
        <v>Radiology Services</v>
      </c>
    </row>
    <row r="13571" spans="1:7" x14ac:dyDescent="0.3">
      <c r="A13571" s="31" t="s">
        <v>24763</v>
      </c>
      <c r="B13571">
        <v>78299</v>
      </c>
      <c r="D13571" t="s">
        <v>24764</v>
      </c>
      <c r="E13571" t="s">
        <v>2</v>
      </c>
      <c r="F13571" t="s">
        <v>981</v>
      </c>
      <c r="G13571" t="str">
        <f t="shared" ref="G13571:G13634" si="212">VLOOKUP(F13571,$I$2:$J$27,2,FALSE)</f>
        <v>Radiology Services</v>
      </c>
    </row>
    <row r="13572" spans="1:7" x14ac:dyDescent="0.3">
      <c r="A13572" s="27" t="s">
        <v>24765</v>
      </c>
      <c r="B13572">
        <v>78299</v>
      </c>
      <c r="C13572" t="s">
        <v>3750</v>
      </c>
      <c r="D13572" t="s">
        <v>24764</v>
      </c>
      <c r="E13572" t="s">
        <v>2</v>
      </c>
      <c r="F13572" t="s">
        <v>981</v>
      </c>
      <c r="G13572" t="str">
        <f t="shared" si="212"/>
        <v>Radiology Services</v>
      </c>
    </row>
    <row r="13573" spans="1:7" x14ac:dyDescent="0.3">
      <c r="A13573" s="31" t="s">
        <v>24766</v>
      </c>
      <c r="B13573">
        <v>78299</v>
      </c>
      <c r="C13573">
        <v>26</v>
      </c>
      <c r="D13573" t="s">
        <v>24764</v>
      </c>
      <c r="E13573" t="s">
        <v>2</v>
      </c>
      <c r="F13573" t="s">
        <v>981</v>
      </c>
      <c r="G13573" t="str">
        <f t="shared" si="212"/>
        <v>Radiology Services</v>
      </c>
    </row>
    <row r="13574" spans="1:7" x14ac:dyDescent="0.3">
      <c r="A13574" s="31" t="s">
        <v>24767</v>
      </c>
      <c r="B13574">
        <v>78300</v>
      </c>
      <c r="D13574" t="s">
        <v>24768</v>
      </c>
      <c r="E13574" t="s">
        <v>0</v>
      </c>
      <c r="F13574" t="s">
        <v>981</v>
      </c>
      <c r="G13574" t="str">
        <f t="shared" si="212"/>
        <v>Radiology Services</v>
      </c>
    </row>
    <row r="13575" spans="1:7" x14ac:dyDescent="0.3">
      <c r="A13575" s="27" t="s">
        <v>24769</v>
      </c>
      <c r="B13575">
        <v>78300</v>
      </c>
      <c r="C13575" t="s">
        <v>3750</v>
      </c>
      <c r="D13575" t="s">
        <v>24768</v>
      </c>
      <c r="E13575" t="s">
        <v>0</v>
      </c>
      <c r="F13575" t="s">
        <v>981</v>
      </c>
      <c r="G13575" t="str">
        <f t="shared" si="212"/>
        <v>Radiology Services</v>
      </c>
    </row>
    <row r="13576" spans="1:7" x14ac:dyDescent="0.3">
      <c r="A13576" s="31" t="s">
        <v>24770</v>
      </c>
      <c r="B13576">
        <v>78300</v>
      </c>
      <c r="C13576">
        <v>26</v>
      </c>
      <c r="D13576" t="s">
        <v>24768</v>
      </c>
      <c r="E13576" t="s">
        <v>0</v>
      </c>
      <c r="F13576" t="s">
        <v>981</v>
      </c>
      <c r="G13576" t="str">
        <f t="shared" si="212"/>
        <v>Radiology Services</v>
      </c>
    </row>
    <row r="13577" spans="1:7" x14ac:dyDescent="0.3">
      <c r="A13577" s="31" t="s">
        <v>24771</v>
      </c>
      <c r="B13577">
        <v>78305</v>
      </c>
      <c r="D13577" t="s">
        <v>24772</v>
      </c>
      <c r="E13577" t="s">
        <v>0</v>
      </c>
      <c r="F13577" t="s">
        <v>981</v>
      </c>
      <c r="G13577" t="str">
        <f t="shared" si="212"/>
        <v>Radiology Services</v>
      </c>
    </row>
    <row r="13578" spans="1:7" x14ac:dyDescent="0.3">
      <c r="A13578" s="27" t="s">
        <v>24773</v>
      </c>
      <c r="B13578">
        <v>78305</v>
      </c>
      <c r="C13578" t="s">
        <v>3750</v>
      </c>
      <c r="D13578" t="s">
        <v>24772</v>
      </c>
      <c r="E13578" t="s">
        <v>0</v>
      </c>
      <c r="F13578" t="s">
        <v>981</v>
      </c>
      <c r="G13578" t="str">
        <f t="shared" si="212"/>
        <v>Radiology Services</v>
      </c>
    </row>
    <row r="13579" spans="1:7" x14ac:dyDescent="0.3">
      <c r="A13579" s="31" t="s">
        <v>24774</v>
      </c>
      <c r="B13579">
        <v>78305</v>
      </c>
      <c r="C13579">
        <v>26</v>
      </c>
      <c r="D13579" t="s">
        <v>24772</v>
      </c>
      <c r="E13579" t="s">
        <v>0</v>
      </c>
      <c r="F13579" t="s">
        <v>981</v>
      </c>
      <c r="G13579" t="str">
        <f t="shared" si="212"/>
        <v>Radiology Services</v>
      </c>
    </row>
    <row r="13580" spans="1:7" x14ac:dyDescent="0.3">
      <c r="A13580" s="31" t="s">
        <v>24775</v>
      </c>
      <c r="B13580">
        <v>78306</v>
      </c>
      <c r="D13580" t="s">
        <v>24776</v>
      </c>
      <c r="E13580" t="s">
        <v>0</v>
      </c>
      <c r="F13580" t="s">
        <v>981</v>
      </c>
      <c r="G13580" t="str">
        <f t="shared" si="212"/>
        <v>Radiology Services</v>
      </c>
    </row>
    <row r="13581" spans="1:7" x14ac:dyDescent="0.3">
      <c r="A13581" s="27" t="s">
        <v>24777</v>
      </c>
      <c r="B13581">
        <v>78306</v>
      </c>
      <c r="C13581" t="s">
        <v>3750</v>
      </c>
      <c r="D13581" t="s">
        <v>24776</v>
      </c>
      <c r="E13581" t="s">
        <v>0</v>
      </c>
      <c r="F13581" t="s">
        <v>981</v>
      </c>
      <c r="G13581" t="str">
        <f t="shared" si="212"/>
        <v>Radiology Services</v>
      </c>
    </row>
    <row r="13582" spans="1:7" x14ac:dyDescent="0.3">
      <c r="A13582" s="31" t="s">
        <v>24778</v>
      </c>
      <c r="B13582">
        <v>78306</v>
      </c>
      <c r="C13582">
        <v>26</v>
      </c>
      <c r="D13582" t="s">
        <v>24776</v>
      </c>
      <c r="E13582" t="s">
        <v>0</v>
      </c>
      <c r="F13582" t="s">
        <v>981</v>
      </c>
      <c r="G13582" t="str">
        <f t="shared" si="212"/>
        <v>Radiology Services</v>
      </c>
    </row>
    <row r="13583" spans="1:7" x14ac:dyDescent="0.3">
      <c r="A13583" s="31" t="s">
        <v>510</v>
      </c>
      <c r="B13583">
        <v>78315</v>
      </c>
      <c r="D13583" t="s">
        <v>509</v>
      </c>
      <c r="E13583" t="s">
        <v>0</v>
      </c>
      <c r="F13583" t="s">
        <v>981</v>
      </c>
      <c r="G13583" t="str">
        <f t="shared" si="212"/>
        <v>Radiology Services</v>
      </c>
    </row>
    <row r="13584" spans="1:7" x14ac:dyDescent="0.3">
      <c r="A13584" s="27" t="s">
        <v>24779</v>
      </c>
      <c r="B13584">
        <v>78315</v>
      </c>
      <c r="C13584" t="s">
        <v>3750</v>
      </c>
      <c r="D13584" t="s">
        <v>509</v>
      </c>
      <c r="E13584" t="s">
        <v>0</v>
      </c>
      <c r="F13584" t="s">
        <v>981</v>
      </c>
      <c r="G13584" t="str">
        <f t="shared" si="212"/>
        <v>Radiology Services</v>
      </c>
    </row>
    <row r="13585" spans="1:7" x14ac:dyDescent="0.3">
      <c r="A13585" s="31" t="s">
        <v>24780</v>
      </c>
      <c r="B13585">
        <v>78315</v>
      </c>
      <c r="C13585">
        <v>26</v>
      </c>
      <c r="D13585" t="s">
        <v>509</v>
      </c>
      <c r="E13585" t="s">
        <v>0</v>
      </c>
      <c r="F13585" t="s">
        <v>981</v>
      </c>
      <c r="G13585" t="str">
        <f t="shared" si="212"/>
        <v>Radiology Services</v>
      </c>
    </row>
    <row r="13586" spans="1:7" x14ac:dyDescent="0.3">
      <c r="A13586" s="31" t="s">
        <v>24781</v>
      </c>
      <c r="B13586">
        <v>78350</v>
      </c>
      <c r="D13586" t="s">
        <v>24782</v>
      </c>
      <c r="E13586" t="s">
        <v>854</v>
      </c>
      <c r="F13586" t="s">
        <v>981</v>
      </c>
      <c r="G13586" t="str">
        <f t="shared" si="212"/>
        <v>Radiology Services</v>
      </c>
    </row>
    <row r="13587" spans="1:7" x14ac:dyDescent="0.3">
      <c r="A13587" s="27" t="s">
        <v>24783</v>
      </c>
      <c r="B13587">
        <v>78350</v>
      </c>
      <c r="C13587" t="s">
        <v>3750</v>
      </c>
      <c r="D13587" t="s">
        <v>24782</v>
      </c>
      <c r="E13587" t="s">
        <v>854</v>
      </c>
      <c r="F13587" t="s">
        <v>981</v>
      </c>
      <c r="G13587" t="str">
        <f t="shared" si="212"/>
        <v>Radiology Services</v>
      </c>
    </row>
    <row r="13588" spans="1:7" x14ac:dyDescent="0.3">
      <c r="A13588" s="31" t="s">
        <v>24784</v>
      </c>
      <c r="B13588">
        <v>78350</v>
      </c>
      <c r="C13588">
        <v>26</v>
      </c>
      <c r="D13588" t="s">
        <v>24782</v>
      </c>
      <c r="E13588" t="s">
        <v>854</v>
      </c>
      <c r="F13588" t="s">
        <v>981</v>
      </c>
      <c r="G13588" t="str">
        <f t="shared" si="212"/>
        <v>Radiology Services</v>
      </c>
    </row>
    <row r="13589" spans="1:7" x14ac:dyDescent="0.3">
      <c r="A13589" s="31" t="s">
        <v>24785</v>
      </c>
      <c r="B13589">
        <v>78351</v>
      </c>
      <c r="D13589" t="s">
        <v>24786</v>
      </c>
      <c r="E13589" t="s">
        <v>854</v>
      </c>
      <c r="F13589" t="s">
        <v>981</v>
      </c>
      <c r="G13589" t="str">
        <f t="shared" si="212"/>
        <v>Radiology Services</v>
      </c>
    </row>
    <row r="13590" spans="1:7" x14ac:dyDescent="0.3">
      <c r="A13590" s="31" t="s">
        <v>24787</v>
      </c>
      <c r="B13590">
        <v>78399</v>
      </c>
      <c r="D13590" t="s">
        <v>24788</v>
      </c>
      <c r="E13590" t="s">
        <v>2</v>
      </c>
      <c r="F13590" t="s">
        <v>981</v>
      </c>
      <c r="G13590" t="str">
        <f t="shared" si="212"/>
        <v>Radiology Services</v>
      </c>
    </row>
    <row r="13591" spans="1:7" x14ac:dyDescent="0.3">
      <c r="A13591" s="27" t="s">
        <v>24789</v>
      </c>
      <c r="B13591">
        <v>78399</v>
      </c>
      <c r="C13591" t="s">
        <v>3750</v>
      </c>
      <c r="D13591" t="s">
        <v>24788</v>
      </c>
      <c r="E13591" t="s">
        <v>2</v>
      </c>
      <c r="F13591" t="s">
        <v>981</v>
      </c>
      <c r="G13591" t="str">
        <f t="shared" si="212"/>
        <v>Radiology Services</v>
      </c>
    </row>
    <row r="13592" spans="1:7" x14ac:dyDescent="0.3">
      <c r="A13592" s="31" t="s">
        <v>24790</v>
      </c>
      <c r="B13592">
        <v>78399</v>
      </c>
      <c r="C13592">
        <v>26</v>
      </c>
      <c r="D13592" t="s">
        <v>24788</v>
      </c>
      <c r="E13592" t="s">
        <v>2</v>
      </c>
      <c r="F13592" t="s">
        <v>981</v>
      </c>
      <c r="G13592" t="str">
        <f t="shared" si="212"/>
        <v>Radiology Services</v>
      </c>
    </row>
    <row r="13593" spans="1:7" x14ac:dyDescent="0.3">
      <c r="A13593" s="31" t="s">
        <v>24791</v>
      </c>
      <c r="B13593">
        <v>78414</v>
      </c>
      <c r="D13593" t="s">
        <v>24792</v>
      </c>
      <c r="E13593" t="s">
        <v>2</v>
      </c>
      <c r="F13593" t="s">
        <v>981</v>
      </c>
      <c r="G13593" t="str">
        <f t="shared" si="212"/>
        <v>Radiology Services</v>
      </c>
    </row>
    <row r="13594" spans="1:7" x14ac:dyDescent="0.3">
      <c r="A13594" s="27" t="s">
        <v>24793</v>
      </c>
      <c r="B13594">
        <v>78414</v>
      </c>
      <c r="C13594" t="s">
        <v>3750</v>
      </c>
      <c r="D13594" t="s">
        <v>24792</v>
      </c>
      <c r="E13594" t="s">
        <v>2</v>
      </c>
      <c r="F13594" t="s">
        <v>981</v>
      </c>
      <c r="G13594" t="str">
        <f t="shared" si="212"/>
        <v>Radiology Services</v>
      </c>
    </row>
    <row r="13595" spans="1:7" x14ac:dyDescent="0.3">
      <c r="A13595" s="31" t="s">
        <v>24794</v>
      </c>
      <c r="B13595">
        <v>78414</v>
      </c>
      <c r="C13595">
        <v>26</v>
      </c>
      <c r="D13595" t="s">
        <v>24792</v>
      </c>
      <c r="E13595" t="s">
        <v>0</v>
      </c>
      <c r="F13595" t="s">
        <v>981</v>
      </c>
      <c r="G13595" t="str">
        <f t="shared" si="212"/>
        <v>Radiology Services</v>
      </c>
    </row>
    <row r="13596" spans="1:7" x14ac:dyDescent="0.3">
      <c r="A13596" s="31" t="s">
        <v>24795</v>
      </c>
      <c r="B13596">
        <v>78428</v>
      </c>
      <c r="D13596" t="s">
        <v>24796</v>
      </c>
      <c r="E13596" t="s">
        <v>0</v>
      </c>
      <c r="F13596" t="s">
        <v>981</v>
      </c>
      <c r="G13596" t="str">
        <f t="shared" si="212"/>
        <v>Radiology Services</v>
      </c>
    </row>
    <row r="13597" spans="1:7" x14ac:dyDescent="0.3">
      <c r="A13597" s="27" t="s">
        <v>24797</v>
      </c>
      <c r="B13597">
        <v>78428</v>
      </c>
      <c r="C13597" t="s">
        <v>3750</v>
      </c>
      <c r="D13597" t="s">
        <v>24796</v>
      </c>
      <c r="E13597" t="s">
        <v>0</v>
      </c>
      <c r="F13597" t="s">
        <v>981</v>
      </c>
      <c r="G13597" t="str">
        <f t="shared" si="212"/>
        <v>Radiology Services</v>
      </c>
    </row>
    <row r="13598" spans="1:7" x14ac:dyDescent="0.3">
      <c r="A13598" s="31" t="s">
        <v>24798</v>
      </c>
      <c r="B13598">
        <v>78428</v>
      </c>
      <c r="C13598">
        <v>26</v>
      </c>
      <c r="D13598" t="s">
        <v>24796</v>
      </c>
      <c r="E13598" t="s">
        <v>0</v>
      </c>
      <c r="F13598" t="s">
        <v>981</v>
      </c>
      <c r="G13598" t="str">
        <f t="shared" si="212"/>
        <v>Radiology Services</v>
      </c>
    </row>
    <row r="13599" spans="1:7" x14ac:dyDescent="0.3">
      <c r="A13599" s="31" t="s">
        <v>24799</v>
      </c>
      <c r="B13599">
        <v>78429</v>
      </c>
      <c r="D13599" t="s">
        <v>24800</v>
      </c>
      <c r="E13599" t="s">
        <v>2</v>
      </c>
      <c r="F13599" t="s">
        <v>981</v>
      </c>
      <c r="G13599" t="str">
        <f t="shared" si="212"/>
        <v>Radiology Services</v>
      </c>
    </row>
    <row r="13600" spans="1:7" x14ac:dyDescent="0.3">
      <c r="A13600" s="27" t="s">
        <v>24801</v>
      </c>
      <c r="B13600">
        <v>78429</v>
      </c>
      <c r="C13600" t="s">
        <v>3750</v>
      </c>
      <c r="D13600" t="s">
        <v>24800</v>
      </c>
      <c r="E13600" t="s">
        <v>2</v>
      </c>
      <c r="F13600" t="s">
        <v>981</v>
      </c>
      <c r="G13600" t="str">
        <f t="shared" si="212"/>
        <v>Radiology Services</v>
      </c>
    </row>
    <row r="13601" spans="1:7" x14ac:dyDescent="0.3">
      <c r="A13601" s="31" t="s">
        <v>24802</v>
      </c>
      <c r="B13601">
        <v>78429</v>
      </c>
      <c r="C13601">
        <v>26</v>
      </c>
      <c r="D13601" t="s">
        <v>24800</v>
      </c>
      <c r="E13601" t="s">
        <v>0</v>
      </c>
      <c r="F13601" t="s">
        <v>981</v>
      </c>
      <c r="G13601" t="str">
        <f t="shared" si="212"/>
        <v>Radiology Services</v>
      </c>
    </row>
    <row r="13602" spans="1:7" x14ac:dyDescent="0.3">
      <c r="A13602" s="31" t="s">
        <v>24803</v>
      </c>
      <c r="B13602">
        <v>78430</v>
      </c>
      <c r="D13602" t="s">
        <v>24804</v>
      </c>
      <c r="E13602" t="s">
        <v>2</v>
      </c>
      <c r="F13602" t="s">
        <v>981</v>
      </c>
      <c r="G13602" t="str">
        <f t="shared" si="212"/>
        <v>Radiology Services</v>
      </c>
    </row>
    <row r="13603" spans="1:7" x14ac:dyDescent="0.3">
      <c r="A13603" s="27" t="s">
        <v>24805</v>
      </c>
      <c r="B13603">
        <v>78430</v>
      </c>
      <c r="C13603" t="s">
        <v>3750</v>
      </c>
      <c r="D13603" t="s">
        <v>24804</v>
      </c>
      <c r="E13603" t="s">
        <v>2</v>
      </c>
      <c r="F13603" t="s">
        <v>981</v>
      </c>
      <c r="G13603" t="str">
        <f t="shared" si="212"/>
        <v>Radiology Services</v>
      </c>
    </row>
    <row r="13604" spans="1:7" x14ac:dyDescent="0.3">
      <c r="A13604" s="31" t="s">
        <v>24806</v>
      </c>
      <c r="B13604">
        <v>78430</v>
      </c>
      <c r="C13604">
        <v>26</v>
      </c>
      <c r="D13604" t="s">
        <v>24804</v>
      </c>
      <c r="E13604" t="s">
        <v>0</v>
      </c>
      <c r="F13604" t="s">
        <v>981</v>
      </c>
      <c r="G13604" t="str">
        <f t="shared" si="212"/>
        <v>Radiology Services</v>
      </c>
    </row>
    <row r="13605" spans="1:7" x14ac:dyDescent="0.3">
      <c r="A13605" s="31" t="s">
        <v>24807</v>
      </c>
      <c r="B13605">
        <v>78431</v>
      </c>
      <c r="D13605" t="s">
        <v>24808</v>
      </c>
      <c r="E13605" t="s">
        <v>2</v>
      </c>
      <c r="F13605" t="s">
        <v>981</v>
      </c>
      <c r="G13605" t="str">
        <f t="shared" si="212"/>
        <v>Radiology Services</v>
      </c>
    </row>
    <row r="13606" spans="1:7" x14ac:dyDescent="0.3">
      <c r="A13606" s="27" t="s">
        <v>24809</v>
      </c>
      <c r="B13606">
        <v>78431</v>
      </c>
      <c r="C13606" t="s">
        <v>3750</v>
      </c>
      <c r="D13606" t="s">
        <v>24808</v>
      </c>
      <c r="E13606" t="s">
        <v>2</v>
      </c>
      <c r="F13606" t="s">
        <v>981</v>
      </c>
      <c r="G13606" t="str">
        <f t="shared" si="212"/>
        <v>Radiology Services</v>
      </c>
    </row>
    <row r="13607" spans="1:7" x14ac:dyDescent="0.3">
      <c r="A13607" s="31" t="s">
        <v>24810</v>
      </c>
      <c r="B13607">
        <v>78431</v>
      </c>
      <c r="C13607">
        <v>26</v>
      </c>
      <c r="D13607" t="s">
        <v>24808</v>
      </c>
      <c r="E13607" t="s">
        <v>0</v>
      </c>
      <c r="F13607" t="s">
        <v>981</v>
      </c>
      <c r="G13607" t="str">
        <f t="shared" si="212"/>
        <v>Radiology Services</v>
      </c>
    </row>
    <row r="13608" spans="1:7" x14ac:dyDescent="0.3">
      <c r="A13608" s="31" t="s">
        <v>24811</v>
      </c>
      <c r="B13608">
        <v>78432</v>
      </c>
      <c r="D13608" t="s">
        <v>24812</v>
      </c>
      <c r="E13608" t="s">
        <v>2</v>
      </c>
      <c r="F13608" t="s">
        <v>981</v>
      </c>
      <c r="G13608" t="str">
        <f t="shared" si="212"/>
        <v>Radiology Services</v>
      </c>
    </row>
    <row r="13609" spans="1:7" x14ac:dyDescent="0.3">
      <c r="A13609" s="27" t="s">
        <v>24813</v>
      </c>
      <c r="B13609">
        <v>78432</v>
      </c>
      <c r="C13609" t="s">
        <v>3750</v>
      </c>
      <c r="D13609" t="s">
        <v>24812</v>
      </c>
      <c r="E13609" t="s">
        <v>2</v>
      </c>
      <c r="F13609" t="s">
        <v>981</v>
      </c>
      <c r="G13609" t="str">
        <f t="shared" si="212"/>
        <v>Radiology Services</v>
      </c>
    </row>
    <row r="13610" spans="1:7" x14ac:dyDescent="0.3">
      <c r="A13610" s="31" t="s">
        <v>24814</v>
      </c>
      <c r="B13610">
        <v>78432</v>
      </c>
      <c r="C13610">
        <v>26</v>
      </c>
      <c r="D13610" t="s">
        <v>24812</v>
      </c>
      <c r="E13610" t="s">
        <v>0</v>
      </c>
      <c r="F13610" t="s">
        <v>981</v>
      </c>
      <c r="G13610" t="str">
        <f t="shared" si="212"/>
        <v>Radiology Services</v>
      </c>
    </row>
    <row r="13611" spans="1:7" x14ac:dyDescent="0.3">
      <c r="A13611" s="31" t="s">
        <v>24815</v>
      </c>
      <c r="B13611">
        <v>78433</v>
      </c>
      <c r="D13611" t="s">
        <v>24816</v>
      </c>
      <c r="E13611" t="s">
        <v>2</v>
      </c>
      <c r="F13611" t="s">
        <v>981</v>
      </c>
      <c r="G13611" t="str">
        <f t="shared" si="212"/>
        <v>Radiology Services</v>
      </c>
    </row>
    <row r="13612" spans="1:7" x14ac:dyDescent="0.3">
      <c r="A13612" s="27" t="s">
        <v>24817</v>
      </c>
      <c r="B13612">
        <v>78433</v>
      </c>
      <c r="C13612" t="s">
        <v>3750</v>
      </c>
      <c r="D13612" t="s">
        <v>24816</v>
      </c>
      <c r="E13612" t="s">
        <v>2</v>
      </c>
      <c r="F13612" t="s">
        <v>981</v>
      </c>
      <c r="G13612" t="str">
        <f t="shared" si="212"/>
        <v>Radiology Services</v>
      </c>
    </row>
    <row r="13613" spans="1:7" x14ac:dyDescent="0.3">
      <c r="A13613" s="31" t="s">
        <v>24818</v>
      </c>
      <c r="B13613">
        <v>78433</v>
      </c>
      <c r="C13613">
        <v>26</v>
      </c>
      <c r="D13613" t="s">
        <v>24816</v>
      </c>
      <c r="E13613" t="s">
        <v>0</v>
      </c>
      <c r="F13613" t="s">
        <v>981</v>
      </c>
      <c r="G13613" t="str">
        <f t="shared" si="212"/>
        <v>Radiology Services</v>
      </c>
    </row>
    <row r="13614" spans="1:7" x14ac:dyDescent="0.3">
      <c r="A13614" s="31" t="s">
        <v>24819</v>
      </c>
      <c r="B13614">
        <v>78434</v>
      </c>
      <c r="D13614" t="s">
        <v>24820</v>
      </c>
      <c r="E13614" t="s">
        <v>2</v>
      </c>
      <c r="F13614" t="s">
        <v>981</v>
      </c>
      <c r="G13614" t="str">
        <f t="shared" si="212"/>
        <v>Radiology Services</v>
      </c>
    </row>
    <row r="13615" spans="1:7" x14ac:dyDescent="0.3">
      <c r="A13615" s="27" t="s">
        <v>24821</v>
      </c>
      <c r="B13615">
        <v>78434</v>
      </c>
      <c r="C13615" t="s">
        <v>3750</v>
      </c>
      <c r="D13615" t="s">
        <v>24820</v>
      </c>
      <c r="E13615" t="s">
        <v>2</v>
      </c>
      <c r="F13615" t="s">
        <v>981</v>
      </c>
      <c r="G13615" t="str">
        <f t="shared" si="212"/>
        <v>Radiology Services</v>
      </c>
    </row>
    <row r="13616" spans="1:7" x14ac:dyDescent="0.3">
      <c r="A13616" s="31" t="s">
        <v>24822</v>
      </c>
      <c r="B13616">
        <v>78434</v>
      </c>
      <c r="C13616">
        <v>26</v>
      </c>
      <c r="D13616" t="s">
        <v>24820</v>
      </c>
      <c r="E13616" t="s">
        <v>0</v>
      </c>
      <c r="F13616" t="s">
        <v>981</v>
      </c>
      <c r="G13616" t="str">
        <f t="shared" si="212"/>
        <v>Radiology Services</v>
      </c>
    </row>
    <row r="13617" spans="1:7" x14ac:dyDescent="0.3">
      <c r="A13617" s="31" t="s">
        <v>24823</v>
      </c>
      <c r="B13617">
        <v>78445</v>
      </c>
      <c r="D13617" t="s">
        <v>24824</v>
      </c>
      <c r="E13617" t="s">
        <v>0</v>
      </c>
      <c r="F13617" t="s">
        <v>981</v>
      </c>
      <c r="G13617" t="str">
        <f t="shared" si="212"/>
        <v>Radiology Services</v>
      </c>
    </row>
    <row r="13618" spans="1:7" x14ac:dyDescent="0.3">
      <c r="A13618" s="27" t="s">
        <v>24825</v>
      </c>
      <c r="B13618">
        <v>78445</v>
      </c>
      <c r="C13618" t="s">
        <v>3750</v>
      </c>
      <c r="D13618" t="s">
        <v>24824</v>
      </c>
      <c r="E13618" t="s">
        <v>0</v>
      </c>
      <c r="F13618" t="s">
        <v>981</v>
      </c>
      <c r="G13618" t="str">
        <f t="shared" si="212"/>
        <v>Radiology Services</v>
      </c>
    </row>
    <row r="13619" spans="1:7" x14ac:dyDescent="0.3">
      <c r="A13619" s="31" t="s">
        <v>24826</v>
      </c>
      <c r="B13619">
        <v>78445</v>
      </c>
      <c r="C13619">
        <v>26</v>
      </c>
      <c r="D13619" t="s">
        <v>24824</v>
      </c>
      <c r="E13619" t="s">
        <v>0</v>
      </c>
      <c r="F13619" t="s">
        <v>981</v>
      </c>
      <c r="G13619" t="str">
        <f t="shared" si="212"/>
        <v>Radiology Services</v>
      </c>
    </row>
    <row r="13620" spans="1:7" x14ac:dyDescent="0.3">
      <c r="A13620" s="31" t="s">
        <v>24827</v>
      </c>
      <c r="B13620">
        <v>78451</v>
      </c>
      <c r="D13620" t="s">
        <v>24828</v>
      </c>
      <c r="E13620" t="s">
        <v>0</v>
      </c>
      <c r="F13620" t="s">
        <v>981</v>
      </c>
      <c r="G13620" t="str">
        <f t="shared" si="212"/>
        <v>Radiology Services</v>
      </c>
    </row>
    <row r="13621" spans="1:7" x14ac:dyDescent="0.3">
      <c r="A13621" s="27" t="s">
        <v>24829</v>
      </c>
      <c r="B13621">
        <v>78451</v>
      </c>
      <c r="C13621" t="s">
        <v>3750</v>
      </c>
      <c r="D13621" t="s">
        <v>24828</v>
      </c>
      <c r="E13621" t="s">
        <v>0</v>
      </c>
      <c r="F13621" t="s">
        <v>981</v>
      </c>
      <c r="G13621" t="str">
        <f t="shared" si="212"/>
        <v>Radiology Services</v>
      </c>
    </row>
    <row r="13622" spans="1:7" x14ac:dyDescent="0.3">
      <c r="A13622" s="31" t="s">
        <v>24830</v>
      </c>
      <c r="B13622">
        <v>78451</v>
      </c>
      <c r="C13622">
        <v>26</v>
      </c>
      <c r="D13622" t="s">
        <v>24828</v>
      </c>
      <c r="E13622" t="s">
        <v>0</v>
      </c>
      <c r="F13622" t="s">
        <v>981</v>
      </c>
      <c r="G13622" t="str">
        <f t="shared" si="212"/>
        <v>Radiology Services</v>
      </c>
    </row>
    <row r="13623" spans="1:7" x14ac:dyDescent="0.3">
      <c r="A13623" s="31" t="s">
        <v>514</v>
      </c>
      <c r="B13623">
        <v>78452</v>
      </c>
      <c r="D13623" t="s">
        <v>24831</v>
      </c>
      <c r="E13623" t="s">
        <v>0</v>
      </c>
      <c r="F13623" t="s">
        <v>981</v>
      </c>
      <c r="G13623" t="str">
        <f t="shared" si="212"/>
        <v>Radiology Services</v>
      </c>
    </row>
    <row r="13624" spans="1:7" x14ac:dyDescent="0.3">
      <c r="A13624" s="27" t="s">
        <v>24832</v>
      </c>
      <c r="B13624">
        <v>78452</v>
      </c>
      <c r="C13624" t="s">
        <v>3750</v>
      </c>
      <c r="D13624" t="s">
        <v>24831</v>
      </c>
      <c r="E13624" t="s">
        <v>0</v>
      </c>
      <c r="F13624" t="s">
        <v>981</v>
      </c>
      <c r="G13624" t="str">
        <f t="shared" si="212"/>
        <v>Radiology Services</v>
      </c>
    </row>
    <row r="13625" spans="1:7" x14ac:dyDescent="0.3">
      <c r="A13625" s="31" t="s">
        <v>24833</v>
      </c>
      <c r="B13625">
        <v>78452</v>
      </c>
      <c r="C13625">
        <v>26</v>
      </c>
      <c r="D13625" t="s">
        <v>24831</v>
      </c>
      <c r="E13625" t="s">
        <v>0</v>
      </c>
      <c r="F13625" t="s">
        <v>981</v>
      </c>
      <c r="G13625" t="str">
        <f t="shared" si="212"/>
        <v>Radiology Services</v>
      </c>
    </row>
    <row r="13626" spans="1:7" x14ac:dyDescent="0.3">
      <c r="A13626" s="31" t="s">
        <v>24834</v>
      </c>
      <c r="B13626">
        <v>78453</v>
      </c>
      <c r="D13626" t="s">
        <v>24835</v>
      </c>
      <c r="E13626" t="s">
        <v>0</v>
      </c>
      <c r="F13626" t="s">
        <v>981</v>
      </c>
      <c r="G13626" t="str">
        <f t="shared" si="212"/>
        <v>Radiology Services</v>
      </c>
    </row>
    <row r="13627" spans="1:7" x14ac:dyDescent="0.3">
      <c r="A13627" s="27" t="s">
        <v>24836</v>
      </c>
      <c r="B13627">
        <v>78453</v>
      </c>
      <c r="C13627" t="s">
        <v>3750</v>
      </c>
      <c r="D13627" t="s">
        <v>24835</v>
      </c>
      <c r="E13627" t="s">
        <v>0</v>
      </c>
      <c r="F13627" t="s">
        <v>981</v>
      </c>
      <c r="G13627" t="str">
        <f t="shared" si="212"/>
        <v>Radiology Services</v>
      </c>
    </row>
    <row r="13628" spans="1:7" x14ac:dyDescent="0.3">
      <c r="A13628" s="31" t="s">
        <v>24837</v>
      </c>
      <c r="B13628">
        <v>78453</v>
      </c>
      <c r="C13628">
        <v>26</v>
      </c>
      <c r="D13628" t="s">
        <v>24835</v>
      </c>
      <c r="E13628" t="s">
        <v>0</v>
      </c>
      <c r="F13628" t="s">
        <v>981</v>
      </c>
      <c r="G13628" t="str">
        <f t="shared" si="212"/>
        <v>Radiology Services</v>
      </c>
    </row>
    <row r="13629" spans="1:7" x14ac:dyDescent="0.3">
      <c r="A13629" s="31" t="s">
        <v>24838</v>
      </c>
      <c r="B13629">
        <v>78454</v>
      </c>
      <c r="D13629" t="s">
        <v>24839</v>
      </c>
      <c r="E13629" t="s">
        <v>0</v>
      </c>
      <c r="F13629" t="s">
        <v>981</v>
      </c>
      <c r="G13629" t="str">
        <f t="shared" si="212"/>
        <v>Radiology Services</v>
      </c>
    </row>
    <row r="13630" spans="1:7" x14ac:dyDescent="0.3">
      <c r="A13630" s="27" t="s">
        <v>24840</v>
      </c>
      <c r="B13630">
        <v>78454</v>
      </c>
      <c r="C13630" t="s">
        <v>3750</v>
      </c>
      <c r="D13630" t="s">
        <v>24839</v>
      </c>
      <c r="E13630" t="s">
        <v>0</v>
      </c>
      <c r="F13630" t="s">
        <v>981</v>
      </c>
      <c r="G13630" t="str">
        <f t="shared" si="212"/>
        <v>Radiology Services</v>
      </c>
    </row>
    <row r="13631" spans="1:7" x14ac:dyDescent="0.3">
      <c r="A13631" s="31" t="s">
        <v>24841</v>
      </c>
      <c r="B13631">
        <v>78454</v>
      </c>
      <c r="C13631">
        <v>26</v>
      </c>
      <c r="D13631" t="s">
        <v>24839</v>
      </c>
      <c r="E13631" t="s">
        <v>0</v>
      </c>
      <c r="F13631" t="s">
        <v>981</v>
      </c>
      <c r="G13631" t="str">
        <f t="shared" si="212"/>
        <v>Radiology Services</v>
      </c>
    </row>
    <row r="13632" spans="1:7" x14ac:dyDescent="0.3">
      <c r="A13632" s="31" t="s">
        <v>24842</v>
      </c>
      <c r="B13632">
        <v>78456</v>
      </c>
      <c r="D13632" t="s">
        <v>24843</v>
      </c>
      <c r="E13632" t="s">
        <v>0</v>
      </c>
      <c r="F13632" t="s">
        <v>981</v>
      </c>
      <c r="G13632" t="str">
        <f t="shared" si="212"/>
        <v>Radiology Services</v>
      </c>
    </row>
    <row r="13633" spans="1:7" x14ac:dyDescent="0.3">
      <c r="A13633" s="27" t="s">
        <v>24844</v>
      </c>
      <c r="B13633">
        <v>78456</v>
      </c>
      <c r="C13633" t="s">
        <v>3750</v>
      </c>
      <c r="D13633" t="s">
        <v>24843</v>
      </c>
      <c r="E13633" t="s">
        <v>0</v>
      </c>
      <c r="F13633" t="s">
        <v>981</v>
      </c>
      <c r="G13633" t="str">
        <f t="shared" si="212"/>
        <v>Radiology Services</v>
      </c>
    </row>
    <row r="13634" spans="1:7" x14ac:dyDescent="0.3">
      <c r="A13634" s="31" t="s">
        <v>24845</v>
      </c>
      <c r="B13634">
        <v>78456</v>
      </c>
      <c r="C13634">
        <v>26</v>
      </c>
      <c r="D13634" t="s">
        <v>24843</v>
      </c>
      <c r="E13634" t="s">
        <v>0</v>
      </c>
      <c r="F13634" t="s">
        <v>981</v>
      </c>
      <c r="G13634" t="str">
        <f t="shared" si="212"/>
        <v>Radiology Services</v>
      </c>
    </row>
    <row r="13635" spans="1:7" x14ac:dyDescent="0.3">
      <c r="A13635" s="31" t="s">
        <v>24846</v>
      </c>
      <c r="B13635">
        <v>78457</v>
      </c>
      <c r="D13635" t="s">
        <v>24847</v>
      </c>
      <c r="E13635" t="s">
        <v>0</v>
      </c>
      <c r="F13635" t="s">
        <v>981</v>
      </c>
      <c r="G13635" t="str">
        <f t="shared" ref="G13635:G13698" si="213">VLOOKUP(F13635,$I$2:$J$27,2,FALSE)</f>
        <v>Radiology Services</v>
      </c>
    </row>
    <row r="13636" spans="1:7" x14ac:dyDescent="0.3">
      <c r="A13636" s="27" t="s">
        <v>24848</v>
      </c>
      <c r="B13636">
        <v>78457</v>
      </c>
      <c r="C13636" t="s">
        <v>3750</v>
      </c>
      <c r="D13636" t="s">
        <v>24847</v>
      </c>
      <c r="E13636" t="s">
        <v>0</v>
      </c>
      <c r="F13636" t="s">
        <v>981</v>
      </c>
      <c r="G13636" t="str">
        <f t="shared" si="213"/>
        <v>Radiology Services</v>
      </c>
    </row>
    <row r="13637" spans="1:7" x14ac:dyDescent="0.3">
      <c r="A13637" s="31" t="s">
        <v>24849</v>
      </c>
      <c r="B13637">
        <v>78457</v>
      </c>
      <c r="C13637">
        <v>26</v>
      </c>
      <c r="D13637" t="s">
        <v>24847</v>
      </c>
      <c r="E13637" t="s">
        <v>0</v>
      </c>
      <c r="F13637" t="s">
        <v>981</v>
      </c>
      <c r="G13637" t="str">
        <f t="shared" si="213"/>
        <v>Radiology Services</v>
      </c>
    </row>
    <row r="13638" spans="1:7" x14ac:dyDescent="0.3">
      <c r="A13638" s="31" t="s">
        <v>24850</v>
      </c>
      <c r="B13638">
        <v>78458</v>
      </c>
      <c r="D13638" t="s">
        <v>24851</v>
      </c>
      <c r="E13638" t="s">
        <v>0</v>
      </c>
      <c r="F13638" t="s">
        <v>981</v>
      </c>
      <c r="G13638" t="str">
        <f t="shared" si="213"/>
        <v>Radiology Services</v>
      </c>
    </row>
    <row r="13639" spans="1:7" x14ac:dyDescent="0.3">
      <c r="A13639" s="27" t="s">
        <v>24852</v>
      </c>
      <c r="B13639">
        <v>78458</v>
      </c>
      <c r="C13639" t="s">
        <v>3750</v>
      </c>
      <c r="D13639" t="s">
        <v>24851</v>
      </c>
      <c r="E13639" t="s">
        <v>0</v>
      </c>
      <c r="F13639" t="s">
        <v>981</v>
      </c>
      <c r="G13639" t="str">
        <f t="shared" si="213"/>
        <v>Radiology Services</v>
      </c>
    </row>
    <row r="13640" spans="1:7" x14ac:dyDescent="0.3">
      <c r="A13640" s="31" t="s">
        <v>24853</v>
      </c>
      <c r="B13640">
        <v>78458</v>
      </c>
      <c r="C13640">
        <v>26</v>
      </c>
      <c r="D13640" t="s">
        <v>24851</v>
      </c>
      <c r="E13640" t="s">
        <v>0</v>
      </c>
      <c r="F13640" t="s">
        <v>981</v>
      </c>
      <c r="G13640" t="str">
        <f t="shared" si="213"/>
        <v>Radiology Services</v>
      </c>
    </row>
    <row r="13641" spans="1:7" x14ac:dyDescent="0.3">
      <c r="A13641" s="31" t="s">
        <v>24854</v>
      </c>
      <c r="B13641">
        <v>78459</v>
      </c>
      <c r="D13641" t="s">
        <v>24855</v>
      </c>
      <c r="E13641" t="s">
        <v>2</v>
      </c>
      <c r="F13641" t="s">
        <v>981</v>
      </c>
      <c r="G13641" t="str">
        <f t="shared" si="213"/>
        <v>Radiology Services</v>
      </c>
    </row>
    <row r="13642" spans="1:7" x14ac:dyDescent="0.3">
      <c r="A13642" s="27" t="s">
        <v>24856</v>
      </c>
      <c r="B13642">
        <v>78459</v>
      </c>
      <c r="C13642" t="s">
        <v>3750</v>
      </c>
      <c r="D13642" t="s">
        <v>24855</v>
      </c>
      <c r="E13642" t="s">
        <v>2</v>
      </c>
      <c r="F13642" t="s">
        <v>981</v>
      </c>
      <c r="G13642" t="str">
        <f t="shared" si="213"/>
        <v>Radiology Services</v>
      </c>
    </row>
    <row r="13643" spans="1:7" x14ac:dyDescent="0.3">
      <c r="A13643" s="31" t="s">
        <v>24857</v>
      </c>
      <c r="B13643">
        <v>78459</v>
      </c>
      <c r="C13643">
        <v>26</v>
      </c>
      <c r="D13643" t="s">
        <v>24855</v>
      </c>
      <c r="E13643" t="s">
        <v>0</v>
      </c>
      <c r="F13643" t="s">
        <v>981</v>
      </c>
      <c r="G13643" t="str">
        <f t="shared" si="213"/>
        <v>Radiology Services</v>
      </c>
    </row>
    <row r="13644" spans="1:7" x14ac:dyDescent="0.3">
      <c r="A13644" s="31" t="s">
        <v>24858</v>
      </c>
      <c r="B13644">
        <v>78466</v>
      </c>
      <c r="D13644" t="s">
        <v>24859</v>
      </c>
      <c r="E13644" t="s">
        <v>0</v>
      </c>
      <c r="F13644" t="s">
        <v>981</v>
      </c>
      <c r="G13644" t="str">
        <f t="shared" si="213"/>
        <v>Radiology Services</v>
      </c>
    </row>
    <row r="13645" spans="1:7" x14ac:dyDescent="0.3">
      <c r="A13645" s="27" t="s">
        <v>24860</v>
      </c>
      <c r="B13645">
        <v>78466</v>
      </c>
      <c r="C13645" t="s">
        <v>3750</v>
      </c>
      <c r="D13645" t="s">
        <v>24859</v>
      </c>
      <c r="E13645" t="s">
        <v>0</v>
      </c>
      <c r="F13645" t="s">
        <v>981</v>
      </c>
      <c r="G13645" t="str">
        <f t="shared" si="213"/>
        <v>Radiology Services</v>
      </c>
    </row>
    <row r="13646" spans="1:7" x14ac:dyDescent="0.3">
      <c r="A13646" s="31" t="s">
        <v>24861</v>
      </c>
      <c r="B13646">
        <v>78466</v>
      </c>
      <c r="C13646">
        <v>26</v>
      </c>
      <c r="D13646" t="s">
        <v>24859</v>
      </c>
      <c r="E13646" t="s">
        <v>0</v>
      </c>
      <c r="F13646" t="s">
        <v>981</v>
      </c>
      <c r="G13646" t="str">
        <f t="shared" si="213"/>
        <v>Radiology Services</v>
      </c>
    </row>
    <row r="13647" spans="1:7" x14ac:dyDescent="0.3">
      <c r="A13647" s="31" t="s">
        <v>24862</v>
      </c>
      <c r="B13647">
        <v>78468</v>
      </c>
      <c r="D13647" t="s">
        <v>24863</v>
      </c>
      <c r="E13647" t="s">
        <v>0</v>
      </c>
      <c r="F13647" t="s">
        <v>981</v>
      </c>
      <c r="G13647" t="str">
        <f t="shared" si="213"/>
        <v>Radiology Services</v>
      </c>
    </row>
    <row r="13648" spans="1:7" x14ac:dyDescent="0.3">
      <c r="A13648" s="27" t="s">
        <v>24864</v>
      </c>
      <c r="B13648">
        <v>78468</v>
      </c>
      <c r="C13648" t="s">
        <v>3750</v>
      </c>
      <c r="D13648" t="s">
        <v>24863</v>
      </c>
      <c r="E13648" t="s">
        <v>0</v>
      </c>
      <c r="F13648" t="s">
        <v>981</v>
      </c>
      <c r="G13648" t="str">
        <f t="shared" si="213"/>
        <v>Radiology Services</v>
      </c>
    </row>
    <row r="13649" spans="1:7" x14ac:dyDescent="0.3">
      <c r="A13649" s="31" t="s">
        <v>24865</v>
      </c>
      <c r="B13649">
        <v>78468</v>
      </c>
      <c r="C13649">
        <v>26</v>
      </c>
      <c r="D13649" t="s">
        <v>24863</v>
      </c>
      <c r="E13649" t="s">
        <v>0</v>
      </c>
      <c r="F13649" t="s">
        <v>981</v>
      </c>
      <c r="G13649" t="str">
        <f t="shared" si="213"/>
        <v>Radiology Services</v>
      </c>
    </row>
    <row r="13650" spans="1:7" x14ac:dyDescent="0.3">
      <c r="A13650" s="31" t="s">
        <v>24866</v>
      </c>
      <c r="B13650">
        <v>78469</v>
      </c>
      <c r="D13650" t="s">
        <v>24867</v>
      </c>
      <c r="E13650" t="s">
        <v>0</v>
      </c>
      <c r="F13650" t="s">
        <v>981</v>
      </c>
      <c r="G13650" t="str">
        <f t="shared" si="213"/>
        <v>Radiology Services</v>
      </c>
    </row>
    <row r="13651" spans="1:7" x14ac:dyDescent="0.3">
      <c r="A13651" s="27" t="s">
        <v>24868</v>
      </c>
      <c r="B13651">
        <v>78469</v>
      </c>
      <c r="C13651" t="s">
        <v>3750</v>
      </c>
      <c r="D13651" t="s">
        <v>24867</v>
      </c>
      <c r="E13651" t="s">
        <v>0</v>
      </c>
      <c r="F13651" t="s">
        <v>981</v>
      </c>
      <c r="G13651" t="str">
        <f t="shared" si="213"/>
        <v>Radiology Services</v>
      </c>
    </row>
    <row r="13652" spans="1:7" x14ac:dyDescent="0.3">
      <c r="A13652" s="31" t="s">
        <v>24869</v>
      </c>
      <c r="B13652">
        <v>78469</v>
      </c>
      <c r="C13652">
        <v>26</v>
      </c>
      <c r="D13652" t="s">
        <v>24867</v>
      </c>
      <c r="E13652" t="s">
        <v>0</v>
      </c>
      <c r="F13652" t="s">
        <v>981</v>
      </c>
      <c r="G13652" t="str">
        <f t="shared" si="213"/>
        <v>Radiology Services</v>
      </c>
    </row>
    <row r="13653" spans="1:7" x14ac:dyDescent="0.3">
      <c r="A13653" s="31" t="s">
        <v>24870</v>
      </c>
      <c r="B13653">
        <v>78472</v>
      </c>
      <c r="D13653" t="s">
        <v>24871</v>
      </c>
      <c r="E13653" t="s">
        <v>0</v>
      </c>
      <c r="F13653" t="s">
        <v>981</v>
      </c>
      <c r="G13653" t="str">
        <f t="shared" si="213"/>
        <v>Radiology Services</v>
      </c>
    </row>
    <row r="13654" spans="1:7" x14ac:dyDescent="0.3">
      <c r="A13654" s="27" t="s">
        <v>24872</v>
      </c>
      <c r="B13654">
        <v>78472</v>
      </c>
      <c r="C13654" t="s">
        <v>3750</v>
      </c>
      <c r="D13654" t="s">
        <v>24871</v>
      </c>
      <c r="E13654" t="s">
        <v>0</v>
      </c>
      <c r="F13654" t="s">
        <v>981</v>
      </c>
      <c r="G13654" t="str">
        <f t="shared" si="213"/>
        <v>Radiology Services</v>
      </c>
    </row>
    <row r="13655" spans="1:7" x14ac:dyDescent="0.3">
      <c r="A13655" s="31" t="s">
        <v>24873</v>
      </c>
      <c r="B13655">
        <v>78472</v>
      </c>
      <c r="C13655">
        <v>26</v>
      </c>
      <c r="D13655" t="s">
        <v>24871</v>
      </c>
      <c r="E13655" t="s">
        <v>0</v>
      </c>
      <c r="F13655" t="s">
        <v>981</v>
      </c>
      <c r="G13655" t="str">
        <f t="shared" si="213"/>
        <v>Radiology Services</v>
      </c>
    </row>
    <row r="13656" spans="1:7" x14ac:dyDescent="0.3">
      <c r="A13656" s="31" t="s">
        <v>24874</v>
      </c>
      <c r="B13656">
        <v>78473</v>
      </c>
      <c r="D13656" t="s">
        <v>24875</v>
      </c>
      <c r="E13656" t="s">
        <v>0</v>
      </c>
      <c r="F13656" t="s">
        <v>981</v>
      </c>
      <c r="G13656" t="str">
        <f t="shared" si="213"/>
        <v>Radiology Services</v>
      </c>
    </row>
    <row r="13657" spans="1:7" x14ac:dyDescent="0.3">
      <c r="A13657" s="27" t="s">
        <v>24876</v>
      </c>
      <c r="B13657">
        <v>78473</v>
      </c>
      <c r="C13657" t="s">
        <v>3750</v>
      </c>
      <c r="D13657" t="s">
        <v>24875</v>
      </c>
      <c r="E13657" t="s">
        <v>0</v>
      </c>
      <c r="F13657" t="s">
        <v>981</v>
      </c>
      <c r="G13657" t="str">
        <f t="shared" si="213"/>
        <v>Radiology Services</v>
      </c>
    </row>
    <row r="13658" spans="1:7" x14ac:dyDescent="0.3">
      <c r="A13658" s="31" t="s">
        <v>24877</v>
      </c>
      <c r="B13658">
        <v>78473</v>
      </c>
      <c r="C13658">
        <v>26</v>
      </c>
      <c r="D13658" t="s">
        <v>24875</v>
      </c>
      <c r="E13658" t="s">
        <v>0</v>
      </c>
      <c r="F13658" t="s">
        <v>981</v>
      </c>
      <c r="G13658" t="str">
        <f t="shared" si="213"/>
        <v>Radiology Services</v>
      </c>
    </row>
    <row r="13659" spans="1:7" x14ac:dyDescent="0.3">
      <c r="A13659" s="31" t="s">
        <v>24878</v>
      </c>
      <c r="B13659">
        <v>78481</v>
      </c>
      <c r="D13659" t="s">
        <v>24879</v>
      </c>
      <c r="E13659" t="s">
        <v>0</v>
      </c>
      <c r="F13659" t="s">
        <v>981</v>
      </c>
      <c r="G13659" t="str">
        <f t="shared" si="213"/>
        <v>Radiology Services</v>
      </c>
    </row>
    <row r="13660" spans="1:7" x14ac:dyDescent="0.3">
      <c r="A13660" s="27" t="s">
        <v>24880</v>
      </c>
      <c r="B13660">
        <v>78481</v>
      </c>
      <c r="C13660" t="s">
        <v>3750</v>
      </c>
      <c r="D13660" t="s">
        <v>24879</v>
      </c>
      <c r="E13660" t="s">
        <v>0</v>
      </c>
      <c r="F13660" t="s">
        <v>981</v>
      </c>
      <c r="G13660" t="str">
        <f t="shared" si="213"/>
        <v>Radiology Services</v>
      </c>
    </row>
    <row r="13661" spans="1:7" x14ac:dyDescent="0.3">
      <c r="A13661" s="31" t="s">
        <v>24881</v>
      </c>
      <c r="B13661">
        <v>78481</v>
      </c>
      <c r="C13661">
        <v>26</v>
      </c>
      <c r="D13661" t="s">
        <v>24879</v>
      </c>
      <c r="E13661" t="s">
        <v>0</v>
      </c>
      <c r="F13661" t="s">
        <v>981</v>
      </c>
      <c r="G13661" t="str">
        <f t="shared" si="213"/>
        <v>Radiology Services</v>
      </c>
    </row>
    <row r="13662" spans="1:7" x14ac:dyDescent="0.3">
      <c r="A13662" s="31" t="s">
        <v>24882</v>
      </c>
      <c r="B13662">
        <v>78483</v>
      </c>
      <c r="D13662" t="s">
        <v>24883</v>
      </c>
      <c r="E13662" t="s">
        <v>0</v>
      </c>
      <c r="F13662" t="s">
        <v>981</v>
      </c>
      <c r="G13662" t="str">
        <f t="shared" si="213"/>
        <v>Radiology Services</v>
      </c>
    </row>
    <row r="13663" spans="1:7" x14ac:dyDescent="0.3">
      <c r="A13663" s="27" t="s">
        <v>24884</v>
      </c>
      <c r="B13663">
        <v>78483</v>
      </c>
      <c r="C13663" t="s">
        <v>3750</v>
      </c>
      <c r="D13663" t="s">
        <v>24883</v>
      </c>
      <c r="E13663" t="s">
        <v>0</v>
      </c>
      <c r="F13663" t="s">
        <v>981</v>
      </c>
      <c r="G13663" t="str">
        <f t="shared" si="213"/>
        <v>Radiology Services</v>
      </c>
    </row>
    <row r="13664" spans="1:7" x14ac:dyDescent="0.3">
      <c r="A13664" s="31" t="s">
        <v>24885</v>
      </c>
      <c r="B13664">
        <v>78483</v>
      </c>
      <c r="C13664">
        <v>26</v>
      </c>
      <c r="D13664" t="s">
        <v>24883</v>
      </c>
      <c r="E13664" t="s">
        <v>0</v>
      </c>
      <c r="F13664" t="s">
        <v>981</v>
      </c>
      <c r="G13664" t="str">
        <f t="shared" si="213"/>
        <v>Radiology Services</v>
      </c>
    </row>
    <row r="13665" spans="1:7" x14ac:dyDescent="0.3">
      <c r="A13665" s="31" t="s">
        <v>24886</v>
      </c>
      <c r="B13665">
        <v>78491</v>
      </c>
      <c r="D13665" t="s">
        <v>24887</v>
      </c>
      <c r="E13665" t="s">
        <v>2</v>
      </c>
      <c r="F13665" t="s">
        <v>981</v>
      </c>
      <c r="G13665" t="str">
        <f t="shared" si="213"/>
        <v>Radiology Services</v>
      </c>
    </row>
    <row r="13666" spans="1:7" x14ac:dyDescent="0.3">
      <c r="A13666" s="27" t="s">
        <v>24888</v>
      </c>
      <c r="B13666">
        <v>78491</v>
      </c>
      <c r="C13666" t="s">
        <v>3750</v>
      </c>
      <c r="D13666" t="s">
        <v>24887</v>
      </c>
      <c r="E13666" t="s">
        <v>2</v>
      </c>
      <c r="F13666" t="s">
        <v>981</v>
      </c>
      <c r="G13666" t="str">
        <f t="shared" si="213"/>
        <v>Radiology Services</v>
      </c>
    </row>
    <row r="13667" spans="1:7" x14ac:dyDescent="0.3">
      <c r="A13667" s="31" t="s">
        <v>24889</v>
      </c>
      <c r="B13667">
        <v>78491</v>
      </c>
      <c r="C13667">
        <v>26</v>
      </c>
      <c r="D13667" t="s">
        <v>24887</v>
      </c>
      <c r="E13667" t="s">
        <v>0</v>
      </c>
      <c r="F13667" t="s">
        <v>981</v>
      </c>
      <c r="G13667" t="str">
        <f t="shared" si="213"/>
        <v>Radiology Services</v>
      </c>
    </row>
    <row r="13668" spans="1:7" x14ac:dyDescent="0.3">
      <c r="A13668" s="31" t="s">
        <v>24890</v>
      </c>
      <c r="B13668">
        <v>78492</v>
      </c>
      <c r="D13668" t="s">
        <v>24891</v>
      </c>
      <c r="E13668" t="s">
        <v>2</v>
      </c>
      <c r="F13668" t="s">
        <v>981</v>
      </c>
      <c r="G13668" t="str">
        <f t="shared" si="213"/>
        <v>Radiology Services</v>
      </c>
    </row>
    <row r="13669" spans="1:7" x14ac:dyDescent="0.3">
      <c r="A13669" s="27" t="s">
        <v>24892</v>
      </c>
      <c r="B13669">
        <v>78492</v>
      </c>
      <c r="C13669" t="s">
        <v>3750</v>
      </c>
      <c r="D13669" t="s">
        <v>24891</v>
      </c>
      <c r="E13669" t="s">
        <v>2</v>
      </c>
      <c r="F13669" t="s">
        <v>981</v>
      </c>
      <c r="G13669" t="str">
        <f t="shared" si="213"/>
        <v>Radiology Services</v>
      </c>
    </row>
    <row r="13670" spans="1:7" x14ac:dyDescent="0.3">
      <c r="A13670" s="31" t="s">
        <v>24893</v>
      </c>
      <c r="B13670">
        <v>78492</v>
      </c>
      <c r="C13670">
        <v>26</v>
      </c>
      <c r="D13670" t="s">
        <v>24891</v>
      </c>
      <c r="E13670" t="s">
        <v>0</v>
      </c>
      <c r="F13670" t="s">
        <v>981</v>
      </c>
      <c r="G13670" t="str">
        <f t="shared" si="213"/>
        <v>Radiology Services</v>
      </c>
    </row>
    <row r="13671" spans="1:7" x14ac:dyDescent="0.3">
      <c r="A13671" s="31" t="s">
        <v>24894</v>
      </c>
      <c r="B13671">
        <v>78494</v>
      </c>
      <c r="D13671" t="s">
        <v>24895</v>
      </c>
      <c r="E13671" t="s">
        <v>0</v>
      </c>
      <c r="F13671" t="s">
        <v>981</v>
      </c>
      <c r="G13671" t="str">
        <f t="shared" si="213"/>
        <v>Radiology Services</v>
      </c>
    </row>
    <row r="13672" spans="1:7" x14ac:dyDescent="0.3">
      <c r="A13672" s="27" t="s">
        <v>24896</v>
      </c>
      <c r="B13672">
        <v>78494</v>
      </c>
      <c r="C13672" t="s">
        <v>3750</v>
      </c>
      <c r="D13672" t="s">
        <v>24895</v>
      </c>
      <c r="E13672" t="s">
        <v>0</v>
      </c>
      <c r="F13672" t="s">
        <v>981</v>
      </c>
      <c r="G13672" t="str">
        <f t="shared" si="213"/>
        <v>Radiology Services</v>
      </c>
    </row>
    <row r="13673" spans="1:7" x14ac:dyDescent="0.3">
      <c r="A13673" s="31" t="s">
        <v>24897</v>
      </c>
      <c r="B13673">
        <v>78494</v>
      </c>
      <c r="C13673">
        <v>26</v>
      </c>
      <c r="D13673" t="s">
        <v>24895</v>
      </c>
      <c r="E13673" t="s">
        <v>0</v>
      </c>
      <c r="F13673" t="s">
        <v>981</v>
      </c>
      <c r="G13673" t="str">
        <f t="shared" si="213"/>
        <v>Radiology Services</v>
      </c>
    </row>
    <row r="13674" spans="1:7" x14ac:dyDescent="0.3">
      <c r="A13674" s="31" t="s">
        <v>24898</v>
      </c>
      <c r="B13674">
        <v>78496</v>
      </c>
      <c r="D13674" t="s">
        <v>24899</v>
      </c>
      <c r="E13674" t="s">
        <v>0</v>
      </c>
      <c r="F13674" t="s">
        <v>981</v>
      </c>
      <c r="G13674" t="str">
        <f t="shared" si="213"/>
        <v>Radiology Services</v>
      </c>
    </row>
    <row r="13675" spans="1:7" x14ac:dyDescent="0.3">
      <c r="A13675" s="27" t="s">
        <v>24900</v>
      </c>
      <c r="B13675">
        <v>78496</v>
      </c>
      <c r="C13675" t="s">
        <v>3750</v>
      </c>
      <c r="D13675" t="s">
        <v>24899</v>
      </c>
      <c r="E13675" t="s">
        <v>0</v>
      </c>
      <c r="F13675" t="s">
        <v>981</v>
      </c>
      <c r="G13675" t="str">
        <f t="shared" si="213"/>
        <v>Radiology Services</v>
      </c>
    </row>
    <row r="13676" spans="1:7" x14ac:dyDescent="0.3">
      <c r="A13676" s="31" t="s">
        <v>24901</v>
      </c>
      <c r="B13676">
        <v>78496</v>
      </c>
      <c r="C13676">
        <v>26</v>
      </c>
      <c r="D13676" t="s">
        <v>24899</v>
      </c>
      <c r="E13676" t="s">
        <v>0</v>
      </c>
      <c r="F13676" t="s">
        <v>981</v>
      </c>
      <c r="G13676" t="str">
        <f t="shared" si="213"/>
        <v>Radiology Services</v>
      </c>
    </row>
    <row r="13677" spans="1:7" x14ac:dyDescent="0.3">
      <c r="A13677" s="31" t="s">
        <v>24902</v>
      </c>
      <c r="B13677">
        <v>78499</v>
      </c>
      <c r="D13677" t="s">
        <v>24903</v>
      </c>
      <c r="E13677" t="s">
        <v>2</v>
      </c>
      <c r="F13677" t="s">
        <v>981</v>
      </c>
      <c r="G13677" t="str">
        <f t="shared" si="213"/>
        <v>Radiology Services</v>
      </c>
    </row>
    <row r="13678" spans="1:7" x14ac:dyDescent="0.3">
      <c r="A13678" s="27" t="s">
        <v>24904</v>
      </c>
      <c r="B13678">
        <v>78499</v>
      </c>
      <c r="C13678" t="s">
        <v>3750</v>
      </c>
      <c r="D13678" t="s">
        <v>24903</v>
      </c>
      <c r="E13678" t="s">
        <v>2</v>
      </c>
      <c r="F13678" t="s">
        <v>981</v>
      </c>
      <c r="G13678" t="str">
        <f t="shared" si="213"/>
        <v>Radiology Services</v>
      </c>
    </row>
    <row r="13679" spans="1:7" x14ac:dyDescent="0.3">
      <c r="A13679" s="31" t="s">
        <v>24905</v>
      </c>
      <c r="B13679">
        <v>78499</v>
      </c>
      <c r="C13679">
        <v>26</v>
      </c>
      <c r="D13679" t="s">
        <v>24903</v>
      </c>
      <c r="E13679" t="s">
        <v>2</v>
      </c>
      <c r="F13679" t="s">
        <v>981</v>
      </c>
      <c r="G13679" t="str">
        <f t="shared" si="213"/>
        <v>Radiology Services</v>
      </c>
    </row>
    <row r="13680" spans="1:7" x14ac:dyDescent="0.3">
      <c r="A13680" s="31" t="s">
        <v>24906</v>
      </c>
      <c r="B13680">
        <v>78579</v>
      </c>
      <c r="D13680" t="s">
        <v>24907</v>
      </c>
      <c r="E13680" t="s">
        <v>0</v>
      </c>
      <c r="F13680" t="s">
        <v>981</v>
      </c>
      <c r="G13680" t="str">
        <f t="shared" si="213"/>
        <v>Radiology Services</v>
      </c>
    </row>
    <row r="13681" spans="1:7" x14ac:dyDescent="0.3">
      <c r="A13681" s="27" t="s">
        <v>24908</v>
      </c>
      <c r="B13681">
        <v>78579</v>
      </c>
      <c r="C13681" t="s">
        <v>3750</v>
      </c>
      <c r="D13681" t="s">
        <v>24907</v>
      </c>
      <c r="E13681" t="s">
        <v>0</v>
      </c>
      <c r="F13681" t="s">
        <v>981</v>
      </c>
      <c r="G13681" t="str">
        <f t="shared" si="213"/>
        <v>Radiology Services</v>
      </c>
    </row>
    <row r="13682" spans="1:7" x14ac:dyDescent="0.3">
      <c r="A13682" s="31" t="s">
        <v>24909</v>
      </c>
      <c r="B13682">
        <v>78579</v>
      </c>
      <c r="C13682">
        <v>26</v>
      </c>
      <c r="D13682" t="s">
        <v>24907</v>
      </c>
      <c r="E13682" t="s">
        <v>0</v>
      </c>
      <c r="F13682" t="s">
        <v>981</v>
      </c>
      <c r="G13682" t="str">
        <f t="shared" si="213"/>
        <v>Radiology Services</v>
      </c>
    </row>
    <row r="13683" spans="1:7" x14ac:dyDescent="0.3">
      <c r="A13683" s="31" t="s">
        <v>24910</v>
      </c>
      <c r="B13683">
        <v>78580</v>
      </c>
      <c r="D13683" t="s">
        <v>24911</v>
      </c>
      <c r="E13683" t="s">
        <v>0</v>
      </c>
      <c r="F13683" t="s">
        <v>981</v>
      </c>
      <c r="G13683" t="str">
        <f t="shared" si="213"/>
        <v>Radiology Services</v>
      </c>
    </row>
    <row r="13684" spans="1:7" x14ac:dyDescent="0.3">
      <c r="A13684" s="27" t="s">
        <v>24912</v>
      </c>
      <c r="B13684">
        <v>78580</v>
      </c>
      <c r="C13684" t="s">
        <v>3750</v>
      </c>
      <c r="D13684" t="s">
        <v>24911</v>
      </c>
      <c r="E13684" t="s">
        <v>0</v>
      </c>
      <c r="F13684" t="s">
        <v>981</v>
      </c>
      <c r="G13684" t="str">
        <f t="shared" si="213"/>
        <v>Radiology Services</v>
      </c>
    </row>
    <row r="13685" spans="1:7" x14ac:dyDescent="0.3">
      <c r="A13685" s="31" t="s">
        <v>24913</v>
      </c>
      <c r="B13685">
        <v>78580</v>
      </c>
      <c r="C13685">
        <v>26</v>
      </c>
      <c r="D13685" t="s">
        <v>24911</v>
      </c>
      <c r="E13685" t="s">
        <v>0</v>
      </c>
      <c r="F13685" t="s">
        <v>981</v>
      </c>
      <c r="G13685" t="str">
        <f t="shared" si="213"/>
        <v>Radiology Services</v>
      </c>
    </row>
    <row r="13686" spans="1:7" x14ac:dyDescent="0.3">
      <c r="A13686" s="31" t="s">
        <v>24914</v>
      </c>
      <c r="B13686">
        <v>78582</v>
      </c>
      <c r="D13686" t="s">
        <v>24915</v>
      </c>
      <c r="E13686" t="s">
        <v>0</v>
      </c>
      <c r="F13686" t="s">
        <v>981</v>
      </c>
      <c r="G13686" t="str">
        <f t="shared" si="213"/>
        <v>Radiology Services</v>
      </c>
    </row>
    <row r="13687" spans="1:7" x14ac:dyDescent="0.3">
      <c r="A13687" s="27" t="s">
        <v>24916</v>
      </c>
      <c r="B13687">
        <v>78582</v>
      </c>
      <c r="C13687" t="s">
        <v>3750</v>
      </c>
      <c r="D13687" t="s">
        <v>24915</v>
      </c>
      <c r="E13687" t="s">
        <v>0</v>
      </c>
      <c r="F13687" t="s">
        <v>981</v>
      </c>
      <c r="G13687" t="str">
        <f t="shared" si="213"/>
        <v>Radiology Services</v>
      </c>
    </row>
    <row r="13688" spans="1:7" x14ac:dyDescent="0.3">
      <c r="A13688" s="31" t="s">
        <v>24917</v>
      </c>
      <c r="B13688">
        <v>78582</v>
      </c>
      <c r="C13688">
        <v>26</v>
      </c>
      <c r="D13688" t="s">
        <v>24915</v>
      </c>
      <c r="E13688" t="s">
        <v>0</v>
      </c>
      <c r="F13688" t="s">
        <v>981</v>
      </c>
      <c r="G13688" t="str">
        <f t="shared" si="213"/>
        <v>Radiology Services</v>
      </c>
    </row>
    <row r="13689" spans="1:7" x14ac:dyDescent="0.3">
      <c r="A13689" s="31" t="s">
        <v>24918</v>
      </c>
      <c r="B13689">
        <v>78597</v>
      </c>
      <c r="D13689" t="s">
        <v>24919</v>
      </c>
      <c r="E13689" t="s">
        <v>0</v>
      </c>
      <c r="F13689" t="s">
        <v>981</v>
      </c>
      <c r="G13689" t="str">
        <f t="shared" si="213"/>
        <v>Radiology Services</v>
      </c>
    </row>
    <row r="13690" spans="1:7" x14ac:dyDescent="0.3">
      <c r="A13690" s="27" t="s">
        <v>24920</v>
      </c>
      <c r="B13690">
        <v>78597</v>
      </c>
      <c r="C13690" t="s">
        <v>3750</v>
      </c>
      <c r="D13690" t="s">
        <v>24919</v>
      </c>
      <c r="E13690" t="s">
        <v>0</v>
      </c>
      <c r="F13690" t="s">
        <v>981</v>
      </c>
      <c r="G13690" t="str">
        <f t="shared" si="213"/>
        <v>Radiology Services</v>
      </c>
    </row>
    <row r="13691" spans="1:7" x14ac:dyDescent="0.3">
      <c r="A13691" s="31" t="s">
        <v>24921</v>
      </c>
      <c r="B13691">
        <v>78597</v>
      </c>
      <c r="C13691">
        <v>26</v>
      </c>
      <c r="D13691" t="s">
        <v>24919</v>
      </c>
      <c r="E13691" t="s">
        <v>0</v>
      </c>
      <c r="F13691" t="s">
        <v>981</v>
      </c>
      <c r="G13691" t="str">
        <f t="shared" si="213"/>
        <v>Radiology Services</v>
      </c>
    </row>
    <row r="13692" spans="1:7" x14ac:dyDescent="0.3">
      <c r="A13692" s="31" t="s">
        <v>24922</v>
      </c>
      <c r="B13692">
        <v>78598</v>
      </c>
      <c r="D13692" t="s">
        <v>24923</v>
      </c>
      <c r="E13692" t="s">
        <v>0</v>
      </c>
      <c r="F13692" t="s">
        <v>981</v>
      </c>
      <c r="G13692" t="str">
        <f t="shared" si="213"/>
        <v>Radiology Services</v>
      </c>
    </row>
    <row r="13693" spans="1:7" x14ac:dyDescent="0.3">
      <c r="A13693" s="27" t="s">
        <v>24924</v>
      </c>
      <c r="B13693">
        <v>78598</v>
      </c>
      <c r="C13693" t="s">
        <v>3750</v>
      </c>
      <c r="D13693" t="s">
        <v>24923</v>
      </c>
      <c r="E13693" t="s">
        <v>0</v>
      </c>
      <c r="F13693" t="s">
        <v>981</v>
      </c>
      <c r="G13693" t="str">
        <f t="shared" si="213"/>
        <v>Radiology Services</v>
      </c>
    </row>
    <row r="13694" spans="1:7" x14ac:dyDescent="0.3">
      <c r="A13694" s="31" t="s">
        <v>24925</v>
      </c>
      <c r="B13694">
        <v>78598</v>
      </c>
      <c r="C13694">
        <v>26</v>
      </c>
      <c r="D13694" t="s">
        <v>24923</v>
      </c>
      <c r="E13694" t="s">
        <v>0</v>
      </c>
      <c r="F13694" t="s">
        <v>981</v>
      </c>
      <c r="G13694" t="str">
        <f t="shared" si="213"/>
        <v>Radiology Services</v>
      </c>
    </row>
    <row r="13695" spans="1:7" x14ac:dyDescent="0.3">
      <c r="A13695" s="31" t="s">
        <v>24926</v>
      </c>
      <c r="B13695">
        <v>78599</v>
      </c>
      <c r="D13695" t="s">
        <v>24927</v>
      </c>
      <c r="E13695" t="s">
        <v>2</v>
      </c>
      <c r="F13695" t="s">
        <v>981</v>
      </c>
      <c r="G13695" t="str">
        <f t="shared" si="213"/>
        <v>Radiology Services</v>
      </c>
    </row>
    <row r="13696" spans="1:7" x14ac:dyDescent="0.3">
      <c r="A13696" s="27" t="s">
        <v>24928</v>
      </c>
      <c r="B13696">
        <v>78599</v>
      </c>
      <c r="C13696" t="s">
        <v>3750</v>
      </c>
      <c r="D13696" t="s">
        <v>24927</v>
      </c>
      <c r="E13696" t="s">
        <v>2</v>
      </c>
      <c r="F13696" t="s">
        <v>981</v>
      </c>
      <c r="G13696" t="str">
        <f t="shared" si="213"/>
        <v>Radiology Services</v>
      </c>
    </row>
    <row r="13697" spans="1:7" x14ac:dyDescent="0.3">
      <c r="A13697" s="31" t="s">
        <v>24929</v>
      </c>
      <c r="B13697">
        <v>78599</v>
      </c>
      <c r="C13697">
        <v>26</v>
      </c>
      <c r="D13697" t="s">
        <v>24927</v>
      </c>
      <c r="E13697" t="s">
        <v>2</v>
      </c>
      <c r="F13697" t="s">
        <v>981</v>
      </c>
      <c r="G13697" t="str">
        <f t="shared" si="213"/>
        <v>Radiology Services</v>
      </c>
    </row>
    <row r="13698" spans="1:7" x14ac:dyDescent="0.3">
      <c r="A13698" s="31" t="s">
        <v>24930</v>
      </c>
      <c r="B13698">
        <v>78600</v>
      </c>
      <c r="D13698" t="s">
        <v>24931</v>
      </c>
      <c r="E13698" t="s">
        <v>0</v>
      </c>
      <c r="F13698" t="s">
        <v>981</v>
      </c>
      <c r="G13698" t="str">
        <f t="shared" si="213"/>
        <v>Radiology Services</v>
      </c>
    </row>
    <row r="13699" spans="1:7" x14ac:dyDescent="0.3">
      <c r="A13699" s="27" t="s">
        <v>24932</v>
      </c>
      <c r="B13699">
        <v>78600</v>
      </c>
      <c r="C13699" t="s">
        <v>3750</v>
      </c>
      <c r="D13699" t="s">
        <v>24931</v>
      </c>
      <c r="E13699" t="s">
        <v>0</v>
      </c>
      <c r="F13699" t="s">
        <v>981</v>
      </c>
      <c r="G13699" t="str">
        <f t="shared" ref="G13699:G13762" si="214">VLOOKUP(F13699,$I$2:$J$27,2,FALSE)</f>
        <v>Radiology Services</v>
      </c>
    </row>
    <row r="13700" spans="1:7" x14ac:dyDescent="0.3">
      <c r="A13700" s="31" t="s">
        <v>24933</v>
      </c>
      <c r="B13700">
        <v>78600</v>
      </c>
      <c r="C13700">
        <v>26</v>
      </c>
      <c r="D13700" t="s">
        <v>24931</v>
      </c>
      <c r="E13700" t="s">
        <v>0</v>
      </c>
      <c r="F13700" t="s">
        <v>981</v>
      </c>
      <c r="G13700" t="str">
        <f t="shared" si="214"/>
        <v>Radiology Services</v>
      </c>
    </row>
    <row r="13701" spans="1:7" x14ac:dyDescent="0.3">
      <c r="A13701" s="31" t="s">
        <v>24934</v>
      </c>
      <c r="B13701">
        <v>78601</v>
      </c>
      <c r="D13701" t="s">
        <v>24935</v>
      </c>
      <c r="E13701" t="s">
        <v>0</v>
      </c>
      <c r="F13701" t="s">
        <v>981</v>
      </c>
      <c r="G13701" t="str">
        <f t="shared" si="214"/>
        <v>Radiology Services</v>
      </c>
    </row>
    <row r="13702" spans="1:7" x14ac:dyDescent="0.3">
      <c r="A13702" s="27" t="s">
        <v>24936</v>
      </c>
      <c r="B13702">
        <v>78601</v>
      </c>
      <c r="C13702" t="s">
        <v>3750</v>
      </c>
      <c r="D13702" t="s">
        <v>24935</v>
      </c>
      <c r="E13702" t="s">
        <v>0</v>
      </c>
      <c r="F13702" t="s">
        <v>981</v>
      </c>
      <c r="G13702" t="str">
        <f t="shared" si="214"/>
        <v>Radiology Services</v>
      </c>
    </row>
    <row r="13703" spans="1:7" x14ac:dyDescent="0.3">
      <c r="A13703" s="31" t="s">
        <v>24937</v>
      </c>
      <c r="B13703">
        <v>78601</v>
      </c>
      <c r="C13703">
        <v>26</v>
      </c>
      <c r="D13703" t="s">
        <v>24935</v>
      </c>
      <c r="E13703" t="s">
        <v>0</v>
      </c>
      <c r="F13703" t="s">
        <v>981</v>
      </c>
      <c r="G13703" t="str">
        <f t="shared" si="214"/>
        <v>Radiology Services</v>
      </c>
    </row>
    <row r="13704" spans="1:7" x14ac:dyDescent="0.3">
      <c r="A13704" s="31" t="s">
        <v>24938</v>
      </c>
      <c r="B13704">
        <v>78605</v>
      </c>
      <c r="D13704" t="s">
        <v>24939</v>
      </c>
      <c r="E13704" t="s">
        <v>0</v>
      </c>
      <c r="F13704" t="s">
        <v>981</v>
      </c>
      <c r="G13704" t="str">
        <f t="shared" si="214"/>
        <v>Radiology Services</v>
      </c>
    </row>
    <row r="13705" spans="1:7" x14ac:dyDescent="0.3">
      <c r="A13705" s="27" t="s">
        <v>24940</v>
      </c>
      <c r="B13705">
        <v>78605</v>
      </c>
      <c r="C13705" t="s">
        <v>3750</v>
      </c>
      <c r="D13705" t="s">
        <v>24939</v>
      </c>
      <c r="E13705" t="s">
        <v>0</v>
      </c>
      <c r="F13705" t="s">
        <v>981</v>
      </c>
      <c r="G13705" t="str">
        <f t="shared" si="214"/>
        <v>Radiology Services</v>
      </c>
    </row>
    <row r="13706" spans="1:7" x14ac:dyDescent="0.3">
      <c r="A13706" s="31" t="s">
        <v>24941</v>
      </c>
      <c r="B13706">
        <v>78605</v>
      </c>
      <c r="C13706">
        <v>26</v>
      </c>
      <c r="D13706" t="s">
        <v>24939</v>
      </c>
      <c r="E13706" t="s">
        <v>0</v>
      </c>
      <c r="F13706" t="s">
        <v>981</v>
      </c>
      <c r="G13706" t="str">
        <f t="shared" si="214"/>
        <v>Radiology Services</v>
      </c>
    </row>
    <row r="13707" spans="1:7" x14ac:dyDescent="0.3">
      <c r="A13707" s="31" t="s">
        <v>24942</v>
      </c>
      <c r="B13707">
        <v>78606</v>
      </c>
      <c r="D13707" t="s">
        <v>24943</v>
      </c>
      <c r="E13707" t="s">
        <v>0</v>
      </c>
      <c r="F13707" t="s">
        <v>981</v>
      </c>
      <c r="G13707" t="str">
        <f t="shared" si="214"/>
        <v>Radiology Services</v>
      </c>
    </row>
    <row r="13708" spans="1:7" x14ac:dyDescent="0.3">
      <c r="A13708" s="27" t="s">
        <v>24944</v>
      </c>
      <c r="B13708">
        <v>78606</v>
      </c>
      <c r="C13708" t="s">
        <v>3750</v>
      </c>
      <c r="D13708" t="s">
        <v>24943</v>
      </c>
      <c r="E13708" t="s">
        <v>0</v>
      </c>
      <c r="F13708" t="s">
        <v>981</v>
      </c>
      <c r="G13708" t="str">
        <f t="shared" si="214"/>
        <v>Radiology Services</v>
      </c>
    </row>
    <row r="13709" spans="1:7" x14ac:dyDescent="0.3">
      <c r="A13709" s="31" t="s">
        <v>24945</v>
      </c>
      <c r="B13709">
        <v>78606</v>
      </c>
      <c r="C13709">
        <v>26</v>
      </c>
      <c r="D13709" t="s">
        <v>24943</v>
      </c>
      <c r="E13709" t="s">
        <v>0</v>
      </c>
      <c r="F13709" t="s">
        <v>981</v>
      </c>
      <c r="G13709" t="str">
        <f t="shared" si="214"/>
        <v>Radiology Services</v>
      </c>
    </row>
    <row r="13710" spans="1:7" x14ac:dyDescent="0.3">
      <c r="A13710" s="31" t="s">
        <v>24946</v>
      </c>
      <c r="B13710">
        <v>78608</v>
      </c>
      <c r="D13710" t="s">
        <v>24947</v>
      </c>
      <c r="E13710" t="s">
        <v>2</v>
      </c>
      <c r="F13710" t="s">
        <v>981</v>
      </c>
      <c r="G13710" t="str">
        <f t="shared" si="214"/>
        <v>Radiology Services</v>
      </c>
    </row>
    <row r="13711" spans="1:7" x14ac:dyDescent="0.3">
      <c r="A13711" s="27" t="s">
        <v>24948</v>
      </c>
      <c r="B13711">
        <v>78608</v>
      </c>
      <c r="C13711" t="s">
        <v>3750</v>
      </c>
      <c r="D13711" t="s">
        <v>24947</v>
      </c>
      <c r="E13711" t="s">
        <v>2</v>
      </c>
      <c r="F13711" t="s">
        <v>981</v>
      </c>
      <c r="G13711" t="str">
        <f t="shared" si="214"/>
        <v>Radiology Services</v>
      </c>
    </row>
    <row r="13712" spans="1:7" x14ac:dyDescent="0.3">
      <c r="A13712" s="31" t="s">
        <v>24949</v>
      </c>
      <c r="B13712">
        <v>78608</v>
      </c>
      <c r="C13712">
        <v>26</v>
      </c>
      <c r="D13712" t="s">
        <v>24947</v>
      </c>
      <c r="E13712" t="s">
        <v>0</v>
      </c>
      <c r="F13712" t="s">
        <v>981</v>
      </c>
      <c r="G13712" t="str">
        <f t="shared" si="214"/>
        <v>Radiology Services</v>
      </c>
    </row>
    <row r="13713" spans="1:7" x14ac:dyDescent="0.3">
      <c r="A13713" s="31" t="s">
        <v>24950</v>
      </c>
      <c r="B13713">
        <v>78609</v>
      </c>
      <c r="D13713" t="s">
        <v>24947</v>
      </c>
      <c r="E13713" t="s">
        <v>854</v>
      </c>
      <c r="F13713" t="s">
        <v>981</v>
      </c>
      <c r="G13713" t="str">
        <f t="shared" si="214"/>
        <v>Radiology Services</v>
      </c>
    </row>
    <row r="13714" spans="1:7" x14ac:dyDescent="0.3">
      <c r="A13714" s="27" t="s">
        <v>24951</v>
      </c>
      <c r="B13714">
        <v>78609</v>
      </c>
      <c r="C13714" t="s">
        <v>3750</v>
      </c>
      <c r="D13714" t="s">
        <v>24947</v>
      </c>
      <c r="E13714" t="s">
        <v>854</v>
      </c>
      <c r="F13714" t="s">
        <v>981</v>
      </c>
      <c r="G13714" t="str">
        <f t="shared" si="214"/>
        <v>Radiology Services</v>
      </c>
    </row>
    <row r="13715" spans="1:7" x14ac:dyDescent="0.3">
      <c r="A13715" s="31" t="s">
        <v>24952</v>
      </c>
      <c r="B13715">
        <v>78609</v>
      </c>
      <c r="C13715">
        <v>26</v>
      </c>
      <c r="D13715" t="s">
        <v>24947</v>
      </c>
      <c r="E13715" t="s">
        <v>854</v>
      </c>
      <c r="F13715" t="s">
        <v>981</v>
      </c>
      <c r="G13715" t="str">
        <f t="shared" si="214"/>
        <v>Radiology Services</v>
      </c>
    </row>
    <row r="13716" spans="1:7" x14ac:dyDescent="0.3">
      <c r="A13716" s="31" t="s">
        <v>24953</v>
      </c>
      <c r="B13716">
        <v>78610</v>
      </c>
      <c r="D13716" t="s">
        <v>24954</v>
      </c>
      <c r="E13716" t="s">
        <v>0</v>
      </c>
      <c r="F13716" t="s">
        <v>981</v>
      </c>
      <c r="G13716" t="str">
        <f t="shared" si="214"/>
        <v>Radiology Services</v>
      </c>
    </row>
    <row r="13717" spans="1:7" x14ac:dyDescent="0.3">
      <c r="A13717" s="27" t="s">
        <v>24955</v>
      </c>
      <c r="B13717">
        <v>78610</v>
      </c>
      <c r="C13717" t="s">
        <v>3750</v>
      </c>
      <c r="D13717" t="s">
        <v>24954</v>
      </c>
      <c r="E13717" t="s">
        <v>0</v>
      </c>
      <c r="F13717" t="s">
        <v>981</v>
      </c>
      <c r="G13717" t="str">
        <f t="shared" si="214"/>
        <v>Radiology Services</v>
      </c>
    </row>
    <row r="13718" spans="1:7" x14ac:dyDescent="0.3">
      <c r="A13718" s="31" t="s">
        <v>24956</v>
      </c>
      <c r="B13718">
        <v>78610</v>
      </c>
      <c r="C13718">
        <v>26</v>
      </c>
      <c r="D13718" t="s">
        <v>24954</v>
      </c>
      <c r="E13718" t="s">
        <v>0</v>
      </c>
      <c r="F13718" t="s">
        <v>981</v>
      </c>
      <c r="G13718" t="str">
        <f t="shared" si="214"/>
        <v>Radiology Services</v>
      </c>
    </row>
    <row r="13719" spans="1:7" x14ac:dyDescent="0.3">
      <c r="A13719" s="31" t="s">
        <v>24957</v>
      </c>
      <c r="B13719">
        <v>78630</v>
      </c>
      <c r="D13719" t="s">
        <v>24958</v>
      </c>
      <c r="E13719" t="s">
        <v>0</v>
      </c>
      <c r="F13719" t="s">
        <v>981</v>
      </c>
      <c r="G13719" t="str">
        <f t="shared" si="214"/>
        <v>Radiology Services</v>
      </c>
    </row>
    <row r="13720" spans="1:7" x14ac:dyDescent="0.3">
      <c r="A13720" s="27" t="s">
        <v>24959</v>
      </c>
      <c r="B13720">
        <v>78630</v>
      </c>
      <c r="C13720" t="s">
        <v>3750</v>
      </c>
      <c r="D13720" t="s">
        <v>24958</v>
      </c>
      <c r="E13720" t="s">
        <v>0</v>
      </c>
      <c r="F13720" t="s">
        <v>981</v>
      </c>
      <c r="G13720" t="str">
        <f t="shared" si="214"/>
        <v>Radiology Services</v>
      </c>
    </row>
    <row r="13721" spans="1:7" x14ac:dyDescent="0.3">
      <c r="A13721" s="31" t="s">
        <v>24960</v>
      </c>
      <c r="B13721">
        <v>78630</v>
      </c>
      <c r="C13721">
        <v>26</v>
      </c>
      <c r="D13721" t="s">
        <v>24958</v>
      </c>
      <c r="E13721" t="s">
        <v>0</v>
      </c>
      <c r="F13721" t="s">
        <v>981</v>
      </c>
      <c r="G13721" t="str">
        <f t="shared" si="214"/>
        <v>Radiology Services</v>
      </c>
    </row>
    <row r="13722" spans="1:7" x14ac:dyDescent="0.3">
      <c r="A13722" s="31" t="s">
        <v>24961</v>
      </c>
      <c r="B13722">
        <v>78635</v>
      </c>
      <c r="D13722" t="s">
        <v>24962</v>
      </c>
      <c r="E13722" t="s">
        <v>0</v>
      </c>
      <c r="F13722" t="s">
        <v>981</v>
      </c>
      <c r="G13722" t="str">
        <f t="shared" si="214"/>
        <v>Radiology Services</v>
      </c>
    </row>
    <row r="13723" spans="1:7" x14ac:dyDescent="0.3">
      <c r="A13723" s="27" t="s">
        <v>24963</v>
      </c>
      <c r="B13723">
        <v>78635</v>
      </c>
      <c r="C13723" t="s">
        <v>3750</v>
      </c>
      <c r="D13723" t="s">
        <v>24962</v>
      </c>
      <c r="E13723" t="s">
        <v>0</v>
      </c>
      <c r="F13723" t="s">
        <v>981</v>
      </c>
      <c r="G13723" t="str">
        <f t="shared" si="214"/>
        <v>Radiology Services</v>
      </c>
    </row>
    <row r="13724" spans="1:7" x14ac:dyDescent="0.3">
      <c r="A13724" s="31" t="s">
        <v>24964</v>
      </c>
      <c r="B13724">
        <v>78635</v>
      </c>
      <c r="C13724">
        <v>26</v>
      </c>
      <c r="D13724" t="s">
        <v>24962</v>
      </c>
      <c r="E13724" t="s">
        <v>0</v>
      </c>
      <c r="F13724" t="s">
        <v>981</v>
      </c>
      <c r="G13724" t="str">
        <f t="shared" si="214"/>
        <v>Radiology Services</v>
      </c>
    </row>
    <row r="13725" spans="1:7" x14ac:dyDescent="0.3">
      <c r="A13725" s="31" t="s">
        <v>24965</v>
      </c>
      <c r="B13725">
        <v>78645</v>
      </c>
      <c r="D13725" t="s">
        <v>24966</v>
      </c>
      <c r="E13725" t="s">
        <v>0</v>
      </c>
      <c r="F13725" t="s">
        <v>981</v>
      </c>
      <c r="G13725" t="str">
        <f t="shared" si="214"/>
        <v>Radiology Services</v>
      </c>
    </row>
    <row r="13726" spans="1:7" x14ac:dyDescent="0.3">
      <c r="A13726" s="27" t="s">
        <v>24967</v>
      </c>
      <c r="B13726">
        <v>78645</v>
      </c>
      <c r="C13726" t="s">
        <v>3750</v>
      </c>
      <c r="D13726" t="s">
        <v>24966</v>
      </c>
      <c r="E13726" t="s">
        <v>0</v>
      </c>
      <c r="F13726" t="s">
        <v>981</v>
      </c>
      <c r="G13726" t="str">
        <f t="shared" si="214"/>
        <v>Radiology Services</v>
      </c>
    </row>
    <row r="13727" spans="1:7" x14ac:dyDescent="0.3">
      <c r="A13727" s="31" t="s">
        <v>24968</v>
      </c>
      <c r="B13727">
        <v>78645</v>
      </c>
      <c r="C13727">
        <v>26</v>
      </c>
      <c r="D13727" t="s">
        <v>24966</v>
      </c>
      <c r="E13727" t="s">
        <v>0</v>
      </c>
      <c r="F13727" t="s">
        <v>981</v>
      </c>
      <c r="G13727" t="str">
        <f t="shared" si="214"/>
        <v>Radiology Services</v>
      </c>
    </row>
    <row r="13728" spans="1:7" x14ac:dyDescent="0.3">
      <c r="A13728" s="31" t="s">
        <v>24969</v>
      </c>
      <c r="B13728">
        <v>78650</v>
      </c>
      <c r="D13728" t="s">
        <v>24970</v>
      </c>
      <c r="E13728" t="s">
        <v>0</v>
      </c>
      <c r="F13728" t="s">
        <v>981</v>
      </c>
      <c r="G13728" t="str">
        <f t="shared" si="214"/>
        <v>Radiology Services</v>
      </c>
    </row>
    <row r="13729" spans="1:7" x14ac:dyDescent="0.3">
      <c r="A13729" s="27" t="s">
        <v>24971</v>
      </c>
      <c r="B13729">
        <v>78650</v>
      </c>
      <c r="C13729" t="s">
        <v>3750</v>
      </c>
      <c r="D13729" t="s">
        <v>24970</v>
      </c>
      <c r="E13729" t="s">
        <v>0</v>
      </c>
      <c r="F13729" t="s">
        <v>981</v>
      </c>
      <c r="G13729" t="str">
        <f t="shared" si="214"/>
        <v>Radiology Services</v>
      </c>
    </row>
    <row r="13730" spans="1:7" x14ac:dyDescent="0.3">
      <c r="A13730" s="31" t="s">
        <v>24972</v>
      </c>
      <c r="B13730">
        <v>78650</v>
      </c>
      <c r="C13730">
        <v>26</v>
      </c>
      <c r="D13730" t="s">
        <v>24970</v>
      </c>
      <c r="E13730" t="s">
        <v>0</v>
      </c>
      <c r="F13730" t="s">
        <v>981</v>
      </c>
      <c r="G13730" t="str">
        <f t="shared" si="214"/>
        <v>Radiology Services</v>
      </c>
    </row>
    <row r="13731" spans="1:7" x14ac:dyDescent="0.3">
      <c r="A13731" s="31" t="s">
        <v>24973</v>
      </c>
      <c r="B13731">
        <v>78660</v>
      </c>
      <c r="D13731" t="s">
        <v>24974</v>
      </c>
      <c r="E13731" t="s">
        <v>0</v>
      </c>
      <c r="F13731" t="s">
        <v>981</v>
      </c>
      <c r="G13731" t="str">
        <f t="shared" si="214"/>
        <v>Radiology Services</v>
      </c>
    </row>
    <row r="13732" spans="1:7" x14ac:dyDescent="0.3">
      <c r="A13732" s="27" t="s">
        <v>24975</v>
      </c>
      <c r="B13732">
        <v>78660</v>
      </c>
      <c r="C13732" t="s">
        <v>3750</v>
      </c>
      <c r="D13732" t="s">
        <v>24974</v>
      </c>
      <c r="E13732" t="s">
        <v>0</v>
      </c>
      <c r="F13732" t="s">
        <v>981</v>
      </c>
      <c r="G13732" t="str">
        <f t="shared" si="214"/>
        <v>Radiology Services</v>
      </c>
    </row>
    <row r="13733" spans="1:7" x14ac:dyDescent="0.3">
      <c r="A13733" s="31" t="s">
        <v>24976</v>
      </c>
      <c r="B13733">
        <v>78660</v>
      </c>
      <c r="C13733">
        <v>26</v>
      </c>
      <c r="D13733" t="s">
        <v>24974</v>
      </c>
      <c r="E13733" t="s">
        <v>0</v>
      </c>
      <c r="F13733" t="s">
        <v>981</v>
      </c>
      <c r="G13733" t="str">
        <f t="shared" si="214"/>
        <v>Radiology Services</v>
      </c>
    </row>
    <row r="13734" spans="1:7" x14ac:dyDescent="0.3">
      <c r="A13734" s="31" t="s">
        <v>24977</v>
      </c>
      <c r="B13734">
        <v>78699</v>
      </c>
      <c r="D13734" t="s">
        <v>24978</v>
      </c>
      <c r="E13734" t="s">
        <v>2</v>
      </c>
      <c r="F13734" t="s">
        <v>981</v>
      </c>
      <c r="G13734" t="str">
        <f t="shared" si="214"/>
        <v>Radiology Services</v>
      </c>
    </row>
    <row r="13735" spans="1:7" x14ac:dyDescent="0.3">
      <c r="A13735" s="27" t="s">
        <v>24979</v>
      </c>
      <c r="B13735">
        <v>78699</v>
      </c>
      <c r="C13735" t="s">
        <v>3750</v>
      </c>
      <c r="D13735" t="s">
        <v>24978</v>
      </c>
      <c r="E13735" t="s">
        <v>2</v>
      </c>
      <c r="F13735" t="s">
        <v>981</v>
      </c>
      <c r="G13735" t="str">
        <f t="shared" si="214"/>
        <v>Radiology Services</v>
      </c>
    </row>
    <row r="13736" spans="1:7" x14ac:dyDescent="0.3">
      <c r="A13736" s="31" t="s">
        <v>24980</v>
      </c>
      <c r="B13736">
        <v>78699</v>
      </c>
      <c r="C13736">
        <v>26</v>
      </c>
      <c r="D13736" t="s">
        <v>24978</v>
      </c>
      <c r="E13736" t="s">
        <v>2</v>
      </c>
      <c r="F13736" t="s">
        <v>981</v>
      </c>
      <c r="G13736" t="str">
        <f t="shared" si="214"/>
        <v>Radiology Services</v>
      </c>
    </row>
    <row r="13737" spans="1:7" x14ac:dyDescent="0.3">
      <c r="A13737" s="31" t="s">
        <v>24981</v>
      </c>
      <c r="B13737">
        <v>78700</v>
      </c>
      <c r="D13737" t="s">
        <v>24982</v>
      </c>
      <c r="E13737" t="s">
        <v>0</v>
      </c>
      <c r="F13737" t="s">
        <v>981</v>
      </c>
      <c r="G13737" t="str">
        <f t="shared" si="214"/>
        <v>Radiology Services</v>
      </c>
    </row>
    <row r="13738" spans="1:7" x14ac:dyDescent="0.3">
      <c r="A13738" s="27" t="s">
        <v>24983</v>
      </c>
      <c r="B13738">
        <v>78700</v>
      </c>
      <c r="C13738" t="s">
        <v>3750</v>
      </c>
      <c r="D13738" t="s">
        <v>24982</v>
      </c>
      <c r="E13738" t="s">
        <v>0</v>
      </c>
      <c r="F13738" t="s">
        <v>981</v>
      </c>
      <c r="G13738" t="str">
        <f t="shared" si="214"/>
        <v>Radiology Services</v>
      </c>
    </row>
    <row r="13739" spans="1:7" x14ac:dyDescent="0.3">
      <c r="A13739" s="31" t="s">
        <v>24984</v>
      </c>
      <c r="B13739">
        <v>78700</v>
      </c>
      <c r="C13739">
        <v>26</v>
      </c>
      <c r="D13739" t="s">
        <v>24982</v>
      </c>
      <c r="E13739" t="s">
        <v>0</v>
      </c>
      <c r="F13739" t="s">
        <v>981</v>
      </c>
      <c r="G13739" t="str">
        <f t="shared" si="214"/>
        <v>Radiology Services</v>
      </c>
    </row>
    <row r="13740" spans="1:7" x14ac:dyDescent="0.3">
      <c r="A13740" s="31" t="s">
        <v>24985</v>
      </c>
      <c r="B13740">
        <v>78701</v>
      </c>
      <c r="D13740" t="s">
        <v>24986</v>
      </c>
      <c r="E13740" t="s">
        <v>0</v>
      </c>
      <c r="F13740" t="s">
        <v>981</v>
      </c>
      <c r="G13740" t="str">
        <f t="shared" si="214"/>
        <v>Radiology Services</v>
      </c>
    </row>
    <row r="13741" spans="1:7" x14ac:dyDescent="0.3">
      <c r="A13741" s="27" t="s">
        <v>24987</v>
      </c>
      <c r="B13741">
        <v>78701</v>
      </c>
      <c r="C13741" t="s">
        <v>3750</v>
      </c>
      <c r="D13741" t="s">
        <v>24986</v>
      </c>
      <c r="E13741" t="s">
        <v>0</v>
      </c>
      <c r="F13741" t="s">
        <v>981</v>
      </c>
      <c r="G13741" t="str">
        <f t="shared" si="214"/>
        <v>Radiology Services</v>
      </c>
    </row>
    <row r="13742" spans="1:7" x14ac:dyDescent="0.3">
      <c r="A13742" s="31" t="s">
        <v>24988</v>
      </c>
      <c r="B13742">
        <v>78701</v>
      </c>
      <c r="C13742">
        <v>26</v>
      </c>
      <c r="D13742" t="s">
        <v>24986</v>
      </c>
      <c r="E13742" t="s">
        <v>0</v>
      </c>
      <c r="F13742" t="s">
        <v>981</v>
      </c>
      <c r="G13742" t="str">
        <f t="shared" si="214"/>
        <v>Radiology Services</v>
      </c>
    </row>
    <row r="13743" spans="1:7" x14ac:dyDescent="0.3">
      <c r="A13743" s="31" t="s">
        <v>24989</v>
      </c>
      <c r="B13743">
        <v>78707</v>
      </c>
      <c r="D13743" t="s">
        <v>24990</v>
      </c>
      <c r="E13743" t="s">
        <v>0</v>
      </c>
      <c r="F13743" t="s">
        <v>981</v>
      </c>
      <c r="G13743" t="str">
        <f t="shared" si="214"/>
        <v>Radiology Services</v>
      </c>
    </row>
    <row r="13744" spans="1:7" x14ac:dyDescent="0.3">
      <c r="A13744" s="27" t="s">
        <v>24991</v>
      </c>
      <c r="B13744">
        <v>78707</v>
      </c>
      <c r="C13744" t="s">
        <v>3750</v>
      </c>
      <c r="D13744" t="s">
        <v>24990</v>
      </c>
      <c r="E13744" t="s">
        <v>0</v>
      </c>
      <c r="F13744" t="s">
        <v>981</v>
      </c>
      <c r="G13744" t="str">
        <f t="shared" si="214"/>
        <v>Radiology Services</v>
      </c>
    </row>
    <row r="13745" spans="1:7" x14ac:dyDescent="0.3">
      <c r="A13745" s="31" t="s">
        <v>24992</v>
      </c>
      <c r="B13745">
        <v>78707</v>
      </c>
      <c r="C13745">
        <v>26</v>
      </c>
      <c r="D13745" t="s">
        <v>24990</v>
      </c>
      <c r="E13745" t="s">
        <v>0</v>
      </c>
      <c r="F13745" t="s">
        <v>981</v>
      </c>
      <c r="G13745" t="str">
        <f t="shared" si="214"/>
        <v>Radiology Services</v>
      </c>
    </row>
    <row r="13746" spans="1:7" x14ac:dyDescent="0.3">
      <c r="A13746" s="31" t="s">
        <v>24993</v>
      </c>
      <c r="B13746">
        <v>78708</v>
      </c>
      <c r="D13746" t="s">
        <v>24994</v>
      </c>
      <c r="E13746" t="s">
        <v>0</v>
      </c>
      <c r="F13746" t="s">
        <v>981</v>
      </c>
      <c r="G13746" t="str">
        <f t="shared" si="214"/>
        <v>Radiology Services</v>
      </c>
    </row>
    <row r="13747" spans="1:7" x14ac:dyDescent="0.3">
      <c r="A13747" s="27" t="s">
        <v>24995</v>
      </c>
      <c r="B13747">
        <v>78708</v>
      </c>
      <c r="C13747" t="s">
        <v>3750</v>
      </c>
      <c r="D13747" t="s">
        <v>24994</v>
      </c>
      <c r="E13747" t="s">
        <v>0</v>
      </c>
      <c r="F13747" t="s">
        <v>981</v>
      </c>
      <c r="G13747" t="str">
        <f t="shared" si="214"/>
        <v>Radiology Services</v>
      </c>
    </row>
    <row r="13748" spans="1:7" x14ac:dyDescent="0.3">
      <c r="A13748" s="31" t="s">
        <v>24996</v>
      </c>
      <c r="B13748">
        <v>78708</v>
      </c>
      <c r="C13748">
        <v>26</v>
      </c>
      <c r="D13748" t="s">
        <v>24994</v>
      </c>
      <c r="E13748" t="s">
        <v>0</v>
      </c>
      <c r="F13748" t="s">
        <v>981</v>
      </c>
      <c r="G13748" t="str">
        <f t="shared" si="214"/>
        <v>Radiology Services</v>
      </c>
    </row>
    <row r="13749" spans="1:7" x14ac:dyDescent="0.3">
      <c r="A13749" s="31" t="s">
        <v>24997</v>
      </c>
      <c r="B13749">
        <v>78709</v>
      </c>
      <c r="D13749" t="s">
        <v>24998</v>
      </c>
      <c r="E13749" t="s">
        <v>0</v>
      </c>
      <c r="F13749" t="s">
        <v>981</v>
      </c>
      <c r="G13749" t="str">
        <f t="shared" si="214"/>
        <v>Radiology Services</v>
      </c>
    </row>
    <row r="13750" spans="1:7" x14ac:dyDescent="0.3">
      <c r="A13750" s="27" t="s">
        <v>24999</v>
      </c>
      <c r="B13750">
        <v>78709</v>
      </c>
      <c r="C13750" t="s">
        <v>3750</v>
      </c>
      <c r="D13750" t="s">
        <v>24998</v>
      </c>
      <c r="E13750" t="s">
        <v>0</v>
      </c>
      <c r="F13750" t="s">
        <v>981</v>
      </c>
      <c r="G13750" t="str">
        <f t="shared" si="214"/>
        <v>Radiology Services</v>
      </c>
    </row>
    <row r="13751" spans="1:7" x14ac:dyDescent="0.3">
      <c r="A13751" s="31" t="s">
        <v>25000</v>
      </c>
      <c r="B13751">
        <v>78709</v>
      </c>
      <c r="C13751">
        <v>26</v>
      </c>
      <c r="D13751" t="s">
        <v>24998</v>
      </c>
      <c r="E13751" t="s">
        <v>0</v>
      </c>
      <c r="F13751" t="s">
        <v>981</v>
      </c>
      <c r="G13751" t="str">
        <f t="shared" si="214"/>
        <v>Radiology Services</v>
      </c>
    </row>
    <row r="13752" spans="1:7" x14ac:dyDescent="0.3">
      <c r="A13752" s="31" t="s">
        <v>25001</v>
      </c>
      <c r="B13752">
        <v>78725</v>
      </c>
      <c r="D13752" t="s">
        <v>25002</v>
      </c>
      <c r="E13752" t="s">
        <v>0</v>
      </c>
      <c r="F13752" t="s">
        <v>981</v>
      </c>
      <c r="G13752" t="str">
        <f t="shared" si="214"/>
        <v>Radiology Services</v>
      </c>
    </row>
    <row r="13753" spans="1:7" x14ac:dyDescent="0.3">
      <c r="A13753" s="27" t="s">
        <v>25003</v>
      </c>
      <c r="B13753">
        <v>78725</v>
      </c>
      <c r="C13753" t="s">
        <v>3750</v>
      </c>
      <c r="D13753" t="s">
        <v>25002</v>
      </c>
      <c r="E13753" t="s">
        <v>0</v>
      </c>
      <c r="F13753" t="s">
        <v>981</v>
      </c>
      <c r="G13753" t="str">
        <f t="shared" si="214"/>
        <v>Radiology Services</v>
      </c>
    </row>
    <row r="13754" spans="1:7" x14ac:dyDescent="0.3">
      <c r="A13754" s="31" t="s">
        <v>25004</v>
      </c>
      <c r="B13754">
        <v>78725</v>
      </c>
      <c r="C13754">
        <v>26</v>
      </c>
      <c r="D13754" t="s">
        <v>25002</v>
      </c>
      <c r="E13754" t="s">
        <v>0</v>
      </c>
      <c r="F13754" t="s">
        <v>981</v>
      </c>
      <c r="G13754" t="str">
        <f t="shared" si="214"/>
        <v>Radiology Services</v>
      </c>
    </row>
    <row r="13755" spans="1:7" x14ac:dyDescent="0.3">
      <c r="A13755" s="31" t="s">
        <v>25005</v>
      </c>
      <c r="B13755">
        <v>78730</v>
      </c>
      <c r="D13755" t="s">
        <v>25006</v>
      </c>
      <c r="E13755" t="s">
        <v>0</v>
      </c>
      <c r="F13755" t="s">
        <v>981</v>
      </c>
      <c r="G13755" t="str">
        <f t="shared" si="214"/>
        <v>Radiology Services</v>
      </c>
    </row>
    <row r="13756" spans="1:7" x14ac:dyDescent="0.3">
      <c r="A13756" s="27" t="s">
        <v>25007</v>
      </c>
      <c r="B13756">
        <v>78730</v>
      </c>
      <c r="C13756" t="s">
        <v>3750</v>
      </c>
      <c r="D13756" t="s">
        <v>25006</v>
      </c>
      <c r="E13756" t="s">
        <v>0</v>
      </c>
      <c r="F13756" t="s">
        <v>981</v>
      </c>
      <c r="G13756" t="str">
        <f t="shared" si="214"/>
        <v>Radiology Services</v>
      </c>
    </row>
    <row r="13757" spans="1:7" x14ac:dyDescent="0.3">
      <c r="A13757" s="31" t="s">
        <v>25008</v>
      </c>
      <c r="B13757">
        <v>78730</v>
      </c>
      <c r="C13757">
        <v>26</v>
      </c>
      <c r="D13757" t="s">
        <v>25006</v>
      </c>
      <c r="E13757" t="s">
        <v>0</v>
      </c>
      <c r="F13757" t="s">
        <v>981</v>
      </c>
      <c r="G13757" t="str">
        <f t="shared" si="214"/>
        <v>Radiology Services</v>
      </c>
    </row>
    <row r="13758" spans="1:7" x14ac:dyDescent="0.3">
      <c r="A13758" s="31" t="s">
        <v>25009</v>
      </c>
      <c r="B13758">
        <v>78740</v>
      </c>
      <c r="D13758" t="s">
        <v>25010</v>
      </c>
      <c r="E13758" t="s">
        <v>0</v>
      </c>
      <c r="F13758" t="s">
        <v>981</v>
      </c>
      <c r="G13758" t="str">
        <f t="shared" si="214"/>
        <v>Radiology Services</v>
      </c>
    </row>
    <row r="13759" spans="1:7" x14ac:dyDescent="0.3">
      <c r="A13759" s="27" t="s">
        <v>25011</v>
      </c>
      <c r="B13759">
        <v>78740</v>
      </c>
      <c r="C13759" t="s">
        <v>3750</v>
      </c>
      <c r="D13759" t="s">
        <v>25010</v>
      </c>
      <c r="E13759" t="s">
        <v>0</v>
      </c>
      <c r="F13759" t="s">
        <v>981</v>
      </c>
      <c r="G13759" t="str">
        <f t="shared" si="214"/>
        <v>Radiology Services</v>
      </c>
    </row>
    <row r="13760" spans="1:7" x14ac:dyDescent="0.3">
      <c r="A13760" s="31" t="s">
        <v>25012</v>
      </c>
      <c r="B13760">
        <v>78740</v>
      </c>
      <c r="C13760">
        <v>26</v>
      </c>
      <c r="D13760" t="s">
        <v>25010</v>
      </c>
      <c r="E13760" t="s">
        <v>0</v>
      </c>
      <c r="F13760" t="s">
        <v>981</v>
      </c>
      <c r="G13760" t="str">
        <f t="shared" si="214"/>
        <v>Radiology Services</v>
      </c>
    </row>
    <row r="13761" spans="1:7" x14ac:dyDescent="0.3">
      <c r="A13761" s="31" t="s">
        <v>25013</v>
      </c>
      <c r="B13761">
        <v>78761</v>
      </c>
      <c r="D13761" t="s">
        <v>25014</v>
      </c>
      <c r="E13761" t="s">
        <v>0</v>
      </c>
      <c r="F13761" t="s">
        <v>981</v>
      </c>
      <c r="G13761" t="str">
        <f t="shared" si="214"/>
        <v>Radiology Services</v>
      </c>
    </row>
    <row r="13762" spans="1:7" x14ac:dyDescent="0.3">
      <c r="A13762" s="27" t="s">
        <v>25015</v>
      </c>
      <c r="B13762">
        <v>78761</v>
      </c>
      <c r="C13762" t="s">
        <v>3750</v>
      </c>
      <c r="D13762" t="s">
        <v>25014</v>
      </c>
      <c r="E13762" t="s">
        <v>0</v>
      </c>
      <c r="F13762" t="s">
        <v>981</v>
      </c>
      <c r="G13762" t="str">
        <f t="shared" si="214"/>
        <v>Radiology Services</v>
      </c>
    </row>
    <row r="13763" spans="1:7" x14ac:dyDescent="0.3">
      <c r="A13763" s="31" t="s">
        <v>25016</v>
      </c>
      <c r="B13763">
        <v>78761</v>
      </c>
      <c r="C13763">
        <v>26</v>
      </c>
      <c r="D13763" t="s">
        <v>25014</v>
      </c>
      <c r="E13763" t="s">
        <v>0</v>
      </c>
      <c r="F13763" t="s">
        <v>981</v>
      </c>
      <c r="G13763" t="str">
        <f t="shared" ref="G13763:G13826" si="215">VLOOKUP(F13763,$I$2:$J$27,2,FALSE)</f>
        <v>Radiology Services</v>
      </c>
    </row>
    <row r="13764" spans="1:7" x14ac:dyDescent="0.3">
      <c r="A13764" s="31" t="s">
        <v>25017</v>
      </c>
      <c r="B13764">
        <v>78799</v>
      </c>
      <c r="D13764" t="s">
        <v>25018</v>
      </c>
      <c r="E13764" t="s">
        <v>2</v>
      </c>
      <c r="F13764" t="s">
        <v>981</v>
      </c>
      <c r="G13764" t="str">
        <f t="shared" si="215"/>
        <v>Radiology Services</v>
      </c>
    </row>
    <row r="13765" spans="1:7" x14ac:dyDescent="0.3">
      <c r="A13765" s="27" t="s">
        <v>25019</v>
      </c>
      <c r="B13765">
        <v>78799</v>
      </c>
      <c r="C13765" t="s">
        <v>3750</v>
      </c>
      <c r="D13765" t="s">
        <v>25018</v>
      </c>
      <c r="E13765" t="s">
        <v>2</v>
      </c>
      <c r="F13765" t="s">
        <v>981</v>
      </c>
      <c r="G13765" t="str">
        <f t="shared" si="215"/>
        <v>Radiology Services</v>
      </c>
    </row>
    <row r="13766" spans="1:7" x14ac:dyDescent="0.3">
      <c r="A13766" s="31" t="s">
        <v>25020</v>
      </c>
      <c r="B13766">
        <v>78799</v>
      </c>
      <c r="C13766">
        <v>26</v>
      </c>
      <c r="D13766" t="s">
        <v>25018</v>
      </c>
      <c r="E13766" t="s">
        <v>2</v>
      </c>
      <c r="F13766" t="s">
        <v>981</v>
      </c>
      <c r="G13766" t="str">
        <f t="shared" si="215"/>
        <v>Radiology Services</v>
      </c>
    </row>
    <row r="13767" spans="1:7" x14ac:dyDescent="0.3">
      <c r="A13767" s="31" t="s">
        <v>25021</v>
      </c>
      <c r="B13767">
        <v>78800</v>
      </c>
      <c r="D13767" t="s">
        <v>25022</v>
      </c>
      <c r="E13767" t="s">
        <v>0</v>
      </c>
      <c r="F13767" t="s">
        <v>981</v>
      </c>
      <c r="G13767" t="str">
        <f t="shared" si="215"/>
        <v>Radiology Services</v>
      </c>
    </row>
    <row r="13768" spans="1:7" x14ac:dyDescent="0.3">
      <c r="A13768" s="27" t="s">
        <v>25023</v>
      </c>
      <c r="B13768">
        <v>78800</v>
      </c>
      <c r="C13768" t="s">
        <v>3750</v>
      </c>
      <c r="D13768" t="s">
        <v>25022</v>
      </c>
      <c r="E13768" t="s">
        <v>0</v>
      </c>
      <c r="F13768" t="s">
        <v>981</v>
      </c>
      <c r="G13768" t="str">
        <f t="shared" si="215"/>
        <v>Radiology Services</v>
      </c>
    </row>
    <row r="13769" spans="1:7" x14ac:dyDescent="0.3">
      <c r="A13769" s="31" t="s">
        <v>25024</v>
      </c>
      <c r="B13769">
        <v>78800</v>
      </c>
      <c r="C13769">
        <v>26</v>
      </c>
      <c r="D13769" t="s">
        <v>25022</v>
      </c>
      <c r="E13769" t="s">
        <v>0</v>
      </c>
      <c r="F13769" t="s">
        <v>981</v>
      </c>
      <c r="G13769" t="str">
        <f t="shared" si="215"/>
        <v>Radiology Services</v>
      </c>
    </row>
    <row r="13770" spans="1:7" x14ac:dyDescent="0.3">
      <c r="A13770" s="31" t="s">
        <v>25025</v>
      </c>
      <c r="B13770">
        <v>78801</v>
      </c>
      <c r="D13770" t="s">
        <v>25026</v>
      </c>
      <c r="E13770" t="s">
        <v>0</v>
      </c>
      <c r="F13770" t="s">
        <v>981</v>
      </c>
      <c r="G13770" t="str">
        <f t="shared" si="215"/>
        <v>Radiology Services</v>
      </c>
    </row>
    <row r="13771" spans="1:7" x14ac:dyDescent="0.3">
      <c r="A13771" s="27" t="s">
        <v>25027</v>
      </c>
      <c r="B13771">
        <v>78801</v>
      </c>
      <c r="C13771" t="s">
        <v>3750</v>
      </c>
      <c r="D13771" t="s">
        <v>25026</v>
      </c>
      <c r="E13771" t="s">
        <v>0</v>
      </c>
      <c r="F13771" t="s">
        <v>981</v>
      </c>
      <c r="G13771" t="str">
        <f t="shared" si="215"/>
        <v>Radiology Services</v>
      </c>
    </row>
    <row r="13772" spans="1:7" x14ac:dyDescent="0.3">
      <c r="A13772" s="31" t="s">
        <v>25028</v>
      </c>
      <c r="B13772">
        <v>78801</v>
      </c>
      <c r="C13772">
        <v>26</v>
      </c>
      <c r="D13772" t="s">
        <v>25026</v>
      </c>
      <c r="E13772" t="s">
        <v>0</v>
      </c>
      <c r="F13772" t="s">
        <v>981</v>
      </c>
      <c r="G13772" t="str">
        <f t="shared" si="215"/>
        <v>Radiology Services</v>
      </c>
    </row>
    <row r="13773" spans="1:7" x14ac:dyDescent="0.3">
      <c r="A13773" s="31" t="s">
        <v>25029</v>
      </c>
      <c r="B13773">
        <v>78802</v>
      </c>
      <c r="D13773" t="s">
        <v>25030</v>
      </c>
      <c r="E13773" t="s">
        <v>0</v>
      </c>
      <c r="F13773" t="s">
        <v>981</v>
      </c>
      <c r="G13773" t="str">
        <f t="shared" si="215"/>
        <v>Radiology Services</v>
      </c>
    </row>
    <row r="13774" spans="1:7" x14ac:dyDescent="0.3">
      <c r="A13774" s="27" t="s">
        <v>25031</v>
      </c>
      <c r="B13774">
        <v>78802</v>
      </c>
      <c r="C13774" t="s">
        <v>3750</v>
      </c>
      <c r="D13774" t="s">
        <v>25030</v>
      </c>
      <c r="E13774" t="s">
        <v>0</v>
      </c>
      <c r="F13774" t="s">
        <v>981</v>
      </c>
      <c r="G13774" t="str">
        <f t="shared" si="215"/>
        <v>Radiology Services</v>
      </c>
    </row>
    <row r="13775" spans="1:7" x14ac:dyDescent="0.3">
      <c r="A13775" s="31" t="s">
        <v>25032</v>
      </c>
      <c r="B13775">
        <v>78802</v>
      </c>
      <c r="C13775">
        <v>26</v>
      </c>
      <c r="D13775" t="s">
        <v>25030</v>
      </c>
      <c r="E13775" t="s">
        <v>0</v>
      </c>
      <c r="F13775" t="s">
        <v>981</v>
      </c>
      <c r="G13775" t="str">
        <f t="shared" si="215"/>
        <v>Radiology Services</v>
      </c>
    </row>
    <row r="13776" spans="1:7" x14ac:dyDescent="0.3">
      <c r="A13776" s="31" t="s">
        <v>25033</v>
      </c>
      <c r="B13776">
        <v>78803</v>
      </c>
      <c r="D13776" t="s">
        <v>25034</v>
      </c>
      <c r="E13776" t="s">
        <v>0</v>
      </c>
      <c r="F13776" t="s">
        <v>981</v>
      </c>
      <c r="G13776" t="str">
        <f t="shared" si="215"/>
        <v>Radiology Services</v>
      </c>
    </row>
    <row r="13777" spans="1:7" x14ac:dyDescent="0.3">
      <c r="A13777" s="27" t="s">
        <v>25035</v>
      </c>
      <c r="B13777">
        <v>78803</v>
      </c>
      <c r="C13777" t="s">
        <v>3750</v>
      </c>
      <c r="D13777" t="s">
        <v>25034</v>
      </c>
      <c r="E13777" t="s">
        <v>0</v>
      </c>
      <c r="F13777" t="s">
        <v>981</v>
      </c>
      <c r="G13777" t="str">
        <f t="shared" si="215"/>
        <v>Radiology Services</v>
      </c>
    </row>
    <row r="13778" spans="1:7" x14ac:dyDescent="0.3">
      <c r="A13778" s="31" t="s">
        <v>25036</v>
      </c>
      <c r="B13778">
        <v>78803</v>
      </c>
      <c r="C13778">
        <v>26</v>
      </c>
      <c r="D13778" t="s">
        <v>25034</v>
      </c>
      <c r="E13778" t="s">
        <v>0</v>
      </c>
      <c r="F13778" t="s">
        <v>981</v>
      </c>
      <c r="G13778" t="str">
        <f t="shared" si="215"/>
        <v>Radiology Services</v>
      </c>
    </row>
    <row r="13779" spans="1:7" x14ac:dyDescent="0.3">
      <c r="A13779" s="31" t="s">
        <v>25037</v>
      </c>
      <c r="B13779">
        <v>78804</v>
      </c>
      <c r="D13779" t="s">
        <v>25038</v>
      </c>
      <c r="E13779" t="s">
        <v>0</v>
      </c>
      <c r="F13779" t="s">
        <v>981</v>
      </c>
      <c r="G13779" t="str">
        <f t="shared" si="215"/>
        <v>Radiology Services</v>
      </c>
    </row>
    <row r="13780" spans="1:7" x14ac:dyDescent="0.3">
      <c r="A13780" s="27" t="s">
        <v>25039</v>
      </c>
      <c r="B13780">
        <v>78804</v>
      </c>
      <c r="C13780" t="s">
        <v>3750</v>
      </c>
      <c r="D13780" t="s">
        <v>25038</v>
      </c>
      <c r="E13780" t="s">
        <v>0</v>
      </c>
      <c r="F13780" t="s">
        <v>981</v>
      </c>
      <c r="G13780" t="str">
        <f t="shared" si="215"/>
        <v>Radiology Services</v>
      </c>
    </row>
    <row r="13781" spans="1:7" x14ac:dyDescent="0.3">
      <c r="A13781" s="31" t="s">
        <v>25040</v>
      </c>
      <c r="B13781">
        <v>78804</v>
      </c>
      <c r="C13781">
        <v>26</v>
      </c>
      <c r="D13781" t="s">
        <v>25038</v>
      </c>
      <c r="E13781" t="s">
        <v>0</v>
      </c>
      <c r="F13781" t="s">
        <v>981</v>
      </c>
      <c r="G13781" t="str">
        <f t="shared" si="215"/>
        <v>Radiology Services</v>
      </c>
    </row>
    <row r="13782" spans="1:7" x14ac:dyDescent="0.3">
      <c r="A13782" s="31" t="s">
        <v>25041</v>
      </c>
      <c r="B13782">
        <v>78808</v>
      </c>
      <c r="D13782" t="s">
        <v>25042</v>
      </c>
      <c r="E13782" t="s">
        <v>0</v>
      </c>
      <c r="F13782" t="s">
        <v>981</v>
      </c>
      <c r="G13782" t="str">
        <f t="shared" si="215"/>
        <v>Radiology Services</v>
      </c>
    </row>
    <row r="13783" spans="1:7" x14ac:dyDescent="0.3">
      <c r="A13783" s="31" t="s">
        <v>25043</v>
      </c>
      <c r="B13783">
        <v>78811</v>
      </c>
      <c r="D13783" t="s">
        <v>25044</v>
      </c>
      <c r="E13783" t="s">
        <v>2</v>
      </c>
      <c r="F13783" t="s">
        <v>981</v>
      </c>
      <c r="G13783" t="str">
        <f t="shared" si="215"/>
        <v>Radiology Services</v>
      </c>
    </row>
    <row r="13784" spans="1:7" x14ac:dyDescent="0.3">
      <c r="A13784" s="27" t="s">
        <v>25045</v>
      </c>
      <c r="B13784">
        <v>78811</v>
      </c>
      <c r="C13784" t="s">
        <v>3750</v>
      </c>
      <c r="D13784" t="s">
        <v>25044</v>
      </c>
      <c r="E13784" t="s">
        <v>2</v>
      </c>
      <c r="F13784" t="s">
        <v>981</v>
      </c>
      <c r="G13784" t="str">
        <f t="shared" si="215"/>
        <v>Radiology Services</v>
      </c>
    </row>
    <row r="13785" spans="1:7" x14ac:dyDescent="0.3">
      <c r="A13785" s="31" t="s">
        <v>25046</v>
      </c>
      <c r="B13785">
        <v>78811</v>
      </c>
      <c r="C13785">
        <v>26</v>
      </c>
      <c r="D13785" t="s">
        <v>25044</v>
      </c>
      <c r="E13785" t="s">
        <v>0</v>
      </c>
      <c r="F13785" t="s">
        <v>981</v>
      </c>
      <c r="G13785" t="str">
        <f t="shared" si="215"/>
        <v>Radiology Services</v>
      </c>
    </row>
    <row r="13786" spans="1:7" x14ac:dyDescent="0.3">
      <c r="A13786" s="31" t="s">
        <v>25047</v>
      </c>
      <c r="B13786">
        <v>78812</v>
      </c>
      <c r="D13786" t="s">
        <v>25048</v>
      </c>
      <c r="E13786" t="s">
        <v>2</v>
      </c>
      <c r="F13786" t="s">
        <v>981</v>
      </c>
      <c r="G13786" t="str">
        <f t="shared" si="215"/>
        <v>Radiology Services</v>
      </c>
    </row>
    <row r="13787" spans="1:7" x14ac:dyDescent="0.3">
      <c r="A13787" s="27" t="s">
        <v>25049</v>
      </c>
      <c r="B13787">
        <v>78812</v>
      </c>
      <c r="C13787" t="s">
        <v>3750</v>
      </c>
      <c r="D13787" t="s">
        <v>25048</v>
      </c>
      <c r="E13787" t="s">
        <v>2</v>
      </c>
      <c r="F13787" t="s">
        <v>981</v>
      </c>
      <c r="G13787" t="str">
        <f t="shared" si="215"/>
        <v>Radiology Services</v>
      </c>
    </row>
    <row r="13788" spans="1:7" x14ac:dyDescent="0.3">
      <c r="A13788" s="31" t="s">
        <v>25050</v>
      </c>
      <c r="B13788">
        <v>78812</v>
      </c>
      <c r="C13788">
        <v>26</v>
      </c>
      <c r="D13788" t="s">
        <v>25048</v>
      </c>
      <c r="E13788" t="s">
        <v>0</v>
      </c>
      <c r="F13788" t="s">
        <v>981</v>
      </c>
      <c r="G13788" t="str">
        <f t="shared" si="215"/>
        <v>Radiology Services</v>
      </c>
    </row>
    <row r="13789" spans="1:7" x14ac:dyDescent="0.3">
      <c r="A13789" s="31" t="s">
        <v>25051</v>
      </c>
      <c r="B13789">
        <v>78813</v>
      </c>
      <c r="D13789" t="s">
        <v>25052</v>
      </c>
      <c r="E13789" t="s">
        <v>2</v>
      </c>
      <c r="F13789" t="s">
        <v>981</v>
      </c>
      <c r="G13789" t="str">
        <f t="shared" si="215"/>
        <v>Radiology Services</v>
      </c>
    </row>
    <row r="13790" spans="1:7" x14ac:dyDescent="0.3">
      <c r="A13790" s="27" t="s">
        <v>25053</v>
      </c>
      <c r="B13790">
        <v>78813</v>
      </c>
      <c r="C13790" t="s">
        <v>3750</v>
      </c>
      <c r="D13790" t="s">
        <v>25052</v>
      </c>
      <c r="E13790" t="s">
        <v>2</v>
      </c>
      <c r="F13790" t="s">
        <v>981</v>
      </c>
      <c r="G13790" t="str">
        <f t="shared" si="215"/>
        <v>Radiology Services</v>
      </c>
    </row>
    <row r="13791" spans="1:7" x14ac:dyDescent="0.3">
      <c r="A13791" s="31" t="s">
        <v>25054</v>
      </c>
      <c r="B13791">
        <v>78813</v>
      </c>
      <c r="C13791">
        <v>26</v>
      </c>
      <c r="D13791" t="s">
        <v>25052</v>
      </c>
      <c r="E13791" t="s">
        <v>0</v>
      </c>
      <c r="F13791" t="s">
        <v>981</v>
      </c>
      <c r="G13791" t="str">
        <f t="shared" si="215"/>
        <v>Radiology Services</v>
      </c>
    </row>
    <row r="13792" spans="1:7" x14ac:dyDescent="0.3">
      <c r="A13792" s="31" t="s">
        <v>25055</v>
      </c>
      <c r="B13792">
        <v>78814</v>
      </c>
      <c r="D13792" t="s">
        <v>25056</v>
      </c>
      <c r="E13792" t="s">
        <v>2</v>
      </c>
      <c r="F13792" t="s">
        <v>981</v>
      </c>
      <c r="G13792" t="str">
        <f t="shared" si="215"/>
        <v>Radiology Services</v>
      </c>
    </row>
    <row r="13793" spans="1:7" x14ac:dyDescent="0.3">
      <c r="A13793" s="27" t="s">
        <v>25057</v>
      </c>
      <c r="B13793">
        <v>78814</v>
      </c>
      <c r="C13793" t="s">
        <v>3750</v>
      </c>
      <c r="D13793" t="s">
        <v>25056</v>
      </c>
      <c r="E13793" t="s">
        <v>2</v>
      </c>
      <c r="F13793" t="s">
        <v>981</v>
      </c>
      <c r="G13793" t="str">
        <f t="shared" si="215"/>
        <v>Radiology Services</v>
      </c>
    </row>
    <row r="13794" spans="1:7" x14ac:dyDescent="0.3">
      <c r="A13794" s="31" t="s">
        <v>25058</v>
      </c>
      <c r="B13794">
        <v>78814</v>
      </c>
      <c r="C13794">
        <v>26</v>
      </c>
      <c r="D13794" t="s">
        <v>25056</v>
      </c>
      <c r="E13794" t="s">
        <v>0</v>
      </c>
      <c r="F13794" t="s">
        <v>981</v>
      </c>
      <c r="G13794" t="str">
        <f t="shared" si="215"/>
        <v>Radiology Services</v>
      </c>
    </row>
    <row r="13795" spans="1:7" x14ac:dyDescent="0.3">
      <c r="A13795" s="31" t="s">
        <v>25059</v>
      </c>
      <c r="B13795">
        <v>78815</v>
      </c>
      <c r="D13795" t="s">
        <v>25060</v>
      </c>
      <c r="E13795" t="s">
        <v>2</v>
      </c>
      <c r="F13795" t="s">
        <v>981</v>
      </c>
      <c r="G13795" t="str">
        <f t="shared" si="215"/>
        <v>Radiology Services</v>
      </c>
    </row>
    <row r="13796" spans="1:7" x14ac:dyDescent="0.3">
      <c r="A13796" s="27" t="s">
        <v>25061</v>
      </c>
      <c r="B13796">
        <v>78815</v>
      </c>
      <c r="C13796" t="s">
        <v>3750</v>
      </c>
      <c r="D13796" t="s">
        <v>25060</v>
      </c>
      <c r="E13796" t="s">
        <v>2</v>
      </c>
      <c r="F13796" t="s">
        <v>981</v>
      </c>
      <c r="G13796" t="str">
        <f t="shared" si="215"/>
        <v>Radiology Services</v>
      </c>
    </row>
    <row r="13797" spans="1:7" x14ac:dyDescent="0.3">
      <c r="A13797" s="31" t="s">
        <v>25062</v>
      </c>
      <c r="B13797">
        <v>78815</v>
      </c>
      <c r="C13797">
        <v>26</v>
      </c>
      <c r="D13797" t="s">
        <v>25060</v>
      </c>
      <c r="E13797" t="s">
        <v>0</v>
      </c>
      <c r="F13797" t="s">
        <v>981</v>
      </c>
      <c r="G13797" t="str">
        <f t="shared" si="215"/>
        <v>Radiology Services</v>
      </c>
    </row>
    <row r="13798" spans="1:7" x14ac:dyDescent="0.3">
      <c r="A13798" s="31" t="s">
        <v>25063</v>
      </c>
      <c r="B13798">
        <v>78816</v>
      </c>
      <c r="D13798" t="s">
        <v>25064</v>
      </c>
      <c r="E13798" t="s">
        <v>2</v>
      </c>
      <c r="F13798" t="s">
        <v>981</v>
      </c>
      <c r="G13798" t="str">
        <f t="shared" si="215"/>
        <v>Radiology Services</v>
      </c>
    </row>
    <row r="13799" spans="1:7" x14ac:dyDescent="0.3">
      <c r="A13799" s="27" t="s">
        <v>25065</v>
      </c>
      <c r="B13799">
        <v>78816</v>
      </c>
      <c r="C13799" t="s">
        <v>3750</v>
      </c>
      <c r="D13799" t="s">
        <v>25064</v>
      </c>
      <c r="E13799" t="s">
        <v>2</v>
      </c>
      <c r="F13799" t="s">
        <v>981</v>
      </c>
      <c r="G13799" t="str">
        <f t="shared" si="215"/>
        <v>Radiology Services</v>
      </c>
    </row>
    <row r="13800" spans="1:7" x14ac:dyDescent="0.3">
      <c r="A13800" s="31" t="s">
        <v>25066</v>
      </c>
      <c r="B13800">
        <v>78816</v>
      </c>
      <c r="C13800">
        <v>26</v>
      </c>
      <c r="D13800" t="s">
        <v>25064</v>
      </c>
      <c r="E13800" t="s">
        <v>0</v>
      </c>
      <c r="F13800" t="s">
        <v>981</v>
      </c>
      <c r="G13800" t="str">
        <f t="shared" si="215"/>
        <v>Radiology Services</v>
      </c>
    </row>
    <row r="13801" spans="1:7" x14ac:dyDescent="0.3">
      <c r="A13801" s="31" t="s">
        <v>25067</v>
      </c>
      <c r="B13801">
        <v>78830</v>
      </c>
      <c r="D13801" t="s">
        <v>25068</v>
      </c>
      <c r="E13801" t="s">
        <v>0</v>
      </c>
      <c r="F13801" t="s">
        <v>981</v>
      </c>
      <c r="G13801" t="str">
        <f t="shared" si="215"/>
        <v>Radiology Services</v>
      </c>
    </row>
    <row r="13802" spans="1:7" x14ac:dyDescent="0.3">
      <c r="A13802" s="27" t="s">
        <v>25069</v>
      </c>
      <c r="B13802">
        <v>78830</v>
      </c>
      <c r="C13802" t="s">
        <v>3750</v>
      </c>
      <c r="D13802" t="s">
        <v>25068</v>
      </c>
      <c r="E13802" t="s">
        <v>0</v>
      </c>
      <c r="F13802" t="s">
        <v>981</v>
      </c>
      <c r="G13802" t="str">
        <f t="shared" si="215"/>
        <v>Radiology Services</v>
      </c>
    </row>
    <row r="13803" spans="1:7" x14ac:dyDescent="0.3">
      <c r="A13803" s="31" t="s">
        <v>25070</v>
      </c>
      <c r="B13803">
        <v>78830</v>
      </c>
      <c r="C13803">
        <v>26</v>
      </c>
      <c r="D13803" t="s">
        <v>25068</v>
      </c>
      <c r="E13803" t="s">
        <v>0</v>
      </c>
      <c r="F13803" t="s">
        <v>981</v>
      </c>
      <c r="G13803" t="str">
        <f t="shared" si="215"/>
        <v>Radiology Services</v>
      </c>
    </row>
    <row r="13804" spans="1:7" x14ac:dyDescent="0.3">
      <c r="A13804" s="31" t="s">
        <v>25071</v>
      </c>
      <c r="B13804">
        <v>78831</v>
      </c>
      <c r="D13804" t="s">
        <v>25072</v>
      </c>
      <c r="E13804" t="s">
        <v>0</v>
      </c>
      <c r="F13804" t="s">
        <v>981</v>
      </c>
      <c r="G13804" t="str">
        <f t="shared" si="215"/>
        <v>Radiology Services</v>
      </c>
    </row>
    <row r="13805" spans="1:7" x14ac:dyDescent="0.3">
      <c r="A13805" s="27" t="s">
        <v>25073</v>
      </c>
      <c r="B13805">
        <v>78831</v>
      </c>
      <c r="C13805" t="s">
        <v>3750</v>
      </c>
      <c r="D13805" t="s">
        <v>25072</v>
      </c>
      <c r="E13805" t="s">
        <v>0</v>
      </c>
      <c r="F13805" t="s">
        <v>981</v>
      </c>
      <c r="G13805" t="str">
        <f t="shared" si="215"/>
        <v>Radiology Services</v>
      </c>
    </row>
    <row r="13806" spans="1:7" x14ac:dyDescent="0.3">
      <c r="A13806" s="31" t="s">
        <v>25074</v>
      </c>
      <c r="B13806">
        <v>78831</v>
      </c>
      <c r="C13806">
        <v>26</v>
      </c>
      <c r="D13806" t="s">
        <v>25072</v>
      </c>
      <c r="E13806" t="s">
        <v>0</v>
      </c>
      <c r="F13806" t="s">
        <v>981</v>
      </c>
      <c r="G13806" t="str">
        <f t="shared" si="215"/>
        <v>Radiology Services</v>
      </c>
    </row>
    <row r="13807" spans="1:7" x14ac:dyDescent="0.3">
      <c r="A13807" s="31" t="s">
        <v>25075</v>
      </c>
      <c r="B13807">
        <v>78832</v>
      </c>
      <c r="D13807" t="s">
        <v>25076</v>
      </c>
      <c r="E13807" t="s">
        <v>0</v>
      </c>
      <c r="F13807" t="s">
        <v>981</v>
      </c>
      <c r="G13807" t="str">
        <f t="shared" si="215"/>
        <v>Radiology Services</v>
      </c>
    </row>
    <row r="13808" spans="1:7" x14ac:dyDescent="0.3">
      <c r="A13808" s="27" t="s">
        <v>25077</v>
      </c>
      <c r="B13808">
        <v>78832</v>
      </c>
      <c r="C13808" t="s">
        <v>3750</v>
      </c>
      <c r="D13808" t="s">
        <v>25076</v>
      </c>
      <c r="E13808" t="s">
        <v>0</v>
      </c>
      <c r="F13808" t="s">
        <v>981</v>
      </c>
      <c r="G13808" t="str">
        <f t="shared" si="215"/>
        <v>Radiology Services</v>
      </c>
    </row>
    <row r="13809" spans="1:7" x14ac:dyDescent="0.3">
      <c r="A13809" s="31" t="s">
        <v>25078</v>
      </c>
      <c r="B13809">
        <v>78832</v>
      </c>
      <c r="C13809">
        <v>26</v>
      </c>
      <c r="D13809" t="s">
        <v>25076</v>
      </c>
      <c r="E13809" t="s">
        <v>0</v>
      </c>
      <c r="F13809" t="s">
        <v>981</v>
      </c>
      <c r="G13809" t="str">
        <f t="shared" si="215"/>
        <v>Radiology Services</v>
      </c>
    </row>
    <row r="13810" spans="1:7" x14ac:dyDescent="0.3">
      <c r="A13810" s="31" t="s">
        <v>25079</v>
      </c>
      <c r="B13810">
        <v>78835</v>
      </c>
      <c r="D13810" t="s">
        <v>25080</v>
      </c>
      <c r="E13810" t="s">
        <v>0</v>
      </c>
      <c r="F13810" t="s">
        <v>981</v>
      </c>
      <c r="G13810" t="str">
        <f t="shared" si="215"/>
        <v>Radiology Services</v>
      </c>
    </row>
    <row r="13811" spans="1:7" x14ac:dyDescent="0.3">
      <c r="A13811" s="27" t="s">
        <v>25081</v>
      </c>
      <c r="B13811">
        <v>78835</v>
      </c>
      <c r="C13811" t="s">
        <v>3750</v>
      </c>
      <c r="D13811" t="s">
        <v>25080</v>
      </c>
      <c r="E13811" t="s">
        <v>0</v>
      </c>
      <c r="F13811" t="s">
        <v>981</v>
      </c>
      <c r="G13811" t="str">
        <f t="shared" si="215"/>
        <v>Radiology Services</v>
      </c>
    </row>
    <row r="13812" spans="1:7" x14ac:dyDescent="0.3">
      <c r="A13812" s="31" t="s">
        <v>25082</v>
      </c>
      <c r="B13812">
        <v>78835</v>
      </c>
      <c r="C13812">
        <v>26</v>
      </c>
      <c r="D13812" t="s">
        <v>25080</v>
      </c>
      <c r="E13812" t="s">
        <v>0</v>
      </c>
      <c r="F13812" t="s">
        <v>981</v>
      </c>
      <c r="G13812" t="str">
        <f t="shared" si="215"/>
        <v>Radiology Services</v>
      </c>
    </row>
    <row r="13813" spans="1:7" x14ac:dyDescent="0.3">
      <c r="A13813" s="31" t="s">
        <v>25083</v>
      </c>
      <c r="B13813">
        <v>78999</v>
      </c>
      <c r="D13813" t="s">
        <v>25084</v>
      </c>
      <c r="E13813" t="s">
        <v>2</v>
      </c>
      <c r="F13813" t="s">
        <v>981</v>
      </c>
      <c r="G13813" t="str">
        <f t="shared" si="215"/>
        <v>Radiology Services</v>
      </c>
    </row>
    <row r="13814" spans="1:7" x14ac:dyDescent="0.3">
      <c r="A13814" s="27" t="s">
        <v>25085</v>
      </c>
      <c r="B13814">
        <v>78999</v>
      </c>
      <c r="C13814" t="s">
        <v>3750</v>
      </c>
      <c r="D13814" t="s">
        <v>25084</v>
      </c>
      <c r="E13814" t="s">
        <v>2</v>
      </c>
      <c r="F13814" t="s">
        <v>981</v>
      </c>
      <c r="G13814" t="str">
        <f t="shared" si="215"/>
        <v>Radiology Services</v>
      </c>
    </row>
    <row r="13815" spans="1:7" x14ac:dyDescent="0.3">
      <c r="A13815" s="31" t="s">
        <v>25086</v>
      </c>
      <c r="B13815">
        <v>78999</v>
      </c>
      <c r="C13815">
        <v>26</v>
      </c>
      <c r="D13815" t="s">
        <v>25084</v>
      </c>
      <c r="E13815" t="s">
        <v>2</v>
      </c>
      <c r="F13815" t="s">
        <v>981</v>
      </c>
      <c r="G13815" t="str">
        <f t="shared" si="215"/>
        <v>Radiology Services</v>
      </c>
    </row>
    <row r="13816" spans="1:7" x14ac:dyDescent="0.3">
      <c r="A13816" s="31" t="s">
        <v>25087</v>
      </c>
      <c r="B13816">
        <v>79005</v>
      </c>
      <c r="D13816" t="s">
        <v>25088</v>
      </c>
      <c r="E13816" t="s">
        <v>0</v>
      </c>
      <c r="F13816" t="s">
        <v>981</v>
      </c>
      <c r="G13816" t="str">
        <f t="shared" si="215"/>
        <v>Radiology Services</v>
      </c>
    </row>
    <row r="13817" spans="1:7" x14ac:dyDescent="0.3">
      <c r="A13817" s="27" t="s">
        <v>25089</v>
      </c>
      <c r="B13817">
        <v>79005</v>
      </c>
      <c r="C13817" t="s">
        <v>3750</v>
      </c>
      <c r="D13817" t="s">
        <v>25088</v>
      </c>
      <c r="E13817" t="s">
        <v>0</v>
      </c>
      <c r="F13817" t="s">
        <v>981</v>
      </c>
      <c r="G13817" t="str">
        <f t="shared" si="215"/>
        <v>Radiology Services</v>
      </c>
    </row>
    <row r="13818" spans="1:7" x14ac:dyDescent="0.3">
      <c r="A13818" s="31" t="s">
        <v>25090</v>
      </c>
      <c r="B13818">
        <v>79005</v>
      </c>
      <c r="C13818">
        <v>26</v>
      </c>
      <c r="D13818" t="s">
        <v>25088</v>
      </c>
      <c r="E13818" t="s">
        <v>0</v>
      </c>
      <c r="F13818" t="s">
        <v>981</v>
      </c>
      <c r="G13818" t="str">
        <f t="shared" si="215"/>
        <v>Radiology Services</v>
      </c>
    </row>
    <row r="13819" spans="1:7" x14ac:dyDescent="0.3">
      <c r="A13819" s="31" t="s">
        <v>25091</v>
      </c>
      <c r="B13819">
        <v>79101</v>
      </c>
      <c r="D13819" t="s">
        <v>25092</v>
      </c>
      <c r="E13819" t="s">
        <v>0</v>
      </c>
      <c r="F13819" t="s">
        <v>981</v>
      </c>
      <c r="G13819" t="str">
        <f t="shared" si="215"/>
        <v>Radiology Services</v>
      </c>
    </row>
    <row r="13820" spans="1:7" x14ac:dyDescent="0.3">
      <c r="A13820" s="27" t="s">
        <v>25093</v>
      </c>
      <c r="B13820">
        <v>79101</v>
      </c>
      <c r="C13820" t="s">
        <v>3750</v>
      </c>
      <c r="D13820" t="s">
        <v>25092</v>
      </c>
      <c r="E13820" t="s">
        <v>0</v>
      </c>
      <c r="F13820" t="s">
        <v>981</v>
      </c>
      <c r="G13820" t="str">
        <f t="shared" si="215"/>
        <v>Radiology Services</v>
      </c>
    </row>
    <row r="13821" spans="1:7" x14ac:dyDescent="0.3">
      <c r="A13821" s="31" t="s">
        <v>25094</v>
      </c>
      <c r="B13821">
        <v>79101</v>
      </c>
      <c r="C13821">
        <v>26</v>
      </c>
      <c r="D13821" t="s">
        <v>25092</v>
      </c>
      <c r="E13821" t="s">
        <v>0</v>
      </c>
      <c r="F13821" t="s">
        <v>981</v>
      </c>
      <c r="G13821" t="str">
        <f t="shared" si="215"/>
        <v>Radiology Services</v>
      </c>
    </row>
    <row r="13822" spans="1:7" x14ac:dyDescent="0.3">
      <c r="A13822" s="31" t="s">
        <v>25095</v>
      </c>
      <c r="B13822">
        <v>79200</v>
      </c>
      <c r="D13822" t="s">
        <v>25096</v>
      </c>
      <c r="E13822" t="s">
        <v>0</v>
      </c>
      <c r="F13822" t="s">
        <v>981</v>
      </c>
      <c r="G13822" t="str">
        <f t="shared" si="215"/>
        <v>Radiology Services</v>
      </c>
    </row>
    <row r="13823" spans="1:7" x14ac:dyDescent="0.3">
      <c r="A13823" s="27" t="s">
        <v>25097</v>
      </c>
      <c r="B13823">
        <v>79200</v>
      </c>
      <c r="C13823" t="s">
        <v>3750</v>
      </c>
      <c r="D13823" t="s">
        <v>25096</v>
      </c>
      <c r="E13823" t="s">
        <v>0</v>
      </c>
      <c r="F13823" t="s">
        <v>981</v>
      </c>
      <c r="G13823" t="str">
        <f t="shared" si="215"/>
        <v>Radiology Services</v>
      </c>
    </row>
    <row r="13824" spans="1:7" x14ac:dyDescent="0.3">
      <c r="A13824" s="31" t="s">
        <v>25098</v>
      </c>
      <c r="B13824">
        <v>79200</v>
      </c>
      <c r="C13824">
        <v>26</v>
      </c>
      <c r="D13824" t="s">
        <v>25096</v>
      </c>
      <c r="E13824" t="s">
        <v>0</v>
      </c>
      <c r="F13824" t="s">
        <v>981</v>
      </c>
      <c r="G13824" t="str">
        <f t="shared" si="215"/>
        <v>Radiology Services</v>
      </c>
    </row>
    <row r="13825" spans="1:7" x14ac:dyDescent="0.3">
      <c r="A13825" s="31" t="s">
        <v>25099</v>
      </c>
      <c r="B13825">
        <v>79300</v>
      </c>
      <c r="D13825" t="s">
        <v>25100</v>
      </c>
      <c r="E13825" t="s">
        <v>2</v>
      </c>
      <c r="F13825" t="s">
        <v>981</v>
      </c>
      <c r="G13825" t="str">
        <f t="shared" si="215"/>
        <v>Radiology Services</v>
      </c>
    </row>
    <row r="13826" spans="1:7" x14ac:dyDescent="0.3">
      <c r="A13826" s="27" t="s">
        <v>25101</v>
      </c>
      <c r="B13826">
        <v>79300</v>
      </c>
      <c r="C13826" t="s">
        <v>3750</v>
      </c>
      <c r="D13826" t="s">
        <v>25100</v>
      </c>
      <c r="E13826" t="s">
        <v>2</v>
      </c>
      <c r="F13826" t="s">
        <v>981</v>
      </c>
      <c r="G13826" t="str">
        <f t="shared" si="215"/>
        <v>Radiology Services</v>
      </c>
    </row>
    <row r="13827" spans="1:7" x14ac:dyDescent="0.3">
      <c r="A13827" s="31" t="s">
        <v>25102</v>
      </c>
      <c r="B13827">
        <v>79300</v>
      </c>
      <c r="C13827">
        <v>26</v>
      </c>
      <c r="D13827" t="s">
        <v>25100</v>
      </c>
      <c r="E13827" t="s">
        <v>0</v>
      </c>
      <c r="F13827" t="s">
        <v>981</v>
      </c>
      <c r="G13827" t="str">
        <f t="shared" ref="G13827:G13890" si="216">VLOOKUP(F13827,$I$2:$J$27,2,FALSE)</f>
        <v>Radiology Services</v>
      </c>
    </row>
    <row r="13828" spans="1:7" x14ac:dyDescent="0.3">
      <c r="A13828" s="31" t="s">
        <v>25103</v>
      </c>
      <c r="B13828">
        <v>79403</v>
      </c>
      <c r="D13828" t="s">
        <v>25104</v>
      </c>
      <c r="E13828" t="s">
        <v>0</v>
      </c>
      <c r="F13828" t="s">
        <v>981</v>
      </c>
      <c r="G13828" t="str">
        <f t="shared" si="216"/>
        <v>Radiology Services</v>
      </c>
    </row>
    <row r="13829" spans="1:7" x14ac:dyDescent="0.3">
      <c r="A13829" s="27" t="s">
        <v>25105</v>
      </c>
      <c r="B13829">
        <v>79403</v>
      </c>
      <c r="C13829" t="s">
        <v>3750</v>
      </c>
      <c r="D13829" t="s">
        <v>25104</v>
      </c>
      <c r="E13829" t="s">
        <v>0</v>
      </c>
      <c r="F13829" t="s">
        <v>981</v>
      </c>
      <c r="G13829" t="str">
        <f t="shared" si="216"/>
        <v>Radiology Services</v>
      </c>
    </row>
    <row r="13830" spans="1:7" x14ac:dyDescent="0.3">
      <c r="A13830" s="31" t="s">
        <v>25106</v>
      </c>
      <c r="B13830">
        <v>79403</v>
      </c>
      <c r="C13830">
        <v>26</v>
      </c>
      <c r="D13830" t="s">
        <v>25104</v>
      </c>
      <c r="E13830" t="s">
        <v>0</v>
      </c>
      <c r="F13830" t="s">
        <v>981</v>
      </c>
      <c r="G13830" t="str">
        <f t="shared" si="216"/>
        <v>Radiology Services</v>
      </c>
    </row>
    <row r="13831" spans="1:7" x14ac:dyDescent="0.3">
      <c r="A13831" s="31" t="s">
        <v>25107</v>
      </c>
      <c r="B13831">
        <v>79440</v>
      </c>
      <c r="D13831" t="s">
        <v>25108</v>
      </c>
      <c r="E13831" t="s">
        <v>0</v>
      </c>
      <c r="F13831" t="s">
        <v>981</v>
      </c>
      <c r="G13831" t="str">
        <f t="shared" si="216"/>
        <v>Radiology Services</v>
      </c>
    </row>
    <row r="13832" spans="1:7" x14ac:dyDescent="0.3">
      <c r="A13832" s="27" t="s">
        <v>25109</v>
      </c>
      <c r="B13832">
        <v>79440</v>
      </c>
      <c r="C13832" t="s">
        <v>3750</v>
      </c>
      <c r="D13832" t="s">
        <v>25108</v>
      </c>
      <c r="E13832" t="s">
        <v>0</v>
      </c>
      <c r="F13832" t="s">
        <v>981</v>
      </c>
      <c r="G13832" t="str">
        <f t="shared" si="216"/>
        <v>Radiology Services</v>
      </c>
    </row>
    <row r="13833" spans="1:7" x14ac:dyDescent="0.3">
      <c r="A13833" s="31" t="s">
        <v>25110</v>
      </c>
      <c r="B13833">
        <v>79440</v>
      </c>
      <c r="C13833">
        <v>26</v>
      </c>
      <c r="D13833" t="s">
        <v>25108</v>
      </c>
      <c r="E13833" t="s">
        <v>0</v>
      </c>
      <c r="F13833" t="s">
        <v>981</v>
      </c>
      <c r="G13833" t="str">
        <f t="shared" si="216"/>
        <v>Radiology Services</v>
      </c>
    </row>
    <row r="13834" spans="1:7" x14ac:dyDescent="0.3">
      <c r="A13834" s="31" t="s">
        <v>25111</v>
      </c>
      <c r="B13834">
        <v>79445</v>
      </c>
      <c r="D13834" t="s">
        <v>25112</v>
      </c>
      <c r="E13834" t="s">
        <v>2</v>
      </c>
      <c r="F13834" t="s">
        <v>981</v>
      </c>
      <c r="G13834" t="str">
        <f t="shared" si="216"/>
        <v>Radiology Services</v>
      </c>
    </row>
    <row r="13835" spans="1:7" x14ac:dyDescent="0.3">
      <c r="A13835" s="27" t="s">
        <v>25113</v>
      </c>
      <c r="B13835">
        <v>79445</v>
      </c>
      <c r="C13835" t="s">
        <v>3750</v>
      </c>
      <c r="D13835" t="s">
        <v>25112</v>
      </c>
      <c r="E13835" t="s">
        <v>2</v>
      </c>
      <c r="F13835" t="s">
        <v>981</v>
      </c>
      <c r="G13835" t="str">
        <f t="shared" si="216"/>
        <v>Radiology Services</v>
      </c>
    </row>
    <row r="13836" spans="1:7" x14ac:dyDescent="0.3">
      <c r="A13836" s="31" t="s">
        <v>25114</v>
      </c>
      <c r="B13836">
        <v>79445</v>
      </c>
      <c r="C13836">
        <v>26</v>
      </c>
      <c r="D13836" t="s">
        <v>25112</v>
      </c>
      <c r="E13836" t="s">
        <v>0</v>
      </c>
      <c r="F13836" t="s">
        <v>981</v>
      </c>
      <c r="G13836" t="str">
        <f t="shared" si="216"/>
        <v>Radiology Services</v>
      </c>
    </row>
    <row r="13837" spans="1:7" x14ac:dyDescent="0.3">
      <c r="A13837" s="31" t="s">
        <v>25115</v>
      </c>
      <c r="B13837">
        <v>79999</v>
      </c>
      <c r="D13837" t="s">
        <v>25116</v>
      </c>
      <c r="E13837" t="s">
        <v>2</v>
      </c>
      <c r="F13837" t="s">
        <v>981</v>
      </c>
      <c r="G13837" t="str">
        <f t="shared" si="216"/>
        <v>Radiology Services</v>
      </c>
    </row>
    <row r="13838" spans="1:7" x14ac:dyDescent="0.3">
      <c r="A13838" s="27" t="s">
        <v>25117</v>
      </c>
      <c r="B13838">
        <v>79999</v>
      </c>
      <c r="C13838" t="s">
        <v>3750</v>
      </c>
      <c r="D13838" t="s">
        <v>25116</v>
      </c>
      <c r="E13838" t="s">
        <v>2</v>
      </c>
      <c r="F13838" t="s">
        <v>981</v>
      </c>
      <c r="G13838" t="str">
        <f t="shared" si="216"/>
        <v>Radiology Services</v>
      </c>
    </row>
    <row r="13839" spans="1:7" x14ac:dyDescent="0.3">
      <c r="A13839" s="31" t="s">
        <v>25118</v>
      </c>
      <c r="B13839">
        <v>79999</v>
      </c>
      <c r="C13839">
        <v>26</v>
      </c>
      <c r="D13839" t="s">
        <v>25116</v>
      </c>
      <c r="E13839" t="s">
        <v>2</v>
      </c>
      <c r="F13839" t="s">
        <v>981</v>
      </c>
      <c r="G13839" t="str">
        <f t="shared" si="216"/>
        <v>Radiology Services</v>
      </c>
    </row>
    <row r="13840" spans="1:7" x14ac:dyDescent="0.3">
      <c r="A13840" s="31" t="s">
        <v>25119</v>
      </c>
      <c r="B13840">
        <v>80047</v>
      </c>
      <c r="D13840" t="s">
        <v>25120</v>
      </c>
      <c r="E13840" t="s">
        <v>962</v>
      </c>
      <c r="F13840" t="s">
        <v>984</v>
      </c>
      <c r="G13840" t="str">
        <f t="shared" si="216"/>
        <v>Laboratory &amp; Pathology Services</v>
      </c>
    </row>
    <row r="13841" spans="1:7" x14ac:dyDescent="0.3">
      <c r="A13841" s="31" t="s">
        <v>207</v>
      </c>
      <c r="B13841">
        <v>80048</v>
      </c>
      <c r="D13841" t="s">
        <v>25121</v>
      </c>
      <c r="E13841" t="s">
        <v>962</v>
      </c>
      <c r="F13841" t="s">
        <v>984</v>
      </c>
      <c r="G13841" t="str">
        <f t="shared" si="216"/>
        <v>Laboratory &amp; Pathology Services</v>
      </c>
    </row>
    <row r="13842" spans="1:7" x14ac:dyDescent="0.3">
      <c r="A13842" s="31" t="s">
        <v>25122</v>
      </c>
      <c r="B13842">
        <v>80050</v>
      </c>
      <c r="D13842" t="s">
        <v>25123</v>
      </c>
      <c r="E13842" t="s">
        <v>854</v>
      </c>
      <c r="F13842" t="s">
        <v>984</v>
      </c>
      <c r="G13842" t="str">
        <f t="shared" si="216"/>
        <v>Laboratory &amp; Pathology Services</v>
      </c>
    </row>
    <row r="13843" spans="1:7" x14ac:dyDescent="0.3">
      <c r="A13843" s="31" t="s">
        <v>25124</v>
      </c>
      <c r="B13843">
        <v>80051</v>
      </c>
      <c r="D13843" t="s">
        <v>25125</v>
      </c>
      <c r="E13843" t="s">
        <v>962</v>
      </c>
      <c r="F13843" t="s">
        <v>984</v>
      </c>
      <c r="G13843" t="str">
        <f t="shared" si="216"/>
        <v>Laboratory &amp; Pathology Services</v>
      </c>
    </row>
    <row r="13844" spans="1:7" x14ac:dyDescent="0.3">
      <c r="A13844" s="31" t="s">
        <v>315</v>
      </c>
      <c r="B13844">
        <v>80053</v>
      </c>
      <c r="D13844" t="s">
        <v>25126</v>
      </c>
      <c r="E13844" t="s">
        <v>962</v>
      </c>
      <c r="F13844" t="s">
        <v>984</v>
      </c>
      <c r="G13844" t="str">
        <f t="shared" si="216"/>
        <v>Laboratory &amp; Pathology Services</v>
      </c>
    </row>
    <row r="13845" spans="1:7" x14ac:dyDescent="0.3">
      <c r="A13845" s="31" t="s">
        <v>97</v>
      </c>
      <c r="B13845">
        <v>80055</v>
      </c>
      <c r="D13845" t="s">
        <v>25127</v>
      </c>
      <c r="E13845" t="s">
        <v>962</v>
      </c>
      <c r="F13845" t="s">
        <v>984</v>
      </c>
      <c r="G13845" t="str">
        <f t="shared" si="216"/>
        <v>Laboratory &amp; Pathology Services</v>
      </c>
    </row>
    <row r="13846" spans="1:7" x14ac:dyDescent="0.3">
      <c r="A13846" s="31" t="s">
        <v>523</v>
      </c>
      <c r="B13846">
        <v>80061</v>
      </c>
      <c r="D13846" t="s">
        <v>25128</v>
      </c>
      <c r="E13846" t="s">
        <v>962</v>
      </c>
      <c r="F13846" t="s">
        <v>984</v>
      </c>
      <c r="G13846" t="str">
        <f t="shared" si="216"/>
        <v>Laboratory &amp; Pathology Services</v>
      </c>
    </row>
    <row r="13847" spans="1:7" x14ac:dyDescent="0.3">
      <c r="A13847" s="31" t="s">
        <v>525</v>
      </c>
      <c r="B13847">
        <v>80069</v>
      </c>
      <c r="D13847" t="s">
        <v>25129</v>
      </c>
      <c r="E13847" t="s">
        <v>962</v>
      </c>
      <c r="F13847" t="s">
        <v>984</v>
      </c>
      <c r="G13847" t="str">
        <f t="shared" si="216"/>
        <v>Laboratory &amp; Pathology Services</v>
      </c>
    </row>
    <row r="13848" spans="1:7" x14ac:dyDescent="0.3">
      <c r="A13848" s="31" t="s">
        <v>527</v>
      </c>
      <c r="B13848">
        <v>80074</v>
      </c>
      <c r="D13848" t="s">
        <v>526</v>
      </c>
      <c r="E13848" t="s">
        <v>962</v>
      </c>
      <c r="F13848" t="s">
        <v>984</v>
      </c>
      <c r="G13848" t="str">
        <f t="shared" si="216"/>
        <v>Laboratory &amp; Pathology Services</v>
      </c>
    </row>
    <row r="13849" spans="1:7" x14ac:dyDescent="0.3">
      <c r="A13849" s="31" t="s">
        <v>529</v>
      </c>
      <c r="B13849">
        <v>80076</v>
      </c>
      <c r="D13849" t="s">
        <v>25130</v>
      </c>
      <c r="E13849" t="s">
        <v>962</v>
      </c>
      <c r="F13849" t="s">
        <v>984</v>
      </c>
      <c r="G13849" t="str">
        <f t="shared" si="216"/>
        <v>Laboratory &amp; Pathology Services</v>
      </c>
    </row>
    <row r="13850" spans="1:7" x14ac:dyDescent="0.3">
      <c r="A13850" s="31" t="s">
        <v>25131</v>
      </c>
      <c r="B13850">
        <v>80081</v>
      </c>
      <c r="D13850" t="s">
        <v>25127</v>
      </c>
      <c r="E13850" t="s">
        <v>962</v>
      </c>
      <c r="F13850" t="s">
        <v>984</v>
      </c>
      <c r="G13850" t="str">
        <f t="shared" si="216"/>
        <v>Laboratory &amp; Pathology Services</v>
      </c>
    </row>
    <row r="13851" spans="1:7" x14ac:dyDescent="0.3">
      <c r="A13851" s="31" t="s">
        <v>25132</v>
      </c>
      <c r="B13851">
        <v>80145</v>
      </c>
      <c r="D13851" t="s">
        <v>25133</v>
      </c>
      <c r="E13851" t="s">
        <v>962</v>
      </c>
      <c r="F13851" t="s">
        <v>984</v>
      </c>
      <c r="G13851" t="str">
        <f t="shared" si="216"/>
        <v>Laboratory &amp; Pathology Services</v>
      </c>
    </row>
    <row r="13852" spans="1:7" x14ac:dyDescent="0.3">
      <c r="A13852" s="31" t="s">
        <v>25134</v>
      </c>
      <c r="B13852">
        <v>80150</v>
      </c>
      <c r="D13852" t="s">
        <v>25135</v>
      </c>
      <c r="E13852" t="s">
        <v>962</v>
      </c>
      <c r="F13852" t="s">
        <v>984</v>
      </c>
      <c r="G13852" t="str">
        <f t="shared" si="216"/>
        <v>Laboratory &amp; Pathology Services</v>
      </c>
    </row>
    <row r="13853" spans="1:7" x14ac:dyDescent="0.3">
      <c r="A13853" s="31" t="s">
        <v>25136</v>
      </c>
      <c r="B13853">
        <v>80155</v>
      </c>
      <c r="D13853" t="s">
        <v>25137</v>
      </c>
      <c r="E13853" t="s">
        <v>962</v>
      </c>
      <c r="F13853" t="s">
        <v>984</v>
      </c>
      <c r="G13853" t="str">
        <f t="shared" si="216"/>
        <v>Laboratory &amp; Pathology Services</v>
      </c>
    </row>
    <row r="13854" spans="1:7" x14ac:dyDescent="0.3">
      <c r="A13854" s="31" t="s">
        <v>25138</v>
      </c>
      <c r="B13854">
        <v>80156</v>
      </c>
      <c r="D13854" t="s">
        <v>25139</v>
      </c>
      <c r="E13854" t="s">
        <v>962</v>
      </c>
      <c r="F13854" t="s">
        <v>984</v>
      </c>
      <c r="G13854" t="str">
        <f t="shared" si="216"/>
        <v>Laboratory &amp; Pathology Services</v>
      </c>
    </row>
    <row r="13855" spans="1:7" x14ac:dyDescent="0.3">
      <c r="A13855" s="31" t="s">
        <v>25140</v>
      </c>
      <c r="B13855">
        <v>80157</v>
      </c>
      <c r="D13855" t="s">
        <v>25141</v>
      </c>
      <c r="E13855" t="s">
        <v>962</v>
      </c>
      <c r="F13855" t="s">
        <v>984</v>
      </c>
      <c r="G13855" t="str">
        <f t="shared" si="216"/>
        <v>Laboratory &amp; Pathology Services</v>
      </c>
    </row>
    <row r="13856" spans="1:7" x14ac:dyDescent="0.3">
      <c r="A13856" s="31" t="s">
        <v>25142</v>
      </c>
      <c r="B13856">
        <v>80158</v>
      </c>
      <c r="D13856" t="s">
        <v>25143</v>
      </c>
      <c r="E13856" t="s">
        <v>962</v>
      </c>
      <c r="F13856" t="s">
        <v>984</v>
      </c>
      <c r="G13856" t="str">
        <f t="shared" si="216"/>
        <v>Laboratory &amp; Pathology Services</v>
      </c>
    </row>
    <row r="13857" spans="1:7" x14ac:dyDescent="0.3">
      <c r="A13857" s="31" t="s">
        <v>25144</v>
      </c>
      <c r="B13857">
        <v>80159</v>
      </c>
      <c r="D13857" t="s">
        <v>25145</v>
      </c>
      <c r="E13857" t="s">
        <v>962</v>
      </c>
      <c r="F13857" t="s">
        <v>984</v>
      </c>
      <c r="G13857" t="str">
        <f t="shared" si="216"/>
        <v>Laboratory &amp; Pathology Services</v>
      </c>
    </row>
    <row r="13858" spans="1:7" x14ac:dyDescent="0.3">
      <c r="A13858" s="31" t="s">
        <v>25146</v>
      </c>
      <c r="B13858">
        <v>80162</v>
      </c>
      <c r="D13858" t="s">
        <v>25147</v>
      </c>
      <c r="E13858" t="s">
        <v>962</v>
      </c>
      <c r="F13858" t="s">
        <v>984</v>
      </c>
      <c r="G13858" t="str">
        <f t="shared" si="216"/>
        <v>Laboratory &amp; Pathology Services</v>
      </c>
    </row>
    <row r="13859" spans="1:7" x14ac:dyDescent="0.3">
      <c r="A13859" s="31" t="s">
        <v>25148</v>
      </c>
      <c r="B13859">
        <v>80163</v>
      </c>
      <c r="D13859" t="s">
        <v>25149</v>
      </c>
      <c r="E13859" t="s">
        <v>962</v>
      </c>
      <c r="F13859" t="s">
        <v>984</v>
      </c>
      <c r="G13859" t="str">
        <f t="shared" si="216"/>
        <v>Laboratory &amp; Pathology Services</v>
      </c>
    </row>
    <row r="13860" spans="1:7" x14ac:dyDescent="0.3">
      <c r="A13860" s="31" t="s">
        <v>25150</v>
      </c>
      <c r="B13860">
        <v>80164</v>
      </c>
      <c r="D13860" t="s">
        <v>25151</v>
      </c>
      <c r="E13860" t="s">
        <v>962</v>
      </c>
      <c r="F13860" t="s">
        <v>984</v>
      </c>
      <c r="G13860" t="str">
        <f t="shared" si="216"/>
        <v>Laboratory &amp; Pathology Services</v>
      </c>
    </row>
    <row r="13861" spans="1:7" x14ac:dyDescent="0.3">
      <c r="A13861" s="31" t="s">
        <v>25152</v>
      </c>
      <c r="B13861">
        <v>80165</v>
      </c>
      <c r="D13861" t="s">
        <v>25153</v>
      </c>
      <c r="E13861" t="s">
        <v>962</v>
      </c>
      <c r="F13861" t="s">
        <v>984</v>
      </c>
      <c r="G13861" t="str">
        <f t="shared" si="216"/>
        <v>Laboratory &amp; Pathology Services</v>
      </c>
    </row>
    <row r="13862" spans="1:7" x14ac:dyDescent="0.3">
      <c r="A13862" s="31" t="s">
        <v>25154</v>
      </c>
      <c r="B13862">
        <v>80168</v>
      </c>
      <c r="D13862" t="s">
        <v>25155</v>
      </c>
      <c r="E13862" t="s">
        <v>962</v>
      </c>
      <c r="F13862" t="s">
        <v>984</v>
      </c>
      <c r="G13862" t="str">
        <f t="shared" si="216"/>
        <v>Laboratory &amp; Pathology Services</v>
      </c>
    </row>
    <row r="13863" spans="1:7" x14ac:dyDescent="0.3">
      <c r="A13863" s="31" t="s">
        <v>25156</v>
      </c>
      <c r="B13863">
        <v>80169</v>
      </c>
      <c r="D13863" t="s">
        <v>25157</v>
      </c>
      <c r="E13863" t="s">
        <v>962</v>
      </c>
      <c r="F13863" t="s">
        <v>984</v>
      </c>
      <c r="G13863" t="str">
        <f t="shared" si="216"/>
        <v>Laboratory &amp; Pathology Services</v>
      </c>
    </row>
    <row r="13864" spans="1:7" x14ac:dyDescent="0.3">
      <c r="A13864" s="31" t="s">
        <v>25158</v>
      </c>
      <c r="B13864">
        <v>80170</v>
      </c>
      <c r="D13864" t="s">
        <v>25159</v>
      </c>
      <c r="E13864" t="s">
        <v>962</v>
      </c>
      <c r="F13864" t="s">
        <v>984</v>
      </c>
      <c r="G13864" t="str">
        <f t="shared" si="216"/>
        <v>Laboratory &amp; Pathology Services</v>
      </c>
    </row>
    <row r="13865" spans="1:7" x14ac:dyDescent="0.3">
      <c r="A13865" s="31" t="s">
        <v>25160</v>
      </c>
      <c r="B13865">
        <v>80171</v>
      </c>
      <c r="D13865" t="s">
        <v>25161</v>
      </c>
      <c r="E13865" t="s">
        <v>962</v>
      </c>
      <c r="F13865" t="s">
        <v>984</v>
      </c>
      <c r="G13865" t="str">
        <f t="shared" si="216"/>
        <v>Laboratory &amp; Pathology Services</v>
      </c>
    </row>
    <row r="13866" spans="1:7" x14ac:dyDescent="0.3">
      <c r="A13866" s="31" t="s">
        <v>25162</v>
      </c>
      <c r="B13866">
        <v>80173</v>
      </c>
      <c r="D13866" t="s">
        <v>25163</v>
      </c>
      <c r="E13866" t="s">
        <v>962</v>
      </c>
      <c r="F13866" t="s">
        <v>984</v>
      </c>
      <c r="G13866" t="str">
        <f t="shared" si="216"/>
        <v>Laboratory &amp; Pathology Services</v>
      </c>
    </row>
    <row r="13867" spans="1:7" x14ac:dyDescent="0.3">
      <c r="A13867" s="31" t="s">
        <v>25164</v>
      </c>
      <c r="B13867">
        <v>80175</v>
      </c>
      <c r="D13867" t="s">
        <v>25165</v>
      </c>
      <c r="E13867" t="s">
        <v>962</v>
      </c>
      <c r="F13867" t="s">
        <v>984</v>
      </c>
      <c r="G13867" t="str">
        <f t="shared" si="216"/>
        <v>Laboratory &amp; Pathology Services</v>
      </c>
    </row>
    <row r="13868" spans="1:7" x14ac:dyDescent="0.3">
      <c r="A13868" s="31" t="s">
        <v>25166</v>
      </c>
      <c r="B13868">
        <v>80176</v>
      </c>
      <c r="D13868" t="s">
        <v>25167</v>
      </c>
      <c r="E13868" t="s">
        <v>962</v>
      </c>
      <c r="F13868" t="s">
        <v>984</v>
      </c>
      <c r="G13868" t="str">
        <f t="shared" si="216"/>
        <v>Laboratory &amp; Pathology Services</v>
      </c>
    </row>
    <row r="13869" spans="1:7" x14ac:dyDescent="0.3">
      <c r="A13869" s="31" t="s">
        <v>531</v>
      </c>
      <c r="B13869">
        <v>80177</v>
      </c>
      <c r="D13869" t="s">
        <v>25168</v>
      </c>
      <c r="E13869" t="s">
        <v>962</v>
      </c>
      <c r="F13869" t="s">
        <v>984</v>
      </c>
      <c r="G13869" t="str">
        <f t="shared" si="216"/>
        <v>Laboratory &amp; Pathology Services</v>
      </c>
    </row>
    <row r="13870" spans="1:7" x14ac:dyDescent="0.3">
      <c r="A13870" s="31" t="s">
        <v>25169</v>
      </c>
      <c r="B13870">
        <v>80178</v>
      </c>
      <c r="D13870" t="s">
        <v>25170</v>
      </c>
      <c r="E13870" t="s">
        <v>962</v>
      </c>
      <c r="F13870" t="s">
        <v>984</v>
      </c>
      <c r="G13870" t="str">
        <f t="shared" si="216"/>
        <v>Laboratory &amp; Pathology Services</v>
      </c>
    </row>
    <row r="13871" spans="1:7" x14ac:dyDescent="0.3">
      <c r="A13871" s="31" t="s">
        <v>25171</v>
      </c>
      <c r="B13871">
        <v>80180</v>
      </c>
      <c r="D13871" t="s">
        <v>25172</v>
      </c>
      <c r="E13871" t="s">
        <v>962</v>
      </c>
      <c r="F13871" t="s">
        <v>984</v>
      </c>
      <c r="G13871" t="str">
        <f t="shared" si="216"/>
        <v>Laboratory &amp; Pathology Services</v>
      </c>
    </row>
    <row r="13872" spans="1:7" x14ac:dyDescent="0.3">
      <c r="A13872" s="31" t="s">
        <v>25173</v>
      </c>
      <c r="B13872">
        <v>80183</v>
      </c>
      <c r="D13872" t="s">
        <v>25174</v>
      </c>
      <c r="E13872" t="s">
        <v>962</v>
      </c>
      <c r="F13872" t="s">
        <v>984</v>
      </c>
      <c r="G13872" t="str">
        <f t="shared" si="216"/>
        <v>Laboratory &amp; Pathology Services</v>
      </c>
    </row>
    <row r="13873" spans="1:7" x14ac:dyDescent="0.3">
      <c r="A13873" s="31" t="s">
        <v>25175</v>
      </c>
      <c r="B13873">
        <v>80184</v>
      </c>
      <c r="D13873" t="s">
        <v>25176</v>
      </c>
      <c r="E13873" t="s">
        <v>962</v>
      </c>
      <c r="F13873" t="s">
        <v>984</v>
      </c>
      <c r="G13873" t="str">
        <f t="shared" si="216"/>
        <v>Laboratory &amp; Pathology Services</v>
      </c>
    </row>
    <row r="13874" spans="1:7" x14ac:dyDescent="0.3">
      <c r="A13874" s="31" t="s">
        <v>25177</v>
      </c>
      <c r="B13874">
        <v>80185</v>
      </c>
      <c r="D13874" t="s">
        <v>25178</v>
      </c>
      <c r="E13874" t="s">
        <v>962</v>
      </c>
      <c r="F13874" t="s">
        <v>984</v>
      </c>
      <c r="G13874" t="str">
        <f t="shared" si="216"/>
        <v>Laboratory &amp; Pathology Services</v>
      </c>
    </row>
    <row r="13875" spans="1:7" x14ac:dyDescent="0.3">
      <c r="A13875" s="31" t="s">
        <v>25179</v>
      </c>
      <c r="B13875">
        <v>80186</v>
      </c>
      <c r="D13875" t="s">
        <v>25180</v>
      </c>
      <c r="E13875" t="s">
        <v>962</v>
      </c>
      <c r="F13875" t="s">
        <v>984</v>
      </c>
      <c r="G13875" t="str">
        <f t="shared" si="216"/>
        <v>Laboratory &amp; Pathology Services</v>
      </c>
    </row>
    <row r="13876" spans="1:7" x14ac:dyDescent="0.3">
      <c r="A13876" s="31" t="s">
        <v>25181</v>
      </c>
      <c r="B13876">
        <v>80187</v>
      </c>
      <c r="D13876" t="s">
        <v>25182</v>
      </c>
      <c r="E13876" t="s">
        <v>962</v>
      </c>
      <c r="F13876" t="s">
        <v>984</v>
      </c>
      <c r="G13876" t="str">
        <f t="shared" si="216"/>
        <v>Laboratory &amp; Pathology Services</v>
      </c>
    </row>
    <row r="13877" spans="1:7" x14ac:dyDescent="0.3">
      <c r="A13877" s="31" t="s">
        <v>25183</v>
      </c>
      <c r="B13877">
        <v>80188</v>
      </c>
      <c r="D13877" t="s">
        <v>25184</v>
      </c>
      <c r="E13877" t="s">
        <v>962</v>
      </c>
      <c r="F13877" t="s">
        <v>984</v>
      </c>
      <c r="G13877" t="str">
        <f t="shared" si="216"/>
        <v>Laboratory &amp; Pathology Services</v>
      </c>
    </row>
    <row r="13878" spans="1:7" x14ac:dyDescent="0.3">
      <c r="A13878" s="31" t="s">
        <v>25185</v>
      </c>
      <c r="B13878">
        <v>80190</v>
      </c>
      <c r="D13878" t="s">
        <v>25186</v>
      </c>
      <c r="E13878" t="s">
        <v>962</v>
      </c>
      <c r="F13878" t="s">
        <v>984</v>
      </c>
      <c r="G13878" t="str">
        <f t="shared" si="216"/>
        <v>Laboratory &amp; Pathology Services</v>
      </c>
    </row>
    <row r="13879" spans="1:7" x14ac:dyDescent="0.3">
      <c r="A13879" s="31" t="s">
        <v>25187</v>
      </c>
      <c r="B13879">
        <v>80192</v>
      </c>
      <c r="D13879" t="s">
        <v>25186</v>
      </c>
      <c r="E13879" t="s">
        <v>962</v>
      </c>
      <c r="F13879" t="s">
        <v>984</v>
      </c>
      <c r="G13879" t="str">
        <f t="shared" si="216"/>
        <v>Laboratory &amp; Pathology Services</v>
      </c>
    </row>
    <row r="13880" spans="1:7" x14ac:dyDescent="0.3">
      <c r="A13880" s="31" t="s">
        <v>25188</v>
      </c>
      <c r="B13880">
        <v>80194</v>
      </c>
      <c r="D13880" t="s">
        <v>25189</v>
      </c>
      <c r="E13880" t="s">
        <v>962</v>
      </c>
      <c r="F13880" t="s">
        <v>984</v>
      </c>
      <c r="G13880" t="str">
        <f t="shared" si="216"/>
        <v>Laboratory &amp; Pathology Services</v>
      </c>
    </row>
    <row r="13881" spans="1:7" x14ac:dyDescent="0.3">
      <c r="A13881" s="31" t="s">
        <v>25190</v>
      </c>
      <c r="B13881">
        <v>80195</v>
      </c>
      <c r="D13881" t="s">
        <v>25191</v>
      </c>
      <c r="E13881" t="s">
        <v>962</v>
      </c>
      <c r="F13881" t="s">
        <v>984</v>
      </c>
      <c r="G13881" t="str">
        <f t="shared" si="216"/>
        <v>Laboratory &amp; Pathology Services</v>
      </c>
    </row>
    <row r="13882" spans="1:7" x14ac:dyDescent="0.3">
      <c r="A13882" s="31" t="s">
        <v>25192</v>
      </c>
      <c r="B13882">
        <v>80197</v>
      </c>
      <c r="D13882" t="s">
        <v>25193</v>
      </c>
      <c r="E13882" t="s">
        <v>962</v>
      </c>
      <c r="F13882" t="s">
        <v>984</v>
      </c>
      <c r="G13882" t="str">
        <f t="shared" si="216"/>
        <v>Laboratory &amp; Pathology Services</v>
      </c>
    </row>
    <row r="13883" spans="1:7" x14ac:dyDescent="0.3">
      <c r="A13883" s="31" t="s">
        <v>25194</v>
      </c>
      <c r="B13883">
        <v>80198</v>
      </c>
      <c r="D13883" t="s">
        <v>25195</v>
      </c>
      <c r="E13883" t="s">
        <v>962</v>
      </c>
      <c r="F13883" t="s">
        <v>984</v>
      </c>
      <c r="G13883" t="str">
        <f t="shared" si="216"/>
        <v>Laboratory &amp; Pathology Services</v>
      </c>
    </row>
    <row r="13884" spans="1:7" x14ac:dyDescent="0.3">
      <c r="A13884" s="31" t="s">
        <v>25196</v>
      </c>
      <c r="B13884">
        <v>80199</v>
      </c>
      <c r="D13884" t="s">
        <v>25197</v>
      </c>
      <c r="E13884" t="s">
        <v>962</v>
      </c>
      <c r="F13884" t="s">
        <v>984</v>
      </c>
      <c r="G13884" t="str">
        <f t="shared" si="216"/>
        <v>Laboratory &amp; Pathology Services</v>
      </c>
    </row>
    <row r="13885" spans="1:7" x14ac:dyDescent="0.3">
      <c r="A13885" s="31" t="s">
        <v>25198</v>
      </c>
      <c r="B13885">
        <v>80200</v>
      </c>
      <c r="D13885" t="s">
        <v>25199</v>
      </c>
      <c r="E13885" t="s">
        <v>962</v>
      </c>
      <c r="F13885" t="s">
        <v>984</v>
      </c>
      <c r="G13885" t="str">
        <f t="shared" si="216"/>
        <v>Laboratory &amp; Pathology Services</v>
      </c>
    </row>
    <row r="13886" spans="1:7" x14ac:dyDescent="0.3">
      <c r="A13886" s="31" t="s">
        <v>25200</v>
      </c>
      <c r="B13886">
        <v>80201</v>
      </c>
      <c r="D13886" t="s">
        <v>25201</v>
      </c>
      <c r="E13886" t="s">
        <v>962</v>
      </c>
      <c r="F13886" t="s">
        <v>984</v>
      </c>
      <c r="G13886" t="str">
        <f t="shared" si="216"/>
        <v>Laboratory &amp; Pathology Services</v>
      </c>
    </row>
    <row r="13887" spans="1:7" x14ac:dyDescent="0.3">
      <c r="A13887" s="31" t="s">
        <v>25202</v>
      </c>
      <c r="B13887">
        <v>80202</v>
      </c>
      <c r="D13887" t="s">
        <v>25203</v>
      </c>
      <c r="E13887" t="s">
        <v>962</v>
      </c>
      <c r="F13887" t="s">
        <v>984</v>
      </c>
      <c r="G13887" t="str">
        <f t="shared" si="216"/>
        <v>Laboratory &amp; Pathology Services</v>
      </c>
    </row>
    <row r="13888" spans="1:7" x14ac:dyDescent="0.3">
      <c r="A13888" s="31" t="s">
        <v>25204</v>
      </c>
      <c r="B13888">
        <v>80203</v>
      </c>
      <c r="D13888" t="s">
        <v>25205</v>
      </c>
      <c r="E13888" t="s">
        <v>962</v>
      </c>
      <c r="F13888" t="s">
        <v>984</v>
      </c>
      <c r="G13888" t="str">
        <f t="shared" si="216"/>
        <v>Laboratory &amp; Pathology Services</v>
      </c>
    </row>
    <row r="13889" spans="1:7" x14ac:dyDescent="0.3">
      <c r="A13889" s="31" t="s">
        <v>25206</v>
      </c>
      <c r="B13889">
        <v>80230</v>
      </c>
      <c r="D13889" t="s">
        <v>25207</v>
      </c>
      <c r="E13889" t="s">
        <v>962</v>
      </c>
      <c r="F13889" t="s">
        <v>984</v>
      </c>
      <c r="G13889" t="str">
        <f t="shared" si="216"/>
        <v>Laboratory &amp; Pathology Services</v>
      </c>
    </row>
    <row r="13890" spans="1:7" x14ac:dyDescent="0.3">
      <c r="A13890" s="31" t="s">
        <v>25208</v>
      </c>
      <c r="B13890">
        <v>80235</v>
      </c>
      <c r="D13890" t="s">
        <v>25209</v>
      </c>
      <c r="E13890" t="s">
        <v>962</v>
      </c>
      <c r="F13890" t="s">
        <v>984</v>
      </c>
      <c r="G13890" t="str">
        <f t="shared" si="216"/>
        <v>Laboratory &amp; Pathology Services</v>
      </c>
    </row>
    <row r="13891" spans="1:7" x14ac:dyDescent="0.3">
      <c r="A13891" s="31" t="s">
        <v>25210</v>
      </c>
      <c r="B13891">
        <v>80280</v>
      </c>
      <c r="D13891" t="s">
        <v>25211</v>
      </c>
      <c r="E13891" t="s">
        <v>962</v>
      </c>
      <c r="F13891" t="s">
        <v>984</v>
      </c>
      <c r="G13891" t="str">
        <f t="shared" ref="G13891:G13954" si="217">VLOOKUP(F13891,$I$2:$J$27,2,FALSE)</f>
        <v>Laboratory &amp; Pathology Services</v>
      </c>
    </row>
    <row r="13892" spans="1:7" x14ac:dyDescent="0.3">
      <c r="A13892" s="31" t="s">
        <v>25212</v>
      </c>
      <c r="B13892">
        <v>80285</v>
      </c>
      <c r="D13892" t="s">
        <v>25213</v>
      </c>
      <c r="E13892" t="s">
        <v>962</v>
      </c>
      <c r="F13892" t="s">
        <v>984</v>
      </c>
      <c r="G13892" t="str">
        <f t="shared" si="217"/>
        <v>Laboratory &amp; Pathology Services</v>
      </c>
    </row>
    <row r="13893" spans="1:7" x14ac:dyDescent="0.3">
      <c r="A13893" s="31" t="s">
        <v>25214</v>
      </c>
      <c r="B13893">
        <v>80299</v>
      </c>
      <c r="D13893" t="s">
        <v>25215</v>
      </c>
      <c r="E13893" t="s">
        <v>962</v>
      </c>
      <c r="F13893" t="s">
        <v>984</v>
      </c>
      <c r="G13893" t="str">
        <f t="shared" si="217"/>
        <v>Laboratory &amp; Pathology Services</v>
      </c>
    </row>
    <row r="13894" spans="1:7" x14ac:dyDescent="0.3">
      <c r="A13894" s="31" t="s">
        <v>25216</v>
      </c>
      <c r="B13894">
        <v>80305</v>
      </c>
      <c r="D13894" t="s">
        <v>25217</v>
      </c>
      <c r="E13894" t="s">
        <v>962</v>
      </c>
      <c r="F13894" t="s">
        <v>984</v>
      </c>
      <c r="G13894" t="str">
        <f t="shared" si="217"/>
        <v>Laboratory &amp; Pathology Services</v>
      </c>
    </row>
    <row r="13895" spans="1:7" x14ac:dyDescent="0.3">
      <c r="A13895" s="31" t="s">
        <v>25218</v>
      </c>
      <c r="B13895">
        <v>80306</v>
      </c>
      <c r="D13895" t="s">
        <v>25219</v>
      </c>
      <c r="E13895" t="s">
        <v>962</v>
      </c>
      <c r="F13895" t="s">
        <v>984</v>
      </c>
      <c r="G13895" t="str">
        <f t="shared" si="217"/>
        <v>Laboratory &amp; Pathology Services</v>
      </c>
    </row>
    <row r="13896" spans="1:7" x14ac:dyDescent="0.3">
      <c r="A13896" s="31" t="s">
        <v>492</v>
      </c>
      <c r="B13896">
        <v>80307</v>
      </c>
      <c r="D13896" t="s">
        <v>25220</v>
      </c>
      <c r="E13896" t="s">
        <v>962</v>
      </c>
      <c r="F13896" t="s">
        <v>984</v>
      </c>
      <c r="G13896" t="str">
        <f t="shared" si="217"/>
        <v>Laboratory &amp; Pathology Services</v>
      </c>
    </row>
    <row r="13897" spans="1:7" x14ac:dyDescent="0.3">
      <c r="A13897" s="31" t="s">
        <v>533</v>
      </c>
      <c r="B13897">
        <v>80320</v>
      </c>
      <c r="D13897" t="s">
        <v>25221</v>
      </c>
      <c r="E13897" t="s">
        <v>911</v>
      </c>
      <c r="F13897" t="s">
        <v>984</v>
      </c>
      <c r="G13897" t="str">
        <f t="shared" si="217"/>
        <v>Laboratory &amp; Pathology Services</v>
      </c>
    </row>
    <row r="13898" spans="1:7" x14ac:dyDescent="0.3">
      <c r="A13898" s="31" t="s">
        <v>25222</v>
      </c>
      <c r="B13898">
        <v>80321</v>
      </c>
      <c r="D13898" t="s">
        <v>25223</v>
      </c>
      <c r="E13898" t="s">
        <v>911</v>
      </c>
      <c r="F13898" t="s">
        <v>984</v>
      </c>
      <c r="G13898" t="str">
        <f t="shared" si="217"/>
        <v>Laboratory &amp; Pathology Services</v>
      </c>
    </row>
    <row r="13899" spans="1:7" x14ac:dyDescent="0.3">
      <c r="A13899" s="31" t="s">
        <v>25224</v>
      </c>
      <c r="B13899">
        <v>80322</v>
      </c>
      <c r="D13899" t="s">
        <v>25225</v>
      </c>
      <c r="E13899" t="s">
        <v>911</v>
      </c>
      <c r="F13899" t="s">
        <v>984</v>
      </c>
      <c r="G13899" t="str">
        <f t="shared" si="217"/>
        <v>Laboratory &amp; Pathology Services</v>
      </c>
    </row>
    <row r="13900" spans="1:7" x14ac:dyDescent="0.3">
      <c r="A13900" s="31" t="s">
        <v>25226</v>
      </c>
      <c r="B13900">
        <v>80323</v>
      </c>
      <c r="D13900" t="s">
        <v>25227</v>
      </c>
      <c r="E13900" t="s">
        <v>911</v>
      </c>
      <c r="F13900" t="s">
        <v>984</v>
      </c>
      <c r="G13900" t="str">
        <f t="shared" si="217"/>
        <v>Laboratory &amp; Pathology Services</v>
      </c>
    </row>
    <row r="13901" spans="1:7" x14ac:dyDescent="0.3">
      <c r="A13901" s="31" t="s">
        <v>25228</v>
      </c>
      <c r="B13901">
        <v>80324</v>
      </c>
      <c r="D13901" t="s">
        <v>25229</v>
      </c>
      <c r="E13901" t="s">
        <v>911</v>
      </c>
      <c r="F13901" t="s">
        <v>984</v>
      </c>
      <c r="G13901" t="str">
        <f t="shared" si="217"/>
        <v>Laboratory &amp; Pathology Services</v>
      </c>
    </row>
    <row r="13902" spans="1:7" x14ac:dyDescent="0.3">
      <c r="A13902" s="31" t="s">
        <v>25230</v>
      </c>
      <c r="B13902">
        <v>80325</v>
      </c>
      <c r="D13902" t="s">
        <v>25231</v>
      </c>
      <c r="E13902" t="s">
        <v>911</v>
      </c>
      <c r="F13902" t="s">
        <v>984</v>
      </c>
      <c r="G13902" t="str">
        <f t="shared" si="217"/>
        <v>Laboratory &amp; Pathology Services</v>
      </c>
    </row>
    <row r="13903" spans="1:7" x14ac:dyDescent="0.3">
      <c r="A13903" s="31" t="s">
        <v>25232</v>
      </c>
      <c r="B13903">
        <v>80326</v>
      </c>
      <c r="D13903" t="s">
        <v>25233</v>
      </c>
      <c r="E13903" t="s">
        <v>911</v>
      </c>
      <c r="F13903" t="s">
        <v>984</v>
      </c>
      <c r="G13903" t="str">
        <f t="shared" si="217"/>
        <v>Laboratory &amp; Pathology Services</v>
      </c>
    </row>
    <row r="13904" spans="1:7" x14ac:dyDescent="0.3">
      <c r="A13904" s="31" t="s">
        <v>25234</v>
      </c>
      <c r="B13904">
        <v>80327</v>
      </c>
      <c r="D13904" t="s">
        <v>25235</v>
      </c>
      <c r="E13904" t="s">
        <v>911</v>
      </c>
      <c r="F13904" t="s">
        <v>984</v>
      </c>
      <c r="G13904" t="str">
        <f t="shared" si="217"/>
        <v>Laboratory &amp; Pathology Services</v>
      </c>
    </row>
    <row r="13905" spans="1:7" x14ac:dyDescent="0.3">
      <c r="A13905" s="31" t="s">
        <v>25236</v>
      </c>
      <c r="B13905">
        <v>80328</v>
      </c>
      <c r="D13905" t="s">
        <v>25237</v>
      </c>
      <c r="E13905" t="s">
        <v>911</v>
      </c>
      <c r="F13905" t="s">
        <v>984</v>
      </c>
      <c r="G13905" t="str">
        <f t="shared" si="217"/>
        <v>Laboratory &amp; Pathology Services</v>
      </c>
    </row>
    <row r="13906" spans="1:7" x14ac:dyDescent="0.3">
      <c r="A13906" s="31" t="s">
        <v>535</v>
      </c>
      <c r="B13906">
        <v>80329</v>
      </c>
      <c r="D13906" t="s">
        <v>25238</v>
      </c>
      <c r="E13906" t="s">
        <v>911</v>
      </c>
      <c r="F13906" t="s">
        <v>984</v>
      </c>
      <c r="G13906" t="str">
        <f t="shared" si="217"/>
        <v>Laboratory &amp; Pathology Services</v>
      </c>
    </row>
    <row r="13907" spans="1:7" x14ac:dyDescent="0.3">
      <c r="A13907" s="31" t="s">
        <v>25239</v>
      </c>
      <c r="B13907">
        <v>80330</v>
      </c>
      <c r="D13907" t="s">
        <v>25240</v>
      </c>
      <c r="E13907" t="s">
        <v>911</v>
      </c>
      <c r="F13907" t="s">
        <v>984</v>
      </c>
      <c r="G13907" t="str">
        <f t="shared" si="217"/>
        <v>Laboratory &amp; Pathology Services</v>
      </c>
    </row>
    <row r="13908" spans="1:7" x14ac:dyDescent="0.3">
      <c r="A13908" s="31" t="s">
        <v>25241</v>
      </c>
      <c r="B13908">
        <v>80331</v>
      </c>
      <c r="D13908" t="s">
        <v>25242</v>
      </c>
      <c r="E13908" t="s">
        <v>911</v>
      </c>
      <c r="F13908" t="s">
        <v>984</v>
      </c>
      <c r="G13908" t="str">
        <f t="shared" si="217"/>
        <v>Laboratory &amp; Pathology Services</v>
      </c>
    </row>
    <row r="13909" spans="1:7" x14ac:dyDescent="0.3">
      <c r="A13909" s="31" t="s">
        <v>25243</v>
      </c>
      <c r="B13909">
        <v>80332</v>
      </c>
      <c r="D13909" t="s">
        <v>25244</v>
      </c>
      <c r="E13909" t="s">
        <v>911</v>
      </c>
      <c r="F13909" t="s">
        <v>984</v>
      </c>
      <c r="G13909" t="str">
        <f t="shared" si="217"/>
        <v>Laboratory &amp; Pathology Services</v>
      </c>
    </row>
    <row r="13910" spans="1:7" x14ac:dyDescent="0.3">
      <c r="A13910" s="31" t="s">
        <v>25245</v>
      </c>
      <c r="B13910">
        <v>80333</v>
      </c>
      <c r="D13910" t="s">
        <v>25246</v>
      </c>
      <c r="E13910" t="s">
        <v>911</v>
      </c>
      <c r="F13910" t="s">
        <v>984</v>
      </c>
      <c r="G13910" t="str">
        <f t="shared" si="217"/>
        <v>Laboratory &amp; Pathology Services</v>
      </c>
    </row>
    <row r="13911" spans="1:7" x14ac:dyDescent="0.3">
      <c r="A13911" s="31" t="s">
        <v>25247</v>
      </c>
      <c r="B13911">
        <v>80334</v>
      </c>
      <c r="D13911" t="s">
        <v>25248</v>
      </c>
      <c r="E13911" t="s">
        <v>911</v>
      </c>
      <c r="F13911" t="s">
        <v>984</v>
      </c>
      <c r="G13911" t="str">
        <f t="shared" si="217"/>
        <v>Laboratory &amp; Pathology Services</v>
      </c>
    </row>
    <row r="13912" spans="1:7" x14ac:dyDescent="0.3">
      <c r="A13912" s="31" t="s">
        <v>25249</v>
      </c>
      <c r="B13912">
        <v>80335</v>
      </c>
      <c r="D13912" t="s">
        <v>25250</v>
      </c>
      <c r="E13912" t="s">
        <v>911</v>
      </c>
      <c r="F13912" t="s">
        <v>984</v>
      </c>
      <c r="G13912" t="str">
        <f t="shared" si="217"/>
        <v>Laboratory &amp; Pathology Services</v>
      </c>
    </row>
    <row r="13913" spans="1:7" x14ac:dyDescent="0.3">
      <c r="A13913" s="31" t="s">
        <v>25251</v>
      </c>
      <c r="B13913">
        <v>80336</v>
      </c>
      <c r="D13913" t="s">
        <v>25252</v>
      </c>
      <c r="E13913" t="s">
        <v>911</v>
      </c>
      <c r="F13913" t="s">
        <v>984</v>
      </c>
      <c r="G13913" t="str">
        <f t="shared" si="217"/>
        <v>Laboratory &amp; Pathology Services</v>
      </c>
    </row>
    <row r="13914" spans="1:7" x14ac:dyDescent="0.3">
      <c r="A13914" s="31" t="s">
        <v>25253</v>
      </c>
      <c r="B13914">
        <v>80337</v>
      </c>
      <c r="D13914" t="s">
        <v>25254</v>
      </c>
      <c r="E13914" t="s">
        <v>911</v>
      </c>
      <c r="F13914" t="s">
        <v>984</v>
      </c>
      <c r="G13914" t="str">
        <f t="shared" si="217"/>
        <v>Laboratory &amp; Pathology Services</v>
      </c>
    </row>
    <row r="13915" spans="1:7" x14ac:dyDescent="0.3">
      <c r="A13915" s="31" t="s">
        <v>25255</v>
      </c>
      <c r="B13915">
        <v>80338</v>
      </c>
      <c r="D13915" t="s">
        <v>25256</v>
      </c>
      <c r="E13915" t="s">
        <v>911</v>
      </c>
      <c r="F13915" t="s">
        <v>984</v>
      </c>
      <c r="G13915" t="str">
        <f t="shared" si="217"/>
        <v>Laboratory &amp; Pathology Services</v>
      </c>
    </row>
    <row r="13916" spans="1:7" x14ac:dyDescent="0.3">
      <c r="A13916" s="31" t="s">
        <v>25257</v>
      </c>
      <c r="B13916">
        <v>80339</v>
      </c>
      <c r="D13916" t="s">
        <v>25258</v>
      </c>
      <c r="E13916" t="s">
        <v>911</v>
      </c>
      <c r="F13916" t="s">
        <v>984</v>
      </c>
      <c r="G13916" t="str">
        <f t="shared" si="217"/>
        <v>Laboratory &amp; Pathology Services</v>
      </c>
    </row>
    <row r="13917" spans="1:7" x14ac:dyDescent="0.3">
      <c r="A13917" s="31" t="s">
        <v>25259</v>
      </c>
      <c r="B13917">
        <v>80340</v>
      </c>
      <c r="D13917" t="s">
        <v>25260</v>
      </c>
      <c r="E13917" t="s">
        <v>911</v>
      </c>
      <c r="F13917" t="s">
        <v>984</v>
      </c>
      <c r="G13917" t="str">
        <f t="shared" si="217"/>
        <v>Laboratory &amp; Pathology Services</v>
      </c>
    </row>
    <row r="13918" spans="1:7" x14ac:dyDescent="0.3">
      <c r="A13918" s="31" t="s">
        <v>25261</v>
      </c>
      <c r="B13918">
        <v>80341</v>
      </c>
      <c r="D13918" t="s">
        <v>25262</v>
      </c>
      <c r="E13918" t="s">
        <v>911</v>
      </c>
      <c r="F13918" t="s">
        <v>984</v>
      </c>
      <c r="G13918" t="str">
        <f t="shared" si="217"/>
        <v>Laboratory &amp; Pathology Services</v>
      </c>
    </row>
    <row r="13919" spans="1:7" x14ac:dyDescent="0.3">
      <c r="A13919" s="31" t="s">
        <v>25263</v>
      </c>
      <c r="B13919">
        <v>80342</v>
      </c>
      <c r="D13919" t="s">
        <v>25264</v>
      </c>
      <c r="E13919" t="s">
        <v>911</v>
      </c>
      <c r="F13919" t="s">
        <v>984</v>
      </c>
      <c r="G13919" t="str">
        <f t="shared" si="217"/>
        <v>Laboratory &amp; Pathology Services</v>
      </c>
    </row>
    <row r="13920" spans="1:7" x14ac:dyDescent="0.3">
      <c r="A13920" s="31" t="s">
        <v>25265</v>
      </c>
      <c r="B13920">
        <v>80343</v>
      </c>
      <c r="D13920" t="s">
        <v>25266</v>
      </c>
      <c r="E13920" t="s">
        <v>911</v>
      </c>
      <c r="F13920" t="s">
        <v>984</v>
      </c>
      <c r="G13920" t="str">
        <f t="shared" si="217"/>
        <v>Laboratory &amp; Pathology Services</v>
      </c>
    </row>
    <row r="13921" spans="1:7" x14ac:dyDescent="0.3">
      <c r="A13921" s="31" t="s">
        <v>25267</v>
      </c>
      <c r="B13921">
        <v>80344</v>
      </c>
      <c r="D13921" t="s">
        <v>25268</v>
      </c>
      <c r="E13921" t="s">
        <v>911</v>
      </c>
      <c r="F13921" t="s">
        <v>984</v>
      </c>
      <c r="G13921" t="str">
        <f t="shared" si="217"/>
        <v>Laboratory &amp; Pathology Services</v>
      </c>
    </row>
    <row r="13922" spans="1:7" x14ac:dyDescent="0.3">
      <c r="A13922" s="31" t="s">
        <v>25269</v>
      </c>
      <c r="B13922">
        <v>80345</v>
      </c>
      <c r="D13922" t="s">
        <v>25270</v>
      </c>
      <c r="E13922" t="s">
        <v>911</v>
      </c>
      <c r="F13922" t="s">
        <v>984</v>
      </c>
      <c r="G13922" t="str">
        <f t="shared" si="217"/>
        <v>Laboratory &amp; Pathology Services</v>
      </c>
    </row>
    <row r="13923" spans="1:7" x14ac:dyDescent="0.3">
      <c r="A13923" s="31" t="s">
        <v>25271</v>
      </c>
      <c r="B13923">
        <v>80346</v>
      </c>
      <c r="D13923" t="s">
        <v>25272</v>
      </c>
      <c r="E13923" t="s">
        <v>911</v>
      </c>
      <c r="F13923" t="s">
        <v>984</v>
      </c>
      <c r="G13923" t="str">
        <f t="shared" si="217"/>
        <v>Laboratory &amp; Pathology Services</v>
      </c>
    </row>
    <row r="13924" spans="1:7" x14ac:dyDescent="0.3">
      <c r="A13924" s="31" t="s">
        <v>25273</v>
      </c>
      <c r="B13924">
        <v>80347</v>
      </c>
      <c r="D13924" t="s">
        <v>25274</v>
      </c>
      <c r="E13924" t="s">
        <v>911</v>
      </c>
      <c r="F13924" t="s">
        <v>984</v>
      </c>
      <c r="G13924" t="str">
        <f t="shared" si="217"/>
        <v>Laboratory &amp; Pathology Services</v>
      </c>
    </row>
    <row r="13925" spans="1:7" x14ac:dyDescent="0.3">
      <c r="A13925" s="31" t="s">
        <v>25275</v>
      </c>
      <c r="B13925">
        <v>80348</v>
      </c>
      <c r="D13925" t="s">
        <v>25276</v>
      </c>
      <c r="E13925" t="s">
        <v>911</v>
      </c>
      <c r="F13925" t="s">
        <v>984</v>
      </c>
      <c r="G13925" t="str">
        <f t="shared" si="217"/>
        <v>Laboratory &amp; Pathology Services</v>
      </c>
    </row>
    <row r="13926" spans="1:7" x14ac:dyDescent="0.3">
      <c r="A13926" s="31" t="s">
        <v>25277</v>
      </c>
      <c r="B13926">
        <v>80349</v>
      </c>
      <c r="D13926" t="s">
        <v>25278</v>
      </c>
      <c r="E13926" t="s">
        <v>911</v>
      </c>
      <c r="F13926" t="s">
        <v>984</v>
      </c>
      <c r="G13926" t="str">
        <f t="shared" si="217"/>
        <v>Laboratory &amp; Pathology Services</v>
      </c>
    </row>
    <row r="13927" spans="1:7" x14ac:dyDescent="0.3">
      <c r="A13927" s="31" t="s">
        <v>25279</v>
      </c>
      <c r="B13927">
        <v>80350</v>
      </c>
      <c r="D13927" t="s">
        <v>25280</v>
      </c>
      <c r="E13927" t="s">
        <v>911</v>
      </c>
      <c r="F13927" t="s">
        <v>984</v>
      </c>
      <c r="G13927" t="str">
        <f t="shared" si="217"/>
        <v>Laboratory &amp; Pathology Services</v>
      </c>
    </row>
    <row r="13928" spans="1:7" x14ac:dyDescent="0.3">
      <c r="A13928" s="31" t="s">
        <v>25281</v>
      </c>
      <c r="B13928">
        <v>80351</v>
      </c>
      <c r="D13928" t="s">
        <v>25282</v>
      </c>
      <c r="E13928" t="s">
        <v>911</v>
      </c>
      <c r="F13928" t="s">
        <v>984</v>
      </c>
      <c r="G13928" t="str">
        <f t="shared" si="217"/>
        <v>Laboratory &amp; Pathology Services</v>
      </c>
    </row>
    <row r="13929" spans="1:7" x14ac:dyDescent="0.3">
      <c r="A13929" s="31" t="s">
        <v>25283</v>
      </c>
      <c r="B13929">
        <v>80352</v>
      </c>
      <c r="D13929" t="s">
        <v>25284</v>
      </c>
      <c r="E13929" t="s">
        <v>911</v>
      </c>
      <c r="F13929" t="s">
        <v>984</v>
      </c>
      <c r="G13929" t="str">
        <f t="shared" si="217"/>
        <v>Laboratory &amp; Pathology Services</v>
      </c>
    </row>
    <row r="13930" spans="1:7" x14ac:dyDescent="0.3">
      <c r="A13930" s="31" t="s">
        <v>25285</v>
      </c>
      <c r="B13930">
        <v>80353</v>
      </c>
      <c r="D13930" t="s">
        <v>25286</v>
      </c>
      <c r="E13930" t="s">
        <v>911</v>
      </c>
      <c r="F13930" t="s">
        <v>984</v>
      </c>
      <c r="G13930" t="str">
        <f t="shared" si="217"/>
        <v>Laboratory &amp; Pathology Services</v>
      </c>
    </row>
    <row r="13931" spans="1:7" x14ac:dyDescent="0.3">
      <c r="A13931" s="31" t="s">
        <v>25287</v>
      </c>
      <c r="B13931">
        <v>80354</v>
      </c>
      <c r="D13931" t="s">
        <v>25288</v>
      </c>
      <c r="E13931" t="s">
        <v>911</v>
      </c>
      <c r="F13931" t="s">
        <v>984</v>
      </c>
      <c r="G13931" t="str">
        <f t="shared" si="217"/>
        <v>Laboratory &amp; Pathology Services</v>
      </c>
    </row>
    <row r="13932" spans="1:7" x14ac:dyDescent="0.3">
      <c r="A13932" s="31" t="s">
        <v>25289</v>
      </c>
      <c r="B13932">
        <v>80355</v>
      </c>
      <c r="D13932" t="s">
        <v>25290</v>
      </c>
      <c r="E13932" t="s">
        <v>911</v>
      </c>
      <c r="F13932" t="s">
        <v>984</v>
      </c>
      <c r="G13932" t="str">
        <f t="shared" si="217"/>
        <v>Laboratory &amp; Pathology Services</v>
      </c>
    </row>
    <row r="13933" spans="1:7" x14ac:dyDescent="0.3">
      <c r="A13933" s="31" t="s">
        <v>25291</v>
      </c>
      <c r="B13933">
        <v>80356</v>
      </c>
      <c r="D13933" t="s">
        <v>25292</v>
      </c>
      <c r="E13933" t="s">
        <v>911</v>
      </c>
      <c r="F13933" t="s">
        <v>984</v>
      </c>
      <c r="G13933" t="str">
        <f t="shared" si="217"/>
        <v>Laboratory &amp; Pathology Services</v>
      </c>
    </row>
    <row r="13934" spans="1:7" x14ac:dyDescent="0.3">
      <c r="A13934" s="31" t="s">
        <v>25293</v>
      </c>
      <c r="B13934">
        <v>80357</v>
      </c>
      <c r="D13934" t="s">
        <v>25294</v>
      </c>
      <c r="E13934" t="s">
        <v>911</v>
      </c>
      <c r="F13934" t="s">
        <v>984</v>
      </c>
      <c r="G13934" t="str">
        <f t="shared" si="217"/>
        <v>Laboratory &amp; Pathology Services</v>
      </c>
    </row>
    <row r="13935" spans="1:7" x14ac:dyDescent="0.3">
      <c r="A13935" s="31" t="s">
        <v>25295</v>
      </c>
      <c r="B13935">
        <v>80358</v>
      </c>
      <c r="D13935" t="s">
        <v>25296</v>
      </c>
      <c r="E13935" t="s">
        <v>911</v>
      </c>
      <c r="F13935" t="s">
        <v>984</v>
      </c>
      <c r="G13935" t="str">
        <f t="shared" si="217"/>
        <v>Laboratory &amp; Pathology Services</v>
      </c>
    </row>
    <row r="13936" spans="1:7" x14ac:dyDescent="0.3">
      <c r="A13936" s="31" t="s">
        <v>25297</v>
      </c>
      <c r="B13936">
        <v>80359</v>
      </c>
      <c r="D13936" t="s">
        <v>25298</v>
      </c>
      <c r="E13936" t="s">
        <v>911</v>
      </c>
      <c r="F13936" t="s">
        <v>984</v>
      </c>
      <c r="G13936" t="str">
        <f t="shared" si="217"/>
        <v>Laboratory &amp; Pathology Services</v>
      </c>
    </row>
    <row r="13937" spans="1:7" x14ac:dyDescent="0.3">
      <c r="A13937" s="31" t="s">
        <v>25299</v>
      </c>
      <c r="B13937">
        <v>80360</v>
      </c>
      <c r="D13937" t="s">
        <v>25300</v>
      </c>
      <c r="E13937" t="s">
        <v>911</v>
      </c>
      <c r="F13937" t="s">
        <v>984</v>
      </c>
      <c r="G13937" t="str">
        <f t="shared" si="217"/>
        <v>Laboratory &amp; Pathology Services</v>
      </c>
    </row>
    <row r="13938" spans="1:7" x14ac:dyDescent="0.3">
      <c r="A13938" s="31" t="s">
        <v>25301</v>
      </c>
      <c r="B13938">
        <v>80361</v>
      </c>
      <c r="D13938" t="s">
        <v>25302</v>
      </c>
      <c r="E13938" t="s">
        <v>911</v>
      </c>
      <c r="F13938" t="s">
        <v>984</v>
      </c>
      <c r="G13938" t="str">
        <f t="shared" si="217"/>
        <v>Laboratory &amp; Pathology Services</v>
      </c>
    </row>
    <row r="13939" spans="1:7" x14ac:dyDescent="0.3">
      <c r="A13939" s="31" t="s">
        <v>25303</v>
      </c>
      <c r="B13939">
        <v>80362</v>
      </c>
      <c r="D13939" t="s">
        <v>25304</v>
      </c>
      <c r="E13939" t="s">
        <v>911</v>
      </c>
      <c r="F13939" t="s">
        <v>984</v>
      </c>
      <c r="G13939" t="str">
        <f t="shared" si="217"/>
        <v>Laboratory &amp; Pathology Services</v>
      </c>
    </row>
    <row r="13940" spans="1:7" x14ac:dyDescent="0.3">
      <c r="A13940" s="31" t="s">
        <v>25305</v>
      </c>
      <c r="B13940">
        <v>80363</v>
      </c>
      <c r="D13940" t="s">
        <v>25306</v>
      </c>
      <c r="E13940" t="s">
        <v>911</v>
      </c>
      <c r="F13940" t="s">
        <v>984</v>
      </c>
      <c r="G13940" t="str">
        <f t="shared" si="217"/>
        <v>Laboratory &amp; Pathology Services</v>
      </c>
    </row>
    <row r="13941" spans="1:7" x14ac:dyDescent="0.3">
      <c r="A13941" s="31" t="s">
        <v>25307</v>
      </c>
      <c r="B13941">
        <v>80364</v>
      </c>
      <c r="D13941" t="s">
        <v>25308</v>
      </c>
      <c r="E13941" t="s">
        <v>911</v>
      </c>
      <c r="F13941" t="s">
        <v>984</v>
      </c>
      <c r="G13941" t="str">
        <f t="shared" si="217"/>
        <v>Laboratory &amp; Pathology Services</v>
      </c>
    </row>
    <row r="13942" spans="1:7" x14ac:dyDescent="0.3">
      <c r="A13942" s="31" t="s">
        <v>25309</v>
      </c>
      <c r="B13942">
        <v>80365</v>
      </c>
      <c r="D13942" t="s">
        <v>25310</v>
      </c>
      <c r="E13942" t="s">
        <v>911</v>
      </c>
      <c r="F13942" t="s">
        <v>984</v>
      </c>
      <c r="G13942" t="str">
        <f t="shared" si="217"/>
        <v>Laboratory &amp; Pathology Services</v>
      </c>
    </row>
    <row r="13943" spans="1:7" x14ac:dyDescent="0.3">
      <c r="A13943" s="31" t="s">
        <v>25311</v>
      </c>
      <c r="B13943">
        <v>80366</v>
      </c>
      <c r="D13943" t="s">
        <v>25312</v>
      </c>
      <c r="E13943" t="s">
        <v>911</v>
      </c>
      <c r="F13943" t="s">
        <v>984</v>
      </c>
      <c r="G13943" t="str">
        <f t="shared" si="217"/>
        <v>Laboratory &amp; Pathology Services</v>
      </c>
    </row>
    <row r="13944" spans="1:7" x14ac:dyDescent="0.3">
      <c r="A13944" s="31" t="s">
        <v>25313</v>
      </c>
      <c r="B13944">
        <v>80367</v>
      </c>
      <c r="D13944" t="s">
        <v>25314</v>
      </c>
      <c r="E13944" t="s">
        <v>911</v>
      </c>
      <c r="F13944" t="s">
        <v>984</v>
      </c>
      <c r="G13944" t="str">
        <f t="shared" si="217"/>
        <v>Laboratory &amp; Pathology Services</v>
      </c>
    </row>
    <row r="13945" spans="1:7" x14ac:dyDescent="0.3">
      <c r="A13945" s="31" t="s">
        <v>25315</v>
      </c>
      <c r="B13945">
        <v>80368</v>
      </c>
      <c r="D13945" t="s">
        <v>25316</v>
      </c>
      <c r="E13945" t="s">
        <v>911</v>
      </c>
      <c r="F13945" t="s">
        <v>984</v>
      </c>
      <c r="G13945" t="str">
        <f t="shared" si="217"/>
        <v>Laboratory &amp; Pathology Services</v>
      </c>
    </row>
    <row r="13946" spans="1:7" x14ac:dyDescent="0.3">
      <c r="A13946" s="31" t="s">
        <v>25317</v>
      </c>
      <c r="B13946">
        <v>80369</v>
      </c>
      <c r="D13946" t="s">
        <v>25318</v>
      </c>
      <c r="E13946" t="s">
        <v>911</v>
      </c>
      <c r="F13946" t="s">
        <v>984</v>
      </c>
      <c r="G13946" t="str">
        <f t="shared" si="217"/>
        <v>Laboratory &amp; Pathology Services</v>
      </c>
    </row>
    <row r="13947" spans="1:7" x14ac:dyDescent="0.3">
      <c r="A13947" s="31" t="s">
        <v>25319</v>
      </c>
      <c r="B13947">
        <v>80370</v>
      </c>
      <c r="D13947" t="s">
        <v>25320</v>
      </c>
      <c r="E13947" t="s">
        <v>911</v>
      </c>
      <c r="F13947" t="s">
        <v>984</v>
      </c>
      <c r="G13947" t="str">
        <f t="shared" si="217"/>
        <v>Laboratory &amp; Pathology Services</v>
      </c>
    </row>
    <row r="13948" spans="1:7" x14ac:dyDescent="0.3">
      <c r="A13948" s="31" t="s">
        <v>25321</v>
      </c>
      <c r="B13948">
        <v>80371</v>
      </c>
      <c r="D13948" t="s">
        <v>25322</v>
      </c>
      <c r="E13948" t="s">
        <v>911</v>
      </c>
      <c r="F13948" t="s">
        <v>984</v>
      </c>
      <c r="G13948" t="str">
        <f t="shared" si="217"/>
        <v>Laboratory &amp; Pathology Services</v>
      </c>
    </row>
    <row r="13949" spans="1:7" x14ac:dyDescent="0.3">
      <c r="A13949" s="31" t="s">
        <v>25323</v>
      </c>
      <c r="B13949">
        <v>80372</v>
      </c>
      <c r="D13949" t="s">
        <v>25324</v>
      </c>
      <c r="E13949" t="s">
        <v>911</v>
      </c>
      <c r="F13949" t="s">
        <v>984</v>
      </c>
      <c r="G13949" t="str">
        <f t="shared" si="217"/>
        <v>Laboratory &amp; Pathology Services</v>
      </c>
    </row>
    <row r="13950" spans="1:7" x14ac:dyDescent="0.3">
      <c r="A13950" s="31" t="s">
        <v>25325</v>
      </c>
      <c r="B13950">
        <v>80373</v>
      </c>
      <c r="D13950" t="s">
        <v>25326</v>
      </c>
      <c r="E13950" t="s">
        <v>911</v>
      </c>
      <c r="F13950" t="s">
        <v>984</v>
      </c>
      <c r="G13950" t="str">
        <f t="shared" si="217"/>
        <v>Laboratory &amp; Pathology Services</v>
      </c>
    </row>
    <row r="13951" spans="1:7" x14ac:dyDescent="0.3">
      <c r="A13951" s="31" t="s">
        <v>25327</v>
      </c>
      <c r="B13951">
        <v>80374</v>
      </c>
      <c r="D13951" t="s">
        <v>25328</v>
      </c>
      <c r="E13951" t="s">
        <v>911</v>
      </c>
      <c r="F13951" t="s">
        <v>984</v>
      </c>
      <c r="G13951" t="str">
        <f t="shared" si="217"/>
        <v>Laboratory &amp; Pathology Services</v>
      </c>
    </row>
    <row r="13952" spans="1:7" x14ac:dyDescent="0.3">
      <c r="A13952" s="31" t="s">
        <v>25329</v>
      </c>
      <c r="B13952">
        <v>80375</v>
      </c>
      <c r="D13952" t="s">
        <v>25330</v>
      </c>
      <c r="E13952" t="s">
        <v>911</v>
      </c>
      <c r="F13952" t="s">
        <v>984</v>
      </c>
      <c r="G13952" t="str">
        <f t="shared" si="217"/>
        <v>Laboratory &amp; Pathology Services</v>
      </c>
    </row>
    <row r="13953" spans="1:7" x14ac:dyDescent="0.3">
      <c r="A13953" s="31" t="s">
        <v>25331</v>
      </c>
      <c r="B13953">
        <v>80376</v>
      </c>
      <c r="D13953" t="s">
        <v>25332</v>
      </c>
      <c r="E13953" t="s">
        <v>911</v>
      </c>
      <c r="F13953" t="s">
        <v>984</v>
      </c>
      <c r="G13953" t="str">
        <f t="shared" si="217"/>
        <v>Laboratory &amp; Pathology Services</v>
      </c>
    </row>
    <row r="13954" spans="1:7" x14ac:dyDescent="0.3">
      <c r="A13954" s="31" t="s">
        <v>25333</v>
      </c>
      <c r="B13954">
        <v>80377</v>
      </c>
      <c r="D13954" t="s">
        <v>25334</v>
      </c>
      <c r="E13954" t="s">
        <v>911</v>
      </c>
      <c r="F13954" t="s">
        <v>984</v>
      </c>
      <c r="G13954" t="str">
        <f t="shared" si="217"/>
        <v>Laboratory &amp; Pathology Services</v>
      </c>
    </row>
    <row r="13955" spans="1:7" x14ac:dyDescent="0.3">
      <c r="A13955" s="31" t="s">
        <v>25335</v>
      </c>
      <c r="B13955">
        <v>80400</v>
      </c>
      <c r="D13955" t="s">
        <v>25336</v>
      </c>
      <c r="E13955" t="s">
        <v>962</v>
      </c>
      <c r="F13955" t="s">
        <v>984</v>
      </c>
      <c r="G13955" t="str">
        <f t="shared" ref="G13955:G14018" si="218">VLOOKUP(F13955,$I$2:$J$27,2,FALSE)</f>
        <v>Laboratory &amp; Pathology Services</v>
      </c>
    </row>
    <row r="13956" spans="1:7" x14ac:dyDescent="0.3">
      <c r="A13956" s="31" t="s">
        <v>25337</v>
      </c>
      <c r="B13956">
        <v>80402</v>
      </c>
      <c r="D13956" t="s">
        <v>25336</v>
      </c>
      <c r="E13956" t="s">
        <v>962</v>
      </c>
      <c r="F13956" t="s">
        <v>984</v>
      </c>
      <c r="G13956" t="str">
        <f t="shared" si="218"/>
        <v>Laboratory &amp; Pathology Services</v>
      </c>
    </row>
    <row r="13957" spans="1:7" x14ac:dyDescent="0.3">
      <c r="A13957" s="31" t="s">
        <v>25338</v>
      </c>
      <c r="B13957">
        <v>80406</v>
      </c>
      <c r="D13957" t="s">
        <v>25336</v>
      </c>
      <c r="E13957" t="s">
        <v>962</v>
      </c>
      <c r="F13957" t="s">
        <v>984</v>
      </c>
      <c r="G13957" t="str">
        <f t="shared" si="218"/>
        <v>Laboratory &amp; Pathology Services</v>
      </c>
    </row>
    <row r="13958" spans="1:7" x14ac:dyDescent="0.3">
      <c r="A13958" s="31" t="s">
        <v>25339</v>
      </c>
      <c r="B13958">
        <v>80408</v>
      </c>
      <c r="D13958" t="s">
        <v>25340</v>
      </c>
      <c r="E13958" t="s">
        <v>962</v>
      </c>
      <c r="F13958" t="s">
        <v>984</v>
      </c>
      <c r="G13958" t="str">
        <f t="shared" si="218"/>
        <v>Laboratory &amp; Pathology Services</v>
      </c>
    </row>
    <row r="13959" spans="1:7" x14ac:dyDescent="0.3">
      <c r="A13959" s="31" t="s">
        <v>25341</v>
      </c>
      <c r="B13959">
        <v>80410</v>
      </c>
      <c r="D13959" t="s">
        <v>25342</v>
      </c>
      <c r="E13959" t="s">
        <v>962</v>
      </c>
      <c r="F13959" t="s">
        <v>984</v>
      </c>
      <c r="G13959" t="str">
        <f t="shared" si="218"/>
        <v>Laboratory &amp; Pathology Services</v>
      </c>
    </row>
    <row r="13960" spans="1:7" x14ac:dyDescent="0.3">
      <c r="A13960" s="31" t="s">
        <v>25343</v>
      </c>
      <c r="B13960">
        <v>80412</v>
      </c>
      <c r="D13960" t="s">
        <v>25344</v>
      </c>
      <c r="E13960" t="s">
        <v>962</v>
      </c>
      <c r="F13960" t="s">
        <v>984</v>
      </c>
      <c r="G13960" t="str">
        <f t="shared" si="218"/>
        <v>Laboratory &amp; Pathology Services</v>
      </c>
    </row>
    <row r="13961" spans="1:7" x14ac:dyDescent="0.3">
      <c r="A13961" s="31" t="s">
        <v>25345</v>
      </c>
      <c r="B13961">
        <v>80414</v>
      </c>
      <c r="D13961" t="s">
        <v>25346</v>
      </c>
      <c r="E13961" t="s">
        <v>962</v>
      </c>
      <c r="F13961" t="s">
        <v>984</v>
      </c>
      <c r="G13961" t="str">
        <f t="shared" si="218"/>
        <v>Laboratory &amp; Pathology Services</v>
      </c>
    </row>
    <row r="13962" spans="1:7" x14ac:dyDescent="0.3">
      <c r="A13962" s="31" t="s">
        <v>25347</v>
      </c>
      <c r="B13962">
        <v>80415</v>
      </c>
      <c r="D13962" t="s">
        <v>25348</v>
      </c>
      <c r="E13962" t="s">
        <v>962</v>
      </c>
      <c r="F13962" t="s">
        <v>984</v>
      </c>
      <c r="G13962" t="str">
        <f t="shared" si="218"/>
        <v>Laboratory &amp; Pathology Services</v>
      </c>
    </row>
    <row r="13963" spans="1:7" x14ac:dyDescent="0.3">
      <c r="A13963" s="31" t="s">
        <v>25349</v>
      </c>
      <c r="B13963">
        <v>80416</v>
      </c>
      <c r="D13963" t="s">
        <v>25350</v>
      </c>
      <c r="E13963" t="s">
        <v>962</v>
      </c>
      <c r="F13963" t="s">
        <v>984</v>
      </c>
      <c r="G13963" t="str">
        <f t="shared" si="218"/>
        <v>Laboratory &amp; Pathology Services</v>
      </c>
    </row>
    <row r="13964" spans="1:7" x14ac:dyDescent="0.3">
      <c r="A13964" s="31" t="s">
        <v>25351</v>
      </c>
      <c r="B13964">
        <v>80417</v>
      </c>
      <c r="D13964" t="s">
        <v>25350</v>
      </c>
      <c r="E13964" t="s">
        <v>962</v>
      </c>
      <c r="F13964" t="s">
        <v>984</v>
      </c>
      <c r="G13964" t="str">
        <f t="shared" si="218"/>
        <v>Laboratory &amp; Pathology Services</v>
      </c>
    </row>
    <row r="13965" spans="1:7" x14ac:dyDescent="0.3">
      <c r="A13965" s="31" t="s">
        <v>25352</v>
      </c>
      <c r="B13965">
        <v>80418</v>
      </c>
      <c r="D13965" t="s">
        <v>25353</v>
      </c>
      <c r="E13965" t="s">
        <v>962</v>
      </c>
      <c r="F13965" t="s">
        <v>984</v>
      </c>
      <c r="G13965" t="str">
        <f t="shared" si="218"/>
        <v>Laboratory &amp; Pathology Services</v>
      </c>
    </row>
    <row r="13966" spans="1:7" x14ac:dyDescent="0.3">
      <c r="A13966" s="31" t="s">
        <v>25354</v>
      </c>
      <c r="B13966">
        <v>80420</v>
      </c>
      <c r="D13966" t="s">
        <v>25355</v>
      </c>
      <c r="E13966" t="s">
        <v>962</v>
      </c>
      <c r="F13966" t="s">
        <v>984</v>
      </c>
      <c r="G13966" t="str">
        <f t="shared" si="218"/>
        <v>Laboratory &amp; Pathology Services</v>
      </c>
    </row>
    <row r="13967" spans="1:7" x14ac:dyDescent="0.3">
      <c r="A13967" s="31" t="s">
        <v>25356</v>
      </c>
      <c r="B13967">
        <v>80422</v>
      </c>
      <c r="D13967" t="s">
        <v>25357</v>
      </c>
      <c r="E13967" t="s">
        <v>962</v>
      </c>
      <c r="F13967" t="s">
        <v>984</v>
      </c>
      <c r="G13967" t="str">
        <f t="shared" si="218"/>
        <v>Laboratory &amp; Pathology Services</v>
      </c>
    </row>
    <row r="13968" spans="1:7" x14ac:dyDescent="0.3">
      <c r="A13968" s="31" t="s">
        <v>25358</v>
      </c>
      <c r="B13968">
        <v>80424</v>
      </c>
      <c r="D13968" t="s">
        <v>25357</v>
      </c>
      <c r="E13968" t="s">
        <v>962</v>
      </c>
      <c r="F13968" t="s">
        <v>984</v>
      </c>
      <c r="G13968" t="str">
        <f t="shared" si="218"/>
        <v>Laboratory &amp; Pathology Services</v>
      </c>
    </row>
    <row r="13969" spans="1:7" x14ac:dyDescent="0.3">
      <c r="A13969" s="31" t="s">
        <v>25359</v>
      </c>
      <c r="B13969">
        <v>80426</v>
      </c>
      <c r="D13969" t="s">
        <v>25360</v>
      </c>
      <c r="E13969" t="s">
        <v>962</v>
      </c>
      <c r="F13969" t="s">
        <v>984</v>
      </c>
      <c r="G13969" t="str">
        <f t="shared" si="218"/>
        <v>Laboratory &amp; Pathology Services</v>
      </c>
    </row>
    <row r="13970" spans="1:7" x14ac:dyDescent="0.3">
      <c r="A13970" s="31" t="s">
        <v>25361</v>
      </c>
      <c r="B13970">
        <v>80428</v>
      </c>
      <c r="D13970" t="s">
        <v>25362</v>
      </c>
      <c r="E13970" t="s">
        <v>962</v>
      </c>
      <c r="F13970" t="s">
        <v>984</v>
      </c>
      <c r="G13970" t="str">
        <f t="shared" si="218"/>
        <v>Laboratory &amp; Pathology Services</v>
      </c>
    </row>
    <row r="13971" spans="1:7" x14ac:dyDescent="0.3">
      <c r="A13971" s="31" t="s">
        <v>25363</v>
      </c>
      <c r="B13971">
        <v>80430</v>
      </c>
      <c r="D13971" t="s">
        <v>25362</v>
      </c>
      <c r="E13971" t="s">
        <v>962</v>
      </c>
      <c r="F13971" t="s">
        <v>984</v>
      </c>
      <c r="G13971" t="str">
        <f t="shared" si="218"/>
        <v>Laboratory &amp; Pathology Services</v>
      </c>
    </row>
    <row r="13972" spans="1:7" x14ac:dyDescent="0.3">
      <c r="A13972" s="31" t="s">
        <v>25364</v>
      </c>
      <c r="B13972">
        <v>80432</v>
      </c>
      <c r="D13972" t="s">
        <v>25365</v>
      </c>
      <c r="E13972" t="s">
        <v>962</v>
      </c>
      <c r="F13972" t="s">
        <v>984</v>
      </c>
      <c r="G13972" t="str">
        <f t="shared" si="218"/>
        <v>Laboratory &amp; Pathology Services</v>
      </c>
    </row>
    <row r="13973" spans="1:7" x14ac:dyDescent="0.3">
      <c r="A13973" s="31" t="s">
        <v>25366</v>
      </c>
      <c r="B13973">
        <v>80434</v>
      </c>
      <c r="D13973" t="s">
        <v>25367</v>
      </c>
      <c r="E13973" t="s">
        <v>962</v>
      </c>
      <c r="F13973" t="s">
        <v>984</v>
      </c>
      <c r="G13973" t="str">
        <f t="shared" si="218"/>
        <v>Laboratory &amp; Pathology Services</v>
      </c>
    </row>
    <row r="13974" spans="1:7" x14ac:dyDescent="0.3">
      <c r="A13974" s="31" t="s">
        <v>25368</v>
      </c>
      <c r="B13974">
        <v>80435</v>
      </c>
      <c r="D13974" t="s">
        <v>25367</v>
      </c>
      <c r="E13974" t="s">
        <v>962</v>
      </c>
      <c r="F13974" t="s">
        <v>984</v>
      </c>
      <c r="G13974" t="str">
        <f t="shared" si="218"/>
        <v>Laboratory &amp; Pathology Services</v>
      </c>
    </row>
    <row r="13975" spans="1:7" x14ac:dyDescent="0.3">
      <c r="A13975" s="31" t="s">
        <v>25369</v>
      </c>
      <c r="B13975">
        <v>80436</v>
      </c>
      <c r="D13975" t="s">
        <v>25370</v>
      </c>
      <c r="E13975" t="s">
        <v>962</v>
      </c>
      <c r="F13975" t="s">
        <v>984</v>
      </c>
      <c r="G13975" t="str">
        <f t="shared" si="218"/>
        <v>Laboratory &amp; Pathology Services</v>
      </c>
    </row>
    <row r="13976" spans="1:7" x14ac:dyDescent="0.3">
      <c r="A13976" s="31" t="s">
        <v>25371</v>
      </c>
      <c r="B13976">
        <v>80438</v>
      </c>
      <c r="D13976" t="s">
        <v>25372</v>
      </c>
      <c r="E13976" t="s">
        <v>962</v>
      </c>
      <c r="F13976" t="s">
        <v>984</v>
      </c>
      <c r="G13976" t="str">
        <f t="shared" si="218"/>
        <v>Laboratory &amp; Pathology Services</v>
      </c>
    </row>
    <row r="13977" spans="1:7" x14ac:dyDescent="0.3">
      <c r="A13977" s="31" t="s">
        <v>25373</v>
      </c>
      <c r="B13977">
        <v>80439</v>
      </c>
      <c r="D13977" t="s">
        <v>25372</v>
      </c>
      <c r="E13977" t="s">
        <v>962</v>
      </c>
      <c r="F13977" t="s">
        <v>984</v>
      </c>
      <c r="G13977" t="str">
        <f t="shared" si="218"/>
        <v>Laboratory &amp; Pathology Services</v>
      </c>
    </row>
    <row r="13978" spans="1:7" x14ac:dyDescent="0.3">
      <c r="A13978" s="31" t="s">
        <v>25374</v>
      </c>
      <c r="B13978">
        <v>80500</v>
      </c>
      <c r="D13978" t="s">
        <v>25375</v>
      </c>
      <c r="E13978" t="s">
        <v>0</v>
      </c>
      <c r="F13978" t="s">
        <v>984</v>
      </c>
      <c r="G13978" t="str">
        <f t="shared" si="218"/>
        <v>Laboratory &amp; Pathology Services</v>
      </c>
    </row>
    <row r="13979" spans="1:7" x14ac:dyDescent="0.3">
      <c r="A13979" s="31" t="s">
        <v>25376</v>
      </c>
      <c r="B13979">
        <v>80502</v>
      </c>
      <c r="D13979" t="s">
        <v>25375</v>
      </c>
      <c r="E13979" t="s">
        <v>0</v>
      </c>
      <c r="F13979" t="s">
        <v>984</v>
      </c>
      <c r="G13979" t="str">
        <f t="shared" si="218"/>
        <v>Laboratory &amp; Pathology Services</v>
      </c>
    </row>
    <row r="13980" spans="1:7" x14ac:dyDescent="0.3">
      <c r="A13980" s="31" t="s">
        <v>61</v>
      </c>
      <c r="B13980">
        <v>81000</v>
      </c>
      <c r="D13980" t="s">
        <v>25377</v>
      </c>
      <c r="E13980" t="s">
        <v>962</v>
      </c>
      <c r="F13980" t="s">
        <v>984</v>
      </c>
      <c r="G13980" t="str">
        <f t="shared" si="218"/>
        <v>Laboratory &amp; Pathology Services</v>
      </c>
    </row>
    <row r="13981" spans="1:7" x14ac:dyDescent="0.3">
      <c r="A13981" s="31" t="s">
        <v>538</v>
      </c>
      <c r="B13981">
        <v>81001</v>
      </c>
      <c r="D13981" t="s">
        <v>25378</v>
      </c>
      <c r="E13981" t="s">
        <v>962</v>
      </c>
      <c r="F13981" t="s">
        <v>984</v>
      </c>
      <c r="G13981" t="str">
        <f t="shared" si="218"/>
        <v>Laboratory &amp; Pathology Services</v>
      </c>
    </row>
    <row r="13982" spans="1:7" x14ac:dyDescent="0.3">
      <c r="A13982" s="31" t="s">
        <v>64</v>
      </c>
      <c r="B13982">
        <v>81002</v>
      </c>
      <c r="D13982" t="s">
        <v>25379</v>
      </c>
      <c r="E13982" t="s">
        <v>962</v>
      </c>
      <c r="F13982" t="s">
        <v>984</v>
      </c>
      <c r="G13982" t="str">
        <f t="shared" si="218"/>
        <v>Laboratory &amp; Pathology Services</v>
      </c>
    </row>
    <row r="13983" spans="1:7" x14ac:dyDescent="0.3">
      <c r="A13983" s="31" t="s">
        <v>317</v>
      </c>
      <c r="B13983">
        <v>81003</v>
      </c>
      <c r="D13983" t="s">
        <v>25380</v>
      </c>
      <c r="E13983" t="s">
        <v>962</v>
      </c>
      <c r="F13983" t="s">
        <v>984</v>
      </c>
      <c r="G13983" t="str">
        <f t="shared" si="218"/>
        <v>Laboratory &amp; Pathology Services</v>
      </c>
    </row>
    <row r="13984" spans="1:7" x14ac:dyDescent="0.3">
      <c r="A13984" s="31" t="s">
        <v>25381</v>
      </c>
      <c r="B13984">
        <v>81005</v>
      </c>
      <c r="D13984" t="s">
        <v>25382</v>
      </c>
      <c r="E13984" t="s">
        <v>962</v>
      </c>
      <c r="F13984" t="s">
        <v>984</v>
      </c>
      <c r="G13984" t="str">
        <f t="shared" si="218"/>
        <v>Laboratory &amp; Pathology Services</v>
      </c>
    </row>
    <row r="13985" spans="1:7" x14ac:dyDescent="0.3">
      <c r="A13985" s="31" t="s">
        <v>25383</v>
      </c>
      <c r="B13985">
        <v>81007</v>
      </c>
      <c r="D13985" t="s">
        <v>25384</v>
      </c>
      <c r="E13985" t="s">
        <v>962</v>
      </c>
      <c r="F13985" t="s">
        <v>984</v>
      </c>
      <c r="G13985" t="str">
        <f t="shared" si="218"/>
        <v>Laboratory &amp; Pathology Services</v>
      </c>
    </row>
    <row r="13986" spans="1:7" x14ac:dyDescent="0.3">
      <c r="A13986" s="31" t="s">
        <v>25385</v>
      </c>
      <c r="B13986">
        <v>81015</v>
      </c>
      <c r="D13986" t="s">
        <v>25386</v>
      </c>
      <c r="E13986" t="s">
        <v>962</v>
      </c>
      <c r="F13986" t="s">
        <v>984</v>
      </c>
      <c r="G13986" t="str">
        <f t="shared" si="218"/>
        <v>Laboratory &amp; Pathology Services</v>
      </c>
    </row>
    <row r="13987" spans="1:7" x14ac:dyDescent="0.3">
      <c r="A13987" s="31" t="s">
        <v>25387</v>
      </c>
      <c r="B13987">
        <v>81020</v>
      </c>
      <c r="D13987" t="s">
        <v>25388</v>
      </c>
      <c r="E13987" t="s">
        <v>962</v>
      </c>
      <c r="F13987" t="s">
        <v>984</v>
      </c>
      <c r="G13987" t="str">
        <f t="shared" si="218"/>
        <v>Laboratory &amp; Pathology Services</v>
      </c>
    </row>
    <row r="13988" spans="1:7" x14ac:dyDescent="0.3">
      <c r="A13988" s="31" t="s">
        <v>540</v>
      </c>
      <c r="B13988">
        <v>81025</v>
      </c>
      <c r="D13988" t="s">
        <v>539</v>
      </c>
      <c r="E13988" t="s">
        <v>962</v>
      </c>
      <c r="F13988" t="s">
        <v>984</v>
      </c>
      <c r="G13988" t="str">
        <f t="shared" si="218"/>
        <v>Laboratory &amp; Pathology Services</v>
      </c>
    </row>
    <row r="13989" spans="1:7" x14ac:dyDescent="0.3">
      <c r="A13989" s="31" t="s">
        <v>25389</v>
      </c>
      <c r="B13989">
        <v>81050</v>
      </c>
      <c r="D13989" t="s">
        <v>25390</v>
      </c>
      <c r="E13989" t="s">
        <v>962</v>
      </c>
      <c r="F13989" t="s">
        <v>984</v>
      </c>
      <c r="G13989" t="str">
        <f t="shared" si="218"/>
        <v>Laboratory &amp; Pathology Services</v>
      </c>
    </row>
    <row r="13990" spans="1:7" x14ac:dyDescent="0.3">
      <c r="A13990" s="31" t="s">
        <v>25391</v>
      </c>
      <c r="B13990">
        <v>81099</v>
      </c>
      <c r="D13990" t="s">
        <v>25392</v>
      </c>
      <c r="E13990" t="s">
        <v>962</v>
      </c>
      <c r="F13990" t="s">
        <v>984</v>
      </c>
      <c r="G13990" t="str">
        <f t="shared" si="218"/>
        <v>Laboratory &amp; Pathology Services</v>
      </c>
    </row>
    <row r="13991" spans="1:7" x14ac:dyDescent="0.3">
      <c r="A13991" s="31" t="s">
        <v>25393</v>
      </c>
      <c r="B13991">
        <v>81105</v>
      </c>
      <c r="D13991" t="s">
        <v>25394</v>
      </c>
      <c r="E13991" t="s">
        <v>962</v>
      </c>
      <c r="F13991" t="s">
        <v>984</v>
      </c>
      <c r="G13991" t="str">
        <f t="shared" si="218"/>
        <v>Laboratory &amp; Pathology Services</v>
      </c>
    </row>
    <row r="13992" spans="1:7" x14ac:dyDescent="0.3">
      <c r="A13992" s="31" t="s">
        <v>25395</v>
      </c>
      <c r="B13992">
        <v>81106</v>
      </c>
      <c r="D13992" t="s">
        <v>25396</v>
      </c>
      <c r="E13992" t="s">
        <v>962</v>
      </c>
      <c r="F13992" t="s">
        <v>984</v>
      </c>
      <c r="G13992" t="str">
        <f t="shared" si="218"/>
        <v>Laboratory &amp; Pathology Services</v>
      </c>
    </row>
    <row r="13993" spans="1:7" x14ac:dyDescent="0.3">
      <c r="A13993" s="31" t="s">
        <v>25397</v>
      </c>
      <c r="B13993">
        <v>81107</v>
      </c>
      <c r="D13993" t="s">
        <v>25398</v>
      </c>
      <c r="E13993" t="s">
        <v>962</v>
      </c>
      <c r="F13993" t="s">
        <v>984</v>
      </c>
      <c r="G13993" t="str">
        <f t="shared" si="218"/>
        <v>Laboratory &amp; Pathology Services</v>
      </c>
    </row>
    <row r="13994" spans="1:7" x14ac:dyDescent="0.3">
      <c r="A13994" s="31" t="s">
        <v>25399</v>
      </c>
      <c r="B13994">
        <v>81108</v>
      </c>
      <c r="D13994" t="s">
        <v>25400</v>
      </c>
      <c r="E13994" t="s">
        <v>962</v>
      </c>
      <c r="F13994" t="s">
        <v>984</v>
      </c>
      <c r="G13994" t="str">
        <f t="shared" si="218"/>
        <v>Laboratory &amp; Pathology Services</v>
      </c>
    </row>
    <row r="13995" spans="1:7" x14ac:dyDescent="0.3">
      <c r="A13995" s="31" t="s">
        <v>25401</v>
      </c>
      <c r="B13995">
        <v>81109</v>
      </c>
      <c r="D13995" t="s">
        <v>25402</v>
      </c>
      <c r="E13995" t="s">
        <v>962</v>
      </c>
      <c r="F13995" t="s">
        <v>984</v>
      </c>
      <c r="G13995" t="str">
        <f t="shared" si="218"/>
        <v>Laboratory &amp; Pathology Services</v>
      </c>
    </row>
    <row r="13996" spans="1:7" x14ac:dyDescent="0.3">
      <c r="A13996" s="31" t="s">
        <v>25403</v>
      </c>
      <c r="B13996">
        <v>81110</v>
      </c>
      <c r="D13996" t="s">
        <v>25404</v>
      </c>
      <c r="E13996" t="s">
        <v>962</v>
      </c>
      <c r="F13996" t="s">
        <v>984</v>
      </c>
      <c r="G13996" t="str">
        <f t="shared" si="218"/>
        <v>Laboratory &amp; Pathology Services</v>
      </c>
    </row>
    <row r="13997" spans="1:7" x14ac:dyDescent="0.3">
      <c r="A13997" s="31" t="s">
        <v>25405</v>
      </c>
      <c r="B13997">
        <v>81111</v>
      </c>
      <c r="D13997" t="s">
        <v>25406</v>
      </c>
      <c r="E13997" t="s">
        <v>962</v>
      </c>
      <c r="F13997" t="s">
        <v>984</v>
      </c>
      <c r="G13997" t="str">
        <f t="shared" si="218"/>
        <v>Laboratory &amp; Pathology Services</v>
      </c>
    </row>
    <row r="13998" spans="1:7" x14ac:dyDescent="0.3">
      <c r="A13998" s="31" t="s">
        <v>25407</v>
      </c>
      <c r="B13998">
        <v>81112</v>
      </c>
      <c r="D13998" t="s">
        <v>25408</v>
      </c>
      <c r="E13998" t="s">
        <v>962</v>
      </c>
      <c r="F13998" t="s">
        <v>984</v>
      </c>
      <c r="G13998" t="str">
        <f t="shared" si="218"/>
        <v>Laboratory &amp; Pathology Services</v>
      </c>
    </row>
    <row r="13999" spans="1:7" x14ac:dyDescent="0.3">
      <c r="A13999" s="31" t="s">
        <v>25409</v>
      </c>
      <c r="B13999">
        <v>81120</v>
      </c>
      <c r="D13999" t="s">
        <v>25410</v>
      </c>
      <c r="E13999" t="s">
        <v>962</v>
      </c>
      <c r="F13999" t="s">
        <v>984</v>
      </c>
      <c r="G13999" t="str">
        <f t="shared" si="218"/>
        <v>Laboratory &amp; Pathology Services</v>
      </c>
    </row>
    <row r="14000" spans="1:7" x14ac:dyDescent="0.3">
      <c r="A14000" s="31" t="s">
        <v>25411</v>
      </c>
      <c r="B14000">
        <v>81121</v>
      </c>
      <c r="D14000" t="s">
        <v>25412</v>
      </c>
      <c r="E14000" t="s">
        <v>962</v>
      </c>
      <c r="F14000" t="s">
        <v>984</v>
      </c>
      <c r="G14000" t="str">
        <f t="shared" si="218"/>
        <v>Laboratory &amp; Pathology Services</v>
      </c>
    </row>
    <row r="14001" spans="1:7" x14ac:dyDescent="0.3">
      <c r="A14001" s="31" t="s">
        <v>25413</v>
      </c>
      <c r="B14001">
        <v>81161</v>
      </c>
      <c r="D14001" t="s">
        <v>25414</v>
      </c>
      <c r="E14001" t="s">
        <v>962</v>
      </c>
      <c r="F14001" t="s">
        <v>984</v>
      </c>
      <c r="G14001" t="str">
        <f t="shared" si="218"/>
        <v>Laboratory &amp; Pathology Services</v>
      </c>
    </row>
    <row r="14002" spans="1:7" x14ac:dyDescent="0.3">
      <c r="A14002" s="31" t="s">
        <v>25415</v>
      </c>
      <c r="B14002">
        <v>81162</v>
      </c>
      <c r="D14002" t="s">
        <v>25416</v>
      </c>
      <c r="E14002" t="s">
        <v>962</v>
      </c>
      <c r="F14002" t="s">
        <v>984</v>
      </c>
      <c r="G14002" t="str">
        <f t="shared" si="218"/>
        <v>Laboratory &amp; Pathology Services</v>
      </c>
    </row>
    <row r="14003" spans="1:7" x14ac:dyDescent="0.3">
      <c r="A14003" s="31" t="s">
        <v>25417</v>
      </c>
      <c r="B14003">
        <v>81163</v>
      </c>
      <c r="D14003" t="s">
        <v>25418</v>
      </c>
      <c r="E14003" t="s">
        <v>962</v>
      </c>
      <c r="F14003" t="s">
        <v>984</v>
      </c>
      <c r="G14003" t="str">
        <f t="shared" si="218"/>
        <v>Laboratory &amp; Pathology Services</v>
      </c>
    </row>
    <row r="14004" spans="1:7" x14ac:dyDescent="0.3">
      <c r="A14004" s="31" t="s">
        <v>25419</v>
      </c>
      <c r="B14004">
        <v>81164</v>
      </c>
      <c r="D14004" t="s">
        <v>25420</v>
      </c>
      <c r="E14004" t="s">
        <v>962</v>
      </c>
      <c r="F14004" t="s">
        <v>984</v>
      </c>
      <c r="G14004" t="str">
        <f t="shared" si="218"/>
        <v>Laboratory &amp; Pathology Services</v>
      </c>
    </row>
    <row r="14005" spans="1:7" x14ac:dyDescent="0.3">
      <c r="A14005" s="31" t="s">
        <v>25421</v>
      </c>
      <c r="B14005">
        <v>81165</v>
      </c>
      <c r="D14005" t="s">
        <v>25422</v>
      </c>
      <c r="E14005" t="s">
        <v>962</v>
      </c>
      <c r="F14005" t="s">
        <v>984</v>
      </c>
      <c r="G14005" t="str">
        <f t="shared" si="218"/>
        <v>Laboratory &amp; Pathology Services</v>
      </c>
    </row>
    <row r="14006" spans="1:7" x14ac:dyDescent="0.3">
      <c r="A14006" s="31" t="s">
        <v>25423</v>
      </c>
      <c r="B14006">
        <v>81166</v>
      </c>
      <c r="D14006" t="s">
        <v>25424</v>
      </c>
      <c r="E14006" t="s">
        <v>962</v>
      </c>
      <c r="F14006" t="s">
        <v>984</v>
      </c>
      <c r="G14006" t="str">
        <f t="shared" si="218"/>
        <v>Laboratory &amp; Pathology Services</v>
      </c>
    </row>
    <row r="14007" spans="1:7" x14ac:dyDescent="0.3">
      <c r="A14007" s="31" t="s">
        <v>25425</v>
      </c>
      <c r="B14007">
        <v>81167</v>
      </c>
      <c r="D14007" t="s">
        <v>25426</v>
      </c>
      <c r="E14007" t="s">
        <v>962</v>
      </c>
      <c r="F14007" t="s">
        <v>984</v>
      </c>
      <c r="G14007" t="str">
        <f t="shared" si="218"/>
        <v>Laboratory &amp; Pathology Services</v>
      </c>
    </row>
    <row r="14008" spans="1:7" x14ac:dyDescent="0.3">
      <c r="A14008" s="31" t="s">
        <v>25427</v>
      </c>
      <c r="B14008">
        <v>81170</v>
      </c>
      <c r="D14008" t="s">
        <v>25428</v>
      </c>
      <c r="E14008" t="s">
        <v>962</v>
      </c>
      <c r="F14008" t="s">
        <v>984</v>
      </c>
      <c r="G14008" t="str">
        <f t="shared" si="218"/>
        <v>Laboratory &amp; Pathology Services</v>
      </c>
    </row>
    <row r="14009" spans="1:7" x14ac:dyDescent="0.3">
      <c r="A14009" s="31" t="s">
        <v>25429</v>
      </c>
      <c r="B14009">
        <v>81171</v>
      </c>
      <c r="D14009" t="s">
        <v>25430</v>
      </c>
      <c r="E14009" t="s">
        <v>962</v>
      </c>
      <c r="F14009" t="s">
        <v>984</v>
      </c>
      <c r="G14009" t="str">
        <f t="shared" si="218"/>
        <v>Laboratory &amp; Pathology Services</v>
      </c>
    </row>
    <row r="14010" spans="1:7" x14ac:dyDescent="0.3">
      <c r="A14010" s="31" t="s">
        <v>25431</v>
      </c>
      <c r="B14010">
        <v>81172</v>
      </c>
      <c r="D14010" t="s">
        <v>25432</v>
      </c>
      <c r="E14010" t="s">
        <v>962</v>
      </c>
      <c r="F14010" t="s">
        <v>984</v>
      </c>
      <c r="G14010" t="str">
        <f t="shared" si="218"/>
        <v>Laboratory &amp; Pathology Services</v>
      </c>
    </row>
    <row r="14011" spans="1:7" x14ac:dyDescent="0.3">
      <c r="A14011" s="31" t="s">
        <v>25433</v>
      </c>
      <c r="B14011">
        <v>81173</v>
      </c>
      <c r="D14011" t="s">
        <v>25434</v>
      </c>
      <c r="E14011" t="s">
        <v>962</v>
      </c>
      <c r="F14011" t="s">
        <v>984</v>
      </c>
      <c r="G14011" t="str">
        <f t="shared" si="218"/>
        <v>Laboratory &amp; Pathology Services</v>
      </c>
    </row>
    <row r="14012" spans="1:7" x14ac:dyDescent="0.3">
      <c r="A14012" s="31" t="s">
        <v>25435</v>
      </c>
      <c r="B14012">
        <v>81174</v>
      </c>
      <c r="D14012" t="s">
        <v>25436</v>
      </c>
      <c r="E14012" t="s">
        <v>962</v>
      </c>
      <c r="F14012" t="s">
        <v>984</v>
      </c>
      <c r="G14012" t="str">
        <f t="shared" si="218"/>
        <v>Laboratory &amp; Pathology Services</v>
      </c>
    </row>
    <row r="14013" spans="1:7" x14ac:dyDescent="0.3">
      <c r="A14013" s="31" t="s">
        <v>25437</v>
      </c>
      <c r="B14013">
        <v>81175</v>
      </c>
      <c r="D14013" t="s">
        <v>25438</v>
      </c>
      <c r="E14013" t="s">
        <v>962</v>
      </c>
      <c r="F14013" t="s">
        <v>984</v>
      </c>
      <c r="G14013" t="str">
        <f t="shared" si="218"/>
        <v>Laboratory &amp; Pathology Services</v>
      </c>
    </row>
    <row r="14014" spans="1:7" x14ac:dyDescent="0.3">
      <c r="A14014" s="31" t="s">
        <v>25439</v>
      </c>
      <c r="B14014">
        <v>81176</v>
      </c>
      <c r="D14014" t="s">
        <v>25440</v>
      </c>
      <c r="E14014" t="s">
        <v>962</v>
      </c>
      <c r="F14014" t="s">
        <v>984</v>
      </c>
      <c r="G14014" t="str">
        <f t="shared" si="218"/>
        <v>Laboratory &amp; Pathology Services</v>
      </c>
    </row>
    <row r="14015" spans="1:7" x14ac:dyDescent="0.3">
      <c r="A14015" s="31" t="s">
        <v>25441</v>
      </c>
      <c r="B14015">
        <v>81177</v>
      </c>
      <c r="D14015" t="s">
        <v>25442</v>
      </c>
      <c r="E14015" t="s">
        <v>962</v>
      </c>
      <c r="F14015" t="s">
        <v>984</v>
      </c>
      <c r="G14015" t="str">
        <f t="shared" si="218"/>
        <v>Laboratory &amp; Pathology Services</v>
      </c>
    </row>
    <row r="14016" spans="1:7" x14ac:dyDescent="0.3">
      <c r="A14016" s="31" t="s">
        <v>25443</v>
      </c>
      <c r="B14016">
        <v>81178</v>
      </c>
      <c r="D14016" t="s">
        <v>25444</v>
      </c>
      <c r="E14016" t="s">
        <v>962</v>
      </c>
      <c r="F14016" t="s">
        <v>984</v>
      </c>
      <c r="G14016" t="str">
        <f t="shared" si="218"/>
        <v>Laboratory &amp; Pathology Services</v>
      </c>
    </row>
    <row r="14017" spans="1:7" x14ac:dyDescent="0.3">
      <c r="A14017" s="31" t="s">
        <v>25445</v>
      </c>
      <c r="B14017">
        <v>81179</v>
      </c>
      <c r="D14017" t="s">
        <v>25446</v>
      </c>
      <c r="E14017" t="s">
        <v>962</v>
      </c>
      <c r="F14017" t="s">
        <v>984</v>
      </c>
      <c r="G14017" t="str">
        <f t="shared" si="218"/>
        <v>Laboratory &amp; Pathology Services</v>
      </c>
    </row>
    <row r="14018" spans="1:7" x14ac:dyDescent="0.3">
      <c r="A14018" s="31" t="s">
        <v>25447</v>
      </c>
      <c r="B14018">
        <v>81180</v>
      </c>
      <c r="D14018" t="s">
        <v>25448</v>
      </c>
      <c r="E14018" t="s">
        <v>962</v>
      </c>
      <c r="F14018" t="s">
        <v>984</v>
      </c>
      <c r="G14018" t="str">
        <f t="shared" si="218"/>
        <v>Laboratory &amp; Pathology Services</v>
      </c>
    </row>
    <row r="14019" spans="1:7" x14ac:dyDescent="0.3">
      <c r="A14019" s="31" t="s">
        <v>25449</v>
      </c>
      <c r="B14019">
        <v>81181</v>
      </c>
      <c r="D14019" t="s">
        <v>25450</v>
      </c>
      <c r="E14019" t="s">
        <v>962</v>
      </c>
      <c r="F14019" t="s">
        <v>984</v>
      </c>
      <c r="G14019" t="str">
        <f t="shared" ref="G14019:G14082" si="219">VLOOKUP(F14019,$I$2:$J$27,2,FALSE)</f>
        <v>Laboratory &amp; Pathology Services</v>
      </c>
    </row>
    <row r="14020" spans="1:7" x14ac:dyDescent="0.3">
      <c r="A14020" s="31" t="s">
        <v>25451</v>
      </c>
      <c r="B14020">
        <v>81182</v>
      </c>
      <c r="D14020" t="s">
        <v>25452</v>
      </c>
      <c r="E14020" t="s">
        <v>962</v>
      </c>
      <c r="F14020" t="s">
        <v>984</v>
      </c>
      <c r="G14020" t="str">
        <f t="shared" si="219"/>
        <v>Laboratory &amp; Pathology Services</v>
      </c>
    </row>
    <row r="14021" spans="1:7" x14ac:dyDescent="0.3">
      <c r="A14021" s="31" t="s">
        <v>25453</v>
      </c>
      <c r="B14021">
        <v>81183</v>
      </c>
      <c r="D14021" t="s">
        <v>25454</v>
      </c>
      <c r="E14021" t="s">
        <v>962</v>
      </c>
      <c r="F14021" t="s">
        <v>984</v>
      </c>
      <c r="G14021" t="str">
        <f t="shared" si="219"/>
        <v>Laboratory &amp; Pathology Services</v>
      </c>
    </row>
    <row r="14022" spans="1:7" x14ac:dyDescent="0.3">
      <c r="A14022" s="31" t="s">
        <v>25455</v>
      </c>
      <c r="B14022">
        <v>81184</v>
      </c>
      <c r="D14022" t="s">
        <v>25456</v>
      </c>
      <c r="E14022" t="s">
        <v>962</v>
      </c>
      <c r="F14022" t="s">
        <v>984</v>
      </c>
      <c r="G14022" t="str">
        <f t="shared" si="219"/>
        <v>Laboratory &amp; Pathology Services</v>
      </c>
    </row>
    <row r="14023" spans="1:7" x14ac:dyDescent="0.3">
      <c r="A14023" s="31" t="s">
        <v>25457</v>
      </c>
      <c r="B14023">
        <v>81185</v>
      </c>
      <c r="D14023" t="s">
        <v>25458</v>
      </c>
      <c r="E14023" t="s">
        <v>962</v>
      </c>
      <c r="F14023" t="s">
        <v>984</v>
      </c>
      <c r="G14023" t="str">
        <f t="shared" si="219"/>
        <v>Laboratory &amp; Pathology Services</v>
      </c>
    </row>
    <row r="14024" spans="1:7" x14ac:dyDescent="0.3">
      <c r="A14024" s="31" t="s">
        <v>25459</v>
      </c>
      <c r="B14024">
        <v>81186</v>
      </c>
      <c r="D14024" t="s">
        <v>25460</v>
      </c>
      <c r="E14024" t="s">
        <v>962</v>
      </c>
      <c r="F14024" t="s">
        <v>984</v>
      </c>
      <c r="G14024" t="str">
        <f t="shared" si="219"/>
        <v>Laboratory &amp; Pathology Services</v>
      </c>
    </row>
    <row r="14025" spans="1:7" x14ac:dyDescent="0.3">
      <c r="A14025" s="31" t="s">
        <v>25461</v>
      </c>
      <c r="B14025">
        <v>81187</v>
      </c>
      <c r="D14025" t="s">
        <v>25462</v>
      </c>
      <c r="E14025" t="s">
        <v>962</v>
      </c>
      <c r="F14025" t="s">
        <v>984</v>
      </c>
      <c r="G14025" t="str">
        <f t="shared" si="219"/>
        <v>Laboratory &amp; Pathology Services</v>
      </c>
    </row>
    <row r="14026" spans="1:7" x14ac:dyDescent="0.3">
      <c r="A14026" s="31" t="s">
        <v>25463</v>
      </c>
      <c r="B14026">
        <v>81188</v>
      </c>
      <c r="D14026" t="s">
        <v>25464</v>
      </c>
      <c r="E14026" t="s">
        <v>962</v>
      </c>
      <c r="F14026" t="s">
        <v>984</v>
      </c>
      <c r="G14026" t="str">
        <f t="shared" si="219"/>
        <v>Laboratory &amp; Pathology Services</v>
      </c>
    </row>
    <row r="14027" spans="1:7" x14ac:dyDescent="0.3">
      <c r="A14027" s="31" t="s">
        <v>25465</v>
      </c>
      <c r="B14027">
        <v>81189</v>
      </c>
      <c r="D14027" t="s">
        <v>25466</v>
      </c>
      <c r="E14027" t="s">
        <v>962</v>
      </c>
      <c r="F14027" t="s">
        <v>984</v>
      </c>
      <c r="G14027" t="str">
        <f t="shared" si="219"/>
        <v>Laboratory &amp; Pathology Services</v>
      </c>
    </row>
    <row r="14028" spans="1:7" x14ac:dyDescent="0.3">
      <c r="A14028" s="31" t="s">
        <v>25467</v>
      </c>
      <c r="B14028">
        <v>81190</v>
      </c>
      <c r="D14028" t="s">
        <v>25468</v>
      </c>
      <c r="E14028" t="s">
        <v>962</v>
      </c>
      <c r="F14028" t="s">
        <v>984</v>
      </c>
      <c r="G14028" t="str">
        <f t="shared" si="219"/>
        <v>Laboratory &amp; Pathology Services</v>
      </c>
    </row>
    <row r="14029" spans="1:7" x14ac:dyDescent="0.3">
      <c r="A14029" s="31" t="s">
        <v>25469</v>
      </c>
      <c r="B14029">
        <v>81200</v>
      </c>
      <c r="D14029" t="s">
        <v>25470</v>
      </c>
      <c r="E14029" t="s">
        <v>962</v>
      </c>
      <c r="F14029" t="s">
        <v>984</v>
      </c>
      <c r="G14029" t="str">
        <f t="shared" si="219"/>
        <v>Laboratory &amp; Pathology Services</v>
      </c>
    </row>
    <row r="14030" spans="1:7" x14ac:dyDescent="0.3">
      <c r="A14030" s="31" t="s">
        <v>25471</v>
      </c>
      <c r="B14030">
        <v>81201</v>
      </c>
      <c r="D14030" t="s">
        <v>25472</v>
      </c>
      <c r="E14030" t="s">
        <v>962</v>
      </c>
      <c r="F14030" t="s">
        <v>984</v>
      </c>
      <c r="G14030" t="str">
        <f t="shared" si="219"/>
        <v>Laboratory &amp; Pathology Services</v>
      </c>
    </row>
    <row r="14031" spans="1:7" x14ac:dyDescent="0.3">
      <c r="A14031" s="31" t="s">
        <v>25473</v>
      </c>
      <c r="B14031">
        <v>81202</v>
      </c>
      <c r="D14031" t="s">
        <v>25474</v>
      </c>
      <c r="E14031" t="s">
        <v>962</v>
      </c>
      <c r="F14031" t="s">
        <v>984</v>
      </c>
      <c r="G14031" t="str">
        <f t="shared" si="219"/>
        <v>Laboratory &amp; Pathology Services</v>
      </c>
    </row>
    <row r="14032" spans="1:7" x14ac:dyDescent="0.3">
      <c r="A14032" s="31" t="s">
        <v>25475</v>
      </c>
      <c r="B14032">
        <v>81203</v>
      </c>
      <c r="D14032" t="s">
        <v>25476</v>
      </c>
      <c r="E14032" t="s">
        <v>962</v>
      </c>
      <c r="F14032" t="s">
        <v>984</v>
      </c>
      <c r="G14032" t="str">
        <f t="shared" si="219"/>
        <v>Laboratory &amp; Pathology Services</v>
      </c>
    </row>
    <row r="14033" spans="1:7" x14ac:dyDescent="0.3">
      <c r="A14033" s="31" t="s">
        <v>25477</v>
      </c>
      <c r="B14033">
        <v>81204</v>
      </c>
      <c r="D14033" t="s">
        <v>25478</v>
      </c>
      <c r="E14033" t="s">
        <v>962</v>
      </c>
      <c r="F14033" t="s">
        <v>984</v>
      </c>
      <c r="G14033" t="str">
        <f t="shared" si="219"/>
        <v>Laboratory &amp; Pathology Services</v>
      </c>
    </row>
    <row r="14034" spans="1:7" x14ac:dyDescent="0.3">
      <c r="A14034" s="31" t="s">
        <v>25479</v>
      </c>
      <c r="B14034">
        <v>81205</v>
      </c>
      <c r="D14034" t="s">
        <v>25480</v>
      </c>
      <c r="E14034" t="s">
        <v>962</v>
      </c>
      <c r="F14034" t="s">
        <v>984</v>
      </c>
      <c r="G14034" t="str">
        <f t="shared" si="219"/>
        <v>Laboratory &amp; Pathology Services</v>
      </c>
    </row>
    <row r="14035" spans="1:7" x14ac:dyDescent="0.3">
      <c r="A14035" s="31" t="s">
        <v>25481</v>
      </c>
      <c r="B14035">
        <v>81206</v>
      </c>
      <c r="D14035" t="s">
        <v>25482</v>
      </c>
      <c r="E14035" t="s">
        <v>962</v>
      </c>
      <c r="F14035" t="s">
        <v>984</v>
      </c>
      <c r="G14035" t="str">
        <f t="shared" si="219"/>
        <v>Laboratory &amp; Pathology Services</v>
      </c>
    </row>
    <row r="14036" spans="1:7" x14ac:dyDescent="0.3">
      <c r="A14036" s="31" t="s">
        <v>25483</v>
      </c>
      <c r="B14036">
        <v>81207</v>
      </c>
      <c r="D14036" t="s">
        <v>25484</v>
      </c>
      <c r="E14036" t="s">
        <v>962</v>
      </c>
      <c r="F14036" t="s">
        <v>984</v>
      </c>
      <c r="G14036" t="str">
        <f t="shared" si="219"/>
        <v>Laboratory &amp; Pathology Services</v>
      </c>
    </row>
    <row r="14037" spans="1:7" x14ac:dyDescent="0.3">
      <c r="A14037" s="31" t="s">
        <v>25485</v>
      </c>
      <c r="B14037">
        <v>81208</v>
      </c>
      <c r="D14037" t="s">
        <v>25486</v>
      </c>
      <c r="E14037" t="s">
        <v>962</v>
      </c>
      <c r="F14037" t="s">
        <v>984</v>
      </c>
      <c r="G14037" t="str">
        <f t="shared" si="219"/>
        <v>Laboratory &amp; Pathology Services</v>
      </c>
    </row>
    <row r="14038" spans="1:7" x14ac:dyDescent="0.3">
      <c r="A14038" s="31" t="s">
        <v>25487</v>
      </c>
      <c r="B14038">
        <v>81209</v>
      </c>
      <c r="D14038" t="s">
        <v>25488</v>
      </c>
      <c r="E14038" t="s">
        <v>962</v>
      </c>
      <c r="F14038" t="s">
        <v>984</v>
      </c>
      <c r="G14038" t="str">
        <f t="shared" si="219"/>
        <v>Laboratory &amp; Pathology Services</v>
      </c>
    </row>
    <row r="14039" spans="1:7" x14ac:dyDescent="0.3">
      <c r="A14039" s="31" t="s">
        <v>25489</v>
      </c>
      <c r="B14039">
        <v>81210</v>
      </c>
      <c r="D14039" t="s">
        <v>25490</v>
      </c>
      <c r="E14039" t="s">
        <v>962</v>
      </c>
      <c r="F14039" t="s">
        <v>984</v>
      </c>
      <c r="G14039" t="str">
        <f t="shared" si="219"/>
        <v>Laboratory &amp; Pathology Services</v>
      </c>
    </row>
    <row r="14040" spans="1:7" x14ac:dyDescent="0.3">
      <c r="A14040" s="31" t="s">
        <v>25491</v>
      </c>
      <c r="B14040">
        <v>81212</v>
      </c>
      <c r="D14040" t="s">
        <v>25492</v>
      </c>
      <c r="E14040" t="s">
        <v>962</v>
      </c>
      <c r="F14040" t="s">
        <v>984</v>
      </c>
      <c r="G14040" t="str">
        <f t="shared" si="219"/>
        <v>Laboratory &amp; Pathology Services</v>
      </c>
    </row>
    <row r="14041" spans="1:7" x14ac:dyDescent="0.3">
      <c r="A14041" s="31" t="s">
        <v>25493</v>
      </c>
      <c r="B14041">
        <v>81215</v>
      </c>
      <c r="D14041" t="s">
        <v>25494</v>
      </c>
      <c r="E14041" t="s">
        <v>962</v>
      </c>
      <c r="F14041" t="s">
        <v>984</v>
      </c>
      <c r="G14041" t="str">
        <f t="shared" si="219"/>
        <v>Laboratory &amp; Pathology Services</v>
      </c>
    </row>
    <row r="14042" spans="1:7" x14ac:dyDescent="0.3">
      <c r="A14042" s="31" t="s">
        <v>25495</v>
      </c>
      <c r="B14042">
        <v>81216</v>
      </c>
      <c r="D14042" t="s">
        <v>25496</v>
      </c>
      <c r="E14042" t="s">
        <v>962</v>
      </c>
      <c r="F14042" t="s">
        <v>984</v>
      </c>
      <c r="G14042" t="str">
        <f t="shared" si="219"/>
        <v>Laboratory &amp; Pathology Services</v>
      </c>
    </row>
    <row r="14043" spans="1:7" x14ac:dyDescent="0.3">
      <c r="A14043" s="31" t="s">
        <v>25497</v>
      </c>
      <c r="B14043">
        <v>81217</v>
      </c>
      <c r="D14043" t="s">
        <v>25498</v>
      </c>
      <c r="E14043" t="s">
        <v>962</v>
      </c>
      <c r="F14043" t="s">
        <v>984</v>
      </c>
      <c r="G14043" t="str">
        <f t="shared" si="219"/>
        <v>Laboratory &amp; Pathology Services</v>
      </c>
    </row>
    <row r="14044" spans="1:7" x14ac:dyDescent="0.3">
      <c r="A14044" s="31" t="s">
        <v>25499</v>
      </c>
      <c r="B14044">
        <v>81218</v>
      </c>
      <c r="D14044" t="s">
        <v>25500</v>
      </c>
      <c r="E14044" t="s">
        <v>962</v>
      </c>
      <c r="F14044" t="s">
        <v>984</v>
      </c>
      <c r="G14044" t="str">
        <f t="shared" si="219"/>
        <v>Laboratory &amp; Pathology Services</v>
      </c>
    </row>
    <row r="14045" spans="1:7" x14ac:dyDescent="0.3">
      <c r="A14045" s="31" t="s">
        <v>25501</v>
      </c>
      <c r="B14045">
        <v>81219</v>
      </c>
      <c r="D14045" t="s">
        <v>25502</v>
      </c>
      <c r="E14045" t="s">
        <v>962</v>
      </c>
      <c r="F14045" t="s">
        <v>984</v>
      </c>
      <c r="G14045" t="str">
        <f t="shared" si="219"/>
        <v>Laboratory &amp; Pathology Services</v>
      </c>
    </row>
    <row r="14046" spans="1:7" x14ac:dyDescent="0.3">
      <c r="A14046" s="31" t="s">
        <v>25503</v>
      </c>
      <c r="B14046">
        <v>81220</v>
      </c>
      <c r="D14046" t="s">
        <v>25504</v>
      </c>
      <c r="E14046" t="s">
        <v>962</v>
      </c>
      <c r="F14046" t="s">
        <v>984</v>
      </c>
      <c r="G14046" t="str">
        <f t="shared" si="219"/>
        <v>Laboratory &amp; Pathology Services</v>
      </c>
    </row>
    <row r="14047" spans="1:7" x14ac:dyDescent="0.3">
      <c r="A14047" s="31" t="s">
        <v>25505</v>
      </c>
      <c r="B14047">
        <v>81221</v>
      </c>
      <c r="D14047" t="s">
        <v>25506</v>
      </c>
      <c r="E14047" t="s">
        <v>962</v>
      </c>
      <c r="F14047" t="s">
        <v>984</v>
      </c>
      <c r="G14047" t="str">
        <f t="shared" si="219"/>
        <v>Laboratory &amp; Pathology Services</v>
      </c>
    </row>
    <row r="14048" spans="1:7" x14ac:dyDescent="0.3">
      <c r="A14048" s="31" t="s">
        <v>25507</v>
      </c>
      <c r="B14048">
        <v>81222</v>
      </c>
      <c r="D14048" t="s">
        <v>25508</v>
      </c>
      <c r="E14048" t="s">
        <v>962</v>
      </c>
      <c r="F14048" t="s">
        <v>984</v>
      </c>
      <c r="G14048" t="str">
        <f t="shared" si="219"/>
        <v>Laboratory &amp; Pathology Services</v>
      </c>
    </row>
    <row r="14049" spans="1:7" x14ac:dyDescent="0.3">
      <c r="A14049" s="31" t="s">
        <v>25509</v>
      </c>
      <c r="B14049">
        <v>81223</v>
      </c>
      <c r="D14049" t="s">
        <v>25510</v>
      </c>
      <c r="E14049" t="s">
        <v>962</v>
      </c>
      <c r="F14049" t="s">
        <v>984</v>
      </c>
      <c r="G14049" t="str">
        <f t="shared" si="219"/>
        <v>Laboratory &amp; Pathology Services</v>
      </c>
    </row>
    <row r="14050" spans="1:7" x14ac:dyDescent="0.3">
      <c r="A14050" s="31" t="s">
        <v>25511</v>
      </c>
      <c r="B14050">
        <v>81224</v>
      </c>
      <c r="D14050" t="s">
        <v>25512</v>
      </c>
      <c r="E14050" t="s">
        <v>962</v>
      </c>
      <c r="F14050" t="s">
        <v>984</v>
      </c>
      <c r="G14050" t="str">
        <f t="shared" si="219"/>
        <v>Laboratory &amp; Pathology Services</v>
      </c>
    </row>
    <row r="14051" spans="1:7" x14ac:dyDescent="0.3">
      <c r="A14051" s="31" t="s">
        <v>25513</v>
      </c>
      <c r="B14051">
        <v>81225</v>
      </c>
      <c r="D14051" t="s">
        <v>25514</v>
      </c>
      <c r="E14051" t="s">
        <v>962</v>
      </c>
      <c r="F14051" t="s">
        <v>984</v>
      </c>
      <c r="G14051" t="str">
        <f t="shared" si="219"/>
        <v>Laboratory &amp; Pathology Services</v>
      </c>
    </row>
    <row r="14052" spans="1:7" x14ac:dyDescent="0.3">
      <c r="A14052" s="31" t="s">
        <v>25515</v>
      </c>
      <c r="B14052">
        <v>81226</v>
      </c>
      <c r="D14052" t="s">
        <v>25516</v>
      </c>
      <c r="E14052" t="s">
        <v>962</v>
      </c>
      <c r="F14052" t="s">
        <v>984</v>
      </c>
      <c r="G14052" t="str">
        <f t="shared" si="219"/>
        <v>Laboratory &amp; Pathology Services</v>
      </c>
    </row>
    <row r="14053" spans="1:7" x14ac:dyDescent="0.3">
      <c r="A14053" s="31" t="s">
        <v>25517</v>
      </c>
      <c r="B14053">
        <v>81227</v>
      </c>
      <c r="D14053" t="s">
        <v>25518</v>
      </c>
      <c r="E14053" t="s">
        <v>962</v>
      </c>
      <c r="F14053" t="s">
        <v>984</v>
      </c>
      <c r="G14053" t="str">
        <f t="shared" si="219"/>
        <v>Laboratory &amp; Pathology Services</v>
      </c>
    </row>
    <row r="14054" spans="1:7" x14ac:dyDescent="0.3">
      <c r="A14054" s="31" t="s">
        <v>25519</v>
      </c>
      <c r="B14054">
        <v>81228</v>
      </c>
      <c r="D14054" t="s">
        <v>25520</v>
      </c>
      <c r="E14054" t="s">
        <v>962</v>
      </c>
      <c r="F14054" t="s">
        <v>984</v>
      </c>
      <c r="G14054" t="str">
        <f t="shared" si="219"/>
        <v>Laboratory &amp; Pathology Services</v>
      </c>
    </row>
    <row r="14055" spans="1:7" x14ac:dyDescent="0.3">
      <c r="A14055" s="31" t="s">
        <v>25521</v>
      </c>
      <c r="B14055">
        <v>81229</v>
      </c>
      <c r="D14055" t="s">
        <v>25522</v>
      </c>
      <c r="E14055" t="s">
        <v>962</v>
      </c>
      <c r="F14055" t="s">
        <v>984</v>
      </c>
      <c r="G14055" t="str">
        <f t="shared" si="219"/>
        <v>Laboratory &amp; Pathology Services</v>
      </c>
    </row>
    <row r="14056" spans="1:7" x14ac:dyDescent="0.3">
      <c r="A14056" s="31" t="s">
        <v>25523</v>
      </c>
      <c r="B14056">
        <v>81230</v>
      </c>
      <c r="D14056" t="s">
        <v>25524</v>
      </c>
      <c r="E14056" t="s">
        <v>962</v>
      </c>
      <c r="F14056" t="s">
        <v>984</v>
      </c>
      <c r="G14056" t="str">
        <f t="shared" si="219"/>
        <v>Laboratory &amp; Pathology Services</v>
      </c>
    </row>
    <row r="14057" spans="1:7" x14ac:dyDescent="0.3">
      <c r="A14057" s="31" t="s">
        <v>25525</v>
      </c>
      <c r="B14057">
        <v>81231</v>
      </c>
      <c r="D14057" t="s">
        <v>25526</v>
      </c>
      <c r="E14057" t="s">
        <v>962</v>
      </c>
      <c r="F14057" t="s">
        <v>984</v>
      </c>
      <c r="G14057" t="str">
        <f t="shared" si="219"/>
        <v>Laboratory &amp; Pathology Services</v>
      </c>
    </row>
    <row r="14058" spans="1:7" x14ac:dyDescent="0.3">
      <c r="A14058" s="31" t="s">
        <v>25527</v>
      </c>
      <c r="B14058">
        <v>81232</v>
      </c>
      <c r="D14058" t="s">
        <v>25528</v>
      </c>
      <c r="E14058" t="s">
        <v>962</v>
      </c>
      <c r="F14058" t="s">
        <v>984</v>
      </c>
      <c r="G14058" t="str">
        <f t="shared" si="219"/>
        <v>Laboratory &amp; Pathology Services</v>
      </c>
    </row>
    <row r="14059" spans="1:7" x14ac:dyDescent="0.3">
      <c r="A14059" s="31" t="s">
        <v>25529</v>
      </c>
      <c r="B14059">
        <v>81233</v>
      </c>
      <c r="D14059" t="s">
        <v>25530</v>
      </c>
      <c r="E14059" t="s">
        <v>962</v>
      </c>
      <c r="F14059" t="s">
        <v>984</v>
      </c>
      <c r="G14059" t="str">
        <f t="shared" si="219"/>
        <v>Laboratory &amp; Pathology Services</v>
      </c>
    </row>
    <row r="14060" spans="1:7" x14ac:dyDescent="0.3">
      <c r="A14060" s="31" t="s">
        <v>25531</v>
      </c>
      <c r="B14060">
        <v>81234</v>
      </c>
      <c r="D14060" t="s">
        <v>25532</v>
      </c>
      <c r="E14060" t="s">
        <v>962</v>
      </c>
      <c r="F14060" t="s">
        <v>984</v>
      </c>
      <c r="G14060" t="str">
        <f t="shared" si="219"/>
        <v>Laboratory &amp; Pathology Services</v>
      </c>
    </row>
    <row r="14061" spans="1:7" x14ac:dyDescent="0.3">
      <c r="A14061" s="31" t="s">
        <v>25533</v>
      </c>
      <c r="B14061">
        <v>81235</v>
      </c>
      <c r="D14061" t="s">
        <v>25534</v>
      </c>
      <c r="E14061" t="s">
        <v>962</v>
      </c>
      <c r="F14061" t="s">
        <v>984</v>
      </c>
      <c r="G14061" t="str">
        <f t="shared" si="219"/>
        <v>Laboratory &amp; Pathology Services</v>
      </c>
    </row>
    <row r="14062" spans="1:7" x14ac:dyDescent="0.3">
      <c r="A14062" s="31" t="s">
        <v>25535</v>
      </c>
      <c r="B14062">
        <v>81236</v>
      </c>
      <c r="D14062" t="s">
        <v>25536</v>
      </c>
      <c r="E14062" t="s">
        <v>962</v>
      </c>
      <c r="F14062" t="s">
        <v>984</v>
      </c>
      <c r="G14062" t="str">
        <f t="shared" si="219"/>
        <v>Laboratory &amp; Pathology Services</v>
      </c>
    </row>
    <row r="14063" spans="1:7" x14ac:dyDescent="0.3">
      <c r="A14063" s="31" t="s">
        <v>25537</v>
      </c>
      <c r="B14063">
        <v>81237</v>
      </c>
      <c r="D14063" t="s">
        <v>25538</v>
      </c>
      <c r="E14063" t="s">
        <v>962</v>
      </c>
      <c r="F14063" t="s">
        <v>984</v>
      </c>
      <c r="G14063" t="str">
        <f t="shared" si="219"/>
        <v>Laboratory &amp; Pathology Services</v>
      </c>
    </row>
    <row r="14064" spans="1:7" x14ac:dyDescent="0.3">
      <c r="A14064" s="31" t="s">
        <v>25539</v>
      </c>
      <c r="B14064">
        <v>81238</v>
      </c>
      <c r="D14064" t="s">
        <v>25540</v>
      </c>
      <c r="E14064" t="s">
        <v>962</v>
      </c>
      <c r="F14064" t="s">
        <v>984</v>
      </c>
      <c r="G14064" t="str">
        <f t="shared" si="219"/>
        <v>Laboratory &amp; Pathology Services</v>
      </c>
    </row>
    <row r="14065" spans="1:7" x14ac:dyDescent="0.3">
      <c r="A14065" s="31" t="s">
        <v>25541</v>
      </c>
      <c r="B14065">
        <v>81239</v>
      </c>
      <c r="D14065" t="s">
        <v>25542</v>
      </c>
      <c r="E14065" t="s">
        <v>962</v>
      </c>
      <c r="F14065" t="s">
        <v>984</v>
      </c>
      <c r="G14065" t="str">
        <f t="shared" si="219"/>
        <v>Laboratory &amp; Pathology Services</v>
      </c>
    </row>
    <row r="14066" spans="1:7" x14ac:dyDescent="0.3">
      <c r="A14066" s="31" t="s">
        <v>25543</v>
      </c>
      <c r="B14066">
        <v>81240</v>
      </c>
      <c r="D14066" t="s">
        <v>25544</v>
      </c>
      <c r="E14066" t="s">
        <v>962</v>
      </c>
      <c r="F14066" t="s">
        <v>984</v>
      </c>
      <c r="G14066" t="str">
        <f t="shared" si="219"/>
        <v>Laboratory &amp; Pathology Services</v>
      </c>
    </row>
    <row r="14067" spans="1:7" x14ac:dyDescent="0.3">
      <c r="A14067" s="31" t="s">
        <v>25545</v>
      </c>
      <c r="B14067">
        <v>81241</v>
      </c>
      <c r="D14067" t="s">
        <v>25546</v>
      </c>
      <c r="E14067" t="s">
        <v>962</v>
      </c>
      <c r="F14067" t="s">
        <v>984</v>
      </c>
      <c r="G14067" t="str">
        <f t="shared" si="219"/>
        <v>Laboratory &amp; Pathology Services</v>
      </c>
    </row>
    <row r="14068" spans="1:7" x14ac:dyDescent="0.3">
      <c r="A14068" s="31" t="s">
        <v>25547</v>
      </c>
      <c r="B14068">
        <v>81242</v>
      </c>
      <c r="D14068" t="s">
        <v>25548</v>
      </c>
      <c r="E14068" t="s">
        <v>962</v>
      </c>
      <c r="F14068" t="s">
        <v>984</v>
      </c>
      <c r="G14068" t="str">
        <f t="shared" si="219"/>
        <v>Laboratory &amp; Pathology Services</v>
      </c>
    </row>
    <row r="14069" spans="1:7" x14ac:dyDescent="0.3">
      <c r="A14069" s="31" t="s">
        <v>25549</v>
      </c>
      <c r="B14069">
        <v>81243</v>
      </c>
      <c r="D14069" t="s">
        <v>25550</v>
      </c>
      <c r="E14069" t="s">
        <v>962</v>
      </c>
      <c r="F14069" t="s">
        <v>984</v>
      </c>
      <c r="G14069" t="str">
        <f t="shared" si="219"/>
        <v>Laboratory &amp; Pathology Services</v>
      </c>
    </row>
    <row r="14070" spans="1:7" x14ac:dyDescent="0.3">
      <c r="A14070" s="31" t="s">
        <v>25551</v>
      </c>
      <c r="B14070">
        <v>81244</v>
      </c>
      <c r="D14070" t="s">
        <v>25552</v>
      </c>
      <c r="E14070" t="s">
        <v>962</v>
      </c>
      <c r="F14070" t="s">
        <v>984</v>
      </c>
      <c r="G14070" t="str">
        <f t="shared" si="219"/>
        <v>Laboratory &amp; Pathology Services</v>
      </c>
    </row>
    <row r="14071" spans="1:7" x14ac:dyDescent="0.3">
      <c r="A14071" s="31" t="s">
        <v>25553</v>
      </c>
      <c r="B14071">
        <v>81245</v>
      </c>
      <c r="D14071" t="s">
        <v>25554</v>
      </c>
      <c r="E14071" t="s">
        <v>962</v>
      </c>
      <c r="F14071" t="s">
        <v>984</v>
      </c>
      <c r="G14071" t="str">
        <f t="shared" si="219"/>
        <v>Laboratory &amp; Pathology Services</v>
      </c>
    </row>
    <row r="14072" spans="1:7" x14ac:dyDescent="0.3">
      <c r="A14072" s="31" t="s">
        <v>25555</v>
      </c>
      <c r="B14072">
        <v>81246</v>
      </c>
      <c r="D14072" t="s">
        <v>25556</v>
      </c>
      <c r="E14072" t="s">
        <v>962</v>
      </c>
      <c r="F14072" t="s">
        <v>984</v>
      </c>
      <c r="G14072" t="str">
        <f t="shared" si="219"/>
        <v>Laboratory &amp; Pathology Services</v>
      </c>
    </row>
    <row r="14073" spans="1:7" x14ac:dyDescent="0.3">
      <c r="A14073" s="31" t="s">
        <v>25557</v>
      </c>
      <c r="B14073">
        <v>81247</v>
      </c>
      <c r="D14073" t="s">
        <v>25558</v>
      </c>
      <c r="E14073" t="s">
        <v>962</v>
      </c>
      <c r="F14073" t="s">
        <v>984</v>
      </c>
      <c r="G14073" t="str">
        <f t="shared" si="219"/>
        <v>Laboratory &amp; Pathology Services</v>
      </c>
    </row>
    <row r="14074" spans="1:7" x14ac:dyDescent="0.3">
      <c r="A14074" s="31" t="s">
        <v>25559</v>
      </c>
      <c r="B14074">
        <v>81248</v>
      </c>
      <c r="D14074" t="s">
        <v>25560</v>
      </c>
      <c r="E14074" t="s">
        <v>962</v>
      </c>
      <c r="F14074" t="s">
        <v>984</v>
      </c>
      <c r="G14074" t="str">
        <f t="shared" si="219"/>
        <v>Laboratory &amp; Pathology Services</v>
      </c>
    </row>
    <row r="14075" spans="1:7" x14ac:dyDescent="0.3">
      <c r="A14075" s="31" t="s">
        <v>25561</v>
      </c>
      <c r="B14075">
        <v>81249</v>
      </c>
      <c r="D14075" t="s">
        <v>25562</v>
      </c>
      <c r="E14075" t="s">
        <v>962</v>
      </c>
      <c r="F14075" t="s">
        <v>984</v>
      </c>
      <c r="G14075" t="str">
        <f t="shared" si="219"/>
        <v>Laboratory &amp; Pathology Services</v>
      </c>
    </row>
    <row r="14076" spans="1:7" x14ac:dyDescent="0.3">
      <c r="A14076" s="31" t="s">
        <v>25563</v>
      </c>
      <c r="B14076">
        <v>81250</v>
      </c>
      <c r="D14076" t="s">
        <v>25564</v>
      </c>
      <c r="E14076" t="s">
        <v>962</v>
      </c>
      <c r="F14076" t="s">
        <v>984</v>
      </c>
      <c r="G14076" t="str">
        <f t="shared" si="219"/>
        <v>Laboratory &amp; Pathology Services</v>
      </c>
    </row>
    <row r="14077" spans="1:7" x14ac:dyDescent="0.3">
      <c r="A14077" s="31" t="s">
        <v>25565</v>
      </c>
      <c r="B14077">
        <v>81251</v>
      </c>
      <c r="D14077" t="s">
        <v>25566</v>
      </c>
      <c r="E14077" t="s">
        <v>962</v>
      </c>
      <c r="F14077" t="s">
        <v>984</v>
      </c>
      <c r="G14077" t="str">
        <f t="shared" si="219"/>
        <v>Laboratory &amp; Pathology Services</v>
      </c>
    </row>
    <row r="14078" spans="1:7" x14ac:dyDescent="0.3">
      <c r="A14078" s="31" t="s">
        <v>25567</v>
      </c>
      <c r="B14078">
        <v>81252</v>
      </c>
      <c r="D14078" t="s">
        <v>25568</v>
      </c>
      <c r="E14078" t="s">
        <v>962</v>
      </c>
      <c r="F14078" t="s">
        <v>984</v>
      </c>
      <c r="G14078" t="str">
        <f t="shared" si="219"/>
        <v>Laboratory &amp; Pathology Services</v>
      </c>
    </row>
    <row r="14079" spans="1:7" x14ac:dyDescent="0.3">
      <c r="A14079" s="31" t="s">
        <v>25569</v>
      </c>
      <c r="B14079">
        <v>81253</v>
      </c>
      <c r="D14079" t="s">
        <v>25570</v>
      </c>
      <c r="E14079" t="s">
        <v>962</v>
      </c>
      <c r="F14079" t="s">
        <v>984</v>
      </c>
      <c r="G14079" t="str">
        <f t="shared" si="219"/>
        <v>Laboratory &amp; Pathology Services</v>
      </c>
    </row>
    <row r="14080" spans="1:7" x14ac:dyDescent="0.3">
      <c r="A14080" s="31" t="s">
        <v>25571</v>
      </c>
      <c r="B14080">
        <v>81254</v>
      </c>
      <c r="D14080" t="s">
        <v>25572</v>
      </c>
      <c r="E14080" t="s">
        <v>962</v>
      </c>
      <c r="F14080" t="s">
        <v>984</v>
      </c>
      <c r="G14080" t="str">
        <f t="shared" si="219"/>
        <v>Laboratory &amp; Pathology Services</v>
      </c>
    </row>
    <row r="14081" spans="1:7" x14ac:dyDescent="0.3">
      <c r="A14081" s="31" t="s">
        <v>25573</v>
      </c>
      <c r="B14081">
        <v>81255</v>
      </c>
      <c r="D14081" t="s">
        <v>25574</v>
      </c>
      <c r="E14081" t="s">
        <v>962</v>
      </c>
      <c r="F14081" t="s">
        <v>984</v>
      </c>
      <c r="G14081" t="str">
        <f t="shared" si="219"/>
        <v>Laboratory &amp; Pathology Services</v>
      </c>
    </row>
    <row r="14082" spans="1:7" x14ac:dyDescent="0.3">
      <c r="A14082" s="31" t="s">
        <v>25575</v>
      </c>
      <c r="B14082">
        <v>81256</v>
      </c>
      <c r="D14082" t="s">
        <v>25576</v>
      </c>
      <c r="E14082" t="s">
        <v>962</v>
      </c>
      <c r="F14082" t="s">
        <v>984</v>
      </c>
      <c r="G14082" t="str">
        <f t="shared" si="219"/>
        <v>Laboratory &amp; Pathology Services</v>
      </c>
    </row>
    <row r="14083" spans="1:7" x14ac:dyDescent="0.3">
      <c r="A14083" s="31" t="s">
        <v>25577</v>
      </c>
      <c r="B14083">
        <v>81257</v>
      </c>
      <c r="D14083" t="s">
        <v>25578</v>
      </c>
      <c r="E14083" t="s">
        <v>962</v>
      </c>
      <c r="F14083" t="s">
        <v>984</v>
      </c>
      <c r="G14083" t="str">
        <f t="shared" ref="G14083:G14146" si="220">VLOOKUP(F14083,$I$2:$J$27,2,FALSE)</f>
        <v>Laboratory &amp; Pathology Services</v>
      </c>
    </row>
    <row r="14084" spans="1:7" x14ac:dyDescent="0.3">
      <c r="A14084" s="31" t="s">
        <v>25579</v>
      </c>
      <c r="B14084">
        <v>81258</v>
      </c>
      <c r="D14084" t="s">
        <v>25580</v>
      </c>
      <c r="E14084" t="s">
        <v>962</v>
      </c>
      <c r="F14084" t="s">
        <v>984</v>
      </c>
      <c r="G14084" t="str">
        <f t="shared" si="220"/>
        <v>Laboratory &amp; Pathology Services</v>
      </c>
    </row>
    <row r="14085" spans="1:7" x14ac:dyDescent="0.3">
      <c r="A14085" s="31" t="s">
        <v>25581</v>
      </c>
      <c r="B14085">
        <v>81259</v>
      </c>
      <c r="D14085" t="s">
        <v>25582</v>
      </c>
      <c r="E14085" t="s">
        <v>962</v>
      </c>
      <c r="F14085" t="s">
        <v>984</v>
      </c>
      <c r="G14085" t="str">
        <f t="shared" si="220"/>
        <v>Laboratory &amp; Pathology Services</v>
      </c>
    </row>
    <row r="14086" spans="1:7" x14ac:dyDescent="0.3">
      <c r="A14086" s="31" t="s">
        <v>25583</v>
      </c>
      <c r="B14086">
        <v>81260</v>
      </c>
      <c r="D14086" t="s">
        <v>25584</v>
      </c>
      <c r="E14086" t="s">
        <v>962</v>
      </c>
      <c r="F14086" t="s">
        <v>984</v>
      </c>
      <c r="G14086" t="str">
        <f t="shared" si="220"/>
        <v>Laboratory &amp; Pathology Services</v>
      </c>
    </row>
    <row r="14087" spans="1:7" x14ac:dyDescent="0.3">
      <c r="A14087" s="31" t="s">
        <v>25585</v>
      </c>
      <c r="B14087">
        <v>81261</v>
      </c>
      <c r="D14087" t="s">
        <v>25586</v>
      </c>
      <c r="E14087" t="s">
        <v>962</v>
      </c>
      <c r="F14087" t="s">
        <v>984</v>
      </c>
      <c r="G14087" t="str">
        <f t="shared" si="220"/>
        <v>Laboratory &amp; Pathology Services</v>
      </c>
    </row>
    <row r="14088" spans="1:7" x14ac:dyDescent="0.3">
      <c r="A14088" s="31" t="s">
        <v>25587</v>
      </c>
      <c r="B14088">
        <v>81262</v>
      </c>
      <c r="D14088" t="s">
        <v>25588</v>
      </c>
      <c r="E14088" t="s">
        <v>962</v>
      </c>
      <c r="F14088" t="s">
        <v>984</v>
      </c>
      <c r="G14088" t="str">
        <f t="shared" si="220"/>
        <v>Laboratory &amp; Pathology Services</v>
      </c>
    </row>
    <row r="14089" spans="1:7" x14ac:dyDescent="0.3">
      <c r="A14089" s="31" t="s">
        <v>25589</v>
      </c>
      <c r="B14089">
        <v>81263</v>
      </c>
      <c r="D14089" t="s">
        <v>25590</v>
      </c>
      <c r="E14089" t="s">
        <v>962</v>
      </c>
      <c r="F14089" t="s">
        <v>984</v>
      </c>
      <c r="G14089" t="str">
        <f t="shared" si="220"/>
        <v>Laboratory &amp; Pathology Services</v>
      </c>
    </row>
    <row r="14090" spans="1:7" x14ac:dyDescent="0.3">
      <c r="A14090" s="31" t="s">
        <v>25591</v>
      </c>
      <c r="B14090">
        <v>81264</v>
      </c>
      <c r="D14090" t="s">
        <v>25592</v>
      </c>
      <c r="E14090" t="s">
        <v>962</v>
      </c>
      <c r="F14090" t="s">
        <v>984</v>
      </c>
      <c r="G14090" t="str">
        <f t="shared" si="220"/>
        <v>Laboratory &amp; Pathology Services</v>
      </c>
    </row>
    <row r="14091" spans="1:7" x14ac:dyDescent="0.3">
      <c r="A14091" s="31" t="s">
        <v>25593</v>
      </c>
      <c r="B14091">
        <v>81265</v>
      </c>
      <c r="D14091" t="s">
        <v>25594</v>
      </c>
      <c r="E14091" t="s">
        <v>962</v>
      </c>
      <c r="F14091" t="s">
        <v>984</v>
      </c>
      <c r="G14091" t="str">
        <f t="shared" si="220"/>
        <v>Laboratory &amp; Pathology Services</v>
      </c>
    </row>
    <row r="14092" spans="1:7" x14ac:dyDescent="0.3">
      <c r="A14092" s="31" t="s">
        <v>25595</v>
      </c>
      <c r="B14092">
        <v>81266</v>
      </c>
      <c r="D14092" t="s">
        <v>25596</v>
      </c>
      <c r="E14092" t="s">
        <v>962</v>
      </c>
      <c r="F14092" t="s">
        <v>984</v>
      </c>
      <c r="G14092" t="str">
        <f t="shared" si="220"/>
        <v>Laboratory &amp; Pathology Services</v>
      </c>
    </row>
    <row r="14093" spans="1:7" x14ac:dyDescent="0.3">
      <c r="A14093" s="31" t="s">
        <v>25597</v>
      </c>
      <c r="B14093">
        <v>81267</v>
      </c>
      <c r="D14093" t="s">
        <v>25598</v>
      </c>
      <c r="E14093" t="s">
        <v>962</v>
      </c>
      <c r="F14093" t="s">
        <v>984</v>
      </c>
      <c r="G14093" t="str">
        <f t="shared" si="220"/>
        <v>Laboratory &amp; Pathology Services</v>
      </c>
    </row>
    <row r="14094" spans="1:7" x14ac:dyDescent="0.3">
      <c r="A14094" s="31" t="s">
        <v>25599</v>
      </c>
      <c r="B14094">
        <v>81268</v>
      </c>
      <c r="D14094" t="s">
        <v>25600</v>
      </c>
      <c r="E14094" t="s">
        <v>962</v>
      </c>
      <c r="F14094" t="s">
        <v>984</v>
      </c>
      <c r="G14094" t="str">
        <f t="shared" si="220"/>
        <v>Laboratory &amp; Pathology Services</v>
      </c>
    </row>
    <row r="14095" spans="1:7" x14ac:dyDescent="0.3">
      <c r="A14095" s="31" t="s">
        <v>25601</v>
      </c>
      <c r="B14095">
        <v>81269</v>
      </c>
      <c r="D14095" t="s">
        <v>25602</v>
      </c>
      <c r="E14095" t="s">
        <v>962</v>
      </c>
      <c r="F14095" t="s">
        <v>984</v>
      </c>
      <c r="G14095" t="str">
        <f t="shared" si="220"/>
        <v>Laboratory &amp; Pathology Services</v>
      </c>
    </row>
    <row r="14096" spans="1:7" x14ac:dyDescent="0.3">
      <c r="A14096" s="31" t="s">
        <v>25603</v>
      </c>
      <c r="B14096">
        <v>81270</v>
      </c>
      <c r="D14096" t="s">
        <v>25604</v>
      </c>
      <c r="E14096" t="s">
        <v>962</v>
      </c>
      <c r="F14096" t="s">
        <v>984</v>
      </c>
      <c r="G14096" t="str">
        <f t="shared" si="220"/>
        <v>Laboratory &amp; Pathology Services</v>
      </c>
    </row>
    <row r="14097" spans="1:7" x14ac:dyDescent="0.3">
      <c r="A14097" s="31" t="s">
        <v>25605</v>
      </c>
      <c r="B14097">
        <v>81271</v>
      </c>
      <c r="D14097" t="s">
        <v>25606</v>
      </c>
      <c r="E14097" t="s">
        <v>962</v>
      </c>
      <c r="F14097" t="s">
        <v>984</v>
      </c>
      <c r="G14097" t="str">
        <f t="shared" si="220"/>
        <v>Laboratory &amp; Pathology Services</v>
      </c>
    </row>
    <row r="14098" spans="1:7" x14ac:dyDescent="0.3">
      <c r="A14098" s="31" t="s">
        <v>25607</v>
      </c>
      <c r="B14098">
        <v>81272</v>
      </c>
      <c r="D14098" t="s">
        <v>25608</v>
      </c>
      <c r="E14098" t="s">
        <v>962</v>
      </c>
      <c r="F14098" t="s">
        <v>984</v>
      </c>
      <c r="G14098" t="str">
        <f t="shared" si="220"/>
        <v>Laboratory &amp; Pathology Services</v>
      </c>
    </row>
    <row r="14099" spans="1:7" x14ac:dyDescent="0.3">
      <c r="A14099" s="31" t="s">
        <v>25609</v>
      </c>
      <c r="B14099">
        <v>81273</v>
      </c>
      <c r="D14099" t="s">
        <v>25610</v>
      </c>
      <c r="E14099" t="s">
        <v>962</v>
      </c>
      <c r="F14099" t="s">
        <v>984</v>
      </c>
      <c r="G14099" t="str">
        <f t="shared" si="220"/>
        <v>Laboratory &amp; Pathology Services</v>
      </c>
    </row>
    <row r="14100" spans="1:7" x14ac:dyDescent="0.3">
      <c r="A14100" s="31" t="s">
        <v>25611</v>
      </c>
      <c r="B14100">
        <v>81274</v>
      </c>
      <c r="D14100" t="s">
        <v>25612</v>
      </c>
      <c r="E14100" t="s">
        <v>962</v>
      </c>
      <c r="F14100" t="s">
        <v>984</v>
      </c>
      <c r="G14100" t="str">
        <f t="shared" si="220"/>
        <v>Laboratory &amp; Pathology Services</v>
      </c>
    </row>
    <row r="14101" spans="1:7" x14ac:dyDescent="0.3">
      <c r="A14101" s="31" t="s">
        <v>25613</v>
      </c>
      <c r="B14101">
        <v>81275</v>
      </c>
      <c r="D14101" t="s">
        <v>25614</v>
      </c>
      <c r="E14101" t="s">
        <v>962</v>
      </c>
      <c r="F14101" t="s">
        <v>984</v>
      </c>
      <c r="G14101" t="str">
        <f t="shared" si="220"/>
        <v>Laboratory &amp; Pathology Services</v>
      </c>
    </row>
    <row r="14102" spans="1:7" x14ac:dyDescent="0.3">
      <c r="A14102" s="31" t="s">
        <v>25615</v>
      </c>
      <c r="B14102">
        <v>81276</v>
      </c>
      <c r="D14102" t="s">
        <v>25616</v>
      </c>
      <c r="E14102" t="s">
        <v>962</v>
      </c>
      <c r="F14102" t="s">
        <v>984</v>
      </c>
      <c r="G14102" t="str">
        <f t="shared" si="220"/>
        <v>Laboratory &amp; Pathology Services</v>
      </c>
    </row>
    <row r="14103" spans="1:7" x14ac:dyDescent="0.3">
      <c r="A14103" s="31" t="s">
        <v>25617</v>
      </c>
      <c r="B14103">
        <v>81277</v>
      </c>
      <c r="D14103" t="s">
        <v>25618</v>
      </c>
      <c r="E14103" t="s">
        <v>962</v>
      </c>
      <c r="F14103" t="s">
        <v>984</v>
      </c>
      <c r="G14103" t="str">
        <f t="shared" si="220"/>
        <v>Laboratory &amp; Pathology Services</v>
      </c>
    </row>
    <row r="14104" spans="1:7" x14ac:dyDescent="0.3">
      <c r="A14104" s="31" t="s">
        <v>25619</v>
      </c>
      <c r="B14104">
        <v>81283</v>
      </c>
      <c r="D14104" t="s">
        <v>25620</v>
      </c>
      <c r="E14104" t="s">
        <v>962</v>
      </c>
      <c r="F14104" t="s">
        <v>984</v>
      </c>
      <c r="G14104" t="str">
        <f t="shared" si="220"/>
        <v>Laboratory &amp; Pathology Services</v>
      </c>
    </row>
    <row r="14105" spans="1:7" x14ac:dyDescent="0.3">
      <c r="A14105" s="31" t="s">
        <v>25621</v>
      </c>
      <c r="B14105">
        <v>81284</v>
      </c>
      <c r="D14105" t="s">
        <v>25622</v>
      </c>
      <c r="E14105" t="s">
        <v>962</v>
      </c>
      <c r="F14105" t="s">
        <v>984</v>
      </c>
      <c r="G14105" t="str">
        <f t="shared" si="220"/>
        <v>Laboratory &amp; Pathology Services</v>
      </c>
    </row>
    <row r="14106" spans="1:7" x14ac:dyDescent="0.3">
      <c r="A14106" s="31" t="s">
        <v>25623</v>
      </c>
      <c r="B14106">
        <v>81285</v>
      </c>
      <c r="D14106" t="s">
        <v>25624</v>
      </c>
      <c r="E14106" t="s">
        <v>962</v>
      </c>
      <c r="F14106" t="s">
        <v>984</v>
      </c>
      <c r="G14106" t="str">
        <f t="shared" si="220"/>
        <v>Laboratory &amp; Pathology Services</v>
      </c>
    </row>
    <row r="14107" spans="1:7" x14ac:dyDescent="0.3">
      <c r="A14107" s="31" t="s">
        <v>25625</v>
      </c>
      <c r="B14107">
        <v>81286</v>
      </c>
      <c r="D14107" t="s">
        <v>25626</v>
      </c>
      <c r="E14107" t="s">
        <v>962</v>
      </c>
      <c r="F14107" t="s">
        <v>984</v>
      </c>
      <c r="G14107" t="str">
        <f t="shared" si="220"/>
        <v>Laboratory &amp; Pathology Services</v>
      </c>
    </row>
    <row r="14108" spans="1:7" x14ac:dyDescent="0.3">
      <c r="A14108" s="31" t="s">
        <v>25627</v>
      </c>
      <c r="B14108">
        <v>81287</v>
      </c>
      <c r="D14108" t="s">
        <v>25628</v>
      </c>
      <c r="E14108" t="s">
        <v>962</v>
      </c>
      <c r="F14108" t="s">
        <v>984</v>
      </c>
      <c r="G14108" t="str">
        <f t="shared" si="220"/>
        <v>Laboratory &amp; Pathology Services</v>
      </c>
    </row>
    <row r="14109" spans="1:7" x14ac:dyDescent="0.3">
      <c r="A14109" s="31" t="s">
        <v>25629</v>
      </c>
      <c r="B14109">
        <v>81288</v>
      </c>
      <c r="D14109" t="s">
        <v>25630</v>
      </c>
      <c r="E14109" t="s">
        <v>962</v>
      </c>
      <c r="F14109" t="s">
        <v>984</v>
      </c>
      <c r="G14109" t="str">
        <f t="shared" si="220"/>
        <v>Laboratory &amp; Pathology Services</v>
      </c>
    </row>
    <row r="14110" spans="1:7" x14ac:dyDescent="0.3">
      <c r="A14110" s="31" t="s">
        <v>25631</v>
      </c>
      <c r="B14110">
        <v>81289</v>
      </c>
      <c r="D14110" t="s">
        <v>25632</v>
      </c>
      <c r="E14110" t="s">
        <v>962</v>
      </c>
      <c r="F14110" t="s">
        <v>984</v>
      </c>
      <c r="G14110" t="str">
        <f t="shared" si="220"/>
        <v>Laboratory &amp; Pathology Services</v>
      </c>
    </row>
    <row r="14111" spans="1:7" x14ac:dyDescent="0.3">
      <c r="A14111" s="31" t="s">
        <v>25633</v>
      </c>
      <c r="B14111">
        <v>81290</v>
      </c>
      <c r="D14111" t="s">
        <v>25634</v>
      </c>
      <c r="E14111" t="s">
        <v>962</v>
      </c>
      <c r="F14111" t="s">
        <v>984</v>
      </c>
      <c r="G14111" t="str">
        <f t="shared" si="220"/>
        <v>Laboratory &amp; Pathology Services</v>
      </c>
    </row>
    <row r="14112" spans="1:7" x14ac:dyDescent="0.3">
      <c r="A14112" s="31" t="s">
        <v>25635</v>
      </c>
      <c r="B14112">
        <v>81291</v>
      </c>
      <c r="D14112" t="s">
        <v>25636</v>
      </c>
      <c r="E14112" t="s">
        <v>962</v>
      </c>
      <c r="F14112" t="s">
        <v>984</v>
      </c>
      <c r="G14112" t="str">
        <f t="shared" si="220"/>
        <v>Laboratory &amp; Pathology Services</v>
      </c>
    </row>
    <row r="14113" spans="1:7" x14ac:dyDescent="0.3">
      <c r="A14113" s="31" t="s">
        <v>25637</v>
      </c>
      <c r="B14113">
        <v>81292</v>
      </c>
      <c r="D14113" t="s">
        <v>25638</v>
      </c>
      <c r="E14113" t="s">
        <v>962</v>
      </c>
      <c r="F14113" t="s">
        <v>984</v>
      </c>
      <c r="G14113" t="str">
        <f t="shared" si="220"/>
        <v>Laboratory &amp; Pathology Services</v>
      </c>
    </row>
    <row r="14114" spans="1:7" x14ac:dyDescent="0.3">
      <c r="A14114" s="31" t="s">
        <v>25639</v>
      </c>
      <c r="B14114">
        <v>81293</v>
      </c>
      <c r="D14114" t="s">
        <v>25640</v>
      </c>
      <c r="E14114" t="s">
        <v>962</v>
      </c>
      <c r="F14114" t="s">
        <v>984</v>
      </c>
      <c r="G14114" t="str">
        <f t="shared" si="220"/>
        <v>Laboratory &amp; Pathology Services</v>
      </c>
    </row>
    <row r="14115" spans="1:7" x14ac:dyDescent="0.3">
      <c r="A14115" s="31" t="s">
        <v>25641</v>
      </c>
      <c r="B14115">
        <v>81294</v>
      </c>
      <c r="D14115" t="s">
        <v>25642</v>
      </c>
      <c r="E14115" t="s">
        <v>962</v>
      </c>
      <c r="F14115" t="s">
        <v>984</v>
      </c>
      <c r="G14115" t="str">
        <f t="shared" si="220"/>
        <v>Laboratory &amp; Pathology Services</v>
      </c>
    </row>
    <row r="14116" spans="1:7" x14ac:dyDescent="0.3">
      <c r="A14116" s="31" t="s">
        <v>25643</v>
      </c>
      <c r="B14116">
        <v>81295</v>
      </c>
      <c r="D14116" t="s">
        <v>25644</v>
      </c>
      <c r="E14116" t="s">
        <v>962</v>
      </c>
      <c r="F14116" t="s">
        <v>984</v>
      </c>
      <c r="G14116" t="str">
        <f t="shared" si="220"/>
        <v>Laboratory &amp; Pathology Services</v>
      </c>
    </row>
    <row r="14117" spans="1:7" x14ac:dyDescent="0.3">
      <c r="A14117" s="31" t="s">
        <v>25645</v>
      </c>
      <c r="B14117">
        <v>81296</v>
      </c>
      <c r="D14117" t="s">
        <v>25646</v>
      </c>
      <c r="E14117" t="s">
        <v>962</v>
      </c>
      <c r="F14117" t="s">
        <v>984</v>
      </c>
      <c r="G14117" t="str">
        <f t="shared" si="220"/>
        <v>Laboratory &amp; Pathology Services</v>
      </c>
    </row>
    <row r="14118" spans="1:7" x14ac:dyDescent="0.3">
      <c r="A14118" s="31" t="s">
        <v>25647</v>
      </c>
      <c r="B14118">
        <v>81297</v>
      </c>
      <c r="D14118" t="s">
        <v>25648</v>
      </c>
      <c r="E14118" t="s">
        <v>962</v>
      </c>
      <c r="F14118" t="s">
        <v>984</v>
      </c>
      <c r="G14118" t="str">
        <f t="shared" si="220"/>
        <v>Laboratory &amp; Pathology Services</v>
      </c>
    </row>
    <row r="14119" spans="1:7" x14ac:dyDescent="0.3">
      <c r="A14119" s="31" t="s">
        <v>25649</v>
      </c>
      <c r="B14119">
        <v>81298</v>
      </c>
      <c r="D14119" t="s">
        <v>25650</v>
      </c>
      <c r="E14119" t="s">
        <v>962</v>
      </c>
      <c r="F14119" t="s">
        <v>984</v>
      </c>
      <c r="G14119" t="str">
        <f t="shared" si="220"/>
        <v>Laboratory &amp; Pathology Services</v>
      </c>
    </row>
    <row r="14120" spans="1:7" x14ac:dyDescent="0.3">
      <c r="A14120" s="31" t="s">
        <v>25651</v>
      </c>
      <c r="B14120">
        <v>81299</v>
      </c>
      <c r="D14120" t="s">
        <v>25652</v>
      </c>
      <c r="E14120" t="s">
        <v>962</v>
      </c>
      <c r="F14120" t="s">
        <v>984</v>
      </c>
      <c r="G14120" t="str">
        <f t="shared" si="220"/>
        <v>Laboratory &amp; Pathology Services</v>
      </c>
    </row>
    <row r="14121" spans="1:7" x14ac:dyDescent="0.3">
      <c r="A14121" s="31" t="s">
        <v>25653</v>
      </c>
      <c r="B14121">
        <v>81300</v>
      </c>
      <c r="D14121" t="s">
        <v>25654</v>
      </c>
      <c r="E14121" t="s">
        <v>962</v>
      </c>
      <c r="F14121" t="s">
        <v>984</v>
      </c>
      <c r="G14121" t="str">
        <f t="shared" si="220"/>
        <v>Laboratory &amp; Pathology Services</v>
      </c>
    </row>
    <row r="14122" spans="1:7" x14ac:dyDescent="0.3">
      <c r="A14122" s="31" t="s">
        <v>25655</v>
      </c>
      <c r="B14122">
        <v>81301</v>
      </c>
      <c r="D14122" t="s">
        <v>25656</v>
      </c>
      <c r="E14122" t="s">
        <v>962</v>
      </c>
      <c r="F14122" t="s">
        <v>984</v>
      </c>
      <c r="G14122" t="str">
        <f t="shared" si="220"/>
        <v>Laboratory &amp; Pathology Services</v>
      </c>
    </row>
    <row r="14123" spans="1:7" x14ac:dyDescent="0.3">
      <c r="A14123" s="31" t="s">
        <v>25657</v>
      </c>
      <c r="B14123">
        <v>81302</v>
      </c>
      <c r="D14123" t="s">
        <v>25658</v>
      </c>
      <c r="E14123" t="s">
        <v>962</v>
      </c>
      <c r="F14123" t="s">
        <v>984</v>
      </c>
      <c r="G14123" t="str">
        <f t="shared" si="220"/>
        <v>Laboratory &amp; Pathology Services</v>
      </c>
    </row>
    <row r="14124" spans="1:7" x14ac:dyDescent="0.3">
      <c r="A14124" s="31" t="s">
        <v>25659</v>
      </c>
      <c r="B14124">
        <v>81303</v>
      </c>
      <c r="D14124" t="s">
        <v>25660</v>
      </c>
      <c r="E14124" t="s">
        <v>962</v>
      </c>
      <c r="F14124" t="s">
        <v>984</v>
      </c>
      <c r="G14124" t="str">
        <f t="shared" si="220"/>
        <v>Laboratory &amp; Pathology Services</v>
      </c>
    </row>
    <row r="14125" spans="1:7" x14ac:dyDescent="0.3">
      <c r="A14125" s="31" t="s">
        <v>25661</v>
      </c>
      <c r="B14125">
        <v>81304</v>
      </c>
      <c r="D14125" t="s">
        <v>25662</v>
      </c>
      <c r="E14125" t="s">
        <v>962</v>
      </c>
      <c r="F14125" t="s">
        <v>984</v>
      </c>
      <c r="G14125" t="str">
        <f t="shared" si="220"/>
        <v>Laboratory &amp; Pathology Services</v>
      </c>
    </row>
    <row r="14126" spans="1:7" x14ac:dyDescent="0.3">
      <c r="A14126" s="31" t="s">
        <v>25663</v>
      </c>
      <c r="B14126">
        <v>81305</v>
      </c>
      <c r="D14126" t="s">
        <v>25664</v>
      </c>
      <c r="E14126" t="s">
        <v>962</v>
      </c>
      <c r="F14126" t="s">
        <v>984</v>
      </c>
      <c r="G14126" t="str">
        <f t="shared" si="220"/>
        <v>Laboratory &amp; Pathology Services</v>
      </c>
    </row>
    <row r="14127" spans="1:7" x14ac:dyDescent="0.3">
      <c r="A14127" s="31" t="s">
        <v>25665</v>
      </c>
      <c r="B14127">
        <v>81306</v>
      </c>
      <c r="D14127" t="s">
        <v>25666</v>
      </c>
      <c r="E14127" t="s">
        <v>962</v>
      </c>
      <c r="F14127" t="s">
        <v>984</v>
      </c>
      <c r="G14127" t="str">
        <f t="shared" si="220"/>
        <v>Laboratory &amp; Pathology Services</v>
      </c>
    </row>
    <row r="14128" spans="1:7" x14ac:dyDescent="0.3">
      <c r="A14128" s="31" t="s">
        <v>25667</v>
      </c>
      <c r="B14128">
        <v>81307</v>
      </c>
      <c r="D14128" t="s">
        <v>25668</v>
      </c>
      <c r="E14128" t="s">
        <v>962</v>
      </c>
      <c r="F14128" t="s">
        <v>984</v>
      </c>
      <c r="G14128" t="str">
        <f t="shared" si="220"/>
        <v>Laboratory &amp; Pathology Services</v>
      </c>
    </row>
    <row r="14129" spans="1:7" x14ac:dyDescent="0.3">
      <c r="A14129" s="31" t="s">
        <v>25669</v>
      </c>
      <c r="B14129">
        <v>81308</v>
      </c>
      <c r="D14129" t="s">
        <v>25670</v>
      </c>
      <c r="E14129" t="s">
        <v>962</v>
      </c>
      <c r="F14129" t="s">
        <v>984</v>
      </c>
      <c r="G14129" t="str">
        <f t="shared" si="220"/>
        <v>Laboratory &amp; Pathology Services</v>
      </c>
    </row>
    <row r="14130" spans="1:7" x14ac:dyDescent="0.3">
      <c r="A14130" s="31" t="s">
        <v>25671</v>
      </c>
      <c r="B14130">
        <v>81309</v>
      </c>
      <c r="D14130" t="s">
        <v>25672</v>
      </c>
      <c r="E14130" t="s">
        <v>962</v>
      </c>
      <c r="F14130" t="s">
        <v>984</v>
      </c>
      <c r="G14130" t="str">
        <f t="shared" si="220"/>
        <v>Laboratory &amp; Pathology Services</v>
      </c>
    </row>
    <row r="14131" spans="1:7" x14ac:dyDescent="0.3">
      <c r="A14131" s="31" t="s">
        <v>25673</v>
      </c>
      <c r="B14131">
        <v>81310</v>
      </c>
      <c r="D14131" t="s">
        <v>25674</v>
      </c>
      <c r="E14131" t="s">
        <v>962</v>
      </c>
      <c r="F14131" t="s">
        <v>984</v>
      </c>
      <c r="G14131" t="str">
        <f t="shared" si="220"/>
        <v>Laboratory &amp; Pathology Services</v>
      </c>
    </row>
    <row r="14132" spans="1:7" x14ac:dyDescent="0.3">
      <c r="A14132" s="31" t="s">
        <v>25675</v>
      </c>
      <c r="B14132">
        <v>81311</v>
      </c>
      <c r="D14132" t="s">
        <v>25676</v>
      </c>
      <c r="E14132" t="s">
        <v>962</v>
      </c>
      <c r="F14132" t="s">
        <v>984</v>
      </c>
      <c r="G14132" t="str">
        <f t="shared" si="220"/>
        <v>Laboratory &amp; Pathology Services</v>
      </c>
    </row>
    <row r="14133" spans="1:7" x14ac:dyDescent="0.3">
      <c r="A14133" s="31" t="s">
        <v>25677</v>
      </c>
      <c r="B14133">
        <v>81312</v>
      </c>
      <c r="D14133" t="s">
        <v>25678</v>
      </c>
      <c r="E14133" t="s">
        <v>962</v>
      </c>
      <c r="F14133" t="s">
        <v>984</v>
      </c>
      <c r="G14133" t="str">
        <f t="shared" si="220"/>
        <v>Laboratory &amp; Pathology Services</v>
      </c>
    </row>
    <row r="14134" spans="1:7" x14ac:dyDescent="0.3">
      <c r="A14134" s="31" t="s">
        <v>25679</v>
      </c>
      <c r="B14134">
        <v>81313</v>
      </c>
      <c r="D14134" t="s">
        <v>25680</v>
      </c>
      <c r="E14134" t="s">
        <v>962</v>
      </c>
      <c r="F14134" t="s">
        <v>984</v>
      </c>
      <c r="G14134" t="str">
        <f t="shared" si="220"/>
        <v>Laboratory &amp; Pathology Services</v>
      </c>
    </row>
    <row r="14135" spans="1:7" x14ac:dyDescent="0.3">
      <c r="A14135" s="31" t="s">
        <v>25681</v>
      </c>
      <c r="B14135">
        <v>81314</v>
      </c>
      <c r="D14135" t="s">
        <v>25682</v>
      </c>
      <c r="E14135" t="s">
        <v>962</v>
      </c>
      <c r="F14135" t="s">
        <v>984</v>
      </c>
      <c r="G14135" t="str">
        <f t="shared" si="220"/>
        <v>Laboratory &amp; Pathology Services</v>
      </c>
    </row>
    <row r="14136" spans="1:7" x14ac:dyDescent="0.3">
      <c r="A14136" s="31" t="s">
        <v>25683</v>
      </c>
      <c r="B14136">
        <v>81315</v>
      </c>
      <c r="D14136" t="s">
        <v>25684</v>
      </c>
      <c r="E14136" t="s">
        <v>962</v>
      </c>
      <c r="F14136" t="s">
        <v>984</v>
      </c>
      <c r="G14136" t="str">
        <f t="shared" si="220"/>
        <v>Laboratory &amp; Pathology Services</v>
      </c>
    </row>
    <row r="14137" spans="1:7" x14ac:dyDescent="0.3">
      <c r="A14137" s="31" t="s">
        <v>25685</v>
      </c>
      <c r="B14137">
        <v>81316</v>
      </c>
      <c r="D14137" t="s">
        <v>25686</v>
      </c>
      <c r="E14137" t="s">
        <v>962</v>
      </c>
      <c r="F14137" t="s">
        <v>984</v>
      </c>
      <c r="G14137" t="str">
        <f t="shared" si="220"/>
        <v>Laboratory &amp; Pathology Services</v>
      </c>
    </row>
    <row r="14138" spans="1:7" x14ac:dyDescent="0.3">
      <c r="A14138" s="31" t="s">
        <v>25687</v>
      </c>
      <c r="B14138">
        <v>81317</v>
      </c>
      <c r="D14138" t="s">
        <v>25688</v>
      </c>
      <c r="E14138" t="s">
        <v>962</v>
      </c>
      <c r="F14138" t="s">
        <v>984</v>
      </c>
      <c r="G14138" t="str">
        <f t="shared" si="220"/>
        <v>Laboratory &amp; Pathology Services</v>
      </c>
    </row>
    <row r="14139" spans="1:7" x14ac:dyDescent="0.3">
      <c r="A14139" s="31" t="s">
        <v>25689</v>
      </c>
      <c r="B14139">
        <v>81318</v>
      </c>
      <c r="D14139" t="s">
        <v>25690</v>
      </c>
      <c r="E14139" t="s">
        <v>962</v>
      </c>
      <c r="F14139" t="s">
        <v>984</v>
      </c>
      <c r="G14139" t="str">
        <f t="shared" si="220"/>
        <v>Laboratory &amp; Pathology Services</v>
      </c>
    </row>
    <row r="14140" spans="1:7" x14ac:dyDescent="0.3">
      <c r="A14140" s="31" t="s">
        <v>25691</v>
      </c>
      <c r="B14140">
        <v>81319</v>
      </c>
      <c r="D14140" t="s">
        <v>25692</v>
      </c>
      <c r="E14140" t="s">
        <v>962</v>
      </c>
      <c r="F14140" t="s">
        <v>984</v>
      </c>
      <c r="G14140" t="str">
        <f t="shared" si="220"/>
        <v>Laboratory &amp; Pathology Services</v>
      </c>
    </row>
    <row r="14141" spans="1:7" x14ac:dyDescent="0.3">
      <c r="A14141" s="31" t="s">
        <v>25693</v>
      </c>
      <c r="B14141">
        <v>81320</v>
      </c>
      <c r="D14141" t="s">
        <v>25694</v>
      </c>
      <c r="E14141" t="s">
        <v>962</v>
      </c>
      <c r="F14141" t="s">
        <v>984</v>
      </c>
      <c r="G14141" t="str">
        <f t="shared" si="220"/>
        <v>Laboratory &amp; Pathology Services</v>
      </c>
    </row>
    <row r="14142" spans="1:7" x14ac:dyDescent="0.3">
      <c r="A14142" s="31" t="s">
        <v>25695</v>
      </c>
      <c r="B14142">
        <v>81321</v>
      </c>
      <c r="D14142" t="s">
        <v>25696</v>
      </c>
      <c r="E14142" t="s">
        <v>962</v>
      </c>
      <c r="F14142" t="s">
        <v>984</v>
      </c>
      <c r="G14142" t="str">
        <f t="shared" si="220"/>
        <v>Laboratory &amp; Pathology Services</v>
      </c>
    </row>
    <row r="14143" spans="1:7" x14ac:dyDescent="0.3">
      <c r="A14143" s="31" t="s">
        <v>25697</v>
      </c>
      <c r="B14143">
        <v>81322</v>
      </c>
      <c r="D14143" t="s">
        <v>25698</v>
      </c>
      <c r="E14143" t="s">
        <v>962</v>
      </c>
      <c r="F14143" t="s">
        <v>984</v>
      </c>
      <c r="G14143" t="str">
        <f t="shared" si="220"/>
        <v>Laboratory &amp; Pathology Services</v>
      </c>
    </row>
    <row r="14144" spans="1:7" x14ac:dyDescent="0.3">
      <c r="A14144" s="31" t="s">
        <v>25699</v>
      </c>
      <c r="B14144">
        <v>81323</v>
      </c>
      <c r="D14144" t="s">
        <v>25700</v>
      </c>
      <c r="E14144" t="s">
        <v>962</v>
      </c>
      <c r="F14144" t="s">
        <v>984</v>
      </c>
      <c r="G14144" t="str">
        <f t="shared" si="220"/>
        <v>Laboratory &amp; Pathology Services</v>
      </c>
    </row>
    <row r="14145" spans="1:7" x14ac:dyDescent="0.3">
      <c r="A14145" s="31" t="s">
        <v>25701</v>
      </c>
      <c r="B14145">
        <v>81324</v>
      </c>
      <c r="D14145" t="s">
        <v>25702</v>
      </c>
      <c r="E14145" t="s">
        <v>962</v>
      </c>
      <c r="F14145" t="s">
        <v>984</v>
      </c>
      <c r="G14145" t="str">
        <f t="shared" si="220"/>
        <v>Laboratory &amp; Pathology Services</v>
      </c>
    </row>
    <row r="14146" spans="1:7" x14ac:dyDescent="0.3">
      <c r="A14146" s="31" t="s">
        <v>25703</v>
      </c>
      <c r="B14146">
        <v>81325</v>
      </c>
      <c r="D14146" t="s">
        <v>25704</v>
      </c>
      <c r="E14146" t="s">
        <v>962</v>
      </c>
      <c r="F14146" t="s">
        <v>984</v>
      </c>
      <c r="G14146" t="str">
        <f t="shared" si="220"/>
        <v>Laboratory &amp; Pathology Services</v>
      </c>
    </row>
    <row r="14147" spans="1:7" x14ac:dyDescent="0.3">
      <c r="A14147" s="31" t="s">
        <v>25705</v>
      </c>
      <c r="B14147">
        <v>81326</v>
      </c>
      <c r="D14147" t="s">
        <v>25706</v>
      </c>
      <c r="E14147" t="s">
        <v>962</v>
      </c>
      <c r="F14147" t="s">
        <v>984</v>
      </c>
      <c r="G14147" t="str">
        <f t="shared" ref="G14147:G14210" si="221">VLOOKUP(F14147,$I$2:$J$27,2,FALSE)</f>
        <v>Laboratory &amp; Pathology Services</v>
      </c>
    </row>
    <row r="14148" spans="1:7" x14ac:dyDescent="0.3">
      <c r="A14148" s="31" t="s">
        <v>25707</v>
      </c>
      <c r="B14148">
        <v>81327</v>
      </c>
      <c r="D14148" t="s">
        <v>25708</v>
      </c>
      <c r="E14148" t="s">
        <v>962</v>
      </c>
      <c r="F14148" t="s">
        <v>984</v>
      </c>
      <c r="G14148" t="str">
        <f t="shared" si="221"/>
        <v>Laboratory &amp; Pathology Services</v>
      </c>
    </row>
    <row r="14149" spans="1:7" x14ac:dyDescent="0.3">
      <c r="A14149" s="31" t="s">
        <v>25709</v>
      </c>
      <c r="B14149">
        <v>81328</v>
      </c>
      <c r="D14149" t="s">
        <v>25710</v>
      </c>
      <c r="E14149" t="s">
        <v>962</v>
      </c>
      <c r="F14149" t="s">
        <v>984</v>
      </c>
      <c r="G14149" t="str">
        <f t="shared" si="221"/>
        <v>Laboratory &amp; Pathology Services</v>
      </c>
    </row>
    <row r="14150" spans="1:7" x14ac:dyDescent="0.3">
      <c r="A14150" s="31" t="s">
        <v>25711</v>
      </c>
      <c r="B14150">
        <v>81329</v>
      </c>
      <c r="D14150" t="s">
        <v>25712</v>
      </c>
      <c r="E14150" t="s">
        <v>962</v>
      </c>
      <c r="F14150" t="s">
        <v>984</v>
      </c>
      <c r="G14150" t="str">
        <f t="shared" si="221"/>
        <v>Laboratory &amp; Pathology Services</v>
      </c>
    </row>
    <row r="14151" spans="1:7" x14ac:dyDescent="0.3">
      <c r="A14151" s="31" t="s">
        <v>25713</v>
      </c>
      <c r="B14151">
        <v>81330</v>
      </c>
      <c r="D14151" t="s">
        <v>25714</v>
      </c>
      <c r="E14151" t="s">
        <v>962</v>
      </c>
      <c r="F14151" t="s">
        <v>984</v>
      </c>
      <c r="G14151" t="str">
        <f t="shared" si="221"/>
        <v>Laboratory &amp; Pathology Services</v>
      </c>
    </row>
    <row r="14152" spans="1:7" x14ac:dyDescent="0.3">
      <c r="A14152" s="31" t="s">
        <v>25715</v>
      </c>
      <c r="B14152">
        <v>81331</v>
      </c>
      <c r="D14152" t="s">
        <v>25716</v>
      </c>
      <c r="E14152" t="s">
        <v>962</v>
      </c>
      <c r="F14152" t="s">
        <v>984</v>
      </c>
      <c r="G14152" t="str">
        <f t="shared" si="221"/>
        <v>Laboratory &amp; Pathology Services</v>
      </c>
    </row>
    <row r="14153" spans="1:7" x14ac:dyDescent="0.3">
      <c r="A14153" s="31" t="s">
        <v>25717</v>
      </c>
      <c r="B14153">
        <v>81332</v>
      </c>
      <c r="D14153" t="s">
        <v>25718</v>
      </c>
      <c r="E14153" t="s">
        <v>962</v>
      </c>
      <c r="F14153" t="s">
        <v>984</v>
      </c>
      <c r="G14153" t="str">
        <f t="shared" si="221"/>
        <v>Laboratory &amp; Pathology Services</v>
      </c>
    </row>
    <row r="14154" spans="1:7" x14ac:dyDescent="0.3">
      <c r="A14154" s="31" t="s">
        <v>25719</v>
      </c>
      <c r="B14154">
        <v>81333</v>
      </c>
      <c r="D14154" t="s">
        <v>25720</v>
      </c>
      <c r="E14154" t="s">
        <v>962</v>
      </c>
      <c r="F14154" t="s">
        <v>984</v>
      </c>
      <c r="G14154" t="str">
        <f t="shared" si="221"/>
        <v>Laboratory &amp; Pathology Services</v>
      </c>
    </row>
    <row r="14155" spans="1:7" x14ac:dyDescent="0.3">
      <c r="A14155" s="31" t="s">
        <v>25721</v>
      </c>
      <c r="B14155">
        <v>81334</v>
      </c>
      <c r="D14155" t="s">
        <v>25722</v>
      </c>
      <c r="E14155" t="s">
        <v>962</v>
      </c>
      <c r="F14155" t="s">
        <v>984</v>
      </c>
      <c r="G14155" t="str">
        <f t="shared" si="221"/>
        <v>Laboratory &amp; Pathology Services</v>
      </c>
    </row>
    <row r="14156" spans="1:7" x14ac:dyDescent="0.3">
      <c r="A14156" s="31" t="s">
        <v>25723</v>
      </c>
      <c r="B14156">
        <v>81335</v>
      </c>
      <c r="D14156" t="s">
        <v>25724</v>
      </c>
      <c r="E14156" t="s">
        <v>962</v>
      </c>
      <c r="F14156" t="s">
        <v>984</v>
      </c>
      <c r="G14156" t="str">
        <f t="shared" si="221"/>
        <v>Laboratory &amp; Pathology Services</v>
      </c>
    </row>
    <row r="14157" spans="1:7" x14ac:dyDescent="0.3">
      <c r="A14157" s="31" t="s">
        <v>25725</v>
      </c>
      <c r="B14157">
        <v>81336</v>
      </c>
      <c r="D14157" t="s">
        <v>25726</v>
      </c>
      <c r="E14157" t="s">
        <v>962</v>
      </c>
      <c r="F14157" t="s">
        <v>984</v>
      </c>
      <c r="G14157" t="str">
        <f t="shared" si="221"/>
        <v>Laboratory &amp; Pathology Services</v>
      </c>
    </row>
    <row r="14158" spans="1:7" x14ac:dyDescent="0.3">
      <c r="A14158" s="31" t="s">
        <v>25727</v>
      </c>
      <c r="B14158">
        <v>81337</v>
      </c>
      <c r="D14158" t="s">
        <v>25728</v>
      </c>
      <c r="E14158" t="s">
        <v>962</v>
      </c>
      <c r="F14158" t="s">
        <v>984</v>
      </c>
      <c r="G14158" t="str">
        <f t="shared" si="221"/>
        <v>Laboratory &amp; Pathology Services</v>
      </c>
    </row>
    <row r="14159" spans="1:7" x14ac:dyDescent="0.3">
      <c r="A14159" s="31" t="s">
        <v>25729</v>
      </c>
      <c r="B14159">
        <v>81340</v>
      </c>
      <c r="D14159" t="s">
        <v>25730</v>
      </c>
      <c r="E14159" t="s">
        <v>962</v>
      </c>
      <c r="F14159" t="s">
        <v>984</v>
      </c>
      <c r="G14159" t="str">
        <f t="shared" si="221"/>
        <v>Laboratory &amp; Pathology Services</v>
      </c>
    </row>
    <row r="14160" spans="1:7" x14ac:dyDescent="0.3">
      <c r="A14160" s="31" t="s">
        <v>25731</v>
      </c>
      <c r="B14160">
        <v>81341</v>
      </c>
      <c r="D14160" t="s">
        <v>25732</v>
      </c>
      <c r="E14160" t="s">
        <v>962</v>
      </c>
      <c r="F14160" t="s">
        <v>984</v>
      </c>
      <c r="G14160" t="str">
        <f t="shared" si="221"/>
        <v>Laboratory &amp; Pathology Services</v>
      </c>
    </row>
    <row r="14161" spans="1:7" x14ac:dyDescent="0.3">
      <c r="A14161" s="31" t="s">
        <v>25733</v>
      </c>
      <c r="B14161">
        <v>81342</v>
      </c>
      <c r="D14161" t="s">
        <v>25734</v>
      </c>
      <c r="E14161" t="s">
        <v>962</v>
      </c>
      <c r="F14161" t="s">
        <v>984</v>
      </c>
      <c r="G14161" t="str">
        <f t="shared" si="221"/>
        <v>Laboratory &amp; Pathology Services</v>
      </c>
    </row>
    <row r="14162" spans="1:7" x14ac:dyDescent="0.3">
      <c r="A14162" s="31" t="s">
        <v>25735</v>
      </c>
      <c r="B14162">
        <v>81343</v>
      </c>
      <c r="D14162" t="s">
        <v>25736</v>
      </c>
      <c r="E14162" t="s">
        <v>962</v>
      </c>
      <c r="F14162" t="s">
        <v>984</v>
      </c>
      <c r="G14162" t="str">
        <f t="shared" si="221"/>
        <v>Laboratory &amp; Pathology Services</v>
      </c>
    </row>
    <row r="14163" spans="1:7" x14ac:dyDescent="0.3">
      <c r="A14163" s="31" t="s">
        <v>25737</v>
      </c>
      <c r="B14163">
        <v>81344</v>
      </c>
      <c r="D14163" t="s">
        <v>25738</v>
      </c>
      <c r="E14163" t="s">
        <v>962</v>
      </c>
      <c r="F14163" t="s">
        <v>984</v>
      </c>
      <c r="G14163" t="str">
        <f t="shared" si="221"/>
        <v>Laboratory &amp; Pathology Services</v>
      </c>
    </row>
    <row r="14164" spans="1:7" x14ac:dyDescent="0.3">
      <c r="A14164" s="31" t="s">
        <v>25739</v>
      </c>
      <c r="B14164">
        <v>81345</v>
      </c>
      <c r="D14164" t="s">
        <v>25740</v>
      </c>
      <c r="E14164" t="s">
        <v>962</v>
      </c>
      <c r="F14164" t="s">
        <v>984</v>
      </c>
      <c r="G14164" t="str">
        <f t="shared" si="221"/>
        <v>Laboratory &amp; Pathology Services</v>
      </c>
    </row>
    <row r="14165" spans="1:7" x14ac:dyDescent="0.3">
      <c r="A14165" s="31" t="s">
        <v>25741</v>
      </c>
      <c r="B14165">
        <v>81346</v>
      </c>
      <c r="D14165" t="s">
        <v>25742</v>
      </c>
      <c r="E14165" t="s">
        <v>962</v>
      </c>
      <c r="F14165" t="s">
        <v>984</v>
      </c>
      <c r="G14165" t="str">
        <f t="shared" si="221"/>
        <v>Laboratory &amp; Pathology Services</v>
      </c>
    </row>
    <row r="14166" spans="1:7" x14ac:dyDescent="0.3">
      <c r="A14166" s="31" t="s">
        <v>25743</v>
      </c>
      <c r="B14166">
        <v>81350</v>
      </c>
      <c r="D14166" t="s">
        <v>25744</v>
      </c>
      <c r="E14166" t="s">
        <v>962</v>
      </c>
      <c r="F14166" t="s">
        <v>984</v>
      </c>
      <c r="G14166" t="str">
        <f t="shared" si="221"/>
        <v>Laboratory &amp; Pathology Services</v>
      </c>
    </row>
    <row r="14167" spans="1:7" x14ac:dyDescent="0.3">
      <c r="A14167" s="31" t="s">
        <v>25745</v>
      </c>
      <c r="B14167">
        <v>81355</v>
      </c>
      <c r="D14167" t="s">
        <v>25746</v>
      </c>
      <c r="E14167" t="s">
        <v>962</v>
      </c>
      <c r="F14167" t="s">
        <v>984</v>
      </c>
      <c r="G14167" t="str">
        <f t="shared" si="221"/>
        <v>Laboratory &amp; Pathology Services</v>
      </c>
    </row>
    <row r="14168" spans="1:7" x14ac:dyDescent="0.3">
      <c r="A14168" s="31" t="s">
        <v>25747</v>
      </c>
      <c r="B14168">
        <v>81361</v>
      </c>
      <c r="D14168" t="s">
        <v>25748</v>
      </c>
      <c r="E14168" t="s">
        <v>962</v>
      </c>
      <c r="F14168" t="s">
        <v>984</v>
      </c>
      <c r="G14168" t="str">
        <f t="shared" si="221"/>
        <v>Laboratory &amp; Pathology Services</v>
      </c>
    </row>
    <row r="14169" spans="1:7" x14ac:dyDescent="0.3">
      <c r="A14169" s="31" t="s">
        <v>25749</v>
      </c>
      <c r="B14169">
        <v>81362</v>
      </c>
      <c r="D14169" t="s">
        <v>25750</v>
      </c>
      <c r="E14169" t="s">
        <v>962</v>
      </c>
      <c r="F14169" t="s">
        <v>984</v>
      </c>
      <c r="G14169" t="str">
        <f t="shared" si="221"/>
        <v>Laboratory &amp; Pathology Services</v>
      </c>
    </row>
    <row r="14170" spans="1:7" x14ac:dyDescent="0.3">
      <c r="A14170" s="31" t="s">
        <v>25751</v>
      </c>
      <c r="B14170">
        <v>81363</v>
      </c>
      <c r="D14170" t="s">
        <v>25752</v>
      </c>
      <c r="E14170" t="s">
        <v>962</v>
      </c>
      <c r="F14170" t="s">
        <v>984</v>
      </c>
      <c r="G14170" t="str">
        <f t="shared" si="221"/>
        <v>Laboratory &amp; Pathology Services</v>
      </c>
    </row>
    <row r="14171" spans="1:7" x14ac:dyDescent="0.3">
      <c r="A14171" s="31" t="s">
        <v>25753</v>
      </c>
      <c r="B14171">
        <v>81364</v>
      </c>
      <c r="D14171" t="s">
        <v>25754</v>
      </c>
      <c r="E14171" t="s">
        <v>962</v>
      </c>
      <c r="F14171" t="s">
        <v>984</v>
      </c>
      <c r="G14171" t="str">
        <f t="shared" si="221"/>
        <v>Laboratory &amp; Pathology Services</v>
      </c>
    </row>
    <row r="14172" spans="1:7" x14ac:dyDescent="0.3">
      <c r="A14172" s="31" t="s">
        <v>25755</v>
      </c>
      <c r="B14172">
        <v>81370</v>
      </c>
      <c r="D14172" t="s">
        <v>25756</v>
      </c>
      <c r="E14172" t="s">
        <v>962</v>
      </c>
      <c r="F14172" t="s">
        <v>984</v>
      </c>
      <c r="G14172" t="str">
        <f t="shared" si="221"/>
        <v>Laboratory &amp; Pathology Services</v>
      </c>
    </row>
    <row r="14173" spans="1:7" x14ac:dyDescent="0.3">
      <c r="A14173" s="31" t="s">
        <v>25757</v>
      </c>
      <c r="B14173">
        <v>81371</v>
      </c>
      <c r="D14173" t="s">
        <v>25758</v>
      </c>
      <c r="E14173" t="s">
        <v>962</v>
      </c>
      <c r="F14173" t="s">
        <v>984</v>
      </c>
      <c r="G14173" t="str">
        <f t="shared" si="221"/>
        <v>Laboratory &amp; Pathology Services</v>
      </c>
    </row>
    <row r="14174" spans="1:7" x14ac:dyDescent="0.3">
      <c r="A14174" s="31" t="s">
        <v>25759</v>
      </c>
      <c r="B14174">
        <v>81372</v>
      </c>
      <c r="D14174" t="s">
        <v>25760</v>
      </c>
      <c r="E14174" t="s">
        <v>962</v>
      </c>
      <c r="F14174" t="s">
        <v>984</v>
      </c>
      <c r="G14174" t="str">
        <f t="shared" si="221"/>
        <v>Laboratory &amp; Pathology Services</v>
      </c>
    </row>
    <row r="14175" spans="1:7" x14ac:dyDescent="0.3">
      <c r="A14175" s="31" t="s">
        <v>25761</v>
      </c>
      <c r="B14175">
        <v>81373</v>
      </c>
      <c r="D14175" t="s">
        <v>25762</v>
      </c>
      <c r="E14175" t="s">
        <v>962</v>
      </c>
      <c r="F14175" t="s">
        <v>984</v>
      </c>
      <c r="G14175" t="str">
        <f t="shared" si="221"/>
        <v>Laboratory &amp; Pathology Services</v>
      </c>
    </row>
    <row r="14176" spans="1:7" x14ac:dyDescent="0.3">
      <c r="A14176" s="31" t="s">
        <v>25763</v>
      </c>
      <c r="B14176">
        <v>81374</v>
      </c>
      <c r="D14176" t="s">
        <v>25764</v>
      </c>
      <c r="E14176" t="s">
        <v>962</v>
      </c>
      <c r="F14176" t="s">
        <v>984</v>
      </c>
      <c r="G14176" t="str">
        <f t="shared" si="221"/>
        <v>Laboratory &amp; Pathology Services</v>
      </c>
    </row>
    <row r="14177" spans="1:7" x14ac:dyDescent="0.3">
      <c r="A14177" s="31" t="s">
        <v>25765</v>
      </c>
      <c r="B14177">
        <v>81375</v>
      </c>
      <c r="D14177" t="s">
        <v>25766</v>
      </c>
      <c r="E14177" t="s">
        <v>962</v>
      </c>
      <c r="F14177" t="s">
        <v>984</v>
      </c>
      <c r="G14177" t="str">
        <f t="shared" si="221"/>
        <v>Laboratory &amp; Pathology Services</v>
      </c>
    </row>
    <row r="14178" spans="1:7" x14ac:dyDescent="0.3">
      <c r="A14178" s="31" t="s">
        <v>25767</v>
      </c>
      <c r="B14178">
        <v>81376</v>
      </c>
      <c r="D14178" t="s">
        <v>25768</v>
      </c>
      <c r="E14178" t="s">
        <v>962</v>
      </c>
      <c r="F14178" t="s">
        <v>984</v>
      </c>
      <c r="G14178" t="str">
        <f t="shared" si="221"/>
        <v>Laboratory &amp; Pathology Services</v>
      </c>
    </row>
    <row r="14179" spans="1:7" x14ac:dyDescent="0.3">
      <c r="A14179" s="31" t="s">
        <v>25769</v>
      </c>
      <c r="B14179">
        <v>81377</v>
      </c>
      <c r="D14179" t="s">
        <v>25770</v>
      </c>
      <c r="E14179" t="s">
        <v>962</v>
      </c>
      <c r="F14179" t="s">
        <v>984</v>
      </c>
      <c r="G14179" t="str">
        <f t="shared" si="221"/>
        <v>Laboratory &amp; Pathology Services</v>
      </c>
    </row>
    <row r="14180" spans="1:7" x14ac:dyDescent="0.3">
      <c r="A14180" s="31" t="s">
        <v>25771</v>
      </c>
      <c r="B14180">
        <v>81378</v>
      </c>
      <c r="D14180" t="s">
        <v>25772</v>
      </c>
      <c r="E14180" t="s">
        <v>962</v>
      </c>
      <c r="F14180" t="s">
        <v>984</v>
      </c>
      <c r="G14180" t="str">
        <f t="shared" si="221"/>
        <v>Laboratory &amp; Pathology Services</v>
      </c>
    </row>
    <row r="14181" spans="1:7" x14ac:dyDescent="0.3">
      <c r="A14181" s="31" t="s">
        <v>25773</v>
      </c>
      <c r="B14181">
        <v>81379</v>
      </c>
      <c r="D14181" t="s">
        <v>25774</v>
      </c>
      <c r="E14181" t="s">
        <v>962</v>
      </c>
      <c r="F14181" t="s">
        <v>984</v>
      </c>
      <c r="G14181" t="str">
        <f t="shared" si="221"/>
        <v>Laboratory &amp; Pathology Services</v>
      </c>
    </row>
    <row r="14182" spans="1:7" x14ac:dyDescent="0.3">
      <c r="A14182" s="31" t="s">
        <v>25775</v>
      </c>
      <c r="B14182">
        <v>81380</v>
      </c>
      <c r="D14182" t="s">
        <v>25776</v>
      </c>
      <c r="E14182" t="s">
        <v>962</v>
      </c>
      <c r="F14182" t="s">
        <v>984</v>
      </c>
      <c r="G14182" t="str">
        <f t="shared" si="221"/>
        <v>Laboratory &amp; Pathology Services</v>
      </c>
    </row>
    <row r="14183" spans="1:7" x14ac:dyDescent="0.3">
      <c r="A14183" s="31" t="s">
        <v>25777</v>
      </c>
      <c r="B14183">
        <v>81381</v>
      </c>
      <c r="D14183" t="s">
        <v>25778</v>
      </c>
      <c r="E14183" t="s">
        <v>962</v>
      </c>
      <c r="F14183" t="s">
        <v>984</v>
      </c>
      <c r="G14183" t="str">
        <f t="shared" si="221"/>
        <v>Laboratory &amp; Pathology Services</v>
      </c>
    </row>
    <row r="14184" spans="1:7" x14ac:dyDescent="0.3">
      <c r="A14184" s="31" t="s">
        <v>25779</v>
      </c>
      <c r="B14184">
        <v>81382</v>
      </c>
      <c r="D14184" t="s">
        <v>25780</v>
      </c>
      <c r="E14184" t="s">
        <v>962</v>
      </c>
      <c r="F14184" t="s">
        <v>984</v>
      </c>
      <c r="G14184" t="str">
        <f t="shared" si="221"/>
        <v>Laboratory &amp; Pathology Services</v>
      </c>
    </row>
    <row r="14185" spans="1:7" x14ac:dyDescent="0.3">
      <c r="A14185" s="31" t="s">
        <v>25781</v>
      </c>
      <c r="B14185">
        <v>81383</v>
      </c>
      <c r="D14185" t="s">
        <v>25782</v>
      </c>
      <c r="E14185" t="s">
        <v>962</v>
      </c>
      <c r="F14185" t="s">
        <v>984</v>
      </c>
      <c r="G14185" t="str">
        <f t="shared" si="221"/>
        <v>Laboratory &amp; Pathology Services</v>
      </c>
    </row>
    <row r="14186" spans="1:7" x14ac:dyDescent="0.3">
      <c r="A14186" s="31" t="s">
        <v>25783</v>
      </c>
      <c r="B14186">
        <v>81400</v>
      </c>
      <c r="D14186" t="s">
        <v>25784</v>
      </c>
      <c r="E14186" t="s">
        <v>962</v>
      </c>
      <c r="F14186" t="s">
        <v>984</v>
      </c>
      <c r="G14186" t="str">
        <f t="shared" si="221"/>
        <v>Laboratory &amp; Pathology Services</v>
      </c>
    </row>
    <row r="14187" spans="1:7" x14ac:dyDescent="0.3">
      <c r="A14187" s="31" t="s">
        <v>25785</v>
      </c>
      <c r="B14187">
        <v>81401</v>
      </c>
      <c r="D14187" t="s">
        <v>25786</v>
      </c>
      <c r="E14187" t="s">
        <v>962</v>
      </c>
      <c r="F14187" t="s">
        <v>984</v>
      </c>
      <c r="G14187" t="str">
        <f t="shared" si="221"/>
        <v>Laboratory &amp; Pathology Services</v>
      </c>
    </row>
    <row r="14188" spans="1:7" x14ac:dyDescent="0.3">
      <c r="A14188" s="31" t="s">
        <v>25787</v>
      </c>
      <c r="B14188">
        <v>81402</v>
      </c>
      <c r="D14188" t="s">
        <v>25788</v>
      </c>
      <c r="E14188" t="s">
        <v>962</v>
      </c>
      <c r="F14188" t="s">
        <v>984</v>
      </c>
      <c r="G14188" t="str">
        <f t="shared" si="221"/>
        <v>Laboratory &amp; Pathology Services</v>
      </c>
    </row>
    <row r="14189" spans="1:7" x14ac:dyDescent="0.3">
      <c r="A14189" s="31" t="s">
        <v>25789</v>
      </c>
      <c r="B14189">
        <v>81403</v>
      </c>
      <c r="D14189" t="s">
        <v>25790</v>
      </c>
      <c r="E14189" t="s">
        <v>962</v>
      </c>
      <c r="F14189" t="s">
        <v>984</v>
      </c>
      <c r="G14189" t="str">
        <f t="shared" si="221"/>
        <v>Laboratory &amp; Pathology Services</v>
      </c>
    </row>
    <row r="14190" spans="1:7" x14ac:dyDescent="0.3">
      <c r="A14190" s="31" t="s">
        <v>25791</v>
      </c>
      <c r="B14190">
        <v>81404</v>
      </c>
      <c r="D14190" t="s">
        <v>25792</v>
      </c>
      <c r="E14190" t="s">
        <v>962</v>
      </c>
      <c r="F14190" t="s">
        <v>984</v>
      </c>
      <c r="G14190" t="str">
        <f t="shared" si="221"/>
        <v>Laboratory &amp; Pathology Services</v>
      </c>
    </row>
    <row r="14191" spans="1:7" x14ac:dyDescent="0.3">
      <c r="A14191" s="31" t="s">
        <v>25793</v>
      </c>
      <c r="B14191">
        <v>81405</v>
      </c>
      <c r="D14191" t="s">
        <v>25794</v>
      </c>
      <c r="E14191" t="s">
        <v>962</v>
      </c>
      <c r="F14191" t="s">
        <v>984</v>
      </c>
      <c r="G14191" t="str">
        <f t="shared" si="221"/>
        <v>Laboratory &amp; Pathology Services</v>
      </c>
    </row>
    <row r="14192" spans="1:7" x14ac:dyDescent="0.3">
      <c r="A14192" s="31" t="s">
        <v>25795</v>
      </c>
      <c r="B14192">
        <v>81406</v>
      </c>
      <c r="D14192" t="s">
        <v>25796</v>
      </c>
      <c r="E14192" t="s">
        <v>962</v>
      </c>
      <c r="F14192" t="s">
        <v>984</v>
      </c>
      <c r="G14192" t="str">
        <f t="shared" si="221"/>
        <v>Laboratory &amp; Pathology Services</v>
      </c>
    </row>
    <row r="14193" spans="1:7" x14ac:dyDescent="0.3">
      <c r="A14193" s="31" t="s">
        <v>25797</v>
      </c>
      <c r="B14193">
        <v>81407</v>
      </c>
      <c r="D14193" t="s">
        <v>25798</v>
      </c>
      <c r="E14193" t="s">
        <v>962</v>
      </c>
      <c r="F14193" t="s">
        <v>984</v>
      </c>
      <c r="G14193" t="str">
        <f t="shared" si="221"/>
        <v>Laboratory &amp; Pathology Services</v>
      </c>
    </row>
    <row r="14194" spans="1:7" x14ac:dyDescent="0.3">
      <c r="A14194" s="31" t="s">
        <v>25799</v>
      </c>
      <c r="B14194">
        <v>81408</v>
      </c>
      <c r="D14194" t="s">
        <v>25800</v>
      </c>
      <c r="E14194" t="s">
        <v>962</v>
      </c>
      <c r="F14194" t="s">
        <v>984</v>
      </c>
      <c r="G14194" t="str">
        <f t="shared" si="221"/>
        <v>Laboratory &amp; Pathology Services</v>
      </c>
    </row>
    <row r="14195" spans="1:7" x14ac:dyDescent="0.3">
      <c r="A14195" s="31" t="s">
        <v>25801</v>
      </c>
      <c r="B14195">
        <v>81410</v>
      </c>
      <c r="D14195" t="s">
        <v>25802</v>
      </c>
      <c r="E14195" t="s">
        <v>962</v>
      </c>
      <c r="F14195" t="s">
        <v>984</v>
      </c>
      <c r="G14195" t="str">
        <f t="shared" si="221"/>
        <v>Laboratory &amp; Pathology Services</v>
      </c>
    </row>
    <row r="14196" spans="1:7" x14ac:dyDescent="0.3">
      <c r="A14196" s="31" t="s">
        <v>25803</v>
      </c>
      <c r="B14196">
        <v>81411</v>
      </c>
      <c r="D14196" t="s">
        <v>25802</v>
      </c>
      <c r="E14196" t="s">
        <v>962</v>
      </c>
      <c r="F14196" t="s">
        <v>984</v>
      </c>
      <c r="G14196" t="str">
        <f t="shared" si="221"/>
        <v>Laboratory &amp; Pathology Services</v>
      </c>
    </row>
    <row r="14197" spans="1:7" x14ac:dyDescent="0.3">
      <c r="A14197" s="31" t="s">
        <v>25804</v>
      </c>
      <c r="B14197">
        <v>81412</v>
      </c>
      <c r="D14197" t="s">
        <v>25805</v>
      </c>
      <c r="E14197" t="s">
        <v>962</v>
      </c>
      <c r="F14197" t="s">
        <v>984</v>
      </c>
      <c r="G14197" t="str">
        <f t="shared" si="221"/>
        <v>Laboratory &amp; Pathology Services</v>
      </c>
    </row>
    <row r="14198" spans="1:7" x14ac:dyDescent="0.3">
      <c r="A14198" s="31" t="s">
        <v>25806</v>
      </c>
      <c r="B14198">
        <v>81413</v>
      </c>
      <c r="D14198" t="s">
        <v>25807</v>
      </c>
      <c r="E14198" t="s">
        <v>962</v>
      </c>
      <c r="F14198" t="s">
        <v>984</v>
      </c>
      <c r="G14198" t="str">
        <f t="shared" si="221"/>
        <v>Laboratory &amp; Pathology Services</v>
      </c>
    </row>
    <row r="14199" spans="1:7" x14ac:dyDescent="0.3">
      <c r="A14199" s="31" t="s">
        <v>25808</v>
      </c>
      <c r="B14199">
        <v>81414</v>
      </c>
      <c r="D14199" t="s">
        <v>25809</v>
      </c>
      <c r="E14199" t="s">
        <v>962</v>
      </c>
      <c r="F14199" t="s">
        <v>984</v>
      </c>
      <c r="G14199" t="str">
        <f t="shared" si="221"/>
        <v>Laboratory &amp; Pathology Services</v>
      </c>
    </row>
    <row r="14200" spans="1:7" x14ac:dyDescent="0.3">
      <c r="A14200" s="31" t="s">
        <v>25810</v>
      </c>
      <c r="B14200">
        <v>81415</v>
      </c>
      <c r="D14200" t="s">
        <v>25811</v>
      </c>
      <c r="E14200" t="s">
        <v>962</v>
      </c>
      <c r="F14200" t="s">
        <v>984</v>
      </c>
      <c r="G14200" t="str">
        <f t="shared" si="221"/>
        <v>Laboratory &amp; Pathology Services</v>
      </c>
    </row>
    <row r="14201" spans="1:7" x14ac:dyDescent="0.3">
      <c r="A14201" s="31" t="s">
        <v>25812</v>
      </c>
      <c r="B14201">
        <v>81416</v>
      </c>
      <c r="D14201" t="s">
        <v>25811</v>
      </c>
      <c r="E14201" t="s">
        <v>962</v>
      </c>
      <c r="F14201" t="s">
        <v>984</v>
      </c>
      <c r="G14201" t="str">
        <f t="shared" si="221"/>
        <v>Laboratory &amp; Pathology Services</v>
      </c>
    </row>
    <row r="14202" spans="1:7" x14ac:dyDescent="0.3">
      <c r="A14202" s="31" t="s">
        <v>25813</v>
      </c>
      <c r="B14202">
        <v>81417</v>
      </c>
      <c r="D14202" t="s">
        <v>25814</v>
      </c>
      <c r="E14202" t="s">
        <v>962</v>
      </c>
      <c r="F14202" t="s">
        <v>984</v>
      </c>
      <c r="G14202" t="str">
        <f t="shared" si="221"/>
        <v>Laboratory &amp; Pathology Services</v>
      </c>
    </row>
    <row r="14203" spans="1:7" x14ac:dyDescent="0.3">
      <c r="A14203" s="31" t="s">
        <v>25815</v>
      </c>
      <c r="B14203">
        <v>81420</v>
      </c>
      <c r="D14203" t="s">
        <v>25816</v>
      </c>
      <c r="E14203" t="s">
        <v>962</v>
      </c>
      <c r="F14203" t="s">
        <v>984</v>
      </c>
      <c r="G14203" t="str">
        <f t="shared" si="221"/>
        <v>Laboratory &amp; Pathology Services</v>
      </c>
    </row>
    <row r="14204" spans="1:7" x14ac:dyDescent="0.3">
      <c r="A14204" s="31" t="s">
        <v>25817</v>
      </c>
      <c r="B14204">
        <v>81422</v>
      </c>
      <c r="D14204" t="s">
        <v>25818</v>
      </c>
      <c r="E14204" t="s">
        <v>962</v>
      </c>
      <c r="F14204" t="s">
        <v>984</v>
      </c>
      <c r="G14204" t="str">
        <f t="shared" si="221"/>
        <v>Laboratory &amp; Pathology Services</v>
      </c>
    </row>
    <row r="14205" spans="1:7" x14ac:dyDescent="0.3">
      <c r="A14205" s="31" t="s">
        <v>25819</v>
      </c>
      <c r="B14205">
        <v>81425</v>
      </c>
      <c r="D14205" t="s">
        <v>25820</v>
      </c>
      <c r="E14205" t="s">
        <v>962</v>
      </c>
      <c r="F14205" t="s">
        <v>984</v>
      </c>
      <c r="G14205" t="str">
        <f t="shared" si="221"/>
        <v>Laboratory &amp; Pathology Services</v>
      </c>
    </row>
    <row r="14206" spans="1:7" x14ac:dyDescent="0.3">
      <c r="A14206" s="31" t="s">
        <v>25821</v>
      </c>
      <c r="B14206">
        <v>81426</v>
      </c>
      <c r="D14206" t="s">
        <v>25820</v>
      </c>
      <c r="E14206" t="s">
        <v>962</v>
      </c>
      <c r="F14206" t="s">
        <v>984</v>
      </c>
      <c r="G14206" t="str">
        <f t="shared" si="221"/>
        <v>Laboratory &amp; Pathology Services</v>
      </c>
    </row>
    <row r="14207" spans="1:7" x14ac:dyDescent="0.3">
      <c r="A14207" s="31" t="s">
        <v>25822</v>
      </c>
      <c r="B14207">
        <v>81427</v>
      </c>
      <c r="D14207" t="s">
        <v>25823</v>
      </c>
      <c r="E14207" t="s">
        <v>962</v>
      </c>
      <c r="F14207" t="s">
        <v>984</v>
      </c>
      <c r="G14207" t="str">
        <f t="shared" si="221"/>
        <v>Laboratory &amp; Pathology Services</v>
      </c>
    </row>
    <row r="14208" spans="1:7" x14ac:dyDescent="0.3">
      <c r="A14208" s="31" t="s">
        <v>25824</v>
      </c>
      <c r="B14208">
        <v>81430</v>
      </c>
      <c r="D14208" t="s">
        <v>25825</v>
      </c>
      <c r="E14208" t="s">
        <v>962</v>
      </c>
      <c r="F14208" t="s">
        <v>984</v>
      </c>
      <c r="G14208" t="str">
        <f t="shared" si="221"/>
        <v>Laboratory &amp; Pathology Services</v>
      </c>
    </row>
    <row r="14209" spans="1:7" x14ac:dyDescent="0.3">
      <c r="A14209" s="31" t="s">
        <v>25826</v>
      </c>
      <c r="B14209">
        <v>81431</v>
      </c>
      <c r="D14209" t="s">
        <v>25827</v>
      </c>
      <c r="E14209" t="s">
        <v>962</v>
      </c>
      <c r="F14209" t="s">
        <v>984</v>
      </c>
      <c r="G14209" t="str">
        <f t="shared" si="221"/>
        <v>Laboratory &amp; Pathology Services</v>
      </c>
    </row>
    <row r="14210" spans="1:7" x14ac:dyDescent="0.3">
      <c r="A14210" s="31" t="s">
        <v>25828</v>
      </c>
      <c r="B14210">
        <v>81432</v>
      </c>
      <c r="D14210" t="s">
        <v>25829</v>
      </c>
      <c r="E14210" t="s">
        <v>962</v>
      </c>
      <c r="F14210" t="s">
        <v>984</v>
      </c>
      <c r="G14210" t="str">
        <f t="shared" si="221"/>
        <v>Laboratory &amp; Pathology Services</v>
      </c>
    </row>
    <row r="14211" spans="1:7" x14ac:dyDescent="0.3">
      <c r="A14211" s="31" t="s">
        <v>25830</v>
      </c>
      <c r="B14211">
        <v>81433</v>
      </c>
      <c r="D14211" t="s">
        <v>25829</v>
      </c>
      <c r="E14211" t="s">
        <v>962</v>
      </c>
      <c r="F14211" t="s">
        <v>984</v>
      </c>
      <c r="G14211" t="str">
        <f t="shared" ref="G14211:G14274" si="222">VLOOKUP(F14211,$I$2:$J$27,2,FALSE)</f>
        <v>Laboratory &amp; Pathology Services</v>
      </c>
    </row>
    <row r="14212" spans="1:7" x14ac:dyDescent="0.3">
      <c r="A14212" s="31" t="s">
        <v>25831</v>
      </c>
      <c r="B14212">
        <v>81434</v>
      </c>
      <c r="D14212" t="s">
        <v>25832</v>
      </c>
      <c r="E14212" t="s">
        <v>962</v>
      </c>
      <c r="F14212" t="s">
        <v>984</v>
      </c>
      <c r="G14212" t="str">
        <f t="shared" si="222"/>
        <v>Laboratory &amp; Pathology Services</v>
      </c>
    </row>
    <row r="14213" spans="1:7" x14ac:dyDescent="0.3">
      <c r="A14213" s="31" t="s">
        <v>25833</v>
      </c>
      <c r="B14213">
        <v>81435</v>
      </c>
      <c r="D14213" t="s">
        <v>25834</v>
      </c>
      <c r="E14213" t="s">
        <v>962</v>
      </c>
      <c r="F14213" t="s">
        <v>984</v>
      </c>
      <c r="G14213" t="str">
        <f t="shared" si="222"/>
        <v>Laboratory &amp; Pathology Services</v>
      </c>
    </row>
    <row r="14214" spans="1:7" x14ac:dyDescent="0.3">
      <c r="A14214" s="31" t="s">
        <v>25835</v>
      </c>
      <c r="B14214">
        <v>81436</v>
      </c>
      <c r="D14214" t="s">
        <v>25834</v>
      </c>
      <c r="E14214" t="s">
        <v>962</v>
      </c>
      <c r="F14214" t="s">
        <v>984</v>
      </c>
      <c r="G14214" t="str">
        <f t="shared" si="222"/>
        <v>Laboratory &amp; Pathology Services</v>
      </c>
    </row>
    <row r="14215" spans="1:7" x14ac:dyDescent="0.3">
      <c r="A14215" s="31" t="s">
        <v>25836</v>
      </c>
      <c r="B14215">
        <v>81437</v>
      </c>
      <c r="D14215" t="s">
        <v>25837</v>
      </c>
      <c r="E14215" t="s">
        <v>962</v>
      </c>
      <c r="F14215" t="s">
        <v>984</v>
      </c>
      <c r="G14215" t="str">
        <f t="shared" si="222"/>
        <v>Laboratory &amp; Pathology Services</v>
      </c>
    </row>
    <row r="14216" spans="1:7" x14ac:dyDescent="0.3">
      <c r="A14216" s="31" t="s">
        <v>25838</v>
      </c>
      <c r="B14216">
        <v>81438</v>
      </c>
      <c r="D14216" t="s">
        <v>25837</v>
      </c>
      <c r="E14216" t="s">
        <v>962</v>
      </c>
      <c r="F14216" t="s">
        <v>984</v>
      </c>
      <c r="G14216" t="str">
        <f t="shared" si="222"/>
        <v>Laboratory &amp; Pathology Services</v>
      </c>
    </row>
    <row r="14217" spans="1:7" x14ac:dyDescent="0.3">
      <c r="A14217" s="31" t="s">
        <v>25839</v>
      </c>
      <c r="B14217">
        <v>81439</v>
      </c>
      <c r="D14217" t="s">
        <v>25840</v>
      </c>
      <c r="E14217" t="s">
        <v>962</v>
      </c>
      <c r="F14217" t="s">
        <v>984</v>
      </c>
      <c r="G14217" t="str">
        <f t="shared" si="222"/>
        <v>Laboratory &amp; Pathology Services</v>
      </c>
    </row>
    <row r="14218" spans="1:7" x14ac:dyDescent="0.3">
      <c r="A14218" s="31" t="s">
        <v>25841</v>
      </c>
      <c r="B14218">
        <v>81440</v>
      </c>
      <c r="D14218" t="s">
        <v>25842</v>
      </c>
      <c r="E14218" t="s">
        <v>962</v>
      </c>
      <c r="F14218" t="s">
        <v>984</v>
      </c>
      <c r="G14218" t="str">
        <f t="shared" si="222"/>
        <v>Laboratory &amp; Pathology Services</v>
      </c>
    </row>
    <row r="14219" spans="1:7" x14ac:dyDescent="0.3">
      <c r="A14219" s="31" t="s">
        <v>25843</v>
      </c>
      <c r="B14219">
        <v>81442</v>
      </c>
      <c r="D14219" t="s">
        <v>25844</v>
      </c>
      <c r="E14219" t="s">
        <v>962</v>
      </c>
      <c r="F14219" t="s">
        <v>984</v>
      </c>
      <c r="G14219" t="str">
        <f t="shared" si="222"/>
        <v>Laboratory &amp; Pathology Services</v>
      </c>
    </row>
    <row r="14220" spans="1:7" x14ac:dyDescent="0.3">
      <c r="A14220" s="31" t="s">
        <v>25845</v>
      </c>
      <c r="B14220">
        <v>81443</v>
      </c>
      <c r="D14220" t="s">
        <v>25846</v>
      </c>
      <c r="E14220" t="s">
        <v>962</v>
      </c>
      <c r="F14220" t="s">
        <v>984</v>
      </c>
      <c r="G14220" t="str">
        <f t="shared" si="222"/>
        <v>Laboratory &amp; Pathology Services</v>
      </c>
    </row>
    <row r="14221" spans="1:7" x14ac:dyDescent="0.3">
      <c r="A14221" s="31" t="s">
        <v>25847</v>
      </c>
      <c r="B14221">
        <v>81445</v>
      </c>
      <c r="D14221" t="s">
        <v>25848</v>
      </c>
      <c r="E14221" t="s">
        <v>962</v>
      </c>
      <c r="F14221" t="s">
        <v>984</v>
      </c>
      <c r="G14221" t="str">
        <f t="shared" si="222"/>
        <v>Laboratory &amp; Pathology Services</v>
      </c>
    </row>
    <row r="14222" spans="1:7" x14ac:dyDescent="0.3">
      <c r="A14222" s="31" t="s">
        <v>25849</v>
      </c>
      <c r="B14222">
        <v>81448</v>
      </c>
      <c r="D14222" t="s">
        <v>25850</v>
      </c>
      <c r="E14222" t="s">
        <v>962</v>
      </c>
      <c r="F14222" t="s">
        <v>984</v>
      </c>
      <c r="G14222" t="str">
        <f t="shared" si="222"/>
        <v>Laboratory &amp; Pathology Services</v>
      </c>
    </row>
    <row r="14223" spans="1:7" x14ac:dyDescent="0.3">
      <c r="A14223" s="31" t="s">
        <v>25851</v>
      </c>
      <c r="B14223">
        <v>81450</v>
      </c>
      <c r="D14223" t="s">
        <v>25848</v>
      </c>
      <c r="E14223" t="s">
        <v>962</v>
      </c>
      <c r="F14223" t="s">
        <v>984</v>
      </c>
      <c r="G14223" t="str">
        <f t="shared" si="222"/>
        <v>Laboratory &amp; Pathology Services</v>
      </c>
    </row>
    <row r="14224" spans="1:7" x14ac:dyDescent="0.3">
      <c r="A14224" s="31" t="s">
        <v>25852</v>
      </c>
      <c r="B14224">
        <v>81455</v>
      </c>
      <c r="D14224" t="s">
        <v>25848</v>
      </c>
      <c r="E14224" t="s">
        <v>962</v>
      </c>
      <c r="F14224" t="s">
        <v>984</v>
      </c>
      <c r="G14224" t="str">
        <f t="shared" si="222"/>
        <v>Laboratory &amp; Pathology Services</v>
      </c>
    </row>
    <row r="14225" spans="1:7" x14ac:dyDescent="0.3">
      <c r="A14225" s="31" t="s">
        <v>25853</v>
      </c>
      <c r="B14225">
        <v>81460</v>
      </c>
      <c r="D14225" t="s">
        <v>25854</v>
      </c>
      <c r="E14225" t="s">
        <v>962</v>
      </c>
      <c r="F14225" t="s">
        <v>984</v>
      </c>
      <c r="G14225" t="str">
        <f t="shared" si="222"/>
        <v>Laboratory &amp; Pathology Services</v>
      </c>
    </row>
    <row r="14226" spans="1:7" x14ac:dyDescent="0.3">
      <c r="A14226" s="31" t="s">
        <v>25855</v>
      </c>
      <c r="B14226">
        <v>81465</v>
      </c>
      <c r="D14226" t="s">
        <v>25854</v>
      </c>
      <c r="E14226" t="s">
        <v>962</v>
      </c>
      <c r="F14226" t="s">
        <v>984</v>
      </c>
      <c r="G14226" t="str">
        <f t="shared" si="222"/>
        <v>Laboratory &amp; Pathology Services</v>
      </c>
    </row>
    <row r="14227" spans="1:7" x14ac:dyDescent="0.3">
      <c r="A14227" s="31" t="s">
        <v>25856</v>
      </c>
      <c r="B14227">
        <v>81470</v>
      </c>
      <c r="D14227" t="s">
        <v>25857</v>
      </c>
      <c r="E14227" t="s">
        <v>962</v>
      </c>
      <c r="F14227" t="s">
        <v>984</v>
      </c>
      <c r="G14227" t="str">
        <f t="shared" si="222"/>
        <v>Laboratory &amp; Pathology Services</v>
      </c>
    </row>
    <row r="14228" spans="1:7" x14ac:dyDescent="0.3">
      <c r="A14228" s="31" t="s">
        <v>25858</v>
      </c>
      <c r="B14228">
        <v>81471</v>
      </c>
      <c r="D14228" t="s">
        <v>25857</v>
      </c>
      <c r="E14228" t="s">
        <v>962</v>
      </c>
      <c r="F14228" t="s">
        <v>984</v>
      </c>
      <c r="G14228" t="str">
        <f t="shared" si="222"/>
        <v>Laboratory &amp; Pathology Services</v>
      </c>
    </row>
    <row r="14229" spans="1:7" x14ac:dyDescent="0.3">
      <c r="A14229" s="31" t="s">
        <v>25859</v>
      </c>
      <c r="B14229">
        <v>81479</v>
      </c>
      <c r="D14229" t="s">
        <v>25860</v>
      </c>
      <c r="E14229" t="s">
        <v>962</v>
      </c>
      <c r="F14229" t="s">
        <v>984</v>
      </c>
      <c r="G14229" t="str">
        <f t="shared" si="222"/>
        <v>Laboratory &amp; Pathology Services</v>
      </c>
    </row>
    <row r="14230" spans="1:7" x14ac:dyDescent="0.3">
      <c r="A14230" s="31" t="s">
        <v>25861</v>
      </c>
      <c r="B14230">
        <v>81490</v>
      </c>
      <c r="D14230" t="s">
        <v>25862</v>
      </c>
      <c r="E14230" t="s">
        <v>962</v>
      </c>
      <c r="F14230" t="s">
        <v>984</v>
      </c>
      <c r="G14230" t="str">
        <f t="shared" si="222"/>
        <v>Laboratory &amp; Pathology Services</v>
      </c>
    </row>
    <row r="14231" spans="1:7" x14ac:dyDescent="0.3">
      <c r="A14231" s="31" t="s">
        <v>25863</v>
      </c>
      <c r="B14231">
        <v>81493</v>
      </c>
      <c r="D14231" t="s">
        <v>25864</v>
      </c>
      <c r="E14231" t="s">
        <v>962</v>
      </c>
      <c r="F14231" t="s">
        <v>984</v>
      </c>
      <c r="G14231" t="str">
        <f t="shared" si="222"/>
        <v>Laboratory &amp; Pathology Services</v>
      </c>
    </row>
    <row r="14232" spans="1:7" x14ac:dyDescent="0.3">
      <c r="A14232" s="31" t="s">
        <v>25865</v>
      </c>
      <c r="B14232">
        <v>81500</v>
      </c>
      <c r="D14232" t="s">
        <v>25866</v>
      </c>
      <c r="E14232" t="s">
        <v>962</v>
      </c>
      <c r="F14232" t="s">
        <v>984</v>
      </c>
      <c r="G14232" t="str">
        <f t="shared" si="222"/>
        <v>Laboratory &amp; Pathology Services</v>
      </c>
    </row>
    <row r="14233" spans="1:7" x14ac:dyDescent="0.3">
      <c r="A14233" s="31" t="s">
        <v>25867</v>
      </c>
      <c r="B14233">
        <v>81503</v>
      </c>
      <c r="D14233" t="s">
        <v>25868</v>
      </c>
      <c r="E14233" t="s">
        <v>962</v>
      </c>
      <c r="F14233" t="s">
        <v>984</v>
      </c>
      <c r="G14233" t="str">
        <f t="shared" si="222"/>
        <v>Laboratory &amp; Pathology Services</v>
      </c>
    </row>
    <row r="14234" spans="1:7" x14ac:dyDescent="0.3">
      <c r="A14234" s="31" t="s">
        <v>25869</v>
      </c>
      <c r="B14234">
        <v>81504</v>
      </c>
      <c r="D14234" t="s">
        <v>25870</v>
      </c>
      <c r="E14234" t="s">
        <v>962</v>
      </c>
      <c r="F14234" t="s">
        <v>984</v>
      </c>
      <c r="G14234" t="str">
        <f t="shared" si="222"/>
        <v>Laboratory &amp; Pathology Services</v>
      </c>
    </row>
    <row r="14235" spans="1:7" x14ac:dyDescent="0.3">
      <c r="A14235" s="31" t="s">
        <v>25871</v>
      </c>
      <c r="B14235">
        <v>81506</v>
      </c>
      <c r="D14235" t="s">
        <v>25872</v>
      </c>
      <c r="E14235" t="s">
        <v>962</v>
      </c>
      <c r="F14235" t="s">
        <v>984</v>
      </c>
      <c r="G14235" t="str">
        <f t="shared" si="222"/>
        <v>Laboratory &amp; Pathology Services</v>
      </c>
    </row>
    <row r="14236" spans="1:7" x14ac:dyDescent="0.3">
      <c r="A14236" s="31" t="s">
        <v>25873</v>
      </c>
      <c r="B14236">
        <v>81507</v>
      </c>
      <c r="D14236" t="s">
        <v>25874</v>
      </c>
      <c r="E14236" t="s">
        <v>962</v>
      </c>
      <c r="F14236" t="s">
        <v>984</v>
      </c>
      <c r="G14236" t="str">
        <f t="shared" si="222"/>
        <v>Laboratory &amp; Pathology Services</v>
      </c>
    </row>
    <row r="14237" spans="1:7" x14ac:dyDescent="0.3">
      <c r="A14237" s="31" t="s">
        <v>25875</v>
      </c>
      <c r="B14237">
        <v>81508</v>
      </c>
      <c r="D14237" t="s">
        <v>25876</v>
      </c>
      <c r="E14237" t="s">
        <v>962</v>
      </c>
      <c r="F14237" t="s">
        <v>984</v>
      </c>
      <c r="G14237" t="str">
        <f t="shared" si="222"/>
        <v>Laboratory &amp; Pathology Services</v>
      </c>
    </row>
    <row r="14238" spans="1:7" x14ac:dyDescent="0.3">
      <c r="A14238" s="31" t="s">
        <v>25877</v>
      </c>
      <c r="B14238">
        <v>81509</v>
      </c>
      <c r="D14238" t="s">
        <v>25878</v>
      </c>
      <c r="E14238" t="s">
        <v>962</v>
      </c>
      <c r="F14238" t="s">
        <v>984</v>
      </c>
      <c r="G14238" t="str">
        <f t="shared" si="222"/>
        <v>Laboratory &amp; Pathology Services</v>
      </c>
    </row>
    <row r="14239" spans="1:7" x14ac:dyDescent="0.3">
      <c r="A14239" s="31" t="s">
        <v>25879</v>
      </c>
      <c r="B14239">
        <v>81510</v>
      </c>
      <c r="D14239" t="s">
        <v>25880</v>
      </c>
      <c r="E14239" t="s">
        <v>962</v>
      </c>
      <c r="F14239" t="s">
        <v>984</v>
      </c>
      <c r="G14239" t="str">
        <f t="shared" si="222"/>
        <v>Laboratory &amp; Pathology Services</v>
      </c>
    </row>
    <row r="14240" spans="1:7" x14ac:dyDescent="0.3">
      <c r="A14240" s="31" t="s">
        <v>25881</v>
      </c>
      <c r="B14240">
        <v>81511</v>
      </c>
      <c r="D14240" t="s">
        <v>25882</v>
      </c>
      <c r="E14240" t="s">
        <v>962</v>
      </c>
      <c r="F14240" t="s">
        <v>984</v>
      </c>
      <c r="G14240" t="str">
        <f t="shared" si="222"/>
        <v>Laboratory &amp; Pathology Services</v>
      </c>
    </row>
    <row r="14241" spans="1:7" x14ac:dyDescent="0.3">
      <c r="A14241" s="31" t="s">
        <v>25883</v>
      </c>
      <c r="B14241">
        <v>81512</v>
      </c>
      <c r="D14241" t="s">
        <v>25884</v>
      </c>
      <c r="E14241" t="s">
        <v>962</v>
      </c>
      <c r="F14241" t="s">
        <v>984</v>
      </c>
      <c r="G14241" t="str">
        <f t="shared" si="222"/>
        <v>Laboratory &amp; Pathology Services</v>
      </c>
    </row>
    <row r="14242" spans="1:7" x14ac:dyDescent="0.3">
      <c r="A14242" s="31" t="s">
        <v>25885</v>
      </c>
      <c r="B14242">
        <v>81518</v>
      </c>
      <c r="D14242" t="s">
        <v>25886</v>
      </c>
      <c r="E14242" t="s">
        <v>962</v>
      </c>
      <c r="F14242" t="s">
        <v>984</v>
      </c>
      <c r="G14242" t="str">
        <f t="shared" si="222"/>
        <v>Laboratory &amp; Pathology Services</v>
      </c>
    </row>
    <row r="14243" spans="1:7" x14ac:dyDescent="0.3">
      <c r="A14243" s="31" t="s">
        <v>25887</v>
      </c>
      <c r="B14243">
        <v>81519</v>
      </c>
      <c r="D14243" t="s">
        <v>25888</v>
      </c>
      <c r="E14243" t="s">
        <v>962</v>
      </c>
      <c r="F14243" t="s">
        <v>984</v>
      </c>
      <c r="G14243" t="str">
        <f t="shared" si="222"/>
        <v>Laboratory &amp; Pathology Services</v>
      </c>
    </row>
    <row r="14244" spans="1:7" x14ac:dyDescent="0.3">
      <c r="A14244" s="31" t="s">
        <v>25889</v>
      </c>
      <c r="B14244">
        <v>81520</v>
      </c>
      <c r="D14244" t="s">
        <v>25890</v>
      </c>
      <c r="E14244" t="s">
        <v>962</v>
      </c>
      <c r="F14244" t="s">
        <v>984</v>
      </c>
      <c r="G14244" t="str">
        <f t="shared" si="222"/>
        <v>Laboratory &amp; Pathology Services</v>
      </c>
    </row>
    <row r="14245" spans="1:7" x14ac:dyDescent="0.3">
      <c r="A14245" s="31" t="s">
        <v>25891</v>
      </c>
      <c r="B14245">
        <v>81521</v>
      </c>
      <c r="D14245" t="s">
        <v>25892</v>
      </c>
      <c r="E14245" t="s">
        <v>962</v>
      </c>
      <c r="F14245" t="s">
        <v>984</v>
      </c>
      <c r="G14245" t="str">
        <f t="shared" si="222"/>
        <v>Laboratory &amp; Pathology Services</v>
      </c>
    </row>
    <row r="14246" spans="1:7" x14ac:dyDescent="0.3">
      <c r="A14246" s="31" t="s">
        <v>25893</v>
      </c>
      <c r="B14246">
        <v>81522</v>
      </c>
      <c r="D14246" t="s">
        <v>25894</v>
      </c>
      <c r="E14246" t="s">
        <v>962</v>
      </c>
      <c r="F14246" t="s">
        <v>984</v>
      </c>
      <c r="G14246" t="str">
        <f t="shared" si="222"/>
        <v>Laboratory &amp; Pathology Services</v>
      </c>
    </row>
    <row r="14247" spans="1:7" x14ac:dyDescent="0.3">
      <c r="A14247" s="31" t="s">
        <v>25895</v>
      </c>
      <c r="B14247">
        <v>81525</v>
      </c>
      <c r="D14247" t="s">
        <v>25896</v>
      </c>
      <c r="E14247" t="s">
        <v>962</v>
      </c>
      <c r="F14247" t="s">
        <v>984</v>
      </c>
      <c r="G14247" t="str">
        <f t="shared" si="222"/>
        <v>Laboratory &amp; Pathology Services</v>
      </c>
    </row>
    <row r="14248" spans="1:7" x14ac:dyDescent="0.3">
      <c r="A14248" s="31" t="s">
        <v>25897</v>
      </c>
      <c r="B14248">
        <v>81528</v>
      </c>
      <c r="D14248" t="s">
        <v>25898</v>
      </c>
      <c r="E14248" t="s">
        <v>962</v>
      </c>
      <c r="F14248" t="s">
        <v>984</v>
      </c>
      <c r="G14248" t="str">
        <f t="shared" si="222"/>
        <v>Laboratory &amp; Pathology Services</v>
      </c>
    </row>
    <row r="14249" spans="1:7" x14ac:dyDescent="0.3">
      <c r="A14249" s="31" t="s">
        <v>25899</v>
      </c>
      <c r="B14249">
        <v>81535</v>
      </c>
      <c r="D14249" t="s">
        <v>25900</v>
      </c>
      <c r="E14249" t="s">
        <v>962</v>
      </c>
      <c r="F14249" t="s">
        <v>984</v>
      </c>
      <c r="G14249" t="str">
        <f t="shared" si="222"/>
        <v>Laboratory &amp; Pathology Services</v>
      </c>
    </row>
    <row r="14250" spans="1:7" x14ac:dyDescent="0.3">
      <c r="A14250" s="31" t="s">
        <v>25901</v>
      </c>
      <c r="B14250">
        <v>81536</v>
      </c>
      <c r="D14250" t="s">
        <v>25900</v>
      </c>
      <c r="E14250" t="s">
        <v>962</v>
      </c>
      <c r="F14250" t="s">
        <v>984</v>
      </c>
      <c r="G14250" t="str">
        <f t="shared" si="222"/>
        <v>Laboratory &amp; Pathology Services</v>
      </c>
    </row>
    <row r="14251" spans="1:7" x14ac:dyDescent="0.3">
      <c r="A14251" s="31" t="s">
        <v>25902</v>
      </c>
      <c r="B14251">
        <v>81538</v>
      </c>
      <c r="D14251" t="s">
        <v>25903</v>
      </c>
      <c r="E14251" t="s">
        <v>962</v>
      </c>
      <c r="F14251" t="s">
        <v>984</v>
      </c>
      <c r="G14251" t="str">
        <f t="shared" si="222"/>
        <v>Laboratory &amp; Pathology Services</v>
      </c>
    </row>
    <row r="14252" spans="1:7" x14ac:dyDescent="0.3">
      <c r="A14252" s="31" t="s">
        <v>25904</v>
      </c>
      <c r="B14252">
        <v>81539</v>
      </c>
      <c r="D14252" t="s">
        <v>25905</v>
      </c>
      <c r="E14252" t="s">
        <v>962</v>
      </c>
      <c r="F14252" t="s">
        <v>984</v>
      </c>
      <c r="G14252" t="str">
        <f t="shared" si="222"/>
        <v>Laboratory &amp; Pathology Services</v>
      </c>
    </row>
    <row r="14253" spans="1:7" x14ac:dyDescent="0.3">
      <c r="A14253" s="31" t="s">
        <v>25906</v>
      </c>
      <c r="B14253">
        <v>81540</v>
      </c>
      <c r="D14253" t="s">
        <v>25907</v>
      </c>
      <c r="E14253" t="s">
        <v>962</v>
      </c>
      <c r="F14253" t="s">
        <v>984</v>
      </c>
      <c r="G14253" t="str">
        <f t="shared" si="222"/>
        <v>Laboratory &amp; Pathology Services</v>
      </c>
    </row>
    <row r="14254" spans="1:7" x14ac:dyDescent="0.3">
      <c r="A14254" s="31" t="s">
        <v>25908</v>
      </c>
      <c r="B14254">
        <v>81541</v>
      </c>
      <c r="D14254" t="s">
        <v>25909</v>
      </c>
      <c r="E14254" t="s">
        <v>962</v>
      </c>
      <c r="F14254" t="s">
        <v>984</v>
      </c>
      <c r="G14254" t="str">
        <f t="shared" si="222"/>
        <v>Laboratory &amp; Pathology Services</v>
      </c>
    </row>
    <row r="14255" spans="1:7" x14ac:dyDescent="0.3">
      <c r="A14255" s="31" t="s">
        <v>25910</v>
      </c>
      <c r="B14255">
        <v>81542</v>
      </c>
      <c r="D14255" t="s">
        <v>25911</v>
      </c>
      <c r="E14255" t="s">
        <v>962</v>
      </c>
      <c r="F14255" t="s">
        <v>984</v>
      </c>
      <c r="G14255" t="str">
        <f t="shared" si="222"/>
        <v>Laboratory &amp; Pathology Services</v>
      </c>
    </row>
    <row r="14256" spans="1:7" x14ac:dyDescent="0.3">
      <c r="A14256" s="31" t="s">
        <v>25912</v>
      </c>
      <c r="B14256">
        <v>81545</v>
      </c>
      <c r="D14256" t="s">
        <v>25913</v>
      </c>
      <c r="E14256" t="s">
        <v>962</v>
      </c>
      <c r="F14256" t="s">
        <v>984</v>
      </c>
      <c r="G14256" t="str">
        <f t="shared" si="222"/>
        <v>Laboratory &amp; Pathology Services</v>
      </c>
    </row>
    <row r="14257" spans="1:7" x14ac:dyDescent="0.3">
      <c r="A14257" s="31" t="s">
        <v>25914</v>
      </c>
      <c r="B14257">
        <v>81551</v>
      </c>
      <c r="D14257" t="s">
        <v>25915</v>
      </c>
      <c r="E14257" t="s">
        <v>962</v>
      </c>
      <c r="F14257" t="s">
        <v>984</v>
      </c>
      <c r="G14257" t="str">
        <f t="shared" si="222"/>
        <v>Laboratory &amp; Pathology Services</v>
      </c>
    </row>
    <row r="14258" spans="1:7" x14ac:dyDescent="0.3">
      <c r="A14258" s="31" t="s">
        <v>25916</v>
      </c>
      <c r="B14258">
        <v>81552</v>
      </c>
      <c r="D14258" t="s">
        <v>25917</v>
      </c>
      <c r="E14258" t="s">
        <v>962</v>
      </c>
      <c r="F14258" t="s">
        <v>984</v>
      </c>
      <c r="G14258" t="str">
        <f t="shared" si="222"/>
        <v>Laboratory &amp; Pathology Services</v>
      </c>
    </row>
    <row r="14259" spans="1:7" x14ac:dyDescent="0.3">
      <c r="A14259" s="31" t="s">
        <v>25918</v>
      </c>
      <c r="B14259">
        <v>81595</v>
      </c>
      <c r="D14259" t="s">
        <v>25919</v>
      </c>
      <c r="E14259" t="s">
        <v>962</v>
      </c>
      <c r="F14259" t="s">
        <v>984</v>
      </c>
      <c r="G14259" t="str">
        <f t="shared" si="222"/>
        <v>Laboratory &amp; Pathology Services</v>
      </c>
    </row>
    <row r="14260" spans="1:7" x14ac:dyDescent="0.3">
      <c r="A14260" s="31" t="s">
        <v>25920</v>
      </c>
      <c r="B14260">
        <v>81596</v>
      </c>
      <c r="D14260" t="s">
        <v>25921</v>
      </c>
      <c r="E14260" t="s">
        <v>962</v>
      </c>
      <c r="F14260" t="s">
        <v>984</v>
      </c>
      <c r="G14260" t="str">
        <f t="shared" si="222"/>
        <v>Laboratory &amp; Pathology Services</v>
      </c>
    </row>
    <row r="14261" spans="1:7" x14ac:dyDescent="0.3">
      <c r="A14261" s="31" t="s">
        <v>25922</v>
      </c>
      <c r="B14261">
        <v>81599</v>
      </c>
      <c r="D14261" t="s">
        <v>25923</v>
      </c>
      <c r="E14261" t="s">
        <v>962</v>
      </c>
      <c r="F14261" t="s">
        <v>984</v>
      </c>
      <c r="G14261" t="str">
        <f t="shared" si="222"/>
        <v>Laboratory &amp; Pathology Services</v>
      </c>
    </row>
    <row r="14262" spans="1:7" x14ac:dyDescent="0.3">
      <c r="A14262" s="31" t="s">
        <v>25924</v>
      </c>
      <c r="B14262">
        <v>82009</v>
      </c>
      <c r="D14262" t="s">
        <v>25925</v>
      </c>
      <c r="E14262" t="s">
        <v>962</v>
      </c>
      <c r="F14262" t="s">
        <v>984</v>
      </c>
      <c r="G14262" t="str">
        <f t="shared" si="222"/>
        <v>Laboratory &amp; Pathology Services</v>
      </c>
    </row>
    <row r="14263" spans="1:7" x14ac:dyDescent="0.3">
      <c r="A14263" s="31" t="s">
        <v>25926</v>
      </c>
      <c r="B14263">
        <v>82010</v>
      </c>
      <c r="D14263" t="s">
        <v>25927</v>
      </c>
      <c r="E14263" t="s">
        <v>962</v>
      </c>
      <c r="F14263" t="s">
        <v>984</v>
      </c>
      <c r="G14263" t="str">
        <f t="shared" si="222"/>
        <v>Laboratory &amp; Pathology Services</v>
      </c>
    </row>
    <row r="14264" spans="1:7" x14ac:dyDescent="0.3">
      <c r="A14264" s="31" t="s">
        <v>25928</v>
      </c>
      <c r="B14264">
        <v>82013</v>
      </c>
      <c r="D14264" t="s">
        <v>25929</v>
      </c>
      <c r="E14264" t="s">
        <v>962</v>
      </c>
      <c r="F14264" t="s">
        <v>984</v>
      </c>
      <c r="G14264" t="str">
        <f t="shared" si="222"/>
        <v>Laboratory &amp; Pathology Services</v>
      </c>
    </row>
    <row r="14265" spans="1:7" x14ac:dyDescent="0.3">
      <c r="A14265" s="31" t="s">
        <v>25930</v>
      </c>
      <c r="B14265">
        <v>82016</v>
      </c>
      <c r="D14265" t="s">
        <v>25931</v>
      </c>
      <c r="E14265" t="s">
        <v>962</v>
      </c>
      <c r="F14265" t="s">
        <v>984</v>
      </c>
      <c r="G14265" t="str">
        <f t="shared" si="222"/>
        <v>Laboratory &amp; Pathology Services</v>
      </c>
    </row>
    <row r="14266" spans="1:7" x14ac:dyDescent="0.3">
      <c r="A14266" s="31" t="s">
        <v>25932</v>
      </c>
      <c r="B14266">
        <v>82017</v>
      </c>
      <c r="D14266" t="s">
        <v>25933</v>
      </c>
      <c r="E14266" t="s">
        <v>962</v>
      </c>
      <c r="F14266" t="s">
        <v>984</v>
      </c>
      <c r="G14266" t="str">
        <f t="shared" si="222"/>
        <v>Laboratory &amp; Pathology Services</v>
      </c>
    </row>
    <row r="14267" spans="1:7" x14ac:dyDescent="0.3">
      <c r="A14267" s="31" t="s">
        <v>25934</v>
      </c>
      <c r="B14267">
        <v>82024</v>
      </c>
      <c r="D14267" t="s">
        <v>25935</v>
      </c>
      <c r="E14267" t="s">
        <v>962</v>
      </c>
      <c r="F14267" t="s">
        <v>984</v>
      </c>
      <c r="G14267" t="str">
        <f t="shared" si="222"/>
        <v>Laboratory &amp; Pathology Services</v>
      </c>
    </row>
    <row r="14268" spans="1:7" x14ac:dyDescent="0.3">
      <c r="A14268" s="31" t="s">
        <v>25936</v>
      </c>
      <c r="B14268">
        <v>82030</v>
      </c>
      <c r="D14268" t="s">
        <v>25937</v>
      </c>
      <c r="E14268" t="s">
        <v>962</v>
      </c>
      <c r="F14268" t="s">
        <v>984</v>
      </c>
      <c r="G14268" t="str">
        <f t="shared" si="222"/>
        <v>Laboratory &amp; Pathology Services</v>
      </c>
    </row>
    <row r="14269" spans="1:7" x14ac:dyDescent="0.3">
      <c r="A14269" s="31" t="s">
        <v>25938</v>
      </c>
      <c r="B14269">
        <v>82040</v>
      </c>
      <c r="D14269" t="s">
        <v>25939</v>
      </c>
      <c r="E14269" t="s">
        <v>962</v>
      </c>
      <c r="F14269" t="s">
        <v>984</v>
      </c>
      <c r="G14269" t="str">
        <f t="shared" si="222"/>
        <v>Laboratory &amp; Pathology Services</v>
      </c>
    </row>
    <row r="14270" spans="1:7" x14ac:dyDescent="0.3">
      <c r="A14270" s="31" t="s">
        <v>25940</v>
      </c>
      <c r="B14270">
        <v>82042</v>
      </c>
      <c r="D14270" t="s">
        <v>25941</v>
      </c>
      <c r="E14270" t="s">
        <v>962</v>
      </c>
      <c r="F14270" t="s">
        <v>984</v>
      </c>
      <c r="G14270" t="str">
        <f t="shared" si="222"/>
        <v>Laboratory &amp; Pathology Services</v>
      </c>
    </row>
    <row r="14271" spans="1:7" x14ac:dyDescent="0.3">
      <c r="A14271" s="31" t="s">
        <v>25942</v>
      </c>
      <c r="B14271">
        <v>82043</v>
      </c>
      <c r="D14271" t="s">
        <v>25943</v>
      </c>
      <c r="E14271" t="s">
        <v>962</v>
      </c>
      <c r="F14271" t="s">
        <v>984</v>
      </c>
      <c r="G14271" t="str">
        <f t="shared" si="222"/>
        <v>Laboratory &amp; Pathology Services</v>
      </c>
    </row>
    <row r="14272" spans="1:7" x14ac:dyDescent="0.3">
      <c r="A14272" s="31" t="s">
        <v>25944</v>
      </c>
      <c r="B14272">
        <v>82044</v>
      </c>
      <c r="D14272" t="s">
        <v>25945</v>
      </c>
      <c r="E14272" t="s">
        <v>962</v>
      </c>
      <c r="F14272" t="s">
        <v>984</v>
      </c>
      <c r="G14272" t="str">
        <f t="shared" si="222"/>
        <v>Laboratory &amp; Pathology Services</v>
      </c>
    </row>
    <row r="14273" spans="1:7" x14ac:dyDescent="0.3">
      <c r="A14273" s="31" t="s">
        <v>25946</v>
      </c>
      <c r="B14273">
        <v>82045</v>
      </c>
      <c r="D14273" t="s">
        <v>25947</v>
      </c>
      <c r="E14273" t="s">
        <v>962</v>
      </c>
      <c r="F14273" t="s">
        <v>984</v>
      </c>
      <c r="G14273" t="str">
        <f t="shared" si="222"/>
        <v>Laboratory &amp; Pathology Services</v>
      </c>
    </row>
    <row r="14274" spans="1:7" x14ac:dyDescent="0.3">
      <c r="A14274" s="31" t="s">
        <v>25948</v>
      </c>
      <c r="B14274">
        <v>82075</v>
      </c>
      <c r="D14274" t="s">
        <v>25949</v>
      </c>
      <c r="E14274" t="s">
        <v>962</v>
      </c>
      <c r="F14274" t="s">
        <v>984</v>
      </c>
      <c r="G14274" t="str">
        <f t="shared" si="222"/>
        <v>Laboratory &amp; Pathology Services</v>
      </c>
    </row>
    <row r="14275" spans="1:7" x14ac:dyDescent="0.3">
      <c r="A14275" s="31" t="s">
        <v>25950</v>
      </c>
      <c r="B14275">
        <v>82085</v>
      </c>
      <c r="D14275" t="s">
        <v>25951</v>
      </c>
      <c r="E14275" t="s">
        <v>962</v>
      </c>
      <c r="F14275" t="s">
        <v>984</v>
      </c>
      <c r="G14275" t="str">
        <f t="shared" ref="G14275:G14338" si="223">VLOOKUP(F14275,$I$2:$J$27,2,FALSE)</f>
        <v>Laboratory &amp; Pathology Services</v>
      </c>
    </row>
    <row r="14276" spans="1:7" x14ac:dyDescent="0.3">
      <c r="A14276" s="31" t="s">
        <v>25952</v>
      </c>
      <c r="B14276">
        <v>82088</v>
      </c>
      <c r="D14276" t="s">
        <v>25953</v>
      </c>
      <c r="E14276" t="s">
        <v>962</v>
      </c>
      <c r="F14276" t="s">
        <v>984</v>
      </c>
      <c r="G14276" t="str">
        <f t="shared" si="223"/>
        <v>Laboratory &amp; Pathology Services</v>
      </c>
    </row>
    <row r="14277" spans="1:7" x14ac:dyDescent="0.3">
      <c r="A14277" s="31" t="s">
        <v>25954</v>
      </c>
      <c r="B14277">
        <v>82103</v>
      </c>
      <c r="D14277" t="s">
        <v>25955</v>
      </c>
      <c r="E14277" t="s">
        <v>962</v>
      </c>
      <c r="F14277" t="s">
        <v>984</v>
      </c>
      <c r="G14277" t="str">
        <f t="shared" si="223"/>
        <v>Laboratory &amp; Pathology Services</v>
      </c>
    </row>
    <row r="14278" spans="1:7" x14ac:dyDescent="0.3">
      <c r="A14278" s="31" t="s">
        <v>25956</v>
      </c>
      <c r="B14278">
        <v>82104</v>
      </c>
      <c r="D14278" t="s">
        <v>25957</v>
      </c>
      <c r="E14278" t="s">
        <v>962</v>
      </c>
      <c r="F14278" t="s">
        <v>984</v>
      </c>
      <c r="G14278" t="str">
        <f t="shared" si="223"/>
        <v>Laboratory &amp; Pathology Services</v>
      </c>
    </row>
    <row r="14279" spans="1:7" x14ac:dyDescent="0.3">
      <c r="A14279" s="31" t="s">
        <v>25958</v>
      </c>
      <c r="B14279">
        <v>82105</v>
      </c>
      <c r="D14279" t="s">
        <v>25959</v>
      </c>
      <c r="E14279" t="s">
        <v>962</v>
      </c>
      <c r="F14279" t="s">
        <v>984</v>
      </c>
      <c r="G14279" t="str">
        <f t="shared" si="223"/>
        <v>Laboratory &amp; Pathology Services</v>
      </c>
    </row>
    <row r="14280" spans="1:7" x14ac:dyDescent="0.3">
      <c r="A14280" s="31" t="s">
        <v>25960</v>
      </c>
      <c r="B14280">
        <v>82106</v>
      </c>
      <c r="D14280" t="s">
        <v>25961</v>
      </c>
      <c r="E14280" t="s">
        <v>962</v>
      </c>
      <c r="F14280" t="s">
        <v>984</v>
      </c>
      <c r="G14280" t="str">
        <f t="shared" si="223"/>
        <v>Laboratory &amp; Pathology Services</v>
      </c>
    </row>
    <row r="14281" spans="1:7" x14ac:dyDescent="0.3">
      <c r="A14281" s="31" t="s">
        <v>25962</v>
      </c>
      <c r="B14281">
        <v>82107</v>
      </c>
      <c r="D14281" t="s">
        <v>25963</v>
      </c>
      <c r="E14281" t="s">
        <v>962</v>
      </c>
      <c r="F14281" t="s">
        <v>984</v>
      </c>
      <c r="G14281" t="str">
        <f t="shared" si="223"/>
        <v>Laboratory &amp; Pathology Services</v>
      </c>
    </row>
    <row r="14282" spans="1:7" x14ac:dyDescent="0.3">
      <c r="A14282" s="31" t="s">
        <v>25964</v>
      </c>
      <c r="B14282">
        <v>82108</v>
      </c>
      <c r="D14282" t="s">
        <v>25965</v>
      </c>
      <c r="E14282" t="s">
        <v>962</v>
      </c>
      <c r="F14282" t="s">
        <v>984</v>
      </c>
      <c r="G14282" t="str">
        <f t="shared" si="223"/>
        <v>Laboratory &amp; Pathology Services</v>
      </c>
    </row>
    <row r="14283" spans="1:7" x14ac:dyDescent="0.3">
      <c r="A14283" s="31" t="s">
        <v>25966</v>
      </c>
      <c r="B14283">
        <v>82120</v>
      </c>
      <c r="D14283" t="s">
        <v>25967</v>
      </c>
      <c r="E14283" t="s">
        <v>962</v>
      </c>
      <c r="F14283" t="s">
        <v>984</v>
      </c>
      <c r="G14283" t="str">
        <f t="shared" si="223"/>
        <v>Laboratory &amp; Pathology Services</v>
      </c>
    </row>
    <row r="14284" spans="1:7" x14ac:dyDescent="0.3">
      <c r="A14284" s="31" t="s">
        <v>25968</v>
      </c>
      <c r="B14284">
        <v>82127</v>
      </c>
      <c r="D14284" t="s">
        <v>25969</v>
      </c>
      <c r="E14284" t="s">
        <v>962</v>
      </c>
      <c r="F14284" t="s">
        <v>984</v>
      </c>
      <c r="G14284" t="str">
        <f t="shared" si="223"/>
        <v>Laboratory &amp; Pathology Services</v>
      </c>
    </row>
    <row r="14285" spans="1:7" x14ac:dyDescent="0.3">
      <c r="A14285" s="31" t="s">
        <v>25970</v>
      </c>
      <c r="B14285">
        <v>82128</v>
      </c>
      <c r="D14285" t="s">
        <v>25971</v>
      </c>
      <c r="E14285" t="s">
        <v>962</v>
      </c>
      <c r="F14285" t="s">
        <v>984</v>
      </c>
      <c r="G14285" t="str">
        <f t="shared" si="223"/>
        <v>Laboratory &amp; Pathology Services</v>
      </c>
    </row>
    <row r="14286" spans="1:7" x14ac:dyDescent="0.3">
      <c r="A14286" s="31" t="s">
        <v>25972</v>
      </c>
      <c r="B14286">
        <v>82131</v>
      </c>
      <c r="D14286" t="s">
        <v>25973</v>
      </c>
      <c r="E14286" t="s">
        <v>962</v>
      </c>
      <c r="F14286" t="s">
        <v>984</v>
      </c>
      <c r="G14286" t="str">
        <f t="shared" si="223"/>
        <v>Laboratory &amp; Pathology Services</v>
      </c>
    </row>
    <row r="14287" spans="1:7" x14ac:dyDescent="0.3">
      <c r="A14287" s="31" t="s">
        <v>25974</v>
      </c>
      <c r="B14287">
        <v>82135</v>
      </c>
      <c r="D14287" t="s">
        <v>25975</v>
      </c>
      <c r="E14287" t="s">
        <v>962</v>
      </c>
      <c r="F14287" t="s">
        <v>984</v>
      </c>
      <c r="G14287" t="str">
        <f t="shared" si="223"/>
        <v>Laboratory &amp; Pathology Services</v>
      </c>
    </row>
    <row r="14288" spans="1:7" x14ac:dyDescent="0.3">
      <c r="A14288" s="31" t="s">
        <v>25976</v>
      </c>
      <c r="B14288">
        <v>82136</v>
      </c>
      <c r="D14288" t="s">
        <v>25977</v>
      </c>
      <c r="E14288" t="s">
        <v>962</v>
      </c>
      <c r="F14288" t="s">
        <v>984</v>
      </c>
      <c r="G14288" t="str">
        <f t="shared" si="223"/>
        <v>Laboratory &amp; Pathology Services</v>
      </c>
    </row>
    <row r="14289" spans="1:7" x14ac:dyDescent="0.3">
      <c r="A14289" s="31" t="s">
        <v>25978</v>
      </c>
      <c r="B14289">
        <v>82139</v>
      </c>
      <c r="D14289" t="s">
        <v>25979</v>
      </c>
      <c r="E14289" t="s">
        <v>962</v>
      </c>
      <c r="F14289" t="s">
        <v>984</v>
      </c>
      <c r="G14289" t="str">
        <f t="shared" si="223"/>
        <v>Laboratory &amp; Pathology Services</v>
      </c>
    </row>
    <row r="14290" spans="1:7" x14ac:dyDescent="0.3">
      <c r="A14290" s="31" t="s">
        <v>542</v>
      </c>
      <c r="B14290">
        <v>82140</v>
      </c>
      <c r="D14290" t="s">
        <v>25980</v>
      </c>
      <c r="E14290" t="s">
        <v>962</v>
      </c>
      <c r="F14290" t="s">
        <v>984</v>
      </c>
      <c r="G14290" t="str">
        <f t="shared" si="223"/>
        <v>Laboratory &amp; Pathology Services</v>
      </c>
    </row>
    <row r="14291" spans="1:7" x14ac:dyDescent="0.3">
      <c r="A14291" s="31" t="s">
        <v>25981</v>
      </c>
      <c r="B14291">
        <v>82143</v>
      </c>
      <c r="D14291" t="s">
        <v>25982</v>
      </c>
      <c r="E14291" t="s">
        <v>962</v>
      </c>
      <c r="F14291" t="s">
        <v>984</v>
      </c>
      <c r="G14291" t="str">
        <f t="shared" si="223"/>
        <v>Laboratory &amp; Pathology Services</v>
      </c>
    </row>
    <row r="14292" spans="1:7" x14ac:dyDescent="0.3">
      <c r="A14292" s="31" t="s">
        <v>25983</v>
      </c>
      <c r="B14292">
        <v>82150</v>
      </c>
      <c r="D14292" t="s">
        <v>25984</v>
      </c>
      <c r="E14292" t="s">
        <v>962</v>
      </c>
      <c r="F14292" t="s">
        <v>984</v>
      </c>
      <c r="G14292" t="str">
        <f t="shared" si="223"/>
        <v>Laboratory &amp; Pathology Services</v>
      </c>
    </row>
    <row r="14293" spans="1:7" x14ac:dyDescent="0.3">
      <c r="A14293" s="31" t="s">
        <v>25985</v>
      </c>
      <c r="B14293">
        <v>82154</v>
      </c>
      <c r="D14293" t="s">
        <v>25986</v>
      </c>
      <c r="E14293" t="s">
        <v>962</v>
      </c>
      <c r="F14293" t="s">
        <v>984</v>
      </c>
      <c r="G14293" t="str">
        <f t="shared" si="223"/>
        <v>Laboratory &amp; Pathology Services</v>
      </c>
    </row>
    <row r="14294" spans="1:7" x14ac:dyDescent="0.3">
      <c r="A14294" s="31" t="s">
        <v>25987</v>
      </c>
      <c r="B14294">
        <v>82157</v>
      </c>
      <c r="D14294" t="s">
        <v>25988</v>
      </c>
      <c r="E14294" t="s">
        <v>962</v>
      </c>
      <c r="F14294" t="s">
        <v>984</v>
      </c>
      <c r="G14294" t="str">
        <f t="shared" si="223"/>
        <v>Laboratory &amp; Pathology Services</v>
      </c>
    </row>
    <row r="14295" spans="1:7" x14ac:dyDescent="0.3">
      <c r="A14295" s="31" t="s">
        <v>25989</v>
      </c>
      <c r="B14295">
        <v>82160</v>
      </c>
      <c r="D14295" t="s">
        <v>25990</v>
      </c>
      <c r="E14295" t="s">
        <v>962</v>
      </c>
      <c r="F14295" t="s">
        <v>984</v>
      </c>
      <c r="G14295" t="str">
        <f t="shared" si="223"/>
        <v>Laboratory &amp; Pathology Services</v>
      </c>
    </row>
    <row r="14296" spans="1:7" x14ac:dyDescent="0.3">
      <c r="A14296" s="31" t="s">
        <v>25991</v>
      </c>
      <c r="B14296">
        <v>82163</v>
      </c>
      <c r="D14296" t="s">
        <v>25992</v>
      </c>
      <c r="E14296" t="s">
        <v>962</v>
      </c>
      <c r="F14296" t="s">
        <v>984</v>
      </c>
      <c r="G14296" t="str">
        <f t="shared" si="223"/>
        <v>Laboratory &amp; Pathology Services</v>
      </c>
    </row>
    <row r="14297" spans="1:7" x14ac:dyDescent="0.3">
      <c r="A14297" s="31" t="s">
        <v>25993</v>
      </c>
      <c r="B14297">
        <v>82164</v>
      </c>
      <c r="D14297" t="s">
        <v>25994</v>
      </c>
      <c r="E14297" t="s">
        <v>962</v>
      </c>
      <c r="F14297" t="s">
        <v>984</v>
      </c>
      <c r="G14297" t="str">
        <f t="shared" si="223"/>
        <v>Laboratory &amp; Pathology Services</v>
      </c>
    </row>
    <row r="14298" spans="1:7" x14ac:dyDescent="0.3">
      <c r="A14298" s="31" t="s">
        <v>25995</v>
      </c>
      <c r="B14298">
        <v>82172</v>
      </c>
      <c r="D14298" t="s">
        <v>25996</v>
      </c>
      <c r="E14298" t="s">
        <v>962</v>
      </c>
      <c r="F14298" t="s">
        <v>984</v>
      </c>
      <c r="G14298" t="str">
        <f t="shared" si="223"/>
        <v>Laboratory &amp; Pathology Services</v>
      </c>
    </row>
    <row r="14299" spans="1:7" x14ac:dyDescent="0.3">
      <c r="A14299" s="31" t="s">
        <v>25997</v>
      </c>
      <c r="B14299">
        <v>82175</v>
      </c>
      <c r="D14299" t="s">
        <v>25998</v>
      </c>
      <c r="E14299" t="s">
        <v>962</v>
      </c>
      <c r="F14299" t="s">
        <v>984</v>
      </c>
      <c r="G14299" t="str">
        <f t="shared" si="223"/>
        <v>Laboratory &amp; Pathology Services</v>
      </c>
    </row>
    <row r="14300" spans="1:7" x14ac:dyDescent="0.3">
      <c r="A14300" s="31" t="s">
        <v>25999</v>
      </c>
      <c r="B14300">
        <v>82180</v>
      </c>
      <c r="D14300" t="s">
        <v>26000</v>
      </c>
      <c r="E14300" t="s">
        <v>962</v>
      </c>
      <c r="F14300" t="s">
        <v>984</v>
      </c>
      <c r="G14300" t="str">
        <f t="shared" si="223"/>
        <v>Laboratory &amp; Pathology Services</v>
      </c>
    </row>
    <row r="14301" spans="1:7" x14ac:dyDescent="0.3">
      <c r="A14301" s="31" t="s">
        <v>26001</v>
      </c>
      <c r="B14301">
        <v>82190</v>
      </c>
      <c r="D14301" t="s">
        <v>26002</v>
      </c>
      <c r="E14301" t="s">
        <v>962</v>
      </c>
      <c r="F14301" t="s">
        <v>984</v>
      </c>
      <c r="G14301" t="str">
        <f t="shared" si="223"/>
        <v>Laboratory &amp; Pathology Services</v>
      </c>
    </row>
    <row r="14302" spans="1:7" x14ac:dyDescent="0.3">
      <c r="A14302" s="31" t="s">
        <v>26003</v>
      </c>
      <c r="B14302">
        <v>82232</v>
      </c>
      <c r="D14302" t="s">
        <v>26004</v>
      </c>
      <c r="E14302" t="s">
        <v>962</v>
      </c>
      <c r="F14302" t="s">
        <v>984</v>
      </c>
      <c r="G14302" t="str">
        <f t="shared" si="223"/>
        <v>Laboratory &amp; Pathology Services</v>
      </c>
    </row>
    <row r="14303" spans="1:7" x14ac:dyDescent="0.3">
      <c r="A14303" s="31" t="s">
        <v>26005</v>
      </c>
      <c r="B14303">
        <v>82239</v>
      </c>
      <c r="D14303" t="s">
        <v>26006</v>
      </c>
      <c r="E14303" t="s">
        <v>962</v>
      </c>
      <c r="F14303" t="s">
        <v>984</v>
      </c>
      <c r="G14303" t="str">
        <f t="shared" si="223"/>
        <v>Laboratory &amp; Pathology Services</v>
      </c>
    </row>
    <row r="14304" spans="1:7" x14ac:dyDescent="0.3">
      <c r="A14304" s="31" t="s">
        <v>26007</v>
      </c>
      <c r="B14304">
        <v>82240</v>
      </c>
      <c r="D14304" t="s">
        <v>26008</v>
      </c>
      <c r="E14304" t="s">
        <v>962</v>
      </c>
      <c r="F14304" t="s">
        <v>984</v>
      </c>
      <c r="G14304" t="str">
        <f t="shared" si="223"/>
        <v>Laboratory &amp; Pathology Services</v>
      </c>
    </row>
    <row r="14305" spans="1:7" x14ac:dyDescent="0.3">
      <c r="A14305" s="31" t="s">
        <v>26009</v>
      </c>
      <c r="B14305">
        <v>82247</v>
      </c>
      <c r="D14305" t="s">
        <v>26010</v>
      </c>
      <c r="E14305" t="s">
        <v>962</v>
      </c>
      <c r="F14305" t="s">
        <v>984</v>
      </c>
      <c r="G14305" t="str">
        <f t="shared" si="223"/>
        <v>Laboratory &amp; Pathology Services</v>
      </c>
    </row>
    <row r="14306" spans="1:7" x14ac:dyDescent="0.3">
      <c r="A14306" s="31" t="s">
        <v>545</v>
      </c>
      <c r="B14306">
        <v>82248</v>
      </c>
      <c r="D14306" t="s">
        <v>26011</v>
      </c>
      <c r="E14306" t="s">
        <v>962</v>
      </c>
      <c r="F14306" t="s">
        <v>984</v>
      </c>
      <c r="G14306" t="str">
        <f t="shared" si="223"/>
        <v>Laboratory &amp; Pathology Services</v>
      </c>
    </row>
    <row r="14307" spans="1:7" x14ac:dyDescent="0.3">
      <c r="A14307" s="31" t="s">
        <v>26012</v>
      </c>
      <c r="B14307">
        <v>82252</v>
      </c>
      <c r="D14307" t="s">
        <v>26013</v>
      </c>
      <c r="E14307" t="s">
        <v>962</v>
      </c>
      <c r="F14307" t="s">
        <v>984</v>
      </c>
      <c r="G14307" t="str">
        <f t="shared" si="223"/>
        <v>Laboratory &amp; Pathology Services</v>
      </c>
    </row>
    <row r="14308" spans="1:7" x14ac:dyDescent="0.3">
      <c r="A14308" s="31" t="s">
        <v>26014</v>
      </c>
      <c r="B14308">
        <v>82261</v>
      </c>
      <c r="D14308" t="s">
        <v>26015</v>
      </c>
      <c r="E14308" t="s">
        <v>962</v>
      </c>
      <c r="F14308" t="s">
        <v>984</v>
      </c>
      <c r="G14308" t="str">
        <f t="shared" si="223"/>
        <v>Laboratory &amp; Pathology Services</v>
      </c>
    </row>
    <row r="14309" spans="1:7" x14ac:dyDescent="0.3">
      <c r="A14309" s="31" t="s">
        <v>26016</v>
      </c>
      <c r="B14309">
        <v>82270</v>
      </c>
      <c r="D14309" t="s">
        <v>26017</v>
      </c>
      <c r="E14309" t="s">
        <v>962</v>
      </c>
      <c r="F14309" t="s">
        <v>984</v>
      </c>
      <c r="G14309" t="str">
        <f t="shared" si="223"/>
        <v>Laboratory &amp; Pathology Services</v>
      </c>
    </row>
    <row r="14310" spans="1:7" x14ac:dyDescent="0.3">
      <c r="A14310" s="31" t="s">
        <v>26018</v>
      </c>
      <c r="B14310">
        <v>82271</v>
      </c>
      <c r="D14310" t="s">
        <v>26019</v>
      </c>
      <c r="E14310" t="s">
        <v>962</v>
      </c>
      <c r="F14310" t="s">
        <v>984</v>
      </c>
      <c r="G14310" t="str">
        <f t="shared" si="223"/>
        <v>Laboratory &amp; Pathology Services</v>
      </c>
    </row>
    <row r="14311" spans="1:7" x14ac:dyDescent="0.3">
      <c r="A14311" s="31" t="s">
        <v>26020</v>
      </c>
      <c r="B14311">
        <v>82272</v>
      </c>
      <c r="D14311" t="s">
        <v>26021</v>
      </c>
      <c r="E14311" t="s">
        <v>962</v>
      </c>
      <c r="F14311" t="s">
        <v>984</v>
      </c>
      <c r="G14311" t="str">
        <f t="shared" si="223"/>
        <v>Laboratory &amp; Pathology Services</v>
      </c>
    </row>
    <row r="14312" spans="1:7" x14ac:dyDescent="0.3">
      <c r="A14312" s="31" t="s">
        <v>26022</v>
      </c>
      <c r="B14312">
        <v>82274</v>
      </c>
      <c r="D14312" t="s">
        <v>26023</v>
      </c>
      <c r="E14312" t="s">
        <v>962</v>
      </c>
      <c r="F14312" t="s">
        <v>984</v>
      </c>
      <c r="G14312" t="str">
        <f t="shared" si="223"/>
        <v>Laboratory &amp; Pathology Services</v>
      </c>
    </row>
    <row r="14313" spans="1:7" x14ac:dyDescent="0.3">
      <c r="A14313" s="31" t="s">
        <v>26024</v>
      </c>
      <c r="B14313">
        <v>82286</v>
      </c>
      <c r="D14313" t="s">
        <v>26025</v>
      </c>
      <c r="E14313" t="s">
        <v>962</v>
      </c>
      <c r="F14313" t="s">
        <v>984</v>
      </c>
      <c r="G14313" t="str">
        <f t="shared" si="223"/>
        <v>Laboratory &amp; Pathology Services</v>
      </c>
    </row>
    <row r="14314" spans="1:7" x14ac:dyDescent="0.3">
      <c r="A14314" s="31" t="s">
        <v>26026</v>
      </c>
      <c r="B14314">
        <v>82300</v>
      </c>
      <c r="D14314" t="s">
        <v>26027</v>
      </c>
      <c r="E14314" t="s">
        <v>962</v>
      </c>
      <c r="F14314" t="s">
        <v>984</v>
      </c>
      <c r="G14314" t="str">
        <f t="shared" si="223"/>
        <v>Laboratory &amp; Pathology Services</v>
      </c>
    </row>
    <row r="14315" spans="1:7" x14ac:dyDescent="0.3">
      <c r="A14315" s="31" t="s">
        <v>547</v>
      </c>
      <c r="B14315">
        <v>82306</v>
      </c>
      <c r="D14315" t="s">
        <v>26028</v>
      </c>
      <c r="E14315" t="s">
        <v>962</v>
      </c>
      <c r="F14315" t="s">
        <v>984</v>
      </c>
      <c r="G14315" t="str">
        <f t="shared" si="223"/>
        <v>Laboratory &amp; Pathology Services</v>
      </c>
    </row>
    <row r="14316" spans="1:7" x14ac:dyDescent="0.3">
      <c r="A14316" s="31" t="s">
        <v>26029</v>
      </c>
      <c r="B14316">
        <v>82308</v>
      </c>
      <c r="D14316" t="s">
        <v>26030</v>
      </c>
      <c r="E14316" t="s">
        <v>962</v>
      </c>
      <c r="F14316" t="s">
        <v>984</v>
      </c>
      <c r="G14316" t="str">
        <f t="shared" si="223"/>
        <v>Laboratory &amp; Pathology Services</v>
      </c>
    </row>
    <row r="14317" spans="1:7" x14ac:dyDescent="0.3">
      <c r="A14317" s="31" t="s">
        <v>26031</v>
      </c>
      <c r="B14317">
        <v>82310</v>
      </c>
      <c r="D14317" t="s">
        <v>26032</v>
      </c>
      <c r="E14317" t="s">
        <v>962</v>
      </c>
      <c r="F14317" t="s">
        <v>984</v>
      </c>
      <c r="G14317" t="str">
        <f t="shared" si="223"/>
        <v>Laboratory &amp; Pathology Services</v>
      </c>
    </row>
    <row r="14318" spans="1:7" x14ac:dyDescent="0.3">
      <c r="A14318" s="31" t="s">
        <v>26033</v>
      </c>
      <c r="B14318">
        <v>82330</v>
      </c>
      <c r="D14318" t="s">
        <v>26032</v>
      </c>
      <c r="E14318" t="s">
        <v>962</v>
      </c>
      <c r="F14318" t="s">
        <v>984</v>
      </c>
      <c r="G14318" t="str">
        <f t="shared" si="223"/>
        <v>Laboratory &amp; Pathology Services</v>
      </c>
    </row>
    <row r="14319" spans="1:7" x14ac:dyDescent="0.3">
      <c r="A14319" s="31" t="s">
        <v>26034</v>
      </c>
      <c r="B14319">
        <v>82331</v>
      </c>
      <c r="D14319" t="s">
        <v>26035</v>
      </c>
      <c r="E14319" t="s">
        <v>962</v>
      </c>
      <c r="F14319" t="s">
        <v>984</v>
      </c>
      <c r="G14319" t="str">
        <f t="shared" si="223"/>
        <v>Laboratory &amp; Pathology Services</v>
      </c>
    </row>
    <row r="14320" spans="1:7" x14ac:dyDescent="0.3">
      <c r="A14320" s="31" t="s">
        <v>26036</v>
      </c>
      <c r="B14320">
        <v>82340</v>
      </c>
      <c r="D14320" t="s">
        <v>26037</v>
      </c>
      <c r="E14320" t="s">
        <v>962</v>
      </c>
      <c r="F14320" t="s">
        <v>984</v>
      </c>
      <c r="G14320" t="str">
        <f t="shared" si="223"/>
        <v>Laboratory &amp; Pathology Services</v>
      </c>
    </row>
    <row r="14321" spans="1:7" x14ac:dyDescent="0.3">
      <c r="A14321" s="31" t="s">
        <v>26038</v>
      </c>
      <c r="B14321">
        <v>82355</v>
      </c>
      <c r="D14321" t="s">
        <v>26039</v>
      </c>
      <c r="E14321" t="s">
        <v>962</v>
      </c>
      <c r="F14321" t="s">
        <v>984</v>
      </c>
      <c r="G14321" t="str">
        <f t="shared" si="223"/>
        <v>Laboratory &amp; Pathology Services</v>
      </c>
    </row>
    <row r="14322" spans="1:7" x14ac:dyDescent="0.3">
      <c r="A14322" s="31" t="s">
        <v>26040</v>
      </c>
      <c r="B14322">
        <v>82360</v>
      </c>
      <c r="D14322" t="s">
        <v>26041</v>
      </c>
      <c r="E14322" t="s">
        <v>962</v>
      </c>
      <c r="F14322" t="s">
        <v>984</v>
      </c>
      <c r="G14322" t="str">
        <f t="shared" si="223"/>
        <v>Laboratory &amp; Pathology Services</v>
      </c>
    </row>
    <row r="14323" spans="1:7" x14ac:dyDescent="0.3">
      <c r="A14323" s="31" t="s">
        <v>26042</v>
      </c>
      <c r="B14323">
        <v>82365</v>
      </c>
      <c r="D14323" t="s">
        <v>26043</v>
      </c>
      <c r="E14323" t="s">
        <v>962</v>
      </c>
      <c r="F14323" t="s">
        <v>984</v>
      </c>
      <c r="G14323" t="str">
        <f t="shared" si="223"/>
        <v>Laboratory &amp; Pathology Services</v>
      </c>
    </row>
    <row r="14324" spans="1:7" x14ac:dyDescent="0.3">
      <c r="A14324" s="31" t="s">
        <v>26044</v>
      </c>
      <c r="B14324">
        <v>82370</v>
      </c>
      <c r="D14324" t="s">
        <v>26045</v>
      </c>
      <c r="E14324" t="s">
        <v>962</v>
      </c>
      <c r="F14324" t="s">
        <v>984</v>
      </c>
      <c r="G14324" t="str">
        <f t="shared" si="223"/>
        <v>Laboratory &amp; Pathology Services</v>
      </c>
    </row>
    <row r="14325" spans="1:7" x14ac:dyDescent="0.3">
      <c r="A14325" s="31" t="s">
        <v>26046</v>
      </c>
      <c r="B14325">
        <v>82373</v>
      </c>
      <c r="D14325" t="s">
        <v>26047</v>
      </c>
      <c r="E14325" t="s">
        <v>962</v>
      </c>
      <c r="F14325" t="s">
        <v>984</v>
      </c>
      <c r="G14325" t="str">
        <f t="shared" si="223"/>
        <v>Laboratory &amp; Pathology Services</v>
      </c>
    </row>
    <row r="14326" spans="1:7" x14ac:dyDescent="0.3">
      <c r="A14326" s="31" t="s">
        <v>26048</v>
      </c>
      <c r="B14326">
        <v>82374</v>
      </c>
      <c r="D14326" t="s">
        <v>26049</v>
      </c>
      <c r="E14326" t="s">
        <v>962</v>
      </c>
      <c r="F14326" t="s">
        <v>984</v>
      </c>
      <c r="G14326" t="str">
        <f t="shared" si="223"/>
        <v>Laboratory &amp; Pathology Services</v>
      </c>
    </row>
    <row r="14327" spans="1:7" x14ac:dyDescent="0.3">
      <c r="A14327" s="31" t="s">
        <v>26050</v>
      </c>
      <c r="B14327">
        <v>82375</v>
      </c>
      <c r="D14327" t="s">
        <v>26051</v>
      </c>
      <c r="E14327" t="s">
        <v>962</v>
      </c>
      <c r="F14327" t="s">
        <v>984</v>
      </c>
      <c r="G14327" t="str">
        <f t="shared" si="223"/>
        <v>Laboratory &amp; Pathology Services</v>
      </c>
    </row>
    <row r="14328" spans="1:7" x14ac:dyDescent="0.3">
      <c r="A14328" s="31" t="s">
        <v>26052</v>
      </c>
      <c r="B14328">
        <v>82376</v>
      </c>
      <c r="D14328" t="s">
        <v>26053</v>
      </c>
      <c r="E14328" t="s">
        <v>962</v>
      </c>
      <c r="F14328" t="s">
        <v>984</v>
      </c>
      <c r="G14328" t="str">
        <f t="shared" si="223"/>
        <v>Laboratory &amp; Pathology Services</v>
      </c>
    </row>
    <row r="14329" spans="1:7" x14ac:dyDescent="0.3">
      <c r="A14329" s="31" t="s">
        <v>26054</v>
      </c>
      <c r="B14329">
        <v>82378</v>
      </c>
      <c r="D14329" t="s">
        <v>26055</v>
      </c>
      <c r="E14329" t="s">
        <v>962</v>
      </c>
      <c r="F14329" t="s">
        <v>984</v>
      </c>
      <c r="G14329" t="str">
        <f t="shared" si="223"/>
        <v>Laboratory &amp; Pathology Services</v>
      </c>
    </row>
    <row r="14330" spans="1:7" x14ac:dyDescent="0.3">
      <c r="A14330" s="31" t="s">
        <v>26056</v>
      </c>
      <c r="B14330">
        <v>82379</v>
      </c>
      <c r="D14330" t="s">
        <v>26057</v>
      </c>
      <c r="E14330" t="s">
        <v>962</v>
      </c>
      <c r="F14330" t="s">
        <v>984</v>
      </c>
      <c r="G14330" t="str">
        <f t="shared" si="223"/>
        <v>Laboratory &amp; Pathology Services</v>
      </c>
    </row>
    <row r="14331" spans="1:7" x14ac:dyDescent="0.3">
      <c r="A14331" s="31" t="s">
        <v>26058</v>
      </c>
      <c r="B14331">
        <v>82380</v>
      </c>
      <c r="D14331" t="s">
        <v>26059</v>
      </c>
      <c r="E14331" t="s">
        <v>962</v>
      </c>
      <c r="F14331" t="s">
        <v>984</v>
      </c>
      <c r="G14331" t="str">
        <f t="shared" si="223"/>
        <v>Laboratory &amp; Pathology Services</v>
      </c>
    </row>
    <row r="14332" spans="1:7" x14ac:dyDescent="0.3">
      <c r="A14332" s="31" t="s">
        <v>26060</v>
      </c>
      <c r="B14332">
        <v>82382</v>
      </c>
      <c r="D14332" t="s">
        <v>26061</v>
      </c>
      <c r="E14332" t="s">
        <v>962</v>
      </c>
      <c r="F14332" t="s">
        <v>984</v>
      </c>
      <c r="G14332" t="str">
        <f t="shared" si="223"/>
        <v>Laboratory &amp; Pathology Services</v>
      </c>
    </row>
    <row r="14333" spans="1:7" x14ac:dyDescent="0.3">
      <c r="A14333" s="31" t="s">
        <v>26062</v>
      </c>
      <c r="B14333">
        <v>82383</v>
      </c>
      <c r="D14333" t="s">
        <v>26063</v>
      </c>
      <c r="E14333" t="s">
        <v>962</v>
      </c>
      <c r="F14333" t="s">
        <v>984</v>
      </c>
      <c r="G14333" t="str">
        <f t="shared" si="223"/>
        <v>Laboratory &amp; Pathology Services</v>
      </c>
    </row>
    <row r="14334" spans="1:7" x14ac:dyDescent="0.3">
      <c r="A14334" s="31" t="s">
        <v>26064</v>
      </c>
      <c r="B14334">
        <v>82384</v>
      </c>
      <c r="D14334" t="s">
        <v>26065</v>
      </c>
      <c r="E14334" t="s">
        <v>962</v>
      </c>
      <c r="F14334" t="s">
        <v>984</v>
      </c>
      <c r="G14334" t="str">
        <f t="shared" si="223"/>
        <v>Laboratory &amp; Pathology Services</v>
      </c>
    </row>
    <row r="14335" spans="1:7" x14ac:dyDescent="0.3">
      <c r="A14335" s="31" t="s">
        <v>26066</v>
      </c>
      <c r="B14335">
        <v>82387</v>
      </c>
      <c r="D14335" t="s">
        <v>26067</v>
      </c>
      <c r="E14335" t="s">
        <v>962</v>
      </c>
      <c r="F14335" t="s">
        <v>984</v>
      </c>
      <c r="G14335" t="str">
        <f t="shared" si="223"/>
        <v>Laboratory &amp; Pathology Services</v>
      </c>
    </row>
    <row r="14336" spans="1:7" x14ac:dyDescent="0.3">
      <c r="A14336" s="31" t="s">
        <v>26068</v>
      </c>
      <c r="B14336">
        <v>82390</v>
      </c>
      <c r="D14336" t="s">
        <v>26069</v>
      </c>
      <c r="E14336" t="s">
        <v>962</v>
      </c>
      <c r="F14336" t="s">
        <v>984</v>
      </c>
      <c r="G14336" t="str">
        <f t="shared" si="223"/>
        <v>Laboratory &amp; Pathology Services</v>
      </c>
    </row>
    <row r="14337" spans="1:7" x14ac:dyDescent="0.3">
      <c r="A14337" s="31" t="s">
        <v>26070</v>
      </c>
      <c r="B14337">
        <v>82397</v>
      </c>
      <c r="D14337" t="s">
        <v>26071</v>
      </c>
      <c r="E14337" t="s">
        <v>962</v>
      </c>
      <c r="F14337" t="s">
        <v>984</v>
      </c>
      <c r="G14337" t="str">
        <f t="shared" si="223"/>
        <v>Laboratory &amp; Pathology Services</v>
      </c>
    </row>
    <row r="14338" spans="1:7" x14ac:dyDescent="0.3">
      <c r="A14338" s="31" t="s">
        <v>26072</v>
      </c>
      <c r="B14338">
        <v>82415</v>
      </c>
      <c r="D14338" t="s">
        <v>26073</v>
      </c>
      <c r="E14338" t="s">
        <v>962</v>
      </c>
      <c r="F14338" t="s">
        <v>984</v>
      </c>
      <c r="G14338" t="str">
        <f t="shared" si="223"/>
        <v>Laboratory &amp; Pathology Services</v>
      </c>
    </row>
    <row r="14339" spans="1:7" x14ac:dyDescent="0.3">
      <c r="A14339" s="31" t="s">
        <v>26074</v>
      </c>
      <c r="B14339">
        <v>82435</v>
      </c>
      <c r="D14339" t="s">
        <v>26075</v>
      </c>
      <c r="E14339" t="s">
        <v>962</v>
      </c>
      <c r="F14339" t="s">
        <v>984</v>
      </c>
      <c r="G14339" t="str">
        <f t="shared" ref="G14339:G14402" si="224">VLOOKUP(F14339,$I$2:$J$27,2,FALSE)</f>
        <v>Laboratory &amp; Pathology Services</v>
      </c>
    </row>
    <row r="14340" spans="1:7" x14ac:dyDescent="0.3">
      <c r="A14340" s="31" t="s">
        <v>26076</v>
      </c>
      <c r="B14340">
        <v>82436</v>
      </c>
      <c r="D14340" t="s">
        <v>26077</v>
      </c>
      <c r="E14340" t="s">
        <v>962</v>
      </c>
      <c r="F14340" t="s">
        <v>984</v>
      </c>
      <c r="G14340" t="str">
        <f t="shared" si="224"/>
        <v>Laboratory &amp; Pathology Services</v>
      </c>
    </row>
    <row r="14341" spans="1:7" x14ac:dyDescent="0.3">
      <c r="A14341" s="31" t="s">
        <v>26078</v>
      </c>
      <c r="B14341">
        <v>82438</v>
      </c>
      <c r="D14341" t="s">
        <v>26079</v>
      </c>
      <c r="E14341" t="s">
        <v>962</v>
      </c>
      <c r="F14341" t="s">
        <v>984</v>
      </c>
      <c r="G14341" t="str">
        <f t="shared" si="224"/>
        <v>Laboratory &amp; Pathology Services</v>
      </c>
    </row>
    <row r="14342" spans="1:7" x14ac:dyDescent="0.3">
      <c r="A14342" s="31" t="s">
        <v>26080</v>
      </c>
      <c r="B14342">
        <v>82441</v>
      </c>
      <c r="D14342" t="s">
        <v>26081</v>
      </c>
      <c r="E14342" t="s">
        <v>962</v>
      </c>
      <c r="F14342" t="s">
        <v>984</v>
      </c>
      <c r="G14342" t="str">
        <f t="shared" si="224"/>
        <v>Laboratory &amp; Pathology Services</v>
      </c>
    </row>
    <row r="14343" spans="1:7" x14ac:dyDescent="0.3">
      <c r="A14343" s="31" t="s">
        <v>26082</v>
      </c>
      <c r="B14343">
        <v>82465</v>
      </c>
      <c r="D14343" t="s">
        <v>26083</v>
      </c>
      <c r="E14343" t="s">
        <v>962</v>
      </c>
      <c r="F14343" t="s">
        <v>984</v>
      </c>
      <c r="G14343" t="str">
        <f t="shared" si="224"/>
        <v>Laboratory &amp; Pathology Services</v>
      </c>
    </row>
    <row r="14344" spans="1:7" x14ac:dyDescent="0.3">
      <c r="A14344" s="31" t="s">
        <v>26084</v>
      </c>
      <c r="B14344">
        <v>82480</v>
      </c>
      <c r="D14344" t="s">
        <v>26085</v>
      </c>
      <c r="E14344" t="s">
        <v>962</v>
      </c>
      <c r="F14344" t="s">
        <v>984</v>
      </c>
      <c r="G14344" t="str">
        <f t="shared" si="224"/>
        <v>Laboratory &amp; Pathology Services</v>
      </c>
    </row>
    <row r="14345" spans="1:7" x14ac:dyDescent="0.3">
      <c r="A14345" s="31" t="s">
        <v>26086</v>
      </c>
      <c r="B14345">
        <v>82482</v>
      </c>
      <c r="D14345" t="s">
        <v>26087</v>
      </c>
      <c r="E14345" t="s">
        <v>962</v>
      </c>
      <c r="F14345" t="s">
        <v>984</v>
      </c>
      <c r="G14345" t="str">
        <f t="shared" si="224"/>
        <v>Laboratory &amp; Pathology Services</v>
      </c>
    </row>
    <row r="14346" spans="1:7" x14ac:dyDescent="0.3">
      <c r="A14346" s="31" t="s">
        <v>26088</v>
      </c>
      <c r="B14346">
        <v>82485</v>
      </c>
      <c r="D14346" t="s">
        <v>26089</v>
      </c>
      <c r="E14346" t="s">
        <v>962</v>
      </c>
      <c r="F14346" t="s">
        <v>984</v>
      </c>
      <c r="G14346" t="str">
        <f t="shared" si="224"/>
        <v>Laboratory &amp; Pathology Services</v>
      </c>
    </row>
    <row r="14347" spans="1:7" x14ac:dyDescent="0.3">
      <c r="A14347" s="31" t="s">
        <v>26090</v>
      </c>
      <c r="B14347">
        <v>82495</v>
      </c>
      <c r="D14347" t="s">
        <v>26091</v>
      </c>
      <c r="E14347" t="s">
        <v>962</v>
      </c>
      <c r="F14347" t="s">
        <v>984</v>
      </c>
      <c r="G14347" t="str">
        <f t="shared" si="224"/>
        <v>Laboratory &amp; Pathology Services</v>
      </c>
    </row>
    <row r="14348" spans="1:7" x14ac:dyDescent="0.3">
      <c r="A14348" s="31" t="s">
        <v>26092</v>
      </c>
      <c r="B14348">
        <v>82507</v>
      </c>
      <c r="D14348" t="s">
        <v>26093</v>
      </c>
      <c r="E14348" t="s">
        <v>962</v>
      </c>
      <c r="F14348" t="s">
        <v>984</v>
      </c>
      <c r="G14348" t="str">
        <f t="shared" si="224"/>
        <v>Laboratory &amp; Pathology Services</v>
      </c>
    </row>
    <row r="14349" spans="1:7" x14ac:dyDescent="0.3">
      <c r="A14349" s="31" t="s">
        <v>26094</v>
      </c>
      <c r="B14349">
        <v>82523</v>
      </c>
      <c r="D14349" t="s">
        <v>26095</v>
      </c>
      <c r="E14349" t="s">
        <v>962</v>
      </c>
      <c r="F14349" t="s">
        <v>984</v>
      </c>
      <c r="G14349" t="str">
        <f t="shared" si="224"/>
        <v>Laboratory &amp; Pathology Services</v>
      </c>
    </row>
    <row r="14350" spans="1:7" x14ac:dyDescent="0.3">
      <c r="A14350" s="31" t="s">
        <v>26096</v>
      </c>
      <c r="B14350">
        <v>82525</v>
      </c>
      <c r="D14350" t="s">
        <v>26097</v>
      </c>
      <c r="E14350" t="s">
        <v>962</v>
      </c>
      <c r="F14350" t="s">
        <v>984</v>
      </c>
      <c r="G14350" t="str">
        <f t="shared" si="224"/>
        <v>Laboratory &amp; Pathology Services</v>
      </c>
    </row>
    <row r="14351" spans="1:7" x14ac:dyDescent="0.3">
      <c r="A14351" s="31" t="s">
        <v>26098</v>
      </c>
      <c r="B14351">
        <v>82528</v>
      </c>
      <c r="D14351" t="s">
        <v>26099</v>
      </c>
      <c r="E14351" t="s">
        <v>962</v>
      </c>
      <c r="F14351" t="s">
        <v>984</v>
      </c>
      <c r="G14351" t="str">
        <f t="shared" si="224"/>
        <v>Laboratory &amp; Pathology Services</v>
      </c>
    </row>
    <row r="14352" spans="1:7" x14ac:dyDescent="0.3">
      <c r="A14352" s="31" t="s">
        <v>26100</v>
      </c>
      <c r="B14352">
        <v>82530</v>
      </c>
      <c r="D14352" t="s">
        <v>26101</v>
      </c>
      <c r="E14352" t="s">
        <v>962</v>
      </c>
      <c r="F14352" t="s">
        <v>984</v>
      </c>
      <c r="G14352" t="str">
        <f t="shared" si="224"/>
        <v>Laboratory &amp; Pathology Services</v>
      </c>
    </row>
    <row r="14353" spans="1:7" x14ac:dyDescent="0.3">
      <c r="A14353" s="31" t="s">
        <v>550</v>
      </c>
      <c r="B14353">
        <v>82533</v>
      </c>
      <c r="D14353" t="s">
        <v>26102</v>
      </c>
      <c r="E14353" t="s">
        <v>962</v>
      </c>
      <c r="F14353" t="s">
        <v>984</v>
      </c>
      <c r="G14353" t="str">
        <f t="shared" si="224"/>
        <v>Laboratory &amp; Pathology Services</v>
      </c>
    </row>
    <row r="14354" spans="1:7" x14ac:dyDescent="0.3">
      <c r="A14354" s="31" t="s">
        <v>26103</v>
      </c>
      <c r="B14354">
        <v>82540</v>
      </c>
      <c r="D14354" t="s">
        <v>26104</v>
      </c>
      <c r="E14354" t="s">
        <v>962</v>
      </c>
      <c r="F14354" t="s">
        <v>984</v>
      </c>
      <c r="G14354" t="str">
        <f t="shared" si="224"/>
        <v>Laboratory &amp; Pathology Services</v>
      </c>
    </row>
    <row r="14355" spans="1:7" x14ac:dyDescent="0.3">
      <c r="A14355" s="31" t="s">
        <v>26105</v>
      </c>
      <c r="B14355">
        <v>82542</v>
      </c>
      <c r="D14355" t="s">
        <v>26106</v>
      </c>
      <c r="E14355" t="s">
        <v>962</v>
      </c>
      <c r="F14355" t="s">
        <v>984</v>
      </c>
      <c r="G14355" t="str">
        <f t="shared" si="224"/>
        <v>Laboratory &amp; Pathology Services</v>
      </c>
    </row>
    <row r="14356" spans="1:7" x14ac:dyDescent="0.3">
      <c r="A14356" s="31" t="s">
        <v>26107</v>
      </c>
      <c r="B14356">
        <v>82550</v>
      </c>
      <c r="D14356" t="s">
        <v>26108</v>
      </c>
      <c r="E14356" t="s">
        <v>962</v>
      </c>
      <c r="F14356" t="s">
        <v>984</v>
      </c>
      <c r="G14356" t="str">
        <f t="shared" si="224"/>
        <v>Laboratory &amp; Pathology Services</v>
      </c>
    </row>
    <row r="14357" spans="1:7" x14ac:dyDescent="0.3">
      <c r="A14357" s="31" t="s">
        <v>26109</v>
      </c>
      <c r="B14357">
        <v>82552</v>
      </c>
      <c r="D14357" t="s">
        <v>26110</v>
      </c>
      <c r="E14357" t="s">
        <v>962</v>
      </c>
      <c r="F14357" t="s">
        <v>984</v>
      </c>
      <c r="G14357" t="str">
        <f t="shared" si="224"/>
        <v>Laboratory &amp; Pathology Services</v>
      </c>
    </row>
    <row r="14358" spans="1:7" x14ac:dyDescent="0.3">
      <c r="A14358" s="31" t="s">
        <v>26111</v>
      </c>
      <c r="B14358">
        <v>82553</v>
      </c>
      <c r="D14358" t="s">
        <v>26112</v>
      </c>
      <c r="E14358" t="s">
        <v>962</v>
      </c>
      <c r="F14358" t="s">
        <v>984</v>
      </c>
      <c r="G14358" t="str">
        <f t="shared" si="224"/>
        <v>Laboratory &amp; Pathology Services</v>
      </c>
    </row>
    <row r="14359" spans="1:7" x14ac:dyDescent="0.3">
      <c r="A14359" s="31" t="s">
        <v>26113</v>
      </c>
      <c r="B14359">
        <v>82554</v>
      </c>
      <c r="D14359" t="s">
        <v>26114</v>
      </c>
      <c r="E14359" t="s">
        <v>962</v>
      </c>
      <c r="F14359" t="s">
        <v>984</v>
      </c>
      <c r="G14359" t="str">
        <f t="shared" si="224"/>
        <v>Laboratory &amp; Pathology Services</v>
      </c>
    </row>
    <row r="14360" spans="1:7" x14ac:dyDescent="0.3">
      <c r="A14360" s="31" t="s">
        <v>26115</v>
      </c>
      <c r="B14360">
        <v>82565</v>
      </c>
      <c r="D14360" t="s">
        <v>26116</v>
      </c>
      <c r="E14360" t="s">
        <v>962</v>
      </c>
      <c r="F14360" t="s">
        <v>984</v>
      </c>
      <c r="G14360" t="str">
        <f t="shared" si="224"/>
        <v>Laboratory &amp; Pathology Services</v>
      </c>
    </row>
    <row r="14361" spans="1:7" x14ac:dyDescent="0.3">
      <c r="A14361" s="31" t="s">
        <v>26117</v>
      </c>
      <c r="B14361">
        <v>82570</v>
      </c>
      <c r="D14361" t="s">
        <v>26118</v>
      </c>
      <c r="E14361" t="s">
        <v>962</v>
      </c>
      <c r="F14361" t="s">
        <v>984</v>
      </c>
      <c r="G14361" t="str">
        <f t="shared" si="224"/>
        <v>Laboratory &amp; Pathology Services</v>
      </c>
    </row>
    <row r="14362" spans="1:7" x14ac:dyDescent="0.3">
      <c r="A14362" s="31" t="s">
        <v>26119</v>
      </c>
      <c r="B14362">
        <v>82575</v>
      </c>
      <c r="D14362" t="s">
        <v>26120</v>
      </c>
      <c r="E14362" t="s">
        <v>962</v>
      </c>
      <c r="F14362" t="s">
        <v>984</v>
      </c>
      <c r="G14362" t="str">
        <f t="shared" si="224"/>
        <v>Laboratory &amp; Pathology Services</v>
      </c>
    </row>
    <row r="14363" spans="1:7" x14ac:dyDescent="0.3">
      <c r="A14363" s="31" t="s">
        <v>26121</v>
      </c>
      <c r="B14363">
        <v>82585</v>
      </c>
      <c r="D14363" t="s">
        <v>26122</v>
      </c>
      <c r="E14363" t="s">
        <v>962</v>
      </c>
      <c r="F14363" t="s">
        <v>984</v>
      </c>
      <c r="G14363" t="str">
        <f t="shared" si="224"/>
        <v>Laboratory &amp; Pathology Services</v>
      </c>
    </row>
    <row r="14364" spans="1:7" x14ac:dyDescent="0.3">
      <c r="A14364" s="31" t="s">
        <v>26123</v>
      </c>
      <c r="B14364">
        <v>82595</v>
      </c>
      <c r="D14364" t="s">
        <v>26124</v>
      </c>
      <c r="E14364" t="s">
        <v>962</v>
      </c>
      <c r="F14364" t="s">
        <v>984</v>
      </c>
      <c r="G14364" t="str">
        <f t="shared" si="224"/>
        <v>Laboratory &amp; Pathology Services</v>
      </c>
    </row>
    <row r="14365" spans="1:7" x14ac:dyDescent="0.3">
      <c r="A14365" s="31" t="s">
        <v>26125</v>
      </c>
      <c r="B14365">
        <v>82600</v>
      </c>
      <c r="D14365" t="s">
        <v>26126</v>
      </c>
      <c r="E14365" t="s">
        <v>962</v>
      </c>
      <c r="F14365" t="s">
        <v>984</v>
      </c>
      <c r="G14365" t="str">
        <f t="shared" si="224"/>
        <v>Laboratory &amp; Pathology Services</v>
      </c>
    </row>
    <row r="14366" spans="1:7" x14ac:dyDescent="0.3">
      <c r="A14366" s="31" t="s">
        <v>553</v>
      </c>
      <c r="B14366">
        <v>82607</v>
      </c>
      <c r="D14366" t="s">
        <v>26127</v>
      </c>
      <c r="E14366" t="s">
        <v>962</v>
      </c>
      <c r="F14366" t="s">
        <v>984</v>
      </c>
      <c r="G14366" t="str">
        <f t="shared" si="224"/>
        <v>Laboratory &amp; Pathology Services</v>
      </c>
    </row>
    <row r="14367" spans="1:7" x14ac:dyDescent="0.3">
      <c r="A14367" s="31" t="s">
        <v>26128</v>
      </c>
      <c r="B14367">
        <v>82608</v>
      </c>
      <c r="D14367" t="s">
        <v>26129</v>
      </c>
      <c r="E14367" t="s">
        <v>962</v>
      </c>
      <c r="F14367" t="s">
        <v>984</v>
      </c>
      <c r="G14367" t="str">
        <f t="shared" si="224"/>
        <v>Laboratory &amp; Pathology Services</v>
      </c>
    </row>
    <row r="14368" spans="1:7" x14ac:dyDescent="0.3">
      <c r="A14368" s="31" t="s">
        <v>26130</v>
      </c>
      <c r="B14368">
        <v>82610</v>
      </c>
      <c r="D14368" t="s">
        <v>26131</v>
      </c>
      <c r="E14368" t="s">
        <v>962</v>
      </c>
      <c r="F14368" t="s">
        <v>984</v>
      </c>
      <c r="G14368" t="str">
        <f t="shared" si="224"/>
        <v>Laboratory &amp; Pathology Services</v>
      </c>
    </row>
    <row r="14369" spans="1:7" x14ac:dyDescent="0.3">
      <c r="A14369" s="31" t="s">
        <v>26132</v>
      </c>
      <c r="B14369">
        <v>82615</v>
      </c>
      <c r="D14369" t="s">
        <v>26133</v>
      </c>
      <c r="E14369" t="s">
        <v>962</v>
      </c>
      <c r="F14369" t="s">
        <v>984</v>
      </c>
      <c r="G14369" t="str">
        <f t="shared" si="224"/>
        <v>Laboratory &amp; Pathology Services</v>
      </c>
    </row>
    <row r="14370" spans="1:7" x14ac:dyDescent="0.3">
      <c r="A14370" s="31" t="s">
        <v>26134</v>
      </c>
      <c r="B14370">
        <v>82626</v>
      </c>
      <c r="D14370" t="s">
        <v>26135</v>
      </c>
      <c r="E14370" t="s">
        <v>962</v>
      </c>
      <c r="F14370" t="s">
        <v>984</v>
      </c>
      <c r="G14370" t="str">
        <f t="shared" si="224"/>
        <v>Laboratory &amp; Pathology Services</v>
      </c>
    </row>
    <row r="14371" spans="1:7" x14ac:dyDescent="0.3">
      <c r="A14371" s="31" t="s">
        <v>26136</v>
      </c>
      <c r="B14371">
        <v>82627</v>
      </c>
      <c r="D14371" t="s">
        <v>26135</v>
      </c>
      <c r="E14371" t="s">
        <v>962</v>
      </c>
      <c r="F14371" t="s">
        <v>984</v>
      </c>
      <c r="G14371" t="str">
        <f t="shared" si="224"/>
        <v>Laboratory &amp; Pathology Services</v>
      </c>
    </row>
    <row r="14372" spans="1:7" x14ac:dyDescent="0.3">
      <c r="A14372" s="31" t="s">
        <v>26137</v>
      </c>
      <c r="B14372">
        <v>82633</v>
      </c>
      <c r="D14372" t="s">
        <v>26138</v>
      </c>
      <c r="E14372" t="s">
        <v>962</v>
      </c>
      <c r="F14372" t="s">
        <v>984</v>
      </c>
      <c r="G14372" t="str">
        <f t="shared" si="224"/>
        <v>Laboratory &amp; Pathology Services</v>
      </c>
    </row>
    <row r="14373" spans="1:7" x14ac:dyDescent="0.3">
      <c r="A14373" s="31" t="s">
        <v>26139</v>
      </c>
      <c r="B14373">
        <v>82634</v>
      </c>
      <c r="D14373" t="s">
        <v>26140</v>
      </c>
      <c r="E14373" t="s">
        <v>962</v>
      </c>
      <c r="F14373" t="s">
        <v>984</v>
      </c>
      <c r="G14373" t="str">
        <f t="shared" si="224"/>
        <v>Laboratory &amp; Pathology Services</v>
      </c>
    </row>
    <row r="14374" spans="1:7" x14ac:dyDescent="0.3">
      <c r="A14374" s="31" t="s">
        <v>26141</v>
      </c>
      <c r="B14374">
        <v>82638</v>
      </c>
      <c r="D14374" t="s">
        <v>26142</v>
      </c>
      <c r="E14374" t="s">
        <v>962</v>
      </c>
      <c r="F14374" t="s">
        <v>984</v>
      </c>
      <c r="G14374" t="str">
        <f t="shared" si="224"/>
        <v>Laboratory &amp; Pathology Services</v>
      </c>
    </row>
    <row r="14375" spans="1:7" x14ac:dyDescent="0.3">
      <c r="A14375" s="31" t="s">
        <v>26143</v>
      </c>
      <c r="B14375">
        <v>82642</v>
      </c>
      <c r="D14375" t="s">
        <v>26144</v>
      </c>
      <c r="E14375" t="s">
        <v>962</v>
      </c>
      <c r="F14375" t="s">
        <v>984</v>
      </c>
      <c r="G14375" t="str">
        <f t="shared" si="224"/>
        <v>Laboratory &amp; Pathology Services</v>
      </c>
    </row>
    <row r="14376" spans="1:7" x14ac:dyDescent="0.3">
      <c r="A14376" s="31" t="s">
        <v>26145</v>
      </c>
      <c r="B14376">
        <v>82652</v>
      </c>
      <c r="D14376" t="s">
        <v>26146</v>
      </c>
      <c r="E14376" t="s">
        <v>962</v>
      </c>
      <c r="F14376" t="s">
        <v>984</v>
      </c>
      <c r="G14376" t="str">
        <f t="shared" si="224"/>
        <v>Laboratory &amp; Pathology Services</v>
      </c>
    </row>
    <row r="14377" spans="1:7" x14ac:dyDescent="0.3">
      <c r="A14377" s="31" t="s">
        <v>26147</v>
      </c>
      <c r="B14377">
        <v>82656</v>
      </c>
      <c r="D14377" t="s">
        <v>26148</v>
      </c>
      <c r="E14377" t="s">
        <v>962</v>
      </c>
      <c r="F14377" t="s">
        <v>984</v>
      </c>
      <c r="G14377" t="str">
        <f t="shared" si="224"/>
        <v>Laboratory &amp; Pathology Services</v>
      </c>
    </row>
    <row r="14378" spans="1:7" x14ac:dyDescent="0.3">
      <c r="A14378" s="31" t="s">
        <v>26149</v>
      </c>
      <c r="B14378">
        <v>82657</v>
      </c>
      <c r="D14378" t="s">
        <v>26150</v>
      </c>
      <c r="E14378" t="s">
        <v>962</v>
      </c>
      <c r="F14378" t="s">
        <v>984</v>
      </c>
      <c r="G14378" t="str">
        <f t="shared" si="224"/>
        <v>Laboratory &amp; Pathology Services</v>
      </c>
    </row>
    <row r="14379" spans="1:7" x14ac:dyDescent="0.3">
      <c r="A14379" s="31" t="s">
        <v>26151</v>
      </c>
      <c r="B14379">
        <v>82658</v>
      </c>
      <c r="D14379" t="s">
        <v>26152</v>
      </c>
      <c r="E14379" t="s">
        <v>962</v>
      </c>
      <c r="F14379" t="s">
        <v>984</v>
      </c>
      <c r="G14379" t="str">
        <f t="shared" si="224"/>
        <v>Laboratory &amp; Pathology Services</v>
      </c>
    </row>
    <row r="14380" spans="1:7" x14ac:dyDescent="0.3">
      <c r="A14380" s="31" t="s">
        <v>26153</v>
      </c>
      <c r="B14380">
        <v>82664</v>
      </c>
      <c r="D14380" t="s">
        <v>26154</v>
      </c>
      <c r="E14380" t="s">
        <v>962</v>
      </c>
      <c r="F14380" t="s">
        <v>984</v>
      </c>
      <c r="G14380" t="str">
        <f t="shared" si="224"/>
        <v>Laboratory &amp; Pathology Services</v>
      </c>
    </row>
    <row r="14381" spans="1:7" x14ac:dyDescent="0.3">
      <c r="A14381" s="31" t="s">
        <v>26155</v>
      </c>
      <c r="B14381">
        <v>82668</v>
      </c>
      <c r="D14381" t="s">
        <v>26156</v>
      </c>
      <c r="E14381" t="s">
        <v>962</v>
      </c>
      <c r="F14381" t="s">
        <v>984</v>
      </c>
      <c r="G14381" t="str">
        <f t="shared" si="224"/>
        <v>Laboratory &amp; Pathology Services</v>
      </c>
    </row>
    <row r="14382" spans="1:7" x14ac:dyDescent="0.3">
      <c r="A14382" s="31" t="s">
        <v>558</v>
      </c>
      <c r="B14382">
        <v>82670</v>
      </c>
      <c r="D14382" t="s">
        <v>26157</v>
      </c>
      <c r="E14382" t="s">
        <v>962</v>
      </c>
      <c r="F14382" t="s">
        <v>984</v>
      </c>
      <c r="G14382" t="str">
        <f t="shared" si="224"/>
        <v>Laboratory &amp; Pathology Services</v>
      </c>
    </row>
    <row r="14383" spans="1:7" x14ac:dyDescent="0.3">
      <c r="A14383" s="31" t="s">
        <v>26158</v>
      </c>
      <c r="B14383">
        <v>82671</v>
      </c>
      <c r="D14383" t="s">
        <v>26159</v>
      </c>
      <c r="E14383" t="s">
        <v>962</v>
      </c>
      <c r="F14383" t="s">
        <v>984</v>
      </c>
      <c r="G14383" t="str">
        <f t="shared" si="224"/>
        <v>Laboratory &amp; Pathology Services</v>
      </c>
    </row>
    <row r="14384" spans="1:7" x14ac:dyDescent="0.3">
      <c r="A14384" s="31" t="s">
        <v>563</v>
      </c>
      <c r="B14384">
        <v>82672</v>
      </c>
      <c r="D14384" t="s">
        <v>26160</v>
      </c>
      <c r="E14384" t="s">
        <v>962</v>
      </c>
      <c r="F14384" t="s">
        <v>984</v>
      </c>
      <c r="G14384" t="str">
        <f t="shared" si="224"/>
        <v>Laboratory &amp; Pathology Services</v>
      </c>
    </row>
    <row r="14385" spans="1:7" x14ac:dyDescent="0.3">
      <c r="A14385" s="31" t="s">
        <v>26161</v>
      </c>
      <c r="B14385">
        <v>82677</v>
      </c>
      <c r="D14385" t="s">
        <v>26162</v>
      </c>
      <c r="E14385" t="s">
        <v>962</v>
      </c>
      <c r="F14385" t="s">
        <v>984</v>
      </c>
      <c r="G14385" t="str">
        <f t="shared" si="224"/>
        <v>Laboratory &amp; Pathology Services</v>
      </c>
    </row>
    <row r="14386" spans="1:7" x14ac:dyDescent="0.3">
      <c r="A14386" s="31" t="s">
        <v>26163</v>
      </c>
      <c r="B14386">
        <v>82679</v>
      </c>
      <c r="D14386" t="s">
        <v>26164</v>
      </c>
      <c r="E14386" t="s">
        <v>962</v>
      </c>
      <c r="F14386" t="s">
        <v>984</v>
      </c>
      <c r="G14386" t="str">
        <f t="shared" si="224"/>
        <v>Laboratory &amp; Pathology Services</v>
      </c>
    </row>
    <row r="14387" spans="1:7" x14ac:dyDescent="0.3">
      <c r="A14387" s="31" t="s">
        <v>26165</v>
      </c>
      <c r="B14387">
        <v>82693</v>
      </c>
      <c r="D14387" t="s">
        <v>26166</v>
      </c>
      <c r="E14387" t="s">
        <v>962</v>
      </c>
      <c r="F14387" t="s">
        <v>984</v>
      </c>
      <c r="G14387" t="str">
        <f t="shared" si="224"/>
        <v>Laboratory &amp; Pathology Services</v>
      </c>
    </row>
    <row r="14388" spans="1:7" x14ac:dyDescent="0.3">
      <c r="A14388" s="31" t="s">
        <v>26167</v>
      </c>
      <c r="B14388">
        <v>82696</v>
      </c>
      <c r="D14388" t="s">
        <v>26168</v>
      </c>
      <c r="E14388" t="s">
        <v>962</v>
      </c>
      <c r="F14388" t="s">
        <v>984</v>
      </c>
      <c r="G14388" t="str">
        <f t="shared" si="224"/>
        <v>Laboratory &amp; Pathology Services</v>
      </c>
    </row>
    <row r="14389" spans="1:7" x14ac:dyDescent="0.3">
      <c r="A14389" s="31" t="s">
        <v>26169</v>
      </c>
      <c r="B14389">
        <v>82705</v>
      </c>
      <c r="D14389" t="s">
        <v>26170</v>
      </c>
      <c r="E14389" t="s">
        <v>962</v>
      </c>
      <c r="F14389" t="s">
        <v>984</v>
      </c>
      <c r="G14389" t="str">
        <f t="shared" si="224"/>
        <v>Laboratory &amp; Pathology Services</v>
      </c>
    </row>
    <row r="14390" spans="1:7" x14ac:dyDescent="0.3">
      <c r="A14390" s="31" t="s">
        <v>26171</v>
      </c>
      <c r="B14390">
        <v>82710</v>
      </c>
      <c r="D14390" t="s">
        <v>26172</v>
      </c>
      <c r="E14390" t="s">
        <v>962</v>
      </c>
      <c r="F14390" t="s">
        <v>984</v>
      </c>
      <c r="G14390" t="str">
        <f t="shared" si="224"/>
        <v>Laboratory &amp; Pathology Services</v>
      </c>
    </row>
    <row r="14391" spans="1:7" x14ac:dyDescent="0.3">
      <c r="A14391" s="31" t="s">
        <v>26173</v>
      </c>
      <c r="B14391">
        <v>82715</v>
      </c>
      <c r="D14391" t="s">
        <v>26174</v>
      </c>
      <c r="E14391" t="s">
        <v>962</v>
      </c>
      <c r="F14391" t="s">
        <v>984</v>
      </c>
      <c r="G14391" t="str">
        <f t="shared" si="224"/>
        <v>Laboratory &amp; Pathology Services</v>
      </c>
    </row>
    <row r="14392" spans="1:7" x14ac:dyDescent="0.3">
      <c r="A14392" s="31" t="s">
        <v>26175</v>
      </c>
      <c r="B14392">
        <v>82725</v>
      </c>
      <c r="D14392" t="s">
        <v>26176</v>
      </c>
      <c r="E14392" t="s">
        <v>962</v>
      </c>
      <c r="F14392" t="s">
        <v>984</v>
      </c>
      <c r="G14392" t="str">
        <f t="shared" si="224"/>
        <v>Laboratory &amp; Pathology Services</v>
      </c>
    </row>
    <row r="14393" spans="1:7" x14ac:dyDescent="0.3">
      <c r="A14393" s="31" t="s">
        <v>26177</v>
      </c>
      <c r="B14393">
        <v>82726</v>
      </c>
      <c r="D14393" t="s">
        <v>26178</v>
      </c>
      <c r="E14393" t="s">
        <v>962</v>
      </c>
      <c r="F14393" t="s">
        <v>984</v>
      </c>
      <c r="G14393" t="str">
        <f t="shared" si="224"/>
        <v>Laboratory &amp; Pathology Services</v>
      </c>
    </row>
    <row r="14394" spans="1:7" x14ac:dyDescent="0.3">
      <c r="A14394" s="31" t="s">
        <v>26179</v>
      </c>
      <c r="B14394">
        <v>82728</v>
      </c>
      <c r="D14394" t="s">
        <v>26180</v>
      </c>
      <c r="E14394" t="s">
        <v>962</v>
      </c>
      <c r="F14394" t="s">
        <v>984</v>
      </c>
      <c r="G14394" t="str">
        <f t="shared" si="224"/>
        <v>Laboratory &amp; Pathology Services</v>
      </c>
    </row>
    <row r="14395" spans="1:7" x14ac:dyDescent="0.3">
      <c r="A14395" s="31" t="s">
        <v>26181</v>
      </c>
      <c r="B14395">
        <v>82731</v>
      </c>
      <c r="D14395" t="s">
        <v>26182</v>
      </c>
      <c r="E14395" t="s">
        <v>962</v>
      </c>
      <c r="F14395" t="s">
        <v>984</v>
      </c>
      <c r="G14395" t="str">
        <f t="shared" si="224"/>
        <v>Laboratory &amp; Pathology Services</v>
      </c>
    </row>
    <row r="14396" spans="1:7" x14ac:dyDescent="0.3">
      <c r="A14396" s="31" t="s">
        <v>26183</v>
      </c>
      <c r="B14396">
        <v>82735</v>
      </c>
      <c r="D14396" t="s">
        <v>26184</v>
      </c>
      <c r="E14396" t="s">
        <v>962</v>
      </c>
      <c r="F14396" t="s">
        <v>984</v>
      </c>
      <c r="G14396" t="str">
        <f t="shared" si="224"/>
        <v>Laboratory &amp; Pathology Services</v>
      </c>
    </row>
    <row r="14397" spans="1:7" x14ac:dyDescent="0.3">
      <c r="A14397" s="31" t="s">
        <v>566</v>
      </c>
      <c r="B14397">
        <v>82746</v>
      </c>
      <c r="D14397" t="s">
        <v>26185</v>
      </c>
      <c r="E14397" t="s">
        <v>962</v>
      </c>
      <c r="F14397" t="s">
        <v>984</v>
      </c>
      <c r="G14397" t="str">
        <f t="shared" si="224"/>
        <v>Laboratory &amp; Pathology Services</v>
      </c>
    </row>
    <row r="14398" spans="1:7" x14ac:dyDescent="0.3">
      <c r="A14398" s="31" t="s">
        <v>26186</v>
      </c>
      <c r="B14398">
        <v>82747</v>
      </c>
      <c r="D14398" t="s">
        <v>26187</v>
      </c>
      <c r="E14398" t="s">
        <v>962</v>
      </c>
      <c r="F14398" t="s">
        <v>984</v>
      </c>
      <c r="G14398" t="str">
        <f t="shared" si="224"/>
        <v>Laboratory &amp; Pathology Services</v>
      </c>
    </row>
    <row r="14399" spans="1:7" x14ac:dyDescent="0.3">
      <c r="A14399" s="31" t="s">
        <v>26188</v>
      </c>
      <c r="B14399">
        <v>82757</v>
      </c>
      <c r="D14399" t="s">
        <v>26189</v>
      </c>
      <c r="E14399" t="s">
        <v>962</v>
      </c>
      <c r="F14399" t="s">
        <v>984</v>
      </c>
      <c r="G14399" t="str">
        <f t="shared" si="224"/>
        <v>Laboratory &amp; Pathology Services</v>
      </c>
    </row>
    <row r="14400" spans="1:7" x14ac:dyDescent="0.3">
      <c r="A14400" s="31" t="s">
        <v>26190</v>
      </c>
      <c r="B14400">
        <v>82759</v>
      </c>
      <c r="D14400" t="s">
        <v>26191</v>
      </c>
      <c r="E14400" t="s">
        <v>962</v>
      </c>
      <c r="F14400" t="s">
        <v>984</v>
      </c>
      <c r="G14400" t="str">
        <f t="shared" si="224"/>
        <v>Laboratory &amp; Pathology Services</v>
      </c>
    </row>
    <row r="14401" spans="1:7" x14ac:dyDescent="0.3">
      <c r="A14401" s="31" t="s">
        <v>26192</v>
      </c>
      <c r="B14401">
        <v>82760</v>
      </c>
      <c r="D14401" t="s">
        <v>26193</v>
      </c>
      <c r="E14401" t="s">
        <v>962</v>
      </c>
      <c r="F14401" t="s">
        <v>984</v>
      </c>
      <c r="G14401" t="str">
        <f t="shared" si="224"/>
        <v>Laboratory &amp; Pathology Services</v>
      </c>
    </row>
    <row r="14402" spans="1:7" x14ac:dyDescent="0.3">
      <c r="A14402" s="31" t="s">
        <v>26194</v>
      </c>
      <c r="B14402">
        <v>82775</v>
      </c>
      <c r="D14402" t="s">
        <v>26195</v>
      </c>
      <c r="E14402" t="s">
        <v>962</v>
      </c>
      <c r="F14402" t="s">
        <v>984</v>
      </c>
      <c r="G14402" t="str">
        <f t="shared" si="224"/>
        <v>Laboratory &amp; Pathology Services</v>
      </c>
    </row>
    <row r="14403" spans="1:7" x14ac:dyDescent="0.3">
      <c r="A14403" s="31" t="s">
        <v>26196</v>
      </c>
      <c r="B14403">
        <v>82776</v>
      </c>
      <c r="D14403" t="s">
        <v>26197</v>
      </c>
      <c r="E14403" t="s">
        <v>962</v>
      </c>
      <c r="F14403" t="s">
        <v>984</v>
      </c>
      <c r="G14403" t="str">
        <f t="shared" ref="G14403:G14466" si="225">VLOOKUP(F14403,$I$2:$J$27,2,FALSE)</f>
        <v>Laboratory &amp; Pathology Services</v>
      </c>
    </row>
    <row r="14404" spans="1:7" x14ac:dyDescent="0.3">
      <c r="A14404" s="31" t="s">
        <v>26198</v>
      </c>
      <c r="B14404">
        <v>82777</v>
      </c>
      <c r="D14404" t="s">
        <v>26199</v>
      </c>
      <c r="E14404" t="s">
        <v>962</v>
      </c>
      <c r="F14404" t="s">
        <v>984</v>
      </c>
      <c r="G14404" t="str">
        <f t="shared" si="225"/>
        <v>Laboratory &amp; Pathology Services</v>
      </c>
    </row>
    <row r="14405" spans="1:7" x14ac:dyDescent="0.3">
      <c r="A14405" s="31" t="s">
        <v>569</v>
      </c>
      <c r="B14405">
        <v>82784</v>
      </c>
      <c r="D14405" t="s">
        <v>26200</v>
      </c>
      <c r="E14405" t="s">
        <v>962</v>
      </c>
      <c r="F14405" t="s">
        <v>984</v>
      </c>
      <c r="G14405" t="str">
        <f t="shared" si="225"/>
        <v>Laboratory &amp; Pathology Services</v>
      </c>
    </row>
    <row r="14406" spans="1:7" x14ac:dyDescent="0.3">
      <c r="A14406" s="31" t="s">
        <v>26201</v>
      </c>
      <c r="B14406">
        <v>82785</v>
      </c>
      <c r="D14406" t="s">
        <v>26202</v>
      </c>
      <c r="E14406" t="s">
        <v>962</v>
      </c>
      <c r="F14406" t="s">
        <v>984</v>
      </c>
      <c r="G14406" t="str">
        <f t="shared" si="225"/>
        <v>Laboratory &amp; Pathology Services</v>
      </c>
    </row>
    <row r="14407" spans="1:7" x14ac:dyDescent="0.3">
      <c r="A14407" s="31" t="s">
        <v>26203</v>
      </c>
      <c r="B14407">
        <v>82787</v>
      </c>
      <c r="D14407" t="s">
        <v>26204</v>
      </c>
      <c r="E14407" t="s">
        <v>962</v>
      </c>
      <c r="F14407" t="s">
        <v>984</v>
      </c>
      <c r="G14407" t="str">
        <f t="shared" si="225"/>
        <v>Laboratory &amp; Pathology Services</v>
      </c>
    </row>
    <row r="14408" spans="1:7" x14ac:dyDescent="0.3">
      <c r="A14408" s="31" t="s">
        <v>26205</v>
      </c>
      <c r="B14408">
        <v>82800</v>
      </c>
      <c r="D14408" t="s">
        <v>26206</v>
      </c>
      <c r="E14408" t="s">
        <v>962</v>
      </c>
      <c r="F14408" t="s">
        <v>984</v>
      </c>
      <c r="G14408" t="str">
        <f t="shared" si="225"/>
        <v>Laboratory &amp; Pathology Services</v>
      </c>
    </row>
    <row r="14409" spans="1:7" x14ac:dyDescent="0.3">
      <c r="A14409" s="31" t="s">
        <v>26207</v>
      </c>
      <c r="B14409">
        <v>82803</v>
      </c>
      <c r="D14409" t="s">
        <v>26208</v>
      </c>
      <c r="E14409" t="s">
        <v>962</v>
      </c>
      <c r="F14409" t="s">
        <v>984</v>
      </c>
      <c r="G14409" t="str">
        <f t="shared" si="225"/>
        <v>Laboratory &amp; Pathology Services</v>
      </c>
    </row>
    <row r="14410" spans="1:7" x14ac:dyDescent="0.3">
      <c r="A14410" s="31" t="s">
        <v>571</v>
      </c>
      <c r="B14410">
        <v>82805</v>
      </c>
      <c r="D14410" t="s">
        <v>26209</v>
      </c>
      <c r="E14410" t="s">
        <v>962</v>
      </c>
      <c r="F14410" t="s">
        <v>984</v>
      </c>
      <c r="G14410" t="str">
        <f t="shared" si="225"/>
        <v>Laboratory &amp; Pathology Services</v>
      </c>
    </row>
    <row r="14411" spans="1:7" x14ac:dyDescent="0.3">
      <c r="A14411" s="31" t="s">
        <v>26210</v>
      </c>
      <c r="B14411">
        <v>82810</v>
      </c>
      <c r="D14411" t="s">
        <v>26211</v>
      </c>
      <c r="E14411" t="s">
        <v>962</v>
      </c>
      <c r="F14411" t="s">
        <v>984</v>
      </c>
      <c r="G14411" t="str">
        <f t="shared" si="225"/>
        <v>Laboratory &amp; Pathology Services</v>
      </c>
    </row>
    <row r="14412" spans="1:7" x14ac:dyDescent="0.3">
      <c r="A14412" s="31" t="s">
        <v>26212</v>
      </c>
      <c r="B14412">
        <v>82820</v>
      </c>
      <c r="D14412" t="s">
        <v>26213</v>
      </c>
      <c r="E14412" t="s">
        <v>962</v>
      </c>
      <c r="F14412" t="s">
        <v>984</v>
      </c>
      <c r="G14412" t="str">
        <f t="shared" si="225"/>
        <v>Laboratory &amp; Pathology Services</v>
      </c>
    </row>
    <row r="14413" spans="1:7" x14ac:dyDescent="0.3">
      <c r="A14413" s="31" t="s">
        <v>26214</v>
      </c>
      <c r="B14413">
        <v>82930</v>
      </c>
      <c r="D14413" t="s">
        <v>26215</v>
      </c>
      <c r="E14413" t="s">
        <v>962</v>
      </c>
      <c r="F14413" t="s">
        <v>984</v>
      </c>
      <c r="G14413" t="str">
        <f t="shared" si="225"/>
        <v>Laboratory &amp; Pathology Services</v>
      </c>
    </row>
    <row r="14414" spans="1:7" x14ac:dyDescent="0.3">
      <c r="A14414" s="31" t="s">
        <v>26216</v>
      </c>
      <c r="B14414">
        <v>82938</v>
      </c>
      <c r="D14414" t="s">
        <v>26217</v>
      </c>
      <c r="E14414" t="s">
        <v>962</v>
      </c>
      <c r="F14414" t="s">
        <v>984</v>
      </c>
      <c r="G14414" t="str">
        <f t="shared" si="225"/>
        <v>Laboratory &amp; Pathology Services</v>
      </c>
    </row>
    <row r="14415" spans="1:7" x14ac:dyDescent="0.3">
      <c r="A14415" s="31" t="s">
        <v>26218</v>
      </c>
      <c r="B14415">
        <v>82941</v>
      </c>
      <c r="D14415" t="s">
        <v>26219</v>
      </c>
      <c r="E14415" t="s">
        <v>962</v>
      </c>
      <c r="F14415" t="s">
        <v>984</v>
      </c>
      <c r="G14415" t="str">
        <f t="shared" si="225"/>
        <v>Laboratory &amp; Pathology Services</v>
      </c>
    </row>
    <row r="14416" spans="1:7" x14ac:dyDescent="0.3">
      <c r="A14416" s="31" t="s">
        <v>26220</v>
      </c>
      <c r="B14416">
        <v>82943</v>
      </c>
      <c r="D14416" t="s">
        <v>26221</v>
      </c>
      <c r="E14416" t="s">
        <v>962</v>
      </c>
      <c r="F14416" t="s">
        <v>984</v>
      </c>
      <c r="G14416" t="str">
        <f t="shared" si="225"/>
        <v>Laboratory &amp; Pathology Services</v>
      </c>
    </row>
    <row r="14417" spans="1:7" x14ac:dyDescent="0.3">
      <c r="A14417" s="31" t="s">
        <v>26222</v>
      </c>
      <c r="B14417">
        <v>82945</v>
      </c>
      <c r="D14417" t="s">
        <v>26223</v>
      </c>
      <c r="E14417" t="s">
        <v>962</v>
      </c>
      <c r="F14417" t="s">
        <v>984</v>
      </c>
      <c r="G14417" t="str">
        <f t="shared" si="225"/>
        <v>Laboratory &amp; Pathology Services</v>
      </c>
    </row>
    <row r="14418" spans="1:7" x14ac:dyDescent="0.3">
      <c r="A14418" s="31" t="s">
        <v>26224</v>
      </c>
      <c r="B14418">
        <v>82946</v>
      </c>
      <c r="D14418" t="s">
        <v>26225</v>
      </c>
      <c r="E14418" t="s">
        <v>962</v>
      </c>
      <c r="F14418" t="s">
        <v>984</v>
      </c>
      <c r="G14418" t="str">
        <f t="shared" si="225"/>
        <v>Laboratory &amp; Pathology Services</v>
      </c>
    </row>
    <row r="14419" spans="1:7" x14ac:dyDescent="0.3">
      <c r="A14419" s="31" t="s">
        <v>574</v>
      </c>
      <c r="B14419">
        <v>82947</v>
      </c>
      <c r="D14419" t="s">
        <v>26226</v>
      </c>
      <c r="E14419" t="s">
        <v>962</v>
      </c>
      <c r="F14419" t="s">
        <v>984</v>
      </c>
      <c r="G14419" t="str">
        <f t="shared" si="225"/>
        <v>Laboratory &amp; Pathology Services</v>
      </c>
    </row>
    <row r="14420" spans="1:7" x14ac:dyDescent="0.3">
      <c r="A14420" s="31" t="s">
        <v>26227</v>
      </c>
      <c r="B14420">
        <v>82948</v>
      </c>
      <c r="D14420" t="s">
        <v>26228</v>
      </c>
      <c r="E14420" t="s">
        <v>962</v>
      </c>
      <c r="F14420" t="s">
        <v>984</v>
      </c>
      <c r="G14420" t="str">
        <f t="shared" si="225"/>
        <v>Laboratory &amp; Pathology Services</v>
      </c>
    </row>
    <row r="14421" spans="1:7" x14ac:dyDescent="0.3">
      <c r="A14421" s="31" t="s">
        <v>26229</v>
      </c>
      <c r="B14421">
        <v>82950</v>
      </c>
      <c r="D14421" t="s">
        <v>26230</v>
      </c>
      <c r="E14421" t="s">
        <v>962</v>
      </c>
      <c r="F14421" t="s">
        <v>984</v>
      </c>
      <c r="G14421" t="str">
        <f t="shared" si="225"/>
        <v>Laboratory &amp; Pathology Services</v>
      </c>
    </row>
    <row r="14422" spans="1:7" x14ac:dyDescent="0.3">
      <c r="A14422" s="31" t="s">
        <v>26231</v>
      </c>
      <c r="B14422">
        <v>82951</v>
      </c>
      <c r="D14422" t="s">
        <v>26232</v>
      </c>
      <c r="E14422" t="s">
        <v>962</v>
      </c>
      <c r="F14422" t="s">
        <v>984</v>
      </c>
      <c r="G14422" t="str">
        <f t="shared" si="225"/>
        <v>Laboratory &amp; Pathology Services</v>
      </c>
    </row>
    <row r="14423" spans="1:7" x14ac:dyDescent="0.3">
      <c r="A14423" s="31" t="s">
        <v>26233</v>
      </c>
      <c r="B14423">
        <v>82952</v>
      </c>
      <c r="D14423" t="s">
        <v>26234</v>
      </c>
      <c r="E14423" t="s">
        <v>962</v>
      </c>
      <c r="F14423" t="s">
        <v>984</v>
      </c>
      <c r="G14423" t="str">
        <f t="shared" si="225"/>
        <v>Laboratory &amp; Pathology Services</v>
      </c>
    </row>
    <row r="14424" spans="1:7" x14ac:dyDescent="0.3">
      <c r="A14424" s="31" t="s">
        <v>26235</v>
      </c>
      <c r="B14424">
        <v>82955</v>
      </c>
      <c r="D14424" t="s">
        <v>26236</v>
      </c>
      <c r="E14424" t="s">
        <v>962</v>
      </c>
      <c r="F14424" t="s">
        <v>984</v>
      </c>
      <c r="G14424" t="str">
        <f t="shared" si="225"/>
        <v>Laboratory &amp; Pathology Services</v>
      </c>
    </row>
    <row r="14425" spans="1:7" x14ac:dyDescent="0.3">
      <c r="A14425" s="31" t="s">
        <v>26237</v>
      </c>
      <c r="B14425">
        <v>82960</v>
      </c>
      <c r="D14425" t="s">
        <v>26238</v>
      </c>
      <c r="E14425" t="s">
        <v>962</v>
      </c>
      <c r="F14425" t="s">
        <v>984</v>
      </c>
      <c r="G14425" t="str">
        <f t="shared" si="225"/>
        <v>Laboratory &amp; Pathology Services</v>
      </c>
    </row>
    <row r="14426" spans="1:7" x14ac:dyDescent="0.3">
      <c r="A14426" s="31" t="s">
        <v>576</v>
      </c>
      <c r="B14426">
        <v>82962</v>
      </c>
      <c r="D14426" t="s">
        <v>26239</v>
      </c>
      <c r="E14426" t="s">
        <v>962</v>
      </c>
      <c r="F14426" t="s">
        <v>984</v>
      </c>
      <c r="G14426" t="str">
        <f t="shared" si="225"/>
        <v>Laboratory &amp; Pathology Services</v>
      </c>
    </row>
    <row r="14427" spans="1:7" x14ac:dyDescent="0.3">
      <c r="A14427" s="31" t="s">
        <v>26240</v>
      </c>
      <c r="B14427">
        <v>82963</v>
      </c>
      <c r="D14427" t="s">
        <v>26241</v>
      </c>
      <c r="E14427" t="s">
        <v>962</v>
      </c>
      <c r="F14427" t="s">
        <v>984</v>
      </c>
      <c r="G14427" t="str">
        <f t="shared" si="225"/>
        <v>Laboratory &amp; Pathology Services</v>
      </c>
    </row>
    <row r="14428" spans="1:7" x14ac:dyDescent="0.3">
      <c r="A14428" s="31" t="s">
        <v>26242</v>
      </c>
      <c r="B14428">
        <v>82965</v>
      </c>
      <c r="D14428" t="s">
        <v>26243</v>
      </c>
      <c r="E14428" t="s">
        <v>962</v>
      </c>
      <c r="F14428" t="s">
        <v>984</v>
      </c>
      <c r="G14428" t="str">
        <f t="shared" si="225"/>
        <v>Laboratory &amp; Pathology Services</v>
      </c>
    </row>
    <row r="14429" spans="1:7" x14ac:dyDescent="0.3">
      <c r="A14429" s="31" t="s">
        <v>26244</v>
      </c>
      <c r="B14429">
        <v>82977</v>
      </c>
      <c r="D14429" t="s">
        <v>26245</v>
      </c>
      <c r="E14429" t="s">
        <v>962</v>
      </c>
      <c r="F14429" t="s">
        <v>984</v>
      </c>
      <c r="G14429" t="str">
        <f t="shared" si="225"/>
        <v>Laboratory &amp; Pathology Services</v>
      </c>
    </row>
    <row r="14430" spans="1:7" x14ac:dyDescent="0.3">
      <c r="A14430" s="31" t="s">
        <v>26246</v>
      </c>
      <c r="B14430">
        <v>82978</v>
      </c>
      <c r="D14430" t="s">
        <v>26247</v>
      </c>
      <c r="E14430" t="s">
        <v>962</v>
      </c>
      <c r="F14430" t="s">
        <v>984</v>
      </c>
      <c r="G14430" t="str">
        <f t="shared" si="225"/>
        <v>Laboratory &amp; Pathology Services</v>
      </c>
    </row>
    <row r="14431" spans="1:7" x14ac:dyDescent="0.3">
      <c r="A14431" s="31" t="s">
        <v>26248</v>
      </c>
      <c r="B14431">
        <v>82979</v>
      </c>
      <c r="D14431" t="s">
        <v>26249</v>
      </c>
      <c r="E14431" t="s">
        <v>962</v>
      </c>
      <c r="F14431" t="s">
        <v>984</v>
      </c>
      <c r="G14431" t="str">
        <f t="shared" si="225"/>
        <v>Laboratory &amp; Pathology Services</v>
      </c>
    </row>
    <row r="14432" spans="1:7" x14ac:dyDescent="0.3">
      <c r="A14432" s="31" t="s">
        <v>26250</v>
      </c>
      <c r="B14432">
        <v>82985</v>
      </c>
      <c r="D14432" t="s">
        <v>26251</v>
      </c>
      <c r="E14432" t="s">
        <v>962</v>
      </c>
      <c r="F14432" t="s">
        <v>984</v>
      </c>
      <c r="G14432" t="str">
        <f t="shared" si="225"/>
        <v>Laboratory &amp; Pathology Services</v>
      </c>
    </row>
    <row r="14433" spans="1:7" x14ac:dyDescent="0.3">
      <c r="A14433" s="31" t="s">
        <v>581</v>
      </c>
      <c r="B14433">
        <v>83001</v>
      </c>
      <c r="D14433" t="s">
        <v>26252</v>
      </c>
      <c r="E14433" t="s">
        <v>962</v>
      </c>
      <c r="F14433" t="s">
        <v>984</v>
      </c>
      <c r="G14433" t="str">
        <f t="shared" si="225"/>
        <v>Laboratory &amp; Pathology Services</v>
      </c>
    </row>
    <row r="14434" spans="1:7" x14ac:dyDescent="0.3">
      <c r="A14434" s="31" t="s">
        <v>579</v>
      </c>
      <c r="B14434">
        <v>83002</v>
      </c>
      <c r="D14434" t="s">
        <v>26253</v>
      </c>
      <c r="E14434" t="s">
        <v>962</v>
      </c>
      <c r="F14434" t="s">
        <v>984</v>
      </c>
      <c r="G14434" t="str">
        <f t="shared" si="225"/>
        <v>Laboratory &amp; Pathology Services</v>
      </c>
    </row>
    <row r="14435" spans="1:7" x14ac:dyDescent="0.3">
      <c r="A14435" s="31" t="s">
        <v>26254</v>
      </c>
      <c r="B14435">
        <v>83003</v>
      </c>
      <c r="D14435" t="s">
        <v>26255</v>
      </c>
      <c r="E14435" t="s">
        <v>962</v>
      </c>
      <c r="F14435" t="s">
        <v>984</v>
      </c>
      <c r="G14435" t="str">
        <f t="shared" si="225"/>
        <v>Laboratory &amp; Pathology Services</v>
      </c>
    </row>
    <row r="14436" spans="1:7" x14ac:dyDescent="0.3">
      <c r="A14436" s="31" t="s">
        <v>26256</v>
      </c>
      <c r="B14436">
        <v>83006</v>
      </c>
      <c r="D14436" t="s">
        <v>26257</v>
      </c>
      <c r="E14436" t="s">
        <v>962</v>
      </c>
      <c r="F14436" t="s">
        <v>984</v>
      </c>
      <c r="G14436" t="str">
        <f t="shared" si="225"/>
        <v>Laboratory &amp; Pathology Services</v>
      </c>
    </row>
    <row r="14437" spans="1:7" x14ac:dyDescent="0.3">
      <c r="A14437" s="31" t="s">
        <v>26258</v>
      </c>
      <c r="B14437">
        <v>83009</v>
      </c>
      <c r="D14437" t="s">
        <v>26259</v>
      </c>
      <c r="E14437" t="s">
        <v>962</v>
      </c>
      <c r="F14437" t="s">
        <v>984</v>
      </c>
      <c r="G14437" t="str">
        <f t="shared" si="225"/>
        <v>Laboratory &amp; Pathology Services</v>
      </c>
    </row>
    <row r="14438" spans="1:7" x14ac:dyDescent="0.3">
      <c r="A14438" s="31" t="s">
        <v>26260</v>
      </c>
      <c r="B14438">
        <v>83010</v>
      </c>
      <c r="D14438" t="s">
        <v>26261</v>
      </c>
      <c r="E14438" t="s">
        <v>962</v>
      </c>
      <c r="F14438" t="s">
        <v>984</v>
      </c>
      <c r="G14438" t="str">
        <f t="shared" si="225"/>
        <v>Laboratory &amp; Pathology Services</v>
      </c>
    </row>
    <row r="14439" spans="1:7" x14ac:dyDescent="0.3">
      <c r="A14439" s="31" t="s">
        <v>26262</v>
      </c>
      <c r="B14439">
        <v>83012</v>
      </c>
      <c r="D14439" t="s">
        <v>26263</v>
      </c>
      <c r="E14439" t="s">
        <v>962</v>
      </c>
      <c r="F14439" t="s">
        <v>984</v>
      </c>
      <c r="G14439" t="str">
        <f t="shared" si="225"/>
        <v>Laboratory &amp; Pathology Services</v>
      </c>
    </row>
    <row r="14440" spans="1:7" x14ac:dyDescent="0.3">
      <c r="A14440" s="31" t="s">
        <v>26264</v>
      </c>
      <c r="B14440">
        <v>83013</v>
      </c>
      <c r="D14440" t="s">
        <v>26265</v>
      </c>
      <c r="E14440" t="s">
        <v>962</v>
      </c>
      <c r="F14440" t="s">
        <v>984</v>
      </c>
      <c r="G14440" t="str">
        <f t="shared" si="225"/>
        <v>Laboratory &amp; Pathology Services</v>
      </c>
    </row>
    <row r="14441" spans="1:7" x14ac:dyDescent="0.3">
      <c r="A14441" s="31" t="s">
        <v>26266</v>
      </c>
      <c r="B14441">
        <v>83014</v>
      </c>
      <c r="D14441" t="s">
        <v>26267</v>
      </c>
      <c r="E14441" t="s">
        <v>962</v>
      </c>
      <c r="F14441" t="s">
        <v>984</v>
      </c>
      <c r="G14441" t="str">
        <f t="shared" si="225"/>
        <v>Laboratory &amp; Pathology Services</v>
      </c>
    </row>
    <row r="14442" spans="1:7" x14ac:dyDescent="0.3">
      <c r="A14442" s="31" t="s">
        <v>26268</v>
      </c>
      <c r="B14442">
        <v>83015</v>
      </c>
      <c r="D14442" t="s">
        <v>26269</v>
      </c>
      <c r="E14442" t="s">
        <v>962</v>
      </c>
      <c r="F14442" t="s">
        <v>984</v>
      </c>
      <c r="G14442" t="str">
        <f t="shared" si="225"/>
        <v>Laboratory &amp; Pathology Services</v>
      </c>
    </row>
    <row r="14443" spans="1:7" x14ac:dyDescent="0.3">
      <c r="A14443" s="31" t="s">
        <v>26270</v>
      </c>
      <c r="B14443">
        <v>83018</v>
      </c>
      <c r="D14443" t="s">
        <v>26271</v>
      </c>
      <c r="E14443" t="s">
        <v>962</v>
      </c>
      <c r="F14443" t="s">
        <v>984</v>
      </c>
      <c r="G14443" t="str">
        <f t="shared" si="225"/>
        <v>Laboratory &amp; Pathology Services</v>
      </c>
    </row>
    <row r="14444" spans="1:7" x14ac:dyDescent="0.3">
      <c r="A14444" s="31" t="s">
        <v>26272</v>
      </c>
      <c r="B14444">
        <v>83020</v>
      </c>
      <c r="D14444" t="s">
        <v>26273</v>
      </c>
      <c r="E14444" t="s">
        <v>962</v>
      </c>
      <c r="F14444" t="s">
        <v>984</v>
      </c>
      <c r="G14444" t="str">
        <f t="shared" si="225"/>
        <v>Laboratory &amp; Pathology Services</v>
      </c>
    </row>
    <row r="14445" spans="1:7" x14ac:dyDescent="0.3">
      <c r="A14445" s="31" t="s">
        <v>26274</v>
      </c>
      <c r="B14445">
        <v>83020</v>
      </c>
      <c r="C14445">
        <v>26</v>
      </c>
      <c r="D14445" t="s">
        <v>26273</v>
      </c>
      <c r="E14445" t="s">
        <v>0</v>
      </c>
      <c r="F14445" t="s">
        <v>984</v>
      </c>
      <c r="G14445" t="str">
        <f t="shared" si="225"/>
        <v>Laboratory &amp; Pathology Services</v>
      </c>
    </row>
    <row r="14446" spans="1:7" x14ac:dyDescent="0.3">
      <c r="A14446" s="31" t="s">
        <v>26275</v>
      </c>
      <c r="B14446">
        <v>83021</v>
      </c>
      <c r="D14446" t="s">
        <v>26276</v>
      </c>
      <c r="E14446" t="s">
        <v>962</v>
      </c>
      <c r="F14446" t="s">
        <v>984</v>
      </c>
      <c r="G14446" t="str">
        <f t="shared" si="225"/>
        <v>Laboratory &amp; Pathology Services</v>
      </c>
    </row>
    <row r="14447" spans="1:7" x14ac:dyDescent="0.3">
      <c r="A14447" s="31" t="s">
        <v>26277</v>
      </c>
      <c r="B14447">
        <v>83026</v>
      </c>
      <c r="D14447" t="s">
        <v>26278</v>
      </c>
      <c r="E14447" t="s">
        <v>962</v>
      </c>
      <c r="F14447" t="s">
        <v>984</v>
      </c>
      <c r="G14447" t="str">
        <f t="shared" si="225"/>
        <v>Laboratory &amp; Pathology Services</v>
      </c>
    </row>
    <row r="14448" spans="1:7" x14ac:dyDescent="0.3">
      <c r="A14448" s="31" t="s">
        <v>26279</v>
      </c>
      <c r="B14448">
        <v>83030</v>
      </c>
      <c r="D14448" t="s">
        <v>26280</v>
      </c>
      <c r="E14448" t="s">
        <v>962</v>
      </c>
      <c r="F14448" t="s">
        <v>984</v>
      </c>
      <c r="G14448" t="str">
        <f t="shared" si="225"/>
        <v>Laboratory &amp; Pathology Services</v>
      </c>
    </row>
    <row r="14449" spans="1:7" x14ac:dyDescent="0.3">
      <c r="A14449" s="31" t="s">
        <v>26281</v>
      </c>
      <c r="B14449">
        <v>83033</v>
      </c>
      <c r="D14449" t="s">
        <v>26282</v>
      </c>
      <c r="E14449" t="s">
        <v>962</v>
      </c>
      <c r="F14449" t="s">
        <v>984</v>
      </c>
      <c r="G14449" t="str">
        <f t="shared" si="225"/>
        <v>Laboratory &amp; Pathology Services</v>
      </c>
    </row>
    <row r="14450" spans="1:7" x14ac:dyDescent="0.3">
      <c r="A14450" s="31" t="s">
        <v>584</v>
      </c>
      <c r="B14450">
        <v>83036</v>
      </c>
      <c r="D14450" t="s">
        <v>26283</v>
      </c>
      <c r="E14450" t="s">
        <v>962</v>
      </c>
      <c r="F14450" t="s">
        <v>984</v>
      </c>
      <c r="G14450" t="str">
        <f t="shared" si="225"/>
        <v>Laboratory &amp; Pathology Services</v>
      </c>
    </row>
    <row r="14451" spans="1:7" x14ac:dyDescent="0.3">
      <c r="A14451" s="31" t="s">
        <v>26284</v>
      </c>
      <c r="B14451">
        <v>83037</v>
      </c>
      <c r="D14451" t="s">
        <v>26285</v>
      </c>
      <c r="E14451" t="s">
        <v>962</v>
      </c>
      <c r="F14451" t="s">
        <v>984</v>
      </c>
      <c r="G14451" t="str">
        <f t="shared" si="225"/>
        <v>Laboratory &amp; Pathology Services</v>
      </c>
    </row>
    <row r="14452" spans="1:7" x14ac:dyDescent="0.3">
      <c r="A14452" s="31" t="s">
        <v>26286</v>
      </c>
      <c r="B14452">
        <v>83045</v>
      </c>
      <c r="D14452" t="s">
        <v>26287</v>
      </c>
      <c r="E14452" t="s">
        <v>962</v>
      </c>
      <c r="F14452" t="s">
        <v>984</v>
      </c>
      <c r="G14452" t="str">
        <f t="shared" si="225"/>
        <v>Laboratory &amp; Pathology Services</v>
      </c>
    </row>
    <row r="14453" spans="1:7" x14ac:dyDescent="0.3">
      <c r="A14453" s="31" t="s">
        <v>26288</v>
      </c>
      <c r="B14453">
        <v>83050</v>
      </c>
      <c r="D14453" t="s">
        <v>26289</v>
      </c>
      <c r="E14453" t="s">
        <v>962</v>
      </c>
      <c r="F14453" t="s">
        <v>984</v>
      </c>
      <c r="G14453" t="str">
        <f t="shared" si="225"/>
        <v>Laboratory &amp; Pathology Services</v>
      </c>
    </row>
    <row r="14454" spans="1:7" x14ac:dyDescent="0.3">
      <c r="A14454" s="31" t="s">
        <v>26290</v>
      </c>
      <c r="B14454">
        <v>83051</v>
      </c>
      <c r="D14454" t="s">
        <v>26291</v>
      </c>
      <c r="E14454" t="s">
        <v>962</v>
      </c>
      <c r="F14454" t="s">
        <v>984</v>
      </c>
      <c r="G14454" t="str">
        <f t="shared" si="225"/>
        <v>Laboratory &amp; Pathology Services</v>
      </c>
    </row>
    <row r="14455" spans="1:7" x14ac:dyDescent="0.3">
      <c r="A14455" s="31" t="s">
        <v>26292</v>
      </c>
      <c r="B14455">
        <v>83060</v>
      </c>
      <c r="D14455" t="s">
        <v>26293</v>
      </c>
      <c r="E14455" t="s">
        <v>962</v>
      </c>
      <c r="F14455" t="s">
        <v>984</v>
      </c>
      <c r="G14455" t="str">
        <f t="shared" si="225"/>
        <v>Laboratory &amp; Pathology Services</v>
      </c>
    </row>
    <row r="14456" spans="1:7" x14ac:dyDescent="0.3">
      <c r="A14456" s="31" t="s">
        <v>26294</v>
      </c>
      <c r="B14456">
        <v>83065</v>
      </c>
      <c r="D14456" t="s">
        <v>26295</v>
      </c>
      <c r="E14456" t="s">
        <v>962</v>
      </c>
      <c r="F14456" t="s">
        <v>984</v>
      </c>
      <c r="G14456" t="str">
        <f t="shared" si="225"/>
        <v>Laboratory &amp; Pathology Services</v>
      </c>
    </row>
    <row r="14457" spans="1:7" x14ac:dyDescent="0.3">
      <c r="A14457" s="31" t="s">
        <v>26296</v>
      </c>
      <c r="B14457">
        <v>83068</v>
      </c>
      <c r="D14457" t="s">
        <v>26297</v>
      </c>
      <c r="E14457" t="s">
        <v>962</v>
      </c>
      <c r="F14457" t="s">
        <v>984</v>
      </c>
      <c r="G14457" t="str">
        <f t="shared" si="225"/>
        <v>Laboratory &amp; Pathology Services</v>
      </c>
    </row>
    <row r="14458" spans="1:7" x14ac:dyDescent="0.3">
      <c r="A14458" s="31" t="s">
        <v>26298</v>
      </c>
      <c r="B14458">
        <v>83069</v>
      </c>
      <c r="D14458" t="s">
        <v>26299</v>
      </c>
      <c r="E14458" t="s">
        <v>962</v>
      </c>
      <c r="F14458" t="s">
        <v>984</v>
      </c>
      <c r="G14458" t="str">
        <f t="shared" si="225"/>
        <v>Laboratory &amp; Pathology Services</v>
      </c>
    </row>
    <row r="14459" spans="1:7" x14ac:dyDescent="0.3">
      <c r="A14459" s="31" t="s">
        <v>26300</v>
      </c>
      <c r="B14459">
        <v>83070</v>
      </c>
      <c r="D14459" t="s">
        <v>26301</v>
      </c>
      <c r="E14459" t="s">
        <v>962</v>
      </c>
      <c r="F14459" t="s">
        <v>984</v>
      </c>
      <c r="G14459" t="str">
        <f t="shared" si="225"/>
        <v>Laboratory &amp; Pathology Services</v>
      </c>
    </row>
    <row r="14460" spans="1:7" x14ac:dyDescent="0.3">
      <c r="A14460" s="31" t="s">
        <v>26302</v>
      </c>
      <c r="B14460">
        <v>83080</v>
      </c>
      <c r="D14460" t="s">
        <v>26303</v>
      </c>
      <c r="E14460" t="s">
        <v>962</v>
      </c>
      <c r="F14460" t="s">
        <v>984</v>
      </c>
      <c r="G14460" t="str">
        <f t="shared" si="225"/>
        <v>Laboratory &amp; Pathology Services</v>
      </c>
    </row>
    <row r="14461" spans="1:7" x14ac:dyDescent="0.3">
      <c r="A14461" s="31" t="s">
        <v>26304</v>
      </c>
      <c r="B14461">
        <v>83088</v>
      </c>
      <c r="D14461" t="s">
        <v>26305</v>
      </c>
      <c r="E14461" t="s">
        <v>962</v>
      </c>
      <c r="F14461" t="s">
        <v>984</v>
      </c>
      <c r="G14461" t="str">
        <f t="shared" si="225"/>
        <v>Laboratory &amp; Pathology Services</v>
      </c>
    </row>
    <row r="14462" spans="1:7" x14ac:dyDescent="0.3">
      <c r="A14462" s="31" t="s">
        <v>26306</v>
      </c>
      <c r="B14462">
        <v>83090</v>
      </c>
      <c r="D14462" t="s">
        <v>26307</v>
      </c>
      <c r="E14462" t="s">
        <v>962</v>
      </c>
      <c r="F14462" t="s">
        <v>984</v>
      </c>
      <c r="G14462" t="str">
        <f t="shared" si="225"/>
        <v>Laboratory &amp; Pathology Services</v>
      </c>
    </row>
    <row r="14463" spans="1:7" x14ac:dyDescent="0.3">
      <c r="A14463" s="31" t="s">
        <v>26308</v>
      </c>
      <c r="B14463">
        <v>83150</v>
      </c>
      <c r="D14463" t="s">
        <v>26309</v>
      </c>
      <c r="E14463" t="s">
        <v>962</v>
      </c>
      <c r="F14463" t="s">
        <v>984</v>
      </c>
      <c r="G14463" t="str">
        <f t="shared" si="225"/>
        <v>Laboratory &amp; Pathology Services</v>
      </c>
    </row>
    <row r="14464" spans="1:7" x14ac:dyDescent="0.3">
      <c r="A14464" s="31" t="s">
        <v>26310</v>
      </c>
      <c r="B14464">
        <v>83491</v>
      </c>
      <c r="D14464" t="s">
        <v>26311</v>
      </c>
      <c r="E14464" t="s">
        <v>962</v>
      </c>
      <c r="F14464" t="s">
        <v>984</v>
      </c>
      <c r="G14464" t="str">
        <f t="shared" si="225"/>
        <v>Laboratory &amp; Pathology Services</v>
      </c>
    </row>
    <row r="14465" spans="1:7" x14ac:dyDescent="0.3">
      <c r="A14465" s="31" t="s">
        <v>26312</v>
      </c>
      <c r="B14465">
        <v>83497</v>
      </c>
      <c r="D14465" t="s">
        <v>26313</v>
      </c>
      <c r="E14465" t="s">
        <v>962</v>
      </c>
      <c r="F14465" t="s">
        <v>984</v>
      </c>
      <c r="G14465" t="str">
        <f t="shared" si="225"/>
        <v>Laboratory &amp; Pathology Services</v>
      </c>
    </row>
    <row r="14466" spans="1:7" x14ac:dyDescent="0.3">
      <c r="A14466" s="31" t="s">
        <v>26314</v>
      </c>
      <c r="B14466">
        <v>83498</v>
      </c>
      <c r="D14466" t="s">
        <v>26315</v>
      </c>
      <c r="E14466" t="s">
        <v>962</v>
      </c>
      <c r="F14466" t="s">
        <v>984</v>
      </c>
      <c r="G14466" t="str">
        <f t="shared" si="225"/>
        <v>Laboratory &amp; Pathology Services</v>
      </c>
    </row>
    <row r="14467" spans="1:7" x14ac:dyDescent="0.3">
      <c r="A14467" s="31" t="s">
        <v>26316</v>
      </c>
      <c r="B14467">
        <v>83500</v>
      </c>
      <c r="D14467" t="s">
        <v>26317</v>
      </c>
      <c r="E14467" t="s">
        <v>962</v>
      </c>
      <c r="F14467" t="s">
        <v>984</v>
      </c>
      <c r="G14467" t="str">
        <f t="shared" ref="G14467:G14530" si="226">VLOOKUP(F14467,$I$2:$J$27,2,FALSE)</f>
        <v>Laboratory &amp; Pathology Services</v>
      </c>
    </row>
    <row r="14468" spans="1:7" x14ac:dyDescent="0.3">
      <c r="A14468" s="31" t="s">
        <v>26318</v>
      </c>
      <c r="B14468">
        <v>83505</v>
      </c>
      <c r="D14468" t="s">
        <v>26319</v>
      </c>
      <c r="E14468" t="s">
        <v>962</v>
      </c>
      <c r="F14468" t="s">
        <v>984</v>
      </c>
      <c r="G14468" t="str">
        <f t="shared" si="226"/>
        <v>Laboratory &amp; Pathology Services</v>
      </c>
    </row>
    <row r="14469" spans="1:7" x14ac:dyDescent="0.3">
      <c r="A14469" s="31" t="s">
        <v>26320</v>
      </c>
      <c r="B14469">
        <v>83516</v>
      </c>
      <c r="D14469" t="s">
        <v>26321</v>
      </c>
      <c r="E14469" t="s">
        <v>962</v>
      </c>
      <c r="F14469" t="s">
        <v>984</v>
      </c>
      <c r="G14469" t="str">
        <f t="shared" si="226"/>
        <v>Laboratory &amp; Pathology Services</v>
      </c>
    </row>
    <row r="14470" spans="1:7" x14ac:dyDescent="0.3">
      <c r="A14470" s="31" t="s">
        <v>26322</v>
      </c>
      <c r="B14470">
        <v>83518</v>
      </c>
      <c r="D14470" t="s">
        <v>26323</v>
      </c>
      <c r="E14470" t="s">
        <v>962</v>
      </c>
      <c r="F14470" t="s">
        <v>984</v>
      </c>
      <c r="G14470" t="str">
        <f t="shared" si="226"/>
        <v>Laboratory &amp; Pathology Services</v>
      </c>
    </row>
    <row r="14471" spans="1:7" x14ac:dyDescent="0.3">
      <c r="A14471" s="31" t="s">
        <v>26324</v>
      </c>
      <c r="B14471">
        <v>83519</v>
      </c>
      <c r="D14471" t="s">
        <v>26325</v>
      </c>
      <c r="E14471" t="s">
        <v>962</v>
      </c>
      <c r="F14471" t="s">
        <v>984</v>
      </c>
      <c r="G14471" t="str">
        <f t="shared" si="226"/>
        <v>Laboratory &amp; Pathology Services</v>
      </c>
    </row>
    <row r="14472" spans="1:7" x14ac:dyDescent="0.3">
      <c r="A14472" s="31" t="s">
        <v>26326</v>
      </c>
      <c r="B14472">
        <v>83520</v>
      </c>
      <c r="D14472" t="s">
        <v>26327</v>
      </c>
      <c r="E14472" t="s">
        <v>962</v>
      </c>
      <c r="F14472" t="s">
        <v>984</v>
      </c>
      <c r="G14472" t="str">
        <f t="shared" si="226"/>
        <v>Laboratory &amp; Pathology Services</v>
      </c>
    </row>
    <row r="14473" spans="1:7" x14ac:dyDescent="0.3">
      <c r="A14473" s="31" t="s">
        <v>586</v>
      </c>
      <c r="B14473">
        <v>83525</v>
      </c>
      <c r="D14473" t="s">
        <v>26328</v>
      </c>
      <c r="E14473" t="s">
        <v>962</v>
      </c>
      <c r="F14473" t="s">
        <v>984</v>
      </c>
      <c r="G14473" t="str">
        <f t="shared" si="226"/>
        <v>Laboratory &amp; Pathology Services</v>
      </c>
    </row>
    <row r="14474" spans="1:7" x14ac:dyDescent="0.3">
      <c r="A14474" s="31" t="s">
        <v>26329</v>
      </c>
      <c r="B14474">
        <v>83527</v>
      </c>
      <c r="D14474" t="s">
        <v>26328</v>
      </c>
      <c r="E14474" t="s">
        <v>962</v>
      </c>
      <c r="F14474" t="s">
        <v>984</v>
      </c>
      <c r="G14474" t="str">
        <f t="shared" si="226"/>
        <v>Laboratory &amp; Pathology Services</v>
      </c>
    </row>
    <row r="14475" spans="1:7" x14ac:dyDescent="0.3">
      <c r="A14475" s="31" t="s">
        <v>26330</v>
      </c>
      <c r="B14475">
        <v>83528</v>
      </c>
      <c r="D14475" t="s">
        <v>26331</v>
      </c>
      <c r="E14475" t="s">
        <v>962</v>
      </c>
      <c r="F14475" t="s">
        <v>984</v>
      </c>
      <c r="G14475" t="str">
        <f t="shared" si="226"/>
        <v>Laboratory &amp; Pathology Services</v>
      </c>
    </row>
    <row r="14476" spans="1:7" x14ac:dyDescent="0.3">
      <c r="A14476" s="31" t="s">
        <v>589</v>
      </c>
      <c r="B14476">
        <v>83540</v>
      </c>
      <c r="D14476" t="s">
        <v>26332</v>
      </c>
      <c r="E14476" t="s">
        <v>962</v>
      </c>
      <c r="F14476" t="s">
        <v>984</v>
      </c>
      <c r="G14476" t="str">
        <f t="shared" si="226"/>
        <v>Laboratory &amp; Pathology Services</v>
      </c>
    </row>
    <row r="14477" spans="1:7" x14ac:dyDescent="0.3">
      <c r="A14477" s="31" t="s">
        <v>26333</v>
      </c>
      <c r="B14477">
        <v>83550</v>
      </c>
      <c r="D14477" t="s">
        <v>26334</v>
      </c>
      <c r="E14477" t="s">
        <v>962</v>
      </c>
      <c r="F14477" t="s">
        <v>984</v>
      </c>
      <c r="G14477" t="str">
        <f t="shared" si="226"/>
        <v>Laboratory &amp; Pathology Services</v>
      </c>
    </row>
    <row r="14478" spans="1:7" x14ac:dyDescent="0.3">
      <c r="A14478" s="31" t="s">
        <v>26335</v>
      </c>
      <c r="B14478">
        <v>83570</v>
      </c>
      <c r="D14478" t="s">
        <v>26336</v>
      </c>
      <c r="E14478" t="s">
        <v>962</v>
      </c>
      <c r="F14478" t="s">
        <v>984</v>
      </c>
      <c r="G14478" t="str">
        <f t="shared" si="226"/>
        <v>Laboratory &amp; Pathology Services</v>
      </c>
    </row>
    <row r="14479" spans="1:7" x14ac:dyDescent="0.3">
      <c r="A14479" s="31" t="s">
        <v>26337</v>
      </c>
      <c r="B14479">
        <v>83582</v>
      </c>
      <c r="D14479" t="s">
        <v>26338</v>
      </c>
      <c r="E14479" t="s">
        <v>962</v>
      </c>
      <c r="F14479" t="s">
        <v>984</v>
      </c>
      <c r="G14479" t="str">
        <f t="shared" si="226"/>
        <v>Laboratory &amp; Pathology Services</v>
      </c>
    </row>
    <row r="14480" spans="1:7" x14ac:dyDescent="0.3">
      <c r="A14480" s="31" t="s">
        <v>26339</v>
      </c>
      <c r="B14480">
        <v>83586</v>
      </c>
      <c r="D14480" t="s">
        <v>26340</v>
      </c>
      <c r="E14480" t="s">
        <v>962</v>
      </c>
      <c r="F14480" t="s">
        <v>984</v>
      </c>
      <c r="G14480" t="str">
        <f t="shared" si="226"/>
        <v>Laboratory &amp; Pathology Services</v>
      </c>
    </row>
    <row r="14481" spans="1:7" x14ac:dyDescent="0.3">
      <c r="A14481" s="31" t="s">
        <v>26341</v>
      </c>
      <c r="B14481">
        <v>83593</v>
      </c>
      <c r="D14481" t="s">
        <v>26342</v>
      </c>
      <c r="E14481" t="s">
        <v>962</v>
      </c>
      <c r="F14481" t="s">
        <v>984</v>
      </c>
      <c r="G14481" t="str">
        <f t="shared" si="226"/>
        <v>Laboratory &amp; Pathology Services</v>
      </c>
    </row>
    <row r="14482" spans="1:7" x14ac:dyDescent="0.3">
      <c r="A14482" s="31" t="s">
        <v>591</v>
      </c>
      <c r="B14482">
        <v>83605</v>
      </c>
      <c r="D14482" t="s">
        <v>26343</v>
      </c>
      <c r="E14482" t="s">
        <v>962</v>
      </c>
      <c r="F14482" t="s">
        <v>984</v>
      </c>
      <c r="G14482" t="str">
        <f t="shared" si="226"/>
        <v>Laboratory &amp; Pathology Services</v>
      </c>
    </row>
    <row r="14483" spans="1:7" x14ac:dyDescent="0.3">
      <c r="A14483" s="31" t="s">
        <v>594</v>
      </c>
      <c r="B14483">
        <v>83615</v>
      </c>
      <c r="D14483" t="s">
        <v>26344</v>
      </c>
      <c r="E14483" t="s">
        <v>962</v>
      </c>
      <c r="F14483" t="s">
        <v>984</v>
      </c>
      <c r="G14483" t="str">
        <f t="shared" si="226"/>
        <v>Laboratory &amp; Pathology Services</v>
      </c>
    </row>
    <row r="14484" spans="1:7" x14ac:dyDescent="0.3">
      <c r="A14484" s="31" t="s">
        <v>26345</v>
      </c>
      <c r="B14484">
        <v>83625</v>
      </c>
      <c r="D14484" t="s">
        <v>26346</v>
      </c>
      <c r="E14484" t="s">
        <v>962</v>
      </c>
      <c r="F14484" t="s">
        <v>984</v>
      </c>
      <c r="G14484" t="str">
        <f t="shared" si="226"/>
        <v>Laboratory &amp; Pathology Services</v>
      </c>
    </row>
    <row r="14485" spans="1:7" x14ac:dyDescent="0.3">
      <c r="A14485" s="31" t="s">
        <v>26347</v>
      </c>
      <c r="B14485">
        <v>83630</v>
      </c>
      <c r="D14485" t="s">
        <v>26348</v>
      </c>
      <c r="E14485" t="s">
        <v>962</v>
      </c>
      <c r="F14485" t="s">
        <v>984</v>
      </c>
      <c r="G14485" t="str">
        <f t="shared" si="226"/>
        <v>Laboratory &amp; Pathology Services</v>
      </c>
    </row>
    <row r="14486" spans="1:7" x14ac:dyDescent="0.3">
      <c r="A14486" s="31" t="s">
        <v>26349</v>
      </c>
      <c r="B14486">
        <v>83631</v>
      </c>
      <c r="D14486" t="s">
        <v>26350</v>
      </c>
      <c r="E14486" t="s">
        <v>962</v>
      </c>
      <c r="F14486" t="s">
        <v>984</v>
      </c>
      <c r="G14486" t="str">
        <f t="shared" si="226"/>
        <v>Laboratory &amp; Pathology Services</v>
      </c>
    </row>
    <row r="14487" spans="1:7" x14ac:dyDescent="0.3">
      <c r="A14487" s="31" t="s">
        <v>26351</v>
      </c>
      <c r="B14487">
        <v>83632</v>
      </c>
      <c r="D14487" t="s">
        <v>26352</v>
      </c>
      <c r="E14487" t="s">
        <v>962</v>
      </c>
      <c r="F14487" t="s">
        <v>984</v>
      </c>
      <c r="G14487" t="str">
        <f t="shared" si="226"/>
        <v>Laboratory &amp; Pathology Services</v>
      </c>
    </row>
    <row r="14488" spans="1:7" x14ac:dyDescent="0.3">
      <c r="A14488" s="31" t="s">
        <v>26353</v>
      </c>
      <c r="B14488">
        <v>83633</v>
      </c>
      <c r="D14488" t="s">
        <v>26354</v>
      </c>
      <c r="E14488" t="s">
        <v>962</v>
      </c>
      <c r="F14488" t="s">
        <v>984</v>
      </c>
      <c r="G14488" t="str">
        <f t="shared" si="226"/>
        <v>Laboratory &amp; Pathology Services</v>
      </c>
    </row>
    <row r="14489" spans="1:7" x14ac:dyDescent="0.3">
      <c r="A14489" s="31" t="s">
        <v>26355</v>
      </c>
      <c r="B14489">
        <v>83655</v>
      </c>
      <c r="D14489" t="s">
        <v>26356</v>
      </c>
      <c r="E14489" t="s">
        <v>962</v>
      </c>
      <c r="F14489" t="s">
        <v>984</v>
      </c>
      <c r="G14489" t="str">
        <f t="shared" si="226"/>
        <v>Laboratory &amp; Pathology Services</v>
      </c>
    </row>
    <row r="14490" spans="1:7" x14ac:dyDescent="0.3">
      <c r="A14490" s="31" t="s">
        <v>26357</v>
      </c>
      <c r="B14490">
        <v>83661</v>
      </c>
      <c r="D14490" t="s">
        <v>26358</v>
      </c>
      <c r="E14490" t="s">
        <v>962</v>
      </c>
      <c r="F14490" t="s">
        <v>984</v>
      </c>
      <c r="G14490" t="str">
        <f t="shared" si="226"/>
        <v>Laboratory &amp; Pathology Services</v>
      </c>
    </row>
    <row r="14491" spans="1:7" x14ac:dyDescent="0.3">
      <c r="A14491" s="31" t="s">
        <v>26359</v>
      </c>
      <c r="B14491">
        <v>83662</v>
      </c>
      <c r="D14491" t="s">
        <v>26360</v>
      </c>
      <c r="E14491" t="s">
        <v>962</v>
      </c>
      <c r="F14491" t="s">
        <v>984</v>
      </c>
      <c r="G14491" t="str">
        <f t="shared" si="226"/>
        <v>Laboratory &amp; Pathology Services</v>
      </c>
    </row>
    <row r="14492" spans="1:7" x14ac:dyDescent="0.3">
      <c r="A14492" s="31" t="s">
        <v>26361</v>
      </c>
      <c r="B14492">
        <v>83663</v>
      </c>
      <c r="D14492" t="s">
        <v>26362</v>
      </c>
      <c r="E14492" t="s">
        <v>962</v>
      </c>
      <c r="F14492" t="s">
        <v>984</v>
      </c>
      <c r="G14492" t="str">
        <f t="shared" si="226"/>
        <v>Laboratory &amp; Pathology Services</v>
      </c>
    </row>
    <row r="14493" spans="1:7" x14ac:dyDescent="0.3">
      <c r="A14493" s="31" t="s">
        <v>26363</v>
      </c>
      <c r="B14493">
        <v>83664</v>
      </c>
      <c r="D14493" t="s">
        <v>26364</v>
      </c>
      <c r="E14493" t="s">
        <v>962</v>
      </c>
      <c r="F14493" t="s">
        <v>984</v>
      </c>
      <c r="G14493" t="str">
        <f t="shared" si="226"/>
        <v>Laboratory &amp; Pathology Services</v>
      </c>
    </row>
    <row r="14494" spans="1:7" x14ac:dyDescent="0.3">
      <c r="A14494" s="31" t="s">
        <v>26365</v>
      </c>
      <c r="B14494">
        <v>83670</v>
      </c>
      <c r="D14494" t="s">
        <v>26366</v>
      </c>
      <c r="E14494" t="s">
        <v>962</v>
      </c>
      <c r="F14494" t="s">
        <v>984</v>
      </c>
      <c r="G14494" t="str">
        <f t="shared" si="226"/>
        <v>Laboratory &amp; Pathology Services</v>
      </c>
    </row>
    <row r="14495" spans="1:7" x14ac:dyDescent="0.3">
      <c r="A14495" s="31" t="s">
        <v>494</v>
      </c>
      <c r="B14495">
        <v>83690</v>
      </c>
      <c r="D14495" t="s">
        <v>26367</v>
      </c>
      <c r="E14495" t="s">
        <v>962</v>
      </c>
      <c r="F14495" t="s">
        <v>984</v>
      </c>
      <c r="G14495" t="str">
        <f t="shared" si="226"/>
        <v>Laboratory &amp; Pathology Services</v>
      </c>
    </row>
    <row r="14496" spans="1:7" x14ac:dyDescent="0.3">
      <c r="A14496" s="31" t="s">
        <v>26368</v>
      </c>
      <c r="B14496">
        <v>83695</v>
      </c>
      <c r="D14496" t="s">
        <v>26369</v>
      </c>
      <c r="E14496" t="s">
        <v>962</v>
      </c>
      <c r="F14496" t="s">
        <v>984</v>
      </c>
      <c r="G14496" t="str">
        <f t="shared" si="226"/>
        <v>Laboratory &amp; Pathology Services</v>
      </c>
    </row>
    <row r="14497" spans="1:7" x14ac:dyDescent="0.3">
      <c r="A14497" s="31" t="s">
        <v>26370</v>
      </c>
      <c r="B14497">
        <v>83698</v>
      </c>
      <c r="D14497" t="s">
        <v>26371</v>
      </c>
      <c r="E14497" t="s">
        <v>962</v>
      </c>
      <c r="F14497" t="s">
        <v>984</v>
      </c>
      <c r="G14497" t="str">
        <f t="shared" si="226"/>
        <v>Laboratory &amp; Pathology Services</v>
      </c>
    </row>
    <row r="14498" spans="1:7" x14ac:dyDescent="0.3">
      <c r="A14498" s="31" t="s">
        <v>26372</v>
      </c>
      <c r="B14498">
        <v>83700</v>
      </c>
      <c r="D14498" t="s">
        <v>26373</v>
      </c>
      <c r="E14498" t="s">
        <v>962</v>
      </c>
      <c r="F14498" t="s">
        <v>984</v>
      </c>
      <c r="G14498" t="str">
        <f t="shared" si="226"/>
        <v>Laboratory &amp; Pathology Services</v>
      </c>
    </row>
    <row r="14499" spans="1:7" x14ac:dyDescent="0.3">
      <c r="A14499" s="31" t="s">
        <v>26374</v>
      </c>
      <c r="B14499">
        <v>83701</v>
      </c>
      <c r="D14499" t="s">
        <v>26375</v>
      </c>
      <c r="E14499" t="s">
        <v>962</v>
      </c>
      <c r="F14499" t="s">
        <v>984</v>
      </c>
      <c r="G14499" t="str">
        <f t="shared" si="226"/>
        <v>Laboratory &amp; Pathology Services</v>
      </c>
    </row>
    <row r="14500" spans="1:7" x14ac:dyDescent="0.3">
      <c r="A14500" s="31" t="s">
        <v>26376</v>
      </c>
      <c r="B14500">
        <v>83704</v>
      </c>
      <c r="D14500" t="s">
        <v>26377</v>
      </c>
      <c r="E14500" t="s">
        <v>962</v>
      </c>
      <c r="F14500" t="s">
        <v>984</v>
      </c>
      <c r="G14500" t="str">
        <f t="shared" si="226"/>
        <v>Laboratory &amp; Pathology Services</v>
      </c>
    </row>
    <row r="14501" spans="1:7" x14ac:dyDescent="0.3">
      <c r="A14501" s="31" t="s">
        <v>26378</v>
      </c>
      <c r="B14501">
        <v>83718</v>
      </c>
      <c r="D14501" t="s">
        <v>26379</v>
      </c>
      <c r="E14501" t="s">
        <v>962</v>
      </c>
      <c r="F14501" t="s">
        <v>984</v>
      </c>
      <c r="G14501" t="str">
        <f t="shared" si="226"/>
        <v>Laboratory &amp; Pathology Services</v>
      </c>
    </row>
    <row r="14502" spans="1:7" x14ac:dyDescent="0.3">
      <c r="A14502" s="31" t="s">
        <v>26380</v>
      </c>
      <c r="B14502">
        <v>83719</v>
      </c>
      <c r="D14502" t="s">
        <v>26381</v>
      </c>
      <c r="E14502" t="s">
        <v>962</v>
      </c>
      <c r="F14502" t="s">
        <v>984</v>
      </c>
      <c r="G14502" t="str">
        <f t="shared" si="226"/>
        <v>Laboratory &amp; Pathology Services</v>
      </c>
    </row>
    <row r="14503" spans="1:7" x14ac:dyDescent="0.3">
      <c r="A14503" s="31" t="s">
        <v>26382</v>
      </c>
      <c r="B14503">
        <v>83721</v>
      </c>
      <c r="D14503" t="s">
        <v>26381</v>
      </c>
      <c r="E14503" t="s">
        <v>962</v>
      </c>
      <c r="F14503" t="s">
        <v>984</v>
      </c>
      <c r="G14503" t="str">
        <f t="shared" si="226"/>
        <v>Laboratory &amp; Pathology Services</v>
      </c>
    </row>
    <row r="14504" spans="1:7" x14ac:dyDescent="0.3">
      <c r="A14504" s="31" t="s">
        <v>26383</v>
      </c>
      <c r="B14504">
        <v>83722</v>
      </c>
      <c r="D14504" t="s">
        <v>26384</v>
      </c>
      <c r="E14504" t="s">
        <v>962</v>
      </c>
      <c r="F14504" t="s">
        <v>984</v>
      </c>
      <c r="G14504" t="str">
        <f t="shared" si="226"/>
        <v>Laboratory &amp; Pathology Services</v>
      </c>
    </row>
    <row r="14505" spans="1:7" x14ac:dyDescent="0.3">
      <c r="A14505" s="31" t="s">
        <v>26385</v>
      </c>
      <c r="B14505">
        <v>83727</v>
      </c>
      <c r="D14505" t="s">
        <v>26386</v>
      </c>
      <c r="E14505" t="s">
        <v>962</v>
      </c>
      <c r="F14505" t="s">
        <v>984</v>
      </c>
      <c r="G14505" t="str">
        <f t="shared" si="226"/>
        <v>Laboratory &amp; Pathology Services</v>
      </c>
    </row>
    <row r="14506" spans="1:7" x14ac:dyDescent="0.3">
      <c r="A14506" s="31" t="s">
        <v>597</v>
      </c>
      <c r="B14506">
        <v>83735</v>
      </c>
      <c r="D14506" t="s">
        <v>26387</v>
      </c>
      <c r="E14506" t="s">
        <v>962</v>
      </c>
      <c r="F14506" t="s">
        <v>984</v>
      </c>
      <c r="G14506" t="str">
        <f t="shared" si="226"/>
        <v>Laboratory &amp; Pathology Services</v>
      </c>
    </row>
    <row r="14507" spans="1:7" x14ac:dyDescent="0.3">
      <c r="A14507" s="31" t="s">
        <v>26388</v>
      </c>
      <c r="B14507">
        <v>83775</v>
      </c>
      <c r="D14507" t="s">
        <v>26389</v>
      </c>
      <c r="E14507" t="s">
        <v>962</v>
      </c>
      <c r="F14507" t="s">
        <v>984</v>
      </c>
      <c r="G14507" t="str">
        <f t="shared" si="226"/>
        <v>Laboratory &amp; Pathology Services</v>
      </c>
    </row>
    <row r="14508" spans="1:7" x14ac:dyDescent="0.3">
      <c r="A14508" s="31" t="s">
        <v>26390</v>
      </c>
      <c r="B14508">
        <v>83785</v>
      </c>
      <c r="D14508" t="s">
        <v>26391</v>
      </c>
      <c r="E14508" t="s">
        <v>962</v>
      </c>
      <c r="F14508" t="s">
        <v>984</v>
      </c>
      <c r="G14508" t="str">
        <f t="shared" si="226"/>
        <v>Laboratory &amp; Pathology Services</v>
      </c>
    </row>
    <row r="14509" spans="1:7" x14ac:dyDescent="0.3">
      <c r="A14509" s="31" t="s">
        <v>26392</v>
      </c>
      <c r="B14509">
        <v>83789</v>
      </c>
      <c r="D14509" t="s">
        <v>26393</v>
      </c>
      <c r="E14509" t="s">
        <v>962</v>
      </c>
      <c r="F14509" t="s">
        <v>984</v>
      </c>
      <c r="G14509" t="str">
        <f t="shared" si="226"/>
        <v>Laboratory &amp; Pathology Services</v>
      </c>
    </row>
    <row r="14510" spans="1:7" x14ac:dyDescent="0.3">
      <c r="A14510" s="31" t="s">
        <v>26394</v>
      </c>
      <c r="B14510">
        <v>83825</v>
      </c>
      <c r="D14510" t="s">
        <v>26395</v>
      </c>
      <c r="E14510" t="s">
        <v>962</v>
      </c>
      <c r="F14510" t="s">
        <v>984</v>
      </c>
      <c r="G14510" t="str">
        <f t="shared" si="226"/>
        <v>Laboratory &amp; Pathology Services</v>
      </c>
    </row>
    <row r="14511" spans="1:7" x14ac:dyDescent="0.3">
      <c r="A14511" s="31" t="s">
        <v>26396</v>
      </c>
      <c r="B14511">
        <v>83835</v>
      </c>
      <c r="D14511" t="s">
        <v>26397</v>
      </c>
      <c r="E14511" t="s">
        <v>962</v>
      </c>
      <c r="F14511" t="s">
        <v>984</v>
      </c>
      <c r="G14511" t="str">
        <f t="shared" si="226"/>
        <v>Laboratory &amp; Pathology Services</v>
      </c>
    </row>
    <row r="14512" spans="1:7" x14ac:dyDescent="0.3">
      <c r="A14512" s="31" t="s">
        <v>26398</v>
      </c>
      <c r="B14512">
        <v>83857</v>
      </c>
      <c r="D14512" t="s">
        <v>26399</v>
      </c>
      <c r="E14512" t="s">
        <v>962</v>
      </c>
      <c r="F14512" t="s">
        <v>984</v>
      </c>
      <c r="G14512" t="str">
        <f t="shared" si="226"/>
        <v>Laboratory &amp; Pathology Services</v>
      </c>
    </row>
    <row r="14513" spans="1:7" x14ac:dyDescent="0.3">
      <c r="A14513" s="31" t="s">
        <v>26400</v>
      </c>
      <c r="B14513">
        <v>83861</v>
      </c>
      <c r="D14513" t="s">
        <v>26401</v>
      </c>
      <c r="E14513" t="s">
        <v>962</v>
      </c>
      <c r="F14513" t="s">
        <v>984</v>
      </c>
      <c r="G14513" t="str">
        <f t="shared" si="226"/>
        <v>Laboratory &amp; Pathology Services</v>
      </c>
    </row>
    <row r="14514" spans="1:7" x14ac:dyDescent="0.3">
      <c r="A14514" s="31" t="s">
        <v>26402</v>
      </c>
      <c r="B14514">
        <v>83864</v>
      </c>
      <c r="D14514" t="s">
        <v>26403</v>
      </c>
      <c r="E14514" t="s">
        <v>962</v>
      </c>
      <c r="F14514" t="s">
        <v>984</v>
      </c>
      <c r="G14514" t="str">
        <f t="shared" si="226"/>
        <v>Laboratory &amp; Pathology Services</v>
      </c>
    </row>
    <row r="14515" spans="1:7" x14ac:dyDescent="0.3">
      <c r="A14515" s="31" t="s">
        <v>26404</v>
      </c>
      <c r="B14515">
        <v>83872</v>
      </c>
      <c r="D14515" t="s">
        <v>26405</v>
      </c>
      <c r="E14515" t="s">
        <v>962</v>
      </c>
      <c r="F14515" t="s">
        <v>984</v>
      </c>
      <c r="G14515" t="str">
        <f t="shared" si="226"/>
        <v>Laboratory &amp; Pathology Services</v>
      </c>
    </row>
    <row r="14516" spans="1:7" x14ac:dyDescent="0.3">
      <c r="A14516" s="31" t="s">
        <v>26406</v>
      </c>
      <c r="B14516">
        <v>83873</v>
      </c>
      <c r="D14516" t="s">
        <v>26407</v>
      </c>
      <c r="E14516" t="s">
        <v>962</v>
      </c>
      <c r="F14516" t="s">
        <v>984</v>
      </c>
      <c r="G14516" t="str">
        <f t="shared" si="226"/>
        <v>Laboratory &amp; Pathology Services</v>
      </c>
    </row>
    <row r="14517" spans="1:7" x14ac:dyDescent="0.3">
      <c r="A14517" s="31" t="s">
        <v>26408</v>
      </c>
      <c r="B14517">
        <v>83874</v>
      </c>
      <c r="D14517" t="s">
        <v>26409</v>
      </c>
      <c r="E14517" t="s">
        <v>962</v>
      </c>
      <c r="F14517" t="s">
        <v>984</v>
      </c>
      <c r="G14517" t="str">
        <f t="shared" si="226"/>
        <v>Laboratory &amp; Pathology Services</v>
      </c>
    </row>
    <row r="14518" spans="1:7" x14ac:dyDescent="0.3">
      <c r="A14518" s="31" t="s">
        <v>26410</v>
      </c>
      <c r="B14518">
        <v>83876</v>
      </c>
      <c r="D14518" t="s">
        <v>26411</v>
      </c>
      <c r="E14518" t="s">
        <v>962</v>
      </c>
      <c r="F14518" t="s">
        <v>984</v>
      </c>
      <c r="G14518" t="str">
        <f t="shared" si="226"/>
        <v>Laboratory &amp; Pathology Services</v>
      </c>
    </row>
    <row r="14519" spans="1:7" x14ac:dyDescent="0.3">
      <c r="A14519" s="31" t="s">
        <v>785</v>
      </c>
      <c r="B14519">
        <v>83880</v>
      </c>
      <c r="D14519" t="s">
        <v>26412</v>
      </c>
      <c r="E14519" t="s">
        <v>962</v>
      </c>
      <c r="F14519" t="s">
        <v>984</v>
      </c>
      <c r="G14519" t="str">
        <f t="shared" si="226"/>
        <v>Laboratory &amp; Pathology Services</v>
      </c>
    </row>
    <row r="14520" spans="1:7" x14ac:dyDescent="0.3">
      <c r="A14520" s="31" t="s">
        <v>26413</v>
      </c>
      <c r="B14520">
        <v>83883</v>
      </c>
      <c r="D14520" t="s">
        <v>26414</v>
      </c>
      <c r="E14520" t="s">
        <v>962</v>
      </c>
      <c r="F14520" t="s">
        <v>984</v>
      </c>
      <c r="G14520" t="str">
        <f t="shared" si="226"/>
        <v>Laboratory &amp; Pathology Services</v>
      </c>
    </row>
    <row r="14521" spans="1:7" x14ac:dyDescent="0.3">
      <c r="A14521" s="31" t="s">
        <v>26415</v>
      </c>
      <c r="B14521">
        <v>83885</v>
      </c>
      <c r="D14521" t="s">
        <v>26416</v>
      </c>
      <c r="E14521" t="s">
        <v>962</v>
      </c>
      <c r="F14521" t="s">
        <v>984</v>
      </c>
      <c r="G14521" t="str">
        <f t="shared" si="226"/>
        <v>Laboratory &amp; Pathology Services</v>
      </c>
    </row>
    <row r="14522" spans="1:7" x14ac:dyDescent="0.3">
      <c r="A14522" s="31" t="s">
        <v>26417</v>
      </c>
      <c r="B14522">
        <v>83915</v>
      </c>
      <c r="D14522" t="s">
        <v>26418</v>
      </c>
      <c r="E14522" t="s">
        <v>962</v>
      </c>
      <c r="F14522" t="s">
        <v>984</v>
      </c>
      <c r="G14522" t="str">
        <f t="shared" si="226"/>
        <v>Laboratory &amp; Pathology Services</v>
      </c>
    </row>
    <row r="14523" spans="1:7" x14ac:dyDescent="0.3">
      <c r="A14523" s="31" t="s">
        <v>26419</v>
      </c>
      <c r="B14523">
        <v>83916</v>
      </c>
      <c r="D14523" t="s">
        <v>26420</v>
      </c>
      <c r="E14523" t="s">
        <v>962</v>
      </c>
      <c r="F14523" t="s">
        <v>984</v>
      </c>
      <c r="G14523" t="str">
        <f t="shared" si="226"/>
        <v>Laboratory &amp; Pathology Services</v>
      </c>
    </row>
    <row r="14524" spans="1:7" x14ac:dyDescent="0.3">
      <c r="A14524" s="31" t="s">
        <v>26421</v>
      </c>
      <c r="B14524">
        <v>83918</v>
      </c>
      <c r="D14524" t="s">
        <v>26422</v>
      </c>
      <c r="E14524" t="s">
        <v>962</v>
      </c>
      <c r="F14524" t="s">
        <v>984</v>
      </c>
      <c r="G14524" t="str">
        <f t="shared" si="226"/>
        <v>Laboratory &amp; Pathology Services</v>
      </c>
    </row>
    <row r="14525" spans="1:7" x14ac:dyDescent="0.3">
      <c r="A14525" s="31" t="s">
        <v>26423</v>
      </c>
      <c r="B14525">
        <v>83919</v>
      </c>
      <c r="D14525" t="s">
        <v>26424</v>
      </c>
      <c r="E14525" t="s">
        <v>962</v>
      </c>
      <c r="F14525" t="s">
        <v>984</v>
      </c>
      <c r="G14525" t="str">
        <f t="shared" si="226"/>
        <v>Laboratory &amp; Pathology Services</v>
      </c>
    </row>
    <row r="14526" spans="1:7" x14ac:dyDescent="0.3">
      <c r="A14526" s="31" t="s">
        <v>26425</v>
      </c>
      <c r="B14526">
        <v>83921</v>
      </c>
      <c r="D14526" t="s">
        <v>26426</v>
      </c>
      <c r="E14526" t="s">
        <v>962</v>
      </c>
      <c r="F14526" t="s">
        <v>984</v>
      </c>
      <c r="G14526" t="str">
        <f t="shared" si="226"/>
        <v>Laboratory &amp; Pathology Services</v>
      </c>
    </row>
    <row r="14527" spans="1:7" x14ac:dyDescent="0.3">
      <c r="A14527" s="31" t="s">
        <v>26427</v>
      </c>
      <c r="B14527">
        <v>83930</v>
      </c>
      <c r="D14527" t="s">
        <v>26428</v>
      </c>
      <c r="E14527" t="s">
        <v>962</v>
      </c>
      <c r="F14527" t="s">
        <v>984</v>
      </c>
      <c r="G14527" t="str">
        <f t="shared" si="226"/>
        <v>Laboratory &amp; Pathology Services</v>
      </c>
    </row>
    <row r="14528" spans="1:7" x14ac:dyDescent="0.3">
      <c r="A14528" s="31" t="s">
        <v>26429</v>
      </c>
      <c r="B14528">
        <v>83935</v>
      </c>
      <c r="D14528" t="s">
        <v>26430</v>
      </c>
      <c r="E14528" t="s">
        <v>962</v>
      </c>
      <c r="F14528" t="s">
        <v>984</v>
      </c>
      <c r="G14528" t="str">
        <f t="shared" si="226"/>
        <v>Laboratory &amp; Pathology Services</v>
      </c>
    </row>
    <row r="14529" spans="1:7" x14ac:dyDescent="0.3">
      <c r="A14529" s="31" t="s">
        <v>26431</v>
      </c>
      <c r="B14529">
        <v>83937</v>
      </c>
      <c r="D14529" t="s">
        <v>26432</v>
      </c>
      <c r="E14529" t="s">
        <v>962</v>
      </c>
      <c r="F14529" t="s">
        <v>984</v>
      </c>
      <c r="G14529" t="str">
        <f t="shared" si="226"/>
        <v>Laboratory &amp; Pathology Services</v>
      </c>
    </row>
    <row r="14530" spans="1:7" x14ac:dyDescent="0.3">
      <c r="A14530" s="31" t="s">
        <v>26433</v>
      </c>
      <c r="B14530">
        <v>83945</v>
      </c>
      <c r="D14530" t="s">
        <v>26434</v>
      </c>
      <c r="E14530" t="s">
        <v>962</v>
      </c>
      <c r="F14530" t="s">
        <v>984</v>
      </c>
      <c r="G14530" t="str">
        <f t="shared" si="226"/>
        <v>Laboratory &amp; Pathology Services</v>
      </c>
    </row>
    <row r="14531" spans="1:7" x14ac:dyDescent="0.3">
      <c r="A14531" s="31" t="s">
        <v>26435</v>
      </c>
      <c r="B14531">
        <v>83950</v>
      </c>
      <c r="D14531" t="s">
        <v>26436</v>
      </c>
      <c r="E14531" t="s">
        <v>962</v>
      </c>
      <c r="F14531" t="s">
        <v>984</v>
      </c>
      <c r="G14531" t="str">
        <f t="shared" ref="G14531:G14594" si="227">VLOOKUP(F14531,$I$2:$J$27,2,FALSE)</f>
        <v>Laboratory &amp; Pathology Services</v>
      </c>
    </row>
    <row r="14532" spans="1:7" x14ac:dyDescent="0.3">
      <c r="A14532" s="31" t="s">
        <v>26437</v>
      </c>
      <c r="B14532">
        <v>83951</v>
      </c>
      <c r="D14532" t="s">
        <v>26438</v>
      </c>
      <c r="E14532" t="s">
        <v>962</v>
      </c>
      <c r="F14532" t="s">
        <v>984</v>
      </c>
      <c r="G14532" t="str">
        <f t="shared" si="227"/>
        <v>Laboratory &amp; Pathology Services</v>
      </c>
    </row>
    <row r="14533" spans="1:7" x14ac:dyDescent="0.3">
      <c r="A14533" s="31" t="s">
        <v>599</v>
      </c>
      <c r="B14533">
        <v>83970</v>
      </c>
      <c r="D14533" t="s">
        <v>26439</v>
      </c>
      <c r="E14533" t="s">
        <v>962</v>
      </c>
      <c r="F14533" t="s">
        <v>984</v>
      </c>
      <c r="G14533" t="str">
        <f t="shared" si="227"/>
        <v>Laboratory &amp; Pathology Services</v>
      </c>
    </row>
    <row r="14534" spans="1:7" x14ac:dyDescent="0.3">
      <c r="A14534" s="31" t="s">
        <v>26440</v>
      </c>
      <c r="B14534">
        <v>83986</v>
      </c>
      <c r="D14534" t="s">
        <v>26441</v>
      </c>
      <c r="E14534" t="s">
        <v>962</v>
      </c>
      <c r="F14534" t="s">
        <v>984</v>
      </c>
      <c r="G14534" t="str">
        <f t="shared" si="227"/>
        <v>Laboratory &amp; Pathology Services</v>
      </c>
    </row>
    <row r="14535" spans="1:7" x14ac:dyDescent="0.3">
      <c r="A14535" s="31" t="s">
        <v>26442</v>
      </c>
      <c r="B14535">
        <v>83987</v>
      </c>
      <c r="D14535" t="s">
        <v>26443</v>
      </c>
      <c r="E14535" t="s">
        <v>962</v>
      </c>
      <c r="F14535" t="s">
        <v>984</v>
      </c>
      <c r="G14535" t="str">
        <f t="shared" si="227"/>
        <v>Laboratory &amp; Pathology Services</v>
      </c>
    </row>
    <row r="14536" spans="1:7" x14ac:dyDescent="0.3">
      <c r="A14536" s="31" t="s">
        <v>26444</v>
      </c>
      <c r="B14536">
        <v>83992</v>
      </c>
      <c r="D14536" t="s">
        <v>26445</v>
      </c>
      <c r="E14536" t="s">
        <v>911</v>
      </c>
      <c r="F14536" t="s">
        <v>984</v>
      </c>
      <c r="G14536" t="str">
        <f t="shared" si="227"/>
        <v>Laboratory &amp; Pathology Services</v>
      </c>
    </row>
    <row r="14537" spans="1:7" x14ac:dyDescent="0.3">
      <c r="A14537" s="31" t="s">
        <v>26446</v>
      </c>
      <c r="B14537">
        <v>83993</v>
      </c>
      <c r="D14537" t="s">
        <v>26447</v>
      </c>
      <c r="E14537" t="s">
        <v>962</v>
      </c>
      <c r="F14537" t="s">
        <v>984</v>
      </c>
      <c r="G14537" t="str">
        <f t="shared" si="227"/>
        <v>Laboratory &amp; Pathology Services</v>
      </c>
    </row>
    <row r="14538" spans="1:7" x14ac:dyDescent="0.3">
      <c r="A14538" s="31" t="s">
        <v>26448</v>
      </c>
      <c r="B14538">
        <v>84030</v>
      </c>
      <c r="D14538" t="s">
        <v>26449</v>
      </c>
      <c r="E14538" t="s">
        <v>962</v>
      </c>
      <c r="F14538" t="s">
        <v>984</v>
      </c>
      <c r="G14538" t="str">
        <f t="shared" si="227"/>
        <v>Laboratory &amp; Pathology Services</v>
      </c>
    </row>
    <row r="14539" spans="1:7" x14ac:dyDescent="0.3">
      <c r="A14539" s="31" t="s">
        <v>26450</v>
      </c>
      <c r="B14539">
        <v>84035</v>
      </c>
      <c r="D14539" t="s">
        <v>26451</v>
      </c>
      <c r="E14539" t="s">
        <v>962</v>
      </c>
      <c r="F14539" t="s">
        <v>984</v>
      </c>
      <c r="G14539" t="str">
        <f t="shared" si="227"/>
        <v>Laboratory &amp; Pathology Services</v>
      </c>
    </row>
    <row r="14540" spans="1:7" x14ac:dyDescent="0.3">
      <c r="A14540" s="31" t="s">
        <v>26452</v>
      </c>
      <c r="B14540">
        <v>84060</v>
      </c>
      <c r="D14540" t="s">
        <v>26453</v>
      </c>
      <c r="E14540" t="s">
        <v>962</v>
      </c>
      <c r="F14540" t="s">
        <v>984</v>
      </c>
      <c r="G14540" t="str">
        <f t="shared" si="227"/>
        <v>Laboratory &amp; Pathology Services</v>
      </c>
    </row>
    <row r="14541" spans="1:7" x14ac:dyDescent="0.3">
      <c r="A14541" s="31" t="s">
        <v>26454</v>
      </c>
      <c r="B14541">
        <v>84066</v>
      </c>
      <c r="D14541" t="s">
        <v>26455</v>
      </c>
      <c r="E14541" t="s">
        <v>962</v>
      </c>
      <c r="F14541" t="s">
        <v>984</v>
      </c>
      <c r="G14541" t="str">
        <f t="shared" si="227"/>
        <v>Laboratory &amp; Pathology Services</v>
      </c>
    </row>
    <row r="14542" spans="1:7" x14ac:dyDescent="0.3">
      <c r="A14542" s="31" t="s">
        <v>26456</v>
      </c>
      <c r="B14542">
        <v>84075</v>
      </c>
      <c r="D14542" t="s">
        <v>26457</v>
      </c>
      <c r="E14542" t="s">
        <v>962</v>
      </c>
      <c r="F14542" t="s">
        <v>984</v>
      </c>
      <c r="G14542" t="str">
        <f t="shared" si="227"/>
        <v>Laboratory &amp; Pathology Services</v>
      </c>
    </row>
    <row r="14543" spans="1:7" x14ac:dyDescent="0.3">
      <c r="A14543" s="31" t="s">
        <v>26458</v>
      </c>
      <c r="B14543">
        <v>84078</v>
      </c>
      <c r="D14543" t="s">
        <v>26457</v>
      </c>
      <c r="E14543" t="s">
        <v>962</v>
      </c>
      <c r="F14543" t="s">
        <v>984</v>
      </c>
      <c r="G14543" t="str">
        <f t="shared" si="227"/>
        <v>Laboratory &amp; Pathology Services</v>
      </c>
    </row>
    <row r="14544" spans="1:7" x14ac:dyDescent="0.3">
      <c r="A14544" s="31" t="s">
        <v>26459</v>
      </c>
      <c r="B14544">
        <v>84080</v>
      </c>
      <c r="D14544" t="s">
        <v>26460</v>
      </c>
      <c r="E14544" t="s">
        <v>962</v>
      </c>
      <c r="F14544" t="s">
        <v>984</v>
      </c>
      <c r="G14544" t="str">
        <f t="shared" si="227"/>
        <v>Laboratory &amp; Pathology Services</v>
      </c>
    </row>
    <row r="14545" spans="1:7" x14ac:dyDescent="0.3">
      <c r="A14545" s="31" t="s">
        <v>26461</v>
      </c>
      <c r="B14545">
        <v>84081</v>
      </c>
      <c r="D14545" t="s">
        <v>26462</v>
      </c>
      <c r="E14545" t="s">
        <v>962</v>
      </c>
      <c r="F14545" t="s">
        <v>984</v>
      </c>
      <c r="G14545" t="str">
        <f t="shared" si="227"/>
        <v>Laboratory &amp; Pathology Services</v>
      </c>
    </row>
    <row r="14546" spans="1:7" x14ac:dyDescent="0.3">
      <c r="A14546" s="31" t="s">
        <v>26463</v>
      </c>
      <c r="B14546">
        <v>84085</v>
      </c>
      <c r="D14546" t="s">
        <v>26464</v>
      </c>
      <c r="E14546" t="s">
        <v>962</v>
      </c>
      <c r="F14546" t="s">
        <v>984</v>
      </c>
      <c r="G14546" t="str">
        <f t="shared" si="227"/>
        <v>Laboratory &amp; Pathology Services</v>
      </c>
    </row>
    <row r="14547" spans="1:7" x14ac:dyDescent="0.3">
      <c r="A14547" s="31" t="s">
        <v>26465</v>
      </c>
      <c r="B14547">
        <v>84087</v>
      </c>
      <c r="D14547" t="s">
        <v>26466</v>
      </c>
      <c r="E14547" t="s">
        <v>962</v>
      </c>
      <c r="F14547" t="s">
        <v>984</v>
      </c>
      <c r="G14547" t="str">
        <f t="shared" si="227"/>
        <v>Laboratory &amp; Pathology Services</v>
      </c>
    </row>
    <row r="14548" spans="1:7" x14ac:dyDescent="0.3">
      <c r="A14548" s="31" t="s">
        <v>26467</v>
      </c>
      <c r="B14548">
        <v>84100</v>
      </c>
      <c r="D14548" t="s">
        <v>26468</v>
      </c>
      <c r="E14548" t="s">
        <v>962</v>
      </c>
      <c r="F14548" t="s">
        <v>984</v>
      </c>
      <c r="G14548" t="str">
        <f t="shared" si="227"/>
        <v>Laboratory &amp; Pathology Services</v>
      </c>
    </row>
    <row r="14549" spans="1:7" x14ac:dyDescent="0.3">
      <c r="A14549" s="31" t="s">
        <v>26469</v>
      </c>
      <c r="B14549">
        <v>84105</v>
      </c>
      <c r="D14549" t="s">
        <v>26470</v>
      </c>
      <c r="E14549" t="s">
        <v>962</v>
      </c>
      <c r="F14549" t="s">
        <v>984</v>
      </c>
      <c r="G14549" t="str">
        <f t="shared" si="227"/>
        <v>Laboratory &amp; Pathology Services</v>
      </c>
    </row>
    <row r="14550" spans="1:7" x14ac:dyDescent="0.3">
      <c r="A14550" s="31" t="s">
        <v>26471</v>
      </c>
      <c r="B14550">
        <v>84106</v>
      </c>
      <c r="D14550" t="s">
        <v>26472</v>
      </c>
      <c r="E14550" t="s">
        <v>962</v>
      </c>
      <c r="F14550" t="s">
        <v>984</v>
      </c>
      <c r="G14550" t="str">
        <f t="shared" si="227"/>
        <v>Laboratory &amp; Pathology Services</v>
      </c>
    </row>
    <row r="14551" spans="1:7" x14ac:dyDescent="0.3">
      <c r="A14551" s="31" t="s">
        <v>26473</v>
      </c>
      <c r="B14551">
        <v>84110</v>
      </c>
      <c r="D14551" t="s">
        <v>26474</v>
      </c>
      <c r="E14551" t="s">
        <v>962</v>
      </c>
      <c r="F14551" t="s">
        <v>984</v>
      </c>
      <c r="G14551" t="str">
        <f t="shared" si="227"/>
        <v>Laboratory &amp; Pathology Services</v>
      </c>
    </row>
    <row r="14552" spans="1:7" x14ac:dyDescent="0.3">
      <c r="A14552" s="31" t="s">
        <v>26475</v>
      </c>
      <c r="B14552">
        <v>84112</v>
      </c>
      <c r="D14552" t="s">
        <v>26476</v>
      </c>
      <c r="E14552" t="s">
        <v>962</v>
      </c>
      <c r="F14552" t="s">
        <v>984</v>
      </c>
      <c r="G14552" t="str">
        <f t="shared" si="227"/>
        <v>Laboratory &amp; Pathology Services</v>
      </c>
    </row>
    <row r="14553" spans="1:7" x14ac:dyDescent="0.3">
      <c r="A14553" s="31" t="s">
        <v>26477</v>
      </c>
      <c r="B14553">
        <v>84119</v>
      </c>
      <c r="D14553" t="s">
        <v>26478</v>
      </c>
      <c r="E14553" t="s">
        <v>962</v>
      </c>
      <c r="F14553" t="s">
        <v>984</v>
      </c>
      <c r="G14553" t="str">
        <f t="shared" si="227"/>
        <v>Laboratory &amp; Pathology Services</v>
      </c>
    </row>
    <row r="14554" spans="1:7" x14ac:dyDescent="0.3">
      <c r="A14554" s="31" t="s">
        <v>26479</v>
      </c>
      <c r="B14554">
        <v>84120</v>
      </c>
      <c r="D14554" t="s">
        <v>26480</v>
      </c>
      <c r="E14554" t="s">
        <v>962</v>
      </c>
      <c r="F14554" t="s">
        <v>984</v>
      </c>
      <c r="G14554" t="str">
        <f t="shared" si="227"/>
        <v>Laboratory &amp; Pathology Services</v>
      </c>
    </row>
    <row r="14555" spans="1:7" x14ac:dyDescent="0.3">
      <c r="A14555" s="31" t="s">
        <v>26481</v>
      </c>
      <c r="B14555">
        <v>84126</v>
      </c>
      <c r="D14555" t="s">
        <v>26482</v>
      </c>
      <c r="E14555" t="s">
        <v>962</v>
      </c>
      <c r="F14555" t="s">
        <v>984</v>
      </c>
      <c r="G14555" t="str">
        <f t="shared" si="227"/>
        <v>Laboratory &amp; Pathology Services</v>
      </c>
    </row>
    <row r="14556" spans="1:7" x14ac:dyDescent="0.3">
      <c r="A14556" s="31" t="s">
        <v>601</v>
      </c>
      <c r="B14556">
        <v>84132</v>
      </c>
      <c r="D14556" t="s">
        <v>26483</v>
      </c>
      <c r="E14556" t="s">
        <v>962</v>
      </c>
      <c r="F14556" t="s">
        <v>984</v>
      </c>
      <c r="G14556" t="str">
        <f t="shared" si="227"/>
        <v>Laboratory &amp; Pathology Services</v>
      </c>
    </row>
    <row r="14557" spans="1:7" x14ac:dyDescent="0.3">
      <c r="A14557" s="31" t="s">
        <v>26484</v>
      </c>
      <c r="B14557">
        <v>84133</v>
      </c>
      <c r="D14557" t="s">
        <v>26485</v>
      </c>
      <c r="E14557" t="s">
        <v>962</v>
      </c>
      <c r="F14557" t="s">
        <v>984</v>
      </c>
      <c r="G14557" t="str">
        <f t="shared" si="227"/>
        <v>Laboratory &amp; Pathology Services</v>
      </c>
    </row>
    <row r="14558" spans="1:7" x14ac:dyDescent="0.3">
      <c r="A14558" s="31" t="s">
        <v>603</v>
      </c>
      <c r="B14558">
        <v>84134</v>
      </c>
      <c r="D14558" t="s">
        <v>26486</v>
      </c>
      <c r="E14558" t="s">
        <v>962</v>
      </c>
      <c r="F14558" t="s">
        <v>984</v>
      </c>
      <c r="G14558" t="str">
        <f t="shared" si="227"/>
        <v>Laboratory &amp; Pathology Services</v>
      </c>
    </row>
    <row r="14559" spans="1:7" x14ac:dyDescent="0.3">
      <c r="A14559" s="31" t="s">
        <v>26487</v>
      </c>
      <c r="B14559">
        <v>84135</v>
      </c>
      <c r="D14559" t="s">
        <v>26488</v>
      </c>
      <c r="E14559" t="s">
        <v>962</v>
      </c>
      <c r="F14559" t="s">
        <v>984</v>
      </c>
      <c r="G14559" t="str">
        <f t="shared" si="227"/>
        <v>Laboratory &amp; Pathology Services</v>
      </c>
    </row>
    <row r="14560" spans="1:7" x14ac:dyDescent="0.3">
      <c r="A14560" s="31" t="s">
        <v>26489</v>
      </c>
      <c r="B14560">
        <v>84138</v>
      </c>
      <c r="D14560" t="s">
        <v>26490</v>
      </c>
      <c r="E14560" t="s">
        <v>962</v>
      </c>
      <c r="F14560" t="s">
        <v>984</v>
      </c>
      <c r="G14560" t="str">
        <f t="shared" si="227"/>
        <v>Laboratory &amp; Pathology Services</v>
      </c>
    </row>
    <row r="14561" spans="1:7" x14ac:dyDescent="0.3">
      <c r="A14561" s="31" t="s">
        <v>26491</v>
      </c>
      <c r="B14561">
        <v>84140</v>
      </c>
      <c r="D14561" t="s">
        <v>26492</v>
      </c>
      <c r="E14561" t="s">
        <v>962</v>
      </c>
      <c r="F14561" t="s">
        <v>984</v>
      </c>
      <c r="G14561" t="str">
        <f t="shared" si="227"/>
        <v>Laboratory &amp; Pathology Services</v>
      </c>
    </row>
    <row r="14562" spans="1:7" x14ac:dyDescent="0.3">
      <c r="A14562" s="31" t="s">
        <v>26493</v>
      </c>
      <c r="B14562">
        <v>84143</v>
      </c>
      <c r="D14562" t="s">
        <v>26494</v>
      </c>
      <c r="E14562" t="s">
        <v>962</v>
      </c>
      <c r="F14562" t="s">
        <v>984</v>
      </c>
      <c r="G14562" t="str">
        <f t="shared" si="227"/>
        <v>Laboratory &amp; Pathology Services</v>
      </c>
    </row>
    <row r="14563" spans="1:7" x14ac:dyDescent="0.3">
      <c r="A14563" s="31" t="s">
        <v>605</v>
      </c>
      <c r="B14563">
        <v>84144</v>
      </c>
      <c r="D14563" t="s">
        <v>26495</v>
      </c>
      <c r="E14563" t="s">
        <v>962</v>
      </c>
      <c r="F14563" t="s">
        <v>984</v>
      </c>
      <c r="G14563" t="str">
        <f t="shared" si="227"/>
        <v>Laboratory &amp; Pathology Services</v>
      </c>
    </row>
    <row r="14564" spans="1:7" x14ac:dyDescent="0.3">
      <c r="A14564" s="31" t="s">
        <v>26496</v>
      </c>
      <c r="B14564">
        <v>84145</v>
      </c>
      <c r="D14564" t="s">
        <v>26497</v>
      </c>
      <c r="E14564" t="s">
        <v>962</v>
      </c>
      <c r="F14564" t="s">
        <v>984</v>
      </c>
      <c r="G14564" t="str">
        <f t="shared" si="227"/>
        <v>Laboratory &amp; Pathology Services</v>
      </c>
    </row>
    <row r="14565" spans="1:7" x14ac:dyDescent="0.3">
      <c r="A14565" s="31" t="s">
        <v>608</v>
      </c>
      <c r="B14565">
        <v>84146</v>
      </c>
      <c r="D14565" t="s">
        <v>26498</v>
      </c>
      <c r="E14565" t="s">
        <v>962</v>
      </c>
      <c r="F14565" t="s">
        <v>984</v>
      </c>
      <c r="G14565" t="str">
        <f t="shared" si="227"/>
        <v>Laboratory &amp; Pathology Services</v>
      </c>
    </row>
    <row r="14566" spans="1:7" x14ac:dyDescent="0.3">
      <c r="A14566" s="31" t="s">
        <v>26499</v>
      </c>
      <c r="B14566">
        <v>84150</v>
      </c>
      <c r="D14566" t="s">
        <v>26500</v>
      </c>
      <c r="E14566" t="s">
        <v>962</v>
      </c>
      <c r="F14566" t="s">
        <v>984</v>
      </c>
      <c r="G14566" t="str">
        <f t="shared" si="227"/>
        <v>Laboratory &amp; Pathology Services</v>
      </c>
    </row>
    <row r="14567" spans="1:7" x14ac:dyDescent="0.3">
      <c r="A14567" s="31" t="s">
        <v>26501</v>
      </c>
      <c r="B14567">
        <v>84152</v>
      </c>
      <c r="D14567" t="s">
        <v>26502</v>
      </c>
      <c r="E14567" t="s">
        <v>962</v>
      </c>
      <c r="F14567" t="s">
        <v>984</v>
      </c>
      <c r="G14567" t="str">
        <f t="shared" si="227"/>
        <v>Laboratory &amp; Pathology Services</v>
      </c>
    </row>
    <row r="14568" spans="1:7" x14ac:dyDescent="0.3">
      <c r="A14568" s="31" t="s">
        <v>610</v>
      </c>
      <c r="B14568">
        <v>84153</v>
      </c>
      <c r="D14568" t="s">
        <v>26503</v>
      </c>
      <c r="E14568" t="s">
        <v>962</v>
      </c>
      <c r="F14568" t="s">
        <v>984</v>
      </c>
      <c r="G14568" t="str">
        <f t="shared" si="227"/>
        <v>Laboratory &amp; Pathology Services</v>
      </c>
    </row>
    <row r="14569" spans="1:7" x14ac:dyDescent="0.3">
      <c r="A14569" s="31" t="s">
        <v>612</v>
      </c>
      <c r="B14569">
        <v>84154</v>
      </c>
      <c r="D14569" t="s">
        <v>26504</v>
      </c>
      <c r="E14569" t="s">
        <v>962</v>
      </c>
      <c r="F14569" t="s">
        <v>984</v>
      </c>
      <c r="G14569" t="str">
        <f t="shared" si="227"/>
        <v>Laboratory &amp; Pathology Services</v>
      </c>
    </row>
    <row r="14570" spans="1:7" x14ac:dyDescent="0.3">
      <c r="A14570" s="31" t="s">
        <v>616</v>
      </c>
      <c r="B14570">
        <v>84155</v>
      </c>
      <c r="D14570" t="s">
        <v>26505</v>
      </c>
      <c r="E14570" t="s">
        <v>962</v>
      </c>
      <c r="F14570" t="s">
        <v>984</v>
      </c>
      <c r="G14570" t="str">
        <f t="shared" si="227"/>
        <v>Laboratory &amp; Pathology Services</v>
      </c>
    </row>
    <row r="14571" spans="1:7" x14ac:dyDescent="0.3">
      <c r="A14571" s="31" t="s">
        <v>26506</v>
      </c>
      <c r="B14571">
        <v>84156</v>
      </c>
      <c r="D14571" t="s">
        <v>26507</v>
      </c>
      <c r="E14571" t="s">
        <v>962</v>
      </c>
      <c r="F14571" t="s">
        <v>984</v>
      </c>
      <c r="G14571" t="str">
        <f t="shared" si="227"/>
        <v>Laboratory &amp; Pathology Services</v>
      </c>
    </row>
    <row r="14572" spans="1:7" x14ac:dyDescent="0.3">
      <c r="A14572" s="31" t="s">
        <v>26508</v>
      </c>
      <c r="B14572">
        <v>84157</v>
      </c>
      <c r="D14572" t="s">
        <v>26509</v>
      </c>
      <c r="E14572" t="s">
        <v>962</v>
      </c>
      <c r="F14572" t="s">
        <v>984</v>
      </c>
      <c r="G14572" t="str">
        <f t="shared" si="227"/>
        <v>Laboratory &amp; Pathology Services</v>
      </c>
    </row>
    <row r="14573" spans="1:7" x14ac:dyDescent="0.3">
      <c r="A14573" s="31" t="s">
        <v>26510</v>
      </c>
      <c r="B14573">
        <v>84160</v>
      </c>
      <c r="D14573" t="s">
        <v>26511</v>
      </c>
      <c r="E14573" t="s">
        <v>962</v>
      </c>
      <c r="F14573" t="s">
        <v>984</v>
      </c>
      <c r="G14573" t="str">
        <f t="shared" si="227"/>
        <v>Laboratory &amp; Pathology Services</v>
      </c>
    </row>
    <row r="14574" spans="1:7" x14ac:dyDescent="0.3">
      <c r="A14574" s="31" t="s">
        <v>26512</v>
      </c>
      <c r="B14574">
        <v>84163</v>
      </c>
      <c r="D14574" t="s">
        <v>26513</v>
      </c>
      <c r="E14574" t="s">
        <v>962</v>
      </c>
      <c r="F14574" t="s">
        <v>984</v>
      </c>
      <c r="G14574" t="str">
        <f t="shared" si="227"/>
        <v>Laboratory &amp; Pathology Services</v>
      </c>
    </row>
    <row r="14575" spans="1:7" x14ac:dyDescent="0.3">
      <c r="A14575" s="31" t="s">
        <v>614</v>
      </c>
      <c r="B14575">
        <v>84165</v>
      </c>
      <c r="D14575" t="s">
        <v>26514</v>
      </c>
      <c r="E14575" t="s">
        <v>962</v>
      </c>
      <c r="F14575" t="s">
        <v>984</v>
      </c>
      <c r="G14575" t="str">
        <f t="shared" si="227"/>
        <v>Laboratory &amp; Pathology Services</v>
      </c>
    </row>
    <row r="14576" spans="1:7" x14ac:dyDescent="0.3">
      <c r="A14576" s="31" t="s">
        <v>26515</v>
      </c>
      <c r="B14576">
        <v>84165</v>
      </c>
      <c r="C14576">
        <v>26</v>
      </c>
      <c r="D14576" t="s">
        <v>26514</v>
      </c>
      <c r="E14576" t="s">
        <v>0</v>
      </c>
      <c r="F14576" t="s">
        <v>984</v>
      </c>
      <c r="G14576" t="str">
        <f t="shared" si="227"/>
        <v>Laboratory &amp; Pathology Services</v>
      </c>
    </row>
    <row r="14577" spans="1:7" x14ac:dyDescent="0.3">
      <c r="A14577" s="31" t="s">
        <v>26516</v>
      </c>
      <c r="B14577">
        <v>84166</v>
      </c>
      <c r="D14577" t="s">
        <v>26517</v>
      </c>
      <c r="E14577" t="s">
        <v>962</v>
      </c>
      <c r="F14577" t="s">
        <v>984</v>
      </c>
      <c r="G14577" t="str">
        <f t="shared" si="227"/>
        <v>Laboratory &amp; Pathology Services</v>
      </c>
    </row>
    <row r="14578" spans="1:7" x14ac:dyDescent="0.3">
      <c r="A14578" s="31" t="s">
        <v>26518</v>
      </c>
      <c r="B14578">
        <v>84166</v>
      </c>
      <c r="C14578">
        <v>26</v>
      </c>
      <c r="D14578" t="s">
        <v>26517</v>
      </c>
      <c r="E14578" t="s">
        <v>0</v>
      </c>
      <c r="F14578" t="s">
        <v>984</v>
      </c>
      <c r="G14578" t="str">
        <f t="shared" si="227"/>
        <v>Laboratory &amp; Pathology Services</v>
      </c>
    </row>
    <row r="14579" spans="1:7" x14ac:dyDescent="0.3">
      <c r="A14579" s="31" t="s">
        <v>26519</v>
      </c>
      <c r="B14579">
        <v>84181</v>
      </c>
      <c r="D14579" t="s">
        <v>26520</v>
      </c>
      <c r="E14579" t="s">
        <v>962</v>
      </c>
      <c r="F14579" t="s">
        <v>984</v>
      </c>
      <c r="G14579" t="str">
        <f t="shared" si="227"/>
        <v>Laboratory &amp; Pathology Services</v>
      </c>
    </row>
    <row r="14580" spans="1:7" x14ac:dyDescent="0.3">
      <c r="A14580" s="31" t="s">
        <v>26521</v>
      </c>
      <c r="B14580">
        <v>84181</v>
      </c>
      <c r="C14580">
        <v>26</v>
      </c>
      <c r="D14580" t="s">
        <v>26520</v>
      </c>
      <c r="E14580" t="s">
        <v>0</v>
      </c>
      <c r="F14580" t="s">
        <v>984</v>
      </c>
      <c r="G14580" t="str">
        <f t="shared" si="227"/>
        <v>Laboratory &amp; Pathology Services</v>
      </c>
    </row>
    <row r="14581" spans="1:7" x14ac:dyDescent="0.3">
      <c r="A14581" s="31" t="s">
        <v>26522</v>
      </c>
      <c r="B14581">
        <v>84182</v>
      </c>
      <c r="D14581" t="s">
        <v>26523</v>
      </c>
      <c r="E14581" t="s">
        <v>962</v>
      </c>
      <c r="F14581" t="s">
        <v>984</v>
      </c>
      <c r="G14581" t="str">
        <f t="shared" si="227"/>
        <v>Laboratory &amp; Pathology Services</v>
      </c>
    </row>
    <row r="14582" spans="1:7" x14ac:dyDescent="0.3">
      <c r="A14582" s="31" t="s">
        <v>26524</v>
      </c>
      <c r="B14582">
        <v>84182</v>
      </c>
      <c r="C14582">
        <v>26</v>
      </c>
      <c r="D14582" t="s">
        <v>26523</v>
      </c>
      <c r="E14582" t="s">
        <v>0</v>
      </c>
      <c r="F14582" t="s">
        <v>984</v>
      </c>
      <c r="G14582" t="str">
        <f t="shared" si="227"/>
        <v>Laboratory &amp; Pathology Services</v>
      </c>
    </row>
    <row r="14583" spans="1:7" x14ac:dyDescent="0.3">
      <c r="A14583" s="31" t="s">
        <v>26525</v>
      </c>
      <c r="B14583">
        <v>84202</v>
      </c>
      <c r="D14583" t="s">
        <v>26526</v>
      </c>
      <c r="E14583" t="s">
        <v>962</v>
      </c>
      <c r="F14583" t="s">
        <v>984</v>
      </c>
      <c r="G14583" t="str">
        <f t="shared" si="227"/>
        <v>Laboratory &amp; Pathology Services</v>
      </c>
    </row>
    <row r="14584" spans="1:7" x14ac:dyDescent="0.3">
      <c r="A14584" s="31" t="s">
        <v>26527</v>
      </c>
      <c r="B14584">
        <v>84203</v>
      </c>
      <c r="D14584" t="s">
        <v>26528</v>
      </c>
      <c r="E14584" t="s">
        <v>962</v>
      </c>
      <c r="F14584" t="s">
        <v>984</v>
      </c>
      <c r="G14584" t="str">
        <f t="shared" si="227"/>
        <v>Laboratory &amp; Pathology Services</v>
      </c>
    </row>
    <row r="14585" spans="1:7" x14ac:dyDescent="0.3">
      <c r="A14585" s="31" t="s">
        <v>26529</v>
      </c>
      <c r="B14585">
        <v>84206</v>
      </c>
      <c r="D14585" t="s">
        <v>26530</v>
      </c>
      <c r="E14585" t="s">
        <v>962</v>
      </c>
      <c r="F14585" t="s">
        <v>984</v>
      </c>
      <c r="G14585" t="str">
        <f t="shared" si="227"/>
        <v>Laboratory &amp; Pathology Services</v>
      </c>
    </row>
    <row r="14586" spans="1:7" x14ac:dyDescent="0.3">
      <c r="A14586" s="31" t="s">
        <v>26531</v>
      </c>
      <c r="B14586">
        <v>84207</v>
      </c>
      <c r="D14586" t="s">
        <v>26532</v>
      </c>
      <c r="E14586" t="s">
        <v>962</v>
      </c>
      <c r="F14586" t="s">
        <v>984</v>
      </c>
      <c r="G14586" t="str">
        <f t="shared" si="227"/>
        <v>Laboratory &amp; Pathology Services</v>
      </c>
    </row>
    <row r="14587" spans="1:7" x14ac:dyDescent="0.3">
      <c r="A14587" s="31" t="s">
        <v>26533</v>
      </c>
      <c r="B14587">
        <v>84210</v>
      </c>
      <c r="D14587" t="s">
        <v>26534</v>
      </c>
      <c r="E14587" t="s">
        <v>962</v>
      </c>
      <c r="F14587" t="s">
        <v>984</v>
      </c>
      <c r="G14587" t="str">
        <f t="shared" si="227"/>
        <v>Laboratory &amp; Pathology Services</v>
      </c>
    </row>
    <row r="14588" spans="1:7" x14ac:dyDescent="0.3">
      <c r="A14588" s="31" t="s">
        <v>26535</v>
      </c>
      <c r="B14588">
        <v>84220</v>
      </c>
      <c r="D14588" t="s">
        <v>26536</v>
      </c>
      <c r="E14588" t="s">
        <v>962</v>
      </c>
      <c r="F14588" t="s">
        <v>984</v>
      </c>
      <c r="G14588" t="str">
        <f t="shared" si="227"/>
        <v>Laboratory &amp; Pathology Services</v>
      </c>
    </row>
    <row r="14589" spans="1:7" x14ac:dyDescent="0.3">
      <c r="A14589" s="31" t="s">
        <v>26537</v>
      </c>
      <c r="B14589">
        <v>84228</v>
      </c>
      <c r="D14589" t="s">
        <v>26538</v>
      </c>
      <c r="E14589" t="s">
        <v>962</v>
      </c>
      <c r="F14589" t="s">
        <v>984</v>
      </c>
      <c r="G14589" t="str">
        <f t="shared" si="227"/>
        <v>Laboratory &amp; Pathology Services</v>
      </c>
    </row>
    <row r="14590" spans="1:7" x14ac:dyDescent="0.3">
      <c r="A14590" s="31" t="s">
        <v>26539</v>
      </c>
      <c r="B14590">
        <v>84233</v>
      </c>
      <c r="D14590" t="s">
        <v>26160</v>
      </c>
      <c r="E14590" t="s">
        <v>962</v>
      </c>
      <c r="F14590" t="s">
        <v>984</v>
      </c>
      <c r="G14590" t="str">
        <f t="shared" si="227"/>
        <v>Laboratory &amp; Pathology Services</v>
      </c>
    </row>
    <row r="14591" spans="1:7" x14ac:dyDescent="0.3">
      <c r="A14591" s="31" t="s">
        <v>26540</v>
      </c>
      <c r="B14591">
        <v>84234</v>
      </c>
      <c r="D14591" t="s">
        <v>26495</v>
      </c>
      <c r="E14591" t="s">
        <v>962</v>
      </c>
      <c r="F14591" t="s">
        <v>984</v>
      </c>
      <c r="G14591" t="str">
        <f t="shared" si="227"/>
        <v>Laboratory &amp; Pathology Services</v>
      </c>
    </row>
    <row r="14592" spans="1:7" x14ac:dyDescent="0.3">
      <c r="A14592" s="31" t="s">
        <v>26541</v>
      </c>
      <c r="B14592">
        <v>84235</v>
      </c>
      <c r="D14592" t="s">
        <v>26542</v>
      </c>
      <c r="E14592" t="s">
        <v>962</v>
      </c>
      <c r="F14592" t="s">
        <v>984</v>
      </c>
      <c r="G14592" t="str">
        <f t="shared" si="227"/>
        <v>Laboratory &amp; Pathology Services</v>
      </c>
    </row>
    <row r="14593" spans="1:7" x14ac:dyDescent="0.3">
      <c r="A14593" s="31" t="s">
        <v>26543</v>
      </c>
      <c r="B14593">
        <v>84238</v>
      </c>
      <c r="D14593" t="s">
        <v>26544</v>
      </c>
      <c r="E14593" t="s">
        <v>962</v>
      </c>
      <c r="F14593" t="s">
        <v>984</v>
      </c>
      <c r="G14593" t="str">
        <f t="shared" si="227"/>
        <v>Laboratory &amp; Pathology Services</v>
      </c>
    </row>
    <row r="14594" spans="1:7" x14ac:dyDescent="0.3">
      <c r="A14594" s="31" t="s">
        <v>26545</v>
      </c>
      <c r="B14594">
        <v>84244</v>
      </c>
      <c r="D14594" t="s">
        <v>26546</v>
      </c>
      <c r="E14594" t="s">
        <v>962</v>
      </c>
      <c r="F14594" t="s">
        <v>984</v>
      </c>
      <c r="G14594" t="str">
        <f t="shared" si="227"/>
        <v>Laboratory &amp; Pathology Services</v>
      </c>
    </row>
    <row r="14595" spans="1:7" x14ac:dyDescent="0.3">
      <c r="A14595" s="31" t="s">
        <v>26547</v>
      </c>
      <c r="B14595">
        <v>84252</v>
      </c>
      <c r="D14595" t="s">
        <v>26548</v>
      </c>
      <c r="E14595" t="s">
        <v>962</v>
      </c>
      <c r="F14595" t="s">
        <v>984</v>
      </c>
      <c r="G14595" t="str">
        <f t="shared" ref="G14595:G14658" si="228">VLOOKUP(F14595,$I$2:$J$27,2,FALSE)</f>
        <v>Laboratory &amp; Pathology Services</v>
      </c>
    </row>
    <row r="14596" spans="1:7" x14ac:dyDescent="0.3">
      <c r="A14596" s="31" t="s">
        <v>26549</v>
      </c>
      <c r="B14596">
        <v>84255</v>
      </c>
      <c r="D14596" t="s">
        <v>26550</v>
      </c>
      <c r="E14596" t="s">
        <v>962</v>
      </c>
      <c r="F14596" t="s">
        <v>984</v>
      </c>
      <c r="G14596" t="str">
        <f t="shared" si="228"/>
        <v>Laboratory &amp; Pathology Services</v>
      </c>
    </row>
    <row r="14597" spans="1:7" x14ac:dyDescent="0.3">
      <c r="A14597" s="31" t="s">
        <v>26551</v>
      </c>
      <c r="B14597">
        <v>84260</v>
      </c>
      <c r="D14597" t="s">
        <v>26552</v>
      </c>
      <c r="E14597" t="s">
        <v>962</v>
      </c>
      <c r="F14597" t="s">
        <v>984</v>
      </c>
      <c r="G14597" t="str">
        <f t="shared" si="228"/>
        <v>Laboratory &amp; Pathology Services</v>
      </c>
    </row>
    <row r="14598" spans="1:7" x14ac:dyDescent="0.3">
      <c r="A14598" s="31" t="s">
        <v>618</v>
      </c>
      <c r="B14598">
        <v>84270</v>
      </c>
      <c r="D14598" t="s">
        <v>26553</v>
      </c>
      <c r="E14598" t="s">
        <v>962</v>
      </c>
      <c r="F14598" t="s">
        <v>984</v>
      </c>
      <c r="G14598" t="str">
        <f t="shared" si="228"/>
        <v>Laboratory &amp; Pathology Services</v>
      </c>
    </row>
    <row r="14599" spans="1:7" x14ac:dyDescent="0.3">
      <c r="A14599" s="31" t="s">
        <v>26554</v>
      </c>
      <c r="B14599">
        <v>84275</v>
      </c>
      <c r="D14599" t="s">
        <v>26555</v>
      </c>
      <c r="E14599" t="s">
        <v>962</v>
      </c>
      <c r="F14599" t="s">
        <v>984</v>
      </c>
      <c r="G14599" t="str">
        <f t="shared" si="228"/>
        <v>Laboratory &amp; Pathology Services</v>
      </c>
    </row>
    <row r="14600" spans="1:7" x14ac:dyDescent="0.3">
      <c r="A14600" s="31" t="s">
        <v>26556</v>
      </c>
      <c r="B14600">
        <v>84285</v>
      </c>
      <c r="D14600" t="s">
        <v>26557</v>
      </c>
      <c r="E14600" t="s">
        <v>962</v>
      </c>
      <c r="F14600" t="s">
        <v>984</v>
      </c>
      <c r="G14600" t="str">
        <f t="shared" si="228"/>
        <v>Laboratory &amp; Pathology Services</v>
      </c>
    </row>
    <row r="14601" spans="1:7" x14ac:dyDescent="0.3">
      <c r="A14601" s="31" t="s">
        <v>26558</v>
      </c>
      <c r="B14601">
        <v>84295</v>
      </c>
      <c r="D14601" t="s">
        <v>26559</v>
      </c>
      <c r="E14601" t="s">
        <v>962</v>
      </c>
      <c r="F14601" t="s">
        <v>984</v>
      </c>
      <c r="G14601" t="str">
        <f t="shared" si="228"/>
        <v>Laboratory &amp; Pathology Services</v>
      </c>
    </row>
    <row r="14602" spans="1:7" x14ac:dyDescent="0.3">
      <c r="A14602" s="31" t="s">
        <v>26560</v>
      </c>
      <c r="B14602">
        <v>84300</v>
      </c>
      <c r="D14602" t="s">
        <v>26561</v>
      </c>
      <c r="E14602" t="s">
        <v>962</v>
      </c>
      <c r="F14602" t="s">
        <v>984</v>
      </c>
      <c r="G14602" t="str">
        <f t="shared" si="228"/>
        <v>Laboratory &amp; Pathology Services</v>
      </c>
    </row>
    <row r="14603" spans="1:7" x14ac:dyDescent="0.3">
      <c r="A14603" s="31" t="s">
        <v>26562</v>
      </c>
      <c r="B14603">
        <v>84302</v>
      </c>
      <c r="D14603" t="s">
        <v>26563</v>
      </c>
      <c r="E14603" t="s">
        <v>962</v>
      </c>
      <c r="F14603" t="s">
        <v>984</v>
      </c>
      <c r="G14603" t="str">
        <f t="shared" si="228"/>
        <v>Laboratory &amp; Pathology Services</v>
      </c>
    </row>
    <row r="14604" spans="1:7" x14ac:dyDescent="0.3">
      <c r="A14604" s="31" t="s">
        <v>26564</v>
      </c>
      <c r="B14604">
        <v>84305</v>
      </c>
      <c r="D14604" t="s">
        <v>26565</v>
      </c>
      <c r="E14604" t="s">
        <v>962</v>
      </c>
      <c r="F14604" t="s">
        <v>984</v>
      </c>
      <c r="G14604" t="str">
        <f t="shared" si="228"/>
        <v>Laboratory &amp; Pathology Services</v>
      </c>
    </row>
    <row r="14605" spans="1:7" x14ac:dyDescent="0.3">
      <c r="A14605" s="31" t="s">
        <v>26566</v>
      </c>
      <c r="B14605">
        <v>84307</v>
      </c>
      <c r="D14605" t="s">
        <v>26567</v>
      </c>
      <c r="E14605" t="s">
        <v>962</v>
      </c>
      <c r="F14605" t="s">
        <v>984</v>
      </c>
      <c r="G14605" t="str">
        <f t="shared" si="228"/>
        <v>Laboratory &amp; Pathology Services</v>
      </c>
    </row>
    <row r="14606" spans="1:7" x14ac:dyDescent="0.3">
      <c r="A14606" s="31" t="s">
        <v>26568</v>
      </c>
      <c r="B14606">
        <v>84311</v>
      </c>
      <c r="D14606" t="s">
        <v>26569</v>
      </c>
      <c r="E14606" t="s">
        <v>962</v>
      </c>
      <c r="F14606" t="s">
        <v>984</v>
      </c>
      <c r="G14606" t="str">
        <f t="shared" si="228"/>
        <v>Laboratory &amp; Pathology Services</v>
      </c>
    </row>
    <row r="14607" spans="1:7" x14ac:dyDescent="0.3">
      <c r="A14607" s="31" t="s">
        <v>26570</v>
      </c>
      <c r="B14607">
        <v>84315</v>
      </c>
      <c r="D14607" t="s">
        <v>26571</v>
      </c>
      <c r="E14607" t="s">
        <v>962</v>
      </c>
      <c r="F14607" t="s">
        <v>984</v>
      </c>
      <c r="G14607" t="str">
        <f t="shared" si="228"/>
        <v>Laboratory &amp; Pathology Services</v>
      </c>
    </row>
    <row r="14608" spans="1:7" x14ac:dyDescent="0.3">
      <c r="A14608" s="31" t="s">
        <v>26572</v>
      </c>
      <c r="B14608">
        <v>84375</v>
      </c>
      <c r="D14608" t="s">
        <v>26573</v>
      </c>
      <c r="E14608" t="s">
        <v>962</v>
      </c>
      <c r="F14608" t="s">
        <v>984</v>
      </c>
      <c r="G14608" t="str">
        <f t="shared" si="228"/>
        <v>Laboratory &amp; Pathology Services</v>
      </c>
    </row>
    <row r="14609" spans="1:7" x14ac:dyDescent="0.3">
      <c r="A14609" s="31" t="s">
        <v>26574</v>
      </c>
      <c r="B14609">
        <v>84376</v>
      </c>
      <c r="D14609" t="s">
        <v>26575</v>
      </c>
      <c r="E14609" t="s">
        <v>962</v>
      </c>
      <c r="F14609" t="s">
        <v>984</v>
      </c>
      <c r="G14609" t="str">
        <f t="shared" si="228"/>
        <v>Laboratory &amp; Pathology Services</v>
      </c>
    </row>
    <row r="14610" spans="1:7" x14ac:dyDescent="0.3">
      <c r="A14610" s="31" t="s">
        <v>26576</v>
      </c>
      <c r="B14610">
        <v>84377</v>
      </c>
      <c r="D14610" t="s">
        <v>26577</v>
      </c>
      <c r="E14610" t="s">
        <v>962</v>
      </c>
      <c r="F14610" t="s">
        <v>984</v>
      </c>
      <c r="G14610" t="str">
        <f t="shared" si="228"/>
        <v>Laboratory &amp; Pathology Services</v>
      </c>
    </row>
    <row r="14611" spans="1:7" x14ac:dyDescent="0.3">
      <c r="A14611" s="31" t="s">
        <v>26578</v>
      </c>
      <c r="B14611">
        <v>84378</v>
      </c>
      <c r="D14611" t="s">
        <v>26579</v>
      </c>
      <c r="E14611" t="s">
        <v>962</v>
      </c>
      <c r="F14611" t="s">
        <v>984</v>
      </c>
      <c r="G14611" t="str">
        <f t="shared" si="228"/>
        <v>Laboratory &amp; Pathology Services</v>
      </c>
    </row>
    <row r="14612" spans="1:7" x14ac:dyDescent="0.3">
      <c r="A14612" s="31" t="s">
        <v>26580</v>
      </c>
      <c r="B14612">
        <v>84379</v>
      </c>
      <c r="D14612" t="s">
        <v>26581</v>
      </c>
      <c r="E14612" t="s">
        <v>962</v>
      </c>
      <c r="F14612" t="s">
        <v>984</v>
      </c>
      <c r="G14612" t="str">
        <f t="shared" si="228"/>
        <v>Laboratory &amp; Pathology Services</v>
      </c>
    </row>
    <row r="14613" spans="1:7" x14ac:dyDescent="0.3">
      <c r="A14613" s="31" t="s">
        <v>26582</v>
      </c>
      <c r="B14613">
        <v>84392</v>
      </c>
      <c r="D14613" t="s">
        <v>26583</v>
      </c>
      <c r="E14613" t="s">
        <v>962</v>
      </c>
      <c r="F14613" t="s">
        <v>984</v>
      </c>
      <c r="G14613" t="str">
        <f t="shared" si="228"/>
        <v>Laboratory &amp; Pathology Services</v>
      </c>
    </row>
    <row r="14614" spans="1:7" x14ac:dyDescent="0.3">
      <c r="A14614" s="31" t="s">
        <v>620</v>
      </c>
      <c r="B14614">
        <v>84402</v>
      </c>
      <c r="D14614" t="s">
        <v>26584</v>
      </c>
      <c r="E14614" t="s">
        <v>962</v>
      </c>
      <c r="F14614" t="s">
        <v>984</v>
      </c>
      <c r="G14614" t="str">
        <f t="shared" si="228"/>
        <v>Laboratory &amp; Pathology Services</v>
      </c>
    </row>
    <row r="14615" spans="1:7" x14ac:dyDescent="0.3">
      <c r="A14615" s="31" t="s">
        <v>560</v>
      </c>
      <c r="B14615">
        <v>84403</v>
      </c>
      <c r="D14615" t="s">
        <v>26585</v>
      </c>
      <c r="E14615" t="s">
        <v>962</v>
      </c>
      <c r="F14615" t="s">
        <v>984</v>
      </c>
      <c r="G14615" t="str">
        <f t="shared" si="228"/>
        <v>Laboratory &amp; Pathology Services</v>
      </c>
    </row>
    <row r="14616" spans="1:7" x14ac:dyDescent="0.3">
      <c r="A14616" s="31" t="s">
        <v>26586</v>
      </c>
      <c r="B14616">
        <v>84410</v>
      </c>
      <c r="D14616" t="s">
        <v>26587</v>
      </c>
      <c r="E14616" t="s">
        <v>962</v>
      </c>
      <c r="F14616" t="s">
        <v>984</v>
      </c>
      <c r="G14616" t="str">
        <f t="shared" si="228"/>
        <v>Laboratory &amp; Pathology Services</v>
      </c>
    </row>
    <row r="14617" spans="1:7" x14ac:dyDescent="0.3">
      <c r="A14617" s="31" t="s">
        <v>623</v>
      </c>
      <c r="B14617">
        <v>84425</v>
      </c>
      <c r="D14617" t="s">
        <v>26588</v>
      </c>
      <c r="E14617" t="s">
        <v>962</v>
      </c>
      <c r="F14617" t="s">
        <v>984</v>
      </c>
      <c r="G14617" t="str">
        <f t="shared" si="228"/>
        <v>Laboratory &amp; Pathology Services</v>
      </c>
    </row>
    <row r="14618" spans="1:7" x14ac:dyDescent="0.3">
      <c r="A14618" s="31" t="s">
        <v>26589</v>
      </c>
      <c r="B14618">
        <v>84430</v>
      </c>
      <c r="D14618" t="s">
        <v>26590</v>
      </c>
      <c r="E14618" t="s">
        <v>962</v>
      </c>
      <c r="F14618" t="s">
        <v>984</v>
      </c>
      <c r="G14618" t="str">
        <f t="shared" si="228"/>
        <v>Laboratory &amp; Pathology Services</v>
      </c>
    </row>
    <row r="14619" spans="1:7" x14ac:dyDescent="0.3">
      <c r="A14619" s="31" t="s">
        <v>26591</v>
      </c>
      <c r="B14619">
        <v>84431</v>
      </c>
      <c r="D14619" t="s">
        <v>26592</v>
      </c>
      <c r="E14619" t="s">
        <v>962</v>
      </c>
      <c r="F14619" t="s">
        <v>984</v>
      </c>
      <c r="G14619" t="str">
        <f t="shared" si="228"/>
        <v>Laboratory &amp; Pathology Services</v>
      </c>
    </row>
    <row r="14620" spans="1:7" x14ac:dyDescent="0.3">
      <c r="A14620" s="31" t="s">
        <v>26593</v>
      </c>
      <c r="B14620">
        <v>84432</v>
      </c>
      <c r="D14620" t="s">
        <v>26594</v>
      </c>
      <c r="E14620" t="s">
        <v>962</v>
      </c>
      <c r="F14620" t="s">
        <v>984</v>
      </c>
      <c r="G14620" t="str">
        <f t="shared" si="228"/>
        <v>Laboratory &amp; Pathology Services</v>
      </c>
    </row>
    <row r="14621" spans="1:7" x14ac:dyDescent="0.3">
      <c r="A14621" s="31" t="s">
        <v>26595</v>
      </c>
      <c r="B14621">
        <v>84436</v>
      </c>
      <c r="D14621" t="s">
        <v>26596</v>
      </c>
      <c r="E14621" t="s">
        <v>962</v>
      </c>
      <c r="F14621" t="s">
        <v>984</v>
      </c>
      <c r="G14621" t="str">
        <f t="shared" si="228"/>
        <v>Laboratory &amp; Pathology Services</v>
      </c>
    </row>
    <row r="14622" spans="1:7" x14ac:dyDescent="0.3">
      <c r="A14622" s="31" t="s">
        <v>26597</v>
      </c>
      <c r="B14622">
        <v>84437</v>
      </c>
      <c r="D14622" t="s">
        <v>26598</v>
      </c>
      <c r="E14622" t="s">
        <v>962</v>
      </c>
      <c r="F14622" t="s">
        <v>984</v>
      </c>
      <c r="G14622" t="str">
        <f t="shared" si="228"/>
        <v>Laboratory &amp; Pathology Services</v>
      </c>
    </row>
    <row r="14623" spans="1:7" x14ac:dyDescent="0.3">
      <c r="A14623" s="31" t="s">
        <v>626</v>
      </c>
      <c r="B14623">
        <v>84439</v>
      </c>
      <c r="D14623" t="s">
        <v>26599</v>
      </c>
      <c r="E14623" t="s">
        <v>962</v>
      </c>
      <c r="F14623" t="s">
        <v>984</v>
      </c>
      <c r="G14623" t="str">
        <f t="shared" si="228"/>
        <v>Laboratory &amp; Pathology Services</v>
      </c>
    </row>
    <row r="14624" spans="1:7" x14ac:dyDescent="0.3">
      <c r="A14624" s="31" t="s">
        <v>26600</v>
      </c>
      <c r="B14624">
        <v>84442</v>
      </c>
      <c r="D14624" t="s">
        <v>26601</v>
      </c>
      <c r="E14624" t="s">
        <v>962</v>
      </c>
      <c r="F14624" t="s">
        <v>984</v>
      </c>
      <c r="G14624" t="str">
        <f t="shared" si="228"/>
        <v>Laboratory &amp; Pathology Services</v>
      </c>
    </row>
    <row r="14625" spans="1:7" x14ac:dyDescent="0.3">
      <c r="A14625" s="31" t="s">
        <v>555</v>
      </c>
      <c r="B14625">
        <v>84443</v>
      </c>
      <c r="D14625" t="s">
        <v>26602</v>
      </c>
      <c r="E14625" t="s">
        <v>962</v>
      </c>
      <c r="F14625" t="s">
        <v>984</v>
      </c>
      <c r="G14625" t="str">
        <f t="shared" si="228"/>
        <v>Laboratory &amp; Pathology Services</v>
      </c>
    </row>
    <row r="14626" spans="1:7" x14ac:dyDescent="0.3">
      <c r="A14626" s="31" t="s">
        <v>26603</v>
      </c>
      <c r="B14626">
        <v>84445</v>
      </c>
      <c r="D14626" t="s">
        <v>26604</v>
      </c>
      <c r="E14626" t="s">
        <v>962</v>
      </c>
      <c r="F14626" t="s">
        <v>984</v>
      </c>
      <c r="G14626" t="str">
        <f t="shared" si="228"/>
        <v>Laboratory &amp; Pathology Services</v>
      </c>
    </row>
    <row r="14627" spans="1:7" x14ac:dyDescent="0.3">
      <c r="A14627" s="31" t="s">
        <v>26605</v>
      </c>
      <c r="B14627">
        <v>84446</v>
      </c>
      <c r="D14627" t="s">
        <v>26606</v>
      </c>
      <c r="E14627" t="s">
        <v>962</v>
      </c>
      <c r="F14627" t="s">
        <v>984</v>
      </c>
      <c r="G14627" t="str">
        <f t="shared" si="228"/>
        <v>Laboratory &amp; Pathology Services</v>
      </c>
    </row>
    <row r="14628" spans="1:7" x14ac:dyDescent="0.3">
      <c r="A14628" s="31" t="s">
        <v>26607</v>
      </c>
      <c r="B14628">
        <v>84449</v>
      </c>
      <c r="D14628" t="s">
        <v>26608</v>
      </c>
      <c r="E14628" t="s">
        <v>962</v>
      </c>
      <c r="F14628" t="s">
        <v>984</v>
      </c>
      <c r="G14628" t="str">
        <f t="shared" si="228"/>
        <v>Laboratory &amp; Pathology Services</v>
      </c>
    </row>
    <row r="14629" spans="1:7" x14ac:dyDescent="0.3">
      <c r="A14629" s="31" t="s">
        <v>26609</v>
      </c>
      <c r="B14629">
        <v>84450</v>
      </c>
      <c r="D14629" t="s">
        <v>26610</v>
      </c>
      <c r="E14629" t="s">
        <v>962</v>
      </c>
      <c r="F14629" t="s">
        <v>984</v>
      </c>
      <c r="G14629" t="str">
        <f t="shared" si="228"/>
        <v>Laboratory &amp; Pathology Services</v>
      </c>
    </row>
    <row r="14630" spans="1:7" x14ac:dyDescent="0.3">
      <c r="A14630" s="31" t="s">
        <v>26611</v>
      </c>
      <c r="B14630">
        <v>84460</v>
      </c>
      <c r="D14630" t="s">
        <v>26612</v>
      </c>
      <c r="E14630" t="s">
        <v>962</v>
      </c>
      <c r="F14630" t="s">
        <v>984</v>
      </c>
      <c r="G14630" t="str">
        <f t="shared" si="228"/>
        <v>Laboratory &amp; Pathology Services</v>
      </c>
    </row>
    <row r="14631" spans="1:7" x14ac:dyDescent="0.3">
      <c r="A14631" s="31" t="s">
        <v>26613</v>
      </c>
      <c r="B14631">
        <v>84466</v>
      </c>
      <c r="D14631" t="s">
        <v>26614</v>
      </c>
      <c r="E14631" t="s">
        <v>962</v>
      </c>
      <c r="F14631" t="s">
        <v>984</v>
      </c>
      <c r="G14631" t="str">
        <f t="shared" si="228"/>
        <v>Laboratory &amp; Pathology Services</v>
      </c>
    </row>
    <row r="14632" spans="1:7" x14ac:dyDescent="0.3">
      <c r="A14632" s="31" t="s">
        <v>26615</v>
      </c>
      <c r="B14632">
        <v>84478</v>
      </c>
      <c r="D14632" t="s">
        <v>26616</v>
      </c>
      <c r="E14632" t="s">
        <v>962</v>
      </c>
      <c r="F14632" t="s">
        <v>984</v>
      </c>
      <c r="G14632" t="str">
        <f t="shared" si="228"/>
        <v>Laboratory &amp; Pathology Services</v>
      </c>
    </row>
    <row r="14633" spans="1:7" x14ac:dyDescent="0.3">
      <c r="A14633" s="31" t="s">
        <v>26617</v>
      </c>
      <c r="B14633">
        <v>84479</v>
      </c>
      <c r="D14633" t="s">
        <v>26618</v>
      </c>
      <c r="E14633" t="s">
        <v>962</v>
      </c>
      <c r="F14633" t="s">
        <v>984</v>
      </c>
      <c r="G14633" t="str">
        <f t="shared" si="228"/>
        <v>Laboratory &amp; Pathology Services</v>
      </c>
    </row>
    <row r="14634" spans="1:7" x14ac:dyDescent="0.3">
      <c r="A14634" s="31" t="s">
        <v>629</v>
      </c>
      <c r="B14634">
        <v>84480</v>
      </c>
      <c r="D14634" t="s">
        <v>26619</v>
      </c>
      <c r="E14634" t="s">
        <v>962</v>
      </c>
      <c r="F14634" t="s">
        <v>984</v>
      </c>
      <c r="G14634" t="str">
        <f t="shared" si="228"/>
        <v>Laboratory &amp; Pathology Services</v>
      </c>
    </row>
    <row r="14635" spans="1:7" x14ac:dyDescent="0.3">
      <c r="A14635" s="31" t="s">
        <v>631</v>
      </c>
      <c r="B14635">
        <v>84481</v>
      </c>
      <c r="D14635" t="s">
        <v>26620</v>
      </c>
      <c r="E14635" t="s">
        <v>962</v>
      </c>
      <c r="F14635" t="s">
        <v>984</v>
      </c>
      <c r="G14635" t="str">
        <f t="shared" si="228"/>
        <v>Laboratory &amp; Pathology Services</v>
      </c>
    </row>
    <row r="14636" spans="1:7" x14ac:dyDescent="0.3">
      <c r="A14636" s="31" t="s">
        <v>26621</v>
      </c>
      <c r="B14636">
        <v>84482</v>
      </c>
      <c r="D14636" t="s">
        <v>26622</v>
      </c>
      <c r="E14636" t="s">
        <v>962</v>
      </c>
      <c r="F14636" t="s">
        <v>984</v>
      </c>
      <c r="G14636" t="str">
        <f t="shared" si="228"/>
        <v>Laboratory &amp; Pathology Services</v>
      </c>
    </row>
    <row r="14637" spans="1:7" x14ac:dyDescent="0.3">
      <c r="A14637" s="31" t="s">
        <v>275</v>
      </c>
      <c r="B14637">
        <v>84484</v>
      </c>
      <c r="D14637" t="s">
        <v>26623</v>
      </c>
      <c r="E14637" t="s">
        <v>962</v>
      </c>
      <c r="F14637" t="s">
        <v>984</v>
      </c>
      <c r="G14637" t="str">
        <f t="shared" si="228"/>
        <v>Laboratory &amp; Pathology Services</v>
      </c>
    </row>
    <row r="14638" spans="1:7" x14ac:dyDescent="0.3">
      <c r="A14638" s="31" t="s">
        <v>26624</v>
      </c>
      <c r="B14638">
        <v>84485</v>
      </c>
      <c r="D14638" t="s">
        <v>26625</v>
      </c>
      <c r="E14638" t="s">
        <v>962</v>
      </c>
      <c r="F14638" t="s">
        <v>984</v>
      </c>
      <c r="G14638" t="str">
        <f t="shared" si="228"/>
        <v>Laboratory &amp; Pathology Services</v>
      </c>
    </row>
    <row r="14639" spans="1:7" x14ac:dyDescent="0.3">
      <c r="A14639" s="31" t="s">
        <v>26626</v>
      </c>
      <c r="B14639">
        <v>84488</v>
      </c>
      <c r="D14639" t="s">
        <v>26627</v>
      </c>
      <c r="E14639" t="s">
        <v>962</v>
      </c>
      <c r="F14639" t="s">
        <v>984</v>
      </c>
      <c r="G14639" t="str">
        <f t="shared" si="228"/>
        <v>Laboratory &amp; Pathology Services</v>
      </c>
    </row>
    <row r="14640" spans="1:7" x14ac:dyDescent="0.3">
      <c r="A14640" s="31" t="s">
        <v>26628</v>
      </c>
      <c r="B14640">
        <v>84490</v>
      </c>
      <c r="D14640" t="s">
        <v>26629</v>
      </c>
      <c r="E14640" t="s">
        <v>962</v>
      </c>
      <c r="F14640" t="s">
        <v>984</v>
      </c>
      <c r="G14640" t="str">
        <f t="shared" si="228"/>
        <v>Laboratory &amp; Pathology Services</v>
      </c>
    </row>
    <row r="14641" spans="1:7" x14ac:dyDescent="0.3">
      <c r="A14641" s="31" t="s">
        <v>26630</v>
      </c>
      <c r="B14641">
        <v>84510</v>
      </c>
      <c r="D14641" t="s">
        <v>26631</v>
      </c>
      <c r="E14641" t="s">
        <v>962</v>
      </c>
      <c r="F14641" t="s">
        <v>984</v>
      </c>
      <c r="G14641" t="str">
        <f t="shared" si="228"/>
        <v>Laboratory &amp; Pathology Services</v>
      </c>
    </row>
    <row r="14642" spans="1:7" x14ac:dyDescent="0.3">
      <c r="A14642" s="31" t="s">
        <v>26632</v>
      </c>
      <c r="B14642">
        <v>84512</v>
      </c>
      <c r="D14642" t="s">
        <v>26633</v>
      </c>
      <c r="E14642" t="s">
        <v>962</v>
      </c>
      <c r="F14642" t="s">
        <v>984</v>
      </c>
      <c r="G14642" t="str">
        <f t="shared" si="228"/>
        <v>Laboratory &amp; Pathology Services</v>
      </c>
    </row>
    <row r="14643" spans="1:7" x14ac:dyDescent="0.3">
      <c r="A14643" s="31" t="s">
        <v>26634</v>
      </c>
      <c r="B14643">
        <v>84520</v>
      </c>
      <c r="D14643" t="s">
        <v>26635</v>
      </c>
      <c r="E14643" t="s">
        <v>962</v>
      </c>
      <c r="F14643" t="s">
        <v>984</v>
      </c>
      <c r="G14643" t="str">
        <f t="shared" si="228"/>
        <v>Laboratory &amp; Pathology Services</v>
      </c>
    </row>
    <row r="14644" spans="1:7" x14ac:dyDescent="0.3">
      <c r="A14644" s="31" t="s">
        <v>26636</v>
      </c>
      <c r="B14644">
        <v>84525</v>
      </c>
      <c r="D14644" t="s">
        <v>26637</v>
      </c>
      <c r="E14644" t="s">
        <v>962</v>
      </c>
      <c r="F14644" t="s">
        <v>984</v>
      </c>
      <c r="G14644" t="str">
        <f t="shared" si="228"/>
        <v>Laboratory &amp; Pathology Services</v>
      </c>
    </row>
    <row r="14645" spans="1:7" x14ac:dyDescent="0.3">
      <c r="A14645" s="31" t="s">
        <v>26638</v>
      </c>
      <c r="B14645">
        <v>84540</v>
      </c>
      <c r="D14645" t="s">
        <v>26639</v>
      </c>
      <c r="E14645" t="s">
        <v>962</v>
      </c>
      <c r="F14645" t="s">
        <v>984</v>
      </c>
      <c r="G14645" t="str">
        <f t="shared" si="228"/>
        <v>Laboratory &amp; Pathology Services</v>
      </c>
    </row>
    <row r="14646" spans="1:7" x14ac:dyDescent="0.3">
      <c r="A14646" s="31" t="s">
        <v>26640</v>
      </c>
      <c r="B14646">
        <v>84545</v>
      </c>
      <c r="D14646" t="s">
        <v>26641</v>
      </c>
      <c r="E14646" t="s">
        <v>962</v>
      </c>
      <c r="F14646" t="s">
        <v>984</v>
      </c>
      <c r="G14646" t="str">
        <f t="shared" si="228"/>
        <v>Laboratory &amp; Pathology Services</v>
      </c>
    </row>
    <row r="14647" spans="1:7" x14ac:dyDescent="0.3">
      <c r="A14647" s="31" t="s">
        <v>26642</v>
      </c>
      <c r="B14647">
        <v>84550</v>
      </c>
      <c r="D14647" t="s">
        <v>26643</v>
      </c>
      <c r="E14647" t="s">
        <v>962</v>
      </c>
      <c r="F14647" t="s">
        <v>984</v>
      </c>
      <c r="G14647" t="str">
        <f t="shared" si="228"/>
        <v>Laboratory &amp; Pathology Services</v>
      </c>
    </row>
    <row r="14648" spans="1:7" x14ac:dyDescent="0.3">
      <c r="A14648" s="31" t="s">
        <v>26644</v>
      </c>
      <c r="B14648">
        <v>84560</v>
      </c>
      <c r="D14648" t="s">
        <v>26645</v>
      </c>
      <c r="E14648" t="s">
        <v>962</v>
      </c>
      <c r="F14648" t="s">
        <v>984</v>
      </c>
      <c r="G14648" t="str">
        <f t="shared" si="228"/>
        <v>Laboratory &amp; Pathology Services</v>
      </c>
    </row>
    <row r="14649" spans="1:7" x14ac:dyDescent="0.3">
      <c r="A14649" s="31" t="s">
        <v>26646</v>
      </c>
      <c r="B14649">
        <v>84577</v>
      </c>
      <c r="D14649" t="s">
        <v>26647</v>
      </c>
      <c r="E14649" t="s">
        <v>962</v>
      </c>
      <c r="F14649" t="s">
        <v>984</v>
      </c>
      <c r="G14649" t="str">
        <f t="shared" si="228"/>
        <v>Laboratory &amp; Pathology Services</v>
      </c>
    </row>
    <row r="14650" spans="1:7" x14ac:dyDescent="0.3">
      <c r="A14650" s="31" t="s">
        <v>26648</v>
      </c>
      <c r="B14650">
        <v>84578</v>
      </c>
      <c r="D14650" t="s">
        <v>26649</v>
      </c>
      <c r="E14650" t="s">
        <v>962</v>
      </c>
      <c r="F14650" t="s">
        <v>984</v>
      </c>
      <c r="G14650" t="str">
        <f t="shared" si="228"/>
        <v>Laboratory &amp; Pathology Services</v>
      </c>
    </row>
    <row r="14651" spans="1:7" x14ac:dyDescent="0.3">
      <c r="A14651" s="31" t="s">
        <v>26650</v>
      </c>
      <c r="B14651">
        <v>84580</v>
      </c>
      <c r="D14651" t="s">
        <v>26651</v>
      </c>
      <c r="E14651" t="s">
        <v>962</v>
      </c>
      <c r="F14651" t="s">
        <v>984</v>
      </c>
      <c r="G14651" t="str">
        <f t="shared" si="228"/>
        <v>Laboratory &amp; Pathology Services</v>
      </c>
    </row>
    <row r="14652" spans="1:7" x14ac:dyDescent="0.3">
      <c r="A14652" s="31" t="s">
        <v>26652</v>
      </c>
      <c r="B14652">
        <v>84583</v>
      </c>
      <c r="D14652" t="s">
        <v>26651</v>
      </c>
      <c r="E14652" t="s">
        <v>962</v>
      </c>
      <c r="F14652" t="s">
        <v>984</v>
      </c>
      <c r="G14652" t="str">
        <f t="shared" si="228"/>
        <v>Laboratory &amp; Pathology Services</v>
      </c>
    </row>
    <row r="14653" spans="1:7" x14ac:dyDescent="0.3">
      <c r="A14653" s="31" t="s">
        <v>26653</v>
      </c>
      <c r="B14653">
        <v>84585</v>
      </c>
      <c r="D14653" t="s">
        <v>26654</v>
      </c>
      <c r="E14653" t="s">
        <v>962</v>
      </c>
      <c r="F14653" t="s">
        <v>984</v>
      </c>
      <c r="G14653" t="str">
        <f t="shared" si="228"/>
        <v>Laboratory &amp; Pathology Services</v>
      </c>
    </row>
    <row r="14654" spans="1:7" x14ac:dyDescent="0.3">
      <c r="A14654" s="31" t="s">
        <v>26655</v>
      </c>
      <c r="B14654">
        <v>84586</v>
      </c>
      <c r="D14654" t="s">
        <v>26656</v>
      </c>
      <c r="E14654" t="s">
        <v>962</v>
      </c>
      <c r="F14654" t="s">
        <v>984</v>
      </c>
      <c r="G14654" t="str">
        <f t="shared" si="228"/>
        <v>Laboratory &amp; Pathology Services</v>
      </c>
    </row>
    <row r="14655" spans="1:7" x14ac:dyDescent="0.3">
      <c r="A14655" s="31" t="s">
        <v>26657</v>
      </c>
      <c r="B14655">
        <v>84588</v>
      </c>
      <c r="D14655" t="s">
        <v>26658</v>
      </c>
      <c r="E14655" t="s">
        <v>962</v>
      </c>
      <c r="F14655" t="s">
        <v>984</v>
      </c>
      <c r="G14655" t="str">
        <f t="shared" si="228"/>
        <v>Laboratory &amp; Pathology Services</v>
      </c>
    </row>
    <row r="14656" spans="1:7" x14ac:dyDescent="0.3">
      <c r="A14656" s="31" t="s">
        <v>26659</v>
      </c>
      <c r="B14656">
        <v>84590</v>
      </c>
      <c r="D14656" t="s">
        <v>26660</v>
      </c>
      <c r="E14656" t="s">
        <v>962</v>
      </c>
      <c r="F14656" t="s">
        <v>984</v>
      </c>
      <c r="G14656" t="str">
        <f t="shared" si="228"/>
        <v>Laboratory &amp; Pathology Services</v>
      </c>
    </row>
    <row r="14657" spans="1:7" x14ac:dyDescent="0.3">
      <c r="A14657" s="31" t="s">
        <v>26661</v>
      </c>
      <c r="B14657">
        <v>84591</v>
      </c>
      <c r="D14657" t="s">
        <v>26662</v>
      </c>
      <c r="E14657" t="s">
        <v>962</v>
      </c>
      <c r="F14657" t="s">
        <v>984</v>
      </c>
      <c r="G14657" t="str">
        <f t="shared" si="228"/>
        <v>Laboratory &amp; Pathology Services</v>
      </c>
    </row>
    <row r="14658" spans="1:7" x14ac:dyDescent="0.3">
      <c r="A14658" s="31" t="s">
        <v>26663</v>
      </c>
      <c r="B14658">
        <v>84597</v>
      </c>
      <c r="D14658" t="s">
        <v>26664</v>
      </c>
      <c r="E14658" t="s">
        <v>962</v>
      </c>
      <c r="F14658" t="s">
        <v>984</v>
      </c>
      <c r="G14658" t="str">
        <f t="shared" si="228"/>
        <v>Laboratory &amp; Pathology Services</v>
      </c>
    </row>
    <row r="14659" spans="1:7" x14ac:dyDescent="0.3">
      <c r="A14659" s="31" t="s">
        <v>26665</v>
      </c>
      <c r="B14659">
        <v>84600</v>
      </c>
      <c r="D14659" t="s">
        <v>26666</v>
      </c>
      <c r="E14659" t="s">
        <v>962</v>
      </c>
      <c r="F14659" t="s">
        <v>984</v>
      </c>
      <c r="G14659" t="str">
        <f t="shared" ref="G14659:G14722" si="229">VLOOKUP(F14659,$I$2:$J$27,2,FALSE)</f>
        <v>Laboratory &amp; Pathology Services</v>
      </c>
    </row>
    <row r="14660" spans="1:7" x14ac:dyDescent="0.3">
      <c r="A14660" s="31" t="s">
        <v>26667</v>
      </c>
      <c r="B14660">
        <v>84620</v>
      </c>
      <c r="D14660" t="s">
        <v>26668</v>
      </c>
      <c r="E14660" t="s">
        <v>962</v>
      </c>
      <c r="F14660" t="s">
        <v>984</v>
      </c>
      <c r="G14660" t="str">
        <f t="shared" si="229"/>
        <v>Laboratory &amp; Pathology Services</v>
      </c>
    </row>
    <row r="14661" spans="1:7" x14ac:dyDescent="0.3">
      <c r="A14661" s="31" t="s">
        <v>26669</v>
      </c>
      <c r="B14661">
        <v>84630</v>
      </c>
      <c r="D14661" t="s">
        <v>26670</v>
      </c>
      <c r="E14661" t="s">
        <v>962</v>
      </c>
      <c r="F14661" t="s">
        <v>984</v>
      </c>
      <c r="G14661" t="str">
        <f t="shared" si="229"/>
        <v>Laboratory &amp; Pathology Services</v>
      </c>
    </row>
    <row r="14662" spans="1:7" x14ac:dyDescent="0.3">
      <c r="A14662" s="31" t="s">
        <v>26671</v>
      </c>
      <c r="B14662">
        <v>84681</v>
      </c>
      <c r="D14662" t="s">
        <v>26672</v>
      </c>
      <c r="E14662" t="s">
        <v>962</v>
      </c>
      <c r="F14662" t="s">
        <v>984</v>
      </c>
      <c r="G14662" t="str">
        <f t="shared" si="229"/>
        <v>Laboratory &amp; Pathology Services</v>
      </c>
    </row>
    <row r="14663" spans="1:7" x14ac:dyDescent="0.3">
      <c r="A14663" s="31" t="s">
        <v>471</v>
      </c>
      <c r="B14663">
        <v>84702</v>
      </c>
      <c r="D14663" t="s">
        <v>26673</v>
      </c>
      <c r="E14663" t="s">
        <v>962</v>
      </c>
      <c r="F14663" t="s">
        <v>984</v>
      </c>
      <c r="G14663" t="str">
        <f t="shared" si="229"/>
        <v>Laboratory &amp; Pathology Services</v>
      </c>
    </row>
    <row r="14664" spans="1:7" x14ac:dyDescent="0.3">
      <c r="A14664" s="31" t="s">
        <v>634</v>
      </c>
      <c r="B14664">
        <v>84703</v>
      </c>
      <c r="D14664" t="s">
        <v>26674</v>
      </c>
      <c r="E14664" t="s">
        <v>962</v>
      </c>
      <c r="F14664" t="s">
        <v>984</v>
      </c>
      <c r="G14664" t="str">
        <f t="shared" si="229"/>
        <v>Laboratory &amp; Pathology Services</v>
      </c>
    </row>
    <row r="14665" spans="1:7" x14ac:dyDescent="0.3">
      <c r="A14665" s="31" t="s">
        <v>26675</v>
      </c>
      <c r="B14665">
        <v>84704</v>
      </c>
      <c r="D14665" t="s">
        <v>26676</v>
      </c>
      <c r="E14665" t="s">
        <v>962</v>
      </c>
      <c r="F14665" t="s">
        <v>984</v>
      </c>
      <c r="G14665" t="str">
        <f t="shared" si="229"/>
        <v>Laboratory &amp; Pathology Services</v>
      </c>
    </row>
    <row r="14666" spans="1:7" x14ac:dyDescent="0.3">
      <c r="A14666" s="31" t="s">
        <v>26677</v>
      </c>
      <c r="B14666">
        <v>84830</v>
      </c>
      <c r="D14666" t="s">
        <v>26678</v>
      </c>
      <c r="E14666" t="s">
        <v>962</v>
      </c>
      <c r="F14666" t="s">
        <v>984</v>
      </c>
      <c r="G14666" t="str">
        <f t="shared" si="229"/>
        <v>Laboratory &amp; Pathology Services</v>
      </c>
    </row>
    <row r="14667" spans="1:7" x14ac:dyDescent="0.3">
      <c r="A14667" s="31" t="s">
        <v>26679</v>
      </c>
      <c r="B14667">
        <v>84999</v>
      </c>
      <c r="D14667" t="s">
        <v>26680</v>
      </c>
      <c r="E14667" t="s">
        <v>962</v>
      </c>
      <c r="F14667" t="s">
        <v>984</v>
      </c>
      <c r="G14667" t="str">
        <f t="shared" si="229"/>
        <v>Laboratory &amp; Pathology Services</v>
      </c>
    </row>
    <row r="14668" spans="1:7" x14ac:dyDescent="0.3">
      <c r="A14668" s="31" t="s">
        <v>26681</v>
      </c>
      <c r="B14668">
        <v>85002</v>
      </c>
      <c r="D14668" t="s">
        <v>26682</v>
      </c>
      <c r="E14668" t="s">
        <v>962</v>
      </c>
      <c r="F14668" t="s">
        <v>984</v>
      </c>
      <c r="G14668" t="str">
        <f t="shared" si="229"/>
        <v>Laboratory &amp; Pathology Services</v>
      </c>
    </row>
    <row r="14669" spans="1:7" x14ac:dyDescent="0.3">
      <c r="A14669" s="31" t="s">
        <v>26683</v>
      </c>
      <c r="B14669">
        <v>85004</v>
      </c>
      <c r="D14669" t="s">
        <v>26684</v>
      </c>
      <c r="E14669" t="s">
        <v>962</v>
      </c>
      <c r="F14669" t="s">
        <v>984</v>
      </c>
      <c r="G14669" t="str">
        <f t="shared" si="229"/>
        <v>Laboratory &amp; Pathology Services</v>
      </c>
    </row>
    <row r="14670" spans="1:7" x14ac:dyDescent="0.3">
      <c r="A14670" s="31" t="s">
        <v>26685</v>
      </c>
      <c r="B14670">
        <v>85007</v>
      </c>
      <c r="D14670" t="s">
        <v>26686</v>
      </c>
      <c r="E14670" t="s">
        <v>962</v>
      </c>
      <c r="F14670" t="s">
        <v>984</v>
      </c>
      <c r="G14670" t="str">
        <f t="shared" si="229"/>
        <v>Laboratory &amp; Pathology Services</v>
      </c>
    </row>
    <row r="14671" spans="1:7" x14ac:dyDescent="0.3">
      <c r="A14671" s="31" t="s">
        <v>26687</v>
      </c>
      <c r="B14671">
        <v>85008</v>
      </c>
      <c r="D14671" t="s">
        <v>26688</v>
      </c>
      <c r="E14671" t="s">
        <v>962</v>
      </c>
      <c r="F14671" t="s">
        <v>984</v>
      </c>
      <c r="G14671" t="str">
        <f t="shared" si="229"/>
        <v>Laboratory &amp; Pathology Services</v>
      </c>
    </row>
    <row r="14672" spans="1:7" x14ac:dyDescent="0.3">
      <c r="A14672" s="31" t="s">
        <v>26689</v>
      </c>
      <c r="B14672">
        <v>85009</v>
      </c>
      <c r="D14672" t="s">
        <v>26690</v>
      </c>
      <c r="E14672" t="s">
        <v>962</v>
      </c>
      <c r="F14672" t="s">
        <v>984</v>
      </c>
      <c r="G14672" t="str">
        <f t="shared" si="229"/>
        <v>Laboratory &amp; Pathology Services</v>
      </c>
    </row>
    <row r="14673" spans="1:7" x14ac:dyDescent="0.3">
      <c r="A14673" s="31" t="s">
        <v>26691</v>
      </c>
      <c r="B14673">
        <v>85013</v>
      </c>
      <c r="D14673" t="s">
        <v>26692</v>
      </c>
      <c r="E14673" t="s">
        <v>962</v>
      </c>
      <c r="F14673" t="s">
        <v>984</v>
      </c>
      <c r="G14673" t="str">
        <f t="shared" si="229"/>
        <v>Laboratory &amp; Pathology Services</v>
      </c>
    </row>
    <row r="14674" spans="1:7" x14ac:dyDescent="0.3">
      <c r="A14674" s="31" t="s">
        <v>639</v>
      </c>
      <c r="B14674">
        <v>85014</v>
      </c>
      <c r="D14674" t="s">
        <v>26693</v>
      </c>
      <c r="E14674" t="s">
        <v>962</v>
      </c>
      <c r="F14674" t="s">
        <v>984</v>
      </c>
      <c r="G14674" t="str">
        <f t="shared" si="229"/>
        <v>Laboratory &amp; Pathology Services</v>
      </c>
    </row>
    <row r="14675" spans="1:7" x14ac:dyDescent="0.3">
      <c r="A14675" s="31" t="s">
        <v>637</v>
      </c>
      <c r="B14675">
        <v>85018</v>
      </c>
      <c r="D14675" t="s">
        <v>26694</v>
      </c>
      <c r="E14675" t="s">
        <v>962</v>
      </c>
      <c r="F14675" t="s">
        <v>984</v>
      </c>
      <c r="G14675" t="str">
        <f t="shared" si="229"/>
        <v>Laboratory &amp; Pathology Services</v>
      </c>
    </row>
    <row r="14676" spans="1:7" x14ac:dyDescent="0.3">
      <c r="A14676" s="31" t="s">
        <v>210</v>
      </c>
      <c r="B14676">
        <v>85025</v>
      </c>
      <c r="D14676" t="s">
        <v>26695</v>
      </c>
      <c r="E14676" t="s">
        <v>962</v>
      </c>
      <c r="F14676" t="s">
        <v>984</v>
      </c>
      <c r="G14676" t="str">
        <f t="shared" si="229"/>
        <v>Laboratory &amp; Pathology Services</v>
      </c>
    </row>
    <row r="14677" spans="1:7" x14ac:dyDescent="0.3">
      <c r="A14677" s="31" t="s">
        <v>643</v>
      </c>
      <c r="B14677">
        <v>85027</v>
      </c>
      <c r="D14677" t="s">
        <v>26696</v>
      </c>
      <c r="E14677" t="s">
        <v>962</v>
      </c>
      <c r="F14677" t="s">
        <v>984</v>
      </c>
      <c r="G14677" t="str">
        <f t="shared" si="229"/>
        <v>Laboratory &amp; Pathology Services</v>
      </c>
    </row>
    <row r="14678" spans="1:7" x14ac:dyDescent="0.3">
      <c r="A14678" s="31" t="s">
        <v>26697</v>
      </c>
      <c r="B14678">
        <v>85032</v>
      </c>
      <c r="D14678" t="s">
        <v>26698</v>
      </c>
      <c r="E14678" t="s">
        <v>962</v>
      </c>
      <c r="F14678" t="s">
        <v>984</v>
      </c>
      <c r="G14678" t="str">
        <f t="shared" si="229"/>
        <v>Laboratory &amp; Pathology Services</v>
      </c>
    </row>
    <row r="14679" spans="1:7" x14ac:dyDescent="0.3">
      <c r="A14679" s="31" t="s">
        <v>26699</v>
      </c>
      <c r="B14679">
        <v>85041</v>
      </c>
      <c r="D14679" t="s">
        <v>26700</v>
      </c>
      <c r="E14679" t="s">
        <v>962</v>
      </c>
      <c r="F14679" t="s">
        <v>984</v>
      </c>
      <c r="G14679" t="str">
        <f t="shared" si="229"/>
        <v>Laboratory &amp; Pathology Services</v>
      </c>
    </row>
    <row r="14680" spans="1:7" x14ac:dyDescent="0.3">
      <c r="A14680" s="31" t="s">
        <v>26701</v>
      </c>
      <c r="B14680">
        <v>85044</v>
      </c>
      <c r="D14680" t="s">
        <v>26702</v>
      </c>
      <c r="E14680" t="s">
        <v>962</v>
      </c>
      <c r="F14680" t="s">
        <v>984</v>
      </c>
      <c r="G14680" t="str">
        <f t="shared" si="229"/>
        <v>Laboratory &amp; Pathology Services</v>
      </c>
    </row>
    <row r="14681" spans="1:7" x14ac:dyDescent="0.3">
      <c r="A14681" s="31" t="s">
        <v>26703</v>
      </c>
      <c r="B14681">
        <v>85045</v>
      </c>
      <c r="D14681" t="s">
        <v>26704</v>
      </c>
      <c r="E14681" t="s">
        <v>962</v>
      </c>
      <c r="F14681" t="s">
        <v>984</v>
      </c>
      <c r="G14681" t="str">
        <f t="shared" si="229"/>
        <v>Laboratory &amp; Pathology Services</v>
      </c>
    </row>
    <row r="14682" spans="1:7" x14ac:dyDescent="0.3">
      <c r="A14682" s="31" t="s">
        <v>26705</v>
      </c>
      <c r="B14682">
        <v>85046</v>
      </c>
      <c r="D14682" t="s">
        <v>26706</v>
      </c>
      <c r="E14682" t="s">
        <v>962</v>
      </c>
      <c r="F14682" t="s">
        <v>984</v>
      </c>
      <c r="G14682" t="str">
        <f t="shared" si="229"/>
        <v>Laboratory &amp; Pathology Services</v>
      </c>
    </row>
    <row r="14683" spans="1:7" x14ac:dyDescent="0.3">
      <c r="A14683" s="31" t="s">
        <v>26707</v>
      </c>
      <c r="B14683">
        <v>85048</v>
      </c>
      <c r="D14683" t="s">
        <v>26708</v>
      </c>
      <c r="E14683" t="s">
        <v>962</v>
      </c>
      <c r="F14683" t="s">
        <v>984</v>
      </c>
      <c r="G14683" t="str">
        <f t="shared" si="229"/>
        <v>Laboratory &amp; Pathology Services</v>
      </c>
    </row>
    <row r="14684" spans="1:7" x14ac:dyDescent="0.3">
      <c r="A14684" s="31" t="s">
        <v>26709</v>
      </c>
      <c r="B14684">
        <v>85049</v>
      </c>
      <c r="D14684" t="s">
        <v>26710</v>
      </c>
      <c r="E14684" t="s">
        <v>962</v>
      </c>
      <c r="F14684" t="s">
        <v>984</v>
      </c>
      <c r="G14684" t="str">
        <f t="shared" si="229"/>
        <v>Laboratory &amp; Pathology Services</v>
      </c>
    </row>
    <row r="14685" spans="1:7" x14ac:dyDescent="0.3">
      <c r="A14685" s="31" t="s">
        <v>26711</v>
      </c>
      <c r="B14685">
        <v>85055</v>
      </c>
      <c r="D14685" t="s">
        <v>26712</v>
      </c>
      <c r="E14685" t="s">
        <v>962</v>
      </c>
      <c r="F14685" t="s">
        <v>984</v>
      </c>
      <c r="G14685" t="str">
        <f t="shared" si="229"/>
        <v>Laboratory &amp; Pathology Services</v>
      </c>
    </row>
    <row r="14686" spans="1:7" x14ac:dyDescent="0.3">
      <c r="A14686" s="31" t="s">
        <v>645</v>
      </c>
      <c r="B14686">
        <v>85060</v>
      </c>
      <c r="D14686" t="s">
        <v>26713</v>
      </c>
      <c r="E14686" t="s">
        <v>0</v>
      </c>
      <c r="F14686" t="s">
        <v>984</v>
      </c>
      <c r="G14686" t="str">
        <f t="shared" si="229"/>
        <v>Laboratory &amp; Pathology Services</v>
      </c>
    </row>
    <row r="14687" spans="1:7" x14ac:dyDescent="0.3">
      <c r="A14687" s="31" t="s">
        <v>26714</v>
      </c>
      <c r="B14687">
        <v>85097</v>
      </c>
      <c r="D14687" t="s">
        <v>26715</v>
      </c>
      <c r="E14687" t="s">
        <v>0</v>
      </c>
      <c r="F14687" t="s">
        <v>984</v>
      </c>
      <c r="G14687" t="str">
        <f t="shared" si="229"/>
        <v>Laboratory &amp; Pathology Services</v>
      </c>
    </row>
    <row r="14688" spans="1:7" x14ac:dyDescent="0.3">
      <c r="A14688" s="31" t="s">
        <v>26716</v>
      </c>
      <c r="B14688">
        <v>85130</v>
      </c>
      <c r="D14688" t="s">
        <v>26717</v>
      </c>
      <c r="E14688" t="s">
        <v>962</v>
      </c>
      <c r="F14688" t="s">
        <v>984</v>
      </c>
      <c r="G14688" t="str">
        <f t="shared" si="229"/>
        <v>Laboratory &amp; Pathology Services</v>
      </c>
    </row>
    <row r="14689" spans="1:7" x14ac:dyDescent="0.3">
      <c r="A14689" s="31" t="s">
        <v>26718</v>
      </c>
      <c r="B14689">
        <v>85170</v>
      </c>
      <c r="D14689" t="s">
        <v>26719</v>
      </c>
      <c r="E14689" t="s">
        <v>962</v>
      </c>
      <c r="F14689" t="s">
        <v>984</v>
      </c>
      <c r="G14689" t="str">
        <f t="shared" si="229"/>
        <v>Laboratory &amp; Pathology Services</v>
      </c>
    </row>
    <row r="14690" spans="1:7" x14ac:dyDescent="0.3">
      <c r="A14690" s="31" t="s">
        <v>26720</v>
      </c>
      <c r="B14690">
        <v>85175</v>
      </c>
      <c r="D14690" t="s">
        <v>26721</v>
      </c>
      <c r="E14690" t="s">
        <v>962</v>
      </c>
      <c r="F14690" t="s">
        <v>984</v>
      </c>
      <c r="G14690" t="str">
        <f t="shared" si="229"/>
        <v>Laboratory &amp; Pathology Services</v>
      </c>
    </row>
    <row r="14691" spans="1:7" x14ac:dyDescent="0.3">
      <c r="A14691" s="31" t="s">
        <v>26722</v>
      </c>
      <c r="B14691">
        <v>85210</v>
      </c>
      <c r="D14691" t="s">
        <v>26723</v>
      </c>
      <c r="E14691" t="s">
        <v>962</v>
      </c>
      <c r="F14691" t="s">
        <v>984</v>
      </c>
      <c r="G14691" t="str">
        <f t="shared" si="229"/>
        <v>Laboratory &amp; Pathology Services</v>
      </c>
    </row>
    <row r="14692" spans="1:7" x14ac:dyDescent="0.3">
      <c r="A14692" s="31" t="s">
        <v>26724</v>
      </c>
      <c r="B14692">
        <v>85220</v>
      </c>
      <c r="D14692" t="s">
        <v>26725</v>
      </c>
      <c r="E14692" t="s">
        <v>962</v>
      </c>
      <c r="F14692" t="s">
        <v>984</v>
      </c>
      <c r="G14692" t="str">
        <f t="shared" si="229"/>
        <v>Laboratory &amp; Pathology Services</v>
      </c>
    </row>
    <row r="14693" spans="1:7" x14ac:dyDescent="0.3">
      <c r="A14693" s="31" t="s">
        <v>26726</v>
      </c>
      <c r="B14693">
        <v>85230</v>
      </c>
      <c r="D14693" t="s">
        <v>26727</v>
      </c>
      <c r="E14693" t="s">
        <v>962</v>
      </c>
      <c r="F14693" t="s">
        <v>984</v>
      </c>
      <c r="G14693" t="str">
        <f t="shared" si="229"/>
        <v>Laboratory &amp; Pathology Services</v>
      </c>
    </row>
    <row r="14694" spans="1:7" x14ac:dyDescent="0.3">
      <c r="A14694" s="31" t="s">
        <v>26728</v>
      </c>
      <c r="B14694">
        <v>85240</v>
      </c>
      <c r="D14694" t="s">
        <v>26729</v>
      </c>
      <c r="E14694" t="s">
        <v>962</v>
      </c>
      <c r="F14694" t="s">
        <v>984</v>
      </c>
      <c r="G14694" t="str">
        <f t="shared" si="229"/>
        <v>Laboratory &amp; Pathology Services</v>
      </c>
    </row>
    <row r="14695" spans="1:7" x14ac:dyDescent="0.3">
      <c r="A14695" s="31" t="s">
        <v>26730</v>
      </c>
      <c r="B14695">
        <v>85244</v>
      </c>
      <c r="D14695" t="s">
        <v>26731</v>
      </c>
      <c r="E14695" t="s">
        <v>962</v>
      </c>
      <c r="F14695" t="s">
        <v>984</v>
      </c>
      <c r="G14695" t="str">
        <f t="shared" si="229"/>
        <v>Laboratory &amp; Pathology Services</v>
      </c>
    </row>
    <row r="14696" spans="1:7" x14ac:dyDescent="0.3">
      <c r="A14696" s="31" t="s">
        <v>26732</v>
      </c>
      <c r="B14696">
        <v>85245</v>
      </c>
      <c r="D14696" t="s">
        <v>26733</v>
      </c>
      <c r="E14696" t="s">
        <v>962</v>
      </c>
      <c r="F14696" t="s">
        <v>984</v>
      </c>
      <c r="G14696" t="str">
        <f t="shared" si="229"/>
        <v>Laboratory &amp; Pathology Services</v>
      </c>
    </row>
    <row r="14697" spans="1:7" x14ac:dyDescent="0.3">
      <c r="A14697" s="31" t="s">
        <v>26734</v>
      </c>
      <c r="B14697">
        <v>85246</v>
      </c>
      <c r="D14697" t="s">
        <v>26735</v>
      </c>
      <c r="E14697" t="s">
        <v>962</v>
      </c>
      <c r="F14697" t="s">
        <v>984</v>
      </c>
      <c r="G14697" t="str">
        <f t="shared" si="229"/>
        <v>Laboratory &amp; Pathology Services</v>
      </c>
    </row>
    <row r="14698" spans="1:7" x14ac:dyDescent="0.3">
      <c r="A14698" s="31" t="s">
        <v>26736</v>
      </c>
      <c r="B14698">
        <v>85247</v>
      </c>
      <c r="D14698" t="s">
        <v>26737</v>
      </c>
      <c r="E14698" t="s">
        <v>962</v>
      </c>
      <c r="F14698" t="s">
        <v>984</v>
      </c>
      <c r="G14698" t="str">
        <f t="shared" si="229"/>
        <v>Laboratory &amp; Pathology Services</v>
      </c>
    </row>
    <row r="14699" spans="1:7" x14ac:dyDescent="0.3">
      <c r="A14699" s="31" t="s">
        <v>26738</v>
      </c>
      <c r="B14699">
        <v>85250</v>
      </c>
      <c r="D14699" t="s">
        <v>26739</v>
      </c>
      <c r="E14699" t="s">
        <v>962</v>
      </c>
      <c r="F14699" t="s">
        <v>984</v>
      </c>
      <c r="G14699" t="str">
        <f t="shared" si="229"/>
        <v>Laboratory &amp; Pathology Services</v>
      </c>
    </row>
    <row r="14700" spans="1:7" x14ac:dyDescent="0.3">
      <c r="A14700" s="31" t="s">
        <v>26740</v>
      </c>
      <c r="B14700">
        <v>85260</v>
      </c>
      <c r="D14700" t="s">
        <v>26741</v>
      </c>
      <c r="E14700" t="s">
        <v>962</v>
      </c>
      <c r="F14700" t="s">
        <v>984</v>
      </c>
      <c r="G14700" t="str">
        <f t="shared" si="229"/>
        <v>Laboratory &amp; Pathology Services</v>
      </c>
    </row>
    <row r="14701" spans="1:7" x14ac:dyDescent="0.3">
      <c r="A14701" s="31" t="s">
        <v>26742</v>
      </c>
      <c r="B14701">
        <v>85270</v>
      </c>
      <c r="D14701" t="s">
        <v>26743</v>
      </c>
      <c r="E14701" t="s">
        <v>962</v>
      </c>
      <c r="F14701" t="s">
        <v>984</v>
      </c>
      <c r="G14701" t="str">
        <f t="shared" si="229"/>
        <v>Laboratory &amp; Pathology Services</v>
      </c>
    </row>
    <row r="14702" spans="1:7" x14ac:dyDescent="0.3">
      <c r="A14702" s="31" t="s">
        <v>26744</v>
      </c>
      <c r="B14702">
        <v>85280</v>
      </c>
      <c r="D14702" t="s">
        <v>26745</v>
      </c>
      <c r="E14702" t="s">
        <v>962</v>
      </c>
      <c r="F14702" t="s">
        <v>984</v>
      </c>
      <c r="G14702" t="str">
        <f t="shared" si="229"/>
        <v>Laboratory &amp; Pathology Services</v>
      </c>
    </row>
    <row r="14703" spans="1:7" x14ac:dyDescent="0.3">
      <c r="A14703" s="31" t="s">
        <v>26746</v>
      </c>
      <c r="B14703">
        <v>85290</v>
      </c>
      <c r="D14703" t="s">
        <v>26747</v>
      </c>
      <c r="E14703" t="s">
        <v>962</v>
      </c>
      <c r="F14703" t="s">
        <v>984</v>
      </c>
      <c r="G14703" t="str">
        <f t="shared" si="229"/>
        <v>Laboratory &amp; Pathology Services</v>
      </c>
    </row>
    <row r="14704" spans="1:7" x14ac:dyDescent="0.3">
      <c r="A14704" s="31" t="s">
        <v>26748</v>
      </c>
      <c r="B14704">
        <v>85291</v>
      </c>
      <c r="D14704" t="s">
        <v>26749</v>
      </c>
      <c r="E14704" t="s">
        <v>962</v>
      </c>
      <c r="F14704" t="s">
        <v>984</v>
      </c>
      <c r="G14704" t="str">
        <f t="shared" si="229"/>
        <v>Laboratory &amp; Pathology Services</v>
      </c>
    </row>
    <row r="14705" spans="1:7" x14ac:dyDescent="0.3">
      <c r="A14705" s="31" t="s">
        <v>26750</v>
      </c>
      <c r="B14705">
        <v>85292</v>
      </c>
      <c r="D14705" t="s">
        <v>26751</v>
      </c>
      <c r="E14705" t="s">
        <v>962</v>
      </c>
      <c r="F14705" t="s">
        <v>984</v>
      </c>
      <c r="G14705" t="str">
        <f t="shared" si="229"/>
        <v>Laboratory &amp; Pathology Services</v>
      </c>
    </row>
    <row r="14706" spans="1:7" x14ac:dyDescent="0.3">
      <c r="A14706" s="31" t="s">
        <v>26752</v>
      </c>
      <c r="B14706">
        <v>85293</v>
      </c>
      <c r="D14706" t="s">
        <v>26753</v>
      </c>
      <c r="E14706" t="s">
        <v>962</v>
      </c>
      <c r="F14706" t="s">
        <v>984</v>
      </c>
      <c r="G14706" t="str">
        <f t="shared" si="229"/>
        <v>Laboratory &amp; Pathology Services</v>
      </c>
    </row>
    <row r="14707" spans="1:7" x14ac:dyDescent="0.3">
      <c r="A14707" s="31" t="s">
        <v>26754</v>
      </c>
      <c r="B14707">
        <v>85300</v>
      </c>
      <c r="D14707" t="s">
        <v>26755</v>
      </c>
      <c r="E14707" t="s">
        <v>962</v>
      </c>
      <c r="F14707" t="s">
        <v>984</v>
      </c>
      <c r="G14707" t="str">
        <f t="shared" si="229"/>
        <v>Laboratory &amp; Pathology Services</v>
      </c>
    </row>
    <row r="14708" spans="1:7" x14ac:dyDescent="0.3">
      <c r="A14708" s="31" t="s">
        <v>26756</v>
      </c>
      <c r="B14708">
        <v>85301</v>
      </c>
      <c r="D14708" t="s">
        <v>26757</v>
      </c>
      <c r="E14708" t="s">
        <v>962</v>
      </c>
      <c r="F14708" t="s">
        <v>984</v>
      </c>
      <c r="G14708" t="str">
        <f t="shared" si="229"/>
        <v>Laboratory &amp; Pathology Services</v>
      </c>
    </row>
    <row r="14709" spans="1:7" x14ac:dyDescent="0.3">
      <c r="A14709" s="31" t="s">
        <v>26758</v>
      </c>
      <c r="B14709">
        <v>85302</v>
      </c>
      <c r="D14709" t="s">
        <v>26759</v>
      </c>
      <c r="E14709" t="s">
        <v>962</v>
      </c>
      <c r="F14709" t="s">
        <v>984</v>
      </c>
      <c r="G14709" t="str">
        <f t="shared" si="229"/>
        <v>Laboratory &amp; Pathology Services</v>
      </c>
    </row>
    <row r="14710" spans="1:7" x14ac:dyDescent="0.3">
      <c r="A14710" s="31" t="s">
        <v>26760</v>
      </c>
      <c r="B14710">
        <v>85303</v>
      </c>
      <c r="D14710" t="s">
        <v>26761</v>
      </c>
      <c r="E14710" t="s">
        <v>962</v>
      </c>
      <c r="F14710" t="s">
        <v>984</v>
      </c>
      <c r="G14710" t="str">
        <f t="shared" si="229"/>
        <v>Laboratory &amp; Pathology Services</v>
      </c>
    </row>
    <row r="14711" spans="1:7" x14ac:dyDescent="0.3">
      <c r="A14711" s="31" t="s">
        <v>26762</v>
      </c>
      <c r="B14711">
        <v>85305</v>
      </c>
      <c r="D14711" t="s">
        <v>26763</v>
      </c>
      <c r="E14711" t="s">
        <v>962</v>
      </c>
      <c r="F14711" t="s">
        <v>984</v>
      </c>
      <c r="G14711" t="str">
        <f t="shared" si="229"/>
        <v>Laboratory &amp; Pathology Services</v>
      </c>
    </row>
    <row r="14712" spans="1:7" x14ac:dyDescent="0.3">
      <c r="A14712" s="31" t="s">
        <v>26764</v>
      </c>
      <c r="B14712">
        <v>85306</v>
      </c>
      <c r="D14712" t="s">
        <v>26765</v>
      </c>
      <c r="E14712" t="s">
        <v>962</v>
      </c>
      <c r="F14712" t="s">
        <v>984</v>
      </c>
      <c r="G14712" t="str">
        <f t="shared" si="229"/>
        <v>Laboratory &amp; Pathology Services</v>
      </c>
    </row>
    <row r="14713" spans="1:7" x14ac:dyDescent="0.3">
      <c r="A14713" s="31" t="s">
        <v>26766</v>
      </c>
      <c r="B14713">
        <v>85307</v>
      </c>
      <c r="D14713" t="s">
        <v>26767</v>
      </c>
      <c r="E14713" t="s">
        <v>962</v>
      </c>
      <c r="F14713" t="s">
        <v>984</v>
      </c>
      <c r="G14713" t="str">
        <f t="shared" si="229"/>
        <v>Laboratory &amp; Pathology Services</v>
      </c>
    </row>
    <row r="14714" spans="1:7" x14ac:dyDescent="0.3">
      <c r="A14714" s="31" t="s">
        <v>26768</v>
      </c>
      <c r="B14714">
        <v>85335</v>
      </c>
      <c r="D14714" t="s">
        <v>26769</v>
      </c>
      <c r="E14714" t="s">
        <v>962</v>
      </c>
      <c r="F14714" t="s">
        <v>984</v>
      </c>
      <c r="G14714" t="str">
        <f t="shared" si="229"/>
        <v>Laboratory &amp; Pathology Services</v>
      </c>
    </row>
    <row r="14715" spans="1:7" x14ac:dyDescent="0.3">
      <c r="A14715" s="31" t="s">
        <v>26770</v>
      </c>
      <c r="B14715">
        <v>85337</v>
      </c>
      <c r="D14715" t="s">
        <v>26771</v>
      </c>
      <c r="E14715" t="s">
        <v>962</v>
      </c>
      <c r="F14715" t="s">
        <v>984</v>
      </c>
      <c r="G14715" t="str">
        <f t="shared" si="229"/>
        <v>Laboratory &amp; Pathology Services</v>
      </c>
    </row>
    <row r="14716" spans="1:7" x14ac:dyDescent="0.3">
      <c r="A14716" s="31" t="s">
        <v>26772</v>
      </c>
      <c r="B14716">
        <v>85345</v>
      </c>
      <c r="D14716" t="s">
        <v>26773</v>
      </c>
      <c r="E14716" t="s">
        <v>962</v>
      </c>
      <c r="F14716" t="s">
        <v>984</v>
      </c>
      <c r="G14716" t="str">
        <f t="shared" si="229"/>
        <v>Laboratory &amp; Pathology Services</v>
      </c>
    </row>
    <row r="14717" spans="1:7" x14ac:dyDescent="0.3">
      <c r="A14717" s="31" t="s">
        <v>26774</v>
      </c>
      <c r="B14717">
        <v>85347</v>
      </c>
      <c r="D14717" t="s">
        <v>26775</v>
      </c>
      <c r="E14717" t="s">
        <v>962</v>
      </c>
      <c r="F14717" t="s">
        <v>984</v>
      </c>
      <c r="G14717" t="str">
        <f t="shared" si="229"/>
        <v>Laboratory &amp; Pathology Services</v>
      </c>
    </row>
    <row r="14718" spans="1:7" x14ac:dyDescent="0.3">
      <c r="A14718" s="31" t="s">
        <v>26776</v>
      </c>
      <c r="B14718">
        <v>85348</v>
      </c>
      <c r="D14718" t="s">
        <v>26777</v>
      </c>
      <c r="E14718" t="s">
        <v>962</v>
      </c>
      <c r="F14718" t="s">
        <v>984</v>
      </c>
      <c r="G14718" t="str">
        <f t="shared" si="229"/>
        <v>Laboratory &amp; Pathology Services</v>
      </c>
    </row>
    <row r="14719" spans="1:7" x14ac:dyDescent="0.3">
      <c r="A14719" s="31" t="s">
        <v>26778</v>
      </c>
      <c r="B14719">
        <v>85360</v>
      </c>
      <c r="D14719" t="s">
        <v>26779</v>
      </c>
      <c r="E14719" t="s">
        <v>962</v>
      </c>
      <c r="F14719" t="s">
        <v>984</v>
      </c>
      <c r="G14719" t="str">
        <f t="shared" si="229"/>
        <v>Laboratory &amp; Pathology Services</v>
      </c>
    </row>
    <row r="14720" spans="1:7" x14ac:dyDescent="0.3">
      <c r="A14720" s="31" t="s">
        <v>26780</v>
      </c>
      <c r="B14720">
        <v>85362</v>
      </c>
      <c r="D14720" t="s">
        <v>26781</v>
      </c>
      <c r="E14720" t="s">
        <v>962</v>
      </c>
      <c r="F14720" t="s">
        <v>984</v>
      </c>
      <c r="G14720" t="str">
        <f t="shared" si="229"/>
        <v>Laboratory &amp; Pathology Services</v>
      </c>
    </row>
    <row r="14721" spans="1:7" x14ac:dyDescent="0.3">
      <c r="A14721" s="31" t="s">
        <v>26782</v>
      </c>
      <c r="B14721">
        <v>85366</v>
      </c>
      <c r="D14721" t="s">
        <v>26783</v>
      </c>
      <c r="E14721" t="s">
        <v>962</v>
      </c>
      <c r="F14721" t="s">
        <v>984</v>
      </c>
      <c r="G14721" t="str">
        <f t="shared" si="229"/>
        <v>Laboratory &amp; Pathology Services</v>
      </c>
    </row>
    <row r="14722" spans="1:7" x14ac:dyDescent="0.3">
      <c r="A14722" s="31" t="s">
        <v>26784</v>
      </c>
      <c r="B14722">
        <v>85370</v>
      </c>
      <c r="D14722" t="s">
        <v>26783</v>
      </c>
      <c r="E14722" t="s">
        <v>962</v>
      </c>
      <c r="F14722" t="s">
        <v>984</v>
      </c>
      <c r="G14722" t="str">
        <f t="shared" si="229"/>
        <v>Laboratory &amp; Pathology Services</v>
      </c>
    </row>
    <row r="14723" spans="1:7" x14ac:dyDescent="0.3">
      <c r="A14723" s="31" t="s">
        <v>26785</v>
      </c>
      <c r="B14723">
        <v>85378</v>
      </c>
      <c r="D14723" t="s">
        <v>26786</v>
      </c>
      <c r="E14723" t="s">
        <v>962</v>
      </c>
      <c r="F14723" t="s">
        <v>984</v>
      </c>
      <c r="G14723" t="str">
        <f t="shared" ref="G14723:G14786" si="230">VLOOKUP(F14723,$I$2:$J$27,2,FALSE)</f>
        <v>Laboratory &amp; Pathology Services</v>
      </c>
    </row>
    <row r="14724" spans="1:7" x14ac:dyDescent="0.3">
      <c r="A14724" s="31" t="s">
        <v>647</v>
      </c>
      <c r="B14724">
        <v>85379</v>
      </c>
      <c r="D14724" t="s">
        <v>26787</v>
      </c>
      <c r="E14724" t="s">
        <v>962</v>
      </c>
      <c r="F14724" t="s">
        <v>984</v>
      </c>
      <c r="G14724" t="str">
        <f t="shared" si="230"/>
        <v>Laboratory &amp; Pathology Services</v>
      </c>
    </row>
    <row r="14725" spans="1:7" x14ac:dyDescent="0.3">
      <c r="A14725" s="31" t="s">
        <v>26788</v>
      </c>
      <c r="B14725">
        <v>85380</v>
      </c>
      <c r="D14725" t="s">
        <v>26789</v>
      </c>
      <c r="E14725" t="s">
        <v>962</v>
      </c>
      <c r="F14725" t="s">
        <v>984</v>
      </c>
      <c r="G14725" t="str">
        <f t="shared" si="230"/>
        <v>Laboratory &amp; Pathology Services</v>
      </c>
    </row>
    <row r="14726" spans="1:7" x14ac:dyDescent="0.3">
      <c r="A14726" s="31" t="s">
        <v>26790</v>
      </c>
      <c r="B14726">
        <v>85384</v>
      </c>
      <c r="D14726" t="s">
        <v>26791</v>
      </c>
      <c r="E14726" t="s">
        <v>962</v>
      </c>
      <c r="F14726" t="s">
        <v>984</v>
      </c>
      <c r="G14726" t="str">
        <f t="shared" si="230"/>
        <v>Laboratory &amp; Pathology Services</v>
      </c>
    </row>
    <row r="14727" spans="1:7" x14ac:dyDescent="0.3">
      <c r="A14727" s="31" t="s">
        <v>26792</v>
      </c>
      <c r="B14727">
        <v>85385</v>
      </c>
      <c r="D14727" t="s">
        <v>26793</v>
      </c>
      <c r="E14727" t="s">
        <v>962</v>
      </c>
      <c r="F14727" t="s">
        <v>984</v>
      </c>
      <c r="G14727" t="str">
        <f t="shared" si="230"/>
        <v>Laboratory &amp; Pathology Services</v>
      </c>
    </row>
    <row r="14728" spans="1:7" x14ac:dyDescent="0.3">
      <c r="A14728" s="31" t="s">
        <v>26794</v>
      </c>
      <c r="B14728">
        <v>85390</v>
      </c>
      <c r="D14728" t="s">
        <v>26795</v>
      </c>
      <c r="E14728" t="s">
        <v>962</v>
      </c>
      <c r="F14728" t="s">
        <v>984</v>
      </c>
      <c r="G14728" t="str">
        <f t="shared" si="230"/>
        <v>Laboratory &amp; Pathology Services</v>
      </c>
    </row>
    <row r="14729" spans="1:7" x14ac:dyDescent="0.3">
      <c r="A14729" s="31" t="s">
        <v>26796</v>
      </c>
      <c r="B14729">
        <v>85390</v>
      </c>
      <c r="C14729">
        <v>26</v>
      </c>
      <c r="D14729" t="s">
        <v>26795</v>
      </c>
      <c r="E14729" t="s">
        <v>0</v>
      </c>
      <c r="F14729" t="s">
        <v>984</v>
      </c>
      <c r="G14729" t="str">
        <f t="shared" si="230"/>
        <v>Laboratory &amp; Pathology Services</v>
      </c>
    </row>
    <row r="14730" spans="1:7" x14ac:dyDescent="0.3">
      <c r="A14730" s="31" t="s">
        <v>26797</v>
      </c>
      <c r="B14730">
        <v>85396</v>
      </c>
      <c r="D14730" t="s">
        <v>26798</v>
      </c>
      <c r="E14730" t="s">
        <v>0</v>
      </c>
      <c r="F14730" t="s">
        <v>984</v>
      </c>
      <c r="G14730" t="str">
        <f t="shared" si="230"/>
        <v>Laboratory &amp; Pathology Services</v>
      </c>
    </row>
    <row r="14731" spans="1:7" x14ac:dyDescent="0.3">
      <c r="A14731" s="31" t="s">
        <v>26799</v>
      </c>
      <c r="B14731">
        <v>85397</v>
      </c>
      <c r="D14731" t="s">
        <v>26800</v>
      </c>
      <c r="E14731" t="s">
        <v>962</v>
      </c>
      <c r="F14731" t="s">
        <v>984</v>
      </c>
      <c r="G14731" t="str">
        <f t="shared" si="230"/>
        <v>Laboratory &amp; Pathology Services</v>
      </c>
    </row>
    <row r="14732" spans="1:7" x14ac:dyDescent="0.3">
      <c r="A14732" s="31" t="s">
        <v>26801</v>
      </c>
      <c r="B14732">
        <v>85400</v>
      </c>
      <c r="D14732" t="s">
        <v>26802</v>
      </c>
      <c r="E14732" t="s">
        <v>962</v>
      </c>
      <c r="F14732" t="s">
        <v>984</v>
      </c>
      <c r="G14732" t="str">
        <f t="shared" si="230"/>
        <v>Laboratory &amp; Pathology Services</v>
      </c>
    </row>
    <row r="14733" spans="1:7" x14ac:dyDescent="0.3">
      <c r="A14733" s="31" t="s">
        <v>26803</v>
      </c>
      <c r="B14733">
        <v>85410</v>
      </c>
      <c r="D14733" t="s">
        <v>26804</v>
      </c>
      <c r="E14733" t="s">
        <v>962</v>
      </c>
      <c r="F14733" t="s">
        <v>984</v>
      </c>
      <c r="G14733" t="str">
        <f t="shared" si="230"/>
        <v>Laboratory &amp; Pathology Services</v>
      </c>
    </row>
    <row r="14734" spans="1:7" x14ac:dyDescent="0.3">
      <c r="A14734" s="31" t="s">
        <v>26805</v>
      </c>
      <c r="B14734">
        <v>85415</v>
      </c>
      <c r="D14734" t="s">
        <v>26806</v>
      </c>
      <c r="E14734" t="s">
        <v>962</v>
      </c>
      <c r="F14734" t="s">
        <v>984</v>
      </c>
      <c r="G14734" t="str">
        <f t="shared" si="230"/>
        <v>Laboratory &amp; Pathology Services</v>
      </c>
    </row>
    <row r="14735" spans="1:7" x14ac:dyDescent="0.3">
      <c r="A14735" s="31" t="s">
        <v>26807</v>
      </c>
      <c r="B14735">
        <v>85420</v>
      </c>
      <c r="D14735" t="s">
        <v>26806</v>
      </c>
      <c r="E14735" t="s">
        <v>962</v>
      </c>
      <c r="F14735" t="s">
        <v>984</v>
      </c>
      <c r="G14735" t="str">
        <f t="shared" si="230"/>
        <v>Laboratory &amp; Pathology Services</v>
      </c>
    </row>
    <row r="14736" spans="1:7" x14ac:dyDescent="0.3">
      <c r="A14736" s="31" t="s">
        <v>26808</v>
      </c>
      <c r="B14736">
        <v>85421</v>
      </c>
      <c r="D14736" t="s">
        <v>26806</v>
      </c>
      <c r="E14736" t="s">
        <v>962</v>
      </c>
      <c r="F14736" t="s">
        <v>984</v>
      </c>
      <c r="G14736" t="str">
        <f t="shared" si="230"/>
        <v>Laboratory &amp; Pathology Services</v>
      </c>
    </row>
    <row r="14737" spans="1:7" x14ac:dyDescent="0.3">
      <c r="A14737" s="31" t="s">
        <v>26809</v>
      </c>
      <c r="B14737">
        <v>85441</v>
      </c>
      <c r="D14737" t="s">
        <v>26810</v>
      </c>
      <c r="E14737" t="s">
        <v>962</v>
      </c>
      <c r="F14737" t="s">
        <v>984</v>
      </c>
      <c r="G14737" t="str">
        <f t="shared" si="230"/>
        <v>Laboratory &amp; Pathology Services</v>
      </c>
    </row>
    <row r="14738" spans="1:7" x14ac:dyDescent="0.3">
      <c r="A14738" s="31" t="s">
        <v>26811</v>
      </c>
      <c r="B14738">
        <v>85445</v>
      </c>
      <c r="D14738" t="s">
        <v>26812</v>
      </c>
      <c r="E14738" t="s">
        <v>962</v>
      </c>
      <c r="F14738" t="s">
        <v>984</v>
      </c>
      <c r="G14738" t="str">
        <f t="shared" si="230"/>
        <v>Laboratory &amp; Pathology Services</v>
      </c>
    </row>
    <row r="14739" spans="1:7" x14ac:dyDescent="0.3">
      <c r="A14739" s="31" t="s">
        <v>26813</v>
      </c>
      <c r="B14739">
        <v>85460</v>
      </c>
      <c r="D14739" t="s">
        <v>26814</v>
      </c>
      <c r="E14739" t="s">
        <v>962</v>
      </c>
      <c r="F14739" t="s">
        <v>984</v>
      </c>
      <c r="G14739" t="str">
        <f t="shared" si="230"/>
        <v>Laboratory &amp; Pathology Services</v>
      </c>
    </row>
    <row r="14740" spans="1:7" x14ac:dyDescent="0.3">
      <c r="A14740" s="31" t="s">
        <v>26815</v>
      </c>
      <c r="B14740">
        <v>85461</v>
      </c>
      <c r="D14740" t="s">
        <v>26814</v>
      </c>
      <c r="E14740" t="s">
        <v>962</v>
      </c>
      <c r="F14740" t="s">
        <v>984</v>
      </c>
      <c r="G14740" t="str">
        <f t="shared" si="230"/>
        <v>Laboratory &amp; Pathology Services</v>
      </c>
    </row>
    <row r="14741" spans="1:7" x14ac:dyDescent="0.3">
      <c r="A14741" s="31" t="s">
        <v>26816</v>
      </c>
      <c r="B14741">
        <v>85475</v>
      </c>
      <c r="D14741" t="s">
        <v>26817</v>
      </c>
      <c r="E14741" t="s">
        <v>962</v>
      </c>
      <c r="F14741" t="s">
        <v>984</v>
      </c>
      <c r="G14741" t="str">
        <f t="shared" si="230"/>
        <v>Laboratory &amp; Pathology Services</v>
      </c>
    </row>
    <row r="14742" spans="1:7" x14ac:dyDescent="0.3">
      <c r="A14742" s="31" t="s">
        <v>26818</v>
      </c>
      <c r="B14742">
        <v>85520</v>
      </c>
      <c r="D14742" t="s">
        <v>26819</v>
      </c>
      <c r="E14742" t="s">
        <v>962</v>
      </c>
      <c r="F14742" t="s">
        <v>984</v>
      </c>
      <c r="G14742" t="str">
        <f t="shared" si="230"/>
        <v>Laboratory &amp; Pathology Services</v>
      </c>
    </row>
    <row r="14743" spans="1:7" x14ac:dyDescent="0.3">
      <c r="A14743" s="31" t="s">
        <v>26820</v>
      </c>
      <c r="B14743">
        <v>85525</v>
      </c>
      <c r="D14743" t="s">
        <v>26821</v>
      </c>
      <c r="E14743" t="s">
        <v>962</v>
      </c>
      <c r="F14743" t="s">
        <v>984</v>
      </c>
      <c r="G14743" t="str">
        <f t="shared" si="230"/>
        <v>Laboratory &amp; Pathology Services</v>
      </c>
    </row>
    <row r="14744" spans="1:7" x14ac:dyDescent="0.3">
      <c r="A14744" s="31" t="s">
        <v>26822</v>
      </c>
      <c r="B14744">
        <v>85530</v>
      </c>
      <c r="D14744" t="s">
        <v>26823</v>
      </c>
      <c r="E14744" t="s">
        <v>962</v>
      </c>
      <c r="F14744" t="s">
        <v>984</v>
      </c>
      <c r="G14744" t="str">
        <f t="shared" si="230"/>
        <v>Laboratory &amp; Pathology Services</v>
      </c>
    </row>
    <row r="14745" spans="1:7" x14ac:dyDescent="0.3">
      <c r="A14745" s="31" t="s">
        <v>26824</v>
      </c>
      <c r="B14745">
        <v>85536</v>
      </c>
      <c r="D14745" t="s">
        <v>26825</v>
      </c>
      <c r="E14745" t="s">
        <v>962</v>
      </c>
      <c r="F14745" t="s">
        <v>984</v>
      </c>
      <c r="G14745" t="str">
        <f t="shared" si="230"/>
        <v>Laboratory &amp; Pathology Services</v>
      </c>
    </row>
    <row r="14746" spans="1:7" x14ac:dyDescent="0.3">
      <c r="A14746" s="31" t="s">
        <v>26826</v>
      </c>
      <c r="B14746">
        <v>85540</v>
      </c>
      <c r="D14746" t="s">
        <v>26827</v>
      </c>
      <c r="E14746" t="s">
        <v>962</v>
      </c>
      <c r="F14746" t="s">
        <v>984</v>
      </c>
      <c r="G14746" t="str">
        <f t="shared" si="230"/>
        <v>Laboratory &amp; Pathology Services</v>
      </c>
    </row>
    <row r="14747" spans="1:7" x14ac:dyDescent="0.3">
      <c r="A14747" s="31" t="s">
        <v>26828</v>
      </c>
      <c r="B14747">
        <v>85547</v>
      </c>
      <c r="D14747" t="s">
        <v>26829</v>
      </c>
      <c r="E14747" t="s">
        <v>962</v>
      </c>
      <c r="F14747" t="s">
        <v>984</v>
      </c>
      <c r="G14747" t="str">
        <f t="shared" si="230"/>
        <v>Laboratory &amp; Pathology Services</v>
      </c>
    </row>
    <row r="14748" spans="1:7" x14ac:dyDescent="0.3">
      <c r="A14748" s="31" t="s">
        <v>26830</v>
      </c>
      <c r="B14748">
        <v>85549</v>
      </c>
      <c r="D14748" t="s">
        <v>26831</v>
      </c>
      <c r="E14748" t="s">
        <v>962</v>
      </c>
      <c r="F14748" t="s">
        <v>984</v>
      </c>
      <c r="G14748" t="str">
        <f t="shared" si="230"/>
        <v>Laboratory &amp; Pathology Services</v>
      </c>
    </row>
    <row r="14749" spans="1:7" x14ac:dyDescent="0.3">
      <c r="A14749" s="31" t="s">
        <v>26832</v>
      </c>
      <c r="B14749">
        <v>85555</v>
      </c>
      <c r="D14749" t="s">
        <v>26833</v>
      </c>
      <c r="E14749" t="s">
        <v>962</v>
      </c>
      <c r="F14749" t="s">
        <v>984</v>
      </c>
      <c r="G14749" t="str">
        <f t="shared" si="230"/>
        <v>Laboratory &amp; Pathology Services</v>
      </c>
    </row>
    <row r="14750" spans="1:7" x14ac:dyDescent="0.3">
      <c r="A14750" s="31" t="s">
        <v>26834</v>
      </c>
      <c r="B14750">
        <v>85557</v>
      </c>
      <c r="D14750" t="s">
        <v>26833</v>
      </c>
      <c r="E14750" t="s">
        <v>962</v>
      </c>
      <c r="F14750" t="s">
        <v>984</v>
      </c>
      <c r="G14750" t="str">
        <f t="shared" si="230"/>
        <v>Laboratory &amp; Pathology Services</v>
      </c>
    </row>
    <row r="14751" spans="1:7" x14ac:dyDescent="0.3">
      <c r="A14751" s="31" t="s">
        <v>26835</v>
      </c>
      <c r="B14751">
        <v>85576</v>
      </c>
      <c r="D14751" t="s">
        <v>26836</v>
      </c>
      <c r="E14751" t="s">
        <v>962</v>
      </c>
      <c r="F14751" t="s">
        <v>984</v>
      </c>
      <c r="G14751" t="str">
        <f t="shared" si="230"/>
        <v>Laboratory &amp; Pathology Services</v>
      </c>
    </row>
    <row r="14752" spans="1:7" x14ac:dyDescent="0.3">
      <c r="A14752" s="31" t="s">
        <v>26837</v>
      </c>
      <c r="B14752">
        <v>85576</v>
      </c>
      <c r="C14752">
        <v>26</v>
      </c>
      <c r="D14752" t="s">
        <v>26836</v>
      </c>
      <c r="E14752" t="s">
        <v>0</v>
      </c>
      <c r="F14752" t="s">
        <v>984</v>
      </c>
      <c r="G14752" t="str">
        <f t="shared" si="230"/>
        <v>Laboratory &amp; Pathology Services</v>
      </c>
    </row>
    <row r="14753" spans="1:7" x14ac:dyDescent="0.3">
      <c r="A14753" s="31" t="s">
        <v>26838</v>
      </c>
      <c r="B14753">
        <v>85597</v>
      </c>
      <c r="D14753" t="s">
        <v>26839</v>
      </c>
      <c r="E14753" t="s">
        <v>962</v>
      </c>
      <c r="F14753" t="s">
        <v>984</v>
      </c>
      <c r="G14753" t="str">
        <f t="shared" si="230"/>
        <v>Laboratory &amp; Pathology Services</v>
      </c>
    </row>
    <row r="14754" spans="1:7" x14ac:dyDescent="0.3">
      <c r="A14754" s="31" t="s">
        <v>26840</v>
      </c>
      <c r="B14754">
        <v>85598</v>
      </c>
      <c r="D14754" t="s">
        <v>26841</v>
      </c>
      <c r="E14754" t="s">
        <v>962</v>
      </c>
      <c r="F14754" t="s">
        <v>984</v>
      </c>
      <c r="G14754" t="str">
        <f t="shared" si="230"/>
        <v>Laboratory &amp; Pathology Services</v>
      </c>
    </row>
    <row r="14755" spans="1:7" x14ac:dyDescent="0.3">
      <c r="A14755" s="31" t="s">
        <v>650</v>
      </c>
      <c r="B14755">
        <v>85610</v>
      </c>
      <c r="D14755" t="s">
        <v>26842</v>
      </c>
      <c r="E14755" t="s">
        <v>962</v>
      </c>
      <c r="F14755" t="s">
        <v>984</v>
      </c>
      <c r="G14755" t="str">
        <f t="shared" si="230"/>
        <v>Laboratory &amp; Pathology Services</v>
      </c>
    </row>
    <row r="14756" spans="1:7" x14ac:dyDescent="0.3">
      <c r="A14756" s="31" t="s">
        <v>26843</v>
      </c>
      <c r="B14756">
        <v>85611</v>
      </c>
      <c r="D14756" t="s">
        <v>26844</v>
      </c>
      <c r="E14756" t="s">
        <v>962</v>
      </c>
      <c r="F14756" t="s">
        <v>984</v>
      </c>
      <c r="G14756" t="str">
        <f t="shared" si="230"/>
        <v>Laboratory &amp; Pathology Services</v>
      </c>
    </row>
    <row r="14757" spans="1:7" x14ac:dyDescent="0.3">
      <c r="A14757" s="31" t="s">
        <v>26845</v>
      </c>
      <c r="B14757">
        <v>85612</v>
      </c>
      <c r="D14757" t="s">
        <v>26846</v>
      </c>
      <c r="E14757" t="s">
        <v>962</v>
      </c>
      <c r="F14757" t="s">
        <v>984</v>
      </c>
      <c r="G14757" t="str">
        <f t="shared" si="230"/>
        <v>Laboratory &amp; Pathology Services</v>
      </c>
    </row>
    <row r="14758" spans="1:7" x14ac:dyDescent="0.3">
      <c r="A14758" s="31" t="s">
        <v>26847</v>
      </c>
      <c r="B14758">
        <v>85613</v>
      </c>
      <c r="D14758" t="s">
        <v>26848</v>
      </c>
      <c r="E14758" t="s">
        <v>962</v>
      </c>
      <c r="F14758" t="s">
        <v>984</v>
      </c>
      <c r="G14758" t="str">
        <f t="shared" si="230"/>
        <v>Laboratory &amp; Pathology Services</v>
      </c>
    </row>
    <row r="14759" spans="1:7" x14ac:dyDescent="0.3">
      <c r="A14759" s="31" t="s">
        <v>26849</v>
      </c>
      <c r="B14759">
        <v>85635</v>
      </c>
      <c r="D14759" t="s">
        <v>26850</v>
      </c>
      <c r="E14759" t="s">
        <v>962</v>
      </c>
      <c r="F14759" t="s">
        <v>984</v>
      </c>
      <c r="G14759" t="str">
        <f t="shared" si="230"/>
        <v>Laboratory &amp; Pathology Services</v>
      </c>
    </row>
    <row r="14760" spans="1:7" x14ac:dyDescent="0.3">
      <c r="A14760" s="31" t="s">
        <v>319</v>
      </c>
      <c r="B14760">
        <v>85651</v>
      </c>
      <c r="D14760" t="s">
        <v>26851</v>
      </c>
      <c r="E14760" t="s">
        <v>962</v>
      </c>
      <c r="F14760" t="s">
        <v>984</v>
      </c>
      <c r="G14760" t="str">
        <f t="shared" si="230"/>
        <v>Laboratory &amp; Pathology Services</v>
      </c>
    </row>
    <row r="14761" spans="1:7" x14ac:dyDescent="0.3">
      <c r="A14761" s="31" t="s">
        <v>26852</v>
      </c>
      <c r="B14761">
        <v>85652</v>
      </c>
      <c r="D14761" t="s">
        <v>26853</v>
      </c>
      <c r="E14761" t="s">
        <v>962</v>
      </c>
      <c r="F14761" t="s">
        <v>984</v>
      </c>
      <c r="G14761" t="str">
        <f t="shared" si="230"/>
        <v>Laboratory &amp; Pathology Services</v>
      </c>
    </row>
    <row r="14762" spans="1:7" x14ac:dyDescent="0.3">
      <c r="A14762" s="31" t="s">
        <v>26854</v>
      </c>
      <c r="B14762">
        <v>85660</v>
      </c>
      <c r="D14762" t="s">
        <v>26855</v>
      </c>
      <c r="E14762" t="s">
        <v>962</v>
      </c>
      <c r="F14762" t="s">
        <v>984</v>
      </c>
      <c r="G14762" t="str">
        <f t="shared" si="230"/>
        <v>Laboratory &amp; Pathology Services</v>
      </c>
    </row>
    <row r="14763" spans="1:7" x14ac:dyDescent="0.3">
      <c r="A14763" s="31" t="s">
        <v>26856</v>
      </c>
      <c r="B14763">
        <v>85670</v>
      </c>
      <c r="D14763" t="s">
        <v>26857</v>
      </c>
      <c r="E14763" t="s">
        <v>962</v>
      </c>
      <c r="F14763" t="s">
        <v>984</v>
      </c>
      <c r="G14763" t="str">
        <f t="shared" si="230"/>
        <v>Laboratory &amp; Pathology Services</v>
      </c>
    </row>
    <row r="14764" spans="1:7" x14ac:dyDescent="0.3">
      <c r="A14764" s="31" t="s">
        <v>26858</v>
      </c>
      <c r="B14764">
        <v>85675</v>
      </c>
      <c r="D14764" t="s">
        <v>26859</v>
      </c>
      <c r="E14764" t="s">
        <v>962</v>
      </c>
      <c r="F14764" t="s">
        <v>984</v>
      </c>
      <c r="G14764" t="str">
        <f t="shared" si="230"/>
        <v>Laboratory &amp; Pathology Services</v>
      </c>
    </row>
    <row r="14765" spans="1:7" x14ac:dyDescent="0.3">
      <c r="A14765" s="31" t="s">
        <v>26860</v>
      </c>
      <c r="B14765">
        <v>85705</v>
      </c>
      <c r="D14765" t="s">
        <v>26861</v>
      </c>
      <c r="E14765" t="s">
        <v>962</v>
      </c>
      <c r="F14765" t="s">
        <v>984</v>
      </c>
      <c r="G14765" t="str">
        <f t="shared" si="230"/>
        <v>Laboratory &amp; Pathology Services</v>
      </c>
    </row>
    <row r="14766" spans="1:7" x14ac:dyDescent="0.3">
      <c r="A14766" s="31" t="s">
        <v>652</v>
      </c>
      <c r="B14766">
        <v>85730</v>
      </c>
      <c r="D14766" t="s">
        <v>26862</v>
      </c>
      <c r="E14766" t="s">
        <v>962</v>
      </c>
      <c r="F14766" t="s">
        <v>984</v>
      </c>
      <c r="G14766" t="str">
        <f t="shared" si="230"/>
        <v>Laboratory &amp; Pathology Services</v>
      </c>
    </row>
    <row r="14767" spans="1:7" x14ac:dyDescent="0.3">
      <c r="A14767" s="31" t="s">
        <v>26863</v>
      </c>
      <c r="B14767">
        <v>85732</v>
      </c>
      <c r="D14767" t="s">
        <v>26862</v>
      </c>
      <c r="E14767" t="s">
        <v>962</v>
      </c>
      <c r="F14767" t="s">
        <v>984</v>
      </c>
      <c r="G14767" t="str">
        <f t="shared" si="230"/>
        <v>Laboratory &amp; Pathology Services</v>
      </c>
    </row>
    <row r="14768" spans="1:7" x14ac:dyDescent="0.3">
      <c r="A14768" s="31" t="s">
        <v>26864</v>
      </c>
      <c r="B14768">
        <v>85810</v>
      </c>
      <c r="D14768" t="s">
        <v>26865</v>
      </c>
      <c r="E14768" t="s">
        <v>962</v>
      </c>
      <c r="F14768" t="s">
        <v>984</v>
      </c>
      <c r="G14768" t="str">
        <f t="shared" si="230"/>
        <v>Laboratory &amp; Pathology Services</v>
      </c>
    </row>
    <row r="14769" spans="1:7" x14ac:dyDescent="0.3">
      <c r="A14769" s="31" t="s">
        <v>26866</v>
      </c>
      <c r="B14769">
        <v>85999</v>
      </c>
      <c r="D14769" t="s">
        <v>26867</v>
      </c>
      <c r="E14769" t="s">
        <v>962</v>
      </c>
      <c r="F14769" t="s">
        <v>984</v>
      </c>
      <c r="G14769" t="str">
        <f t="shared" si="230"/>
        <v>Laboratory &amp; Pathology Services</v>
      </c>
    </row>
    <row r="14770" spans="1:7" x14ac:dyDescent="0.3">
      <c r="A14770" s="31" t="s">
        <v>26868</v>
      </c>
      <c r="B14770">
        <v>86000</v>
      </c>
      <c r="D14770" t="s">
        <v>26869</v>
      </c>
      <c r="E14770" t="s">
        <v>962</v>
      </c>
      <c r="F14770" t="s">
        <v>984</v>
      </c>
      <c r="G14770" t="str">
        <f t="shared" si="230"/>
        <v>Laboratory &amp; Pathology Services</v>
      </c>
    </row>
    <row r="14771" spans="1:7" x14ac:dyDescent="0.3">
      <c r="A14771" s="31" t="s">
        <v>26870</v>
      </c>
      <c r="B14771">
        <v>86001</v>
      </c>
      <c r="D14771" t="s">
        <v>26871</v>
      </c>
      <c r="E14771" t="s">
        <v>962</v>
      </c>
      <c r="F14771" t="s">
        <v>984</v>
      </c>
      <c r="G14771" t="str">
        <f t="shared" si="230"/>
        <v>Laboratory &amp; Pathology Services</v>
      </c>
    </row>
    <row r="14772" spans="1:7" x14ac:dyDescent="0.3">
      <c r="A14772" s="31" t="s">
        <v>654</v>
      </c>
      <c r="B14772">
        <v>86003</v>
      </c>
      <c r="D14772" t="s">
        <v>26872</v>
      </c>
      <c r="E14772" t="s">
        <v>962</v>
      </c>
      <c r="F14772" t="s">
        <v>984</v>
      </c>
      <c r="G14772" t="str">
        <f t="shared" si="230"/>
        <v>Laboratory &amp; Pathology Services</v>
      </c>
    </row>
    <row r="14773" spans="1:7" x14ac:dyDescent="0.3">
      <c r="A14773" s="31" t="s">
        <v>26873</v>
      </c>
      <c r="B14773">
        <v>86005</v>
      </c>
      <c r="D14773" t="s">
        <v>26874</v>
      </c>
      <c r="E14773" t="s">
        <v>962</v>
      </c>
      <c r="F14773" t="s">
        <v>984</v>
      </c>
      <c r="G14773" t="str">
        <f t="shared" si="230"/>
        <v>Laboratory &amp; Pathology Services</v>
      </c>
    </row>
    <row r="14774" spans="1:7" x14ac:dyDescent="0.3">
      <c r="A14774" s="31" t="s">
        <v>26875</v>
      </c>
      <c r="B14774">
        <v>86008</v>
      </c>
      <c r="D14774" t="s">
        <v>26876</v>
      </c>
      <c r="E14774" t="s">
        <v>962</v>
      </c>
      <c r="F14774" t="s">
        <v>984</v>
      </c>
      <c r="G14774" t="str">
        <f t="shared" si="230"/>
        <v>Laboratory &amp; Pathology Services</v>
      </c>
    </row>
    <row r="14775" spans="1:7" x14ac:dyDescent="0.3">
      <c r="A14775" s="31" t="s">
        <v>26877</v>
      </c>
      <c r="B14775">
        <v>86021</v>
      </c>
      <c r="D14775" t="s">
        <v>26878</v>
      </c>
      <c r="E14775" t="s">
        <v>962</v>
      </c>
      <c r="F14775" t="s">
        <v>984</v>
      </c>
      <c r="G14775" t="str">
        <f t="shared" si="230"/>
        <v>Laboratory &amp; Pathology Services</v>
      </c>
    </row>
    <row r="14776" spans="1:7" x14ac:dyDescent="0.3">
      <c r="A14776" s="31" t="s">
        <v>26879</v>
      </c>
      <c r="B14776">
        <v>86022</v>
      </c>
      <c r="D14776" t="s">
        <v>26880</v>
      </c>
      <c r="E14776" t="s">
        <v>962</v>
      </c>
      <c r="F14776" t="s">
        <v>984</v>
      </c>
      <c r="G14776" t="str">
        <f t="shared" si="230"/>
        <v>Laboratory &amp; Pathology Services</v>
      </c>
    </row>
    <row r="14777" spans="1:7" x14ac:dyDescent="0.3">
      <c r="A14777" s="31" t="s">
        <v>26881</v>
      </c>
      <c r="B14777">
        <v>86023</v>
      </c>
      <c r="D14777" t="s">
        <v>26882</v>
      </c>
      <c r="E14777" t="s">
        <v>962</v>
      </c>
      <c r="F14777" t="s">
        <v>984</v>
      </c>
      <c r="G14777" t="str">
        <f t="shared" si="230"/>
        <v>Laboratory &amp; Pathology Services</v>
      </c>
    </row>
    <row r="14778" spans="1:7" x14ac:dyDescent="0.3">
      <c r="A14778" s="31" t="s">
        <v>658</v>
      </c>
      <c r="B14778">
        <v>86038</v>
      </c>
      <c r="D14778" t="s">
        <v>26883</v>
      </c>
      <c r="E14778" t="s">
        <v>962</v>
      </c>
      <c r="F14778" t="s">
        <v>984</v>
      </c>
      <c r="G14778" t="str">
        <f t="shared" si="230"/>
        <v>Laboratory &amp; Pathology Services</v>
      </c>
    </row>
    <row r="14779" spans="1:7" x14ac:dyDescent="0.3">
      <c r="A14779" s="31" t="s">
        <v>26884</v>
      </c>
      <c r="B14779">
        <v>86039</v>
      </c>
      <c r="D14779" t="s">
        <v>26885</v>
      </c>
      <c r="E14779" t="s">
        <v>962</v>
      </c>
      <c r="F14779" t="s">
        <v>984</v>
      </c>
      <c r="G14779" t="str">
        <f t="shared" si="230"/>
        <v>Laboratory &amp; Pathology Services</v>
      </c>
    </row>
    <row r="14780" spans="1:7" x14ac:dyDescent="0.3">
      <c r="A14780" s="31" t="s">
        <v>26886</v>
      </c>
      <c r="B14780">
        <v>86060</v>
      </c>
      <c r="D14780" t="s">
        <v>26887</v>
      </c>
      <c r="E14780" t="s">
        <v>962</v>
      </c>
      <c r="F14780" t="s">
        <v>984</v>
      </c>
      <c r="G14780" t="str">
        <f t="shared" si="230"/>
        <v>Laboratory &amp; Pathology Services</v>
      </c>
    </row>
    <row r="14781" spans="1:7" x14ac:dyDescent="0.3">
      <c r="A14781" s="31" t="s">
        <v>26888</v>
      </c>
      <c r="B14781">
        <v>86063</v>
      </c>
      <c r="D14781" t="s">
        <v>26889</v>
      </c>
      <c r="E14781" t="s">
        <v>962</v>
      </c>
      <c r="F14781" t="s">
        <v>984</v>
      </c>
      <c r="G14781" t="str">
        <f t="shared" si="230"/>
        <v>Laboratory &amp; Pathology Services</v>
      </c>
    </row>
    <row r="14782" spans="1:7" x14ac:dyDescent="0.3">
      <c r="A14782" s="31" t="s">
        <v>26890</v>
      </c>
      <c r="B14782">
        <v>86077</v>
      </c>
      <c r="D14782" t="s">
        <v>26891</v>
      </c>
      <c r="E14782" t="s">
        <v>0</v>
      </c>
      <c r="F14782" t="s">
        <v>984</v>
      </c>
      <c r="G14782" t="str">
        <f t="shared" si="230"/>
        <v>Laboratory &amp; Pathology Services</v>
      </c>
    </row>
    <row r="14783" spans="1:7" x14ac:dyDescent="0.3">
      <c r="A14783" s="31" t="s">
        <v>26892</v>
      </c>
      <c r="B14783">
        <v>86078</v>
      </c>
      <c r="D14783" t="s">
        <v>26893</v>
      </c>
      <c r="E14783" t="s">
        <v>0</v>
      </c>
      <c r="F14783" t="s">
        <v>984</v>
      </c>
      <c r="G14783" t="str">
        <f t="shared" si="230"/>
        <v>Laboratory &amp; Pathology Services</v>
      </c>
    </row>
    <row r="14784" spans="1:7" x14ac:dyDescent="0.3">
      <c r="A14784" s="31" t="s">
        <v>26894</v>
      </c>
      <c r="B14784">
        <v>86079</v>
      </c>
      <c r="D14784" t="s">
        <v>26895</v>
      </c>
      <c r="E14784" t="s">
        <v>0</v>
      </c>
      <c r="F14784" t="s">
        <v>984</v>
      </c>
      <c r="G14784" t="str">
        <f t="shared" si="230"/>
        <v>Laboratory &amp; Pathology Services</v>
      </c>
    </row>
    <row r="14785" spans="1:7" x14ac:dyDescent="0.3">
      <c r="A14785" s="31" t="s">
        <v>661</v>
      </c>
      <c r="B14785">
        <v>86140</v>
      </c>
      <c r="D14785" t="s">
        <v>26896</v>
      </c>
      <c r="E14785" t="s">
        <v>962</v>
      </c>
      <c r="F14785" t="s">
        <v>984</v>
      </c>
      <c r="G14785" t="str">
        <f t="shared" si="230"/>
        <v>Laboratory &amp; Pathology Services</v>
      </c>
    </row>
    <row r="14786" spans="1:7" x14ac:dyDescent="0.3">
      <c r="A14786" s="31" t="s">
        <v>663</v>
      </c>
      <c r="B14786">
        <v>86141</v>
      </c>
      <c r="D14786" t="s">
        <v>26897</v>
      </c>
      <c r="E14786" t="s">
        <v>962</v>
      </c>
      <c r="F14786" t="s">
        <v>984</v>
      </c>
      <c r="G14786" t="str">
        <f t="shared" si="230"/>
        <v>Laboratory &amp; Pathology Services</v>
      </c>
    </row>
    <row r="14787" spans="1:7" x14ac:dyDescent="0.3">
      <c r="A14787" s="31" t="s">
        <v>26898</v>
      </c>
      <c r="B14787">
        <v>86146</v>
      </c>
      <c r="D14787" t="s">
        <v>26899</v>
      </c>
      <c r="E14787" t="s">
        <v>962</v>
      </c>
      <c r="F14787" t="s">
        <v>984</v>
      </c>
      <c r="G14787" t="str">
        <f t="shared" ref="G14787:G14850" si="231">VLOOKUP(F14787,$I$2:$J$27,2,FALSE)</f>
        <v>Laboratory &amp; Pathology Services</v>
      </c>
    </row>
    <row r="14788" spans="1:7" x14ac:dyDescent="0.3">
      <c r="A14788" s="31" t="s">
        <v>26900</v>
      </c>
      <c r="B14788">
        <v>86147</v>
      </c>
      <c r="D14788" t="s">
        <v>26901</v>
      </c>
      <c r="E14788" t="s">
        <v>962</v>
      </c>
      <c r="F14788" t="s">
        <v>984</v>
      </c>
      <c r="G14788" t="str">
        <f t="shared" si="231"/>
        <v>Laboratory &amp; Pathology Services</v>
      </c>
    </row>
    <row r="14789" spans="1:7" x14ac:dyDescent="0.3">
      <c r="A14789" s="31" t="s">
        <v>26902</v>
      </c>
      <c r="B14789">
        <v>86148</v>
      </c>
      <c r="D14789" t="s">
        <v>26903</v>
      </c>
      <c r="E14789" t="s">
        <v>962</v>
      </c>
      <c r="F14789" t="s">
        <v>984</v>
      </c>
      <c r="G14789" t="str">
        <f t="shared" si="231"/>
        <v>Laboratory &amp; Pathology Services</v>
      </c>
    </row>
    <row r="14790" spans="1:7" x14ac:dyDescent="0.3">
      <c r="A14790" s="31" t="s">
        <v>26904</v>
      </c>
      <c r="B14790">
        <v>86152</v>
      </c>
      <c r="D14790" t="s">
        <v>26905</v>
      </c>
      <c r="E14790" t="s">
        <v>962</v>
      </c>
      <c r="F14790" t="s">
        <v>984</v>
      </c>
      <c r="G14790" t="str">
        <f t="shared" si="231"/>
        <v>Laboratory &amp; Pathology Services</v>
      </c>
    </row>
    <row r="14791" spans="1:7" x14ac:dyDescent="0.3">
      <c r="A14791" s="31" t="s">
        <v>26906</v>
      </c>
      <c r="B14791">
        <v>86153</v>
      </c>
      <c r="C14791">
        <v>26</v>
      </c>
      <c r="D14791" t="s">
        <v>26907</v>
      </c>
      <c r="E14791" t="s">
        <v>0</v>
      </c>
      <c r="F14791" t="s">
        <v>984</v>
      </c>
      <c r="G14791" t="str">
        <f t="shared" si="231"/>
        <v>Laboratory &amp; Pathology Services</v>
      </c>
    </row>
    <row r="14792" spans="1:7" x14ac:dyDescent="0.3">
      <c r="A14792" s="31" t="s">
        <v>26908</v>
      </c>
      <c r="B14792">
        <v>86155</v>
      </c>
      <c r="D14792" t="s">
        <v>26909</v>
      </c>
      <c r="E14792" t="s">
        <v>962</v>
      </c>
      <c r="F14792" t="s">
        <v>984</v>
      </c>
      <c r="G14792" t="str">
        <f t="shared" si="231"/>
        <v>Laboratory &amp; Pathology Services</v>
      </c>
    </row>
    <row r="14793" spans="1:7" x14ac:dyDescent="0.3">
      <c r="A14793" s="31" t="s">
        <v>26910</v>
      </c>
      <c r="B14793">
        <v>86156</v>
      </c>
      <c r="D14793" t="s">
        <v>26911</v>
      </c>
      <c r="E14793" t="s">
        <v>962</v>
      </c>
      <c r="F14793" t="s">
        <v>984</v>
      </c>
      <c r="G14793" t="str">
        <f t="shared" si="231"/>
        <v>Laboratory &amp; Pathology Services</v>
      </c>
    </row>
    <row r="14794" spans="1:7" x14ac:dyDescent="0.3">
      <c r="A14794" s="31" t="s">
        <v>26912</v>
      </c>
      <c r="B14794">
        <v>86157</v>
      </c>
      <c r="D14794" t="s">
        <v>26913</v>
      </c>
      <c r="E14794" t="s">
        <v>962</v>
      </c>
      <c r="F14794" t="s">
        <v>984</v>
      </c>
      <c r="G14794" t="str">
        <f t="shared" si="231"/>
        <v>Laboratory &amp; Pathology Services</v>
      </c>
    </row>
    <row r="14795" spans="1:7" x14ac:dyDescent="0.3">
      <c r="A14795" s="31" t="s">
        <v>26914</v>
      </c>
      <c r="B14795">
        <v>86160</v>
      </c>
      <c r="D14795" t="s">
        <v>26915</v>
      </c>
      <c r="E14795" t="s">
        <v>962</v>
      </c>
      <c r="F14795" t="s">
        <v>984</v>
      </c>
      <c r="G14795" t="str">
        <f t="shared" si="231"/>
        <v>Laboratory &amp; Pathology Services</v>
      </c>
    </row>
    <row r="14796" spans="1:7" x14ac:dyDescent="0.3">
      <c r="A14796" s="31" t="s">
        <v>26916</v>
      </c>
      <c r="B14796">
        <v>86161</v>
      </c>
      <c r="D14796" t="s">
        <v>26917</v>
      </c>
      <c r="E14796" t="s">
        <v>962</v>
      </c>
      <c r="F14796" t="s">
        <v>984</v>
      </c>
      <c r="G14796" t="str">
        <f t="shared" si="231"/>
        <v>Laboratory &amp; Pathology Services</v>
      </c>
    </row>
    <row r="14797" spans="1:7" x14ac:dyDescent="0.3">
      <c r="A14797" s="31" t="s">
        <v>26918</v>
      </c>
      <c r="B14797">
        <v>86162</v>
      </c>
      <c r="D14797" t="s">
        <v>26919</v>
      </c>
      <c r="E14797" t="s">
        <v>962</v>
      </c>
      <c r="F14797" t="s">
        <v>984</v>
      </c>
      <c r="G14797" t="str">
        <f t="shared" si="231"/>
        <v>Laboratory &amp; Pathology Services</v>
      </c>
    </row>
    <row r="14798" spans="1:7" x14ac:dyDescent="0.3">
      <c r="A14798" s="31" t="s">
        <v>26920</v>
      </c>
      <c r="B14798">
        <v>86171</v>
      </c>
      <c r="D14798" t="s">
        <v>26921</v>
      </c>
      <c r="E14798" t="s">
        <v>962</v>
      </c>
      <c r="F14798" t="s">
        <v>984</v>
      </c>
      <c r="G14798" t="str">
        <f t="shared" si="231"/>
        <v>Laboratory &amp; Pathology Services</v>
      </c>
    </row>
    <row r="14799" spans="1:7" x14ac:dyDescent="0.3">
      <c r="A14799" s="31" t="s">
        <v>26922</v>
      </c>
      <c r="B14799">
        <v>86200</v>
      </c>
      <c r="D14799" t="s">
        <v>26923</v>
      </c>
      <c r="E14799" t="s">
        <v>962</v>
      </c>
      <c r="F14799" t="s">
        <v>984</v>
      </c>
      <c r="G14799" t="str">
        <f t="shared" si="231"/>
        <v>Laboratory &amp; Pathology Services</v>
      </c>
    </row>
    <row r="14800" spans="1:7" x14ac:dyDescent="0.3">
      <c r="A14800" s="31" t="s">
        <v>26924</v>
      </c>
      <c r="B14800">
        <v>86215</v>
      </c>
      <c r="D14800" t="s">
        <v>26925</v>
      </c>
      <c r="E14800" t="s">
        <v>962</v>
      </c>
      <c r="F14800" t="s">
        <v>984</v>
      </c>
      <c r="G14800" t="str">
        <f t="shared" si="231"/>
        <v>Laboratory &amp; Pathology Services</v>
      </c>
    </row>
    <row r="14801" spans="1:7" x14ac:dyDescent="0.3">
      <c r="A14801" s="31" t="s">
        <v>26926</v>
      </c>
      <c r="B14801">
        <v>86225</v>
      </c>
      <c r="D14801" t="s">
        <v>26927</v>
      </c>
      <c r="E14801" t="s">
        <v>962</v>
      </c>
      <c r="F14801" t="s">
        <v>984</v>
      </c>
      <c r="G14801" t="str">
        <f t="shared" si="231"/>
        <v>Laboratory &amp; Pathology Services</v>
      </c>
    </row>
    <row r="14802" spans="1:7" x14ac:dyDescent="0.3">
      <c r="A14802" s="31" t="s">
        <v>26928</v>
      </c>
      <c r="B14802">
        <v>86226</v>
      </c>
      <c r="D14802" t="s">
        <v>26929</v>
      </c>
      <c r="E14802" t="s">
        <v>962</v>
      </c>
      <c r="F14802" t="s">
        <v>984</v>
      </c>
      <c r="G14802" t="str">
        <f t="shared" si="231"/>
        <v>Laboratory &amp; Pathology Services</v>
      </c>
    </row>
    <row r="14803" spans="1:7" x14ac:dyDescent="0.3">
      <c r="A14803" s="31" t="s">
        <v>26930</v>
      </c>
      <c r="B14803">
        <v>86235</v>
      </c>
      <c r="D14803" t="s">
        <v>26931</v>
      </c>
      <c r="E14803" t="s">
        <v>962</v>
      </c>
      <c r="F14803" t="s">
        <v>984</v>
      </c>
      <c r="G14803" t="str">
        <f t="shared" si="231"/>
        <v>Laboratory &amp; Pathology Services</v>
      </c>
    </row>
    <row r="14804" spans="1:7" x14ac:dyDescent="0.3">
      <c r="A14804" s="31" t="s">
        <v>26932</v>
      </c>
      <c r="B14804">
        <v>86255</v>
      </c>
      <c r="D14804" t="s">
        <v>26933</v>
      </c>
      <c r="E14804" t="s">
        <v>962</v>
      </c>
      <c r="F14804" t="s">
        <v>984</v>
      </c>
      <c r="G14804" t="str">
        <f t="shared" si="231"/>
        <v>Laboratory &amp; Pathology Services</v>
      </c>
    </row>
    <row r="14805" spans="1:7" x14ac:dyDescent="0.3">
      <c r="A14805" s="31" t="s">
        <v>26934</v>
      </c>
      <c r="B14805">
        <v>86255</v>
      </c>
      <c r="C14805">
        <v>26</v>
      </c>
      <c r="D14805" t="s">
        <v>26933</v>
      </c>
      <c r="E14805" t="s">
        <v>0</v>
      </c>
      <c r="F14805" t="s">
        <v>984</v>
      </c>
      <c r="G14805" t="str">
        <f t="shared" si="231"/>
        <v>Laboratory &amp; Pathology Services</v>
      </c>
    </row>
    <row r="14806" spans="1:7" x14ac:dyDescent="0.3">
      <c r="A14806" s="31" t="s">
        <v>26935</v>
      </c>
      <c r="B14806">
        <v>86256</v>
      </c>
      <c r="D14806" t="s">
        <v>26936</v>
      </c>
      <c r="E14806" t="s">
        <v>962</v>
      </c>
      <c r="F14806" t="s">
        <v>984</v>
      </c>
      <c r="G14806" t="str">
        <f t="shared" si="231"/>
        <v>Laboratory &amp; Pathology Services</v>
      </c>
    </row>
    <row r="14807" spans="1:7" x14ac:dyDescent="0.3">
      <c r="A14807" s="31" t="s">
        <v>26937</v>
      </c>
      <c r="B14807">
        <v>86256</v>
      </c>
      <c r="C14807">
        <v>26</v>
      </c>
      <c r="D14807" t="s">
        <v>26936</v>
      </c>
      <c r="E14807" t="s">
        <v>0</v>
      </c>
      <c r="F14807" t="s">
        <v>984</v>
      </c>
      <c r="G14807" t="str">
        <f t="shared" si="231"/>
        <v>Laboratory &amp; Pathology Services</v>
      </c>
    </row>
    <row r="14808" spans="1:7" x14ac:dyDescent="0.3">
      <c r="A14808" s="31" t="s">
        <v>26938</v>
      </c>
      <c r="B14808">
        <v>86277</v>
      </c>
      <c r="D14808" t="s">
        <v>26939</v>
      </c>
      <c r="E14808" t="s">
        <v>962</v>
      </c>
      <c r="F14808" t="s">
        <v>984</v>
      </c>
      <c r="G14808" t="str">
        <f t="shared" si="231"/>
        <v>Laboratory &amp; Pathology Services</v>
      </c>
    </row>
    <row r="14809" spans="1:7" x14ac:dyDescent="0.3">
      <c r="A14809" s="31" t="s">
        <v>26940</v>
      </c>
      <c r="B14809">
        <v>86280</v>
      </c>
      <c r="D14809" t="s">
        <v>26941</v>
      </c>
      <c r="E14809" t="s">
        <v>962</v>
      </c>
      <c r="F14809" t="s">
        <v>984</v>
      </c>
      <c r="G14809" t="str">
        <f t="shared" si="231"/>
        <v>Laboratory &amp; Pathology Services</v>
      </c>
    </row>
    <row r="14810" spans="1:7" x14ac:dyDescent="0.3">
      <c r="A14810" s="31" t="s">
        <v>26942</v>
      </c>
      <c r="B14810">
        <v>86294</v>
      </c>
      <c r="D14810" t="s">
        <v>26943</v>
      </c>
      <c r="E14810" t="s">
        <v>962</v>
      </c>
      <c r="F14810" t="s">
        <v>984</v>
      </c>
      <c r="G14810" t="str">
        <f t="shared" si="231"/>
        <v>Laboratory &amp; Pathology Services</v>
      </c>
    </row>
    <row r="14811" spans="1:7" x14ac:dyDescent="0.3">
      <c r="A14811" s="31" t="s">
        <v>26944</v>
      </c>
      <c r="B14811">
        <v>86300</v>
      </c>
      <c r="D14811" t="s">
        <v>26945</v>
      </c>
      <c r="E14811" t="s">
        <v>962</v>
      </c>
      <c r="F14811" t="s">
        <v>984</v>
      </c>
      <c r="G14811" t="str">
        <f t="shared" si="231"/>
        <v>Laboratory &amp; Pathology Services</v>
      </c>
    </row>
    <row r="14812" spans="1:7" x14ac:dyDescent="0.3">
      <c r="A14812" s="31" t="s">
        <v>26946</v>
      </c>
      <c r="B14812">
        <v>86301</v>
      </c>
      <c r="D14812" t="s">
        <v>26947</v>
      </c>
      <c r="E14812" t="s">
        <v>962</v>
      </c>
      <c r="F14812" t="s">
        <v>984</v>
      </c>
      <c r="G14812" t="str">
        <f t="shared" si="231"/>
        <v>Laboratory &amp; Pathology Services</v>
      </c>
    </row>
    <row r="14813" spans="1:7" x14ac:dyDescent="0.3">
      <c r="A14813" s="31" t="s">
        <v>26948</v>
      </c>
      <c r="B14813">
        <v>86304</v>
      </c>
      <c r="D14813" t="s">
        <v>26949</v>
      </c>
      <c r="E14813" t="s">
        <v>962</v>
      </c>
      <c r="F14813" t="s">
        <v>984</v>
      </c>
      <c r="G14813" t="str">
        <f t="shared" si="231"/>
        <v>Laboratory &amp; Pathology Services</v>
      </c>
    </row>
    <row r="14814" spans="1:7" x14ac:dyDescent="0.3">
      <c r="A14814" s="31" t="s">
        <v>26950</v>
      </c>
      <c r="B14814">
        <v>86305</v>
      </c>
      <c r="D14814" t="s">
        <v>26951</v>
      </c>
      <c r="E14814" t="s">
        <v>962</v>
      </c>
      <c r="F14814" t="s">
        <v>984</v>
      </c>
      <c r="G14814" t="str">
        <f t="shared" si="231"/>
        <v>Laboratory &amp; Pathology Services</v>
      </c>
    </row>
    <row r="14815" spans="1:7" x14ac:dyDescent="0.3">
      <c r="A14815" s="31" t="s">
        <v>26952</v>
      </c>
      <c r="B14815">
        <v>86308</v>
      </c>
      <c r="D14815" t="s">
        <v>26953</v>
      </c>
      <c r="E14815" t="s">
        <v>962</v>
      </c>
      <c r="F14815" t="s">
        <v>984</v>
      </c>
      <c r="G14815" t="str">
        <f t="shared" si="231"/>
        <v>Laboratory &amp; Pathology Services</v>
      </c>
    </row>
    <row r="14816" spans="1:7" x14ac:dyDescent="0.3">
      <c r="A14816" s="31" t="s">
        <v>26954</v>
      </c>
      <c r="B14816">
        <v>86309</v>
      </c>
      <c r="D14816" t="s">
        <v>26955</v>
      </c>
      <c r="E14816" t="s">
        <v>962</v>
      </c>
      <c r="F14816" t="s">
        <v>984</v>
      </c>
      <c r="G14816" t="str">
        <f t="shared" si="231"/>
        <v>Laboratory &amp; Pathology Services</v>
      </c>
    </row>
    <row r="14817" spans="1:7" x14ac:dyDescent="0.3">
      <c r="A14817" s="31" t="s">
        <v>26956</v>
      </c>
      <c r="B14817">
        <v>86310</v>
      </c>
      <c r="D14817" t="s">
        <v>26957</v>
      </c>
      <c r="E14817" t="s">
        <v>962</v>
      </c>
      <c r="F14817" t="s">
        <v>984</v>
      </c>
      <c r="G14817" t="str">
        <f t="shared" si="231"/>
        <v>Laboratory &amp; Pathology Services</v>
      </c>
    </row>
    <row r="14818" spans="1:7" x14ac:dyDescent="0.3">
      <c r="A14818" s="31" t="s">
        <v>26958</v>
      </c>
      <c r="B14818">
        <v>86316</v>
      </c>
      <c r="D14818" t="s">
        <v>26959</v>
      </c>
      <c r="E14818" t="s">
        <v>962</v>
      </c>
      <c r="F14818" t="s">
        <v>984</v>
      </c>
      <c r="G14818" t="str">
        <f t="shared" si="231"/>
        <v>Laboratory &amp; Pathology Services</v>
      </c>
    </row>
    <row r="14819" spans="1:7" x14ac:dyDescent="0.3">
      <c r="A14819" s="31" t="s">
        <v>26960</v>
      </c>
      <c r="B14819">
        <v>86317</v>
      </c>
      <c r="D14819" t="s">
        <v>26961</v>
      </c>
      <c r="E14819" t="s">
        <v>962</v>
      </c>
      <c r="F14819" t="s">
        <v>984</v>
      </c>
      <c r="G14819" t="str">
        <f t="shared" si="231"/>
        <v>Laboratory &amp; Pathology Services</v>
      </c>
    </row>
    <row r="14820" spans="1:7" x14ac:dyDescent="0.3">
      <c r="A14820" s="31" t="s">
        <v>26962</v>
      </c>
      <c r="B14820">
        <v>86318</v>
      </c>
      <c r="D14820" t="s">
        <v>26961</v>
      </c>
      <c r="E14820" t="s">
        <v>962</v>
      </c>
      <c r="F14820" t="s">
        <v>984</v>
      </c>
      <c r="G14820" t="str">
        <f t="shared" si="231"/>
        <v>Laboratory &amp; Pathology Services</v>
      </c>
    </row>
    <row r="14821" spans="1:7" x14ac:dyDescent="0.3">
      <c r="A14821" s="31" t="s">
        <v>26963</v>
      </c>
      <c r="B14821">
        <v>86320</v>
      </c>
      <c r="D14821" t="s">
        <v>26964</v>
      </c>
      <c r="E14821" t="s">
        <v>962</v>
      </c>
      <c r="F14821" t="s">
        <v>984</v>
      </c>
      <c r="G14821" t="str">
        <f t="shared" si="231"/>
        <v>Laboratory &amp; Pathology Services</v>
      </c>
    </row>
    <row r="14822" spans="1:7" x14ac:dyDescent="0.3">
      <c r="A14822" s="31" t="s">
        <v>26965</v>
      </c>
      <c r="B14822">
        <v>86320</v>
      </c>
      <c r="C14822">
        <v>26</v>
      </c>
      <c r="D14822" t="s">
        <v>26964</v>
      </c>
      <c r="E14822" t="s">
        <v>0</v>
      </c>
      <c r="F14822" t="s">
        <v>984</v>
      </c>
      <c r="G14822" t="str">
        <f t="shared" si="231"/>
        <v>Laboratory &amp; Pathology Services</v>
      </c>
    </row>
    <row r="14823" spans="1:7" x14ac:dyDescent="0.3">
      <c r="A14823" s="31" t="s">
        <v>26966</v>
      </c>
      <c r="B14823">
        <v>86325</v>
      </c>
      <c r="D14823" t="s">
        <v>26967</v>
      </c>
      <c r="E14823" t="s">
        <v>962</v>
      </c>
      <c r="F14823" t="s">
        <v>984</v>
      </c>
      <c r="G14823" t="str">
        <f t="shared" si="231"/>
        <v>Laboratory &amp; Pathology Services</v>
      </c>
    </row>
    <row r="14824" spans="1:7" x14ac:dyDescent="0.3">
      <c r="A14824" s="31" t="s">
        <v>26968</v>
      </c>
      <c r="B14824">
        <v>86325</v>
      </c>
      <c r="C14824">
        <v>26</v>
      </c>
      <c r="D14824" t="s">
        <v>26967</v>
      </c>
      <c r="E14824" t="s">
        <v>0</v>
      </c>
      <c r="F14824" t="s">
        <v>984</v>
      </c>
      <c r="G14824" t="str">
        <f t="shared" si="231"/>
        <v>Laboratory &amp; Pathology Services</v>
      </c>
    </row>
    <row r="14825" spans="1:7" x14ac:dyDescent="0.3">
      <c r="A14825" s="31" t="s">
        <v>26969</v>
      </c>
      <c r="B14825">
        <v>86327</v>
      </c>
      <c r="D14825" t="s">
        <v>26970</v>
      </c>
      <c r="E14825" t="s">
        <v>962</v>
      </c>
      <c r="F14825" t="s">
        <v>984</v>
      </c>
      <c r="G14825" t="str">
        <f t="shared" si="231"/>
        <v>Laboratory &amp; Pathology Services</v>
      </c>
    </row>
    <row r="14826" spans="1:7" x14ac:dyDescent="0.3">
      <c r="A14826" s="31" t="s">
        <v>26971</v>
      </c>
      <c r="B14826">
        <v>86327</v>
      </c>
      <c r="C14826">
        <v>26</v>
      </c>
      <c r="D14826" t="s">
        <v>26970</v>
      </c>
      <c r="E14826" t="s">
        <v>0</v>
      </c>
      <c r="F14826" t="s">
        <v>984</v>
      </c>
      <c r="G14826" t="str">
        <f t="shared" si="231"/>
        <v>Laboratory &amp; Pathology Services</v>
      </c>
    </row>
    <row r="14827" spans="1:7" x14ac:dyDescent="0.3">
      <c r="A14827" s="31" t="s">
        <v>26972</v>
      </c>
      <c r="B14827">
        <v>86329</v>
      </c>
      <c r="D14827" t="s">
        <v>26973</v>
      </c>
      <c r="E14827" t="s">
        <v>962</v>
      </c>
      <c r="F14827" t="s">
        <v>984</v>
      </c>
      <c r="G14827" t="str">
        <f t="shared" si="231"/>
        <v>Laboratory &amp; Pathology Services</v>
      </c>
    </row>
    <row r="14828" spans="1:7" x14ac:dyDescent="0.3">
      <c r="A14828" s="31" t="s">
        <v>26974</v>
      </c>
      <c r="B14828">
        <v>86331</v>
      </c>
      <c r="D14828" t="s">
        <v>26975</v>
      </c>
      <c r="E14828" t="s">
        <v>962</v>
      </c>
      <c r="F14828" t="s">
        <v>984</v>
      </c>
      <c r="G14828" t="str">
        <f t="shared" si="231"/>
        <v>Laboratory &amp; Pathology Services</v>
      </c>
    </row>
    <row r="14829" spans="1:7" x14ac:dyDescent="0.3">
      <c r="A14829" s="31" t="s">
        <v>26976</v>
      </c>
      <c r="B14829">
        <v>86332</v>
      </c>
      <c r="D14829" t="s">
        <v>26977</v>
      </c>
      <c r="E14829" t="s">
        <v>962</v>
      </c>
      <c r="F14829" t="s">
        <v>984</v>
      </c>
      <c r="G14829" t="str">
        <f t="shared" si="231"/>
        <v>Laboratory &amp; Pathology Services</v>
      </c>
    </row>
    <row r="14830" spans="1:7" x14ac:dyDescent="0.3">
      <c r="A14830" s="31" t="s">
        <v>26978</v>
      </c>
      <c r="B14830">
        <v>86334</v>
      </c>
      <c r="D14830" t="s">
        <v>26979</v>
      </c>
      <c r="E14830" t="s">
        <v>962</v>
      </c>
      <c r="F14830" t="s">
        <v>984</v>
      </c>
      <c r="G14830" t="str">
        <f t="shared" si="231"/>
        <v>Laboratory &amp; Pathology Services</v>
      </c>
    </row>
    <row r="14831" spans="1:7" x14ac:dyDescent="0.3">
      <c r="A14831" s="31" t="s">
        <v>26980</v>
      </c>
      <c r="B14831">
        <v>86334</v>
      </c>
      <c r="C14831">
        <v>26</v>
      </c>
      <c r="D14831" t="s">
        <v>26979</v>
      </c>
      <c r="E14831" t="s">
        <v>0</v>
      </c>
      <c r="F14831" t="s">
        <v>984</v>
      </c>
      <c r="G14831" t="str">
        <f t="shared" si="231"/>
        <v>Laboratory &amp; Pathology Services</v>
      </c>
    </row>
    <row r="14832" spans="1:7" x14ac:dyDescent="0.3">
      <c r="A14832" s="31" t="s">
        <v>26981</v>
      </c>
      <c r="B14832">
        <v>86335</v>
      </c>
      <c r="D14832" t="s">
        <v>26982</v>
      </c>
      <c r="E14832" t="s">
        <v>962</v>
      </c>
      <c r="F14832" t="s">
        <v>984</v>
      </c>
      <c r="G14832" t="str">
        <f t="shared" si="231"/>
        <v>Laboratory &amp; Pathology Services</v>
      </c>
    </row>
    <row r="14833" spans="1:7" x14ac:dyDescent="0.3">
      <c r="A14833" s="31" t="s">
        <v>26983</v>
      </c>
      <c r="B14833">
        <v>86335</v>
      </c>
      <c r="C14833">
        <v>26</v>
      </c>
      <c r="D14833" t="s">
        <v>26982</v>
      </c>
      <c r="E14833" t="s">
        <v>0</v>
      </c>
      <c r="F14833" t="s">
        <v>984</v>
      </c>
      <c r="G14833" t="str">
        <f t="shared" si="231"/>
        <v>Laboratory &amp; Pathology Services</v>
      </c>
    </row>
    <row r="14834" spans="1:7" x14ac:dyDescent="0.3">
      <c r="A14834" s="31" t="s">
        <v>26984</v>
      </c>
      <c r="B14834">
        <v>86336</v>
      </c>
      <c r="D14834" t="s">
        <v>26985</v>
      </c>
      <c r="E14834" t="s">
        <v>962</v>
      </c>
      <c r="F14834" t="s">
        <v>984</v>
      </c>
      <c r="G14834" t="str">
        <f t="shared" si="231"/>
        <v>Laboratory &amp; Pathology Services</v>
      </c>
    </row>
    <row r="14835" spans="1:7" x14ac:dyDescent="0.3">
      <c r="A14835" s="31" t="s">
        <v>26986</v>
      </c>
      <c r="B14835">
        <v>86337</v>
      </c>
      <c r="D14835" t="s">
        <v>26987</v>
      </c>
      <c r="E14835" t="s">
        <v>962</v>
      </c>
      <c r="F14835" t="s">
        <v>984</v>
      </c>
      <c r="G14835" t="str">
        <f t="shared" si="231"/>
        <v>Laboratory &amp; Pathology Services</v>
      </c>
    </row>
    <row r="14836" spans="1:7" x14ac:dyDescent="0.3">
      <c r="A14836" s="31" t="s">
        <v>26988</v>
      </c>
      <c r="B14836">
        <v>86340</v>
      </c>
      <c r="D14836" t="s">
        <v>26989</v>
      </c>
      <c r="E14836" t="s">
        <v>962</v>
      </c>
      <c r="F14836" t="s">
        <v>984</v>
      </c>
      <c r="G14836" t="str">
        <f t="shared" si="231"/>
        <v>Laboratory &amp; Pathology Services</v>
      </c>
    </row>
    <row r="14837" spans="1:7" x14ac:dyDescent="0.3">
      <c r="A14837" s="31" t="s">
        <v>26990</v>
      </c>
      <c r="B14837">
        <v>86341</v>
      </c>
      <c r="D14837" t="s">
        <v>26991</v>
      </c>
      <c r="E14837" t="s">
        <v>962</v>
      </c>
      <c r="F14837" t="s">
        <v>984</v>
      </c>
      <c r="G14837" t="str">
        <f t="shared" si="231"/>
        <v>Laboratory &amp; Pathology Services</v>
      </c>
    </row>
    <row r="14838" spans="1:7" x14ac:dyDescent="0.3">
      <c r="A14838" s="31" t="s">
        <v>26992</v>
      </c>
      <c r="B14838">
        <v>86343</v>
      </c>
      <c r="D14838" t="s">
        <v>26993</v>
      </c>
      <c r="E14838" t="s">
        <v>962</v>
      </c>
      <c r="F14838" t="s">
        <v>984</v>
      </c>
      <c r="G14838" t="str">
        <f t="shared" si="231"/>
        <v>Laboratory &amp; Pathology Services</v>
      </c>
    </row>
    <row r="14839" spans="1:7" x14ac:dyDescent="0.3">
      <c r="A14839" s="31" t="s">
        <v>26994</v>
      </c>
      <c r="B14839">
        <v>86344</v>
      </c>
      <c r="D14839" t="s">
        <v>26995</v>
      </c>
      <c r="E14839" t="s">
        <v>962</v>
      </c>
      <c r="F14839" t="s">
        <v>984</v>
      </c>
      <c r="G14839" t="str">
        <f t="shared" si="231"/>
        <v>Laboratory &amp; Pathology Services</v>
      </c>
    </row>
    <row r="14840" spans="1:7" x14ac:dyDescent="0.3">
      <c r="A14840" s="31" t="s">
        <v>26996</v>
      </c>
      <c r="B14840">
        <v>86352</v>
      </c>
      <c r="D14840" t="s">
        <v>26997</v>
      </c>
      <c r="E14840" t="s">
        <v>962</v>
      </c>
      <c r="F14840" t="s">
        <v>984</v>
      </c>
      <c r="G14840" t="str">
        <f t="shared" si="231"/>
        <v>Laboratory &amp; Pathology Services</v>
      </c>
    </row>
    <row r="14841" spans="1:7" x14ac:dyDescent="0.3">
      <c r="A14841" s="31" t="s">
        <v>26998</v>
      </c>
      <c r="B14841">
        <v>86353</v>
      </c>
      <c r="D14841" t="s">
        <v>26999</v>
      </c>
      <c r="E14841" t="s">
        <v>962</v>
      </c>
      <c r="F14841" t="s">
        <v>984</v>
      </c>
      <c r="G14841" t="str">
        <f t="shared" si="231"/>
        <v>Laboratory &amp; Pathology Services</v>
      </c>
    </row>
    <row r="14842" spans="1:7" x14ac:dyDescent="0.3">
      <c r="A14842" s="31" t="s">
        <v>27000</v>
      </c>
      <c r="B14842">
        <v>86355</v>
      </c>
      <c r="D14842" t="s">
        <v>27001</v>
      </c>
      <c r="E14842" t="s">
        <v>962</v>
      </c>
      <c r="F14842" t="s">
        <v>984</v>
      </c>
      <c r="G14842" t="str">
        <f t="shared" si="231"/>
        <v>Laboratory &amp; Pathology Services</v>
      </c>
    </row>
    <row r="14843" spans="1:7" x14ac:dyDescent="0.3">
      <c r="A14843" s="31" t="s">
        <v>27002</v>
      </c>
      <c r="B14843">
        <v>86356</v>
      </c>
      <c r="D14843" t="s">
        <v>27003</v>
      </c>
      <c r="E14843" t="s">
        <v>962</v>
      </c>
      <c r="F14843" t="s">
        <v>984</v>
      </c>
      <c r="G14843" t="str">
        <f t="shared" si="231"/>
        <v>Laboratory &amp; Pathology Services</v>
      </c>
    </row>
    <row r="14844" spans="1:7" x14ac:dyDescent="0.3">
      <c r="A14844" s="31" t="s">
        <v>27004</v>
      </c>
      <c r="B14844">
        <v>86357</v>
      </c>
      <c r="D14844" t="s">
        <v>27005</v>
      </c>
      <c r="E14844" t="s">
        <v>962</v>
      </c>
      <c r="F14844" t="s">
        <v>984</v>
      </c>
      <c r="G14844" t="str">
        <f t="shared" si="231"/>
        <v>Laboratory &amp; Pathology Services</v>
      </c>
    </row>
    <row r="14845" spans="1:7" x14ac:dyDescent="0.3">
      <c r="A14845" s="31" t="s">
        <v>27006</v>
      </c>
      <c r="B14845">
        <v>86359</v>
      </c>
      <c r="D14845" t="s">
        <v>27007</v>
      </c>
      <c r="E14845" t="s">
        <v>962</v>
      </c>
      <c r="F14845" t="s">
        <v>984</v>
      </c>
      <c r="G14845" t="str">
        <f t="shared" si="231"/>
        <v>Laboratory &amp; Pathology Services</v>
      </c>
    </row>
    <row r="14846" spans="1:7" x14ac:dyDescent="0.3">
      <c r="A14846" s="31" t="s">
        <v>27008</v>
      </c>
      <c r="B14846">
        <v>86360</v>
      </c>
      <c r="D14846" t="s">
        <v>27009</v>
      </c>
      <c r="E14846" t="s">
        <v>962</v>
      </c>
      <c r="F14846" t="s">
        <v>984</v>
      </c>
      <c r="G14846" t="str">
        <f t="shared" si="231"/>
        <v>Laboratory &amp; Pathology Services</v>
      </c>
    </row>
    <row r="14847" spans="1:7" x14ac:dyDescent="0.3">
      <c r="A14847" s="31" t="s">
        <v>27010</v>
      </c>
      <c r="B14847">
        <v>86361</v>
      </c>
      <c r="D14847" t="s">
        <v>27011</v>
      </c>
      <c r="E14847" t="s">
        <v>962</v>
      </c>
      <c r="F14847" t="s">
        <v>984</v>
      </c>
      <c r="G14847" t="str">
        <f t="shared" si="231"/>
        <v>Laboratory &amp; Pathology Services</v>
      </c>
    </row>
    <row r="14848" spans="1:7" x14ac:dyDescent="0.3">
      <c r="A14848" s="31" t="s">
        <v>27012</v>
      </c>
      <c r="B14848">
        <v>86367</v>
      </c>
      <c r="D14848" t="s">
        <v>27013</v>
      </c>
      <c r="E14848" t="s">
        <v>962</v>
      </c>
      <c r="F14848" t="s">
        <v>984</v>
      </c>
      <c r="G14848" t="str">
        <f t="shared" si="231"/>
        <v>Laboratory &amp; Pathology Services</v>
      </c>
    </row>
    <row r="14849" spans="1:7" x14ac:dyDescent="0.3">
      <c r="A14849" s="31" t="s">
        <v>665</v>
      </c>
      <c r="B14849">
        <v>86376</v>
      </c>
      <c r="D14849" t="s">
        <v>27014</v>
      </c>
      <c r="E14849" t="s">
        <v>962</v>
      </c>
      <c r="F14849" t="s">
        <v>984</v>
      </c>
      <c r="G14849" t="str">
        <f t="shared" si="231"/>
        <v>Laboratory &amp; Pathology Services</v>
      </c>
    </row>
    <row r="14850" spans="1:7" x14ac:dyDescent="0.3">
      <c r="A14850" s="31" t="s">
        <v>27015</v>
      </c>
      <c r="B14850">
        <v>86382</v>
      </c>
      <c r="D14850" t="s">
        <v>27016</v>
      </c>
      <c r="E14850" t="s">
        <v>962</v>
      </c>
      <c r="F14850" t="s">
        <v>984</v>
      </c>
      <c r="G14850" t="str">
        <f t="shared" si="231"/>
        <v>Laboratory &amp; Pathology Services</v>
      </c>
    </row>
    <row r="14851" spans="1:7" x14ac:dyDescent="0.3">
      <c r="A14851" s="31" t="s">
        <v>27017</v>
      </c>
      <c r="B14851">
        <v>86384</v>
      </c>
      <c r="D14851" t="s">
        <v>27018</v>
      </c>
      <c r="E14851" t="s">
        <v>962</v>
      </c>
      <c r="F14851" t="s">
        <v>984</v>
      </c>
      <c r="G14851" t="str">
        <f t="shared" ref="G14851:G14914" si="232">VLOOKUP(F14851,$I$2:$J$27,2,FALSE)</f>
        <v>Laboratory &amp; Pathology Services</v>
      </c>
    </row>
    <row r="14852" spans="1:7" x14ac:dyDescent="0.3">
      <c r="A14852" s="31" t="s">
        <v>27019</v>
      </c>
      <c r="B14852">
        <v>86386</v>
      </c>
      <c r="D14852" t="s">
        <v>27020</v>
      </c>
      <c r="E14852" t="s">
        <v>962</v>
      </c>
      <c r="F14852" t="s">
        <v>984</v>
      </c>
      <c r="G14852" t="str">
        <f t="shared" si="232"/>
        <v>Laboratory &amp; Pathology Services</v>
      </c>
    </row>
    <row r="14853" spans="1:7" x14ac:dyDescent="0.3">
      <c r="A14853" s="31" t="s">
        <v>27021</v>
      </c>
      <c r="B14853">
        <v>86403</v>
      </c>
      <c r="D14853" t="s">
        <v>27022</v>
      </c>
      <c r="E14853" t="s">
        <v>962</v>
      </c>
      <c r="F14853" t="s">
        <v>984</v>
      </c>
      <c r="G14853" t="str">
        <f t="shared" si="232"/>
        <v>Laboratory &amp; Pathology Services</v>
      </c>
    </row>
    <row r="14854" spans="1:7" x14ac:dyDescent="0.3">
      <c r="A14854" s="31" t="s">
        <v>27023</v>
      </c>
      <c r="B14854">
        <v>86406</v>
      </c>
      <c r="D14854" t="s">
        <v>27024</v>
      </c>
      <c r="E14854" t="s">
        <v>962</v>
      </c>
      <c r="F14854" t="s">
        <v>984</v>
      </c>
      <c r="G14854" t="str">
        <f t="shared" si="232"/>
        <v>Laboratory &amp; Pathology Services</v>
      </c>
    </row>
    <row r="14855" spans="1:7" x14ac:dyDescent="0.3">
      <c r="A14855" s="31" t="s">
        <v>667</v>
      </c>
      <c r="B14855">
        <v>86430</v>
      </c>
      <c r="D14855" t="s">
        <v>27025</v>
      </c>
      <c r="E14855" t="s">
        <v>962</v>
      </c>
      <c r="F14855" t="s">
        <v>984</v>
      </c>
      <c r="G14855" t="str">
        <f t="shared" si="232"/>
        <v>Laboratory &amp; Pathology Services</v>
      </c>
    </row>
    <row r="14856" spans="1:7" x14ac:dyDescent="0.3">
      <c r="A14856" s="31" t="s">
        <v>669</v>
      </c>
      <c r="B14856">
        <v>86431</v>
      </c>
      <c r="D14856" t="s">
        <v>27026</v>
      </c>
      <c r="E14856" t="s">
        <v>962</v>
      </c>
      <c r="F14856" t="s">
        <v>984</v>
      </c>
      <c r="G14856" t="str">
        <f t="shared" si="232"/>
        <v>Laboratory &amp; Pathology Services</v>
      </c>
    </row>
    <row r="14857" spans="1:7" x14ac:dyDescent="0.3">
      <c r="A14857" s="31" t="s">
        <v>671</v>
      </c>
      <c r="B14857">
        <v>86480</v>
      </c>
      <c r="D14857" t="s">
        <v>27027</v>
      </c>
      <c r="E14857" t="s">
        <v>962</v>
      </c>
      <c r="F14857" t="s">
        <v>984</v>
      </c>
      <c r="G14857" t="str">
        <f t="shared" si="232"/>
        <v>Laboratory &amp; Pathology Services</v>
      </c>
    </row>
    <row r="14858" spans="1:7" x14ac:dyDescent="0.3">
      <c r="A14858" s="31" t="s">
        <v>27028</v>
      </c>
      <c r="B14858">
        <v>86481</v>
      </c>
      <c r="D14858" t="s">
        <v>27029</v>
      </c>
      <c r="E14858" t="s">
        <v>962</v>
      </c>
      <c r="F14858" t="s">
        <v>984</v>
      </c>
      <c r="G14858" t="str">
        <f t="shared" si="232"/>
        <v>Laboratory &amp; Pathology Services</v>
      </c>
    </row>
    <row r="14859" spans="1:7" x14ac:dyDescent="0.3">
      <c r="A14859" s="31" t="s">
        <v>27030</v>
      </c>
      <c r="B14859">
        <v>86485</v>
      </c>
      <c r="D14859" t="s">
        <v>27031</v>
      </c>
      <c r="E14859" t="s">
        <v>2</v>
      </c>
      <c r="F14859" t="s">
        <v>984</v>
      </c>
      <c r="G14859" t="str">
        <f t="shared" si="232"/>
        <v>Laboratory &amp; Pathology Services</v>
      </c>
    </row>
    <row r="14860" spans="1:7" x14ac:dyDescent="0.3">
      <c r="A14860" s="31" t="s">
        <v>27032</v>
      </c>
      <c r="B14860">
        <v>86486</v>
      </c>
      <c r="D14860" t="s">
        <v>27033</v>
      </c>
      <c r="E14860" t="s">
        <v>0</v>
      </c>
      <c r="F14860" t="s">
        <v>984</v>
      </c>
      <c r="G14860" t="str">
        <f t="shared" si="232"/>
        <v>Laboratory &amp; Pathology Services</v>
      </c>
    </row>
    <row r="14861" spans="1:7" x14ac:dyDescent="0.3">
      <c r="A14861" s="31" t="s">
        <v>27034</v>
      </c>
      <c r="B14861">
        <v>86490</v>
      </c>
      <c r="D14861" t="s">
        <v>27035</v>
      </c>
      <c r="E14861" t="s">
        <v>0</v>
      </c>
      <c r="F14861" t="s">
        <v>984</v>
      </c>
      <c r="G14861" t="str">
        <f t="shared" si="232"/>
        <v>Laboratory &amp; Pathology Services</v>
      </c>
    </row>
    <row r="14862" spans="1:7" x14ac:dyDescent="0.3">
      <c r="A14862" s="31" t="s">
        <v>27036</v>
      </c>
      <c r="B14862">
        <v>86510</v>
      </c>
      <c r="D14862" t="s">
        <v>27037</v>
      </c>
      <c r="E14862" t="s">
        <v>0</v>
      </c>
      <c r="F14862" t="s">
        <v>984</v>
      </c>
      <c r="G14862" t="str">
        <f t="shared" si="232"/>
        <v>Laboratory &amp; Pathology Services</v>
      </c>
    </row>
    <row r="14863" spans="1:7" x14ac:dyDescent="0.3">
      <c r="A14863" s="31" t="s">
        <v>27038</v>
      </c>
      <c r="B14863">
        <v>86580</v>
      </c>
      <c r="D14863" t="s">
        <v>27039</v>
      </c>
      <c r="E14863" t="s">
        <v>0</v>
      </c>
      <c r="F14863" t="s">
        <v>984</v>
      </c>
      <c r="G14863" t="str">
        <f t="shared" si="232"/>
        <v>Laboratory &amp; Pathology Services</v>
      </c>
    </row>
    <row r="14864" spans="1:7" x14ac:dyDescent="0.3">
      <c r="A14864" s="31" t="s">
        <v>27040</v>
      </c>
      <c r="B14864">
        <v>86590</v>
      </c>
      <c r="D14864" t="s">
        <v>27041</v>
      </c>
      <c r="E14864" t="s">
        <v>962</v>
      </c>
      <c r="F14864" t="s">
        <v>984</v>
      </c>
      <c r="G14864" t="str">
        <f t="shared" si="232"/>
        <v>Laboratory &amp; Pathology Services</v>
      </c>
    </row>
    <row r="14865" spans="1:7" x14ac:dyDescent="0.3">
      <c r="A14865" s="31" t="s">
        <v>27042</v>
      </c>
      <c r="B14865">
        <v>86592</v>
      </c>
      <c r="D14865" t="s">
        <v>27043</v>
      </c>
      <c r="E14865" t="s">
        <v>962</v>
      </c>
      <c r="F14865" t="s">
        <v>984</v>
      </c>
      <c r="G14865" t="str">
        <f t="shared" si="232"/>
        <v>Laboratory &amp; Pathology Services</v>
      </c>
    </row>
    <row r="14866" spans="1:7" x14ac:dyDescent="0.3">
      <c r="A14866" s="31" t="s">
        <v>27044</v>
      </c>
      <c r="B14866">
        <v>86593</v>
      </c>
      <c r="D14866" t="s">
        <v>27045</v>
      </c>
      <c r="E14866" t="s">
        <v>962</v>
      </c>
      <c r="F14866" t="s">
        <v>984</v>
      </c>
      <c r="G14866" t="str">
        <f t="shared" si="232"/>
        <v>Laboratory &amp; Pathology Services</v>
      </c>
    </row>
    <row r="14867" spans="1:7" x14ac:dyDescent="0.3">
      <c r="A14867" s="31" t="s">
        <v>27046</v>
      </c>
      <c r="B14867">
        <v>86602</v>
      </c>
      <c r="D14867" t="s">
        <v>27047</v>
      </c>
      <c r="E14867" t="s">
        <v>962</v>
      </c>
      <c r="F14867" t="s">
        <v>984</v>
      </c>
      <c r="G14867" t="str">
        <f t="shared" si="232"/>
        <v>Laboratory &amp; Pathology Services</v>
      </c>
    </row>
    <row r="14868" spans="1:7" x14ac:dyDescent="0.3">
      <c r="A14868" s="31" t="s">
        <v>27048</v>
      </c>
      <c r="B14868">
        <v>86603</v>
      </c>
      <c r="D14868" t="s">
        <v>27049</v>
      </c>
      <c r="E14868" t="s">
        <v>962</v>
      </c>
      <c r="F14868" t="s">
        <v>984</v>
      </c>
      <c r="G14868" t="str">
        <f t="shared" si="232"/>
        <v>Laboratory &amp; Pathology Services</v>
      </c>
    </row>
    <row r="14869" spans="1:7" x14ac:dyDescent="0.3">
      <c r="A14869" s="31" t="s">
        <v>27050</v>
      </c>
      <c r="B14869">
        <v>86606</v>
      </c>
      <c r="D14869" t="s">
        <v>27051</v>
      </c>
      <c r="E14869" t="s">
        <v>962</v>
      </c>
      <c r="F14869" t="s">
        <v>984</v>
      </c>
      <c r="G14869" t="str">
        <f t="shared" si="232"/>
        <v>Laboratory &amp; Pathology Services</v>
      </c>
    </row>
    <row r="14870" spans="1:7" x14ac:dyDescent="0.3">
      <c r="A14870" s="31" t="s">
        <v>27052</v>
      </c>
      <c r="B14870">
        <v>86609</v>
      </c>
      <c r="D14870" t="s">
        <v>27053</v>
      </c>
      <c r="E14870" t="s">
        <v>962</v>
      </c>
      <c r="F14870" t="s">
        <v>984</v>
      </c>
      <c r="G14870" t="str">
        <f t="shared" si="232"/>
        <v>Laboratory &amp; Pathology Services</v>
      </c>
    </row>
    <row r="14871" spans="1:7" x14ac:dyDescent="0.3">
      <c r="A14871" s="31" t="s">
        <v>27054</v>
      </c>
      <c r="B14871">
        <v>86611</v>
      </c>
      <c r="D14871" t="s">
        <v>27055</v>
      </c>
      <c r="E14871" t="s">
        <v>962</v>
      </c>
      <c r="F14871" t="s">
        <v>984</v>
      </c>
      <c r="G14871" t="str">
        <f t="shared" si="232"/>
        <v>Laboratory &amp; Pathology Services</v>
      </c>
    </row>
    <row r="14872" spans="1:7" x14ac:dyDescent="0.3">
      <c r="A14872" s="31" t="s">
        <v>27056</v>
      </c>
      <c r="B14872">
        <v>86612</v>
      </c>
      <c r="D14872" t="s">
        <v>27057</v>
      </c>
      <c r="E14872" t="s">
        <v>962</v>
      </c>
      <c r="F14872" t="s">
        <v>984</v>
      </c>
      <c r="G14872" t="str">
        <f t="shared" si="232"/>
        <v>Laboratory &amp; Pathology Services</v>
      </c>
    </row>
    <row r="14873" spans="1:7" x14ac:dyDescent="0.3">
      <c r="A14873" s="31" t="s">
        <v>27058</v>
      </c>
      <c r="B14873">
        <v>86615</v>
      </c>
      <c r="D14873" t="s">
        <v>27059</v>
      </c>
      <c r="E14873" t="s">
        <v>962</v>
      </c>
      <c r="F14873" t="s">
        <v>984</v>
      </c>
      <c r="G14873" t="str">
        <f t="shared" si="232"/>
        <v>Laboratory &amp; Pathology Services</v>
      </c>
    </row>
    <row r="14874" spans="1:7" x14ac:dyDescent="0.3">
      <c r="A14874" s="31" t="s">
        <v>27060</v>
      </c>
      <c r="B14874">
        <v>86617</v>
      </c>
      <c r="D14874" t="s">
        <v>27061</v>
      </c>
      <c r="E14874" t="s">
        <v>962</v>
      </c>
      <c r="F14874" t="s">
        <v>984</v>
      </c>
      <c r="G14874" t="str">
        <f t="shared" si="232"/>
        <v>Laboratory &amp; Pathology Services</v>
      </c>
    </row>
    <row r="14875" spans="1:7" x14ac:dyDescent="0.3">
      <c r="A14875" s="31" t="s">
        <v>673</v>
      </c>
      <c r="B14875">
        <v>86618</v>
      </c>
      <c r="D14875" t="s">
        <v>27061</v>
      </c>
      <c r="E14875" t="s">
        <v>962</v>
      </c>
      <c r="F14875" t="s">
        <v>984</v>
      </c>
      <c r="G14875" t="str">
        <f t="shared" si="232"/>
        <v>Laboratory &amp; Pathology Services</v>
      </c>
    </row>
    <row r="14876" spans="1:7" x14ac:dyDescent="0.3">
      <c r="A14876" s="31" t="s">
        <v>27062</v>
      </c>
      <c r="B14876">
        <v>86619</v>
      </c>
      <c r="D14876" t="s">
        <v>27063</v>
      </c>
      <c r="E14876" t="s">
        <v>962</v>
      </c>
      <c r="F14876" t="s">
        <v>984</v>
      </c>
      <c r="G14876" t="str">
        <f t="shared" si="232"/>
        <v>Laboratory &amp; Pathology Services</v>
      </c>
    </row>
    <row r="14877" spans="1:7" x14ac:dyDescent="0.3">
      <c r="A14877" s="31" t="s">
        <v>27064</v>
      </c>
      <c r="B14877">
        <v>86622</v>
      </c>
      <c r="D14877" t="s">
        <v>27065</v>
      </c>
      <c r="E14877" t="s">
        <v>962</v>
      </c>
      <c r="F14877" t="s">
        <v>984</v>
      </c>
      <c r="G14877" t="str">
        <f t="shared" si="232"/>
        <v>Laboratory &amp; Pathology Services</v>
      </c>
    </row>
    <row r="14878" spans="1:7" x14ac:dyDescent="0.3">
      <c r="A14878" s="31" t="s">
        <v>27066</v>
      </c>
      <c r="B14878">
        <v>86625</v>
      </c>
      <c r="D14878" t="s">
        <v>27067</v>
      </c>
      <c r="E14878" t="s">
        <v>962</v>
      </c>
      <c r="F14878" t="s">
        <v>984</v>
      </c>
      <c r="G14878" t="str">
        <f t="shared" si="232"/>
        <v>Laboratory &amp; Pathology Services</v>
      </c>
    </row>
    <row r="14879" spans="1:7" x14ac:dyDescent="0.3">
      <c r="A14879" s="31" t="s">
        <v>27068</v>
      </c>
      <c r="B14879">
        <v>86628</v>
      </c>
      <c r="D14879" t="s">
        <v>27069</v>
      </c>
      <c r="E14879" t="s">
        <v>962</v>
      </c>
      <c r="F14879" t="s">
        <v>984</v>
      </c>
      <c r="G14879" t="str">
        <f t="shared" si="232"/>
        <v>Laboratory &amp; Pathology Services</v>
      </c>
    </row>
    <row r="14880" spans="1:7" x14ac:dyDescent="0.3">
      <c r="A14880" s="31" t="s">
        <v>27070</v>
      </c>
      <c r="B14880">
        <v>86631</v>
      </c>
      <c r="D14880" t="s">
        <v>27071</v>
      </c>
      <c r="E14880" t="s">
        <v>962</v>
      </c>
      <c r="F14880" t="s">
        <v>984</v>
      </c>
      <c r="G14880" t="str">
        <f t="shared" si="232"/>
        <v>Laboratory &amp; Pathology Services</v>
      </c>
    </row>
    <row r="14881" spans="1:7" x14ac:dyDescent="0.3">
      <c r="A14881" s="31" t="s">
        <v>27072</v>
      </c>
      <c r="B14881">
        <v>86632</v>
      </c>
      <c r="D14881" t="s">
        <v>27073</v>
      </c>
      <c r="E14881" t="s">
        <v>962</v>
      </c>
      <c r="F14881" t="s">
        <v>984</v>
      </c>
      <c r="G14881" t="str">
        <f t="shared" si="232"/>
        <v>Laboratory &amp; Pathology Services</v>
      </c>
    </row>
    <row r="14882" spans="1:7" x14ac:dyDescent="0.3">
      <c r="A14882" s="31" t="s">
        <v>27074</v>
      </c>
      <c r="B14882">
        <v>86635</v>
      </c>
      <c r="D14882" t="s">
        <v>27075</v>
      </c>
      <c r="E14882" t="s">
        <v>962</v>
      </c>
      <c r="F14882" t="s">
        <v>984</v>
      </c>
      <c r="G14882" t="str">
        <f t="shared" si="232"/>
        <v>Laboratory &amp; Pathology Services</v>
      </c>
    </row>
    <row r="14883" spans="1:7" x14ac:dyDescent="0.3">
      <c r="A14883" s="31" t="s">
        <v>27076</v>
      </c>
      <c r="B14883">
        <v>86638</v>
      </c>
      <c r="D14883" t="s">
        <v>27077</v>
      </c>
      <c r="E14883" t="s">
        <v>962</v>
      </c>
      <c r="F14883" t="s">
        <v>984</v>
      </c>
      <c r="G14883" t="str">
        <f t="shared" si="232"/>
        <v>Laboratory &amp; Pathology Services</v>
      </c>
    </row>
    <row r="14884" spans="1:7" x14ac:dyDescent="0.3">
      <c r="A14884" s="31" t="s">
        <v>27078</v>
      </c>
      <c r="B14884">
        <v>86641</v>
      </c>
      <c r="D14884" t="s">
        <v>27079</v>
      </c>
      <c r="E14884" t="s">
        <v>962</v>
      </c>
      <c r="F14884" t="s">
        <v>984</v>
      </c>
      <c r="G14884" t="str">
        <f t="shared" si="232"/>
        <v>Laboratory &amp; Pathology Services</v>
      </c>
    </row>
    <row r="14885" spans="1:7" x14ac:dyDescent="0.3">
      <c r="A14885" s="31" t="s">
        <v>27080</v>
      </c>
      <c r="B14885">
        <v>86644</v>
      </c>
      <c r="D14885" t="s">
        <v>27081</v>
      </c>
      <c r="E14885" t="s">
        <v>962</v>
      </c>
      <c r="F14885" t="s">
        <v>984</v>
      </c>
      <c r="G14885" t="str">
        <f t="shared" si="232"/>
        <v>Laboratory &amp; Pathology Services</v>
      </c>
    </row>
    <row r="14886" spans="1:7" x14ac:dyDescent="0.3">
      <c r="A14886" s="31" t="s">
        <v>27082</v>
      </c>
      <c r="B14886">
        <v>86645</v>
      </c>
      <c r="D14886" t="s">
        <v>27083</v>
      </c>
      <c r="E14886" t="s">
        <v>962</v>
      </c>
      <c r="F14886" t="s">
        <v>984</v>
      </c>
      <c r="G14886" t="str">
        <f t="shared" si="232"/>
        <v>Laboratory &amp; Pathology Services</v>
      </c>
    </row>
    <row r="14887" spans="1:7" x14ac:dyDescent="0.3">
      <c r="A14887" s="31" t="s">
        <v>27084</v>
      </c>
      <c r="B14887">
        <v>86648</v>
      </c>
      <c r="D14887" t="s">
        <v>27085</v>
      </c>
      <c r="E14887" t="s">
        <v>962</v>
      </c>
      <c r="F14887" t="s">
        <v>984</v>
      </c>
      <c r="G14887" t="str">
        <f t="shared" si="232"/>
        <v>Laboratory &amp; Pathology Services</v>
      </c>
    </row>
    <row r="14888" spans="1:7" x14ac:dyDescent="0.3">
      <c r="A14888" s="31" t="s">
        <v>27086</v>
      </c>
      <c r="B14888">
        <v>86651</v>
      </c>
      <c r="D14888" t="s">
        <v>27087</v>
      </c>
      <c r="E14888" t="s">
        <v>962</v>
      </c>
      <c r="F14888" t="s">
        <v>984</v>
      </c>
      <c r="G14888" t="str">
        <f t="shared" si="232"/>
        <v>Laboratory &amp; Pathology Services</v>
      </c>
    </row>
    <row r="14889" spans="1:7" x14ac:dyDescent="0.3">
      <c r="A14889" s="31" t="s">
        <v>27088</v>
      </c>
      <c r="B14889">
        <v>86652</v>
      </c>
      <c r="D14889" t="s">
        <v>27089</v>
      </c>
      <c r="E14889" t="s">
        <v>962</v>
      </c>
      <c r="F14889" t="s">
        <v>984</v>
      </c>
      <c r="G14889" t="str">
        <f t="shared" si="232"/>
        <v>Laboratory &amp; Pathology Services</v>
      </c>
    </row>
    <row r="14890" spans="1:7" x14ac:dyDescent="0.3">
      <c r="A14890" s="31" t="s">
        <v>27090</v>
      </c>
      <c r="B14890">
        <v>86653</v>
      </c>
      <c r="D14890" t="s">
        <v>27091</v>
      </c>
      <c r="E14890" t="s">
        <v>962</v>
      </c>
      <c r="F14890" t="s">
        <v>984</v>
      </c>
      <c r="G14890" t="str">
        <f t="shared" si="232"/>
        <v>Laboratory &amp; Pathology Services</v>
      </c>
    </row>
    <row r="14891" spans="1:7" x14ac:dyDescent="0.3">
      <c r="A14891" s="31" t="s">
        <v>27092</v>
      </c>
      <c r="B14891">
        <v>86654</v>
      </c>
      <c r="D14891" t="s">
        <v>27093</v>
      </c>
      <c r="E14891" t="s">
        <v>962</v>
      </c>
      <c r="F14891" t="s">
        <v>984</v>
      </c>
      <c r="G14891" t="str">
        <f t="shared" si="232"/>
        <v>Laboratory &amp; Pathology Services</v>
      </c>
    </row>
    <row r="14892" spans="1:7" x14ac:dyDescent="0.3">
      <c r="A14892" s="31" t="s">
        <v>27094</v>
      </c>
      <c r="B14892">
        <v>86658</v>
      </c>
      <c r="D14892" t="s">
        <v>27095</v>
      </c>
      <c r="E14892" t="s">
        <v>962</v>
      </c>
      <c r="F14892" t="s">
        <v>984</v>
      </c>
      <c r="G14892" t="str">
        <f t="shared" si="232"/>
        <v>Laboratory &amp; Pathology Services</v>
      </c>
    </row>
    <row r="14893" spans="1:7" x14ac:dyDescent="0.3">
      <c r="A14893" s="31" t="s">
        <v>677</v>
      </c>
      <c r="B14893">
        <v>86663</v>
      </c>
      <c r="D14893" t="s">
        <v>27096</v>
      </c>
      <c r="E14893" t="s">
        <v>962</v>
      </c>
      <c r="F14893" t="s">
        <v>984</v>
      </c>
      <c r="G14893" t="str">
        <f t="shared" si="232"/>
        <v>Laboratory &amp; Pathology Services</v>
      </c>
    </row>
    <row r="14894" spans="1:7" x14ac:dyDescent="0.3">
      <c r="A14894" s="31" t="s">
        <v>679</v>
      </c>
      <c r="B14894">
        <v>86664</v>
      </c>
      <c r="D14894" t="s">
        <v>27097</v>
      </c>
      <c r="E14894" t="s">
        <v>962</v>
      </c>
      <c r="F14894" t="s">
        <v>984</v>
      </c>
      <c r="G14894" t="str">
        <f t="shared" si="232"/>
        <v>Laboratory &amp; Pathology Services</v>
      </c>
    </row>
    <row r="14895" spans="1:7" x14ac:dyDescent="0.3">
      <c r="A14895" s="31" t="s">
        <v>681</v>
      </c>
      <c r="B14895">
        <v>86665</v>
      </c>
      <c r="D14895" t="s">
        <v>27098</v>
      </c>
      <c r="E14895" t="s">
        <v>962</v>
      </c>
      <c r="F14895" t="s">
        <v>984</v>
      </c>
      <c r="G14895" t="str">
        <f t="shared" si="232"/>
        <v>Laboratory &amp; Pathology Services</v>
      </c>
    </row>
    <row r="14896" spans="1:7" x14ac:dyDescent="0.3">
      <c r="A14896" s="31" t="s">
        <v>27099</v>
      </c>
      <c r="B14896">
        <v>86666</v>
      </c>
      <c r="D14896" t="s">
        <v>27100</v>
      </c>
      <c r="E14896" t="s">
        <v>962</v>
      </c>
      <c r="F14896" t="s">
        <v>984</v>
      </c>
      <c r="G14896" t="str">
        <f t="shared" si="232"/>
        <v>Laboratory &amp; Pathology Services</v>
      </c>
    </row>
    <row r="14897" spans="1:7" x14ac:dyDescent="0.3">
      <c r="A14897" s="31" t="s">
        <v>27101</v>
      </c>
      <c r="B14897">
        <v>86668</v>
      </c>
      <c r="D14897" t="s">
        <v>27102</v>
      </c>
      <c r="E14897" t="s">
        <v>962</v>
      </c>
      <c r="F14897" t="s">
        <v>984</v>
      </c>
      <c r="G14897" t="str">
        <f t="shared" si="232"/>
        <v>Laboratory &amp; Pathology Services</v>
      </c>
    </row>
    <row r="14898" spans="1:7" x14ac:dyDescent="0.3">
      <c r="A14898" s="31" t="s">
        <v>27103</v>
      </c>
      <c r="B14898">
        <v>86671</v>
      </c>
      <c r="D14898" t="s">
        <v>27104</v>
      </c>
      <c r="E14898" t="s">
        <v>962</v>
      </c>
      <c r="F14898" t="s">
        <v>984</v>
      </c>
      <c r="G14898" t="str">
        <f t="shared" si="232"/>
        <v>Laboratory &amp; Pathology Services</v>
      </c>
    </row>
    <row r="14899" spans="1:7" x14ac:dyDescent="0.3">
      <c r="A14899" s="31" t="s">
        <v>27105</v>
      </c>
      <c r="B14899">
        <v>86674</v>
      </c>
      <c r="D14899" t="s">
        <v>27106</v>
      </c>
      <c r="E14899" t="s">
        <v>962</v>
      </c>
      <c r="F14899" t="s">
        <v>984</v>
      </c>
      <c r="G14899" t="str">
        <f t="shared" si="232"/>
        <v>Laboratory &amp; Pathology Services</v>
      </c>
    </row>
    <row r="14900" spans="1:7" x14ac:dyDescent="0.3">
      <c r="A14900" s="31" t="s">
        <v>683</v>
      </c>
      <c r="B14900">
        <v>86677</v>
      </c>
      <c r="D14900" t="s">
        <v>27107</v>
      </c>
      <c r="E14900" t="s">
        <v>962</v>
      </c>
      <c r="F14900" t="s">
        <v>984</v>
      </c>
      <c r="G14900" t="str">
        <f t="shared" si="232"/>
        <v>Laboratory &amp; Pathology Services</v>
      </c>
    </row>
    <row r="14901" spans="1:7" x14ac:dyDescent="0.3">
      <c r="A14901" s="31" t="s">
        <v>27108</v>
      </c>
      <c r="B14901">
        <v>86682</v>
      </c>
      <c r="D14901" t="s">
        <v>27109</v>
      </c>
      <c r="E14901" t="s">
        <v>962</v>
      </c>
      <c r="F14901" t="s">
        <v>984</v>
      </c>
      <c r="G14901" t="str">
        <f t="shared" si="232"/>
        <v>Laboratory &amp; Pathology Services</v>
      </c>
    </row>
    <row r="14902" spans="1:7" x14ac:dyDescent="0.3">
      <c r="A14902" s="31" t="s">
        <v>27110</v>
      </c>
      <c r="B14902">
        <v>86684</v>
      </c>
      <c r="D14902" t="s">
        <v>27111</v>
      </c>
      <c r="E14902" t="s">
        <v>962</v>
      </c>
      <c r="F14902" t="s">
        <v>984</v>
      </c>
      <c r="G14902" t="str">
        <f t="shared" si="232"/>
        <v>Laboratory &amp; Pathology Services</v>
      </c>
    </row>
    <row r="14903" spans="1:7" x14ac:dyDescent="0.3">
      <c r="A14903" s="31" t="s">
        <v>27112</v>
      </c>
      <c r="B14903">
        <v>86687</v>
      </c>
      <c r="D14903" t="s">
        <v>27113</v>
      </c>
      <c r="E14903" t="s">
        <v>962</v>
      </c>
      <c r="F14903" t="s">
        <v>984</v>
      </c>
      <c r="G14903" t="str">
        <f t="shared" si="232"/>
        <v>Laboratory &amp; Pathology Services</v>
      </c>
    </row>
    <row r="14904" spans="1:7" x14ac:dyDescent="0.3">
      <c r="A14904" s="31" t="s">
        <v>27114</v>
      </c>
      <c r="B14904">
        <v>86688</v>
      </c>
      <c r="D14904" t="s">
        <v>27115</v>
      </c>
      <c r="E14904" t="s">
        <v>962</v>
      </c>
      <c r="F14904" t="s">
        <v>984</v>
      </c>
      <c r="G14904" t="str">
        <f t="shared" si="232"/>
        <v>Laboratory &amp; Pathology Services</v>
      </c>
    </row>
    <row r="14905" spans="1:7" x14ac:dyDescent="0.3">
      <c r="A14905" s="31" t="s">
        <v>27116</v>
      </c>
      <c r="B14905">
        <v>86689</v>
      </c>
      <c r="D14905" t="s">
        <v>27117</v>
      </c>
      <c r="E14905" t="s">
        <v>962</v>
      </c>
      <c r="F14905" t="s">
        <v>984</v>
      </c>
      <c r="G14905" t="str">
        <f t="shared" si="232"/>
        <v>Laboratory &amp; Pathology Services</v>
      </c>
    </row>
    <row r="14906" spans="1:7" x14ac:dyDescent="0.3">
      <c r="A14906" s="31" t="s">
        <v>27118</v>
      </c>
      <c r="B14906">
        <v>86692</v>
      </c>
      <c r="D14906" t="s">
        <v>27119</v>
      </c>
      <c r="E14906" t="s">
        <v>962</v>
      </c>
      <c r="F14906" t="s">
        <v>984</v>
      </c>
      <c r="G14906" t="str">
        <f t="shared" si="232"/>
        <v>Laboratory &amp; Pathology Services</v>
      </c>
    </row>
    <row r="14907" spans="1:7" x14ac:dyDescent="0.3">
      <c r="A14907" s="31" t="s">
        <v>27120</v>
      </c>
      <c r="B14907">
        <v>86694</v>
      </c>
      <c r="D14907" t="s">
        <v>27121</v>
      </c>
      <c r="E14907" t="s">
        <v>962</v>
      </c>
      <c r="F14907" t="s">
        <v>984</v>
      </c>
      <c r="G14907" t="str">
        <f t="shared" si="232"/>
        <v>Laboratory &amp; Pathology Services</v>
      </c>
    </row>
    <row r="14908" spans="1:7" x14ac:dyDescent="0.3">
      <c r="A14908" s="31" t="s">
        <v>27122</v>
      </c>
      <c r="B14908">
        <v>86695</v>
      </c>
      <c r="D14908" t="s">
        <v>27123</v>
      </c>
      <c r="E14908" t="s">
        <v>962</v>
      </c>
      <c r="F14908" t="s">
        <v>984</v>
      </c>
      <c r="G14908" t="str">
        <f t="shared" si="232"/>
        <v>Laboratory &amp; Pathology Services</v>
      </c>
    </row>
    <row r="14909" spans="1:7" x14ac:dyDescent="0.3">
      <c r="A14909" s="31" t="s">
        <v>27124</v>
      </c>
      <c r="B14909">
        <v>86696</v>
      </c>
      <c r="D14909" t="s">
        <v>27125</v>
      </c>
      <c r="E14909" t="s">
        <v>962</v>
      </c>
      <c r="F14909" t="s">
        <v>984</v>
      </c>
      <c r="G14909" t="str">
        <f t="shared" si="232"/>
        <v>Laboratory &amp; Pathology Services</v>
      </c>
    </row>
    <row r="14910" spans="1:7" x14ac:dyDescent="0.3">
      <c r="A14910" s="31" t="s">
        <v>27126</v>
      </c>
      <c r="B14910">
        <v>86698</v>
      </c>
      <c r="D14910" t="s">
        <v>27127</v>
      </c>
      <c r="E14910" t="s">
        <v>962</v>
      </c>
      <c r="F14910" t="s">
        <v>984</v>
      </c>
      <c r="G14910" t="str">
        <f t="shared" si="232"/>
        <v>Laboratory &amp; Pathology Services</v>
      </c>
    </row>
    <row r="14911" spans="1:7" x14ac:dyDescent="0.3">
      <c r="A14911" s="31" t="s">
        <v>27128</v>
      </c>
      <c r="B14911">
        <v>86701</v>
      </c>
      <c r="D14911" t="s">
        <v>27129</v>
      </c>
      <c r="E14911" t="s">
        <v>962</v>
      </c>
      <c r="F14911" t="s">
        <v>984</v>
      </c>
      <c r="G14911" t="str">
        <f t="shared" si="232"/>
        <v>Laboratory &amp; Pathology Services</v>
      </c>
    </row>
    <row r="14912" spans="1:7" x14ac:dyDescent="0.3">
      <c r="A14912" s="31" t="s">
        <v>27130</v>
      </c>
      <c r="B14912">
        <v>86702</v>
      </c>
      <c r="D14912" t="s">
        <v>27131</v>
      </c>
      <c r="E14912" t="s">
        <v>962</v>
      </c>
      <c r="F14912" t="s">
        <v>984</v>
      </c>
      <c r="G14912" t="str">
        <f t="shared" si="232"/>
        <v>Laboratory &amp; Pathology Services</v>
      </c>
    </row>
    <row r="14913" spans="1:7" x14ac:dyDescent="0.3">
      <c r="A14913" s="31" t="s">
        <v>27132</v>
      </c>
      <c r="B14913">
        <v>86703</v>
      </c>
      <c r="D14913" t="s">
        <v>27133</v>
      </c>
      <c r="E14913" t="s">
        <v>962</v>
      </c>
      <c r="F14913" t="s">
        <v>984</v>
      </c>
      <c r="G14913" t="str">
        <f t="shared" si="232"/>
        <v>Laboratory &amp; Pathology Services</v>
      </c>
    </row>
    <row r="14914" spans="1:7" x14ac:dyDescent="0.3">
      <c r="A14914" s="31" t="s">
        <v>27134</v>
      </c>
      <c r="B14914">
        <v>86704</v>
      </c>
      <c r="D14914" t="s">
        <v>27135</v>
      </c>
      <c r="E14914" t="s">
        <v>962</v>
      </c>
      <c r="F14914" t="s">
        <v>984</v>
      </c>
      <c r="G14914" t="str">
        <f t="shared" si="232"/>
        <v>Laboratory &amp; Pathology Services</v>
      </c>
    </row>
    <row r="14915" spans="1:7" x14ac:dyDescent="0.3">
      <c r="A14915" s="31" t="s">
        <v>685</v>
      </c>
      <c r="B14915">
        <v>86705</v>
      </c>
      <c r="D14915" t="s">
        <v>27136</v>
      </c>
      <c r="E14915" t="s">
        <v>962</v>
      </c>
      <c r="F14915" t="s">
        <v>984</v>
      </c>
      <c r="G14915" t="str">
        <f t="shared" ref="G14915:G14978" si="233">VLOOKUP(F14915,$I$2:$J$27,2,FALSE)</f>
        <v>Laboratory &amp; Pathology Services</v>
      </c>
    </row>
    <row r="14916" spans="1:7" x14ac:dyDescent="0.3">
      <c r="A14916" s="31" t="s">
        <v>695</v>
      </c>
      <c r="B14916">
        <v>86706</v>
      </c>
      <c r="D14916" t="s">
        <v>27137</v>
      </c>
      <c r="E14916" t="s">
        <v>962</v>
      </c>
      <c r="F14916" t="s">
        <v>984</v>
      </c>
      <c r="G14916" t="str">
        <f t="shared" si="233"/>
        <v>Laboratory &amp; Pathology Services</v>
      </c>
    </row>
    <row r="14917" spans="1:7" x14ac:dyDescent="0.3">
      <c r="A14917" s="31" t="s">
        <v>27138</v>
      </c>
      <c r="B14917">
        <v>86707</v>
      </c>
      <c r="D14917" t="s">
        <v>27139</v>
      </c>
      <c r="E14917" t="s">
        <v>962</v>
      </c>
      <c r="F14917" t="s">
        <v>984</v>
      </c>
      <c r="G14917" t="str">
        <f t="shared" si="233"/>
        <v>Laboratory &amp; Pathology Services</v>
      </c>
    </row>
    <row r="14918" spans="1:7" x14ac:dyDescent="0.3">
      <c r="A14918" s="31" t="s">
        <v>27140</v>
      </c>
      <c r="B14918">
        <v>86708</v>
      </c>
      <c r="D14918" t="s">
        <v>27141</v>
      </c>
      <c r="E14918" t="s">
        <v>962</v>
      </c>
      <c r="F14918" t="s">
        <v>984</v>
      </c>
      <c r="G14918" t="str">
        <f t="shared" si="233"/>
        <v>Laboratory &amp; Pathology Services</v>
      </c>
    </row>
    <row r="14919" spans="1:7" x14ac:dyDescent="0.3">
      <c r="A14919" s="31" t="s">
        <v>27142</v>
      </c>
      <c r="B14919">
        <v>86709</v>
      </c>
      <c r="D14919" t="s">
        <v>27143</v>
      </c>
      <c r="E14919" t="s">
        <v>962</v>
      </c>
      <c r="F14919" t="s">
        <v>984</v>
      </c>
      <c r="G14919" t="str">
        <f t="shared" si="233"/>
        <v>Laboratory &amp; Pathology Services</v>
      </c>
    </row>
    <row r="14920" spans="1:7" x14ac:dyDescent="0.3">
      <c r="A14920" s="31" t="s">
        <v>27144</v>
      </c>
      <c r="B14920">
        <v>86710</v>
      </c>
      <c r="D14920" t="s">
        <v>27145</v>
      </c>
      <c r="E14920" t="s">
        <v>962</v>
      </c>
      <c r="F14920" t="s">
        <v>984</v>
      </c>
      <c r="G14920" t="str">
        <f t="shared" si="233"/>
        <v>Laboratory &amp; Pathology Services</v>
      </c>
    </row>
    <row r="14921" spans="1:7" x14ac:dyDescent="0.3">
      <c r="A14921" s="31" t="s">
        <v>27146</v>
      </c>
      <c r="B14921">
        <v>86711</v>
      </c>
      <c r="D14921" t="s">
        <v>27147</v>
      </c>
      <c r="E14921" t="s">
        <v>962</v>
      </c>
      <c r="F14921" t="s">
        <v>984</v>
      </c>
      <c r="G14921" t="str">
        <f t="shared" si="233"/>
        <v>Laboratory &amp; Pathology Services</v>
      </c>
    </row>
    <row r="14922" spans="1:7" x14ac:dyDescent="0.3">
      <c r="A14922" s="31" t="s">
        <v>27148</v>
      </c>
      <c r="B14922">
        <v>86713</v>
      </c>
      <c r="D14922" t="s">
        <v>27149</v>
      </c>
      <c r="E14922" t="s">
        <v>962</v>
      </c>
      <c r="F14922" t="s">
        <v>984</v>
      </c>
      <c r="G14922" t="str">
        <f t="shared" si="233"/>
        <v>Laboratory &amp; Pathology Services</v>
      </c>
    </row>
    <row r="14923" spans="1:7" x14ac:dyDescent="0.3">
      <c r="A14923" s="31" t="s">
        <v>27150</v>
      </c>
      <c r="B14923">
        <v>86717</v>
      </c>
      <c r="D14923" t="s">
        <v>27151</v>
      </c>
      <c r="E14923" t="s">
        <v>962</v>
      </c>
      <c r="F14923" t="s">
        <v>984</v>
      </c>
      <c r="G14923" t="str">
        <f t="shared" si="233"/>
        <v>Laboratory &amp; Pathology Services</v>
      </c>
    </row>
    <row r="14924" spans="1:7" x14ac:dyDescent="0.3">
      <c r="A14924" s="31" t="s">
        <v>27152</v>
      </c>
      <c r="B14924">
        <v>86720</v>
      </c>
      <c r="D14924" t="s">
        <v>27153</v>
      </c>
      <c r="E14924" t="s">
        <v>962</v>
      </c>
      <c r="F14924" t="s">
        <v>984</v>
      </c>
      <c r="G14924" t="str">
        <f t="shared" si="233"/>
        <v>Laboratory &amp; Pathology Services</v>
      </c>
    </row>
    <row r="14925" spans="1:7" x14ac:dyDescent="0.3">
      <c r="A14925" s="31" t="s">
        <v>27154</v>
      </c>
      <c r="B14925">
        <v>86723</v>
      </c>
      <c r="D14925" t="s">
        <v>27155</v>
      </c>
      <c r="E14925" t="s">
        <v>962</v>
      </c>
      <c r="F14925" t="s">
        <v>984</v>
      </c>
      <c r="G14925" t="str">
        <f t="shared" si="233"/>
        <v>Laboratory &amp; Pathology Services</v>
      </c>
    </row>
    <row r="14926" spans="1:7" x14ac:dyDescent="0.3">
      <c r="A14926" s="31" t="s">
        <v>27156</v>
      </c>
      <c r="B14926">
        <v>86727</v>
      </c>
      <c r="D14926" t="s">
        <v>27157</v>
      </c>
      <c r="E14926" t="s">
        <v>962</v>
      </c>
      <c r="F14926" t="s">
        <v>984</v>
      </c>
      <c r="G14926" t="str">
        <f t="shared" si="233"/>
        <v>Laboratory &amp; Pathology Services</v>
      </c>
    </row>
    <row r="14927" spans="1:7" x14ac:dyDescent="0.3">
      <c r="A14927" s="31" t="s">
        <v>27158</v>
      </c>
      <c r="B14927">
        <v>86732</v>
      </c>
      <c r="D14927" t="s">
        <v>27159</v>
      </c>
      <c r="E14927" t="s">
        <v>962</v>
      </c>
      <c r="F14927" t="s">
        <v>984</v>
      </c>
      <c r="G14927" t="str">
        <f t="shared" si="233"/>
        <v>Laboratory &amp; Pathology Services</v>
      </c>
    </row>
    <row r="14928" spans="1:7" x14ac:dyDescent="0.3">
      <c r="A14928" s="31" t="s">
        <v>687</v>
      </c>
      <c r="B14928">
        <v>86735</v>
      </c>
      <c r="D14928" t="s">
        <v>27160</v>
      </c>
      <c r="E14928" t="s">
        <v>962</v>
      </c>
      <c r="F14928" t="s">
        <v>984</v>
      </c>
      <c r="G14928" t="str">
        <f t="shared" si="233"/>
        <v>Laboratory &amp; Pathology Services</v>
      </c>
    </row>
    <row r="14929" spans="1:7" x14ac:dyDescent="0.3">
      <c r="A14929" s="31" t="s">
        <v>27161</v>
      </c>
      <c r="B14929">
        <v>86738</v>
      </c>
      <c r="D14929" t="s">
        <v>27162</v>
      </c>
      <c r="E14929" t="s">
        <v>962</v>
      </c>
      <c r="F14929" t="s">
        <v>984</v>
      </c>
      <c r="G14929" t="str">
        <f t="shared" si="233"/>
        <v>Laboratory &amp; Pathology Services</v>
      </c>
    </row>
    <row r="14930" spans="1:7" x14ac:dyDescent="0.3">
      <c r="A14930" s="31" t="s">
        <v>27163</v>
      </c>
      <c r="B14930">
        <v>86741</v>
      </c>
      <c r="D14930" t="s">
        <v>27164</v>
      </c>
      <c r="E14930" t="s">
        <v>962</v>
      </c>
      <c r="F14930" t="s">
        <v>984</v>
      </c>
      <c r="G14930" t="str">
        <f t="shared" si="233"/>
        <v>Laboratory &amp; Pathology Services</v>
      </c>
    </row>
    <row r="14931" spans="1:7" x14ac:dyDescent="0.3">
      <c r="A14931" s="31" t="s">
        <v>27165</v>
      </c>
      <c r="B14931">
        <v>86744</v>
      </c>
      <c r="D14931" t="s">
        <v>27166</v>
      </c>
      <c r="E14931" t="s">
        <v>962</v>
      </c>
      <c r="F14931" t="s">
        <v>984</v>
      </c>
      <c r="G14931" t="str">
        <f t="shared" si="233"/>
        <v>Laboratory &amp; Pathology Services</v>
      </c>
    </row>
    <row r="14932" spans="1:7" x14ac:dyDescent="0.3">
      <c r="A14932" s="31" t="s">
        <v>27167</v>
      </c>
      <c r="B14932">
        <v>86747</v>
      </c>
      <c r="D14932" t="s">
        <v>27168</v>
      </c>
      <c r="E14932" t="s">
        <v>962</v>
      </c>
      <c r="F14932" t="s">
        <v>984</v>
      </c>
      <c r="G14932" t="str">
        <f t="shared" si="233"/>
        <v>Laboratory &amp; Pathology Services</v>
      </c>
    </row>
    <row r="14933" spans="1:7" x14ac:dyDescent="0.3">
      <c r="A14933" s="31" t="s">
        <v>27169</v>
      </c>
      <c r="B14933">
        <v>86750</v>
      </c>
      <c r="D14933" t="s">
        <v>27170</v>
      </c>
      <c r="E14933" t="s">
        <v>962</v>
      </c>
      <c r="F14933" t="s">
        <v>984</v>
      </c>
      <c r="G14933" t="str">
        <f t="shared" si="233"/>
        <v>Laboratory &amp; Pathology Services</v>
      </c>
    </row>
    <row r="14934" spans="1:7" x14ac:dyDescent="0.3">
      <c r="A14934" s="31" t="s">
        <v>27171</v>
      </c>
      <c r="B14934">
        <v>86753</v>
      </c>
      <c r="D14934" t="s">
        <v>27172</v>
      </c>
      <c r="E14934" t="s">
        <v>962</v>
      </c>
      <c r="F14934" t="s">
        <v>984</v>
      </c>
      <c r="G14934" t="str">
        <f t="shared" si="233"/>
        <v>Laboratory &amp; Pathology Services</v>
      </c>
    </row>
    <row r="14935" spans="1:7" x14ac:dyDescent="0.3">
      <c r="A14935" s="31" t="s">
        <v>27173</v>
      </c>
      <c r="B14935">
        <v>86756</v>
      </c>
      <c r="D14935" t="s">
        <v>27174</v>
      </c>
      <c r="E14935" t="s">
        <v>962</v>
      </c>
      <c r="F14935" t="s">
        <v>984</v>
      </c>
      <c r="G14935" t="str">
        <f t="shared" si="233"/>
        <v>Laboratory &amp; Pathology Services</v>
      </c>
    </row>
    <row r="14936" spans="1:7" x14ac:dyDescent="0.3">
      <c r="A14936" s="31" t="s">
        <v>675</v>
      </c>
      <c r="B14936">
        <v>86757</v>
      </c>
      <c r="D14936" t="s">
        <v>27175</v>
      </c>
      <c r="E14936" t="s">
        <v>962</v>
      </c>
      <c r="F14936" t="s">
        <v>984</v>
      </c>
      <c r="G14936" t="str">
        <f t="shared" si="233"/>
        <v>Laboratory &amp; Pathology Services</v>
      </c>
    </row>
    <row r="14937" spans="1:7" x14ac:dyDescent="0.3">
      <c r="A14937" s="31" t="s">
        <v>27176</v>
      </c>
      <c r="B14937">
        <v>86759</v>
      </c>
      <c r="D14937" t="s">
        <v>27177</v>
      </c>
      <c r="E14937" t="s">
        <v>962</v>
      </c>
      <c r="F14937" t="s">
        <v>984</v>
      </c>
      <c r="G14937" t="str">
        <f t="shared" si="233"/>
        <v>Laboratory &amp; Pathology Services</v>
      </c>
    </row>
    <row r="14938" spans="1:7" x14ac:dyDescent="0.3">
      <c r="A14938" s="31" t="s">
        <v>689</v>
      </c>
      <c r="B14938">
        <v>86762</v>
      </c>
      <c r="D14938" t="s">
        <v>27178</v>
      </c>
      <c r="E14938" t="s">
        <v>962</v>
      </c>
      <c r="F14938" t="s">
        <v>984</v>
      </c>
      <c r="G14938" t="str">
        <f t="shared" si="233"/>
        <v>Laboratory &amp; Pathology Services</v>
      </c>
    </row>
    <row r="14939" spans="1:7" x14ac:dyDescent="0.3">
      <c r="A14939" s="31" t="s">
        <v>691</v>
      </c>
      <c r="B14939">
        <v>86765</v>
      </c>
      <c r="D14939" t="s">
        <v>27179</v>
      </c>
      <c r="E14939" t="s">
        <v>962</v>
      </c>
      <c r="F14939" t="s">
        <v>984</v>
      </c>
      <c r="G14939" t="str">
        <f t="shared" si="233"/>
        <v>Laboratory &amp; Pathology Services</v>
      </c>
    </row>
    <row r="14940" spans="1:7" x14ac:dyDescent="0.3">
      <c r="A14940" s="31" t="s">
        <v>27180</v>
      </c>
      <c r="B14940">
        <v>86768</v>
      </c>
      <c r="D14940" t="s">
        <v>27181</v>
      </c>
      <c r="E14940" t="s">
        <v>962</v>
      </c>
      <c r="F14940" t="s">
        <v>984</v>
      </c>
      <c r="G14940" t="str">
        <f t="shared" si="233"/>
        <v>Laboratory &amp; Pathology Services</v>
      </c>
    </row>
    <row r="14941" spans="1:7" x14ac:dyDescent="0.3">
      <c r="A14941" s="31" t="s">
        <v>27182</v>
      </c>
      <c r="B14941">
        <v>86771</v>
      </c>
      <c r="D14941" t="s">
        <v>27183</v>
      </c>
      <c r="E14941" t="s">
        <v>962</v>
      </c>
      <c r="F14941" t="s">
        <v>984</v>
      </c>
      <c r="G14941" t="str">
        <f t="shared" si="233"/>
        <v>Laboratory &amp; Pathology Services</v>
      </c>
    </row>
    <row r="14942" spans="1:7" x14ac:dyDescent="0.3">
      <c r="A14942" s="31" t="s">
        <v>27184</v>
      </c>
      <c r="B14942">
        <v>86774</v>
      </c>
      <c r="D14942" t="s">
        <v>27185</v>
      </c>
      <c r="E14942" t="s">
        <v>962</v>
      </c>
      <c r="F14942" t="s">
        <v>984</v>
      </c>
      <c r="G14942" t="str">
        <f t="shared" si="233"/>
        <v>Laboratory &amp; Pathology Services</v>
      </c>
    </row>
    <row r="14943" spans="1:7" x14ac:dyDescent="0.3">
      <c r="A14943" s="31" t="s">
        <v>27186</v>
      </c>
      <c r="B14943">
        <v>86777</v>
      </c>
      <c r="D14943" t="s">
        <v>27187</v>
      </c>
      <c r="E14943" t="s">
        <v>962</v>
      </c>
      <c r="F14943" t="s">
        <v>984</v>
      </c>
      <c r="G14943" t="str">
        <f t="shared" si="233"/>
        <v>Laboratory &amp; Pathology Services</v>
      </c>
    </row>
    <row r="14944" spans="1:7" x14ac:dyDescent="0.3">
      <c r="A14944" s="31" t="s">
        <v>27188</v>
      </c>
      <c r="B14944">
        <v>86778</v>
      </c>
      <c r="D14944" t="s">
        <v>27189</v>
      </c>
      <c r="E14944" t="s">
        <v>962</v>
      </c>
      <c r="F14944" t="s">
        <v>984</v>
      </c>
      <c r="G14944" t="str">
        <f t="shared" si="233"/>
        <v>Laboratory &amp; Pathology Services</v>
      </c>
    </row>
    <row r="14945" spans="1:7" x14ac:dyDescent="0.3">
      <c r="A14945" s="31" t="s">
        <v>27190</v>
      </c>
      <c r="B14945">
        <v>86780</v>
      </c>
      <c r="D14945" t="s">
        <v>27191</v>
      </c>
      <c r="E14945" t="s">
        <v>962</v>
      </c>
      <c r="F14945" t="s">
        <v>984</v>
      </c>
      <c r="G14945" t="str">
        <f t="shared" si="233"/>
        <v>Laboratory &amp; Pathology Services</v>
      </c>
    </row>
    <row r="14946" spans="1:7" x14ac:dyDescent="0.3">
      <c r="A14946" s="31" t="s">
        <v>27192</v>
      </c>
      <c r="B14946">
        <v>86784</v>
      </c>
      <c r="D14946" t="s">
        <v>27193</v>
      </c>
      <c r="E14946" t="s">
        <v>962</v>
      </c>
      <c r="F14946" t="s">
        <v>984</v>
      </c>
      <c r="G14946" t="str">
        <f t="shared" si="233"/>
        <v>Laboratory &amp; Pathology Services</v>
      </c>
    </row>
    <row r="14947" spans="1:7" x14ac:dyDescent="0.3">
      <c r="A14947" s="31" t="s">
        <v>693</v>
      </c>
      <c r="B14947">
        <v>86787</v>
      </c>
      <c r="D14947" t="s">
        <v>27194</v>
      </c>
      <c r="E14947" t="s">
        <v>962</v>
      </c>
      <c r="F14947" t="s">
        <v>984</v>
      </c>
      <c r="G14947" t="str">
        <f t="shared" si="233"/>
        <v>Laboratory &amp; Pathology Services</v>
      </c>
    </row>
    <row r="14948" spans="1:7" x14ac:dyDescent="0.3">
      <c r="A14948" s="31" t="s">
        <v>27195</v>
      </c>
      <c r="B14948">
        <v>86788</v>
      </c>
      <c r="D14948" t="s">
        <v>27196</v>
      </c>
      <c r="E14948" t="s">
        <v>962</v>
      </c>
      <c r="F14948" t="s">
        <v>984</v>
      </c>
      <c r="G14948" t="str">
        <f t="shared" si="233"/>
        <v>Laboratory &amp; Pathology Services</v>
      </c>
    </row>
    <row r="14949" spans="1:7" x14ac:dyDescent="0.3">
      <c r="A14949" s="31" t="s">
        <v>27197</v>
      </c>
      <c r="B14949">
        <v>86789</v>
      </c>
      <c r="D14949" t="s">
        <v>27198</v>
      </c>
      <c r="E14949" t="s">
        <v>962</v>
      </c>
      <c r="F14949" t="s">
        <v>984</v>
      </c>
      <c r="G14949" t="str">
        <f t="shared" si="233"/>
        <v>Laboratory &amp; Pathology Services</v>
      </c>
    </row>
    <row r="14950" spans="1:7" x14ac:dyDescent="0.3">
      <c r="A14950" s="31" t="s">
        <v>27199</v>
      </c>
      <c r="B14950">
        <v>86790</v>
      </c>
      <c r="D14950" t="s">
        <v>27200</v>
      </c>
      <c r="E14950" t="s">
        <v>962</v>
      </c>
      <c r="F14950" t="s">
        <v>984</v>
      </c>
      <c r="G14950" t="str">
        <f t="shared" si="233"/>
        <v>Laboratory &amp; Pathology Services</v>
      </c>
    </row>
    <row r="14951" spans="1:7" x14ac:dyDescent="0.3">
      <c r="A14951" s="31" t="s">
        <v>27201</v>
      </c>
      <c r="B14951">
        <v>86793</v>
      </c>
      <c r="D14951" t="s">
        <v>27202</v>
      </c>
      <c r="E14951" t="s">
        <v>962</v>
      </c>
      <c r="F14951" t="s">
        <v>984</v>
      </c>
      <c r="G14951" t="str">
        <f t="shared" si="233"/>
        <v>Laboratory &amp; Pathology Services</v>
      </c>
    </row>
    <row r="14952" spans="1:7" x14ac:dyDescent="0.3">
      <c r="A14952" s="31" t="s">
        <v>27203</v>
      </c>
      <c r="B14952">
        <v>86794</v>
      </c>
      <c r="D14952" t="s">
        <v>27204</v>
      </c>
      <c r="E14952" t="s">
        <v>962</v>
      </c>
      <c r="F14952" t="s">
        <v>984</v>
      </c>
      <c r="G14952" t="str">
        <f t="shared" si="233"/>
        <v>Laboratory &amp; Pathology Services</v>
      </c>
    </row>
    <row r="14953" spans="1:7" x14ac:dyDescent="0.3">
      <c r="A14953" s="31" t="s">
        <v>27205</v>
      </c>
      <c r="B14953">
        <v>86800</v>
      </c>
      <c r="D14953" t="s">
        <v>27206</v>
      </c>
      <c r="E14953" t="s">
        <v>962</v>
      </c>
      <c r="F14953" t="s">
        <v>984</v>
      </c>
      <c r="G14953" t="str">
        <f t="shared" si="233"/>
        <v>Laboratory &amp; Pathology Services</v>
      </c>
    </row>
    <row r="14954" spans="1:7" x14ac:dyDescent="0.3">
      <c r="A14954" s="31" t="s">
        <v>698</v>
      </c>
      <c r="B14954">
        <v>86803</v>
      </c>
      <c r="D14954" t="s">
        <v>27207</v>
      </c>
      <c r="E14954" t="s">
        <v>962</v>
      </c>
      <c r="F14954" t="s">
        <v>984</v>
      </c>
      <c r="G14954" t="str">
        <f t="shared" si="233"/>
        <v>Laboratory &amp; Pathology Services</v>
      </c>
    </row>
    <row r="14955" spans="1:7" x14ac:dyDescent="0.3">
      <c r="A14955" s="31" t="s">
        <v>27208</v>
      </c>
      <c r="B14955">
        <v>86804</v>
      </c>
      <c r="D14955" t="s">
        <v>27209</v>
      </c>
      <c r="E14955" t="s">
        <v>962</v>
      </c>
      <c r="F14955" t="s">
        <v>984</v>
      </c>
      <c r="G14955" t="str">
        <f t="shared" si="233"/>
        <v>Laboratory &amp; Pathology Services</v>
      </c>
    </row>
    <row r="14956" spans="1:7" x14ac:dyDescent="0.3">
      <c r="A14956" s="31" t="s">
        <v>27210</v>
      </c>
      <c r="B14956">
        <v>86805</v>
      </c>
      <c r="D14956" t="s">
        <v>27211</v>
      </c>
      <c r="E14956" t="s">
        <v>962</v>
      </c>
      <c r="F14956" t="s">
        <v>984</v>
      </c>
      <c r="G14956" t="str">
        <f t="shared" si="233"/>
        <v>Laboratory &amp; Pathology Services</v>
      </c>
    </row>
    <row r="14957" spans="1:7" x14ac:dyDescent="0.3">
      <c r="A14957" s="31" t="s">
        <v>27212</v>
      </c>
      <c r="B14957">
        <v>86806</v>
      </c>
      <c r="D14957" t="s">
        <v>27211</v>
      </c>
      <c r="E14957" t="s">
        <v>962</v>
      </c>
      <c r="F14957" t="s">
        <v>984</v>
      </c>
      <c r="G14957" t="str">
        <f t="shared" si="233"/>
        <v>Laboratory &amp; Pathology Services</v>
      </c>
    </row>
    <row r="14958" spans="1:7" x14ac:dyDescent="0.3">
      <c r="A14958" s="31" t="s">
        <v>27213</v>
      </c>
      <c r="B14958">
        <v>86807</v>
      </c>
      <c r="D14958" t="s">
        <v>27214</v>
      </c>
      <c r="E14958" t="s">
        <v>962</v>
      </c>
      <c r="F14958" t="s">
        <v>984</v>
      </c>
      <c r="G14958" t="str">
        <f t="shared" si="233"/>
        <v>Laboratory &amp; Pathology Services</v>
      </c>
    </row>
    <row r="14959" spans="1:7" x14ac:dyDescent="0.3">
      <c r="A14959" s="31" t="s">
        <v>27215</v>
      </c>
      <c r="B14959">
        <v>86808</v>
      </c>
      <c r="D14959" t="s">
        <v>27214</v>
      </c>
      <c r="E14959" t="s">
        <v>962</v>
      </c>
      <c r="F14959" t="s">
        <v>984</v>
      </c>
      <c r="G14959" t="str">
        <f t="shared" si="233"/>
        <v>Laboratory &amp; Pathology Services</v>
      </c>
    </row>
    <row r="14960" spans="1:7" x14ac:dyDescent="0.3">
      <c r="A14960" s="31" t="s">
        <v>27216</v>
      </c>
      <c r="B14960">
        <v>86812</v>
      </c>
      <c r="D14960" t="s">
        <v>27217</v>
      </c>
      <c r="E14960" t="s">
        <v>962</v>
      </c>
      <c r="F14960" t="s">
        <v>984</v>
      </c>
      <c r="G14960" t="str">
        <f t="shared" si="233"/>
        <v>Laboratory &amp; Pathology Services</v>
      </c>
    </row>
    <row r="14961" spans="1:7" x14ac:dyDescent="0.3">
      <c r="A14961" s="31" t="s">
        <v>27218</v>
      </c>
      <c r="B14961">
        <v>86813</v>
      </c>
      <c r="D14961" t="s">
        <v>27217</v>
      </c>
      <c r="E14961" t="s">
        <v>962</v>
      </c>
      <c r="F14961" t="s">
        <v>984</v>
      </c>
      <c r="G14961" t="str">
        <f t="shared" si="233"/>
        <v>Laboratory &amp; Pathology Services</v>
      </c>
    </row>
    <row r="14962" spans="1:7" x14ac:dyDescent="0.3">
      <c r="A14962" s="31" t="s">
        <v>27219</v>
      </c>
      <c r="B14962">
        <v>86816</v>
      </c>
      <c r="D14962" t="s">
        <v>27220</v>
      </c>
      <c r="E14962" t="s">
        <v>962</v>
      </c>
      <c r="F14962" t="s">
        <v>984</v>
      </c>
      <c r="G14962" t="str">
        <f t="shared" si="233"/>
        <v>Laboratory &amp; Pathology Services</v>
      </c>
    </row>
    <row r="14963" spans="1:7" x14ac:dyDescent="0.3">
      <c r="A14963" s="31" t="s">
        <v>27221</v>
      </c>
      <c r="B14963">
        <v>86817</v>
      </c>
      <c r="D14963" t="s">
        <v>27220</v>
      </c>
      <c r="E14963" t="s">
        <v>962</v>
      </c>
      <c r="F14963" t="s">
        <v>984</v>
      </c>
      <c r="G14963" t="str">
        <f t="shared" si="233"/>
        <v>Laboratory &amp; Pathology Services</v>
      </c>
    </row>
    <row r="14964" spans="1:7" x14ac:dyDescent="0.3">
      <c r="A14964" s="31" t="s">
        <v>27222</v>
      </c>
      <c r="B14964">
        <v>86821</v>
      </c>
      <c r="D14964" t="s">
        <v>27223</v>
      </c>
      <c r="E14964" t="s">
        <v>962</v>
      </c>
      <c r="F14964" t="s">
        <v>984</v>
      </c>
      <c r="G14964" t="str">
        <f t="shared" si="233"/>
        <v>Laboratory &amp; Pathology Services</v>
      </c>
    </row>
    <row r="14965" spans="1:7" x14ac:dyDescent="0.3">
      <c r="A14965" s="31" t="s">
        <v>27224</v>
      </c>
      <c r="B14965">
        <v>86825</v>
      </c>
      <c r="D14965" t="s">
        <v>27225</v>
      </c>
      <c r="E14965" t="s">
        <v>962</v>
      </c>
      <c r="F14965" t="s">
        <v>984</v>
      </c>
      <c r="G14965" t="str">
        <f t="shared" si="233"/>
        <v>Laboratory &amp; Pathology Services</v>
      </c>
    </row>
    <row r="14966" spans="1:7" x14ac:dyDescent="0.3">
      <c r="A14966" s="31" t="s">
        <v>27226</v>
      </c>
      <c r="B14966">
        <v>86826</v>
      </c>
      <c r="D14966" t="s">
        <v>27227</v>
      </c>
      <c r="E14966" t="s">
        <v>962</v>
      </c>
      <c r="F14966" t="s">
        <v>984</v>
      </c>
      <c r="G14966" t="str">
        <f t="shared" si="233"/>
        <v>Laboratory &amp; Pathology Services</v>
      </c>
    </row>
    <row r="14967" spans="1:7" x14ac:dyDescent="0.3">
      <c r="A14967" s="31" t="s">
        <v>27228</v>
      </c>
      <c r="B14967">
        <v>86828</v>
      </c>
      <c r="D14967" t="s">
        <v>27229</v>
      </c>
      <c r="E14967" t="s">
        <v>962</v>
      </c>
      <c r="F14967" t="s">
        <v>984</v>
      </c>
      <c r="G14967" t="str">
        <f t="shared" si="233"/>
        <v>Laboratory &amp; Pathology Services</v>
      </c>
    </row>
    <row r="14968" spans="1:7" x14ac:dyDescent="0.3">
      <c r="A14968" s="31" t="s">
        <v>27230</v>
      </c>
      <c r="B14968">
        <v>86829</v>
      </c>
      <c r="D14968" t="s">
        <v>27231</v>
      </c>
      <c r="E14968" t="s">
        <v>962</v>
      </c>
      <c r="F14968" t="s">
        <v>984</v>
      </c>
      <c r="G14968" t="str">
        <f t="shared" si="233"/>
        <v>Laboratory &amp; Pathology Services</v>
      </c>
    </row>
    <row r="14969" spans="1:7" x14ac:dyDescent="0.3">
      <c r="A14969" s="31" t="s">
        <v>27232</v>
      </c>
      <c r="B14969">
        <v>86830</v>
      </c>
      <c r="D14969" t="s">
        <v>27233</v>
      </c>
      <c r="E14969" t="s">
        <v>962</v>
      </c>
      <c r="F14969" t="s">
        <v>984</v>
      </c>
      <c r="G14969" t="str">
        <f t="shared" si="233"/>
        <v>Laboratory &amp; Pathology Services</v>
      </c>
    </row>
    <row r="14970" spans="1:7" x14ac:dyDescent="0.3">
      <c r="A14970" s="31" t="s">
        <v>27234</v>
      </c>
      <c r="B14970">
        <v>86831</v>
      </c>
      <c r="D14970" t="s">
        <v>27235</v>
      </c>
      <c r="E14970" t="s">
        <v>962</v>
      </c>
      <c r="F14970" t="s">
        <v>984</v>
      </c>
      <c r="G14970" t="str">
        <f t="shared" si="233"/>
        <v>Laboratory &amp; Pathology Services</v>
      </c>
    </row>
    <row r="14971" spans="1:7" x14ac:dyDescent="0.3">
      <c r="A14971" s="31" t="s">
        <v>27236</v>
      </c>
      <c r="B14971">
        <v>86832</v>
      </c>
      <c r="D14971" t="s">
        <v>27237</v>
      </c>
      <c r="E14971" t="s">
        <v>962</v>
      </c>
      <c r="F14971" t="s">
        <v>984</v>
      </c>
      <c r="G14971" t="str">
        <f t="shared" si="233"/>
        <v>Laboratory &amp; Pathology Services</v>
      </c>
    </row>
    <row r="14972" spans="1:7" x14ac:dyDescent="0.3">
      <c r="A14972" s="31" t="s">
        <v>27238</v>
      </c>
      <c r="B14972">
        <v>86833</v>
      </c>
      <c r="D14972" t="s">
        <v>27239</v>
      </c>
      <c r="E14972" t="s">
        <v>962</v>
      </c>
      <c r="F14972" t="s">
        <v>984</v>
      </c>
      <c r="G14972" t="str">
        <f t="shared" si="233"/>
        <v>Laboratory &amp; Pathology Services</v>
      </c>
    </row>
    <row r="14973" spans="1:7" x14ac:dyDescent="0.3">
      <c r="A14973" s="31" t="s">
        <v>27240</v>
      </c>
      <c r="B14973">
        <v>86834</v>
      </c>
      <c r="D14973" t="s">
        <v>27241</v>
      </c>
      <c r="E14973" t="s">
        <v>962</v>
      </c>
      <c r="F14973" t="s">
        <v>984</v>
      </c>
      <c r="G14973" t="str">
        <f t="shared" si="233"/>
        <v>Laboratory &amp; Pathology Services</v>
      </c>
    </row>
    <row r="14974" spans="1:7" x14ac:dyDescent="0.3">
      <c r="A14974" s="31" t="s">
        <v>27242</v>
      </c>
      <c r="B14974">
        <v>86835</v>
      </c>
      <c r="D14974" t="s">
        <v>27243</v>
      </c>
      <c r="E14974" t="s">
        <v>962</v>
      </c>
      <c r="F14974" t="s">
        <v>984</v>
      </c>
      <c r="G14974" t="str">
        <f t="shared" si="233"/>
        <v>Laboratory &amp; Pathology Services</v>
      </c>
    </row>
    <row r="14975" spans="1:7" x14ac:dyDescent="0.3">
      <c r="A14975" s="31" t="s">
        <v>27244</v>
      </c>
      <c r="B14975">
        <v>86849</v>
      </c>
      <c r="D14975" t="s">
        <v>27245</v>
      </c>
      <c r="E14975" t="s">
        <v>962</v>
      </c>
      <c r="F14975" t="s">
        <v>984</v>
      </c>
      <c r="G14975" t="str">
        <f t="shared" si="233"/>
        <v>Laboratory &amp; Pathology Services</v>
      </c>
    </row>
    <row r="14976" spans="1:7" x14ac:dyDescent="0.3">
      <c r="A14976" s="31" t="s">
        <v>27246</v>
      </c>
      <c r="B14976">
        <v>86850</v>
      </c>
      <c r="D14976" t="s">
        <v>27247</v>
      </c>
      <c r="E14976" t="s">
        <v>962</v>
      </c>
      <c r="F14976" t="s">
        <v>984</v>
      </c>
      <c r="G14976" t="str">
        <f t="shared" si="233"/>
        <v>Laboratory &amp; Pathology Services</v>
      </c>
    </row>
    <row r="14977" spans="1:7" x14ac:dyDescent="0.3">
      <c r="A14977" s="31" t="s">
        <v>27248</v>
      </c>
      <c r="B14977">
        <v>86860</v>
      </c>
      <c r="D14977" t="s">
        <v>27249</v>
      </c>
      <c r="E14977" t="s">
        <v>962</v>
      </c>
      <c r="F14977" t="s">
        <v>984</v>
      </c>
      <c r="G14977" t="str">
        <f t="shared" si="233"/>
        <v>Laboratory &amp; Pathology Services</v>
      </c>
    </row>
    <row r="14978" spans="1:7" x14ac:dyDescent="0.3">
      <c r="A14978" s="31" t="s">
        <v>27250</v>
      </c>
      <c r="B14978">
        <v>86870</v>
      </c>
      <c r="D14978" t="s">
        <v>27251</v>
      </c>
      <c r="E14978" t="s">
        <v>962</v>
      </c>
      <c r="F14978" t="s">
        <v>984</v>
      </c>
      <c r="G14978" t="str">
        <f t="shared" si="233"/>
        <v>Laboratory &amp; Pathology Services</v>
      </c>
    </row>
    <row r="14979" spans="1:7" x14ac:dyDescent="0.3">
      <c r="A14979" s="31" t="s">
        <v>27252</v>
      </c>
      <c r="B14979">
        <v>86880</v>
      </c>
      <c r="D14979" t="s">
        <v>27253</v>
      </c>
      <c r="E14979" t="s">
        <v>962</v>
      </c>
      <c r="F14979" t="s">
        <v>984</v>
      </c>
      <c r="G14979" t="str">
        <f t="shared" ref="G14979:G15042" si="234">VLOOKUP(F14979,$I$2:$J$27,2,FALSE)</f>
        <v>Laboratory &amp; Pathology Services</v>
      </c>
    </row>
    <row r="14980" spans="1:7" x14ac:dyDescent="0.3">
      <c r="A14980" s="31" t="s">
        <v>27254</v>
      </c>
      <c r="B14980">
        <v>86885</v>
      </c>
      <c r="D14980" t="s">
        <v>27255</v>
      </c>
      <c r="E14980" t="s">
        <v>962</v>
      </c>
      <c r="F14980" t="s">
        <v>984</v>
      </c>
      <c r="G14980" t="str">
        <f t="shared" si="234"/>
        <v>Laboratory &amp; Pathology Services</v>
      </c>
    </row>
    <row r="14981" spans="1:7" x14ac:dyDescent="0.3">
      <c r="A14981" s="31" t="s">
        <v>27256</v>
      </c>
      <c r="B14981">
        <v>86886</v>
      </c>
      <c r="D14981" t="s">
        <v>27257</v>
      </c>
      <c r="E14981" t="s">
        <v>962</v>
      </c>
      <c r="F14981" t="s">
        <v>984</v>
      </c>
      <c r="G14981" t="str">
        <f t="shared" si="234"/>
        <v>Laboratory &amp; Pathology Services</v>
      </c>
    </row>
    <row r="14982" spans="1:7" x14ac:dyDescent="0.3">
      <c r="A14982" s="31" t="s">
        <v>27258</v>
      </c>
      <c r="B14982">
        <v>86890</v>
      </c>
      <c r="D14982" t="s">
        <v>27259</v>
      </c>
      <c r="E14982" t="s">
        <v>962</v>
      </c>
      <c r="F14982" t="s">
        <v>984</v>
      </c>
      <c r="G14982" t="str">
        <f t="shared" si="234"/>
        <v>Laboratory &amp; Pathology Services</v>
      </c>
    </row>
    <row r="14983" spans="1:7" x14ac:dyDescent="0.3">
      <c r="A14983" s="31" t="s">
        <v>27260</v>
      </c>
      <c r="B14983">
        <v>86891</v>
      </c>
      <c r="D14983" t="s">
        <v>27261</v>
      </c>
      <c r="E14983" t="s">
        <v>962</v>
      </c>
      <c r="F14983" t="s">
        <v>984</v>
      </c>
      <c r="G14983" t="str">
        <f t="shared" si="234"/>
        <v>Laboratory &amp; Pathology Services</v>
      </c>
    </row>
    <row r="14984" spans="1:7" x14ac:dyDescent="0.3">
      <c r="A14984" s="31" t="s">
        <v>27262</v>
      </c>
      <c r="B14984">
        <v>86900</v>
      </c>
      <c r="D14984" t="s">
        <v>27263</v>
      </c>
      <c r="E14984" t="s">
        <v>962</v>
      </c>
      <c r="F14984" t="s">
        <v>984</v>
      </c>
      <c r="G14984" t="str">
        <f t="shared" si="234"/>
        <v>Laboratory &amp; Pathology Services</v>
      </c>
    </row>
    <row r="14985" spans="1:7" x14ac:dyDescent="0.3">
      <c r="A14985" s="31" t="s">
        <v>27264</v>
      </c>
      <c r="B14985">
        <v>86901</v>
      </c>
      <c r="D14985" t="s">
        <v>27265</v>
      </c>
      <c r="E14985" t="s">
        <v>962</v>
      </c>
      <c r="F14985" t="s">
        <v>984</v>
      </c>
      <c r="G14985" t="str">
        <f t="shared" si="234"/>
        <v>Laboratory &amp; Pathology Services</v>
      </c>
    </row>
    <row r="14986" spans="1:7" x14ac:dyDescent="0.3">
      <c r="A14986" s="31" t="s">
        <v>27266</v>
      </c>
      <c r="B14986">
        <v>86902</v>
      </c>
      <c r="D14986" t="s">
        <v>27267</v>
      </c>
      <c r="E14986" t="s">
        <v>962</v>
      </c>
      <c r="F14986" t="s">
        <v>984</v>
      </c>
      <c r="G14986" t="str">
        <f t="shared" si="234"/>
        <v>Laboratory &amp; Pathology Services</v>
      </c>
    </row>
    <row r="14987" spans="1:7" x14ac:dyDescent="0.3">
      <c r="A14987" s="31" t="s">
        <v>27268</v>
      </c>
      <c r="B14987">
        <v>86904</v>
      </c>
      <c r="D14987" t="s">
        <v>27269</v>
      </c>
      <c r="E14987" t="s">
        <v>962</v>
      </c>
      <c r="F14987" t="s">
        <v>984</v>
      </c>
      <c r="G14987" t="str">
        <f t="shared" si="234"/>
        <v>Laboratory &amp; Pathology Services</v>
      </c>
    </row>
    <row r="14988" spans="1:7" x14ac:dyDescent="0.3">
      <c r="A14988" s="31" t="s">
        <v>27270</v>
      </c>
      <c r="B14988">
        <v>86905</v>
      </c>
      <c r="D14988" t="s">
        <v>27271</v>
      </c>
      <c r="E14988" t="s">
        <v>962</v>
      </c>
      <c r="F14988" t="s">
        <v>984</v>
      </c>
      <c r="G14988" t="str">
        <f t="shared" si="234"/>
        <v>Laboratory &amp; Pathology Services</v>
      </c>
    </row>
    <row r="14989" spans="1:7" x14ac:dyDescent="0.3">
      <c r="A14989" s="31" t="s">
        <v>27272</v>
      </c>
      <c r="B14989">
        <v>86906</v>
      </c>
      <c r="D14989" t="s">
        <v>27273</v>
      </c>
      <c r="E14989" t="s">
        <v>962</v>
      </c>
      <c r="F14989" t="s">
        <v>984</v>
      </c>
      <c r="G14989" t="str">
        <f t="shared" si="234"/>
        <v>Laboratory &amp; Pathology Services</v>
      </c>
    </row>
    <row r="14990" spans="1:7" x14ac:dyDescent="0.3">
      <c r="A14990" s="31" t="s">
        <v>27274</v>
      </c>
      <c r="B14990">
        <v>86910</v>
      </c>
      <c r="D14990" t="s">
        <v>27275</v>
      </c>
      <c r="E14990" t="s">
        <v>854</v>
      </c>
      <c r="F14990" t="s">
        <v>984</v>
      </c>
      <c r="G14990" t="str">
        <f t="shared" si="234"/>
        <v>Laboratory &amp; Pathology Services</v>
      </c>
    </row>
    <row r="14991" spans="1:7" x14ac:dyDescent="0.3">
      <c r="A14991" s="31" t="s">
        <v>27276</v>
      </c>
      <c r="B14991">
        <v>86911</v>
      </c>
      <c r="D14991" t="s">
        <v>27277</v>
      </c>
      <c r="E14991" t="s">
        <v>854</v>
      </c>
      <c r="F14991" t="s">
        <v>984</v>
      </c>
      <c r="G14991" t="str">
        <f t="shared" si="234"/>
        <v>Laboratory &amp; Pathology Services</v>
      </c>
    </row>
    <row r="14992" spans="1:7" x14ac:dyDescent="0.3">
      <c r="A14992" s="31" t="s">
        <v>700</v>
      </c>
      <c r="B14992">
        <v>86920</v>
      </c>
      <c r="D14992" t="s">
        <v>27278</v>
      </c>
      <c r="E14992" t="s">
        <v>962</v>
      </c>
      <c r="F14992" t="s">
        <v>984</v>
      </c>
      <c r="G14992" t="str">
        <f t="shared" si="234"/>
        <v>Laboratory &amp; Pathology Services</v>
      </c>
    </row>
    <row r="14993" spans="1:7" x14ac:dyDescent="0.3">
      <c r="A14993" s="31" t="s">
        <v>27279</v>
      </c>
      <c r="B14993">
        <v>86921</v>
      </c>
      <c r="D14993" t="s">
        <v>27280</v>
      </c>
      <c r="E14993" t="s">
        <v>962</v>
      </c>
      <c r="F14993" t="s">
        <v>984</v>
      </c>
      <c r="G14993" t="str">
        <f t="shared" si="234"/>
        <v>Laboratory &amp; Pathology Services</v>
      </c>
    </row>
    <row r="14994" spans="1:7" x14ac:dyDescent="0.3">
      <c r="A14994" s="31" t="s">
        <v>27281</v>
      </c>
      <c r="B14994">
        <v>86922</v>
      </c>
      <c r="D14994" t="s">
        <v>27282</v>
      </c>
      <c r="E14994" t="s">
        <v>962</v>
      </c>
      <c r="F14994" t="s">
        <v>984</v>
      </c>
      <c r="G14994" t="str">
        <f t="shared" si="234"/>
        <v>Laboratory &amp; Pathology Services</v>
      </c>
    </row>
    <row r="14995" spans="1:7" x14ac:dyDescent="0.3">
      <c r="A14995" s="31" t="s">
        <v>27283</v>
      </c>
      <c r="B14995">
        <v>86923</v>
      </c>
      <c r="D14995" t="s">
        <v>27284</v>
      </c>
      <c r="E14995" t="s">
        <v>962</v>
      </c>
      <c r="F14995" t="s">
        <v>984</v>
      </c>
      <c r="G14995" t="str">
        <f t="shared" si="234"/>
        <v>Laboratory &amp; Pathology Services</v>
      </c>
    </row>
    <row r="14996" spans="1:7" x14ac:dyDescent="0.3">
      <c r="A14996" s="31" t="s">
        <v>27285</v>
      </c>
      <c r="B14996">
        <v>86927</v>
      </c>
      <c r="D14996" t="s">
        <v>27286</v>
      </c>
      <c r="E14996" t="s">
        <v>962</v>
      </c>
      <c r="F14996" t="s">
        <v>984</v>
      </c>
      <c r="G14996" t="str">
        <f t="shared" si="234"/>
        <v>Laboratory &amp; Pathology Services</v>
      </c>
    </row>
    <row r="14997" spans="1:7" x14ac:dyDescent="0.3">
      <c r="A14997" s="31" t="s">
        <v>27287</v>
      </c>
      <c r="B14997">
        <v>86930</v>
      </c>
      <c r="D14997" t="s">
        <v>27288</v>
      </c>
      <c r="E14997" t="s">
        <v>962</v>
      </c>
      <c r="F14997" t="s">
        <v>984</v>
      </c>
      <c r="G14997" t="str">
        <f t="shared" si="234"/>
        <v>Laboratory &amp; Pathology Services</v>
      </c>
    </row>
    <row r="14998" spans="1:7" x14ac:dyDescent="0.3">
      <c r="A14998" s="31" t="s">
        <v>27289</v>
      </c>
      <c r="B14998">
        <v>86931</v>
      </c>
      <c r="D14998" t="s">
        <v>27290</v>
      </c>
      <c r="E14998" t="s">
        <v>962</v>
      </c>
      <c r="F14998" t="s">
        <v>984</v>
      </c>
      <c r="G14998" t="str">
        <f t="shared" si="234"/>
        <v>Laboratory &amp; Pathology Services</v>
      </c>
    </row>
    <row r="14999" spans="1:7" x14ac:dyDescent="0.3">
      <c r="A14999" s="31" t="s">
        <v>27291</v>
      </c>
      <c r="B14999">
        <v>86932</v>
      </c>
      <c r="D14999" t="s">
        <v>27292</v>
      </c>
      <c r="E14999" t="s">
        <v>962</v>
      </c>
      <c r="F14999" t="s">
        <v>984</v>
      </c>
      <c r="G14999" t="str">
        <f t="shared" si="234"/>
        <v>Laboratory &amp; Pathology Services</v>
      </c>
    </row>
    <row r="15000" spans="1:7" x14ac:dyDescent="0.3">
      <c r="A15000" s="31" t="s">
        <v>27293</v>
      </c>
      <c r="B15000">
        <v>86940</v>
      </c>
      <c r="D15000" t="s">
        <v>27294</v>
      </c>
      <c r="E15000" t="s">
        <v>962</v>
      </c>
      <c r="F15000" t="s">
        <v>984</v>
      </c>
      <c r="G15000" t="str">
        <f t="shared" si="234"/>
        <v>Laboratory &amp; Pathology Services</v>
      </c>
    </row>
    <row r="15001" spans="1:7" x14ac:dyDescent="0.3">
      <c r="A15001" s="31" t="s">
        <v>27295</v>
      </c>
      <c r="B15001">
        <v>86941</v>
      </c>
      <c r="D15001" t="s">
        <v>27296</v>
      </c>
      <c r="E15001" t="s">
        <v>962</v>
      </c>
      <c r="F15001" t="s">
        <v>984</v>
      </c>
      <c r="G15001" t="str">
        <f t="shared" si="234"/>
        <v>Laboratory &amp; Pathology Services</v>
      </c>
    </row>
    <row r="15002" spans="1:7" x14ac:dyDescent="0.3">
      <c r="A15002" s="31" t="s">
        <v>27297</v>
      </c>
      <c r="B15002">
        <v>86945</v>
      </c>
      <c r="D15002" t="s">
        <v>27298</v>
      </c>
      <c r="E15002" t="s">
        <v>962</v>
      </c>
      <c r="F15002" t="s">
        <v>984</v>
      </c>
      <c r="G15002" t="str">
        <f t="shared" si="234"/>
        <v>Laboratory &amp; Pathology Services</v>
      </c>
    </row>
    <row r="15003" spans="1:7" x14ac:dyDescent="0.3">
      <c r="A15003" s="31" t="s">
        <v>27299</v>
      </c>
      <c r="B15003">
        <v>86950</v>
      </c>
      <c r="D15003" t="s">
        <v>27300</v>
      </c>
      <c r="E15003" t="s">
        <v>962</v>
      </c>
      <c r="F15003" t="s">
        <v>984</v>
      </c>
      <c r="G15003" t="str">
        <f t="shared" si="234"/>
        <v>Laboratory &amp; Pathology Services</v>
      </c>
    </row>
    <row r="15004" spans="1:7" x14ac:dyDescent="0.3">
      <c r="A15004" s="31" t="s">
        <v>27301</v>
      </c>
      <c r="B15004">
        <v>86960</v>
      </c>
      <c r="D15004" t="s">
        <v>27302</v>
      </c>
      <c r="E15004" t="s">
        <v>962</v>
      </c>
      <c r="F15004" t="s">
        <v>984</v>
      </c>
      <c r="G15004" t="str">
        <f t="shared" si="234"/>
        <v>Laboratory &amp; Pathology Services</v>
      </c>
    </row>
    <row r="15005" spans="1:7" x14ac:dyDescent="0.3">
      <c r="A15005" s="31" t="s">
        <v>27303</v>
      </c>
      <c r="B15005">
        <v>86965</v>
      </c>
      <c r="D15005" t="s">
        <v>27304</v>
      </c>
      <c r="E15005" t="s">
        <v>962</v>
      </c>
      <c r="F15005" t="s">
        <v>984</v>
      </c>
      <c r="G15005" t="str">
        <f t="shared" si="234"/>
        <v>Laboratory &amp; Pathology Services</v>
      </c>
    </row>
    <row r="15006" spans="1:7" x14ac:dyDescent="0.3">
      <c r="A15006" s="31" t="s">
        <v>27305</v>
      </c>
      <c r="B15006">
        <v>86970</v>
      </c>
      <c r="D15006" t="s">
        <v>27306</v>
      </c>
      <c r="E15006" t="s">
        <v>962</v>
      </c>
      <c r="F15006" t="s">
        <v>984</v>
      </c>
      <c r="G15006" t="str">
        <f t="shared" si="234"/>
        <v>Laboratory &amp; Pathology Services</v>
      </c>
    </row>
    <row r="15007" spans="1:7" x14ac:dyDescent="0.3">
      <c r="A15007" s="31" t="s">
        <v>27307</v>
      </c>
      <c r="B15007">
        <v>86971</v>
      </c>
      <c r="D15007" t="s">
        <v>27308</v>
      </c>
      <c r="E15007" t="s">
        <v>962</v>
      </c>
      <c r="F15007" t="s">
        <v>984</v>
      </c>
      <c r="G15007" t="str">
        <f t="shared" si="234"/>
        <v>Laboratory &amp; Pathology Services</v>
      </c>
    </row>
    <row r="15008" spans="1:7" x14ac:dyDescent="0.3">
      <c r="A15008" s="31" t="s">
        <v>27309</v>
      </c>
      <c r="B15008">
        <v>86972</v>
      </c>
      <c r="D15008" t="s">
        <v>27310</v>
      </c>
      <c r="E15008" t="s">
        <v>962</v>
      </c>
      <c r="F15008" t="s">
        <v>984</v>
      </c>
      <c r="G15008" t="str">
        <f t="shared" si="234"/>
        <v>Laboratory &amp; Pathology Services</v>
      </c>
    </row>
    <row r="15009" spans="1:7" x14ac:dyDescent="0.3">
      <c r="A15009" s="31" t="s">
        <v>27311</v>
      </c>
      <c r="B15009">
        <v>86975</v>
      </c>
      <c r="D15009" t="s">
        <v>27312</v>
      </c>
      <c r="E15009" t="s">
        <v>962</v>
      </c>
      <c r="F15009" t="s">
        <v>984</v>
      </c>
      <c r="G15009" t="str">
        <f t="shared" si="234"/>
        <v>Laboratory &amp; Pathology Services</v>
      </c>
    </row>
    <row r="15010" spans="1:7" x14ac:dyDescent="0.3">
      <c r="A15010" s="31" t="s">
        <v>27313</v>
      </c>
      <c r="B15010">
        <v>86976</v>
      </c>
      <c r="D15010" t="s">
        <v>27314</v>
      </c>
      <c r="E15010" t="s">
        <v>962</v>
      </c>
      <c r="F15010" t="s">
        <v>984</v>
      </c>
      <c r="G15010" t="str">
        <f t="shared" si="234"/>
        <v>Laboratory &amp; Pathology Services</v>
      </c>
    </row>
    <row r="15011" spans="1:7" x14ac:dyDescent="0.3">
      <c r="A15011" s="31" t="s">
        <v>27315</v>
      </c>
      <c r="B15011">
        <v>86977</v>
      </c>
      <c r="D15011" t="s">
        <v>27316</v>
      </c>
      <c r="E15011" t="s">
        <v>962</v>
      </c>
      <c r="F15011" t="s">
        <v>984</v>
      </c>
      <c r="G15011" t="str">
        <f t="shared" si="234"/>
        <v>Laboratory &amp; Pathology Services</v>
      </c>
    </row>
    <row r="15012" spans="1:7" x14ac:dyDescent="0.3">
      <c r="A15012" s="31" t="s">
        <v>27317</v>
      </c>
      <c r="B15012">
        <v>86978</v>
      </c>
      <c r="D15012" t="s">
        <v>27318</v>
      </c>
      <c r="E15012" t="s">
        <v>962</v>
      </c>
      <c r="F15012" t="s">
        <v>984</v>
      </c>
      <c r="G15012" t="str">
        <f t="shared" si="234"/>
        <v>Laboratory &amp; Pathology Services</v>
      </c>
    </row>
    <row r="15013" spans="1:7" x14ac:dyDescent="0.3">
      <c r="A15013" s="31" t="s">
        <v>27319</v>
      </c>
      <c r="B15013">
        <v>86985</v>
      </c>
      <c r="D15013" t="s">
        <v>27320</v>
      </c>
      <c r="E15013" t="s">
        <v>962</v>
      </c>
      <c r="F15013" t="s">
        <v>984</v>
      </c>
      <c r="G15013" t="str">
        <f t="shared" si="234"/>
        <v>Laboratory &amp; Pathology Services</v>
      </c>
    </row>
    <row r="15014" spans="1:7" x14ac:dyDescent="0.3">
      <c r="A15014" s="31" t="s">
        <v>27321</v>
      </c>
      <c r="B15014">
        <v>86999</v>
      </c>
      <c r="D15014" t="s">
        <v>27322</v>
      </c>
      <c r="E15014" t="s">
        <v>962</v>
      </c>
      <c r="F15014" t="s">
        <v>984</v>
      </c>
      <c r="G15014" t="str">
        <f t="shared" si="234"/>
        <v>Laboratory &amp; Pathology Services</v>
      </c>
    </row>
    <row r="15015" spans="1:7" x14ac:dyDescent="0.3">
      <c r="A15015" s="31" t="s">
        <v>27323</v>
      </c>
      <c r="B15015">
        <v>87003</v>
      </c>
      <c r="D15015" t="s">
        <v>27324</v>
      </c>
      <c r="E15015" t="s">
        <v>962</v>
      </c>
      <c r="F15015" t="s">
        <v>984</v>
      </c>
      <c r="G15015" t="str">
        <f t="shared" si="234"/>
        <v>Laboratory &amp; Pathology Services</v>
      </c>
    </row>
    <row r="15016" spans="1:7" x14ac:dyDescent="0.3">
      <c r="A15016" s="31" t="s">
        <v>27325</v>
      </c>
      <c r="B15016">
        <v>87015</v>
      </c>
      <c r="D15016" t="s">
        <v>27326</v>
      </c>
      <c r="E15016" t="s">
        <v>962</v>
      </c>
      <c r="F15016" t="s">
        <v>984</v>
      </c>
      <c r="G15016" t="str">
        <f t="shared" si="234"/>
        <v>Laboratory &amp; Pathology Services</v>
      </c>
    </row>
    <row r="15017" spans="1:7" x14ac:dyDescent="0.3">
      <c r="A15017" s="31" t="s">
        <v>702</v>
      </c>
      <c r="B15017">
        <v>87040</v>
      </c>
      <c r="D15017" t="s">
        <v>27327</v>
      </c>
      <c r="E15017" t="s">
        <v>962</v>
      </c>
      <c r="F15017" t="s">
        <v>984</v>
      </c>
      <c r="G15017" t="str">
        <f t="shared" si="234"/>
        <v>Laboratory &amp; Pathology Services</v>
      </c>
    </row>
    <row r="15018" spans="1:7" x14ac:dyDescent="0.3">
      <c r="A15018" s="31" t="s">
        <v>704</v>
      </c>
      <c r="B15018">
        <v>87045</v>
      </c>
      <c r="D15018" t="s">
        <v>27328</v>
      </c>
      <c r="E15018" t="s">
        <v>962</v>
      </c>
      <c r="F15018" t="s">
        <v>984</v>
      </c>
      <c r="G15018" t="str">
        <f t="shared" si="234"/>
        <v>Laboratory &amp; Pathology Services</v>
      </c>
    </row>
    <row r="15019" spans="1:7" x14ac:dyDescent="0.3">
      <c r="A15019" s="31" t="s">
        <v>705</v>
      </c>
      <c r="B15019">
        <v>87046</v>
      </c>
      <c r="D15019" t="s">
        <v>27329</v>
      </c>
      <c r="E15019" t="s">
        <v>962</v>
      </c>
      <c r="F15019" t="s">
        <v>984</v>
      </c>
      <c r="G15019" t="str">
        <f t="shared" si="234"/>
        <v>Laboratory &amp; Pathology Services</v>
      </c>
    </row>
    <row r="15020" spans="1:7" x14ac:dyDescent="0.3">
      <c r="A15020" s="31" t="s">
        <v>27330</v>
      </c>
      <c r="B15020">
        <v>87070</v>
      </c>
      <c r="D15020" t="s">
        <v>27331</v>
      </c>
      <c r="E15020" t="s">
        <v>962</v>
      </c>
      <c r="F15020" t="s">
        <v>984</v>
      </c>
      <c r="G15020" t="str">
        <f t="shared" si="234"/>
        <v>Laboratory &amp; Pathology Services</v>
      </c>
    </row>
    <row r="15021" spans="1:7" x14ac:dyDescent="0.3">
      <c r="A15021" s="31" t="s">
        <v>27332</v>
      </c>
      <c r="B15021">
        <v>87071</v>
      </c>
      <c r="D15021" t="s">
        <v>27333</v>
      </c>
      <c r="E15021" t="s">
        <v>962</v>
      </c>
      <c r="F15021" t="s">
        <v>984</v>
      </c>
      <c r="G15021" t="str">
        <f t="shared" si="234"/>
        <v>Laboratory &amp; Pathology Services</v>
      </c>
    </row>
    <row r="15022" spans="1:7" x14ac:dyDescent="0.3">
      <c r="A15022" s="31" t="s">
        <v>27334</v>
      </c>
      <c r="B15022">
        <v>87073</v>
      </c>
      <c r="D15022" t="s">
        <v>27335</v>
      </c>
      <c r="E15022" t="s">
        <v>962</v>
      </c>
      <c r="F15022" t="s">
        <v>984</v>
      </c>
      <c r="G15022" t="str">
        <f t="shared" si="234"/>
        <v>Laboratory &amp; Pathology Services</v>
      </c>
    </row>
    <row r="15023" spans="1:7" x14ac:dyDescent="0.3">
      <c r="A15023" s="31" t="s">
        <v>27336</v>
      </c>
      <c r="B15023">
        <v>87075</v>
      </c>
      <c r="D15023" t="s">
        <v>27337</v>
      </c>
      <c r="E15023" t="s">
        <v>962</v>
      </c>
      <c r="F15023" t="s">
        <v>984</v>
      </c>
      <c r="G15023" t="str">
        <f t="shared" si="234"/>
        <v>Laboratory &amp; Pathology Services</v>
      </c>
    </row>
    <row r="15024" spans="1:7" x14ac:dyDescent="0.3">
      <c r="A15024" s="31" t="s">
        <v>27338</v>
      </c>
      <c r="B15024">
        <v>87076</v>
      </c>
      <c r="D15024" t="s">
        <v>27339</v>
      </c>
      <c r="E15024" t="s">
        <v>962</v>
      </c>
      <c r="F15024" t="s">
        <v>984</v>
      </c>
      <c r="G15024" t="str">
        <f t="shared" si="234"/>
        <v>Laboratory &amp; Pathology Services</v>
      </c>
    </row>
    <row r="15025" spans="1:7" x14ac:dyDescent="0.3">
      <c r="A15025" s="31" t="s">
        <v>27340</v>
      </c>
      <c r="B15025">
        <v>87077</v>
      </c>
      <c r="D15025" t="s">
        <v>27341</v>
      </c>
      <c r="E15025" t="s">
        <v>962</v>
      </c>
      <c r="F15025" t="s">
        <v>984</v>
      </c>
      <c r="G15025" t="str">
        <f t="shared" si="234"/>
        <v>Laboratory &amp; Pathology Services</v>
      </c>
    </row>
    <row r="15026" spans="1:7" x14ac:dyDescent="0.3">
      <c r="A15026" s="31" t="s">
        <v>27342</v>
      </c>
      <c r="B15026">
        <v>87081</v>
      </c>
      <c r="D15026" t="s">
        <v>27343</v>
      </c>
      <c r="E15026" t="s">
        <v>962</v>
      </c>
      <c r="F15026" t="s">
        <v>984</v>
      </c>
      <c r="G15026" t="str">
        <f t="shared" si="234"/>
        <v>Laboratory &amp; Pathology Services</v>
      </c>
    </row>
    <row r="15027" spans="1:7" x14ac:dyDescent="0.3">
      <c r="A15027" s="31" t="s">
        <v>27344</v>
      </c>
      <c r="B15027">
        <v>87084</v>
      </c>
      <c r="D15027" t="s">
        <v>27345</v>
      </c>
      <c r="E15027" t="s">
        <v>962</v>
      </c>
      <c r="F15027" t="s">
        <v>984</v>
      </c>
      <c r="G15027" t="str">
        <f t="shared" si="234"/>
        <v>Laboratory &amp; Pathology Services</v>
      </c>
    </row>
    <row r="15028" spans="1:7" x14ac:dyDescent="0.3">
      <c r="A15028" s="31" t="s">
        <v>322</v>
      </c>
      <c r="B15028">
        <v>87086</v>
      </c>
      <c r="D15028" t="s">
        <v>27346</v>
      </c>
      <c r="E15028" t="s">
        <v>962</v>
      </c>
      <c r="F15028" t="s">
        <v>984</v>
      </c>
      <c r="G15028" t="str">
        <f t="shared" si="234"/>
        <v>Laboratory &amp; Pathology Services</v>
      </c>
    </row>
    <row r="15029" spans="1:7" x14ac:dyDescent="0.3">
      <c r="A15029" s="31" t="s">
        <v>27347</v>
      </c>
      <c r="B15029">
        <v>87088</v>
      </c>
      <c r="D15029" t="s">
        <v>27348</v>
      </c>
      <c r="E15029" t="s">
        <v>962</v>
      </c>
      <c r="F15029" t="s">
        <v>984</v>
      </c>
      <c r="G15029" t="str">
        <f t="shared" si="234"/>
        <v>Laboratory &amp; Pathology Services</v>
      </c>
    </row>
    <row r="15030" spans="1:7" x14ac:dyDescent="0.3">
      <c r="A15030" s="31" t="s">
        <v>27349</v>
      </c>
      <c r="B15030">
        <v>87101</v>
      </c>
      <c r="D15030" t="s">
        <v>27350</v>
      </c>
      <c r="E15030" t="s">
        <v>962</v>
      </c>
      <c r="F15030" t="s">
        <v>984</v>
      </c>
      <c r="G15030" t="str">
        <f t="shared" si="234"/>
        <v>Laboratory &amp; Pathology Services</v>
      </c>
    </row>
    <row r="15031" spans="1:7" x14ac:dyDescent="0.3">
      <c r="A15031" s="31" t="s">
        <v>27351</v>
      </c>
      <c r="B15031">
        <v>87102</v>
      </c>
      <c r="D15031" t="s">
        <v>27352</v>
      </c>
      <c r="E15031" t="s">
        <v>962</v>
      </c>
      <c r="F15031" t="s">
        <v>984</v>
      </c>
      <c r="G15031" t="str">
        <f t="shared" si="234"/>
        <v>Laboratory &amp; Pathology Services</v>
      </c>
    </row>
    <row r="15032" spans="1:7" x14ac:dyDescent="0.3">
      <c r="A15032" s="31" t="s">
        <v>27353</v>
      </c>
      <c r="B15032">
        <v>87103</v>
      </c>
      <c r="D15032" t="s">
        <v>27354</v>
      </c>
      <c r="E15032" t="s">
        <v>962</v>
      </c>
      <c r="F15032" t="s">
        <v>984</v>
      </c>
      <c r="G15032" t="str">
        <f t="shared" si="234"/>
        <v>Laboratory &amp; Pathology Services</v>
      </c>
    </row>
    <row r="15033" spans="1:7" x14ac:dyDescent="0.3">
      <c r="A15033" s="31" t="s">
        <v>27355</v>
      </c>
      <c r="B15033">
        <v>87106</v>
      </c>
      <c r="D15033" t="s">
        <v>27356</v>
      </c>
      <c r="E15033" t="s">
        <v>962</v>
      </c>
      <c r="F15033" t="s">
        <v>984</v>
      </c>
      <c r="G15033" t="str">
        <f t="shared" si="234"/>
        <v>Laboratory &amp; Pathology Services</v>
      </c>
    </row>
    <row r="15034" spans="1:7" x14ac:dyDescent="0.3">
      <c r="A15034" s="31" t="s">
        <v>27357</v>
      </c>
      <c r="B15034">
        <v>87107</v>
      </c>
      <c r="D15034" t="s">
        <v>27358</v>
      </c>
      <c r="E15034" t="s">
        <v>962</v>
      </c>
      <c r="F15034" t="s">
        <v>984</v>
      </c>
      <c r="G15034" t="str">
        <f t="shared" si="234"/>
        <v>Laboratory &amp; Pathology Services</v>
      </c>
    </row>
    <row r="15035" spans="1:7" x14ac:dyDescent="0.3">
      <c r="A15035" s="31" t="s">
        <v>27359</v>
      </c>
      <c r="B15035">
        <v>87109</v>
      </c>
      <c r="D15035" t="s">
        <v>27360</v>
      </c>
      <c r="E15035" t="s">
        <v>962</v>
      </c>
      <c r="F15035" t="s">
        <v>984</v>
      </c>
      <c r="G15035" t="str">
        <f t="shared" si="234"/>
        <v>Laboratory &amp; Pathology Services</v>
      </c>
    </row>
    <row r="15036" spans="1:7" x14ac:dyDescent="0.3">
      <c r="A15036" s="31" t="s">
        <v>27361</v>
      </c>
      <c r="B15036">
        <v>87110</v>
      </c>
      <c r="D15036" t="s">
        <v>27362</v>
      </c>
      <c r="E15036" t="s">
        <v>962</v>
      </c>
      <c r="F15036" t="s">
        <v>984</v>
      </c>
      <c r="G15036" t="str">
        <f t="shared" si="234"/>
        <v>Laboratory &amp; Pathology Services</v>
      </c>
    </row>
    <row r="15037" spans="1:7" x14ac:dyDescent="0.3">
      <c r="A15037" s="31" t="s">
        <v>27363</v>
      </c>
      <c r="B15037">
        <v>87116</v>
      </c>
      <c r="D15037" t="s">
        <v>27364</v>
      </c>
      <c r="E15037" t="s">
        <v>962</v>
      </c>
      <c r="F15037" t="s">
        <v>984</v>
      </c>
      <c r="G15037" t="str">
        <f t="shared" si="234"/>
        <v>Laboratory &amp; Pathology Services</v>
      </c>
    </row>
    <row r="15038" spans="1:7" x14ac:dyDescent="0.3">
      <c r="A15038" s="31" t="s">
        <v>27365</v>
      </c>
      <c r="B15038">
        <v>87118</v>
      </c>
      <c r="D15038" t="s">
        <v>27366</v>
      </c>
      <c r="E15038" t="s">
        <v>962</v>
      </c>
      <c r="F15038" t="s">
        <v>984</v>
      </c>
      <c r="G15038" t="str">
        <f t="shared" si="234"/>
        <v>Laboratory &amp; Pathology Services</v>
      </c>
    </row>
    <row r="15039" spans="1:7" x14ac:dyDescent="0.3">
      <c r="A15039" s="31" t="s">
        <v>27367</v>
      </c>
      <c r="B15039">
        <v>87140</v>
      </c>
      <c r="D15039" t="s">
        <v>27368</v>
      </c>
      <c r="E15039" t="s">
        <v>962</v>
      </c>
      <c r="F15039" t="s">
        <v>984</v>
      </c>
      <c r="G15039" t="str">
        <f t="shared" si="234"/>
        <v>Laboratory &amp; Pathology Services</v>
      </c>
    </row>
    <row r="15040" spans="1:7" x14ac:dyDescent="0.3">
      <c r="A15040" s="31" t="s">
        <v>27369</v>
      </c>
      <c r="B15040">
        <v>87143</v>
      </c>
      <c r="D15040" t="s">
        <v>27370</v>
      </c>
      <c r="E15040" t="s">
        <v>962</v>
      </c>
      <c r="F15040" t="s">
        <v>984</v>
      </c>
      <c r="G15040" t="str">
        <f t="shared" si="234"/>
        <v>Laboratory &amp; Pathology Services</v>
      </c>
    </row>
    <row r="15041" spans="1:7" x14ac:dyDescent="0.3">
      <c r="A15041" s="31" t="s">
        <v>27371</v>
      </c>
      <c r="B15041">
        <v>87147</v>
      </c>
      <c r="D15041" t="s">
        <v>27372</v>
      </c>
      <c r="E15041" t="s">
        <v>962</v>
      </c>
      <c r="F15041" t="s">
        <v>984</v>
      </c>
      <c r="G15041" t="str">
        <f t="shared" si="234"/>
        <v>Laboratory &amp; Pathology Services</v>
      </c>
    </row>
    <row r="15042" spans="1:7" x14ac:dyDescent="0.3">
      <c r="A15042" s="31" t="s">
        <v>27373</v>
      </c>
      <c r="B15042">
        <v>87149</v>
      </c>
      <c r="D15042" t="s">
        <v>27374</v>
      </c>
      <c r="E15042" t="s">
        <v>962</v>
      </c>
      <c r="F15042" t="s">
        <v>984</v>
      </c>
      <c r="G15042" t="str">
        <f t="shared" si="234"/>
        <v>Laboratory &amp; Pathology Services</v>
      </c>
    </row>
    <row r="15043" spans="1:7" x14ac:dyDescent="0.3">
      <c r="A15043" s="31" t="s">
        <v>27375</v>
      </c>
      <c r="B15043">
        <v>87150</v>
      </c>
      <c r="D15043" t="s">
        <v>27376</v>
      </c>
      <c r="E15043" t="s">
        <v>962</v>
      </c>
      <c r="F15043" t="s">
        <v>984</v>
      </c>
      <c r="G15043" t="str">
        <f t="shared" ref="G15043:G15106" si="235">VLOOKUP(F15043,$I$2:$J$27,2,FALSE)</f>
        <v>Laboratory &amp; Pathology Services</v>
      </c>
    </row>
    <row r="15044" spans="1:7" x14ac:dyDescent="0.3">
      <c r="A15044" s="31" t="s">
        <v>27377</v>
      </c>
      <c r="B15044">
        <v>87152</v>
      </c>
      <c r="D15044" t="s">
        <v>27378</v>
      </c>
      <c r="E15044" t="s">
        <v>962</v>
      </c>
      <c r="F15044" t="s">
        <v>984</v>
      </c>
      <c r="G15044" t="str">
        <f t="shared" si="235"/>
        <v>Laboratory &amp; Pathology Services</v>
      </c>
    </row>
    <row r="15045" spans="1:7" x14ac:dyDescent="0.3">
      <c r="A15045" s="31" t="s">
        <v>27379</v>
      </c>
      <c r="B15045">
        <v>87153</v>
      </c>
      <c r="D15045" t="s">
        <v>27380</v>
      </c>
      <c r="E15045" t="s">
        <v>962</v>
      </c>
      <c r="F15045" t="s">
        <v>984</v>
      </c>
      <c r="G15045" t="str">
        <f t="shared" si="235"/>
        <v>Laboratory &amp; Pathology Services</v>
      </c>
    </row>
    <row r="15046" spans="1:7" x14ac:dyDescent="0.3">
      <c r="A15046" s="31" t="s">
        <v>27381</v>
      </c>
      <c r="B15046">
        <v>87158</v>
      </c>
      <c r="D15046" t="s">
        <v>27382</v>
      </c>
      <c r="E15046" t="s">
        <v>962</v>
      </c>
      <c r="F15046" t="s">
        <v>984</v>
      </c>
      <c r="G15046" t="str">
        <f t="shared" si="235"/>
        <v>Laboratory &amp; Pathology Services</v>
      </c>
    </row>
    <row r="15047" spans="1:7" x14ac:dyDescent="0.3">
      <c r="A15047" s="31" t="s">
        <v>27383</v>
      </c>
      <c r="B15047">
        <v>87164</v>
      </c>
      <c r="D15047" t="s">
        <v>27384</v>
      </c>
      <c r="E15047" t="s">
        <v>962</v>
      </c>
      <c r="F15047" t="s">
        <v>984</v>
      </c>
      <c r="G15047" t="str">
        <f t="shared" si="235"/>
        <v>Laboratory &amp; Pathology Services</v>
      </c>
    </row>
    <row r="15048" spans="1:7" x14ac:dyDescent="0.3">
      <c r="A15048" s="31" t="s">
        <v>27385</v>
      </c>
      <c r="B15048">
        <v>87164</v>
      </c>
      <c r="C15048">
        <v>26</v>
      </c>
      <c r="D15048" t="s">
        <v>27384</v>
      </c>
      <c r="E15048" t="s">
        <v>0</v>
      </c>
      <c r="F15048" t="s">
        <v>984</v>
      </c>
      <c r="G15048" t="str">
        <f t="shared" si="235"/>
        <v>Laboratory &amp; Pathology Services</v>
      </c>
    </row>
    <row r="15049" spans="1:7" x14ac:dyDescent="0.3">
      <c r="A15049" s="31" t="s">
        <v>27386</v>
      </c>
      <c r="B15049">
        <v>87166</v>
      </c>
      <c r="D15049" t="s">
        <v>27384</v>
      </c>
      <c r="E15049" t="s">
        <v>962</v>
      </c>
      <c r="F15049" t="s">
        <v>984</v>
      </c>
      <c r="G15049" t="str">
        <f t="shared" si="235"/>
        <v>Laboratory &amp; Pathology Services</v>
      </c>
    </row>
    <row r="15050" spans="1:7" x14ac:dyDescent="0.3">
      <c r="A15050" s="31" t="s">
        <v>27387</v>
      </c>
      <c r="B15050">
        <v>87168</v>
      </c>
      <c r="D15050" t="s">
        <v>27388</v>
      </c>
      <c r="E15050" t="s">
        <v>962</v>
      </c>
      <c r="F15050" t="s">
        <v>984</v>
      </c>
      <c r="G15050" t="str">
        <f t="shared" si="235"/>
        <v>Laboratory &amp; Pathology Services</v>
      </c>
    </row>
    <row r="15051" spans="1:7" x14ac:dyDescent="0.3">
      <c r="A15051" s="31" t="s">
        <v>27389</v>
      </c>
      <c r="B15051">
        <v>87169</v>
      </c>
      <c r="D15051" t="s">
        <v>27390</v>
      </c>
      <c r="E15051" t="s">
        <v>962</v>
      </c>
      <c r="F15051" t="s">
        <v>984</v>
      </c>
      <c r="G15051" t="str">
        <f t="shared" si="235"/>
        <v>Laboratory &amp; Pathology Services</v>
      </c>
    </row>
    <row r="15052" spans="1:7" x14ac:dyDescent="0.3">
      <c r="A15052" s="31" t="s">
        <v>27391</v>
      </c>
      <c r="B15052">
        <v>87172</v>
      </c>
      <c r="D15052" t="s">
        <v>27392</v>
      </c>
      <c r="E15052" t="s">
        <v>962</v>
      </c>
      <c r="F15052" t="s">
        <v>984</v>
      </c>
      <c r="G15052" t="str">
        <f t="shared" si="235"/>
        <v>Laboratory &amp; Pathology Services</v>
      </c>
    </row>
    <row r="15053" spans="1:7" x14ac:dyDescent="0.3">
      <c r="A15053" s="31" t="s">
        <v>27393</v>
      </c>
      <c r="B15053">
        <v>87176</v>
      </c>
      <c r="D15053" t="s">
        <v>27394</v>
      </c>
      <c r="E15053" t="s">
        <v>962</v>
      </c>
      <c r="F15053" t="s">
        <v>984</v>
      </c>
      <c r="G15053" t="str">
        <f t="shared" si="235"/>
        <v>Laboratory &amp; Pathology Services</v>
      </c>
    </row>
    <row r="15054" spans="1:7" x14ac:dyDescent="0.3">
      <c r="A15054" s="31" t="s">
        <v>27395</v>
      </c>
      <c r="B15054">
        <v>87177</v>
      </c>
      <c r="D15054" t="s">
        <v>27396</v>
      </c>
      <c r="E15054" t="s">
        <v>962</v>
      </c>
      <c r="F15054" t="s">
        <v>984</v>
      </c>
      <c r="G15054" t="str">
        <f t="shared" si="235"/>
        <v>Laboratory &amp; Pathology Services</v>
      </c>
    </row>
    <row r="15055" spans="1:7" x14ac:dyDescent="0.3">
      <c r="A15055" s="31" t="s">
        <v>27397</v>
      </c>
      <c r="B15055">
        <v>87181</v>
      </c>
      <c r="D15055" t="s">
        <v>27398</v>
      </c>
      <c r="E15055" t="s">
        <v>962</v>
      </c>
      <c r="F15055" t="s">
        <v>984</v>
      </c>
      <c r="G15055" t="str">
        <f t="shared" si="235"/>
        <v>Laboratory &amp; Pathology Services</v>
      </c>
    </row>
    <row r="15056" spans="1:7" x14ac:dyDescent="0.3">
      <c r="A15056" s="31" t="s">
        <v>27399</v>
      </c>
      <c r="B15056">
        <v>87184</v>
      </c>
      <c r="D15056" t="s">
        <v>27400</v>
      </c>
      <c r="E15056" t="s">
        <v>962</v>
      </c>
      <c r="F15056" t="s">
        <v>984</v>
      </c>
      <c r="G15056" t="str">
        <f t="shared" si="235"/>
        <v>Laboratory &amp; Pathology Services</v>
      </c>
    </row>
    <row r="15057" spans="1:7" x14ac:dyDescent="0.3">
      <c r="A15057" s="31" t="s">
        <v>27401</v>
      </c>
      <c r="B15057">
        <v>87185</v>
      </c>
      <c r="D15057" t="s">
        <v>27402</v>
      </c>
      <c r="E15057" t="s">
        <v>962</v>
      </c>
      <c r="F15057" t="s">
        <v>984</v>
      </c>
      <c r="G15057" t="str">
        <f t="shared" si="235"/>
        <v>Laboratory &amp; Pathology Services</v>
      </c>
    </row>
    <row r="15058" spans="1:7" x14ac:dyDescent="0.3">
      <c r="A15058" s="31" t="s">
        <v>27403</v>
      </c>
      <c r="B15058">
        <v>87186</v>
      </c>
      <c r="D15058" t="s">
        <v>27404</v>
      </c>
      <c r="E15058" t="s">
        <v>962</v>
      </c>
      <c r="F15058" t="s">
        <v>984</v>
      </c>
      <c r="G15058" t="str">
        <f t="shared" si="235"/>
        <v>Laboratory &amp; Pathology Services</v>
      </c>
    </row>
    <row r="15059" spans="1:7" x14ac:dyDescent="0.3">
      <c r="A15059" s="31" t="s">
        <v>27405</v>
      </c>
      <c r="B15059">
        <v>87187</v>
      </c>
      <c r="D15059" t="s">
        <v>27406</v>
      </c>
      <c r="E15059" t="s">
        <v>962</v>
      </c>
      <c r="F15059" t="s">
        <v>984</v>
      </c>
      <c r="G15059" t="str">
        <f t="shared" si="235"/>
        <v>Laboratory &amp; Pathology Services</v>
      </c>
    </row>
    <row r="15060" spans="1:7" x14ac:dyDescent="0.3">
      <c r="A15060" s="31" t="s">
        <v>27407</v>
      </c>
      <c r="B15060">
        <v>87188</v>
      </c>
      <c r="D15060" t="s">
        <v>27408</v>
      </c>
      <c r="E15060" t="s">
        <v>962</v>
      </c>
      <c r="F15060" t="s">
        <v>984</v>
      </c>
      <c r="G15060" t="str">
        <f t="shared" si="235"/>
        <v>Laboratory &amp; Pathology Services</v>
      </c>
    </row>
    <row r="15061" spans="1:7" x14ac:dyDescent="0.3">
      <c r="A15061" s="31" t="s">
        <v>27409</v>
      </c>
      <c r="B15061">
        <v>87190</v>
      </c>
      <c r="D15061" t="s">
        <v>27410</v>
      </c>
      <c r="E15061" t="s">
        <v>962</v>
      </c>
      <c r="F15061" t="s">
        <v>984</v>
      </c>
      <c r="G15061" t="str">
        <f t="shared" si="235"/>
        <v>Laboratory &amp; Pathology Services</v>
      </c>
    </row>
    <row r="15062" spans="1:7" x14ac:dyDescent="0.3">
      <c r="A15062" s="31" t="s">
        <v>27411</v>
      </c>
      <c r="B15062">
        <v>87197</v>
      </c>
      <c r="D15062" t="s">
        <v>27412</v>
      </c>
      <c r="E15062" t="s">
        <v>962</v>
      </c>
      <c r="F15062" t="s">
        <v>984</v>
      </c>
      <c r="G15062" t="str">
        <f t="shared" si="235"/>
        <v>Laboratory &amp; Pathology Services</v>
      </c>
    </row>
    <row r="15063" spans="1:7" x14ac:dyDescent="0.3">
      <c r="A15063" s="31" t="s">
        <v>27413</v>
      </c>
      <c r="B15063">
        <v>87205</v>
      </c>
      <c r="D15063" t="s">
        <v>27414</v>
      </c>
      <c r="E15063" t="s">
        <v>962</v>
      </c>
      <c r="F15063" t="s">
        <v>984</v>
      </c>
      <c r="G15063" t="str">
        <f t="shared" si="235"/>
        <v>Laboratory &amp; Pathology Services</v>
      </c>
    </row>
    <row r="15064" spans="1:7" x14ac:dyDescent="0.3">
      <c r="A15064" s="31" t="s">
        <v>27415</v>
      </c>
      <c r="B15064">
        <v>87206</v>
      </c>
      <c r="D15064" t="s">
        <v>27416</v>
      </c>
      <c r="E15064" t="s">
        <v>962</v>
      </c>
      <c r="F15064" t="s">
        <v>984</v>
      </c>
      <c r="G15064" t="str">
        <f t="shared" si="235"/>
        <v>Laboratory &amp; Pathology Services</v>
      </c>
    </row>
    <row r="15065" spans="1:7" x14ac:dyDescent="0.3">
      <c r="A15065" s="31" t="s">
        <v>27417</v>
      </c>
      <c r="B15065">
        <v>87207</v>
      </c>
      <c r="D15065" t="s">
        <v>27418</v>
      </c>
      <c r="E15065" t="s">
        <v>962</v>
      </c>
      <c r="F15065" t="s">
        <v>984</v>
      </c>
      <c r="G15065" t="str">
        <f t="shared" si="235"/>
        <v>Laboratory &amp; Pathology Services</v>
      </c>
    </row>
    <row r="15066" spans="1:7" x14ac:dyDescent="0.3">
      <c r="A15066" s="31" t="s">
        <v>27419</v>
      </c>
      <c r="B15066">
        <v>87207</v>
      </c>
      <c r="C15066">
        <v>26</v>
      </c>
      <c r="D15066" t="s">
        <v>27418</v>
      </c>
      <c r="E15066" t="s">
        <v>0</v>
      </c>
      <c r="F15066" t="s">
        <v>984</v>
      </c>
      <c r="G15066" t="str">
        <f t="shared" si="235"/>
        <v>Laboratory &amp; Pathology Services</v>
      </c>
    </row>
    <row r="15067" spans="1:7" x14ac:dyDescent="0.3">
      <c r="A15067" s="31" t="s">
        <v>27420</v>
      </c>
      <c r="B15067">
        <v>87209</v>
      </c>
      <c r="D15067" t="s">
        <v>27421</v>
      </c>
      <c r="E15067" t="s">
        <v>962</v>
      </c>
      <c r="F15067" t="s">
        <v>984</v>
      </c>
      <c r="G15067" t="str">
        <f t="shared" si="235"/>
        <v>Laboratory &amp; Pathology Services</v>
      </c>
    </row>
    <row r="15068" spans="1:7" x14ac:dyDescent="0.3">
      <c r="A15068" s="31" t="s">
        <v>27422</v>
      </c>
      <c r="B15068">
        <v>87210</v>
      </c>
      <c r="D15068" t="s">
        <v>27423</v>
      </c>
      <c r="E15068" t="s">
        <v>962</v>
      </c>
      <c r="F15068" t="s">
        <v>984</v>
      </c>
      <c r="G15068" t="str">
        <f t="shared" si="235"/>
        <v>Laboratory &amp; Pathology Services</v>
      </c>
    </row>
    <row r="15069" spans="1:7" x14ac:dyDescent="0.3">
      <c r="A15069" s="31" t="s">
        <v>27424</v>
      </c>
      <c r="B15069">
        <v>87220</v>
      </c>
      <c r="D15069" t="s">
        <v>27425</v>
      </c>
      <c r="E15069" t="s">
        <v>962</v>
      </c>
      <c r="F15069" t="s">
        <v>984</v>
      </c>
      <c r="G15069" t="str">
        <f t="shared" si="235"/>
        <v>Laboratory &amp; Pathology Services</v>
      </c>
    </row>
    <row r="15070" spans="1:7" x14ac:dyDescent="0.3">
      <c r="A15070" s="31" t="s">
        <v>27426</v>
      </c>
      <c r="B15070">
        <v>87230</v>
      </c>
      <c r="D15070" t="s">
        <v>27427</v>
      </c>
      <c r="E15070" t="s">
        <v>962</v>
      </c>
      <c r="F15070" t="s">
        <v>984</v>
      </c>
      <c r="G15070" t="str">
        <f t="shared" si="235"/>
        <v>Laboratory &amp; Pathology Services</v>
      </c>
    </row>
    <row r="15071" spans="1:7" x14ac:dyDescent="0.3">
      <c r="A15071" s="31" t="s">
        <v>27428</v>
      </c>
      <c r="B15071">
        <v>87250</v>
      </c>
      <c r="D15071" t="s">
        <v>27429</v>
      </c>
      <c r="E15071" t="s">
        <v>962</v>
      </c>
      <c r="F15071" t="s">
        <v>984</v>
      </c>
      <c r="G15071" t="str">
        <f t="shared" si="235"/>
        <v>Laboratory &amp; Pathology Services</v>
      </c>
    </row>
    <row r="15072" spans="1:7" x14ac:dyDescent="0.3">
      <c r="A15072" s="31" t="s">
        <v>27430</v>
      </c>
      <c r="B15072">
        <v>87252</v>
      </c>
      <c r="D15072" t="s">
        <v>27431</v>
      </c>
      <c r="E15072" t="s">
        <v>962</v>
      </c>
      <c r="F15072" t="s">
        <v>984</v>
      </c>
      <c r="G15072" t="str">
        <f t="shared" si="235"/>
        <v>Laboratory &amp; Pathology Services</v>
      </c>
    </row>
    <row r="15073" spans="1:7" x14ac:dyDescent="0.3">
      <c r="A15073" s="31" t="s">
        <v>27432</v>
      </c>
      <c r="B15073">
        <v>87253</v>
      </c>
      <c r="D15073" t="s">
        <v>27433</v>
      </c>
      <c r="E15073" t="s">
        <v>962</v>
      </c>
      <c r="F15073" t="s">
        <v>984</v>
      </c>
      <c r="G15073" t="str">
        <f t="shared" si="235"/>
        <v>Laboratory &amp; Pathology Services</v>
      </c>
    </row>
    <row r="15074" spans="1:7" x14ac:dyDescent="0.3">
      <c r="A15074" s="31" t="s">
        <v>27434</v>
      </c>
      <c r="B15074">
        <v>87254</v>
      </c>
      <c r="D15074" t="s">
        <v>27435</v>
      </c>
      <c r="E15074" t="s">
        <v>962</v>
      </c>
      <c r="F15074" t="s">
        <v>984</v>
      </c>
      <c r="G15074" t="str">
        <f t="shared" si="235"/>
        <v>Laboratory &amp; Pathology Services</v>
      </c>
    </row>
    <row r="15075" spans="1:7" x14ac:dyDescent="0.3">
      <c r="A15075" s="31" t="s">
        <v>27436</v>
      </c>
      <c r="B15075">
        <v>87255</v>
      </c>
      <c r="D15075" t="s">
        <v>27437</v>
      </c>
      <c r="E15075" t="s">
        <v>962</v>
      </c>
      <c r="F15075" t="s">
        <v>984</v>
      </c>
      <c r="G15075" t="str">
        <f t="shared" si="235"/>
        <v>Laboratory &amp; Pathology Services</v>
      </c>
    </row>
    <row r="15076" spans="1:7" x14ac:dyDescent="0.3">
      <c r="A15076" s="31" t="s">
        <v>27438</v>
      </c>
      <c r="B15076">
        <v>87260</v>
      </c>
      <c r="D15076" t="s">
        <v>27439</v>
      </c>
      <c r="E15076" t="s">
        <v>962</v>
      </c>
      <c r="F15076" t="s">
        <v>984</v>
      </c>
      <c r="G15076" t="str">
        <f t="shared" si="235"/>
        <v>Laboratory &amp; Pathology Services</v>
      </c>
    </row>
    <row r="15077" spans="1:7" x14ac:dyDescent="0.3">
      <c r="A15077" s="31" t="s">
        <v>27440</v>
      </c>
      <c r="B15077">
        <v>87265</v>
      </c>
      <c r="D15077" t="s">
        <v>27441</v>
      </c>
      <c r="E15077" t="s">
        <v>962</v>
      </c>
      <c r="F15077" t="s">
        <v>984</v>
      </c>
      <c r="G15077" t="str">
        <f t="shared" si="235"/>
        <v>Laboratory &amp; Pathology Services</v>
      </c>
    </row>
    <row r="15078" spans="1:7" x14ac:dyDescent="0.3">
      <c r="A15078" s="31" t="s">
        <v>27442</v>
      </c>
      <c r="B15078">
        <v>87267</v>
      </c>
      <c r="D15078" t="s">
        <v>27443</v>
      </c>
      <c r="E15078" t="s">
        <v>962</v>
      </c>
      <c r="F15078" t="s">
        <v>984</v>
      </c>
      <c r="G15078" t="str">
        <f t="shared" si="235"/>
        <v>Laboratory &amp; Pathology Services</v>
      </c>
    </row>
    <row r="15079" spans="1:7" x14ac:dyDescent="0.3">
      <c r="A15079" s="31" t="s">
        <v>27444</v>
      </c>
      <c r="B15079">
        <v>87269</v>
      </c>
      <c r="D15079" t="s">
        <v>27445</v>
      </c>
      <c r="E15079" t="s">
        <v>962</v>
      </c>
      <c r="F15079" t="s">
        <v>984</v>
      </c>
      <c r="G15079" t="str">
        <f t="shared" si="235"/>
        <v>Laboratory &amp; Pathology Services</v>
      </c>
    </row>
    <row r="15080" spans="1:7" x14ac:dyDescent="0.3">
      <c r="A15080" s="31" t="s">
        <v>27446</v>
      </c>
      <c r="B15080">
        <v>87270</v>
      </c>
      <c r="D15080" t="s">
        <v>27447</v>
      </c>
      <c r="E15080" t="s">
        <v>962</v>
      </c>
      <c r="F15080" t="s">
        <v>984</v>
      </c>
      <c r="G15080" t="str">
        <f t="shared" si="235"/>
        <v>Laboratory &amp; Pathology Services</v>
      </c>
    </row>
    <row r="15081" spans="1:7" x14ac:dyDescent="0.3">
      <c r="A15081" s="31" t="s">
        <v>27448</v>
      </c>
      <c r="B15081">
        <v>87271</v>
      </c>
      <c r="D15081" t="s">
        <v>27449</v>
      </c>
      <c r="E15081" t="s">
        <v>962</v>
      </c>
      <c r="F15081" t="s">
        <v>984</v>
      </c>
      <c r="G15081" t="str">
        <f t="shared" si="235"/>
        <v>Laboratory &amp; Pathology Services</v>
      </c>
    </row>
    <row r="15082" spans="1:7" x14ac:dyDescent="0.3">
      <c r="A15082" s="31" t="s">
        <v>27450</v>
      </c>
      <c r="B15082">
        <v>87272</v>
      </c>
      <c r="D15082" t="s">
        <v>27451</v>
      </c>
      <c r="E15082" t="s">
        <v>962</v>
      </c>
      <c r="F15082" t="s">
        <v>984</v>
      </c>
      <c r="G15082" t="str">
        <f t="shared" si="235"/>
        <v>Laboratory &amp; Pathology Services</v>
      </c>
    </row>
    <row r="15083" spans="1:7" x14ac:dyDescent="0.3">
      <c r="A15083" s="31" t="s">
        <v>27452</v>
      </c>
      <c r="B15083">
        <v>87273</v>
      </c>
      <c r="D15083" t="s">
        <v>27453</v>
      </c>
      <c r="E15083" t="s">
        <v>962</v>
      </c>
      <c r="F15083" t="s">
        <v>984</v>
      </c>
      <c r="G15083" t="str">
        <f t="shared" si="235"/>
        <v>Laboratory &amp; Pathology Services</v>
      </c>
    </row>
    <row r="15084" spans="1:7" x14ac:dyDescent="0.3">
      <c r="A15084" s="31" t="s">
        <v>27454</v>
      </c>
      <c r="B15084">
        <v>87274</v>
      </c>
      <c r="D15084" t="s">
        <v>27455</v>
      </c>
      <c r="E15084" t="s">
        <v>962</v>
      </c>
      <c r="F15084" t="s">
        <v>984</v>
      </c>
      <c r="G15084" t="str">
        <f t="shared" si="235"/>
        <v>Laboratory &amp; Pathology Services</v>
      </c>
    </row>
    <row r="15085" spans="1:7" x14ac:dyDescent="0.3">
      <c r="A15085" s="31" t="s">
        <v>27456</v>
      </c>
      <c r="B15085">
        <v>87275</v>
      </c>
      <c r="D15085" t="s">
        <v>27457</v>
      </c>
      <c r="E15085" t="s">
        <v>962</v>
      </c>
      <c r="F15085" t="s">
        <v>984</v>
      </c>
      <c r="G15085" t="str">
        <f t="shared" si="235"/>
        <v>Laboratory &amp; Pathology Services</v>
      </c>
    </row>
    <row r="15086" spans="1:7" x14ac:dyDescent="0.3">
      <c r="A15086" s="31" t="s">
        <v>27458</v>
      </c>
      <c r="B15086">
        <v>87276</v>
      </c>
      <c r="D15086" t="s">
        <v>27459</v>
      </c>
      <c r="E15086" t="s">
        <v>962</v>
      </c>
      <c r="F15086" t="s">
        <v>984</v>
      </c>
      <c r="G15086" t="str">
        <f t="shared" si="235"/>
        <v>Laboratory &amp; Pathology Services</v>
      </c>
    </row>
    <row r="15087" spans="1:7" x14ac:dyDescent="0.3">
      <c r="A15087" s="31" t="s">
        <v>27460</v>
      </c>
      <c r="B15087">
        <v>87278</v>
      </c>
      <c r="D15087" t="s">
        <v>27461</v>
      </c>
      <c r="E15087" t="s">
        <v>962</v>
      </c>
      <c r="F15087" t="s">
        <v>984</v>
      </c>
      <c r="G15087" t="str">
        <f t="shared" si="235"/>
        <v>Laboratory &amp; Pathology Services</v>
      </c>
    </row>
    <row r="15088" spans="1:7" x14ac:dyDescent="0.3">
      <c r="A15088" s="31" t="s">
        <v>27462</v>
      </c>
      <c r="B15088">
        <v>87279</v>
      </c>
      <c r="D15088" t="s">
        <v>27463</v>
      </c>
      <c r="E15088" t="s">
        <v>962</v>
      </c>
      <c r="F15088" t="s">
        <v>984</v>
      </c>
      <c r="G15088" t="str">
        <f t="shared" si="235"/>
        <v>Laboratory &amp; Pathology Services</v>
      </c>
    </row>
    <row r="15089" spans="1:7" x14ac:dyDescent="0.3">
      <c r="A15089" s="31" t="s">
        <v>27464</v>
      </c>
      <c r="B15089">
        <v>87280</v>
      </c>
      <c r="D15089" t="s">
        <v>27465</v>
      </c>
      <c r="E15089" t="s">
        <v>962</v>
      </c>
      <c r="F15089" t="s">
        <v>984</v>
      </c>
      <c r="G15089" t="str">
        <f t="shared" si="235"/>
        <v>Laboratory &amp; Pathology Services</v>
      </c>
    </row>
    <row r="15090" spans="1:7" x14ac:dyDescent="0.3">
      <c r="A15090" s="31" t="s">
        <v>27466</v>
      </c>
      <c r="B15090">
        <v>87281</v>
      </c>
      <c r="D15090" t="s">
        <v>27467</v>
      </c>
      <c r="E15090" t="s">
        <v>962</v>
      </c>
      <c r="F15090" t="s">
        <v>984</v>
      </c>
      <c r="G15090" t="str">
        <f t="shared" si="235"/>
        <v>Laboratory &amp; Pathology Services</v>
      </c>
    </row>
    <row r="15091" spans="1:7" x14ac:dyDescent="0.3">
      <c r="A15091" s="31" t="s">
        <v>27468</v>
      </c>
      <c r="B15091">
        <v>87283</v>
      </c>
      <c r="D15091" t="s">
        <v>27469</v>
      </c>
      <c r="E15091" t="s">
        <v>962</v>
      </c>
      <c r="F15091" t="s">
        <v>984</v>
      </c>
      <c r="G15091" t="str">
        <f t="shared" si="235"/>
        <v>Laboratory &amp; Pathology Services</v>
      </c>
    </row>
    <row r="15092" spans="1:7" x14ac:dyDescent="0.3">
      <c r="A15092" s="31" t="s">
        <v>27470</v>
      </c>
      <c r="B15092">
        <v>87285</v>
      </c>
      <c r="D15092" t="s">
        <v>27471</v>
      </c>
      <c r="E15092" t="s">
        <v>962</v>
      </c>
      <c r="F15092" t="s">
        <v>984</v>
      </c>
      <c r="G15092" t="str">
        <f t="shared" si="235"/>
        <v>Laboratory &amp; Pathology Services</v>
      </c>
    </row>
    <row r="15093" spans="1:7" x14ac:dyDescent="0.3">
      <c r="A15093" s="31" t="s">
        <v>27472</v>
      </c>
      <c r="B15093">
        <v>87290</v>
      </c>
      <c r="D15093" t="s">
        <v>27473</v>
      </c>
      <c r="E15093" t="s">
        <v>962</v>
      </c>
      <c r="F15093" t="s">
        <v>984</v>
      </c>
      <c r="G15093" t="str">
        <f t="shared" si="235"/>
        <v>Laboratory &amp; Pathology Services</v>
      </c>
    </row>
    <row r="15094" spans="1:7" x14ac:dyDescent="0.3">
      <c r="A15094" s="31" t="s">
        <v>27474</v>
      </c>
      <c r="B15094">
        <v>87299</v>
      </c>
      <c r="D15094" t="s">
        <v>27475</v>
      </c>
      <c r="E15094" t="s">
        <v>962</v>
      </c>
      <c r="F15094" t="s">
        <v>984</v>
      </c>
      <c r="G15094" t="str">
        <f t="shared" si="235"/>
        <v>Laboratory &amp; Pathology Services</v>
      </c>
    </row>
    <row r="15095" spans="1:7" x14ac:dyDescent="0.3">
      <c r="A15095" s="31" t="s">
        <v>27476</v>
      </c>
      <c r="B15095">
        <v>87300</v>
      </c>
      <c r="D15095" t="s">
        <v>27477</v>
      </c>
      <c r="E15095" t="s">
        <v>962</v>
      </c>
      <c r="F15095" t="s">
        <v>984</v>
      </c>
      <c r="G15095" t="str">
        <f t="shared" si="235"/>
        <v>Laboratory &amp; Pathology Services</v>
      </c>
    </row>
    <row r="15096" spans="1:7" x14ac:dyDescent="0.3">
      <c r="A15096" s="31" t="s">
        <v>27478</v>
      </c>
      <c r="B15096">
        <v>87301</v>
      </c>
      <c r="D15096" t="s">
        <v>27479</v>
      </c>
      <c r="E15096" t="s">
        <v>962</v>
      </c>
      <c r="F15096" t="s">
        <v>984</v>
      </c>
      <c r="G15096" t="str">
        <f t="shared" si="235"/>
        <v>Laboratory &amp; Pathology Services</v>
      </c>
    </row>
    <row r="15097" spans="1:7" x14ac:dyDescent="0.3">
      <c r="A15097" s="31" t="s">
        <v>27480</v>
      </c>
      <c r="B15097">
        <v>87305</v>
      </c>
      <c r="D15097" t="s">
        <v>27481</v>
      </c>
      <c r="E15097" t="s">
        <v>962</v>
      </c>
      <c r="F15097" t="s">
        <v>984</v>
      </c>
      <c r="G15097" t="str">
        <f t="shared" si="235"/>
        <v>Laboratory &amp; Pathology Services</v>
      </c>
    </row>
    <row r="15098" spans="1:7" x14ac:dyDescent="0.3">
      <c r="A15098" s="31" t="s">
        <v>27482</v>
      </c>
      <c r="B15098">
        <v>87320</v>
      </c>
      <c r="D15098" t="s">
        <v>27483</v>
      </c>
      <c r="E15098" t="s">
        <v>962</v>
      </c>
      <c r="F15098" t="s">
        <v>984</v>
      </c>
      <c r="G15098" t="str">
        <f t="shared" si="235"/>
        <v>Laboratory &amp; Pathology Services</v>
      </c>
    </row>
    <row r="15099" spans="1:7" x14ac:dyDescent="0.3">
      <c r="A15099" s="31" t="s">
        <v>27484</v>
      </c>
      <c r="B15099">
        <v>87324</v>
      </c>
      <c r="D15099" t="s">
        <v>27485</v>
      </c>
      <c r="E15099" t="s">
        <v>962</v>
      </c>
      <c r="F15099" t="s">
        <v>984</v>
      </c>
      <c r="G15099" t="str">
        <f t="shared" si="235"/>
        <v>Laboratory &amp; Pathology Services</v>
      </c>
    </row>
    <row r="15100" spans="1:7" x14ac:dyDescent="0.3">
      <c r="A15100" s="31" t="s">
        <v>27486</v>
      </c>
      <c r="B15100">
        <v>87327</v>
      </c>
      <c r="D15100" t="s">
        <v>27487</v>
      </c>
      <c r="E15100" t="s">
        <v>962</v>
      </c>
      <c r="F15100" t="s">
        <v>984</v>
      </c>
      <c r="G15100" t="str">
        <f t="shared" si="235"/>
        <v>Laboratory &amp; Pathology Services</v>
      </c>
    </row>
    <row r="15101" spans="1:7" x14ac:dyDescent="0.3">
      <c r="A15101" s="31" t="s">
        <v>27488</v>
      </c>
      <c r="B15101">
        <v>87328</v>
      </c>
      <c r="D15101" t="s">
        <v>27489</v>
      </c>
      <c r="E15101" t="s">
        <v>962</v>
      </c>
      <c r="F15101" t="s">
        <v>984</v>
      </c>
      <c r="G15101" t="str">
        <f t="shared" si="235"/>
        <v>Laboratory &amp; Pathology Services</v>
      </c>
    </row>
    <row r="15102" spans="1:7" x14ac:dyDescent="0.3">
      <c r="A15102" s="31" t="s">
        <v>27490</v>
      </c>
      <c r="B15102">
        <v>87329</v>
      </c>
      <c r="D15102" t="s">
        <v>27491</v>
      </c>
      <c r="E15102" t="s">
        <v>962</v>
      </c>
      <c r="F15102" t="s">
        <v>984</v>
      </c>
      <c r="G15102" t="str">
        <f t="shared" si="235"/>
        <v>Laboratory &amp; Pathology Services</v>
      </c>
    </row>
    <row r="15103" spans="1:7" x14ac:dyDescent="0.3">
      <c r="A15103" s="31" t="s">
        <v>27492</v>
      </c>
      <c r="B15103">
        <v>87332</v>
      </c>
      <c r="D15103" t="s">
        <v>27493</v>
      </c>
      <c r="E15103" t="s">
        <v>962</v>
      </c>
      <c r="F15103" t="s">
        <v>984</v>
      </c>
      <c r="G15103" t="str">
        <f t="shared" si="235"/>
        <v>Laboratory &amp; Pathology Services</v>
      </c>
    </row>
    <row r="15104" spans="1:7" x14ac:dyDescent="0.3">
      <c r="A15104" s="31" t="s">
        <v>27494</v>
      </c>
      <c r="B15104">
        <v>87335</v>
      </c>
      <c r="D15104" t="s">
        <v>27495</v>
      </c>
      <c r="E15104" t="s">
        <v>962</v>
      </c>
      <c r="F15104" t="s">
        <v>984</v>
      </c>
      <c r="G15104" t="str">
        <f t="shared" si="235"/>
        <v>Laboratory &amp; Pathology Services</v>
      </c>
    </row>
    <row r="15105" spans="1:7" x14ac:dyDescent="0.3">
      <c r="A15105" s="31" t="s">
        <v>27496</v>
      </c>
      <c r="B15105">
        <v>87336</v>
      </c>
      <c r="D15105" t="s">
        <v>27497</v>
      </c>
      <c r="E15105" t="s">
        <v>962</v>
      </c>
      <c r="F15105" t="s">
        <v>984</v>
      </c>
      <c r="G15105" t="str">
        <f t="shared" si="235"/>
        <v>Laboratory &amp; Pathology Services</v>
      </c>
    </row>
    <row r="15106" spans="1:7" x14ac:dyDescent="0.3">
      <c r="A15106" s="31" t="s">
        <v>27498</v>
      </c>
      <c r="B15106">
        <v>87337</v>
      </c>
      <c r="D15106" t="s">
        <v>27499</v>
      </c>
      <c r="E15106" t="s">
        <v>962</v>
      </c>
      <c r="F15106" t="s">
        <v>984</v>
      </c>
      <c r="G15106" t="str">
        <f t="shared" si="235"/>
        <v>Laboratory &amp; Pathology Services</v>
      </c>
    </row>
    <row r="15107" spans="1:7" x14ac:dyDescent="0.3">
      <c r="A15107" s="31" t="s">
        <v>27500</v>
      </c>
      <c r="B15107">
        <v>87338</v>
      </c>
      <c r="D15107" t="s">
        <v>27501</v>
      </c>
      <c r="E15107" t="s">
        <v>962</v>
      </c>
      <c r="F15107" t="s">
        <v>984</v>
      </c>
      <c r="G15107" t="str">
        <f t="shared" ref="G15107:G15170" si="236">VLOOKUP(F15107,$I$2:$J$27,2,FALSE)</f>
        <v>Laboratory &amp; Pathology Services</v>
      </c>
    </row>
    <row r="15108" spans="1:7" x14ac:dyDescent="0.3">
      <c r="A15108" s="31" t="s">
        <v>27502</v>
      </c>
      <c r="B15108">
        <v>87339</v>
      </c>
      <c r="D15108" t="s">
        <v>27503</v>
      </c>
      <c r="E15108" t="s">
        <v>962</v>
      </c>
      <c r="F15108" t="s">
        <v>984</v>
      </c>
      <c r="G15108" t="str">
        <f t="shared" si="236"/>
        <v>Laboratory &amp; Pathology Services</v>
      </c>
    </row>
    <row r="15109" spans="1:7" x14ac:dyDescent="0.3">
      <c r="A15109" s="31" t="s">
        <v>27504</v>
      </c>
      <c r="B15109">
        <v>87340</v>
      </c>
      <c r="D15109" t="s">
        <v>27505</v>
      </c>
      <c r="E15109" t="s">
        <v>962</v>
      </c>
      <c r="F15109" t="s">
        <v>984</v>
      </c>
      <c r="G15109" t="str">
        <f t="shared" si="236"/>
        <v>Laboratory &amp; Pathology Services</v>
      </c>
    </row>
    <row r="15110" spans="1:7" x14ac:dyDescent="0.3">
      <c r="A15110" s="31" t="s">
        <v>27506</v>
      </c>
      <c r="B15110">
        <v>87341</v>
      </c>
      <c r="D15110" t="s">
        <v>27505</v>
      </c>
      <c r="E15110" t="s">
        <v>962</v>
      </c>
      <c r="F15110" t="s">
        <v>984</v>
      </c>
      <c r="G15110" t="str">
        <f t="shared" si="236"/>
        <v>Laboratory &amp; Pathology Services</v>
      </c>
    </row>
    <row r="15111" spans="1:7" x14ac:dyDescent="0.3">
      <c r="A15111" s="31" t="s">
        <v>27507</v>
      </c>
      <c r="B15111">
        <v>87350</v>
      </c>
      <c r="D15111" t="s">
        <v>27508</v>
      </c>
      <c r="E15111" t="s">
        <v>962</v>
      </c>
      <c r="F15111" t="s">
        <v>984</v>
      </c>
      <c r="G15111" t="str">
        <f t="shared" si="236"/>
        <v>Laboratory &amp; Pathology Services</v>
      </c>
    </row>
    <row r="15112" spans="1:7" x14ac:dyDescent="0.3">
      <c r="A15112" s="31" t="s">
        <v>27509</v>
      </c>
      <c r="B15112">
        <v>87380</v>
      </c>
      <c r="D15112" t="s">
        <v>27510</v>
      </c>
      <c r="E15112" t="s">
        <v>962</v>
      </c>
      <c r="F15112" t="s">
        <v>984</v>
      </c>
      <c r="G15112" t="str">
        <f t="shared" si="236"/>
        <v>Laboratory &amp; Pathology Services</v>
      </c>
    </row>
    <row r="15113" spans="1:7" x14ac:dyDescent="0.3">
      <c r="A15113" s="31" t="s">
        <v>27511</v>
      </c>
      <c r="B15113">
        <v>87385</v>
      </c>
      <c r="D15113" t="s">
        <v>27512</v>
      </c>
      <c r="E15113" t="s">
        <v>962</v>
      </c>
      <c r="F15113" t="s">
        <v>984</v>
      </c>
      <c r="G15113" t="str">
        <f t="shared" si="236"/>
        <v>Laboratory &amp; Pathology Services</v>
      </c>
    </row>
    <row r="15114" spans="1:7" x14ac:dyDescent="0.3">
      <c r="A15114" s="31" t="s">
        <v>709</v>
      </c>
      <c r="B15114">
        <v>87389</v>
      </c>
      <c r="D15114" t="s">
        <v>27513</v>
      </c>
      <c r="E15114" t="s">
        <v>962</v>
      </c>
      <c r="F15114" t="s">
        <v>984</v>
      </c>
      <c r="G15114" t="str">
        <f t="shared" si="236"/>
        <v>Laboratory &amp; Pathology Services</v>
      </c>
    </row>
    <row r="15115" spans="1:7" x14ac:dyDescent="0.3">
      <c r="A15115" s="31" t="s">
        <v>27514</v>
      </c>
      <c r="B15115">
        <v>87390</v>
      </c>
      <c r="D15115" t="s">
        <v>27515</v>
      </c>
      <c r="E15115" t="s">
        <v>962</v>
      </c>
      <c r="F15115" t="s">
        <v>984</v>
      </c>
      <c r="G15115" t="str">
        <f t="shared" si="236"/>
        <v>Laboratory &amp; Pathology Services</v>
      </c>
    </row>
    <row r="15116" spans="1:7" x14ac:dyDescent="0.3">
      <c r="A15116" s="31" t="s">
        <v>27516</v>
      </c>
      <c r="B15116">
        <v>87391</v>
      </c>
      <c r="D15116" t="s">
        <v>27517</v>
      </c>
      <c r="E15116" t="s">
        <v>962</v>
      </c>
      <c r="F15116" t="s">
        <v>984</v>
      </c>
      <c r="G15116" t="str">
        <f t="shared" si="236"/>
        <v>Laboratory &amp; Pathology Services</v>
      </c>
    </row>
    <row r="15117" spans="1:7" x14ac:dyDescent="0.3">
      <c r="A15117" s="31" t="s">
        <v>27518</v>
      </c>
      <c r="B15117">
        <v>87400</v>
      </c>
      <c r="D15117" t="s">
        <v>27519</v>
      </c>
      <c r="E15117" t="s">
        <v>962</v>
      </c>
      <c r="F15117" t="s">
        <v>984</v>
      </c>
      <c r="G15117" t="str">
        <f t="shared" si="236"/>
        <v>Laboratory &amp; Pathology Services</v>
      </c>
    </row>
    <row r="15118" spans="1:7" x14ac:dyDescent="0.3">
      <c r="A15118" s="31" t="s">
        <v>27520</v>
      </c>
      <c r="B15118">
        <v>87420</v>
      </c>
      <c r="D15118" t="s">
        <v>27521</v>
      </c>
      <c r="E15118" t="s">
        <v>962</v>
      </c>
      <c r="F15118" t="s">
        <v>984</v>
      </c>
      <c r="G15118" t="str">
        <f t="shared" si="236"/>
        <v>Laboratory &amp; Pathology Services</v>
      </c>
    </row>
    <row r="15119" spans="1:7" x14ac:dyDescent="0.3">
      <c r="A15119" s="31" t="s">
        <v>27522</v>
      </c>
      <c r="B15119">
        <v>87425</v>
      </c>
      <c r="D15119" t="s">
        <v>27523</v>
      </c>
      <c r="E15119" t="s">
        <v>962</v>
      </c>
      <c r="F15119" t="s">
        <v>984</v>
      </c>
      <c r="G15119" t="str">
        <f t="shared" si="236"/>
        <v>Laboratory &amp; Pathology Services</v>
      </c>
    </row>
    <row r="15120" spans="1:7" x14ac:dyDescent="0.3">
      <c r="A15120" s="31" t="s">
        <v>707</v>
      </c>
      <c r="B15120">
        <v>87427</v>
      </c>
      <c r="D15120" t="s">
        <v>27524</v>
      </c>
      <c r="E15120" t="s">
        <v>962</v>
      </c>
      <c r="F15120" t="s">
        <v>984</v>
      </c>
      <c r="G15120" t="str">
        <f t="shared" si="236"/>
        <v>Laboratory &amp; Pathology Services</v>
      </c>
    </row>
    <row r="15121" spans="1:7" x14ac:dyDescent="0.3">
      <c r="A15121" s="31" t="s">
        <v>27525</v>
      </c>
      <c r="B15121">
        <v>87430</v>
      </c>
      <c r="D15121" t="s">
        <v>27526</v>
      </c>
      <c r="E15121" t="s">
        <v>962</v>
      </c>
      <c r="F15121" t="s">
        <v>984</v>
      </c>
      <c r="G15121" t="str">
        <f t="shared" si="236"/>
        <v>Laboratory &amp; Pathology Services</v>
      </c>
    </row>
    <row r="15122" spans="1:7" x14ac:dyDescent="0.3">
      <c r="A15122" s="31" t="s">
        <v>27527</v>
      </c>
      <c r="B15122">
        <v>87449</v>
      </c>
      <c r="D15122" t="s">
        <v>27528</v>
      </c>
      <c r="E15122" t="s">
        <v>962</v>
      </c>
      <c r="F15122" t="s">
        <v>984</v>
      </c>
      <c r="G15122" t="str">
        <f t="shared" si="236"/>
        <v>Laboratory &amp; Pathology Services</v>
      </c>
    </row>
    <row r="15123" spans="1:7" x14ac:dyDescent="0.3">
      <c r="A15123" s="31" t="s">
        <v>27529</v>
      </c>
      <c r="B15123">
        <v>87450</v>
      </c>
      <c r="D15123" t="s">
        <v>27530</v>
      </c>
      <c r="E15123" t="s">
        <v>962</v>
      </c>
      <c r="F15123" t="s">
        <v>984</v>
      </c>
      <c r="G15123" t="str">
        <f t="shared" si="236"/>
        <v>Laboratory &amp; Pathology Services</v>
      </c>
    </row>
    <row r="15124" spans="1:7" x14ac:dyDescent="0.3">
      <c r="A15124" s="31" t="s">
        <v>27531</v>
      </c>
      <c r="B15124">
        <v>87451</v>
      </c>
      <c r="D15124" t="s">
        <v>27532</v>
      </c>
      <c r="E15124" t="s">
        <v>962</v>
      </c>
      <c r="F15124" t="s">
        <v>984</v>
      </c>
      <c r="G15124" t="str">
        <f t="shared" si="236"/>
        <v>Laboratory &amp; Pathology Services</v>
      </c>
    </row>
    <row r="15125" spans="1:7" x14ac:dyDescent="0.3">
      <c r="A15125" s="31" t="s">
        <v>27533</v>
      </c>
      <c r="B15125">
        <v>87471</v>
      </c>
      <c r="D15125" t="s">
        <v>27534</v>
      </c>
      <c r="E15125" t="s">
        <v>962</v>
      </c>
      <c r="F15125" t="s">
        <v>984</v>
      </c>
      <c r="G15125" t="str">
        <f t="shared" si="236"/>
        <v>Laboratory &amp; Pathology Services</v>
      </c>
    </row>
    <row r="15126" spans="1:7" x14ac:dyDescent="0.3">
      <c r="A15126" s="31" t="s">
        <v>27535</v>
      </c>
      <c r="B15126">
        <v>87472</v>
      </c>
      <c r="D15126" t="s">
        <v>27536</v>
      </c>
      <c r="E15126" t="s">
        <v>962</v>
      </c>
      <c r="F15126" t="s">
        <v>984</v>
      </c>
      <c r="G15126" t="str">
        <f t="shared" si="236"/>
        <v>Laboratory &amp; Pathology Services</v>
      </c>
    </row>
    <row r="15127" spans="1:7" x14ac:dyDescent="0.3">
      <c r="A15127" s="31" t="s">
        <v>27537</v>
      </c>
      <c r="B15127">
        <v>87475</v>
      </c>
      <c r="D15127" t="s">
        <v>27538</v>
      </c>
      <c r="E15127" t="s">
        <v>962</v>
      </c>
      <c r="F15127" t="s">
        <v>984</v>
      </c>
      <c r="G15127" t="str">
        <f t="shared" si="236"/>
        <v>Laboratory &amp; Pathology Services</v>
      </c>
    </row>
    <row r="15128" spans="1:7" x14ac:dyDescent="0.3">
      <c r="A15128" s="31" t="s">
        <v>27539</v>
      </c>
      <c r="B15128">
        <v>87476</v>
      </c>
      <c r="D15128" t="s">
        <v>27540</v>
      </c>
      <c r="E15128" t="s">
        <v>962</v>
      </c>
      <c r="F15128" t="s">
        <v>984</v>
      </c>
      <c r="G15128" t="str">
        <f t="shared" si="236"/>
        <v>Laboratory &amp; Pathology Services</v>
      </c>
    </row>
    <row r="15129" spans="1:7" x14ac:dyDescent="0.3">
      <c r="A15129" s="31" t="s">
        <v>27541</v>
      </c>
      <c r="B15129">
        <v>87480</v>
      </c>
      <c r="D15129" t="s">
        <v>27542</v>
      </c>
      <c r="E15129" t="s">
        <v>962</v>
      </c>
      <c r="F15129" t="s">
        <v>984</v>
      </c>
      <c r="G15129" t="str">
        <f t="shared" si="236"/>
        <v>Laboratory &amp; Pathology Services</v>
      </c>
    </row>
    <row r="15130" spans="1:7" x14ac:dyDescent="0.3">
      <c r="A15130" s="31" t="s">
        <v>27543</v>
      </c>
      <c r="B15130">
        <v>87481</v>
      </c>
      <c r="D15130" t="s">
        <v>27544</v>
      </c>
      <c r="E15130" t="s">
        <v>962</v>
      </c>
      <c r="F15130" t="s">
        <v>984</v>
      </c>
      <c r="G15130" t="str">
        <f t="shared" si="236"/>
        <v>Laboratory &amp; Pathology Services</v>
      </c>
    </row>
    <row r="15131" spans="1:7" x14ac:dyDescent="0.3">
      <c r="A15131" s="31" t="s">
        <v>27545</v>
      </c>
      <c r="B15131">
        <v>87482</v>
      </c>
      <c r="D15131" t="s">
        <v>27546</v>
      </c>
      <c r="E15131" t="s">
        <v>962</v>
      </c>
      <c r="F15131" t="s">
        <v>984</v>
      </c>
      <c r="G15131" t="str">
        <f t="shared" si="236"/>
        <v>Laboratory &amp; Pathology Services</v>
      </c>
    </row>
    <row r="15132" spans="1:7" x14ac:dyDescent="0.3">
      <c r="A15132" s="31" t="s">
        <v>27547</v>
      </c>
      <c r="B15132">
        <v>87483</v>
      </c>
      <c r="D15132" t="s">
        <v>27548</v>
      </c>
      <c r="E15132" t="s">
        <v>962</v>
      </c>
      <c r="F15132" t="s">
        <v>984</v>
      </c>
      <c r="G15132" t="str">
        <f t="shared" si="236"/>
        <v>Laboratory &amp; Pathology Services</v>
      </c>
    </row>
    <row r="15133" spans="1:7" x14ac:dyDescent="0.3">
      <c r="A15133" s="31" t="s">
        <v>27549</v>
      </c>
      <c r="B15133">
        <v>87485</v>
      </c>
      <c r="D15133" t="s">
        <v>27550</v>
      </c>
      <c r="E15133" t="s">
        <v>962</v>
      </c>
      <c r="F15133" t="s">
        <v>984</v>
      </c>
      <c r="G15133" t="str">
        <f t="shared" si="236"/>
        <v>Laboratory &amp; Pathology Services</v>
      </c>
    </row>
    <row r="15134" spans="1:7" x14ac:dyDescent="0.3">
      <c r="A15134" s="31" t="s">
        <v>27551</v>
      </c>
      <c r="B15134">
        <v>87486</v>
      </c>
      <c r="D15134" t="s">
        <v>27552</v>
      </c>
      <c r="E15134" t="s">
        <v>962</v>
      </c>
      <c r="F15134" t="s">
        <v>984</v>
      </c>
      <c r="G15134" t="str">
        <f t="shared" si="236"/>
        <v>Laboratory &amp; Pathology Services</v>
      </c>
    </row>
    <row r="15135" spans="1:7" x14ac:dyDescent="0.3">
      <c r="A15135" s="31" t="s">
        <v>27553</v>
      </c>
      <c r="B15135">
        <v>87487</v>
      </c>
      <c r="D15135" t="s">
        <v>27554</v>
      </c>
      <c r="E15135" t="s">
        <v>962</v>
      </c>
      <c r="F15135" t="s">
        <v>984</v>
      </c>
      <c r="G15135" t="str">
        <f t="shared" si="236"/>
        <v>Laboratory &amp; Pathology Services</v>
      </c>
    </row>
    <row r="15136" spans="1:7" x14ac:dyDescent="0.3">
      <c r="A15136" s="31" t="s">
        <v>27555</v>
      </c>
      <c r="B15136">
        <v>87490</v>
      </c>
      <c r="D15136" t="s">
        <v>27556</v>
      </c>
      <c r="E15136" t="s">
        <v>962</v>
      </c>
      <c r="F15136" t="s">
        <v>984</v>
      </c>
      <c r="G15136" t="str">
        <f t="shared" si="236"/>
        <v>Laboratory &amp; Pathology Services</v>
      </c>
    </row>
    <row r="15137" spans="1:7" x14ac:dyDescent="0.3">
      <c r="A15137" s="31" t="s">
        <v>714</v>
      </c>
      <c r="B15137">
        <v>87491</v>
      </c>
      <c r="D15137" t="s">
        <v>27557</v>
      </c>
      <c r="E15137" t="s">
        <v>962</v>
      </c>
      <c r="F15137" t="s">
        <v>984</v>
      </c>
      <c r="G15137" t="str">
        <f t="shared" si="236"/>
        <v>Laboratory &amp; Pathology Services</v>
      </c>
    </row>
    <row r="15138" spans="1:7" x14ac:dyDescent="0.3">
      <c r="A15138" s="31" t="s">
        <v>27558</v>
      </c>
      <c r="B15138">
        <v>87492</v>
      </c>
      <c r="D15138" t="s">
        <v>27559</v>
      </c>
      <c r="E15138" t="s">
        <v>962</v>
      </c>
      <c r="F15138" t="s">
        <v>984</v>
      </c>
      <c r="G15138" t="str">
        <f t="shared" si="236"/>
        <v>Laboratory &amp; Pathology Services</v>
      </c>
    </row>
    <row r="15139" spans="1:7" x14ac:dyDescent="0.3">
      <c r="A15139" s="31" t="s">
        <v>27560</v>
      </c>
      <c r="B15139">
        <v>87493</v>
      </c>
      <c r="D15139" t="s">
        <v>27561</v>
      </c>
      <c r="E15139" t="s">
        <v>962</v>
      </c>
      <c r="F15139" t="s">
        <v>984</v>
      </c>
      <c r="G15139" t="str">
        <f t="shared" si="236"/>
        <v>Laboratory &amp; Pathology Services</v>
      </c>
    </row>
    <row r="15140" spans="1:7" x14ac:dyDescent="0.3">
      <c r="A15140" s="31" t="s">
        <v>27562</v>
      </c>
      <c r="B15140">
        <v>87495</v>
      </c>
      <c r="D15140" t="s">
        <v>27563</v>
      </c>
      <c r="E15140" t="s">
        <v>962</v>
      </c>
      <c r="F15140" t="s">
        <v>984</v>
      </c>
      <c r="G15140" t="str">
        <f t="shared" si="236"/>
        <v>Laboratory &amp; Pathology Services</v>
      </c>
    </row>
    <row r="15141" spans="1:7" x14ac:dyDescent="0.3">
      <c r="A15141" s="31" t="s">
        <v>27564</v>
      </c>
      <c r="B15141">
        <v>87496</v>
      </c>
      <c r="D15141" t="s">
        <v>27565</v>
      </c>
      <c r="E15141" t="s">
        <v>962</v>
      </c>
      <c r="F15141" t="s">
        <v>984</v>
      </c>
      <c r="G15141" t="str">
        <f t="shared" si="236"/>
        <v>Laboratory &amp; Pathology Services</v>
      </c>
    </row>
    <row r="15142" spans="1:7" x14ac:dyDescent="0.3">
      <c r="A15142" s="31" t="s">
        <v>27566</v>
      </c>
      <c r="B15142">
        <v>87497</v>
      </c>
      <c r="D15142" t="s">
        <v>27567</v>
      </c>
      <c r="E15142" t="s">
        <v>962</v>
      </c>
      <c r="F15142" t="s">
        <v>984</v>
      </c>
      <c r="G15142" t="str">
        <f t="shared" si="236"/>
        <v>Laboratory &amp; Pathology Services</v>
      </c>
    </row>
    <row r="15143" spans="1:7" x14ac:dyDescent="0.3">
      <c r="A15143" s="31" t="s">
        <v>27568</v>
      </c>
      <c r="B15143">
        <v>87498</v>
      </c>
      <c r="D15143" t="s">
        <v>27569</v>
      </c>
      <c r="E15143" t="s">
        <v>962</v>
      </c>
      <c r="F15143" t="s">
        <v>984</v>
      </c>
      <c r="G15143" t="str">
        <f t="shared" si="236"/>
        <v>Laboratory &amp; Pathology Services</v>
      </c>
    </row>
    <row r="15144" spans="1:7" x14ac:dyDescent="0.3">
      <c r="A15144" s="31" t="s">
        <v>27570</v>
      </c>
      <c r="B15144">
        <v>87500</v>
      </c>
      <c r="D15144" t="s">
        <v>27571</v>
      </c>
      <c r="E15144" t="s">
        <v>962</v>
      </c>
      <c r="F15144" t="s">
        <v>984</v>
      </c>
      <c r="G15144" t="str">
        <f t="shared" si="236"/>
        <v>Laboratory &amp; Pathology Services</v>
      </c>
    </row>
    <row r="15145" spans="1:7" x14ac:dyDescent="0.3">
      <c r="A15145" s="31" t="s">
        <v>27572</v>
      </c>
      <c r="B15145">
        <v>87501</v>
      </c>
      <c r="D15145" t="s">
        <v>27573</v>
      </c>
      <c r="E15145" t="s">
        <v>962</v>
      </c>
      <c r="F15145" t="s">
        <v>984</v>
      </c>
      <c r="G15145" t="str">
        <f t="shared" si="236"/>
        <v>Laboratory &amp; Pathology Services</v>
      </c>
    </row>
    <row r="15146" spans="1:7" x14ac:dyDescent="0.3">
      <c r="A15146" s="31" t="s">
        <v>27574</v>
      </c>
      <c r="B15146">
        <v>87502</v>
      </c>
      <c r="D15146" t="s">
        <v>27575</v>
      </c>
      <c r="E15146" t="s">
        <v>962</v>
      </c>
      <c r="F15146" t="s">
        <v>984</v>
      </c>
      <c r="G15146" t="str">
        <f t="shared" si="236"/>
        <v>Laboratory &amp; Pathology Services</v>
      </c>
    </row>
    <row r="15147" spans="1:7" x14ac:dyDescent="0.3">
      <c r="A15147" s="31" t="s">
        <v>27576</v>
      </c>
      <c r="B15147">
        <v>87503</v>
      </c>
      <c r="D15147" t="s">
        <v>27577</v>
      </c>
      <c r="E15147" t="s">
        <v>962</v>
      </c>
      <c r="F15147" t="s">
        <v>984</v>
      </c>
      <c r="G15147" t="str">
        <f t="shared" si="236"/>
        <v>Laboratory &amp; Pathology Services</v>
      </c>
    </row>
    <row r="15148" spans="1:7" x14ac:dyDescent="0.3">
      <c r="A15148" s="31" t="s">
        <v>27578</v>
      </c>
      <c r="B15148">
        <v>87505</v>
      </c>
      <c r="D15148" t="s">
        <v>27579</v>
      </c>
      <c r="E15148" t="s">
        <v>962</v>
      </c>
      <c r="F15148" t="s">
        <v>984</v>
      </c>
      <c r="G15148" t="str">
        <f t="shared" si="236"/>
        <v>Laboratory &amp; Pathology Services</v>
      </c>
    </row>
    <row r="15149" spans="1:7" x14ac:dyDescent="0.3">
      <c r="A15149" s="31" t="s">
        <v>27580</v>
      </c>
      <c r="B15149">
        <v>87506</v>
      </c>
      <c r="D15149" t="s">
        <v>27581</v>
      </c>
      <c r="E15149" t="s">
        <v>962</v>
      </c>
      <c r="F15149" t="s">
        <v>984</v>
      </c>
      <c r="G15149" t="str">
        <f t="shared" si="236"/>
        <v>Laboratory &amp; Pathology Services</v>
      </c>
    </row>
    <row r="15150" spans="1:7" x14ac:dyDescent="0.3">
      <c r="A15150" s="31" t="s">
        <v>27582</v>
      </c>
      <c r="B15150">
        <v>87507</v>
      </c>
      <c r="D15150" t="s">
        <v>27583</v>
      </c>
      <c r="E15150" t="s">
        <v>962</v>
      </c>
      <c r="F15150" t="s">
        <v>984</v>
      </c>
      <c r="G15150" t="str">
        <f t="shared" si="236"/>
        <v>Laboratory &amp; Pathology Services</v>
      </c>
    </row>
    <row r="15151" spans="1:7" x14ac:dyDescent="0.3">
      <c r="A15151" s="31" t="s">
        <v>27584</v>
      </c>
      <c r="B15151">
        <v>87510</v>
      </c>
      <c r="D15151" t="s">
        <v>27585</v>
      </c>
      <c r="E15151" t="s">
        <v>962</v>
      </c>
      <c r="F15151" t="s">
        <v>984</v>
      </c>
      <c r="G15151" t="str">
        <f t="shared" si="236"/>
        <v>Laboratory &amp; Pathology Services</v>
      </c>
    </row>
    <row r="15152" spans="1:7" x14ac:dyDescent="0.3">
      <c r="A15152" s="31" t="s">
        <v>27586</v>
      </c>
      <c r="B15152">
        <v>87511</v>
      </c>
      <c r="D15152" t="s">
        <v>27587</v>
      </c>
      <c r="E15152" t="s">
        <v>962</v>
      </c>
      <c r="F15152" t="s">
        <v>984</v>
      </c>
      <c r="G15152" t="str">
        <f t="shared" si="236"/>
        <v>Laboratory &amp; Pathology Services</v>
      </c>
    </row>
    <row r="15153" spans="1:7" x14ac:dyDescent="0.3">
      <c r="A15153" s="31" t="s">
        <v>27588</v>
      </c>
      <c r="B15153">
        <v>87512</v>
      </c>
      <c r="D15153" t="s">
        <v>27589</v>
      </c>
      <c r="E15153" t="s">
        <v>962</v>
      </c>
      <c r="F15153" t="s">
        <v>984</v>
      </c>
      <c r="G15153" t="str">
        <f t="shared" si="236"/>
        <v>Laboratory &amp; Pathology Services</v>
      </c>
    </row>
    <row r="15154" spans="1:7" x14ac:dyDescent="0.3">
      <c r="A15154" s="31" t="s">
        <v>27590</v>
      </c>
      <c r="B15154">
        <v>87516</v>
      </c>
      <c r="D15154" t="s">
        <v>27591</v>
      </c>
      <c r="E15154" t="s">
        <v>962</v>
      </c>
      <c r="F15154" t="s">
        <v>984</v>
      </c>
      <c r="G15154" t="str">
        <f t="shared" si="236"/>
        <v>Laboratory &amp; Pathology Services</v>
      </c>
    </row>
    <row r="15155" spans="1:7" x14ac:dyDescent="0.3">
      <c r="A15155" s="31" t="s">
        <v>27592</v>
      </c>
      <c r="B15155">
        <v>87517</v>
      </c>
      <c r="D15155" t="s">
        <v>27593</v>
      </c>
      <c r="E15155" t="s">
        <v>962</v>
      </c>
      <c r="F15155" t="s">
        <v>984</v>
      </c>
      <c r="G15155" t="str">
        <f t="shared" si="236"/>
        <v>Laboratory &amp; Pathology Services</v>
      </c>
    </row>
    <row r="15156" spans="1:7" x14ac:dyDescent="0.3">
      <c r="A15156" s="31" t="s">
        <v>27594</v>
      </c>
      <c r="B15156">
        <v>87520</v>
      </c>
      <c r="D15156" t="s">
        <v>27595</v>
      </c>
      <c r="E15156" t="s">
        <v>962</v>
      </c>
      <c r="F15156" t="s">
        <v>984</v>
      </c>
      <c r="G15156" t="str">
        <f t="shared" si="236"/>
        <v>Laboratory &amp; Pathology Services</v>
      </c>
    </row>
    <row r="15157" spans="1:7" x14ac:dyDescent="0.3">
      <c r="A15157" s="31" t="s">
        <v>27596</v>
      </c>
      <c r="B15157">
        <v>87521</v>
      </c>
      <c r="D15157" t="s">
        <v>27597</v>
      </c>
      <c r="E15157" t="s">
        <v>962</v>
      </c>
      <c r="F15157" t="s">
        <v>984</v>
      </c>
      <c r="G15157" t="str">
        <f t="shared" si="236"/>
        <v>Laboratory &amp; Pathology Services</v>
      </c>
    </row>
    <row r="15158" spans="1:7" x14ac:dyDescent="0.3">
      <c r="A15158" s="31" t="s">
        <v>27598</v>
      </c>
      <c r="B15158">
        <v>87522</v>
      </c>
      <c r="D15158" t="s">
        <v>27599</v>
      </c>
      <c r="E15158" t="s">
        <v>962</v>
      </c>
      <c r="F15158" t="s">
        <v>984</v>
      </c>
      <c r="G15158" t="str">
        <f t="shared" si="236"/>
        <v>Laboratory &amp; Pathology Services</v>
      </c>
    </row>
    <row r="15159" spans="1:7" x14ac:dyDescent="0.3">
      <c r="A15159" s="31" t="s">
        <v>27600</v>
      </c>
      <c r="B15159">
        <v>87525</v>
      </c>
      <c r="D15159" t="s">
        <v>27601</v>
      </c>
      <c r="E15159" t="s">
        <v>962</v>
      </c>
      <c r="F15159" t="s">
        <v>984</v>
      </c>
      <c r="G15159" t="str">
        <f t="shared" si="236"/>
        <v>Laboratory &amp; Pathology Services</v>
      </c>
    </row>
    <row r="15160" spans="1:7" x14ac:dyDescent="0.3">
      <c r="A15160" s="31" t="s">
        <v>27602</v>
      </c>
      <c r="B15160">
        <v>87526</v>
      </c>
      <c r="D15160" t="s">
        <v>27603</v>
      </c>
      <c r="E15160" t="s">
        <v>962</v>
      </c>
      <c r="F15160" t="s">
        <v>984</v>
      </c>
      <c r="G15160" t="str">
        <f t="shared" si="236"/>
        <v>Laboratory &amp; Pathology Services</v>
      </c>
    </row>
    <row r="15161" spans="1:7" x14ac:dyDescent="0.3">
      <c r="A15161" s="31" t="s">
        <v>27604</v>
      </c>
      <c r="B15161">
        <v>87527</v>
      </c>
      <c r="D15161" t="s">
        <v>27605</v>
      </c>
      <c r="E15161" t="s">
        <v>962</v>
      </c>
      <c r="F15161" t="s">
        <v>984</v>
      </c>
      <c r="G15161" t="str">
        <f t="shared" si="236"/>
        <v>Laboratory &amp; Pathology Services</v>
      </c>
    </row>
    <row r="15162" spans="1:7" x14ac:dyDescent="0.3">
      <c r="A15162" s="31" t="s">
        <v>27606</v>
      </c>
      <c r="B15162">
        <v>87528</v>
      </c>
      <c r="D15162" t="s">
        <v>27607</v>
      </c>
      <c r="E15162" t="s">
        <v>962</v>
      </c>
      <c r="F15162" t="s">
        <v>984</v>
      </c>
      <c r="G15162" t="str">
        <f t="shared" si="236"/>
        <v>Laboratory &amp; Pathology Services</v>
      </c>
    </row>
    <row r="15163" spans="1:7" x14ac:dyDescent="0.3">
      <c r="A15163" s="31" t="s">
        <v>27608</v>
      </c>
      <c r="B15163">
        <v>87529</v>
      </c>
      <c r="D15163" t="s">
        <v>27609</v>
      </c>
      <c r="E15163" t="s">
        <v>962</v>
      </c>
      <c r="F15163" t="s">
        <v>984</v>
      </c>
      <c r="G15163" t="str">
        <f t="shared" si="236"/>
        <v>Laboratory &amp; Pathology Services</v>
      </c>
    </row>
    <row r="15164" spans="1:7" x14ac:dyDescent="0.3">
      <c r="A15164" s="31" t="s">
        <v>27610</v>
      </c>
      <c r="B15164">
        <v>87530</v>
      </c>
      <c r="D15164" t="s">
        <v>27611</v>
      </c>
      <c r="E15164" t="s">
        <v>962</v>
      </c>
      <c r="F15164" t="s">
        <v>984</v>
      </c>
      <c r="G15164" t="str">
        <f t="shared" si="236"/>
        <v>Laboratory &amp; Pathology Services</v>
      </c>
    </row>
    <row r="15165" spans="1:7" x14ac:dyDescent="0.3">
      <c r="A15165" s="31" t="s">
        <v>27612</v>
      </c>
      <c r="B15165">
        <v>87531</v>
      </c>
      <c r="D15165" t="s">
        <v>27613</v>
      </c>
      <c r="E15165" t="s">
        <v>962</v>
      </c>
      <c r="F15165" t="s">
        <v>984</v>
      </c>
      <c r="G15165" t="str">
        <f t="shared" si="236"/>
        <v>Laboratory &amp; Pathology Services</v>
      </c>
    </row>
    <row r="15166" spans="1:7" x14ac:dyDescent="0.3">
      <c r="A15166" s="31" t="s">
        <v>27614</v>
      </c>
      <c r="B15166">
        <v>87532</v>
      </c>
      <c r="D15166" t="s">
        <v>27615</v>
      </c>
      <c r="E15166" t="s">
        <v>962</v>
      </c>
      <c r="F15166" t="s">
        <v>984</v>
      </c>
      <c r="G15166" t="str">
        <f t="shared" si="236"/>
        <v>Laboratory &amp; Pathology Services</v>
      </c>
    </row>
    <row r="15167" spans="1:7" x14ac:dyDescent="0.3">
      <c r="A15167" s="31" t="s">
        <v>27616</v>
      </c>
      <c r="B15167">
        <v>87533</v>
      </c>
      <c r="D15167" t="s">
        <v>27617</v>
      </c>
      <c r="E15167" t="s">
        <v>962</v>
      </c>
      <c r="F15167" t="s">
        <v>984</v>
      </c>
      <c r="G15167" t="str">
        <f t="shared" si="236"/>
        <v>Laboratory &amp; Pathology Services</v>
      </c>
    </row>
    <row r="15168" spans="1:7" x14ac:dyDescent="0.3">
      <c r="A15168" s="31" t="s">
        <v>27618</v>
      </c>
      <c r="B15168">
        <v>87534</v>
      </c>
      <c r="D15168" t="s">
        <v>27619</v>
      </c>
      <c r="E15168" t="s">
        <v>962</v>
      </c>
      <c r="F15168" t="s">
        <v>984</v>
      </c>
      <c r="G15168" t="str">
        <f t="shared" si="236"/>
        <v>Laboratory &amp; Pathology Services</v>
      </c>
    </row>
    <row r="15169" spans="1:7" x14ac:dyDescent="0.3">
      <c r="A15169" s="31" t="s">
        <v>27620</v>
      </c>
      <c r="B15169">
        <v>87535</v>
      </c>
      <c r="D15169" t="s">
        <v>27621</v>
      </c>
      <c r="E15169" t="s">
        <v>962</v>
      </c>
      <c r="F15169" t="s">
        <v>984</v>
      </c>
      <c r="G15169" t="str">
        <f t="shared" si="236"/>
        <v>Laboratory &amp; Pathology Services</v>
      </c>
    </row>
    <row r="15170" spans="1:7" x14ac:dyDescent="0.3">
      <c r="A15170" s="31" t="s">
        <v>27622</v>
      </c>
      <c r="B15170">
        <v>87536</v>
      </c>
      <c r="D15170" t="s">
        <v>27623</v>
      </c>
      <c r="E15170" t="s">
        <v>962</v>
      </c>
      <c r="F15170" t="s">
        <v>984</v>
      </c>
      <c r="G15170" t="str">
        <f t="shared" si="236"/>
        <v>Laboratory &amp; Pathology Services</v>
      </c>
    </row>
    <row r="15171" spans="1:7" x14ac:dyDescent="0.3">
      <c r="A15171" s="31" t="s">
        <v>27624</v>
      </c>
      <c r="B15171">
        <v>87537</v>
      </c>
      <c r="D15171" t="s">
        <v>27625</v>
      </c>
      <c r="E15171" t="s">
        <v>962</v>
      </c>
      <c r="F15171" t="s">
        <v>984</v>
      </c>
      <c r="G15171" t="str">
        <f t="shared" ref="G15171:G15234" si="237">VLOOKUP(F15171,$I$2:$J$27,2,FALSE)</f>
        <v>Laboratory &amp; Pathology Services</v>
      </c>
    </row>
    <row r="15172" spans="1:7" x14ac:dyDescent="0.3">
      <c r="A15172" s="31" t="s">
        <v>27626</v>
      </c>
      <c r="B15172">
        <v>87538</v>
      </c>
      <c r="D15172" t="s">
        <v>27627</v>
      </c>
      <c r="E15172" t="s">
        <v>962</v>
      </c>
      <c r="F15172" t="s">
        <v>984</v>
      </c>
      <c r="G15172" t="str">
        <f t="shared" si="237"/>
        <v>Laboratory &amp; Pathology Services</v>
      </c>
    </row>
    <row r="15173" spans="1:7" x14ac:dyDescent="0.3">
      <c r="A15173" s="31" t="s">
        <v>27628</v>
      </c>
      <c r="B15173">
        <v>87539</v>
      </c>
      <c r="D15173" t="s">
        <v>27629</v>
      </c>
      <c r="E15173" t="s">
        <v>962</v>
      </c>
      <c r="F15173" t="s">
        <v>984</v>
      </c>
      <c r="G15173" t="str">
        <f t="shared" si="237"/>
        <v>Laboratory &amp; Pathology Services</v>
      </c>
    </row>
    <row r="15174" spans="1:7" x14ac:dyDescent="0.3">
      <c r="A15174" s="31" t="s">
        <v>27630</v>
      </c>
      <c r="B15174">
        <v>87540</v>
      </c>
      <c r="D15174" t="s">
        <v>27631</v>
      </c>
      <c r="E15174" t="s">
        <v>962</v>
      </c>
      <c r="F15174" t="s">
        <v>984</v>
      </c>
      <c r="G15174" t="str">
        <f t="shared" si="237"/>
        <v>Laboratory &amp; Pathology Services</v>
      </c>
    </row>
    <row r="15175" spans="1:7" x14ac:dyDescent="0.3">
      <c r="A15175" s="31" t="s">
        <v>27632</v>
      </c>
      <c r="B15175">
        <v>87541</v>
      </c>
      <c r="D15175" t="s">
        <v>27633</v>
      </c>
      <c r="E15175" t="s">
        <v>962</v>
      </c>
      <c r="F15175" t="s">
        <v>984</v>
      </c>
      <c r="G15175" t="str">
        <f t="shared" si="237"/>
        <v>Laboratory &amp; Pathology Services</v>
      </c>
    </row>
    <row r="15176" spans="1:7" x14ac:dyDescent="0.3">
      <c r="A15176" s="31" t="s">
        <v>27634</v>
      </c>
      <c r="B15176">
        <v>87542</v>
      </c>
      <c r="D15176" t="s">
        <v>27635</v>
      </c>
      <c r="E15176" t="s">
        <v>962</v>
      </c>
      <c r="F15176" t="s">
        <v>984</v>
      </c>
      <c r="G15176" t="str">
        <f t="shared" si="237"/>
        <v>Laboratory &amp; Pathology Services</v>
      </c>
    </row>
    <row r="15177" spans="1:7" x14ac:dyDescent="0.3">
      <c r="A15177" s="31" t="s">
        <v>27636</v>
      </c>
      <c r="B15177">
        <v>87550</v>
      </c>
      <c r="D15177" t="s">
        <v>27637</v>
      </c>
      <c r="E15177" t="s">
        <v>962</v>
      </c>
      <c r="F15177" t="s">
        <v>984</v>
      </c>
      <c r="G15177" t="str">
        <f t="shared" si="237"/>
        <v>Laboratory &amp; Pathology Services</v>
      </c>
    </row>
    <row r="15178" spans="1:7" x14ac:dyDescent="0.3">
      <c r="A15178" s="31" t="s">
        <v>27638</v>
      </c>
      <c r="B15178">
        <v>87551</v>
      </c>
      <c r="D15178" t="s">
        <v>27639</v>
      </c>
      <c r="E15178" t="s">
        <v>962</v>
      </c>
      <c r="F15178" t="s">
        <v>984</v>
      </c>
      <c r="G15178" t="str">
        <f t="shared" si="237"/>
        <v>Laboratory &amp; Pathology Services</v>
      </c>
    </row>
    <row r="15179" spans="1:7" x14ac:dyDescent="0.3">
      <c r="A15179" s="31" t="s">
        <v>27640</v>
      </c>
      <c r="B15179">
        <v>87552</v>
      </c>
      <c r="D15179" t="s">
        <v>27641</v>
      </c>
      <c r="E15179" t="s">
        <v>962</v>
      </c>
      <c r="F15179" t="s">
        <v>984</v>
      </c>
      <c r="G15179" t="str">
        <f t="shared" si="237"/>
        <v>Laboratory &amp; Pathology Services</v>
      </c>
    </row>
    <row r="15180" spans="1:7" x14ac:dyDescent="0.3">
      <c r="A15180" s="31" t="s">
        <v>27642</v>
      </c>
      <c r="B15180">
        <v>87555</v>
      </c>
      <c r="D15180" t="s">
        <v>27643</v>
      </c>
      <c r="E15180" t="s">
        <v>962</v>
      </c>
      <c r="F15180" t="s">
        <v>984</v>
      </c>
      <c r="G15180" t="str">
        <f t="shared" si="237"/>
        <v>Laboratory &amp; Pathology Services</v>
      </c>
    </row>
    <row r="15181" spans="1:7" x14ac:dyDescent="0.3">
      <c r="A15181" s="31" t="s">
        <v>27644</v>
      </c>
      <c r="B15181">
        <v>87556</v>
      </c>
      <c r="D15181" t="s">
        <v>27645</v>
      </c>
      <c r="E15181" t="s">
        <v>962</v>
      </c>
      <c r="F15181" t="s">
        <v>984</v>
      </c>
      <c r="G15181" t="str">
        <f t="shared" si="237"/>
        <v>Laboratory &amp; Pathology Services</v>
      </c>
    </row>
    <row r="15182" spans="1:7" x14ac:dyDescent="0.3">
      <c r="A15182" s="31" t="s">
        <v>27646</v>
      </c>
      <c r="B15182">
        <v>87557</v>
      </c>
      <c r="D15182" t="s">
        <v>27647</v>
      </c>
      <c r="E15182" t="s">
        <v>962</v>
      </c>
      <c r="F15182" t="s">
        <v>984</v>
      </c>
      <c r="G15182" t="str">
        <f t="shared" si="237"/>
        <v>Laboratory &amp; Pathology Services</v>
      </c>
    </row>
    <row r="15183" spans="1:7" x14ac:dyDescent="0.3">
      <c r="A15183" s="31" t="s">
        <v>27648</v>
      </c>
      <c r="B15183">
        <v>87560</v>
      </c>
      <c r="D15183" t="s">
        <v>27649</v>
      </c>
      <c r="E15183" t="s">
        <v>962</v>
      </c>
      <c r="F15183" t="s">
        <v>984</v>
      </c>
      <c r="G15183" t="str">
        <f t="shared" si="237"/>
        <v>Laboratory &amp; Pathology Services</v>
      </c>
    </row>
    <row r="15184" spans="1:7" x14ac:dyDescent="0.3">
      <c r="A15184" s="31" t="s">
        <v>27650</v>
      </c>
      <c r="B15184">
        <v>87561</v>
      </c>
      <c r="D15184" t="s">
        <v>27651</v>
      </c>
      <c r="E15184" t="s">
        <v>962</v>
      </c>
      <c r="F15184" t="s">
        <v>984</v>
      </c>
      <c r="G15184" t="str">
        <f t="shared" si="237"/>
        <v>Laboratory &amp; Pathology Services</v>
      </c>
    </row>
    <row r="15185" spans="1:7" x14ac:dyDescent="0.3">
      <c r="A15185" s="31" t="s">
        <v>27652</v>
      </c>
      <c r="B15185">
        <v>87562</v>
      </c>
      <c r="D15185" t="s">
        <v>27653</v>
      </c>
      <c r="E15185" t="s">
        <v>962</v>
      </c>
      <c r="F15185" t="s">
        <v>984</v>
      </c>
      <c r="G15185" t="str">
        <f t="shared" si="237"/>
        <v>Laboratory &amp; Pathology Services</v>
      </c>
    </row>
    <row r="15186" spans="1:7" x14ac:dyDescent="0.3">
      <c r="A15186" s="31" t="s">
        <v>27654</v>
      </c>
      <c r="B15186">
        <v>87563</v>
      </c>
      <c r="D15186" t="s">
        <v>27655</v>
      </c>
      <c r="E15186" t="s">
        <v>962</v>
      </c>
      <c r="F15186" t="s">
        <v>984</v>
      </c>
      <c r="G15186" t="str">
        <f t="shared" si="237"/>
        <v>Laboratory &amp; Pathology Services</v>
      </c>
    </row>
    <row r="15187" spans="1:7" x14ac:dyDescent="0.3">
      <c r="A15187" s="31" t="s">
        <v>27656</v>
      </c>
      <c r="B15187">
        <v>87580</v>
      </c>
      <c r="D15187" t="s">
        <v>27657</v>
      </c>
      <c r="E15187" t="s">
        <v>962</v>
      </c>
      <c r="F15187" t="s">
        <v>984</v>
      </c>
      <c r="G15187" t="str">
        <f t="shared" si="237"/>
        <v>Laboratory &amp; Pathology Services</v>
      </c>
    </row>
    <row r="15188" spans="1:7" x14ac:dyDescent="0.3">
      <c r="A15188" s="31" t="s">
        <v>27658</v>
      </c>
      <c r="B15188">
        <v>87581</v>
      </c>
      <c r="D15188" t="s">
        <v>27659</v>
      </c>
      <c r="E15188" t="s">
        <v>962</v>
      </c>
      <c r="F15188" t="s">
        <v>984</v>
      </c>
      <c r="G15188" t="str">
        <f t="shared" si="237"/>
        <v>Laboratory &amp; Pathology Services</v>
      </c>
    </row>
    <row r="15189" spans="1:7" x14ac:dyDescent="0.3">
      <c r="A15189" s="31" t="s">
        <v>27660</v>
      </c>
      <c r="B15189">
        <v>87582</v>
      </c>
      <c r="D15189" t="s">
        <v>27661</v>
      </c>
      <c r="E15189" t="s">
        <v>962</v>
      </c>
      <c r="F15189" t="s">
        <v>984</v>
      </c>
      <c r="G15189" t="str">
        <f t="shared" si="237"/>
        <v>Laboratory &amp; Pathology Services</v>
      </c>
    </row>
    <row r="15190" spans="1:7" x14ac:dyDescent="0.3">
      <c r="A15190" s="31" t="s">
        <v>27662</v>
      </c>
      <c r="B15190">
        <v>87590</v>
      </c>
      <c r="D15190" t="s">
        <v>27663</v>
      </c>
      <c r="E15190" t="s">
        <v>962</v>
      </c>
      <c r="F15190" t="s">
        <v>984</v>
      </c>
      <c r="G15190" t="str">
        <f t="shared" si="237"/>
        <v>Laboratory &amp; Pathology Services</v>
      </c>
    </row>
    <row r="15191" spans="1:7" x14ac:dyDescent="0.3">
      <c r="A15191" s="31" t="s">
        <v>712</v>
      </c>
      <c r="B15191">
        <v>87591</v>
      </c>
      <c r="D15191" t="s">
        <v>27664</v>
      </c>
      <c r="E15191" t="s">
        <v>962</v>
      </c>
      <c r="F15191" t="s">
        <v>984</v>
      </c>
      <c r="G15191" t="str">
        <f t="shared" si="237"/>
        <v>Laboratory &amp; Pathology Services</v>
      </c>
    </row>
    <row r="15192" spans="1:7" x14ac:dyDescent="0.3">
      <c r="A15192" s="31" t="s">
        <v>27665</v>
      </c>
      <c r="B15192">
        <v>87592</v>
      </c>
      <c r="D15192" t="s">
        <v>27666</v>
      </c>
      <c r="E15192" t="s">
        <v>962</v>
      </c>
      <c r="F15192" t="s">
        <v>984</v>
      </c>
      <c r="G15192" t="str">
        <f t="shared" si="237"/>
        <v>Laboratory &amp; Pathology Services</v>
      </c>
    </row>
    <row r="15193" spans="1:7" x14ac:dyDescent="0.3">
      <c r="A15193" s="31" t="s">
        <v>27667</v>
      </c>
      <c r="B15193">
        <v>87623</v>
      </c>
      <c r="D15193" t="s">
        <v>27668</v>
      </c>
      <c r="E15193" t="s">
        <v>962</v>
      </c>
      <c r="F15193" t="s">
        <v>984</v>
      </c>
      <c r="G15193" t="str">
        <f t="shared" si="237"/>
        <v>Laboratory &amp; Pathology Services</v>
      </c>
    </row>
    <row r="15194" spans="1:7" x14ac:dyDescent="0.3">
      <c r="A15194" s="31" t="s">
        <v>27669</v>
      </c>
      <c r="B15194">
        <v>87624</v>
      </c>
      <c r="D15194" t="s">
        <v>27670</v>
      </c>
      <c r="E15194" t="s">
        <v>962</v>
      </c>
      <c r="F15194" t="s">
        <v>984</v>
      </c>
      <c r="G15194" t="str">
        <f t="shared" si="237"/>
        <v>Laboratory &amp; Pathology Services</v>
      </c>
    </row>
    <row r="15195" spans="1:7" x14ac:dyDescent="0.3">
      <c r="A15195" s="31" t="s">
        <v>27671</v>
      </c>
      <c r="B15195">
        <v>87625</v>
      </c>
      <c r="D15195" t="s">
        <v>27672</v>
      </c>
      <c r="E15195" t="s">
        <v>962</v>
      </c>
      <c r="F15195" t="s">
        <v>984</v>
      </c>
      <c r="G15195" t="str">
        <f t="shared" si="237"/>
        <v>Laboratory &amp; Pathology Services</v>
      </c>
    </row>
    <row r="15196" spans="1:7" x14ac:dyDescent="0.3">
      <c r="A15196" s="31" t="s">
        <v>27673</v>
      </c>
      <c r="B15196">
        <v>87631</v>
      </c>
      <c r="D15196" t="s">
        <v>27674</v>
      </c>
      <c r="E15196" t="s">
        <v>962</v>
      </c>
      <c r="F15196" t="s">
        <v>984</v>
      </c>
      <c r="G15196" t="str">
        <f t="shared" si="237"/>
        <v>Laboratory &amp; Pathology Services</v>
      </c>
    </row>
    <row r="15197" spans="1:7" x14ac:dyDescent="0.3">
      <c r="A15197" s="31" t="s">
        <v>27675</v>
      </c>
      <c r="B15197">
        <v>87632</v>
      </c>
      <c r="D15197" t="s">
        <v>27676</v>
      </c>
      <c r="E15197" t="s">
        <v>962</v>
      </c>
      <c r="F15197" t="s">
        <v>984</v>
      </c>
      <c r="G15197" t="str">
        <f t="shared" si="237"/>
        <v>Laboratory &amp; Pathology Services</v>
      </c>
    </row>
    <row r="15198" spans="1:7" x14ac:dyDescent="0.3">
      <c r="A15198" s="31" t="s">
        <v>27677</v>
      </c>
      <c r="B15198">
        <v>87633</v>
      </c>
      <c r="D15198" t="s">
        <v>27678</v>
      </c>
      <c r="E15198" t="s">
        <v>962</v>
      </c>
      <c r="F15198" t="s">
        <v>984</v>
      </c>
      <c r="G15198" t="str">
        <f t="shared" si="237"/>
        <v>Laboratory &amp; Pathology Services</v>
      </c>
    </row>
    <row r="15199" spans="1:7" x14ac:dyDescent="0.3">
      <c r="A15199" s="31" t="s">
        <v>27679</v>
      </c>
      <c r="B15199">
        <v>87634</v>
      </c>
      <c r="D15199" t="s">
        <v>27680</v>
      </c>
      <c r="E15199" t="s">
        <v>962</v>
      </c>
      <c r="F15199" t="s">
        <v>984</v>
      </c>
      <c r="G15199" t="str">
        <f t="shared" si="237"/>
        <v>Laboratory &amp; Pathology Services</v>
      </c>
    </row>
    <row r="15200" spans="1:7" x14ac:dyDescent="0.3">
      <c r="A15200" s="31" t="s">
        <v>27681</v>
      </c>
      <c r="B15200">
        <v>87640</v>
      </c>
      <c r="D15200" t="s">
        <v>27682</v>
      </c>
      <c r="E15200" t="s">
        <v>962</v>
      </c>
      <c r="F15200" t="s">
        <v>984</v>
      </c>
      <c r="G15200" t="str">
        <f t="shared" si="237"/>
        <v>Laboratory &amp; Pathology Services</v>
      </c>
    </row>
    <row r="15201" spans="1:7" x14ac:dyDescent="0.3">
      <c r="A15201" s="31" t="s">
        <v>27683</v>
      </c>
      <c r="B15201">
        <v>87641</v>
      </c>
      <c r="D15201" t="s">
        <v>27684</v>
      </c>
      <c r="E15201" t="s">
        <v>962</v>
      </c>
      <c r="F15201" t="s">
        <v>984</v>
      </c>
      <c r="G15201" t="str">
        <f t="shared" si="237"/>
        <v>Laboratory &amp; Pathology Services</v>
      </c>
    </row>
    <row r="15202" spans="1:7" x14ac:dyDescent="0.3">
      <c r="A15202" s="31" t="s">
        <v>27685</v>
      </c>
      <c r="B15202">
        <v>87650</v>
      </c>
      <c r="D15202" t="s">
        <v>27686</v>
      </c>
      <c r="E15202" t="s">
        <v>962</v>
      </c>
      <c r="F15202" t="s">
        <v>984</v>
      </c>
      <c r="G15202" t="str">
        <f t="shared" si="237"/>
        <v>Laboratory &amp; Pathology Services</v>
      </c>
    </row>
    <row r="15203" spans="1:7" x14ac:dyDescent="0.3">
      <c r="A15203" s="31" t="s">
        <v>27687</v>
      </c>
      <c r="B15203">
        <v>87651</v>
      </c>
      <c r="D15203" t="s">
        <v>27688</v>
      </c>
      <c r="E15203" t="s">
        <v>962</v>
      </c>
      <c r="F15203" t="s">
        <v>984</v>
      </c>
      <c r="G15203" t="str">
        <f t="shared" si="237"/>
        <v>Laboratory &amp; Pathology Services</v>
      </c>
    </row>
    <row r="15204" spans="1:7" x14ac:dyDescent="0.3">
      <c r="A15204" s="31" t="s">
        <v>27689</v>
      </c>
      <c r="B15204">
        <v>87652</v>
      </c>
      <c r="D15204" t="s">
        <v>27690</v>
      </c>
      <c r="E15204" t="s">
        <v>962</v>
      </c>
      <c r="F15204" t="s">
        <v>984</v>
      </c>
      <c r="G15204" t="str">
        <f t="shared" si="237"/>
        <v>Laboratory &amp; Pathology Services</v>
      </c>
    </row>
    <row r="15205" spans="1:7" x14ac:dyDescent="0.3">
      <c r="A15205" s="31" t="s">
        <v>27691</v>
      </c>
      <c r="B15205">
        <v>87653</v>
      </c>
      <c r="D15205" t="s">
        <v>27692</v>
      </c>
      <c r="E15205" t="s">
        <v>962</v>
      </c>
      <c r="F15205" t="s">
        <v>984</v>
      </c>
      <c r="G15205" t="str">
        <f t="shared" si="237"/>
        <v>Laboratory &amp; Pathology Services</v>
      </c>
    </row>
    <row r="15206" spans="1:7" x14ac:dyDescent="0.3">
      <c r="A15206" s="31" t="s">
        <v>27693</v>
      </c>
      <c r="B15206">
        <v>87660</v>
      </c>
      <c r="D15206" t="s">
        <v>27694</v>
      </c>
      <c r="E15206" t="s">
        <v>962</v>
      </c>
      <c r="F15206" t="s">
        <v>984</v>
      </c>
      <c r="G15206" t="str">
        <f t="shared" si="237"/>
        <v>Laboratory &amp; Pathology Services</v>
      </c>
    </row>
    <row r="15207" spans="1:7" x14ac:dyDescent="0.3">
      <c r="A15207" s="31" t="s">
        <v>27695</v>
      </c>
      <c r="B15207">
        <v>87661</v>
      </c>
      <c r="D15207" t="s">
        <v>27696</v>
      </c>
      <c r="E15207" t="s">
        <v>962</v>
      </c>
      <c r="F15207" t="s">
        <v>984</v>
      </c>
      <c r="G15207" t="str">
        <f t="shared" si="237"/>
        <v>Laboratory &amp; Pathology Services</v>
      </c>
    </row>
    <row r="15208" spans="1:7" x14ac:dyDescent="0.3">
      <c r="A15208" s="31" t="s">
        <v>27697</v>
      </c>
      <c r="B15208">
        <v>87662</v>
      </c>
      <c r="D15208" t="s">
        <v>27698</v>
      </c>
      <c r="E15208" t="s">
        <v>962</v>
      </c>
      <c r="F15208" t="s">
        <v>984</v>
      </c>
      <c r="G15208" t="str">
        <f t="shared" si="237"/>
        <v>Laboratory &amp; Pathology Services</v>
      </c>
    </row>
    <row r="15209" spans="1:7" x14ac:dyDescent="0.3">
      <c r="A15209" s="31" t="s">
        <v>27699</v>
      </c>
      <c r="B15209">
        <v>87797</v>
      </c>
      <c r="D15209" t="s">
        <v>27700</v>
      </c>
      <c r="E15209" t="s">
        <v>962</v>
      </c>
      <c r="F15209" t="s">
        <v>984</v>
      </c>
      <c r="G15209" t="str">
        <f t="shared" si="237"/>
        <v>Laboratory &amp; Pathology Services</v>
      </c>
    </row>
    <row r="15210" spans="1:7" x14ac:dyDescent="0.3">
      <c r="A15210" s="31" t="s">
        <v>27701</v>
      </c>
      <c r="B15210">
        <v>87798</v>
      </c>
      <c r="D15210" t="s">
        <v>27702</v>
      </c>
      <c r="E15210" t="s">
        <v>962</v>
      </c>
      <c r="F15210" t="s">
        <v>984</v>
      </c>
      <c r="G15210" t="str">
        <f t="shared" si="237"/>
        <v>Laboratory &amp; Pathology Services</v>
      </c>
    </row>
    <row r="15211" spans="1:7" x14ac:dyDescent="0.3">
      <c r="A15211" s="31" t="s">
        <v>27703</v>
      </c>
      <c r="B15211">
        <v>87799</v>
      </c>
      <c r="D15211" t="s">
        <v>27704</v>
      </c>
      <c r="E15211" t="s">
        <v>962</v>
      </c>
      <c r="F15211" t="s">
        <v>984</v>
      </c>
      <c r="G15211" t="str">
        <f t="shared" si="237"/>
        <v>Laboratory &amp; Pathology Services</v>
      </c>
    </row>
    <row r="15212" spans="1:7" x14ac:dyDescent="0.3">
      <c r="A15212" s="31" t="s">
        <v>27705</v>
      </c>
      <c r="B15212">
        <v>87800</v>
      </c>
      <c r="D15212" t="s">
        <v>27706</v>
      </c>
      <c r="E15212" t="s">
        <v>962</v>
      </c>
      <c r="F15212" t="s">
        <v>984</v>
      </c>
      <c r="G15212" t="str">
        <f t="shared" si="237"/>
        <v>Laboratory &amp; Pathology Services</v>
      </c>
    </row>
    <row r="15213" spans="1:7" x14ac:dyDescent="0.3">
      <c r="A15213" s="31" t="s">
        <v>27707</v>
      </c>
      <c r="B15213">
        <v>87801</v>
      </c>
      <c r="D15213" t="s">
        <v>27708</v>
      </c>
      <c r="E15213" t="s">
        <v>962</v>
      </c>
      <c r="F15213" t="s">
        <v>984</v>
      </c>
      <c r="G15213" t="str">
        <f t="shared" si="237"/>
        <v>Laboratory &amp; Pathology Services</v>
      </c>
    </row>
    <row r="15214" spans="1:7" x14ac:dyDescent="0.3">
      <c r="A15214" s="31" t="s">
        <v>27709</v>
      </c>
      <c r="B15214">
        <v>87802</v>
      </c>
      <c r="D15214" t="s">
        <v>27710</v>
      </c>
      <c r="E15214" t="s">
        <v>962</v>
      </c>
      <c r="F15214" t="s">
        <v>984</v>
      </c>
      <c r="G15214" t="str">
        <f t="shared" si="237"/>
        <v>Laboratory &amp; Pathology Services</v>
      </c>
    </row>
    <row r="15215" spans="1:7" x14ac:dyDescent="0.3">
      <c r="A15215" s="31" t="s">
        <v>27711</v>
      </c>
      <c r="B15215">
        <v>87803</v>
      </c>
      <c r="D15215" t="s">
        <v>27712</v>
      </c>
      <c r="E15215" t="s">
        <v>962</v>
      </c>
      <c r="F15215" t="s">
        <v>984</v>
      </c>
      <c r="G15215" t="str">
        <f t="shared" si="237"/>
        <v>Laboratory &amp; Pathology Services</v>
      </c>
    </row>
    <row r="15216" spans="1:7" x14ac:dyDescent="0.3">
      <c r="A15216" s="31" t="s">
        <v>720</v>
      </c>
      <c r="B15216">
        <v>87804</v>
      </c>
      <c r="D15216" t="s">
        <v>27713</v>
      </c>
      <c r="E15216" t="s">
        <v>962</v>
      </c>
      <c r="F15216" t="s">
        <v>984</v>
      </c>
      <c r="G15216" t="str">
        <f t="shared" si="237"/>
        <v>Laboratory &amp; Pathology Services</v>
      </c>
    </row>
    <row r="15217" spans="1:7" x14ac:dyDescent="0.3">
      <c r="A15217" s="31" t="s">
        <v>27714</v>
      </c>
      <c r="B15217">
        <v>87806</v>
      </c>
      <c r="D15217" t="s">
        <v>27715</v>
      </c>
      <c r="E15217" t="s">
        <v>962</v>
      </c>
      <c r="F15217" t="s">
        <v>984</v>
      </c>
      <c r="G15217" t="str">
        <f t="shared" si="237"/>
        <v>Laboratory &amp; Pathology Services</v>
      </c>
    </row>
    <row r="15218" spans="1:7" x14ac:dyDescent="0.3">
      <c r="A15218" s="31" t="s">
        <v>722</v>
      </c>
      <c r="B15218">
        <v>87807</v>
      </c>
      <c r="D15218" t="s">
        <v>27716</v>
      </c>
      <c r="E15218" t="s">
        <v>962</v>
      </c>
      <c r="F15218" t="s">
        <v>984</v>
      </c>
      <c r="G15218" t="str">
        <f t="shared" si="237"/>
        <v>Laboratory &amp; Pathology Services</v>
      </c>
    </row>
    <row r="15219" spans="1:7" x14ac:dyDescent="0.3">
      <c r="A15219" s="31" t="s">
        <v>27717</v>
      </c>
      <c r="B15219">
        <v>87808</v>
      </c>
      <c r="D15219" t="s">
        <v>27718</v>
      </c>
      <c r="E15219" t="s">
        <v>962</v>
      </c>
      <c r="F15219" t="s">
        <v>984</v>
      </c>
      <c r="G15219" t="str">
        <f t="shared" si="237"/>
        <v>Laboratory &amp; Pathology Services</v>
      </c>
    </row>
    <row r="15220" spans="1:7" x14ac:dyDescent="0.3">
      <c r="A15220" s="31" t="s">
        <v>27719</v>
      </c>
      <c r="B15220">
        <v>87809</v>
      </c>
      <c r="D15220" t="s">
        <v>27720</v>
      </c>
      <c r="E15220" t="s">
        <v>962</v>
      </c>
      <c r="F15220" t="s">
        <v>984</v>
      </c>
      <c r="G15220" t="str">
        <f t="shared" si="237"/>
        <v>Laboratory &amp; Pathology Services</v>
      </c>
    </row>
    <row r="15221" spans="1:7" x14ac:dyDescent="0.3">
      <c r="A15221" s="31" t="s">
        <v>27721</v>
      </c>
      <c r="B15221">
        <v>87810</v>
      </c>
      <c r="D15221" t="s">
        <v>27722</v>
      </c>
      <c r="E15221" t="s">
        <v>962</v>
      </c>
      <c r="F15221" t="s">
        <v>984</v>
      </c>
      <c r="G15221" t="str">
        <f t="shared" si="237"/>
        <v>Laboratory &amp; Pathology Services</v>
      </c>
    </row>
    <row r="15222" spans="1:7" x14ac:dyDescent="0.3">
      <c r="A15222" s="31" t="s">
        <v>27723</v>
      </c>
      <c r="B15222">
        <v>87850</v>
      </c>
      <c r="D15222" t="s">
        <v>27724</v>
      </c>
      <c r="E15222" t="s">
        <v>962</v>
      </c>
      <c r="F15222" t="s">
        <v>984</v>
      </c>
      <c r="G15222" t="str">
        <f t="shared" si="237"/>
        <v>Laboratory &amp; Pathology Services</v>
      </c>
    </row>
    <row r="15223" spans="1:7" x14ac:dyDescent="0.3">
      <c r="A15223" s="31" t="s">
        <v>725</v>
      </c>
      <c r="B15223">
        <v>87880</v>
      </c>
      <c r="D15223" t="s">
        <v>27725</v>
      </c>
      <c r="E15223" t="s">
        <v>962</v>
      </c>
      <c r="F15223" t="s">
        <v>984</v>
      </c>
      <c r="G15223" t="str">
        <f t="shared" si="237"/>
        <v>Laboratory &amp; Pathology Services</v>
      </c>
    </row>
    <row r="15224" spans="1:7" x14ac:dyDescent="0.3">
      <c r="A15224" s="31" t="s">
        <v>27726</v>
      </c>
      <c r="B15224">
        <v>87899</v>
      </c>
      <c r="D15224" t="s">
        <v>27727</v>
      </c>
      <c r="E15224" t="s">
        <v>962</v>
      </c>
      <c r="F15224" t="s">
        <v>984</v>
      </c>
      <c r="G15224" t="str">
        <f t="shared" si="237"/>
        <v>Laboratory &amp; Pathology Services</v>
      </c>
    </row>
    <row r="15225" spans="1:7" x14ac:dyDescent="0.3">
      <c r="A15225" s="31" t="s">
        <v>27728</v>
      </c>
      <c r="B15225">
        <v>87900</v>
      </c>
      <c r="D15225" t="s">
        <v>27729</v>
      </c>
      <c r="E15225" t="s">
        <v>962</v>
      </c>
      <c r="F15225" t="s">
        <v>984</v>
      </c>
      <c r="G15225" t="str">
        <f t="shared" si="237"/>
        <v>Laboratory &amp; Pathology Services</v>
      </c>
    </row>
    <row r="15226" spans="1:7" x14ac:dyDescent="0.3">
      <c r="A15226" s="31" t="s">
        <v>27730</v>
      </c>
      <c r="B15226">
        <v>87901</v>
      </c>
      <c r="D15226" t="s">
        <v>27731</v>
      </c>
      <c r="E15226" t="s">
        <v>962</v>
      </c>
      <c r="F15226" t="s">
        <v>984</v>
      </c>
      <c r="G15226" t="str">
        <f t="shared" si="237"/>
        <v>Laboratory &amp; Pathology Services</v>
      </c>
    </row>
    <row r="15227" spans="1:7" x14ac:dyDescent="0.3">
      <c r="A15227" s="31" t="s">
        <v>27732</v>
      </c>
      <c r="B15227">
        <v>87902</v>
      </c>
      <c r="D15227" t="s">
        <v>27733</v>
      </c>
      <c r="E15227" t="s">
        <v>962</v>
      </c>
      <c r="F15227" t="s">
        <v>984</v>
      </c>
      <c r="G15227" t="str">
        <f t="shared" si="237"/>
        <v>Laboratory &amp; Pathology Services</v>
      </c>
    </row>
    <row r="15228" spans="1:7" x14ac:dyDescent="0.3">
      <c r="A15228" s="31" t="s">
        <v>27734</v>
      </c>
      <c r="B15228">
        <v>87903</v>
      </c>
      <c r="D15228" t="s">
        <v>27735</v>
      </c>
      <c r="E15228" t="s">
        <v>962</v>
      </c>
      <c r="F15228" t="s">
        <v>984</v>
      </c>
      <c r="G15228" t="str">
        <f t="shared" si="237"/>
        <v>Laboratory &amp; Pathology Services</v>
      </c>
    </row>
    <row r="15229" spans="1:7" x14ac:dyDescent="0.3">
      <c r="A15229" s="31" t="s">
        <v>27736</v>
      </c>
      <c r="B15229">
        <v>87904</v>
      </c>
      <c r="D15229" t="s">
        <v>27737</v>
      </c>
      <c r="E15229" t="s">
        <v>962</v>
      </c>
      <c r="F15229" t="s">
        <v>984</v>
      </c>
      <c r="G15229" t="str">
        <f t="shared" si="237"/>
        <v>Laboratory &amp; Pathology Services</v>
      </c>
    </row>
    <row r="15230" spans="1:7" x14ac:dyDescent="0.3">
      <c r="A15230" s="31" t="s">
        <v>27738</v>
      </c>
      <c r="B15230">
        <v>87905</v>
      </c>
      <c r="D15230" t="s">
        <v>27739</v>
      </c>
      <c r="E15230" t="s">
        <v>962</v>
      </c>
      <c r="F15230" t="s">
        <v>984</v>
      </c>
      <c r="G15230" t="str">
        <f t="shared" si="237"/>
        <v>Laboratory &amp; Pathology Services</v>
      </c>
    </row>
    <row r="15231" spans="1:7" x14ac:dyDescent="0.3">
      <c r="A15231" s="31" t="s">
        <v>27740</v>
      </c>
      <c r="B15231">
        <v>87906</v>
      </c>
      <c r="D15231" t="s">
        <v>27741</v>
      </c>
      <c r="E15231" t="s">
        <v>962</v>
      </c>
      <c r="F15231" t="s">
        <v>984</v>
      </c>
      <c r="G15231" t="str">
        <f t="shared" si="237"/>
        <v>Laboratory &amp; Pathology Services</v>
      </c>
    </row>
    <row r="15232" spans="1:7" x14ac:dyDescent="0.3">
      <c r="A15232" s="31" t="s">
        <v>27742</v>
      </c>
      <c r="B15232">
        <v>87910</v>
      </c>
      <c r="D15232" t="s">
        <v>27743</v>
      </c>
      <c r="E15232" t="s">
        <v>962</v>
      </c>
      <c r="F15232" t="s">
        <v>984</v>
      </c>
      <c r="G15232" t="str">
        <f t="shared" si="237"/>
        <v>Laboratory &amp; Pathology Services</v>
      </c>
    </row>
    <row r="15233" spans="1:7" x14ac:dyDescent="0.3">
      <c r="A15233" s="31" t="s">
        <v>27744</v>
      </c>
      <c r="B15233">
        <v>87912</v>
      </c>
      <c r="D15233" t="s">
        <v>27745</v>
      </c>
      <c r="E15233" t="s">
        <v>962</v>
      </c>
      <c r="F15233" t="s">
        <v>984</v>
      </c>
      <c r="G15233" t="str">
        <f t="shared" si="237"/>
        <v>Laboratory &amp; Pathology Services</v>
      </c>
    </row>
    <row r="15234" spans="1:7" x14ac:dyDescent="0.3">
      <c r="A15234" s="31" t="s">
        <v>27746</v>
      </c>
      <c r="B15234">
        <v>87999</v>
      </c>
      <c r="D15234" t="s">
        <v>27747</v>
      </c>
      <c r="E15234" t="s">
        <v>962</v>
      </c>
      <c r="F15234" t="s">
        <v>984</v>
      </c>
      <c r="G15234" t="str">
        <f t="shared" si="237"/>
        <v>Laboratory &amp; Pathology Services</v>
      </c>
    </row>
    <row r="15235" spans="1:7" x14ac:dyDescent="0.3">
      <c r="A15235" s="31" t="s">
        <v>27748</v>
      </c>
      <c r="B15235">
        <v>88000</v>
      </c>
      <c r="D15235" t="s">
        <v>27749</v>
      </c>
      <c r="E15235" t="s">
        <v>854</v>
      </c>
      <c r="F15235" t="s">
        <v>984</v>
      </c>
      <c r="G15235" t="str">
        <f t="shared" ref="G15235:G15298" si="238">VLOOKUP(F15235,$I$2:$J$27,2,FALSE)</f>
        <v>Laboratory &amp; Pathology Services</v>
      </c>
    </row>
    <row r="15236" spans="1:7" x14ac:dyDescent="0.3">
      <c r="A15236" s="31" t="s">
        <v>27750</v>
      </c>
      <c r="B15236">
        <v>88005</v>
      </c>
      <c r="D15236" t="s">
        <v>27749</v>
      </c>
      <c r="E15236" t="s">
        <v>854</v>
      </c>
      <c r="F15236" t="s">
        <v>984</v>
      </c>
      <c r="G15236" t="str">
        <f t="shared" si="238"/>
        <v>Laboratory &amp; Pathology Services</v>
      </c>
    </row>
    <row r="15237" spans="1:7" x14ac:dyDescent="0.3">
      <c r="A15237" s="31" t="s">
        <v>27751</v>
      </c>
      <c r="B15237">
        <v>88007</v>
      </c>
      <c r="D15237" t="s">
        <v>27749</v>
      </c>
      <c r="E15237" t="s">
        <v>854</v>
      </c>
      <c r="F15237" t="s">
        <v>984</v>
      </c>
      <c r="G15237" t="str">
        <f t="shared" si="238"/>
        <v>Laboratory &amp; Pathology Services</v>
      </c>
    </row>
    <row r="15238" spans="1:7" x14ac:dyDescent="0.3">
      <c r="A15238" s="31" t="s">
        <v>27752</v>
      </c>
      <c r="B15238">
        <v>88012</v>
      </c>
      <c r="D15238" t="s">
        <v>27749</v>
      </c>
      <c r="E15238" t="s">
        <v>854</v>
      </c>
      <c r="F15238" t="s">
        <v>984</v>
      </c>
      <c r="G15238" t="str">
        <f t="shared" si="238"/>
        <v>Laboratory &amp; Pathology Services</v>
      </c>
    </row>
    <row r="15239" spans="1:7" x14ac:dyDescent="0.3">
      <c r="A15239" s="31" t="s">
        <v>27753</v>
      </c>
      <c r="B15239">
        <v>88014</v>
      </c>
      <c r="D15239" t="s">
        <v>27749</v>
      </c>
      <c r="E15239" t="s">
        <v>854</v>
      </c>
      <c r="F15239" t="s">
        <v>984</v>
      </c>
      <c r="G15239" t="str">
        <f t="shared" si="238"/>
        <v>Laboratory &amp; Pathology Services</v>
      </c>
    </row>
    <row r="15240" spans="1:7" x14ac:dyDescent="0.3">
      <c r="A15240" s="31" t="s">
        <v>27754</v>
      </c>
      <c r="B15240">
        <v>88016</v>
      </c>
      <c r="D15240" t="s">
        <v>27749</v>
      </c>
      <c r="E15240" t="s">
        <v>854</v>
      </c>
      <c r="F15240" t="s">
        <v>984</v>
      </c>
      <c r="G15240" t="str">
        <f t="shared" si="238"/>
        <v>Laboratory &amp; Pathology Services</v>
      </c>
    </row>
    <row r="15241" spans="1:7" x14ac:dyDescent="0.3">
      <c r="A15241" s="31" t="s">
        <v>27755</v>
      </c>
      <c r="B15241">
        <v>88020</v>
      </c>
      <c r="D15241" t="s">
        <v>27756</v>
      </c>
      <c r="E15241" t="s">
        <v>854</v>
      </c>
      <c r="F15241" t="s">
        <v>984</v>
      </c>
      <c r="G15241" t="str">
        <f t="shared" si="238"/>
        <v>Laboratory &amp; Pathology Services</v>
      </c>
    </row>
    <row r="15242" spans="1:7" x14ac:dyDescent="0.3">
      <c r="A15242" s="31" t="s">
        <v>27757</v>
      </c>
      <c r="B15242">
        <v>88025</v>
      </c>
      <c r="D15242" t="s">
        <v>27756</v>
      </c>
      <c r="E15242" t="s">
        <v>854</v>
      </c>
      <c r="F15242" t="s">
        <v>984</v>
      </c>
      <c r="G15242" t="str">
        <f t="shared" si="238"/>
        <v>Laboratory &amp; Pathology Services</v>
      </c>
    </row>
    <row r="15243" spans="1:7" x14ac:dyDescent="0.3">
      <c r="A15243" s="31" t="s">
        <v>27758</v>
      </c>
      <c r="B15243">
        <v>88027</v>
      </c>
      <c r="D15243" t="s">
        <v>27756</v>
      </c>
      <c r="E15243" t="s">
        <v>854</v>
      </c>
      <c r="F15243" t="s">
        <v>984</v>
      </c>
      <c r="G15243" t="str">
        <f t="shared" si="238"/>
        <v>Laboratory &amp; Pathology Services</v>
      </c>
    </row>
    <row r="15244" spans="1:7" x14ac:dyDescent="0.3">
      <c r="A15244" s="31" t="s">
        <v>27759</v>
      </c>
      <c r="B15244">
        <v>88028</v>
      </c>
      <c r="D15244" t="s">
        <v>27756</v>
      </c>
      <c r="E15244" t="s">
        <v>854</v>
      </c>
      <c r="F15244" t="s">
        <v>984</v>
      </c>
      <c r="G15244" t="str">
        <f t="shared" si="238"/>
        <v>Laboratory &amp; Pathology Services</v>
      </c>
    </row>
    <row r="15245" spans="1:7" x14ac:dyDescent="0.3">
      <c r="A15245" s="31" t="s">
        <v>27760</v>
      </c>
      <c r="B15245">
        <v>88029</v>
      </c>
      <c r="D15245" t="s">
        <v>27756</v>
      </c>
      <c r="E15245" t="s">
        <v>854</v>
      </c>
      <c r="F15245" t="s">
        <v>984</v>
      </c>
      <c r="G15245" t="str">
        <f t="shared" si="238"/>
        <v>Laboratory &amp; Pathology Services</v>
      </c>
    </row>
    <row r="15246" spans="1:7" x14ac:dyDescent="0.3">
      <c r="A15246" s="31" t="s">
        <v>27761</v>
      </c>
      <c r="B15246">
        <v>88036</v>
      </c>
      <c r="D15246" t="s">
        <v>27762</v>
      </c>
      <c r="E15246" t="s">
        <v>854</v>
      </c>
      <c r="F15246" t="s">
        <v>984</v>
      </c>
      <c r="G15246" t="str">
        <f t="shared" si="238"/>
        <v>Laboratory &amp; Pathology Services</v>
      </c>
    </row>
    <row r="15247" spans="1:7" x14ac:dyDescent="0.3">
      <c r="A15247" s="31" t="s">
        <v>27763</v>
      </c>
      <c r="B15247">
        <v>88037</v>
      </c>
      <c r="D15247" t="s">
        <v>27762</v>
      </c>
      <c r="E15247" t="s">
        <v>854</v>
      </c>
      <c r="F15247" t="s">
        <v>984</v>
      </c>
      <c r="G15247" t="str">
        <f t="shared" si="238"/>
        <v>Laboratory &amp; Pathology Services</v>
      </c>
    </row>
    <row r="15248" spans="1:7" x14ac:dyDescent="0.3">
      <c r="A15248" s="31" t="s">
        <v>27764</v>
      </c>
      <c r="B15248">
        <v>88040</v>
      </c>
      <c r="D15248" t="s">
        <v>27765</v>
      </c>
      <c r="E15248" t="s">
        <v>854</v>
      </c>
      <c r="F15248" t="s">
        <v>984</v>
      </c>
      <c r="G15248" t="str">
        <f t="shared" si="238"/>
        <v>Laboratory &amp; Pathology Services</v>
      </c>
    </row>
    <row r="15249" spans="1:7" x14ac:dyDescent="0.3">
      <c r="A15249" s="31" t="s">
        <v>27766</v>
      </c>
      <c r="B15249">
        <v>88045</v>
      </c>
      <c r="D15249" t="s">
        <v>27767</v>
      </c>
      <c r="E15249" t="s">
        <v>854</v>
      </c>
      <c r="F15249" t="s">
        <v>984</v>
      </c>
      <c r="G15249" t="str">
        <f t="shared" si="238"/>
        <v>Laboratory &amp; Pathology Services</v>
      </c>
    </row>
    <row r="15250" spans="1:7" x14ac:dyDescent="0.3">
      <c r="A15250" s="31" t="s">
        <v>27768</v>
      </c>
      <c r="B15250">
        <v>88099</v>
      </c>
      <c r="D15250" t="s">
        <v>27769</v>
      </c>
      <c r="E15250" t="s">
        <v>854</v>
      </c>
      <c r="F15250" t="s">
        <v>984</v>
      </c>
      <c r="G15250" t="str">
        <f t="shared" si="238"/>
        <v>Laboratory &amp; Pathology Services</v>
      </c>
    </row>
    <row r="15251" spans="1:7" x14ac:dyDescent="0.3">
      <c r="A15251" s="31" t="s">
        <v>27770</v>
      </c>
      <c r="B15251">
        <v>88104</v>
      </c>
      <c r="D15251" t="s">
        <v>27771</v>
      </c>
      <c r="E15251" t="s">
        <v>0</v>
      </c>
      <c r="F15251" t="s">
        <v>984</v>
      </c>
      <c r="G15251" t="str">
        <f t="shared" si="238"/>
        <v>Laboratory &amp; Pathology Services</v>
      </c>
    </row>
    <row r="15252" spans="1:7" x14ac:dyDescent="0.3">
      <c r="A15252" s="27" t="s">
        <v>27772</v>
      </c>
      <c r="B15252">
        <v>88104</v>
      </c>
      <c r="C15252" t="s">
        <v>3750</v>
      </c>
      <c r="D15252" t="s">
        <v>27771</v>
      </c>
      <c r="E15252" t="s">
        <v>0</v>
      </c>
      <c r="F15252" t="s">
        <v>984</v>
      </c>
      <c r="G15252" t="str">
        <f t="shared" si="238"/>
        <v>Laboratory &amp; Pathology Services</v>
      </c>
    </row>
    <row r="15253" spans="1:7" x14ac:dyDescent="0.3">
      <c r="A15253" s="31" t="s">
        <v>27773</v>
      </c>
      <c r="B15253">
        <v>88104</v>
      </c>
      <c r="C15253">
        <v>26</v>
      </c>
      <c r="D15253" t="s">
        <v>27771</v>
      </c>
      <c r="E15253" t="s">
        <v>0</v>
      </c>
      <c r="F15253" t="s">
        <v>984</v>
      </c>
      <c r="G15253" t="str">
        <f t="shared" si="238"/>
        <v>Laboratory &amp; Pathology Services</v>
      </c>
    </row>
    <row r="15254" spans="1:7" x14ac:dyDescent="0.3">
      <c r="A15254" s="31" t="s">
        <v>27774</v>
      </c>
      <c r="B15254">
        <v>88106</v>
      </c>
      <c r="D15254" t="s">
        <v>27775</v>
      </c>
      <c r="E15254" t="s">
        <v>0</v>
      </c>
      <c r="F15254" t="s">
        <v>984</v>
      </c>
      <c r="G15254" t="str">
        <f t="shared" si="238"/>
        <v>Laboratory &amp; Pathology Services</v>
      </c>
    </row>
    <row r="15255" spans="1:7" x14ac:dyDescent="0.3">
      <c r="A15255" s="27" t="s">
        <v>27776</v>
      </c>
      <c r="B15255">
        <v>88106</v>
      </c>
      <c r="C15255" t="s">
        <v>3750</v>
      </c>
      <c r="D15255" t="s">
        <v>27775</v>
      </c>
      <c r="E15255" t="s">
        <v>0</v>
      </c>
      <c r="F15255" t="s">
        <v>984</v>
      </c>
      <c r="G15255" t="str">
        <f t="shared" si="238"/>
        <v>Laboratory &amp; Pathology Services</v>
      </c>
    </row>
    <row r="15256" spans="1:7" x14ac:dyDescent="0.3">
      <c r="A15256" s="31" t="s">
        <v>27777</v>
      </c>
      <c r="B15256">
        <v>88106</v>
      </c>
      <c r="C15256">
        <v>26</v>
      </c>
      <c r="D15256" t="s">
        <v>27775</v>
      </c>
      <c r="E15256" t="s">
        <v>0</v>
      </c>
      <c r="F15256" t="s">
        <v>984</v>
      </c>
      <c r="G15256" t="str">
        <f t="shared" si="238"/>
        <v>Laboratory &amp; Pathology Services</v>
      </c>
    </row>
    <row r="15257" spans="1:7" x14ac:dyDescent="0.3">
      <c r="A15257" s="31" t="s">
        <v>27778</v>
      </c>
      <c r="B15257">
        <v>88108</v>
      </c>
      <c r="D15257" t="s">
        <v>27779</v>
      </c>
      <c r="E15257" t="s">
        <v>0</v>
      </c>
      <c r="F15257" t="s">
        <v>984</v>
      </c>
      <c r="G15257" t="str">
        <f t="shared" si="238"/>
        <v>Laboratory &amp; Pathology Services</v>
      </c>
    </row>
    <row r="15258" spans="1:7" x14ac:dyDescent="0.3">
      <c r="A15258" s="27" t="s">
        <v>27780</v>
      </c>
      <c r="B15258">
        <v>88108</v>
      </c>
      <c r="C15258" t="s">
        <v>3750</v>
      </c>
      <c r="D15258" t="s">
        <v>27779</v>
      </c>
      <c r="E15258" t="s">
        <v>0</v>
      </c>
      <c r="F15258" t="s">
        <v>984</v>
      </c>
      <c r="G15258" t="str">
        <f t="shared" si="238"/>
        <v>Laboratory &amp; Pathology Services</v>
      </c>
    </row>
    <row r="15259" spans="1:7" x14ac:dyDescent="0.3">
      <c r="A15259" s="31" t="s">
        <v>27781</v>
      </c>
      <c r="B15259">
        <v>88108</v>
      </c>
      <c r="C15259">
        <v>26</v>
      </c>
      <c r="D15259" t="s">
        <v>27779</v>
      </c>
      <c r="E15259" t="s">
        <v>0</v>
      </c>
      <c r="F15259" t="s">
        <v>984</v>
      </c>
      <c r="G15259" t="str">
        <f t="shared" si="238"/>
        <v>Laboratory &amp; Pathology Services</v>
      </c>
    </row>
    <row r="15260" spans="1:7" x14ac:dyDescent="0.3">
      <c r="A15260" s="31" t="s">
        <v>27782</v>
      </c>
      <c r="B15260">
        <v>88112</v>
      </c>
      <c r="D15260" t="s">
        <v>27783</v>
      </c>
      <c r="E15260" t="s">
        <v>0</v>
      </c>
      <c r="F15260" t="s">
        <v>984</v>
      </c>
      <c r="G15260" t="str">
        <f t="shared" si="238"/>
        <v>Laboratory &amp; Pathology Services</v>
      </c>
    </row>
    <row r="15261" spans="1:7" x14ac:dyDescent="0.3">
      <c r="A15261" s="27" t="s">
        <v>27784</v>
      </c>
      <c r="B15261">
        <v>88112</v>
      </c>
      <c r="C15261" t="s">
        <v>3750</v>
      </c>
      <c r="D15261" t="s">
        <v>27783</v>
      </c>
      <c r="E15261" t="s">
        <v>0</v>
      </c>
      <c r="F15261" t="s">
        <v>984</v>
      </c>
      <c r="G15261" t="str">
        <f t="shared" si="238"/>
        <v>Laboratory &amp; Pathology Services</v>
      </c>
    </row>
    <row r="15262" spans="1:7" x14ac:dyDescent="0.3">
      <c r="A15262" s="31" t="s">
        <v>27785</v>
      </c>
      <c r="B15262">
        <v>88112</v>
      </c>
      <c r="C15262">
        <v>26</v>
      </c>
      <c r="D15262" t="s">
        <v>27783</v>
      </c>
      <c r="E15262" t="s">
        <v>0</v>
      </c>
      <c r="F15262" t="s">
        <v>984</v>
      </c>
      <c r="G15262" t="str">
        <f t="shared" si="238"/>
        <v>Laboratory &amp; Pathology Services</v>
      </c>
    </row>
    <row r="15263" spans="1:7" x14ac:dyDescent="0.3">
      <c r="A15263" s="31" t="s">
        <v>27786</v>
      </c>
      <c r="B15263">
        <v>88120</v>
      </c>
      <c r="D15263" t="s">
        <v>27787</v>
      </c>
      <c r="E15263" t="s">
        <v>0</v>
      </c>
      <c r="F15263" t="s">
        <v>984</v>
      </c>
      <c r="G15263" t="str">
        <f t="shared" si="238"/>
        <v>Laboratory &amp; Pathology Services</v>
      </c>
    </row>
    <row r="15264" spans="1:7" x14ac:dyDescent="0.3">
      <c r="A15264" s="27" t="s">
        <v>27788</v>
      </c>
      <c r="B15264">
        <v>88120</v>
      </c>
      <c r="C15264" t="s">
        <v>3750</v>
      </c>
      <c r="D15264" t="s">
        <v>27787</v>
      </c>
      <c r="E15264" t="s">
        <v>0</v>
      </c>
      <c r="F15264" t="s">
        <v>984</v>
      </c>
      <c r="G15264" t="str">
        <f t="shared" si="238"/>
        <v>Laboratory &amp; Pathology Services</v>
      </c>
    </row>
    <row r="15265" spans="1:7" x14ac:dyDescent="0.3">
      <c r="A15265" s="31" t="s">
        <v>27789</v>
      </c>
      <c r="B15265">
        <v>88120</v>
      </c>
      <c r="C15265">
        <v>26</v>
      </c>
      <c r="D15265" t="s">
        <v>27787</v>
      </c>
      <c r="E15265" t="s">
        <v>0</v>
      </c>
      <c r="F15265" t="s">
        <v>984</v>
      </c>
      <c r="G15265" t="str">
        <f t="shared" si="238"/>
        <v>Laboratory &amp; Pathology Services</v>
      </c>
    </row>
    <row r="15266" spans="1:7" x14ac:dyDescent="0.3">
      <c r="A15266" s="31" t="s">
        <v>27790</v>
      </c>
      <c r="B15266">
        <v>88121</v>
      </c>
      <c r="D15266" t="s">
        <v>27791</v>
      </c>
      <c r="E15266" t="s">
        <v>0</v>
      </c>
      <c r="F15266" t="s">
        <v>984</v>
      </c>
      <c r="G15266" t="str">
        <f t="shared" si="238"/>
        <v>Laboratory &amp; Pathology Services</v>
      </c>
    </row>
    <row r="15267" spans="1:7" x14ac:dyDescent="0.3">
      <c r="A15267" s="27" t="s">
        <v>27792</v>
      </c>
      <c r="B15267">
        <v>88121</v>
      </c>
      <c r="C15267" t="s">
        <v>3750</v>
      </c>
      <c r="D15267" t="s">
        <v>27791</v>
      </c>
      <c r="E15267" t="s">
        <v>0</v>
      </c>
      <c r="F15267" t="s">
        <v>984</v>
      </c>
      <c r="G15267" t="str">
        <f t="shared" si="238"/>
        <v>Laboratory &amp; Pathology Services</v>
      </c>
    </row>
    <row r="15268" spans="1:7" x14ac:dyDescent="0.3">
      <c r="A15268" s="31" t="s">
        <v>27793</v>
      </c>
      <c r="B15268">
        <v>88121</v>
      </c>
      <c r="C15268">
        <v>26</v>
      </c>
      <c r="D15268" t="s">
        <v>27791</v>
      </c>
      <c r="E15268" t="s">
        <v>0</v>
      </c>
      <c r="F15268" t="s">
        <v>984</v>
      </c>
      <c r="G15268" t="str">
        <f t="shared" si="238"/>
        <v>Laboratory &amp; Pathology Services</v>
      </c>
    </row>
    <row r="15269" spans="1:7" x14ac:dyDescent="0.3">
      <c r="A15269" s="31" t="s">
        <v>27794</v>
      </c>
      <c r="B15269">
        <v>88125</v>
      </c>
      <c r="D15269" t="s">
        <v>27795</v>
      </c>
      <c r="E15269" t="s">
        <v>0</v>
      </c>
      <c r="F15269" t="s">
        <v>984</v>
      </c>
      <c r="G15269" t="str">
        <f t="shared" si="238"/>
        <v>Laboratory &amp; Pathology Services</v>
      </c>
    </row>
    <row r="15270" spans="1:7" x14ac:dyDescent="0.3">
      <c r="A15270" s="27" t="s">
        <v>27796</v>
      </c>
      <c r="B15270">
        <v>88125</v>
      </c>
      <c r="C15270" t="s">
        <v>3750</v>
      </c>
      <c r="D15270" t="s">
        <v>27795</v>
      </c>
      <c r="E15270" t="s">
        <v>0</v>
      </c>
      <c r="F15270" t="s">
        <v>984</v>
      </c>
      <c r="G15270" t="str">
        <f t="shared" si="238"/>
        <v>Laboratory &amp; Pathology Services</v>
      </c>
    </row>
    <row r="15271" spans="1:7" x14ac:dyDescent="0.3">
      <c r="A15271" s="31" t="s">
        <v>27797</v>
      </c>
      <c r="B15271">
        <v>88125</v>
      </c>
      <c r="C15271">
        <v>26</v>
      </c>
      <c r="D15271" t="s">
        <v>27795</v>
      </c>
      <c r="E15271" t="s">
        <v>0</v>
      </c>
      <c r="F15271" t="s">
        <v>984</v>
      </c>
      <c r="G15271" t="str">
        <f t="shared" si="238"/>
        <v>Laboratory &amp; Pathology Services</v>
      </c>
    </row>
    <row r="15272" spans="1:7" x14ac:dyDescent="0.3">
      <c r="A15272" s="31" t="s">
        <v>27798</v>
      </c>
      <c r="B15272">
        <v>88130</v>
      </c>
      <c r="D15272" t="s">
        <v>27799</v>
      </c>
      <c r="E15272" t="s">
        <v>962</v>
      </c>
      <c r="F15272" t="s">
        <v>984</v>
      </c>
      <c r="G15272" t="str">
        <f t="shared" si="238"/>
        <v>Laboratory &amp; Pathology Services</v>
      </c>
    </row>
    <row r="15273" spans="1:7" x14ac:dyDescent="0.3">
      <c r="A15273" s="31" t="s">
        <v>27800</v>
      </c>
      <c r="B15273">
        <v>88140</v>
      </c>
      <c r="D15273" t="s">
        <v>27799</v>
      </c>
      <c r="E15273" t="s">
        <v>962</v>
      </c>
      <c r="F15273" t="s">
        <v>984</v>
      </c>
      <c r="G15273" t="str">
        <f t="shared" si="238"/>
        <v>Laboratory &amp; Pathology Services</v>
      </c>
    </row>
    <row r="15274" spans="1:7" x14ac:dyDescent="0.3">
      <c r="A15274" s="31" t="s">
        <v>27801</v>
      </c>
      <c r="B15274">
        <v>88141</v>
      </c>
      <c r="D15274" t="s">
        <v>27802</v>
      </c>
      <c r="E15274" t="s">
        <v>0</v>
      </c>
      <c r="F15274" t="s">
        <v>984</v>
      </c>
      <c r="G15274" t="str">
        <f t="shared" si="238"/>
        <v>Laboratory &amp; Pathology Services</v>
      </c>
    </row>
    <row r="15275" spans="1:7" x14ac:dyDescent="0.3">
      <c r="A15275" s="31" t="s">
        <v>27803</v>
      </c>
      <c r="B15275">
        <v>88142</v>
      </c>
      <c r="D15275" t="s">
        <v>27804</v>
      </c>
      <c r="E15275" t="s">
        <v>962</v>
      </c>
      <c r="F15275" t="s">
        <v>984</v>
      </c>
      <c r="G15275" t="str">
        <f t="shared" si="238"/>
        <v>Laboratory &amp; Pathology Services</v>
      </c>
    </row>
    <row r="15276" spans="1:7" x14ac:dyDescent="0.3">
      <c r="A15276" s="31" t="s">
        <v>27805</v>
      </c>
      <c r="B15276">
        <v>88143</v>
      </c>
      <c r="D15276" t="s">
        <v>27806</v>
      </c>
      <c r="E15276" t="s">
        <v>962</v>
      </c>
      <c r="F15276" t="s">
        <v>984</v>
      </c>
      <c r="G15276" t="str">
        <f t="shared" si="238"/>
        <v>Laboratory &amp; Pathology Services</v>
      </c>
    </row>
    <row r="15277" spans="1:7" x14ac:dyDescent="0.3">
      <c r="A15277" s="31" t="s">
        <v>27807</v>
      </c>
      <c r="B15277">
        <v>88147</v>
      </c>
      <c r="D15277" t="s">
        <v>27808</v>
      </c>
      <c r="E15277" t="s">
        <v>962</v>
      </c>
      <c r="F15277" t="s">
        <v>984</v>
      </c>
      <c r="G15277" t="str">
        <f t="shared" si="238"/>
        <v>Laboratory &amp; Pathology Services</v>
      </c>
    </row>
    <row r="15278" spans="1:7" x14ac:dyDescent="0.3">
      <c r="A15278" s="31" t="s">
        <v>27809</v>
      </c>
      <c r="B15278">
        <v>88148</v>
      </c>
      <c r="D15278" t="s">
        <v>27810</v>
      </c>
      <c r="E15278" t="s">
        <v>962</v>
      </c>
      <c r="F15278" t="s">
        <v>984</v>
      </c>
      <c r="G15278" t="str">
        <f t="shared" si="238"/>
        <v>Laboratory &amp; Pathology Services</v>
      </c>
    </row>
    <row r="15279" spans="1:7" x14ac:dyDescent="0.3">
      <c r="A15279" s="31" t="s">
        <v>27811</v>
      </c>
      <c r="B15279">
        <v>88150</v>
      </c>
      <c r="D15279" t="s">
        <v>27812</v>
      </c>
      <c r="E15279" t="s">
        <v>962</v>
      </c>
      <c r="F15279" t="s">
        <v>984</v>
      </c>
      <c r="G15279" t="str">
        <f t="shared" si="238"/>
        <v>Laboratory &amp; Pathology Services</v>
      </c>
    </row>
    <row r="15280" spans="1:7" x14ac:dyDescent="0.3">
      <c r="A15280" s="31" t="s">
        <v>27813</v>
      </c>
      <c r="B15280">
        <v>88152</v>
      </c>
      <c r="D15280" t="s">
        <v>27814</v>
      </c>
      <c r="E15280" t="s">
        <v>962</v>
      </c>
      <c r="F15280" t="s">
        <v>984</v>
      </c>
      <c r="G15280" t="str">
        <f t="shared" si="238"/>
        <v>Laboratory &amp; Pathology Services</v>
      </c>
    </row>
    <row r="15281" spans="1:7" x14ac:dyDescent="0.3">
      <c r="A15281" s="31" t="s">
        <v>27815</v>
      </c>
      <c r="B15281">
        <v>88153</v>
      </c>
      <c r="D15281" t="s">
        <v>27816</v>
      </c>
      <c r="E15281" t="s">
        <v>962</v>
      </c>
      <c r="F15281" t="s">
        <v>984</v>
      </c>
      <c r="G15281" t="str">
        <f t="shared" si="238"/>
        <v>Laboratory &amp; Pathology Services</v>
      </c>
    </row>
    <row r="15282" spans="1:7" x14ac:dyDescent="0.3">
      <c r="A15282" s="31" t="s">
        <v>27817</v>
      </c>
      <c r="B15282">
        <v>88155</v>
      </c>
      <c r="D15282" t="s">
        <v>27818</v>
      </c>
      <c r="E15282" t="s">
        <v>962</v>
      </c>
      <c r="F15282" t="s">
        <v>984</v>
      </c>
      <c r="G15282" t="str">
        <f t="shared" si="238"/>
        <v>Laboratory &amp; Pathology Services</v>
      </c>
    </row>
    <row r="15283" spans="1:7" x14ac:dyDescent="0.3">
      <c r="A15283" s="31" t="s">
        <v>27819</v>
      </c>
      <c r="B15283">
        <v>88160</v>
      </c>
      <c r="D15283" t="s">
        <v>27820</v>
      </c>
      <c r="E15283" t="s">
        <v>0</v>
      </c>
      <c r="F15283" t="s">
        <v>984</v>
      </c>
      <c r="G15283" t="str">
        <f t="shared" si="238"/>
        <v>Laboratory &amp; Pathology Services</v>
      </c>
    </row>
    <row r="15284" spans="1:7" x14ac:dyDescent="0.3">
      <c r="A15284" s="27" t="s">
        <v>27821</v>
      </c>
      <c r="B15284">
        <v>88160</v>
      </c>
      <c r="C15284" t="s">
        <v>3750</v>
      </c>
      <c r="D15284" t="s">
        <v>27820</v>
      </c>
      <c r="E15284" t="s">
        <v>0</v>
      </c>
      <c r="F15284" t="s">
        <v>984</v>
      </c>
      <c r="G15284" t="str">
        <f t="shared" si="238"/>
        <v>Laboratory &amp; Pathology Services</v>
      </c>
    </row>
    <row r="15285" spans="1:7" x14ac:dyDescent="0.3">
      <c r="A15285" s="31" t="s">
        <v>27822</v>
      </c>
      <c r="B15285">
        <v>88160</v>
      </c>
      <c r="C15285">
        <v>26</v>
      </c>
      <c r="D15285" t="s">
        <v>27820</v>
      </c>
      <c r="E15285" t="s">
        <v>0</v>
      </c>
      <c r="F15285" t="s">
        <v>984</v>
      </c>
      <c r="G15285" t="str">
        <f t="shared" si="238"/>
        <v>Laboratory &amp; Pathology Services</v>
      </c>
    </row>
    <row r="15286" spans="1:7" x14ac:dyDescent="0.3">
      <c r="A15286" s="31" t="s">
        <v>27823</v>
      </c>
      <c r="B15286">
        <v>88161</v>
      </c>
      <c r="D15286" t="s">
        <v>27820</v>
      </c>
      <c r="E15286" t="s">
        <v>0</v>
      </c>
      <c r="F15286" t="s">
        <v>984</v>
      </c>
      <c r="G15286" t="str">
        <f t="shared" si="238"/>
        <v>Laboratory &amp; Pathology Services</v>
      </c>
    </row>
    <row r="15287" spans="1:7" x14ac:dyDescent="0.3">
      <c r="A15287" s="27" t="s">
        <v>27824</v>
      </c>
      <c r="B15287">
        <v>88161</v>
      </c>
      <c r="C15287" t="s">
        <v>3750</v>
      </c>
      <c r="D15287" t="s">
        <v>27820</v>
      </c>
      <c r="E15287" t="s">
        <v>0</v>
      </c>
      <c r="F15287" t="s">
        <v>984</v>
      </c>
      <c r="G15287" t="str">
        <f t="shared" si="238"/>
        <v>Laboratory &amp; Pathology Services</v>
      </c>
    </row>
    <row r="15288" spans="1:7" x14ac:dyDescent="0.3">
      <c r="A15288" s="31" t="s">
        <v>27825</v>
      </c>
      <c r="B15288">
        <v>88161</v>
      </c>
      <c r="C15288">
        <v>26</v>
      </c>
      <c r="D15288" t="s">
        <v>27820</v>
      </c>
      <c r="E15288" t="s">
        <v>0</v>
      </c>
      <c r="F15288" t="s">
        <v>984</v>
      </c>
      <c r="G15288" t="str">
        <f t="shared" si="238"/>
        <v>Laboratory &amp; Pathology Services</v>
      </c>
    </row>
    <row r="15289" spans="1:7" x14ac:dyDescent="0.3">
      <c r="A15289" s="31" t="s">
        <v>27826</v>
      </c>
      <c r="B15289">
        <v>88162</v>
      </c>
      <c r="D15289" t="s">
        <v>27820</v>
      </c>
      <c r="E15289" t="s">
        <v>0</v>
      </c>
      <c r="F15289" t="s">
        <v>984</v>
      </c>
      <c r="G15289" t="str">
        <f t="shared" si="238"/>
        <v>Laboratory &amp; Pathology Services</v>
      </c>
    </row>
    <row r="15290" spans="1:7" x14ac:dyDescent="0.3">
      <c r="A15290" s="27" t="s">
        <v>27827</v>
      </c>
      <c r="B15290">
        <v>88162</v>
      </c>
      <c r="C15290" t="s">
        <v>3750</v>
      </c>
      <c r="D15290" t="s">
        <v>27820</v>
      </c>
      <c r="E15290" t="s">
        <v>0</v>
      </c>
      <c r="F15290" t="s">
        <v>984</v>
      </c>
      <c r="G15290" t="str">
        <f t="shared" si="238"/>
        <v>Laboratory &amp; Pathology Services</v>
      </c>
    </row>
    <row r="15291" spans="1:7" x14ac:dyDescent="0.3">
      <c r="A15291" s="31" t="s">
        <v>27828</v>
      </c>
      <c r="B15291">
        <v>88162</v>
      </c>
      <c r="C15291">
        <v>26</v>
      </c>
      <c r="D15291" t="s">
        <v>27820</v>
      </c>
      <c r="E15291" t="s">
        <v>0</v>
      </c>
      <c r="F15291" t="s">
        <v>984</v>
      </c>
      <c r="G15291" t="str">
        <f t="shared" si="238"/>
        <v>Laboratory &amp; Pathology Services</v>
      </c>
    </row>
    <row r="15292" spans="1:7" x14ac:dyDescent="0.3">
      <c r="A15292" s="31" t="s">
        <v>27829</v>
      </c>
      <c r="B15292">
        <v>88164</v>
      </c>
      <c r="D15292" t="s">
        <v>27830</v>
      </c>
      <c r="E15292" t="s">
        <v>962</v>
      </c>
      <c r="F15292" t="s">
        <v>984</v>
      </c>
      <c r="G15292" t="str">
        <f t="shared" si="238"/>
        <v>Laboratory &amp; Pathology Services</v>
      </c>
    </row>
    <row r="15293" spans="1:7" x14ac:dyDescent="0.3">
      <c r="A15293" s="31" t="s">
        <v>27831</v>
      </c>
      <c r="B15293">
        <v>88165</v>
      </c>
      <c r="D15293" t="s">
        <v>27832</v>
      </c>
      <c r="E15293" t="s">
        <v>962</v>
      </c>
      <c r="F15293" t="s">
        <v>984</v>
      </c>
      <c r="G15293" t="str">
        <f t="shared" si="238"/>
        <v>Laboratory &amp; Pathology Services</v>
      </c>
    </row>
    <row r="15294" spans="1:7" x14ac:dyDescent="0.3">
      <c r="A15294" s="31" t="s">
        <v>27833</v>
      </c>
      <c r="B15294">
        <v>88166</v>
      </c>
      <c r="D15294" t="s">
        <v>27834</v>
      </c>
      <c r="E15294" t="s">
        <v>962</v>
      </c>
      <c r="F15294" t="s">
        <v>984</v>
      </c>
      <c r="G15294" t="str">
        <f t="shared" si="238"/>
        <v>Laboratory &amp; Pathology Services</v>
      </c>
    </row>
    <row r="15295" spans="1:7" x14ac:dyDescent="0.3">
      <c r="A15295" s="31" t="s">
        <v>27835</v>
      </c>
      <c r="B15295">
        <v>88167</v>
      </c>
      <c r="D15295" t="s">
        <v>27836</v>
      </c>
      <c r="E15295" t="s">
        <v>962</v>
      </c>
      <c r="F15295" t="s">
        <v>984</v>
      </c>
      <c r="G15295" t="str">
        <f t="shared" si="238"/>
        <v>Laboratory &amp; Pathology Services</v>
      </c>
    </row>
    <row r="15296" spans="1:7" x14ac:dyDescent="0.3">
      <c r="A15296" s="31" t="s">
        <v>27837</v>
      </c>
      <c r="B15296">
        <v>88172</v>
      </c>
      <c r="D15296" t="s">
        <v>27838</v>
      </c>
      <c r="E15296" t="s">
        <v>0</v>
      </c>
      <c r="F15296" t="s">
        <v>984</v>
      </c>
      <c r="G15296" t="str">
        <f t="shared" si="238"/>
        <v>Laboratory &amp; Pathology Services</v>
      </c>
    </row>
    <row r="15297" spans="1:7" x14ac:dyDescent="0.3">
      <c r="A15297" s="27" t="s">
        <v>27839</v>
      </c>
      <c r="B15297">
        <v>88172</v>
      </c>
      <c r="C15297" t="s">
        <v>3750</v>
      </c>
      <c r="D15297" t="s">
        <v>27838</v>
      </c>
      <c r="E15297" t="s">
        <v>0</v>
      </c>
      <c r="F15297" t="s">
        <v>984</v>
      </c>
      <c r="G15297" t="str">
        <f t="shared" si="238"/>
        <v>Laboratory &amp; Pathology Services</v>
      </c>
    </row>
    <row r="15298" spans="1:7" x14ac:dyDescent="0.3">
      <c r="A15298" s="31" t="s">
        <v>27840</v>
      </c>
      <c r="B15298">
        <v>88172</v>
      </c>
      <c r="C15298">
        <v>26</v>
      </c>
      <c r="D15298" t="s">
        <v>27838</v>
      </c>
      <c r="E15298" t="s">
        <v>0</v>
      </c>
      <c r="F15298" t="s">
        <v>984</v>
      </c>
      <c r="G15298" t="str">
        <f t="shared" si="238"/>
        <v>Laboratory &amp; Pathology Services</v>
      </c>
    </row>
    <row r="15299" spans="1:7" x14ac:dyDescent="0.3">
      <c r="A15299" s="31" t="s">
        <v>27841</v>
      </c>
      <c r="B15299">
        <v>88173</v>
      </c>
      <c r="D15299" t="s">
        <v>27842</v>
      </c>
      <c r="E15299" t="s">
        <v>0</v>
      </c>
      <c r="F15299" t="s">
        <v>984</v>
      </c>
      <c r="G15299" t="str">
        <f t="shared" ref="G15299:G15362" si="239">VLOOKUP(F15299,$I$2:$J$27,2,FALSE)</f>
        <v>Laboratory &amp; Pathology Services</v>
      </c>
    </row>
    <row r="15300" spans="1:7" x14ac:dyDescent="0.3">
      <c r="A15300" s="27" t="s">
        <v>27843</v>
      </c>
      <c r="B15300">
        <v>88173</v>
      </c>
      <c r="C15300" t="s">
        <v>3750</v>
      </c>
      <c r="D15300" t="s">
        <v>27842</v>
      </c>
      <c r="E15300" t="s">
        <v>0</v>
      </c>
      <c r="F15300" t="s">
        <v>984</v>
      </c>
      <c r="G15300" t="str">
        <f t="shared" si="239"/>
        <v>Laboratory &amp; Pathology Services</v>
      </c>
    </row>
    <row r="15301" spans="1:7" x14ac:dyDescent="0.3">
      <c r="A15301" s="31" t="s">
        <v>27844</v>
      </c>
      <c r="B15301">
        <v>88173</v>
      </c>
      <c r="C15301">
        <v>26</v>
      </c>
      <c r="D15301" t="s">
        <v>27842</v>
      </c>
      <c r="E15301" t="s">
        <v>0</v>
      </c>
      <c r="F15301" t="s">
        <v>984</v>
      </c>
      <c r="G15301" t="str">
        <f t="shared" si="239"/>
        <v>Laboratory &amp; Pathology Services</v>
      </c>
    </row>
    <row r="15302" spans="1:7" x14ac:dyDescent="0.3">
      <c r="A15302" s="31" t="s">
        <v>27845</v>
      </c>
      <c r="B15302">
        <v>88174</v>
      </c>
      <c r="D15302" t="s">
        <v>27846</v>
      </c>
      <c r="E15302" t="s">
        <v>962</v>
      </c>
      <c r="F15302" t="s">
        <v>984</v>
      </c>
      <c r="G15302" t="str">
        <f t="shared" si="239"/>
        <v>Laboratory &amp; Pathology Services</v>
      </c>
    </row>
    <row r="15303" spans="1:7" x14ac:dyDescent="0.3">
      <c r="A15303" s="31" t="s">
        <v>27847</v>
      </c>
      <c r="B15303">
        <v>88175</v>
      </c>
      <c r="D15303" t="s">
        <v>27848</v>
      </c>
      <c r="E15303" t="s">
        <v>962</v>
      </c>
      <c r="F15303" t="s">
        <v>984</v>
      </c>
      <c r="G15303" t="str">
        <f t="shared" si="239"/>
        <v>Laboratory &amp; Pathology Services</v>
      </c>
    </row>
    <row r="15304" spans="1:7" x14ac:dyDescent="0.3">
      <c r="A15304" s="31" t="s">
        <v>27849</v>
      </c>
      <c r="B15304">
        <v>88177</v>
      </c>
      <c r="D15304" t="s">
        <v>27850</v>
      </c>
      <c r="E15304" t="s">
        <v>0</v>
      </c>
      <c r="F15304" t="s">
        <v>984</v>
      </c>
      <c r="G15304" t="str">
        <f t="shared" si="239"/>
        <v>Laboratory &amp; Pathology Services</v>
      </c>
    </row>
    <row r="15305" spans="1:7" x14ac:dyDescent="0.3">
      <c r="A15305" s="27" t="s">
        <v>27851</v>
      </c>
      <c r="B15305">
        <v>88177</v>
      </c>
      <c r="C15305" t="s">
        <v>3750</v>
      </c>
      <c r="D15305" t="s">
        <v>27850</v>
      </c>
      <c r="E15305" t="s">
        <v>0</v>
      </c>
      <c r="F15305" t="s">
        <v>984</v>
      </c>
      <c r="G15305" t="str">
        <f t="shared" si="239"/>
        <v>Laboratory &amp; Pathology Services</v>
      </c>
    </row>
    <row r="15306" spans="1:7" x14ac:dyDescent="0.3">
      <c r="A15306" s="31" t="s">
        <v>27852</v>
      </c>
      <c r="B15306">
        <v>88177</v>
      </c>
      <c r="C15306">
        <v>26</v>
      </c>
      <c r="D15306" t="s">
        <v>27850</v>
      </c>
      <c r="E15306" t="s">
        <v>0</v>
      </c>
      <c r="F15306" t="s">
        <v>984</v>
      </c>
      <c r="G15306" t="str">
        <f t="shared" si="239"/>
        <v>Laboratory &amp; Pathology Services</v>
      </c>
    </row>
    <row r="15307" spans="1:7" x14ac:dyDescent="0.3">
      <c r="A15307" s="31" t="s">
        <v>27853</v>
      </c>
      <c r="B15307">
        <v>88182</v>
      </c>
      <c r="D15307" t="s">
        <v>27854</v>
      </c>
      <c r="E15307" t="s">
        <v>0</v>
      </c>
      <c r="F15307" t="s">
        <v>984</v>
      </c>
      <c r="G15307" t="str">
        <f t="shared" si="239"/>
        <v>Laboratory &amp; Pathology Services</v>
      </c>
    </row>
    <row r="15308" spans="1:7" x14ac:dyDescent="0.3">
      <c r="A15308" s="27" t="s">
        <v>27855</v>
      </c>
      <c r="B15308">
        <v>88182</v>
      </c>
      <c r="C15308" t="s">
        <v>3750</v>
      </c>
      <c r="D15308" t="s">
        <v>27854</v>
      </c>
      <c r="E15308" t="s">
        <v>0</v>
      </c>
      <c r="F15308" t="s">
        <v>984</v>
      </c>
      <c r="G15308" t="str">
        <f t="shared" si="239"/>
        <v>Laboratory &amp; Pathology Services</v>
      </c>
    </row>
    <row r="15309" spans="1:7" x14ac:dyDescent="0.3">
      <c r="A15309" s="31" t="s">
        <v>27856</v>
      </c>
      <c r="B15309">
        <v>88182</v>
      </c>
      <c r="C15309">
        <v>26</v>
      </c>
      <c r="D15309" t="s">
        <v>27854</v>
      </c>
      <c r="E15309" t="s">
        <v>0</v>
      </c>
      <c r="F15309" t="s">
        <v>984</v>
      </c>
      <c r="G15309" t="str">
        <f t="shared" si="239"/>
        <v>Laboratory &amp; Pathology Services</v>
      </c>
    </row>
    <row r="15310" spans="1:7" x14ac:dyDescent="0.3">
      <c r="A15310" s="31" t="s">
        <v>731</v>
      </c>
      <c r="B15310">
        <v>88184</v>
      </c>
      <c r="D15310" t="s">
        <v>27857</v>
      </c>
      <c r="E15310" t="s">
        <v>0</v>
      </c>
      <c r="F15310" t="s">
        <v>984</v>
      </c>
      <c r="G15310" t="str">
        <f t="shared" si="239"/>
        <v>Laboratory &amp; Pathology Services</v>
      </c>
    </row>
    <row r="15311" spans="1:7" x14ac:dyDescent="0.3">
      <c r="A15311" s="31" t="s">
        <v>727</v>
      </c>
      <c r="B15311">
        <v>88185</v>
      </c>
      <c r="D15311" t="s">
        <v>27858</v>
      </c>
      <c r="E15311" t="s">
        <v>0</v>
      </c>
      <c r="F15311" t="s">
        <v>984</v>
      </c>
      <c r="G15311" t="str">
        <f t="shared" si="239"/>
        <v>Laboratory &amp; Pathology Services</v>
      </c>
    </row>
    <row r="15312" spans="1:7" x14ac:dyDescent="0.3">
      <c r="A15312" s="31" t="s">
        <v>27859</v>
      </c>
      <c r="B15312">
        <v>88187</v>
      </c>
      <c r="D15312" t="s">
        <v>27860</v>
      </c>
      <c r="E15312" t="s">
        <v>0</v>
      </c>
      <c r="F15312" t="s">
        <v>984</v>
      </c>
      <c r="G15312" t="str">
        <f t="shared" si="239"/>
        <v>Laboratory &amp; Pathology Services</v>
      </c>
    </row>
    <row r="15313" spans="1:7" x14ac:dyDescent="0.3">
      <c r="A15313" s="31" t="s">
        <v>27861</v>
      </c>
      <c r="B15313">
        <v>88188</v>
      </c>
      <c r="D15313" t="s">
        <v>27862</v>
      </c>
      <c r="E15313" t="s">
        <v>0</v>
      </c>
      <c r="F15313" t="s">
        <v>984</v>
      </c>
      <c r="G15313" t="str">
        <f t="shared" si="239"/>
        <v>Laboratory &amp; Pathology Services</v>
      </c>
    </row>
    <row r="15314" spans="1:7" x14ac:dyDescent="0.3">
      <c r="A15314" s="31" t="s">
        <v>27863</v>
      </c>
      <c r="B15314">
        <v>88189</v>
      </c>
      <c r="D15314" t="s">
        <v>27864</v>
      </c>
      <c r="E15314" t="s">
        <v>0</v>
      </c>
      <c r="F15314" t="s">
        <v>984</v>
      </c>
      <c r="G15314" t="str">
        <f t="shared" si="239"/>
        <v>Laboratory &amp; Pathology Services</v>
      </c>
    </row>
    <row r="15315" spans="1:7" x14ac:dyDescent="0.3">
      <c r="A15315" s="31" t="s">
        <v>27865</v>
      </c>
      <c r="B15315">
        <v>88199</v>
      </c>
      <c r="D15315" t="s">
        <v>27866</v>
      </c>
      <c r="E15315" t="s">
        <v>2</v>
      </c>
      <c r="F15315" t="s">
        <v>984</v>
      </c>
      <c r="G15315" t="str">
        <f t="shared" si="239"/>
        <v>Laboratory &amp; Pathology Services</v>
      </c>
    </row>
    <row r="15316" spans="1:7" x14ac:dyDescent="0.3">
      <c r="A15316" s="27" t="s">
        <v>27867</v>
      </c>
      <c r="B15316">
        <v>88199</v>
      </c>
      <c r="C15316" t="s">
        <v>3750</v>
      </c>
      <c r="D15316" t="s">
        <v>27866</v>
      </c>
      <c r="E15316" t="s">
        <v>2</v>
      </c>
      <c r="F15316" t="s">
        <v>984</v>
      </c>
      <c r="G15316" t="str">
        <f t="shared" si="239"/>
        <v>Laboratory &amp; Pathology Services</v>
      </c>
    </row>
    <row r="15317" spans="1:7" x14ac:dyDescent="0.3">
      <c r="A15317" s="31" t="s">
        <v>27868</v>
      </c>
      <c r="B15317">
        <v>88199</v>
      </c>
      <c r="C15317">
        <v>26</v>
      </c>
      <c r="D15317" t="s">
        <v>27866</v>
      </c>
      <c r="E15317" t="s">
        <v>2</v>
      </c>
      <c r="F15317" t="s">
        <v>984</v>
      </c>
      <c r="G15317" t="str">
        <f t="shared" si="239"/>
        <v>Laboratory &amp; Pathology Services</v>
      </c>
    </row>
    <row r="15318" spans="1:7" x14ac:dyDescent="0.3">
      <c r="A15318" s="31" t="s">
        <v>27869</v>
      </c>
      <c r="B15318">
        <v>88230</v>
      </c>
      <c r="D15318" t="s">
        <v>27870</v>
      </c>
      <c r="E15318" t="s">
        <v>962</v>
      </c>
      <c r="F15318" t="s">
        <v>984</v>
      </c>
      <c r="G15318" t="str">
        <f t="shared" si="239"/>
        <v>Laboratory &amp; Pathology Services</v>
      </c>
    </row>
    <row r="15319" spans="1:7" x14ac:dyDescent="0.3">
      <c r="A15319" s="31" t="s">
        <v>27871</v>
      </c>
      <c r="B15319">
        <v>88233</v>
      </c>
      <c r="D15319" t="s">
        <v>27872</v>
      </c>
      <c r="E15319" t="s">
        <v>962</v>
      </c>
      <c r="F15319" t="s">
        <v>984</v>
      </c>
      <c r="G15319" t="str">
        <f t="shared" si="239"/>
        <v>Laboratory &amp; Pathology Services</v>
      </c>
    </row>
    <row r="15320" spans="1:7" x14ac:dyDescent="0.3">
      <c r="A15320" s="31" t="s">
        <v>27873</v>
      </c>
      <c r="B15320">
        <v>88235</v>
      </c>
      <c r="D15320" t="s">
        <v>27874</v>
      </c>
      <c r="E15320" t="s">
        <v>962</v>
      </c>
      <c r="F15320" t="s">
        <v>984</v>
      </c>
      <c r="G15320" t="str">
        <f t="shared" si="239"/>
        <v>Laboratory &amp; Pathology Services</v>
      </c>
    </row>
    <row r="15321" spans="1:7" x14ac:dyDescent="0.3">
      <c r="A15321" s="31" t="s">
        <v>27875</v>
      </c>
      <c r="B15321">
        <v>88237</v>
      </c>
      <c r="D15321" t="s">
        <v>27876</v>
      </c>
      <c r="E15321" t="s">
        <v>962</v>
      </c>
      <c r="F15321" t="s">
        <v>984</v>
      </c>
      <c r="G15321" t="str">
        <f t="shared" si="239"/>
        <v>Laboratory &amp; Pathology Services</v>
      </c>
    </row>
    <row r="15322" spans="1:7" x14ac:dyDescent="0.3">
      <c r="A15322" s="31" t="s">
        <v>27877</v>
      </c>
      <c r="B15322">
        <v>88239</v>
      </c>
      <c r="D15322" t="s">
        <v>27878</v>
      </c>
      <c r="E15322" t="s">
        <v>962</v>
      </c>
      <c r="F15322" t="s">
        <v>984</v>
      </c>
      <c r="G15322" t="str">
        <f t="shared" si="239"/>
        <v>Laboratory &amp; Pathology Services</v>
      </c>
    </row>
    <row r="15323" spans="1:7" x14ac:dyDescent="0.3">
      <c r="A15323" s="31" t="s">
        <v>27879</v>
      </c>
      <c r="B15323">
        <v>88240</v>
      </c>
      <c r="D15323" t="s">
        <v>27880</v>
      </c>
      <c r="E15323" t="s">
        <v>962</v>
      </c>
      <c r="F15323" t="s">
        <v>984</v>
      </c>
      <c r="G15323" t="str">
        <f t="shared" si="239"/>
        <v>Laboratory &amp; Pathology Services</v>
      </c>
    </row>
    <row r="15324" spans="1:7" x14ac:dyDescent="0.3">
      <c r="A15324" s="31" t="s">
        <v>27881</v>
      </c>
      <c r="B15324">
        <v>88241</v>
      </c>
      <c r="D15324" t="s">
        <v>27882</v>
      </c>
      <c r="E15324" t="s">
        <v>962</v>
      </c>
      <c r="F15324" t="s">
        <v>984</v>
      </c>
      <c r="G15324" t="str">
        <f t="shared" si="239"/>
        <v>Laboratory &amp; Pathology Services</v>
      </c>
    </row>
    <row r="15325" spans="1:7" x14ac:dyDescent="0.3">
      <c r="A15325" s="31" t="s">
        <v>27883</v>
      </c>
      <c r="B15325">
        <v>88245</v>
      </c>
      <c r="D15325" t="s">
        <v>27884</v>
      </c>
      <c r="E15325" t="s">
        <v>962</v>
      </c>
      <c r="F15325" t="s">
        <v>984</v>
      </c>
      <c r="G15325" t="str">
        <f t="shared" si="239"/>
        <v>Laboratory &amp; Pathology Services</v>
      </c>
    </row>
    <row r="15326" spans="1:7" x14ac:dyDescent="0.3">
      <c r="A15326" s="31" t="s">
        <v>27885</v>
      </c>
      <c r="B15326">
        <v>88248</v>
      </c>
      <c r="D15326" t="s">
        <v>27886</v>
      </c>
      <c r="E15326" t="s">
        <v>962</v>
      </c>
      <c r="F15326" t="s">
        <v>984</v>
      </c>
      <c r="G15326" t="str">
        <f t="shared" si="239"/>
        <v>Laboratory &amp; Pathology Services</v>
      </c>
    </row>
    <row r="15327" spans="1:7" x14ac:dyDescent="0.3">
      <c r="A15327" s="31" t="s">
        <v>27887</v>
      </c>
      <c r="B15327">
        <v>88249</v>
      </c>
      <c r="D15327" t="s">
        <v>27888</v>
      </c>
      <c r="E15327" t="s">
        <v>962</v>
      </c>
      <c r="F15327" t="s">
        <v>984</v>
      </c>
      <c r="G15327" t="str">
        <f t="shared" si="239"/>
        <v>Laboratory &amp; Pathology Services</v>
      </c>
    </row>
    <row r="15328" spans="1:7" x14ac:dyDescent="0.3">
      <c r="A15328" s="31" t="s">
        <v>27889</v>
      </c>
      <c r="B15328">
        <v>88261</v>
      </c>
      <c r="D15328" t="s">
        <v>27890</v>
      </c>
      <c r="E15328" t="s">
        <v>962</v>
      </c>
      <c r="F15328" t="s">
        <v>984</v>
      </c>
      <c r="G15328" t="str">
        <f t="shared" si="239"/>
        <v>Laboratory &amp; Pathology Services</v>
      </c>
    </row>
    <row r="15329" spans="1:7" x14ac:dyDescent="0.3">
      <c r="A15329" s="31" t="s">
        <v>27891</v>
      </c>
      <c r="B15329">
        <v>88262</v>
      </c>
      <c r="D15329" t="s">
        <v>27892</v>
      </c>
      <c r="E15329" t="s">
        <v>962</v>
      </c>
      <c r="F15329" t="s">
        <v>984</v>
      </c>
      <c r="G15329" t="str">
        <f t="shared" si="239"/>
        <v>Laboratory &amp; Pathology Services</v>
      </c>
    </row>
    <row r="15330" spans="1:7" x14ac:dyDescent="0.3">
      <c r="A15330" s="31" t="s">
        <v>27893</v>
      </c>
      <c r="B15330">
        <v>88263</v>
      </c>
      <c r="D15330" t="s">
        <v>27894</v>
      </c>
      <c r="E15330" t="s">
        <v>962</v>
      </c>
      <c r="F15330" t="s">
        <v>984</v>
      </c>
      <c r="G15330" t="str">
        <f t="shared" si="239"/>
        <v>Laboratory &amp; Pathology Services</v>
      </c>
    </row>
    <row r="15331" spans="1:7" x14ac:dyDescent="0.3">
      <c r="A15331" s="31" t="s">
        <v>27895</v>
      </c>
      <c r="B15331">
        <v>88264</v>
      </c>
      <c r="D15331" t="s">
        <v>27884</v>
      </c>
      <c r="E15331" t="s">
        <v>962</v>
      </c>
      <c r="F15331" t="s">
        <v>984</v>
      </c>
      <c r="G15331" t="str">
        <f t="shared" si="239"/>
        <v>Laboratory &amp; Pathology Services</v>
      </c>
    </row>
    <row r="15332" spans="1:7" x14ac:dyDescent="0.3">
      <c r="A15332" s="31" t="s">
        <v>27896</v>
      </c>
      <c r="B15332">
        <v>88267</v>
      </c>
      <c r="D15332" t="s">
        <v>27897</v>
      </c>
      <c r="E15332" t="s">
        <v>962</v>
      </c>
      <c r="F15332" t="s">
        <v>984</v>
      </c>
      <c r="G15332" t="str">
        <f t="shared" si="239"/>
        <v>Laboratory &amp; Pathology Services</v>
      </c>
    </row>
    <row r="15333" spans="1:7" x14ac:dyDescent="0.3">
      <c r="A15333" s="31" t="s">
        <v>27898</v>
      </c>
      <c r="B15333">
        <v>88269</v>
      </c>
      <c r="D15333" t="s">
        <v>27899</v>
      </c>
      <c r="E15333" t="s">
        <v>962</v>
      </c>
      <c r="F15333" t="s">
        <v>984</v>
      </c>
      <c r="G15333" t="str">
        <f t="shared" si="239"/>
        <v>Laboratory &amp; Pathology Services</v>
      </c>
    </row>
    <row r="15334" spans="1:7" x14ac:dyDescent="0.3">
      <c r="A15334" s="31" t="s">
        <v>27900</v>
      </c>
      <c r="B15334">
        <v>88271</v>
      </c>
      <c r="D15334" t="s">
        <v>27901</v>
      </c>
      <c r="E15334" t="s">
        <v>962</v>
      </c>
      <c r="F15334" t="s">
        <v>984</v>
      </c>
      <c r="G15334" t="str">
        <f t="shared" si="239"/>
        <v>Laboratory &amp; Pathology Services</v>
      </c>
    </row>
    <row r="15335" spans="1:7" x14ac:dyDescent="0.3">
      <c r="A15335" s="31" t="s">
        <v>27902</v>
      </c>
      <c r="B15335">
        <v>88272</v>
      </c>
      <c r="D15335" t="s">
        <v>27903</v>
      </c>
      <c r="E15335" t="s">
        <v>962</v>
      </c>
      <c r="F15335" t="s">
        <v>984</v>
      </c>
      <c r="G15335" t="str">
        <f t="shared" si="239"/>
        <v>Laboratory &amp; Pathology Services</v>
      </c>
    </row>
    <row r="15336" spans="1:7" x14ac:dyDescent="0.3">
      <c r="A15336" s="31" t="s">
        <v>27904</v>
      </c>
      <c r="B15336">
        <v>88273</v>
      </c>
      <c r="D15336" t="s">
        <v>27905</v>
      </c>
      <c r="E15336" t="s">
        <v>962</v>
      </c>
      <c r="F15336" t="s">
        <v>984</v>
      </c>
      <c r="G15336" t="str">
        <f t="shared" si="239"/>
        <v>Laboratory &amp; Pathology Services</v>
      </c>
    </row>
    <row r="15337" spans="1:7" x14ac:dyDescent="0.3">
      <c r="A15337" s="31" t="s">
        <v>27906</v>
      </c>
      <c r="B15337">
        <v>88274</v>
      </c>
      <c r="D15337" t="s">
        <v>27907</v>
      </c>
      <c r="E15337" t="s">
        <v>962</v>
      </c>
      <c r="F15337" t="s">
        <v>984</v>
      </c>
      <c r="G15337" t="str">
        <f t="shared" si="239"/>
        <v>Laboratory &amp; Pathology Services</v>
      </c>
    </row>
    <row r="15338" spans="1:7" x14ac:dyDescent="0.3">
      <c r="A15338" s="31" t="s">
        <v>27908</v>
      </c>
      <c r="B15338">
        <v>88275</v>
      </c>
      <c r="D15338" t="s">
        <v>27909</v>
      </c>
      <c r="E15338" t="s">
        <v>962</v>
      </c>
      <c r="F15338" t="s">
        <v>984</v>
      </c>
      <c r="G15338" t="str">
        <f t="shared" si="239"/>
        <v>Laboratory &amp; Pathology Services</v>
      </c>
    </row>
    <row r="15339" spans="1:7" x14ac:dyDescent="0.3">
      <c r="A15339" s="31" t="s">
        <v>27910</v>
      </c>
      <c r="B15339">
        <v>88280</v>
      </c>
      <c r="D15339" t="s">
        <v>27911</v>
      </c>
      <c r="E15339" t="s">
        <v>962</v>
      </c>
      <c r="F15339" t="s">
        <v>984</v>
      </c>
      <c r="G15339" t="str">
        <f t="shared" si="239"/>
        <v>Laboratory &amp; Pathology Services</v>
      </c>
    </row>
    <row r="15340" spans="1:7" x14ac:dyDescent="0.3">
      <c r="A15340" s="31" t="s">
        <v>27912</v>
      </c>
      <c r="B15340">
        <v>88283</v>
      </c>
      <c r="D15340" t="s">
        <v>27913</v>
      </c>
      <c r="E15340" t="s">
        <v>962</v>
      </c>
      <c r="F15340" t="s">
        <v>984</v>
      </c>
      <c r="G15340" t="str">
        <f t="shared" si="239"/>
        <v>Laboratory &amp; Pathology Services</v>
      </c>
    </row>
    <row r="15341" spans="1:7" x14ac:dyDescent="0.3">
      <c r="A15341" s="31" t="s">
        <v>27914</v>
      </c>
      <c r="B15341">
        <v>88285</v>
      </c>
      <c r="D15341" t="s">
        <v>27915</v>
      </c>
      <c r="E15341" t="s">
        <v>962</v>
      </c>
      <c r="F15341" t="s">
        <v>984</v>
      </c>
      <c r="G15341" t="str">
        <f t="shared" si="239"/>
        <v>Laboratory &amp; Pathology Services</v>
      </c>
    </row>
    <row r="15342" spans="1:7" x14ac:dyDescent="0.3">
      <c r="A15342" s="31" t="s">
        <v>27916</v>
      </c>
      <c r="B15342">
        <v>88289</v>
      </c>
      <c r="D15342" t="s">
        <v>27917</v>
      </c>
      <c r="E15342" t="s">
        <v>962</v>
      </c>
      <c r="F15342" t="s">
        <v>984</v>
      </c>
      <c r="G15342" t="str">
        <f t="shared" si="239"/>
        <v>Laboratory &amp; Pathology Services</v>
      </c>
    </row>
    <row r="15343" spans="1:7" x14ac:dyDescent="0.3">
      <c r="A15343" s="31" t="s">
        <v>27918</v>
      </c>
      <c r="B15343">
        <v>88291</v>
      </c>
      <c r="D15343" t="s">
        <v>27919</v>
      </c>
      <c r="E15343" t="s">
        <v>0</v>
      </c>
      <c r="F15343" t="s">
        <v>984</v>
      </c>
      <c r="G15343" t="str">
        <f t="shared" si="239"/>
        <v>Laboratory &amp; Pathology Services</v>
      </c>
    </row>
    <row r="15344" spans="1:7" x14ac:dyDescent="0.3">
      <c r="A15344" s="31" t="s">
        <v>27920</v>
      </c>
      <c r="B15344">
        <v>88299</v>
      </c>
      <c r="D15344" t="s">
        <v>27921</v>
      </c>
      <c r="E15344" t="s">
        <v>2</v>
      </c>
      <c r="F15344" t="s">
        <v>984</v>
      </c>
      <c r="G15344" t="str">
        <f t="shared" si="239"/>
        <v>Laboratory &amp; Pathology Services</v>
      </c>
    </row>
    <row r="15345" spans="1:7" x14ac:dyDescent="0.3">
      <c r="A15345" s="31" t="s">
        <v>27922</v>
      </c>
      <c r="B15345">
        <v>88300</v>
      </c>
      <c r="D15345" t="s">
        <v>27923</v>
      </c>
      <c r="E15345" t="s">
        <v>0</v>
      </c>
      <c r="F15345" t="s">
        <v>984</v>
      </c>
      <c r="G15345" t="str">
        <f t="shared" si="239"/>
        <v>Laboratory &amp; Pathology Services</v>
      </c>
    </row>
    <row r="15346" spans="1:7" x14ac:dyDescent="0.3">
      <c r="A15346" s="27" t="s">
        <v>27924</v>
      </c>
      <c r="B15346">
        <v>88300</v>
      </c>
      <c r="C15346" t="s">
        <v>3750</v>
      </c>
      <c r="D15346" t="s">
        <v>27923</v>
      </c>
      <c r="E15346" t="s">
        <v>0</v>
      </c>
      <c r="F15346" t="s">
        <v>984</v>
      </c>
      <c r="G15346" t="str">
        <f t="shared" si="239"/>
        <v>Laboratory &amp; Pathology Services</v>
      </c>
    </row>
    <row r="15347" spans="1:7" x14ac:dyDescent="0.3">
      <c r="A15347" s="31" t="s">
        <v>27925</v>
      </c>
      <c r="B15347">
        <v>88300</v>
      </c>
      <c r="C15347">
        <v>26</v>
      </c>
      <c r="D15347" t="s">
        <v>27923</v>
      </c>
      <c r="E15347" t="s">
        <v>0</v>
      </c>
      <c r="F15347" t="s">
        <v>984</v>
      </c>
      <c r="G15347" t="str">
        <f t="shared" si="239"/>
        <v>Laboratory &amp; Pathology Services</v>
      </c>
    </row>
    <row r="15348" spans="1:7" x14ac:dyDescent="0.3">
      <c r="A15348" s="31" t="s">
        <v>27926</v>
      </c>
      <c r="B15348">
        <v>88302</v>
      </c>
      <c r="D15348" t="s">
        <v>27927</v>
      </c>
      <c r="E15348" t="s">
        <v>0</v>
      </c>
      <c r="F15348" t="s">
        <v>984</v>
      </c>
      <c r="G15348" t="str">
        <f t="shared" si="239"/>
        <v>Laboratory &amp; Pathology Services</v>
      </c>
    </row>
    <row r="15349" spans="1:7" x14ac:dyDescent="0.3">
      <c r="A15349" s="27" t="s">
        <v>27928</v>
      </c>
      <c r="B15349">
        <v>88302</v>
      </c>
      <c r="C15349" t="s">
        <v>3750</v>
      </c>
      <c r="D15349" t="s">
        <v>27927</v>
      </c>
      <c r="E15349" t="s">
        <v>0</v>
      </c>
      <c r="F15349" t="s">
        <v>984</v>
      </c>
      <c r="G15349" t="str">
        <f t="shared" si="239"/>
        <v>Laboratory &amp; Pathology Services</v>
      </c>
    </row>
    <row r="15350" spans="1:7" x14ac:dyDescent="0.3">
      <c r="A15350" s="31" t="s">
        <v>27929</v>
      </c>
      <c r="B15350">
        <v>88302</v>
      </c>
      <c r="C15350">
        <v>26</v>
      </c>
      <c r="D15350" t="s">
        <v>27927</v>
      </c>
      <c r="E15350" t="s">
        <v>0</v>
      </c>
      <c r="F15350" t="s">
        <v>984</v>
      </c>
      <c r="G15350" t="str">
        <f t="shared" si="239"/>
        <v>Laboratory &amp; Pathology Services</v>
      </c>
    </row>
    <row r="15351" spans="1:7" x14ac:dyDescent="0.3">
      <c r="A15351" s="31" t="s">
        <v>27930</v>
      </c>
      <c r="B15351">
        <v>88304</v>
      </c>
      <c r="D15351" t="s">
        <v>27927</v>
      </c>
      <c r="E15351" t="s">
        <v>0</v>
      </c>
      <c r="F15351" t="s">
        <v>984</v>
      </c>
      <c r="G15351" t="str">
        <f t="shared" si="239"/>
        <v>Laboratory &amp; Pathology Services</v>
      </c>
    </row>
    <row r="15352" spans="1:7" x14ac:dyDescent="0.3">
      <c r="A15352" s="27" t="s">
        <v>27931</v>
      </c>
      <c r="B15352">
        <v>88304</v>
      </c>
      <c r="C15352" t="s">
        <v>3750</v>
      </c>
      <c r="D15352" t="s">
        <v>27927</v>
      </c>
      <c r="E15352" t="s">
        <v>0</v>
      </c>
      <c r="F15352" t="s">
        <v>984</v>
      </c>
      <c r="G15352" t="str">
        <f t="shared" si="239"/>
        <v>Laboratory &amp; Pathology Services</v>
      </c>
    </row>
    <row r="15353" spans="1:7" x14ac:dyDescent="0.3">
      <c r="A15353" s="31" t="s">
        <v>27932</v>
      </c>
      <c r="B15353">
        <v>88304</v>
      </c>
      <c r="C15353">
        <v>26</v>
      </c>
      <c r="D15353" t="s">
        <v>27927</v>
      </c>
      <c r="E15353" t="s">
        <v>0</v>
      </c>
      <c r="F15353" t="s">
        <v>984</v>
      </c>
      <c r="G15353" t="str">
        <f t="shared" si="239"/>
        <v>Laboratory &amp; Pathology Services</v>
      </c>
    </row>
    <row r="15354" spans="1:7" x14ac:dyDescent="0.3">
      <c r="A15354" s="31" t="s">
        <v>733</v>
      </c>
      <c r="B15354">
        <v>88305</v>
      </c>
      <c r="D15354" t="s">
        <v>27927</v>
      </c>
      <c r="E15354" t="s">
        <v>0</v>
      </c>
      <c r="F15354" t="s">
        <v>984</v>
      </c>
      <c r="G15354" t="str">
        <f t="shared" si="239"/>
        <v>Laboratory &amp; Pathology Services</v>
      </c>
    </row>
    <row r="15355" spans="1:7" x14ac:dyDescent="0.3">
      <c r="A15355" s="27" t="s">
        <v>27933</v>
      </c>
      <c r="B15355">
        <v>88305</v>
      </c>
      <c r="C15355" t="s">
        <v>3750</v>
      </c>
      <c r="D15355" t="s">
        <v>27927</v>
      </c>
      <c r="E15355" t="s">
        <v>0</v>
      </c>
      <c r="F15355" t="s">
        <v>984</v>
      </c>
      <c r="G15355" t="str">
        <f t="shared" si="239"/>
        <v>Laboratory &amp; Pathology Services</v>
      </c>
    </row>
    <row r="15356" spans="1:7" x14ac:dyDescent="0.3">
      <c r="A15356" s="31" t="s">
        <v>27934</v>
      </c>
      <c r="B15356">
        <v>88305</v>
      </c>
      <c r="C15356">
        <v>26</v>
      </c>
      <c r="D15356" t="s">
        <v>27927</v>
      </c>
      <c r="E15356" t="s">
        <v>0</v>
      </c>
      <c r="F15356" t="s">
        <v>984</v>
      </c>
      <c r="G15356" t="str">
        <f t="shared" si="239"/>
        <v>Laboratory &amp; Pathology Services</v>
      </c>
    </row>
    <row r="15357" spans="1:7" x14ac:dyDescent="0.3">
      <c r="A15357" s="31" t="s">
        <v>27935</v>
      </c>
      <c r="B15357">
        <v>88307</v>
      </c>
      <c r="D15357" t="s">
        <v>27927</v>
      </c>
      <c r="E15357" t="s">
        <v>0</v>
      </c>
      <c r="F15357" t="s">
        <v>984</v>
      </c>
      <c r="G15357" t="str">
        <f t="shared" si="239"/>
        <v>Laboratory &amp; Pathology Services</v>
      </c>
    </row>
    <row r="15358" spans="1:7" x14ac:dyDescent="0.3">
      <c r="A15358" s="27" t="s">
        <v>27936</v>
      </c>
      <c r="B15358">
        <v>88307</v>
      </c>
      <c r="C15358" t="s">
        <v>3750</v>
      </c>
      <c r="D15358" t="s">
        <v>27927</v>
      </c>
      <c r="E15358" t="s">
        <v>0</v>
      </c>
      <c r="F15358" t="s">
        <v>984</v>
      </c>
      <c r="G15358" t="str">
        <f t="shared" si="239"/>
        <v>Laboratory &amp; Pathology Services</v>
      </c>
    </row>
    <row r="15359" spans="1:7" x14ac:dyDescent="0.3">
      <c r="A15359" s="31" t="s">
        <v>27937</v>
      </c>
      <c r="B15359">
        <v>88307</v>
      </c>
      <c r="C15359">
        <v>26</v>
      </c>
      <c r="D15359" t="s">
        <v>27927</v>
      </c>
      <c r="E15359" t="s">
        <v>0</v>
      </c>
      <c r="F15359" t="s">
        <v>984</v>
      </c>
      <c r="G15359" t="str">
        <f t="shared" si="239"/>
        <v>Laboratory &amp; Pathology Services</v>
      </c>
    </row>
    <row r="15360" spans="1:7" x14ac:dyDescent="0.3">
      <c r="A15360" s="31" t="s">
        <v>27938</v>
      </c>
      <c r="B15360">
        <v>88309</v>
      </c>
      <c r="D15360" t="s">
        <v>27927</v>
      </c>
      <c r="E15360" t="s">
        <v>0</v>
      </c>
      <c r="F15360" t="s">
        <v>984</v>
      </c>
      <c r="G15360" t="str">
        <f t="shared" si="239"/>
        <v>Laboratory &amp; Pathology Services</v>
      </c>
    </row>
    <row r="15361" spans="1:7" x14ac:dyDescent="0.3">
      <c r="A15361" s="27" t="s">
        <v>27939</v>
      </c>
      <c r="B15361">
        <v>88309</v>
      </c>
      <c r="C15361" t="s">
        <v>3750</v>
      </c>
      <c r="D15361" t="s">
        <v>27927</v>
      </c>
      <c r="E15361" t="s">
        <v>0</v>
      </c>
      <c r="F15361" t="s">
        <v>984</v>
      </c>
      <c r="G15361" t="str">
        <f t="shared" si="239"/>
        <v>Laboratory &amp; Pathology Services</v>
      </c>
    </row>
    <row r="15362" spans="1:7" x14ac:dyDescent="0.3">
      <c r="A15362" s="31" t="s">
        <v>27940</v>
      </c>
      <c r="B15362">
        <v>88309</v>
      </c>
      <c r="C15362">
        <v>26</v>
      </c>
      <c r="D15362" t="s">
        <v>27927</v>
      </c>
      <c r="E15362" t="s">
        <v>0</v>
      </c>
      <c r="F15362" t="s">
        <v>984</v>
      </c>
      <c r="G15362" t="str">
        <f t="shared" si="239"/>
        <v>Laboratory &amp; Pathology Services</v>
      </c>
    </row>
    <row r="15363" spans="1:7" x14ac:dyDescent="0.3">
      <c r="A15363" s="31" t="s">
        <v>27941</v>
      </c>
      <c r="B15363">
        <v>88311</v>
      </c>
      <c r="D15363" t="s">
        <v>27942</v>
      </c>
      <c r="E15363" t="s">
        <v>0</v>
      </c>
      <c r="F15363" t="s">
        <v>984</v>
      </c>
      <c r="G15363" t="str">
        <f t="shared" ref="G15363:G15426" si="240">VLOOKUP(F15363,$I$2:$J$27,2,FALSE)</f>
        <v>Laboratory &amp; Pathology Services</v>
      </c>
    </row>
    <row r="15364" spans="1:7" x14ac:dyDescent="0.3">
      <c r="A15364" s="27" t="s">
        <v>27943</v>
      </c>
      <c r="B15364">
        <v>88311</v>
      </c>
      <c r="C15364" t="s">
        <v>3750</v>
      </c>
      <c r="D15364" t="s">
        <v>27942</v>
      </c>
      <c r="E15364" t="s">
        <v>0</v>
      </c>
      <c r="F15364" t="s">
        <v>984</v>
      </c>
      <c r="G15364" t="str">
        <f t="shared" si="240"/>
        <v>Laboratory &amp; Pathology Services</v>
      </c>
    </row>
    <row r="15365" spans="1:7" x14ac:dyDescent="0.3">
      <c r="A15365" s="31" t="s">
        <v>27944</v>
      </c>
      <c r="B15365">
        <v>88311</v>
      </c>
      <c r="C15365">
        <v>26</v>
      </c>
      <c r="D15365" t="s">
        <v>27942</v>
      </c>
      <c r="E15365" t="s">
        <v>0</v>
      </c>
      <c r="F15365" t="s">
        <v>984</v>
      </c>
      <c r="G15365" t="str">
        <f t="shared" si="240"/>
        <v>Laboratory &amp; Pathology Services</v>
      </c>
    </row>
    <row r="15366" spans="1:7" x14ac:dyDescent="0.3">
      <c r="A15366" s="31" t="s">
        <v>27945</v>
      </c>
      <c r="B15366">
        <v>88312</v>
      </c>
      <c r="D15366" t="s">
        <v>27946</v>
      </c>
      <c r="E15366" t="s">
        <v>0</v>
      </c>
      <c r="F15366" t="s">
        <v>984</v>
      </c>
      <c r="G15366" t="str">
        <f t="shared" si="240"/>
        <v>Laboratory &amp; Pathology Services</v>
      </c>
    </row>
    <row r="15367" spans="1:7" x14ac:dyDescent="0.3">
      <c r="A15367" s="27" t="s">
        <v>27947</v>
      </c>
      <c r="B15367">
        <v>88312</v>
      </c>
      <c r="C15367" t="s">
        <v>3750</v>
      </c>
      <c r="D15367" t="s">
        <v>27946</v>
      </c>
      <c r="E15367" t="s">
        <v>0</v>
      </c>
      <c r="F15367" t="s">
        <v>984</v>
      </c>
      <c r="G15367" t="str">
        <f t="shared" si="240"/>
        <v>Laboratory &amp; Pathology Services</v>
      </c>
    </row>
    <row r="15368" spans="1:7" x14ac:dyDescent="0.3">
      <c r="A15368" s="31" t="s">
        <v>27948</v>
      </c>
      <c r="B15368">
        <v>88312</v>
      </c>
      <c r="C15368">
        <v>26</v>
      </c>
      <c r="D15368" t="s">
        <v>27946</v>
      </c>
      <c r="E15368" t="s">
        <v>0</v>
      </c>
      <c r="F15368" t="s">
        <v>984</v>
      </c>
      <c r="G15368" t="str">
        <f t="shared" si="240"/>
        <v>Laboratory &amp; Pathology Services</v>
      </c>
    </row>
    <row r="15369" spans="1:7" x14ac:dyDescent="0.3">
      <c r="A15369" s="31" t="s">
        <v>27949</v>
      </c>
      <c r="B15369">
        <v>88313</v>
      </c>
      <c r="D15369" t="s">
        <v>27950</v>
      </c>
      <c r="E15369" t="s">
        <v>0</v>
      </c>
      <c r="F15369" t="s">
        <v>984</v>
      </c>
      <c r="G15369" t="str">
        <f t="shared" si="240"/>
        <v>Laboratory &amp; Pathology Services</v>
      </c>
    </row>
    <row r="15370" spans="1:7" x14ac:dyDescent="0.3">
      <c r="A15370" s="27" t="s">
        <v>27951</v>
      </c>
      <c r="B15370">
        <v>88313</v>
      </c>
      <c r="C15370" t="s">
        <v>3750</v>
      </c>
      <c r="D15370" t="s">
        <v>27950</v>
      </c>
      <c r="E15370" t="s">
        <v>0</v>
      </c>
      <c r="F15370" t="s">
        <v>984</v>
      </c>
      <c r="G15370" t="str">
        <f t="shared" si="240"/>
        <v>Laboratory &amp; Pathology Services</v>
      </c>
    </row>
    <row r="15371" spans="1:7" x14ac:dyDescent="0.3">
      <c r="A15371" s="31" t="s">
        <v>27952</v>
      </c>
      <c r="B15371">
        <v>88313</v>
      </c>
      <c r="C15371">
        <v>26</v>
      </c>
      <c r="D15371" t="s">
        <v>27950</v>
      </c>
      <c r="E15371" t="s">
        <v>0</v>
      </c>
      <c r="F15371" t="s">
        <v>984</v>
      </c>
      <c r="G15371" t="str">
        <f t="shared" si="240"/>
        <v>Laboratory &amp; Pathology Services</v>
      </c>
    </row>
    <row r="15372" spans="1:7" x14ac:dyDescent="0.3">
      <c r="A15372" s="31" t="s">
        <v>27953</v>
      </c>
      <c r="B15372">
        <v>88314</v>
      </c>
      <c r="D15372" t="s">
        <v>27954</v>
      </c>
      <c r="E15372" t="s">
        <v>0</v>
      </c>
      <c r="F15372" t="s">
        <v>984</v>
      </c>
      <c r="G15372" t="str">
        <f t="shared" si="240"/>
        <v>Laboratory &amp; Pathology Services</v>
      </c>
    </row>
    <row r="15373" spans="1:7" x14ac:dyDescent="0.3">
      <c r="A15373" s="27" t="s">
        <v>27955</v>
      </c>
      <c r="B15373">
        <v>88314</v>
      </c>
      <c r="C15373" t="s">
        <v>3750</v>
      </c>
      <c r="D15373" t="s">
        <v>27954</v>
      </c>
      <c r="E15373" t="s">
        <v>0</v>
      </c>
      <c r="F15373" t="s">
        <v>984</v>
      </c>
      <c r="G15373" t="str">
        <f t="shared" si="240"/>
        <v>Laboratory &amp; Pathology Services</v>
      </c>
    </row>
    <row r="15374" spans="1:7" x14ac:dyDescent="0.3">
      <c r="A15374" s="31" t="s">
        <v>27956</v>
      </c>
      <c r="B15374">
        <v>88314</v>
      </c>
      <c r="C15374">
        <v>26</v>
      </c>
      <c r="D15374" t="s">
        <v>27954</v>
      </c>
      <c r="E15374" t="s">
        <v>0</v>
      </c>
      <c r="F15374" t="s">
        <v>984</v>
      </c>
      <c r="G15374" t="str">
        <f t="shared" si="240"/>
        <v>Laboratory &amp; Pathology Services</v>
      </c>
    </row>
    <row r="15375" spans="1:7" x14ac:dyDescent="0.3">
      <c r="A15375" s="31" t="s">
        <v>27957</v>
      </c>
      <c r="B15375">
        <v>88319</v>
      </c>
      <c r="D15375" t="s">
        <v>27958</v>
      </c>
      <c r="E15375" t="s">
        <v>0</v>
      </c>
      <c r="F15375" t="s">
        <v>984</v>
      </c>
      <c r="G15375" t="str">
        <f t="shared" si="240"/>
        <v>Laboratory &amp; Pathology Services</v>
      </c>
    </row>
    <row r="15376" spans="1:7" x14ac:dyDescent="0.3">
      <c r="A15376" s="27" t="s">
        <v>27959</v>
      </c>
      <c r="B15376">
        <v>88319</v>
      </c>
      <c r="C15376" t="s">
        <v>3750</v>
      </c>
      <c r="D15376" t="s">
        <v>27958</v>
      </c>
      <c r="E15376" t="s">
        <v>0</v>
      </c>
      <c r="F15376" t="s">
        <v>984</v>
      </c>
      <c r="G15376" t="str">
        <f t="shared" si="240"/>
        <v>Laboratory &amp; Pathology Services</v>
      </c>
    </row>
    <row r="15377" spans="1:7" x14ac:dyDescent="0.3">
      <c r="A15377" s="31" t="s">
        <v>27960</v>
      </c>
      <c r="B15377">
        <v>88319</v>
      </c>
      <c r="C15377">
        <v>26</v>
      </c>
      <c r="D15377" t="s">
        <v>27958</v>
      </c>
      <c r="E15377" t="s">
        <v>0</v>
      </c>
      <c r="F15377" t="s">
        <v>984</v>
      </c>
      <c r="G15377" t="str">
        <f t="shared" si="240"/>
        <v>Laboratory &amp; Pathology Services</v>
      </c>
    </row>
    <row r="15378" spans="1:7" x14ac:dyDescent="0.3">
      <c r="A15378" s="31" t="s">
        <v>27961</v>
      </c>
      <c r="B15378">
        <v>88321</v>
      </c>
      <c r="D15378" t="s">
        <v>27962</v>
      </c>
      <c r="E15378" t="s">
        <v>0</v>
      </c>
      <c r="F15378" t="s">
        <v>984</v>
      </c>
      <c r="G15378" t="str">
        <f t="shared" si="240"/>
        <v>Laboratory &amp; Pathology Services</v>
      </c>
    </row>
    <row r="15379" spans="1:7" x14ac:dyDescent="0.3">
      <c r="A15379" s="31" t="s">
        <v>27963</v>
      </c>
      <c r="B15379">
        <v>88323</v>
      </c>
      <c r="D15379" t="s">
        <v>27962</v>
      </c>
      <c r="E15379" t="s">
        <v>0</v>
      </c>
      <c r="F15379" t="s">
        <v>984</v>
      </c>
      <c r="G15379" t="str">
        <f t="shared" si="240"/>
        <v>Laboratory &amp; Pathology Services</v>
      </c>
    </row>
    <row r="15380" spans="1:7" x14ac:dyDescent="0.3">
      <c r="A15380" s="27" t="s">
        <v>27964</v>
      </c>
      <c r="B15380">
        <v>88323</v>
      </c>
      <c r="C15380" t="s">
        <v>3750</v>
      </c>
      <c r="D15380" t="s">
        <v>27962</v>
      </c>
      <c r="E15380" t="s">
        <v>0</v>
      </c>
      <c r="F15380" t="s">
        <v>984</v>
      </c>
      <c r="G15380" t="str">
        <f t="shared" si="240"/>
        <v>Laboratory &amp; Pathology Services</v>
      </c>
    </row>
    <row r="15381" spans="1:7" x14ac:dyDescent="0.3">
      <c r="A15381" s="31" t="s">
        <v>27965</v>
      </c>
      <c r="B15381">
        <v>88323</v>
      </c>
      <c r="C15381">
        <v>26</v>
      </c>
      <c r="D15381" t="s">
        <v>27962</v>
      </c>
      <c r="E15381" t="s">
        <v>0</v>
      </c>
      <c r="F15381" t="s">
        <v>984</v>
      </c>
      <c r="G15381" t="str">
        <f t="shared" si="240"/>
        <v>Laboratory &amp; Pathology Services</v>
      </c>
    </row>
    <row r="15382" spans="1:7" x14ac:dyDescent="0.3">
      <c r="A15382" s="31" t="s">
        <v>27966</v>
      </c>
      <c r="B15382">
        <v>88325</v>
      </c>
      <c r="D15382" t="s">
        <v>27967</v>
      </c>
      <c r="E15382" t="s">
        <v>0</v>
      </c>
      <c r="F15382" t="s">
        <v>984</v>
      </c>
      <c r="G15382" t="str">
        <f t="shared" si="240"/>
        <v>Laboratory &amp; Pathology Services</v>
      </c>
    </row>
    <row r="15383" spans="1:7" x14ac:dyDescent="0.3">
      <c r="A15383" s="31" t="s">
        <v>27968</v>
      </c>
      <c r="B15383">
        <v>88329</v>
      </c>
      <c r="D15383" t="s">
        <v>27969</v>
      </c>
      <c r="E15383" t="s">
        <v>0</v>
      </c>
      <c r="F15383" t="s">
        <v>984</v>
      </c>
      <c r="G15383" t="str">
        <f t="shared" si="240"/>
        <v>Laboratory &amp; Pathology Services</v>
      </c>
    </row>
    <row r="15384" spans="1:7" x14ac:dyDescent="0.3">
      <c r="A15384" s="31" t="s">
        <v>27970</v>
      </c>
      <c r="B15384">
        <v>88331</v>
      </c>
      <c r="D15384" t="s">
        <v>27971</v>
      </c>
      <c r="E15384" t="s">
        <v>0</v>
      </c>
      <c r="F15384" t="s">
        <v>984</v>
      </c>
      <c r="G15384" t="str">
        <f t="shared" si="240"/>
        <v>Laboratory &amp; Pathology Services</v>
      </c>
    </row>
    <row r="15385" spans="1:7" x14ac:dyDescent="0.3">
      <c r="A15385" s="27" t="s">
        <v>27972</v>
      </c>
      <c r="B15385">
        <v>88331</v>
      </c>
      <c r="C15385" t="s">
        <v>3750</v>
      </c>
      <c r="D15385" t="s">
        <v>27971</v>
      </c>
      <c r="E15385" t="s">
        <v>0</v>
      </c>
      <c r="F15385" t="s">
        <v>984</v>
      </c>
      <c r="G15385" t="str">
        <f t="shared" si="240"/>
        <v>Laboratory &amp; Pathology Services</v>
      </c>
    </row>
    <row r="15386" spans="1:7" x14ac:dyDescent="0.3">
      <c r="A15386" s="31" t="s">
        <v>27973</v>
      </c>
      <c r="B15386">
        <v>88331</v>
      </c>
      <c r="C15386">
        <v>26</v>
      </c>
      <c r="D15386" t="s">
        <v>27971</v>
      </c>
      <c r="E15386" t="s">
        <v>0</v>
      </c>
      <c r="F15386" t="s">
        <v>984</v>
      </c>
      <c r="G15386" t="str">
        <f t="shared" si="240"/>
        <v>Laboratory &amp; Pathology Services</v>
      </c>
    </row>
    <row r="15387" spans="1:7" x14ac:dyDescent="0.3">
      <c r="A15387" s="31" t="s">
        <v>27974</v>
      </c>
      <c r="B15387">
        <v>88332</v>
      </c>
      <c r="D15387" t="s">
        <v>27975</v>
      </c>
      <c r="E15387" t="s">
        <v>0</v>
      </c>
      <c r="F15387" t="s">
        <v>984</v>
      </c>
      <c r="G15387" t="str">
        <f t="shared" si="240"/>
        <v>Laboratory &amp; Pathology Services</v>
      </c>
    </row>
    <row r="15388" spans="1:7" x14ac:dyDescent="0.3">
      <c r="A15388" s="27" t="s">
        <v>27976</v>
      </c>
      <c r="B15388">
        <v>88332</v>
      </c>
      <c r="C15388" t="s">
        <v>3750</v>
      </c>
      <c r="D15388" t="s">
        <v>27975</v>
      </c>
      <c r="E15388" t="s">
        <v>0</v>
      </c>
      <c r="F15388" t="s">
        <v>984</v>
      </c>
      <c r="G15388" t="str">
        <f t="shared" si="240"/>
        <v>Laboratory &amp; Pathology Services</v>
      </c>
    </row>
    <row r="15389" spans="1:7" x14ac:dyDescent="0.3">
      <c r="A15389" s="31" t="s">
        <v>27977</v>
      </c>
      <c r="B15389">
        <v>88332</v>
      </c>
      <c r="C15389">
        <v>26</v>
      </c>
      <c r="D15389" t="s">
        <v>27975</v>
      </c>
      <c r="E15389" t="s">
        <v>0</v>
      </c>
      <c r="F15389" t="s">
        <v>984</v>
      </c>
      <c r="G15389" t="str">
        <f t="shared" si="240"/>
        <v>Laboratory &amp; Pathology Services</v>
      </c>
    </row>
    <row r="15390" spans="1:7" x14ac:dyDescent="0.3">
      <c r="A15390" s="31" t="s">
        <v>27978</v>
      </c>
      <c r="B15390">
        <v>88333</v>
      </c>
      <c r="D15390" t="s">
        <v>27979</v>
      </c>
      <c r="E15390" t="s">
        <v>0</v>
      </c>
      <c r="F15390" t="s">
        <v>984</v>
      </c>
      <c r="G15390" t="str">
        <f t="shared" si="240"/>
        <v>Laboratory &amp; Pathology Services</v>
      </c>
    </row>
    <row r="15391" spans="1:7" x14ac:dyDescent="0.3">
      <c r="A15391" s="27" t="s">
        <v>27980</v>
      </c>
      <c r="B15391">
        <v>88333</v>
      </c>
      <c r="C15391" t="s">
        <v>3750</v>
      </c>
      <c r="D15391" t="s">
        <v>27979</v>
      </c>
      <c r="E15391" t="s">
        <v>0</v>
      </c>
      <c r="F15391" t="s">
        <v>984</v>
      </c>
      <c r="G15391" t="str">
        <f t="shared" si="240"/>
        <v>Laboratory &amp; Pathology Services</v>
      </c>
    </row>
    <row r="15392" spans="1:7" x14ac:dyDescent="0.3">
      <c r="A15392" s="31" t="s">
        <v>27981</v>
      </c>
      <c r="B15392">
        <v>88333</v>
      </c>
      <c r="C15392">
        <v>26</v>
      </c>
      <c r="D15392" t="s">
        <v>27979</v>
      </c>
      <c r="E15392" t="s">
        <v>0</v>
      </c>
      <c r="F15392" t="s">
        <v>984</v>
      </c>
      <c r="G15392" t="str">
        <f t="shared" si="240"/>
        <v>Laboratory &amp; Pathology Services</v>
      </c>
    </row>
    <row r="15393" spans="1:7" x14ac:dyDescent="0.3">
      <c r="A15393" s="31" t="s">
        <v>27982</v>
      </c>
      <c r="B15393">
        <v>88334</v>
      </c>
      <c r="D15393" t="s">
        <v>27983</v>
      </c>
      <c r="E15393" t="s">
        <v>0</v>
      </c>
      <c r="F15393" t="s">
        <v>984</v>
      </c>
      <c r="G15393" t="str">
        <f t="shared" si="240"/>
        <v>Laboratory &amp; Pathology Services</v>
      </c>
    </row>
    <row r="15394" spans="1:7" x14ac:dyDescent="0.3">
      <c r="A15394" s="27" t="s">
        <v>27984</v>
      </c>
      <c r="B15394">
        <v>88334</v>
      </c>
      <c r="C15394" t="s">
        <v>3750</v>
      </c>
      <c r="D15394" t="s">
        <v>27983</v>
      </c>
      <c r="E15394" t="s">
        <v>0</v>
      </c>
      <c r="F15394" t="s">
        <v>984</v>
      </c>
      <c r="G15394" t="str">
        <f t="shared" si="240"/>
        <v>Laboratory &amp; Pathology Services</v>
      </c>
    </row>
    <row r="15395" spans="1:7" x14ac:dyDescent="0.3">
      <c r="A15395" s="31" t="s">
        <v>27985</v>
      </c>
      <c r="B15395">
        <v>88334</v>
      </c>
      <c r="C15395">
        <v>26</v>
      </c>
      <c r="D15395" t="s">
        <v>27983</v>
      </c>
      <c r="E15395" t="s">
        <v>0</v>
      </c>
      <c r="F15395" t="s">
        <v>984</v>
      </c>
      <c r="G15395" t="str">
        <f t="shared" si="240"/>
        <v>Laboratory &amp; Pathology Services</v>
      </c>
    </row>
    <row r="15396" spans="1:7" x14ac:dyDescent="0.3">
      <c r="A15396" s="31" t="s">
        <v>27986</v>
      </c>
      <c r="B15396">
        <v>88341</v>
      </c>
      <c r="D15396" t="s">
        <v>27987</v>
      </c>
      <c r="E15396" t="s">
        <v>0</v>
      </c>
      <c r="F15396" t="s">
        <v>984</v>
      </c>
      <c r="G15396" t="str">
        <f t="shared" si="240"/>
        <v>Laboratory &amp; Pathology Services</v>
      </c>
    </row>
    <row r="15397" spans="1:7" x14ac:dyDescent="0.3">
      <c r="A15397" s="27" t="s">
        <v>27988</v>
      </c>
      <c r="B15397">
        <v>88341</v>
      </c>
      <c r="C15397" t="s">
        <v>3750</v>
      </c>
      <c r="D15397" t="s">
        <v>27987</v>
      </c>
      <c r="E15397" t="s">
        <v>0</v>
      </c>
      <c r="F15397" t="s">
        <v>984</v>
      </c>
      <c r="G15397" t="str">
        <f t="shared" si="240"/>
        <v>Laboratory &amp; Pathology Services</v>
      </c>
    </row>
    <row r="15398" spans="1:7" x14ac:dyDescent="0.3">
      <c r="A15398" s="31" t="s">
        <v>27989</v>
      </c>
      <c r="B15398">
        <v>88341</v>
      </c>
      <c r="C15398">
        <v>26</v>
      </c>
      <c r="D15398" t="s">
        <v>27987</v>
      </c>
      <c r="E15398" t="s">
        <v>0</v>
      </c>
      <c r="F15398" t="s">
        <v>984</v>
      </c>
      <c r="G15398" t="str">
        <f t="shared" si="240"/>
        <v>Laboratory &amp; Pathology Services</v>
      </c>
    </row>
    <row r="15399" spans="1:7" x14ac:dyDescent="0.3">
      <c r="A15399" s="31" t="s">
        <v>27990</v>
      </c>
      <c r="B15399">
        <v>88342</v>
      </c>
      <c r="D15399" t="s">
        <v>27991</v>
      </c>
      <c r="E15399" t="s">
        <v>0</v>
      </c>
      <c r="F15399" t="s">
        <v>984</v>
      </c>
      <c r="G15399" t="str">
        <f t="shared" si="240"/>
        <v>Laboratory &amp; Pathology Services</v>
      </c>
    </row>
    <row r="15400" spans="1:7" x14ac:dyDescent="0.3">
      <c r="A15400" s="27" t="s">
        <v>27992</v>
      </c>
      <c r="B15400">
        <v>88342</v>
      </c>
      <c r="C15400" t="s">
        <v>3750</v>
      </c>
      <c r="D15400" t="s">
        <v>27991</v>
      </c>
      <c r="E15400" t="s">
        <v>0</v>
      </c>
      <c r="F15400" t="s">
        <v>984</v>
      </c>
      <c r="G15400" t="str">
        <f t="shared" si="240"/>
        <v>Laboratory &amp; Pathology Services</v>
      </c>
    </row>
    <row r="15401" spans="1:7" x14ac:dyDescent="0.3">
      <c r="A15401" s="31" t="s">
        <v>27993</v>
      </c>
      <c r="B15401">
        <v>88342</v>
      </c>
      <c r="C15401">
        <v>26</v>
      </c>
      <c r="D15401" t="s">
        <v>27991</v>
      </c>
      <c r="E15401" t="s">
        <v>0</v>
      </c>
      <c r="F15401" t="s">
        <v>984</v>
      </c>
      <c r="G15401" t="str">
        <f t="shared" si="240"/>
        <v>Laboratory &amp; Pathology Services</v>
      </c>
    </row>
    <row r="15402" spans="1:7" x14ac:dyDescent="0.3">
      <c r="A15402" s="31" t="s">
        <v>27994</v>
      </c>
      <c r="B15402">
        <v>88344</v>
      </c>
      <c r="D15402" t="s">
        <v>27995</v>
      </c>
      <c r="E15402" t="s">
        <v>0</v>
      </c>
      <c r="F15402" t="s">
        <v>984</v>
      </c>
      <c r="G15402" t="str">
        <f t="shared" si="240"/>
        <v>Laboratory &amp; Pathology Services</v>
      </c>
    </row>
    <row r="15403" spans="1:7" x14ac:dyDescent="0.3">
      <c r="A15403" s="27" t="s">
        <v>27996</v>
      </c>
      <c r="B15403">
        <v>88344</v>
      </c>
      <c r="C15403" t="s">
        <v>3750</v>
      </c>
      <c r="D15403" t="s">
        <v>27995</v>
      </c>
      <c r="E15403" t="s">
        <v>0</v>
      </c>
      <c r="F15403" t="s">
        <v>984</v>
      </c>
      <c r="G15403" t="str">
        <f t="shared" si="240"/>
        <v>Laboratory &amp; Pathology Services</v>
      </c>
    </row>
    <row r="15404" spans="1:7" x14ac:dyDescent="0.3">
      <c r="A15404" s="31" t="s">
        <v>27997</v>
      </c>
      <c r="B15404">
        <v>88344</v>
      </c>
      <c r="C15404">
        <v>26</v>
      </c>
      <c r="D15404" t="s">
        <v>27995</v>
      </c>
      <c r="E15404" t="s">
        <v>0</v>
      </c>
      <c r="F15404" t="s">
        <v>984</v>
      </c>
      <c r="G15404" t="str">
        <f t="shared" si="240"/>
        <v>Laboratory &amp; Pathology Services</v>
      </c>
    </row>
    <row r="15405" spans="1:7" x14ac:dyDescent="0.3">
      <c r="A15405" s="31" t="s">
        <v>27998</v>
      </c>
      <c r="B15405">
        <v>88346</v>
      </c>
      <c r="D15405" t="s">
        <v>27999</v>
      </c>
      <c r="E15405" t="s">
        <v>0</v>
      </c>
      <c r="F15405" t="s">
        <v>984</v>
      </c>
      <c r="G15405" t="str">
        <f t="shared" si="240"/>
        <v>Laboratory &amp; Pathology Services</v>
      </c>
    </row>
    <row r="15406" spans="1:7" x14ac:dyDescent="0.3">
      <c r="A15406" s="27" t="s">
        <v>28000</v>
      </c>
      <c r="B15406">
        <v>88346</v>
      </c>
      <c r="C15406" t="s">
        <v>3750</v>
      </c>
      <c r="D15406" t="s">
        <v>27999</v>
      </c>
      <c r="E15406" t="s">
        <v>0</v>
      </c>
      <c r="F15406" t="s">
        <v>984</v>
      </c>
      <c r="G15406" t="str">
        <f t="shared" si="240"/>
        <v>Laboratory &amp; Pathology Services</v>
      </c>
    </row>
    <row r="15407" spans="1:7" x14ac:dyDescent="0.3">
      <c r="A15407" s="31" t="s">
        <v>28001</v>
      </c>
      <c r="B15407">
        <v>88346</v>
      </c>
      <c r="C15407">
        <v>26</v>
      </c>
      <c r="D15407" t="s">
        <v>27999</v>
      </c>
      <c r="E15407" t="s">
        <v>0</v>
      </c>
      <c r="F15407" t="s">
        <v>984</v>
      </c>
      <c r="G15407" t="str">
        <f t="shared" si="240"/>
        <v>Laboratory &amp; Pathology Services</v>
      </c>
    </row>
    <row r="15408" spans="1:7" x14ac:dyDescent="0.3">
      <c r="A15408" s="31" t="s">
        <v>28002</v>
      </c>
      <c r="B15408">
        <v>88348</v>
      </c>
      <c r="D15408" t="s">
        <v>2401</v>
      </c>
      <c r="E15408" t="s">
        <v>0</v>
      </c>
      <c r="F15408" t="s">
        <v>984</v>
      </c>
      <c r="G15408" t="str">
        <f t="shared" si="240"/>
        <v>Laboratory &amp; Pathology Services</v>
      </c>
    </row>
    <row r="15409" spans="1:7" x14ac:dyDescent="0.3">
      <c r="A15409" s="27" t="s">
        <v>28003</v>
      </c>
      <c r="B15409">
        <v>88348</v>
      </c>
      <c r="C15409" t="s">
        <v>3750</v>
      </c>
      <c r="D15409" t="s">
        <v>2401</v>
      </c>
      <c r="E15409" t="s">
        <v>0</v>
      </c>
      <c r="F15409" t="s">
        <v>984</v>
      </c>
      <c r="G15409" t="str">
        <f t="shared" si="240"/>
        <v>Laboratory &amp; Pathology Services</v>
      </c>
    </row>
    <row r="15410" spans="1:7" x14ac:dyDescent="0.3">
      <c r="A15410" s="31" t="s">
        <v>28004</v>
      </c>
      <c r="B15410">
        <v>88348</v>
      </c>
      <c r="C15410">
        <v>26</v>
      </c>
      <c r="D15410" t="s">
        <v>2401</v>
      </c>
      <c r="E15410" t="s">
        <v>0</v>
      </c>
      <c r="F15410" t="s">
        <v>984</v>
      </c>
      <c r="G15410" t="str">
        <f t="shared" si="240"/>
        <v>Laboratory &amp; Pathology Services</v>
      </c>
    </row>
    <row r="15411" spans="1:7" x14ac:dyDescent="0.3">
      <c r="A15411" s="31" t="s">
        <v>28005</v>
      </c>
      <c r="B15411">
        <v>88350</v>
      </c>
      <c r="D15411" t="s">
        <v>28006</v>
      </c>
      <c r="E15411" t="s">
        <v>0</v>
      </c>
      <c r="F15411" t="s">
        <v>984</v>
      </c>
      <c r="G15411" t="str">
        <f t="shared" si="240"/>
        <v>Laboratory &amp; Pathology Services</v>
      </c>
    </row>
    <row r="15412" spans="1:7" x14ac:dyDescent="0.3">
      <c r="A15412" s="27" t="s">
        <v>28007</v>
      </c>
      <c r="B15412">
        <v>88350</v>
      </c>
      <c r="C15412" t="s">
        <v>3750</v>
      </c>
      <c r="D15412" t="s">
        <v>28006</v>
      </c>
      <c r="E15412" t="s">
        <v>0</v>
      </c>
      <c r="F15412" t="s">
        <v>984</v>
      </c>
      <c r="G15412" t="str">
        <f t="shared" si="240"/>
        <v>Laboratory &amp; Pathology Services</v>
      </c>
    </row>
    <row r="15413" spans="1:7" x14ac:dyDescent="0.3">
      <c r="A15413" s="31" t="s">
        <v>28008</v>
      </c>
      <c r="B15413">
        <v>88350</v>
      </c>
      <c r="C15413">
        <v>26</v>
      </c>
      <c r="D15413" t="s">
        <v>28006</v>
      </c>
      <c r="E15413" t="s">
        <v>0</v>
      </c>
      <c r="F15413" t="s">
        <v>984</v>
      </c>
      <c r="G15413" t="str">
        <f t="shared" si="240"/>
        <v>Laboratory &amp; Pathology Services</v>
      </c>
    </row>
    <row r="15414" spans="1:7" x14ac:dyDescent="0.3">
      <c r="A15414" s="31" t="s">
        <v>28009</v>
      </c>
      <c r="B15414">
        <v>88355</v>
      </c>
      <c r="D15414" t="s">
        <v>28010</v>
      </c>
      <c r="E15414" t="s">
        <v>0</v>
      </c>
      <c r="F15414" t="s">
        <v>984</v>
      </c>
      <c r="G15414" t="str">
        <f t="shared" si="240"/>
        <v>Laboratory &amp; Pathology Services</v>
      </c>
    </row>
    <row r="15415" spans="1:7" x14ac:dyDescent="0.3">
      <c r="A15415" s="27" t="s">
        <v>28011</v>
      </c>
      <c r="B15415">
        <v>88355</v>
      </c>
      <c r="C15415" t="s">
        <v>3750</v>
      </c>
      <c r="D15415" t="s">
        <v>28010</v>
      </c>
      <c r="E15415" t="s">
        <v>0</v>
      </c>
      <c r="F15415" t="s">
        <v>984</v>
      </c>
      <c r="G15415" t="str">
        <f t="shared" si="240"/>
        <v>Laboratory &amp; Pathology Services</v>
      </c>
    </row>
    <row r="15416" spans="1:7" x14ac:dyDescent="0.3">
      <c r="A15416" s="31" t="s">
        <v>28012</v>
      </c>
      <c r="B15416">
        <v>88355</v>
      </c>
      <c r="C15416">
        <v>26</v>
      </c>
      <c r="D15416" t="s">
        <v>28010</v>
      </c>
      <c r="E15416" t="s">
        <v>0</v>
      </c>
      <c r="F15416" t="s">
        <v>984</v>
      </c>
      <c r="G15416" t="str">
        <f t="shared" si="240"/>
        <v>Laboratory &amp; Pathology Services</v>
      </c>
    </row>
    <row r="15417" spans="1:7" x14ac:dyDescent="0.3">
      <c r="A15417" s="31" t="s">
        <v>28013</v>
      </c>
      <c r="B15417">
        <v>88356</v>
      </c>
      <c r="D15417" t="s">
        <v>28014</v>
      </c>
      <c r="E15417" t="s">
        <v>0</v>
      </c>
      <c r="F15417" t="s">
        <v>984</v>
      </c>
      <c r="G15417" t="str">
        <f t="shared" si="240"/>
        <v>Laboratory &amp; Pathology Services</v>
      </c>
    </row>
    <row r="15418" spans="1:7" x14ac:dyDescent="0.3">
      <c r="A15418" s="27" t="s">
        <v>28015</v>
      </c>
      <c r="B15418">
        <v>88356</v>
      </c>
      <c r="C15418" t="s">
        <v>3750</v>
      </c>
      <c r="D15418" t="s">
        <v>28014</v>
      </c>
      <c r="E15418" t="s">
        <v>0</v>
      </c>
      <c r="F15418" t="s">
        <v>984</v>
      </c>
      <c r="G15418" t="str">
        <f t="shared" si="240"/>
        <v>Laboratory &amp; Pathology Services</v>
      </c>
    </row>
    <row r="15419" spans="1:7" x14ac:dyDescent="0.3">
      <c r="A15419" s="31" t="s">
        <v>28016</v>
      </c>
      <c r="B15419">
        <v>88356</v>
      </c>
      <c r="C15419">
        <v>26</v>
      </c>
      <c r="D15419" t="s">
        <v>28014</v>
      </c>
      <c r="E15419" t="s">
        <v>0</v>
      </c>
      <c r="F15419" t="s">
        <v>984</v>
      </c>
      <c r="G15419" t="str">
        <f t="shared" si="240"/>
        <v>Laboratory &amp; Pathology Services</v>
      </c>
    </row>
    <row r="15420" spans="1:7" x14ac:dyDescent="0.3">
      <c r="A15420" s="31" t="s">
        <v>28017</v>
      </c>
      <c r="B15420">
        <v>88358</v>
      </c>
      <c r="D15420" t="s">
        <v>28018</v>
      </c>
      <c r="E15420" t="s">
        <v>0</v>
      </c>
      <c r="F15420" t="s">
        <v>984</v>
      </c>
      <c r="G15420" t="str">
        <f t="shared" si="240"/>
        <v>Laboratory &amp; Pathology Services</v>
      </c>
    </row>
    <row r="15421" spans="1:7" x14ac:dyDescent="0.3">
      <c r="A15421" s="27" t="s">
        <v>28019</v>
      </c>
      <c r="B15421">
        <v>88358</v>
      </c>
      <c r="C15421" t="s">
        <v>3750</v>
      </c>
      <c r="D15421" t="s">
        <v>28018</v>
      </c>
      <c r="E15421" t="s">
        <v>0</v>
      </c>
      <c r="F15421" t="s">
        <v>984</v>
      </c>
      <c r="G15421" t="str">
        <f t="shared" si="240"/>
        <v>Laboratory &amp; Pathology Services</v>
      </c>
    </row>
    <row r="15422" spans="1:7" x14ac:dyDescent="0.3">
      <c r="A15422" s="31" t="s">
        <v>28020</v>
      </c>
      <c r="B15422">
        <v>88358</v>
      </c>
      <c r="C15422">
        <v>26</v>
      </c>
      <c r="D15422" t="s">
        <v>28018</v>
      </c>
      <c r="E15422" t="s">
        <v>0</v>
      </c>
      <c r="F15422" t="s">
        <v>984</v>
      </c>
      <c r="G15422" t="str">
        <f t="shared" si="240"/>
        <v>Laboratory &amp; Pathology Services</v>
      </c>
    </row>
    <row r="15423" spans="1:7" x14ac:dyDescent="0.3">
      <c r="A15423" s="31" t="s">
        <v>28021</v>
      </c>
      <c r="B15423">
        <v>88360</v>
      </c>
      <c r="D15423" t="s">
        <v>28022</v>
      </c>
      <c r="E15423" t="s">
        <v>0</v>
      </c>
      <c r="F15423" t="s">
        <v>984</v>
      </c>
      <c r="G15423" t="str">
        <f t="shared" si="240"/>
        <v>Laboratory &amp; Pathology Services</v>
      </c>
    </row>
    <row r="15424" spans="1:7" x14ac:dyDescent="0.3">
      <c r="A15424" s="27" t="s">
        <v>28023</v>
      </c>
      <c r="B15424">
        <v>88360</v>
      </c>
      <c r="C15424" t="s">
        <v>3750</v>
      </c>
      <c r="D15424" t="s">
        <v>28022</v>
      </c>
      <c r="E15424" t="s">
        <v>0</v>
      </c>
      <c r="F15424" t="s">
        <v>984</v>
      </c>
      <c r="G15424" t="str">
        <f t="shared" si="240"/>
        <v>Laboratory &amp; Pathology Services</v>
      </c>
    </row>
    <row r="15425" spans="1:7" x14ac:dyDescent="0.3">
      <c r="A15425" s="31" t="s">
        <v>28024</v>
      </c>
      <c r="B15425">
        <v>88360</v>
      </c>
      <c r="C15425">
        <v>26</v>
      </c>
      <c r="D15425" t="s">
        <v>28022</v>
      </c>
      <c r="E15425" t="s">
        <v>0</v>
      </c>
      <c r="F15425" t="s">
        <v>984</v>
      </c>
      <c r="G15425" t="str">
        <f t="shared" si="240"/>
        <v>Laboratory &amp; Pathology Services</v>
      </c>
    </row>
    <row r="15426" spans="1:7" x14ac:dyDescent="0.3">
      <c r="A15426" s="31" t="s">
        <v>28025</v>
      </c>
      <c r="B15426">
        <v>88361</v>
      </c>
      <c r="D15426" t="s">
        <v>28026</v>
      </c>
      <c r="E15426" t="s">
        <v>0</v>
      </c>
      <c r="F15426" t="s">
        <v>984</v>
      </c>
      <c r="G15426" t="str">
        <f t="shared" si="240"/>
        <v>Laboratory &amp; Pathology Services</v>
      </c>
    </row>
    <row r="15427" spans="1:7" x14ac:dyDescent="0.3">
      <c r="A15427" s="27" t="s">
        <v>28027</v>
      </c>
      <c r="B15427">
        <v>88361</v>
      </c>
      <c r="C15427" t="s">
        <v>3750</v>
      </c>
      <c r="D15427" t="s">
        <v>28026</v>
      </c>
      <c r="E15427" t="s">
        <v>0</v>
      </c>
      <c r="F15427" t="s">
        <v>984</v>
      </c>
      <c r="G15427" t="str">
        <f t="shared" ref="G15427:G15490" si="241">VLOOKUP(F15427,$I$2:$J$27,2,FALSE)</f>
        <v>Laboratory &amp; Pathology Services</v>
      </c>
    </row>
    <row r="15428" spans="1:7" x14ac:dyDescent="0.3">
      <c r="A15428" s="31" t="s">
        <v>28028</v>
      </c>
      <c r="B15428">
        <v>88361</v>
      </c>
      <c r="C15428">
        <v>26</v>
      </c>
      <c r="D15428" t="s">
        <v>28026</v>
      </c>
      <c r="E15428" t="s">
        <v>0</v>
      </c>
      <c r="F15428" t="s">
        <v>984</v>
      </c>
      <c r="G15428" t="str">
        <f t="shared" si="241"/>
        <v>Laboratory &amp; Pathology Services</v>
      </c>
    </row>
    <row r="15429" spans="1:7" x14ac:dyDescent="0.3">
      <c r="A15429" s="31" t="s">
        <v>28029</v>
      </c>
      <c r="B15429">
        <v>88362</v>
      </c>
      <c r="D15429" t="s">
        <v>28030</v>
      </c>
      <c r="E15429" t="s">
        <v>0</v>
      </c>
      <c r="F15429" t="s">
        <v>984</v>
      </c>
      <c r="G15429" t="str">
        <f t="shared" si="241"/>
        <v>Laboratory &amp; Pathology Services</v>
      </c>
    </row>
    <row r="15430" spans="1:7" x14ac:dyDescent="0.3">
      <c r="A15430" s="27" t="s">
        <v>28031</v>
      </c>
      <c r="B15430">
        <v>88362</v>
      </c>
      <c r="C15430" t="s">
        <v>3750</v>
      </c>
      <c r="D15430" t="s">
        <v>28030</v>
      </c>
      <c r="E15430" t="s">
        <v>0</v>
      </c>
      <c r="F15430" t="s">
        <v>984</v>
      </c>
      <c r="G15430" t="str">
        <f t="shared" si="241"/>
        <v>Laboratory &amp; Pathology Services</v>
      </c>
    </row>
    <row r="15431" spans="1:7" x14ac:dyDescent="0.3">
      <c r="A15431" s="31" t="s">
        <v>28032</v>
      </c>
      <c r="B15431">
        <v>88362</v>
      </c>
      <c r="C15431">
        <v>26</v>
      </c>
      <c r="D15431" t="s">
        <v>28030</v>
      </c>
      <c r="E15431" t="s">
        <v>0</v>
      </c>
      <c r="F15431" t="s">
        <v>984</v>
      </c>
      <c r="G15431" t="str">
        <f t="shared" si="241"/>
        <v>Laboratory &amp; Pathology Services</v>
      </c>
    </row>
    <row r="15432" spans="1:7" x14ac:dyDescent="0.3">
      <c r="A15432" s="31" t="s">
        <v>28033</v>
      </c>
      <c r="B15432">
        <v>88363</v>
      </c>
      <c r="D15432" t="s">
        <v>28034</v>
      </c>
      <c r="E15432" t="s">
        <v>0</v>
      </c>
      <c r="F15432" t="s">
        <v>984</v>
      </c>
      <c r="G15432" t="str">
        <f t="shared" si="241"/>
        <v>Laboratory &amp; Pathology Services</v>
      </c>
    </row>
    <row r="15433" spans="1:7" x14ac:dyDescent="0.3">
      <c r="A15433" s="31" t="s">
        <v>28035</v>
      </c>
      <c r="B15433">
        <v>88364</v>
      </c>
      <c r="D15433" t="s">
        <v>28036</v>
      </c>
      <c r="E15433" t="s">
        <v>0</v>
      </c>
      <c r="F15433" t="s">
        <v>984</v>
      </c>
      <c r="G15433" t="str">
        <f t="shared" si="241"/>
        <v>Laboratory &amp; Pathology Services</v>
      </c>
    </row>
    <row r="15434" spans="1:7" x14ac:dyDescent="0.3">
      <c r="A15434" s="27" t="s">
        <v>28037</v>
      </c>
      <c r="B15434">
        <v>88364</v>
      </c>
      <c r="C15434" t="s">
        <v>3750</v>
      </c>
      <c r="D15434" t="s">
        <v>28036</v>
      </c>
      <c r="E15434" t="s">
        <v>0</v>
      </c>
      <c r="F15434" t="s">
        <v>984</v>
      </c>
      <c r="G15434" t="str">
        <f t="shared" si="241"/>
        <v>Laboratory &amp; Pathology Services</v>
      </c>
    </row>
    <row r="15435" spans="1:7" x14ac:dyDescent="0.3">
      <c r="A15435" s="31" t="s">
        <v>28038</v>
      </c>
      <c r="B15435">
        <v>88364</v>
      </c>
      <c r="C15435">
        <v>26</v>
      </c>
      <c r="D15435" t="s">
        <v>28036</v>
      </c>
      <c r="E15435" t="s">
        <v>0</v>
      </c>
      <c r="F15435" t="s">
        <v>984</v>
      </c>
      <c r="G15435" t="str">
        <f t="shared" si="241"/>
        <v>Laboratory &amp; Pathology Services</v>
      </c>
    </row>
    <row r="15436" spans="1:7" x14ac:dyDescent="0.3">
      <c r="A15436" s="31" t="s">
        <v>28039</v>
      </c>
      <c r="B15436">
        <v>88365</v>
      </c>
      <c r="D15436" t="s">
        <v>28036</v>
      </c>
      <c r="E15436" t="s">
        <v>0</v>
      </c>
      <c r="F15436" t="s">
        <v>984</v>
      </c>
      <c r="G15436" t="str">
        <f t="shared" si="241"/>
        <v>Laboratory &amp; Pathology Services</v>
      </c>
    </row>
    <row r="15437" spans="1:7" x14ac:dyDescent="0.3">
      <c r="A15437" s="27" t="s">
        <v>28040</v>
      </c>
      <c r="B15437">
        <v>88365</v>
      </c>
      <c r="C15437" t="s">
        <v>3750</v>
      </c>
      <c r="D15437" t="s">
        <v>28036</v>
      </c>
      <c r="E15437" t="s">
        <v>0</v>
      </c>
      <c r="F15437" t="s">
        <v>984</v>
      </c>
      <c r="G15437" t="str">
        <f t="shared" si="241"/>
        <v>Laboratory &amp; Pathology Services</v>
      </c>
    </row>
    <row r="15438" spans="1:7" x14ac:dyDescent="0.3">
      <c r="A15438" s="31" t="s">
        <v>28041</v>
      </c>
      <c r="B15438">
        <v>88365</v>
      </c>
      <c r="C15438">
        <v>26</v>
      </c>
      <c r="D15438" t="s">
        <v>28036</v>
      </c>
      <c r="E15438" t="s">
        <v>0</v>
      </c>
      <c r="F15438" t="s">
        <v>984</v>
      </c>
      <c r="G15438" t="str">
        <f t="shared" si="241"/>
        <v>Laboratory &amp; Pathology Services</v>
      </c>
    </row>
    <row r="15439" spans="1:7" x14ac:dyDescent="0.3">
      <c r="A15439" s="31" t="s">
        <v>28042</v>
      </c>
      <c r="B15439">
        <v>88366</v>
      </c>
      <c r="D15439" t="s">
        <v>28036</v>
      </c>
      <c r="E15439" t="s">
        <v>0</v>
      </c>
      <c r="F15439" t="s">
        <v>984</v>
      </c>
      <c r="G15439" t="str">
        <f t="shared" si="241"/>
        <v>Laboratory &amp; Pathology Services</v>
      </c>
    </row>
    <row r="15440" spans="1:7" x14ac:dyDescent="0.3">
      <c r="A15440" s="27" t="s">
        <v>28043</v>
      </c>
      <c r="B15440">
        <v>88366</v>
      </c>
      <c r="C15440" t="s">
        <v>3750</v>
      </c>
      <c r="D15440" t="s">
        <v>28036</v>
      </c>
      <c r="E15440" t="s">
        <v>0</v>
      </c>
      <c r="F15440" t="s">
        <v>984</v>
      </c>
      <c r="G15440" t="str">
        <f t="shared" si="241"/>
        <v>Laboratory &amp; Pathology Services</v>
      </c>
    </row>
    <row r="15441" spans="1:7" x14ac:dyDescent="0.3">
      <c r="A15441" s="31" t="s">
        <v>28044</v>
      </c>
      <c r="B15441">
        <v>88366</v>
      </c>
      <c r="C15441">
        <v>26</v>
      </c>
      <c r="D15441" t="s">
        <v>28036</v>
      </c>
      <c r="E15441" t="s">
        <v>0</v>
      </c>
      <c r="F15441" t="s">
        <v>984</v>
      </c>
      <c r="G15441" t="str">
        <f t="shared" si="241"/>
        <v>Laboratory &amp; Pathology Services</v>
      </c>
    </row>
    <row r="15442" spans="1:7" x14ac:dyDescent="0.3">
      <c r="A15442" s="31" t="s">
        <v>28045</v>
      </c>
      <c r="B15442">
        <v>88367</v>
      </c>
      <c r="D15442" t="s">
        <v>28046</v>
      </c>
      <c r="E15442" t="s">
        <v>0</v>
      </c>
      <c r="F15442" t="s">
        <v>984</v>
      </c>
      <c r="G15442" t="str">
        <f t="shared" si="241"/>
        <v>Laboratory &amp; Pathology Services</v>
      </c>
    </row>
    <row r="15443" spans="1:7" x14ac:dyDescent="0.3">
      <c r="A15443" s="27" t="s">
        <v>28047</v>
      </c>
      <c r="B15443">
        <v>88367</v>
      </c>
      <c r="C15443" t="s">
        <v>3750</v>
      </c>
      <c r="D15443" t="s">
        <v>28046</v>
      </c>
      <c r="E15443" t="s">
        <v>0</v>
      </c>
      <c r="F15443" t="s">
        <v>984</v>
      </c>
      <c r="G15443" t="str">
        <f t="shared" si="241"/>
        <v>Laboratory &amp; Pathology Services</v>
      </c>
    </row>
    <row r="15444" spans="1:7" x14ac:dyDescent="0.3">
      <c r="A15444" s="31" t="s">
        <v>28048</v>
      </c>
      <c r="B15444">
        <v>88367</v>
      </c>
      <c r="C15444">
        <v>26</v>
      </c>
      <c r="D15444" t="s">
        <v>28046</v>
      </c>
      <c r="E15444" t="s">
        <v>0</v>
      </c>
      <c r="F15444" t="s">
        <v>984</v>
      </c>
      <c r="G15444" t="str">
        <f t="shared" si="241"/>
        <v>Laboratory &amp; Pathology Services</v>
      </c>
    </row>
    <row r="15445" spans="1:7" x14ac:dyDescent="0.3">
      <c r="A15445" s="31" t="s">
        <v>28049</v>
      </c>
      <c r="B15445">
        <v>88368</v>
      </c>
      <c r="D15445" t="s">
        <v>28050</v>
      </c>
      <c r="E15445" t="s">
        <v>0</v>
      </c>
      <c r="F15445" t="s">
        <v>984</v>
      </c>
      <c r="G15445" t="str">
        <f t="shared" si="241"/>
        <v>Laboratory &amp; Pathology Services</v>
      </c>
    </row>
    <row r="15446" spans="1:7" x14ac:dyDescent="0.3">
      <c r="A15446" s="27" t="s">
        <v>28051</v>
      </c>
      <c r="B15446">
        <v>88368</v>
      </c>
      <c r="C15446" t="s">
        <v>3750</v>
      </c>
      <c r="D15446" t="s">
        <v>28050</v>
      </c>
      <c r="E15446" t="s">
        <v>0</v>
      </c>
      <c r="F15446" t="s">
        <v>984</v>
      </c>
      <c r="G15446" t="str">
        <f t="shared" si="241"/>
        <v>Laboratory &amp; Pathology Services</v>
      </c>
    </row>
    <row r="15447" spans="1:7" x14ac:dyDescent="0.3">
      <c r="A15447" s="31" t="s">
        <v>28052</v>
      </c>
      <c r="B15447">
        <v>88368</v>
      </c>
      <c r="C15447">
        <v>26</v>
      </c>
      <c r="D15447" t="s">
        <v>28050</v>
      </c>
      <c r="E15447" t="s">
        <v>0</v>
      </c>
      <c r="F15447" t="s">
        <v>984</v>
      </c>
      <c r="G15447" t="str">
        <f t="shared" si="241"/>
        <v>Laboratory &amp; Pathology Services</v>
      </c>
    </row>
    <row r="15448" spans="1:7" x14ac:dyDescent="0.3">
      <c r="A15448" s="31" t="s">
        <v>28053</v>
      </c>
      <c r="B15448">
        <v>88369</v>
      </c>
      <c r="D15448" t="s">
        <v>28054</v>
      </c>
      <c r="E15448" t="s">
        <v>0</v>
      </c>
      <c r="F15448" t="s">
        <v>984</v>
      </c>
      <c r="G15448" t="str">
        <f t="shared" si="241"/>
        <v>Laboratory &amp; Pathology Services</v>
      </c>
    </row>
    <row r="15449" spans="1:7" x14ac:dyDescent="0.3">
      <c r="A15449" s="27" t="s">
        <v>28055</v>
      </c>
      <c r="B15449">
        <v>88369</v>
      </c>
      <c r="C15449" t="s">
        <v>3750</v>
      </c>
      <c r="D15449" t="s">
        <v>28054</v>
      </c>
      <c r="E15449" t="s">
        <v>0</v>
      </c>
      <c r="F15449" t="s">
        <v>984</v>
      </c>
      <c r="G15449" t="str">
        <f t="shared" si="241"/>
        <v>Laboratory &amp; Pathology Services</v>
      </c>
    </row>
    <row r="15450" spans="1:7" x14ac:dyDescent="0.3">
      <c r="A15450" s="31" t="s">
        <v>28056</v>
      </c>
      <c r="B15450">
        <v>88369</v>
      </c>
      <c r="C15450">
        <v>26</v>
      </c>
      <c r="D15450" t="s">
        <v>28054</v>
      </c>
      <c r="E15450" t="s">
        <v>0</v>
      </c>
      <c r="F15450" t="s">
        <v>984</v>
      </c>
      <c r="G15450" t="str">
        <f t="shared" si="241"/>
        <v>Laboratory &amp; Pathology Services</v>
      </c>
    </row>
    <row r="15451" spans="1:7" x14ac:dyDescent="0.3">
      <c r="A15451" s="31" t="s">
        <v>28057</v>
      </c>
      <c r="B15451">
        <v>88371</v>
      </c>
      <c r="D15451" t="s">
        <v>28058</v>
      </c>
      <c r="E15451" t="s">
        <v>962</v>
      </c>
      <c r="F15451" t="s">
        <v>984</v>
      </c>
      <c r="G15451" t="str">
        <f t="shared" si="241"/>
        <v>Laboratory &amp; Pathology Services</v>
      </c>
    </row>
    <row r="15452" spans="1:7" x14ac:dyDescent="0.3">
      <c r="A15452" s="31" t="s">
        <v>28059</v>
      </c>
      <c r="B15452">
        <v>88371</v>
      </c>
      <c r="C15452">
        <v>26</v>
      </c>
      <c r="D15452" t="s">
        <v>28058</v>
      </c>
      <c r="E15452" t="s">
        <v>0</v>
      </c>
      <c r="F15452" t="s">
        <v>984</v>
      </c>
      <c r="G15452" t="str">
        <f t="shared" si="241"/>
        <v>Laboratory &amp; Pathology Services</v>
      </c>
    </row>
    <row r="15453" spans="1:7" x14ac:dyDescent="0.3">
      <c r="A15453" s="31" t="s">
        <v>28060</v>
      </c>
      <c r="B15453">
        <v>88372</v>
      </c>
      <c r="D15453" t="s">
        <v>28061</v>
      </c>
      <c r="E15453" t="s">
        <v>962</v>
      </c>
      <c r="F15453" t="s">
        <v>984</v>
      </c>
      <c r="G15453" t="str">
        <f t="shared" si="241"/>
        <v>Laboratory &amp; Pathology Services</v>
      </c>
    </row>
    <row r="15454" spans="1:7" x14ac:dyDescent="0.3">
      <c r="A15454" s="31" t="s">
        <v>28062</v>
      </c>
      <c r="B15454">
        <v>88372</v>
      </c>
      <c r="C15454">
        <v>26</v>
      </c>
      <c r="D15454" t="s">
        <v>28061</v>
      </c>
      <c r="E15454" t="s">
        <v>0</v>
      </c>
      <c r="F15454" t="s">
        <v>984</v>
      </c>
      <c r="G15454" t="str">
        <f t="shared" si="241"/>
        <v>Laboratory &amp; Pathology Services</v>
      </c>
    </row>
    <row r="15455" spans="1:7" x14ac:dyDescent="0.3">
      <c r="A15455" s="31" t="s">
        <v>28063</v>
      </c>
      <c r="B15455">
        <v>88373</v>
      </c>
      <c r="D15455" t="s">
        <v>28064</v>
      </c>
      <c r="E15455" t="s">
        <v>0</v>
      </c>
      <c r="F15455" t="s">
        <v>984</v>
      </c>
      <c r="G15455" t="str">
        <f t="shared" si="241"/>
        <v>Laboratory &amp; Pathology Services</v>
      </c>
    </row>
    <row r="15456" spans="1:7" x14ac:dyDescent="0.3">
      <c r="A15456" s="27" t="s">
        <v>28065</v>
      </c>
      <c r="B15456">
        <v>88373</v>
      </c>
      <c r="C15456" t="s">
        <v>3750</v>
      </c>
      <c r="D15456" t="s">
        <v>28064</v>
      </c>
      <c r="E15456" t="s">
        <v>0</v>
      </c>
      <c r="F15456" t="s">
        <v>984</v>
      </c>
      <c r="G15456" t="str">
        <f t="shared" si="241"/>
        <v>Laboratory &amp; Pathology Services</v>
      </c>
    </row>
    <row r="15457" spans="1:7" x14ac:dyDescent="0.3">
      <c r="A15457" s="31" t="s">
        <v>28066</v>
      </c>
      <c r="B15457">
        <v>88373</v>
      </c>
      <c r="C15457">
        <v>26</v>
      </c>
      <c r="D15457" t="s">
        <v>28064</v>
      </c>
      <c r="E15457" t="s">
        <v>0</v>
      </c>
      <c r="F15457" t="s">
        <v>984</v>
      </c>
      <c r="G15457" t="str">
        <f t="shared" si="241"/>
        <v>Laboratory &amp; Pathology Services</v>
      </c>
    </row>
    <row r="15458" spans="1:7" x14ac:dyDescent="0.3">
      <c r="A15458" s="31" t="s">
        <v>28067</v>
      </c>
      <c r="B15458">
        <v>88374</v>
      </c>
      <c r="D15458" t="s">
        <v>28064</v>
      </c>
      <c r="E15458" t="s">
        <v>0</v>
      </c>
      <c r="F15458" t="s">
        <v>984</v>
      </c>
      <c r="G15458" t="str">
        <f t="shared" si="241"/>
        <v>Laboratory &amp; Pathology Services</v>
      </c>
    </row>
    <row r="15459" spans="1:7" x14ac:dyDescent="0.3">
      <c r="A15459" s="27" t="s">
        <v>28068</v>
      </c>
      <c r="B15459">
        <v>88374</v>
      </c>
      <c r="C15459" t="s">
        <v>3750</v>
      </c>
      <c r="D15459" t="s">
        <v>28064</v>
      </c>
      <c r="E15459" t="s">
        <v>0</v>
      </c>
      <c r="F15459" t="s">
        <v>984</v>
      </c>
      <c r="G15459" t="str">
        <f t="shared" si="241"/>
        <v>Laboratory &amp; Pathology Services</v>
      </c>
    </row>
    <row r="15460" spans="1:7" x14ac:dyDescent="0.3">
      <c r="A15460" s="31" t="s">
        <v>28069</v>
      </c>
      <c r="B15460">
        <v>88374</v>
      </c>
      <c r="C15460">
        <v>26</v>
      </c>
      <c r="D15460" t="s">
        <v>28064</v>
      </c>
      <c r="E15460" t="s">
        <v>0</v>
      </c>
      <c r="F15460" t="s">
        <v>984</v>
      </c>
      <c r="G15460" t="str">
        <f t="shared" si="241"/>
        <v>Laboratory &amp; Pathology Services</v>
      </c>
    </row>
    <row r="15461" spans="1:7" x14ac:dyDescent="0.3">
      <c r="A15461" s="31" t="s">
        <v>28070</v>
      </c>
      <c r="B15461">
        <v>88375</v>
      </c>
      <c r="D15461" t="s">
        <v>28071</v>
      </c>
      <c r="E15461" t="s">
        <v>0</v>
      </c>
      <c r="F15461" t="s">
        <v>984</v>
      </c>
      <c r="G15461" t="str">
        <f t="shared" si="241"/>
        <v>Laboratory &amp; Pathology Services</v>
      </c>
    </row>
    <row r="15462" spans="1:7" x14ac:dyDescent="0.3">
      <c r="A15462" s="31" t="s">
        <v>28072</v>
      </c>
      <c r="B15462">
        <v>88377</v>
      </c>
      <c r="D15462" t="s">
        <v>28064</v>
      </c>
      <c r="E15462" t="s">
        <v>0</v>
      </c>
      <c r="F15462" t="s">
        <v>984</v>
      </c>
      <c r="G15462" t="str">
        <f t="shared" si="241"/>
        <v>Laboratory &amp; Pathology Services</v>
      </c>
    </row>
    <row r="15463" spans="1:7" x14ac:dyDescent="0.3">
      <c r="A15463" s="27" t="s">
        <v>28073</v>
      </c>
      <c r="B15463">
        <v>88377</v>
      </c>
      <c r="C15463" t="s">
        <v>3750</v>
      </c>
      <c r="D15463" t="s">
        <v>28064</v>
      </c>
      <c r="E15463" t="s">
        <v>0</v>
      </c>
      <c r="F15463" t="s">
        <v>984</v>
      </c>
      <c r="G15463" t="str">
        <f t="shared" si="241"/>
        <v>Laboratory &amp; Pathology Services</v>
      </c>
    </row>
    <row r="15464" spans="1:7" x14ac:dyDescent="0.3">
      <c r="A15464" s="31" t="s">
        <v>28074</v>
      </c>
      <c r="B15464">
        <v>88377</v>
      </c>
      <c r="C15464">
        <v>26</v>
      </c>
      <c r="D15464" t="s">
        <v>28064</v>
      </c>
      <c r="E15464" t="s">
        <v>0</v>
      </c>
      <c r="F15464" t="s">
        <v>984</v>
      </c>
      <c r="G15464" t="str">
        <f t="shared" si="241"/>
        <v>Laboratory &amp; Pathology Services</v>
      </c>
    </row>
    <row r="15465" spans="1:7" x14ac:dyDescent="0.3">
      <c r="A15465" s="31" t="s">
        <v>28075</v>
      </c>
      <c r="B15465">
        <v>88380</v>
      </c>
      <c r="D15465" t="s">
        <v>28076</v>
      </c>
      <c r="E15465" t="s">
        <v>0</v>
      </c>
      <c r="F15465" t="s">
        <v>984</v>
      </c>
      <c r="G15465" t="str">
        <f t="shared" si="241"/>
        <v>Laboratory &amp; Pathology Services</v>
      </c>
    </row>
    <row r="15466" spans="1:7" x14ac:dyDescent="0.3">
      <c r="A15466" s="27" t="s">
        <v>28077</v>
      </c>
      <c r="B15466">
        <v>88380</v>
      </c>
      <c r="C15466" t="s">
        <v>3750</v>
      </c>
      <c r="D15466" t="s">
        <v>28076</v>
      </c>
      <c r="E15466" t="s">
        <v>0</v>
      </c>
      <c r="F15466" t="s">
        <v>984</v>
      </c>
      <c r="G15466" t="str">
        <f t="shared" si="241"/>
        <v>Laboratory &amp; Pathology Services</v>
      </c>
    </row>
    <row r="15467" spans="1:7" x14ac:dyDescent="0.3">
      <c r="A15467" s="31" t="s">
        <v>28078</v>
      </c>
      <c r="B15467">
        <v>88380</v>
      </c>
      <c r="C15467">
        <v>26</v>
      </c>
      <c r="D15467" t="s">
        <v>28076</v>
      </c>
      <c r="E15467" t="s">
        <v>0</v>
      </c>
      <c r="F15467" t="s">
        <v>984</v>
      </c>
      <c r="G15467" t="str">
        <f t="shared" si="241"/>
        <v>Laboratory &amp; Pathology Services</v>
      </c>
    </row>
    <row r="15468" spans="1:7" x14ac:dyDescent="0.3">
      <c r="A15468" s="31" t="s">
        <v>28079</v>
      </c>
      <c r="B15468">
        <v>88381</v>
      </c>
      <c r="D15468" t="s">
        <v>28080</v>
      </c>
      <c r="E15468" t="s">
        <v>0</v>
      </c>
      <c r="F15468" t="s">
        <v>984</v>
      </c>
      <c r="G15468" t="str">
        <f t="shared" si="241"/>
        <v>Laboratory &amp; Pathology Services</v>
      </c>
    </row>
    <row r="15469" spans="1:7" x14ac:dyDescent="0.3">
      <c r="A15469" s="27" t="s">
        <v>28081</v>
      </c>
      <c r="B15469">
        <v>88381</v>
      </c>
      <c r="C15469" t="s">
        <v>3750</v>
      </c>
      <c r="D15469" t="s">
        <v>28080</v>
      </c>
      <c r="E15469" t="s">
        <v>0</v>
      </c>
      <c r="F15469" t="s">
        <v>984</v>
      </c>
      <c r="G15469" t="str">
        <f t="shared" si="241"/>
        <v>Laboratory &amp; Pathology Services</v>
      </c>
    </row>
    <row r="15470" spans="1:7" x14ac:dyDescent="0.3">
      <c r="A15470" s="31" t="s">
        <v>28082</v>
      </c>
      <c r="B15470">
        <v>88381</v>
      </c>
      <c r="C15470">
        <v>26</v>
      </c>
      <c r="D15470" t="s">
        <v>28080</v>
      </c>
      <c r="E15470" t="s">
        <v>0</v>
      </c>
      <c r="F15470" t="s">
        <v>984</v>
      </c>
      <c r="G15470" t="str">
        <f t="shared" si="241"/>
        <v>Laboratory &amp; Pathology Services</v>
      </c>
    </row>
    <row r="15471" spans="1:7" x14ac:dyDescent="0.3">
      <c r="A15471" s="31" t="s">
        <v>28083</v>
      </c>
      <c r="B15471">
        <v>88387</v>
      </c>
      <c r="D15471" t="s">
        <v>28084</v>
      </c>
      <c r="E15471" t="s">
        <v>0</v>
      </c>
      <c r="F15471" t="s">
        <v>984</v>
      </c>
      <c r="G15471" t="str">
        <f t="shared" si="241"/>
        <v>Laboratory &amp; Pathology Services</v>
      </c>
    </row>
    <row r="15472" spans="1:7" x14ac:dyDescent="0.3">
      <c r="A15472" s="27" t="s">
        <v>28085</v>
      </c>
      <c r="B15472">
        <v>88387</v>
      </c>
      <c r="C15472" t="s">
        <v>3750</v>
      </c>
      <c r="D15472" t="s">
        <v>28084</v>
      </c>
      <c r="E15472" t="s">
        <v>0</v>
      </c>
      <c r="F15472" t="s">
        <v>984</v>
      </c>
      <c r="G15472" t="str">
        <f t="shared" si="241"/>
        <v>Laboratory &amp; Pathology Services</v>
      </c>
    </row>
    <row r="15473" spans="1:7" x14ac:dyDescent="0.3">
      <c r="A15473" s="31" t="s">
        <v>28086</v>
      </c>
      <c r="B15473">
        <v>88387</v>
      </c>
      <c r="C15473">
        <v>26</v>
      </c>
      <c r="D15473" t="s">
        <v>28084</v>
      </c>
      <c r="E15473" t="s">
        <v>0</v>
      </c>
      <c r="F15473" t="s">
        <v>984</v>
      </c>
      <c r="G15473" t="str">
        <f t="shared" si="241"/>
        <v>Laboratory &amp; Pathology Services</v>
      </c>
    </row>
    <row r="15474" spans="1:7" x14ac:dyDescent="0.3">
      <c r="A15474" s="31" t="s">
        <v>28087</v>
      </c>
      <c r="B15474">
        <v>88388</v>
      </c>
      <c r="D15474" t="s">
        <v>28088</v>
      </c>
      <c r="E15474" t="s">
        <v>0</v>
      </c>
      <c r="F15474" t="s">
        <v>984</v>
      </c>
      <c r="G15474" t="str">
        <f t="shared" si="241"/>
        <v>Laboratory &amp; Pathology Services</v>
      </c>
    </row>
    <row r="15475" spans="1:7" x14ac:dyDescent="0.3">
      <c r="A15475" s="27" t="s">
        <v>28089</v>
      </c>
      <c r="B15475">
        <v>88388</v>
      </c>
      <c r="C15475" t="s">
        <v>3750</v>
      </c>
      <c r="D15475" t="s">
        <v>28088</v>
      </c>
      <c r="E15475" t="s">
        <v>0</v>
      </c>
      <c r="F15475" t="s">
        <v>984</v>
      </c>
      <c r="G15475" t="str">
        <f t="shared" si="241"/>
        <v>Laboratory &amp; Pathology Services</v>
      </c>
    </row>
    <row r="15476" spans="1:7" x14ac:dyDescent="0.3">
      <c r="A15476" s="31" t="s">
        <v>28090</v>
      </c>
      <c r="B15476">
        <v>88388</v>
      </c>
      <c r="C15476">
        <v>26</v>
      </c>
      <c r="D15476" t="s">
        <v>28088</v>
      </c>
      <c r="E15476" t="s">
        <v>0</v>
      </c>
      <c r="F15476" t="s">
        <v>984</v>
      </c>
      <c r="G15476" t="str">
        <f t="shared" si="241"/>
        <v>Laboratory &amp; Pathology Services</v>
      </c>
    </row>
    <row r="15477" spans="1:7" x14ac:dyDescent="0.3">
      <c r="A15477" s="31" t="s">
        <v>28091</v>
      </c>
      <c r="B15477">
        <v>88399</v>
      </c>
      <c r="D15477" t="s">
        <v>28092</v>
      </c>
      <c r="E15477" t="s">
        <v>2</v>
      </c>
      <c r="F15477" t="s">
        <v>984</v>
      </c>
      <c r="G15477" t="str">
        <f t="shared" si="241"/>
        <v>Laboratory &amp; Pathology Services</v>
      </c>
    </row>
    <row r="15478" spans="1:7" x14ac:dyDescent="0.3">
      <c r="A15478" s="27" t="s">
        <v>28093</v>
      </c>
      <c r="B15478">
        <v>88399</v>
      </c>
      <c r="C15478" t="s">
        <v>3750</v>
      </c>
      <c r="D15478" t="s">
        <v>28092</v>
      </c>
      <c r="E15478" t="s">
        <v>2</v>
      </c>
      <c r="F15478" t="s">
        <v>984</v>
      </c>
      <c r="G15478" t="str">
        <f t="shared" si="241"/>
        <v>Laboratory &amp; Pathology Services</v>
      </c>
    </row>
    <row r="15479" spans="1:7" x14ac:dyDescent="0.3">
      <c r="A15479" s="31" t="s">
        <v>28094</v>
      </c>
      <c r="B15479">
        <v>88399</v>
      </c>
      <c r="C15479">
        <v>26</v>
      </c>
      <c r="D15479" t="s">
        <v>28092</v>
      </c>
      <c r="E15479" t="s">
        <v>2</v>
      </c>
      <c r="F15479" t="s">
        <v>984</v>
      </c>
      <c r="G15479" t="str">
        <f t="shared" si="241"/>
        <v>Laboratory &amp; Pathology Services</v>
      </c>
    </row>
    <row r="15480" spans="1:7" x14ac:dyDescent="0.3">
      <c r="A15480" s="31" t="s">
        <v>28095</v>
      </c>
      <c r="B15480">
        <v>88720</v>
      </c>
      <c r="D15480" t="s">
        <v>28096</v>
      </c>
      <c r="E15480" t="s">
        <v>962</v>
      </c>
      <c r="F15480" t="s">
        <v>984</v>
      </c>
      <c r="G15480" t="str">
        <f t="shared" si="241"/>
        <v>Laboratory &amp; Pathology Services</v>
      </c>
    </row>
    <row r="15481" spans="1:7" x14ac:dyDescent="0.3">
      <c r="A15481" s="31" t="s">
        <v>28097</v>
      </c>
      <c r="B15481">
        <v>88738</v>
      </c>
      <c r="D15481" t="s">
        <v>28098</v>
      </c>
      <c r="E15481" t="s">
        <v>962</v>
      </c>
      <c r="F15481" t="s">
        <v>984</v>
      </c>
      <c r="G15481" t="str">
        <f t="shared" si="241"/>
        <v>Laboratory &amp; Pathology Services</v>
      </c>
    </row>
    <row r="15482" spans="1:7" x14ac:dyDescent="0.3">
      <c r="A15482" s="31" t="s">
        <v>28099</v>
      </c>
      <c r="B15482">
        <v>88740</v>
      </c>
      <c r="D15482" t="s">
        <v>28100</v>
      </c>
      <c r="E15482" t="s">
        <v>962</v>
      </c>
      <c r="F15482" t="s">
        <v>984</v>
      </c>
      <c r="G15482" t="str">
        <f t="shared" si="241"/>
        <v>Laboratory &amp; Pathology Services</v>
      </c>
    </row>
    <row r="15483" spans="1:7" x14ac:dyDescent="0.3">
      <c r="A15483" s="31" t="s">
        <v>28101</v>
      </c>
      <c r="B15483">
        <v>88741</v>
      </c>
      <c r="D15483" t="s">
        <v>28102</v>
      </c>
      <c r="E15483" t="s">
        <v>962</v>
      </c>
      <c r="F15483" t="s">
        <v>984</v>
      </c>
      <c r="G15483" t="str">
        <f t="shared" si="241"/>
        <v>Laboratory &amp; Pathology Services</v>
      </c>
    </row>
    <row r="15484" spans="1:7" x14ac:dyDescent="0.3">
      <c r="A15484" s="31" t="s">
        <v>28103</v>
      </c>
      <c r="B15484">
        <v>88749</v>
      </c>
      <c r="D15484" t="s">
        <v>28104</v>
      </c>
      <c r="E15484" t="s">
        <v>962</v>
      </c>
      <c r="F15484" t="s">
        <v>984</v>
      </c>
      <c r="G15484" t="str">
        <f t="shared" si="241"/>
        <v>Laboratory &amp; Pathology Services</v>
      </c>
    </row>
    <row r="15485" spans="1:7" x14ac:dyDescent="0.3">
      <c r="A15485" s="31" t="s">
        <v>28105</v>
      </c>
      <c r="B15485">
        <v>89049</v>
      </c>
      <c r="D15485" t="s">
        <v>28106</v>
      </c>
      <c r="E15485" t="s">
        <v>0</v>
      </c>
      <c r="F15485" t="s">
        <v>984</v>
      </c>
      <c r="G15485" t="str">
        <f t="shared" si="241"/>
        <v>Laboratory &amp; Pathology Services</v>
      </c>
    </row>
    <row r="15486" spans="1:7" x14ac:dyDescent="0.3">
      <c r="A15486" s="31" t="s">
        <v>28107</v>
      </c>
      <c r="B15486">
        <v>89050</v>
      </c>
      <c r="D15486" t="s">
        <v>28108</v>
      </c>
      <c r="E15486" t="s">
        <v>962</v>
      </c>
      <c r="F15486" t="s">
        <v>984</v>
      </c>
      <c r="G15486" t="str">
        <f t="shared" si="241"/>
        <v>Laboratory &amp; Pathology Services</v>
      </c>
    </row>
    <row r="15487" spans="1:7" x14ac:dyDescent="0.3">
      <c r="A15487" s="31" t="s">
        <v>28109</v>
      </c>
      <c r="B15487">
        <v>89051</v>
      </c>
      <c r="D15487" t="s">
        <v>28108</v>
      </c>
      <c r="E15487" t="s">
        <v>962</v>
      </c>
      <c r="F15487" t="s">
        <v>984</v>
      </c>
      <c r="G15487" t="str">
        <f t="shared" si="241"/>
        <v>Laboratory &amp; Pathology Services</v>
      </c>
    </row>
    <row r="15488" spans="1:7" x14ac:dyDescent="0.3">
      <c r="A15488" s="31" t="s">
        <v>28110</v>
      </c>
      <c r="B15488">
        <v>89055</v>
      </c>
      <c r="D15488" t="s">
        <v>28111</v>
      </c>
      <c r="E15488" t="s">
        <v>962</v>
      </c>
      <c r="F15488" t="s">
        <v>984</v>
      </c>
      <c r="G15488" t="str">
        <f t="shared" si="241"/>
        <v>Laboratory &amp; Pathology Services</v>
      </c>
    </row>
    <row r="15489" spans="1:7" x14ac:dyDescent="0.3">
      <c r="A15489" s="31" t="s">
        <v>28112</v>
      </c>
      <c r="B15489">
        <v>89060</v>
      </c>
      <c r="D15489" t="s">
        <v>28113</v>
      </c>
      <c r="E15489" t="s">
        <v>962</v>
      </c>
      <c r="F15489" t="s">
        <v>984</v>
      </c>
      <c r="G15489" t="str">
        <f t="shared" si="241"/>
        <v>Laboratory &amp; Pathology Services</v>
      </c>
    </row>
    <row r="15490" spans="1:7" x14ac:dyDescent="0.3">
      <c r="A15490" s="31" t="s">
        <v>28114</v>
      </c>
      <c r="B15490">
        <v>89060</v>
      </c>
      <c r="C15490">
        <v>26</v>
      </c>
      <c r="D15490" t="s">
        <v>28113</v>
      </c>
      <c r="E15490" t="s">
        <v>0</v>
      </c>
      <c r="F15490" t="s">
        <v>984</v>
      </c>
      <c r="G15490" t="str">
        <f t="shared" si="241"/>
        <v>Laboratory &amp; Pathology Services</v>
      </c>
    </row>
    <row r="15491" spans="1:7" x14ac:dyDescent="0.3">
      <c r="A15491" s="31" t="s">
        <v>28115</v>
      </c>
      <c r="B15491">
        <v>89125</v>
      </c>
      <c r="D15491" t="s">
        <v>28116</v>
      </c>
      <c r="E15491" t="s">
        <v>962</v>
      </c>
      <c r="F15491" t="s">
        <v>984</v>
      </c>
      <c r="G15491" t="str">
        <f t="shared" ref="G15491:G15554" si="242">VLOOKUP(F15491,$I$2:$J$27,2,FALSE)</f>
        <v>Laboratory &amp; Pathology Services</v>
      </c>
    </row>
    <row r="15492" spans="1:7" x14ac:dyDescent="0.3">
      <c r="A15492" s="31" t="s">
        <v>28117</v>
      </c>
      <c r="B15492">
        <v>89160</v>
      </c>
      <c r="D15492" t="s">
        <v>28118</v>
      </c>
      <c r="E15492" t="s">
        <v>962</v>
      </c>
      <c r="F15492" t="s">
        <v>984</v>
      </c>
      <c r="G15492" t="str">
        <f t="shared" si="242"/>
        <v>Laboratory &amp; Pathology Services</v>
      </c>
    </row>
    <row r="15493" spans="1:7" x14ac:dyDescent="0.3">
      <c r="A15493" s="31" t="s">
        <v>28119</v>
      </c>
      <c r="B15493">
        <v>89190</v>
      </c>
      <c r="D15493" t="s">
        <v>28120</v>
      </c>
      <c r="E15493" t="s">
        <v>962</v>
      </c>
      <c r="F15493" t="s">
        <v>984</v>
      </c>
      <c r="G15493" t="str">
        <f t="shared" si="242"/>
        <v>Laboratory &amp; Pathology Services</v>
      </c>
    </row>
    <row r="15494" spans="1:7" x14ac:dyDescent="0.3">
      <c r="A15494" s="31" t="s">
        <v>28121</v>
      </c>
      <c r="B15494">
        <v>89220</v>
      </c>
      <c r="D15494" t="s">
        <v>28122</v>
      </c>
      <c r="E15494" t="s">
        <v>0</v>
      </c>
      <c r="F15494" t="s">
        <v>984</v>
      </c>
      <c r="G15494" t="str">
        <f t="shared" si="242"/>
        <v>Laboratory &amp; Pathology Services</v>
      </c>
    </row>
    <row r="15495" spans="1:7" x14ac:dyDescent="0.3">
      <c r="A15495" s="31" t="s">
        <v>28123</v>
      </c>
      <c r="B15495">
        <v>89230</v>
      </c>
      <c r="D15495" t="s">
        <v>28124</v>
      </c>
      <c r="E15495" t="s">
        <v>0</v>
      </c>
      <c r="F15495" t="s">
        <v>984</v>
      </c>
      <c r="G15495" t="str">
        <f t="shared" si="242"/>
        <v>Laboratory &amp; Pathology Services</v>
      </c>
    </row>
    <row r="15496" spans="1:7" x14ac:dyDescent="0.3">
      <c r="A15496" s="31" t="s">
        <v>28125</v>
      </c>
      <c r="B15496">
        <v>89240</v>
      </c>
      <c r="D15496" t="s">
        <v>28126</v>
      </c>
      <c r="E15496" t="s">
        <v>2</v>
      </c>
      <c r="F15496" t="s">
        <v>984</v>
      </c>
      <c r="G15496" t="str">
        <f t="shared" si="242"/>
        <v>Laboratory &amp; Pathology Services</v>
      </c>
    </row>
    <row r="15497" spans="1:7" x14ac:dyDescent="0.3">
      <c r="A15497" s="31" t="s">
        <v>28127</v>
      </c>
      <c r="B15497">
        <v>89250</v>
      </c>
      <c r="D15497" t="s">
        <v>28128</v>
      </c>
      <c r="E15497" t="s">
        <v>962</v>
      </c>
      <c r="F15497" t="s">
        <v>984</v>
      </c>
      <c r="G15497" t="str">
        <f t="shared" si="242"/>
        <v>Laboratory &amp; Pathology Services</v>
      </c>
    </row>
    <row r="15498" spans="1:7" x14ac:dyDescent="0.3">
      <c r="A15498" s="31" t="s">
        <v>28129</v>
      </c>
      <c r="B15498">
        <v>89251</v>
      </c>
      <c r="D15498" t="s">
        <v>28128</v>
      </c>
      <c r="E15498" t="s">
        <v>962</v>
      </c>
      <c r="F15498" t="s">
        <v>984</v>
      </c>
      <c r="G15498" t="str">
        <f t="shared" si="242"/>
        <v>Laboratory &amp; Pathology Services</v>
      </c>
    </row>
    <row r="15499" spans="1:7" x14ac:dyDescent="0.3">
      <c r="A15499" s="31" t="s">
        <v>28130</v>
      </c>
      <c r="B15499">
        <v>89253</v>
      </c>
      <c r="D15499" t="s">
        <v>28131</v>
      </c>
      <c r="E15499" t="s">
        <v>962</v>
      </c>
      <c r="F15499" t="s">
        <v>984</v>
      </c>
      <c r="G15499" t="str">
        <f t="shared" si="242"/>
        <v>Laboratory &amp; Pathology Services</v>
      </c>
    </row>
    <row r="15500" spans="1:7" x14ac:dyDescent="0.3">
      <c r="A15500" s="31" t="s">
        <v>28132</v>
      </c>
      <c r="B15500">
        <v>89254</v>
      </c>
      <c r="D15500" t="s">
        <v>28133</v>
      </c>
      <c r="E15500" t="s">
        <v>962</v>
      </c>
      <c r="F15500" t="s">
        <v>984</v>
      </c>
      <c r="G15500" t="str">
        <f t="shared" si="242"/>
        <v>Laboratory &amp; Pathology Services</v>
      </c>
    </row>
    <row r="15501" spans="1:7" x14ac:dyDescent="0.3">
      <c r="A15501" s="31" t="s">
        <v>28134</v>
      </c>
      <c r="B15501">
        <v>89255</v>
      </c>
      <c r="D15501" t="s">
        <v>28135</v>
      </c>
      <c r="E15501" t="s">
        <v>962</v>
      </c>
      <c r="F15501" t="s">
        <v>984</v>
      </c>
      <c r="G15501" t="str">
        <f t="shared" si="242"/>
        <v>Laboratory &amp; Pathology Services</v>
      </c>
    </row>
    <row r="15502" spans="1:7" x14ac:dyDescent="0.3">
      <c r="A15502" s="31" t="s">
        <v>28136</v>
      </c>
      <c r="B15502">
        <v>89257</v>
      </c>
      <c r="D15502" t="s">
        <v>28137</v>
      </c>
      <c r="E15502" t="s">
        <v>962</v>
      </c>
      <c r="F15502" t="s">
        <v>984</v>
      </c>
      <c r="G15502" t="str">
        <f t="shared" si="242"/>
        <v>Laboratory &amp; Pathology Services</v>
      </c>
    </row>
    <row r="15503" spans="1:7" x14ac:dyDescent="0.3">
      <c r="A15503" s="31" t="s">
        <v>28138</v>
      </c>
      <c r="B15503">
        <v>89258</v>
      </c>
      <c r="D15503" t="s">
        <v>28139</v>
      </c>
      <c r="E15503" t="s">
        <v>962</v>
      </c>
      <c r="F15503" t="s">
        <v>984</v>
      </c>
      <c r="G15503" t="str">
        <f t="shared" si="242"/>
        <v>Laboratory &amp; Pathology Services</v>
      </c>
    </row>
    <row r="15504" spans="1:7" x14ac:dyDescent="0.3">
      <c r="A15504" s="31" t="s">
        <v>28140</v>
      </c>
      <c r="B15504">
        <v>89259</v>
      </c>
      <c r="D15504" t="s">
        <v>28141</v>
      </c>
      <c r="E15504" t="s">
        <v>962</v>
      </c>
      <c r="F15504" t="s">
        <v>984</v>
      </c>
      <c r="G15504" t="str">
        <f t="shared" si="242"/>
        <v>Laboratory &amp; Pathology Services</v>
      </c>
    </row>
    <row r="15505" spans="1:7" x14ac:dyDescent="0.3">
      <c r="A15505" s="31" t="s">
        <v>28142</v>
      </c>
      <c r="B15505">
        <v>89260</v>
      </c>
      <c r="D15505" t="s">
        <v>28143</v>
      </c>
      <c r="E15505" t="s">
        <v>962</v>
      </c>
      <c r="F15505" t="s">
        <v>984</v>
      </c>
      <c r="G15505" t="str">
        <f t="shared" si="242"/>
        <v>Laboratory &amp; Pathology Services</v>
      </c>
    </row>
    <row r="15506" spans="1:7" x14ac:dyDescent="0.3">
      <c r="A15506" s="31" t="s">
        <v>28144</v>
      </c>
      <c r="B15506">
        <v>89261</v>
      </c>
      <c r="D15506" t="s">
        <v>28145</v>
      </c>
      <c r="E15506" t="s">
        <v>962</v>
      </c>
      <c r="F15506" t="s">
        <v>984</v>
      </c>
      <c r="G15506" t="str">
        <f t="shared" si="242"/>
        <v>Laboratory &amp; Pathology Services</v>
      </c>
    </row>
    <row r="15507" spans="1:7" x14ac:dyDescent="0.3">
      <c r="A15507" s="31" t="s">
        <v>28146</v>
      </c>
      <c r="B15507">
        <v>89264</v>
      </c>
      <c r="D15507" t="s">
        <v>28147</v>
      </c>
      <c r="E15507" t="s">
        <v>962</v>
      </c>
      <c r="F15507" t="s">
        <v>984</v>
      </c>
      <c r="G15507" t="str">
        <f t="shared" si="242"/>
        <v>Laboratory &amp; Pathology Services</v>
      </c>
    </row>
    <row r="15508" spans="1:7" x14ac:dyDescent="0.3">
      <c r="A15508" s="31" t="s">
        <v>28148</v>
      </c>
      <c r="B15508">
        <v>89268</v>
      </c>
      <c r="D15508" t="s">
        <v>28149</v>
      </c>
      <c r="E15508" t="s">
        <v>962</v>
      </c>
      <c r="F15508" t="s">
        <v>984</v>
      </c>
      <c r="G15508" t="str">
        <f t="shared" si="242"/>
        <v>Laboratory &amp; Pathology Services</v>
      </c>
    </row>
    <row r="15509" spans="1:7" x14ac:dyDescent="0.3">
      <c r="A15509" s="31" t="s">
        <v>28150</v>
      </c>
      <c r="B15509">
        <v>89272</v>
      </c>
      <c r="D15509" t="s">
        <v>28151</v>
      </c>
      <c r="E15509" t="s">
        <v>962</v>
      </c>
      <c r="F15509" t="s">
        <v>984</v>
      </c>
      <c r="G15509" t="str">
        <f t="shared" si="242"/>
        <v>Laboratory &amp; Pathology Services</v>
      </c>
    </row>
    <row r="15510" spans="1:7" x14ac:dyDescent="0.3">
      <c r="A15510" s="31" t="s">
        <v>28152</v>
      </c>
      <c r="B15510">
        <v>89280</v>
      </c>
      <c r="D15510" t="s">
        <v>28153</v>
      </c>
      <c r="E15510" t="s">
        <v>962</v>
      </c>
      <c r="F15510" t="s">
        <v>984</v>
      </c>
      <c r="G15510" t="str">
        <f t="shared" si="242"/>
        <v>Laboratory &amp; Pathology Services</v>
      </c>
    </row>
    <row r="15511" spans="1:7" x14ac:dyDescent="0.3">
      <c r="A15511" s="31" t="s">
        <v>28154</v>
      </c>
      <c r="B15511">
        <v>89281</v>
      </c>
      <c r="D15511" t="s">
        <v>28153</v>
      </c>
      <c r="E15511" t="s">
        <v>962</v>
      </c>
      <c r="F15511" t="s">
        <v>984</v>
      </c>
      <c r="G15511" t="str">
        <f t="shared" si="242"/>
        <v>Laboratory &amp; Pathology Services</v>
      </c>
    </row>
    <row r="15512" spans="1:7" x14ac:dyDescent="0.3">
      <c r="A15512" s="31" t="s">
        <v>28155</v>
      </c>
      <c r="B15512">
        <v>89290</v>
      </c>
      <c r="D15512" t="s">
        <v>28156</v>
      </c>
      <c r="E15512" t="s">
        <v>962</v>
      </c>
      <c r="F15512" t="s">
        <v>984</v>
      </c>
      <c r="G15512" t="str">
        <f t="shared" si="242"/>
        <v>Laboratory &amp; Pathology Services</v>
      </c>
    </row>
    <row r="15513" spans="1:7" x14ac:dyDescent="0.3">
      <c r="A15513" s="31" t="s">
        <v>28157</v>
      </c>
      <c r="B15513">
        <v>89291</v>
      </c>
      <c r="D15513" t="s">
        <v>28156</v>
      </c>
      <c r="E15513" t="s">
        <v>962</v>
      </c>
      <c r="F15513" t="s">
        <v>984</v>
      </c>
      <c r="G15513" t="str">
        <f t="shared" si="242"/>
        <v>Laboratory &amp; Pathology Services</v>
      </c>
    </row>
    <row r="15514" spans="1:7" x14ac:dyDescent="0.3">
      <c r="A15514" s="31" t="s">
        <v>28158</v>
      </c>
      <c r="B15514">
        <v>89300</v>
      </c>
      <c r="D15514" t="s">
        <v>28159</v>
      </c>
      <c r="E15514" t="s">
        <v>962</v>
      </c>
      <c r="F15514" t="s">
        <v>984</v>
      </c>
      <c r="G15514" t="str">
        <f t="shared" si="242"/>
        <v>Laboratory &amp; Pathology Services</v>
      </c>
    </row>
    <row r="15515" spans="1:7" x14ac:dyDescent="0.3">
      <c r="A15515" s="31" t="s">
        <v>28160</v>
      </c>
      <c r="B15515">
        <v>89310</v>
      </c>
      <c r="D15515" t="s">
        <v>28161</v>
      </c>
      <c r="E15515" t="s">
        <v>962</v>
      </c>
      <c r="F15515" t="s">
        <v>984</v>
      </c>
      <c r="G15515" t="str">
        <f t="shared" si="242"/>
        <v>Laboratory &amp; Pathology Services</v>
      </c>
    </row>
    <row r="15516" spans="1:7" x14ac:dyDescent="0.3">
      <c r="A15516" s="31" t="s">
        <v>28162</v>
      </c>
      <c r="B15516">
        <v>89320</v>
      </c>
      <c r="D15516" t="s">
        <v>28163</v>
      </c>
      <c r="E15516" t="s">
        <v>962</v>
      </c>
      <c r="F15516" t="s">
        <v>984</v>
      </c>
      <c r="G15516" t="str">
        <f t="shared" si="242"/>
        <v>Laboratory &amp; Pathology Services</v>
      </c>
    </row>
    <row r="15517" spans="1:7" x14ac:dyDescent="0.3">
      <c r="A15517" s="31" t="s">
        <v>28164</v>
      </c>
      <c r="B15517">
        <v>89321</v>
      </c>
      <c r="D15517" t="s">
        <v>28165</v>
      </c>
      <c r="E15517" t="s">
        <v>962</v>
      </c>
      <c r="F15517" t="s">
        <v>984</v>
      </c>
      <c r="G15517" t="str">
        <f t="shared" si="242"/>
        <v>Laboratory &amp; Pathology Services</v>
      </c>
    </row>
    <row r="15518" spans="1:7" x14ac:dyDescent="0.3">
      <c r="A15518" s="31" t="s">
        <v>28166</v>
      </c>
      <c r="B15518">
        <v>89322</v>
      </c>
      <c r="D15518" t="s">
        <v>28167</v>
      </c>
      <c r="E15518" t="s">
        <v>962</v>
      </c>
      <c r="F15518" t="s">
        <v>984</v>
      </c>
      <c r="G15518" t="str">
        <f t="shared" si="242"/>
        <v>Laboratory &amp; Pathology Services</v>
      </c>
    </row>
    <row r="15519" spans="1:7" x14ac:dyDescent="0.3">
      <c r="A15519" s="31" t="s">
        <v>28168</v>
      </c>
      <c r="B15519">
        <v>89325</v>
      </c>
      <c r="D15519" t="s">
        <v>28169</v>
      </c>
      <c r="E15519" t="s">
        <v>962</v>
      </c>
      <c r="F15519" t="s">
        <v>984</v>
      </c>
      <c r="G15519" t="str">
        <f t="shared" si="242"/>
        <v>Laboratory &amp; Pathology Services</v>
      </c>
    </row>
    <row r="15520" spans="1:7" x14ac:dyDescent="0.3">
      <c r="A15520" s="31" t="s">
        <v>28170</v>
      </c>
      <c r="B15520">
        <v>89329</v>
      </c>
      <c r="D15520" t="s">
        <v>28171</v>
      </c>
      <c r="E15520" t="s">
        <v>962</v>
      </c>
      <c r="F15520" t="s">
        <v>984</v>
      </c>
      <c r="G15520" t="str">
        <f t="shared" si="242"/>
        <v>Laboratory &amp; Pathology Services</v>
      </c>
    </row>
    <row r="15521" spans="1:7" x14ac:dyDescent="0.3">
      <c r="A15521" s="31" t="s">
        <v>28172</v>
      </c>
      <c r="B15521">
        <v>89330</v>
      </c>
      <c r="D15521" t="s">
        <v>28173</v>
      </c>
      <c r="E15521" t="s">
        <v>962</v>
      </c>
      <c r="F15521" t="s">
        <v>984</v>
      </c>
      <c r="G15521" t="str">
        <f t="shared" si="242"/>
        <v>Laboratory &amp; Pathology Services</v>
      </c>
    </row>
    <row r="15522" spans="1:7" x14ac:dyDescent="0.3">
      <c r="A15522" s="31" t="s">
        <v>28174</v>
      </c>
      <c r="B15522">
        <v>89331</v>
      </c>
      <c r="D15522" t="s">
        <v>28175</v>
      </c>
      <c r="E15522" t="s">
        <v>962</v>
      </c>
      <c r="F15522" t="s">
        <v>984</v>
      </c>
      <c r="G15522" t="str">
        <f t="shared" si="242"/>
        <v>Laboratory &amp; Pathology Services</v>
      </c>
    </row>
    <row r="15523" spans="1:7" x14ac:dyDescent="0.3">
      <c r="A15523" s="31" t="s">
        <v>28176</v>
      </c>
      <c r="B15523">
        <v>89335</v>
      </c>
      <c r="D15523" t="s">
        <v>28177</v>
      </c>
      <c r="E15523" t="s">
        <v>962</v>
      </c>
      <c r="F15523" t="s">
        <v>984</v>
      </c>
      <c r="G15523" t="str">
        <f t="shared" si="242"/>
        <v>Laboratory &amp; Pathology Services</v>
      </c>
    </row>
    <row r="15524" spans="1:7" x14ac:dyDescent="0.3">
      <c r="A15524" s="31" t="s">
        <v>28178</v>
      </c>
      <c r="B15524">
        <v>89337</v>
      </c>
      <c r="D15524" t="s">
        <v>28179</v>
      </c>
      <c r="E15524" t="s">
        <v>962</v>
      </c>
      <c r="F15524" t="s">
        <v>984</v>
      </c>
      <c r="G15524" t="str">
        <f t="shared" si="242"/>
        <v>Laboratory &amp; Pathology Services</v>
      </c>
    </row>
    <row r="15525" spans="1:7" x14ac:dyDescent="0.3">
      <c r="A15525" s="31" t="s">
        <v>28180</v>
      </c>
      <c r="B15525">
        <v>89342</v>
      </c>
      <c r="D15525" t="s">
        <v>28181</v>
      </c>
      <c r="E15525" t="s">
        <v>962</v>
      </c>
      <c r="F15525" t="s">
        <v>984</v>
      </c>
      <c r="G15525" t="str">
        <f t="shared" si="242"/>
        <v>Laboratory &amp; Pathology Services</v>
      </c>
    </row>
    <row r="15526" spans="1:7" x14ac:dyDescent="0.3">
      <c r="A15526" s="31" t="s">
        <v>28182</v>
      </c>
      <c r="B15526">
        <v>89343</v>
      </c>
      <c r="D15526" t="s">
        <v>28183</v>
      </c>
      <c r="E15526" t="s">
        <v>962</v>
      </c>
      <c r="F15526" t="s">
        <v>984</v>
      </c>
      <c r="G15526" t="str">
        <f t="shared" si="242"/>
        <v>Laboratory &amp; Pathology Services</v>
      </c>
    </row>
    <row r="15527" spans="1:7" x14ac:dyDescent="0.3">
      <c r="A15527" s="31" t="s">
        <v>28184</v>
      </c>
      <c r="B15527">
        <v>89344</v>
      </c>
      <c r="D15527" t="s">
        <v>28185</v>
      </c>
      <c r="E15527" t="s">
        <v>962</v>
      </c>
      <c r="F15527" t="s">
        <v>984</v>
      </c>
      <c r="G15527" t="str">
        <f t="shared" si="242"/>
        <v>Laboratory &amp; Pathology Services</v>
      </c>
    </row>
    <row r="15528" spans="1:7" x14ac:dyDescent="0.3">
      <c r="A15528" s="31" t="s">
        <v>28186</v>
      </c>
      <c r="B15528">
        <v>89346</v>
      </c>
      <c r="D15528" t="s">
        <v>28187</v>
      </c>
      <c r="E15528" t="s">
        <v>962</v>
      </c>
      <c r="F15528" t="s">
        <v>984</v>
      </c>
      <c r="G15528" t="str">
        <f t="shared" si="242"/>
        <v>Laboratory &amp; Pathology Services</v>
      </c>
    </row>
    <row r="15529" spans="1:7" x14ac:dyDescent="0.3">
      <c r="A15529" s="31" t="s">
        <v>28188</v>
      </c>
      <c r="B15529">
        <v>89352</v>
      </c>
      <c r="D15529" t="s">
        <v>28189</v>
      </c>
      <c r="E15529" t="s">
        <v>962</v>
      </c>
      <c r="F15529" t="s">
        <v>984</v>
      </c>
      <c r="G15529" t="str">
        <f t="shared" si="242"/>
        <v>Laboratory &amp; Pathology Services</v>
      </c>
    </row>
    <row r="15530" spans="1:7" x14ac:dyDescent="0.3">
      <c r="A15530" s="31" t="s">
        <v>28190</v>
      </c>
      <c r="B15530">
        <v>89353</v>
      </c>
      <c r="D15530" t="s">
        <v>28191</v>
      </c>
      <c r="E15530" t="s">
        <v>962</v>
      </c>
      <c r="F15530" t="s">
        <v>984</v>
      </c>
      <c r="G15530" t="str">
        <f t="shared" si="242"/>
        <v>Laboratory &amp; Pathology Services</v>
      </c>
    </row>
    <row r="15531" spans="1:7" x14ac:dyDescent="0.3">
      <c r="A15531" s="31" t="s">
        <v>28192</v>
      </c>
      <c r="B15531">
        <v>89354</v>
      </c>
      <c r="D15531" t="s">
        <v>28193</v>
      </c>
      <c r="E15531" t="s">
        <v>962</v>
      </c>
      <c r="F15531" t="s">
        <v>984</v>
      </c>
      <c r="G15531" t="str">
        <f t="shared" si="242"/>
        <v>Laboratory &amp; Pathology Services</v>
      </c>
    </row>
    <row r="15532" spans="1:7" x14ac:dyDescent="0.3">
      <c r="A15532" s="31" t="s">
        <v>28194</v>
      </c>
      <c r="B15532">
        <v>89356</v>
      </c>
      <c r="D15532" t="s">
        <v>28195</v>
      </c>
      <c r="E15532" t="s">
        <v>962</v>
      </c>
      <c r="F15532" t="s">
        <v>984</v>
      </c>
      <c r="G15532" t="str">
        <f t="shared" si="242"/>
        <v>Laboratory &amp; Pathology Services</v>
      </c>
    </row>
    <row r="15533" spans="1:7" x14ac:dyDescent="0.3">
      <c r="A15533" s="31" t="s">
        <v>28196</v>
      </c>
      <c r="B15533">
        <v>89398</v>
      </c>
      <c r="D15533" t="s">
        <v>28197</v>
      </c>
      <c r="E15533" t="s">
        <v>962</v>
      </c>
      <c r="F15533" t="s">
        <v>984</v>
      </c>
      <c r="G15533" t="str">
        <f t="shared" si="242"/>
        <v>Laboratory &amp; Pathology Services</v>
      </c>
    </row>
    <row r="15534" spans="1:7" x14ac:dyDescent="0.3">
      <c r="A15534" s="27" t="s">
        <v>28198</v>
      </c>
      <c r="B15534" t="s">
        <v>28198</v>
      </c>
      <c r="D15534" t="s">
        <v>28199</v>
      </c>
      <c r="E15534" t="s">
        <v>911</v>
      </c>
      <c r="F15534" t="s">
        <v>972</v>
      </c>
      <c r="G15534" t="str">
        <f t="shared" si="242"/>
        <v>Medicine and Surgery Services</v>
      </c>
    </row>
    <row r="15535" spans="1:7" x14ac:dyDescent="0.3">
      <c r="A15535" s="27" t="s">
        <v>28200</v>
      </c>
      <c r="B15535" t="s">
        <v>28200</v>
      </c>
      <c r="D15535" t="s">
        <v>28201</v>
      </c>
      <c r="E15535" t="s">
        <v>911</v>
      </c>
      <c r="F15535" t="s">
        <v>972</v>
      </c>
      <c r="G15535" t="str">
        <f t="shared" si="242"/>
        <v>Medicine and Surgery Services</v>
      </c>
    </row>
    <row r="15536" spans="1:7" x14ac:dyDescent="0.3">
      <c r="A15536" s="27" t="s">
        <v>28202</v>
      </c>
      <c r="B15536" t="s">
        <v>28202</v>
      </c>
      <c r="D15536" t="s">
        <v>28203</v>
      </c>
      <c r="E15536" t="s">
        <v>4147</v>
      </c>
      <c r="F15536" t="s">
        <v>972</v>
      </c>
      <c r="G15536" t="str">
        <f t="shared" si="242"/>
        <v>Medicine and Surgery Services</v>
      </c>
    </row>
    <row r="15537" spans="1:7" x14ac:dyDescent="0.3">
      <c r="A15537" s="27" t="s">
        <v>28204</v>
      </c>
      <c r="B15537" t="s">
        <v>28204</v>
      </c>
      <c r="D15537" t="s">
        <v>28205</v>
      </c>
      <c r="E15537" t="s">
        <v>4147</v>
      </c>
      <c r="F15537" t="s">
        <v>972</v>
      </c>
      <c r="G15537" t="str">
        <f t="shared" si="242"/>
        <v>Medicine and Surgery Services</v>
      </c>
    </row>
    <row r="15538" spans="1:7" x14ac:dyDescent="0.3">
      <c r="A15538" s="27" t="s">
        <v>28206</v>
      </c>
      <c r="B15538" t="s">
        <v>28206</v>
      </c>
      <c r="D15538" t="s">
        <v>28207</v>
      </c>
      <c r="E15538" t="s">
        <v>911</v>
      </c>
      <c r="F15538" t="s">
        <v>972</v>
      </c>
      <c r="G15538" t="str">
        <f t="shared" si="242"/>
        <v>Medicine and Surgery Services</v>
      </c>
    </row>
    <row r="15539" spans="1:7" x14ac:dyDescent="0.3">
      <c r="A15539" s="27" t="s">
        <v>28208</v>
      </c>
      <c r="B15539" t="s">
        <v>28208</v>
      </c>
      <c r="D15539" t="s">
        <v>28209</v>
      </c>
      <c r="E15539" t="s">
        <v>4147</v>
      </c>
      <c r="F15539" t="s">
        <v>972</v>
      </c>
      <c r="G15539" t="str">
        <f t="shared" si="242"/>
        <v>Medicine and Surgery Services</v>
      </c>
    </row>
    <row r="15540" spans="1:7" x14ac:dyDescent="0.3">
      <c r="A15540" s="27" t="s">
        <v>28210</v>
      </c>
      <c r="B15540" t="s">
        <v>28210</v>
      </c>
      <c r="D15540" t="s">
        <v>28211</v>
      </c>
      <c r="E15540" t="s">
        <v>4147</v>
      </c>
      <c r="F15540" t="s">
        <v>972</v>
      </c>
      <c r="G15540" t="str">
        <f t="shared" si="242"/>
        <v>Medicine and Surgery Services</v>
      </c>
    </row>
    <row r="15541" spans="1:7" x14ac:dyDescent="0.3">
      <c r="A15541" s="31" t="s">
        <v>28212</v>
      </c>
      <c r="B15541">
        <v>90281</v>
      </c>
      <c r="D15541" t="s">
        <v>28213</v>
      </c>
      <c r="E15541" t="s">
        <v>911</v>
      </c>
      <c r="F15541" t="s">
        <v>987</v>
      </c>
      <c r="G15541" t="str">
        <f t="shared" si="242"/>
        <v>Medicine and Surgery Services</v>
      </c>
    </row>
    <row r="15542" spans="1:7" x14ac:dyDescent="0.3">
      <c r="A15542" s="31" t="s">
        <v>28214</v>
      </c>
      <c r="B15542">
        <v>90283</v>
      </c>
      <c r="D15542" t="s">
        <v>28215</v>
      </c>
      <c r="E15542" t="s">
        <v>911</v>
      </c>
      <c r="F15542" t="s">
        <v>987</v>
      </c>
      <c r="G15542" t="str">
        <f t="shared" si="242"/>
        <v>Medicine and Surgery Services</v>
      </c>
    </row>
    <row r="15543" spans="1:7" x14ac:dyDescent="0.3">
      <c r="A15543" s="31" t="s">
        <v>28216</v>
      </c>
      <c r="B15543">
        <v>90284</v>
      </c>
      <c r="D15543" t="s">
        <v>28217</v>
      </c>
      <c r="E15543" t="s">
        <v>962</v>
      </c>
      <c r="F15543" t="s">
        <v>987</v>
      </c>
      <c r="G15543" t="str">
        <f t="shared" si="242"/>
        <v>Medicine and Surgery Services</v>
      </c>
    </row>
    <row r="15544" spans="1:7" x14ac:dyDescent="0.3">
      <c r="A15544" s="31" t="s">
        <v>28218</v>
      </c>
      <c r="B15544">
        <v>90287</v>
      </c>
      <c r="D15544" t="s">
        <v>28219</v>
      </c>
      <c r="E15544" t="s">
        <v>911</v>
      </c>
      <c r="F15544" t="s">
        <v>987</v>
      </c>
      <c r="G15544" t="str">
        <f t="shared" si="242"/>
        <v>Medicine and Surgery Services</v>
      </c>
    </row>
    <row r="15545" spans="1:7" x14ac:dyDescent="0.3">
      <c r="A15545" s="31" t="s">
        <v>28220</v>
      </c>
      <c r="B15545">
        <v>90288</v>
      </c>
      <c r="D15545" t="s">
        <v>28221</v>
      </c>
      <c r="E15545" t="s">
        <v>911</v>
      </c>
      <c r="F15545" t="s">
        <v>987</v>
      </c>
      <c r="G15545" t="str">
        <f t="shared" si="242"/>
        <v>Medicine and Surgery Services</v>
      </c>
    </row>
    <row r="15546" spans="1:7" x14ac:dyDescent="0.3">
      <c r="A15546" s="31" t="s">
        <v>28222</v>
      </c>
      <c r="B15546">
        <v>90291</v>
      </c>
      <c r="D15546" t="s">
        <v>28223</v>
      </c>
      <c r="E15546" t="s">
        <v>911</v>
      </c>
      <c r="F15546" t="s">
        <v>987</v>
      </c>
      <c r="G15546" t="str">
        <f t="shared" si="242"/>
        <v>Medicine and Surgery Services</v>
      </c>
    </row>
    <row r="15547" spans="1:7" x14ac:dyDescent="0.3">
      <c r="A15547" s="31" t="s">
        <v>28224</v>
      </c>
      <c r="B15547">
        <v>90296</v>
      </c>
      <c r="D15547" t="s">
        <v>28225</v>
      </c>
      <c r="E15547" t="s">
        <v>3</v>
      </c>
      <c r="F15547" t="s">
        <v>987</v>
      </c>
      <c r="G15547" t="str">
        <f t="shared" si="242"/>
        <v>Medicine and Surgery Services</v>
      </c>
    </row>
    <row r="15548" spans="1:7" x14ac:dyDescent="0.3">
      <c r="A15548" s="31" t="s">
        <v>28226</v>
      </c>
      <c r="B15548">
        <v>90371</v>
      </c>
      <c r="D15548" t="s">
        <v>28227</v>
      </c>
      <c r="E15548" t="s">
        <v>3</v>
      </c>
      <c r="F15548" t="s">
        <v>987</v>
      </c>
      <c r="G15548" t="str">
        <f t="shared" si="242"/>
        <v>Medicine and Surgery Services</v>
      </c>
    </row>
    <row r="15549" spans="1:7" x14ac:dyDescent="0.3">
      <c r="A15549" s="31" t="s">
        <v>28228</v>
      </c>
      <c r="B15549">
        <v>90375</v>
      </c>
      <c r="D15549" t="s">
        <v>28229</v>
      </c>
      <c r="E15549" t="s">
        <v>3</v>
      </c>
      <c r="F15549" t="s">
        <v>987</v>
      </c>
      <c r="G15549" t="str">
        <f t="shared" si="242"/>
        <v>Medicine and Surgery Services</v>
      </c>
    </row>
    <row r="15550" spans="1:7" x14ac:dyDescent="0.3">
      <c r="A15550" s="31" t="s">
        <v>28230</v>
      </c>
      <c r="B15550">
        <v>90376</v>
      </c>
      <c r="D15550" t="s">
        <v>28231</v>
      </c>
      <c r="E15550" t="s">
        <v>3</v>
      </c>
      <c r="F15550" t="s">
        <v>987</v>
      </c>
      <c r="G15550" t="str">
        <f t="shared" si="242"/>
        <v>Medicine and Surgery Services</v>
      </c>
    </row>
    <row r="15551" spans="1:7" x14ac:dyDescent="0.3">
      <c r="A15551" s="31" t="s">
        <v>28232</v>
      </c>
      <c r="B15551">
        <v>90378</v>
      </c>
      <c r="D15551" t="s">
        <v>28233</v>
      </c>
      <c r="E15551" t="s">
        <v>962</v>
      </c>
      <c r="F15551" t="s">
        <v>987</v>
      </c>
      <c r="G15551" t="str">
        <f t="shared" si="242"/>
        <v>Medicine and Surgery Services</v>
      </c>
    </row>
    <row r="15552" spans="1:7" x14ac:dyDescent="0.3">
      <c r="A15552" s="31" t="s">
        <v>28234</v>
      </c>
      <c r="B15552">
        <v>90384</v>
      </c>
      <c r="D15552" t="s">
        <v>28235</v>
      </c>
      <c r="E15552" t="s">
        <v>911</v>
      </c>
      <c r="F15552" t="s">
        <v>987</v>
      </c>
      <c r="G15552" t="str">
        <f t="shared" si="242"/>
        <v>Medicine and Surgery Services</v>
      </c>
    </row>
    <row r="15553" spans="1:7" x14ac:dyDescent="0.3">
      <c r="A15553" s="31" t="s">
        <v>28236</v>
      </c>
      <c r="B15553">
        <v>90385</v>
      </c>
      <c r="D15553" t="s">
        <v>28237</v>
      </c>
      <c r="E15553" t="s">
        <v>3</v>
      </c>
      <c r="F15553" t="s">
        <v>987</v>
      </c>
      <c r="G15553" t="str">
        <f t="shared" si="242"/>
        <v>Medicine and Surgery Services</v>
      </c>
    </row>
    <row r="15554" spans="1:7" x14ac:dyDescent="0.3">
      <c r="A15554" s="31" t="s">
        <v>28238</v>
      </c>
      <c r="B15554">
        <v>90386</v>
      </c>
      <c r="D15554" t="s">
        <v>28239</v>
      </c>
      <c r="E15554" t="s">
        <v>911</v>
      </c>
      <c r="F15554" t="s">
        <v>987</v>
      </c>
      <c r="G15554" t="str">
        <f t="shared" si="242"/>
        <v>Medicine and Surgery Services</v>
      </c>
    </row>
    <row r="15555" spans="1:7" x14ac:dyDescent="0.3">
      <c r="A15555" s="31" t="s">
        <v>28240</v>
      </c>
      <c r="B15555">
        <v>90389</v>
      </c>
      <c r="D15555" t="s">
        <v>28241</v>
      </c>
      <c r="E15555" t="s">
        <v>911</v>
      </c>
      <c r="F15555" t="s">
        <v>987</v>
      </c>
      <c r="G15555" t="str">
        <f t="shared" ref="G15555:G15618" si="243">VLOOKUP(F15555,$I$2:$J$27,2,FALSE)</f>
        <v>Medicine and Surgery Services</v>
      </c>
    </row>
    <row r="15556" spans="1:7" x14ac:dyDescent="0.3">
      <c r="A15556" s="31" t="s">
        <v>28242</v>
      </c>
      <c r="B15556">
        <v>90393</v>
      </c>
      <c r="D15556" t="s">
        <v>28243</v>
      </c>
      <c r="E15556" t="s">
        <v>3</v>
      </c>
      <c r="F15556" t="s">
        <v>987</v>
      </c>
      <c r="G15556" t="str">
        <f t="shared" si="243"/>
        <v>Medicine and Surgery Services</v>
      </c>
    </row>
    <row r="15557" spans="1:7" x14ac:dyDescent="0.3">
      <c r="A15557" s="31" t="s">
        <v>28244</v>
      </c>
      <c r="B15557">
        <v>90396</v>
      </c>
      <c r="D15557" t="s">
        <v>28245</v>
      </c>
      <c r="E15557" t="s">
        <v>3</v>
      </c>
      <c r="F15557" t="s">
        <v>987</v>
      </c>
      <c r="G15557" t="str">
        <f t="shared" si="243"/>
        <v>Medicine and Surgery Services</v>
      </c>
    </row>
    <row r="15558" spans="1:7" x14ac:dyDescent="0.3">
      <c r="A15558" s="31" t="s">
        <v>28246</v>
      </c>
      <c r="B15558">
        <v>90399</v>
      </c>
      <c r="D15558" t="s">
        <v>28247</v>
      </c>
      <c r="E15558" t="s">
        <v>911</v>
      </c>
      <c r="F15558" t="s">
        <v>987</v>
      </c>
      <c r="G15558" t="str">
        <f t="shared" si="243"/>
        <v>Medicine and Surgery Services</v>
      </c>
    </row>
    <row r="15559" spans="1:7" x14ac:dyDescent="0.3">
      <c r="A15559" s="31" t="s">
        <v>28248</v>
      </c>
      <c r="B15559">
        <v>90460</v>
      </c>
      <c r="D15559" t="s">
        <v>28249</v>
      </c>
      <c r="E15559" t="s">
        <v>0</v>
      </c>
      <c r="F15559" t="s">
        <v>987</v>
      </c>
      <c r="G15559" t="str">
        <f t="shared" si="243"/>
        <v>Medicine and Surgery Services</v>
      </c>
    </row>
    <row r="15560" spans="1:7" x14ac:dyDescent="0.3">
      <c r="A15560" s="31" t="s">
        <v>28250</v>
      </c>
      <c r="B15560">
        <v>90461</v>
      </c>
      <c r="D15560" t="s">
        <v>28251</v>
      </c>
      <c r="E15560" t="s">
        <v>0</v>
      </c>
      <c r="F15560" t="s">
        <v>987</v>
      </c>
      <c r="G15560" t="str">
        <f t="shared" si="243"/>
        <v>Medicine and Surgery Services</v>
      </c>
    </row>
    <row r="15561" spans="1:7" x14ac:dyDescent="0.3">
      <c r="A15561" s="31" t="s">
        <v>742</v>
      </c>
      <c r="B15561">
        <v>90471</v>
      </c>
      <c r="D15561" t="s">
        <v>28252</v>
      </c>
      <c r="E15561" t="s">
        <v>0</v>
      </c>
      <c r="F15561" t="s">
        <v>987</v>
      </c>
      <c r="G15561" t="str">
        <f t="shared" si="243"/>
        <v>Medicine and Surgery Services</v>
      </c>
    </row>
    <row r="15562" spans="1:7" x14ac:dyDescent="0.3">
      <c r="A15562" s="31" t="s">
        <v>28253</v>
      </c>
      <c r="B15562">
        <v>90472</v>
      </c>
      <c r="D15562" t="s">
        <v>28254</v>
      </c>
      <c r="E15562" t="s">
        <v>0</v>
      </c>
      <c r="F15562" t="s">
        <v>987</v>
      </c>
      <c r="G15562" t="str">
        <f t="shared" si="243"/>
        <v>Medicine and Surgery Services</v>
      </c>
    </row>
    <row r="15563" spans="1:7" x14ac:dyDescent="0.3">
      <c r="A15563" s="31" t="s">
        <v>28255</v>
      </c>
      <c r="B15563">
        <v>90473</v>
      </c>
      <c r="D15563" t="s">
        <v>28256</v>
      </c>
      <c r="E15563" t="s">
        <v>888</v>
      </c>
      <c r="F15563" t="s">
        <v>987</v>
      </c>
      <c r="G15563" t="str">
        <f t="shared" si="243"/>
        <v>Medicine and Surgery Services</v>
      </c>
    </row>
    <row r="15564" spans="1:7" x14ac:dyDescent="0.3">
      <c r="A15564" s="31" t="s">
        <v>28257</v>
      </c>
      <c r="B15564">
        <v>90474</v>
      </c>
      <c r="D15564" t="s">
        <v>28258</v>
      </c>
      <c r="E15564" t="s">
        <v>888</v>
      </c>
      <c r="F15564" t="s">
        <v>987</v>
      </c>
      <c r="G15564" t="str">
        <f t="shared" si="243"/>
        <v>Medicine and Surgery Services</v>
      </c>
    </row>
    <row r="15565" spans="1:7" x14ac:dyDescent="0.3">
      <c r="A15565" s="31" t="s">
        <v>28259</v>
      </c>
      <c r="B15565">
        <v>90476</v>
      </c>
      <c r="D15565" t="s">
        <v>28260</v>
      </c>
      <c r="E15565" t="s">
        <v>3</v>
      </c>
      <c r="F15565" t="s">
        <v>987</v>
      </c>
      <c r="G15565" t="str">
        <f t="shared" si="243"/>
        <v>Medicine and Surgery Services</v>
      </c>
    </row>
    <row r="15566" spans="1:7" x14ac:dyDescent="0.3">
      <c r="A15566" s="31" t="s">
        <v>28261</v>
      </c>
      <c r="B15566">
        <v>90477</v>
      </c>
      <c r="D15566" t="s">
        <v>28262</v>
      </c>
      <c r="E15566" t="s">
        <v>3</v>
      </c>
      <c r="F15566" t="s">
        <v>987</v>
      </c>
      <c r="G15566" t="str">
        <f t="shared" si="243"/>
        <v>Medicine and Surgery Services</v>
      </c>
    </row>
    <row r="15567" spans="1:7" x14ac:dyDescent="0.3">
      <c r="A15567" s="31" t="s">
        <v>28263</v>
      </c>
      <c r="B15567">
        <v>90581</v>
      </c>
      <c r="D15567" t="s">
        <v>28264</v>
      </c>
      <c r="E15567" t="s">
        <v>3</v>
      </c>
      <c r="F15567" t="s">
        <v>987</v>
      </c>
      <c r="G15567" t="str">
        <f t="shared" si="243"/>
        <v>Medicine and Surgery Services</v>
      </c>
    </row>
    <row r="15568" spans="1:7" x14ac:dyDescent="0.3">
      <c r="A15568" s="31" t="s">
        <v>28265</v>
      </c>
      <c r="B15568">
        <v>90585</v>
      </c>
      <c r="D15568" t="s">
        <v>28266</v>
      </c>
      <c r="E15568" t="s">
        <v>3</v>
      </c>
      <c r="F15568" t="s">
        <v>987</v>
      </c>
      <c r="G15568" t="str">
        <f t="shared" si="243"/>
        <v>Medicine and Surgery Services</v>
      </c>
    </row>
    <row r="15569" spans="1:7" x14ac:dyDescent="0.3">
      <c r="A15569" s="31" t="s">
        <v>28267</v>
      </c>
      <c r="B15569">
        <v>90586</v>
      </c>
      <c r="D15569" t="s">
        <v>28268</v>
      </c>
      <c r="E15569" t="s">
        <v>3</v>
      </c>
      <c r="F15569" t="s">
        <v>987</v>
      </c>
      <c r="G15569" t="str">
        <f t="shared" si="243"/>
        <v>Medicine and Surgery Services</v>
      </c>
    </row>
    <row r="15570" spans="1:7" x14ac:dyDescent="0.3">
      <c r="A15570" s="31" t="s">
        <v>28269</v>
      </c>
      <c r="B15570">
        <v>90587</v>
      </c>
      <c r="D15570" t="s">
        <v>28270</v>
      </c>
      <c r="E15570" t="s">
        <v>854</v>
      </c>
      <c r="F15570" t="s">
        <v>987</v>
      </c>
      <c r="G15570" t="str">
        <f t="shared" si="243"/>
        <v>Medicine and Surgery Services</v>
      </c>
    </row>
    <row r="15571" spans="1:7" x14ac:dyDescent="0.3">
      <c r="A15571" s="31" t="s">
        <v>28271</v>
      </c>
      <c r="B15571">
        <v>90619</v>
      </c>
      <c r="D15571" t="s">
        <v>28272</v>
      </c>
      <c r="E15571" t="s">
        <v>854</v>
      </c>
      <c r="F15571" t="s">
        <v>987</v>
      </c>
      <c r="G15571" t="str">
        <f t="shared" si="243"/>
        <v>Medicine and Surgery Services</v>
      </c>
    </row>
    <row r="15572" spans="1:7" x14ac:dyDescent="0.3">
      <c r="A15572" s="31" t="s">
        <v>28273</v>
      </c>
      <c r="B15572">
        <v>90620</v>
      </c>
      <c r="D15572" t="s">
        <v>28274</v>
      </c>
      <c r="E15572" t="s">
        <v>3</v>
      </c>
      <c r="F15572" t="s">
        <v>987</v>
      </c>
      <c r="G15572" t="str">
        <f t="shared" si="243"/>
        <v>Medicine and Surgery Services</v>
      </c>
    </row>
    <row r="15573" spans="1:7" x14ac:dyDescent="0.3">
      <c r="A15573" s="31" t="s">
        <v>28275</v>
      </c>
      <c r="B15573">
        <v>90621</v>
      </c>
      <c r="D15573" t="s">
        <v>28276</v>
      </c>
      <c r="E15573" t="s">
        <v>3</v>
      </c>
      <c r="F15573" t="s">
        <v>987</v>
      </c>
      <c r="G15573" t="str">
        <f t="shared" si="243"/>
        <v>Medicine and Surgery Services</v>
      </c>
    </row>
    <row r="15574" spans="1:7" x14ac:dyDescent="0.3">
      <c r="A15574" s="31" t="s">
        <v>28277</v>
      </c>
      <c r="B15574">
        <v>90625</v>
      </c>
      <c r="D15574" t="s">
        <v>28278</v>
      </c>
      <c r="E15574" t="s">
        <v>962</v>
      </c>
      <c r="F15574" t="s">
        <v>987</v>
      </c>
      <c r="G15574" t="str">
        <f t="shared" si="243"/>
        <v>Medicine and Surgery Services</v>
      </c>
    </row>
    <row r="15575" spans="1:7" x14ac:dyDescent="0.3">
      <c r="A15575" s="31" t="s">
        <v>28279</v>
      </c>
      <c r="B15575">
        <v>90630</v>
      </c>
      <c r="D15575" t="s">
        <v>28280</v>
      </c>
      <c r="E15575" t="s">
        <v>962</v>
      </c>
      <c r="F15575" t="s">
        <v>987</v>
      </c>
      <c r="G15575" t="str">
        <f t="shared" si="243"/>
        <v>Medicine and Surgery Services</v>
      </c>
    </row>
    <row r="15576" spans="1:7" x14ac:dyDescent="0.3">
      <c r="A15576" s="31" t="s">
        <v>28281</v>
      </c>
      <c r="B15576">
        <v>90632</v>
      </c>
      <c r="D15576" t="s">
        <v>28282</v>
      </c>
      <c r="E15576" t="s">
        <v>3</v>
      </c>
      <c r="F15576" t="s">
        <v>987</v>
      </c>
      <c r="G15576" t="str">
        <f t="shared" si="243"/>
        <v>Medicine and Surgery Services</v>
      </c>
    </row>
    <row r="15577" spans="1:7" x14ac:dyDescent="0.3">
      <c r="A15577" s="31" t="s">
        <v>28283</v>
      </c>
      <c r="B15577">
        <v>90633</v>
      </c>
      <c r="D15577" t="s">
        <v>28284</v>
      </c>
      <c r="E15577" t="s">
        <v>3</v>
      </c>
      <c r="F15577" t="s">
        <v>987</v>
      </c>
      <c r="G15577" t="str">
        <f t="shared" si="243"/>
        <v>Medicine and Surgery Services</v>
      </c>
    </row>
    <row r="15578" spans="1:7" x14ac:dyDescent="0.3">
      <c r="A15578" s="31" t="s">
        <v>28285</v>
      </c>
      <c r="B15578">
        <v>90634</v>
      </c>
      <c r="D15578" t="s">
        <v>28286</v>
      </c>
      <c r="E15578" t="s">
        <v>3</v>
      </c>
      <c r="F15578" t="s">
        <v>987</v>
      </c>
      <c r="G15578" t="str">
        <f t="shared" si="243"/>
        <v>Medicine and Surgery Services</v>
      </c>
    </row>
    <row r="15579" spans="1:7" x14ac:dyDescent="0.3">
      <c r="A15579" s="31" t="s">
        <v>28287</v>
      </c>
      <c r="B15579">
        <v>90636</v>
      </c>
      <c r="D15579" t="s">
        <v>28288</v>
      </c>
      <c r="E15579" t="s">
        <v>3</v>
      </c>
      <c r="F15579" t="s">
        <v>987</v>
      </c>
      <c r="G15579" t="str">
        <f t="shared" si="243"/>
        <v>Medicine and Surgery Services</v>
      </c>
    </row>
    <row r="15580" spans="1:7" x14ac:dyDescent="0.3">
      <c r="A15580" s="31" t="s">
        <v>28289</v>
      </c>
      <c r="B15580">
        <v>90644</v>
      </c>
      <c r="D15580" t="s">
        <v>28290</v>
      </c>
      <c r="E15580" t="s">
        <v>962</v>
      </c>
      <c r="F15580" t="s">
        <v>987</v>
      </c>
      <c r="G15580" t="str">
        <f t="shared" si="243"/>
        <v>Medicine and Surgery Services</v>
      </c>
    </row>
    <row r="15581" spans="1:7" x14ac:dyDescent="0.3">
      <c r="A15581" s="31" t="s">
        <v>28291</v>
      </c>
      <c r="B15581">
        <v>90647</v>
      </c>
      <c r="D15581" t="s">
        <v>28292</v>
      </c>
      <c r="E15581" t="s">
        <v>3</v>
      </c>
      <c r="F15581" t="s">
        <v>987</v>
      </c>
      <c r="G15581" t="str">
        <f t="shared" si="243"/>
        <v>Medicine and Surgery Services</v>
      </c>
    </row>
    <row r="15582" spans="1:7" x14ac:dyDescent="0.3">
      <c r="A15582" s="31" t="s">
        <v>28293</v>
      </c>
      <c r="B15582">
        <v>90648</v>
      </c>
      <c r="D15582" t="s">
        <v>28294</v>
      </c>
      <c r="E15582" t="s">
        <v>3</v>
      </c>
      <c r="F15582" t="s">
        <v>987</v>
      </c>
      <c r="G15582" t="str">
        <f t="shared" si="243"/>
        <v>Medicine and Surgery Services</v>
      </c>
    </row>
    <row r="15583" spans="1:7" x14ac:dyDescent="0.3">
      <c r="A15583" s="31" t="s">
        <v>28295</v>
      </c>
      <c r="B15583">
        <v>90649</v>
      </c>
      <c r="D15583" t="s">
        <v>28296</v>
      </c>
      <c r="E15583" t="s">
        <v>3</v>
      </c>
      <c r="F15583" t="s">
        <v>987</v>
      </c>
      <c r="G15583" t="str">
        <f t="shared" si="243"/>
        <v>Medicine and Surgery Services</v>
      </c>
    </row>
    <row r="15584" spans="1:7" x14ac:dyDescent="0.3">
      <c r="A15584" s="31" t="s">
        <v>28297</v>
      </c>
      <c r="B15584">
        <v>90650</v>
      </c>
      <c r="D15584" t="s">
        <v>28298</v>
      </c>
      <c r="E15584" t="s">
        <v>3</v>
      </c>
      <c r="F15584" t="s">
        <v>987</v>
      </c>
      <c r="G15584" t="str">
        <f t="shared" si="243"/>
        <v>Medicine and Surgery Services</v>
      </c>
    </row>
    <row r="15585" spans="1:7" x14ac:dyDescent="0.3">
      <c r="A15585" s="31" t="s">
        <v>28299</v>
      </c>
      <c r="B15585">
        <v>90651</v>
      </c>
      <c r="D15585" t="s">
        <v>28300</v>
      </c>
      <c r="E15585" t="s">
        <v>962</v>
      </c>
      <c r="F15585" t="s">
        <v>987</v>
      </c>
      <c r="G15585" t="str">
        <f t="shared" si="243"/>
        <v>Medicine and Surgery Services</v>
      </c>
    </row>
    <row r="15586" spans="1:7" x14ac:dyDescent="0.3">
      <c r="A15586" s="31" t="s">
        <v>28301</v>
      </c>
      <c r="B15586">
        <v>90653</v>
      </c>
      <c r="D15586" t="s">
        <v>28302</v>
      </c>
      <c r="E15586" t="s">
        <v>962</v>
      </c>
      <c r="F15586" t="s">
        <v>987</v>
      </c>
      <c r="G15586" t="str">
        <f t="shared" si="243"/>
        <v>Medicine and Surgery Services</v>
      </c>
    </row>
    <row r="15587" spans="1:7" x14ac:dyDescent="0.3">
      <c r="A15587" s="31" t="s">
        <v>28303</v>
      </c>
      <c r="B15587">
        <v>90654</v>
      </c>
      <c r="D15587" t="s">
        <v>28304</v>
      </c>
      <c r="E15587" t="s">
        <v>962</v>
      </c>
      <c r="F15587" t="s">
        <v>987</v>
      </c>
      <c r="G15587" t="str">
        <f t="shared" si="243"/>
        <v>Medicine and Surgery Services</v>
      </c>
    </row>
    <row r="15588" spans="1:7" x14ac:dyDescent="0.3">
      <c r="A15588" s="31" t="s">
        <v>28305</v>
      </c>
      <c r="B15588">
        <v>90655</v>
      </c>
      <c r="D15588" t="s">
        <v>28306</v>
      </c>
      <c r="E15588" t="s">
        <v>962</v>
      </c>
      <c r="F15588" t="s">
        <v>987</v>
      </c>
      <c r="G15588" t="str">
        <f t="shared" si="243"/>
        <v>Medicine and Surgery Services</v>
      </c>
    </row>
    <row r="15589" spans="1:7" x14ac:dyDescent="0.3">
      <c r="A15589" s="31" t="s">
        <v>28307</v>
      </c>
      <c r="B15589">
        <v>90656</v>
      </c>
      <c r="D15589" t="s">
        <v>28308</v>
      </c>
      <c r="E15589" t="s">
        <v>962</v>
      </c>
      <c r="F15589" t="s">
        <v>987</v>
      </c>
      <c r="G15589" t="str">
        <f t="shared" si="243"/>
        <v>Medicine and Surgery Services</v>
      </c>
    </row>
    <row r="15590" spans="1:7" x14ac:dyDescent="0.3">
      <c r="A15590" s="31" t="s">
        <v>28309</v>
      </c>
      <c r="B15590">
        <v>90657</v>
      </c>
      <c r="D15590" t="s">
        <v>28310</v>
      </c>
      <c r="E15590" t="s">
        <v>962</v>
      </c>
      <c r="F15590" t="s">
        <v>987</v>
      </c>
      <c r="G15590" t="str">
        <f t="shared" si="243"/>
        <v>Medicine and Surgery Services</v>
      </c>
    </row>
    <row r="15591" spans="1:7" x14ac:dyDescent="0.3">
      <c r="A15591" s="31" t="s">
        <v>28311</v>
      </c>
      <c r="B15591">
        <v>90658</v>
      </c>
      <c r="D15591" t="s">
        <v>28312</v>
      </c>
      <c r="E15591" t="s">
        <v>911</v>
      </c>
      <c r="F15591" t="s">
        <v>987</v>
      </c>
      <c r="G15591" t="str">
        <f t="shared" si="243"/>
        <v>Medicine and Surgery Services</v>
      </c>
    </row>
    <row r="15592" spans="1:7" x14ac:dyDescent="0.3">
      <c r="A15592" s="31" t="s">
        <v>28313</v>
      </c>
      <c r="B15592">
        <v>90660</v>
      </c>
      <c r="D15592" t="s">
        <v>28314</v>
      </c>
      <c r="E15592" t="s">
        <v>962</v>
      </c>
      <c r="F15592" t="s">
        <v>987</v>
      </c>
      <c r="G15592" t="str">
        <f t="shared" si="243"/>
        <v>Medicine and Surgery Services</v>
      </c>
    </row>
    <row r="15593" spans="1:7" x14ac:dyDescent="0.3">
      <c r="A15593" s="31" t="s">
        <v>28315</v>
      </c>
      <c r="B15593">
        <v>90661</v>
      </c>
      <c r="D15593" t="s">
        <v>28316</v>
      </c>
      <c r="E15593" t="s">
        <v>962</v>
      </c>
      <c r="F15593" t="s">
        <v>987</v>
      </c>
      <c r="G15593" t="str">
        <f t="shared" si="243"/>
        <v>Medicine and Surgery Services</v>
      </c>
    </row>
    <row r="15594" spans="1:7" x14ac:dyDescent="0.3">
      <c r="A15594" s="31" t="s">
        <v>28317</v>
      </c>
      <c r="B15594">
        <v>90662</v>
      </c>
      <c r="D15594" t="s">
        <v>28318</v>
      </c>
      <c r="E15594" t="s">
        <v>962</v>
      </c>
      <c r="F15594" t="s">
        <v>987</v>
      </c>
      <c r="G15594" t="str">
        <f t="shared" si="243"/>
        <v>Medicine and Surgery Services</v>
      </c>
    </row>
    <row r="15595" spans="1:7" x14ac:dyDescent="0.3">
      <c r="A15595" s="31" t="s">
        <v>28319</v>
      </c>
      <c r="B15595">
        <v>90664</v>
      </c>
      <c r="D15595" t="s">
        <v>28320</v>
      </c>
      <c r="E15595" t="s">
        <v>962</v>
      </c>
      <c r="F15595" t="s">
        <v>987</v>
      </c>
      <c r="G15595" t="str">
        <f t="shared" si="243"/>
        <v>Medicine and Surgery Services</v>
      </c>
    </row>
    <row r="15596" spans="1:7" x14ac:dyDescent="0.3">
      <c r="A15596" s="31" t="s">
        <v>28321</v>
      </c>
      <c r="B15596">
        <v>90666</v>
      </c>
      <c r="D15596" t="s">
        <v>28322</v>
      </c>
      <c r="E15596" t="s">
        <v>962</v>
      </c>
      <c r="F15596" t="s">
        <v>987</v>
      </c>
      <c r="G15596" t="str">
        <f t="shared" si="243"/>
        <v>Medicine and Surgery Services</v>
      </c>
    </row>
    <row r="15597" spans="1:7" x14ac:dyDescent="0.3">
      <c r="A15597" s="31" t="s">
        <v>28323</v>
      </c>
      <c r="B15597">
        <v>90667</v>
      </c>
      <c r="D15597" t="s">
        <v>28324</v>
      </c>
      <c r="E15597" t="s">
        <v>962</v>
      </c>
      <c r="F15597" t="s">
        <v>987</v>
      </c>
      <c r="G15597" t="str">
        <f t="shared" si="243"/>
        <v>Medicine and Surgery Services</v>
      </c>
    </row>
    <row r="15598" spans="1:7" x14ac:dyDescent="0.3">
      <c r="A15598" s="31" t="s">
        <v>28325</v>
      </c>
      <c r="B15598">
        <v>90668</v>
      </c>
      <c r="D15598" t="s">
        <v>28326</v>
      </c>
      <c r="E15598" t="s">
        <v>962</v>
      </c>
      <c r="F15598" t="s">
        <v>987</v>
      </c>
      <c r="G15598" t="str">
        <f t="shared" si="243"/>
        <v>Medicine and Surgery Services</v>
      </c>
    </row>
    <row r="15599" spans="1:7" x14ac:dyDescent="0.3">
      <c r="A15599" s="31" t="s">
        <v>28327</v>
      </c>
      <c r="B15599">
        <v>90670</v>
      </c>
      <c r="D15599" t="s">
        <v>28328</v>
      </c>
      <c r="E15599" t="s">
        <v>962</v>
      </c>
      <c r="F15599" t="s">
        <v>987</v>
      </c>
      <c r="G15599" t="str">
        <f t="shared" si="243"/>
        <v>Medicine and Surgery Services</v>
      </c>
    </row>
    <row r="15600" spans="1:7" x14ac:dyDescent="0.3">
      <c r="A15600" s="31" t="s">
        <v>28329</v>
      </c>
      <c r="B15600">
        <v>90672</v>
      </c>
      <c r="D15600" t="s">
        <v>28330</v>
      </c>
      <c r="E15600" t="s">
        <v>962</v>
      </c>
      <c r="F15600" t="s">
        <v>987</v>
      </c>
      <c r="G15600" t="str">
        <f t="shared" si="243"/>
        <v>Medicine and Surgery Services</v>
      </c>
    </row>
    <row r="15601" spans="1:7" x14ac:dyDescent="0.3">
      <c r="A15601" s="31" t="s">
        <v>28331</v>
      </c>
      <c r="B15601">
        <v>90673</v>
      </c>
      <c r="D15601" t="s">
        <v>28332</v>
      </c>
      <c r="E15601" t="s">
        <v>962</v>
      </c>
      <c r="F15601" t="s">
        <v>987</v>
      </c>
      <c r="G15601" t="str">
        <f t="shared" si="243"/>
        <v>Medicine and Surgery Services</v>
      </c>
    </row>
    <row r="15602" spans="1:7" x14ac:dyDescent="0.3">
      <c r="A15602" s="31" t="s">
        <v>28333</v>
      </c>
      <c r="B15602">
        <v>90674</v>
      </c>
      <c r="D15602" t="s">
        <v>28334</v>
      </c>
      <c r="E15602" t="s">
        <v>962</v>
      </c>
      <c r="F15602" t="s">
        <v>987</v>
      </c>
      <c r="G15602" t="str">
        <f t="shared" si="243"/>
        <v>Medicine and Surgery Services</v>
      </c>
    </row>
    <row r="15603" spans="1:7" x14ac:dyDescent="0.3">
      <c r="A15603" s="31" t="s">
        <v>28335</v>
      </c>
      <c r="B15603">
        <v>90675</v>
      </c>
      <c r="D15603" t="s">
        <v>28336</v>
      </c>
      <c r="E15603" t="s">
        <v>3</v>
      </c>
      <c r="F15603" t="s">
        <v>987</v>
      </c>
      <c r="G15603" t="str">
        <f t="shared" si="243"/>
        <v>Medicine and Surgery Services</v>
      </c>
    </row>
    <row r="15604" spans="1:7" x14ac:dyDescent="0.3">
      <c r="A15604" s="31" t="s">
        <v>28337</v>
      </c>
      <c r="B15604">
        <v>90676</v>
      </c>
      <c r="D15604" t="s">
        <v>28338</v>
      </c>
      <c r="E15604" t="s">
        <v>3</v>
      </c>
      <c r="F15604" t="s">
        <v>987</v>
      </c>
      <c r="G15604" t="str">
        <f t="shared" si="243"/>
        <v>Medicine and Surgery Services</v>
      </c>
    </row>
    <row r="15605" spans="1:7" x14ac:dyDescent="0.3">
      <c r="A15605" s="31" t="s">
        <v>28339</v>
      </c>
      <c r="B15605">
        <v>90680</v>
      </c>
      <c r="D15605" t="s">
        <v>28340</v>
      </c>
      <c r="E15605" t="s">
        <v>3</v>
      </c>
      <c r="F15605" t="s">
        <v>987</v>
      </c>
      <c r="G15605" t="str">
        <f t="shared" si="243"/>
        <v>Medicine and Surgery Services</v>
      </c>
    </row>
    <row r="15606" spans="1:7" x14ac:dyDescent="0.3">
      <c r="A15606" s="31" t="s">
        <v>28341</v>
      </c>
      <c r="B15606">
        <v>90681</v>
      </c>
      <c r="D15606" t="s">
        <v>28342</v>
      </c>
      <c r="E15606" t="s">
        <v>3</v>
      </c>
      <c r="F15606" t="s">
        <v>987</v>
      </c>
      <c r="G15606" t="str">
        <f t="shared" si="243"/>
        <v>Medicine and Surgery Services</v>
      </c>
    </row>
    <row r="15607" spans="1:7" x14ac:dyDescent="0.3">
      <c r="A15607" s="31" t="s">
        <v>28343</v>
      </c>
      <c r="B15607">
        <v>90682</v>
      </c>
      <c r="D15607" t="s">
        <v>28344</v>
      </c>
      <c r="E15607" t="s">
        <v>962</v>
      </c>
      <c r="F15607" t="s">
        <v>987</v>
      </c>
      <c r="G15607" t="str">
        <f t="shared" si="243"/>
        <v>Medicine and Surgery Services</v>
      </c>
    </row>
    <row r="15608" spans="1:7" x14ac:dyDescent="0.3">
      <c r="A15608" s="31" t="s">
        <v>28345</v>
      </c>
      <c r="B15608">
        <v>90685</v>
      </c>
      <c r="D15608" t="s">
        <v>28346</v>
      </c>
      <c r="E15608" t="s">
        <v>962</v>
      </c>
      <c r="F15608" t="s">
        <v>987</v>
      </c>
      <c r="G15608" t="str">
        <f t="shared" si="243"/>
        <v>Medicine and Surgery Services</v>
      </c>
    </row>
    <row r="15609" spans="1:7" x14ac:dyDescent="0.3">
      <c r="A15609" s="31" t="s">
        <v>28347</v>
      </c>
      <c r="B15609">
        <v>90686</v>
      </c>
      <c r="D15609" t="s">
        <v>28348</v>
      </c>
      <c r="E15609" t="s">
        <v>962</v>
      </c>
      <c r="F15609" t="s">
        <v>987</v>
      </c>
      <c r="G15609" t="str">
        <f t="shared" si="243"/>
        <v>Medicine and Surgery Services</v>
      </c>
    </row>
    <row r="15610" spans="1:7" x14ac:dyDescent="0.3">
      <c r="A15610" s="31" t="s">
        <v>28349</v>
      </c>
      <c r="B15610">
        <v>90687</v>
      </c>
      <c r="D15610" t="s">
        <v>28350</v>
      </c>
      <c r="E15610" t="s">
        <v>962</v>
      </c>
      <c r="F15610" t="s">
        <v>987</v>
      </c>
      <c r="G15610" t="str">
        <f t="shared" si="243"/>
        <v>Medicine and Surgery Services</v>
      </c>
    </row>
    <row r="15611" spans="1:7" x14ac:dyDescent="0.3">
      <c r="A15611" s="31" t="s">
        <v>28351</v>
      </c>
      <c r="B15611">
        <v>90688</v>
      </c>
      <c r="D15611" t="s">
        <v>28352</v>
      </c>
      <c r="E15611" t="s">
        <v>962</v>
      </c>
      <c r="F15611" t="s">
        <v>987</v>
      </c>
      <c r="G15611" t="str">
        <f t="shared" si="243"/>
        <v>Medicine and Surgery Services</v>
      </c>
    </row>
    <row r="15612" spans="1:7" x14ac:dyDescent="0.3">
      <c r="A15612" s="31" t="s">
        <v>28353</v>
      </c>
      <c r="B15612">
        <v>90689</v>
      </c>
      <c r="D15612" t="s">
        <v>28354</v>
      </c>
      <c r="E15612" t="s">
        <v>962</v>
      </c>
      <c r="F15612" t="s">
        <v>987</v>
      </c>
      <c r="G15612" t="str">
        <f t="shared" si="243"/>
        <v>Medicine and Surgery Services</v>
      </c>
    </row>
    <row r="15613" spans="1:7" x14ac:dyDescent="0.3">
      <c r="A15613" s="31" t="s">
        <v>28355</v>
      </c>
      <c r="B15613">
        <v>90690</v>
      </c>
      <c r="D15613" t="s">
        <v>28356</v>
      </c>
      <c r="E15613" t="s">
        <v>3</v>
      </c>
      <c r="F15613" t="s">
        <v>987</v>
      </c>
      <c r="G15613" t="str">
        <f t="shared" si="243"/>
        <v>Medicine and Surgery Services</v>
      </c>
    </row>
    <row r="15614" spans="1:7" x14ac:dyDescent="0.3">
      <c r="A15614" s="31" t="s">
        <v>28357</v>
      </c>
      <c r="B15614">
        <v>90691</v>
      </c>
      <c r="D15614" t="s">
        <v>28358</v>
      </c>
      <c r="E15614" t="s">
        <v>3</v>
      </c>
      <c r="F15614" t="s">
        <v>987</v>
      </c>
      <c r="G15614" t="str">
        <f t="shared" si="243"/>
        <v>Medicine and Surgery Services</v>
      </c>
    </row>
    <row r="15615" spans="1:7" x14ac:dyDescent="0.3">
      <c r="A15615" s="31" t="s">
        <v>28359</v>
      </c>
      <c r="B15615">
        <v>90694</v>
      </c>
      <c r="D15615" t="s">
        <v>28360</v>
      </c>
      <c r="E15615" t="s">
        <v>854</v>
      </c>
      <c r="F15615" t="s">
        <v>987</v>
      </c>
      <c r="G15615" t="str">
        <f t="shared" si="243"/>
        <v>Medicine and Surgery Services</v>
      </c>
    </row>
    <row r="15616" spans="1:7" x14ac:dyDescent="0.3">
      <c r="A15616" s="31" t="s">
        <v>28361</v>
      </c>
      <c r="B15616">
        <v>90696</v>
      </c>
      <c r="D15616" t="s">
        <v>28362</v>
      </c>
      <c r="E15616" t="s">
        <v>3</v>
      </c>
      <c r="F15616" t="s">
        <v>987</v>
      </c>
      <c r="G15616" t="str">
        <f t="shared" si="243"/>
        <v>Medicine and Surgery Services</v>
      </c>
    </row>
    <row r="15617" spans="1:7" x14ac:dyDescent="0.3">
      <c r="A15617" s="31" t="s">
        <v>28363</v>
      </c>
      <c r="B15617">
        <v>90697</v>
      </c>
      <c r="D15617" t="s">
        <v>28364</v>
      </c>
      <c r="E15617" t="s">
        <v>3</v>
      </c>
      <c r="F15617" t="s">
        <v>987</v>
      </c>
      <c r="G15617" t="str">
        <f t="shared" si="243"/>
        <v>Medicine and Surgery Services</v>
      </c>
    </row>
    <row r="15618" spans="1:7" x14ac:dyDescent="0.3">
      <c r="A15618" s="31" t="s">
        <v>28365</v>
      </c>
      <c r="B15618">
        <v>90698</v>
      </c>
      <c r="D15618" t="s">
        <v>28366</v>
      </c>
      <c r="E15618" t="s">
        <v>3</v>
      </c>
      <c r="F15618" t="s">
        <v>987</v>
      </c>
      <c r="G15618" t="str">
        <f t="shared" si="243"/>
        <v>Medicine and Surgery Services</v>
      </c>
    </row>
    <row r="15619" spans="1:7" x14ac:dyDescent="0.3">
      <c r="A15619" s="31" t="s">
        <v>28367</v>
      </c>
      <c r="B15619">
        <v>90700</v>
      </c>
      <c r="D15619" t="s">
        <v>28368</v>
      </c>
      <c r="E15619" t="s">
        <v>3</v>
      </c>
      <c r="F15619" t="s">
        <v>987</v>
      </c>
      <c r="G15619" t="str">
        <f t="shared" ref="G15619:G15682" si="244">VLOOKUP(F15619,$I$2:$J$27,2,FALSE)</f>
        <v>Medicine and Surgery Services</v>
      </c>
    </row>
    <row r="15620" spans="1:7" x14ac:dyDescent="0.3">
      <c r="A15620" s="31" t="s">
        <v>28369</v>
      </c>
      <c r="B15620">
        <v>90702</v>
      </c>
      <c r="D15620" t="s">
        <v>28370</v>
      </c>
      <c r="E15620" t="s">
        <v>3</v>
      </c>
      <c r="F15620" t="s">
        <v>987</v>
      </c>
      <c r="G15620" t="str">
        <f t="shared" si="244"/>
        <v>Medicine and Surgery Services</v>
      </c>
    </row>
    <row r="15621" spans="1:7" x14ac:dyDescent="0.3">
      <c r="A15621" s="31" t="s">
        <v>28371</v>
      </c>
      <c r="B15621">
        <v>90707</v>
      </c>
      <c r="D15621" t="s">
        <v>28372</v>
      </c>
      <c r="E15621" t="s">
        <v>3</v>
      </c>
      <c r="F15621" t="s">
        <v>987</v>
      </c>
      <c r="G15621" t="str">
        <f t="shared" si="244"/>
        <v>Medicine and Surgery Services</v>
      </c>
    </row>
    <row r="15622" spans="1:7" x14ac:dyDescent="0.3">
      <c r="A15622" s="31" t="s">
        <v>28373</v>
      </c>
      <c r="B15622">
        <v>90710</v>
      </c>
      <c r="D15622" t="s">
        <v>28374</v>
      </c>
      <c r="E15622" t="s">
        <v>3</v>
      </c>
      <c r="F15622" t="s">
        <v>987</v>
      </c>
      <c r="G15622" t="str">
        <f t="shared" si="244"/>
        <v>Medicine and Surgery Services</v>
      </c>
    </row>
    <row r="15623" spans="1:7" x14ac:dyDescent="0.3">
      <c r="A15623" s="31" t="s">
        <v>28375</v>
      </c>
      <c r="B15623">
        <v>90713</v>
      </c>
      <c r="D15623" t="s">
        <v>28376</v>
      </c>
      <c r="E15623" t="s">
        <v>3</v>
      </c>
      <c r="F15623" t="s">
        <v>987</v>
      </c>
      <c r="G15623" t="str">
        <f t="shared" si="244"/>
        <v>Medicine and Surgery Services</v>
      </c>
    </row>
    <row r="15624" spans="1:7" x14ac:dyDescent="0.3">
      <c r="A15624" s="31" t="s">
        <v>745</v>
      </c>
      <c r="B15624">
        <v>90714</v>
      </c>
      <c r="D15624" t="s">
        <v>28377</v>
      </c>
      <c r="E15624" t="s">
        <v>3</v>
      </c>
      <c r="F15624" t="s">
        <v>987</v>
      </c>
      <c r="G15624" t="str">
        <f t="shared" si="244"/>
        <v>Medicine and Surgery Services</v>
      </c>
    </row>
    <row r="15625" spans="1:7" x14ac:dyDescent="0.3">
      <c r="A15625" s="31" t="s">
        <v>28378</v>
      </c>
      <c r="B15625">
        <v>90715</v>
      </c>
      <c r="D15625" t="s">
        <v>28379</v>
      </c>
      <c r="E15625" t="s">
        <v>3</v>
      </c>
      <c r="F15625" t="s">
        <v>987</v>
      </c>
      <c r="G15625" t="str">
        <f t="shared" si="244"/>
        <v>Medicine and Surgery Services</v>
      </c>
    </row>
    <row r="15626" spans="1:7" x14ac:dyDescent="0.3">
      <c r="A15626" s="31" t="s">
        <v>28380</v>
      </c>
      <c r="B15626">
        <v>90716</v>
      </c>
      <c r="D15626" t="s">
        <v>28381</v>
      </c>
      <c r="E15626" t="s">
        <v>3</v>
      </c>
      <c r="F15626" t="s">
        <v>987</v>
      </c>
      <c r="G15626" t="str">
        <f t="shared" si="244"/>
        <v>Medicine and Surgery Services</v>
      </c>
    </row>
    <row r="15627" spans="1:7" x14ac:dyDescent="0.3">
      <c r="A15627" s="31" t="s">
        <v>28382</v>
      </c>
      <c r="B15627">
        <v>90717</v>
      </c>
      <c r="D15627" t="s">
        <v>28383</v>
      </c>
      <c r="E15627" t="s">
        <v>3</v>
      </c>
      <c r="F15627" t="s">
        <v>987</v>
      </c>
      <c r="G15627" t="str">
        <f t="shared" si="244"/>
        <v>Medicine and Surgery Services</v>
      </c>
    </row>
    <row r="15628" spans="1:7" x14ac:dyDescent="0.3">
      <c r="A15628" s="31" t="s">
        <v>28384</v>
      </c>
      <c r="B15628">
        <v>90723</v>
      </c>
      <c r="D15628" t="s">
        <v>28385</v>
      </c>
      <c r="E15628" t="s">
        <v>911</v>
      </c>
      <c r="F15628" t="s">
        <v>987</v>
      </c>
      <c r="G15628" t="str">
        <f t="shared" si="244"/>
        <v>Medicine and Surgery Services</v>
      </c>
    </row>
    <row r="15629" spans="1:7" x14ac:dyDescent="0.3">
      <c r="A15629" s="31" t="s">
        <v>28386</v>
      </c>
      <c r="B15629">
        <v>90732</v>
      </c>
      <c r="D15629" t="s">
        <v>28387</v>
      </c>
      <c r="E15629" t="s">
        <v>962</v>
      </c>
      <c r="F15629" t="s">
        <v>987</v>
      </c>
      <c r="G15629" t="str">
        <f t="shared" si="244"/>
        <v>Medicine and Surgery Services</v>
      </c>
    </row>
    <row r="15630" spans="1:7" x14ac:dyDescent="0.3">
      <c r="A15630" s="31" t="s">
        <v>28388</v>
      </c>
      <c r="B15630">
        <v>90733</v>
      </c>
      <c r="D15630" t="s">
        <v>28389</v>
      </c>
      <c r="E15630" t="s">
        <v>3</v>
      </c>
      <c r="F15630" t="s">
        <v>987</v>
      </c>
      <c r="G15630" t="str">
        <f t="shared" si="244"/>
        <v>Medicine and Surgery Services</v>
      </c>
    </row>
    <row r="15631" spans="1:7" x14ac:dyDescent="0.3">
      <c r="A15631" s="31" t="s">
        <v>28390</v>
      </c>
      <c r="B15631">
        <v>90734</v>
      </c>
      <c r="D15631" t="s">
        <v>28391</v>
      </c>
      <c r="E15631" t="s">
        <v>3</v>
      </c>
      <c r="F15631" t="s">
        <v>987</v>
      </c>
      <c r="G15631" t="str">
        <f t="shared" si="244"/>
        <v>Medicine and Surgery Services</v>
      </c>
    </row>
    <row r="15632" spans="1:7" x14ac:dyDescent="0.3">
      <c r="A15632" s="31" t="s">
        <v>28392</v>
      </c>
      <c r="B15632">
        <v>90736</v>
      </c>
      <c r="D15632" t="s">
        <v>28393</v>
      </c>
      <c r="E15632" t="s">
        <v>3</v>
      </c>
      <c r="F15632" t="s">
        <v>987</v>
      </c>
      <c r="G15632" t="str">
        <f t="shared" si="244"/>
        <v>Medicine and Surgery Services</v>
      </c>
    </row>
    <row r="15633" spans="1:7" x14ac:dyDescent="0.3">
      <c r="A15633" s="31" t="s">
        <v>28394</v>
      </c>
      <c r="B15633">
        <v>90738</v>
      </c>
      <c r="D15633" t="s">
        <v>28395</v>
      </c>
      <c r="E15633" t="s">
        <v>911</v>
      </c>
      <c r="F15633" t="s">
        <v>987</v>
      </c>
      <c r="G15633" t="str">
        <f t="shared" si="244"/>
        <v>Medicine and Surgery Services</v>
      </c>
    </row>
    <row r="15634" spans="1:7" x14ac:dyDescent="0.3">
      <c r="A15634" s="31" t="s">
        <v>28396</v>
      </c>
      <c r="B15634">
        <v>90739</v>
      </c>
      <c r="D15634" t="s">
        <v>28397</v>
      </c>
      <c r="E15634" t="s">
        <v>962</v>
      </c>
      <c r="F15634" t="s">
        <v>987</v>
      </c>
      <c r="G15634" t="str">
        <f t="shared" si="244"/>
        <v>Medicine and Surgery Services</v>
      </c>
    </row>
    <row r="15635" spans="1:7" x14ac:dyDescent="0.3">
      <c r="A15635" s="31" t="s">
        <v>28398</v>
      </c>
      <c r="B15635">
        <v>90740</v>
      </c>
      <c r="D15635" t="s">
        <v>28399</v>
      </c>
      <c r="E15635" t="s">
        <v>962</v>
      </c>
      <c r="F15635" t="s">
        <v>987</v>
      </c>
      <c r="G15635" t="str">
        <f t="shared" si="244"/>
        <v>Medicine and Surgery Services</v>
      </c>
    </row>
    <row r="15636" spans="1:7" x14ac:dyDescent="0.3">
      <c r="A15636" s="31" t="s">
        <v>28400</v>
      </c>
      <c r="B15636">
        <v>90743</v>
      </c>
      <c r="D15636" t="s">
        <v>28401</v>
      </c>
      <c r="E15636" t="s">
        <v>962</v>
      </c>
      <c r="F15636" t="s">
        <v>987</v>
      </c>
      <c r="G15636" t="str">
        <f t="shared" si="244"/>
        <v>Medicine and Surgery Services</v>
      </c>
    </row>
    <row r="15637" spans="1:7" x14ac:dyDescent="0.3">
      <c r="A15637" s="31" t="s">
        <v>28402</v>
      </c>
      <c r="B15637">
        <v>90744</v>
      </c>
      <c r="D15637" t="s">
        <v>28403</v>
      </c>
      <c r="E15637" t="s">
        <v>962</v>
      </c>
      <c r="F15637" t="s">
        <v>987</v>
      </c>
      <c r="G15637" t="str">
        <f t="shared" si="244"/>
        <v>Medicine and Surgery Services</v>
      </c>
    </row>
    <row r="15638" spans="1:7" x14ac:dyDescent="0.3">
      <c r="A15638" s="31" t="s">
        <v>28404</v>
      </c>
      <c r="B15638">
        <v>90746</v>
      </c>
      <c r="D15638" t="s">
        <v>28405</v>
      </c>
      <c r="E15638" t="s">
        <v>962</v>
      </c>
      <c r="F15638" t="s">
        <v>987</v>
      </c>
      <c r="G15638" t="str">
        <f t="shared" si="244"/>
        <v>Medicine and Surgery Services</v>
      </c>
    </row>
    <row r="15639" spans="1:7" x14ac:dyDescent="0.3">
      <c r="A15639" s="31" t="s">
        <v>28406</v>
      </c>
      <c r="B15639">
        <v>90747</v>
      </c>
      <c r="D15639" t="s">
        <v>28407</v>
      </c>
      <c r="E15639" t="s">
        <v>962</v>
      </c>
      <c r="F15639" t="s">
        <v>987</v>
      </c>
      <c r="G15639" t="str">
        <f t="shared" si="244"/>
        <v>Medicine and Surgery Services</v>
      </c>
    </row>
    <row r="15640" spans="1:7" x14ac:dyDescent="0.3">
      <c r="A15640" s="31" t="s">
        <v>28408</v>
      </c>
      <c r="B15640">
        <v>90748</v>
      </c>
      <c r="D15640" t="s">
        <v>28409</v>
      </c>
      <c r="E15640" t="s">
        <v>911</v>
      </c>
      <c r="F15640" t="s">
        <v>987</v>
      </c>
      <c r="G15640" t="str">
        <f t="shared" si="244"/>
        <v>Medicine and Surgery Services</v>
      </c>
    </row>
    <row r="15641" spans="1:7" x14ac:dyDescent="0.3">
      <c r="A15641" s="31" t="s">
        <v>28410</v>
      </c>
      <c r="B15641">
        <v>90749</v>
      </c>
      <c r="D15641" t="s">
        <v>28411</v>
      </c>
      <c r="E15641" t="s">
        <v>3</v>
      </c>
      <c r="F15641" t="s">
        <v>987</v>
      </c>
      <c r="G15641" t="str">
        <f t="shared" si="244"/>
        <v>Medicine and Surgery Services</v>
      </c>
    </row>
    <row r="15642" spans="1:7" x14ac:dyDescent="0.3">
      <c r="A15642" s="31" t="s">
        <v>28412</v>
      </c>
      <c r="B15642">
        <v>90750</v>
      </c>
      <c r="D15642" t="s">
        <v>28413</v>
      </c>
      <c r="E15642" t="s">
        <v>3</v>
      </c>
      <c r="F15642" t="s">
        <v>987</v>
      </c>
      <c r="G15642" t="str">
        <f t="shared" si="244"/>
        <v>Medicine and Surgery Services</v>
      </c>
    </row>
    <row r="15643" spans="1:7" x14ac:dyDescent="0.3">
      <c r="A15643" s="31" t="s">
        <v>28414</v>
      </c>
      <c r="B15643">
        <v>90756</v>
      </c>
      <c r="D15643" t="s">
        <v>28415</v>
      </c>
      <c r="E15643" t="s">
        <v>962</v>
      </c>
      <c r="F15643" t="s">
        <v>987</v>
      </c>
      <c r="G15643" t="str">
        <f t="shared" si="244"/>
        <v>Medicine and Surgery Services</v>
      </c>
    </row>
    <row r="15644" spans="1:7" x14ac:dyDescent="0.3">
      <c r="A15644" s="31" t="s">
        <v>28416</v>
      </c>
      <c r="B15644">
        <v>90785</v>
      </c>
      <c r="D15644" t="s">
        <v>28417</v>
      </c>
      <c r="E15644" t="s">
        <v>0</v>
      </c>
      <c r="F15644" t="s">
        <v>987</v>
      </c>
      <c r="G15644" t="str">
        <f t="shared" si="244"/>
        <v>Medicine and Surgery Services</v>
      </c>
    </row>
    <row r="15645" spans="1:7" x14ac:dyDescent="0.3">
      <c r="A15645" s="31" t="s">
        <v>28418</v>
      </c>
      <c r="B15645">
        <v>90791</v>
      </c>
      <c r="D15645" t="s">
        <v>28419</v>
      </c>
      <c r="E15645" t="s">
        <v>0</v>
      </c>
      <c r="F15645" t="s">
        <v>987</v>
      </c>
      <c r="G15645" t="str">
        <f t="shared" si="244"/>
        <v>Medicine and Surgery Services</v>
      </c>
    </row>
    <row r="15646" spans="1:7" x14ac:dyDescent="0.3">
      <c r="A15646" s="31" t="s">
        <v>28420</v>
      </c>
      <c r="B15646">
        <v>90792</v>
      </c>
      <c r="D15646" t="s">
        <v>28421</v>
      </c>
      <c r="E15646" t="s">
        <v>0</v>
      </c>
      <c r="F15646" t="s">
        <v>987</v>
      </c>
      <c r="G15646" t="str">
        <f t="shared" si="244"/>
        <v>Medicine and Surgery Services</v>
      </c>
    </row>
    <row r="15647" spans="1:7" x14ac:dyDescent="0.3">
      <c r="A15647" s="31" t="s">
        <v>77</v>
      </c>
      <c r="B15647">
        <v>90832</v>
      </c>
      <c r="D15647" t="s">
        <v>28422</v>
      </c>
      <c r="E15647" t="s">
        <v>0</v>
      </c>
      <c r="F15647" t="s">
        <v>987</v>
      </c>
      <c r="G15647" t="str">
        <f t="shared" si="244"/>
        <v>Medicine and Surgery Services</v>
      </c>
    </row>
    <row r="15648" spans="1:7" x14ac:dyDescent="0.3">
      <c r="A15648" s="31" t="s">
        <v>28423</v>
      </c>
      <c r="B15648">
        <v>90833</v>
      </c>
      <c r="D15648" t="s">
        <v>28424</v>
      </c>
      <c r="E15648" t="s">
        <v>0</v>
      </c>
      <c r="F15648" t="s">
        <v>987</v>
      </c>
      <c r="G15648" t="str">
        <f t="shared" si="244"/>
        <v>Medicine and Surgery Services</v>
      </c>
    </row>
    <row r="15649" spans="1:7" x14ac:dyDescent="0.3">
      <c r="A15649" s="31" t="s">
        <v>79</v>
      </c>
      <c r="B15649">
        <v>90834</v>
      </c>
      <c r="D15649" t="s">
        <v>28425</v>
      </c>
      <c r="E15649" t="s">
        <v>0</v>
      </c>
      <c r="F15649" t="s">
        <v>987</v>
      </c>
      <c r="G15649" t="str">
        <f t="shared" si="244"/>
        <v>Medicine and Surgery Services</v>
      </c>
    </row>
    <row r="15650" spans="1:7" x14ac:dyDescent="0.3">
      <c r="A15650" s="31" t="s">
        <v>28426</v>
      </c>
      <c r="B15650">
        <v>90836</v>
      </c>
      <c r="D15650" t="s">
        <v>28427</v>
      </c>
      <c r="E15650" t="s">
        <v>0</v>
      </c>
      <c r="F15650" t="s">
        <v>987</v>
      </c>
      <c r="G15650" t="str">
        <f t="shared" si="244"/>
        <v>Medicine and Surgery Services</v>
      </c>
    </row>
    <row r="15651" spans="1:7" x14ac:dyDescent="0.3">
      <c r="A15651" s="31" t="s">
        <v>81</v>
      </c>
      <c r="B15651">
        <v>90837</v>
      </c>
      <c r="D15651" t="s">
        <v>28428</v>
      </c>
      <c r="E15651" t="s">
        <v>0</v>
      </c>
      <c r="F15651" t="s">
        <v>987</v>
      </c>
      <c r="G15651" t="str">
        <f t="shared" si="244"/>
        <v>Medicine and Surgery Services</v>
      </c>
    </row>
    <row r="15652" spans="1:7" x14ac:dyDescent="0.3">
      <c r="A15652" s="31" t="s">
        <v>28429</v>
      </c>
      <c r="B15652">
        <v>90838</v>
      </c>
      <c r="D15652" t="s">
        <v>28430</v>
      </c>
      <c r="E15652" t="s">
        <v>0</v>
      </c>
      <c r="F15652" t="s">
        <v>987</v>
      </c>
      <c r="G15652" t="str">
        <f t="shared" si="244"/>
        <v>Medicine and Surgery Services</v>
      </c>
    </row>
    <row r="15653" spans="1:7" x14ac:dyDescent="0.3">
      <c r="A15653" s="31" t="s">
        <v>28431</v>
      </c>
      <c r="B15653">
        <v>90839</v>
      </c>
      <c r="D15653" t="s">
        <v>28432</v>
      </c>
      <c r="E15653" t="s">
        <v>0</v>
      </c>
      <c r="F15653" t="s">
        <v>987</v>
      </c>
      <c r="G15653" t="str">
        <f t="shared" si="244"/>
        <v>Medicine and Surgery Services</v>
      </c>
    </row>
    <row r="15654" spans="1:7" x14ac:dyDescent="0.3">
      <c r="A15654" s="31" t="s">
        <v>28433</v>
      </c>
      <c r="B15654">
        <v>90840</v>
      </c>
      <c r="D15654" t="s">
        <v>28434</v>
      </c>
      <c r="E15654" t="s">
        <v>0</v>
      </c>
      <c r="F15654" t="s">
        <v>987</v>
      </c>
      <c r="G15654" t="str">
        <f t="shared" si="244"/>
        <v>Medicine and Surgery Services</v>
      </c>
    </row>
    <row r="15655" spans="1:7" x14ac:dyDescent="0.3">
      <c r="A15655" s="31" t="s">
        <v>28435</v>
      </c>
      <c r="B15655">
        <v>90845</v>
      </c>
      <c r="D15655" t="s">
        <v>28436</v>
      </c>
      <c r="E15655" t="s">
        <v>0</v>
      </c>
      <c r="F15655" t="s">
        <v>987</v>
      </c>
      <c r="G15655" t="str">
        <f t="shared" si="244"/>
        <v>Medicine and Surgery Services</v>
      </c>
    </row>
    <row r="15656" spans="1:7" x14ac:dyDescent="0.3">
      <c r="A15656" s="31" t="s">
        <v>83</v>
      </c>
      <c r="B15656">
        <v>90846</v>
      </c>
      <c r="D15656" t="s">
        <v>28437</v>
      </c>
      <c r="E15656" t="s">
        <v>888</v>
      </c>
      <c r="F15656" t="s">
        <v>987</v>
      </c>
      <c r="G15656" t="str">
        <f t="shared" si="244"/>
        <v>Medicine and Surgery Services</v>
      </c>
    </row>
    <row r="15657" spans="1:7" x14ac:dyDescent="0.3">
      <c r="A15657" s="31" t="s">
        <v>85</v>
      </c>
      <c r="B15657">
        <v>90847</v>
      </c>
      <c r="D15657" t="s">
        <v>28438</v>
      </c>
      <c r="E15657" t="s">
        <v>888</v>
      </c>
      <c r="F15657" t="s">
        <v>987</v>
      </c>
      <c r="G15657" t="str">
        <f t="shared" si="244"/>
        <v>Medicine and Surgery Services</v>
      </c>
    </row>
    <row r="15658" spans="1:7" x14ac:dyDescent="0.3">
      <c r="A15658" s="31" t="s">
        <v>28439</v>
      </c>
      <c r="B15658">
        <v>90849</v>
      </c>
      <c r="D15658" t="s">
        <v>28440</v>
      </c>
      <c r="E15658" t="s">
        <v>888</v>
      </c>
      <c r="F15658" t="s">
        <v>987</v>
      </c>
      <c r="G15658" t="str">
        <f t="shared" si="244"/>
        <v>Medicine and Surgery Services</v>
      </c>
    </row>
    <row r="15659" spans="1:7" x14ac:dyDescent="0.3">
      <c r="A15659" s="31" t="s">
        <v>87</v>
      </c>
      <c r="B15659">
        <v>90853</v>
      </c>
      <c r="D15659" t="s">
        <v>86</v>
      </c>
      <c r="E15659" t="s">
        <v>0</v>
      </c>
      <c r="F15659" t="s">
        <v>987</v>
      </c>
      <c r="G15659" t="str">
        <f t="shared" si="244"/>
        <v>Medicine and Surgery Services</v>
      </c>
    </row>
    <row r="15660" spans="1:7" x14ac:dyDescent="0.3">
      <c r="A15660" s="31" t="s">
        <v>28441</v>
      </c>
      <c r="B15660">
        <v>90863</v>
      </c>
      <c r="D15660" t="s">
        <v>28442</v>
      </c>
      <c r="E15660" t="s">
        <v>911</v>
      </c>
      <c r="F15660" t="s">
        <v>987</v>
      </c>
      <c r="G15660" t="str">
        <f t="shared" si="244"/>
        <v>Medicine and Surgery Services</v>
      </c>
    </row>
    <row r="15661" spans="1:7" x14ac:dyDescent="0.3">
      <c r="A15661" s="31" t="s">
        <v>28443</v>
      </c>
      <c r="B15661">
        <v>90865</v>
      </c>
      <c r="D15661" t="s">
        <v>28444</v>
      </c>
      <c r="E15661" t="s">
        <v>0</v>
      </c>
      <c r="F15661" t="s">
        <v>987</v>
      </c>
      <c r="G15661" t="str">
        <f t="shared" si="244"/>
        <v>Medicine and Surgery Services</v>
      </c>
    </row>
    <row r="15662" spans="1:7" x14ac:dyDescent="0.3">
      <c r="A15662" s="31" t="s">
        <v>28445</v>
      </c>
      <c r="B15662">
        <v>90867</v>
      </c>
      <c r="D15662" t="s">
        <v>28446</v>
      </c>
      <c r="E15662" t="s">
        <v>2</v>
      </c>
      <c r="F15662" t="s">
        <v>987</v>
      </c>
      <c r="G15662" t="str">
        <f t="shared" si="244"/>
        <v>Medicine and Surgery Services</v>
      </c>
    </row>
    <row r="15663" spans="1:7" x14ac:dyDescent="0.3">
      <c r="A15663" s="31" t="s">
        <v>28447</v>
      </c>
      <c r="B15663">
        <v>90868</v>
      </c>
      <c r="D15663" t="s">
        <v>28448</v>
      </c>
      <c r="E15663" t="s">
        <v>2</v>
      </c>
      <c r="F15663" t="s">
        <v>987</v>
      </c>
      <c r="G15663" t="str">
        <f t="shared" si="244"/>
        <v>Medicine and Surgery Services</v>
      </c>
    </row>
    <row r="15664" spans="1:7" x14ac:dyDescent="0.3">
      <c r="A15664" s="31" t="s">
        <v>28449</v>
      </c>
      <c r="B15664">
        <v>90869</v>
      </c>
      <c r="D15664" t="s">
        <v>28450</v>
      </c>
      <c r="E15664" t="s">
        <v>2</v>
      </c>
      <c r="F15664" t="s">
        <v>987</v>
      </c>
      <c r="G15664" t="str">
        <f t="shared" si="244"/>
        <v>Medicine and Surgery Services</v>
      </c>
    </row>
    <row r="15665" spans="1:7" x14ac:dyDescent="0.3">
      <c r="A15665" s="31" t="s">
        <v>28451</v>
      </c>
      <c r="B15665">
        <v>90870</v>
      </c>
      <c r="D15665" t="s">
        <v>28452</v>
      </c>
      <c r="E15665" t="s">
        <v>0</v>
      </c>
      <c r="F15665" t="s">
        <v>987</v>
      </c>
      <c r="G15665" t="str">
        <f t="shared" si="244"/>
        <v>Medicine and Surgery Services</v>
      </c>
    </row>
    <row r="15666" spans="1:7" x14ac:dyDescent="0.3">
      <c r="A15666" s="31" t="s">
        <v>28453</v>
      </c>
      <c r="B15666">
        <v>90875</v>
      </c>
      <c r="D15666" t="s">
        <v>28454</v>
      </c>
      <c r="E15666" t="s">
        <v>854</v>
      </c>
      <c r="F15666" t="s">
        <v>987</v>
      </c>
      <c r="G15666" t="str">
        <f t="shared" si="244"/>
        <v>Medicine and Surgery Services</v>
      </c>
    </row>
    <row r="15667" spans="1:7" x14ac:dyDescent="0.3">
      <c r="A15667" s="31" t="s">
        <v>28455</v>
      </c>
      <c r="B15667">
        <v>90876</v>
      </c>
      <c r="D15667" t="s">
        <v>28454</v>
      </c>
      <c r="E15667" t="s">
        <v>854</v>
      </c>
      <c r="F15667" t="s">
        <v>987</v>
      </c>
      <c r="G15667" t="str">
        <f t="shared" si="244"/>
        <v>Medicine and Surgery Services</v>
      </c>
    </row>
    <row r="15668" spans="1:7" x14ac:dyDescent="0.3">
      <c r="A15668" s="31" t="s">
        <v>28456</v>
      </c>
      <c r="B15668">
        <v>90880</v>
      </c>
      <c r="D15668" t="s">
        <v>28457</v>
      </c>
      <c r="E15668" t="s">
        <v>0</v>
      </c>
      <c r="F15668" t="s">
        <v>987</v>
      </c>
      <c r="G15668" t="str">
        <f t="shared" si="244"/>
        <v>Medicine and Surgery Services</v>
      </c>
    </row>
    <row r="15669" spans="1:7" x14ac:dyDescent="0.3">
      <c r="A15669" s="31" t="s">
        <v>28458</v>
      </c>
      <c r="B15669">
        <v>90882</v>
      </c>
      <c r="D15669" t="s">
        <v>28459</v>
      </c>
      <c r="E15669" t="s">
        <v>854</v>
      </c>
      <c r="F15669" t="s">
        <v>987</v>
      </c>
      <c r="G15669" t="str">
        <f t="shared" si="244"/>
        <v>Medicine and Surgery Services</v>
      </c>
    </row>
    <row r="15670" spans="1:7" x14ac:dyDescent="0.3">
      <c r="A15670" s="31" t="s">
        <v>28460</v>
      </c>
      <c r="B15670">
        <v>90885</v>
      </c>
      <c r="D15670" t="s">
        <v>28461</v>
      </c>
      <c r="E15670" t="s">
        <v>1</v>
      </c>
      <c r="F15670" t="s">
        <v>987</v>
      </c>
      <c r="G15670" t="str">
        <f t="shared" si="244"/>
        <v>Medicine and Surgery Services</v>
      </c>
    </row>
    <row r="15671" spans="1:7" x14ac:dyDescent="0.3">
      <c r="A15671" s="31" t="s">
        <v>28462</v>
      </c>
      <c r="B15671">
        <v>90887</v>
      </c>
      <c r="D15671" t="s">
        <v>28463</v>
      </c>
      <c r="E15671" t="s">
        <v>1</v>
      </c>
      <c r="F15671" t="s">
        <v>987</v>
      </c>
      <c r="G15671" t="str">
        <f t="shared" si="244"/>
        <v>Medicine and Surgery Services</v>
      </c>
    </row>
    <row r="15672" spans="1:7" x14ac:dyDescent="0.3">
      <c r="A15672" s="31" t="s">
        <v>28464</v>
      </c>
      <c r="B15672">
        <v>90889</v>
      </c>
      <c r="D15672" t="s">
        <v>28465</v>
      </c>
      <c r="E15672" t="s">
        <v>1</v>
      </c>
      <c r="F15672" t="s">
        <v>987</v>
      </c>
      <c r="G15672" t="str">
        <f t="shared" si="244"/>
        <v>Medicine and Surgery Services</v>
      </c>
    </row>
    <row r="15673" spans="1:7" x14ac:dyDescent="0.3">
      <c r="A15673" s="31" t="s">
        <v>28466</v>
      </c>
      <c r="B15673">
        <v>90899</v>
      </c>
      <c r="D15673" t="s">
        <v>28467</v>
      </c>
      <c r="E15673" t="s">
        <v>2</v>
      </c>
      <c r="F15673" t="s">
        <v>987</v>
      </c>
      <c r="G15673" t="str">
        <f t="shared" si="244"/>
        <v>Medicine and Surgery Services</v>
      </c>
    </row>
    <row r="15674" spans="1:7" x14ac:dyDescent="0.3">
      <c r="A15674" s="31" t="s">
        <v>28468</v>
      </c>
      <c r="B15674">
        <v>90901</v>
      </c>
      <c r="D15674" t="s">
        <v>28469</v>
      </c>
      <c r="E15674" t="s">
        <v>0</v>
      </c>
      <c r="F15674" t="s">
        <v>987</v>
      </c>
      <c r="G15674" t="str">
        <f t="shared" si="244"/>
        <v>Medicine and Surgery Services</v>
      </c>
    </row>
    <row r="15675" spans="1:7" x14ac:dyDescent="0.3">
      <c r="A15675" s="31" t="s">
        <v>28470</v>
      </c>
      <c r="B15675">
        <v>90912</v>
      </c>
      <c r="D15675" t="s">
        <v>28471</v>
      </c>
      <c r="E15675" t="s">
        <v>0</v>
      </c>
      <c r="F15675" t="s">
        <v>987</v>
      </c>
      <c r="G15675" t="str">
        <f t="shared" si="244"/>
        <v>Medicine and Surgery Services</v>
      </c>
    </row>
    <row r="15676" spans="1:7" x14ac:dyDescent="0.3">
      <c r="A15676" s="31" t="s">
        <v>28472</v>
      </c>
      <c r="B15676">
        <v>90913</v>
      </c>
      <c r="D15676" t="s">
        <v>28473</v>
      </c>
      <c r="E15676" t="s">
        <v>0</v>
      </c>
      <c r="F15676" t="s">
        <v>987</v>
      </c>
      <c r="G15676" t="str">
        <f t="shared" si="244"/>
        <v>Medicine and Surgery Services</v>
      </c>
    </row>
    <row r="15677" spans="1:7" x14ac:dyDescent="0.3">
      <c r="A15677" s="31" t="s">
        <v>28474</v>
      </c>
      <c r="B15677">
        <v>90935</v>
      </c>
      <c r="D15677" t="s">
        <v>28475</v>
      </c>
      <c r="E15677" t="s">
        <v>0</v>
      </c>
      <c r="F15677" t="s">
        <v>987</v>
      </c>
      <c r="G15677" t="str">
        <f t="shared" si="244"/>
        <v>Medicine and Surgery Services</v>
      </c>
    </row>
    <row r="15678" spans="1:7" x14ac:dyDescent="0.3">
      <c r="A15678" s="31" t="s">
        <v>28476</v>
      </c>
      <c r="B15678">
        <v>90937</v>
      </c>
      <c r="D15678" t="s">
        <v>28477</v>
      </c>
      <c r="E15678" t="s">
        <v>0</v>
      </c>
      <c r="F15678" t="s">
        <v>987</v>
      </c>
      <c r="G15678" t="str">
        <f t="shared" si="244"/>
        <v>Medicine and Surgery Services</v>
      </c>
    </row>
    <row r="15679" spans="1:7" x14ac:dyDescent="0.3">
      <c r="A15679" s="31" t="s">
        <v>28478</v>
      </c>
      <c r="B15679">
        <v>90940</v>
      </c>
      <c r="D15679" t="s">
        <v>28479</v>
      </c>
      <c r="E15679" t="s">
        <v>962</v>
      </c>
      <c r="F15679" t="s">
        <v>987</v>
      </c>
      <c r="G15679" t="str">
        <f t="shared" si="244"/>
        <v>Medicine and Surgery Services</v>
      </c>
    </row>
    <row r="15680" spans="1:7" x14ac:dyDescent="0.3">
      <c r="A15680" s="31" t="s">
        <v>28480</v>
      </c>
      <c r="B15680">
        <v>90945</v>
      </c>
      <c r="D15680" t="s">
        <v>28481</v>
      </c>
      <c r="E15680" t="s">
        <v>0</v>
      </c>
      <c r="F15680" t="s">
        <v>987</v>
      </c>
      <c r="G15680" t="str">
        <f t="shared" si="244"/>
        <v>Medicine and Surgery Services</v>
      </c>
    </row>
    <row r="15681" spans="1:7" x14ac:dyDescent="0.3">
      <c r="A15681" s="31" t="s">
        <v>28482</v>
      </c>
      <c r="B15681">
        <v>90947</v>
      </c>
      <c r="D15681" t="s">
        <v>28483</v>
      </c>
      <c r="E15681" t="s">
        <v>0</v>
      </c>
      <c r="F15681" t="s">
        <v>987</v>
      </c>
      <c r="G15681" t="str">
        <f t="shared" si="244"/>
        <v>Medicine and Surgery Services</v>
      </c>
    </row>
    <row r="15682" spans="1:7" x14ac:dyDescent="0.3">
      <c r="A15682" s="31" t="s">
        <v>28484</v>
      </c>
      <c r="B15682">
        <v>90951</v>
      </c>
      <c r="D15682" t="s">
        <v>28485</v>
      </c>
      <c r="E15682" t="s">
        <v>0</v>
      </c>
      <c r="F15682" t="s">
        <v>987</v>
      </c>
      <c r="G15682" t="str">
        <f t="shared" si="244"/>
        <v>Medicine and Surgery Services</v>
      </c>
    </row>
    <row r="15683" spans="1:7" x14ac:dyDescent="0.3">
      <c r="A15683" s="31" t="s">
        <v>28486</v>
      </c>
      <c r="B15683">
        <v>90952</v>
      </c>
      <c r="D15683" t="s">
        <v>28487</v>
      </c>
      <c r="E15683" t="s">
        <v>2</v>
      </c>
      <c r="F15683" t="s">
        <v>987</v>
      </c>
      <c r="G15683" t="str">
        <f t="shared" ref="G15683:G15746" si="245">VLOOKUP(F15683,$I$2:$J$27,2,FALSE)</f>
        <v>Medicine and Surgery Services</v>
      </c>
    </row>
    <row r="15684" spans="1:7" x14ac:dyDescent="0.3">
      <c r="A15684" s="31" t="s">
        <v>28488</v>
      </c>
      <c r="B15684">
        <v>90953</v>
      </c>
      <c r="D15684" t="s">
        <v>28489</v>
      </c>
      <c r="E15684" t="s">
        <v>2</v>
      </c>
      <c r="F15684" t="s">
        <v>987</v>
      </c>
      <c r="G15684" t="str">
        <f t="shared" si="245"/>
        <v>Medicine and Surgery Services</v>
      </c>
    </row>
    <row r="15685" spans="1:7" x14ac:dyDescent="0.3">
      <c r="A15685" s="31" t="s">
        <v>28490</v>
      </c>
      <c r="B15685">
        <v>90954</v>
      </c>
      <c r="D15685" t="s">
        <v>28491</v>
      </c>
      <c r="E15685" t="s">
        <v>0</v>
      </c>
      <c r="F15685" t="s">
        <v>987</v>
      </c>
      <c r="G15685" t="str">
        <f t="shared" si="245"/>
        <v>Medicine and Surgery Services</v>
      </c>
    </row>
    <row r="15686" spans="1:7" x14ac:dyDescent="0.3">
      <c r="A15686" s="31" t="s">
        <v>28492</v>
      </c>
      <c r="B15686">
        <v>90955</v>
      </c>
      <c r="D15686" t="s">
        <v>28493</v>
      </c>
      <c r="E15686" t="s">
        <v>0</v>
      </c>
      <c r="F15686" t="s">
        <v>987</v>
      </c>
      <c r="G15686" t="str">
        <f t="shared" si="245"/>
        <v>Medicine and Surgery Services</v>
      </c>
    </row>
    <row r="15687" spans="1:7" x14ac:dyDescent="0.3">
      <c r="A15687" s="31" t="s">
        <v>28494</v>
      </c>
      <c r="B15687">
        <v>90956</v>
      </c>
      <c r="D15687" t="s">
        <v>28495</v>
      </c>
      <c r="E15687" t="s">
        <v>0</v>
      </c>
      <c r="F15687" t="s">
        <v>987</v>
      </c>
      <c r="G15687" t="str">
        <f t="shared" si="245"/>
        <v>Medicine and Surgery Services</v>
      </c>
    </row>
    <row r="15688" spans="1:7" x14ac:dyDescent="0.3">
      <c r="A15688" s="31" t="s">
        <v>28496</v>
      </c>
      <c r="B15688">
        <v>90957</v>
      </c>
      <c r="D15688" t="s">
        <v>28497</v>
      </c>
      <c r="E15688" t="s">
        <v>0</v>
      </c>
      <c r="F15688" t="s">
        <v>987</v>
      </c>
      <c r="G15688" t="str">
        <f t="shared" si="245"/>
        <v>Medicine and Surgery Services</v>
      </c>
    </row>
    <row r="15689" spans="1:7" x14ac:dyDescent="0.3">
      <c r="A15689" s="31" t="s">
        <v>28498</v>
      </c>
      <c r="B15689">
        <v>90958</v>
      </c>
      <c r="D15689" t="s">
        <v>28499</v>
      </c>
      <c r="E15689" t="s">
        <v>0</v>
      </c>
      <c r="F15689" t="s">
        <v>987</v>
      </c>
      <c r="G15689" t="str">
        <f t="shared" si="245"/>
        <v>Medicine and Surgery Services</v>
      </c>
    </row>
    <row r="15690" spans="1:7" x14ac:dyDescent="0.3">
      <c r="A15690" s="31" t="s">
        <v>28500</v>
      </c>
      <c r="B15690">
        <v>90959</v>
      </c>
      <c r="D15690" t="s">
        <v>28501</v>
      </c>
      <c r="E15690" t="s">
        <v>0</v>
      </c>
      <c r="F15690" t="s">
        <v>987</v>
      </c>
      <c r="G15690" t="str">
        <f t="shared" si="245"/>
        <v>Medicine and Surgery Services</v>
      </c>
    </row>
    <row r="15691" spans="1:7" x14ac:dyDescent="0.3">
      <c r="A15691" s="31" t="s">
        <v>28502</v>
      </c>
      <c r="B15691">
        <v>90960</v>
      </c>
      <c r="D15691" t="s">
        <v>28503</v>
      </c>
      <c r="E15691" t="s">
        <v>0</v>
      </c>
      <c r="F15691" t="s">
        <v>987</v>
      </c>
      <c r="G15691" t="str">
        <f t="shared" si="245"/>
        <v>Medicine and Surgery Services</v>
      </c>
    </row>
    <row r="15692" spans="1:7" x14ac:dyDescent="0.3">
      <c r="A15692" s="31" t="s">
        <v>28504</v>
      </c>
      <c r="B15692">
        <v>90961</v>
      </c>
      <c r="D15692" t="s">
        <v>28505</v>
      </c>
      <c r="E15692" t="s">
        <v>0</v>
      </c>
      <c r="F15692" t="s">
        <v>987</v>
      </c>
      <c r="G15692" t="str">
        <f t="shared" si="245"/>
        <v>Medicine and Surgery Services</v>
      </c>
    </row>
    <row r="15693" spans="1:7" x14ac:dyDescent="0.3">
      <c r="A15693" s="31" t="s">
        <v>28506</v>
      </c>
      <c r="B15693">
        <v>90962</v>
      </c>
      <c r="D15693" t="s">
        <v>28507</v>
      </c>
      <c r="E15693" t="s">
        <v>0</v>
      </c>
      <c r="F15693" t="s">
        <v>987</v>
      </c>
      <c r="G15693" t="str">
        <f t="shared" si="245"/>
        <v>Medicine and Surgery Services</v>
      </c>
    </row>
    <row r="15694" spans="1:7" x14ac:dyDescent="0.3">
      <c r="A15694" s="31" t="s">
        <v>28508</v>
      </c>
      <c r="B15694">
        <v>90963</v>
      </c>
      <c r="D15694" t="s">
        <v>28509</v>
      </c>
      <c r="E15694" t="s">
        <v>0</v>
      </c>
      <c r="F15694" t="s">
        <v>987</v>
      </c>
      <c r="G15694" t="str">
        <f t="shared" si="245"/>
        <v>Medicine and Surgery Services</v>
      </c>
    </row>
    <row r="15695" spans="1:7" x14ac:dyDescent="0.3">
      <c r="A15695" s="31" t="s">
        <v>28510</v>
      </c>
      <c r="B15695">
        <v>90964</v>
      </c>
      <c r="D15695" t="s">
        <v>28511</v>
      </c>
      <c r="E15695" t="s">
        <v>0</v>
      </c>
      <c r="F15695" t="s">
        <v>987</v>
      </c>
      <c r="G15695" t="str">
        <f t="shared" si="245"/>
        <v>Medicine and Surgery Services</v>
      </c>
    </row>
    <row r="15696" spans="1:7" x14ac:dyDescent="0.3">
      <c r="A15696" s="31" t="s">
        <v>28512</v>
      </c>
      <c r="B15696">
        <v>90965</v>
      </c>
      <c r="D15696" t="s">
        <v>28513</v>
      </c>
      <c r="E15696" t="s">
        <v>0</v>
      </c>
      <c r="F15696" t="s">
        <v>987</v>
      </c>
      <c r="G15696" t="str">
        <f t="shared" si="245"/>
        <v>Medicine and Surgery Services</v>
      </c>
    </row>
    <row r="15697" spans="1:7" x14ac:dyDescent="0.3">
      <c r="A15697" s="31" t="s">
        <v>28514</v>
      </c>
      <c r="B15697">
        <v>90966</v>
      </c>
      <c r="D15697" t="s">
        <v>28515</v>
      </c>
      <c r="E15697" t="s">
        <v>0</v>
      </c>
      <c r="F15697" t="s">
        <v>987</v>
      </c>
      <c r="G15697" t="str">
        <f t="shared" si="245"/>
        <v>Medicine and Surgery Services</v>
      </c>
    </row>
    <row r="15698" spans="1:7" x14ac:dyDescent="0.3">
      <c r="A15698" s="31" t="s">
        <v>28516</v>
      </c>
      <c r="B15698">
        <v>90967</v>
      </c>
      <c r="D15698" t="s">
        <v>28517</v>
      </c>
      <c r="E15698" t="s">
        <v>0</v>
      </c>
      <c r="F15698" t="s">
        <v>987</v>
      </c>
      <c r="G15698" t="str">
        <f t="shared" si="245"/>
        <v>Medicine and Surgery Services</v>
      </c>
    </row>
    <row r="15699" spans="1:7" x14ac:dyDescent="0.3">
      <c r="A15699" s="31" t="s">
        <v>28518</v>
      </c>
      <c r="B15699">
        <v>90968</v>
      </c>
      <c r="D15699" t="s">
        <v>28519</v>
      </c>
      <c r="E15699" t="s">
        <v>0</v>
      </c>
      <c r="F15699" t="s">
        <v>987</v>
      </c>
      <c r="G15699" t="str">
        <f t="shared" si="245"/>
        <v>Medicine and Surgery Services</v>
      </c>
    </row>
    <row r="15700" spans="1:7" x14ac:dyDescent="0.3">
      <c r="A15700" s="31" t="s">
        <v>28520</v>
      </c>
      <c r="B15700">
        <v>90969</v>
      </c>
      <c r="D15700" t="s">
        <v>28521</v>
      </c>
      <c r="E15700" t="s">
        <v>0</v>
      </c>
      <c r="F15700" t="s">
        <v>987</v>
      </c>
      <c r="G15700" t="str">
        <f t="shared" si="245"/>
        <v>Medicine and Surgery Services</v>
      </c>
    </row>
    <row r="15701" spans="1:7" x14ac:dyDescent="0.3">
      <c r="A15701" s="31" t="s">
        <v>28522</v>
      </c>
      <c r="B15701">
        <v>90970</v>
      </c>
      <c r="D15701" t="s">
        <v>28523</v>
      </c>
      <c r="E15701" t="s">
        <v>0</v>
      </c>
      <c r="F15701" t="s">
        <v>987</v>
      </c>
      <c r="G15701" t="str">
        <f t="shared" si="245"/>
        <v>Medicine and Surgery Services</v>
      </c>
    </row>
    <row r="15702" spans="1:7" x14ac:dyDescent="0.3">
      <c r="A15702" s="31" t="s">
        <v>28524</v>
      </c>
      <c r="B15702">
        <v>90989</v>
      </c>
      <c r="D15702" t="s">
        <v>28525</v>
      </c>
      <c r="E15702" t="s">
        <v>962</v>
      </c>
      <c r="F15702" t="s">
        <v>987</v>
      </c>
      <c r="G15702" t="str">
        <f t="shared" si="245"/>
        <v>Medicine and Surgery Services</v>
      </c>
    </row>
    <row r="15703" spans="1:7" x14ac:dyDescent="0.3">
      <c r="A15703" s="31" t="s">
        <v>28526</v>
      </c>
      <c r="B15703">
        <v>90993</v>
      </c>
      <c r="D15703" t="s">
        <v>28527</v>
      </c>
      <c r="E15703" t="s">
        <v>962</v>
      </c>
      <c r="F15703" t="s">
        <v>987</v>
      </c>
      <c r="G15703" t="str">
        <f t="shared" si="245"/>
        <v>Medicine and Surgery Services</v>
      </c>
    </row>
    <row r="15704" spans="1:7" x14ac:dyDescent="0.3">
      <c r="A15704" s="31" t="s">
        <v>28528</v>
      </c>
      <c r="B15704">
        <v>90997</v>
      </c>
      <c r="D15704" t="s">
        <v>28529</v>
      </c>
      <c r="E15704" t="s">
        <v>0</v>
      </c>
      <c r="F15704" t="s">
        <v>987</v>
      </c>
      <c r="G15704" t="str">
        <f t="shared" si="245"/>
        <v>Medicine and Surgery Services</v>
      </c>
    </row>
    <row r="15705" spans="1:7" x14ac:dyDescent="0.3">
      <c r="A15705" s="31" t="s">
        <v>28530</v>
      </c>
      <c r="B15705">
        <v>90999</v>
      </c>
      <c r="D15705" t="s">
        <v>28531</v>
      </c>
      <c r="E15705" t="s">
        <v>2</v>
      </c>
      <c r="F15705" t="s">
        <v>987</v>
      </c>
      <c r="G15705" t="str">
        <f t="shared" si="245"/>
        <v>Medicine and Surgery Services</v>
      </c>
    </row>
    <row r="15706" spans="1:7" x14ac:dyDescent="0.3">
      <c r="A15706" s="31" t="s">
        <v>28532</v>
      </c>
      <c r="B15706">
        <v>91010</v>
      </c>
      <c r="D15706" t="s">
        <v>28533</v>
      </c>
      <c r="E15706" t="s">
        <v>0</v>
      </c>
      <c r="F15706" t="s">
        <v>987</v>
      </c>
      <c r="G15706" t="str">
        <f t="shared" si="245"/>
        <v>Medicine and Surgery Services</v>
      </c>
    </row>
    <row r="15707" spans="1:7" x14ac:dyDescent="0.3">
      <c r="A15707" s="27" t="s">
        <v>28534</v>
      </c>
      <c r="B15707">
        <v>91010</v>
      </c>
      <c r="C15707" t="s">
        <v>3750</v>
      </c>
      <c r="D15707" t="s">
        <v>28533</v>
      </c>
      <c r="E15707" t="s">
        <v>0</v>
      </c>
      <c r="F15707" t="s">
        <v>987</v>
      </c>
      <c r="G15707" t="str">
        <f t="shared" si="245"/>
        <v>Medicine and Surgery Services</v>
      </c>
    </row>
    <row r="15708" spans="1:7" x14ac:dyDescent="0.3">
      <c r="A15708" s="31" t="s">
        <v>28535</v>
      </c>
      <c r="B15708">
        <v>91010</v>
      </c>
      <c r="C15708">
        <v>26</v>
      </c>
      <c r="D15708" t="s">
        <v>28533</v>
      </c>
      <c r="E15708" t="s">
        <v>0</v>
      </c>
      <c r="F15708" t="s">
        <v>987</v>
      </c>
      <c r="G15708" t="str">
        <f t="shared" si="245"/>
        <v>Medicine and Surgery Services</v>
      </c>
    </row>
    <row r="15709" spans="1:7" x14ac:dyDescent="0.3">
      <c r="A15709" s="31" t="s">
        <v>28536</v>
      </c>
      <c r="B15709">
        <v>91013</v>
      </c>
      <c r="D15709" t="s">
        <v>28537</v>
      </c>
      <c r="E15709" t="s">
        <v>0</v>
      </c>
      <c r="F15709" t="s">
        <v>987</v>
      </c>
      <c r="G15709" t="str">
        <f t="shared" si="245"/>
        <v>Medicine and Surgery Services</v>
      </c>
    </row>
    <row r="15710" spans="1:7" x14ac:dyDescent="0.3">
      <c r="A15710" s="27" t="s">
        <v>28538</v>
      </c>
      <c r="B15710">
        <v>91013</v>
      </c>
      <c r="C15710" t="s">
        <v>3750</v>
      </c>
      <c r="D15710" t="s">
        <v>28537</v>
      </c>
      <c r="E15710" t="s">
        <v>0</v>
      </c>
      <c r="F15710" t="s">
        <v>987</v>
      </c>
      <c r="G15710" t="str">
        <f t="shared" si="245"/>
        <v>Medicine and Surgery Services</v>
      </c>
    </row>
    <row r="15711" spans="1:7" x14ac:dyDescent="0.3">
      <c r="A15711" s="31" t="s">
        <v>28539</v>
      </c>
      <c r="B15711">
        <v>91013</v>
      </c>
      <c r="C15711">
        <v>26</v>
      </c>
      <c r="D15711" t="s">
        <v>28537</v>
      </c>
      <c r="E15711" t="s">
        <v>0</v>
      </c>
      <c r="F15711" t="s">
        <v>987</v>
      </c>
      <c r="G15711" t="str">
        <f t="shared" si="245"/>
        <v>Medicine and Surgery Services</v>
      </c>
    </row>
    <row r="15712" spans="1:7" x14ac:dyDescent="0.3">
      <c r="A15712" s="31" t="s">
        <v>28540</v>
      </c>
      <c r="B15712">
        <v>91020</v>
      </c>
      <c r="D15712" t="s">
        <v>28541</v>
      </c>
      <c r="E15712" t="s">
        <v>0</v>
      </c>
      <c r="F15712" t="s">
        <v>987</v>
      </c>
      <c r="G15712" t="str">
        <f t="shared" si="245"/>
        <v>Medicine and Surgery Services</v>
      </c>
    </row>
    <row r="15713" spans="1:7" x14ac:dyDescent="0.3">
      <c r="A15713" s="27" t="s">
        <v>28542</v>
      </c>
      <c r="B15713">
        <v>91020</v>
      </c>
      <c r="C15713" t="s">
        <v>3750</v>
      </c>
      <c r="D15713" t="s">
        <v>28541</v>
      </c>
      <c r="E15713" t="s">
        <v>0</v>
      </c>
      <c r="F15713" t="s">
        <v>987</v>
      </c>
      <c r="G15713" t="str">
        <f t="shared" si="245"/>
        <v>Medicine and Surgery Services</v>
      </c>
    </row>
    <row r="15714" spans="1:7" x14ac:dyDescent="0.3">
      <c r="A15714" s="31" t="s">
        <v>28543</v>
      </c>
      <c r="B15714">
        <v>91020</v>
      </c>
      <c r="C15714">
        <v>26</v>
      </c>
      <c r="D15714" t="s">
        <v>28541</v>
      </c>
      <c r="E15714" t="s">
        <v>0</v>
      </c>
      <c r="F15714" t="s">
        <v>987</v>
      </c>
      <c r="G15714" t="str">
        <f t="shared" si="245"/>
        <v>Medicine and Surgery Services</v>
      </c>
    </row>
    <row r="15715" spans="1:7" x14ac:dyDescent="0.3">
      <c r="A15715" s="31" t="s">
        <v>28544</v>
      </c>
      <c r="B15715">
        <v>91022</v>
      </c>
      <c r="D15715" t="s">
        <v>28545</v>
      </c>
      <c r="E15715" t="s">
        <v>0</v>
      </c>
      <c r="F15715" t="s">
        <v>987</v>
      </c>
      <c r="G15715" t="str">
        <f t="shared" si="245"/>
        <v>Medicine and Surgery Services</v>
      </c>
    </row>
    <row r="15716" spans="1:7" x14ac:dyDescent="0.3">
      <c r="A15716" s="27" t="s">
        <v>28546</v>
      </c>
      <c r="B15716">
        <v>91022</v>
      </c>
      <c r="C15716" t="s">
        <v>3750</v>
      </c>
      <c r="D15716" t="s">
        <v>28545</v>
      </c>
      <c r="E15716" t="s">
        <v>0</v>
      </c>
      <c r="F15716" t="s">
        <v>987</v>
      </c>
      <c r="G15716" t="str">
        <f t="shared" si="245"/>
        <v>Medicine and Surgery Services</v>
      </c>
    </row>
    <row r="15717" spans="1:7" x14ac:dyDescent="0.3">
      <c r="A15717" s="31" t="s">
        <v>28547</v>
      </c>
      <c r="B15717">
        <v>91022</v>
      </c>
      <c r="C15717">
        <v>26</v>
      </c>
      <c r="D15717" t="s">
        <v>28545</v>
      </c>
      <c r="E15717" t="s">
        <v>0</v>
      </c>
      <c r="F15717" t="s">
        <v>987</v>
      </c>
      <c r="G15717" t="str">
        <f t="shared" si="245"/>
        <v>Medicine and Surgery Services</v>
      </c>
    </row>
    <row r="15718" spans="1:7" x14ac:dyDescent="0.3">
      <c r="A15718" s="31" t="s">
        <v>28548</v>
      </c>
      <c r="B15718">
        <v>91030</v>
      </c>
      <c r="D15718" t="s">
        <v>28549</v>
      </c>
      <c r="E15718" t="s">
        <v>0</v>
      </c>
      <c r="F15718" t="s">
        <v>987</v>
      </c>
      <c r="G15718" t="str">
        <f t="shared" si="245"/>
        <v>Medicine and Surgery Services</v>
      </c>
    </row>
    <row r="15719" spans="1:7" x14ac:dyDescent="0.3">
      <c r="A15719" s="27" t="s">
        <v>28550</v>
      </c>
      <c r="B15719">
        <v>91030</v>
      </c>
      <c r="C15719" t="s">
        <v>3750</v>
      </c>
      <c r="D15719" t="s">
        <v>28549</v>
      </c>
      <c r="E15719" t="s">
        <v>0</v>
      </c>
      <c r="F15719" t="s">
        <v>987</v>
      </c>
      <c r="G15719" t="str">
        <f t="shared" si="245"/>
        <v>Medicine and Surgery Services</v>
      </c>
    </row>
    <row r="15720" spans="1:7" x14ac:dyDescent="0.3">
      <c r="A15720" s="31" t="s">
        <v>28551</v>
      </c>
      <c r="B15720">
        <v>91030</v>
      </c>
      <c r="C15720">
        <v>26</v>
      </c>
      <c r="D15720" t="s">
        <v>28549</v>
      </c>
      <c r="E15720" t="s">
        <v>0</v>
      </c>
      <c r="F15720" t="s">
        <v>987</v>
      </c>
      <c r="G15720" t="str">
        <f t="shared" si="245"/>
        <v>Medicine and Surgery Services</v>
      </c>
    </row>
    <row r="15721" spans="1:7" x14ac:dyDescent="0.3">
      <c r="A15721" s="31" t="s">
        <v>28552</v>
      </c>
      <c r="B15721">
        <v>91034</v>
      </c>
      <c r="D15721" t="s">
        <v>28553</v>
      </c>
      <c r="E15721" t="s">
        <v>0</v>
      </c>
      <c r="F15721" t="s">
        <v>987</v>
      </c>
      <c r="G15721" t="str">
        <f t="shared" si="245"/>
        <v>Medicine and Surgery Services</v>
      </c>
    </row>
    <row r="15722" spans="1:7" x14ac:dyDescent="0.3">
      <c r="A15722" s="27" t="s">
        <v>28554</v>
      </c>
      <c r="B15722">
        <v>91034</v>
      </c>
      <c r="C15722" t="s">
        <v>3750</v>
      </c>
      <c r="D15722" t="s">
        <v>28553</v>
      </c>
      <c r="E15722" t="s">
        <v>0</v>
      </c>
      <c r="F15722" t="s">
        <v>987</v>
      </c>
      <c r="G15722" t="str">
        <f t="shared" si="245"/>
        <v>Medicine and Surgery Services</v>
      </c>
    </row>
    <row r="15723" spans="1:7" x14ac:dyDescent="0.3">
      <c r="A15723" s="31" t="s">
        <v>28555</v>
      </c>
      <c r="B15723">
        <v>91034</v>
      </c>
      <c r="C15723">
        <v>26</v>
      </c>
      <c r="D15723" t="s">
        <v>28553</v>
      </c>
      <c r="E15723" t="s">
        <v>0</v>
      </c>
      <c r="F15723" t="s">
        <v>987</v>
      </c>
      <c r="G15723" t="str">
        <f t="shared" si="245"/>
        <v>Medicine and Surgery Services</v>
      </c>
    </row>
    <row r="15724" spans="1:7" x14ac:dyDescent="0.3">
      <c r="A15724" s="31" t="s">
        <v>28556</v>
      </c>
      <c r="B15724">
        <v>91035</v>
      </c>
      <c r="D15724" t="s">
        <v>28557</v>
      </c>
      <c r="E15724" t="s">
        <v>0</v>
      </c>
      <c r="F15724" t="s">
        <v>987</v>
      </c>
      <c r="G15724" t="str">
        <f t="shared" si="245"/>
        <v>Medicine and Surgery Services</v>
      </c>
    </row>
    <row r="15725" spans="1:7" x14ac:dyDescent="0.3">
      <c r="A15725" s="27" t="s">
        <v>28558</v>
      </c>
      <c r="B15725">
        <v>91035</v>
      </c>
      <c r="C15725" t="s">
        <v>3750</v>
      </c>
      <c r="D15725" t="s">
        <v>28557</v>
      </c>
      <c r="E15725" t="s">
        <v>0</v>
      </c>
      <c r="F15725" t="s">
        <v>987</v>
      </c>
      <c r="G15725" t="str">
        <f t="shared" si="245"/>
        <v>Medicine and Surgery Services</v>
      </c>
    </row>
    <row r="15726" spans="1:7" x14ac:dyDescent="0.3">
      <c r="A15726" s="31" t="s">
        <v>28559</v>
      </c>
      <c r="B15726">
        <v>91035</v>
      </c>
      <c r="C15726">
        <v>26</v>
      </c>
      <c r="D15726" t="s">
        <v>28557</v>
      </c>
      <c r="E15726" t="s">
        <v>0</v>
      </c>
      <c r="F15726" t="s">
        <v>987</v>
      </c>
      <c r="G15726" t="str">
        <f t="shared" si="245"/>
        <v>Medicine and Surgery Services</v>
      </c>
    </row>
    <row r="15727" spans="1:7" x14ac:dyDescent="0.3">
      <c r="A15727" s="31" t="s">
        <v>28560</v>
      </c>
      <c r="B15727">
        <v>91037</v>
      </c>
      <c r="D15727" t="s">
        <v>28561</v>
      </c>
      <c r="E15727" t="s">
        <v>0</v>
      </c>
      <c r="F15727" t="s">
        <v>987</v>
      </c>
      <c r="G15727" t="str">
        <f t="shared" si="245"/>
        <v>Medicine and Surgery Services</v>
      </c>
    </row>
    <row r="15728" spans="1:7" x14ac:dyDescent="0.3">
      <c r="A15728" s="27" t="s">
        <v>28562</v>
      </c>
      <c r="B15728">
        <v>91037</v>
      </c>
      <c r="C15728" t="s">
        <v>3750</v>
      </c>
      <c r="D15728" t="s">
        <v>28561</v>
      </c>
      <c r="E15728" t="s">
        <v>0</v>
      </c>
      <c r="F15728" t="s">
        <v>987</v>
      </c>
      <c r="G15728" t="str">
        <f t="shared" si="245"/>
        <v>Medicine and Surgery Services</v>
      </c>
    </row>
    <row r="15729" spans="1:7" x14ac:dyDescent="0.3">
      <c r="A15729" s="31" t="s">
        <v>28563</v>
      </c>
      <c r="B15729">
        <v>91037</v>
      </c>
      <c r="C15729">
        <v>26</v>
      </c>
      <c r="D15729" t="s">
        <v>28561</v>
      </c>
      <c r="E15729" t="s">
        <v>0</v>
      </c>
      <c r="F15729" t="s">
        <v>987</v>
      </c>
      <c r="G15729" t="str">
        <f t="shared" si="245"/>
        <v>Medicine and Surgery Services</v>
      </c>
    </row>
    <row r="15730" spans="1:7" x14ac:dyDescent="0.3">
      <c r="A15730" s="31" t="s">
        <v>28564</v>
      </c>
      <c r="B15730">
        <v>91038</v>
      </c>
      <c r="D15730" t="s">
        <v>28565</v>
      </c>
      <c r="E15730" t="s">
        <v>0</v>
      </c>
      <c r="F15730" t="s">
        <v>987</v>
      </c>
      <c r="G15730" t="str">
        <f t="shared" si="245"/>
        <v>Medicine and Surgery Services</v>
      </c>
    </row>
    <row r="15731" spans="1:7" x14ac:dyDescent="0.3">
      <c r="A15731" s="27" t="s">
        <v>28566</v>
      </c>
      <c r="B15731">
        <v>91038</v>
      </c>
      <c r="C15731" t="s">
        <v>3750</v>
      </c>
      <c r="D15731" t="s">
        <v>28565</v>
      </c>
      <c r="E15731" t="s">
        <v>0</v>
      </c>
      <c r="F15731" t="s">
        <v>987</v>
      </c>
      <c r="G15731" t="str">
        <f t="shared" si="245"/>
        <v>Medicine and Surgery Services</v>
      </c>
    </row>
    <row r="15732" spans="1:7" x14ac:dyDescent="0.3">
      <c r="A15732" s="31" t="s">
        <v>28567</v>
      </c>
      <c r="B15732">
        <v>91038</v>
      </c>
      <c r="C15732">
        <v>26</v>
      </c>
      <c r="D15732" t="s">
        <v>28565</v>
      </c>
      <c r="E15732" t="s">
        <v>0</v>
      </c>
      <c r="F15732" t="s">
        <v>987</v>
      </c>
      <c r="G15732" t="str">
        <f t="shared" si="245"/>
        <v>Medicine and Surgery Services</v>
      </c>
    </row>
    <row r="15733" spans="1:7" x14ac:dyDescent="0.3">
      <c r="A15733" s="31" t="s">
        <v>28568</v>
      </c>
      <c r="B15733">
        <v>91040</v>
      </c>
      <c r="D15733" t="s">
        <v>28569</v>
      </c>
      <c r="E15733" t="s">
        <v>0</v>
      </c>
      <c r="F15733" t="s">
        <v>987</v>
      </c>
      <c r="G15733" t="str">
        <f t="shared" si="245"/>
        <v>Medicine and Surgery Services</v>
      </c>
    </row>
    <row r="15734" spans="1:7" x14ac:dyDescent="0.3">
      <c r="A15734" s="27" t="s">
        <v>28570</v>
      </c>
      <c r="B15734">
        <v>91040</v>
      </c>
      <c r="C15734" t="s">
        <v>3750</v>
      </c>
      <c r="D15734" t="s">
        <v>28569</v>
      </c>
      <c r="E15734" t="s">
        <v>0</v>
      </c>
      <c r="F15734" t="s">
        <v>987</v>
      </c>
      <c r="G15734" t="str">
        <f t="shared" si="245"/>
        <v>Medicine and Surgery Services</v>
      </c>
    </row>
    <row r="15735" spans="1:7" x14ac:dyDescent="0.3">
      <c r="A15735" s="31" t="s">
        <v>28571</v>
      </c>
      <c r="B15735">
        <v>91040</v>
      </c>
      <c r="C15735">
        <v>26</v>
      </c>
      <c r="D15735" t="s">
        <v>28569</v>
      </c>
      <c r="E15735" t="s">
        <v>0</v>
      </c>
      <c r="F15735" t="s">
        <v>987</v>
      </c>
      <c r="G15735" t="str">
        <f t="shared" si="245"/>
        <v>Medicine and Surgery Services</v>
      </c>
    </row>
    <row r="15736" spans="1:7" x14ac:dyDescent="0.3">
      <c r="A15736" s="31" t="s">
        <v>28572</v>
      </c>
      <c r="B15736">
        <v>91065</v>
      </c>
      <c r="D15736" t="s">
        <v>28573</v>
      </c>
      <c r="E15736" t="s">
        <v>0</v>
      </c>
      <c r="F15736" t="s">
        <v>987</v>
      </c>
      <c r="G15736" t="str">
        <f t="shared" si="245"/>
        <v>Medicine and Surgery Services</v>
      </c>
    </row>
    <row r="15737" spans="1:7" x14ac:dyDescent="0.3">
      <c r="A15737" s="27" t="s">
        <v>28574</v>
      </c>
      <c r="B15737">
        <v>91065</v>
      </c>
      <c r="C15737" t="s">
        <v>3750</v>
      </c>
      <c r="D15737" t="s">
        <v>28573</v>
      </c>
      <c r="E15737" t="s">
        <v>0</v>
      </c>
      <c r="F15737" t="s">
        <v>987</v>
      </c>
      <c r="G15737" t="str">
        <f t="shared" si="245"/>
        <v>Medicine and Surgery Services</v>
      </c>
    </row>
    <row r="15738" spans="1:7" x14ac:dyDescent="0.3">
      <c r="A15738" s="31" t="s">
        <v>28575</v>
      </c>
      <c r="B15738">
        <v>91065</v>
      </c>
      <c r="C15738">
        <v>26</v>
      </c>
      <c r="D15738" t="s">
        <v>28573</v>
      </c>
      <c r="E15738" t="s">
        <v>0</v>
      </c>
      <c r="F15738" t="s">
        <v>987</v>
      </c>
      <c r="G15738" t="str">
        <f t="shared" si="245"/>
        <v>Medicine and Surgery Services</v>
      </c>
    </row>
    <row r="15739" spans="1:7" x14ac:dyDescent="0.3">
      <c r="A15739" s="31" t="s">
        <v>28576</v>
      </c>
      <c r="B15739">
        <v>91110</v>
      </c>
      <c r="D15739" t="s">
        <v>11259</v>
      </c>
      <c r="E15739" t="s">
        <v>0</v>
      </c>
      <c r="F15739" t="s">
        <v>987</v>
      </c>
      <c r="G15739" t="str">
        <f t="shared" si="245"/>
        <v>Medicine and Surgery Services</v>
      </c>
    </row>
    <row r="15740" spans="1:7" x14ac:dyDescent="0.3">
      <c r="A15740" s="27" t="s">
        <v>28577</v>
      </c>
      <c r="B15740">
        <v>91110</v>
      </c>
      <c r="C15740" t="s">
        <v>3750</v>
      </c>
      <c r="D15740" t="s">
        <v>11259</v>
      </c>
      <c r="E15740" t="s">
        <v>0</v>
      </c>
      <c r="F15740" t="s">
        <v>987</v>
      </c>
      <c r="G15740" t="str">
        <f t="shared" si="245"/>
        <v>Medicine and Surgery Services</v>
      </c>
    </row>
    <row r="15741" spans="1:7" x14ac:dyDescent="0.3">
      <c r="A15741" s="31" t="s">
        <v>28578</v>
      </c>
      <c r="B15741">
        <v>91110</v>
      </c>
      <c r="C15741">
        <v>26</v>
      </c>
      <c r="D15741" t="s">
        <v>11259</v>
      </c>
      <c r="E15741" t="s">
        <v>0</v>
      </c>
      <c r="F15741" t="s">
        <v>987</v>
      </c>
      <c r="G15741" t="str">
        <f t="shared" si="245"/>
        <v>Medicine and Surgery Services</v>
      </c>
    </row>
    <row r="15742" spans="1:7" x14ac:dyDescent="0.3">
      <c r="A15742" s="31" t="s">
        <v>28579</v>
      </c>
      <c r="B15742">
        <v>91111</v>
      </c>
      <c r="D15742" t="s">
        <v>28580</v>
      </c>
      <c r="E15742" t="s">
        <v>0</v>
      </c>
      <c r="F15742" t="s">
        <v>987</v>
      </c>
      <c r="G15742" t="str">
        <f t="shared" si="245"/>
        <v>Medicine and Surgery Services</v>
      </c>
    </row>
    <row r="15743" spans="1:7" x14ac:dyDescent="0.3">
      <c r="A15743" s="27" t="s">
        <v>28581</v>
      </c>
      <c r="B15743">
        <v>91111</v>
      </c>
      <c r="C15743" t="s">
        <v>3750</v>
      </c>
      <c r="D15743" t="s">
        <v>28580</v>
      </c>
      <c r="E15743" t="s">
        <v>0</v>
      </c>
      <c r="F15743" t="s">
        <v>987</v>
      </c>
      <c r="G15743" t="str">
        <f t="shared" si="245"/>
        <v>Medicine and Surgery Services</v>
      </c>
    </row>
    <row r="15744" spans="1:7" x14ac:dyDescent="0.3">
      <c r="A15744" s="31" t="s">
        <v>28582</v>
      </c>
      <c r="B15744">
        <v>91111</v>
      </c>
      <c r="C15744">
        <v>26</v>
      </c>
      <c r="D15744" t="s">
        <v>28580</v>
      </c>
      <c r="E15744" t="s">
        <v>0</v>
      </c>
      <c r="F15744" t="s">
        <v>987</v>
      </c>
      <c r="G15744" t="str">
        <f t="shared" si="245"/>
        <v>Medicine and Surgery Services</v>
      </c>
    </row>
    <row r="15745" spans="1:7" x14ac:dyDescent="0.3">
      <c r="A15745" s="31" t="s">
        <v>28583</v>
      </c>
      <c r="B15745">
        <v>91112</v>
      </c>
      <c r="D15745" t="s">
        <v>28584</v>
      </c>
      <c r="E15745" t="s">
        <v>0</v>
      </c>
      <c r="F15745" t="s">
        <v>987</v>
      </c>
      <c r="G15745" t="str">
        <f t="shared" si="245"/>
        <v>Medicine and Surgery Services</v>
      </c>
    </row>
    <row r="15746" spans="1:7" x14ac:dyDescent="0.3">
      <c r="A15746" s="27" t="s">
        <v>28585</v>
      </c>
      <c r="B15746">
        <v>91112</v>
      </c>
      <c r="C15746" t="s">
        <v>3750</v>
      </c>
      <c r="D15746" t="s">
        <v>28584</v>
      </c>
      <c r="E15746" t="s">
        <v>0</v>
      </c>
      <c r="F15746" t="s">
        <v>987</v>
      </c>
      <c r="G15746" t="str">
        <f t="shared" si="245"/>
        <v>Medicine and Surgery Services</v>
      </c>
    </row>
    <row r="15747" spans="1:7" x14ac:dyDescent="0.3">
      <c r="A15747" s="31" t="s">
        <v>28586</v>
      </c>
      <c r="B15747">
        <v>91112</v>
      </c>
      <c r="C15747">
        <v>26</v>
      </c>
      <c r="D15747" t="s">
        <v>28584</v>
      </c>
      <c r="E15747" t="s">
        <v>0</v>
      </c>
      <c r="F15747" t="s">
        <v>987</v>
      </c>
      <c r="G15747" t="str">
        <f t="shared" ref="G15747:G15810" si="246">VLOOKUP(F15747,$I$2:$J$27,2,FALSE)</f>
        <v>Medicine and Surgery Services</v>
      </c>
    </row>
    <row r="15748" spans="1:7" x14ac:dyDescent="0.3">
      <c r="A15748" s="31" t="s">
        <v>28587</v>
      </c>
      <c r="B15748">
        <v>91117</v>
      </c>
      <c r="D15748" t="s">
        <v>28588</v>
      </c>
      <c r="E15748" t="s">
        <v>0</v>
      </c>
      <c r="F15748" t="s">
        <v>987</v>
      </c>
      <c r="G15748" t="str">
        <f t="shared" si="246"/>
        <v>Medicine and Surgery Services</v>
      </c>
    </row>
    <row r="15749" spans="1:7" x14ac:dyDescent="0.3">
      <c r="A15749" s="31" t="s">
        <v>28589</v>
      </c>
      <c r="B15749">
        <v>91120</v>
      </c>
      <c r="D15749" t="s">
        <v>28590</v>
      </c>
      <c r="E15749" t="s">
        <v>0</v>
      </c>
      <c r="F15749" t="s">
        <v>987</v>
      </c>
      <c r="G15749" t="str">
        <f t="shared" si="246"/>
        <v>Medicine and Surgery Services</v>
      </c>
    </row>
    <row r="15750" spans="1:7" x14ac:dyDescent="0.3">
      <c r="A15750" s="27" t="s">
        <v>28591</v>
      </c>
      <c r="B15750">
        <v>91120</v>
      </c>
      <c r="C15750" t="s">
        <v>3750</v>
      </c>
      <c r="D15750" t="s">
        <v>28590</v>
      </c>
      <c r="E15750" t="s">
        <v>0</v>
      </c>
      <c r="F15750" t="s">
        <v>987</v>
      </c>
      <c r="G15750" t="str">
        <f t="shared" si="246"/>
        <v>Medicine and Surgery Services</v>
      </c>
    </row>
    <row r="15751" spans="1:7" x14ac:dyDescent="0.3">
      <c r="A15751" s="31" t="s">
        <v>28592</v>
      </c>
      <c r="B15751">
        <v>91120</v>
      </c>
      <c r="C15751">
        <v>26</v>
      </c>
      <c r="D15751" t="s">
        <v>28590</v>
      </c>
      <c r="E15751" t="s">
        <v>0</v>
      </c>
      <c r="F15751" t="s">
        <v>987</v>
      </c>
      <c r="G15751" t="str">
        <f t="shared" si="246"/>
        <v>Medicine and Surgery Services</v>
      </c>
    </row>
    <row r="15752" spans="1:7" x14ac:dyDescent="0.3">
      <c r="A15752" s="31" t="s">
        <v>28593</v>
      </c>
      <c r="B15752">
        <v>91122</v>
      </c>
      <c r="D15752" t="s">
        <v>28594</v>
      </c>
      <c r="E15752" t="s">
        <v>0</v>
      </c>
      <c r="F15752" t="s">
        <v>987</v>
      </c>
      <c r="G15752" t="str">
        <f t="shared" si="246"/>
        <v>Medicine and Surgery Services</v>
      </c>
    </row>
    <row r="15753" spans="1:7" x14ac:dyDescent="0.3">
      <c r="A15753" s="27" t="s">
        <v>28595</v>
      </c>
      <c r="B15753">
        <v>91122</v>
      </c>
      <c r="C15753" t="s">
        <v>3750</v>
      </c>
      <c r="D15753" t="s">
        <v>28594</v>
      </c>
      <c r="E15753" t="s">
        <v>0</v>
      </c>
      <c r="F15753" t="s">
        <v>987</v>
      </c>
      <c r="G15753" t="str">
        <f t="shared" si="246"/>
        <v>Medicine and Surgery Services</v>
      </c>
    </row>
    <row r="15754" spans="1:7" x14ac:dyDescent="0.3">
      <c r="A15754" s="31" t="s">
        <v>28596</v>
      </c>
      <c r="B15754">
        <v>91122</v>
      </c>
      <c r="C15754">
        <v>26</v>
      </c>
      <c r="D15754" t="s">
        <v>28594</v>
      </c>
      <c r="E15754" t="s">
        <v>0</v>
      </c>
      <c r="F15754" t="s">
        <v>987</v>
      </c>
      <c r="G15754" t="str">
        <f t="shared" si="246"/>
        <v>Medicine and Surgery Services</v>
      </c>
    </row>
    <row r="15755" spans="1:7" x14ac:dyDescent="0.3">
      <c r="A15755" s="31" t="s">
        <v>28597</v>
      </c>
      <c r="B15755">
        <v>91132</v>
      </c>
      <c r="D15755" t="s">
        <v>28598</v>
      </c>
      <c r="E15755" t="s">
        <v>0</v>
      </c>
      <c r="F15755" t="s">
        <v>987</v>
      </c>
      <c r="G15755" t="str">
        <f t="shared" si="246"/>
        <v>Medicine and Surgery Services</v>
      </c>
    </row>
    <row r="15756" spans="1:7" x14ac:dyDescent="0.3">
      <c r="A15756" s="27" t="s">
        <v>28599</v>
      </c>
      <c r="B15756">
        <v>91132</v>
      </c>
      <c r="C15756" t="s">
        <v>3750</v>
      </c>
      <c r="D15756" t="s">
        <v>28598</v>
      </c>
      <c r="E15756" t="s">
        <v>0</v>
      </c>
      <c r="F15756" t="s">
        <v>987</v>
      </c>
      <c r="G15756" t="str">
        <f t="shared" si="246"/>
        <v>Medicine and Surgery Services</v>
      </c>
    </row>
    <row r="15757" spans="1:7" x14ac:dyDescent="0.3">
      <c r="A15757" s="31" t="s">
        <v>28600</v>
      </c>
      <c r="B15757">
        <v>91132</v>
      </c>
      <c r="C15757">
        <v>26</v>
      </c>
      <c r="D15757" t="s">
        <v>28598</v>
      </c>
      <c r="E15757" t="s">
        <v>0</v>
      </c>
      <c r="F15757" t="s">
        <v>987</v>
      </c>
      <c r="G15757" t="str">
        <f t="shared" si="246"/>
        <v>Medicine and Surgery Services</v>
      </c>
    </row>
    <row r="15758" spans="1:7" x14ac:dyDescent="0.3">
      <c r="A15758" s="31" t="s">
        <v>28601</v>
      </c>
      <c r="B15758">
        <v>91133</v>
      </c>
      <c r="D15758" t="s">
        <v>28602</v>
      </c>
      <c r="E15758" t="s">
        <v>0</v>
      </c>
      <c r="F15758" t="s">
        <v>987</v>
      </c>
      <c r="G15758" t="str">
        <f t="shared" si="246"/>
        <v>Medicine and Surgery Services</v>
      </c>
    </row>
    <row r="15759" spans="1:7" x14ac:dyDescent="0.3">
      <c r="A15759" s="27" t="s">
        <v>28603</v>
      </c>
      <c r="B15759">
        <v>91133</v>
      </c>
      <c r="C15759" t="s">
        <v>3750</v>
      </c>
      <c r="D15759" t="s">
        <v>28602</v>
      </c>
      <c r="E15759" t="s">
        <v>0</v>
      </c>
      <c r="F15759" t="s">
        <v>987</v>
      </c>
      <c r="G15759" t="str">
        <f t="shared" si="246"/>
        <v>Medicine and Surgery Services</v>
      </c>
    </row>
    <row r="15760" spans="1:7" x14ac:dyDescent="0.3">
      <c r="A15760" s="31" t="s">
        <v>28604</v>
      </c>
      <c r="B15760">
        <v>91133</v>
      </c>
      <c r="C15760">
        <v>26</v>
      </c>
      <c r="D15760" t="s">
        <v>28602</v>
      </c>
      <c r="E15760" t="s">
        <v>0</v>
      </c>
      <c r="F15760" t="s">
        <v>987</v>
      </c>
      <c r="G15760" t="str">
        <f t="shared" si="246"/>
        <v>Medicine and Surgery Services</v>
      </c>
    </row>
    <row r="15761" spans="1:7" x14ac:dyDescent="0.3">
      <c r="A15761" s="31" t="s">
        <v>28605</v>
      </c>
      <c r="B15761">
        <v>91200</v>
      </c>
      <c r="D15761" t="s">
        <v>28606</v>
      </c>
      <c r="E15761" t="s">
        <v>0</v>
      </c>
      <c r="F15761" t="s">
        <v>987</v>
      </c>
      <c r="G15761" t="str">
        <f t="shared" si="246"/>
        <v>Medicine and Surgery Services</v>
      </c>
    </row>
    <row r="15762" spans="1:7" x14ac:dyDescent="0.3">
      <c r="A15762" s="27" t="s">
        <v>28607</v>
      </c>
      <c r="B15762">
        <v>91200</v>
      </c>
      <c r="C15762" t="s">
        <v>3750</v>
      </c>
      <c r="D15762" t="s">
        <v>28606</v>
      </c>
      <c r="E15762" t="s">
        <v>0</v>
      </c>
      <c r="F15762" t="s">
        <v>987</v>
      </c>
      <c r="G15762" t="str">
        <f t="shared" si="246"/>
        <v>Medicine and Surgery Services</v>
      </c>
    </row>
    <row r="15763" spans="1:7" x14ac:dyDescent="0.3">
      <c r="A15763" s="31" t="s">
        <v>28608</v>
      </c>
      <c r="B15763">
        <v>91200</v>
      </c>
      <c r="C15763">
        <v>26</v>
      </c>
      <c r="D15763" t="s">
        <v>28606</v>
      </c>
      <c r="E15763" t="s">
        <v>0</v>
      </c>
      <c r="F15763" t="s">
        <v>987</v>
      </c>
      <c r="G15763" t="str">
        <f t="shared" si="246"/>
        <v>Medicine and Surgery Services</v>
      </c>
    </row>
    <row r="15764" spans="1:7" x14ac:dyDescent="0.3">
      <c r="A15764" s="31" t="s">
        <v>28609</v>
      </c>
      <c r="B15764">
        <v>91299</v>
      </c>
      <c r="D15764" t="s">
        <v>28610</v>
      </c>
      <c r="E15764" t="s">
        <v>2</v>
      </c>
      <c r="F15764" t="s">
        <v>987</v>
      </c>
      <c r="G15764" t="str">
        <f t="shared" si="246"/>
        <v>Medicine and Surgery Services</v>
      </c>
    </row>
    <row r="15765" spans="1:7" x14ac:dyDescent="0.3">
      <c r="A15765" s="27" t="s">
        <v>28611</v>
      </c>
      <c r="B15765">
        <v>91299</v>
      </c>
      <c r="C15765" t="s">
        <v>3750</v>
      </c>
      <c r="D15765" t="s">
        <v>28610</v>
      </c>
      <c r="E15765" t="s">
        <v>2</v>
      </c>
      <c r="F15765" t="s">
        <v>987</v>
      </c>
      <c r="G15765" t="str">
        <f t="shared" si="246"/>
        <v>Medicine and Surgery Services</v>
      </c>
    </row>
    <row r="15766" spans="1:7" x14ac:dyDescent="0.3">
      <c r="A15766" s="31" t="s">
        <v>28612</v>
      </c>
      <c r="B15766">
        <v>91299</v>
      </c>
      <c r="C15766">
        <v>26</v>
      </c>
      <c r="D15766" t="s">
        <v>28610</v>
      </c>
      <c r="E15766" t="s">
        <v>2</v>
      </c>
      <c r="F15766" t="s">
        <v>987</v>
      </c>
      <c r="G15766" t="str">
        <f t="shared" si="246"/>
        <v>Medicine and Surgery Services</v>
      </c>
    </row>
    <row r="15767" spans="1:7" x14ac:dyDescent="0.3">
      <c r="A15767" s="31" t="s">
        <v>28613</v>
      </c>
      <c r="B15767">
        <v>92002</v>
      </c>
      <c r="D15767" t="s">
        <v>28614</v>
      </c>
      <c r="E15767" t="s">
        <v>0</v>
      </c>
      <c r="F15767" t="s">
        <v>987</v>
      </c>
      <c r="G15767" t="str">
        <f t="shared" si="246"/>
        <v>Medicine and Surgery Services</v>
      </c>
    </row>
    <row r="15768" spans="1:7" x14ac:dyDescent="0.3">
      <c r="A15768" s="31" t="s">
        <v>28615</v>
      </c>
      <c r="B15768">
        <v>92004</v>
      </c>
      <c r="D15768" t="s">
        <v>28614</v>
      </c>
      <c r="E15768" t="s">
        <v>0</v>
      </c>
      <c r="F15768" t="s">
        <v>987</v>
      </c>
      <c r="G15768" t="str">
        <f t="shared" si="246"/>
        <v>Medicine and Surgery Services</v>
      </c>
    </row>
    <row r="15769" spans="1:7" x14ac:dyDescent="0.3">
      <c r="A15769" s="31" t="s">
        <v>28616</v>
      </c>
      <c r="B15769">
        <v>92012</v>
      </c>
      <c r="D15769" t="s">
        <v>28617</v>
      </c>
      <c r="E15769" t="s">
        <v>0</v>
      </c>
      <c r="F15769" t="s">
        <v>987</v>
      </c>
      <c r="G15769" t="str">
        <f t="shared" si="246"/>
        <v>Medicine and Surgery Services</v>
      </c>
    </row>
    <row r="15770" spans="1:7" x14ac:dyDescent="0.3">
      <c r="A15770" s="31" t="s">
        <v>28618</v>
      </c>
      <c r="B15770">
        <v>92014</v>
      </c>
      <c r="D15770" t="s">
        <v>28619</v>
      </c>
      <c r="E15770" t="s">
        <v>0</v>
      </c>
      <c r="F15770" t="s">
        <v>987</v>
      </c>
      <c r="G15770" t="str">
        <f t="shared" si="246"/>
        <v>Medicine and Surgery Services</v>
      </c>
    </row>
    <row r="15771" spans="1:7" x14ac:dyDescent="0.3">
      <c r="A15771" s="31" t="s">
        <v>28620</v>
      </c>
      <c r="B15771">
        <v>92015</v>
      </c>
      <c r="D15771" t="s">
        <v>28621</v>
      </c>
      <c r="E15771" t="s">
        <v>854</v>
      </c>
      <c r="F15771" t="s">
        <v>987</v>
      </c>
      <c r="G15771" t="str">
        <f t="shared" si="246"/>
        <v>Medicine and Surgery Services</v>
      </c>
    </row>
    <row r="15772" spans="1:7" x14ac:dyDescent="0.3">
      <c r="A15772" s="31" t="s">
        <v>28622</v>
      </c>
      <c r="B15772">
        <v>92018</v>
      </c>
      <c r="D15772" t="s">
        <v>28623</v>
      </c>
      <c r="E15772" t="s">
        <v>0</v>
      </c>
      <c r="F15772" t="s">
        <v>987</v>
      </c>
      <c r="G15772" t="str">
        <f t="shared" si="246"/>
        <v>Medicine and Surgery Services</v>
      </c>
    </row>
    <row r="15773" spans="1:7" x14ac:dyDescent="0.3">
      <c r="A15773" s="31" t="s">
        <v>28624</v>
      </c>
      <c r="B15773">
        <v>92019</v>
      </c>
      <c r="D15773" t="s">
        <v>28625</v>
      </c>
      <c r="E15773" t="s">
        <v>0</v>
      </c>
      <c r="F15773" t="s">
        <v>987</v>
      </c>
      <c r="G15773" t="str">
        <f t="shared" si="246"/>
        <v>Medicine and Surgery Services</v>
      </c>
    </row>
    <row r="15774" spans="1:7" x14ac:dyDescent="0.3">
      <c r="A15774" s="31" t="s">
        <v>28626</v>
      </c>
      <c r="B15774">
        <v>92020</v>
      </c>
      <c r="D15774" t="s">
        <v>28627</v>
      </c>
      <c r="E15774" t="s">
        <v>0</v>
      </c>
      <c r="F15774" t="s">
        <v>987</v>
      </c>
      <c r="G15774" t="str">
        <f t="shared" si="246"/>
        <v>Medicine and Surgery Services</v>
      </c>
    </row>
    <row r="15775" spans="1:7" x14ac:dyDescent="0.3">
      <c r="A15775" s="31" t="s">
        <v>28628</v>
      </c>
      <c r="B15775">
        <v>92025</v>
      </c>
      <c r="D15775" t="s">
        <v>28629</v>
      </c>
      <c r="E15775" t="s">
        <v>0</v>
      </c>
      <c r="F15775" t="s">
        <v>987</v>
      </c>
      <c r="G15775" t="str">
        <f t="shared" si="246"/>
        <v>Medicine and Surgery Services</v>
      </c>
    </row>
    <row r="15776" spans="1:7" x14ac:dyDescent="0.3">
      <c r="A15776" s="27" t="s">
        <v>28630</v>
      </c>
      <c r="B15776">
        <v>92025</v>
      </c>
      <c r="C15776" t="s">
        <v>3750</v>
      </c>
      <c r="D15776" t="s">
        <v>28629</v>
      </c>
      <c r="E15776" t="s">
        <v>0</v>
      </c>
      <c r="F15776" t="s">
        <v>987</v>
      </c>
      <c r="G15776" t="str">
        <f t="shared" si="246"/>
        <v>Medicine and Surgery Services</v>
      </c>
    </row>
    <row r="15777" spans="1:7" x14ac:dyDescent="0.3">
      <c r="A15777" s="31" t="s">
        <v>28631</v>
      </c>
      <c r="B15777">
        <v>92025</v>
      </c>
      <c r="C15777">
        <v>26</v>
      </c>
      <c r="D15777" t="s">
        <v>28629</v>
      </c>
      <c r="E15777" t="s">
        <v>0</v>
      </c>
      <c r="F15777" t="s">
        <v>987</v>
      </c>
      <c r="G15777" t="str">
        <f t="shared" si="246"/>
        <v>Medicine and Surgery Services</v>
      </c>
    </row>
    <row r="15778" spans="1:7" x14ac:dyDescent="0.3">
      <c r="A15778" s="31" t="s">
        <v>28632</v>
      </c>
      <c r="B15778">
        <v>92060</v>
      </c>
      <c r="D15778" t="s">
        <v>28627</v>
      </c>
      <c r="E15778" t="s">
        <v>0</v>
      </c>
      <c r="F15778" t="s">
        <v>987</v>
      </c>
      <c r="G15778" t="str">
        <f t="shared" si="246"/>
        <v>Medicine and Surgery Services</v>
      </c>
    </row>
    <row r="15779" spans="1:7" x14ac:dyDescent="0.3">
      <c r="A15779" s="27" t="s">
        <v>28633</v>
      </c>
      <c r="B15779">
        <v>92060</v>
      </c>
      <c r="C15779" t="s">
        <v>3750</v>
      </c>
      <c r="D15779" t="s">
        <v>28627</v>
      </c>
      <c r="E15779" t="s">
        <v>0</v>
      </c>
      <c r="F15779" t="s">
        <v>987</v>
      </c>
      <c r="G15779" t="str">
        <f t="shared" si="246"/>
        <v>Medicine and Surgery Services</v>
      </c>
    </row>
    <row r="15780" spans="1:7" x14ac:dyDescent="0.3">
      <c r="A15780" s="31" t="s">
        <v>28634</v>
      </c>
      <c r="B15780">
        <v>92060</v>
      </c>
      <c r="C15780">
        <v>26</v>
      </c>
      <c r="D15780" t="s">
        <v>28627</v>
      </c>
      <c r="E15780" t="s">
        <v>0</v>
      </c>
      <c r="F15780" t="s">
        <v>987</v>
      </c>
      <c r="G15780" t="str">
        <f t="shared" si="246"/>
        <v>Medicine and Surgery Services</v>
      </c>
    </row>
    <row r="15781" spans="1:7" x14ac:dyDescent="0.3">
      <c r="A15781" s="31" t="s">
        <v>28635</v>
      </c>
      <c r="B15781">
        <v>92065</v>
      </c>
      <c r="D15781" t="s">
        <v>28636</v>
      </c>
      <c r="E15781" t="s">
        <v>0</v>
      </c>
      <c r="F15781" t="s">
        <v>987</v>
      </c>
      <c r="G15781" t="str">
        <f t="shared" si="246"/>
        <v>Medicine and Surgery Services</v>
      </c>
    </row>
    <row r="15782" spans="1:7" x14ac:dyDescent="0.3">
      <c r="A15782" s="27" t="s">
        <v>28637</v>
      </c>
      <c r="B15782">
        <v>92065</v>
      </c>
      <c r="C15782" t="s">
        <v>3750</v>
      </c>
      <c r="D15782" t="s">
        <v>28636</v>
      </c>
      <c r="E15782" t="s">
        <v>0</v>
      </c>
      <c r="F15782" t="s">
        <v>987</v>
      </c>
      <c r="G15782" t="str">
        <f t="shared" si="246"/>
        <v>Medicine and Surgery Services</v>
      </c>
    </row>
    <row r="15783" spans="1:7" x14ac:dyDescent="0.3">
      <c r="A15783" s="31" t="s">
        <v>28638</v>
      </c>
      <c r="B15783">
        <v>92065</v>
      </c>
      <c r="C15783">
        <v>26</v>
      </c>
      <c r="D15783" t="s">
        <v>28636</v>
      </c>
      <c r="E15783" t="s">
        <v>0</v>
      </c>
      <c r="F15783" t="s">
        <v>987</v>
      </c>
      <c r="G15783" t="str">
        <f t="shared" si="246"/>
        <v>Medicine and Surgery Services</v>
      </c>
    </row>
    <row r="15784" spans="1:7" x14ac:dyDescent="0.3">
      <c r="A15784" s="31" t="s">
        <v>28639</v>
      </c>
      <c r="B15784">
        <v>92071</v>
      </c>
      <c r="D15784" t="s">
        <v>28640</v>
      </c>
      <c r="E15784" t="s">
        <v>0</v>
      </c>
      <c r="F15784" t="s">
        <v>987</v>
      </c>
      <c r="G15784" t="str">
        <f t="shared" si="246"/>
        <v>Medicine and Surgery Services</v>
      </c>
    </row>
    <row r="15785" spans="1:7" x14ac:dyDescent="0.3">
      <c r="A15785" s="31" t="s">
        <v>28641</v>
      </c>
      <c r="B15785">
        <v>92072</v>
      </c>
      <c r="D15785" t="s">
        <v>28642</v>
      </c>
      <c r="E15785" t="s">
        <v>0</v>
      </c>
      <c r="F15785" t="s">
        <v>987</v>
      </c>
      <c r="G15785" t="str">
        <f t="shared" si="246"/>
        <v>Medicine and Surgery Services</v>
      </c>
    </row>
    <row r="15786" spans="1:7" x14ac:dyDescent="0.3">
      <c r="A15786" s="31" t="s">
        <v>28643</v>
      </c>
      <c r="B15786">
        <v>92081</v>
      </c>
      <c r="D15786" t="s">
        <v>28644</v>
      </c>
      <c r="E15786" t="s">
        <v>0</v>
      </c>
      <c r="F15786" t="s">
        <v>987</v>
      </c>
      <c r="G15786" t="str">
        <f t="shared" si="246"/>
        <v>Medicine and Surgery Services</v>
      </c>
    </row>
    <row r="15787" spans="1:7" x14ac:dyDescent="0.3">
      <c r="A15787" s="27" t="s">
        <v>28645</v>
      </c>
      <c r="B15787">
        <v>92081</v>
      </c>
      <c r="C15787" t="s">
        <v>3750</v>
      </c>
      <c r="D15787" t="s">
        <v>28644</v>
      </c>
      <c r="E15787" t="s">
        <v>0</v>
      </c>
      <c r="F15787" t="s">
        <v>987</v>
      </c>
      <c r="G15787" t="str">
        <f t="shared" si="246"/>
        <v>Medicine and Surgery Services</v>
      </c>
    </row>
    <row r="15788" spans="1:7" x14ac:dyDescent="0.3">
      <c r="A15788" s="31" t="s">
        <v>28646</v>
      </c>
      <c r="B15788">
        <v>92081</v>
      </c>
      <c r="C15788">
        <v>26</v>
      </c>
      <c r="D15788" t="s">
        <v>28644</v>
      </c>
      <c r="E15788" t="s">
        <v>0</v>
      </c>
      <c r="F15788" t="s">
        <v>987</v>
      </c>
      <c r="G15788" t="str">
        <f t="shared" si="246"/>
        <v>Medicine and Surgery Services</v>
      </c>
    </row>
    <row r="15789" spans="1:7" x14ac:dyDescent="0.3">
      <c r="A15789" s="31" t="s">
        <v>28647</v>
      </c>
      <c r="B15789">
        <v>92082</v>
      </c>
      <c r="D15789" t="s">
        <v>28644</v>
      </c>
      <c r="E15789" t="s">
        <v>0</v>
      </c>
      <c r="F15789" t="s">
        <v>987</v>
      </c>
      <c r="G15789" t="str">
        <f t="shared" si="246"/>
        <v>Medicine and Surgery Services</v>
      </c>
    </row>
    <row r="15790" spans="1:7" x14ac:dyDescent="0.3">
      <c r="A15790" s="27" t="s">
        <v>28648</v>
      </c>
      <c r="B15790">
        <v>92082</v>
      </c>
      <c r="C15790" t="s">
        <v>3750</v>
      </c>
      <c r="D15790" t="s">
        <v>28644</v>
      </c>
      <c r="E15790" t="s">
        <v>0</v>
      </c>
      <c r="F15790" t="s">
        <v>987</v>
      </c>
      <c r="G15790" t="str">
        <f t="shared" si="246"/>
        <v>Medicine and Surgery Services</v>
      </c>
    </row>
    <row r="15791" spans="1:7" x14ac:dyDescent="0.3">
      <c r="A15791" s="31" t="s">
        <v>28649</v>
      </c>
      <c r="B15791">
        <v>92082</v>
      </c>
      <c r="C15791">
        <v>26</v>
      </c>
      <c r="D15791" t="s">
        <v>28644</v>
      </c>
      <c r="E15791" t="s">
        <v>0</v>
      </c>
      <c r="F15791" t="s">
        <v>987</v>
      </c>
      <c r="G15791" t="str">
        <f t="shared" si="246"/>
        <v>Medicine and Surgery Services</v>
      </c>
    </row>
    <row r="15792" spans="1:7" x14ac:dyDescent="0.3">
      <c r="A15792" s="31" t="s">
        <v>28650</v>
      </c>
      <c r="B15792">
        <v>92083</v>
      </c>
      <c r="D15792" t="s">
        <v>28644</v>
      </c>
      <c r="E15792" t="s">
        <v>0</v>
      </c>
      <c r="F15792" t="s">
        <v>987</v>
      </c>
      <c r="G15792" t="str">
        <f t="shared" si="246"/>
        <v>Medicine and Surgery Services</v>
      </c>
    </row>
    <row r="15793" spans="1:7" x14ac:dyDescent="0.3">
      <c r="A15793" s="27" t="s">
        <v>28651</v>
      </c>
      <c r="B15793">
        <v>92083</v>
      </c>
      <c r="C15793" t="s">
        <v>3750</v>
      </c>
      <c r="D15793" t="s">
        <v>28644</v>
      </c>
      <c r="E15793" t="s">
        <v>0</v>
      </c>
      <c r="F15793" t="s">
        <v>987</v>
      </c>
      <c r="G15793" t="str">
        <f t="shared" si="246"/>
        <v>Medicine and Surgery Services</v>
      </c>
    </row>
    <row r="15794" spans="1:7" x14ac:dyDescent="0.3">
      <c r="A15794" s="31" t="s">
        <v>28652</v>
      </c>
      <c r="B15794">
        <v>92083</v>
      </c>
      <c r="C15794">
        <v>26</v>
      </c>
      <c r="D15794" t="s">
        <v>28644</v>
      </c>
      <c r="E15794" t="s">
        <v>0</v>
      </c>
      <c r="F15794" t="s">
        <v>987</v>
      </c>
      <c r="G15794" t="str">
        <f t="shared" si="246"/>
        <v>Medicine and Surgery Services</v>
      </c>
    </row>
    <row r="15795" spans="1:7" x14ac:dyDescent="0.3">
      <c r="A15795" s="31" t="s">
        <v>28653</v>
      </c>
      <c r="B15795">
        <v>92100</v>
      </c>
      <c r="D15795" t="s">
        <v>28654</v>
      </c>
      <c r="E15795" t="s">
        <v>0</v>
      </c>
      <c r="F15795" t="s">
        <v>987</v>
      </c>
      <c r="G15795" t="str">
        <f t="shared" si="246"/>
        <v>Medicine and Surgery Services</v>
      </c>
    </row>
    <row r="15796" spans="1:7" x14ac:dyDescent="0.3">
      <c r="A15796" s="31" t="s">
        <v>28655</v>
      </c>
      <c r="B15796">
        <v>92132</v>
      </c>
      <c r="D15796" t="s">
        <v>28656</v>
      </c>
      <c r="E15796" t="s">
        <v>0</v>
      </c>
      <c r="F15796" t="s">
        <v>987</v>
      </c>
      <c r="G15796" t="str">
        <f t="shared" si="246"/>
        <v>Medicine and Surgery Services</v>
      </c>
    </row>
    <row r="15797" spans="1:7" x14ac:dyDescent="0.3">
      <c r="A15797" s="27" t="s">
        <v>28657</v>
      </c>
      <c r="B15797">
        <v>92132</v>
      </c>
      <c r="C15797" t="s">
        <v>3750</v>
      </c>
      <c r="D15797" t="s">
        <v>28656</v>
      </c>
      <c r="E15797" t="s">
        <v>0</v>
      </c>
      <c r="F15797" t="s">
        <v>987</v>
      </c>
      <c r="G15797" t="str">
        <f t="shared" si="246"/>
        <v>Medicine and Surgery Services</v>
      </c>
    </row>
    <row r="15798" spans="1:7" x14ac:dyDescent="0.3">
      <c r="A15798" s="31" t="s">
        <v>28658</v>
      </c>
      <c r="B15798">
        <v>92132</v>
      </c>
      <c r="C15798">
        <v>26</v>
      </c>
      <c r="D15798" t="s">
        <v>28656</v>
      </c>
      <c r="E15798" t="s">
        <v>0</v>
      </c>
      <c r="F15798" t="s">
        <v>987</v>
      </c>
      <c r="G15798" t="str">
        <f t="shared" si="246"/>
        <v>Medicine and Surgery Services</v>
      </c>
    </row>
    <row r="15799" spans="1:7" x14ac:dyDescent="0.3">
      <c r="A15799" s="31" t="s">
        <v>28659</v>
      </c>
      <c r="B15799">
        <v>92133</v>
      </c>
      <c r="D15799" t="s">
        <v>28660</v>
      </c>
      <c r="E15799" t="s">
        <v>0</v>
      </c>
      <c r="F15799" t="s">
        <v>987</v>
      </c>
      <c r="G15799" t="str">
        <f t="shared" si="246"/>
        <v>Medicine and Surgery Services</v>
      </c>
    </row>
    <row r="15800" spans="1:7" x14ac:dyDescent="0.3">
      <c r="A15800" s="27" t="s">
        <v>28661</v>
      </c>
      <c r="B15800">
        <v>92133</v>
      </c>
      <c r="C15800" t="s">
        <v>3750</v>
      </c>
      <c r="D15800" t="s">
        <v>28660</v>
      </c>
      <c r="E15800" t="s">
        <v>0</v>
      </c>
      <c r="F15800" t="s">
        <v>987</v>
      </c>
      <c r="G15800" t="str">
        <f t="shared" si="246"/>
        <v>Medicine and Surgery Services</v>
      </c>
    </row>
    <row r="15801" spans="1:7" x14ac:dyDescent="0.3">
      <c r="A15801" s="31" t="s">
        <v>28662</v>
      </c>
      <c r="B15801">
        <v>92133</v>
      </c>
      <c r="C15801">
        <v>26</v>
      </c>
      <c r="D15801" t="s">
        <v>28660</v>
      </c>
      <c r="E15801" t="s">
        <v>0</v>
      </c>
      <c r="F15801" t="s">
        <v>987</v>
      </c>
      <c r="G15801" t="str">
        <f t="shared" si="246"/>
        <v>Medicine and Surgery Services</v>
      </c>
    </row>
    <row r="15802" spans="1:7" x14ac:dyDescent="0.3">
      <c r="A15802" s="31" t="s">
        <v>28663</v>
      </c>
      <c r="B15802">
        <v>92134</v>
      </c>
      <c r="D15802" t="s">
        <v>28664</v>
      </c>
      <c r="E15802" t="s">
        <v>0</v>
      </c>
      <c r="F15802" t="s">
        <v>987</v>
      </c>
      <c r="G15802" t="str">
        <f t="shared" si="246"/>
        <v>Medicine and Surgery Services</v>
      </c>
    </row>
    <row r="15803" spans="1:7" x14ac:dyDescent="0.3">
      <c r="A15803" s="27" t="s">
        <v>28665</v>
      </c>
      <c r="B15803">
        <v>92134</v>
      </c>
      <c r="C15803" t="s">
        <v>3750</v>
      </c>
      <c r="D15803" t="s">
        <v>28664</v>
      </c>
      <c r="E15803" t="s">
        <v>0</v>
      </c>
      <c r="F15803" t="s">
        <v>987</v>
      </c>
      <c r="G15803" t="str">
        <f t="shared" si="246"/>
        <v>Medicine and Surgery Services</v>
      </c>
    </row>
    <row r="15804" spans="1:7" x14ac:dyDescent="0.3">
      <c r="A15804" s="31" t="s">
        <v>28666</v>
      </c>
      <c r="B15804">
        <v>92134</v>
      </c>
      <c r="C15804">
        <v>26</v>
      </c>
      <c r="D15804" t="s">
        <v>28664</v>
      </c>
      <c r="E15804" t="s">
        <v>0</v>
      </c>
      <c r="F15804" t="s">
        <v>987</v>
      </c>
      <c r="G15804" t="str">
        <f t="shared" si="246"/>
        <v>Medicine and Surgery Services</v>
      </c>
    </row>
    <row r="15805" spans="1:7" x14ac:dyDescent="0.3">
      <c r="A15805" s="31" t="s">
        <v>28667</v>
      </c>
      <c r="B15805">
        <v>92136</v>
      </c>
      <c r="D15805" t="s">
        <v>28668</v>
      </c>
      <c r="E15805" t="s">
        <v>0</v>
      </c>
      <c r="F15805" t="s">
        <v>987</v>
      </c>
      <c r="G15805" t="str">
        <f t="shared" si="246"/>
        <v>Medicine and Surgery Services</v>
      </c>
    </row>
    <row r="15806" spans="1:7" x14ac:dyDescent="0.3">
      <c r="A15806" s="27" t="s">
        <v>28669</v>
      </c>
      <c r="B15806">
        <v>92136</v>
      </c>
      <c r="C15806" t="s">
        <v>3750</v>
      </c>
      <c r="D15806" t="s">
        <v>28668</v>
      </c>
      <c r="E15806" t="s">
        <v>0</v>
      </c>
      <c r="F15806" t="s">
        <v>987</v>
      </c>
      <c r="G15806" t="str">
        <f t="shared" si="246"/>
        <v>Medicine and Surgery Services</v>
      </c>
    </row>
    <row r="15807" spans="1:7" x14ac:dyDescent="0.3">
      <c r="A15807" s="31" t="s">
        <v>28670</v>
      </c>
      <c r="B15807">
        <v>92136</v>
      </c>
      <c r="C15807">
        <v>26</v>
      </c>
      <c r="D15807" t="s">
        <v>28668</v>
      </c>
      <c r="E15807" t="s">
        <v>0</v>
      </c>
      <c r="F15807" t="s">
        <v>987</v>
      </c>
      <c r="G15807" t="str">
        <f t="shared" si="246"/>
        <v>Medicine and Surgery Services</v>
      </c>
    </row>
    <row r="15808" spans="1:7" x14ac:dyDescent="0.3">
      <c r="A15808" s="31" t="s">
        <v>28671</v>
      </c>
      <c r="B15808">
        <v>92145</v>
      </c>
      <c r="D15808" t="s">
        <v>28672</v>
      </c>
      <c r="E15808" t="s">
        <v>0</v>
      </c>
      <c r="F15808" t="s">
        <v>987</v>
      </c>
      <c r="G15808" t="str">
        <f t="shared" si="246"/>
        <v>Medicine and Surgery Services</v>
      </c>
    </row>
    <row r="15809" spans="1:7" x14ac:dyDescent="0.3">
      <c r="A15809" s="27" t="s">
        <v>28673</v>
      </c>
      <c r="B15809">
        <v>92145</v>
      </c>
      <c r="C15809" t="s">
        <v>3750</v>
      </c>
      <c r="D15809" t="s">
        <v>28672</v>
      </c>
      <c r="E15809" t="s">
        <v>0</v>
      </c>
      <c r="F15809" t="s">
        <v>987</v>
      </c>
      <c r="G15809" t="str">
        <f t="shared" si="246"/>
        <v>Medicine and Surgery Services</v>
      </c>
    </row>
    <row r="15810" spans="1:7" x14ac:dyDescent="0.3">
      <c r="A15810" s="31" t="s">
        <v>28674</v>
      </c>
      <c r="B15810">
        <v>92145</v>
      </c>
      <c r="C15810">
        <v>26</v>
      </c>
      <c r="D15810" t="s">
        <v>28672</v>
      </c>
      <c r="E15810" t="s">
        <v>0</v>
      </c>
      <c r="F15810" t="s">
        <v>987</v>
      </c>
      <c r="G15810" t="str">
        <f t="shared" si="246"/>
        <v>Medicine and Surgery Services</v>
      </c>
    </row>
    <row r="15811" spans="1:7" x14ac:dyDescent="0.3">
      <c r="A15811" s="31" t="s">
        <v>28675</v>
      </c>
      <c r="B15811">
        <v>92201</v>
      </c>
      <c r="D15811" t="s">
        <v>28676</v>
      </c>
      <c r="E15811" t="s">
        <v>0</v>
      </c>
      <c r="F15811" t="s">
        <v>987</v>
      </c>
      <c r="G15811" t="str">
        <f t="shared" ref="G15811:G15874" si="247">VLOOKUP(F15811,$I$2:$J$27,2,FALSE)</f>
        <v>Medicine and Surgery Services</v>
      </c>
    </row>
    <row r="15812" spans="1:7" x14ac:dyDescent="0.3">
      <c r="A15812" s="31" t="s">
        <v>28677</v>
      </c>
      <c r="B15812">
        <v>92202</v>
      </c>
      <c r="D15812" t="s">
        <v>28678</v>
      </c>
      <c r="E15812" t="s">
        <v>0</v>
      </c>
      <c r="F15812" t="s">
        <v>987</v>
      </c>
      <c r="G15812" t="str">
        <f t="shared" si="247"/>
        <v>Medicine and Surgery Services</v>
      </c>
    </row>
    <row r="15813" spans="1:7" x14ac:dyDescent="0.3">
      <c r="A15813" s="31" t="s">
        <v>28679</v>
      </c>
      <c r="B15813">
        <v>92227</v>
      </c>
      <c r="D15813" t="s">
        <v>28680</v>
      </c>
      <c r="E15813" t="s">
        <v>0</v>
      </c>
      <c r="F15813" t="s">
        <v>987</v>
      </c>
      <c r="G15813" t="str">
        <f t="shared" si="247"/>
        <v>Medicine and Surgery Services</v>
      </c>
    </row>
    <row r="15814" spans="1:7" x14ac:dyDescent="0.3">
      <c r="A15814" s="31" t="s">
        <v>28681</v>
      </c>
      <c r="B15814">
        <v>92228</v>
      </c>
      <c r="D15814" t="s">
        <v>28682</v>
      </c>
      <c r="E15814" t="s">
        <v>0</v>
      </c>
      <c r="F15814" t="s">
        <v>987</v>
      </c>
      <c r="G15814" t="str">
        <f t="shared" si="247"/>
        <v>Medicine and Surgery Services</v>
      </c>
    </row>
    <row r="15815" spans="1:7" x14ac:dyDescent="0.3">
      <c r="A15815" s="27" t="s">
        <v>28683</v>
      </c>
      <c r="B15815">
        <v>92228</v>
      </c>
      <c r="C15815" t="s">
        <v>3750</v>
      </c>
      <c r="D15815" t="s">
        <v>28682</v>
      </c>
      <c r="E15815" t="s">
        <v>0</v>
      </c>
      <c r="F15815" t="s">
        <v>987</v>
      </c>
      <c r="G15815" t="str">
        <f t="shared" si="247"/>
        <v>Medicine and Surgery Services</v>
      </c>
    </row>
    <row r="15816" spans="1:7" x14ac:dyDescent="0.3">
      <c r="A15816" s="31" t="s">
        <v>28684</v>
      </c>
      <c r="B15816">
        <v>92228</v>
      </c>
      <c r="C15816">
        <v>26</v>
      </c>
      <c r="D15816" t="s">
        <v>28682</v>
      </c>
      <c r="E15816" t="s">
        <v>0</v>
      </c>
      <c r="F15816" t="s">
        <v>987</v>
      </c>
      <c r="G15816" t="str">
        <f t="shared" si="247"/>
        <v>Medicine and Surgery Services</v>
      </c>
    </row>
    <row r="15817" spans="1:7" x14ac:dyDescent="0.3">
      <c r="A15817" s="31" t="s">
        <v>28685</v>
      </c>
      <c r="B15817">
        <v>92230</v>
      </c>
      <c r="D15817" t="s">
        <v>28686</v>
      </c>
      <c r="E15817" t="s">
        <v>0</v>
      </c>
      <c r="F15817" t="s">
        <v>987</v>
      </c>
      <c r="G15817" t="str">
        <f t="shared" si="247"/>
        <v>Medicine and Surgery Services</v>
      </c>
    </row>
    <row r="15818" spans="1:7" x14ac:dyDescent="0.3">
      <c r="A15818" s="31" t="s">
        <v>28687</v>
      </c>
      <c r="B15818">
        <v>92235</v>
      </c>
      <c r="D15818" t="s">
        <v>28688</v>
      </c>
      <c r="E15818" t="s">
        <v>0</v>
      </c>
      <c r="F15818" t="s">
        <v>987</v>
      </c>
      <c r="G15818" t="str">
        <f t="shared" si="247"/>
        <v>Medicine and Surgery Services</v>
      </c>
    </row>
    <row r="15819" spans="1:7" x14ac:dyDescent="0.3">
      <c r="A15819" s="27" t="s">
        <v>28689</v>
      </c>
      <c r="B15819">
        <v>92235</v>
      </c>
      <c r="C15819" t="s">
        <v>3750</v>
      </c>
      <c r="D15819" t="s">
        <v>28688</v>
      </c>
      <c r="E15819" t="s">
        <v>0</v>
      </c>
      <c r="F15819" t="s">
        <v>987</v>
      </c>
      <c r="G15819" t="str">
        <f t="shared" si="247"/>
        <v>Medicine and Surgery Services</v>
      </c>
    </row>
    <row r="15820" spans="1:7" x14ac:dyDescent="0.3">
      <c r="A15820" s="31" t="s">
        <v>28690</v>
      </c>
      <c r="B15820">
        <v>92235</v>
      </c>
      <c r="C15820">
        <v>26</v>
      </c>
      <c r="D15820" t="s">
        <v>28688</v>
      </c>
      <c r="E15820" t="s">
        <v>0</v>
      </c>
      <c r="F15820" t="s">
        <v>987</v>
      </c>
      <c r="G15820" t="str">
        <f t="shared" si="247"/>
        <v>Medicine and Surgery Services</v>
      </c>
    </row>
    <row r="15821" spans="1:7" x14ac:dyDescent="0.3">
      <c r="A15821" s="31" t="s">
        <v>28691</v>
      </c>
      <c r="B15821">
        <v>92240</v>
      </c>
      <c r="D15821" t="s">
        <v>28692</v>
      </c>
      <c r="E15821" t="s">
        <v>0</v>
      </c>
      <c r="F15821" t="s">
        <v>987</v>
      </c>
      <c r="G15821" t="str">
        <f t="shared" si="247"/>
        <v>Medicine and Surgery Services</v>
      </c>
    </row>
    <row r="15822" spans="1:7" x14ac:dyDescent="0.3">
      <c r="A15822" s="27" t="s">
        <v>28693</v>
      </c>
      <c r="B15822">
        <v>92240</v>
      </c>
      <c r="C15822" t="s">
        <v>3750</v>
      </c>
      <c r="D15822" t="s">
        <v>28692</v>
      </c>
      <c r="E15822" t="s">
        <v>0</v>
      </c>
      <c r="F15822" t="s">
        <v>987</v>
      </c>
      <c r="G15822" t="str">
        <f t="shared" si="247"/>
        <v>Medicine and Surgery Services</v>
      </c>
    </row>
    <row r="15823" spans="1:7" x14ac:dyDescent="0.3">
      <c r="A15823" s="31" t="s">
        <v>28694</v>
      </c>
      <c r="B15823">
        <v>92240</v>
      </c>
      <c r="C15823">
        <v>26</v>
      </c>
      <c r="D15823" t="s">
        <v>28692</v>
      </c>
      <c r="E15823" t="s">
        <v>0</v>
      </c>
      <c r="F15823" t="s">
        <v>987</v>
      </c>
      <c r="G15823" t="str">
        <f t="shared" si="247"/>
        <v>Medicine and Surgery Services</v>
      </c>
    </row>
    <row r="15824" spans="1:7" x14ac:dyDescent="0.3">
      <c r="A15824" s="31" t="s">
        <v>28695</v>
      </c>
      <c r="B15824">
        <v>92242</v>
      </c>
      <c r="D15824" t="s">
        <v>28696</v>
      </c>
      <c r="E15824" t="s">
        <v>0</v>
      </c>
      <c r="F15824" t="s">
        <v>987</v>
      </c>
      <c r="G15824" t="str">
        <f t="shared" si="247"/>
        <v>Medicine and Surgery Services</v>
      </c>
    </row>
    <row r="15825" spans="1:7" x14ac:dyDescent="0.3">
      <c r="A15825" s="27" t="s">
        <v>28697</v>
      </c>
      <c r="B15825">
        <v>92242</v>
      </c>
      <c r="C15825" t="s">
        <v>3750</v>
      </c>
      <c r="D15825" t="s">
        <v>28696</v>
      </c>
      <c r="E15825" t="s">
        <v>0</v>
      </c>
      <c r="F15825" t="s">
        <v>987</v>
      </c>
      <c r="G15825" t="str">
        <f t="shared" si="247"/>
        <v>Medicine and Surgery Services</v>
      </c>
    </row>
    <row r="15826" spans="1:7" x14ac:dyDescent="0.3">
      <c r="A15826" s="31" t="s">
        <v>28698</v>
      </c>
      <c r="B15826">
        <v>92242</v>
      </c>
      <c r="C15826">
        <v>26</v>
      </c>
      <c r="D15826" t="s">
        <v>28696</v>
      </c>
      <c r="E15826" t="s">
        <v>0</v>
      </c>
      <c r="F15826" t="s">
        <v>987</v>
      </c>
      <c r="G15826" t="str">
        <f t="shared" si="247"/>
        <v>Medicine and Surgery Services</v>
      </c>
    </row>
    <row r="15827" spans="1:7" x14ac:dyDescent="0.3">
      <c r="A15827" s="31" t="s">
        <v>28699</v>
      </c>
      <c r="B15827">
        <v>92250</v>
      </c>
      <c r="D15827" t="s">
        <v>28686</v>
      </c>
      <c r="E15827" t="s">
        <v>0</v>
      </c>
      <c r="F15827" t="s">
        <v>987</v>
      </c>
      <c r="G15827" t="str">
        <f t="shared" si="247"/>
        <v>Medicine and Surgery Services</v>
      </c>
    </row>
    <row r="15828" spans="1:7" x14ac:dyDescent="0.3">
      <c r="A15828" s="27" t="s">
        <v>28700</v>
      </c>
      <c r="B15828">
        <v>92250</v>
      </c>
      <c r="C15828" t="s">
        <v>3750</v>
      </c>
      <c r="D15828" t="s">
        <v>28686</v>
      </c>
      <c r="E15828" t="s">
        <v>0</v>
      </c>
      <c r="F15828" t="s">
        <v>987</v>
      </c>
      <c r="G15828" t="str">
        <f t="shared" si="247"/>
        <v>Medicine and Surgery Services</v>
      </c>
    </row>
    <row r="15829" spans="1:7" x14ac:dyDescent="0.3">
      <c r="A15829" s="31" t="s">
        <v>28701</v>
      </c>
      <c r="B15829">
        <v>92250</v>
      </c>
      <c r="C15829">
        <v>26</v>
      </c>
      <c r="D15829" t="s">
        <v>28686</v>
      </c>
      <c r="E15829" t="s">
        <v>0</v>
      </c>
      <c r="F15829" t="s">
        <v>987</v>
      </c>
      <c r="G15829" t="str">
        <f t="shared" si="247"/>
        <v>Medicine and Surgery Services</v>
      </c>
    </row>
    <row r="15830" spans="1:7" x14ac:dyDescent="0.3">
      <c r="A15830" s="31" t="s">
        <v>28702</v>
      </c>
      <c r="B15830">
        <v>92260</v>
      </c>
      <c r="D15830" t="s">
        <v>28703</v>
      </c>
      <c r="E15830" t="s">
        <v>0</v>
      </c>
      <c r="F15830" t="s">
        <v>987</v>
      </c>
      <c r="G15830" t="str">
        <f t="shared" si="247"/>
        <v>Medicine and Surgery Services</v>
      </c>
    </row>
    <row r="15831" spans="1:7" x14ac:dyDescent="0.3">
      <c r="A15831" s="31" t="s">
        <v>28704</v>
      </c>
      <c r="B15831">
        <v>92265</v>
      </c>
      <c r="D15831" t="s">
        <v>28705</v>
      </c>
      <c r="E15831" t="s">
        <v>0</v>
      </c>
      <c r="F15831" t="s">
        <v>987</v>
      </c>
      <c r="G15831" t="str">
        <f t="shared" si="247"/>
        <v>Medicine and Surgery Services</v>
      </c>
    </row>
    <row r="15832" spans="1:7" x14ac:dyDescent="0.3">
      <c r="A15832" s="27" t="s">
        <v>28706</v>
      </c>
      <c r="B15832">
        <v>92265</v>
      </c>
      <c r="C15832" t="s">
        <v>3750</v>
      </c>
      <c r="D15832" t="s">
        <v>28705</v>
      </c>
      <c r="E15832" t="s">
        <v>0</v>
      </c>
      <c r="F15832" t="s">
        <v>987</v>
      </c>
      <c r="G15832" t="str">
        <f t="shared" si="247"/>
        <v>Medicine and Surgery Services</v>
      </c>
    </row>
    <row r="15833" spans="1:7" x14ac:dyDescent="0.3">
      <c r="A15833" s="31" t="s">
        <v>28707</v>
      </c>
      <c r="B15833">
        <v>92265</v>
      </c>
      <c r="C15833">
        <v>26</v>
      </c>
      <c r="D15833" t="s">
        <v>28705</v>
      </c>
      <c r="E15833" t="s">
        <v>0</v>
      </c>
      <c r="F15833" t="s">
        <v>987</v>
      </c>
      <c r="G15833" t="str">
        <f t="shared" si="247"/>
        <v>Medicine and Surgery Services</v>
      </c>
    </row>
    <row r="15834" spans="1:7" x14ac:dyDescent="0.3">
      <c r="A15834" s="31" t="s">
        <v>28708</v>
      </c>
      <c r="B15834">
        <v>92270</v>
      </c>
      <c r="D15834" t="s">
        <v>28709</v>
      </c>
      <c r="E15834" t="s">
        <v>0</v>
      </c>
      <c r="F15834" t="s">
        <v>987</v>
      </c>
      <c r="G15834" t="str">
        <f t="shared" si="247"/>
        <v>Medicine and Surgery Services</v>
      </c>
    </row>
    <row r="15835" spans="1:7" x14ac:dyDescent="0.3">
      <c r="A15835" s="27" t="s">
        <v>28710</v>
      </c>
      <c r="B15835">
        <v>92270</v>
      </c>
      <c r="C15835" t="s">
        <v>3750</v>
      </c>
      <c r="D15835" t="s">
        <v>28709</v>
      </c>
      <c r="E15835" t="s">
        <v>0</v>
      </c>
      <c r="F15835" t="s">
        <v>987</v>
      </c>
      <c r="G15835" t="str">
        <f t="shared" si="247"/>
        <v>Medicine and Surgery Services</v>
      </c>
    </row>
    <row r="15836" spans="1:7" x14ac:dyDescent="0.3">
      <c r="A15836" s="31" t="s">
        <v>28711</v>
      </c>
      <c r="B15836">
        <v>92270</v>
      </c>
      <c r="C15836">
        <v>26</v>
      </c>
      <c r="D15836" t="s">
        <v>28709</v>
      </c>
      <c r="E15836" t="s">
        <v>0</v>
      </c>
      <c r="F15836" t="s">
        <v>987</v>
      </c>
      <c r="G15836" t="str">
        <f t="shared" si="247"/>
        <v>Medicine and Surgery Services</v>
      </c>
    </row>
    <row r="15837" spans="1:7" x14ac:dyDescent="0.3">
      <c r="A15837" s="31" t="s">
        <v>28712</v>
      </c>
      <c r="B15837">
        <v>92273</v>
      </c>
      <c r="D15837" t="s">
        <v>28713</v>
      </c>
      <c r="E15837" t="s">
        <v>0</v>
      </c>
      <c r="F15837" t="s">
        <v>987</v>
      </c>
      <c r="G15837" t="str">
        <f t="shared" si="247"/>
        <v>Medicine and Surgery Services</v>
      </c>
    </row>
    <row r="15838" spans="1:7" x14ac:dyDescent="0.3">
      <c r="A15838" s="27" t="s">
        <v>28714</v>
      </c>
      <c r="B15838">
        <v>92273</v>
      </c>
      <c r="C15838" t="s">
        <v>3750</v>
      </c>
      <c r="D15838" t="s">
        <v>28713</v>
      </c>
      <c r="E15838" t="s">
        <v>0</v>
      </c>
      <c r="F15838" t="s">
        <v>987</v>
      </c>
      <c r="G15838" t="str">
        <f t="shared" si="247"/>
        <v>Medicine and Surgery Services</v>
      </c>
    </row>
    <row r="15839" spans="1:7" x14ac:dyDescent="0.3">
      <c r="A15839" s="31" t="s">
        <v>28715</v>
      </c>
      <c r="B15839">
        <v>92273</v>
      </c>
      <c r="C15839">
        <v>26</v>
      </c>
      <c r="D15839" t="s">
        <v>28713</v>
      </c>
      <c r="E15839" t="s">
        <v>0</v>
      </c>
      <c r="F15839" t="s">
        <v>987</v>
      </c>
      <c r="G15839" t="str">
        <f t="shared" si="247"/>
        <v>Medicine and Surgery Services</v>
      </c>
    </row>
    <row r="15840" spans="1:7" x14ac:dyDescent="0.3">
      <c r="A15840" s="31" t="s">
        <v>28716</v>
      </c>
      <c r="B15840">
        <v>92274</v>
      </c>
      <c r="D15840" t="s">
        <v>28717</v>
      </c>
      <c r="E15840" t="s">
        <v>0</v>
      </c>
      <c r="F15840" t="s">
        <v>987</v>
      </c>
      <c r="G15840" t="str">
        <f t="shared" si="247"/>
        <v>Medicine and Surgery Services</v>
      </c>
    </row>
    <row r="15841" spans="1:7" x14ac:dyDescent="0.3">
      <c r="A15841" s="27" t="s">
        <v>28718</v>
      </c>
      <c r="B15841">
        <v>92274</v>
      </c>
      <c r="C15841" t="s">
        <v>3750</v>
      </c>
      <c r="D15841" t="s">
        <v>28717</v>
      </c>
      <c r="E15841" t="s">
        <v>0</v>
      </c>
      <c r="F15841" t="s">
        <v>987</v>
      </c>
      <c r="G15841" t="str">
        <f t="shared" si="247"/>
        <v>Medicine and Surgery Services</v>
      </c>
    </row>
    <row r="15842" spans="1:7" x14ac:dyDescent="0.3">
      <c r="A15842" s="31" t="s">
        <v>28719</v>
      </c>
      <c r="B15842">
        <v>92274</v>
      </c>
      <c r="C15842">
        <v>26</v>
      </c>
      <c r="D15842" t="s">
        <v>28717</v>
      </c>
      <c r="E15842" t="s">
        <v>0</v>
      </c>
      <c r="F15842" t="s">
        <v>987</v>
      </c>
      <c r="G15842" t="str">
        <f t="shared" si="247"/>
        <v>Medicine and Surgery Services</v>
      </c>
    </row>
    <row r="15843" spans="1:7" x14ac:dyDescent="0.3">
      <c r="A15843" s="31" t="s">
        <v>28720</v>
      </c>
      <c r="B15843">
        <v>92283</v>
      </c>
      <c r="D15843" t="s">
        <v>28721</v>
      </c>
      <c r="E15843" t="s">
        <v>0</v>
      </c>
      <c r="F15843" t="s">
        <v>987</v>
      </c>
      <c r="G15843" t="str">
        <f t="shared" si="247"/>
        <v>Medicine and Surgery Services</v>
      </c>
    </row>
    <row r="15844" spans="1:7" x14ac:dyDescent="0.3">
      <c r="A15844" s="27" t="s">
        <v>28722</v>
      </c>
      <c r="B15844">
        <v>92283</v>
      </c>
      <c r="C15844" t="s">
        <v>3750</v>
      </c>
      <c r="D15844" t="s">
        <v>28721</v>
      </c>
      <c r="E15844" t="s">
        <v>0</v>
      </c>
      <c r="F15844" t="s">
        <v>987</v>
      </c>
      <c r="G15844" t="str">
        <f t="shared" si="247"/>
        <v>Medicine and Surgery Services</v>
      </c>
    </row>
    <row r="15845" spans="1:7" x14ac:dyDescent="0.3">
      <c r="A15845" s="31" t="s">
        <v>28723</v>
      </c>
      <c r="B15845">
        <v>92283</v>
      </c>
      <c r="C15845">
        <v>26</v>
      </c>
      <c r="D15845" t="s">
        <v>28721</v>
      </c>
      <c r="E15845" t="s">
        <v>0</v>
      </c>
      <c r="F15845" t="s">
        <v>987</v>
      </c>
      <c r="G15845" t="str">
        <f t="shared" si="247"/>
        <v>Medicine and Surgery Services</v>
      </c>
    </row>
    <row r="15846" spans="1:7" x14ac:dyDescent="0.3">
      <c r="A15846" s="31" t="s">
        <v>28724</v>
      </c>
      <c r="B15846">
        <v>92284</v>
      </c>
      <c r="D15846" t="s">
        <v>28725</v>
      </c>
      <c r="E15846" t="s">
        <v>0</v>
      </c>
      <c r="F15846" t="s">
        <v>987</v>
      </c>
      <c r="G15846" t="str">
        <f t="shared" si="247"/>
        <v>Medicine and Surgery Services</v>
      </c>
    </row>
    <row r="15847" spans="1:7" x14ac:dyDescent="0.3">
      <c r="A15847" s="27" t="s">
        <v>28726</v>
      </c>
      <c r="B15847">
        <v>92284</v>
      </c>
      <c r="C15847" t="s">
        <v>3750</v>
      </c>
      <c r="D15847" t="s">
        <v>28725</v>
      </c>
      <c r="E15847" t="s">
        <v>0</v>
      </c>
      <c r="F15847" t="s">
        <v>987</v>
      </c>
      <c r="G15847" t="str">
        <f t="shared" si="247"/>
        <v>Medicine and Surgery Services</v>
      </c>
    </row>
    <row r="15848" spans="1:7" x14ac:dyDescent="0.3">
      <c r="A15848" s="31" t="s">
        <v>28727</v>
      </c>
      <c r="B15848">
        <v>92284</v>
      </c>
      <c r="C15848">
        <v>26</v>
      </c>
      <c r="D15848" t="s">
        <v>28725</v>
      </c>
      <c r="E15848" t="s">
        <v>0</v>
      </c>
      <c r="F15848" t="s">
        <v>987</v>
      </c>
      <c r="G15848" t="str">
        <f t="shared" si="247"/>
        <v>Medicine and Surgery Services</v>
      </c>
    </row>
    <row r="15849" spans="1:7" x14ac:dyDescent="0.3">
      <c r="A15849" s="31" t="s">
        <v>28728</v>
      </c>
      <c r="B15849">
        <v>92285</v>
      </c>
      <c r="D15849" t="s">
        <v>28729</v>
      </c>
      <c r="E15849" t="s">
        <v>0</v>
      </c>
      <c r="F15849" t="s">
        <v>987</v>
      </c>
      <c r="G15849" t="str">
        <f t="shared" si="247"/>
        <v>Medicine and Surgery Services</v>
      </c>
    </row>
    <row r="15850" spans="1:7" x14ac:dyDescent="0.3">
      <c r="A15850" s="27" t="s">
        <v>28730</v>
      </c>
      <c r="B15850">
        <v>92285</v>
      </c>
      <c r="C15850" t="s">
        <v>3750</v>
      </c>
      <c r="D15850" t="s">
        <v>28729</v>
      </c>
      <c r="E15850" t="s">
        <v>0</v>
      </c>
      <c r="F15850" t="s">
        <v>987</v>
      </c>
      <c r="G15850" t="str">
        <f t="shared" si="247"/>
        <v>Medicine and Surgery Services</v>
      </c>
    </row>
    <row r="15851" spans="1:7" x14ac:dyDescent="0.3">
      <c r="A15851" s="31" t="s">
        <v>28731</v>
      </c>
      <c r="B15851">
        <v>92285</v>
      </c>
      <c r="C15851">
        <v>26</v>
      </c>
      <c r="D15851" t="s">
        <v>28729</v>
      </c>
      <c r="E15851" t="s">
        <v>0</v>
      </c>
      <c r="F15851" t="s">
        <v>987</v>
      </c>
      <c r="G15851" t="str">
        <f t="shared" si="247"/>
        <v>Medicine and Surgery Services</v>
      </c>
    </row>
    <row r="15852" spans="1:7" x14ac:dyDescent="0.3">
      <c r="A15852" s="31" t="s">
        <v>28732</v>
      </c>
      <c r="B15852">
        <v>92286</v>
      </c>
      <c r="D15852" t="s">
        <v>28733</v>
      </c>
      <c r="E15852" t="s">
        <v>0</v>
      </c>
      <c r="F15852" t="s">
        <v>987</v>
      </c>
      <c r="G15852" t="str">
        <f t="shared" si="247"/>
        <v>Medicine and Surgery Services</v>
      </c>
    </row>
    <row r="15853" spans="1:7" x14ac:dyDescent="0.3">
      <c r="A15853" s="27" t="s">
        <v>28734</v>
      </c>
      <c r="B15853">
        <v>92286</v>
      </c>
      <c r="C15853" t="s">
        <v>3750</v>
      </c>
      <c r="D15853" t="s">
        <v>28733</v>
      </c>
      <c r="E15853" t="s">
        <v>0</v>
      </c>
      <c r="F15853" t="s">
        <v>987</v>
      </c>
      <c r="G15853" t="str">
        <f t="shared" si="247"/>
        <v>Medicine and Surgery Services</v>
      </c>
    </row>
    <row r="15854" spans="1:7" x14ac:dyDescent="0.3">
      <c r="A15854" s="31" t="s">
        <v>28735</v>
      </c>
      <c r="B15854">
        <v>92286</v>
      </c>
      <c r="C15854">
        <v>26</v>
      </c>
      <c r="D15854" t="s">
        <v>28733</v>
      </c>
      <c r="E15854" t="s">
        <v>0</v>
      </c>
      <c r="F15854" t="s">
        <v>987</v>
      </c>
      <c r="G15854" t="str">
        <f t="shared" si="247"/>
        <v>Medicine and Surgery Services</v>
      </c>
    </row>
    <row r="15855" spans="1:7" x14ac:dyDescent="0.3">
      <c r="A15855" s="31" t="s">
        <v>28736</v>
      </c>
      <c r="B15855">
        <v>92287</v>
      </c>
      <c r="D15855" t="s">
        <v>28733</v>
      </c>
      <c r="E15855" t="s">
        <v>0</v>
      </c>
      <c r="F15855" t="s">
        <v>987</v>
      </c>
      <c r="G15855" t="str">
        <f t="shared" si="247"/>
        <v>Medicine and Surgery Services</v>
      </c>
    </row>
    <row r="15856" spans="1:7" x14ac:dyDescent="0.3">
      <c r="A15856" s="27" t="s">
        <v>28737</v>
      </c>
      <c r="B15856">
        <v>92287</v>
      </c>
      <c r="C15856" t="s">
        <v>3750</v>
      </c>
      <c r="D15856" t="s">
        <v>28733</v>
      </c>
      <c r="E15856" t="s">
        <v>0</v>
      </c>
      <c r="F15856" t="s">
        <v>987</v>
      </c>
      <c r="G15856" t="str">
        <f t="shared" si="247"/>
        <v>Medicine and Surgery Services</v>
      </c>
    </row>
    <row r="15857" spans="1:7" x14ac:dyDescent="0.3">
      <c r="A15857" s="31" t="s">
        <v>28738</v>
      </c>
      <c r="B15857">
        <v>92287</v>
      </c>
      <c r="C15857">
        <v>26</v>
      </c>
      <c r="D15857" t="s">
        <v>28733</v>
      </c>
      <c r="E15857" t="s">
        <v>0</v>
      </c>
      <c r="F15857" t="s">
        <v>987</v>
      </c>
      <c r="G15857" t="str">
        <f t="shared" si="247"/>
        <v>Medicine and Surgery Services</v>
      </c>
    </row>
    <row r="15858" spans="1:7" x14ac:dyDescent="0.3">
      <c r="A15858" s="31" t="s">
        <v>28739</v>
      </c>
      <c r="B15858">
        <v>92310</v>
      </c>
      <c r="D15858" t="s">
        <v>28740</v>
      </c>
      <c r="E15858" t="s">
        <v>854</v>
      </c>
      <c r="F15858" t="s">
        <v>987</v>
      </c>
      <c r="G15858" t="str">
        <f t="shared" si="247"/>
        <v>Medicine and Surgery Services</v>
      </c>
    </row>
    <row r="15859" spans="1:7" x14ac:dyDescent="0.3">
      <c r="A15859" s="31" t="s">
        <v>28741</v>
      </c>
      <c r="B15859">
        <v>92311</v>
      </c>
      <c r="D15859" t="s">
        <v>28740</v>
      </c>
      <c r="E15859" t="s">
        <v>0</v>
      </c>
      <c r="F15859" t="s">
        <v>987</v>
      </c>
      <c r="G15859" t="str">
        <f t="shared" si="247"/>
        <v>Medicine and Surgery Services</v>
      </c>
    </row>
    <row r="15860" spans="1:7" x14ac:dyDescent="0.3">
      <c r="A15860" s="31" t="s">
        <v>28742</v>
      </c>
      <c r="B15860">
        <v>92312</v>
      </c>
      <c r="D15860" t="s">
        <v>28740</v>
      </c>
      <c r="E15860" t="s">
        <v>0</v>
      </c>
      <c r="F15860" t="s">
        <v>987</v>
      </c>
      <c r="G15860" t="str">
        <f t="shared" si="247"/>
        <v>Medicine and Surgery Services</v>
      </c>
    </row>
    <row r="15861" spans="1:7" x14ac:dyDescent="0.3">
      <c r="A15861" s="31" t="s">
        <v>28743</v>
      </c>
      <c r="B15861">
        <v>92313</v>
      </c>
      <c r="D15861" t="s">
        <v>28740</v>
      </c>
      <c r="E15861" t="s">
        <v>0</v>
      </c>
      <c r="F15861" t="s">
        <v>987</v>
      </c>
      <c r="G15861" t="str">
        <f t="shared" si="247"/>
        <v>Medicine and Surgery Services</v>
      </c>
    </row>
    <row r="15862" spans="1:7" x14ac:dyDescent="0.3">
      <c r="A15862" s="31" t="s">
        <v>28744</v>
      </c>
      <c r="B15862">
        <v>92314</v>
      </c>
      <c r="D15862" t="s">
        <v>28745</v>
      </c>
      <c r="E15862" t="s">
        <v>854</v>
      </c>
      <c r="F15862" t="s">
        <v>987</v>
      </c>
      <c r="G15862" t="str">
        <f t="shared" si="247"/>
        <v>Medicine and Surgery Services</v>
      </c>
    </row>
    <row r="15863" spans="1:7" x14ac:dyDescent="0.3">
      <c r="A15863" s="31" t="s">
        <v>28746</v>
      </c>
      <c r="B15863">
        <v>92315</v>
      </c>
      <c r="D15863" t="s">
        <v>28747</v>
      </c>
      <c r="E15863" t="s">
        <v>0</v>
      </c>
      <c r="F15863" t="s">
        <v>987</v>
      </c>
      <c r="G15863" t="str">
        <f t="shared" si="247"/>
        <v>Medicine and Surgery Services</v>
      </c>
    </row>
    <row r="15864" spans="1:7" x14ac:dyDescent="0.3">
      <c r="A15864" s="31" t="s">
        <v>28748</v>
      </c>
      <c r="B15864">
        <v>92316</v>
      </c>
      <c r="D15864" t="s">
        <v>28749</v>
      </c>
      <c r="E15864" t="s">
        <v>0</v>
      </c>
      <c r="F15864" t="s">
        <v>987</v>
      </c>
      <c r="G15864" t="str">
        <f t="shared" si="247"/>
        <v>Medicine and Surgery Services</v>
      </c>
    </row>
    <row r="15865" spans="1:7" x14ac:dyDescent="0.3">
      <c r="A15865" s="31" t="s">
        <v>28750</v>
      </c>
      <c r="B15865">
        <v>92317</v>
      </c>
      <c r="D15865" t="s">
        <v>28751</v>
      </c>
      <c r="E15865" t="s">
        <v>0</v>
      </c>
      <c r="F15865" t="s">
        <v>987</v>
      </c>
      <c r="G15865" t="str">
        <f t="shared" si="247"/>
        <v>Medicine and Surgery Services</v>
      </c>
    </row>
    <row r="15866" spans="1:7" x14ac:dyDescent="0.3">
      <c r="A15866" s="31" t="s">
        <v>28752</v>
      </c>
      <c r="B15866">
        <v>92325</v>
      </c>
      <c r="D15866" t="s">
        <v>28753</v>
      </c>
      <c r="E15866" t="s">
        <v>0</v>
      </c>
      <c r="F15866" t="s">
        <v>987</v>
      </c>
      <c r="G15866" t="str">
        <f t="shared" si="247"/>
        <v>Medicine and Surgery Services</v>
      </c>
    </row>
    <row r="15867" spans="1:7" x14ac:dyDescent="0.3">
      <c r="A15867" s="31" t="s">
        <v>28754</v>
      </c>
      <c r="B15867">
        <v>92326</v>
      </c>
      <c r="D15867" t="s">
        <v>28755</v>
      </c>
      <c r="E15867" t="s">
        <v>0</v>
      </c>
      <c r="F15867" t="s">
        <v>987</v>
      </c>
      <c r="G15867" t="str">
        <f t="shared" si="247"/>
        <v>Medicine and Surgery Services</v>
      </c>
    </row>
    <row r="15868" spans="1:7" x14ac:dyDescent="0.3">
      <c r="A15868" s="31" t="s">
        <v>28756</v>
      </c>
      <c r="B15868">
        <v>92340</v>
      </c>
      <c r="D15868" t="s">
        <v>28757</v>
      </c>
      <c r="E15868" t="s">
        <v>854</v>
      </c>
      <c r="F15868" t="s">
        <v>987</v>
      </c>
      <c r="G15868" t="str">
        <f t="shared" si="247"/>
        <v>Medicine and Surgery Services</v>
      </c>
    </row>
    <row r="15869" spans="1:7" x14ac:dyDescent="0.3">
      <c r="A15869" s="31" t="s">
        <v>28758</v>
      </c>
      <c r="B15869">
        <v>92341</v>
      </c>
      <c r="D15869" t="s">
        <v>28759</v>
      </c>
      <c r="E15869" t="s">
        <v>854</v>
      </c>
      <c r="F15869" t="s">
        <v>987</v>
      </c>
      <c r="G15869" t="str">
        <f t="shared" si="247"/>
        <v>Medicine and Surgery Services</v>
      </c>
    </row>
    <row r="15870" spans="1:7" x14ac:dyDescent="0.3">
      <c r="A15870" s="31" t="s">
        <v>28760</v>
      </c>
      <c r="B15870">
        <v>92342</v>
      </c>
      <c r="D15870" t="s">
        <v>28761</v>
      </c>
      <c r="E15870" t="s">
        <v>854</v>
      </c>
      <c r="F15870" t="s">
        <v>987</v>
      </c>
      <c r="G15870" t="str">
        <f t="shared" si="247"/>
        <v>Medicine and Surgery Services</v>
      </c>
    </row>
    <row r="15871" spans="1:7" x14ac:dyDescent="0.3">
      <c r="A15871" s="31" t="s">
        <v>28762</v>
      </c>
      <c r="B15871">
        <v>92352</v>
      </c>
      <c r="D15871" t="s">
        <v>28763</v>
      </c>
      <c r="E15871" t="s">
        <v>1</v>
      </c>
      <c r="F15871" t="s">
        <v>987</v>
      </c>
      <c r="G15871" t="str">
        <f t="shared" si="247"/>
        <v>Medicine and Surgery Services</v>
      </c>
    </row>
    <row r="15872" spans="1:7" x14ac:dyDescent="0.3">
      <c r="A15872" s="31" t="s">
        <v>28764</v>
      </c>
      <c r="B15872">
        <v>92353</v>
      </c>
      <c r="D15872" t="s">
        <v>28765</v>
      </c>
      <c r="E15872" t="s">
        <v>1</v>
      </c>
      <c r="F15872" t="s">
        <v>987</v>
      </c>
      <c r="G15872" t="str">
        <f t="shared" si="247"/>
        <v>Medicine and Surgery Services</v>
      </c>
    </row>
    <row r="15873" spans="1:7" x14ac:dyDescent="0.3">
      <c r="A15873" s="31" t="s">
        <v>28766</v>
      </c>
      <c r="B15873">
        <v>92354</v>
      </c>
      <c r="D15873" t="s">
        <v>28767</v>
      </c>
      <c r="E15873" t="s">
        <v>1</v>
      </c>
      <c r="F15873" t="s">
        <v>987</v>
      </c>
      <c r="G15873" t="str">
        <f t="shared" si="247"/>
        <v>Medicine and Surgery Services</v>
      </c>
    </row>
    <row r="15874" spans="1:7" x14ac:dyDescent="0.3">
      <c r="A15874" s="31" t="s">
        <v>28768</v>
      </c>
      <c r="B15874">
        <v>92355</v>
      </c>
      <c r="D15874" t="s">
        <v>28769</v>
      </c>
      <c r="E15874" t="s">
        <v>1</v>
      </c>
      <c r="F15874" t="s">
        <v>987</v>
      </c>
      <c r="G15874" t="str">
        <f t="shared" si="247"/>
        <v>Medicine and Surgery Services</v>
      </c>
    </row>
    <row r="15875" spans="1:7" x14ac:dyDescent="0.3">
      <c r="A15875" s="31" t="s">
        <v>28770</v>
      </c>
      <c r="B15875">
        <v>92358</v>
      </c>
      <c r="D15875" t="s">
        <v>28771</v>
      </c>
      <c r="E15875" t="s">
        <v>1</v>
      </c>
      <c r="F15875" t="s">
        <v>987</v>
      </c>
      <c r="G15875" t="str">
        <f t="shared" ref="G15875:G15938" si="248">VLOOKUP(F15875,$I$2:$J$27,2,FALSE)</f>
        <v>Medicine and Surgery Services</v>
      </c>
    </row>
    <row r="15876" spans="1:7" x14ac:dyDescent="0.3">
      <c r="A15876" s="31" t="s">
        <v>28772</v>
      </c>
      <c r="B15876">
        <v>92370</v>
      </c>
      <c r="D15876" t="s">
        <v>28773</v>
      </c>
      <c r="E15876" t="s">
        <v>854</v>
      </c>
      <c r="F15876" t="s">
        <v>987</v>
      </c>
      <c r="G15876" t="str">
        <f t="shared" si="248"/>
        <v>Medicine and Surgery Services</v>
      </c>
    </row>
    <row r="15877" spans="1:7" x14ac:dyDescent="0.3">
      <c r="A15877" s="31" t="s">
        <v>28774</v>
      </c>
      <c r="B15877">
        <v>92371</v>
      </c>
      <c r="D15877" t="s">
        <v>28773</v>
      </c>
      <c r="E15877" t="s">
        <v>1</v>
      </c>
      <c r="F15877" t="s">
        <v>987</v>
      </c>
      <c r="G15877" t="str">
        <f t="shared" si="248"/>
        <v>Medicine and Surgery Services</v>
      </c>
    </row>
    <row r="15878" spans="1:7" x14ac:dyDescent="0.3">
      <c r="A15878" s="31" t="s">
        <v>28775</v>
      </c>
      <c r="B15878">
        <v>92499</v>
      </c>
      <c r="D15878" t="s">
        <v>28776</v>
      </c>
      <c r="E15878" t="s">
        <v>2</v>
      </c>
      <c r="F15878" t="s">
        <v>987</v>
      </c>
      <c r="G15878" t="str">
        <f t="shared" si="248"/>
        <v>Medicine and Surgery Services</v>
      </c>
    </row>
    <row r="15879" spans="1:7" x14ac:dyDescent="0.3">
      <c r="A15879" s="27" t="s">
        <v>28777</v>
      </c>
      <c r="B15879">
        <v>92499</v>
      </c>
      <c r="C15879" t="s">
        <v>3750</v>
      </c>
      <c r="D15879" t="s">
        <v>28776</v>
      </c>
      <c r="E15879" t="s">
        <v>2</v>
      </c>
      <c r="F15879" t="s">
        <v>987</v>
      </c>
      <c r="G15879" t="str">
        <f t="shared" si="248"/>
        <v>Medicine and Surgery Services</v>
      </c>
    </row>
    <row r="15880" spans="1:7" x14ac:dyDescent="0.3">
      <c r="A15880" s="31" t="s">
        <v>28778</v>
      </c>
      <c r="B15880">
        <v>92499</v>
      </c>
      <c r="C15880">
        <v>26</v>
      </c>
      <c r="D15880" t="s">
        <v>28776</v>
      </c>
      <c r="E15880" t="s">
        <v>2</v>
      </c>
      <c r="F15880" t="s">
        <v>987</v>
      </c>
      <c r="G15880" t="str">
        <f t="shared" si="248"/>
        <v>Medicine and Surgery Services</v>
      </c>
    </row>
    <row r="15881" spans="1:7" x14ac:dyDescent="0.3">
      <c r="A15881" s="31" t="s">
        <v>28779</v>
      </c>
      <c r="B15881">
        <v>92502</v>
      </c>
      <c r="D15881" t="s">
        <v>28780</v>
      </c>
      <c r="E15881" t="s">
        <v>0</v>
      </c>
      <c r="F15881" t="s">
        <v>987</v>
      </c>
      <c r="G15881" t="str">
        <f t="shared" si="248"/>
        <v>Medicine and Surgery Services</v>
      </c>
    </row>
    <row r="15882" spans="1:7" x14ac:dyDescent="0.3">
      <c r="A15882" s="31" t="s">
        <v>28781</v>
      </c>
      <c r="B15882">
        <v>92504</v>
      </c>
      <c r="D15882" t="s">
        <v>28782</v>
      </c>
      <c r="E15882" t="s">
        <v>0</v>
      </c>
      <c r="F15882" t="s">
        <v>987</v>
      </c>
      <c r="G15882" t="str">
        <f t="shared" si="248"/>
        <v>Medicine and Surgery Services</v>
      </c>
    </row>
    <row r="15883" spans="1:7" x14ac:dyDescent="0.3">
      <c r="A15883" s="31" t="s">
        <v>28783</v>
      </c>
      <c r="B15883">
        <v>92507</v>
      </c>
      <c r="D15883" t="s">
        <v>28784</v>
      </c>
      <c r="E15883" t="s">
        <v>0</v>
      </c>
      <c r="F15883" t="s">
        <v>987</v>
      </c>
      <c r="G15883" t="str">
        <f t="shared" si="248"/>
        <v>Medicine and Surgery Services</v>
      </c>
    </row>
    <row r="15884" spans="1:7" x14ac:dyDescent="0.3">
      <c r="A15884" s="31" t="s">
        <v>28785</v>
      </c>
      <c r="B15884">
        <v>92508</v>
      </c>
      <c r="D15884" t="s">
        <v>28784</v>
      </c>
      <c r="E15884" t="s">
        <v>0</v>
      </c>
      <c r="F15884" t="s">
        <v>987</v>
      </c>
      <c r="G15884" t="str">
        <f t="shared" si="248"/>
        <v>Medicine and Surgery Services</v>
      </c>
    </row>
    <row r="15885" spans="1:7" x14ac:dyDescent="0.3">
      <c r="A15885" s="31" t="s">
        <v>28786</v>
      </c>
      <c r="B15885">
        <v>92511</v>
      </c>
      <c r="D15885" t="s">
        <v>28787</v>
      </c>
      <c r="E15885" t="s">
        <v>0</v>
      </c>
      <c r="F15885" t="s">
        <v>987</v>
      </c>
      <c r="G15885" t="str">
        <f t="shared" si="248"/>
        <v>Medicine and Surgery Services</v>
      </c>
    </row>
    <row r="15886" spans="1:7" x14ac:dyDescent="0.3">
      <c r="A15886" s="31" t="s">
        <v>28788</v>
      </c>
      <c r="B15886">
        <v>92512</v>
      </c>
      <c r="D15886" t="s">
        <v>28789</v>
      </c>
      <c r="E15886" t="s">
        <v>0</v>
      </c>
      <c r="F15886" t="s">
        <v>987</v>
      </c>
      <c r="G15886" t="str">
        <f t="shared" si="248"/>
        <v>Medicine and Surgery Services</v>
      </c>
    </row>
    <row r="15887" spans="1:7" x14ac:dyDescent="0.3">
      <c r="A15887" s="31" t="s">
        <v>28790</v>
      </c>
      <c r="B15887">
        <v>92516</v>
      </c>
      <c r="D15887" t="s">
        <v>28791</v>
      </c>
      <c r="E15887" t="s">
        <v>0</v>
      </c>
      <c r="F15887" t="s">
        <v>987</v>
      </c>
      <c r="G15887" t="str">
        <f t="shared" si="248"/>
        <v>Medicine and Surgery Services</v>
      </c>
    </row>
    <row r="15888" spans="1:7" x14ac:dyDescent="0.3">
      <c r="A15888" s="31" t="s">
        <v>28792</v>
      </c>
      <c r="B15888">
        <v>92520</v>
      </c>
      <c r="D15888" t="s">
        <v>28793</v>
      </c>
      <c r="E15888" t="s">
        <v>0</v>
      </c>
      <c r="F15888" t="s">
        <v>987</v>
      </c>
      <c r="G15888" t="str">
        <f t="shared" si="248"/>
        <v>Medicine and Surgery Services</v>
      </c>
    </row>
    <row r="15889" spans="1:7" x14ac:dyDescent="0.3">
      <c r="A15889" s="31" t="s">
        <v>28794</v>
      </c>
      <c r="B15889">
        <v>92521</v>
      </c>
      <c r="D15889" t="s">
        <v>28795</v>
      </c>
      <c r="E15889" t="s">
        <v>0</v>
      </c>
      <c r="F15889" t="s">
        <v>987</v>
      </c>
      <c r="G15889" t="str">
        <f t="shared" si="248"/>
        <v>Medicine and Surgery Services</v>
      </c>
    </row>
    <row r="15890" spans="1:7" x14ac:dyDescent="0.3">
      <c r="A15890" s="31" t="s">
        <v>28796</v>
      </c>
      <c r="B15890">
        <v>92522</v>
      </c>
      <c r="D15890" t="s">
        <v>28797</v>
      </c>
      <c r="E15890" t="s">
        <v>0</v>
      </c>
      <c r="F15890" t="s">
        <v>987</v>
      </c>
      <c r="G15890" t="str">
        <f t="shared" si="248"/>
        <v>Medicine and Surgery Services</v>
      </c>
    </row>
    <row r="15891" spans="1:7" x14ac:dyDescent="0.3">
      <c r="A15891" s="31" t="s">
        <v>28798</v>
      </c>
      <c r="B15891">
        <v>92523</v>
      </c>
      <c r="D15891" t="s">
        <v>28799</v>
      </c>
      <c r="E15891" t="s">
        <v>0</v>
      </c>
      <c r="F15891" t="s">
        <v>987</v>
      </c>
      <c r="G15891" t="str">
        <f t="shared" si="248"/>
        <v>Medicine and Surgery Services</v>
      </c>
    </row>
    <row r="15892" spans="1:7" x14ac:dyDescent="0.3">
      <c r="A15892" s="31" t="s">
        <v>28800</v>
      </c>
      <c r="B15892">
        <v>92524</v>
      </c>
      <c r="D15892" t="s">
        <v>28801</v>
      </c>
      <c r="E15892" t="s">
        <v>0</v>
      </c>
      <c r="F15892" t="s">
        <v>987</v>
      </c>
      <c r="G15892" t="str">
        <f t="shared" si="248"/>
        <v>Medicine and Surgery Services</v>
      </c>
    </row>
    <row r="15893" spans="1:7" x14ac:dyDescent="0.3">
      <c r="A15893" s="31" t="s">
        <v>28802</v>
      </c>
      <c r="B15893">
        <v>92526</v>
      </c>
      <c r="D15893" t="s">
        <v>28803</v>
      </c>
      <c r="E15893" t="s">
        <v>0</v>
      </c>
      <c r="F15893" t="s">
        <v>987</v>
      </c>
      <c r="G15893" t="str">
        <f t="shared" si="248"/>
        <v>Medicine and Surgery Services</v>
      </c>
    </row>
    <row r="15894" spans="1:7" x14ac:dyDescent="0.3">
      <c r="A15894" s="31" t="s">
        <v>28804</v>
      </c>
      <c r="B15894">
        <v>92531</v>
      </c>
      <c r="D15894" t="s">
        <v>28805</v>
      </c>
      <c r="E15894" t="s">
        <v>1</v>
      </c>
      <c r="F15894" t="s">
        <v>987</v>
      </c>
      <c r="G15894" t="str">
        <f t="shared" si="248"/>
        <v>Medicine and Surgery Services</v>
      </c>
    </row>
    <row r="15895" spans="1:7" x14ac:dyDescent="0.3">
      <c r="A15895" s="31" t="s">
        <v>28806</v>
      </c>
      <c r="B15895">
        <v>92532</v>
      </c>
      <c r="D15895" t="s">
        <v>28807</v>
      </c>
      <c r="E15895" t="s">
        <v>1</v>
      </c>
      <c r="F15895" t="s">
        <v>987</v>
      </c>
      <c r="G15895" t="str">
        <f t="shared" si="248"/>
        <v>Medicine and Surgery Services</v>
      </c>
    </row>
    <row r="15896" spans="1:7" x14ac:dyDescent="0.3">
      <c r="A15896" s="31" t="s">
        <v>28808</v>
      </c>
      <c r="B15896">
        <v>92533</v>
      </c>
      <c r="D15896" t="s">
        <v>28809</v>
      </c>
      <c r="E15896" t="s">
        <v>1</v>
      </c>
      <c r="F15896" t="s">
        <v>987</v>
      </c>
      <c r="G15896" t="str">
        <f t="shared" si="248"/>
        <v>Medicine and Surgery Services</v>
      </c>
    </row>
    <row r="15897" spans="1:7" x14ac:dyDescent="0.3">
      <c r="A15897" s="31" t="s">
        <v>28810</v>
      </c>
      <c r="B15897">
        <v>92534</v>
      </c>
      <c r="D15897" t="s">
        <v>28811</v>
      </c>
      <c r="E15897" t="s">
        <v>1</v>
      </c>
      <c r="F15897" t="s">
        <v>987</v>
      </c>
      <c r="G15897" t="str">
        <f t="shared" si="248"/>
        <v>Medicine and Surgery Services</v>
      </c>
    </row>
    <row r="15898" spans="1:7" x14ac:dyDescent="0.3">
      <c r="A15898" s="31" t="s">
        <v>28812</v>
      </c>
      <c r="B15898">
        <v>92537</v>
      </c>
      <c r="D15898" t="s">
        <v>28813</v>
      </c>
      <c r="E15898" t="s">
        <v>0</v>
      </c>
      <c r="F15898" t="s">
        <v>987</v>
      </c>
      <c r="G15898" t="str">
        <f t="shared" si="248"/>
        <v>Medicine and Surgery Services</v>
      </c>
    </row>
    <row r="15899" spans="1:7" x14ac:dyDescent="0.3">
      <c r="A15899" s="27" t="s">
        <v>28814</v>
      </c>
      <c r="B15899">
        <v>92537</v>
      </c>
      <c r="C15899" t="s">
        <v>3750</v>
      </c>
      <c r="D15899" t="s">
        <v>28813</v>
      </c>
      <c r="E15899" t="s">
        <v>0</v>
      </c>
      <c r="F15899" t="s">
        <v>987</v>
      </c>
      <c r="G15899" t="str">
        <f t="shared" si="248"/>
        <v>Medicine and Surgery Services</v>
      </c>
    </row>
    <row r="15900" spans="1:7" x14ac:dyDescent="0.3">
      <c r="A15900" s="31" t="s">
        <v>28815</v>
      </c>
      <c r="B15900">
        <v>92537</v>
      </c>
      <c r="C15900">
        <v>26</v>
      </c>
      <c r="D15900" t="s">
        <v>28813</v>
      </c>
      <c r="E15900" t="s">
        <v>0</v>
      </c>
      <c r="F15900" t="s">
        <v>987</v>
      </c>
      <c r="G15900" t="str">
        <f t="shared" si="248"/>
        <v>Medicine and Surgery Services</v>
      </c>
    </row>
    <row r="15901" spans="1:7" x14ac:dyDescent="0.3">
      <c r="A15901" s="31" t="s">
        <v>28816</v>
      </c>
      <c r="B15901">
        <v>92538</v>
      </c>
      <c r="D15901" t="s">
        <v>28813</v>
      </c>
      <c r="E15901" t="s">
        <v>0</v>
      </c>
      <c r="F15901" t="s">
        <v>987</v>
      </c>
      <c r="G15901" t="str">
        <f t="shared" si="248"/>
        <v>Medicine and Surgery Services</v>
      </c>
    </row>
    <row r="15902" spans="1:7" x14ac:dyDescent="0.3">
      <c r="A15902" s="27" t="s">
        <v>28817</v>
      </c>
      <c r="B15902">
        <v>92538</v>
      </c>
      <c r="C15902" t="s">
        <v>3750</v>
      </c>
      <c r="D15902" t="s">
        <v>28813</v>
      </c>
      <c r="E15902" t="s">
        <v>0</v>
      </c>
      <c r="F15902" t="s">
        <v>987</v>
      </c>
      <c r="G15902" t="str">
        <f t="shared" si="248"/>
        <v>Medicine and Surgery Services</v>
      </c>
    </row>
    <row r="15903" spans="1:7" x14ac:dyDescent="0.3">
      <c r="A15903" s="31" t="s">
        <v>28818</v>
      </c>
      <c r="B15903">
        <v>92538</v>
      </c>
      <c r="C15903">
        <v>26</v>
      </c>
      <c r="D15903" t="s">
        <v>28813</v>
      </c>
      <c r="E15903" t="s">
        <v>0</v>
      </c>
      <c r="F15903" t="s">
        <v>987</v>
      </c>
      <c r="G15903" t="str">
        <f t="shared" si="248"/>
        <v>Medicine and Surgery Services</v>
      </c>
    </row>
    <row r="15904" spans="1:7" x14ac:dyDescent="0.3">
      <c r="A15904" s="31" t="s">
        <v>28819</v>
      </c>
      <c r="B15904">
        <v>92540</v>
      </c>
      <c r="D15904" t="s">
        <v>28820</v>
      </c>
      <c r="E15904" t="s">
        <v>0</v>
      </c>
      <c r="F15904" t="s">
        <v>987</v>
      </c>
      <c r="G15904" t="str">
        <f t="shared" si="248"/>
        <v>Medicine and Surgery Services</v>
      </c>
    </row>
    <row r="15905" spans="1:7" x14ac:dyDescent="0.3">
      <c r="A15905" s="27" t="s">
        <v>28821</v>
      </c>
      <c r="B15905">
        <v>92540</v>
      </c>
      <c r="C15905" t="s">
        <v>3750</v>
      </c>
      <c r="D15905" t="s">
        <v>28820</v>
      </c>
      <c r="E15905" t="s">
        <v>0</v>
      </c>
      <c r="F15905" t="s">
        <v>987</v>
      </c>
      <c r="G15905" t="str">
        <f t="shared" si="248"/>
        <v>Medicine and Surgery Services</v>
      </c>
    </row>
    <row r="15906" spans="1:7" x14ac:dyDescent="0.3">
      <c r="A15906" s="31" t="s">
        <v>28822</v>
      </c>
      <c r="B15906">
        <v>92540</v>
      </c>
      <c r="C15906">
        <v>26</v>
      </c>
      <c r="D15906" t="s">
        <v>28820</v>
      </c>
      <c r="E15906" t="s">
        <v>0</v>
      </c>
      <c r="F15906" t="s">
        <v>987</v>
      </c>
      <c r="G15906" t="str">
        <f t="shared" si="248"/>
        <v>Medicine and Surgery Services</v>
      </c>
    </row>
    <row r="15907" spans="1:7" x14ac:dyDescent="0.3">
      <c r="A15907" s="31" t="s">
        <v>28823</v>
      </c>
      <c r="B15907">
        <v>92541</v>
      </c>
      <c r="D15907" t="s">
        <v>28824</v>
      </c>
      <c r="E15907" t="s">
        <v>0</v>
      </c>
      <c r="F15907" t="s">
        <v>987</v>
      </c>
      <c r="G15907" t="str">
        <f t="shared" si="248"/>
        <v>Medicine and Surgery Services</v>
      </c>
    </row>
    <row r="15908" spans="1:7" x14ac:dyDescent="0.3">
      <c r="A15908" s="27" t="s">
        <v>28825</v>
      </c>
      <c r="B15908">
        <v>92541</v>
      </c>
      <c r="C15908" t="s">
        <v>3750</v>
      </c>
      <c r="D15908" t="s">
        <v>28824</v>
      </c>
      <c r="E15908" t="s">
        <v>0</v>
      </c>
      <c r="F15908" t="s">
        <v>987</v>
      </c>
      <c r="G15908" t="str">
        <f t="shared" si="248"/>
        <v>Medicine and Surgery Services</v>
      </c>
    </row>
    <row r="15909" spans="1:7" x14ac:dyDescent="0.3">
      <c r="A15909" s="31" t="s">
        <v>28826</v>
      </c>
      <c r="B15909">
        <v>92541</v>
      </c>
      <c r="C15909">
        <v>26</v>
      </c>
      <c r="D15909" t="s">
        <v>28824</v>
      </c>
      <c r="E15909" t="s">
        <v>0</v>
      </c>
      <c r="F15909" t="s">
        <v>987</v>
      </c>
      <c r="G15909" t="str">
        <f t="shared" si="248"/>
        <v>Medicine and Surgery Services</v>
      </c>
    </row>
    <row r="15910" spans="1:7" x14ac:dyDescent="0.3">
      <c r="A15910" s="31" t="s">
        <v>28827</v>
      </c>
      <c r="B15910">
        <v>92542</v>
      </c>
      <c r="D15910" t="s">
        <v>28807</v>
      </c>
      <c r="E15910" t="s">
        <v>0</v>
      </c>
      <c r="F15910" t="s">
        <v>987</v>
      </c>
      <c r="G15910" t="str">
        <f t="shared" si="248"/>
        <v>Medicine and Surgery Services</v>
      </c>
    </row>
    <row r="15911" spans="1:7" x14ac:dyDescent="0.3">
      <c r="A15911" s="27" t="s">
        <v>28828</v>
      </c>
      <c r="B15911">
        <v>92542</v>
      </c>
      <c r="C15911" t="s">
        <v>3750</v>
      </c>
      <c r="D15911" t="s">
        <v>28807</v>
      </c>
      <c r="E15911" t="s">
        <v>0</v>
      </c>
      <c r="F15911" t="s">
        <v>987</v>
      </c>
      <c r="G15911" t="str">
        <f t="shared" si="248"/>
        <v>Medicine and Surgery Services</v>
      </c>
    </row>
    <row r="15912" spans="1:7" x14ac:dyDescent="0.3">
      <c r="A15912" s="31" t="s">
        <v>28829</v>
      </c>
      <c r="B15912">
        <v>92542</v>
      </c>
      <c r="C15912">
        <v>26</v>
      </c>
      <c r="D15912" t="s">
        <v>28807</v>
      </c>
      <c r="E15912" t="s">
        <v>0</v>
      </c>
      <c r="F15912" t="s">
        <v>987</v>
      </c>
      <c r="G15912" t="str">
        <f t="shared" si="248"/>
        <v>Medicine and Surgery Services</v>
      </c>
    </row>
    <row r="15913" spans="1:7" x14ac:dyDescent="0.3">
      <c r="A15913" s="31" t="s">
        <v>28830</v>
      </c>
      <c r="B15913">
        <v>92544</v>
      </c>
      <c r="D15913" t="s">
        <v>28811</v>
      </c>
      <c r="E15913" t="s">
        <v>0</v>
      </c>
      <c r="F15913" t="s">
        <v>987</v>
      </c>
      <c r="G15913" t="str">
        <f t="shared" si="248"/>
        <v>Medicine and Surgery Services</v>
      </c>
    </row>
    <row r="15914" spans="1:7" x14ac:dyDescent="0.3">
      <c r="A15914" s="27" t="s">
        <v>28831</v>
      </c>
      <c r="B15914">
        <v>92544</v>
      </c>
      <c r="C15914" t="s">
        <v>3750</v>
      </c>
      <c r="D15914" t="s">
        <v>28811</v>
      </c>
      <c r="E15914" t="s">
        <v>0</v>
      </c>
      <c r="F15914" t="s">
        <v>987</v>
      </c>
      <c r="G15914" t="str">
        <f t="shared" si="248"/>
        <v>Medicine and Surgery Services</v>
      </c>
    </row>
    <row r="15915" spans="1:7" x14ac:dyDescent="0.3">
      <c r="A15915" s="31" t="s">
        <v>28832</v>
      </c>
      <c r="B15915">
        <v>92544</v>
      </c>
      <c r="C15915">
        <v>26</v>
      </c>
      <c r="D15915" t="s">
        <v>28811</v>
      </c>
      <c r="E15915" t="s">
        <v>0</v>
      </c>
      <c r="F15915" t="s">
        <v>987</v>
      </c>
      <c r="G15915" t="str">
        <f t="shared" si="248"/>
        <v>Medicine and Surgery Services</v>
      </c>
    </row>
    <row r="15916" spans="1:7" x14ac:dyDescent="0.3">
      <c r="A15916" s="31" t="s">
        <v>28833</v>
      </c>
      <c r="B15916">
        <v>92545</v>
      </c>
      <c r="D15916" t="s">
        <v>28834</v>
      </c>
      <c r="E15916" t="s">
        <v>0</v>
      </c>
      <c r="F15916" t="s">
        <v>987</v>
      </c>
      <c r="G15916" t="str">
        <f t="shared" si="248"/>
        <v>Medicine and Surgery Services</v>
      </c>
    </row>
    <row r="15917" spans="1:7" x14ac:dyDescent="0.3">
      <c r="A15917" s="27" t="s">
        <v>28835</v>
      </c>
      <c r="B15917">
        <v>92545</v>
      </c>
      <c r="C15917" t="s">
        <v>3750</v>
      </c>
      <c r="D15917" t="s">
        <v>28834</v>
      </c>
      <c r="E15917" t="s">
        <v>0</v>
      </c>
      <c r="F15917" t="s">
        <v>987</v>
      </c>
      <c r="G15917" t="str">
        <f t="shared" si="248"/>
        <v>Medicine and Surgery Services</v>
      </c>
    </row>
    <row r="15918" spans="1:7" x14ac:dyDescent="0.3">
      <c r="A15918" s="31" t="s">
        <v>28836</v>
      </c>
      <c r="B15918">
        <v>92545</v>
      </c>
      <c r="C15918">
        <v>26</v>
      </c>
      <c r="D15918" t="s">
        <v>28834</v>
      </c>
      <c r="E15918" t="s">
        <v>0</v>
      </c>
      <c r="F15918" t="s">
        <v>987</v>
      </c>
      <c r="G15918" t="str">
        <f t="shared" si="248"/>
        <v>Medicine and Surgery Services</v>
      </c>
    </row>
    <row r="15919" spans="1:7" x14ac:dyDescent="0.3">
      <c r="A15919" s="31" t="s">
        <v>28837</v>
      </c>
      <c r="B15919">
        <v>92546</v>
      </c>
      <c r="D15919" t="s">
        <v>28838</v>
      </c>
      <c r="E15919" t="s">
        <v>0</v>
      </c>
      <c r="F15919" t="s">
        <v>987</v>
      </c>
      <c r="G15919" t="str">
        <f t="shared" si="248"/>
        <v>Medicine and Surgery Services</v>
      </c>
    </row>
    <row r="15920" spans="1:7" x14ac:dyDescent="0.3">
      <c r="A15920" s="27" t="s">
        <v>28839</v>
      </c>
      <c r="B15920">
        <v>92546</v>
      </c>
      <c r="C15920" t="s">
        <v>3750</v>
      </c>
      <c r="D15920" t="s">
        <v>28838</v>
      </c>
      <c r="E15920" t="s">
        <v>0</v>
      </c>
      <c r="F15920" t="s">
        <v>987</v>
      </c>
      <c r="G15920" t="str">
        <f t="shared" si="248"/>
        <v>Medicine and Surgery Services</v>
      </c>
    </row>
    <row r="15921" spans="1:7" x14ac:dyDescent="0.3">
      <c r="A15921" s="31" t="s">
        <v>28840</v>
      </c>
      <c r="B15921">
        <v>92546</v>
      </c>
      <c r="C15921">
        <v>26</v>
      </c>
      <c r="D15921" t="s">
        <v>28838</v>
      </c>
      <c r="E15921" t="s">
        <v>0</v>
      </c>
      <c r="F15921" t="s">
        <v>987</v>
      </c>
      <c r="G15921" t="str">
        <f t="shared" si="248"/>
        <v>Medicine and Surgery Services</v>
      </c>
    </row>
    <row r="15922" spans="1:7" x14ac:dyDescent="0.3">
      <c r="A15922" s="31" t="s">
        <v>28841</v>
      </c>
      <c r="B15922">
        <v>92547</v>
      </c>
      <c r="D15922" t="s">
        <v>28842</v>
      </c>
      <c r="E15922" t="s">
        <v>0</v>
      </c>
      <c r="F15922" t="s">
        <v>987</v>
      </c>
      <c r="G15922" t="str">
        <f t="shared" si="248"/>
        <v>Medicine and Surgery Services</v>
      </c>
    </row>
    <row r="15923" spans="1:7" x14ac:dyDescent="0.3">
      <c r="A15923" s="31" t="s">
        <v>28843</v>
      </c>
      <c r="B15923">
        <v>92548</v>
      </c>
      <c r="D15923" t="s">
        <v>28844</v>
      </c>
      <c r="E15923" t="s">
        <v>0</v>
      </c>
      <c r="F15923" t="s">
        <v>987</v>
      </c>
      <c r="G15923" t="str">
        <f t="shared" si="248"/>
        <v>Medicine and Surgery Services</v>
      </c>
    </row>
    <row r="15924" spans="1:7" x14ac:dyDescent="0.3">
      <c r="A15924" s="27" t="s">
        <v>28845</v>
      </c>
      <c r="B15924">
        <v>92548</v>
      </c>
      <c r="C15924" t="s">
        <v>3750</v>
      </c>
      <c r="D15924" t="s">
        <v>28844</v>
      </c>
      <c r="E15924" t="s">
        <v>0</v>
      </c>
      <c r="F15924" t="s">
        <v>987</v>
      </c>
      <c r="G15924" t="str">
        <f t="shared" si="248"/>
        <v>Medicine and Surgery Services</v>
      </c>
    </row>
    <row r="15925" spans="1:7" x14ac:dyDescent="0.3">
      <c r="A15925" s="31" t="s">
        <v>28846</v>
      </c>
      <c r="B15925">
        <v>92548</v>
      </c>
      <c r="C15925">
        <v>26</v>
      </c>
      <c r="D15925" t="s">
        <v>28844</v>
      </c>
      <c r="E15925" t="s">
        <v>0</v>
      </c>
      <c r="F15925" t="s">
        <v>987</v>
      </c>
      <c r="G15925" t="str">
        <f t="shared" si="248"/>
        <v>Medicine and Surgery Services</v>
      </c>
    </row>
    <row r="15926" spans="1:7" x14ac:dyDescent="0.3">
      <c r="A15926" s="31" t="s">
        <v>28847</v>
      </c>
      <c r="B15926">
        <v>92549</v>
      </c>
      <c r="D15926" t="s">
        <v>28848</v>
      </c>
      <c r="E15926" t="s">
        <v>0</v>
      </c>
      <c r="F15926" t="s">
        <v>987</v>
      </c>
      <c r="G15926" t="str">
        <f t="shared" si="248"/>
        <v>Medicine and Surgery Services</v>
      </c>
    </row>
    <row r="15927" spans="1:7" x14ac:dyDescent="0.3">
      <c r="A15927" s="27" t="s">
        <v>28849</v>
      </c>
      <c r="B15927">
        <v>92549</v>
      </c>
      <c r="C15927" t="s">
        <v>3750</v>
      </c>
      <c r="D15927" t="s">
        <v>28848</v>
      </c>
      <c r="E15927" t="s">
        <v>0</v>
      </c>
      <c r="F15927" t="s">
        <v>987</v>
      </c>
      <c r="G15927" t="str">
        <f t="shared" si="248"/>
        <v>Medicine and Surgery Services</v>
      </c>
    </row>
    <row r="15928" spans="1:7" x14ac:dyDescent="0.3">
      <c r="A15928" s="31" t="s">
        <v>28850</v>
      </c>
      <c r="B15928">
        <v>92549</v>
      </c>
      <c r="C15928">
        <v>26</v>
      </c>
      <c r="D15928" t="s">
        <v>28848</v>
      </c>
      <c r="E15928" t="s">
        <v>0</v>
      </c>
      <c r="F15928" t="s">
        <v>987</v>
      </c>
      <c r="G15928" t="str">
        <f t="shared" si="248"/>
        <v>Medicine and Surgery Services</v>
      </c>
    </row>
    <row r="15929" spans="1:7" x14ac:dyDescent="0.3">
      <c r="A15929" s="31" t="s">
        <v>28851</v>
      </c>
      <c r="B15929">
        <v>92550</v>
      </c>
      <c r="D15929" t="s">
        <v>28852</v>
      </c>
      <c r="E15929" t="s">
        <v>0</v>
      </c>
      <c r="F15929" t="s">
        <v>987</v>
      </c>
      <c r="G15929" t="str">
        <f t="shared" si="248"/>
        <v>Medicine and Surgery Services</v>
      </c>
    </row>
    <row r="15930" spans="1:7" x14ac:dyDescent="0.3">
      <c r="A15930" s="31" t="s">
        <v>28853</v>
      </c>
      <c r="B15930">
        <v>92551</v>
      </c>
      <c r="D15930" t="s">
        <v>28854</v>
      </c>
      <c r="E15930" t="s">
        <v>854</v>
      </c>
      <c r="F15930" t="s">
        <v>987</v>
      </c>
      <c r="G15930" t="str">
        <f t="shared" si="248"/>
        <v>Medicine and Surgery Services</v>
      </c>
    </row>
    <row r="15931" spans="1:7" x14ac:dyDescent="0.3">
      <c r="A15931" s="31" t="s">
        <v>28855</v>
      </c>
      <c r="B15931">
        <v>92552</v>
      </c>
      <c r="D15931" t="s">
        <v>28856</v>
      </c>
      <c r="E15931" t="s">
        <v>0</v>
      </c>
      <c r="F15931" t="s">
        <v>987</v>
      </c>
      <c r="G15931" t="str">
        <f t="shared" si="248"/>
        <v>Medicine and Surgery Services</v>
      </c>
    </row>
    <row r="15932" spans="1:7" x14ac:dyDescent="0.3">
      <c r="A15932" s="31" t="s">
        <v>28857</v>
      </c>
      <c r="B15932">
        <v>92553</v>
      </c>
      <c r="D15932" t="s">
        <v>11127</v>
      </c>
      <c r="E15932" t="s">
        <v>0</v>
      </c>
      <c r="F15932" t="s">
        <v>987</v>
      </c>
      <c r="G15932" t="str">
        <f t="shared" si="248"/>
        <v>Medicine and Surgery Services</v>
      </c>
    </row>
    <row r="15933" spans="1:7" x14ac:dyDescent="0.3">
      <c r="A15933" s="31" t="s">
        <v>28858</v>
      </c>
      <c r="B15933">
        <v>92555</v>
      </c>
      <c r="D15933" t="s">
        <v>28859</v>
      </c>
      <c r="E15933" t="s">
        <v>0</v>
      </c>
      <c r="F15933" t="s">
        <v>987</v>
      </c>
      <c r="G15933" t="str">
        <f t="shared" si="248"/>
        <v>Medicine and Surgery Services</v>
      </c>
    </row>
    <row r="15934" spans="1:7" x14ac:dyDescent="0.3">
      <c r="A15934" s="31" t="s">
        <v>28860</v>
      </c>
      <c r="B15934">
        <v>92556</v>
      </c>
      <c r="D15934" t="s">
        <v>28861</v>
      </c>
      <c r="E15934" t="s">
        <v>0</v>
      </c>
      <c r="F15934" t="s">
        <v>987</v>
      </c>
      <c r="G15934" t="str">
        <f t="shared" si="248"/>
        <v>Medicine and Surgery Services</v>
      </c>
    </row>
    <row r="15935" spans="1:7" x14ac:dyDescent="0.3">
      <c r="A15935" s="31" t="s">
        <v>28862</v>
      </c>
      <c r="B15935">
        <v>92557</v>
      </c>
      <c r="D15935" t="s">
        <v>28863</v>
      </c>
      <c r="E15935" t="s">
        <v>0</v>
      </c>
      <c r="F15935" t="s">
        <v>987</v>
      </c>
      <c r="G15935" t="str">
        <f t="shared" si="248"/>
        <v>Medicine and Surgery Services</v>
      </c>
    </row>
    <row r="15936" spans="1:7" x14ac:dyDescent="0.3">
      <c r="A15936" s="31" t="s">
        <v>28864</v>
      </c>
      <c r="B15936">
        <v>92558</v>
      </c>
      <c r="D15936" t="s">
        <v>28865</v>
      </c>
      <c r="E15936" t="s">
        <v>962</v>
      </c>
      <c r="F15936" t="s">
        <v>987</v>
      </c>
      <c r="G15936" t="str">
        <f t="shared" si="248"/>
        <v>Medicine and Surgery Services</v>
      </c>
    </row>
    <row r="15937" spans="1:7" x14ac:dyDescent="0.3">
      <c r="A15937" s="31" t="s">
        <v>28866</v>
      </c>
      <c r="B15937">
        <v>92559</v>
      </c>
      <c r="D15937" t="s">
        <v>28867</v>
      </c>
      <c r="E15937" t="s">
        <v>854</v>
      </c>
      <c r="F15937" t="s">
        <v>987</v>
      </c>
      <c r="G15937" t="str">
        <f t="shared" si="248"/>
        <v>Medicine and Surgery Services</v>
      </c>
    </row>
    <row r="15938" spans="1:7" x14ac:dyDescent="0.3">
      <c r="A15938" s="31" t="s">
        <v>28868</v>
      </c>
      <c r="B15938">
        <v>92560</v>
      </c>
      <c r="D15938" t="s">
        <v>28869</v>
      </c>
      <c r="E15938" t="s">
        <v>854</v>
      </c>
      <c r="F15938" t="s">
        <v>987</v>
      </c>
      <c r="G15938" t="str">
        <f t="shared" si="248"/>
        <v>Medicine and Surgery Services</v>
      </c>
    </row>
    <row r="15939" spans="1:7" x14ac:dyDescent="0.3">
      <c r="A15939" s="31" t="s">
        <v>28870</v>
      </c>
      <c r="B15939">
        <v>92561</v>
      </c>
      <c r="D15939" t="s">
        <v>28871</v>
      </c>
      <c r="E15939" t="s">
        <v>0</v>
      </c>
      <c r="F15939" t="s">
        <v>987</v>
      </c>
      <c r="G15939" t="str">
        <f t="shared" ref="G15939:G16002" si="249">VLOOKUP(F15939,$I$2:$J$27,2,FALSE)</f>
        <v>Medicine and Surgery Services</v>
      </c>
    </row>
    <row r="15940" spans="1:7" x14ac:dyDescent="0.3">
      <c r="A15940" s="31" t="s">
        <v>28872</v>
      </c>
      <c r="B15940">
        <v>92562</v>
      </c>
      <c r="D15940" t="s">
        <v>28873</v>
      </c>
      <c r="E15940" t="s">
        <v>0</v>
      </c>
      <c r="F15940" t="s">
        <v>987</v>
      </c>
      <c r="G15940" t="str">
        <f t="shared" si="249"/>
        <v>Medicine and Surgery Services</v>
      </c>
    </row>
    <row r="15941" spans="1:7" x14ac:dyDescent="0.3">
      <c r="A15941" s="31" t="s">
        <v>28874</v>
      </c>
      <c r="B15941">
        <v>92563</v>
      </c>
      <c r="D15941" t="s">
        <v>28875</v>
      </c>
      <c r="E15941" t="s">
        <v>0</v>
      </c>
      <c r="F15941" t="s">
        <v>987</v>
      </c>
      <c r="G15941" t="str">
        <f t="shared" si="249"/>
        <v>Medicine and Surgery Services</v>
      </c>
    </row>
    <row r="15942" spans="1:7" x14ac:dyDescent="0.3">
      <c r="A15942" s="31" t="s">
        <v>28876</v>
      </c>
      <c r="B15942">
        <v>92564</v>
      </c>
      <c r="D15942" t="s">
        <v>28877</v>
      </c>
      <c r="E15942" t="s">
        <v>0</v>
      </c>
      <c r="F15942" t="s">
        <v>987</v>
      </c>
      <c r="G15942" t="str">
        <f t="shared" si="249"/>
        <v>Medicine and Surgery Services</v>
      </c>
    </row>
    <row r="15943" spans="1:7" x14ac:dyDescent="0.3">
      <c r="A15943" s="31" t="s">
        <v>28878</v>
      </c>
      <c r="B15943">
        <v>92565</v>
      </c>
      <c r="D15943" t="s">
        <v>28879</v>
      </c>
      <c r="E15943" t="s">
        <v>0</v>
      </c>
      <c r="F15943" t="s">
        <v>987</v>
      </c>
      <c r="G15943" t="str">
        <f t="shared" si="249"/>
        <v>Medicine and Surgery Services</v>
      </c>
    </row>
    <row r="15944" spans="1:7" x14ac:dyDescent="0.3">
      <c r="A15944" s="31" t="s">
        <v>28880</v>
      </c>
      <c r="B15944">
        <v>92567</v>
      </c>
      <c r="D15944" t="s">
        <v>28881</v>
      </c>
      <c r="E15944" t="s">
        <v>0</v>
      </c>
      <c r="F15944" t="s">
        <v>987</v>
      </c>
      <c r="G15944" t="str">
        <f t="shared" si="249"/>
        <v>Medicine and Surgery Services</v>
      </c>
    </row>
    <row r="15945" spans="1:7" x14ac:dyDescent="0.3">
      <c r="A15945" s="31" t="s">
        <v>28882</v>
      </c>
      <c r="B15945">
        <v>92568</v>
      </c>
      <c r="D15945" t="s">
        <v>28883</v>
      </c>
      <c r="E15945" t="s">
        <v>0</v>
      </c>
      <c r="F15945" t="s">
        <v>987</v>
      </c>
      <c r="G15945" t="str">
        <f t="shared" si="249"/>
        <v>Medicine and Surgery Services</v>
      </c>
    </row>
    <row r="15946" spans="1:7" x14ac:dyDescent="0.3">
      <c r="A15946" s="31" t="s">
        <v>28884</v>
      </c>
      <c r="B15946">
        <v>92570</v>
      </c>
      <c r="D15946" t="s">
        <v>28885</v>
      </c>
      <c r="E15946" t="s">
        <v>0</v>
      </c>
      <c r="F15946" t="s">
        <v>987</v>
      </c>
      <c r="G15946" t="str">
        <f t="shared" si="249"/>
        <v>Medicine and Surgery Services</v>
      </c>
    </row>
    <row r="15947" spans="1:7" x14ac:dyDescent="0.3">
      <c r="A15947" s="31" t="s">
        <v>28886</v>
      </c>
      <c r="B15947">
        <v>92571</v>
      </c>
      <c r="D15947" t="s">
        <v>28887</v>
      </c>
      <c r="E15947" t="s">
        <v>0</v>
      </c>
      <c r="F15947" t="s">
        <v>987</v>
      </c>
      <c r="G15947" t="str">
        <f t="shared" si="249"/>
        <v>Medicine and Surgery Services</v>
      </c>
    </row>
    <row r="15948" spans="1:7" x14ac:dyDescent="0.3">
      <c r="A15948" s="31" t="s">
        <v>28888</v>
      </c>
      <c r="B15948">
        <v>92572</v>
      </c>
      <c r="D15948" t="s">
        <v>28889</v>
      </c>
      <c r="E15948" t="s">
        <v>0</v>
      </c>
      <c r="F15948" t="s">
        <v>987</v>
      </c>
      <c r="G15948" t="str">
        <f t="shared" si="249"/>
        <v>Medicine and Surgery Services</v>
      </c>
    </row>
    <row r="15949" spans="1:7" x14ac:dyDescent="0.3">
      <c r="A15949" s="31" t="s">
        <v>28890</v>
      </c>
      <c r="B15949">
        <v>92575</v>
      </c>
      <c r="D15949" t="s">
        <v>28891</v>
      </c>
      <c r="E15949" t="s">
        <v>0</v>
      </c>
      <c r="F15949" t="s">
        <v>987</v>
      </c>
      <c r="G15949" t="str">
        <f t="shared" si="249"/>
        <v>Medicine and Surgery Services</v>
      </c>
    </row>
    <row r="15950" spans="1:7" x14ac:dyDescent="0.3">
      <c r="A15950" s="31" t="s">
        <v>28892</v>
      </c>
      <c r="B15950">
        <v>92576</v>
      </c>
      <c r="D15950" t="s">
        <v>28893</v>
      </c>
      <c r="E15950" t="s">
        <v>0</v>
      </c>
      <c r="F15950" t="s">
        <v>987</v>
      </c>
      <c r="G15950" t="str">
        <f t="shared" si="249"/>
        <v>Medicine and Surgery Services</v>
      </c>
    </row>
    <row r="15951" spans="1:7" x14ac:dyDescent="0.3">
      <c r="A15951" s="31" t="s">
        <v>28894</v>
      </c>
      <c r="B15951">
        <v>92577</v>
      </c>
      <c r="D15951" t="s">
        <v>28895</v>
      </c>
      <c r="E15951" t="s">
        <v>0</v>
      </c>
      <c r="F15951" t="s">
        <v>987</v>
      </c>
      <c r="G15951" t="str">
        <f t="shared" si="249"/>
        <v>Medicine and Surgery Services</v>
      </c>
    </row>
    <row r="15952" spans="1:7" x14ac:dyDescent="0.3">
      <c r="A15952" s="31" t="s">
        <v>28896</v>
      </c>
      <c r="B15952">
        <v>92579</v>
      </c>
      <c r="D15952" t="s">
        <v>28897</v>
      </c>
      <c r="E15952" t="s">
        <v>0</v>
      </c>
      <c r="F15952" t="s">
        <v>987</v>
      </c>
      <c r="G15952" t="str">
        <f t="shared" si="249"/>
        <v>Medicine and Surgery Services</v>
      </c>
    </row>
    <row r="15953" spans="1:7" x14ac:dyDescent="0.3">
      <c r="A15953" s="31" t="s">
        <v>28898</v>
      </c>
      <c r="B15953">
        <v>92582</v>
      </c>
      <c r="D15953" t="s">
        <v>28899</v>
      </c>
      <c r="E15953" t="s">
        <v>0</v>
      </c>
      <c r="F15953" t="s">
        <v>987</v>
      </c>
      <c r="G15953" t="str">
        <f t="shared" si="249"/>
        <v>Medicine and Surgery Services</v>
      </c>
    </row>
    <row r="15954" spans="1:7" x14ac:dyDescent="0.3">
      <c r="A15954" s="31" t="s">
        <v>28900</v>
      </c>
      <c r="B15954">
        <v>92583</v>
      </c>
      <c r="D15954" t="s">
        <v>28901</v>
      </c>
      <c r="E15954" t="s">
        <v>0</v>
      </c>
      <c r="F15954" t="s">
        <v>987</v>
      </c>
      <c r="G15954" t="str">
        <f t="shared" si="249"/>
        <v>Medicine and Surgery Services</v>
      </c>
    </row>
    <row r="15955" spans="1:7" x14ac:dyDescent="0.3">
      <c r="A15955" s="31" t="s">
        <v>28902</v>
      </c>
      <c r="B15955">
        <v>92584</v>
      </c>
      <c r="D15955" t="s">
        <v>28903</v>
      </c>
      <c r="E15955" t="s">
        <v>0</v>
      </c>
      <c r="F15955" t="s">
        <v>987</v>
      </c>
      <c r="G15955" t="str">
        <f t="shared" si="249"/>
        <v>Medicine and Surgery Services</v>
      </c>
    </row>
    <row r="15956" spans="1:7" x14ac:dyDescent="0.3">
      <c r="A15956" s="31" t="s">
        <v>28904</v>
      </c>
      <c r="B15956">
        <v>92585</v>
      </c>
      <c r="D15956" t="s">
        <v>28905</v>
      </c>
      <c r="E15956" t="s">
        <v>0</v>
      </c>
      <c r="F15956" t="s">
        <v>987</v>
      </c>
      <c r="G15956" t="str">
        <f t="shared" si="249"/>
        <v>Medicine and Surgery Services</v>
      </c>
    </row>
    <row r="15957" spans="1:7" x14ac:dyDescent="0.3">
      <c r="A15957" s="27" t="s">
        <v>28906</v>
      </c>
      <c r="B15957">
        <v>92585</v>
      </c>
      <c r="C15957" t="s">
        <v>3750</v>
      </c>
      <c r="D15957" t="s">
        <v>28905</v>
      </c>
      <c r="E15957" t="s">
        <v>0</v>
      </c>
      <c r="F15957" t="s">
        <v>987</v>
      </c>
      <c r="G15957" t="str">
        <f t="shared" si="249"/>
        <v>Medicine and Surgery Services</v>
      </c>
    </row>
    <row r="15958" spans="1:7" x14ac:dyDescent="0.3">
      <c r="A15958" s="31" t="s">
        <v>28907</v>
      </c>
      <c r="B15958">
        <v>92585</v>
      </c>
      <c r="C15958">
        <v>26</v>
      </c>
      <c r="D15958" t="s">
        <v>28905</v>
      </c>
      <c r="E15958" t="s">
        <v>0</v>
      </c>
      <c r="F15958" t="s">
        <v>987</v>
      </c>
      <c r="G15958" t="str">
        <f t="shared" si="249"/>
        <v>Medicine and Surgery Services</v>
      </c>
    </row>
    <row r="15959" spans="1:7" x14ac:dyDescent="0.3">
      <c r="A15959" s="31" t="s">
        <v>28908</v>
      </c>
      <c r="B15959">
        <v>92586</v>
      </c>
      <c r="D15959" t="s">
        <v>28909</v>
      </c>
      <c r="E15959" t="s">
        <v>0</v>
      </c>
      <c r="F15959" t="s">
        <v>987</v>
      </c>
      <c r="G15959" t="str">
        <f t="shared" si="249"/>
        <v>Medicine and Surgery Services</v>
      </c>
    </row>
    <row r="15960" spans="1:7" x14ac:dyDescent="0.3">
      <c r="A15960" s="31" t="s">
        <v>28910</v>
      </c>
      <c r="B15960">
        <v>92587</v>
      </c>
      <c r="D15960" t="s">
        <v>28911</v>
      </c>
      <c r="E15960" t="s">
        <v>0</v>
      </c>
      <c r="F15960" t="s">
        <v>987</v>
      </c>
      <c r="G15960" t="str">
        <f t="shared" si="249"/>
        <v>Medicine and Surgery Services</v>
      </c>
    </row>
    <row r="15961" spans="1:7" x14ac:dyDescent="0.3">
      <c r="A15961" s="27" t="s">
        <v>28912</v>
      </c>
      <c r="B15961">
        <v>92587</v>
      </c>
      <c r="C15961" t="s">
        <v>3750</v>
      </c>
      <c r="D15961" t="s">
        <v>28911</v>
      </c>
      <c r="E15961" t="s">
        <v>0</v>
      </c>
      <c r="F15961" t="s">
        <v>987</v>
      </c>
      <c r="G15961" t="str">
        <f t="shared" si="249"/>
        <v>Medicine and Surgery Services</v>
      </c>
    </row>
    <row r="15962" spans="1:7" x14ac:dyDescent="0.3">
      <c r="A15962" s="31" t="s">
        <v>28913</v>
      </c>
      <c r="B15962">
        <v>92587</v>
      </c>
      <c r="C15962">
        <v>26</v>
      </c>
      <c r="D15962" t="s">
        <v>28911</v>
      </c>
      <c r="E15962" t="s">
        <v>0</v>
      </c>
      <c r="F15962" t="s">
        <v>987</v>
      </c>
      <c r="G15962" t="str">
        <f t="shared" si="249"/>
        <v>Medicine and Surgery Services</v>
      </c>
    </row>
    <row r="15963" spans="1:7" x14ac:dyDescent="0.3">
      <c r="A15963" s="31" t="s">
        <v>28914</v>
      </c>
      <c r="B15963">
        <v>92588</v>
      </c>
      <c r="D15963" t="s">
        <v>28915</v>
      </c>
      <c r="E15963" t="s">
        <v>0</v>
      </c>
      <c r="F15963" t="s">
        <v>987</v>
      </c>
      <c r="G15963" t="str">
        <f t="shared" si="249"/>
        <v>Medicine and Surgery Services</v>
      </c>
    </row>
    <row r="15964" spans="1:7" x14ac:dyDescent="0.3">
      <c r="A15964" s="27" t="s">
        <v>28916</v>
      </c>
      <c r="B15964">
        <v>92588</v>
      </c>
      <c r="C15964" t="s">
        <v>3750</v>
      </c>
      <c r="D15964" t="s">
        <v>28915</v>
      </c>
      <c r="E15964" t="s">
        <v>0</v>
      </c>
      <c r="F15964" t="s">
        <v>987</v>
      </c>
      <c r="G15964" t="str">
        <f t="shared" si="249"/>
        <v>Medicine and Surgery Services</v>
      </c>
    </row>
    <row r="15965" spans="1:7" x14ac:dyDescent="0.3">
      <c r="A15965" s="31" t="s">
        <v>28917</v>
      </c>
      <c r="B15965">
        <v>92588</v>
      </c>
      <c r="C15965">
        <v>26</v>
      </c>
      <c r="D15965" t="s">
        <v>28915</v>
      </c>
      <c r="E15965" t="s">
        <v>0</v>
      </c>
      <c r="F15965" t="s">
        <v>987</v>
      </c>
      <c r="G15965" t="str">
        <f t="shared" si="249"/>
        <v>Medicine and Surgery Services</v>
      </c>
    </row>
    <row r="15966" spans="1:7" x14ac:dyDescent="0.3">
      <c r="A15966" s="31" t="s">
        <v>28918</v>
      </c>
      <c r="B15966">
        <v>92590</v>
      </c>
      <c r="D15966" t="s">
        <v>28919</v>
      </c>
      <c r="E15966" t="s">
        <v>854</v>
      </c>
      <c r="F15966" t="s">
        <v>987</v>
      </c>
      <c r="G15966" t="str">
        <f t="shared" si="249"/>
        <v>Medicine and Surgery Services</v>
      </c>
    </row>
    <row r="15967" spans="1:7" x14ac:dyDescent="0.3">
      <c r="A15967" s="31" t="s">
        <v>28920</v>
      </c>
      <c r="B15967">
        <v>92591</v>
      </c>
      <c r="D15967" t="s">
        <v>28921</v>
      </c>
      <c r="E15967" t="s">
        <v>854</v>
      </c>
      <c r="F15967" t="s">
        <v>987</v>
      </c>
      <c r="G15967" t="str">
        <f t="shared" si="249"/>
        <v>Medicine and Surgery Services</v>
      </c>
    </row>
    <row r="15968" spans="1:7" x14ac:dyDescent="0.3">
      <c r="A15968" s="31" t="s">
        <v>28922</v>
      </c>
      <c r="B15968">
        <v>92592</v>
      </c>
      <c r="D15968" t="s">
        <v>28923</v>
      </c>
      <c r="E15968" t="s">
        <v>854</v>
      </c>
      <c r="F15968" t="s">
        <v>987</v>
      </c>
      <c r="G15968" t="str">
        <f t="shared" si="249"/>
        <v>Medicine and Surgery Services</v>
      </c>
    </row>
    <row r="15969" spans="1:7" x14ac:dyDescent="0.3">
      <c r="A15969" s="31" t="s">
        <v>28924</v>
      </c>
      <c r="B15969">
        <v>92593</v>
      </c>
      <c r="D15969" t="s">
        <v>28925</v>
      </c>
      <c r="E15969" t="s">
        <v>854</v>
      </c>
      <c r="F15969" t="s">
        <v>987</v>
      </c>
      <c r="G15969" t="str">
        <f t="shared" si="249"/>
        <v>Medicine and Surgery Services</v>
      </c>
    </row>
    <row r="15970" spans="1:7" x14ac:dyDescent="0.3">
      <c r="A15970" s="31" t="s">
        <v>28926</v>
      </c>
      <c r="B15970">
        <v>92594</v>
      </c>
      <c r="D15970" t="s">
        <v>28927</v>
      </c>
      <c r="E15970" t="s">
        <v>854</v>
      </c>
      <c r="F15970" t="s">
        <v>987</v>
      </c>
      <c r="G15970" t="str">
        <f t="shared" si="249"/>
        <v>Medicine and Surgery Services</v>
      </c>
    </row>
    <row r="15971" spans="1:7" x14ac:dyDescent="0.3">
      <c r="A15971" s="31" t="s">
        <v>28928</v>
      </c>
      <c r="B15971">
        <v>92595</v>
      </c>
      <c r="D15971" t="s">
        <v>28929</v>
      </c>
      <c r="E15971" t="s">
        <v>854</v>
      </c>
      <c r="F15971" t="s">
        <v>987</v>
      </c>
      <c r="G15971" t="str">
        <f t="shared" si="249"/>
        <v>Medicine and Surgery Services</v>
      </c>
    </row>
    <row r="15972" spans="1:7" x14ac:dyDescent="0.3">
      <c r="A15972" s="31" t="s">
        <v>28930</v>
      </c>
      <c r="B15972">
        <v>92596</v>
      </c>
      <c r="D15972" t="s">
        <v>28931</v>
      </c>
      <c r="E15972" t="s">
        <v>0</v>
      </c>
      <c r="F15972" t="s">
        <v>987</v>
      </c>
      <c r="G15972" t="str">
        <f t="shared" si="249"/>
        <v>Medicine and Surgery Services</v>
      </c>
    </row>
    <row r="15973" spans="1:7" x14ac:dyDescent="0.3">
      <c r="A15973" s="31" t="s">
        <v>28932</v>
      </c>
      <c r="B15973">
        <v>92597</v>
      </c>
      <c r="D15973" t="s">
        <v>28933</v>
      </c>
      <c r="E15973" t="s">
        <v>0</v>
      </c>
      <c r="F15973" t="s">
        <v>987</v>
      </c>
      <c r="G15973" t="str">
        <f t="shared" si="249"/>
        <v>Medicine and Surgery Services</v>
      </c>
    </row>
    <row r="15974" spans="1:7" x14ac:dyDescent="0.3">
      <c r="A15974" s="31" t="s">
        <v>28934</v>
      </c>
      <c r="B15974">
        <v>92601</v>
      </c>
      <c r="D15974" t="s">
        <v>28935</v>
      </c>
      <c r="E15974" t="s">
        <v>0</v>
      </c>
      <c r="F15974" t="s">
        <v>987</v>
      </c>
      <c r="G15974" t="str">
        <f t="shared" si="249"/>
        <v>Medicine and Surgery Services</v>
      </c>
    </row>
    <row r="15975" spans="1:7" x14ac:dyDescent="0.3">
      <c r="A15975" s="31" t="s">
        <v>28936</v>
      </c>
      <c r="B15975">
        <v>92602</v>
      </c>
      <c r="D15975" t="s">
        <v>28937</v>
      </c>
      <c r="E15975" t="s">
        <v>0</v>
      </c>
      <c r="F15975" t="s">
        <v>987</v>
      </c>
      <c r="G15975" t="str">
        <f t="shared" si="249"/>
        <v>Medicine and Surgery Services</v>
      </c>
    </row>
    <row r="15976" spans="1:7" x14ac:dyDescent="0.3">
      <c r="A15976" s="31" t="s">
        <v>28938</v>
      </c>
      <c r="B15976">
        <v>92603</v>
      </c>
      <c r="D15976" t="s">
        <v>28939</v>
      </c>
      <c r="E15976" t="s">
        <v>0</v>
      </c>
      <c r="F15976" t="s">
        <v>987</v>
      </c>
      <c r="G15976" t="str">
        <f t="shared" si="249"/>
        <v>Medicine and Surgery Services</v>
      </c>
    </row>
    <row r="15977" spans="1:7" x14ac:dyDescent="0.3">
      <c r="A15977" s="31" t="s">
        <v>28940</v>
      </c>
      <c r="B15977">
        <v>92604</v>
      </c>
      <c r="D15977" t="s">
        <v>28941</v>
      </c>
      <c r="E15977" t="s">
        <v>0</v>
      </c>
      <c r="F15977" t="s">
        <v>987</v>
      </c>
      <c r="G15977" t="str">
        <f t="shared" si="249"/>
        <v>Medicine and Surgery Services</v>
      </c>
    </row>
    <row r="15978" spans="1:7" x14ac:dyDescent="0.3">
      <c r="A15978" s="31" t="s">
        <v>28942</v>
      </c>
      <c r="B15978">
        <v>92605</v>
      </c>
      <c r="D15978" t="s">
        <v>28943</v>
      </c>
      <c r="E15978" t="s">
        <v>1</v>
      </c>
      <c r="F15978" t="s">
        <v>987</v>
      </c>
      <c r="G15978" t="str">
        <f t="shared" si="249"/>
        <v>Medicine and Surgery Services</v>
      </c>
    </row>
    <row r="15979" spans="1:7" x14ac:dyDescent="0.3">
      <c r="A15979" s="31" t="s">
        <v>28944</v>
      </c>
      <c r="B15979">
        <v>92606</v>
      </c>
      <c r="D15979" t="s">
        <v>28945</v>
      </c>
      <c r="E15979" t="s">
        <v>1</v>
      </c>
      <c r="F15979" t="s">
        <v>987</v>
      </c>
      <c r="G15979" t="str">
        <f t="shared" si="249"/>
        <v>Medicine and Surgery Services</v>
      </c>
    </row>
    <row r="15980" spans="1:7" x14ac:dyDescent="0.3">
      <c r="A15980" s="31" t="s">
        <v>28946</v>
      </c>
      <c r="B15980">
        <v>92607</v>
      </c>
      <c r="D15980" t="s">
        <v>28947</v>
      </c>
      <c r="E15980" t="s">
        <v>0</v>
      </c>
      <c r="F15980" t="s">
        <v>987</v>
      </c>
      <c r="G15980" t="str">
        <f t="shared" si="249"/>
        <v>Medicine and Surgery Services</v>
      </c>
    </row>
    <row r="15981" spans="1:7" x14ac:dyDescent="0.3">
      <c r="A15981" s="31" t="s">
        <v>28948</v>
      </c>
      <c r="B15981">
        <v>92608</v>
      </c>
      <c r="D15981" t="s">
        <v>28949</v>
      </c>
      <c r="E15981" t="s">
        <v>0</v>
      </c>
      <c r="F15981" t="s">
        <v>987</v>
      </c>
      <c r="G15981" t="str">
        <f t="shared" si="249"/>
        <v>Medicine and Surgery Services</v>
      </c>
    </row>
    <row r="15982" spans="1:7" x14ac:dyDescent="0.3">
      <c r="A15982" s="31" t="s">
        <v>28950</v>
      </c>
      <c r="B15982">
        <v>92609</v>
      </c>
      <c r="D15982" t="s">
        <v>28951</v>
      </c>
      <c r="E15982" t="s">
        <v>0</v>
      </c>
      <c r="F15982" t="s">
        <v>987</v>
      </c>
      <c r="G15982" t="str">
        <f t="shared" si="249"/>
        <v>Medicine and Surgery Services</v>
      </c>
    </row>
    <row r="15983" spans="1:7" x14ac:dyDescent="0.3">
      <c r="A15983" s="31" t="s">
        <v>28952</v>
      </c>
      <c r="B15983">
        <v>92610</v>
      </c>
      <c r="D15983" t="s">
        <v>28953</v>
      </c>
      <c r="E15983" t="s">
        <v>0</v>
      </c>
      <c r="F15983" t="s">
        <v>987</v>
      </c>
      <c r="G15983" t="str">
        <f t="shared" si="249"/>
        <v>Medicine and Surgery Services</v>
      </c>
    </row>
    <row r="15984" spans="1:7" x14ac:dyDescent="0.3">
      <c r="A15984" s="31" t="s">
        <v>28954</v>
      </c>
      <c r="B15984">
        <v>92611</v>
      </c>
      <c r="D15984" t="s">
        <v>28955</v>
      </c>
      <c r="E15984" t="s">
        <v>0</v>
      </c>
      <c r="F15984" t="s">
        <v>987</v>
      </c>
      <c r="G15984" t="str">
        <f t="shared" si="249"/>
        <v>Medicine and Surgery Services</v>
      </c>
    </row>
    <row r="15985" spans="1:7" x14ac:dyDescent="0.3">
      <c r="A15985" s="31" t="s">
        <v>28956</v>
      </c>
      <c r="B15985">
        <v>92612</v>
      </c>
      <c r="D15985" t="s">
        <v>28957</v>
      </c>
      <c r="E15985" t="s">
        <v>0</v>
      </c>
      <c r="F15985" t="s">
        <v>987</v>
      </c>
      <c r="G15985" t="str">
        <f t="shared" si="249"/>
        <v>Medicine and Surgery Services</v>
      </c>
    </row>
    <row r="15986" spans="1:7" x14ac:dyDescent="0.3">
      <c r="A15986" s="31" t="s">
        <v>28958</v>
      </c>
      <c r="B15986">
        <v>92613</v>
      </c>
      <c r="D15986" t="s">
        <v>28959</v>
      </c>
      <c r="E15986" t="s">
        <v>0</v>
      </c>
      <c r="F15986" t="s">
        <v>987</v>
      </c>
      <c r="G15986" t="str">
        <f t="shared" si="249"/>
        <v>Medicine and Surgery Services</v>
      </c>
    </row>
    <row r="15987" spans="1:7" x14ac:dyDescent="0.3">
      <c r="A15987" s="31" t="s">
        <v>28960</v>
      </c>
      <c r="B15987">
        <v>92614</v>
      </c>
      <c r="D15987" t="s">
        <v>28961</v>
      </c>
      <c r="E15987" t="s">
        <v>0</v>
      </c>
      <c r="F15987" t="s">
        <v>987</v>
      </c>
      <c r="G15987" t="str">
        <f t="shared" si="249"/>
        <v>Medicine and Surgery Services</v>
      </c>
    </row>
    <row r="15988" spans="1:7" x14ac:dyDescent="0.3">
      <c r="A15988" s="31" t="s">
        <v>28962</v>
      </c>
      <c r="B15988">
        <v>92615</v>
      </c>
      <c r="D15988" t="s">
        <v>28963</v>
      </c>
      <c r="E15988" t="s">
        <v>0</v>
      </c>
      <c r="F15988" t="s">
        <v>987</v>
      </c>
      <c r="G15988" t="str">
        <f t="shared" si="249"/>
        <v>Medicine and Surgery Services</v>
      </c>
    </row>
    <row r="15989" spans="1:7" x14ac:dyDescent="0.3">
      <c r="A15989" s="31" t="s">
        <v>28964</v>
      </c>
      <c r="B15989">
        <v>92616</v>
      </c>
      <c r="D15989" t="s">
        <v>28965</v>
      </c>
      <c r="E15989" t="s">
        <v>0</v>
      </c>
      <c r="F15989" t="s">
        <v>987</v>
      </c>
      <c r="G15989" t="str">
        <f t="shared" si="249"/>
        <v>Medicine and Surgery Services</v>
      </c>
    </row>
    <row r="15990" spans="1:7" x14ac:dyDescent="0.3">
      <c r="A15990" s="31" t="s">
        <v>28966</v>
      </c>
      <c r="B15990">
        <v>92617</v>
      </c>
      <c r="D15990" t="s">
        <v>28967</v>
      </c>
      <c r="E15990" t="s">
        <v>0</v>
      </c>
      <c r="F15990" t="s">
        <v>987</v>
      </c>
      <c r="G15990" t="str">
        <f t="shared" si="249"/>
        <v>Medicine and Surgery Services</v>
      </c>
    </row>
    <row r="15991" spans="1:7" x14ac:dyDescent="0.3">
      <c r="A15991" s="31" t="s">
        <v>28968</v>
      </c>
      <c r="B15991">
        <v>92618</v>
      </c>
      <c r="D15991" t="s">
        <v>28969</v>
      </c>
      <c r="E15991" t="s">
        <v>1</v>
      </c>
      <c r="F15991" t="s">
        <v>987</v>
      </c>
      <c r="G15991" t="str">
        <f t="shared" si="249"/>
        <v>Medicine and Surgery Services</v>
      </c>
    </row>
    <row r="15992" spans="1:7" x14ac:dyDescent="0.3">
      <c r="A15992" s="31" t="s">
        <v>28970</v>
      </c>
      <c r="B15992">
        <v>92620</v>
      </c>
      <c r="D15992" t="s">
        <v>28971</v>
      </c>
      <c r="E15992" t="s">
        <v>0</v>
      </c>
      <c r="F15992" t="s">
        <v>987</v>
      </c>
      <c r="G15992" t="str">
        <f t="shared" si="249"/>
        <v>Medicine and Surgery Services</v>
      </c>
    </row>
    <row r="15993" spans="1:7" x14ac:dyDescent="0.3">
      <c r="A15993" s="31" t="s">
        <v>28972</v>
      </c>
      <c r="B15993">
        <v>92621</v>
      </c>
      <c r="D15993" t="s">
        <v>28973</v>
      </c>
      <c r="E15993" t="s">
        <v>0</v>
      </c>
      <c r="F15993" t="s">
        <v>987</v>
      </c>
      <c r="G15993" t="str">
        <f t="shared" si="249"/>
        <v>Medicine and Surgery Services</v>
      </c>
    </row>
    <row r="15994" spans="1:7" x14ac:dyDescent="0.3">
      <c r="A15994" s="31" t="s">
        <v>28974</v>
      </c>
      <c r="B15994">
        <v>92625</v>
      </c>
      <c r="D15994" t="s">
        <v>28975</v>
      </c>
      <c r="E15994" t="s">
        <v>0</v>
      </c>
      <c r="F15994" t="s">
        <v>987</v>
      </c>
      <c r="G15994" t="str">
        <f t="shared" si="249"/>
        <v>Medicine and Surgery Services</v>
      </c>
    </row>
    <row r="15995" spans="1:7" x14ac:dyDescent="0.3">
      <c r="A15995" s="31" t="s">
        <v>28976</v>
      </c>
      <c r="B15995">
        <v>92626</v>
      </c>
      <c r="D15995" t="s">
        <v>28977</v>
      </c>
      <c r="E15995" t="s">
        <v>0</v>
      </c>
      <c r="F15995" t="s">
        <v>987</v>
      </c>
      <c r="G15995" t="str">
        <f t="shared" si="249"/>
        <v>Medicine and Surgery Services</v>
      </c>
    </row>
    <row r="15996" spans="1:7" x14ac:dyDescent="0.3">
      <c r="A15996" s="31" t="s">
        <v>28978</v>
      </c>
      <c r="B15996">
        <v>92627</v>
      </c>
      <c r="D15996" t="s">
        <v>28979</v>
      </c>
      <c r="E15996" t="s">
        <v>0</v>
      </c>
      <c r="F15996" t="s">
        <v>987</v>
      </c>
      <c r="G15996" t="str">
        <f t="shared" si="249"/>
        <v>Medicine and Surgery Services</v>
      </c>
    </row>
    <row r="15997" spans="1:7" x14ac:dyDescent="0.3">
      <c r="A15997" s="31" t="s">
        <v>28980</v>
      </c>
      <c r="B15997">
        <v>92630</v>
      </c>
      <c r="D15997" t="s">
        <v>28981</v>
      </c>
      <c r="E15997" t="s">
        <v>911</v>
      </c>
      <c r="F15997" t="s">
        <v>987</v>
      </c>
      <c r="G15997" t="str">
        <f t="shared" si="249"/>
        <v>Medicine and Surgery Services</v>
      </c>
    </row>
    <row r="15998" spans="1:7" x14ac:dyDescent="0.3">
      <c r="A15998" s="31" t="s">
        <v>28982</v>
      </c>
      <c r="B15998">
        <v>92633</v>
      </c>
      <c r="D15998" t="s">
        <v>28983</v>
      </c>
      <c r="E15998" t="s">
        <v>911</v>
      </c>
      <c r="F15998" t="s">
        <v>987</v>
      </c>
      <c r="G15998" t="str">
        <f t="shared" si="249"/>
        <v>Medicine and Surgery Services</v>
      </c>
    </row>
    <row r="15999" spans="1:7" x14ac:dyDescent="0.3">
      <c r="A15999" s="31" t="s">
        <v>28984</v>
      </c>
      <c r="B15999">
        <v>92640</v>
      </c>
      <c r="D15999" t="s">
        <v>28985</v>
      </c>
      <c r="E15999" t="s">
        <v>0</v>
      </c>
      <c r="F15999" t="s">
        <v>987</v>
      </c>
      <c r="G15999" t="str">
        <f t="shared" si="249"/>
        <v>Medicine and Surgery Services</v>
      </c>
    </row>
    <row r="16000" spans="1:7" x14ac:dyDescent="0.3">
      <c r="A16000" s="31" t="s">
        <v>28986</v>
      </c>
      <c r="B16000">
        <v>92700</v>
      </c>
      <c r="D16000" t="s">
        <v>28987</v>
      </c>
      <c r="E16000" t="s">
        <v>2</v>
      </c>
      <c r="F16000" t="s">
        <v>987</v>
      </c>
      <c r="G16000" t="str">
        <f t="shared" si="249"/>
        <v>Medicine and Surgery Services</v>
      </c>
    </row>
    <row r="16001" spans="1:7" x14ac:dyDescent="0.3">
      <c r="A16001" s="31" t="s">
        <v>28988</v>
      </c>
      <c r="B16001">
        <v>92920</v>
      </c>
      <c r="D16001" t="s">
        <v>28989</v>
      </c>
      <c r="E16001" t="s">
        <v>0</v>
      </c>
      <c r="F16001" t="s">
        <v>987</v>
      </c>
      <c r="G16001" t="str">
        <f t="shared" si="249"/>
        <v>Medicine and Surgery Services</v>
      </c>
    </row>
    <row r="16002" spans="1:7" x14ac:dyDescent="0.3">
      <c r="A16002" s="31" t="s">
        <v>28990</v>
      </c>
      <c r="B16002">
        <v>92921</v>
      </c>
      <c r="D16002" t="s">
        <v>28991</v>
      </c>
      <c r="E16002" t="s">
        <v>1</v>
      </c>
      <c r="F16002" t="s">
        <v>987</v>
      </c>
      <c r="G16002" t="str">
        <f t="shared" si="249"/>
        <v>Medicine and Surgery Services</v>
      </c>
    </row>
    <row r="16003" spans="1:7" x14ac:dyDescent="0.3">
      <c r="A16003" s="31" t="s">
        <v>28992</v>
      </c>
      <c r="B16003">
        <v>92924</v>
      </c>
      <c r="D16003" t="s">
        <v>28993</v>
      </c>
      <c r="E16003" t="s">
        <v>0</v>
      </c>
      <c r="F16003" t="s">
        <v>987</v>
      </c>
      <c r="G16003" t="str">
        <f t="shared" ref="G16003:G16066" si="250">VLOOKUP(F16003,$I$2:$J$27,2,FALSE)</f>
        <v>Medicine and Surgery Services</v>
      </c>
    </row>
    <row r="16004" spans="1:7" x14ac:dyDescent="0.3">
      <c r="A16004" s="31" t="s">
        <v>28994</v>
      </c>
      <c r="B16004">
        <v>92925</v>
      </c>
      <c r="D16004" t="s">
        <v>28995</v>
      </c>
      <c r="E16004" t="s">
        <v>1</v>
      </c>
      <c r="F16004" t="s">
        <v>987</v>
      </c>
      <c r="G16004" t="str">
        <f t="shared" si="250"/>
        <v>Medicine and Surgery Services</v>
      </c>
    </row>
    <row r="16005" spans="1:7" x14ac:dyDescent="0.3">
      <c r="A16005" s="31" t="s">
        <v>28996</v>
      </c>
      <c r="B16005">
        <v>92928</v>
      </c>
      <c r="D16005" t="s">
        <v>28997</v>
      </c>
      <c r="E16005" t="s">
        <v>0</v>
      </c>
      <c r="F16005" t="s">
        <v>987</v>
      </c>
      <c r="G16005" t="str">
        <f t="shared" si="250"/>
        <v>Medicine and Surgery Services</v>
      </c>
    </row>
    <row r="16006" spans="1:7" x14ac:dyDescent="0.3">
      <c r="A16006" s="31" t="s">
        <v>28998</v>
      </c>
      <c r="B16006">
        <v>92929</v>
      </c>
      <c r="D16006" t="s">
        <v>28999</v>
      </c>
      <c r="E16006" t="s">
        <v>1</v>
      </c>
      <c r="F16006" t="s">
        <v>987</v>
      </c>
      <c r="G16006" t="str">
        <f t="shared" si="250"/>
        <v>Medicine and Surgery Services</v>
      </c>
    </row>
    <row r="16007" spans="1:7" x14ac:dyDescent="0.3">
      <c r="A16007" s="31" t="s">
        <v>29000</v>
      </c>
      <c r="B16007">
        <v>92933</v>
      </c>
      <c r="D16007" t="s">
        <v>29001</v>
      </c>
      <c r="E16007" t="s">
        <v>0</v>
      </c>
      <c r="F16007" t="s">
        <v>987</v>
      </c>
      <c r="G16007" t="str">
        <f t="shared" si="250"/>
        <v>Medicine and Surgery Services</v>
      </c>
    </row>
    <row r="16008" spans="1:7" x14ac:dyDescent="0.3">
      <c r="A16008" s="31" t="s">
        <v>29002</v>
      </c>
      <c r="B16008">
        <v>92934</v>
      </c>
      <c r="D16008" t="s">
        <v>29001</v>
      </c>
      <c r="E16008" t="s">
        <v>1</v>
      </c>
      <c r="F16008" t="s">
        <v>987</v>
      </c>
      <c r="G16008" t="str">
        <f t="shared" si="250"/>
        <v>Medicine and Surgery Services</v>
      </c>
    </row>
    <row r="16009" spans="1:7" x14ac:dyDescent="0.3">
      <c r="A16009" s="31" t="s">
        <v>29003</v>
      </c>
      <c r="B16009">
        <v>92937</v>
      </c>
      <c r="D16009" t="s">
        <v>29004</v>
      </c>
      <c r="E16009" t="s">
        <v>0</v>
      </c>
      <c r="F16009" t="s">
        <v>987</v>
      </c>
      <c r="G16009" t="str">
        <f t="shared" si="250"/>
        <v>Medicine and Surgery Services</v>
      </c>
    </row>
    <row r="16010" spans="1:7" x14ac:dyDescent="0.3">
      <c r="A16010" s="31" t="s">
        <v>29005</v>
      </c>
      <c r="B16010">
        <v>92938</v>
      </c>
      <c r="D16010" t="s">
        <v>29006</v>
      </c>
      <c r="E16010" t="s">
        <v>1</v>
      </c>
      <c r="F16010" t="s">
        <v>987</v>
      </c>
      <c r="G16010" t="str">
        <f t="shared" si="250"/>
        <v>Medicine and Surgery Services</v>
      </c>
    </row>
    <row r="16011" spans="1:7" x14ac:dyDescent="0.3">
      <c r="A16011" s="31" t="s">
        <v>29007</v>
      </c>
      <c r="B16011">
        <v>92941</v>
      </c>
      <c r="D16011" t="s">
        <v>29008</v>
      </c>
      <c r="E16011" t="s">
        <v>0</v>
      </c>
      <c r="F16011" t="s">
        <v>987</v>
      </c>
      <c r="G16011" t="str">
        <f t="shared" si="250"/>
        <v>Medicine and Surgery Services</v>
      </c>
    </row>
    <row r="16012" spans="1:7" x14ac:dyDescent="0.3">
      <c r="A16012" s="31" t="s">
        <v>29009</v>
      </c>
      <c r="B16012">
        <v>92943</v>
      </c>
      <c r="D16012" t="s">
        <v>29010</v>
      </c>
      <c r="E16012" t="s">
        <v>0</v>
      </c>
      <c r="F16012" t="s">
        <v>987</v>
      </c>
      <c r="G16012" t="str">
        <f t="shared" si="250"/>
        <v>Medicine and Surgery Services</v>
      </c>
    </row>
    <row r="16013" spans="1:7" x14ac:dyDescent="0.3">
      <c r="A16013" s="31" t="s">
        <v>29011</v>
      </c>
      <c r="B16013">
        <v>92944</v>
      </c>
      <c r="D16013" t="s">
        <v>29012</v>
      </c>
      <c r="E16013" t="s">
        <v>1</v>
      </c>
      <c r="F16013" t="s">
        <v>987</v>
      </c>
      <c r="G16013" t="str">
        <f t="shared" si="250"/>
        <v>Medicine and Surgery Services</v>
      </c>
    </row>
    <row r="16014" spans="1:7" x14ac:dyDescent="0.3">
      <c r="A16014" s="31" t="s">
        <v>747</v>
      </c>
      <c r="B16014">
        <v>92950</v>
      </c>
      <c r="D16014" t="s">
        <v>29013</v>
      </c>
      <c r="E16014" t="s">
        <v>0</v>
      </c>
      <c r="F16014" t="s">
        <v>987</v>
      </c>
      <c r="G16014" t="str">
        <f t="shared" si="250"/>
        <v>Medicine and Surgery Services</v>
      </c>
    </row>
    <row r="16015" spans="1:7" x14ac:dyDescent="0.3">
      <c r="A16015" s="31" t="s">
        <v>29014</v>
      </c>
      <c r="B16015">
        <v>92953</v>
      </c>
      <c r="D16015" t="s">
        <v>29015</v>
      </c>
      <c r="E16015" t="s">
        <v>0</v>
      </c>
      <c r="F16015" t="s">
        <v>987</v>
      </c>
      <c r="G16015" t="str">
        <f t="shared" si="250"/>
        <v>Medicine and Surgery Services</v>
      </c>
    </row>
    <row r="16016" spans="1:7" x14ac:dyDescent="0.3">
      <c r="A16016" s="31" t="s">
        <v>29016</v>
      </c>
      <c r="B16016">
        <v>92960</v>
      </c>
      <c r="D16016" t="s">
        <v>29017</v>
      </c>
      <c r="E16016" t="s">
        <v>0</v>
      </c>
      <c r="F16016" t="s">
        <v>987</v>
      </c>
      <c r="G16016" t="str">
        <f t="shared" si="250"/>
        <v>Medicine and Surgery Services</v>
      </c>
    </row>
    <row r="16017" spans="1:7" x14ac:dyDescent="0.3">
      <c r="A16017" s="31" t="s">
        <v>29018</v>
      </c>
      <c r="B16017">
        <v>92961</v>
      </c>
      <c r="D16017" t="s">
        <v>29019</v>
      </c>
      <c r="E16017" t="s">
        <v>0</v>
      </c>
      <c r="F16017" t="s">
        <v>987</v>
      </c>
      <c r="G16017" t="str">
        <f t="shared" si="250"/>
        <v>Medicine and Surgery Services</v>
      </c>
    </row>
    <row r="16018" spans="1:7" x14ac:dyDescent="0.3">
      <c r="A16018" s="31" t="s">
        <v>29020</v>
      </c>
      <c r="B16018">
        <v>92970</v>
      </c>
      <c r="D16018" t="s">
        <v>29021</v>
      </c>
      <c r="E16018" t="s">
        <v>0</v>
      </c>
      <c r="F16018" t="s">
        <v>987</v>
      </c>
      <c r="G16018" t="str">
        <f t="shared" si="250"/>
        <v>Medicine and Surgery Services</v>
      </c>
    </row>
    <row r="16019" spans="1:7" x14ac:dyDescent="0.3">
      <c r="A16019" s="31" t="s">
        <v>29022</v>
      </c>
      <c r="B16019">
        <v>92971</v>
      </c>
      <c r="D16019" t="s">
        <v>29023</v>
      </c>
      <c r="E16019" t="s">
        <v>0</v>
      </c>
      <c r="F16019" t="s">
        <v>987</v>
      </c>
      <c r="G16019" t="str">
        <f t="shared" si="250"/>
        <v>Medicine and Surgery Services</v>
      </c>
    </row>
    <row r="16020" spans="1:7" x14ac:dyDescent="0.3">
      <c r="A16020" s="31" t="s">
        <v>29024</v>
      </c>
      <c r="B16020">
        <v>92973</v>
      </c>
      <c r="D16020" t="s">
        <v>29025</v>
      </c>
      <c r="E16020" t="s">
        <v>0</v>
      </c>
      <c r="F16020" t="s">
        <v>987</v>
      </c>
      <c r="G16020" t="str">
        <f t="shared" si="250"/>
        <v>Medicine and Surgery Services</v>
      </c>
    </row>
    <row r="16021" spans="1:7" x14ac:dyDescent="0.3">
      <c r="A16021" s="31" t="s">
        <v>29026</v>
      </c>
      <c r="B16021">
        <v>92974</v>
      </c>
      <c r="D16021" t="s">
        <v>29027</v>
      </c>
      <c r="E16021" t="s">
        <v>0</v>
      </c>
      <c r="F16021" t="s">
        <v>987</v>
      </c>
      <c r="G16021" t="str">
        <f t="shared" si="250"/>
        <v>Medicine and Surgery Services</v>
      </c>
    </row>
    <row r="16022" spans="1:7" x14ac:dyDescent="0.3">
      <c r="A16022" s="31" t="s">
        <v>29028</v>
      </c>
      <c r="B16022">
        <v>92975</v>
      </c>
      <c r="D16022" t="s">
        <v>29029</v>
      </c>
      <c r="E16022" t="s">
        <v>0</v>
      </c>
      <c r="F16022" t="s">
        <v>987</v>
      </c>
      <c r="G16022" t="str">
        <f t="shared" si="250"/>
        <v>Medicine and Surgery Services</v>
      </c>
    </row>
    <row r="16023" spans="1:7" x14ac:dyDescent="0.3">
      <c r="A16023" s="31" t="s">
        <v>29030</v>
      </c>
      <c r="B16023">
        <v>92977</v>
      </c>
      <c r="D16023" t="s">
        <v>29029</v>
      </c>
      <c r="E16023" t="s">
        <v>0</v>
      </c>
      <c r="F16023" t="s">
        <v>987</v>
      </c>
      <c r="G16023" t="str">
        <f t="shared" si="250"/>
        <v>Medicine and Surgery Services</v>
      </c>
    </row>
    <row r="16024" spans="1:7" x14ac:dyDescent="0.3">
      <c r="A16024" s="31" t="s">
        <v>29031</v>
      </c>
      <c r="B16024">
        <v>92978</v>
      </c>
      <c r="D16024" t="s">
        <v>29032</v>
      </c>
      <c r="E16024" t="s">
        <v>2</v>
      </c>
      <c r="F16024" t="s">
        <v>987</v>
      </c>
      <c r="G16024" t="str">
        <f t="shared" si="250"/>
        <v>Medicine and Surgery Services</v>
      </c>
    </row>
    <row r="16025" spans="1:7" x14ac:dyDescent="0.3">
      <c r="A16025" s="27" t="s">
        <v>29033</v>
      </c>
      <c r="B16025">
        <v>92978</v>
      </c>
      <c r="C16025" t="s">
        <v>3750</v>
      </c>
      <c r="D16025" t="s">
        <v>29032</v>
      </c>
      <c r="E16025" t="s">
        <v>2</v>
      </c>
      <c r="F16025" t="s">
        <v>987</v>
      </c>
      <c r="G16025" t="str">
        <f t="shared" si="250"/>
        <v>Medicine and Surgery Services</v>
      </c>
    </row>
    <row r="16026" spans="1:7" x14ac:dyDescent="0.3">
      <c r="A16026" s="31" t="s">
        <v>29034</v>
      </c>
      <c r="B16026">
        <v>92978</v>
      </c>
      <c r="C16026">
        <v>26</v>
      </c>
      <c r="D16026" t="s">
        <v>29032</v>
      </c>
      <c r="E16026" t="s">
        <v>0</v>
      </c>
      <c r="F16026" t="s">
        <v>987</v>
      </c>
      <c r="G16026" t="str">
        <f t="shared" si="250"/>
        <v>Medicine and Surgery Services</v>
      </c>
    </row>
    <row r="16027" spans="1:7" x14ac:dyDescent="0.3">
      <c r="A16027" s="31" t="s">
        <v>29035</v>
      </c>
      <c r="B16027">
        <v>92979</v>
      </c>
      <c r="D16027" t="s">
        <v>29036</v>
      </c>
      <c r="E16027" t="s">
        <v>2</v>
      </c>
      <c r="F16027" t="s">
        <v>987</v>
      </c>
      <c r="G16027" t="str">
        <f t="shared" si="250"/>
        <v>Medicine and Surgery Services</v>
      </c>
    </row>
    <row r="16028" spans="1:7" x14ac:dyDescent="0.3">
      <c r="A16028" s="27" t="s">
        <v>29037</v>
      </c>
      <c r="B16028">
        <v>92979</v>
      </c>
      <c r="C16028" t="s">
        <v>3750</v>
      </c>
      <c r="D16028" t="s">
        <v>29036</v>
      </c>
      <c r="E16028" t="s">
        <v>2</v>
      </c>
      <c r="F16028" t="s">
        <v>987</v>
      </c>
      <c r="G16028" t="str">
        <f t="shared" si="250"/>
        <v>Medicine and Surgery Services</v>
      </c>
    </row>
    <row r="16029" spans="1:7" x14ac:dyDescent="0.3">
      <c r="A16029" s="31" t="s">
        <v>29038</v>
      </c>
      <c r="B16029">
        <v>92979</v>
      </c>
      <c r="C16029">
        <v>26</v>
      </c>
      <c r="D16029" t="s">
        <v>29036</v>
      </c>
      <c r="E16029" t="s">
        <v>0</v>
      </c>
      <c r="F16029" t="s">
        <v>987</v>
      </c>
      <c r="G16029" t="str">
        <f t="shared" si="250"/>
        <v>Medicine and Surgery Services</v>
      </c>
    </row>
    <row r="16030" spans="1:7" x14ac:dyDescent="0.3">
      <c r="A16030" s="31" t="s">
        <v>29039</v>
      </c>
      <c r="B16030">
        <v>92986</v>
      </c>
      <c r="D16030" t="s">
        <v>29040</v>
      </c>
      <c r="E16030" t="s">
        <v>0</v>
      </c>
      <c r="F16030" t="s">
        <v>987</v>
      </c>
      <c r="G16030" t="str">
        <f t="shared" si="250"/>
        <v>Medicine and Surgery Services</v>
      </c>
    </row>
    <row r="16031" spans="1:7" x14ac:dyDescent="0.3">
      <c r="A16031" s="31" t="s">
        <v>29041</v>
      </c>
      <c r="B16031">
        <v>92987</v>
      </c>
      <c r="D16031" t="s">
        <v>16502</v>
      </c>
      <c r="E16031" t="s">
        <v>0</v>
      </c>
      <c r="F16031" t="s">
        <v>987</v>
      </c>
      <c r="G16031" t="str">
        <f t="shared" si="250"/>
        <v>Medicine and Surgery Services</v>
      </c>
    </row>
    <row r="16032" spans="1:7" x14ac:dyDescent="0.3">
      <c r="A16032" s="31" t="s">
        <v>29042</v>
      </c>
      <c r="B16032">
        <v>92990</v>
      </c>
      <c r="D16032" t="s">
        <v>16527</v>
      </c>
      <c r="E16032" t="s">
        <v>0</v>
      </c>
      <c r="F16032" t="s">
        <v>987</v>
      </c>
      <c r="G16032" t="str">
        <f t="shared" si="250"/>
        <v>Medicine and Surgery Services</v>
      </c>
    </row>
    <row r="16033" spans="1:7" x14ac:dyDescent="0.3">
      <c r="A16033" s="31" t="s">
        <v>29043</v>
      </c>
      <c r="B16033">
        <v>92992</v>
      </c>
      <c r="D16033" t="s">
        <v>16534</v>
      </c>
      <c r="E16033" t="s">
        <v>2</v>
      </c>
      <c r="F16033" t="s">
        <v>987</v>
      </c>
      <c r="G16033" t="str">
        <f t="shared" si="250"/>
        <v>Medicine and Surgery Services</v>
      </c>
    </row>
    <row r="16034" spans="1:7" x14ac:dyDescent="0.3">
      <c r="A16034" s="31" t="s">
        <v>29044</v>
      </c>
      <c r="B16034">
        <v>92993</v>
      </c>
      <c r="D16034" t="s">
        <v>16534</v>
      </c>
      <c r="E16034" t="s">
        <v>2</v>
      </c>
      <c r="F16034" t="s">
        <v>987</v>
      </c>
      <c r="G16034" t="str">
        <f t="shared" si="250"/>
        <v>Medicine and Surgery Services</v>
      </c>
    </row>
    <row r="16035" spans="1:7" x14ac:dyDescent="0.3">
      <c r="A16035" s="31" t="s">
        <v>29045</v>
      </c>
      <c r="B16035">
        <v>92997</v>
      </c>
      <c r="D16035" t="s">
        <v>29046</v>
      </c>
      <c r="E16035" t="s">
        <v>0</v>
      </c>
      <c r="F16035" t="s">
        <v>987</v>
      </c>
      <c r="G16035" t="str">
        <f t="shared" si="250"/>
        <v>Medicine and Surgery Services</v>
      </c>
    </row>
    <row r="16036" spans="1:7" x14ac:dyDescent="0.3">
      <c r="A16036" s="31" t="s">
        <v>29047</v>
      </c>
      <c r="B16036">
        <v>92998</v>
      </c>
      <c r="D16036" t="s">
        <v>29046</v>
      </c>
      <c r="E16036" t="s">
        <v>0</v>
      </c>
      <c r="F16036" t="s">
        <v>987</v>
      </c>
      <c r="G16036" t="str">
        <f t="shared" si="250"/>
        <v>Medicine and Surgery Services</v>
      </c>
    </row>
    <row r="16037" spans="1:7" x14ac:dyDescent="0.3">
      <c r="A16037" s="31" t="s">
        <v>144</v>
      </c>
      <c r="B16037">
        <v>93000</v>
      </c>
      <c r="D16037" t="s">
        <v>29048</v>
      </c>
      <c r="E16037" t="s">
        <v>0</v>
      </c>
      <c r="F16037" t="s">
        <v>987</v>
      </c>
      <c r="G16037" t="str">
        <f t="shared" si="250"/>
        <v>Medicine and Surgery Services</v>
      </c>
    </row>
    <row r="16038" spans="1:7" x14ac:dyDescent="0.3">
      <c r="A16038" s="31" t="s">
        <v>242</v>
      </c>
      <c r="B16038">
        <v>93005</v>
      </c>
      <c r="D16038" t="s">
        <v>29049</v>
      </c>
      <c r="E16038" t="s">
        <v>0</v>
      </c>
      <c r="F16038" t="s">
        <v>987</v>
      </c>
      <c r="G16038" t="str">
        <f t="shared" si="250"/>
        <v>Medicine and Surgery Services</v>
      </c>
    </row>
    <row r="16039" spans="1:7" x14ac:dyDescent="0.3">
      <c r="A16039" s="31" t="s">
        <v>29050</v>
      </c>
      <c r="B16039">
        <v>93010</v>
      </c>
      <c r="D16039" t="s">
        <v>29051</v>
      </c>
      <c r="E16039" t="s">
        <v>0</v>
      </c>
      <c r="F16039" t="s">
        <v>987</v>
      </c>
      <c r="G16039" t="str">
        <f t="shared" si="250"/>
        <v>Medicine and Surgery Services</v>
      </c>
    </row>
    <row r="16040" spans="1:7" x14ac:dyDescent="0.3">
      <c r="A16040" s="31" t="s">
        <v>29052</v>
      </c>
      <c r="B16040">
        <v>93015</v>
      </c>
      <c r="D16040" t="s">
        <v>29053</v>
      </c>
      <c r="E16040" t="s">
        <v>0</v>
      </c>
      <c r="F16040" t="s">
        <v>987</v>
      </c>
      <c r="G16040" t="str">
        <f t="shared" si="250"/>
        <v>Medicine and Surgery Services</v>
      </c>
    </row>
    <row r="16041" spans="1:7" x14ac:dyDescent="0.3">
      <c r="A16041" s="31" t="s">
        <v>29054</v>
      </c>
      <c r="B16041">
        <v>93016</v>
      </c>
      <c r="D16041" t="s">
        <v>29053</v>
      </c>
      <c r="E16041" t="s">
        <v>0</v>
      </c>
      <c r="F16041" t="s">
        <v>987</v>
      </c>
      <c r="G16041" t="str">
        <f t="shared" si="250"/>
        <v>Medicine and Surgery Services</v>
      </c>
    </row>
    <row r="16042" spans="1:7" x14ac:dyDescent="0.3">
      <c r="A16042" s="31" t="s">
        <v>516</v>
      </c>
      <c r="B16042">
        <v>93017</v>
      </c>
      <c r="D16042" t="s">
        <v>29053</v>
      </c>
      <c r="E16042" t="s">
        <v>0</v>
      </c>
      <c r="F16042" t="s">
        <v>987</v>
      </c>
      <c r="G16042" t="str">
        <f t="shared" si="250"/>
        <v>Medicine and Surgery Services</v>
      </c>
    </row>
    <row r="16043" spans="1:7" x14ac:dyDescent="0.3">
      <c r="A16043" s="31" t="s">
        <v>29055</v>
      </c>
      <c r="B16043">
        <v>93018</v>
      </c>
      <c r="D16043" t="s">
        <v>29053</v>
      </c>
      <c r="E16043" t="s">
        <v>0</v>
      </c>
      <c r="F16043" t="s">
        <v>987</v>
      </c>
      <c r="G16043" t="str">
        <f t="shared" si="250"/>
        <v>Medicine and Surgery Services</v>
      </c>
    </row>
    <row r="16044" spans="1:7" x14ac:dyDescent="0.3">
      <c r="A16044" s="31" t="s">
        <v>29056</v>
      </c>
      <c r="B16044">
        <v>93024</v>
      </c>
      <c r="D16044" t="s">
        <v>29057</v>
      </c>
      <c r="E16044" t="s">
        <v>0</v>
      </c>
      <c r="F16044" t="s">
        <v>987</v>
      </c>
      <c r="G16044" t="str">
        <f t="shared" si="250"/>
        <v>Medicine and Surgery Services</v>
      </c>
    </row>
    <row r="16045" spans="1:7" x14ac:dyDescent="0.3">
      <c r="A16045" s="27" t="s">
        <v>29058</v>
      </c>
      <c r="B16045">
        <v>93024</v>
      </c>
      <c r="C16045" t="s">
        <v>3750</v>
      </c>
      <c r="D16045" t="s">
        <v>29057</v>
      </c>
      <c r="E16045" t="s">
        <v>0</v>
      </c>
      <c r="F16045" t="s">
        <v>987</v>
      </c>
      <c r="G16045" t="str">
        <f t="shared" si="250"/>
        <v>Medicine and Surgery Services</v>
      </c>
    </row>
    <row r="16046" spans="1:7" x14ac:dyDescent="0.3">
      <c r="A16046" s="31" t="s">
        <v>29059</v>
      </c>
      <c r="B16046">
        <v>93024</v>
      </c>
      <c r="C16046">
        <v>26</v>
      </c>
      <c r="D16046" t="s">
        <v>29057</v>
      </c>
      <c r="E16046" t="s">
        <v>0</v>
      </c>
      <c r="F16046" t="s">
        <v>987</v>
      </c>
      <c r="G16046" t="str">
        <f t="shared" si="250"/>
        <v>Medicine and Surgery Services</v>
      </c>
    </row>
    <row r="16047" spans="1:7" x14ac:dyDescent="0.3">
      <c r="A16047" s="31" t="s">
        <v>29060</v>
      </c>
      <c r="B16047">
        <v>93025</v>
      </c>
      <c r="D16047" t="s">
        <v>29061</v>
      </c>
      <c r="E16047" t="s">
        <v>0</v>
      </c>
      <c r="F16047" t="s">
        <v>987</v>
      </c>
      <c r="G16047" t="str">
        <f t="shared" si="250"/>
        <v>Medicine and Surgery Services</v>
      </c>
    </row>
    <row r="16048" spans="1:7" x14ac:dyDescent="0.3">
      <c r="A16048" s="27" t="s">
        <v>29062</v>
      </c>
      <c r="B16048">
        <v>93025</v>
      </c>
      <c r="C16048" t="s">
        <v>3750</v>
      </c>
      <c r="D16048" t="s">
        <v>29061</v>
      </c>
      <c r="E16048" t="s">
        <v>0</v>
      </c>
      <c r="F16048" t="s">
        <v>987</v>
      </c>
      <c r="G16048" t="str">
        <f t="shared" si="250"/>
        <v>Medicine and Surgery Services</v>
      </c>
    </row>
    <row r="16049" spans="1:7" x14ac:dyDescent="0.3">
      <c r="A16049" s="31" t="s">
        <v>29063</v>
      </c>
      <c r="B16049">
        <v>93025</v>
      </c>
      <c r="C16049">
        <v>26</v>
      </c>
      <c r="D16049" t="s">
        <v>29061</v>
      </c>
      <c r="E16049" t="s">
        <v>0</v>
      </c>
      <c r="F16049" t="s">
        <v>987</v>
      </c>
      <c r="G16049" t="str">
        <f t="shared" si="250"/>
        <v>Medicine and Surgery Services</v>
      </c>
    </row>
    <row r="16050" spans="1:7" x14ac:dyDescent="0.3">
      <c r="A16050" s="31" t="s">
        <v>29064</v>
      </c>
      <c r="B16050">
        <v>93040</v>
      </c>
      <c r="D16050" t="s">
        <v>29065</v>
      </c>
      <c r="E16050" t="s">
        <v>0</v>
      </c>
      <c r="F16050" t="s">
        <v>987</v>
      </c>
      <c r="G16050" t="str">
        <f t="shared" si="250"/>
        <v>Medicine and Surgery Services</v>
      </c>
    </row>
    <row r="16051" spans="1:7" x14ac:dyDescent="0.3">
      <c r="A16051" s="31" t="s">
        <v>29066</v>
      </c>
      <c r="B16051">
        <v>93041</v>
      </c>
      <c r="D16051" t="s">
        <v>29067</v>
      </c>
      <c r="E16051" t="s">
        <v>0</v>
      </c>
      <c r="F16051" t="s">
        <v>987</v>
      </c>
      <c r="G16051" t="str">
        <f t="shared" si="250"/>
        <v>Medicine and Surgery Services</v>
      </c>
    </row>
    <row r="16052" spans="1:7" x14ac:dyDescent="0.3">
      <c r="A16052" s="31" t="s">
        <v>29068</v>
      </c>
      <c r="B16052">
        <v>93042</v>
      </c>
      <c r="D16052" t="s">
        <v>29069</v>
      </c>
      <c r="E16052" t="s">
        <v>0</v>
      </c>
      <c r="F16052" t="s">
        <v>987</v>
      </c>
      <c r="G16052" t="str">
        <f t="shared" si="250"/>
        <v>Medicine and Surgery Services</v>
      </c>
    </row>
    <row r="16053" spans="1:7" x14ac:dyDescent="0.3">
      <c r="A16053" s="31" t="s">
        <v>29070</v>
      </c>
      <c r="B16053">
        <v>93050</v>
      </c>
      <c r="D16053" t="s">
        <v>29071</v>
      </c>
      <c r="E16053" t="s">
        <v>0</v>
      </c>
      <c r="F16053" t="s">
        <v>987</v>
      </c>
      <c r="G16053" t="str">
        <f t="shared" si="250"/>
        <v>Medicine and Surgery Services</v>
      </c>
    </row>
    <row r="16054" spans="1:7" x14ac:dyDescent="0.3">
      <c r="A16054" s="27" t="s">
        <v>29072</v>
      </c>
      <c r="B16054">
        <v>93050</v>
      </c>
      <c r="C16054" t="s">
        <v>3750</v>
      </c>
      <c r="D16054" t="s">
        <v>29071</v>
      </c>
      <c r="E16054" t="s">
        <v>0</v>
      </c>
      <c r="F16054" t="s">
        <v>987</v>
      </c>
      <c r="G16054" t="str">
        <f t="shared" si="250"/>
        <v>Medicine and Surgery Services</v>
      </c>
    </row>
    <row r="16055" spans="1:7" x14ac:dyDescent="0.3">
      <c r="A16055" s="31" t="s">
        <v>29073</v>
      </c>
      <c r="B16055">
        <v>93050</v>
      </c>
      <c r="C16055">
        <v>26</v>
      </c>
      <c r="D16055" t="s">
        <v>29071</v>
      </c>
      <c r="E16055" t="s">
        <v>0</v>
      </c>
      <c r="F16055" t="s">
        <v>987</v>
      </c>
      <c r="G16055" t="str">
        <f t="shared" si="250"/>
        <v>Medicine and Surgery Services</v>
      </c>
    </row>
    <row r="16056" spans="1:7" x14ac:dyDescent="0.3">
      <c r="A16056" s="31" t="s">
        <v>29074</v>
      </c>
      <c r="B16056">
        <v>93224</v>
      </c>
      <c r="D16056" t="s">
        <v>29075</v>
      </c>
      <c r="E16056" t="s">
        <v>0</v>
      </c>
      <c r="F16056" t="s">
        <v>987</v>
      </c>
      <c r="G16056" t="str">
        <f t="shared" si="250"/>
        <v>Medicine and Surgery Services</v>
      </c>
    </row>
    <row r="16057" spans="1:7" x14ac:dyDescent="0.3">
      <c r="A16057" s="31" t="s">
        <v>755</v>
      </c>
      <c r="B16057">
        <v>93225</v>
      </c>
      <c r="D16057" t="s">
        <v>29075</v>
      </c>
      <c r="E16057" t="s">
        <v>0</v>
      </c>
      <c r="F16057" t="s">
        <v>987</v>
      </c>
      <c r="G16057" t="str">
        <f t="shared" si="250"/>
        <v>Medicine and Surgery Services</v>
      </c>
    </row>
    <row r="16058" spans="1:7" x14ac:dyDescent="0.3">
      <c r="A16058" s="31" t="s">
        <v>29076</v>
      </c>
      <c r="B16058">
        <v>93226</v>
      </c>
      <c r="D16058" t="s">
        <v>29075</v>
      </c>
      <c r="E16058" t="s">
        <v>0</v>
      </c>
      <c r="F16058" t="s">
        <v>987</v>
      </c>
      <c r="G16058" t="str">
        <f t="shared" si="250"/>
        <v>Medicine and Surgery Services</v>
      </c>
    </row>
    <row r="16059" spans="1:7" x14ac:dyDescent="0.3">
      <c r="A16059" s="31" t="s">
        <v>29077</v>
      </c>
      <c r="B16059">
        <v>93227</v>
      </c>
      <c r="D16059" t="s">
        <v>29075</v>
      </c>
      <c r="E16059" t="s">
        <v>0</v>
      </c>
      <c r="F16059" t="s">
        <v>987</v>
      </c>
      <c r="G16059" t="str">
        <f t="shared" si="250"/>
        <v>Medicine and Surgery Services</v>
      </c>
    </row>
    <row r="16060" spans="1:7" x14ac:dyDescent="0.3">
      <c r="A16060" s="31" t="s">
        <v>29078</v>
      </c>
      <c r="B16060">
        <v>93228</v>
      </c>
      <c r="D16060" t="s">
        <v>29079</v>
      </c>
      <c r="E16060" t="s">
        <v>0</v>
      </c>
      <c r="F16060" t="s">
        <v>987</v>
      </c>
      <c r="G16060" t="str">
        <f t="shared" si="250"/>
        <v>Medicine and Surgery Services</v>
      </c>
    </row>
    <row r="16061" spans="1:7" x14ac:dyDescent="0.3">
      <c r="A16061" s="31" t="s">
        <v>29080</v>
      </c>
      <c r="B16061">
        <v>93229</v>
      </c>
      <c r="D16061" t="s">
        <v>29081</v>
      </c>
      <c r="E16061" t="s">
        <v>0</v>
      </c>
      <c r="F16061" t="s">
        <v>987</v>
      </c>
      <c r="G16061" t="str">
        <f t="shared" si="250"/>
        <v>Medicine and Surgery Services</v>
      </c>
    </row>
    <row r="16062" spans="1:7" x14ac:dyDescent="0.3">
      <c r="A16062" s="31" t="s">
        <v>29082</v>
      </c>
      <c r="B16062">
        <v>93260</v>
      </c>
      <c r="D16062" t="s">
        <v>29083</v>
      </c>
      <c r="E16062" t="s">
        <v>0</v>
      </c>
      <c r="F16062" t="s">
        <v>987</v>
      </c>
      <c r="G16062" t="str">
        <f t="shared" si="250"/>
        <v>Medicine and Surgery Services</v>
      </c>
    </row>
    <row r="16063" spans="1:7" x14ac:dyDescent="0.3">
      <c r="A16063" s="27" t="s">
        <v>29084</v>
      </c>
      <c r="B16063">
        <v>93260</v>
      </c>
      <c r="C16063" t="s">
        <v>3750</v>
      </c>
      <c r="D16063" t="s">
        <v>29083</v>
      </c>
      <c r="E16063" t="s">
        <v>0</v>
      </c>
      <c r="F16063" t="s">
        <v>987</v>
      </c>
      <c r="G16063" t="str">
        <f t="shared" si="250"/>
        <v>Medicine and Surgery Services</v>
      </c>
    </row>
    <row r="16064" spans="1:7" x14ac:dyDescent="0.3">
      <c r="A16064" s="31" t="s">
        <v>29085</v>
      </c>
      <c r="B16064">
        <v>93260</v>
      </c>
      <c r="C16064">
        <v>26</v>
      </c>
      <c r="D16064" t="s">
        <v>29083</v>
      </c>
      <c r="E16064" t="s">
        <v>0</v>
      </c>
      <c r="F16064" t="s">
        <v>987</v>
      </c>
      <c r="G16064" t="str">
        <f t="shared" si="250"/>
        <v>Medicine and Surgery Services</v>
      </c>
    </row>
    <row r="16065" spans="1:7" x14ac:dyDescent="0.3">
      <c r="A16065" s="31" t="s">
        <v>29086</v>
      </c>
      <c r="B16065">
        <v>93261</v>
      </c>
      <c r="D16065" t="s">
        <v>29087</v>
      </c>
      <c r="E16065" t="s">
        <v>0</v>
      </c>
      <c r="F16065" t="s">
        <v>987</v>
      </c>
      <c r="G16065" t="str">
        <f t="shared" si="250"/>
        <v>Medicine and Surgery Services</v>
      </c>
    </row>
    <row r="16066" spans="1:7" x14ac:dyDescent="0.3">
      <c r="A16066" s="27" t="s">
        <v>29088</v>
      </c>
      <c r="B16066">
        <v>93261</v>
      </c>
      <c r="C16066" t="s">
        <v>3750</v>
      </c>
      <c r="D16066" t="s">
        <v>29087</v>
      </c>
      <c r="E16066" t="s">
        <v>0</v>
      </c>
      <c r="F16066" t="s">
        <v>987</v>
      </c>
      <c r="G16066" t="str">
        <f t="shared" si="250"/>
        <v>Medicine and Surgery Services</v>
      </c>
    </row>
    <row r="16067" spans="1:7" x14ac:dyDescent="0.3">
      <c r="A16067" s="31" t="s">
        <v>29089</v>
      </c>
      <c r="B16067">
        <v>93261</v>
      </c>
      <c r="C16067">
        <v>26</v>
      </c>
      <c r="D16067" t="s">
        <v>29087</v>
      </c>
      <c r="E16067" t="s">
        <v>0</v>
      </c>
      <c r="F16067" t="s">
        <v>987</v>
      </c>
      <c r="G16067" t="str">
        <f t="shared" ref="G16067:G16130" si="251">VLOOKUP(F16067,$I$2:$J$27,2,FALSE)</f>
        <v>Medicine and Surgery Services</v>
      </c>
    </row>
    <row r="16068" spans="1:7" x14ac:dyDescent="0.3">
      <c r="A16068" s="31" t="s">
        <v>29090</v>
      </c>
      <c r="B16068">
        <v>93264</v>
      </c>
      <c r="D16068" t="s">
        <v>29091</v>
      </c>
      <c r="E16068" t="s">
        <v>0</v>
      </c>
      <c r="F16068" t="s">
        <v>987</v>
      </c>
      <c r="G16068" t="str">
        <f t="shared" si="251"/>
        <v>Medicine and Surgery Services</v>
      </c>
    </row>
    <row r="16069" spans="1:7" x14ac:dyDescent="0.3">
      <c r="A16069" s="31" t="s">
        <v>29092</v>
      </c>
      <c r="B16069">
        <v>93268</v>
      </c>
      <c r="D16069" t="s">
        <v>29093</v>
      </c>
      <c r="E16069" t="s">
        <v>0</v>
      </c>
      <c r="F16069" t="s">
        <v>987</v>
      </c>
      <c r="G16069" t="str">
        <f t="shared" si="251"/>
        <v>Medicine and Surgery Services</v>
      </c>
    </row>
    <row r="16070" spans="1:7" x14ac:dyDescent="0.3">
      <c r="A16070" s="31" t="s">
        <v>29094</v>
      </c>
      <c r="B16070">
        <v>93270</v>
      </c>
      <c r="D16070" t="s">
        <v>29079</v>
      </c>
      <c r="E16070" t="s">
        <v>0</v>
      </c>
      <c r="F16070" t="s">
        <v>987</v>
      </c>
      <c r="G16070" t="str">
        <f t="shared" si="251"/>
        <v>Medicine and Surgery Services</v>
      </c>
    </row>
    <row r="16071" spans="1:7" x14ac:dyDescent="0.3">
      <c r="A16071" s="31" t="s">
        <v>29095</v>
      </c>
      <c r="B16071">
        <v>93271</v>
      </c>
      <c r="D16071" t="s">
        <v>29096</v>
      </c>
      <c r="E16071" t="s">
        <v>0</v>
      </c>
      <c r="F16071" t="s">
        <v>987</v>
      </c>
      <c r="G16071" t="str">
        <f t="shared" si="251"/>
        <v>Medicine and Surgery Services</v>
      </c>
    </row>
    <row r="16072" spans="1:7" x14ac:dyDescent="0.3">
      <c r="A16072" s="31" t="s">
        <v>29097</v>
      </c>
      <c r="B16072">
        <v>93272</v>
      </c>
      <c r="D16072" t="s">
        <v>29098</v>
      </c>
      <c r="E16072" t="s">
        <v>0</v>
      </c>
      <c r="F16072" t="s">
        <v>987</v>
      </c>
      <c r="G16072" t="str">
        <f t="shared" si="251"/>
        <v>Medicine and Surgery Services</v>
      </c>
    </row>
    <row r="16073" spans="1:7" x14ac:dyDescent="0.3">
      <c r="A16073" s="31" t="s">
        <v>29099</v>
      </c>
      <c r="B16073">
        <v>93278</v>
      </c>
      <c r="D16073" t="s">
        <v>29100</v>
      </c>
      <c r="E16073" t="s">
        <v>0</v>
      </c>
      <c r="F16073" t="s">
        <v>987</v>
      </c>
      <c r="G16073" t="str">
        <f t="shared" si="251"/>
        <v>Medicine and Surgery Services</v>
      </c>
    </row>
    <row r="16074" spans="1:7" x14ac:dyDescent="0.3">
      <c r="A16074" s="27" t="s">
        <v>29101</v>
      </c>
      <c r="B16074">
        <v>93278</v>
      </c>
      <c r="C16074" t="s">
        <v>3750</v>
      </c>
      <c r="D16074" t="s">
        <v>29100</v>
      </c>
      <c r="E16074" t="s">
        <v>0</v>
      </c>
      <c r="F16074" t="s">
        <v>987</v>
      </c>
      <c r="G16074" t="str">
        <f t="shared" si="251"/>
        <v>Medicine and Surgery Services</v>
      </c>
    </row>
    <row r="16075" spans="1:7" x14ac:dyDescent="0.3">
      <c r="A16075" s="31" t="s">
        <v>29102</v>
      </c>
      <c r="B16075">
        <v>93278</v>
      </c>
      <c r="C16075">
        <v>26</v>
      </c>
      <c r="D16075" t="s">
        <v>29100</v>
      </c>
      <c r="E16075" t="s">
        <v>0</v>
      </c>
      <c r="F16075" t="s">
        <v>987</v>
      </c>
      <c r="G16075" t="str">
        <f t="shared" si="251"/>
        <v>Medicine and Surgery Services</v>
      </c>
    </row>
    <row r="16076" spans="1:7" x14ac:dyDescent="0.3">
      <c r="A16076" s="31" t="s">
        <v>29103</v>
      </c>
      <c r="B16076">
        <v>93279</v>
      </c>
      <c r="D16076" t="s">
        <v>29104</v>
      </c>
      <c r="E16076" t="s">
        <v>0</v>
      </c>
      <c r="F16076" t="s">
        <v>987</v>
      </c>
      <c r="G16076" t="str">
        <f t="shared" si="251"/>
        <v>Medicine and Surgery Services</v>
      </c>
    </row>
    <row r="16077" spans="1:7" x14ac:dyDescent="0.3">
      <c r="A16077" s="27" t="s">
        <v>29105</v>
      </c>
      <c r="B16077">
        <v>93279</v>
      </c>
      <c r="C16077" t="s">
        <v>3750</v>
      </c>
      <c r="D16077" t="s">
        <v>29104</v>
      </c>
      <c r="E16077" t="s">
        <v>0</v>
      </c>
      <c r="F16077" t="s">
        <v>987</v>
      </c>
      <c r="G16077" t="str">
        <f t="shared" si="251"/>
        <v>Medicine and Surgery Services</v>
      </c>
    </row>
    <row r="16078" spans="1:7" x14ac:dyDescent="0.3">
      <c r="A16078" s="31" t="s">
        <v>29106</v>
      </c>
      <c r="B16078">
        <v>93279</v>
      </c>
      <c r="C16078">
        <v>26</v>
      </c>
      <c r="D16078" t="s">
        <v>29104</v>
      </c>
      <c r="E16078" t="s">
        <v>0</v>
      </c>
      <c r="F16078" t="s">
        <v>987</v>
      </c>
      <c r="G16078" t="str">
        <f t="shared" si="251"/>
        <v>Medicine and Surgery Services</v>
      </c>
    </row>
    <row r="16079" spans="1:7" x14ac:dyDescent="0.3">
      <c r="A16079" s="31" t="s">
        <v>29107</v>
      </c>
      <c r="B16079">
        <v>93280</v>
      </c>
      <c r="D16079" t="s">
        <v>29108</v>
      </c>
      <c r="E16079" t="s">
        <v>0</v>
      </c>
      <c r="F16079" t="s">
        <v>987</v>
      </c>
      <c r="G16079" t="str">
        <f t="shared" si="251"/>
        <v>Medicine and Surgery Services</v>
      </c>
    </row>
    <row r="16080" spans="1:7" x14ac:dyDescent="0.3">
      <c r="A16080" s="27" t="s">
        <v>29109</v>
      </c>
      <c r="B16080">
        <v>93280</v>
      </c>
      <c r="C16080" t="s">
        <v>3750</v>
      </c>
      <c r="D16080" t="s">
        <v>29108</v>
      </c>
      <c r="E16080" t="s">
        <v>0</v>
      </c>
      <c r="F16080" t="s">
        <v>987</v>
      </c>
      <c r="G16080" t="str">
        <f t="shared" si="251"/>
        <v>Medicine and Surgery Services</v>
      </c>
    </row>
    <row r="16081" spans="1:7" x14ac:dyDescent="0.3">
      <c r="A16081" s="31" t="s">
        <v>29110</v>
      </c>
      <c r="B16081">
        <v>93280</v>
      </c>
      <c r="C16081">
        <v>26</v>
      </c>
      <c r="D16081" t="s">
        <v>29108</v>
      </c>
      <c r="E16081" t="s">
        <v>0</v>
      </c>
      <c r="F16081" t="s">
        <v>987</v>
      </c>
      <c r="G16081" t="str">
        <f t="shared" si="251"/>
        <v>Medicine and Surgery Services</v>
      </c>
    </row>
    <row r="16082" spans="1:7" x14ac:dyDescent="0.3">
      <c r="A16082" s="31" t="s">
        <v>29111</v>
      </c>
      <c r="B16082">
        <v>93281</v>
      </c>
      <c r="D16082" t="s">
        <v>29112</v>
      </c>
      <c r="E16082" t="s">
        <v>0</v>
      </c>
      <c r="F16082" t="s">
        <v>987</v>
      </c>
      <c r="G16082" t="str">
        <f t="shared" si="251"/>
        <v>Medicine and Surgery Services</v>
      </c>
    </row>
    <row r="16083" spans="1:7" x14ac:dyDescent="0.3">
      <c r="A16083" s="27" t="s">
        <v>29113</v>
      </c>
      <c r="B16083">
        <v>93281</v>
      </c>
      <c r="C16083" t="s">
        <v>3750</v>
      </c>
      <c r="D16083" t="s">
        <v>29112</v>
      </c>
      <c r="E16083" t="s">
        <v>0</v>
      </c>
      <c r="F16083" t="s">
        <v>987</v>
      </c>
      <c r="G16083" t="str">
        <f t="shared" si="251"/>
        <v>Medicine and Surgery Services</v>
      </c>
    </row>
    <row r="16084" spans="1:7" x14ac:dyDescent="0.3">
      <c r="A16084" s="31" t="s">
        <v>29114</v>
      </c>
      <c r="B16084">
        <v>93281</v>
      </c>
      <c r="C16084">
        <v>26</v>
      </c>
      <c r="D16084" t="s">
        <v>29112</v>
      </c>
      <c r="E16084" t="s">
        <v>0</v>
      </c>
      <c r="F16084" t="s">
        <v>987</v>
      </c>
      <c r="G16084" t="str">
        <f t="shared" si="251"/>
        <v>Medicine and Surgery Services</v>
      </c>
    </row>
    <row r="16085" spans="1:7" x14ac:dyDescent="0.3">
      <c r="A16085" s="31" t="s">
        <v>29115</v>
      </c>
      <c r="B16085">
        <v>93282</v>
      </c>
      <c r="D16085" t="s">
        <v>29116</v>
      </c>
      <c r="E16085" t="s">
        <v>0</v>
      </c>
      <c r="F16085" t="s">
        <v>987</v>
      </c>
      <c r="G16085" t="str">
        <f t="shared" si="251"/>
        <v>Medicine and Surgery Services</v>
      </c>
    </row>
    <row r="16086" spans="1:7" x14ac:dyDescent="0.3">
      <c r="A16086" s="27" t="s">
        <v>29117</v>
      </c>
      <c r="B16086">
        <v>93282</v>
      </c>
      <c r="C16086" t="s">
        <v>3750</v>
      </c>
      <c r="D16086" t="s">
        <v>29116</v>
      </c>
      <c r="E16086" t="s">
        <v>0</v>
      </c>
      <c r="F16086" t="s">
        <v>987</v>
      </c>
      <c r="G16086" t="str">
        <f t="shared" si="251"/>
        <v>Medicine and Surgery Services</v>
      </c>
    </row>
    <row r="16087" spans="1:7" x14ac:dyDescent="0.3">
      <c r="A16087" s="31" t="s">
        <v>29118</v>
      </c>
      <c r="B16087">
        <v>93282</v>
      </c>
      <c r="C16087">
        <v>26</v>
      </c>
      <c r="D16087" t="s">
        <v>29116</v>
      </c>
      <c r="E16087" t="s">
        <v>0</v>
      </c>
      <c r="F16087" t="s">
        <v>987</v>
      </c>
      <c r="G16087" t="str">
        <f t="shared" si="251"/>
        <v>Medicine and Surgery Services</v>
      </c>
    </row>
    <row r="16088" spans="1:7" x14ac:dyDescent="0.3">
      <c r="A16088" s="31" t="s">
        <v>29119</v>
      </c>
      <c r="B16088">
        <v>93283</v>
      </c>
      <c r="D16088" t="s">
        <v>29116</v>
      </c>
      <c r="E16088" t="s">
        <v>0</v>
      </c>
      <c r="F16088" t="s">
        <v>987</v>
      </c>
      <c r="G16088" t="str">
        <f t="shared" si="251"/>
        <v>Medicine and Surgery Services</v>
      </c>
    </row>
    <row r="16089" spans="1:7" x14ac:dyDescent="0.3">
      <c r="A16089" s="27" t="s">
        <v>29120</v>
      </c>
      <c r="B16089">
        <v>93283</v>
      </c>
      <c r="C16089" t="s">
        <v>3750</v>
      </c>
      <c r="D16089" t="s">
        <v>29116</v>
      </c>
      <c r="E16089" t="s">
        <v>0</v>
      </c>
      <c r="F16089" t="s">
        <v>987</v>
      </c>
      <c r="G16089" t="str">
        <f t="shared" si="251"/>
        <v>Medicine and Surgery Services</v>
      </c>
    </row>
    <row r="16090" spans="1:7" x14ac:dyDescent="0.3">
      <c r="A16090" s="31" t="s">
        <v>29121</v>
      </c>
      <c r="B16090">
        <v>93283</v>
      </c>
      <c r="C16090">
        <v>26</v>
      </c>
      <c r="D16090" t="s">
        <v>29116</v>
      </c>
      <c r="E16090" t="s">
        <v>0</v>
      </c>
      <c r="F16090" t="s">
        <v>987</v>
      </c>
      <c r="G16090" t="str">
        <f t="shared" si="251"/>
        <v>Medicine and Surgery Services</v>
      </c>
    </row>
    <row r="16091" spans="1:7" x14ac:dyDescent="0.3">
      <c r="A16091" s="31" t="s">
        <v>29122</v>
      </c>
      <c r="B16091">
        <v>93284</v>
      </c>
      <c r="D16091" t="s">
        <v>29116</v>
      </c>
      <c r="E16091" t="s">
        <v>0</v>
      </c>
      <c r="F16091" t="s">
        <v>987</v>
      </c>
      <c r="G16091" t="str">
        <f t="shared" si="251"/>
        <v>Medicine and Surgery Services</v>
      </c>
    </row>
    <row r="16092" spans="1:7" x14ac:dyDescent="0.3">
      <c r="A16092" s="27" t="s">
        <v>29123</v>
      </c>
      <c r="B16092">
        <v>93284</v>
      </c>
      <c r="C16092" t="s">
        <v>3750</v>
      </c>
      <c r="D16092" t="s">
        <v>29116</v>
      </c>
      <c r="E16092" t="s">
        <v>0</v>
      </c>
      <c r="F16092" t="s">
        <v>987</v>
      </c>
      <c r="G16092" t="str">
        <f t="shared" si="251"/>
        <v>Medicine and Surgery Services</v>
      </c>
    </row>
    <row r="16093" spans="1:7" x14ac:dyDescent="0.3">
      <c r="A16093" s="31" t="s">
        <v>29124</v>
      </c>
      <c r="B16093">
        <v>93284</v>
      </c>
      <c r="C16093">
        <v>26</v>
      </c>
      <c r="D16093" t="s">
        <v>29116</v>
      </c>
      <c r="E16093" t="s">
        <v>0</v>
      </c>
      <c r="F16093" t="s">
        <v>987</v>
      </c>
      <c r="G16093" t="str">
        <f t="shared" si="251"/>
        <v>Medicine and Surgery Services</v>
      </c>
    </row>
    <row r="16094" spans="1:7" x14ac:dyDescent="0.3">
      <c r="A16094" s="31" t="s">
        <v>29125</v>
      </c>
      <c r="B16094">
        <v>93285</v>
      </c>
      <c r="D16094" t="s">
        <v>29126</v>
      </c>
      <c r="E16094" t="s">
        <v>0</v>
      </c>
      <c r="F16094" t="s">
        <v>987</v>
      </c>
      <c r="G16094" t="str">
        <f t="shared" si="251"/>
        <v>Medicine and Surgery Services</v>
      </c>
    </row>
    <row r="16095" spans="1:7" x14ac:dyDescent="0.3">
      <c r="A16095" s="27" t="s">
        <v>29127</v>
      </c>
      <c r="B16095">
        <v>93285</v>
      </c>
      <c r="C16095" t="s">
        <v>3750</v>
      </c>
      <c r="D16095" t="s">
        <v>29126</v>
      </c>
      <c r="E16095" t="s">
        <v>0</v>
      </c>
      <c r="F16095" t="s">
        <v>987</v>
      </c>
      <c r="G16095" t="str">
        <f t="shared" si="251"/>
        <v>Medicine and Surgery Services</v>
      </c>
    </row>
    <row r="16096" spans="1:7" x14ac:dyDescent="0.3">
      <c r="A16096" s="31" t="s">
        <v>29128</v>
      </c>
      <c r="B16096">
        <v>93285</v>
      </c>
      <c r="C16096">
        <v>26</v>
      </c>
      <c r="D16096" t="s">
        <v>29126</v>
      </c>
      <c r="E16096" t="s">
        <v>0</v>
      </c>
      <c r="F16096" t="s">
        <v>987</v>
      </c>
      <c r="G16096" t="str">
        <f t="shared" si="251"/>
        <v>Medicine and Surgery Services</v>
      </c>
    </row>
    <row r="16097" spans="1:7" x14ac:dyDescent="0.3">
      <c r="A16097" s="31" t="s">
        <v>29129</v>
      </c>
      <c r="B16097">
        <v>93286</v>
      </c>
      <c r="D16097" t="s">
        <v>29130</v>
      </c>
      <c r="E16097" t="s">
        <v>0</v>
      </c>
      <c r="F16097" t="s">
        <v>987</v>
      </c>
      <c r="G16097" t="str">
        <f t="shared" si="251"/>
        <v>Medicine and Surgery Services</v>
      </c>
    </row>
    <row r="16098" spans="1:7" x14ac:dyDescent="0.3">
      <c r="A16098" s="27" t="s">
        <v>29131</v>
      </c>
      <c r="B16098">
        <v>93286</v>
      </c>
      <c r="C16098" t="s">
        <v>3750</v>
      </c>
      <c r="D16098" t="s">
        <v>29130</v>
      </c>
      <c r="E16098" t="s">
        <v>0</v>
      </c>
      <c r="F16098" t="s">
        <v>987</v>
      </c>
      <c r="G16098" t="str">
        <f t="shared" si="251"/>
        <v>Medicine and Surgery Services</v>
      </c>
    </row>
    <row r="16099" spans="1:7" x14ac:dyDescent="0.3">
      <c r="A16099" s="31" t="s">
        <v>29132</v>
      </c>
      <c r="B16099">
        <v>93286</v>
      </c>
      <c r="C16099">
        <v>26</v>
      </c>
      <c r="D16099" t="s">
        <v>29130</v>
      </c>
      <c r="E16099" t="s">
        <v>0</v>
      </c>
      <c r="F16099" t="s">
        <v>987</v>
      </c>
      <c r="G16099" t="str">
        <f t="shared" si="251"/>
        <v>Medicine and Surgery Services</v>
      </c>
    </row>
    <row r="16100" spans="1:7" x14ac:dyDescent="0.3">
      <c r="A16100" s="31" t="s">
        <v>29133</v>
      </c>
      <c r="B16100">
        <v>93287</v>
      </c>
      <c r="D16100" t="s">
        <v>29134</v>
      </c>
      <c r="E16100" t="s">
        <v>0</v>
      </c>
      <c r="F16100" t="s">
        <v>987</v>
      </c>
      <c r="G16100" t="str">
        <f t="shared" si="251"/>
        <v>Medicine and Surgery Services</v>
      </c>
    </row>
    <row r="16101" spans="1:7" x14ac:dyDescent="0.3">
      <c r="A16101" s="27" t="s">
        <v>29135</v>
      </c>
      <c r="B16101">
        <v>93287</v>
      </c>
      <c r="C16101" t="s">
        <v>3750</v>
      </c>
      <c r="D16101" t="s">
        <v>29134</v>
      </c>
      <c r="E16101" t="s">
        <v>0</v>
      </c>
      <c r="F16101" t="s">
        <v>987</v>
      </c>
      <c r="G16101" t="str">
        <f t="shared" si="251"/>
        <v>Medicine and Surgery Services</v>
      </c>
    </row>
    <row r="16102" spans="1:7" x14ac:dyDescent="0.3">
      <c r="A16102" s="31" t="s">
        <v>29136</v>
      </c>
      <c r="B16102">
        <v>93287</v>
      </c>
      <c r="C16102">
        <v>26</v>
      </c>
      <c r="D16102" t="s">
        <v>29134</v>
      </c>
      <c r="E16102" t="s">
        <v>0</v>
      </c>
      <c r="F16102" t="s">
        <v>987</v>
      </c>
      <c r="G16102" t="str">
        <f t="shared" si="251"/>
        <v>Medicine and Surgery Services</v>
      </c>
    </row>
    <row r="16103" spans="1:7" x14ac:dyDescent="0.3">
      <c r="A16103" s="31" t="s">
        <v>29137</v>
      </c>
      <c r="B16103">
        <v>93288</v>
      </c>
      <c r="D16103" t="s">
        <v>29138</v>
      </c>
      <c r="E16103" t="s">
        <v>0</v>
      </c>
      <c r="F16103" t="s">
        <v>987</v>
      </c>
      <c r="G16103" t="str">
        <f t="shared" si="251"/>
        <v>Medicine and Surgery Services</v>
      </c>
    </row>
    <row r="16104" spans="1:7" x14ac:dyDescent="0.3">
      <c r="A16104" s="27" t="s">
        <v>29139</v>
      </c>
      <c r="B16104">
        <v>93288</v>
      </c>
      <c r="C16104" t="s">
        <v>3750</v>
      </c>
      <c r="D16104" t="s">
        <v>29138</v>
      </c>
      <c r="E16104" t="s">
        <v>0</v>
      </c>
      <c r="F16104" t="s">
        <v>987</v>
      </c>
      <c r="G16104" t="str">
        <f t="shared" si="251"/>
        <v>Medicine and Surgery Services</v>
      </c>
    </row>
    <row r="16105" spans="1:7" x14ac:dyDescent="0.3">
      <c r="A16105" s="31" t="s">
        <v>29140</v>
      </c>
      <c r="B16105">
        <v>93288</v>
      </c>
      <c r="C16105">
        <v>26</v>
      </c>
      <c r="D16105" t="s">
        <v>29138</v>
      </c>
      <c r="E16105" t="s">
        <v>0</v>
      </c>
      <c r="F16105" t="s">
        <v>987</v>
      </c>
      <c r="G16105" t="str">
        <f t="shared" si="251"/>
        <v>Medicine and Surgery Services</v>
      </c>
    </row>
    <row r="16106" spans="1:7" x14ac:dyDescent="0.3">
      <c r="A16106" s="31" t="s">
        <v>29141</v>
      </c>
      <c r="B16106">
        <v>93289</v>
      </c>
      <c r="D16106" t="s">
        <v>29142</v>
      </c>
      <c r="E16106" t="s">
        <v>0</v>
      </c>
      <c r="F16106" t="s">
        <v>987</v>
      </c>
      <c r="G16106" t="str">
        <f t="shared" si="251"/>
        <v>Medicine and Surgery Services</v>
      </c>
    </row>
    <row r="16107" spans="1:7" x14ac:dyDescent="0.3">
      <c r="A16107" s="27" t="s">
        <v>29143</v>
      </c>
      <c r="B16107">
        <v>93289</v>
      </c>
      <c r="C16107" t="s">
        <v>3750</v>
      </c>
      <c r="D16107" t="s">
        <v>29142</v>
      </c>
      <c r="E16107" t="s">
        <v>0</v>
      </c>
      <c r="F16107" t="s">
        <v>987</v>
      </c>
      <c r="G16107" t="str">
        <f t="shared" si="251"/>
        <v>Medicine and Surgery Services</v>
      </c>
    </row>
    <row r="16108" spans="1:7" x14ac:dyDescent="0.3">
      <c r="A16108" s="31" t="s">
        <v>29144</v>
      </c>
      <c r="B16108">
        <v>93289</v>
      </c>
      <c r="C16108">
        <v>26</v>
      </c>
      <c r="D16108" t="s">
        <v>29142</v>
      </c>
      <c r="E16108" t="s">
        <v>0</v>
      </c>
      <c r="F16108" t="s">
        <v>987</v>
      </c>
      <c r="G16108" t="str">
        <f t="shared" si="251"/>
        <v>Medicine and Surgery Services</v>
      </c>
    </row>
    <row r="16109" spans="1:7" x14ac:dyDescent="0.3">
      <c r="A16109" s="31" t="s">
        <v>29145</v>
      </c>
      <c r="B16109">
        <v>93290</v>
      </c>
      <c r="D16109" t="s">
        <v>29146</v>
      </c>
      <c r="E16109" t="s">
        <v>0</v>
      </c>
      <c r="F16109" t="s">
        <v>987</v>
      </c>
      <c r="G16109" t="str">
        <f t="shared" si="251"/>
        <v>Medicine and Surgery Services</v>
      </c>
    </row>
    <row r="16110" spans="1:7" x14ac:dyDescent="0.3">
      <c r="A16110" s="27" t="s">
        <v>29147</v>
      </c>
      <c r="B16110">
        <v>93290</v>
      </c>
      <c r="C16110" t="s">
        <v>3750</v>
      </c>
      <c r="D16110" t="s">
        <v>29146</v>
      </c>
      <c r="E16110" t="s">
        <v>0</v>
      </c>
      <c r="F16110" t="s">
        <v>987</v>
      </c>
      <c r="G16110" t="str">
        <f t="shared" si="251"/>
        <v>Medicine and Surgery Services</v>
      </c>
    </row>
    <row r="16111" spans="1:7" x14ac:dyDescent="0.3">
      <c r="A16111" s="31" t="s">
        <v>29148</v>
      </c>
      <c r="B16111">
        <v>93290</v>
      </c>
      <c r="C16111">
        <v>26</v>
      </c>
      <c r="D16111" t="s">
        <v>29146</v>
      </c>
      <c r="E16111" t="s">
        <v>0</v>
      </c>
      <c r="F16111" t="s">
        <v>987</v>
      </c>
      <c r="G16111" t="str">
        <f t="shared" si="251"/>
        <v>Medicine and Surgery Services</v>
      </c>
    </row>
    <row r="16112" spans="1:7" x14ac:dyDescent="0.3">
      <c r="A16112" s="31" t="s">
        <v>29149</v>
      </c>
      <c r="B16112">
        <v>93291</v>
      </c>
      <c r="D16112" t="s">
        <v>29150</v>
      </c>
      <c r="E16112" t="s">
        <v>0</v>
      </c>
      <c r="F16112" t="s">
        <v>987</v>
      </c>
      <c r="G16112" t="str">
        <f t="shared" si="251"/>
        <v>Medicine and Surgery Services</v>
      </c>
    </row>
    <row r="16113" spans="1:7" x14ac:dyDescent="0.3">
      <c r="A16113" s="27" t="s">
        <v>29151</v>
      </c>
      <c r="B16113">
        <v>93291</v>
      </c>
      <c r="C16113" t="s">
        <v>3750</v>
      </c>
      <c r="D16113" t="s">
        <v>29150</v>
      </c>
      <c r="E16113" t="s">
        <v>0</v>
      </c>
      <c r="F16113" t="s">
        <v>987</v>
      </c>
      <c r="G16113" t="str">
        <f t="shared" si="251"/>
        <v>Medicine and Surgery Services</v>
      </c>
    </row>
    <row r="16114" spans="1:7" x14ac:dyDescent="0.3">
      <c r="A16114" s="31" t="s">
        <v>29152</v>
      </c>
      <c r="B16114">
        <v>93291</v>
      </c>
      <c r="C16114">
        <v>26</v>
      </c>
      <c r="D16114" t="s">
        <v>29150</v>
      </c>
      <c r="E16114" t="s">
        <v>0</v>
      </c>
      <c r="F16114" t="s">
        <v>987</v>
      </c>
      <c r="G16114" t="str">
        <f t="shared" si="251"/>
        <v>Medicine and Surgery Services</v>
      </c>
    </row>
    <row r="16115" spans="1:7" x14ac:dyDescent="0.3">
      <c r="A16115" s="31" t="s">
        <v>29153</v>
      </c>
      <c r="B16115">
        <v>93292</v>
      </c>
      <c r="D16115" t="s">
        <v>29154</v>
      </c>
      <c r="E16115" t="s">
        <v>0</v>
      </c>
      <c r="F16115" t="s">
        <v>987</v>
      </c>
      <c r="G16115" t="str">
        <f t="shared" si="251"/>
        <v>Medicine and Surgery Services</v>
      </c>
    </row>
    <row r="16116" spans="1:7" x14ac:dyDescent="0.3">
      <c r="A16116" s="27" t="s">
        <v>29155</v>
      </c>
      <c r="B16116">
        <v>93292</v>
      </c>
      <c r="C16116" t="s">
        <v>3750</v>
      </c>
      <c r="D16116" t="s">
        <v>29154</v>
      </c>
      <c r="E16116" t="s">
        <v>0</v>
      </c>
      <c r="F16116" t="s">
        <v>987</v>
      </c>
      <c r="G16116" t="str">
        <f t="shared" si="251"/>
        <v>Medicine and Surgery Services</v>
      </c>
    </row>
    <row r="16117" spans="1:7" x14ac:dyDescent="0.3">
      <c r="A16117" s="31" t="s">
        <v>29156</v>
      </c>
      <c r="B16117">
        <v>93292</v>
      </c>
      <c r="C16117">
        <v>26</v>
      </c>
      <c r="D16117" t="s">
        <v>29154</v>
      </c>
      <c r="E16117" t="s">
        <v>0</v>
      </c>
      <c r="F16117" t="s">
        <v>987</v>
      </c>
      <c r="G16117" t="str">
        <f t="shared" si="251"/>
        <v>Medicine and Surgery Services</v>
      </c>
    </row>
    <row r="16118" spans="1:7" x14ac:dyDescent="0.3">
      <c r="A16118" s="31" t="s">
        <v>29157</v>
      </c>
      <c r="B16118">
        <v>93293</v>
      </c>
      <c r="D16118" t="s">
        <v>29158</v>
      </c>
      <c r="E16118" t="s">
        <v>0</v>
      </c>
      <c r="F16118" t="s">
        <v>987</v>
      </c>
      <c r="G16118" t="str">
        <f t="shared" si="251"/>
        <v>Medicine and Surgery Services</v>
      </c>
    </row>
    <row r="16119" spans="1:7" x14ac:dyDescent="0.3">
      <c r="A16119" s="27" t="s">
        <v>29159</v>
      </c>
      <c r="B16119">
        <v>93293</v>
      </c>
      <c r="C16119" t="s">
        <v>3750</v>
      </c>
      <c r="D16119" t="s">
        <v>29158</v>
      </c>
      <c r="E16119" t="s">
        <v>0</v>
      </c>
      <c r="F16119" t="s">
        <v>987</v>
      </c>
      <c r="G16119" t="str">
        <f t="shared" si="251"/>
        <v>Medicine and Surgery Services</v>
      </c>
    </row>
    <row r="16120" spans="1:7" x14ac:dyDescent="0.3">
      <c r="A16120" s="31" t="s">
        <v>29160</v>
      </c>
      <c r="B16120">
        <v>93293</v>
      </c>
      <c r="C16120">
        <v>26</v>
      </c>
      <c r="D16120" t="s">
        <v>29158</v>
      </c>
      <c r="E16120" t="s">
        <v>0</v>
      </c>
      <c r="F16120" t="s">
        <v>987</v>
      </c>
      <c r="G16120" t="str">
        <f t="shared" si="251"/>
        <v>Medicine and Surgery Services</v>
      </c>
    </row>
    <row r="16121" spans="1:7" x14ac:dyDescent="0.3">
      <c r="A16121" s="31" t="s">
        <v>29161</v>
      </c>
      <c r="B16121">
        <v>93294</v>
      </c>
      <c r="D16121" t="s">
        <v>29162</v>
      </c>
      <c r="E16121" t="s">
        <v>0</v>
      </c>
      <c r="F16121" t="s">
        <v>987</v>
      </c>
      <c r="G16121" t="str">
        <f t="shared" si="251"/>
        <v>Medicine and Surgery Services</v>
      </c>
    </row>
    <row r="16122" spans="1:7" x14ac:dyDescent="0.3">
      <c r="A16122" s="31" t="s">
        <v>29163</v>
      </c>
      <c r="B16122">
        <v>93295</v>
      </c>
      <c r="D16122" t="s">
        <v>29164</v>
      </c>
      <c r="E16122" t="s">
        <v>0</v>
      </c>
      <c r="F16122" t="s">
        <v>987</v>
      </c>
      <c r="G16122" t="str">
        <f t="shared" si="251"/>
        <v>Medicine and Surgery Services</v>
      </c>
    </row>
    <row r="16123" spans="1:7" x14ac:dyDescent="0.3">
      <c r="A16123" s="31" t="s">
        <v>29165</v>
      </c>
      <c r="B16123">
        <v>93296</v>
      </c>
      <c r="D16123" t="s">
        <v>29166</v>
      </c>
      <c r="E16123" t="s">
        <v>0</v>
      </c>
      <c r="F16123" t="s">
        <v>987</v>
      </c>
      <c r="G16123" t="str">
        <f t="shared" si="251"/>
        <v>Medicine and Surgery Services</v>
      </c>
    </row>
    <row r="16124" spans="1:7" x14ac:dyDescent="0.3">
      <c r="A16124" s="31" t="s">
        <v>29167</v>
      </c>
      <c r="B16124">
        <v>93297</v>
      </c>
      <c r="D16124" t="s">
        <v>29168</v>
      </c>
      <c r="E16124" t="s">
        <v>0</v>
      </c>
      <c r="F16124" t="s">
        <v>987</v>
      </c>
      <c r="G16124" t="str">
        <f t="shared" si="251"/>
        <v>Medicine and Surgery Services</v>
      </c>
    </row>
    <row r="16125" spans="1:7" x14ac:dyDescent="0.3">
      <c r="A16125" s="31" t="s">
        <v>29169</v>
      </c>
      <c r="B16125">
        <v>93298</v>
      </c>
      <c r="D16125" t="s">
        <v>29170</v>
      </c>
      <c r="E16125" t="s">
        <v>0</v>
      </c>
      <c r="F16125" t="s">
        <v>987</v>
      </c>
      <c r="G16125" t="str">
        <f t="shared" si="251"/>
        <v>Medicine and Surgery Services</v>
      </c>
    </row>
    <row r="16126" spans="1:7" x14ac:dyDescent="0.3">
      <c r="A16126" s="31" t="s">
        <v>29171</v>
      </c>
      <c r="B16126">
        <v>93303</v>
      </c>
      <c r="D16126" t="s">
        <v>29172</v>
      </c>
      <c r="E16126" t="s">
        <v>0</v>
      </c>
      <c r="F16126" t="s">
        <v>987</v>
      </c>
      <c r="G16126" t="str">
        <f t="shared" si="251"/>
        <v>Medicine and Surgery Services</v>
      </c>
    </row>
    <row r="16127" spans="1:7" x14ac:dyDescent="0.3">
      <c r="A16127" s="27" t="s">
        <v>29173</v>
      </c>
      <c r="B16127">
        <v>93303</v>
      </c>
      <c r="C16127" t="s">
        <v>3750</v>
      </c>
      <c r="D16127" t="s">
        <v>29172</v>
      </c>
      <c r="E16127" t="s">
        <v>0</v>
      </c>
      <c r="F16127" t="s">
        <v>987</v>
      </c>
      <c r="G16127" t="str">
        <f t="shared" si="251"/>
        <v>Medicine and Surgery Services</v>
      </c>
    </row>
    <row r="16128" spans="1:7" x14ac:dyDescent="0.3">
      <c r="A16128" s="31" t="s">
        <v>29174</v>
      </c>
      <c r="B16128">
        <v>93303</v>
      </c>
      <c r="C16128">
        <v>26</v>
      </c>
      <c r="D16128" t="s">
        <v>29172</v>
      </c>
      <c r="E16128" t="s">
        <v>0</v>
      </c>
      <c r="F16128" t="s">
        <v>987</v>
      </c>
      <c r="G16128" t="str">
        <f t="shared" si="251"/>
        <v>Medicine and Surgery Services</v>
      </c>
    </row>
    <row r="16129" spans="1:7" x14ac:dyDescent="0.3">
      <c r="A16129" s="31" t="s">
        <v>29175</v>
      </c>
      <c r="B16129">
        <v>93304</v>
      </c>
      <c r="D16129" t="s">
        <v>29172</v>
      </c>
      <c r="E16129" t="s">
        <v>0</v>
      </c>
      <c r="F16129" t="s">
        <v>987</v>
      </c>
      <c r="G16129" t="str">
        <f t="shared" si="251"/>
        <v>Medicine and Surgery Services</v>
      </c>
    </row>
    <row r="16130" spans="1:7" x14ac:dyDescent="0.3">
      <c r="A16130" s="27" t="s">
        <v>29176</v>
      </c>
      <c r="B16130">
        <v>93304</v>
      </c>
      <c r="C16130" t="s">
        <v>3750</v>
      </c>
      <c r="D16130" t="s">
        <v>29172</v>
      </c>
      <c r="E16130" t="s">
        <v>0</v>
      </c>
      <c r="F16130" t="s">
        <v>987</v>
      </c>
      <c r="G16130" t="str">
        <f t="shared" si="251"/>
        <v>Medicine and Surgery Services</v>
      </c>
    </row>
    <row r="16131" spans="1:7" x14ac:dyDescent="0.3">
      <c r="A16131" s="31" t="s">
        <v>29177</v>
      </c>
      <c r="B16131">
        <v>93304</v>
      </c>
      <c r="C16131">
        <v>26</v>
      </c>
      <c r="D16131" t="s">
        <v>29172</v>
      </c>
      <c r="E16131" t="s">
        <v>0</v>
      </c>
      <c r="F16131" t="s">
        <v>987</v>
      </c>
      <c r="G16131" t="str">
        <f t="shared" ref="G16131:G16194" si="252">VLOOKUP(F16131,$I$2:$J$27,2,FALSE)</f>
        <v>Medicine and Surgery Services</v>
      </c>
    </row>
    <row r="16132" spans="1:7" x14ac:dyDescent="0.3">
      <c r="A16132" s="31" t="s">
        <v>758</v>
      </c>
      <c r="B16132">
        <v>93306</v>
      </c>
      <c r="D16132" t="s">
        <v>29178</v>
      </c>
      <c r="E16132" t="s">
        <v>0</v>
      </c>
      <c r="F16132" t="s">
        <v>987</v>
      </c>
      <c r="G16132" t="str">
        <f t="shared" si="252"/>
        <v>Medicine and Surgery Services</v>
      </c>
    </row>
    <row r="16133" spans="1:7" x14ac:dyDescent="0.3">
      <c r="A16133" s="27" t="s">
        <v>29179</v>
      </c>
      <c r="B16133">
        <v>93306</v>
      </c>
      <c r="C16133" t="s">
        <v>3750</v>
      </c>
      <c r="D16133" t="s">
        <v>29178</v>
      </c>
      <c r="E16133" t="s">
        <v>0</v>
      </c>
      <c r="F16133" t="s">
        <v>987</v>
      </c>
      <c r="G16133" t="str">
        <f t="shared" si="252"/>
        <v>Medicine and Surgery Services</v>
      </c>
    </row>
    <row r="16134" spans="1:7" x14ac:dyDescent="0.3">
      <c r="A16134" s="31" t="s">
        <v>29180</v>
      </c>
      <c r="B16134">
        <v>93306</v>
      </c>
      <c r="C16134">
        <v>26</v>
      </c>
      <c r="D16134" t="s">
        <v>29178</v>
      </c>
      <c r="E16134" t="s">
        <v>0</v>
      </c>
      <c r="F16134" t="s">
        <v>987</v>
      </c>
      <c r="G16134" t="str">
        <f t="shared" si="252"/>
        <v>Medicine and Surgery Services</v>
      </c>
    </row>
    <row r="16135" spans="1:7" x14ac:dyDescent="0.3">
      <c r="A16135" s="31" t="s">
        <v>29181</v>
      </c>
      <c r="B16135">
        <v>93307</v>
      </c>
      <c r="D16135" t="s">
        <v>29182</v>
      </c>
      <c r="E16135" t="s">
        <v>0</v>
      </c>
      <c r="F16135" t="s">
        <v>987</v>
      </c>
      <c r="G16135" t="str">
        <f t="shared" si="252"/>
        <v>Medicine and Surgery Services</v>
      </c>
    </row>
    <row r="16136" spans="1:7" x14ac:dyDescent="0.3">
      <c r="A16136" s="27" t="s">
        <v>29183</v>
      </c>
      <c r="B16136">
        <v>93307</v>
      </c>
      <c r="C16136" t="s">
        <v>3750</v>
      </c>
      <c r="D16136" t="s">
        <v>29182</v>
      </c>
      <c r="E16136" t="s">
        <v>0</v>
      </c>
      <c r="F16136" t="s">
        <v>987</v>
      </c>
      <c r="G16136" t="str">
        <f t="shared" si="252"/>
        <v>Medicine and Surgery Services</v>
      </c>
    </row>
    <row r="16137" spans="1:7" x14ac:dyDescent="0.3">
      <c r="A16137" s="31" t="s">
        <v>29184</v>
      </c>
      <c r="B16137">
        <v>93307</v>
      </c>
      <c r="C16137">
        <v>26</v>
      </c>
      <c r="D16137" t="s">
        <v>29182</v>
      </c>
      <c r="E16137" t="s">
        <v>0</v>
      </c>
      <c r="F16137" t="s">
        <v>987</v>
      </c>
      <c r="G16137" t="str">
        <f t="shared" si="252"/>
        <v>Medicine and Surgery Services</v>
      </c>
    </row>
    <row r="16138" spans="1:7" x14ac:dyDescent="0.3">
      <c r="A16138" s="31" t="s">
        <v>29185</v>
      </c>
      <c r="B16138">
        <v>93308</v>
      </c>
      <c r="D16138" t="s">
        <v>29186</v>
      </c>
      <c r="E16138" t="s">
        <v>0</v>
      </c>
      <c r="F16138" t="s">
        <v>987</v>
      </c>
      <c r="G16138" t="str">
        <f t="shared" si="252"/>
        <v>Medicine and Surgery Services</v>
      </c>
    </row>
    <row r="16139" spans="1:7" x14ac:dyDescent="0.3">
      <c r="A16139" s="27" t="s">
        <v>29187</v>
      </c>
      <c r="B16139">
        <v>93308</v>
      </c>
      <c r="C16139" t="s">
        <v>3750</v>
      </c>
      <c r="D16139" t="s">
        <v>29186</v>
      </c>
      <c r="E16139" t="s">
        <v>0</v>
      </c>
      <c r="F16139" t="s">
        <v>987</v>
      </c>
      <c r="G16139" t="str">
        <f t="shared" si="252"/>
        <v>Medicine and Surgery Services</v>
      </c>
    </row>
    <row r="16140" spans="1:7" x14ac:dyDescent="0.3">
      <c r="A16140" s="31" t="s">
        <v>29188</v>
      </c>
      <c r="B16140">
        <v>93308</v>
      </c>
      <c r="C16140">
        <v>26</v>
      </c>
      <c r="D16140" t="s">
        <v>29186</v>
      </c>
      <c r="E16140" t="s">
        <v>0</v>
      </c>
      <c r="F16140" t="s">
        <v>987</v>
      </c>
      <c r="G16140" t="str">
        <f t="shared" si="252"/>
        <v>Medicine and Surgery Services</v>
      </c>
    </row>
    <row r="16141" spans="1:7" x14ac:dyDescent="0.3">
      <c r="A16141" s="31" t="s">
        <v>29189</v>
      </c>
      <c r="B16141">
        <v>93312</v>
      </c>
      <c r="D16141" t="s">
        <v>29190</v>
      </c>
      <c r="E16141" t="s">
        <v>0</v>
      </c>
      <c r="F16141" t="s">
        <v>987</v>
      </c>
      <c r="G16141" t="str">
        <f t="shared" si="252"/>
        <v>Medicine and Surgery Services</v>
      </c>
    </row>
    <row r="16142" spans="1:7" x14ac:dyDescent="0.3">
      <c r="A16142" s="27" t="s">
        <v>29191</v>
      </c>
      <c r="B16142">
        <v>93312</v>
      </c>
      <c r="C16142" t="s">
        <v>3750</v>
      </c>
      <c r="D16142" t="s">
        <v>29190</v>
      </c>
      <c r="E16142" t="s">
        <v>0</v>
      </c>
      <c r="F16142" t="s">
        <v>987</v>
      </c>
      <c r="G16142" t="str">
        <f t="shared" si="252"/>
        <v>Medicine and Surgery Services</v>
      </c>
    </row>
    <row r="16143" spans="1:7" x14ac:dyDescent="0.3">
      <c r="A16143" s="31" t="s">
        <v>29192</v>
      </c>
      <c r="B16143">
        <v>93312</v>
      </c>
      <c r="C16143">
        <v>26</v>
      </c>
      <c r="D16143" t="s">
        <v>29190</v>
      </c>
      <c r="E16143" t="s">
        <v>0</v>
      </c>
      <c r="F16143" t="s">
        <v>987</v>
      </c>
      <c r="G16143" t="str">
        <f t="shared" si="252"/>
        <v>Medicine and Surgery Services</v>
      </c>
    </row>
    <row r="16144" spans="1:7" x14ac:dyDescent="0.3">
      <c r="A16144" s="31" t="s">
        <v>29193</v>
      </c>
      <c r="B16144">
        <v>93313</v>
      </c>
      <c r="D16144" t="s">
        <v>29190</v>
      </c>
      <c r="E16144" t="s">
        <v>0</v>
      </c>
      <c r="F16144" t="s">
        <v>987</v>
      </c>
      <c r="G16144" t="str">
        <f t="shared" si="252"/>
        <v>Medicine and Surgery Services</v>
      </c>
    </row>
    <row r="16145" spans="1:7" x14ac:dyDescent="0.3">
      <c r="A16145" s="31" t="s">
        <v>29194</v>
      </c>
      <c r="B16145">
        <v>93314</v>
      </c>
      <c r="D16145" t="s">
        <v>29190</v>
      </c>
      <c r="E16145" t="s">
        <v>0</v>
      </c>
      <c r="F16145" t="s">
        <v>987</v>
      </c>
      <c r="G16145" t="str">
        <f t="shared" si="252"/>
        <v>Medicine and Surgery Services</v>
      </c>
    </row>
    <row r="16146" spans="1:7" x14ac:dyDescent="0.3">
      <c r="A16146" s="27" t="s">
        <v>29195</v>
      </c>
      <c r="B16146">
        <v>93314</v>
      </c>
      <c r="C16146" t="s">
        <v>3750</v>
      </c>
      <c r="D16146" t="s">
        <v>29190</v>
      </c>
      <c r="E16146" t="s">
        <v>0</v>
      </c>
      <c r="F16146" t="s">
        <v>987</v>
      </c>
      <c r="G16146" t="str">
        <f t="shared" si="252"/>
        <v>Medicine and Surgery Services</v>
      </c>
    </row>
    <row r="16147" spans="1:7" x14ac:dyDescent="0.3">
      <c r="A16147" s="31" t="s">
        <v>29196</v>
      </c>
      <c r="B16147">
        <v>93314</v>
      </c>
      <c r="C16147">
        <v>26</v>
      </c>
      <c r="D16147" t="s">
        <v>29190</v>
      </c>
      <c r="E16147" t="s">
        <v>0</v>
      </c>
      <c r="F16147" t="s">
        <v>987</v>
      </c>
      <c r="G16147" t="str">
        <f t="shared" si="252"/>
        <v>Medicine and Surgery Services</v>
      </c>
    </row>
    <row r="16148" spans="1:7" x14ac:dyDescent="0.3">
      <c r="A16148" s="31" t="s">
        <v>29197</v>
      </c>
      <c r="B16148">
        <v>93315</v>
      </c>
      <c r="D16148" t="s">
        <v>29190</v>
      </c>
      <c r="E16148" t="s">
        <v>2</v>
      </c>
      <c r="F16148" t="s">
        <v>987</v>
      </c>
      <c r="G16148" t="str">
        <f t="shared" si="252"/>
        <v>Medicine and Surgery Services</v>
      </c>
    </row>
    <row r="16149" spans="1:7" x14ac:dyDescent="0.3">
      <c r="A16149" s="27" t="s">
        <v>29198</v>
      </c>
      <c r="B16149">
        <v>93315</v>
      </c>
      <c r="C16149" t="s">
        <v>3750</v>
      </c>
      <c r="D16149" t="s">
        <v>29190</v>
      </c>
      <c r="E16149" t="s">
        <v>2</v>
      </c>
      <c r="F16149" t="s">
        <v>987</v>
      </c>
      <c r="G16149" t="str">
        <f t="shared" si="252"/>
        <v>Medicine and Surgery Services</v>
      </c>
    </row>
    <row r="16150" spans="1:7" x14ac:dyDescent="0.3">
      <c r="A16150" s="31" t="s">
        <v>29199</v>
      </c>
      <c r="B16150">
        <v>93315</v>
      </c>
      <c r="C16150">
        <v>26</v>
      </c>
      <c r="D16150" t="s">
        <v>29190</v>
      </c>
      <c r="E16150" t="s">
        <v>0</v>
      </c>
      <c r="F16150" t="s">
        <v>987</v>
      </c>
      <c r="G16150" t="str">
        <f t="shared" si="252"/>
        <v>Medicine and Surgery Services</v>
      </c>
    </row>
    <row r="16151" spans="1:7" x14ac:dyDescent="0.3">
      <c r="A16151" s="31" t="s">
        <v>29200</v>
      </c>
      <c r="B16151">
        <v>93316</v>
      </c>
      <c r="D16151" t="s">
        <v>29190</v>
      </c>
      <c r="E16151" t="s">
        <v>0</v>
      </c>
      <c r="F16151" t="s">
        <v>987</v>
      </c>
      <c r="G16151" t="str">
        <f t="shared" si="252"/>
        <v>Medicine and Surgery Services</v>
      </c>
    </row>
    <row r="16152" spans="1:7" x14ac:dyDescent="0.3">
      <c r="A16152" s="31" t="s">
        <v>29201</v>
      </c>
      <c r="B16152">
        <v>93317</v>
      </c>
      <c r="D16152" t="s">
        <v>29190</v>
      </c>
      <c r="E16152" t="s">
        <v>2</v>
      </c>
      <c r="F16152" t="s">
        <v>987</v>
      </c>
      <c r="G16152" t="str">
        <f t="shared" si="252"/>
        <v>Medicine and Surgery Services</v>
      </c>
    </row>
    <row r="16153" spans="1:7" x14ac:dyDescent="0.3">
      <c r="A16153" s="27" t="s">
        <v>29202</v>
      </c>
      <c r="B16153">
        <v>93317</v>
      </c>
      <c r="C16153" t="s">
        <v>3750</v>
      </c>
      <c r="D16153" t="s">
        <v>29190</v>
      </c>
      <c r="E16153" t="s">
        <v>2</v>
      </c>
      <c r="F16153" t="s">
        <v>987</v>
      </c>
      <c r="G16153" t="str">
        <f t="shared" si="252"/>
        <v>Medicine and Surgery Services</v>
      </c>
    </row>
    <row r="16154" spans="1:7" x14ac:dyDescent="0.3">
      <c r="A16154" s="31" t="s">
        <v>29203</v>
      </c>
      <c r="B16154">
        <v>93317</v>
      </c>
      <c r="C16154">
        <v>26</v>
      </c>
      <c r="D16154" t="s">
        <v>29190</v>
      </c>
      <c r="E16154" t="s">
        <v>0</v>
      </c>
      <c r="F16154" t="s">
        <v>987</v>
      </c>
      <c r="G16154" t="str">
        <f t="shared" si="252"/>
        <v>Medicine and Surgery Services</v>
      </c>
    </row>
    <row r="16155" spans="1:7" x14ac:dyDescent="0.3">
      <c r="A16155" s="31" t="s">
        <v>29204</v>
      </c>
      <c r="B16155">
        <v>93318</v>
      </c>
      <c r="D16155" t="s">
        <v>29205</v>
      </c>
      <c r="E16155" t="s">
        <v>2</v>
      </c>
      <c r="F16155" t="s">
        <v>987</v>
      </c>
      <c r="G16155" t="str">
        <f t="shared" si="252"/>
        <v>Medicine and Surgery Services</v>
      </c>
    </row>
    <row r="16156" spans="1:7" x14ac:dyDescent="0.3">
      <c r="A16156" s="27" t="s">
        <v>29206</v>
      </c>
      <c r="B16156">
        <v>93318</v>
      </c>
      <c r="C16156" t="s">
        <v>3750</v>
      </c>
      <c r="D16156" t="s">
        <v>29205</v>
      </c>
      <c r="E16156" t="s">
        <v>2</v>
      </c>
      <c r="F16156" t="s">
        <v>987</v>
      </c>
      <c r="G16156" t="str">
        <f t="shared" si="252"/>
        <v>Medicine and Surgery Services</v>
      </c>
    </row>
    <row r="16157" spans="1:7" x14ac:dyDescent="0.3">
      <c r="A16157" s="31" t="s">
        <v>29207</v>
      </c>
      <c r="B16157">
        <v>93318</v>
      </c>
      <c r="C16157">
        <v>26</v>
      </c>
      <c r="D16157" t="s">
        <v>29205</v>
      </c>
      <c r="E16157" t="s">
        <v>0</v>
      </c>
      <c r="F16157" t="s">
        <v>987</v>
      </c>
      <c r="G16157" t="str">
        <f t="shared" si="252"/>
        <v>Medicine and Surgery Services</v>
      </c>
    </row>
    <row r="16158" spans="1:7" x14ac:dyDescent="0.3">
      <c r="A16158" s="31" t="s">
        <v>29208</v>
      </c>
      <c r="B16158">
        <v>93320</v>
      </c>
      <c r="D16158" t="s">
        <v>29209</v>
      </c>
      <c r="E16158" t="s">
        <v>0</v>
      </c>
      <c r="F16158" t="s">
        <v>987</v>
      </c>
      <c r="G16158" t="str">
        <f t="shared" si="252"/>
        <v>Medicine and Surgery Services</v>
      </c>
    </row>
    <row r="16159" spans="1:7" x14ac:dyDescent="0.3">
      <c r="A16159" s="27" t="s">
        <v>29210</v>
      </c>
      <c r="B16159">
        <v>93320</v>
      </c>
      <c r="C16159" t="s">
        <v>3750</v>
      </c>
      <c r="D16159" t="s">
        <v>29209</v>
      </c>
      <c r="E16159" t="s">
        <v>0</v>
      </c>
      <c r="F16159" t="s">
        <v>987</v>
      </c>
      <c r="G16159" t="str">
        <f t="shared" si="252"/>
        <v>Medicine and Surgery Services</v>
      </c>
    </row>
    <row r="16160" spans="1:7" x14ac:dyDescent="0.3">
      <c r="A16160" s="31" t="s">
        <v>29211</v>
      </c>
      <c r="B16160">
        <v>93320</v>
      </c>
      <c r="C16160">
        <v>26</v>
      </c>
      <c r="D16160" t="s">
        <v>29209</v>
      </c>
      <c r="E16160" t="s">
        <v>0</v>
      </c>
      <c r="F16160" t="s">
        <v>987</v>
      </c>
      <c r="G16160" t="str">
        <f t="shared" si="252"/>
        <v>Medicine and Surgery Services</v>
      </c>
    </row>
    <row r="16161" spans="1:7" x14ac:dyDescent="0.3">
      <c r="A16161" s="31" t="s">
        <v>29212</v>
      </c>
      <c r="B16161">
        <v>93321</v>
      </c>
      <c r="D16161" t="s">
        <v>29209</v>
      </c>
      <c r="E16161" t="s">
        <v>0</v>
      </c>
      <c r="F16161" t="s">
        <v>987</v>
      </c>
      <c r="G16161" t="str">
        <f t="shared" si="252"/>
        <v>Medicine and Surgery Services</v>
      </c>
    </row>
    <row r="16162" spans="1:7" x14ac:dyDescent="0.3">
      <c r="A16162" s="27" t="s">
        <v>29213</v>
      </c>
      <c r="B16162">
        <v>93321</v>
      </c>
      <c r="C16162" t="s">
        <v>3750</v>
      </c>
      <c r="D16162" t="s">
        <v>29209</v>
      </c>
      <c r="E16162" t="s">
        <v>0</v>
      </c>
      <c r="F16162" t="s">
        <v>987</v>
      </c>
      <c r="G16162" t="str">
        <f t="shared" si="252"/>
        <v>Medicine and Surgery Services</v>
      </c>
    </row>
    <row r="16163" spans="1:7" x14ac:dyDescent="0.3">
      <c r="A16163" s="31" t="s">
        <v>29214</v>
      </c>
      <c r="B16163">
        <v>93321</v>
      </c>
      <c r="C16163">
        <v>26</v>
      </c>
      <c r="D16163" t="s">
        <v>29209</v>
      </c>
      <c r="E16163" t="s">
        <v>0</v>
      </c>
      <c r="F16163" t="s">
        <v>987</v>
      </c>
      <c r="G16163" t="str">
        <f t="shared" si="252"/>
        <v>Medicine and Surgery Services</v>
      </c>
    </row>
    <row r="16164" spans="1:7" x14ac:dyDescent="0.3">
      <c r="A16164" s="31" t="s">
        <v>29215</v>
      </c>
      <c r="B16164">
        <v>93325</v>
      </c>
      <c r="D16164" t="s">
        <v>29216</v>
      </c>
      <c r="E16164" t="s">
        <v>0</v>
      </c>
      <c r="F16164" t="s">
        <v>987</v>
      </c>
      <c r="G16164" t="str">
        <f t="shared" si="252"/>
        <v>Medicine and Surgery Services</v>
      </c>
    </row>
    <row r="16165" spans="1:7" x14ac:dyDescent="0.3">
      <c r="A16165" s="27" t="s">
        <v>29217</v>
      </c>
      <c r="B16165">
        <v>93325</v>
      </c>
      <c r="C16165" t="s">
        <v>3750</v>
      </c>
      <c r="D16165" t="s">
        <v>29216</v>
      </c>
      <c r="E16165" t="s">
        <v>0</v>
      </c>
      <c r="F16165" t="s">
        <v>987</v>
      </c>
      <c r="G16165" t="str">
        <f t="shared" si="252"/>
        <v>Medicine and Surgery Services</v>
      </c>
    </row>
    <row r="16166" spans="1:7" x14ac:dyDescent="0.3">
      <c r="A16166" s="31" t="s">
        <v>29218</v>
      </c>
      <c r="B16166">
        <v>93325</v>
      </c>
      <c r="C16166">
        <v>26</v>
      </c>
      <c r="D16166" t="s">
        <v>29216</v>
      </c>
      <c r="E16166" t="s">
        <v>0</v>
      </c>
      <c r="F16166" t="s">
        <v>987</v>
      </c>
      <c r="G16166" t="str">
        <f t="shared" si="252"/>
        <v>Medicine and Surgery Services</v>
      </c>
    </row>
    <row r="16167" spans="1:7" x14ac:dyDescent="0.3">
      <c r="A16167" s="31" t="s">
        <v>29219</v>
      </c>
      <c r="B16167">
        <v>93350</v>
      </c>
      <c r="D16167" t="s">
        <v>29220</v>
      </c>
      <c r="E16167" t="s">
        <v>0</v>
      </c>
      <c r="F16167" t="s">
        <v>987</v>
      </c>
      <c r="G16167" t="str">
        <f t="shared" si="252"/>
        <v>Medicine and Surgery Services</v>
      </c>
    </row>
    <row r="16168" spans="1:7" x14ac:dyDescent="0.3">
      <c r="A16168" s="27" t="s">
        <v>29221</v>
      </c>
      <c r="B16168">
        <v>93350</v>
      </c>
      <c r="C16168" t="s">
        <v>3750</v>
      </c>
      <c r="D16168" t="s">
        <v>29220</v>
      </c>
      <c r="E16168" t="s">
        <v>0</v>
      </c>
      <c r="F16168" t="s">
        <v>987</v>
      </c>
      <c r="G16168" t="str">
        <f t="shared" si="252"/>
        <v>Medicine and Surgery Services</v>
      </c>
    </row>
    <row r="16169" spans="1:7" x14ac:dyDescent="0.3">
      <c r="A16169" s="31" t="s">
        <v>29222</v>
      </c>
      <c r="B16169">
        <v>93350</v>
      </c>
      <c r="C16169">
        <v>26</v>
      </c>
      <c r="D16169" t="s">
        <v>29220</v>
      </c>
      <c r="E16169" t="s">
        <v>0</v>
      </c>
      <c r="F16169" t="s">
        <v>987</v>
      </c>
      <c r="G16169" t="str">
        <f t="shared" si="252"/>
        <v>Medicine and Surgery Services</v>
      </c>
    </row>
    <row r="16170" spans="1:7" x14ac:dyDescent="0.3">
      <c r="A16170" s="31" t="s">
        <v>29223</v>
      </c>
      <c r="B16170">
        <v>93351</v>
      </c>
      <c r="D16170" t="s">
        <v>29224</v>
      </c>
      <c r="E16170" t="s">
        <v>0</v>
      </c>
      <c r="F16170" t="s">
        <v>987</v>
      </c>
      <c r="G16170" t="str">
        <f t="shared" si="252"/>
        <v>Medicine and Surgery Services</v>
      </c>
    </row>
    <row r="16171" spans="1:7" x14ac:dyDescent="0.3">
      <c r="A16171" s="27" t="s">
        <v>29225</v>
      </c>
      <c r="B16171">
        <v>93351</v>
      </c>
      <c r="C16171" t="s">
        <v>3750</v>
      </c>
      <c r="D16171" t="s">
        <v>29224</v>
      </c>
      <c r="E16171" t="s">
        <v>0</v>
      </c>
      <c r="F16171" t="s">
        <v>987</v>
      </c>
      <c r="G16171" t="str">
        <f t="shared" si="252"/>
        <v>Medicine and Surgery Services</v>
      </c>
    </row>
    <row r="16172" spans="1:7" x14ac:dyDescent="0.3">
      <c r="A16172" s="31" t="s">
        <v>29226</v>
      </c>
      <c r="B16172">
        <v>93351</v>
      </c>
      <c r="C16172">
        <v>26</v>
      </c>
      <c r="D16172" t="s">
        <v>29224</v>
      </c>
      <c r="E16172" t="s">
        <v>0</v>
      </c>
      <c r="F16172" t="s">
        <v>987</v>
      </c>
      <c r="G16172" t="str">
        <f t="shared" si="252"/>
        <v>Medicine and Surgery Services</v>
      </c>
    </row>
    <row r="16173" spans="1:7" x14ac:dyDescent="0.3">
      <c r="A16173" s="31" t="s">
        <v>29227</v>
      </c>
      <c r="B16173">
        <v>93352</v>
      </c>
      <c r="D16173" t="s">
        <v>29228</v>
      </c>
      <c r="E16173" t="s">
        <v>0</v>
      </c>
      <c r="F16173" t="s">
        <v>987</v>
      </c>
      <c r="G16173" t="str">
        <f t="shared" si="252"/>
        <v>Medicine and Surgery Services</v>
      </c>
    </row>
    <row r="16174" spans="1:7" x14ac:dyDescent="0.3">
      <c r="A16174" s="31" t="s">
        <v>29229</v>
      </c>
      <c r="B16174">
        <v>93355</v>
      </c>
      <c r="D16174" t="s">
        <v>29230</v>
      </c>
      <c r="E16174" t="s">
        <v>0</v>
      </c>
      <c r="F16174" t="s">
        <v>987</v>
      </c>
      <c r="G16174" t="str">
        <f t="shared" si="252"/>
        <v>Medicine and Surgery Services</v>
      </c>
    </row>
    <row r="16175" spans="1:7" x14ac:dyDescent="0.3">
      <c r="A16175" s="31" t="s">
        <v>760</v>
      </c>
      <c r="B16175">
        <v>93356</v>
      </c>
      <c r="D16175" t="s">
        <v>29231</v>
      </c>
      <c r="E16175" t="s">
        <v>0</v>
      </c>
      <c r="F16175" t="s">
        <v>987</v>
      </c>
      <c r="G16175" t="str">
        <f t="shared" si="252"/>
        <v>Medicine and Surgery Services</v>
      </c>
    </row>
    <row r="16176" spans="1:7" x14ac:dyDescent="0.3">
      <c r="A16176" s="31" t="s">
        <v>29232</v>
      </c>
      <c r="B16176">
        <v>93451</v>
      </c>
      <c r="D16176" t="s">
        <v>29233</v>
      </c>
      <c r="E16176" t="s">
        <v>0</v>
      </c>
      <c r="F16176" t="s">
        <v>987</v>
      </c>
      <c r="G16176" t="str">
        <f t="shared" si="252"/>
        <v>Medicine and Surgery Services</v>
      </c>
    </row>
    <row r="16177" spans="1:7" x14ac:dyDescent="0.3">
      <c r="A16177" s="27" t="s">
        <v>29234</v>
      </c>
      <c r="B16177">
        <v>93451</v>
      </c>
      <c r="C16177" t="s">
        <v>3750</v>
      </c>
      <c r="D16177" t="s">
        <v>29233</v>
      </c>
      <c r="E16177" t="s">
        <v>0</v>
      </c>
      <c r="F16177" t="s">
        <v>987</v>
      </c>
      <c r="G16177" t="str">
        <f t="shared" si="252"/>
        <v>Medicine and Surgery Services</v>
      </c>
    </row>
    <row r="16178" spans="1:7" x14ac:dyDescent="0.3">
      <c r="A16178" s="31" t="s">
        <v>29235</v>
      </c>
      <c r="B16178">
        <v>93451</v>
      </c>
      <c r="C16178">
        <v>26</v>
      </c>
      <c r="D16178" t="s">
        <v>29233</v>
      </c>
      <c r="E16178" t="s">
        <v>0</v>
      </c>
      <c r="F16178" t="s">
        <v>987</v>
      </c>
      <c r="G16178" t="str">
        <f t="shared" si="252"/>
        <v>Medicine and Surgery Services</v>
      </c>
    </row>
    <row r="16179" spans="1:7" x14ac:dyDescent="0.3">
      <c r="A16179" s="31" t="s">
        <v>146</v>
      </c>
      <c r="B16179">
        <v>93452</v>
      </c>
      <c r="D16179" t="s">
        <v>29236</v>
      </c>
      <c r="E16179" t="s">
        <v>0</v>
      </c>
      <c r="F16179" t="s">
        <v>987</v>
      </c>
      <c r="G16179" t="str">
        <f t="shared" si="252"/>
        <v>Medicine and Surgery Services</v>
      </c>
    </row>
    <row r="16180" spans="1:7" x14ac:dyDescent="0.3">
      <c r="A16180" s="27" t="s">
        <v>29237</v>
      </c>
      <c r="B16180">
        <v>93452</v>
      </c>
      <c r="C16180" t="s">
        <v>3750</v>
      </c>
      <c r="D16180" t="s">
        <v>29236</v>
      </c>
      <c r="E16180" t="s">
        <v>0</v>
      </c>
      <c r="F16180" t="s">
        <v>987</v>
      </c>
      <c r="G16180" t="str">
        <f t="shared" si="252"/>
        <v>Medicine and Surgery Services</v>
      </c>
    </row>
    <row r="16181" spans="1:7" x14ac:dyDescent="0.3">
      <c r="A16181" s="31" t="s">
        <v>29238</v>
      </c>
      <c r="B16181">
        <v>93452</v>
      </c>
      <c r="C16181">
        <v>26</v>
      </c>
      <c r="D16181" t="s">
        <v>29236</v>
      </c>
      <c r="E16181" t="s">
        <v>0</v>
      </c>
      <c r="F16181" t="s">
        <v>987</v>
      </c>
      <c r="G16181" t="str">
        <f t="shared" si="252"/>
        <v>Medicine and Surgery Services</v>
      </c>
    </row>
    <row r="16182" spans="1:7" x14ac:dyDescent="0.3">
      <c r="A16182" s="31" t="s">
        <v>29239</v>
      </c>
      <c r="B16182">
        <v>93453</v>
      </c>
      <c r="D16182" t="s">
        <v>29240</v>
      </c>
      <c r="E16182" t="s">
        <v>0</v>
      </c>
      <c r="F16182" t="s">
        <v>987</v>
      </c>
      <c r="G16182" t="str">
        <f t="shared" si="252"/>
        <v>Medicine and Surgery Services</v>
      </c>
    </row>
    <row r="16183" spans="1:7" x14ac:dyDescent="0.3">
      <c r="A16183" s="27" t="s">
        <v>29241</v>
      </c>
      <c r="B16183">
        <v>93453</v>
      </c>
      <c r="C16183" t="s">
        <v>3750</v>
      </c>
      <c r="D16183" t="s">
        <v>29240</v>
      </c>
      <c r="E16183" t="s">
        <v>0</v>
      </c>
      <c r="F16183" t="s">
        <v>987</v>
      </c>
      <c r="G16183" t="str">
        <f t="shared" si="252"/>
        <v>Medicine and Surgery Services</v>
      </c>
    </row>
    <row r="16184" spans="1:7" x14ac:dyDescent="0.3">
      <c r="A16184" s="31" t="s">
        <v>29242</v>
      </c>
      <c r="B16184">
        <v>93453</v>
      </c>
      <c r="C16184">
        <v>26</v>
      </c>
      <c r="D16184" t="s">
        <v>29240</v>
      </c>
      <c r="E16184" t="s">
        <v>0</v>
      </c>
      <c r="F16184" t="s">
        <v>987</v>
      </c>
      <c r="G16184" t="str">
        <f t="shared" si="252"/>
        <v>Medicine and Surgery Services</v>
      </c>
    </row>
    <row r="16185" spans="1:7" x14ac:dyDescent="0.3">
      <c r="A16185" s="31" t="s">
        <v>29243</v>
      </c>
      <c r="B16185">
        <v>93454</v>
      </c>
      <c r="D16185" t="s">
        <v>29244</v>
      </c>
      <c r="E16185" t="s">
        <v>0</v>
      </c>
      <c r="F16185" t="s">
        <v>987</v>
      </c>
      <c r="G16185" t="str">
        <f t="shared" si="252"/>
        <v>Medicine and Surgery Services</v>
      </c>
    </row>
    <row r="16186" spans="1:7" x14ac:dyDescent="0.3">
      <c r="A16186" s="27" t="s">
        <v>29245</v>
      </c>
      <c r="B16186">
        <v>93454</v>
      </c>
      <c r="C16186" t="s">
        <v>3750</v>
      </c>
      <c r="D16186" t="s">
        <v>29244</v>
      </c>
      <c r="E16186" t="s">
        <v>0</v>
      </c>
      <c r="F16186" t="s">
        <v>987</v>
      </c>
      <c r="G16186" t="str">
        <f t="shared" si="252"/>
        <v>Medicine and Surgery Services</v>
      </c>
    </row>
    <row r="16187" spans="1:7" x14ac:dyDescent="0.3">
      <c r="A16187" s="31" t="s">
        <v>29246</v>
      </c>
      <c r="B16187">
        <v>93454</v>
      </c>
      <c r="C16187">
        <v>26</v>
      </c>
      <c r="D16187" t="s">
        <v>29244</v>
      </c>
      <c r="E16187" t="s">
        <v>0</v>
      </c>
      <c r="F16187" t="s">
        <v>987</v>
      </c>
      <c r="G16187" t="str">
        <f t="shared" si="252"/>
        <v>Medicine and Surgery Services</v>
      </c>
    </row>
    <row r="16188" spans="1:7" x14ac:dyDescent="0.3">
      <c r="A16188" s="31" t="s">
        <v>29247</v>
      </c>
      <c r="B16188">
        <v>93455</v>
      </c>
      <c r="D16188" t="s">
        <v>29248</v>
      </c>
      <c r="E16188" t="s">
        <v>0</v>
      </c>
      <c r="F16188" t="s">
        <v>987</v>
      </c>
      <c r="G16188" t="str">
        <f t="shared" si="252"/>
        <v>Medicine and Surgery Services</v>
      </c>
    </row>
    <row r="16189" spans="1:7" x14ac:dyDescent="0.3">
      <c r="A16189" s="27" t="s">
        <v>29249</v>
      </c>
      <c r="B16189">
        <v>93455</v>
      </c>
      <c r="C16189" t="s">
        <v>3750</v>
      </c>
      <c r="D16189" t="s">
        <v>29248</v>
      </c>
      <c r="E16189" t="s">
        <v>0</v>
      </c>
      <c r="F16189" t="s">
        <v>987</v>
      </c>
      <c r="G16189" t="str">
        <f t="shared" si="252"/>
        <v>Medicine and Surgery Services</v>
      </c>
    </row>
    <row r="16190" spans="1:7" x14ac:dyDescent="0.3">
      <c r="A16190" s="31" t="s">
        <v>29250</v>
      </c>
      <c r="B16190">
        <v>93455</v>
      </c>
      <c r="C16190">
        <v>26</v>
      </c>
      <c r="D16190" t="s">
        <v>29248</v>
      </c>
      <c r="E16190" t="s">
        <v>0</v>
      </c>
      <c r="F16190" t="s">
        <v>987</v>
      </c>
      <c r="G16190" t="str">
        <f t="shared" si="252"/>
        <v>Medicine and Surgery Services</v>
      </c>
    </row>
    <row r="16191" spans="1:7" x14ac:dyDescent="0.3">
      <c r="A16191" s="31" t="s">
        <v>29251</v>
      </c>
      <c r="B16191">
        <v>93456</v>
      </c>
      <c r="D16191" t="s">
        <v>29252</v>
      </c>
      <c r="E16191" t="s">
        <v>0</v>
      </c>
      <c r="F16191" t="s">
        <v>987</v>
      </c>
      <c r="G16191" t="str">
        <f t="shared" si="252"/>
        <v>Medicine and Surgery Services</v>
      </c>
    </row>
    <row r="16192" spans="1:7" x14ac:dyDescent="0.3">
      <c r="A16192" s="27" t="s">
        <v>29253</v>
      </c>
      <c r="B16192">
        <v>93456</v>
      </c>
      <c r="C16192" t="s">
        <v>3750</v>
      </c>
      <c r="D16192" t="s">
        <v>29252</v>
      </c>
      <c r="E16192" t="s">
        <v>0</v>
      </c>
      <c r="F16192" t="s">
        <v>987</v>
      </c>
      <c r="G16192" t="str">
        <f t="shared" si="252"/>
        <v>Medicine and Surgery Services</v>
      </c>
    </row>
    <row r="16193" spans="1:7" x14ac:dyDescent="0.3">
      <c r="A16193" s="31" t="s">
        <v>29254</v>
      </c>
      <c r="B16193">
        <v>93456</v>
      </c>
      <c r="C16193">
        <v>26</v>
      </c>
      <c r="D16193" t="s">
        <v>29252</v>
      </c>
      <c r="E16193" t="s">
        <v>0</v>
      </c>
      <c r="F16193" t="s">
        <v>987</v>
      </c>
      <c r="G16193" t="str">
        <f t="shared" si="252"/>
        <v>Medicine and Surgery Services</v>
      </c>
    </row>
    <row r="16194" spans="1:7" x14ac:dyDescent="0.3">
      <c r="A16194" s="31" t="s">
        <v>29255</v>
      </c>
      <c r="B16194">
        <v>93457</v>
      </c>
      <c r="D16194" t="s">
        <v>29256</v>
      </c>
      <c r="E16194" t="s">
        <v>0</v>
      </c>
      <c r="F16194" t="s">
        <v>987</v>
      </c>
      <c r="G16194" t="str">
        <f t="shared" si="252"/>
        <v>Medicine and Surgery Services</v>
      </c>
    </row>
    <row r="16195" spans="1:7" x14ac:dyDescent="0.3">
      <c r="A16195" s="27" t="s">
        <v>29257</v>
      </c>
      <c r="B16195">
        <v>93457</v>
      </c>
      <c r="C16195" t="s">
        <v>3750</v>
      </c>
      <c r="D16195" t="s">
        <v>29256</v>
      </c>
      <c r="E16195" t="s">
        <v>0</v>
      </c>
      <c r="F16195" t="s">
        <v>987</v>
      </c>
      <c r="G16195" t="str">
        <f t="shared" ref="G16195:G16258" si="253">VLOOKUP(F16195,$I$2:$J$27,2,FALSE)</f>
        <v>Medicine and Surgery Services</v>
      </c>
    </row>
    <row r="16196" spans="1:7" x14ac:dyDescent="0.3">
      <c r="A16196" s="31" t="s">
        <v>29258</v>
      </c>
      <c r="B16196">
        <v>93457</v>
      </c>
      <c r="C16196">
        <v>26</v>
      </c>
      <c r="D16196" t="s">
        <v>29256</v>
      </c>
      <c r="E16196" t="s">
        <v>0</v>
      </c>
      <c r="F16196" t="s">
        <v>987</v>
      </c>
      <c r="G16196" t="str">
        <f t="shared" si="253"/>
        <v>Medicine and Surgery Services</v>
      </c>
    </row>
    <row r="16197" spans="1:7" x14ac:dyDescent="0.3">
      <c r="A16197" s="31" t="s">
        <v>29259</v>
      </c>
      <c r="B16197">
        <v>93458</v>
      </c>
      <c r="D16197" t="s">
        <v>29260</v>
      </c>
      <c r="E16197" t="s">
        <v>0</v>
      </c>
      <c r="F16197" t="s">
        <v>987</v>
      </c>
      <c r="G16197" t="str">
        <f t="shared" si="253"/>
        <v>Medicine and Surgery Services</v>
      </c>
    </row>
    <row r="16198" spans="1:7" x14ac:dyDescent="0.3">
      <c r="A16198" s="27" t="s">
        <v>29261</v>
      </c>
      <c r="B16198">
        <v>93458</v>
      </c>
      <c r="C16198" t="s">
        <v>3750</v>
      </c>
      <c r="D16198" t="s">
        <v>29260</v>
      </c>
      <c r="E16198" t="s">
        <v>0</v>
      </c>
      <c r="F16198" t="s">
        <v>987</v>
      </c>
      <c r="G16198" t="str">
        <f t="shared" si="253"/>
        <v>Medicine and Surgery Services</v>
      </c>
    </row>
    <row r="16199" spans="1:7" x14ac:dyDescent="0.3">
      <c r="A16199" s="31" t="s">
        <v>29262</v>
      </c>
      <c r="B16199">
        <v>93458</v>
      </c>
      <c r="C16199">
        <v>26</v>
      </c>
      <c r="D16199" t="s">
        <v>29260</v>
      </c>
      <c r="E16199" t="s">
        <v>0</v>
      </c>
      <c r="F16199" t="s">
        <v>987</v>
      </c>
      <c r="G16199" t="str">
        <f t="shared" si="253"/>
        <v>Medicine and Surgery Services</v>
      </c>
    </row>
    <row r="16200" spans="1:7" x14ac:dyDescent="0.3">
      <c r="A16200" s="31" t="s">
        <v>29263</v>
      </c>
      <c r="B16200">
        <v>93459</v>
      </c>
      <c r="D16200" t="s">
        <v>29264</v>
      </c>
      <c r="E16200" t="s">
        <v>0</v>
      </c>
      <c r="F16200" t="s">
        <v>987</v>
      </c>
      <c r="G16200" t="str">
        <f t="shared" si="253"/>
        <v>Medicine and Surgery Services</v>
      </c>
    </row>
    <row r="16201" spans="1:7" x14ac:dyDescent="0.3">
      <c r="A16201" s="27" t="s">
        <v>29265</v>
      </c>
      <c r="B16201">
        <v>93459</v>
      </c>
      <c r="C16201" t="s">
        <v>3750</v>
      </c>
      <c r="D16201" t="s">
        <v>29264</v>
      </c>
      <c r="E16201" t="s">
        <v>0</v>
      </c>
      <c r="F16201" t="s">
        <v>987</v>
      </c>
      <c r="G16201" t="str">
        <f t="shared" si="253"/>
        <v>Medicine and Surgery Services</v>
      </c>
    </row>
    <row r="16202" spans="1:7" x14ac:dyDescent="0.3">
      <c r="A16202" s="31" t="s">
        <v>29266</v>
      </c>
      <c r="B16202">
        <v>93459</v>
      </c>
      <c r="C16202">
        <v>26</v>
      </c>
      <c r="D16202" t="s">
        <v>29264</v>
      </c>
      <c r="E16202" t="s">
        <v>0</v>
      </c>
      <c r="F16202" t="s">
        <v>987</v>
      </c>
      <c r="G16202" t="str">
        <f t="shared" si="253"/>
        <v>Medicine and Surgery Services</v>
      </c>
    </row>
    <row r="16203" spans="1:7" x14ac:dyDescent="0.3">
      <c r="A16203" s="31" t="s">
        <v>29267</v>
      </c>
      <c r="B16203">
        <v>93460</v>
      </c>
      <c r="D16203" t="s">
        <v>29268</v>
      </c>
      <c r="E16203" t="s">
        <v>0</v>
      </c>
      <c r="F16203" t="s">
        <v>987</v>
      </c>
      <c r="G16203" t="str">
        <f t="shared" si="253"/>
        <v>Medicine and Surgery Services</v>
      </c>
    </row>
    <row r="16204" spans="1:7" x14ac:dyDescent="0.3">
      <c r="A16204" s="27" t="s">
        <v>29269</v>
      </c>
      <c r="B16204">
        <v>93460</v>
      </c>
      <c r="C16204" t="s">
        <v>3750</v>
      </c>
      <c r="D16204" t="s">
        <v>29268</v>
      </c>
      <c r="E16204" t="s">
        <v>0</v>
      </c>
      <c r="F16204" t="s">
        <v>987</v>
      </c>
      <c r="G16204" t="str">
        <f t="shared" si="253"/>
        <v>Medicine and Surgery Services</v>
      </c>
    </row>
    <row r="16205" spans="1:7" x14ac:dyDescent="0.3">
      <c r="A16205" s="31" t="s">
        <v>29270</v>
      </c>
      <c r="B16205">
        <v>93460</v>
      </c>
      <c r="C16205">
        <v>26</v>
      </c>
      <c r="D16205" t="s">
        <v>29268</v>
      </c>
      <c r="E16205" t="s">
        <v>0</v>
      </c>
      <c r="F16205" t="s">
        <v>987</v>
      </c>
      <c r="G16205" t="str">
        <f t="shared" si="253"/>
        <v>Medicine and Surgery Services</v>
      </c>
    </row>
    <row r="16206" spans="1:7" x14ac:dyDescent="0.3">
      <c r="A16206" s="31" t="s">
        <v>29271</v>
      </c>
      <c r="B16206">
        <v>93461</v>
      </c>
      <c r="D16206" t="s">
        <v>29268</v>
      </c>
      <c r="E16206" t="s">
        <v>0</v>
      </c>
      <c r="F16206" t="s">
        <v>987</v>
      </c>
      <c r="G16206" t="str">
        <f t="shared" si="253"/>
        <v>Medicine and Surgery Services</v>
      </c>
    </row>
    <row r="16207" spans="1:7" x14ac:dyDescent="0.3">
      <c r="A16207" s="27" t="s">
        <v>29272</v>
      </c>
      <c r="B16207">
        <v>93461</v>
      </c>
      <c r="C16207" t="s">
        <v>3750</v>
      </c>
      <c r="D16207" t="s">
        <v>29268</v>
      </c>
      <c r="E16207" t="s">
        <v>0</v>
      </c>
      <c r="F16207" t="s">
        <v>987</v>
      </c>
      <c r="G16207" t="str">
        <f t="shared" si="253"/>
        <v>Medicine and Surgery Services</v>
      </c>
    </row>
    <row r="16208" spans="1:7" x14ac:dyDescent="0.3">
      <c r="A16208" s="31" t="s">
        <v>29273</v>
      </c>
      <c r="B16208">
        <v>93461</v>
      </c>
      <c r="C16208">
        <v>26</v>
      </c>
      <c r="D16208" t="s">
        <v>29268</v>
      </c>
      <c r="E16208" t="s">
        <v>0</v>
      </c>
      <c r="F16208" t="s">
        <v>987</v>
      </c>
      <c r="G16208" t="str">
        <f t="shared" si="253"/>
        <v>Medicine and Surgery Services</v>
      </c>
    </row>
    <row r="16209" spans="1:7" x14ac:dyDescent="0.3">
      <c r="A16209" s="31" t="s">
        <v>29274</v>
      </c>
      <c r="B16209">
        <v>93462</v>
      </c>
      <c r="D16209" t="s">
        <v>29275</v>
      </c>
      <c r="E16209" t="s">
        <v>0</v>
      </c>
      <c r="F16209" t="s">
        <v>987</v>
      </c>
      <c r="G16209" t="str">
        <f t="shared" si="253"/>
        <v>Medicine and Surgery Services</v>
      </c>
    </row>
    <row r="16210" spans="1:7" x14ac:dyDescent="0.3">
      <c r="A16210" s="31" t="s">
        <v>29276</v>
      </c>
      <c r="B16210">
        <v>93463</v>
      </c>
      <c r="D16210" t="s">
        <v>29277</v>
      </c>
      <c r="E16210" t="s">
        <v>0</v>
      </c>
      <c r="F16210" t="s">
        <v>987</v>
      </c>
      <c r="G16210" t="str">
        <f t="shared" si="253"/>
        <v>Medicine and Surgery Services</v>
      </c>
    </row>
    <row r="16211" spans="1:7" x14ac:dyDescent="0.3">
      <c r="A16211" s="31" t="s">
        <v>29278</v>
      </c>
      <c r="B16211">
        <v>93464</v>
      </c>
      <c r="D16211" t="s">
        <v>29279</v>
      </c>
      <c r="E16211" t="s">
        <v>0</v>
      </c>
      <c r="F16211" t="s">
        <v>987</v>
      </c>
      <c r="G16211" t="str">
        <f t="shared" si="253"/>
        <v>Medicine and Surgery Services</v>
      </c>
    </row>
    <row r="16212" spans="1:7" x14ac:dyDescent="0.3">
      <c r="A16212" s="27" t="s">
        <v>29280</v>
      </c>
      <c r="B16212">
        <v>93464</v>
      </c>
      <c r="C16212" t="s">
        <v>3750</v>
      </c>
      <c r="D16212" t="s">
        <v>29279</v>
      </c>
      <c r="E16212" t="s">
        <v>0</v>
      </c>
      <c r="F16212" t="s">
        <v>987</v>
      </c>
      <c r="G16212" t="str">
        <f t="shared" si="253"/>
        <v>Medicine and Surgery Services</v>
      </c>
    </row>
    <row r="16213" spans="1:7" x14ac:dyDescent="0.3">
      <c r="A16213" s="31" t="s">
        <v>29281</v>
      </c>
      <c r="B16213">
        <v>93464</v>
      </c>
      <c r="C16213">
        <v>26</v>
      </c>
      <c r="D16213" t="s">
        <v>29279</v>
      </c>
      <c r="E16213" t="s">
        <v>0</v>
      </c>
      <c r="F16213" t="s">
        <v>987</v>
      </c>
      <c r="G16213" t="str">
        <f t="shared" si="253"/>
        <v>Medicine and Surgery Services</v>
      </c>
    </row>
    <row r="16214" spans="1:7" x14ac:dyDescent="0.3">
      <c r="A16214" s="31" t="s">
        <v>29282</v>
      </c>
      <c r="B16214">
        <v>93503</v>
      </c>
      <c r="D16214" t="s">
        <v>29283</v>
      </c>
      <c r="E16214" t="s">
        <v>0</v>
      </c>
      <c r="F16214" t="s">
        <v>987</v>
      </c>
      <c r="G16214" t="str">
        <f t="shared" si="253"/>
        <v>Medicine and Surgery Services</v>
      </c>
    </row>
    <row r="16215" spans="1:7" x14ac:dyDescent="0.3">
      <c r="A16215" s="31" t="s">
        <v>29284</v>
      </c>
      <c r="B16215">
        <v>93505</v>
      </c>
      <c r="D16215" t="s">
        <v>29285</v>
      </c>
      <c r="E16215" t="s">
        <v>0</v>
      </c>
      <c r="F16215" t="s">
        <v>987</v>
      </c>
      <c r="G16215" t="str">
        <f t="shared" si="253"/>
        <v>Medicine and Surgery Services</v>
      </c>
    </row>
    <row r="16216" spans="1:7" x14ac:dyDescent="0.3">
      <c r="A16216" s="27" t="s">
        <v>29286</v>
      </c>
      <c r="B16216">
        <v>93505</v>
      </c>
      <c r="C16216" t="s">
        <v>3750</v>
      </c>
      <c r="D16216" t="s">
        <v>29285</v>
      </c>
      <c r="E16216" t="s">
        <v>0</v>
      </c>
      <c r="F16216" t="s">
        <v>987</v>
      </c>
      <c r="G16216" t="str">
        <f t="shared" si="253"/>
        <v>Medicine and Surgery Services</v>
      </c>
    </row>
    <row r="16217" spans="1:7" x14ac:dyDescent="0.3">
      <c r="A16217" s="31" t="s">
        <v>29287</v>
      </c>
      <c r="B16217">
        <v>93505</v>
      </c>
      <c r="C16217">
        <v>26</v>
      </c>
      <c r="D16217" t="s">
        <v>29285</v>
      </c>
      <c r="E16217" t="s">
        <v>0</v>
      </c>
      <c r="F16217" t="s">
        <v>987</v>
      </c>
      <c r="G16217" t="str">
        <f t="shared" si="253"/>
        <v>Medicine and Surgery Services</v>
      </c>
    </row>
    <row r="16218" spans="1:7" x14ac:dyDescent="0.3">
      <c r="A16218" s="31" t="s">
        <v>29288</v>
      </c>
      <c r="B16218">
        <v>93530</v>
      </c>
      <c r="D16218" t="s">
        <v>29289</v>
      </c>
      <c r="E16218" t="s">
        <v>2</v>
      </c>
      <c r="F16218" t="s">
        <v>987</v>
      </c>
      <c r="G16218" t="str">
        <f t="shared" si="253"/>
        <v>Medicine and Surgery Services</v>
      </c>
    </row>
    <row r="16219" spans="1:7" x14ac:dyDescent="0.3">
      <c r="A16219" s="27" t="s">
        <v>29290</v>
      </c>
      <c r="B16219">
        <v>93530</v>
      </c>
      <c r="C16219" t="s">
        <v>3750</v>
      </c>
      <c r="D16219" t="s">
        <v>29289</v>
      </c>
      <c r="E16219" t="s">
        <v>2</v>
      </c>
      <c r="F16219" t="s">
        <v>987</v>
      </c>
      <c r="G16219" t="str">
        <f t="shared" si="253"/>
        <v>Medicine and Surgery Services</v>
      </c>
    </row>
    <row r="16220" spans="1:7" x14ac:dyDescent="0.3">
      <c r="A16220" s="31" t="s">
        <v>29291</v>
      </c>
      <c r="B16220">
        <v>93530</v>
      </c>
      <c r="C16220">
        <v>26</v>
      </c>
      <c r="D16220" t="s">
        <v>29289</v>
      </c>
      <c r="E16220" t="s">
        <v>0</v>
      </c>
      <c r="F16220" t="s">
        <v>987</v>
      </c>
      <c r="G16220" t="str">
        <f t="shared" si="253"/>
        <v>Medicine and Surgery Services</v>
      </c>
    </row>
    <row r="16221" spans="1:7" x14ac:dyDescent="0.3">
      <c r="A16221" s="31" t="s">
        <v>29292</v>
      </c>
      <c r="B16221">
        <v>93531</v>
      </c>
      <c r="D16221" t="s">
        <v>29293</v>
      </c>
      <c r="E16221" t="s">
        <v>2</v>
      </c>
      <c r="F16221" t="s">
        <v>987</v>
      </c>
      <c r="G16221" t="str">
        <f t="shared" si="253"/>
        <v>Medicine and Surgery Services</v>
      </c>
    </row>
    <row r="16222" spans="1:7" x14ac:dyDescent="0.3">
      <c r="A16222" s="27" t="s">
        <v>29294</v>
      </c>
      <c r="B16222">
        <v>93531</v>
      </c>
      <c r="C16222" t="s">
        <v>3750</v>
      </c>
      <c r="D16222" t="s">
        <v>29293</v>
      </c>
      <c r="E16222" t="s">
        <v>2</v>
      </c>
      <c r="F16222" t="s">
        <v>987</v>
      </c>
      <c r="G16222" t="str">
        <f t="shared" si="253"/>
        <v>Medicine and Surgery Services</v>
      </c>
    </row>
    <row r="16223" spans="1:7" x14ac:dyDescent="0.3">
      <c r="A16223" s="31" t="s">
        <v>29295</v>
      </c>
      <c r="B16223">
        <v>93531</v>
      </c>
      <c r="C16223">
        <v>26</v>
      </c>
      <c r="D16223" t="s">
        <v>29293</v>
      </c>
      <c r="E16223" t="s">
        <v>0</v>
      </c>
      <c r="F16223" t="s">
        <v>987</v>
      </c>
      <c r="G16223" t="str">
        <f t="shared" si="253"/>
        <v>Medicine and Surgery Services</v>
      </c>
    </row>
    <row r="16224" spans="1:7" x14ac:dyDescent="0.3">
      <c r="A16224" s="31" t="s">
        <v>29296</v>
      </c>
      <c r="B16224">
        <v>93532</v>
      </c>
      <c r="D16224" t="s">
        <v>29293</v>
      </c>
      <c r="E16224" t="s">
        <v>2</v>
      </c>
      <c r="F16224" t="s">
        <v>987</v>
      </c>
      <c r="G16224" t="str">
        <f t="shared" si="253"/>
        <v>Medicine and Surgery Services</v>
      </c>
    </row>
    <row r="16225" spans="1:7" x14ac:dyDescent="0.3">
      <c r="A16225" s="27" t="s">
        <v>29297</v>
      </c>
      <c r="B16225">
        <v>93532</v>
      </c>
      <c r="C16225" t="s">
        <v>3750</v>
      </c>
      <c r="D16225" t="s">
        <v>29293</v>
      </c>
      <c r="E16225" t="s">
        <v>2</v>
      </c>
      <c r="F16225" t="s">
        <v>987</v>
      </c>
      <c r="G16225" t="str">
        <f t="shared" si="253"/>
        <v>Medicine and Surgery Services</v>
      </c>
    </row>
    <row r="16226" spans="1:7" x14ac:dyDescent="0.3">
      <c r="A16226" s="31" t="s">
        <v>29298</v>
      </c>
      <c r="B16226">
        <v>93532</v>
      </c>
      <c r="C16226">
        <v>26</v>
      </c>
      <c r="D16226" t="s">
        <v>29293</v>
      </c>
      <c r="E16226" t="s">
        <v>0</v>
      </c>
      <c r="F16226" t="s">
        <v>987</v>
      </c>
      <c r="G16226" t="str">
        <f t="shared" si="253"/>
        <v>Medicine and Surgery Services</v>
      </c>
    </row>
    <row r="16227" spans="1:7" x14ac:dyDescent="0.3">
      <c r="A16227" s="31" t="s">
        <v>29299</v>
      </c>
      <c r="B16227">
        <v>93533</v>
      </c>
      <c r="D16227" t="s">
        <v>29293</v>
      </c>
      <c r="E16227" t="s">
        <v>2</v>
      </c>
      <c r="F16227" t="s">
        <v>987</v>
      </c>
      <c r="G16227" t="str">
        <f t="shared" si="253"/>
        <v>Medicine and Surgery Services</v>
      </c>
    </row>
    <row r="16228" spans="1:7" x14ac:dyDescent="0.3">
      <c r="A16228" s="27" t="s">
        <v>29300</v>
      </c>
      <c r="B16228">
        <v>93533</v>
      </c>
      <c r="C16228" t="s">
        <v>3750</v>
      </c>
      <c r="D16228" t="s">
        <v>29293</v>
      </c>
      <c r="E16228" t="s">
        <v>2</v>
      </c>
      <c r="F16228" t="s">
        <v>987</v>
      </c>
      <c r="G16228" t="str">
        <f t="shared" si="253"/>
        <v>Medicine and Surgery Services</v>
      </c>
    </row>
    <row r="16229" spans="1:7" x14ac:dyDescent="0.3">
      <c r="A16229" s="31" t="s">
        <v>29301</v>
      </c>
      <c r="B16229">
        <v>93533</v>
      </c>
      <c r="C16229">
        <v>26</v>
      </c>
      <c r="D16229" t="s">
        <v>29293</v>
      </c>
      <c r="E16229" t="s">
        <v>0</v>
      </c>
      <c r="F16229" t="s">
        <v>987</v>
      </c>
      <c r="G16229" t="str">
        <f t="shared" si="253"/>
        <v>Medicine and Surgery Services</v>
      </c>
    </row>
    <row r="16230" spans="1:7" x14ac:dyDescent="0.3">
      <c r="A16230" s="31" t="s">
        <v>29302</v>
      </c>
      <c r="B16230">
        <v>93561</v>
      </c>
      <c r="D16230" t="s">
        <v>29303</v>
      </c>
      <c r="E16230" t="s">
        <v>2</v>
      </c>
      <c r="F16230" t="s">
        <v>987</v>
      </c>
      <c r="G16230" t="str">
        <f t="shared" si="253"/>
        <v>Medicine and Surgery Services</v>
      </c>
    </row>
    <row r="16231" spans="1:7" x14ac:dyDescent="0.3">
      <c r="A16231" s="27" t="s">
        <v>29304</v>
      </c>
      <c r="B16231">
        <v>93561</v>
      </c>
      <c r="C16231" t="s">
        <v>3750</v>
      </c>
      <c r="D16231" t="s">
        <v>29303</v>
      </c>
      <c r="E16231" t="s">
        <v>2</v>
      </c>
      <c r="F16231" t="s">
        <v>987</v>
      </c>
      <c r="G16231" t="str">
        <f t="shared" si="253"/>
        <v>Medicine and Surgery Services</v>
      </c>
    </row>
    <row r="16232" spans="1:7" x14ac:dyDescent="0.3">
      <c r="A16232" s="31" t="s">
        <v>29305</v>
      </c>
      <c r="B16232">
        <v>93561</v>
      </c>
      <c r="C16232">
        <v>26</v>
      </c>
      <c r="D16232" t="s">
        <v>29303</v>
      </c>
      <c r="E16232" t="s">
        <v>0</v>
      </c>
      <c r="F16232" t="s">
        <v>987</v>
      </c>
      <c r="G16232" t="str">
        <f t="shared" si="253"/>
        <v>Medicine and Surgery Services</v>
      </c>
    </row>
    <row r="16233" spans="1:7" x14ac:dyDescent="0.3">
      <c r="A16233" s="31" t="s">
        <v>29306</v>
      </c>
      <c r="B16233">
        <v>93562</v>
      </c>
      <c r="D16233" t="s">
        <v>29307</v>
      </c>
      <c r="E16233" t="s">
        <v>2</v>
      </c>
      <c r="F16233" t="s">
        <v>987</v>
      </c>
      <c r="G16233" t="str">
        <f t="shared" si="253"/>
        <v>Medicine and Surgery Services</v>
      </c>
    </row>
    <row r="16234" spans="1:7" x14ac:dyDescent="0.3">
      <c r="A16234" s="27" t="s">
        <v>29308</v>
      </c>
      <c r="B16234">
        <v>93562</v>
      </c>
      <c r="C16234" t="s">
        <v>3750</v>
      </c>
      <c r="D16234" t="s">
        <v>29307</v>
      </c>
      <c r="E16234" t="s">
        <v>2</v>
      </c>
      <c r="F16234" t="s">
        <v>987</v>
      </c>
      <c r="G16234" t="str">
        <f t="shared" si="253"/>
        <v>Medicine and Surgery Services</v>
      </c>
    </row>
    <row r="16235" spans="1:7" x14ac:dyDescent="0.3">
      <c r="A16235" s="31" t="s">
        <v>29309</v>
      </c>
      <c r="B16235">
        <v>93562</v>
      </c>
      <c r="C16235">
        <v>26</v>
      </c>
      <c r="D16235" t="s">
        <v>29307</v>
      </c>
      <c r="E16235" t="s">
        <v>0</v>
      </c>
      <c r="F16235" t="s">
        <v>987</v>
      </c>
      <c r="G16235" t="str">
        <f t="shared" si="253"/>
        <v>Medicine and Surgery Services</v>
      </c>
    </row>
    <row r="16236" spans="1:7" x14ac:dyDescent="0.3">
      <c r="A16236" s="31" t="s">
        <v>29310</v>
      </c>
      <c r="B16236">
        <v>93563</v>
      </c>
      <c r="D16236" t="s">
        <v>29311</v>
      </c>
      <c r="E16236" t="s">
        <v>0</v>
      </c>
      <c r="F16236" t="s">
        <v>987</v>
      </c>
      <c r="G16236" t="str">
        <f t="shared" si="253"/>
        <v>Medicine and Surgery Services</v>
      </c>
    </row>
    <row r="16237" spans="1:7" x14ac:dyDescent="0.3">
      <c r="A16237" s="31" t="s">
        <v>29312</v>
      </c>
      <c r="B16237">
        <v>93564</v>
      </c>
      <c r="D16237" t="s">
        <v>29313</v>
      </c>
      <c r="E16237" t="s">
        <v>0</v>
      </c>
      <c r="F16237" t="s">
        <v>987</v>
      </c>
      <c r="G16237" t="str">
        <f t="shared" si="253"/>
        <v>Medicine and Surgery Services</v>
      </c>
    </row>
    <row r="16238" spans="1:7" x14ac:dyDescent="0.3">
      <c r="A16238" s="31" t="s">
        <v>29314</v>
      </c>
      <c r="B16238">
        <v>93565</v>
      </c>
      <c r="D16238" t="s">
        <v>29315</v>
      </c>
      <c r="E16238" t="s">
        <v>0</v>
      </c>
      <c r="F16238" t="s">
        <v>987</v>
      </c>
      <c r="G16238" t="str">
        <f t="shared" si="253"/>
        <v>Medicine and Surgery Services</v>
      </c>
    </row>
    <row r="16239" spans="1:7" x14ac:dyDescent="0.3">
      <c r="A16239" s="31" t="s">
        <v>29316</v>
      </c>
      <c r="B16239">
        <v>93566</v>
      </c>
      <c r="D16239" t="s">
        <v>29317</v>
      </c>
      <c r="E16239" t="s">
        <v>0</v>
      </c>
      <c r="F16239" t="s">
        <v>987</v>
      </c>
      <c r="G16239" t="str">
        <f t="shared" si="253"/>
        <v>Medicine and Surgery Services</v>
      </c>
    </row>
    <row r="16240" spans="1:7" x14ac:dyDescent="0.3">
      <c r="A16240" s="31" t="s">
        <v>29318</v>
      </c>
      <c r="B16240">
        <v>93567</v>
      </c>
      <c r="D16240" t="s">
        <v>29319</v>
      </c>
      <c r="E16240" t="s">
        <v>0</v>
      </c>
      <c r="F16240" t="s">
        <v>987</v>
      </c>
      <c r="G16240" t="str">
        <f t="shared" si="253"/>
        <v>Medicine and Surgery Services</v>
      </c>
    </row>
    <row r="16241" spans="1:7" x14ac:dyDescent="0.3">
      <c r="A16241" s="31" t="s">
        <v>29320</v>
      </c>
      <c r="B16241">
        <v>93568</v>
      </c>
      <c r="D16241" t="s">
        <v>29321</v>
      </c>
      <c r="E16241" t="s">
        <v>0</v>
      </c>
      <c r="F16241" t="s">
        <v>987</v>
      </c>
      <c r="G16241" t="str">
        <f t="shared" si="253"/>
        <v>Medicine and Surgery Services</v>
      </c>
    </row>
    <row r="16242" spans="1:7" x14ac:dyDescent="0.3">
      <c r="A16242" s="31" t="s">
        <v>29322</v>
      </c>
      <c r="B16242">
        <v>93571</v>
      </c>
      <c r="D16242" t="s">
        <v>29323</v>
      </c>
      <c r="E16242" t="s">
        <v>2</v>
      </c>
      <c r="F16242" t="s">
        <v>987</v>
      </c>
      <c r="G16242" t="str">
        <f t="shared" si="253"/>
        <v>Medicine and Surgery Services</v>
      </c>
    </row>
    <row r="16243" spans="1:7" x14ac:dyDescent="0.3">
      <c r="A16243" s="27" t="s">
        <v>29324</v>
      </c>
      <c r="B16243">
        <v>93571</v>
      </c>
      <c r="C16243" t="s">
        <v>3750</v>
      </c>
      <c r="D16243" t="s">
        <v>29323</v>
      </c>
      <c r="E16243" t="s">
        <v>2</v>
      </c>
      <c r="F16243" t="s">
        <v>987</v>
      </c>
      <c r="G16243" t="str">
        <f t="shared" si="253"/>
        <v>Medicine and Surgery Services</v>
      </c>
    </row>
    <row r="16244" spans="1:7" x14ac:dyDescent="0.3">
      <c r="A16244" s="31" t="s">
        <v>29325</v>
      </c>
      <c r="B16244">
        <v>93571</v>
      </c>
      <c r="C16244">
        <v>26</v>
      </c>
      <c r="D16244" t="s">
        <v>29323</v>
      </c>
      <c r="E16244" t="s">
        <v>0</v>
      </c>
      <c r="F16244" t="s">
        <v>987</v>
      </c>
      <c r="G16244" t="str">
        <f t="shared" si="253"/>
        <v>Medicine and Surgery Services</v>
      </c>
    </row>
    <row r="16245" spans="1:7" x14ac:dyDescent="0.3">
      <c r="A16245" s="31" t="s">
        <v>29326</v>
      </c>
      <c r="B16245">
        <v>93572</v>
      </c>
      <c r="D16245" t="s">
        <v>29323</v>
      </c>
      <c r="E16245" t="s">
        <v>2</v>
      </c>
      <c r="F16245" t="s">
        <v>987</v>
      </c>
      <c r="G16245" t="str">
        <f t="shared" si="253"/>
        <v>Medicine and Surgery Services</v>
      </c>
    </row>
    <row r="16246" spans="1:7" x14ac:dyDescent="0.3">
      <c r="A16246" s="27" t="s">
        <v>29327</v>
      </c>
      <c r="B16246">
        <v>93572</v>
      </c>
      <c r="C16246" t="s">
        <v>3750</v>
      </c>
      <c r="D16246" t="s">
        <v>29323</v>
      </c>
      <c r="E16246" t="s">
        <v>2</v>
      </c>
      <c r="F16246" t="s">
        <v>987</v>
      </c>
      <c r="G16246" t="str">
        <f t="shared" si="253"/>
        <v>Medicine and Surgery Services</v>
      </c>
    </row>
    <row r="16247" spans="1:7" x14ac:dyDescent="0.3">
      <c r="A16247" s="31" t="s">
        <v>29328</v>
      </c>
      <c r="B16247">
        <v>93572</v>
      </c>
      <c r="C16247">
        <v>26</v>
      </c>
      <c r="D16247" t="s">
        <v>29323</v>
      </c>
      <c r="E16247" t="s">
        <v>0</v>
      </c>
      <c r="F16247" t="s">
        <v>987</v>
      </c>
      <c r="G16247" t="str">
        <f t="shared" si="253"/>
        <v>Medicine and Surgery Services</v>
      </c>
    </row>
    <row r="16248" spans="1:7" x14ac:dyDescent="0.3">
      <c r="A16248" s="31" t="s">
        <v>29329</v>
      </c>
      <c r="B16248">
        <v>93580</v>
      </c>
      <c r="D16248" t="s">
        <v>29330</v>
      </c>
      <c r="E16248" t="s">
        <v>0</v>
      </c>
      <c r="F16248" t="s">
        <v>987</v>
      </c>
      <c r="G16248" t="str">
        <f t="shared" si="253"/>
        <v>Medicine and Surgery Services</v>
      </c>
    </row>
    <row r="16249" spans="1:7" x14ac:dyDescent="0.3">
      <c r="A16249" s="31" t="s">
        <v>29331</v>
      </c>
      <c r="B16249">
        <v>93581</v>
      </c>
      <c r="D16249" t="s">
        <v>29332</v>
      </c>
      <c r="E16249" t="s">
        <v>0</v>
      </c>
      <c r="F16249" t="s">
        <v>987</v>
      </c>
      <c r="G16249" t="str">
        <f t="shared" si="253"/>
        <v>Medicine and Surgery Services</v>
      </c>
    </row>
    <row r="16250" spans="1:7" x14ac:dyDescent="0.3">
      <c r="A16250" s="31" t="s">
        <v>29333</v>
      </c>
      <c r="B16250">
        <v>93582</v>
      </c>
      <c r="D16250" t="s">
        <v>29334</v>
      </c>
      <c r="E16250" t="s">
        <v>0</v>
      </c>
      <c r="F16250" t="s">
        <v>987</v>
      </c>
      <c r="G16250" t="str">
        <f t="shared" si="253"/>
        <v>Medicine and Surgery Services</v>
      </c>
    </row>
    <row r="16251" spans="1:7" x14ac:dyDescent="0.3">
      <c r="A16251" s="31" t="s">
        <v>29335</v>
      </c>
      <c r="B16251">
        <v>93583</v>
      </c>
      <c r="D16251" t="s">
        <v>29336</v>
      </c>
      <c r="E16251" t="s">
        <v>0</v>
      </c>
      <c r="F16251" t="s">
        <v>987</v>
      </c>
      <c r="G16251" t="str">
        <f t="shared" si="253"/>
        <v>Medicine and Surgery Services</v>
      </c>
    </row>
    <row r="16252" spans="1:7" x14ac:dyDescent="0.3">
      <c r="A16252" s="31" t="s">
        <v>29337</v>
      </c>
      <c r="B16252">
        <v>93590</v>
      </c>
      <c r="D16252" t="s">
        <v>29338</v>
      </c>
      <c r="E16252" t="s">
        <v>0</v>
      </c>
      <c r="F16252" t="s">
        <v>987</v>
      </c>
      <c r="G16252" t="str">
        <f t="shared" si="253"/>
        <v>Medicine and Surgery Services</v>
      </c>
    </row>
    <row r="16253" spans="1:7" x14ac:dyDescent="0.3">
      <c r="A16253" s="31" t="s">
        <v>29339</v>
      </c>
      <c r="B16253">
        <v>93591</v>
      </c>
      <c r="D16253" t="s">
        <v>29340</v>
      </c>
      <c r="E16253" t="s">
        <v>0</v>
      </c>
      <c r="F16253" t="s">
        <v>987</v>
      </c>
      <c r="G16253" t="str">
        <f t="shared" si="253"/>
        <v>Medicine and Surgery Services</v>
      </c>
    </row>
    <row r="16254" spans="1:7" x14ac:dyDescent="0.3">
      <c r="A16254" s="31" t="s">
        <v>29341</v>
      </c>
      <c r="B16254">
        <v>93592</v>
      </c>
      <c r="D16254" t="s">
        <v>29342</v>
      </c>
      <c r="E16254" t="s">
        <v>0</v>
      </c>
      <c r="F16254" t="s">
        <v>987</v>
      </c>
      <c r="G16254" t="str">
        <f t="shared" si="253"/>
        <v>Medicine and Surgery Services</v>
      </c>
    </row>
    <row r="16255" spans="1:7" x14ac:dyDescent="0.3">
      <c r="A16255" s="31" t="s">
        <v>29343</v>
      </c>
      <c r="B16255">
        <v>93600</v>
      </c>
      <c r="D16255" t="s">
        <v>29344</v>
      </c>
      <c r="E16255" t="s">
        <v>2</v>
      </c>
      <c r="F16255" t="s">
        <v>987</v>
      </c>
      <c r="G16255" t="str">
        <f t="shared" si="253"/>
        <v>Medicine and Surgery Services</v>
      </c>
    </row>
    <row r="16256" spans="1:7" x14ac:dyDescent="0.3">
      <c r="A16256" s="27" t="s">
        <v>29345</v>
      </c>
      <c r="B16256">
        <v>93600</v>
      </c>
      <c r="C16256" t="s">
        <v>3750</v>
      </c>
      <c r="D16256" t="s">
        <v>29344</v>
      </c>
      <c r="E16256" t="s">
        <v>2</v>
      </c>
      <c r="F16256" t="s">
        <v>987</v>
      </c>
      <c r="G16256" t="str">
        <f t="shared" si="253"/>
        <v>Medicine and Surgery Services</v>
      </c>
    </row>
    <row r="16257" spans="1:7" x14ac:dyDescent="0.3">
      <c r="A16257" s="31" t="s">
        <v>29346</v>
      </c>
      <c r="B16257">
        <v>93600</v>
      </c>
      <c r="C16257">
        <v>26</v>
      </c>
      <c r="D16257" t="s">
        <v>29344</v>
      </c>
      <c r="E16257" t="s">
        <v>0</v>
      </c>
      <c r="F16257" t="s">
        <v>987</v>
      </c>
      <c r="G16257" t="str">
        <f t="shared" si="253"/>
        <v>Medicine and Surgery Services</v>
      </c>
    </row>
    <row r="16258" spans="1:7" x14ac:dyDescent="0.3">
      <c r="A16258" s="31" t="s">
        <v>29347</v>
      </c>
      <c r="B16258">
        <v>93602</v>
      </c>
      <c r="D16258" t="s">
        <v>29348</v>
      </c>
      <c r="E16258" t="s">
        <v>2</v>
      </c>
      <c r="F16258" t="s">
        <v>987</v>
      </c>
      <c r="G16258" t="str">
        <f t="shared" si="253"/>
        <v>Medicine and Surgery Services</v>
      </c>
    </row>
    <row r="16259" spans="1:7" x14ac:dyDescent="0.3">
      <c r="A16259" s="27" t="s">
        <v>29349</v>
      </c>
      <c r="B16259">
        <v>93602</v>
      </c>
      <c r="C16259" t="s">
        <v>3750</v>
      </c>
      <c r="D16259" t="s">
        <v>29348</v>
      </c>
      <c r="E16259" t="s">
        <v>2</v>
      </c>
      <c r="F16259" t="s">
        <v>987</v>
      </c>
      <c r="G16259" t="str">
        <f t="shared" ref="G16259:G16322" si="254">VLOOKUP(F16259,$I$2:$J$27,2,FALSE)</f>
        <v>Medicine and Surgery Services</v>
      </c>
    </row>
    <row r="16260" spans="1:7" x14ac:dyDescent="0.3">
      <c r="A16260" s="31" t="s">
        <v>29350</v>
      </c>
      <c r="B16260">
        <v>93602</v>
      </c>
      <c r="C16260">
        <v>26</v>
      </c>
      <c r="D16260" t="s">
        <v>29348</v>
      </c>
      <c r="E16260" t="s">
        <v>0</v>
      </c>
      <c r="F16260" t="s">
        <v>987</v>
      </c>
      <c r="G16260" t="str">
        <f t="shared" si="254"/>
        <v>Medicine and Surgery Services</v>
      </c>
    </row>
    <row r="16261" spans="1:7" x14ac:dyDescent="0.3">
      <c r="A16261" s="31" t="s">
        <v>29351</v>
      </c>
      <c r="B16261">
        <v>93603</v>
      </c>
      <c r="D16261" t="s">
        <v>29352</v>
      </c>
      <c r="E16261" t="s">
        <v>2</v>
      </c>
      <c r="F16261" t="s">
        <v>987</v>
      </c>
      <c r="G16261" t="str">
        <f t="shared" si="254"/>
        <v>Medicine and Surgery Services</v>
      </c>
    </row>
    <row r="16262" spans="1:7" x14ac:dyDescent="0.3">
      <c r="A16262" s="27" t="s">
        <v>29353</v>
      </c>
      <c r="B16262">
        <v>93603</v>
      </c>
      <c r="C16262" t="s">
        <v>3750</v>
      </c>
      <c r="D16262" t="s">
        <v>29352</v>
      </c>
      <c r="E16262" t="s">
        <v>2</v>
      </c>
      <c r="F16262" t="s">
        <v>987</v>
      </c>
      <c r="G16262" t="str">
        <f t="shared" si="254"/>
        <v>Medicine and Surgery Services</v>
      </c>
    </row>
    <row r="16263" spans="1:7" x14ac:dyDescent="0.3">
      <c r="A16263" s="31" t="s">
        <v>29354</v>
      </c>
      <c r="B16263">
        <v>93603</v>
      </c>
      <c r="C16263">
        <v>26</v>
      </c>
      <c r="D16263" t="s">
        <v>29352</v>
      </c>
      <c r="E16263" t="s">
        <v>0</v>
      </c>
      <c r="F16263" t="s">
        <v>987</v>
      </c>
      <c r="G16263" t="str">
        <f t="shared" si="254"/>
        <v>Medicine and Surgery Services</v>
      </c>
    </row>
    <row r="16264" spans="1:7" x14ac:dyDescent="0.3">
      <c r="A16264" s="31" t="s">
        <v>29355</v>
      </c>
      <c r="B16264">
        <v>93609</v>
      </c>
      <c r="D16264" t="s">
        <v>29356</v>
      </c>
      <c r="E16264" t="s">
        <v>2</v>
      </c>
      <c r="F16264" t="s">
        <v>987</v>
      </c>
      <c r="G16264" t="str">
        <f t="shared" si="254"/>
        <v>Medicine and Surgery Services</v>
      </c>
    </row>
    <row r="16265" spans="1:7" x14ac:dyDescent="0.3">
      <c r="A16265" s="27" t="s">
        <v>29357</v>
      </c>
      <c r="B16265">
        <v>93609</v>
      </c>
      <c r="C16265" t="s">
        <v>3750</v>
      </c>
      <c r="D16265" t="s">
        <v>29356</v>
      </c>
      <c r="E16265" t="s">
        <v>2</v>
      </c>
      <c r="F16265" t="s">
        <v>987</v>
      </c>
      <c r="G16265" t="str">
        <f t="shared" si="254"/>
        <v>Medicine and Surgery Services</v>
      </c>
    </row>
    <row r="16266" spans="1:7" x14ac:dyDescent="0.3">
      <c r="A16266" s="31" t="s">
        <v>29358</v>
      </c>
      <c r="B16266">
        <v>93609</v>
      </c>
      <c r="C16266">
        <v>26</v>
      </c>
      <c r="D16266" t="s">
        <v>29356</v>
      </c>
      <c r="E16266" t="s">
        <v>0</v>
      </c>
      <c r="F16266" t="s">
        <v>987</v>
      </c>
      <c r="G16266" t="str">
        <f t="shared" si="254"/>
        <v>Medicine and Surgery Services</v>
      </c>
    </row>
    <row r="16267" spans="1:7" x14ac:dyDescent="0.3">
      <c r="A16267" s="31" t="s">
        <v>29359</v>
      </c>
      <c r="B16267">
        <v>93610</v>
      </c>
      <c r="D16267" t="s">
        <v>29360</v>
      </c>
      <c r="E16267" t="s">
        <v>2</v>
      </c>
      <c r="F16267" t="s">
        <v>987</v>
      </c>
      <c r="G16267" t="str">
        <f t="shared" si="254"/>
        <v>Medicine and Surgery Services</v>
      </c>
    </row>
    <row r="16268" spans="1:7" x14ac:dyDescent="0.3">
      <c r="A16268" s="27" t="s">
        <v>29361</v>
      </c>
      <c r="B16268">
        <v>93610</v>
      </c>
      <c r="C16268" t="s">
        <v>3750</v>
      </c>
      <c r="D16268" t="s">
        <v>29360</v>
      </c>
      <c r="E16268" t="s">
        <v>2</v>
      </c>
      <c r="F16268" t="s">
        <v>987</v>
      </c>
      <c r="G16268" t="str">
        <f t="shared" si="254"/>
        <v>Medicine and Surgery Services</v>
      </c>
    </row>
    <row r="16269" spans="1:7" x14ac:dyDescent="0.3">
      <c r="A16269" s="31" t="s">
        <v>29362</v>
      </c>
      <c r="B16269">
        <v>93610</v>
      </c>
      <c r="C16269">
        <v>26</v>
      </c>
      <c r="D16269" t="s">
        <v>29360</v>
      </c>
      <c r="E16269" t="s">
        <v>0</v>
      </c>
      <c r="F16269" t="s">
        <v>987</v>
      </c>
      <c r="G16269" t="str">
        <f t="shared" si="254"/>
        <v>Medicine and Surgery Services</v>
      </c>
    </row>
    <row r="16270" spans="1:7" x14ac:dyDescent="0.3">
      <c r="A16270" s="31" t="s">
        <v>29363</v>
      </c>
      <c r="B16270">
        <v>93612</v>
      </c>
      <c r="D16270" t="s">
        <v>29364</v>
      </c>
      <c r="E16270" t="s">
        <v>2</v>
      </c>
      <c r="F16270" t="s">
        <v>987</v>
      </c>
      <c r="G16270" t="str">
        <f t="shared" si="254"/>
        <v>Medicine and Surgery Services</v>
      </c>
    </row>
    <row r="16271" spans="1:7" x14ac:dyDescent="0.3">
      <c r="A16271" s="27" t="s">
        <v>29365</v>
      </c>
      <c r="B16271">
        <v>93612</v>
      </c>
      <c r="C16271" t="s">
        <v>3750</v>
      </c>
      <c r="D16271" t="s">
        <v>29364</v>
      </c>
      <c r="E16271" t="s">
        <v>2</v>
      </c>
      <c r="F16271" t="s">
        <v>987</v>
      </c>
      <c r="G16271" t="str">
        <f t="shared" si="254"/>
        <v>Medicine and Surgery Services</v>
      </c>
    </row>
    <row r="16272" spans="1:7" x14ac:dyDescent="0.3">
      <c r="A16272" s="31" t="s">
        <v>29366</v>
      </c>
      <c r="B16272">
        <v>93612</v>
      </c>
      <c r="C16272">
        <v>26</v>
      </c>
      <c r="D16272" t="s">
        <v>29364</v>
      </c>
      <c r="E16272" t="s">
        <v>0</v>
      </c>
      <c r="F16272" t="s">
        <v>987</v>
      </c>
      <c r="G16272" t="str">
        <f t="shared" si="254"/>
        <v>Medicine and Surgery Services</v>
      </c>
    </row>
    <row r="16273" spans="1:7" x14ac:dyDescent="0.3">
      <c r="A16273" s="31" t="s">
        <v>29367</v>
      </c>
      <c r="B16273">
        <v>93613</v>
      </c>
      <c r="D16273" t="s">
        <v>29368</v>
      </c>
      <c r="E16273" t="s">
        <v>0</v>
      </c>
      <c r="F16273" t="s">
        <v>987</v>
      </c>
      <c r="G16273" t="str">
        <f t="shared" si="254"/>
        <v>Medicine and Surgery Services</v>
      </c>
    </row>
    <row r="16274" spans="1:7" x14ac:dyDescent="0.3">
      <c r="A16274" s="31" t="s">
        <v>29369</v>
      </c>
      <c r="B16274">
        <v>93615</v>
      </c>
      <c r="D16274" t="s">
        <v>29370</v>
      </c>
      <c r="E16274" t="s">
        <v>2</v>
      </c>
      <c r="F16274" t="s">
        <v>987</v>
      </c>
      <c r="G16274" t="str">
        <f t="shared" si="254"/>
        <v>Medicine and Surgery Services</v>
      </c>
    </row>
    <row r="16275" spans="1:7" x14ac:dyDescent="0.3">
      <c r="A16275" s="27" t="s">
        <v>29371</v>
      </c>
      <c r="B16275">
        <v>93615</v>
      </c>
      <c r="C16275" t="s">
        <v>3750</v>
      </c>
      <c r="D16275" t="s">
        <v>29370</v>
      </c>
      <c r="E16275" t="s">
        <v>2</v>
      </c>
      <c r="F16275" t="s">
        <v>987</v>
      </c>
      <c r="G16275" t="str">
        <f t="shared" si="254"/>
        <v>Medicine and Surgery Services</v>
      </c>
    </row>
    <row r="16276" spans="1:7" x14ac:dyDescent="0.3">
      <c r="A16276" s="31" t="s">
        <v>29372</v>
      </c>
      <c r="B16276">
        <v>93615</v>
      </c>
      <c r="C16276">
        <v>26</v>
      </c>
      <c r="D16276" t="s">
        <v>29370</v>
      </c>
      <c r="E16276" t="s">
        <v>0</v>
      </c>
      <c r="F16276" t="s">
        <v>987</v>
      </c>
      <c r="G16276" t="str">
        <f t="shared" si="254"/>
        <v>Medicine and Surgery Services</v>
      </c>
    </row>
    <row r="16277" spans="1:7" x14ac:dyDescent="0.3">
      <c r="A16277" s="31" t="s">
        <v>29373</v>
      </c>
      <c r="B16277">
        <v>93616</v>
      </c>
      <c r="D16277" t="s">
        <v>29370</v>
      </c>
      <c r="E16277" t="s">
        <v>2</v>
      </c>
      <c r="F16277" t="s">
        <v>987</v>
      </c>
      <c r="G16277" t="str">
        <f t="shared" si="254"/>
        <v>Medicine and Surgery Services</v>
      </c>
    </row>
    <row r="16278" spans="1:7" x14ac:dyDescent="0.3">
      <c r="A16278" s="27" t="s">
        <v>29374</v>
      </c>
      <c r="B16278">
        <v>93616</v>
      </c>
      <c r="C16278" t="s">
        <v>3750</v>
      </c>
      <c r="D16278" t="s">
        <v>29370</v>
      </c>
      <c r="E16278" t="s">
        <v>2</v>
      </c>
      <c r="F16278" t="s">
        <v>987</v>
      </c>
      <c r="G16278" t="str">
        <f t="shared" si="254"/>
        <v>Medicine and Surgery Services</v>
      </c>
    </row>
    <row r="16279" spans="1:7" x14ac:dyDescent="0.3">
      <c r="A16279" s="31" t="s">
        <v>29375</v>
      </c>
      <c r="B16279">
        <v>93616</v>
      </c>
      <c r="C16279">
        <v>26</v>
      </c>
      <c r="D16279" t="s">
        <v>29370</v>
      </c>
      <c r="E16279" t="s">
        <v>0</v>
      </c>
      <c r="F16279" t="s">
        <v>987</v>
      </c>
      <c r="G16279" t="str">
        <f t="shared" si="254"/>
        <v>Medicine and Surgery Services</v>
      </c>
    </row>
    <row r="16280" spans="1:7" x14ac:dyDescent="0.3">
      <c r="A16280" s="31" t="s">
        <v>29376</v>
      </c>
      <c r="B16280">
        <v>93618</v>
      </c>
      <c r="D16280" t="s">
        <v>29377</v>
      </c>
      <c r="E16280" t="s">
        <v>2</v>
      </c>
      <c r="F16280" t="s">
        <v>987</v>
      </c>
      <c r="G16280" t="str">
        <f t="shared" si="254"/>
        <v>Medicine and Surgery Services</v>
      </c>
    </row>
    <row r="16281" spans="1:7" x14ac:dyDescent="0.3">
      <c r="A16281" s="27" t="s">
        <v>29378</v>
      </c>
      <c r="B16281">
        <v>93618</v>
      </c>
      <c r="C16281" t="s">
        <v>3750</v>
      </c>
      <c r="D16281" t="s">
        <v>29377</v>
      </c>
      <c r="E16281" t="s">
        <v>2</v>
      </c>
      <c r="F16281" t="s">
        <v>987</v>
      </c>
      <c r="G16281" t="str">
        <f t="shared" si="254"/>
        <v>Medicine and Surgery Services</v>
      </c>
    </row>
    <row r="16282" spans="1:7" x14ac:dyDescent="0.3">
      <c r="A16282" s="31" t="s">
        <v>29379</v>
      </c>
      <c r="B16282">
        <v>93618</v>
      </c>
      <c r="C16282">
        <v>26</v>
      </c>
      <c r="D16282" t="s">
        <v>29377</v>
      </c>
      <c r="E16282" t="s">
        <v>0</v>
      </c>
      <c r="F16282" t="s">
        <v>987</v>
      </c>
      <c r="G16282" t="str">
        <f t="shared" si="254"/>
        <v>Medicine and Surgery Services</v>
      </c>
    </row>
    <row r="16283" spans="1:7" x14ac:dyDescent="0.3">
      <c r="A16283" s="31" t="s">
        <v>29380</v>
      </c>
      <c r="B16283">
        <v>93619</v>
      </c>
      <c r="D16283" t="s">
        <v>29381</v>
      </c>
      <c r="E16283" t="s">
        <v>2</v>
      </c>
      <c r="F16283" t="s">
        <v>987</v>
      </c>
      <c r="G16283" t="str">
        <f t="shared" si="254"/>
        <v>Medicine and Surgery Services</v>
      </c>
    </row>
    <row r="16284" spans="1:7" x14ac:dyDescent="0.3">
      <c r="A16284" s="27" t="s">
        <v>29382</v>
      </c>
      <c r="B16284">
        <v>93619</v>
      </c>
      <c r="C16284" t="s">
        <v>3750</v>
      </c>
      <c r="D16284" t="s">
        <v>29381</v>
      </c>
      <c r="E16284" t="s">
        <v>2</v>
      </c>
      <c r="F16284" t="s">
        <v>987</v>
      </c>
      <c r="G16284" t="str">
        <f t="shared" si="254"/>
        <v>Medicine and Surgery Services</v>
      </c>
    </row>
    <row r="16285" spans="1:7" x14ac:dyDescent="0.3">
      <c r="A16285" s="31" t="s">
        <v>29383</v>
      </c>
      <c r="B16285">
        <v>93619</v>
      </c>
      <c r="C16285">
        <v>26</v>
      </c>
      <c r="D16285" t="s">
        <v>29381</v>
      </c>
      <c r="E16285" t="s">
        <v>0</v>
      </c>
      <c r="F16285" t="s">
        <v>987</v>
      </c>
      <c r="G16285" t="str">
        <f t="shared" si="254"/>
        <v>Medicine and Surgery Services</v>
      </c>
    </row>
    <row r="16286" spans="1:7" x14ac:dyDescent="0.3">
      <c r="A16286" s="31" t="s">
        <v>29384</v>
      </c>
      <c r="B16286">
        <v>93620</v>
      </c>
      <c r="D16286" t="s">
        <v>29381</v>
      </c>
      <c r="E16286" t="s">
        <v>2</v>
      </c>
      <c r="F16286" t="s">
        <v>987</v>
      </c>
      <c r="G16286" t="str">
        <f t="shared" si="254"/>
        <v>Medicine and Surgery Services</v>
      </c>
    </row>
    <row r="16287" spans="1:7" x14ac:dyDescent="0.3">
      <c r="A16287" s="27" t="s">
        <v>29385</v>
      </c>
      <c r="B16287">
        <v>93620</v>
      </c>
      <c r="C16287" t="s">
        <v>3750</v>
      </c>
      <c r="D16287" t="s">
        <v>29381</v>
      </c>
      <c r="E16287" t="s">
        <v>2</v>
      </c>
      <c r="F16287" t="s">
        <v>987</v>
      </c>
      <c r="G16287" t="str">
        <f t="shared" si="254"/>
        <v>Medicine and Surgery Services</v>
      </c>
    </row>
    <row r="16288" spans="1:7" x14ac:dyDescent="0.3">
      <c r="A16288" s="31" t="s">
        <v>29386</v>
      </c>
      <c r="B16288">
        <v>93620</v>
      </c>
      <c r="C16288">
        <v>26</v>
      </c>
      <c r="D16288" t="s">
        <v>29381</v>
      </c>
      <c r="E16288" t="s">
        <v>0</v>
      </c>
      <c r="F16288" t="s">
        <v>987</v>
      </c>
      <c r="G16288" t="str">
        <f t="shared" si="254"/>
        <v>Medicine and Surgery Services</v>
      </c>
    </row>
    <row r="16289" spans="1:7" x14ac:dyDescent="0.3">
      <c r="A16289" s="31" t="s">
        <v>29387</v>
      </c>
      <c r="B16289">
        <v>93621</v>
      </c>
      <c r="D16289" t="s">
        <v>29381</v>
      </c>
      <c r="E16289" t="s">
        <v>2</v>
      </c>
      <c r="F16289" t="s">
        <v>987</v>
      </c>
      <c r="G16289" t="str">
        <f t="shared" si="254"/>
        <v>Medicine and Surgery Services</v>
      </c>
    </row>
    <row r="16290" spans="1:7" x14ac:dyDescent="0.3">
      <c r="A16290" s="27" t="s">
        <v>29388</v>
      </c>
      <c r="B16290">
        <v>93621</v>
      </c>
      <c r="C16290" t="s">
        <v>3750</v>
      </c>
      <c r="D16290" t="s">
        <v>29381</v>
      </c>
      <c r="E16290" t="s">
        <v>2</v>
      </c>
      <c r="F16290" t="s">
        <v>987</v>
      </c>
      <c r="G16290" t="str">
        <f t="shared" si="254"/>
        <v>Medicine and Surgery Services</v>
      </c>
    </row>
    <row r="16291" spans="1:7" x14ac:dyDescent="0.3">
      <c r="A16291" s="31" t="s">
        <v>29389</v>
      </c>
      <c r="B16291">
        <v>93621</v>
      </c>
      <c r="C16291">
        <v>26</v>
      </c>
      <c r="D16291" t="s">
        <v>29381</v>
      </c>
      <c r="E16291" t="s">
        <v>0</v>
      </c>
      <c r="F16291" t="s">
        <v>987</v>
      </c>
      <c r="G16291" t="str">
        <f t="shared" si="254"/>
        <v>Medicine and Surgery Services</v>
      </c>
    </row>
    <row r="16292" spans="1:7" x14ac:dyDescent="0.3">
      <c r="A16292" s="31" t="s">
        <v>29390</v>
      </c>
      <c r="B16292">
        <v>93622</v>
      </c>
      <c r="D16292" t="s">
        <v>29381</v>
      </c>
      <c r="E16292" t="s">
        <v>2</v>
      </c>
      <c r="F16292" t="s">
        <v>987</v>
      </c>
      <c r="G16292" t="str">
        <f t="shared" si="254"/>
        <v>Medicine and Surgery Services</v>
      </c>
    </row>
    <row r="16293" spans="1:7" x14ac:dyDescent="0.3">
      <c r="A16293" s="27" t="s">
        <v>29391</v>
      </c>
      <c r="B16293">
        <v>93622</v>
      </c>
      <c r="C16293" t="s">
        <v>3750</v>
      </c>
      <c r="D16293" t="s">
        <v>29381</v>
      </c>
      <c r="E16293" t="s">
        <v>2</v>
      </c>
      <c r="F16293" t="s">
        <v>987</v>
      </c>
      <c r="G16293" t="str">
        <f t="shared" si="254"/>
        <v>Medicine and Surgery Services</v>
      </c>
    </row>
    <row r="16294" spans="1:7" x14ac:dyDescent="0.3">
      <c r="A16294" s="31" t="s">
        <v>29392</v>
      </c>
      <c r="B16294">
        <v>93622</v>
      </c>
      <c r="C16294">
        <v>26</v>
      </c>
      <c r="D16294" t="s">
        <v>29381</v>
      </c>
      <c r="E16294" t="s">
        <v>0</v>
      </c>
      <c r="F16294" t="s">
        <v>987</v>
      </c>
      <c r="G16294" t="str">
        <f t="shared" si="254"/>
        <v>Medicine and Surgery Services</v>
      </c>
    </row>
    <row r="16295" spans="1:7" x14ac:dyDescent="0.3">
      <c r="A16295" s="31" t="s">
        <v>29393</v>
      </c>
      <c r="B16295">
        <v>93623</v>
      </c>
      <c r="D16295" t="s">
        <v>29394</v>
      </c>
      <c r="E16295" t="s">
        <v>2</v>
      </c>
      <c r="F16295" t="s">
        <v>987</v>
      </c>
      <c r="G16295" t="str">
        <f t="shared" si="254"/>
        <v>Medicine and Surgery Services</v>
      </c>
    </row>
    <row r="16296" spans="1:7" x14ac:dyDescent="0.3">
      <c r="A16296" s="27" t="s">
        <v>29395</v>
      </c>
      <c r="B16296">
        <v>93623</v>
      </c>
      <c r="C16296" t="s">
        <v>3750</v>
      </c>
      <c r="D16296" t="s">
        <v>29394</v>
      </c>
      <c r="E16296" t="s">
        <v>2</v>
      </c>
      <c r="F16296" t="s">
        <v>987</v>
      </c>
      <c r="G16296" t="str">
        <f t="shared" si="254"/>
        <v>Medicine and Surgery Services</v>
      </c>
    </row>
    <row r="16297" spans="1:7" x14ac:dyDescent="0.3">
      <c r="A16297" s="31" t="s">
        <v>29396</v>
      </c>
      <c r="B16297">
        <v>93623</v>
      </c>
      <c r="C16297">
        <v>26</v>
      </c>
      <c r="D16297" t="s">
        <v>29394</v>
      </c>
      <c r="E16297" t="s">
        <v>0</v>
      </c>
      <c r="F16297" t="s">
        <v>987</v>
      </c>
      <c r="G16297" t="str">
        <f t="shared" si="254"/>
        <v>Medicine and Surgery Services</v>
      </c>
    </row>
    <row r="16298" spans="1:7" x14ac:dyDescent="0.3">
      <c r="A16298" s="31" t="s">
        <v>29397</v>
      </c>
      <c r="B16298">
        <v>93624</v>
      </c>
      <c r="D16298" t="s">
        <v>29398</v>
      </c>
      <c r="E16298" t="s">
        <v>2</v>
      </c>
      <c r="F16298" t="s">
        <v>987</v>
      </c>
      <c r="G16298" t="str">
        <f t="shared" si="254"/>
        <v>Medicine and Surgery Services</v>
      </c>
    </row>
    <row r="16299" spans="1:7" x14ac:dyDescent="0.3">
      <c r="A16299" s="27" t="s">
        <v>29399</v>
      </c>
      <c r="B16299">
        <v>93624</v>
      </c>
      <c r="C16299" t="s">
        <v>3750</v>
      </c>
      <c r="D16299" t="s">
        <v>29398</v>
      </c>
      <c r="E16299" t="s">
        <v>2</v>
      </c>
      <c r="F16299" t="s">
        <v>987</v>
      </c>
      <c r="G16299" t="str">
        <f t="shared" si="254"/>
        <v>Medicine and Surgery Services</v>
      </c>
    </row>
    <row r="16300" spans="1:7" x14ac:dyDescent="0.3">
      <c r="A16300" s="31" t="s">
        <v>29400</v>
      </c>
      <c r="B16300">
        <v>93624</v>
      </c>
      <c r="C16300">
        <v>26</v>
      </c>
      <c r="D16300" t="s">
        <v>29398</v>
      </c>
      <c r="E16300" t="s">
        <v>0</v>
      </c>
      <c r="F16300" t="s">
        <v>987</v>
      </c>
      <c r="G16300" t="str">
        <f t="shared" si="254"/>
        <v>Medicine and Surgery Services</v>
      </c>
    </row>
    <row r="16301" spans="1:7" x14ac:dyDescent="0.3">
      <c r="A16301" s="31" t="s">
        <v>29401</v>
      </c>
      <c r="B16301">
        <v>93631</v>
      </c>
      <c r="D16301" t="s">
        <v>29402</v>
      </c>
      <c r="E16301" t="s">
        <v>2</v>
      </c>
      <c r="F16301" t="s">
        <v>987</v>
      </c>
      <c r="G16301" t="str">
        <f t="shared" si="254"/>
        <v>Medicine and Surgery Services</v>
      </c>
    </row>
    <row r="16302" spans="1:7" x14ac:dyDescent="0.3">
      <c r="A16302" s="27" t="s">
        <v>29403</v>
      </c>
      <c r="B16302">
        <v>93631</v>
      </c>
      <c r="C16302" t="s">
        <v>3750</v>
      </c>
      <c r="D16302" t="s">
        <v>29402</v>
      </c>
      <c r="E16302" t="s">
        <v>2</v>
      </c>
      <c r="F16302" t="s">
        <v>987</v>
      </c>
      <c r="G16302" t="str">
        <f t="shared" si="254"/>
        <v>Medicine and Surgery Services</v>
      </c>
    </row>
    <row r="16303" spans="1:7" x14ac:dyDescent="0.3">
      <c r="A16303" s="31" t="s">
        <v>29404</v>
      </c>
      <c r="B16303">
        <v>93631</v>
      </c>
      <c r="C16303">
        <v>26</v>
      </c>
      <c r="D16303" t="s">
        <v>29402</v>
      </c>
      <c r="E16303" t="s">
        <v>0</v>
      </c>
      <c r="F16303" t="s">
        <v>987</v>
      </c>
      <c r="G16303" t="str">
        <f t="shared" si="254"/>
        <v>Medicine and Surgery Services</v>
      </c>
    </row>
    <row r="16304" spans="1:7" x14ac:dyDescent="0.3">
      <c r="A16304" s="31" t="s">
        <v>29405</v>
      </c>
      <c r="B16304">
        <v>93640</v>
      </c>
      <c r="D16304" t="s">
        <v>29406</v>
      </c>
      <c r="E16304" t="s">
        <v>2</v>
      </c>
      <c r="F16304" t="s">
        <v>987</v>
      </c>
      <c r="G16304" t="str">
        <f t="shared" si="254"/>
        <v>Medicine and Surgery Services</v>
      </c>
    </row>
    <row r="16305" spans="1:7" x14ac:dyDescent="0.3">
      <c r="A16305" s="27" t="s">
        <v>29407</v>
      </c>
      <c r="B16305">
        <v>93640</v>
      </c>
      <c r="C16305" t="s">
        <v>3750</v>
      </c>
      <c r="D16305" t="s">
        <v>29406</v>
      </c>
      <c r="E16305" t="s">
        <v>2</v>
      </c>
      <c r="F16305" t="s">
        <v>987</v>
      </c>
      <c r="G16305" t="str">
        <f t="shared" si="254"/>
        <v>Medicine and Surgery Services</v>
      </c>
    </row>
    <row r="16306" spans="1:7" x14ac:dyDescent="0.3">
      <c r="A16306" s="31" t="s">
        <v>29408</v>
      </c>
      <c r="B16306">
        <v>93640</v>
      </c>
      <c r="C16306">
        <v>26</v>
      </c>
      <c r="D16306" t="s">
        <v>29406</v>
      </c>
      <c r="E16306" t="s">
        <v>0</v>
      </c>
      <c r="F16306" t="s">
        <v>987</v>
      </c>
      <c r="G16306" t="str">
        <f t="shared" si="254"/>
        <v>Medicine and Surgery Services</v>
      </c>
    </row>
    <row r="16307" spans="1:7" x14ac:dyDescent="0.3">
      <c r="A16307" s="31" t="s">
        <v>29409</v>
      </c>
      <c r="B16307">
        <v>93641</v>
      </c>
      <c r="D16307" t="s">
        <v>29381</v>
      </c>
      <c r="E16307" t="s">
        <v>2</v>
      </c>
      <c r="F16307" t="s">
        <v>987</v>
      </c>
      <c r="G16307" t="str">
        <f t="shared" si="254"/>
        <v>Medicine and Surgery Services</v>
      </c>
    </row>
    <row r="16308" spans="1:7" x14ac:dyDescent="0.3">
      <c r="A16308" s="27" t="s">
        <v>29410</v>
      </c>
      <c r="B16308">
        <v>93641</v>
      </c>
      <c r="C16308" t="s">
        <v>3750</v>
      </c>
      <c r="D16308" t="s">
        <v>29381</v>
      </c>
      <c r="E16308" t="s">
        <v>2</v>
      </c>
      <c r="F16308" t="s">
        <v>987</v>
      </c>
      <c r="G16308" t="str">
        <f t="shared" si="254"/>
        <v>Medicine and Surgery Services</v>
      </c>
    </row>
    <row r="16309" spans="1:7" x14ac:dyDescent="0.3">
      <c r="A16309" s="31" t="s">
        <v>29411</v>
      </c>
      <c r="B16309">
        <v>93641</v>
      </c>
      <c r="C16309">
        <v>26</v>
      </c>
      <c r="D16309" t="s">
        <v>29381</v>
      </c>
      <c r="E16309" t="s">
        <v>0</v>
      </c>
      <c r="F16309" t="s">
        <v>987</v>
      </c>
      <c r="G16309" t="str">
        <f t="shared" si="254"/>
        <v>Medicine and Surgery Services</v>
      </c>
    </row>
    <row r="16310" spans="1:7" x14ac:dyDescent="0.3">
      <c r="A16310" s="31" t="s">
        <v>29412</v>
      </c>
      <c r="B16310">
        <v>93642</v>
      </c>
      <c r="D16310" t="s">
        <v>29381</v>
      </c>
      <c r="E16310" t="s">
        <v>0</v>
      </c>
      <c r="F16310" t="s">
        <v>987</v>
      </c>
      <c r="G16310" t="str">
        <f t="shared" si="254"/>
        <v>Medicine and Surgery Services</v>
      </c>
    </row>
    <row r="16311" spans="1:7" x14ac:dyDescent="0.3">
      <c r="A16311" s="27" t="s">
        <v>29413</v>
      </c>
      <c r="B16311">
        <v>93642</v>
      </c>
      <c r="C16311" t="s">
        <v>3750</v>
      </c>
      <c r="D16311" t="s">
        <v>29381</v>
      </c>
      <c r="E16311" t="s">
        <v>0</v>
      </c>
      <c r="F16311" t="s">
        <v>987</v>
      </c>
      <c r="G16311" t="str">
        <f t="shared" si="254"/>
        <v>Medicine and Surgery Services</v>
      </c>
    </row>
    <row r="16312" spans="1:7" x14ac:dyDescent="0.3">
      <c r="A16312" s="31" t="s">
        <v>29414</v>
      </c>
      <c r="B16312">
        <v>93642</v>
      </c>
      <c r="C16312">
        <v>26</v>
      </c>
      <c r="D16312" t="s">
        <v>29381</v>
      </c>
      <c r="E16312" t="s">
        <v>0</v>
      </c>
      <c r="F16312" t="s">
        <v>987</v>
      </c>
      <c r="G16312" t="str">
        <f t="shared" si="254"/>
        <v>Medicine and Surgery Services</v>
      </c>
    </row>
    <row r="16313" spans="1:7" x14ac:dyDescent="0.3">
      <c r="A16313" s="31" t="s">
        <v>29415</v>
      </c>
      <c r="B16313">
        <v>93644</v>
      </c>
      <c r="D16313" t="s">
        <v>29381</v>
      </c>
      <c r="E16313" t="s">
        <v>0</v>
      </c>
      <c r="F16313" t="s">
        <v>987</v>
      </c>
      <c r="G16313" t="str">
        <f t="shared" si="254"/>
        <v>Medicine and Surgery Services</v>
      </c>
    </row>
    <row r="16314" spans="1:7" x14ac:dyDescent="0.3">
      <c r="A16314" s="27" t="s">
        <v>29416</v>
      </c>
      <c r="B16314">
        <v>93644</v>
      </c>
      <c r="C16314" t="s">
        <v>3750</v>
      </c>
      <c r="D16314" t="s">
        <v>29381</v>
      </c>
      <c r="E16314" t="s">
        <v>0</v>
      </c>
      <c r="F16314" t="s">
        <v>987</v>
      </c>
      <c r="G16314" t="str">
        <f t="shared" si="254"/>
        <v>Medicine and Surgery Services</v>
      </c>
    </row>
    <row r="16315" spans="1:7" x14ac:dyDescent="0.3">
      <c r="A16315" s="31" t="s">
        <v>29417</v>
      </c>
      <c r="B16315">
        <v>93644</v>
      </c>
      <c r="C16315">
        <v>26</v>
      </c>
      <c r="D16315" t="s">
        <v>29381</v>
      </c>
      <c r="E16315" t="s">
        <v>0</v>
      </c>
      <c r="F16315" t="s">
        <v>987</v>
      </c>
      <c r="G16315" t="str">
        <f t="shared" si="254"/>
        <v>Medicine and Surgery Services</v>
      </c>
    </row>
    <row r="16316" spans="1:7" x14ac:dyDescent="0.3">
      <c r="A16316" s="31" t="s">
        <v>29418</v>
      </c>
      <c r="B16316">
        <v>93650</v>
      </c>
      <c r="D16316" t="s">
        <v>16394</v>
      </c>
      <c r="E16316" t="s">
        <v>0</v>
      </c>
      <c r="F16316" t="s">
        <v>987</v>
      </c>
      <c r="G16316" t="str">
        <f t="shared" si="254"/>
        <v>Medicine and Surgery Services</v>
      </c>
    </row>
    <row r="16317" spans="1:7" x14ac:dyDescent="0.3">
      <c r="A16317" s="31" t="s">
        <v>29419</v>
      </c>
      <c r="B16317">
        <v>93653</v>
      </c>
      <c r="D16317" t="s">
        <v>29420</v>
      </c>
      <c r="E16317" t="s">
        <v>0</v>
      </c>
      <c r="F16317" t="s">
        <v>987</v>
      </c>
      <c r="G16317" t="str">
        <f t="shared" si="254"/>
        <v>Medicine and Surgery Services</v>
      </c>
    </row>
    <row r="16318" spans="1:7" x14ac:dyDescent="0.3">
      <c r="A16318" s="31" t="s">
        <v>29421</v>
      </c>
      <c r="B16318">
        <v>93654</v>
      </c>
      <c r="D16318" t="s">
        <v>29422</v>
      </c>
      <c r="E16318" t="s">
        <v>0</v>
      </c>
      <c r="F16318" t="s">
        <v>987</v>
      </c>
      <c r="G16318" t="str">
        <f t="shared" si="254"/>
        <v>Medicine and Surgery Services</v>
      </c>
    </row>
    <row r="16319" spans="1:7" x14ac:dyDescent="0.3">
      <c r="A16319" s="31" t="s">
        <v>29423</v>
      </c>
      <c r="B16319">
        <v>93655</v>
      </c>
      <c r="D16319" t="s">
        <v>29424</v>
      </c>
      <c r="E16319" t="s">
        <v>0</v>
      </c>
      <c r="F16319" t="s">
        <v>987</v>
      </c>
      <c r="G16319" t="str">
        <f t="shared" si="254"/>
        <v>Medicine and Surgery Services</v>
      </c>
    </row>
    <row r="16320" spans="1:7" x14ac:dyDescent="0.3">
      <c r="A16320" s="31" t="s">
        <v>29425</v>
      </c>
      <c r="B16320">
        <v>93656</v>
      </c>
      <c r="D16320" t="s">
        <v>29426</v>
      </c>
      <c r="E16320" t="s">
        <v>0</v>
      </c>
      <c r="F16320" t="s">
        <v>987</v>
      </c>
      <c r="G16320" t="str">
        <f t="shared" si="254"/>
        <v>Medicine and Surgery Services</v>
      </c>
    </row>
    <row r="16321" spans="1:7" x14ac:dyDescent="0.3">
      <c r="A16321" s="31" t="s">
        <v>29427</v>
      </c>
      <c r="B16321">
        <v>93657</v>
      </c>
      <c r="D16321" t="s">
        <v>29428</v>
      </c>
      <c r="E16321" t="s">
        <v>0</v>
      </c>
      <c r="F16321" t="s">
        <v>987</v>
      </c>
      <c r="G16321" t="str">
        <f t="shared" si="254"/>
        <v>Medicine and Surgery Services</v>
      </c>
    </row>
    <row r="16322" spans="1:7" x14ac:dyDescent="0.3">
      <c r="A16322" s="31" t="s">
        <v>29429</v>
      </c>
      <c r="B16322">
        <v>93660</v>
      </c>
      <c r="D16322" t="s">
        <v>29430</v>
      </c>
      <c r="E16322" t="s">
        <v>0</v>
      </c>
      <c r="F16322" t="s">
        <v>987</v>
      </c>
      <c r="G16322" t="str">
        <f t="shared" si="254"/>
        <v>Medicine and Surgery Services</v>
      </c>
    </row>
    <row r="16323" spans="1:7" x14ac:dyDescent="0.3">
      <c r="A16323" s="27" t="s">
        <v>29431</v>
      </c>
      <c r="B16323">
        <v>93660</v>
      </c>
      <c r="C16323" t="s">
        <v>3750</v>
      </c>
      <c r="D16323" t="s">
        <v>29430</v>
      </c>
      <c r="E16323" t="s">
        <v>0</v>
      </c>
      <c r="F16323" t="s">
        <v>987</v>
      </c>
      <c r="G16323" t="str">
        <f t="shared" ref="G16323:G16386" si="255">VLOOKUP(F16323,$I$2:$J$27,2,FALSE)</f>
        <v>Medicine and Surgery Services</v>
      </c>
    </row>
    <row r="16324" spans="1:7" x14ac:dyDescent="0.3">
      <c r="A16324" s="31" t="s">
        <v>29432</v>
      </c>
      <c r="B16324">
        <v>93660</v>
      </c>
      <c r="C16324">
        <v>26</v>
      </c>
      <c r="D16324" t="s">
        <v>29430</v>
      </c>
      <c r="E16324" t="s">
        <v>0</v>
      </c>
      <c r="F16324" t="s">
        <v>987</v>
      </c>
      <c r="G16324" t="str">
        <f t="shared" si="255"/>
        <v>Medicine and Surgery Services</v>
      </c>
    </row>
    <row r="16325" spans="1:7" x14ac:dyDescent="0.3">
      <c r="A16325" s="31" t="s">
        <v>29433</v>
      </c>
      <c r="B16325">
        <v>93662</v>
      </c>
      <c r="D16325" t="s">
        <v>29434</v>
      </c>
      <c r="E16325" t="s">
        <v>2</v>
      </c>
      <c r="F16325" t="s">
        <v>987</v>
      </c>
      <c r="G16325" t="str">
        <f t="shared" si="255"/>
        <v>Medicine and Surgery Services</v>
      </c>
    </row>
    <row r="16326" spans="1:7" x14ac:dyDescent="0.3">
      <c r="A16326" s="27" t="s">
        <v>29435</v>
      </c>
      <c r="B16326">
        <v>93662</v>
      </c>
      <c r="C16326" t="s">
        <v>3750</v>
      </c>
      <c r="D16326" t="s">
        <v>29434</v>
      </c>
      <c r="E16326" t="s">
        <v>2</v>
      </c>
      <c r="F16326" t="s">
        <v>987</v>
      </c>
      <c r="G16326" t="str">
        <f t="shared" si="255"/>
        <v>Medicine and Surgery Services</v>
      </c>
    </row>
    <row r="16327" spans="1:7" x14ac:dyDescent="0.3">
      <c r="A16327" s="31" t="s">
        <v>29436</v>
      </c>
      <c r="B16327">
        <v>93662</v>
      </c>
      <c r="C16327">
        <v>26</v>
      </c>
      <c r="D16327" t="s">
        <v>29434</v>
      </c>
      <c r="E16327" t="s">
        <v>0</v>
      </c>
      <c r="F16327" t="s">
        <v>987</v>
      </c>
      <c r="G16327" t="str">
        <f t="shared" si="255"/>
        <v>Medicine and Surgery Services</v>
      </c>
    </row>
    <row r="16328" spans="1:7" x14ac:dyDescent="0.3">
      <c r="A16328" s="31" t="s">
        <v>29437</v>
      </c>
      <c r="B16328">
        <v>93668</v>
      </c>
      <c r="D16328" t="s">
        <v>29438</v>
      </c>
      <c r="E16328" t="s">
        <v>0</v>
      </c>
      <c r="F16328" t="s">
        <v>987</v>
      </c>
      <c r="G16328" t="str">
        <f t="shared" si="255"/>
        <v>Medicine and Surgery Services</v>
      </c>
    </row>
    <row r="16329" spans="1:7" x14ac:dyDescent="0.3">
      <c r="A16329" s="31" t="s">
        <v>29439</v>
      </c>
      <c r="B16329">
        <v>93701</v>
      </c>
      <c r="D16329" t="s">
        <v>29440</v>
      </c>
      <c r="E16329" t="s">
        <v>0</v>
      </c>
      <c r="F16329" t="s">
        <v>987</v>
      </c>
      <c r="G16329" t="str">
        <f t="shared" si="255"/>
        <v>Medicine and Surgery Services</v>
      </c>
    </row>
    <row r="16330" spans="1:7" x14ac:dyDescent="0.3">
      <c r="A16330" s="31" t="s">
        <v>29441</v>
      </c>
      <c r="B16330">
        <v>93702</v>
      </c>
      <c r="D16330" t="s">
        <v>29442</v>
      </c>
      <c r="E16330" t="s">
        <v>0</v>
      </c>
      <c r="F16330" t="s">
        <v>987</v>
      </c>
      <c r="G16330" t="str">
        <f t="shared" si="255"/>
        <v>Medicine and Surgery Services</v>
      </c>
    </row>
    <row r="16331" spans="1:7" x14ac:dyDescent="0.3">
      <c r="A16331" s="31" t="s">
        <v>29443</v>
      </c>
      <c r="B16331">
        <v>93724</v>
      </c>
      <c r="D16331" t="s">
        <v>29444</v>
      </c>
      <c r="E16331" t="s">
        <v>0</v>
      </c>
      <c r="F16331" t="s">
        <v>987</v>
      </c>
      <c r="G16331" t="str">
        <f t="shared" si="255"/>
        <v>Medicine and Surgery Services</v>
      </c>
    </row>
    <row r="16332" spans="1:7" x14ac:dyDescent="0.3">
      <c r="A16332" s="27" t="s">
        <v>29445</v>
      </c>
      <c r="B16332">
        <v>93724</v>
      </c>
      <c r="C16332" t="s">
        <v>3750</v>
      </c>
      <c r="D16332" t="s">
        <v>29444</v>
      </c>
      <c r="E16332" t="s">
        <v>0</v>
      </c>
      <c r="F16332" t="s">
        <v>987</v>
      </c>
      <c r="G16332" t="str">
        <f t="shared" si="255"/>
        <v>Medicine and Surgery Services</v>
      </c>
    </row>
    <row r="16333" spans="1:7" x14ac:dyDescent="0.3">
      <c r="A16333" s="31" t="s">
        <v>29446</v>
      </c>
      <c r="B16333">
        <v>93724</v>
      </c>
      <c r="C16333">
        <v>26</v>
      </c>
      <c r="D16333" t="s">
        <v>29444</v>
      </c>
      <c r="E16333" t="s">
        <v>0</v>
      </c>
      <c r="F16333" t="s">
        <v>987</v>
      </c>
      <c r="G16333" t="str">
        <f t="shared" si="255"/>
        <v>Medicine and Surgery Services</v>
      </c>
    </row>
    <row r="16334" spans="1:7" x14ac:dyDescent="0.3">
      <c r="A16334" s="31" t="s">
        <v>29447</v>
      </c>
      <c r="B16334">
        <v>93740</v>
      </c>
      <c r="D16334" t="s">
        <v>29448</v>
      </c>
      <c r="E16334" t="s">
        <v>1</v>
      </c>
      <c r="F16334" t="s">
        <v>987</v>
      </c>
      <c r="G16334" t="str">
        <f t="shared" si="255"/>
        <v>Medicine and Surgery Services</v>
      </c>
    </row>
    <row r="16335" spans="1:7" x14ac:dyDescent="0.3">
      <c r="A16335" s="31" t="s">
        <v>29449</v>
      </c>
      <c r="B16335">
        <v>93745</v>
      </c>
      <c r="D16335" t="s">
        <v>29450</v>
      </c>
      <c r="E16335" t="s">
        <v>2</v>
      </c>
      <c r="F16335" t="s">
        <v>987</v>
      </c>
      <c r="G16335" t="str">
        <f t="shared" si="255"/>
        <v>Medicine and Surgery Services</v>
      </c>
    </row>
    <row r="16336" spans="1:7" x14ac:dyDescent="0.3">
      <c r="A16336" s="27" t="s">
        <v>29451</v>
      </c>
      <c r="B16336">
        <v>93745</v>
      </c>
      <c r="C16336" t="s">
        <v>3750</v>
      </c>
      <c r="D16336" t="s">
        <v>29450</v>
      </c>
      <c r="E16336" t="s">
        <v>2</v>
      </c>
      <c r="F16336" t="s">
        <v>987</v>
      </c>
      <c r="G16336" t="str">
        <f t="shared" si="255"/>
        <v>Medicine and Surgery Services</v>
      </c>
    </row>
    <row r="16337" spans="1:7" x14ac:dyDescent="0.3">
      <c r="A16337" s="31" t="s">
        <v>29452</v>
      </c>
      <c r="B16337">
        <v>93745</v>
      </c>
      <c r="C16337">
        <v>26</v>
      </c>
      <c r="D16337" t="s">
        <v>29450</v>
      </c>
      <c r="E16337" t="s">
        <v>2</v>
      </c>
      <c r="F16337" t="s">
        <v>987</v>
      </c>
      <c r="G16337" t="str">
        <f t="shared" si="255"/>
        <v>Medicine and Surgery Services</v>
      </c>
    </row>
    <row r="16338" spans="1:7" x14ac:dyDescent="0.3">
      <c r="A16338" s="31" t="s">
        <v>29453</v>
      </c>
      <c r="B16338">
        <v>93750</v>
      </c>
      <c r="D16338" t="s">
        <v>29454</v>
      </c>
      <c r="E16338" t="s">
        <v>0</v>
      </c>
      <c r="F16338" t="s">
        <v>987</v>
      </c>
      <c r="G16338" t="str">
        <f t="shared" si="255"/>
        <v>Medicine and Surgery Services</v>
      </c>
    </row>
    <row r="16339" spans="1:7" x14ac:dyDescent="0.3">
      <c r="A16339" s="31" t="s">
        <v>29455</v>
      </c>
      <c r="B16339">
        <v>93770</v>
      </c>
      <c r="D16339" t="s">
        <v>29456</v>
      </c>
      <c r="E16339" t="s">
        <v>1</v>
      </c>
      <c r="F16339" t="s">
        <v>987</v>
      </c>
      <c r="G16339" t="str">
        <f t="shared" si="255"/>
        <v>Medicine and Surgery Services</v>
      </c>
    </row>
    <row r="16340" spans="1:7" x14ac:dyDescent="0.3">
      <c r="A16340" s="31" t="s">
        <v>29457</v>
      </c>
      <c r="B16340">
        <v>93784</v>
      </c>
      <c r="D16340" t="s">
        <v>29458</v>
      </c>
      <c r="E16340" t="s">
        <v>0</v>
      </c>
      <c r="F16340" t="s">
        <v>987</v>
      </c>
      <c r="G16340" t="str">
        <f t="shared" si="255"/>
        <v>Medicine and Surgery Services</v>
      </c>
    </row>
    <row r="16341" spans="1:7" x14ac:dyDescent="0.3">
      <c r="A16341" s="31" t="s">
        <v>29459</v>
      </c>
      <c r="B16341">
        <v>93786</v>
      </c>
      <c r="D16341" t="s">
        <v>29460</v>
      </c>
      <c r="E16341" t="s">
        <v>0</v>
      </c>
      <c r="F16341" t="s">
        <v>987</v>
      </c>
      <c r="G16341" t="str">
        <f t="shared" si="255"/>
        <v>Medicine and Surgery Services</v>
      </c>
    </row>
    <row r="16342" spans="1:7" x14ac:dyDescent="0.3">
      <c r="A16342" s="31" t="s">
        <v>29461</v>
      </c>
      <c r="B16342">
        <v>93788</v>
      </c>
      <c r="D16342" t="s">
        <v>29462</v>
      </c>
      <c r="E16342" t="s">
        <v>0</v>
      </c>
      <c r="F16342" t="s">
        <v>987</v>
      </c>
      <c r="G16342" t="str">
        <f t="shared" si="255"/>
        <v>Medicine and Surgery Services</v>
      </c>
    </row>
    <row r="16343" spans="1:7" x14ac:dyDescent="0.3">
      <c r="A16343" s="31" t="s">
        <v>29463</v>
      </c>
      <c r="B16343">
        <v>93790</v>
      </c>
      <c r="D16343" t="s">
        <v>29464</v>
      </c>
      <c r="E16343" t="s">
        <v>0</v>
      </c>
      <c r="F16343" t="s">
        <v>987</v>
      </c>
      <c r="G16343" t="str">
        <f t="shared" si="255"/>
        <v>Medicine and Surgery Services</v>
      </c>
    </row>
    <row r="16344" spans="1:7" x14ac:dyDescent="0.3">
      <c r="A16344" s="31" t="s">
        <v>29465</v>
      </c>
      <c r="B16344">
        <v>93792</v>
      </c>
      <c r="D16344" t="s">
        <v>29466</v>
      </c>
      <c r="E16344" t="s">
        <v>0</v>
      </c>
      <c r="F16344" t="s">
        <v>987</v>
      </c>
      <c r="G16344" t="str">
        <f t="shared" si="255"/>
        <v>Medicine and Surgery Services</v>
      </c>
    </row>
    <row r="16345" spans="1:7" x14ac:dyDescent="0.3">
      <c r="A16345" s="31" t="s">
        <v>29467</v>
      </c>
      <c r="B16345">
        <v>93793</v>
      </c>
      <c r="D16345" t="s">
        <v>29468</v>
      </c>
      <c r="E16345" t="s">
        <v>0</v>
      </c>
      <c r="F16345" t="s">
        <v>987</v>
      </c>
      <c r="G16345" t="str">
        <f t="shared" si="255"/>
        <v>Medicine and Surgery Services</v>
      </c>
    </row>
    <row r="16346" spans="1:7" x14ac:dyDescent="0.3">
      <c r="A16346" s="31" t="s">
        <v>29469</v>
      </c>
      <c r="B16346">
        <v>93797</v>
      </c>
      <c r="D16346" t="s">
        <v>29470</v>
      </c>
      <c r="E16346" t="s">
        <v>0</v>
      </c>
      <c r="F16346" t="s">
        <v>987</v>
      </c>
      <c r="G16346" t="str">
        <f t="shared" si="255"/>
        <v>Medicine and Surgery Services</v>
      </c>
    </row>
    <row r="16347" spans="1:7" x14ac:dyDescent="0.3">
      <c r="A16347" s="31" t="s">
        <v>29471</v>
      </c>
      <c r="B16347">
        <v>93798</v>
      </c>
      <c r="D16347" t="s">
        <v>29472</v>
      </c>
      <c r="E16347" t="s">
        <v>0</v>
      </c>
      <c r="F16347" t="s">
        <v>987</v>
      </c>
      <c r="G16347" t="str">
        <f t="shared" si="255"/>
        <v>Medicine and Surgery Services</v>
      </c>
    </row>
    <row r="16348" spans="1:7" x14ac:dyDescent="0.3">
      <c r="A16348" s="31" t="s">
        <v>29473</v>
      </c>
      <c r="B16348">
        <v>93799</v>
      </c>
      <c r="D16348" t="s">
        <v>29474</v>
      </c>
      <c r="E16348" t="s">
        <v>2</v>
      </c>
      <c r="F16348" t="s">
        <v>987</v>
      </c>
      <c r="G16348" t="str">
        <f t="shared" si="255"/>
        <v>Medicine and Surgery Services</v>
      </c>
    </row>
    <row r="16349" spans="1:7" x14ac:dyDescent="0.3">
      <c r="A16349" s="27" t="s">
        <v>29475</v>
      </c>
      <c r="B16349">
        <v>93799</v>
      </c>
      <c r="C16349" t="s">
        <v>3750</v>
      </c>
      <c r="D16349" t="s">
        <v>29474</v>
      </c>
      <c r="E16349" t="s">
        <v>2</v>
      </c>
      <c r="F16349" t="s">
        <v>987</v>
      </c>
      <c r="G16349" t="str">
        <f t="shared" si="255"/>
        <v>Medicine and Surgery Services</v>
      </c>
    </row>
    <row r="16350" spans="1:7" x14ac:dyDescent="0.3">
      <c r="A16350" s="31" t="s">
        <v>29476</v>
      </c>
      <c r="B16350">
        <v>93799</v>
      </c>
      <c r="C16350">
        <v>26</v>
      </c>
      <c r="D16350" t="s">
        <v>29474</v>
      </c>
      <c r="E16350" t="s">
        <v>2</v>
      </c>
      <c r="F16350" t="s">
        <v>987</v>
      </c>
      <c r="G16350" t="str">
        <f t="shared" si="255"/>
        <v>Medicine and Surgery Services</v>
      </c>
    </row>
    <row r="16351" spans="1:7" x14ac:dyDescent="0.3">
      <c r="A16351" s="31" t="s">
        <v>763</v>
      </c>
      <c r="B16351">
        <v>93880</v>
      </c>
      <c r="D16351" t="s">
        <v>29477</v>
      </c>
      <c r="E16351" t="s">
        <v>0</v>
      </c>
      <c r="F16351" t="s">
        <v>987</v>
      </c>
      <c r="G16351" t="str">
        <f t="shared" si="255"/>
        <v>Medicine and Surgery Services</v>
      </c>
    </row>
    <row r="16352" spans="1:7" x14ac:dyDescent="0.3">
      <c r="A16352" s="27" t="s">
        <v>29478</v>
      </c>
      <c r="B16352">
        <v>93880</v>
      </c>
      <c r="C16352" t="s">
        <v>3750</v>
      </c>
      <c r="D16352" t="s">
        <v>29477</v>
      </c>
      <c r="E16352" t="s">
        <v>0</v>
      </c>
      <c r="F16352" t="s">
        <v>987</v>
      </c>
      <c r="G16352" t="str">
        <f t="shared" si="255"/>
        <v>Medicine and Surgery Services</v>
      </c>
    </row>
    <row r="16353" spans="1:7" x14ac:dyDescent="0.3">
      <c r="A16353" s="31" t="s">
        <v>29479</v>
      </c>
      <c r="B16353">
        <v>93880</v>
      </c>
      <c r="C16353">
        <v>26</v>
      </c>
      <c r="D16353" t="s">
        <v>29477</v>
      </c>
      <c r="E16353" t="s">
        <v>0</v>
      </c>
      <c r="F16353" t="s">
        <v>987</v>
      </c>
      <c r="G16353" t="str">
        <f t="shared" si="255"/>
        <v>Medicine and Surgery Services</v>
      </c>
    </row>
    <row r="16354" spans="1:7" x14ac:dyDescent="0.3">
      <c r="A16354" s="31" t="s">
        <v>29480</v>
      </c>
      <c r="B16354">
        <v>93882</v>
      </c>
      <c r="D16354" t="s">
        <v>29481</v>
      </c>
      <c r="E16354" t="s">
        <v>0</v>
      </c>
      <c r="F16354" t="s">
        <v>987</v>
      </c>
      <c r="G16354" t="str">
        <f t="shared" si="255"/>
        <v>Medicine and Surgery Services</v>
      </c>
    </row>
    <row r="16355" spans="1:7" x14ac:dyDescent="0.3">
      <c r="A16355" s="27" t="s">
        <v>29482</v>
      </c>
      <c r="B16355">
        <v>93882</v>
      </c>
      <c r="C16355" t="s">
        <v>3750</v>
      </c>
      <c r="D16355" t="s">
        <v>29481</v>
      </c>
      <c r="E16355" t="s">
        <v>0</v>
      </c>
      <c r="F16355" t="s">
        <v>987</v>
      </c>
      <c r="G16355" t="str">
        <f t="shared" si="255"/>
        <v>Medicine and Surgery Services</v>
      </c>
    </row>
    <row r="16356" spans="1:7" x14ac:dyDescent="0.3">
      <c r="A16356" s="31" t="s">
        <v>29483</v>
      </c>
      <c r="B16356">
        <v>93882</v>
      </c>
      <c r="C16356">
        <v>26</v>
      </c>
      <c r="D16356" t="s">
        <v>29481</v>
      </c>
      <c r="E16356" t="s">
        <v>0</v>
      </c>
      <c r="F16356" t="s">
        <v>987</v>
      </c>
      <c r="G16356" t="str">
        <f t="shared" si="255"/>
        <v>Medicine and Surgery Services</v>
      </c>
    </row>
    <row r="16357" spans="1:7" x14ac:dyDescent="0.3">
      <c r="A16357" s="31" t="s">
        <v>29484</v>
      </c>
      <c r="B16357">
        <v>93886</v>
      </c>
      <c r="D16357" t="s">
        <v>29485</v>
      </c>
      <c r="E16357" t="s">
        <v>0</v>
      </c>
      <c r="F16357" t="s">
        <v>987</v>
      </c>
      <c r="G16357" t="str">
        <f t="shared" si="255"/>
        <v>Medicine and Surgery Services</v>
      </c>
    </row>
    <row r="16358" spans="1:7" x14ac:dyDescent="0.3">
      <c r="A16358" s="27" t="s">
        <v>29486</v>
      </c>
      <c r="B16358">
        <v>93886</v>
      </c>
      <c r="C16358" t="s">
        <v>3750</v>
      </c>
      <c r="D16358" t="s">
        <v>29485</v>
      </c>
      <c r="E16358" t="s">
        <v>0</v>
      </c>
      <c r="F16358" t="s">
        <v>987</v>
      </c>
      <c r="G16358" t="str">
        <f t="shared" si="255"/>
        <v>Medicine and Surgery Services</v>
      </c>
    </row>
    <row r="16359" spans="1:7" x14ac:dyDescent="0.3">
      <c r="A16359" s="31" t="s">
        <v>29487</v>
      </c>
      <c r="B16359">
        <v>93886</v>
      </c>
      <c r="C16359">
        <v>26</v>
      </c>
      <c r="D16359" t="s">
        <v>29485</v>
      </c>
      <c r="E16359" t="s">
        <v>0</v>
      </c>
      <c r="F16359" t="s">
        <v>987</v>
      </c>
      <c r="G16359" t="str">
        <f t="shared" si="255"/>
        <v>Medicine and Surgery Services</v>
      </c>
    </row>
    <row r="16360" spans="1:7" x14ac:dyDescent="0.3">
      <c r="A16360" s="31" t="s">
        <v>29488</v>
      </c>
      <c r="B16360">
        <v>93888</v>
      </c>
      <c r="D16360" t="s">
        <v>29489</v>
      </c>
      <c r="E16360" t="s">
        <v>0</v>
      </c>
      <c r="F16360" t="s">
        <v>987</v>
      </c>
      <c r="G16360" t="str">
        <f t="shared" si="255"/>
        <v>Medicine and Surgery Services</v>
      </c>
    </row>
    <row r="16361" spans="1:7" x14ac:dyDescent="0.3">
      <c r="A16361" s="27" t="s">
        <v>29490</v>
      </c>
      <c r="B16361">
        <v>93888</v>
      </c>
      <c r="C16361" t="s">
        <v>3750</v>
      </c>
      <c r="D16361" t="s">
        <v>29489</v>
      </c>
      <c r="E16361" t="s">
        <v>0</v>
      </c>
      <c r="F16361" t="s">
        <v>987</v>
      </c>
      <c r="G16361" t="str">
        <f t="shared" si="255"/>
        <v>Medicine and Surgery Services</v>
      </c>
    </row>
    <row r="16362" spans="1:7" x14ac:dyDescent="0.3">
      <c r="A16362" s="31" t="s">
        <v>29491</v>
      </c>
      <c r="B16362">
        <v>93888</v>
      </c>
      <c r="C16362">
        <v>26</v>
      </c>
      <c r="D16362" t="s">
        <v>29489</v>
      </c>
      <c r="E16362" t="s">
        <v>0</v>
      </c>
      <c r="F16362" t="s">
        <v>987</v>
      </c>
      <c r="G16362" t="str">
        <f t="shared" si="255"/>
        <v>Medicine and Surgery Services</v>
      </c>
    </row>
    <row r="16363" spans="1:7" x14ac:dyDescent="0.3">
      <c r="A16363" s="31" t="s">
        <v>29492</v>
      </c>
      <c r="B16363">
        <v>93890</v>
      </c>
      <c r="D16363" t="s">
        <v>29493</v>
      </c>
      <c r="E16363" t="s">
        <v>0</v>
      </c>
      <c r="F16363" t="s">
        <v>987</v>
      </c>
      <c r="G16363" t="str">
        <f t="shared" si="255"/>
        <v>Medicine and Surgery Services</v>
      </c>
    </row>
    <row r="16364" spans="1:7" x14ac:dyDescent="0.3">
      <c r="A16364" s="27" t="s">
        <v>29494</v>
      </c>
      <c r="B16364">
        <v>93890</v>
      </c>
      <c r="C16364" t="s">
        <v>3750</v>
      </c>
      <c r="D16364" t="s">
        <v>29493</v>
      </c>
      <c r="E16364" t="s">
        <v>0</v>
      </c>
      <c r="F16364" t="s">
        <v>987</v>
      </c>
      <c r="G16364" t="str">
        <f t="shared" si="255"/>
        <v>Medicine and Surgery Services</v>
      </c>
    </row>
    <row r="16365" spans="1:7" x14ac:dyDescent="0.3">
      <c r="A16365" s="31" t="s">
        <v>29495</v>
      </c>
      <c r="B16365">
        <v>93890</v>
      </c>
      <c r="C16365">
        <v>26</v>
      </c>
      <c r="D16365" t="s">
        <v>29493</v>
      </c>
      <c r="E16365" t="s">
        <v>0</v>
      </c>
      <c r="F16365" t="s">
        <v>987</v>
      </c>
      <c r="G16365" t="str">
        <f t="shared" si="255"/>
        <v>Medicine and Surgery Services</v>
      </c>
    </row>
    <row r="16366" spans="1:7" x14ac:dyDescent="0.3">
      <c r="A16366" s="31" t="s">
        <v>29496</v>
      </c>
      <c r="B16366">
        <v>93892</v>
      </c>
      <c r="D16366" t="s">
        <v>29497</v>
      </c>
      <c r="E16366" t="s">
        <v>0</v>
      </c>
      <c r="F16366" t="s">
        <v>987</v>
      </c>
      <c r="G16366" t="str">
        <f t="shared" si="255"/>
        <v>Medicine and Surgery Services</v>
      </c>
    </row>
    <row r="16367" spans="1:7" x14ac:dyDescent="0.3">
      <c r="A16367" s="27" t="s">
        <v>29498</v>
      </c>
      <c r="B16367">
        <v>93892</v>
      </c>
      <c r="C16367" t="s">
        <v>3750</v>
      </c>
      <c r="D16367" t="s">
        <v>29497</v>
      </c>
      <c r="E16367" t="s">
        <v>0</v>
      </c>
      <c r="F16367" t="s">
        <v>987</v>
      </c>
      <c r="G16367" t="str">
        <f t="shared" si="255"/>
        <v>Medicine and Surgery Services</v>
      </c>
    </row>
    <row r="16368" spans="1:7" x14ac:dyDescent="0.3">
      <c r="A16368" s="31" t="s">
        <v>29499</v>
      </c>
      <c r="B16368">
        <v>93892</v>
      </c>
      <c r="C16368">
        <v>26</v>
      </c>
      <c r="D16368" t="s">
        <v>29497</v>
      </c>
      <c r="E16368" t="s">
        <v>0</v>
      </c>
      <c r="F16368" t="s">
        <v>987</v>
      </c>
      <c r="G16368" t="str">
        <f t="shared" si="255"/>
        <v>Medicine and Surgery Services</v>
      </c>
    </row>
    <row r="16369" spans="1:7" x14ac:dyDescent="0.3">
      <c r="A16369" s="31" t="s">
        <v>29500</v>
      </c>
      <c r="B16369">
        <v>93893</v>
      </c>
      <c r="D16369" t="s">
        <v>29501</v>
      </c>
      <c r="E16369" t="s">
        <v>0</v>
      </c>
      <c r="F16369" t="s">
        <v>987</v>
      </c>
      <c r="G16369" t="str">
        <f t="shared" si="255"/>
        <v>Medicine and Surgery Services</v>
      </c>
    </row>
    <row r="16370" spans="1:7" x14ac:dyDescent="0.3">
      <c r="A16370" s="27" t="s">
        <v>29502</v>
      </c>
      <c r="B16370">
        <v>93893</v>
      </c>
      <c r="C16370" t="s">
        <v>3750</v>
      </c>
      <c r="D16370" t="s">
        <v>29501</v>
      </c>
      <c r="E16370" t="s">
        <v>0</v>
      </c>
      <c r="F16370" t="s">
        <v>987</v>
      </c>
      <c r="G16370" t="str">
        <f t="shared" si="255"/>
        <v>Medicine and Surgery Services</v>
      </c>
    </row>
    <row r="16371" spans="1:7" x14ac:dyDescent="0.3">
      <c r="A16371" s="31" t="s">
        <v>29503</v>
      </c>
      <c r="B16371">
        <v>93893</v>
      </c>
      <c r="C16371">
        <v>26</v>
      </c>
      <c r="D16371" t="s">
        <v>29501</v>
      </c>
      <c r="E16371" t="s">
        <v>0</v>
      </c>
      <c r="F16371" t="s">
        <v>987</v>
      </c>
      <c r="G16371" t="str">
        <f t="shared" si="255"/>
        <v>Medicine and Surgery Services</v>
      </c>
    </row>
    <row r="16372" spans="1:7" x14ac:dyDescent="0.3">
      <c r="A16372" s="31" t="s">
        <v>29504</v>
      </c>
      <c r="B16372">
        <v>93895</v>
      </c>
      <c r="D16372" t="s">
        <v>29505</v>
      </c>
      <c r="E16372" t="s">
        <v>854</v>
      </c>
      <c r="F16372" t="s">
        <v>987</v>
      </c>
      <c r="G16372" t="str">
        <f t="shared" si="255"/>
        <v>Medicine and Surgery Services</v>
      </c>
    </row>
    <row r="16373" spans="1:7" x14ac:dyDescent="0.3">
      <c r="A16373" s="27" t="s">
        <v>29506</v>
      </c>
      <c r="B16373">
        <v>93895</v>
      </c>
      <c r="C16373" t="s">
        <v>3750</v>
      </c>
      <c r="D16373" t="s">
        <v>29505</v>
      </c>
      <c r="E16373" t="s">
        <v>854</v>
      </c>
      <c r="F16373" t="s">
        <v>987</v>
      </c>
      <c r="G16373" t="str">
        <f t="shared" si="255"/>
        <v>Medicine and Surgery Services</v>
      </c>
    </row>
    <row r="16374" spans="1:7" x14ac:dyDescent="0.3">
      <c r="A16374" s="31" t="s">
        <v>29507</v>
      </c>
      <c r="B16374">
        <v>93895</v>
      </c>
      <c r="C16374">
        <v>26</v>
      </c>
      <c r="D16374" t="s">
        <v>29505</v>
      </c>
      <c r="E16374" t="s">
        <v>854</v>
      </c>
      <c r="F16374" t="s">
        <v>987</v>
      </c>
      <c r="G16374" t="str">
        <f t="shared" si="255"/>
        <v>Medicine and Surgery Services</v>
      </c>
    </row>
    <row r="16375" spans="1:7" x14ac:dyDescent="0.3">
      <c r="A16375" s="31" t="s">
        <v>29508</v>
      </c>
      <c r="B16375">
        <v>93922</v>
      </c>
      <c r="D16375" t="s">
        <v>29509</v>
      </c>
      <c r="E16375" t="s">
        <v>0</v>
      </c>
      <c r="F16375" t="s">
        <v>987</v>
      </c>
      <c r="G16375" t="str">
        <f t="shared" si="255"/>
        <v>Medicine and Surgery Services</v>
      </c>
    </row>
    <row r="16376" spans="1:7" x14ac:dyDescent="0.3">
      <c r="A16376" s="27" t="s">
        <v>29510</v>
      </c>
      <c r="B16376">
        <v>93922</v>
      </c>
      <c r="C16376" t="s">
        <v>3750</v>
      </c>
      <c r="D16376" t="s">
        <v>29509</v>
      </c>
      <c r="E16376" t="s">
        <v>0</v>
      </c>
      <c r="F16376" t="s">
        <v>987</v>
      </c>
      <c r="G16376" t="str">
        <f t="shared" si="255"/>
        <v>Medicine and Surgery Services</v>
      </c>
    </row>
    <row r="16377" spans="1:7" x14ac:dyDescent="0.3">
      <c r="A16377" s="31" t="s">
        <v>29511</v>
      </c>
      <c r="B16377">
        <v>93922</v>
      </c>
      <c r="C16377">
        <v>26</v>
      </c>
      <c r="D16377" t="s">
        <v>29509</v>
      </c>
      <c r="E16377" t="s">
        <v>0</v>
      </c>
      <c r="F16377" t="s">
        <v>987</v>
      </c>
      <c r="G16377" t="str">
        <f t="shared" si="255"/>
        <v>Medicine and Surgery Services</v>
      </c>
    </row>
    <row r="16378" spans="1:7" x14ac:dyDescent="0.3">
      <c r="A16378" s="31" t="s">
        <v>29512</v>
      </c>
      <c r="B16378">
        <v>93923</v>
      </c>
      <c r="D16378" t="s">
        <v>29513</v>
      </c>
      <c r="E16378" t="s">
        <v>0</v>
      </c>
      <c r="F16378" t="s">
        <v>987</v>
      </c>
      <c r="G16378" t="str">
        <f t="shared" si="255"/>
        <v>Medicine and Surgery Services</v>
      </c>
    </row>
    <row r="16379" spans="1:7" x14ac:dyDescent="0.3">
      <c r="A16379" s="27" t="s">
        <v>29514</v>
      </c>
      <c r="B16379">
        <v>93923</v>
      </c>
      <c r="C16379" t="s">
        <v>3750</v>
      </c>
      <c r="D16379" t="s">
        <v>29513</v>
      </c>
      <c r="E16379" t="s">
        <v>0</v>
      </c>
      <c r="F16379" t="s">
        <v>987</v>
      </c>
      <c r="G16379" t="str">
        <f t="shared" si="255"/>
        <v>Medicine and Surgery Services</v>
      </c>
    </row>
    <row r="16380" spans="1:7" x14ac:dyDescent="0.3">
      <c r="A16380" s="31" t="s">
        <v>29515</v>
      </c>
      <c r="B16380">
        <v>93923</v>
      </c>
      <c r="C16380">
        <v>26</v>
      </c>
      <c r="D16380" t="s">
        <v>29513</v>
      </c>
      <c r="E16380" t="s">
        <v>0</v>
      </c>
      <c r="F16380" t="s">
        <v>987</v>
      </c>
      <c r="G16380" t="str">
        <f t="shared" si="255"/>
        <v>Medicine and Surgery Services</v>
      </c>
    </row>
    <row r="16381" spans="1:7" x14ac:dyDescent="0.3">
      <c r="A16381" s="31" t="s">
        <v>29516</v>
      </c>
      <c r="B16381">
        <v>93924</v>
      </c>
      <c r="D16381" t="s">
        <v>29517</v>
      </c>
      <c r="E16381" t="s">
        <v>0</v>
      </c>
      <c r="F16381" t="s">
        <v>987</v>
      </c>
      <c r="G16381" t="str">
        <f t="shared" si="255"/>
        <v>Medicine and Surgery Services</v>
      </c>
    </row>
    <row r="16382" spans="1:7" x14ac:dyDescent="0.3">
      <c r="A16382" s="27" t="s">
        <v>29518</v>
      </c>
      <c r="B16382">
        <v>93924</v>
      </c>
      <c r="C16382" t="s">
        <v>3750</v>
      </c>
      <c r="D16382" t="s">
        <v>29517</v>
      </c>
      <c r="E16382" t="s">
        <v>0</v>
      </c>
      <c r="F16382" t="s">
        <v>987</v>
      </c>
      <c r="G16382" t="str">
        <f t="shared" si="255"/>
        <v>Medicine and Surgery Services</v>
      </c>
    </row>
    <row r="16383" spans="1:7" x14ac:dyDescent="0.3">
      <c r="A16383" s="31" t="s">
        <v>29519</v>
      </c>
      <c r="B16383">
        <v>93924</v>
      </c>
      <c r="C16383">
        <v>26</v>
      </c>
      <c r="D16383" t="s">
        <v>29517</v>
      </c>
      <c r="E16383" t="s">
        <v>0</v>
      </c>
      <c r="F16383" t="s">
        <v>987</v>
      </c>
      <c r="G16383" t="str">
        <f t="shared" si="255"/>
        <v>Medicine and Surgery Services</v>
      </c>
    </row>
    <row r="16384" spans="1:7" x14ac:dyDescent="0.3">
      <c r="A16384" s="31" t="s">
        <v>765</v>
      </c>
      <c r="B16384">
        <v>93925</v>
      </c>
      <c r="D16384" t="s">
        <v>29520</v>
      </c>
      <c r="E16384" t="s">
        <v>0</v>
      </c>
      <c r="F16384" t="s">
        <v>987</v>
      </c>
      <c r="G16384" t="str">
        <f t="shared" si="255"/>
        <v>Medicine and Surgery Services</v>
      </c>
    </row>
    <row r="16385" spans="1:7" x14ac:dyDescent="0.3">
      <c r="A16385" s="27" t="s">
        <v>29521</v>
      </c>
      <c r="B16385">
        <v>93925</v>
      </c>
      <c r="C16385" t="s">
        <v>3750</v>
      </c>
      <c r="D16385" t="s">
        <v>29520</v>
      </c>
      <c r="E16385" t="s">
        <v>0</v>
      </c>
      <c r="F16385" t="s">
        <v>987</v>
      </c>
      <c r="G16385" t="str">
        <f t="shared" si="255"/>
        <v>Medicine and Surgery Services</v>
      </c>
    </row>
    <row r="16386" spans="1:7" x14ac:dyDescent="0.3">
      <c r="A16386" s="31" t="s">
        <v>29522</v>
      </c>
      <c r="B16386">
        <v>93925</v>
      </c>
      <c r="C16386">
        <v>26</v>
      </c>
      <c r="D16386" t="s">
        <v>29520</v>
      </c>
      <c r="E16386" t="s">
        <v>0</v>
      </c>
      <c r="F16386" t="s">
        <v>987</v>
      </c>
      <c r="G16386" t="str">
        <f t="shared" si="255"/>
        <v>Medicine and Surgery Services</v>
      </c>
    </row>
    <row r="16387" spans="1:7" x14ac:dyDescent="0.3">
      <c r="A16387" s="31" t="s">
        <v>767</v>
      </c>
      <c r="B16387">
        <v>93926</v>
      </c>
      <c r="D16387" t="s">
        <v>29520</v>
      </c>
      <c r="E16387" t="s">
        <v>0</v>
      </c>
      <c r="F16387" t="s">
        <v>987</v>
      </c>
      <c r="G16387" t="str">
        <f t="shared" ref="G16387:G16450" si="256">VLOOKUP(F16387,$I$2:$J$27,2,FALSE)</f>
        <v>Medicine and Surgery Services</v>
      </c>
    </row>
    <row r="16388" spans="1:7" x14ac:dyDescent="0.3">
      <c r="A16388" s="27" t="s">
        <v>29523</v>
      </c>
      <c r="B16388">
        <v>93926</v>
      </c>
      <c r="C16388" t="s">
        <v>3750</v>
      </c>
      <c r="D16388" t="s">
        <v>29520</v>
      </c>
      <c r="E16388" t="s">
        <v>0</v>
      </c>
      <c r="F16388" t="s">
        <v>987</v>
      </c>
      <c r="G16388" t="str">
        <f t="shared" si="256"/>
        <v>Medicine and Surgery Services</v>
      </c>
    </row>
    <row r="16389" spans="1:7" x14ac:dyDescent="0.3">
      <c r="A16389" s="31" t="s">
        <v>29524</v>
      </c>
      <c r="B16389">
        <v>93926</v>
      </c>
      <c r="C16389">
        <v>26</v>
      </c>
      <c r="D16389" t="s">
        <v>29520</v>
      </c>
      <c r="E16389" t="s">
        <v>0</v>
      </c>
      <c r="F16389" t="s">
        <v>987</v>
      </c>
      <c r="G16389" t="str">
        <f t="shared" si="256"/>
        <v>Medicine and Surgery Services</v>
      </c>
    </row>
    <row r="16390" spans="1:7" x14ac:dyDescent="0.3">
      <c r="A16390" s="31" t="s">
        <v>29525</v>
      </c>
      <c r="B16390">
        <v>93930</v>
      </c>
      <c r="D16390" t="s">
        <v>29526</v>
      </c>
      <c r="E16390" t="s">
        <v>0</v>
      </c>
      <c r="F16390" t="s">
        <v>987</v>
      </c>
      <c r="G16390" t="str">
        <f t="shared" si="256"/>
        <v>Medicine and Surgery Services</v>
      </c>
    </row>
    <row r="16391" spans="1:7" x14ac:dyDescent="0.3">
      <c r="A16391" s="27" t="s">
        <v>29527</v>
      </c>
      <c r="B16391">
        <v>93930</v>
      </c>
      <c r="C16391" t="s">
        <v>3750</v>
      </c>
      <c r="D16391" t="s">
        <v>29526</v>
      </c>
      <c r="E16391" t="s">
        <v>0</v>
      </c>
      <c r="F16391" t="s">
        <v>987</v>
      </c>
      <c r="G16391" t="str">
        <f t="shared" si="256"/>
        <v>Medicine and Surgery Services</v>
      </c>
    </row>
    <row r="16392" spans="1:7" x14ac:dyDescent="0.3">
      <c r="A16392" s="31" t="s">
        <v>29528</v>
      </c>
      <c r="B16392">
        <v>93930</v>
      </c>
      <c r="C16392">
        <v>26</v>
      </c>
      <c r="D16392" t="s">
        <v>29526</v>
      </c>
      <c r="E16392" t="s">
        <v>0</v>
      </c>
      <c r="F16392" t="s">
        <v>987</v>
      </c>
      <c r="G16392" t="str">
        <f t="shared" si="256"/>
        <v>Medicine and Surgery Services</v>
      </c>
    </row>
    <row r="16393" spans="1:7" x14ac:dyDescent="0.3">
      <c r="A16393" s="31" t="s">
        <v>29529</v>
      </c>
      <c r="B16393">
        <v>93931</v>
      </c>
      <c r="D16393" t="s">
        <v>29526</v>
      </c>
      <c r="E16393" t="s">
        <v>0</v>
      </c>
      <c r="F16393" t="s">
        <v>987</v>
      </c>
      <c r="G16393" t="str">
        <f t="shared" si="256"/>
        <v>Medicine and Surgery Services</v>
      </c>
    </row>
    <row r="16394" spans="1:7" x14ac:dyDescent="0.3">
      <c r="A16394" s="27" t="s">
        <v>29530</v>
      </c>
      <c r="B16394">
        <v>93931</v>
      </c>
      <c r="C16394" t="s">
        <v>3750</v>
      </c>
      <c r="D16394" t="s">
        <v>29526</v>
      </c>
      <c r="E16394" t="s">
        <v>0</v>
      </c>
      <c r="F16394" t="s">
        <v>987</v>
      </c>
      <c r="G16394" t="str">
        <f t="shared" si="256"/>
        <v>Medicine and Surgery Services</v>
      </c>
    </row>
    <row r="16395" spans="1:7" x14ac:dyDescent="0.3">
      <c r="A16395" s="31" t="s">
        <v>29531</v>
      </c>
      <c r="B16395">
        <v>93931</v>
      </c>
      <c r="C16395">
        <v>26</v>
      </c>
      <c r="D16395" t="s">
        <v>29526</v>
      </c>
      <c r="E16395" t="s">
        <v>0</v>
      </c>
      <c r="F16395" t="s">
        <v>987</v>
      </c>
      <c r="G16395" t="str">
        <f t="shared" si="256"/>
        <v>Medicine and Surgery Services</v>
      </c>
    </row>
    <row r="16396" spans="1:7" x14ac:dyDescent="0.3">
      <c r="A16396" s="31" t="s">
        <v>769</v>
      </c>
      <c r="B16396">
        <v>93970</v>
      </c>
      <c r="D16396" t="s">
        <v>29532</v>
      </c>
      <c r="E16396" t="s">
        <v>0</v>
      </c>
      <c r="F16396" t="s">
        <v>987</v>
      </c>
      <c r="G16396" t="str">
        <f t="shared" si="256"/>
        <v>Medicine and Surgery Services</v>
      </c>
    </row>
    <row r="16397" spans="1:7" x14ac:dyDescent="0.3">
      <c r="A16397" s="27" t="s">
        <v>29533</v>
      </c>
      <c r="B16397">
        <v>93970</v>
      </c>
      <c r="C16397" t="s">
        <v>3750</v>
      </c>
      <c r="D16397" t="s">
        <v>29532</v>
      </c>
      <c r="E16397" t="s">
        <v>0</v>
      </c>
      <c r="F16397" t="s">
        <v>987</v>
      </c>
      <c r="G16397" t="str">
        <f t="shared" si="256"/>
        <v>Medicine and Surgery Services</v>
      </c>
    </row>
    <row r="16398" spans="1:7" x14ac:dyDescent="0.3">
      <c r="A16398" s="31" t="s">
        <v>29534</v>
      </c>
      <c r="B16398">
        <v>93970</v>
      </c>
      <c r="C16398">
        <v>26</v>
      </c>
      <c r="D16398" t="s">
        <v>29532</v>
      </c>
      <c r="E16398" t="s">
        <v>0</v>
      </c>
      <c r="F16398" t="s">
        <v>987</v>
      </c>
      <c r="G16398" t="str">
        <f t="shared" si="256"/>
        <v>Medicine and Surgery Services</v>
      </c>
    </row>
    <row r="16399" spans="1:7" x14ac:dyDescent="0.3">
      <c r="A16399" s="31" t="s">
        <v>450</v>
      </c>
      <c r="B16399">
        <v>93971</v>
      </c>
      <c r="D16399" t="s">
        <v>29532</v>
      </c>
      <c r="E16399" t="s">
        <v>0</v>
      </c>
      <c r="F16399" t="s">
        <v>987</v>
      </c>
      <c r="G16399" t="str">
        <f t="shared" si="256"/>
        <v>Medicine and Surgery Services</v>
      </c>
    </row>
    <row r="16400" spans="1:7" x14ac:dyDescent="0.3">
      <c r="A16400" s="27" t="s">
        <v>29535</v>
      </c>
      <c r="B16400">
        <v>93971</v>
      </c>
      <c r="C16400" t="s">
        <v>3750</v>
      </c>
      <c r="D16400" t="s">
        <v>29532</v>
      </c>
      <c r="E16400" t="s">
        <v>0</v>
      </c>
      <c r="F16400" t="s">
        <v>987</v>
      </c>
      <c r="G16400" t="str">
        <f t="shared" si="256"/>
        <v>Medicine and Surgery Services</v>
      </c>
    </row>
    <row r="16401" spans="1:7" x14ac:dyDescent="0.3">
      <c r="A16401" s="31" t="s">
        <v>29536</v>
      </c>
      <c r="B16401">
        <v>93971</v>
      </c>
      <c r="C16401">
        <v>26</v>
      </c>
      <c r="D16401" t="s">
        <v>29532</v>
      </c>
      <c r="E16401" t="s">
        <v>0</v>
      </c>
      <c r="F16401" t="s">
        <v>987</v>
      </c>
      <c r="G16401" t="str">
        <f t="shared" si="256"/>
        <v>Medicine and Surgery Services</v>
      </c>
    </row>
    <row r="16402" spans="1:7" x14ac:dyDescent="0.3">
      <c r="A16402" s="31" t="s">
        <v>772</v>
      </c>
      <c r="B16402">
        <v>93975</v>
      </c>
      <c r="D16402" t="s">
        <v>29537</v>
      </c>
      <c r="E16402" t="s">
        <v>0</v>
      </c>
      <c r="F16402" t="s">
        <v>987</v>
      </c>
      <c r="G16402" t="str">
        <f t="shared" si="256"/>
        <v>Medicine and Surgery Services</v>
      </c>
    </row>
    <row r="16403" spans="1:7" x14ac:dyDescent="0.3">
      <c r="A16403" s="27" t="s">
        <v>29538</v>
      </c>
      <c r="B16403">
        <v>93975</v>
      </c>
      <c r="C16403" t="s">
        <v>3750</v>
      </c>
      <c r="D16403" t="s">
        <v>29537</v>
      </c>
      <c r="E16403" t="s">
        <v>0</v>
      </c>
      <c r="F16403" t="s">
        <v>987</v>
      </c>
      <c r="G16403" t="str">
        <f t="shared" si="256"/>
        <v>Medicine and Surgery Services</v>
      </c>
    </row>
    <row r="16404" spans="1:7" x14ac:dyDescent="0.3">
      <c r="A16404" s="31" t="s">
        <v>29539</v>
      </c>
      <c r="B16404">
        <v>93975</v>
      </c>
      <c r="C16404">
        <v>26</v>
      </c>
      <c r="D16404" t="s">
        <v>29537</v>
      </c>
      <c r="E16404" t="s">
        <v>0</v>
      </c>
      <c r="F16404" t="s">
        <v>987</v>
      </c>
      <c r="G16404" t="str">
        <f t="shared" si="256"/>
        <v>Medicine and Surgery Services</v>
      </c>
    </row>
    <row r="16405" spans="1:7" x14ac:dyDescent="0.3">
      <c r="A16405" s="31" t="s">
        <v>29540</v>
      </c>
      <c r="B16405">
        <v>93976</v>
      </c>
      <c r="D16405" t="s">
        <v>29537</v>
      </c>
      <c r="E16405" t="s">
        <v>0</v>
      </c>
      <c r="F16405" t="s">
        <v>987</v>
      </c>
      <c r="G16405" t="str">
        <f t="shared" si="256"/>
        <v>Medicine and Surgery Services</v>
      </c>
    </row>
    <row r="16406" spans="1:7" x14ac:dyDescent="0.3">
      <c r="A16406" s="27" t="s">
        <v>29541</v>
      </c>
      <c r="B16406">
        <v>93976</v>
      </c>
      <c r="C16406" t="s">
        <v>3750</v>
      </c>
      <c r="D16406" t="s">
        <v>29537</v>
      </c>
      <c r="E16406" t="s">
        <v>0</v>
      </c>
      <c r="F16406" t="s">
        <v>987</v>
      </c>
      <c r="G16406" t="str">
        <f t="shared" si="256"/>
        <v>Medicine and Surgery Services</v>
      </c>
    </row>
    <row r="16407" spans="1:7" x14ac:dyDescent="0.3">
      <c r="A16407" s="31" t="s">
        <v>29542</v>
      </c>
      <c r="B16407">
        <v>93976</v>
      </c>
      <c r="C16407">
        <v>26</v>
      </c>
      <c r="D16407" t="s">
        <v>29537</v>
      </c>
      <c r="E16407" t="s">
        <v>0</v>
      </c>
      <c r="F16407" t="s">
        <v>987</v>
      </c>
      <c r="G16407" t="str">
        <f t="shared" si="256"/>
        <v>Medicine and Surgery Services</v>
      </c>
    </row>
    <row r="16408" spans="1:7" x14ac:dyDescent="0.3">
      <c r="A16408" s="31" t="s">
        <v>29543</v>
      </c>
      <c r="B16408">
        <v>93978</v>
      </c>
      <c r="D16408" t="s">
        <v>29537</v>
      </c>
      <c r="E16408" t="s">
        <v>0</v>
      </c>
      <c r="F16408" t="s">
        <v>987</v>
      </c>
      <c r="G16408" t="str">
        <f t="shared" si="256"/>
        <v>Medicine and Surgery Services</v>
      </c>
    </row>
    <row r="16409" spans="1:7" x14ac:dyDescent="0.3">
      <c r="A16409" s="27" t="s">
        <v>29544</v>
      </c>
      <c r="B16409">
        <v>93978</v>
      </c>
      <c r="C16409" t="s">
        <v>3750</v>
      </c>
      <c r="D16409" t="s">
        <v>29537</v>
      </c>
      <c r="E16409" t="s">
        <v>0</v>
      </c>
      <c r="F16409" t="s">
        <v>987</v>
      </c>
      <c r="G16409" t="str">
        <f t="shared" si="256"/>
        <v>Medicine and Surgery Services</v>
      </c>
    </row>
    <row r="16410" spans="1:7" x14ac:dyDescent="0.3">
      <c r="A16410" s="31" t="s">
        <v>29545</v>
      </c>
      <c r="B16410">
        <v>93978</v>
      </c>
      <c r="C16410">
        <v>26</v>
      </c>
      <c r="D16410" t="s">
        <v>29537</v>
      </c>
      <c r="E16410" t="s">
        <v>0</v>
      </c>
      <c r="F16410" t="s">
        <v>987</v>
      </c>
      <c r="G16410" t="str">
        <f t="shared" si="256"/>
        <v>Medicine and Surgery Services</v>
      </c>
    </row>
    <row r="16411" spans="1:7" x14ac:dyDescent="0.3">
      <c r="A16411" s="31" t="s">
        <v>29546</v>
      </c>
      <c r="B16411">
        <v>93979</v>
      </c>
      <c r="D16411" t="s">
        <v>29537</v>
      </c>
      <c r="E16411" t="s">
        <v>0</v>
      </c>
      <c r="F16411" t="s">
        <v>987</v>
      </c>
      <c r="G16411" t="str">
        <f t="shared" si="256"/>
        <v>Medicine and Surgery Services</v>
      </c>
    </row>
    <row r="16412" spans="1:7" x14ac:dyDescent="0.3">
      <c r="A16412" s="27" t="s">
        <v>29547</v>
      </c>
      <c r="B16412">
        <v>93979</v>
      </c>
      <c r="C16412" t="s">
        <v>3750</v>
      </c>
      <c r="D16412" t="s">
        <v>29537</v>
      </c>
      <c r="E16412" t="s">
        <v>0</v>
      </c>
      <c r="F16412" t="s">
        <v>987</v>
      </c>
      <c r="G16412" t="str">
        <f t="shared" si="256"/>
        <v>Medicine and Surgery Services</v>
      </c>
    </row>
    <row r="16413" spans="1:7" x14ac:dyDescent="0.3">
      <c r="A16413" s="31" t="s">
        <v>29548</v>
      </c>
      <c r="B16413">
        <v>93979</v>
      </c>
      <c r="C16413">
        <v>26</v>
      </c>
      <c r="D16413" t="s">
        <v>29537</v>
      </c>
      <c r="E16413" t="s">
        <v>0</v>
      </c>
      <c r="F16413" t="s">
        <v>987</v>
      </c>
      <c r="G16413" t="str">
        <f t="shared" si="256"/>
        <v>Medicine and Surgery Services</v>
      </c>
    </row>
    <row r="16414" spans="1:7" x14ac:dyDescent="0.3">
      <c r="A16414" s="31" t="s">
        <v>29549</v>
      </c>
      <c r="B16414">
        <v>93980</v>
      </c>
      <c r="D16414" t="s">
        <v>29550</v>
      </c>
      <c r="E16414" t="s">
        <v>0</v>
      </c>
      <c r="F16414" t="s">
        <v>987</v>
      </c>
      <c r="G16414" t="str">
        <f t="shared" si="256"/>
        <v>Medicine and Surgery Services</v>
      </c>
    </row>
    <row r="16415" spans="1:7" x14ac:dyDescent="0.3">
      <c r="A16415" s="27" t="s">
        <v>29551</v>
      </c>
      <c r="B16415">
        <v>93980</v>
      </c>
      <c r="C16415" t="s">
        <v>3750</v>
      </c>
      <c r="D16415" t="s">
        <v>29550</v>
      </c>
      <c r="E16415" t="s">
        <v>0</v>
      </c>
      <c r="F16415" t="s">
        <v>987</v>
      </c>
      <c r="G16415" t="str">
        <f t="shared" si="256"/>
        <v>Medicine and Surgery Services</v>
      </c>
    </row>
    <row r="16416" spans="1:7" x14ac:dyDescent="0.3">
      <c r="A16416" s="31" t="s">
        <v>29552</v>
      </c>
      <c r="B16416">
        <v>93980</v>
      </c>
      <c r="C16416">
        <v>26</v>
      </c>
      <c r="D16416" t="s">
        <v>29550</v>
      </c>
      <c r="E16416" t="s">
        <v>0</v>
      </c>
      <c r="F16416" t="s">
        <v>987</v>
      </c>
      <c r="G16416" t="str">
        <f t="shared" si="256"/>
        <v>Medicine and Surgery Services</v>
      </c>
    </row>
    <row r="16417" spans="1:7" x14ac:dyDescent="0.3">
      <c r="A16417" s="31" t="s">
        <v>29553</v>
      </c>
      <c r="B16417">
        <v>93981</v>
      </c>
      <c r="D16417" t="s">
        <v>29550</v>
      </c>
      <c r="E16417" t="s">
        <v>0</v>
      </c>
      <c r="F16417" t="s">
        <v>987</v>
      </c>
      <c r="G16417" t="str">
        <f t="shared" si="256"/>
        <v>Medicine and Surgery Services</v>
      </c>
    </row>
    <row r="16418" spans="1:7" x14ac:dyDescent="0.3">
      <c r="A16418" s="27" t="s">
        <v>29554</v>
      </c>
      <c r="B16418">
        <v>93981</v>
      </c>
      <c r="C16418" t="s">
        <v>3750</v>
      </c>
      <c r="D16418" t="s">
        <v>29550</v>
      </c>
      <c r="E16418" t="s">
        <v>0</v>
      </c>
      <c r="F16418" t="s">
        <v>987</v>
      </c>
      <c r="G16418" t="str">
        <f t="shared" si="256"/>
        <v>Medicine and Surgery Services</v>
      </c>
    </row>
    <row r="16419" spans="1:7" x14ac:dyDescent="0.3">
      <c r="A16419" s="31" t="s">
        <v>29555</v>
      </c>
      <c r="B16419">
        <v>93981</v>
      </c>
      <c r="C16419">
        <v>26</v>
      </c>
      <c r="D16419" t="s">
        <v>29550</v>
      </c>
      <c r="E16419" t="s">
        <v>0</v>
      </c>
      <c r="F16419" t="s">
        <v>987</v>
      </c>
      <c r="G16419" t="str">
        <f t="shared" si="256"/>
        <v>Medicine and Surgery Services</v>
      </c>
    </row>
    <row r="16420" spans="1:7" x14ac:dyDescent="0.3">
      <c r="A16420" s="31" t="s">
        <v>29556</v>
      </c>
      <c r="B16420">
        <v>93985</v>
      </c>
      <c r="D16420" t="s">
        <v>29557</v>
      </c>
      <c r="E16420" t="s">
        <v>0</v>
      </c>
      <c r="F16420" t="s">
        <v>987</v>
      </c>
      <c r="G16420" t="str">
        <f t="shared" si="256"/>
        <v>Medicine and Surgery Services</v>
      </c>
    </row>
    <row r="16421" spans="1:7" x14ac:dyDescent="0.3">
      <c r="A16421" s="27" t="s">
        <v>29558</v>
      </c>
      <c r="B16421">
        <v>93985</v>
      </c>
      <c r="C16421" t="s">
        <v>3750</v>
      </c>
      <c r="D16421" t="s">
        <v>29557</v>
      </c>
      <c r="E16421" t="s">
        <v>0</v>
      </c>
      <c r="F16421" t="s">
        <v>987</v>
      </c>
      <c r="G16421" t="str">
        <f t="shared" si="256"/>
        <v>Medicine and Surgery Services</v>
      </c>
    </row>
    <row r="16422" spans="1:7" x14ac:dyDescent="0.3">
      <c r="A16422" s="31" t="s">
        <v>29559</v>
      </c>
      <c r="B16422">
        <v>93985</v>
      </c>
      <c r="C16422">
        <v>26</v>
      </c>
      <c r="D16422" t="s">
        <v>29557</v>
      </c>
      <c r="E16422" t="s">
        <v>0</v>
      </c>
      <c r="F16422" t="s">
        <v>987</v>
      </c>
      <c r="G16422" t="str">
        <f t="shared" si="256"/>
        <v>Medicine and Surgery Services</v>
      </c>
    </row>
    <row r="16423" spans="1:7" x14ac:dyDescent="0.3">
      <c r="A16423" s="31" t="s">
        <v>29560</v>
      </c>
      <c r="B16423">
        <v>93986</v>
      </c>
      <c r="D16423" t="s">
        <v>29561</v>
      </c>
      <c r="E16423" t="s">
        <v>0</v>
      </c>
      <c r="F16423" t="s">
        <v>987</v>
      </c>
      <c r="G16423" t="str">
        <f t="shared" si="256"/>
        <v>Medicine and Surgery Services</v>
      </c>
    </row>
    <row r="16424" spans="1:7" x14ac:dyDescent="0.3">
      <c r="A16424" s="27" t="s">
        <v>29562</v>
      </c>
      <c r="B16424">
        <v>93986</v>
      </c>
      <c r="C16424" t="s">
        <v>3750</v>
      </c>
      <c r="D16424" t="s">
        <v>29561</v>
      </c>
      <c r="E16424" t="s">
        <v>0</v>
      </c>
      <c r="F16424" t="s">
        <v>987</v>
      </c>
      <c r="G16424" t="str">
        <f t="shared" si="256"/>
        <v>Medicine and Surgery Services</v>
      </c>
    </row>
    <row r="16425" spans="1:7" x14ac:dyDescent="0.3">
      <c r="A16425" s="31" t="s">
        <v>29563</v>
      </c>
      <c r="B16425">
        <v>93986</v>
      </c>
      <c r="C16425">
        <v>26</v>
      </c>
      <c r="D16425" t="s">
        <v>29561</v>
      </c>
      <c r="E16425" t="s">
        <v>0</v>
      </c>
      <c r="F16425" t="s">
        <v>987</v>
      </c>
      <c r="G16425" t="str">
        <f t="shared" si="256"/>
        <v>Medicine and Surgery Services</v>
      </c>
    </row>
    <row r="16426" spans="1:7" x14ac:dyDescent="0.3">
      <c r="A16426" s="31" t="s">
        <v>29564</v>
      </c>
      <c r="B16426">
        <v>93990</v>
      </c>
      <c r="D16426" t="s">
        <v>29565</v>
      </c>
      <c r="E16426" t="s">
        <v>0</v>
      </c>
      <c r="F16426" t="s">
        <v>987</v>
      </c>
      <c r="G16426" t="str">
        <f t="shared" si="256"/>
        <v>Medicine and Surgery Services</v>
      </c>
    </row>
    <row r="16427" spans="1:7" x14ac:dyDescent="0.3">
      <c r="A16427" s="27" t="s">
        <v>29566</v>
      </c>
      <c r="B16427">
        <v>93990</v>
      </c>
      <c r="C16427" t="s">
        <v>3750</v>
      </c>
      <c r="D16427" t="s">
        <v>29565</v>
      </c>
      <c r="E16427" t="s">
        <v>0</v>
      </c>
      <c r="F16427" t="s">
        <v>987</v>
      </c>
      <c r="G16427" t="str">
        <f t="shared" si="256"/>
        <v>Medicine and Surgery Services</v>
      </c>
    </row>
    <row r="16428" spans="1:7" x14ac:dyDescent="0.3">
      <c r="A16428" s="31" t="s">
        <v>29567</v>
      </c>
      <c r="B16428">
        <v>93990</v>
      </c>
      <c r="C16428">
        <v>26</v>
      </c>
      <c r="D16428" t="s">
        <v>29565</v>
      </c>
      <c r="E16428" t="s">
        <v>0</v>
      </c>
      <c r="F16428" t="s">
        <v>987</v>
      </c>
      <c r="G16428" t="str">
        <f t="shared" si="256"/>
        <v>Medicine and Surgery Services</v>
      </c>
    </row>
    <row r="16429" spans="1:7" x14ac:dyDescent="0.3">
      <c r="A16429" s="31" t="s">
        <v>29568</v>
      </c>
      <c r="B16429">
        <v>93998</v>
      </c>
      <c r="D16429" t="s">
        <v>29569</v>
      </c>
      <c r="E16429" t="s">
        <v>2</v>
      </c>
      <c r="F16429" t="s">
        <v>987</v>
      </c>
      <c r="G16429" t="str">
        <f t="shared" si="256"/>
        <v>Medicine and Surgery Services</v>
      </c>
    </row>
    <row r="16430" spans="1:7" x14ac:dyDescent="0.3">
      <c r="A16430" s="31" t="s">
        <v>29570</v>
      </c>
      <c r="B16430">
        <v>94002</v>
      </c>
      <c r="D16430" t="s">
        <v>29571</v>
      </c>
      <c r="E16430" t="s">
        <v>0</v>
      </c>
      <c r="F16430" t="s">
        <v>987</v>
      </c>
      <c r="G16430" t="str">
        <f t="shared" si="256"/>
        <v>Medicine and Surgery Services</v>
      </c>
    </row>
    <row r="16431" spans="1:7" x14ac:dyDescent="0.3">
      <c r="A16431" s="31" t="s">
        <v>29572</v>
      </c>
      <c r="B16431">
        <v>94003</v>
      </c>
      <c r="D16431" t="s">
        <v>29573</v>
      </c>
      <c r="E16431" t="s">
        <v>0</v>
      </c>
      <c r="F16431" t="s">
        <v>987</v>
      </c>
      <c r="G16431" t="str">
        <f t="shared" si="256"/>
        <v>Medicine and Surgery Services</v>
      </c>
    </row>
    <row r="16432" spans="1:7" x14ac:dyDescent="0.3">
      <c r="A16432" s="31" t="s">
        <v>29574</v>
      </c>
      <c r="B16432">
        <v>94004</v>
      </c>
      <c r="D16432" t="s">
        <v>29575</v>
      </c>
      <c r="E16432" t="s">
        <v>0</v>
      </c>
      <c r="F16432" t="s">
        <v>987</v>
      </c>
      <c r="G16432" t="str">
        <f t="shared" si="256"/>
        <v>Medicine and Surgery Services</v>
      </c>
    </row>
    <row r="16433" spans="1:7" x14ac:dyDescent="0.3">
      <c r="A16433" s="31" t="s">
        <v>29576</v>
      </c>
      <c r="B16433">
        <v>94005</v>
      </c>
      <c r="D16433" t="s">
        <v>29577</v>
      </c>
      <c r="E16433" t="s">
        <v>1</v>
      </c>
      <c r="F16433" t="s">
        <v>987</v>
      </c>
      <c r="G16433" t="str">
        <f t="shared" si="256"/>
        <v>Medicine and Surgery Services</v>
      </c>
    </row>
    <row r="16434" spans="1:7" x14ac:dyDescent="0.3">
      <c r="A16434" s="31" t="s">
        <v>29578</v>
      </c>
      <c r="B16434">
        <v>94010</v>
      </c>
      <c r="D16434" t="s">
        <v>29579</v>
      </c>
      <c r="E16434" t="s">
        <v>0</v>
      </c>
      <c r="F16434" t="s">
        <v>987</v>
      </c>
      <c r="G16434" t="str">
        <f t="shared" si="256"/>
        <v>Medicine and Surgery Services</v>
      </c>
    </row>
    <row r="16435" spans="1:7" x14ac:dyDescent="0.3">
      <c r="A16435" s="27" t="s">
        <v>29580</v>
      </c>
      <c r="B16435">
        <v>94010</v>
      </c>
      <c r="C16435" t="s">
        <v>3750</v>
      </c>
      <c r="D16435" t="s">
        <v>29579</v>
      </c>
      <c r="E16435" t="s">
        <v>0</v>
      </c>
      <c r="F16435" t="s">
        <v>987</v>
      </c>
      <c r="G16435" t="str">
        <f t="shared" si="256"/>
        <v>Medicine and Surgery Services</v>
      </c>
    </row>
    <row r="16436" spans="1:7" x14ac:dyDescent="0.3">
      <c r="A16436" s="31" t="s">
        <v>29581</v>
      </c>
      <c r="B16436">
        <v>94010</v>
      </c>
      <c r="C16436">
        <v>26</v>
      </c>
      <c r="D16436" t="s">
        <v>29579</v>
      </c>
      <c r="E16436" t="s">
        <v>0</v>
      </c>
      <c r="F16436" t="s">
        <v>987</v>
      </c>
      <c r="G16436" t="str">
        <f t="shared" si="256"/>
        <v>Medicine and Surgery Services</v>
      </c>
    </row>
    <row r="16437" spans="1:7" x14ac:dyDescent="0.3">
      <c r="A16437" s="31" t="s">
        <v>29582</v>
      </c>
      <c r="B16437">
        <v>94011</v>
      </c>
      <c r="D16437" t="s">
        <v>29583</v>
      </c>
      <c r="E16437" t="s">
        <v>0</v>
      </c>
      <c r="F16437" t="s">
        <v>987</v>
      </c>
      <c r="G16437" t="str">
        <f t="shared" si="256"/>
        <v>Medicine and Surgery Services</v>
      </c>
    </row>
    <row r="16438" spans="1:7" x14ac:dyDescent="0.3">
      <c r="A16438" s="31" t="s">
        <v>29584</v>
      </c>
      <c r="B16438">
        <v>94012</v>
      </c>
      <c r="D16438" t="s">
        <v>29585</v>
      </c>
      <c r="E16438" t="s">
        <v>0</v>
      </c>
      <c r="F16438" t="s">
        <v>987</v>
      </c>
      <c r="G16438" t="str">
        <f t="shared" si="256"/>
        <v>Medicine and Surgery Services</v>
      </c>
    </row>
    <row r="16439" spans="1:7" x14ac:dyDescent="0.3">
      <c r="A16439" s="31" t="s">
        <v>29586</v>
      </c>
      <c r="B16439">
        <v>94013</v>
      </c>
      <c r="D16439" t="s">
        <v>29587</v>
      </c>
      <c r="E16439" t="s">
        <v>0</v>
      </c>
      <c r="F16439" t="s">
        <v>987</v>
      </c>
      <c r="G16439" t="str">
        <f t="shared" si="256"/>
        <v>Medicine and Surgery Services</v>
      </c>
    </row>
    <row r="16440" spans="1:7" x14ac:dyDescent="0.3">
      <c r="A16440" s="31" t="s">
        <v>29588</v>
      </c>
      <c r="B16440">
        <v>94014</v>
      </c>
      <c r="D16440" t="s">
        <v>29589</v>
      </c>
      <c r="E16440" t="s">
        <v>0</v>
      </c>
      <c r="F16440" t="s">
        <v>987</v>
      </c>
      <c r="G16440" t="str">
        <f t="shared" si="256"/>
        <v>Medicine and Surgery Services</v>
      </c>
    </row>
    <row r="16441" spans="1:7" x14ac:dyDescent="0.3">
      <c r="A16441" s="31" t="s">
        <v>29590</v>
      </c>
      <c r="B16441">
        <v>94015</v>
      </c>
      <c r="D16441" t="s">
        <v>29589</v>
      </c>
      <c r="E16441" t="s">
        <v>0</v>
      </c>
      <c r="F16441" t="s">
        <v>987</v>
      </c>
      <c r="G16441" t="str">
        <f t="shared" si="256"/>
        <v>Medicine and Surgery Services</v>
      </c>
    </row>
    <row r="16442" spans="1:7" x14ac:dyDescent="0.3">
      <c r="A16442" s="31" t="s">
        <v>29591</v>
      </c>
      <c r="B16442">
        <v>94016</v>
      </c>
      <c r="D16442" t="s">
        <v>29592</v>
      </c>
      <c r="E16442" t="s">
        <v>0</v>
      </c>
      <c r="F16442" t="s">
        <v>987</v>
      </c>
      <c r="G16442" t="str">
        <f t="shared" si="256"/>
        <v>Medicine and Surgery Services</v>
      </c>
    </row>
    <row r="16443" spans="1:7" x14ac:dyDescent="0.3">
      <c r="A16443" s="31" t="s">
        <v>775</v>
      </c>
      <c r="B16443">
        <v>94060</v>
      </c>
      <c r="D16443" t="s">
        <v>29593</v>
      </c>
      <c r="E16443" t="s">
        <v>0</v>
      </c>
      <c r="F16443" t="s">
        <v>987</v>
      </c>
      <c r="G16443" t="str">
        <f t="shared" si="256"/>
        <v>Medicine and Surgery Services</v>
      </c>
    </row>
    <row r="16444" spans="1:7" x14ac:dyDescent="0.3">
      <c r="A16444" s="27" t="s">
        <v>29594</v>
      </c>
      <c r="B16444">
        <v>94060</v>
      </c>
      <c r="C16444" t="s">
        <v>3750</v>
      </c>
      <c r="D16444" t="s">
        <v>29593</v>
      </c>
      <c r="E16444" t="s">
        <v>0</v>
      </c>
      <c r="F16444" t="s">
        <v>987</v>
      </c>
      <c r="G16444" t="str">
        <f t="shared" si="256"/>
        <v>Medicine and Surgery Services</v>
      </c>
    </row>
    <row r="16445" spans="1:7" x14ac:dyDescent="0.3">
      <c r="A16445" s="31" t="s">
        <v>29595</v>
      </c>
      <c r="B16445">
        <v>94060</v>
      </c>
      <c r="C16445">
        <v>26</v>
      </c>
      <c r="D16445" t="s">
        <v>29593</v>
      </c>
      <c r="E16445" t="s">
        <v>0</v>
      </c>
      <c r="F16445" t="s">
        <v>987</v>
      </c>
      <c r="G16445" t="str">
        <f t="shared" si="256"/>
        <v>Medicine and Surgery Services</v>
      </c>
    </row>
    <row r="16446" spans="1:7" x14ac:dyDescent="0.3">
      <c r="A16446" s="31" t="s">
        <v>29596</v>
      </c>
      <c r="B16446">
        <v>94070</v>
      </c>
      <c r="D16446" t="s">
        <v>29593</v>
      </c>
      <c r="E16446" t="s">
        <v>0</v>
      </c>
      <c r="F16446" t="s">
        <v>987</v>
      </c>
      <c r="G16446" t="str">
        <f t="shared" si="256"/>
        <v>Medicine and Surgery Services</v>
      </c>
    </row>
    <row r="16447" spans="1:7" x14ac:dyDescent="0.3">
      <c r="A16447" s="27" t="s">
        <v>29597</v>
      </c>
      <c r="B16447">
        <v>94070</v>
      </c>
      <c r="C16447" t="s">
        <v>3750</v>
      </c>
      <c r="D16447" t="s">
        <v>29593</v>
      </c>
      <c r="E16447" t="s">
        <v>0</v>
      </c>
      <c r="F16447" t="s">
        <v>987</v>
      </c>
      <c r="G16447" t="str">
        <f t="shared" si="256"/>
        <v>Medicine and Surgery Services</v>
      </c>
    </row>
    <row r="16448" spans="1:7" x14ac:dyDescent="0.3">
      <c r="A16448" s="31" t="s">
        <v>29598</v>
      </c>
      <c r="B16448">
        <v>94070</v>
      </c>
      <c r="C16448">
        <v>26</v>
      </c>
      <c r="D16448" t="s">
        <v>29593</v>
      </c>
      <c r="E16448" t="s">
        <v>0</v>
      </c>
      <c r="F16448" t="s">
        <v>987</v>
      </c>
      <c r="G16448" t="str">
        <f t="shared" si="256"/>
        <v>Medicine and Surgery Services</v>
      </c>
    </row>
    <row r="16449" spans="1:7" x14ac:dyDescent="0.3">
      <c r="A16449" s="31" t="s">
        <v>29599</v>
      </c>
      <c r="B16449">
        <v>94150</v>
      </c>
      <c r="D16449" t="s">
        <v>29600</v>
      </c>
      <c r="E16449" t="s">
        <v>1</v>
      </c>
      <c r="F16449" t="s">
        <v>987</v>
      </c>
      <c r="G16449" t="str">
        <f t="shared" si="256"/>
        <v>Medicine and Surgery Services</v>
      </c>
    </row>
    <row r="16450" spans="1:7" x14ac:dyDescent="0.3">
      <c r="A16450" s="27" t="s">
        <v>29601</v>
      </c>
      <c r="B16450">
        <v>94150</v>
      </c>
      <c r="C16450" t="s">
        <v>3750</v>
      </c>
      <c r="D16450" t="s">
        <v>29600</v>
      </c>
      <c r="E16450" t="s">
        <v>1</v>
      </c>
      <c r="F16450" t="s">
        <v>987</v>
      </c>
      <c r="G16450" t="str">
        <f t="shared" si="256"/>
        <v>Medicine and Surgery Services</v>
      </c>
    </row>
    <row r="16451" spans="1:7" x14ac:dyDescent="0.3">
      <c r="A16451" s="31" t="s">
        <v>29602</v>
      </c>
      <c r="B16451">
        <v>94150</v>
      </c>
      <c r="C16451">
        <v>26</v>
      </c>
      <c r="D16451" t="s">
        <v>29600</v>
      </c>
      <c r="E16451" t="s">
        <v>1</v>
      </c>
      <c r="F16451" t="s">
        <v>987</v>
      </c>
      <c r="G16451" t="str">
        <f t="shared" ref="G16451:G16514" si="257">VLOOKUP(F16451,$I$2:$J$27,2,FALSE)</f>
        <v>Medicine and Surgery Services</v>
      </c>
    </row>
    <row r="16452" spans="1:7" x14ac:dyDescent="0.3">
      <c r="A16452" s="31" t="s">
        <v>29603</v>
      </c>
      <c r="B16452">
        <v>94200</v>
      </c>
      <c r="D16452" t="s">
        <v>29604</v>
      </c>
      <c r="E16452" t="s">
        <v>0</v>
      </c>
      <c r="F16452" t="s">
        <v>987</v>
      </c>
      <c r="G16452" t="str">
        <f t="shared" si="257"/>
        <v>Medicine and Surgery Services</v>
      </c>
    </row>
    <row r="16453" spans="1:7" x14ac:dyDescent="0.3">
      <c r="A16453" s="27" t="s">
        <v>29605</v>
      </c>
      <c r="B16453">
        <v>94200</v>
      </c>
      <c r="C16453" t="s">
        <v>3750</v>
      </c>
      <c r="D16453" t="s">
        <v>29604</v>
      </c>
      <c r="E16453" t="s">
        <v>0</v>
      </c>
      <c r="F16453" t="s">
        <v>987</v>
      </c>
      <c r="G16453" t="str">
        <f t="shared" si="257"/>
        <v>Medicine and Surgery Services</v>
      </c>
    </row>
    <row r="16454" spans="1:7" x14ac:dyDescent="0.3">
      <c r="A16454" s="31" t="s">
        <v>29606</v>
      </c>
      <c r="B16454">
        <v>94200</v>
      </c>
      <c r="C16454">
        <v>26</v>
      </c>
      <c r="D16454" t="s">
        <v>29604</v>
      </c>
      <c r="E16454" t="s">
        <v>0</v>
      </c>
      <c r="F16454" t="s">
        <v>987</v>
      </c>
      <c r="G16454" t="str">
        <f t="shared" si="257"/>
        <v>Medicine and Surgery Services</v>
      </c>
    </row>
    <row r="16455" spans="1:7" x14ac:dyDescent="0.3">
      <c r="A16455" s="31" t="s">
        <v>29607</v>
      </c>
      <c r="B16455">
        <v>94250</v>
      </c>
      <c r="D16455" t="s">
        <v>29608</v>
      </c>
      <c r="E16455" t="s">
        <v>0</v>
      </c>
      <c r="F16455" t="s">
        <v>987</v>
      </c>
      <c r="G16455" t="str">
        <f t="shared" si="257"/>
        <v>Medicine and Surgery Services</v>
      </c>
    </row>
    <row r="16456" spans="1:7" x14ac:dyDescent="0.3">
      <c r="A16456" s="27" t="s">
        <v>29609</v>
      </c>
      <c r="B16456">
        <v>94250</v>
      </c>
      <c r="C16456" t="s">
        <v>3750</v>
      </c>
      <c r="D16456" t="s">
        <v>29608</v>
      </c>
      <c r="E16456" t="s">
        <v>0</v>
      </c>
      <c r="F16456" t="s">
        <v>987</v>
      </c>
      <c r="G16456" t="str">
        <f t="shared" si="257"/>
        <v>Medicine and Surgery Services</v>
      </c>
    </row>
    <row r="16457" spans="1:7" x14ac:dyDescent="0.3">
      <c r="A16457" s="31" t="s">
        <v>29610</v>
      </c>
      <c r="B16457">
        <v>94250</v>
      </c>
      <c r="C16457">
        <v>26</v>
      </c>
      <c r="D16457" t="s">
        <v>29608</v>
      </c>
      <c r="E16457" t="s">
        <v>0</v>
      </c>
      <c r="F16457" t="s">
        <v>987</v>
      </c>
      <c r="G16457" t="str">
        <f t="shared" si="257"/>
        <v>Medicine and Surgery Services</v>
      </c>
    </row>
    <row r="16458" spans="1:7" x14ac:dyDescent="0.3">
      <c r="A16458" s="31" t="s">
        <v>29611</v>
      </c>
      <c r="B16458">
        <v>94375</v>
      </c>
      <c r="D16458" t="s">
        <v>29612</v>
      </c>
      <c r="E16458" t="s">
        <v>0</v>
      </c>
      <c r="F16458" t="s">
        <v>987</v>
      </c>
      <c r="G16458" t="str">
        <f t="shared" si="257"/>
        <v>Medicine and Surgery Services</v>
      </c>
    </row>
    <row r="16459" spans="1:7" x14ac:dyDescent="0.3">
      <c r="A16459" s="27" t="s">
        <v>29613</v>
      </c>
      <c r="B16459">
        <v>94375</v>
      </c>
      <c r="C16459" t="s">
        <v>3750</v>
      </c>
      <c r="D16459" t="s">
        <v>29612</v>
      </c>
      <c r="E16459" t="s">
        <v>0</v>
      </c>
      <c r="F16459" t="s">
        <v>987</v>
      </c>
      <c r="G16459" t="str">
        <f t="shared" si="257"/>
        <v>Medicine and Surgery Services</v>
      </c>
    </row>
    <row r="16460" spans="1:7" x14ac:dyDescent="0.3">
      <c r="A16460" s="31" t="s">
        <v>29614</v>
      </c>
      <c r="B16460">
        <v>94375</v>
      </c>
      <c r="C16460">
        <v>26</v>
      </c>
      <c r="D16460" t="s">
        <v>29612</v>
      </c>
      <c r="E16460" t="s">
        <v>0</v>
      </c>
      <c r="F16460" t="s">
        <v>987</v>
      </c>
      <c r="G16460" t="str">
        <f t="shared" si="257"/>
        <v>Medicine and Surgery Services</v>
      </c>
    </row>
    <row r="16461" spans="1:7" x14ac:dyDescent="0.3">
      <c r="A16461" s="31" t="s">
        <v>29615</v>
      </c>
      <c r="B16461">
        <v>94400</v>
      </c>
      <c r="D16461" t="s">
        <v>29616</v>
      </c>
      <c r="E16461" t="s">
        <v>0</v>
      </c>
      <c r="F16461" t="s">
        <v>987</v>
      </c>
      <c r="G16461" t="str">
        <f t="shared" si="257"/>
        <v>Medicine and Surgery Services</v>
      </c>
    </row>
    <row r="16462" spans="1:7" x14ac:dyDescent="0.3">
      <c r="A16462" s="27" t="s">
        <v>29617</v>
      </c>
      <c r="B16462">
        <v>94400</v>
      </c>
      <c r="C16462" t="s">
        <v>3750</v>
      </c>
      <c r="D16462" t="s">
        <v>29616</v>
      </c>
      <c r="E16462" t="s">
        <v>0</v>
      </c>
      <c r="F16462" t="s">
        <v>987</v>
      </c>
      <c r="G16462" t="str">
        <f t="shared" si="257"/>
        <v>Medicine and Surgery Services</v>
      </c>
    </row>
    <row r="16463" spans="1:7" x14ac:dyDescent="0.3">
      <c r="A16463" s="31" t="s">
        <v>29618</v>
      </c>
      <c r="B16463">
        <v>94400</v>
      </c>
      <c r="C16463">
        <v>26</v>
      </c>
      <c r="D16463" t="s">
        <v>29616</v>
      </c>
      <c r="E16463" t="s">
        <v>0</v>
      </c>
      <c r="F16463" t="s">
        <v>987</v>
      </c>
      <c r="G16463" t="str">
        <f t="shared" si="257"/>
        <v>Medicine and Surgery Services</v>
      </c>
    </row>
    <row r="16464" spans="1:7" x14ac:dyDescent="0.3">
      <c r="A16464" s="31" t="s">
        <v>29619</v>
      </c>
      <c r="B16464">
        <v>94450</v>
      </c>
      <c r="D16464" t="s">
        <v>29620</v>
      </c>
      <c r="E16464" t="s">
        <v>0</v>
      </c>
      <c r="F16464" t="s">
        <v>987</v>
      </c>
      <c r="G16464" t="str">
        <f t="shared" si="257"/>
        <v>Medicine and Surgery Services</v>
      </c>
    </row>
    <row r="16465" spans="1:7" x14ac:dyDescent="0.3">
      <c r="A16465" s="27" t="s">
        <v>29621</v>
      </c>
      <c r="B16465">
        <v>94450</v>
      </c>
      <c r="C16465" t="s">
        <v>3750</v>
      </c>
      <c r="D16465" t="s">
        <v>29620</v>
      </c>
      <c r="E16465" t="s">
        <v>0</v>
      </c>
      <c r="F16465" t="s">
        <v>987</v>
      </c>
      <c r="G16465" t="str">
        <f t="shared" si="257"/>
        <v>Medicine and Surgery Services</v>
      </c>
    </row>
    <row r="16466" spans="1:7" x14ac:dyDescent="0.3">
      <c r="A16466" s="31" t="s">
        <v>29622</v>
      </c>
      <c r="B16466">
        <v>94450</v>
      </c>
      <c r="C16466">
        <v>26</v>
      </c>
      <c r="D16466" t="s">
        <v>29620</v>
      </c>
      <c r="E16466" t="s">
        <v>0</v>
      </c>
      <c r="F16466" t="s">
        <v>987</v>
      </c>
      <c r="G16466" t="str">
        <f t="shared" si="257"/>
        <v>Medicine and Surgery Services</v>
      </c>
    </row>
    <row r="16467" spans="1:7" x14ac:dyDescent="0.3">
      <c r="A16467" s="31" t="s">
        <v>29623</v>
      </c>
      <c r="B16467">
        <v>94452</v>
      </c>
      <c r="D16467" t="s">
        <v>29624</v>
      </c>
      <c r="E16467" t="s">
        <v>0</v>
      </c>
      <c r="F16467" t="s">
        <v>987</v>
      </c>
      <c r="G16467" t="str">
        <f t="shared" si="257"/>
        <v>Medicine and Surgery Services</v>
      </c>
    </row>
    <row r="16468" spans="1:7" x14ac:dyDescent="0.3">
      <c r="A16468" s="27" t="s">
        <v>29625</v>
      </c>
      <c r="B16468">
        <v>94452</v>
      </c>
      <c r="C16468" t="s">
        <v>3750</v>
      </c>
      <c r="D16468" t="s">
        <v>29624</v>
      </c>
      <c r="E16468" t="s">
        <v>0</v>
      </c>
      <c r="F16468" t="s">
        <v>987</v>
      </c>
      <c r="G16468" t="str">
        <f t="shared" si="257"/>
        <v>Medicine and Surgery Services</v>
      </c>
    </row>
    <row r="16469" spans="1:7" x14ac:dyDescent="0.3">
      <c r="A16469" s="31" t="s">
        <v>29626</v>
      </c>
      <c r="B16469">
        <v>94452</v>
      </c>
      <c r="C16469">
        <v>26</v>
      </c>
      <c r="D16469" t="s">
        <v>29624</v>
      </c>
      <c r="E16469" t="s">
        <v>0</v>
      </c>
      <c r="F16469" t="s">
        <v>987</v>
      </c>
      <c r="G16469" t="str">
        <f t="shared" si="257"/>
        <v>Medicine and Surgery Services</v>
      </c>
    </row>
    <row r="16470" spans="1:7" x14ac:dyDescent="0.3">
      <c r="A16470" s="31" t="s">
        <v>29627</v>
      </c>
      <c r="B16470">
        <v>94453</v>
      </c>
      <c r="D16470" t="s">
        <v>29628</v>
      </c>
      <c r="E16470" t="s">
        <v>0</v>
      </c>
      <c r="F16470" t="s">
        <v>987</v>
      </c>
      <c r="G16470" t="str">
        <f t="shared" si="257"/>
        <v>Medicine and Surgery Services</v>
      </c>
    </row>
    <row r="16471" spans="1:7" x14ac:dyDescent="0.3">
      <c r="A16471" s="27" t="s">
        <v>29629</v>
      </c>
      <c r="B16471">
        <v>94453</v>
      </c>
      <c r="C16471" t="s">
        <v>3750</v>
      </c>
      <c r="D16471" t="s">
        <v>29628</v>
      </c>
      <c r="E16471" t="s">
        <v>0</v>
      </c>
      <c r="F16471" t="s">
        <v>987</v>
      </c>
      <c r="G16471" t="str">
        <f t="shared" si="257"/>
        <v>Medicine and Surgery Services</v>
      </c>
    </row>
    <row r="16472" spans="1:7" x14ac:dyDescent="0.3">
      <c r="A16472" s="31" t="s">
        <v>29630</v>
      </c>
      <c r="B16472">
        <v>94453</v>
      </c>
      <c r="C16472">
        <v>26</v>
      </c>
      <c r="D16472" t="s">
        <v>29628</v>
      </c>
      <c r="E16472" t="s">
        <v>0</v>
      </c>
      <c r="F16472" t="s">
        <v>987</v>
      </c>
      <c r="G16472" t="str">
        <f t="shared" si="257"/>
        <v>Medicine and Surgery Services</v>
      </c>
    </row>
    <row r="16473" spans="1:7" x14ac:dyDescent="0.3">
      <c r="A16473" s="31" t="s">
        <v>29631</v>
      </c>
      <c r="B16473">
        <v>94610</v>
      </c>
      <c r="D16473" t="s">
        <v>29632</v>
      </c>
      <c r="E16473" t="s">
        <v>0</v>
      </c>
      <c r="F16473" t="s">
        <v>987</v>
      </c>
      <c r="G16473" t="str">
        <f t="shared" si="257"/>
        <v>Medicine and Surgery Services</v>
      </c>
    </row>
    <row r="16474" spans="1:7" x14ac:dyDescent="0.3">
      <c r="A16474" s="31" t="s">
        <v>29633</v>
      </c>
      <c r="B16474">
        <v>94617</v>
      </c>
      <c r="D16474" t="s">
        <v>29634</v>
      </c>
      <c r="E16474" t="s">
        <v>0</v>
      </c>
      <c r="F16474" t="s">
        <v>987</v>
      </c>
      <c r="G16474" t="str">
        <f t="shared" si="257"/>
        <v>Medicine and Surgery Services</v>
      </c>
    </row>
    <row r="16475" spans="1:7" x14ac:dyDescent="0.3">
      <c r="A16475" s="27" t="s">
        <v>29635</v>
      </c>
      <c r="B16475">
        <v>94617</v>
      </c>
      <c r="C16475" t="s">
        <v>3750</v>
      </c>
      <c r="D16475" t="s">
        <v>29634</v>
      </c>
      <c r="E16475" t="s">
        <v>0</v>
      </c>
      <c r="F16475" t="s">
        <v>987</v>
      </c>
      <c r="G16475" t="str">
        <f t="shared" si="257"/>
        <v>Medicine and Surgery Services</v>
      </c>
    </row>
    <row r="16476" spans="1:7" x14ac:dyDescent="0.3">
      <c r="A16476" s="31" t="s">
        <v>29636</v>
      </c>
      <c r="B16476">
        <v>94617</v>
      </c>
      <c r="C16476">
        <v>26</v>
      </c>
      <c r="D16476" t="s">
        <v>29634</v>
      </c>
      <c r="E16476" t="s">
        <v>0</v>
      </c>
      <c r="F16476" t="s">
        <v>987</v>
      </c>
      <c r="G16476" t="str">
        <f t="shared" si="257"/>
        <v>Medicine and Surgery Services</v>
      </c>
    </row>
    <row r="16477" spans="1:7" x14ac:dyDescent="0.3">
      <c r="A16477" s="31" t="s">
        <v>776</v>
      </c>
      <c r="B16477">
        <v>94618</v>
      </c>
      <c r="D16477" t="s">
        <v>29637</v>
      </c>
      <c r="E16477" t="s">
        <v>0</v>
      </c>
      <c r="F16477" t="s">
        <v>987</v>
      </c>
      <c r="G16477" t="str">
        <f t="shared" si="257"/>
        <v>Medicine and Surgery Services</v>
      </c>
    </row>
    <row r="16478" spans="1:7" x14ac:dyDescent="0.3">
      <c r="A16478" s="27" t="s">
        <v>29638</v>
      </c>
      <c r="B16478">
        <v>94618</v>
      </c>
      <c r="C16478" t="s">
        <v>3750</v>
      </c>
      <c r="D16478" t="s">
        <v>29637</v>
      </c>
      <c r="E16478" t="s">
        <v>0</v>
      </c>
      <c r="F16478" t="s">
        <v>987</v>
      </c>
      <c r="G16478" t="str">
        <f t="shared" si="257"/>
        <v>Medicine and Surgery Services</v>
      </c>
    </row>
    <row r="16479" spans="1:7" x14ac:dyDescent="0.3">
      <c r="A16479" s="31" t="s">
        <v>29639</v>
      </c>
      <c r="B16479">
        <v>94618</v>
      </c>
      <c r="C16479">
        <v>26</v>
      </c>
      <c r="D16479" t="s">
        <v>29637</v>
      </c>
      <c r="E16479" t="s">
        <v>0</v>
      </c>
      <c r="F16479" t="s">
        <v>987</v>
      </c>
      <c r="G16479" t="str">
        <f t="shared" si="257"/>
        <v>Medicine and Surgery Services</v>
      </c>
    </row>
    <row r="16480" spans="1:7" x14ac:dyDescent="0.3">
      <c r="A16480" s="31" t="s">
        <v>29640</v>
      </c>
      <c r="B16480">
        <v>94621</v>
      </c>
      <c r="D16480" t="s">
        <v>29641</v>
      </c>
      <c r="E16480" t="s">
        <v>0</v>
      </c>
      <c r="F16480" t="s">
        <v>987</v>
      </c>
      <c r="G16480" t="str">
        <f t="shared" si="257"/>
        <v>Medicine and Surgery Services</v>
      </c>
    </row>
    <row r="16481" spans="1:7" x14ac:dyDescent="0.3">
      <c r="A16481" s="27" t="s">
        <v>29642</v>
      </c>
      <c r="B16481">
        <v>94621</v>
      </c>
      <c r="C16481" t="s">
        <v>3750</v>
      </c>
      <c r="D16481" t="s">
        <v>29641</v>
      </c>
      <c r="E16481" t="s">
        <v>0</v>
      </c>
      <c r="F16481" t="s">
        <v>987</v>
      </c>
      <c r="G16481" t="str">
        <f t="shared" si="257"/>
        <v>Medicine and Surgery Services</v>
      </c>
    </row>
    <row r="16482" spans="1:7" x14ac:dyDescent="0.3">
      <c r="A16482" s="31" t="s">
        <v>29643</v>
      </c>
      <c r="B16482">
        <v>94621</v>
      </c>
      <c r="C16482">
        <v>26</v>
      </c>
      <c r="D16482" t="s">
        <v>29641</v>
      </c>
      <c r="E16482" t="s">
        <v>0</v>
      </c>
      <c r="F16482" t="s">
        <v>987</v>
      </c>
      <c r="G16482" t="str">
        <f t="shared" si="257"/>
        <v>Medicine and Surgery Services</v>
      </c>
    </row>
    <row r="16483" spans="1:7" x14ac:dyDescent="0.3">
      <c r="A16483" s="31" t="s">
        <v>780</v>
      </c>
      <c r="B16483">
        <v>94640</v>
      </c>
      <c r="D16483" t="s">
        <v>29644</v>
      </c>
      <c r="E16483" t="s">
        <v>0</v>
      </c>
      <c r="F16483" t="s">
        <v>987</v>
      </c>
      <c r="G16483" t="str">
        <f t="shared" si="257"/>
        <v>Medicine and Surgery Services</v>
      </c>
    </row>
    <row r="16484" spans="1:7" x14ac:dyDescent="0.3">
      <c r="A16484" s="31" t="s">
        <v>29645</v>
      </c>
      <c r="B16484">
        <v>94642</v>
      </c>
      <c r="D16484" t="s">
        <v>29646</v>
      </c>
      <c r="E16484" t="s">
        <v>2</v>
      </c>
      <c r="F16484" t="s">
        <v>987</v>
      </c>
      <c r="G16484" t="str">
        <f t="shared" si="257"/>
        <v>Medicine and Surgery Services</v>
      </c>
    </row>
    <row r="16485" spans="1:7" x14ac:dyDescent="0.3">
      <c r="A16485" s="31" t="s">
        <v>29647</v>
      </c>
      <c r="B16485">
        <v>94644</v>
      </c>
      <c r="D16485" t="s">
        <v>29648</v>
      </c>
      <c r="E16485" t="s">
        <v>0</v>
      </c>
      <c r="F16485" t="s">
        <v>987</v>
      </c>
      <c r="G16485" t="str">
        <f t="shared" si="257"/>
        <v>Medicine and Surgery Services</v>
      </c>
    </row>
    <row r="16486" spans="1:7" x14ac:dyDescent="0.3">
      <c r="A16486" s="31" t="s">
        <v>29649</v>
      </c>
      <c r="B16486">
        <v>94645</v>
      </c>
      <c r="D16486" t="s">
        <v>29650</v>
      </c>
      <c r="E16486" t="s">
        <v>0</v>
      </c>
      <c r="F16486" t="s">
        <v>987</v>
      </c>
      <c r="G16486" t="str">
        <f t="shared" si="257"/>
        <v>Medicine and Surgery Services</v>
      </c>
    </row>
    <row r="16487" spans="1:7" x14ac:dyDescent="0.3">
      <c r="A16487" s="31" t="s">
        <v>29651</v>
      </c>
      <c r="B16487">
        <v>94660</v>
      </c>
      <c r="D16487" t="s">
        <v>29652</v>
      </c>
      <c r="E16487" t="s">
        <v>0</v>
      </c>
      <c r="F16487" t="s">
        <v>987</v>
      </c>
      <c r="G16487" t="str">
        <f t="shared" si="257"/>
        <v>Medicine and Surgery Services</v>
      </c>
    </row>
    <row r="16488" spans="1:7" x14ac:dyDescent="0.3">
      <c r="A16488" s="31" t="s">
        <v>29653</v>
      </c>
      <c r="B16488">
        <v>94662</v>
      </c>
      <c r="D16488" t="s">
        <v>29654</v>
      </c>
      <c r="E16488" t="s">
        <v>0</v>
      </c>
      <c r="F16488" t="s">
        <v>987</v>
      </c>
      <c r="G16488" t="str">
        <f t="shared" si="257"/>
        <v>Medicine and Surgery Services</v>
      </c>
    </row>
    <row r="16489" spans="1:7" x14ac:dyDescent="0.3">
      <c r="A16489" s="31" t="s">
        <v>29655</v>
      </c>
      <c r="B16489">
        <v>94664</v>
      </c>
      <c r="D16489" t="s">
        <v>29656</v>
      </c>
      <c r="E16489" t="s">
        <v>0</v>
      </c>
      <c r="F16489" t="s">
        <v>987</v>
      </c>
      <c r="G16489" t="str">
        <f t="shared" si="257"/>
        <v>Medicine and Surgery Services</v>
      </c>
    </row>
    <row r="16490" spans="1:7" x14ac:dyDescent="0.3">
      <c r="A16490" s="31" t="s">
        <v>29657</v>
      </c>
      <c r="B16490">
        <v>94667</v>
      </c>
      <c r="D16490" t="s">
        <v>29658</v>
      </c>
      <c r="E16490" t="s">
        <v>0</v>
      </c>
      <c r="F16490" t="s">
        <v>987</v>
      </c>
      <c r="G16490" t="str">
        <f t="shared" si="257"/>
        <v>Medicine and Surgery Services</v>
      </c>
    </row>
    <row r="16491" spans="1:7" x14ac:dyDescent="0.3">
      <c r="A16491" s="31" t="s">
        <v>29659</v>
      </c>
      <c r="B16491">
        <v>94668</v>
      </c>
      <c r="D16491" t="s">
        <v>29658</v>
      </c>
      <c r="E16491" t="s">
        <v>0</v>
      </c>
      <c r="F16491" t="s">
        <v>987</v>
      </c>
      <c r="G16491" t="str">
        <f t="shared" si="257"/>
        <v>Medicine and Surgery Services</v>
      </c>
    </row>
    <row r="16492" spans="1:7" x14ac:dyDescent="0.3">
      <c r="A16492" s="31" t="s">
        <v>29660</v>
      </c>
      <c r="B16492">
        <v>94669</v>
      </c>
      <c r="D16492" t="s">
        <v>29661</v>
      </c>
      <c r="E16492" t="s">
        <v>0</v>
      </c>
      <c r="F16492" t="s">
        <v>987</v>
      </c>
      <c r="G16492" t="str">
        <f t="shared" si="257"/>
        <v>Medicine and Surgery Services</v>
      </c>
    </row>
    <row r="16493" spans="1:7" x14ac:dyDescent="0.3">
      <c r="A16493" s="31" t="s">
        <v>29662</v>
      </c>
      <c r="B16493">
        <v>94680</v>
      </c>
      <c r="D16493" t="s">
        <v>29663</v>
      </c>
      <c r="E16493" t="s">
        <v>0</v>
      </c>
      <c r="F16493" t="s">
        <v>987</v>
      </c>
      <c r="G16493" t="str">
        <f t="shared" si="257"/>
        <v>Medicine and Surgery Services</v>
      </c>
    </row>
    <row r="16494" spans="1:7" x14ac:dyDescent="0.3">
      <c r="A16494" s="27" t="s">
        <v>29664</v>
      </c>
      <c r="B16494">
        <v>94680</v>
      </c>
      <c r="C16494" t="s">
        <v>3750</v>
      </c>
      <c r="D16494" t="s">
        <v>29663</v>
      </c>
      <c r="E16494" t="s">
        <v>0</v>
      </c>
      <c r="F16494" t="s">
        <v>987</v>
      </c>
      <c r="G16494" t="str">
        <f t="shared" si="257"/>
        <v>Medicine and Surgery Services</v>
      </c>
    </row>
    <row r="16495" spans="1:7" x14ac:dyDescent="0.3">
      <c r="A16495" s="31" t="s">
        <v>29665</v>
      </c>
      <c r="B16495">
        <v>94680</v>
      </c>
      <c r="C16495">
        <v>26</v>
      </c>
      <c r="D16495" t="s">
        <v>29663</v>
      </c>
      <c r="E16495" t="s">
        <v>0</v>
      </c>
      <c r="F16495" t="s">
        <v>987</v>
      </c>
      <c r="G16495" t="str">
        <f t="shared" si="257"/>
        <v>Medicine and Surgery Services</v>
      </c>
    </row>
    <row r="16496" spans="1:7" x14ac:dyDescent="0.3">
      <c r="A16496" s="31" t="s">
        <v>29666</v>
      </c>
      <c r="B16496">
        <v>94681</v>
      </c>
      <c r="D16496" t="s">
        <v>29667</v>
      </c>
      <c r="E16496" t="s">
        <v>0</v>
      </c>
      <c r="F16496" t="s">
        <v>987</v>
      </c>
      <c r="G16496" t="str">
        <f t="shared" si="257"/>
        <v>Medicine and Surgery Services</v>
      </c>
    </row>
    <row r="16497" spans="1:7" x14ac:dyDescent="0.3">
      <c r="A16497" s="27" t="s">
        <v>29668</v>
      </c>
      <c r="B16497">
        <v>94681</v>
      </c>
      <c r="C16497" t="s">
        <v>3750</v>
      </c>
      <c r="D16497" t="s">
        <v>29667</v>
      </c>
      <c r="E16497" t="s">
        <v>0</v>
      </c>
      <c r="F16497" t="s">
        <v>987</v>
      </c>
      <c r="G16497" t="str">
        <f t="shared" si="257"/>
        <v>Medicine and Surgery Services</v>
      </c>
    </row>
    <row r="16498" spans="1:7" x14ac:dyDescent="0.3">
      <c r="A16498" s="31" t="s">
        <v>29669</v>
      </c>
      <c r="B16498">
        <v>94681</v>
      </c>
      <c r="C16498">
        <v>26</v>
      </c>
      <c r="D16498" t="s">
        <v>29667</v>
      </c>
      <c r="E16498" t="s">
        <v>0</v>
      </c>
      <c r="F16498" t="s">
        <v>987</v>
      </c>
      <c r="G16498" t="str">
        <f t="shared" si="257"/>
        <v>Medicine and Surgery Services</v>
      </c>
    </row>
    <row r="16499" spans="1:7" x14ac:dyDescent="0.3">
      <c r="A16499" s="31" t="s">
        <v>29670</v>
      </c>
      <c r="B16499">
        <v>94690</v>
      </c>
      <c r="D16499" t="s">
        <v>29671</v>
      </c>
      <c r="E16499" t="s">
        <v>0</v>
      </c>
      <c r="F16499" t="s">
        <v>987</v>
      </c>
      <c r="G16499" t="str">
        <f t="shared" si="257"/>
        <v>Medicine and Surgery Services</v>
      </c>
    </row>
    <row r="16500" spans="1:7" x14ac:dyDescent="0.3">
      <c r="A16500" s="27" t="s">
        <v>29672</v>
      </c>
      <c r="B16500">
        <v>94690</v>
      </c>
      <c r="C16500" t="s">
        <v>3750</v>
      </c>
      <c r="D16500" t="s">
        <v>29671</v>
      </c>
      <c r="E16500" t="s">
        <v>0</v>
      </c>
      <c r="F16500" t="s">
        <v>987</v>
      </c>
      <c r="G16500" t="str">
        <f t="shared" si="257"/>
        <v>Medicine and Surgery Services</v>
      </c>
    </row>
    <row r="16501" spans="1:7" x14ac:dyDescent="0.3">
      <c r="A16501" s="31" t="s">
        <v>29673</v>
      </c>
      <c r="B16501">
        <v>94690</v>
      </c>
      <c r="C16501">
        <v>26</v>
      </c>
      <c r="D16501" t="s">
        <v>29671</v>
      </c>
      <c r="E16501" t="s">
        <v>0</v>
      </c>
      <c r="F16501" t="s">
        <v>987</v>
      </c>
      <c r="G16501" t="str">
        <f t="shared" si="257"/>
        <v>Medicine and Surgery Services</v>
      </c>
    </row>
    <row r="16502" spans="1:7" x14ac:dyDescent="0.3">
      <c r="A16502" s="31" t="s">
        <v>29674</v>
      </c>
      <c r="B16502">
        <v>94726</v>
      </c>
      <c r="D16502" t="s">
        <v>29675</v>
      </c>
      <c r="E16502" t="s">
        <v>0</v>
      </c>
      <c r="F16502" t="s">
        <v>987</v>
      </c>
      <c r="G16502" t="str">
        <f t="shared" si="257"/>
        <v>Medicine and Surgery Services</v>
      </c>
    </row>
    <row r="16503" spans="1:7" x14ac:dyDescent="0.3">
      <c r="A16503" s="27" t="s">
        <v>29676</v>
      </c>
      <c r="B16503">
        <v>94726</v>
      </c>
      <c r="C16503" t="s">
        <v>3750</v>
      </c>
      <c r="D16503" t="s">
        <v>29675</v>
      </c>
      <c r="E16503" t="s">
        <v>0</v>
      </c>
      <c r="F16503" t="s">
        <v>987</v>
      </c>
      <c r="G16503" t="str">
        <f t="shared" si="257"/>
        <v>Medicine and Surgery Services</v>
      </c>
    </row>
    <row r="16504" spans="1:7" x14ac:dyDescent="0.3">
      <c r="A16504" s="31" t="s">
        <v>29677</v>
      </c>
      <c r="B16504">
        <v>94726</v>
      </c>
      <c r="C16504">
        <v>26</v>
      </c>
      <c r="D16504" t="s">
        <v>29675</v>
      </c>
      <c r="E16504" t="s">
        <v>0</v>
      </c>
      <c r="F16504" t="s">
        <v>987</v>
      </c>
      <c r="G16504" t="str">
        <f t="shared" si="257"/>
        <v>Medicine and Surgery Services</v>
      </c>
    </row>
    <row r="16505" spans="1:7" x14ac:dyDescent="0.3">
      <c r="A16505" s="31" t="s">
        <v>29678</v>
      </c>
      <c r="B16505">
        <v>94727</v>
      </c>
      <c r="D16505" t="s">
        <v>29679</v>
      </c>
      <c r="E16505" t="s">
        <v>0</v>
      </c>
      <c r="F16505" t="s">
        <v>987</v>
      </c>
      <c r="G16505" t="str">
        <f t="shared" si="257"/>
        <v>Medicine and Surgery Services</v>
      </c>
    </row>
    <row r="16506" spans="1:7" x14ac:dyDescent="0.3">
      <c r="A16506" s="27" t="s">
        <v>29680</v>
      </c>
      <c r="B16506">
        <v>94727</v>
      </c>
      <c r="C16506" t="s">
        <v>3750</v>
      </c>
      <c r="D16506" t="s">
        <v>29679</v>
      </c>
      <c r="E16506" t="s">
        <v>0</v>
      </c>
      <c r="F16506" t="s">
        <v>987</v>
      </c>
      <c r="G16506" t="str">
        <f t="shared" si="257"/>
        <v>Medicine and Surgery Services</v>
      </c>
    </row>
    <row r="16507" spans="1:7" x14ac:dyDescent="0.3">
      <c r="A16507" s="31" t="s">
        <v>29681</v>
      </c>
      <c r="B16507">
        <v>94727</v>
      </c>
      <c r="C16507">
        <v>26</v>
      </c>
      <c r="D16507" t="s">
        <v>29679</v>
      </c>
      <c r="E16507" t="s">
        <v>0</v>
      </c>
      <c r="F16507" t="s">
        <v>987</v>
      </c>
      <c r="G16507" t="str">
        <f t="shared" si="257"/>
        <v>Medicine and Surgery Services</v>
      </c>
    </row>
    <row r="16508" spans="1:7" x14ac:dyDescent="0.3">
      <c r="A16508" s="31" t="s">
        <v>29682</v>
      </c>
      <c r="B16508">
        <v>94728</v>
      </c>
      <c r="D16508" t="s">
        <v>29683</v>
      </c>
      <c r="E16508" t="s">
        <v>0</v>
      </c>
      <c r="F16508" t="s">
        <v>987</v>
      </c>
      <c r="G16508" t="str">
        <f t="shared" si="257"/>
        <v>Medicine and Surgery Services</v>
      </c>
    </row>
    <row r="16509" spans="1:7" x14ac:dyDescent="0.3">
      <c r="A16509" s="27" t="s">
        <v>29684</v>
      </c>
      <c r="B16509">
        <v>94728</v>
      </c>
      <c r="C16509" t="s">
        <v>3750</v>
      </c>
      <c r="D16509" t="s">
        <v>29683</v>
      </c>
      <c r="E16509" t="s">
        <v>0</v>
      </c>
      <c r="F16509" t="s">
        <v>987</v>
      </c>
      <c r="G16509" t="str">
        <f t="shared" si="257"/>
        <v>Medicine and Surgery Services</v>
      </c>
    </row>
    <row r="16510" spans="1:7" x14ac:dyDescent="0.3">
      <c r="A16510" s="31" t="s">
        <v>29685</v>
      </c>
      <c r="B16510">
        <v>94728</v>
      </c>
      <c r="C16510">
        <v>26</v>
      </c>
      <c r="D16510" t="s">
        <v>29683</v>
      </c>
      <c r="E16510" t="s">
        <v>0</v>
      </c>
      <c r="F16510" t="s">
        <v>987</v>
      </c>
      <c r="G16510" t="str">
        <f t="shared" si="257"/>
        <v>Medicine and Surgery Services</v>
      </c>
    </row>
    <row r="16511" spans="1:7" x14ac:dyDescent="0.3">
      <c r="A16511" s="31" t="s">
        <v>29686</v>
      </c>
      <c r="B16511">
        <v>94729</v>
      </c>
      <c r="D16511" t="s">
        <v>29687</v>
      </c>
      <c r="E16511" t="s">
        <v>0</v>
      </c>
      <c r="F16511" t="s">
        <v>987</v>
      </c>
      <c r="G16511" t="str">
        <f t="shared" si="257"/>
        <v>Medicine and Surgery Services</v>
      </c>
    </row>
    <row r="16512" spans="1:7" x14ac:dyDescent="0.3">
      <c r="A16512" s="27" t="s">
        <v>29688</v>
      </c>
      <c r="B16512">
        <v>94729</v>
      </c>
      <c r="C16512" t="s">
        <v>3750</v>
      </c>
      <c r="D16512" t="s">
        <v>29687</v>
      </c>
      <c r="E16512" t="s">
        <v>0</v>
      </c>
      <c r="F16512" t="s">
        <v>987</v>
      </c>
      <c r="G16512" t="str">
        <f t="shared" si="257"/>
        <v>Medicine and Surgery Services</v>
      </c>
    </row>
    <row r="16513" spans="1:7" x14ac:dyDescent="0.3">
      <c r="A16513" s="31" t="s">
        <v>29689</v>
      </c>
      <c r="B16513">
        <v>94729</v>
      </c>
      <c r="C16513">
        <v>26</v>
      </c>
      <c r="D16513" t="s">
        <v>29687</v>
      </c>
      <c r="E16513" t="s">
        <v>0</v>
      </c>
      <c r="F16513" t="s">
        <v>987</v>
      </c>
      <c r="G16513" t="str">
        <f t="shared" si="257"/>
        <v>Medicine and Surgery Services</v>
      </c>
    </row>
    <row r="16514" spans="1:7" x14ac:dyDescent="0.3">
      <c r="A16514" s="31" t="s">
        <v>29690</v>
      </c>
      <c r="B16514">
        <v>94750</v>
      </c>
      <c r="D16514" t="s">
        <v>29691</v>
      </c>
      <c r="E16514" t="s">
        <v>0</v>
      </c>
      <c r="F16514" t="s">
        <v>987</v>
      </c>
      <c r="G16514" t="str">
        <f t="shared" si="257"/>
        <v>Medicine and Surgery Services</v>
      </c>
    </row>
    <row r="16515" spans="1:7" x14ac:dyDescent="0.3">
      <c r="A16515" s="27" t="s">
        <v>29692</v>
      </c>
      <c r="B16515">
        <v>94750</v>
      </c>
      <c r="C16515" t="s">
        <v>3750</v>
      </c>
      <c r="D16515" t="s">
        <v>29691</v>
      </c>
      <c r="E16515" t="s">
        <v>0</v>
      </c>
      <c r="F16515" t="s">
        <v>987</v>
      </c>
      <c r="G16515" t="str">
        <f t="shared" ref="G16515:G16578" si="258">VLOOKUP(F16515,$I$2:$J$27,2,FALSE)</f>
        <v>Medicine and Surgery Services</v>
      </c>
    </row>
    <row r="16516" spans="1:7" x14ac:dyDescent="0.3">
      <c r="A16516" s="31" t="s">
        <v>29693</v>
      </c>
      <c r="B16516">
        <v>94750</v>
      </c>
      <c r="C16516">
        <v>26</v>
      </c>
      <c r="D16516" t="s">
        <v>29691</v>
      </c>
      <c r="E16516" t="s">
        <v>0</v>
      </c>
      <c r="F16516" t="s">
        <v>987</v>
      </c>
      <c r="G16516" t="str">
        <f t="shared" si="258"/>
        <v>Medicine and Surgery Services</v>
      </c>
    </row>
    <row r="16517" spans="1:7" x14ac:dyDescent="0.3">
      <c r="A16517" s="31" t="s">
        <v>29694</v>
      </c>
      <c r="B16517">
        <v>94760</v>
      </c>
      <c r="D16517" t="s">
        <v>29695</v>
      </c>
      <c r="E16517" t="s">
        <v>862</v>
      </c>
      <c r="F16517" t="s">
        <v>987</v>
      </c>
      <c r="G16517" t="str">
        <f t="shared" si="258"/>
        <v>Medicine and Surgery Services</v>
      </c>
    </row>
    <row r="16518" spans="1:7" x14ac:dyDescent="0.3">
      <c r="A16518" s="31" t="s">
        <v>787</v>
      </c>
      <c r="B16518">
        <v>94761</v>
      </c>
      <c r="D16518" t="s">
        <v>29695</v>
      </c>
      <c r="E16518" t="s">
        <v>862</v>
      </c>
      <c r="F16518" t="s">
        <v>987</v>
      </c>
      <c r="G16518" t="str">
        <f t="shared" si="258"/>
        <v>Medicine and Surgery Services</v>
      </c>
    </row>
    <row r="16519" spans="1:7" x14ac:dyDescent="0.3">
      <c r="A16519" s="31" t="s">
        <v>29696</v>
      </c>
      <c r="B16519">
        <v>94762</v>
      </c>
      <c r="D16519" t="s">
        <v>29695</v>
      </c>
      <c r="E16519" t="s">
        <v>0</v>
      </c>
      <c r="F16519" t="s">
        <v>987</v>
      </c>
      <c r="G16519" t="str">
        <f t="shared" si="258"/>
        <v>Medicine and Surgery Services</v>
      </c>
    </row>
    <row r="16520" spans="1:7" x14ac:dyDescent="0.3">
      <c r="A16520" s="31" t="s">
        <v>29697</v>
      </c>
      <c r="B16520">
        <v>94770</v>
      </c>
      <c r="D16520" t="s">
        <v>29698</v>
      </c>
      <c r="E16520" t="s">
        <v>0</v>
      </c>
      <c r="F16520" t="s">
        <v>987</v>
      </c>
      <c r="G16520" t="str">
        <f t="shared" si="258"/>
        <v>Medicine and Surgery Services</v>
      </c>
    </row>
    <row r="16521" spans="1:7" x14ac:dyDescent="0.3">
      <c r="A16521" s="31" t="s">
        <v>29699</v>
      </c>
      <c r="B16521">
        <v>94772</v>
      </c>
      <c r="D16521" t="s">
        <v>29700</v>
      </c>
      <c r="E16521" t="s">
        <v>2</v>
      </c>
      <c r="F16521" t="s">
        <v>987</v>
      </c>
      <c r="G16521" t="str">
        <f t="shared" si="258"/>
        <v>Medicine and Surgery Services</v>
      </c>
    </row>
    <row r="16522" spans="1:7" x14ac:dyDescent="0.3">
      <c r="A16522" s="27" t="s">
        <v>29701</v>
      </c>
      <c r="B16522">
        <v>94772</v>
      </c>
      <c r="C16522" t="s">
        <v>3750</v>
      </c>
      <c r="D16522" t="s">
        <v>29700</v>
      </c>
      <c r="E16522" t="s">
        <v>2</v>
      </c>
      <c r="F16522" t="s">
        <v>987</v>
      </c>
      <c r="G16522" t="str">
        <f t="shared" si="258"/>
        <v>Medicine and Surgery Services</v>
      </c>
    </row>
    <row r="16523" spans="1:7" x14ac:dyDescent="0.3">
      <c r="A16523" s="31" t="s">
        <v>29702</v>
      </c>
      <c r="B16523">
        <v>94772</v>
      </c>
      <c r="C16523">
        <v>26</v>
      </c>
      <c r="D16523" t="s">
        <v>29700</v>
      </c>
      <c r="E16523" t="s">
        <v>2</v>
      </c>
      <c r="F16523" t="s">
        <v>987</v>
      </c>
      <c r="G16523" t="str">
        <f t="shared" si="258"/>
        <v>Medicine and Surgery Services</v>
      </c>
    </row>
    <row r="16524" spans="1:7" x14ac:dyDescent="0.3">
      <c r="A16524" s="31" t="s">
        <v>29703</v>
      </c>
      <c r="B16524">
        <v>94774</v>
      </c>
      <c r="D16524" t="s">
        <v>29704</v>
      </c>
      <c r="E16524" t="s">
        <v>2</v>
      </c>
      <c r="F16524" t="s">
        <v>987</v>
      </c>
      <c r="G16524" t="str">
        <f t="shared" si="258"/>
        <v>Medicine and Surgery Services</v>
      </c>
    </row>
    <row r="16525" spans="1:7" x14ac:dyDescent="0.3">
      <c r="A16525" s="31" t="s">
        <v>29705</v>
      </c>
      <c r="B16525">
        <v>94775</v>
      </c>
      <c r="D16525" t="s">
        <v>29706</v>
      </c>
      <c r="E16525" t="s">
        <v>2</v>
      </c>
      <c r="F16525" t="s">
        <v>987</v>
      </c>
      <c r="G16525" t="str">
        <f t="shared" si="258"/>
        <v>Medicine and Surgery Services</v>
      </c>
    </row>
    <row r="16526" spans="1:7" x14ac:dyDescent="0.3">
      <c r="A16526" s="31" t="s">
        <v>29707</v>
      </c>
      <c r="B16526">
        <v>94776</v>
      </c>
      <c r="D16526" t="s">
        <v>29708</v>
      </c>
      <c r="E16526" t="s">
        <v>2</v>
      </c>
      <c r="F16526" t="s">
        <v>987</v>
      </c>
      <c r="G16526" t="str">
        <f t="shared" si="258"/>
        <v>Medicine and Surgery Services</v>
      </c>
    </row>
    <row r="16527" spans="1:7" x14ac:dyDescent="0.3">
      <c r="A16527" s="31" t="s">
        <v>29709</v>
      </c>
      <c r="B16527">
        <v>94777</v>
      </c>
      <c r="D16527" t="s">
        <v>29710</v>
      </c>
      <c r="E16527" t="s">
        <v>2</v>
      </c>
      <c r="F16527" t="s">
        <v>987</v>
      </c>
      <c r="G16527" t="str">
        <f t="shared" si="258"/>
        <v>Medicine and Surgery Services</v>
      </c>
    </row>
    <row r="16528" spans="1:7" x14ac:dyDescent="0.3">
      <c r="A16528" s="31" t="s">
        <v>29711</v>
      </c>
      <c r="B16528">
        <v>94780</v>
      </c>
      <c r="D16528" t="s">
        <v>29712</v>
      </c>
      <c r="E16528" t="s">
        <v>0</v>
      </c>
      <c r="F16528" t="s">
        <v>987</v>
      </c>
      <c r="G16528" t="str">
        <f t="shared" si="258"/>
        <v>Medicine and Surgery Services</v>
      </c>
    </row>
    <row r="16529" spans="1:7" x14ac:dyDescent="0.3">
      <c r="A16529" s="31" t="s">
        <v>29713</v>
      </c>
      <c r="B16529">
        <v>94781</v>
      </c>
      <c r="D16529" t="s">
        <v>29714</v>
      </c>
      <c r="E16529" t="s">
        <v>0</v>
      </c>
      <c r="F16529" t="s">
        <v>987</v>
      </c>
      <c r="G16529" t="str">
        <f t="shared" si="258"/>
        <v>Medicine and Surgery Services</v>
      </c>
    </row>
    <row r="16530" spans="1:7" x14ac:dyDescent="0.3">
      <c r="A16530" s="31" t="s">
        <v>29715</v>
      </c>
      <c r="B16530">
        <v>94799</v>
      </c>
      <c r="D16530" t="s">
        <v>29716</v>
      </c>
      <c r="E16530" t="s">
        <v>2</v>
      </c>
      <c r="F16530" t="s">
        <v>987</v>
      </c>
      <c r="G16530" t="str">
        <f t="shared" si="258"/>
        <v>Medicine and Surgery Services</v>
      </c>
    </row>
    <row r="16531" spans="1:7" x14ac:dyDescent="0.3">
      <c r="A16531" s="27" t="s">
        <v>29717</v>
      </c>
      <c r="B16531">
        <v>94799</v>
      </c>
      <c r="C16531" t="s">
        <v>3750</v>
      </c>
      <c r="D16531" t="s">
        <v>29716</v>
      </c>
      <c r="E16531" t="s">
        <v>2</v>
      </c>
      <c r="F16531" t="s">
        <v>987</v>
      </c>
      <c r="G16531" t="str">
        <f t="shared" si="258"/>
        <v>Medicine and Surgery Services</v>
      </c>
    </row>
    <row r="16532" spans="1:7" x14ac:dyDescent="0.3">
      <c r="A16532" s="31" t="s">
        <v>29718</v>
      </c>
      <c r="B16532">
        <v>94799</v>
      </c>
      <c r="C16532">
        <v>26</v>
      </c>
      <c r="D16532" t="s">
        <v>29716</v>
      </c>
      <c r="E16532" t="s">
        <v>2</v>
      </c>
      <c r="F16532" t="s">
        <v>987</v>
      </c>
      <c r="G16532" t="str">
        <f t="shared" si="258"/>
        <v>Medicine and Surgery Services</v>
      </c>
    </row>
    <row r="16533" spans="1:7" x14ac:dyDescent="0.3">
      <c r="A16533" s="31" t="s">
        <v>29719</v>
      </c>
      <c r="B16533">
        <v>95004</v>
      </c>
      <c r="D16533" t="s">
        <v>29720</v>
      </c>
      <c r="E16533" t="s">
        <v>0</v>
      </c>
      <c r="F16533" t="s">
        <v>987</v>
      </c>
      <c r="G16533" t="str">
        <f t="shared" si="258"/>
        <v>Medicine and Surgery Services</v>
      </c>
    </row>
    <row r="16534" spans="1:7" x14ac:dyDescent="0.3">
      <c r="A16534" s="31" t="s">
        <v>29721</v>
      </c>
      <c r="B16534">
        <v>95012</v>
      </c>
      <c r="D16534" t="s">
        <v>29722</v>
      </c>
      <c r="E16534" t="s">
        <v>0</v>
      </c>
      <c r="F16534" t="s">
        <v>987</v>
      </c>
      <c r="G16534" t="str">
        <f t="shared" si="258"/>
        <v>Medicine and Surgery Services</v>
      </c>
    </row>
    <row r="16535" spans="1:7" x14ac:dyDescent="0.3">
      <c r="A16535" s="31" t="s">
        <v>29723</v>
      </c>
      <c r="B16535">
        <v>95017</v>
      </c>
      <c r="D16535" t="s">
        <v>29724</v>
      </c>
      <c r="E16535" t="s">
        <v>0</v>
      </c>
      <c r="F16535" t="s">
        <v>987</v>
      </c>
      <c r="G16535" t="str">
        <f t="shared" si="258"/>
        <v>Medicine and Surgery Services</v>
      </c>
    </row>
    <row r="16536" spans="1:7" x14ac:dyDescent="0.3">
      <c r="A16536" s="31" t="s">
        <v>29725</v>
      </c>
      <c r="B16536">
        <v>95018</v>
      </c>
      <c r="D16536" t="s">
        <v>29726</v>
      </c>
      <c r="E16536" t="s">
        <v>0</v>
      </c>
      <c r="F16536" t="s">
        <v>987</v>
      </c>
      <c r="G16536" t="str">
        <f t="shared" si="258"/>
        <v>Medicine and Surgery Services</v>
      </c>
    </row>
    <row r="16537" spans="1:7" x14ac:dyDescent="0.3">
      <c r="A16537" s="31" t="s">
        <v>29727</v>
      </c>
      <c r="B16537">
        <v>95024</v>
      </c>
      <c r="D16537" t="s">
        <v>29728</v>
      </c>
      <c r="E16537" t="s">
        <v>0</v>
      </c>
      <c r="F16537" t="s">
        <v>987</v>
      </c>
      <c r="G16537" t="str">
        <f t="shared" si="258"/>
        <v>Medicine and Surgery Services</v>
      </c>
    </row>
    <row r="16538" spans="1:7" x14ac:dyDescent="0.3">
      <c r="A16538" s="31" t="s">
        <v>29729</v>
      </c>
      <c r="B16538">
        <v>95027</v>
      </c>
      <c r="D16538" t="s">
        <v>29730</v>
      </c>
      <c r="E16538" t="s">
        <v>0</v>
      </c>
      <c r="F16538" t="s">
        <v>987</v>
      </c>
      <c r="G16538" t="str">
        <f t="shared" si="258"/>
        <v>Medicine and Surgery Services</v>
      </c>
    </row>
    <row r="16539" spans="1:7" x14ac:dyDescent="0.3">
      <c r="A16539" s="31" t="s">
        <v>29731</v>
      </c>
      <c r="B16539">
        <v>95028</v>
      </c>
      <c r="D16539" t="s">
        <v>29732</v>
      </c>
      <c r="E16539" t="s">
        <v>0</v>
      </c>
      <c r="F16539" t="s">
        <v>987</v>
      </c>
      <c r="G16539" t="str">
        <f t="shared" si="258"/>
        <v>Medicine and Surgery Services</v>
      </c>
    </row>
    <row r="16540" spans="1:7" x14ac:dyDescent="0.3">
      <c r="A16540" s="31" t="s">
        <v>29733</v>
      </c>
      <c r="B16540">
        <v>95044</v>
      </c>
      <c r="D16540" t="s">
        <v>29734</v>
      </c>
      <c r="E16540" t="s">
        <v>0</v>
      </c>
      <c r="F16540" t="s">
        <v>987</v>
      </c>
      <c r="G16540" t="str">
        <f t="shared" si="258"/>
        <v>Medicine and Surgery Services</v>
      </c>
    </row>
    <row r="16541" spans="1:7" x14ac:dyDescent="0.3">
      <c r="A16541" s="31" t="s">
        <v>29735</v>
      </c>
      <c r="B16541">
        <v>95052</v>
      </c>
      <c r="D16541" t="s">
        <v>29736</v>
      </c>
      <c r="E16541" t="s">
        <v>0</v>
      </c>
      <c r="F16541" t="s">
        <v>987</v>
      </c>
      <c r="G16541" t="str">
        <f t="shared" si="258"/>
        <v>Medicine and Surgery Services</v>
      </c>
    </row>
    <row r="16542" spans="1:7" x14ac:dyDescent="0.3">
      <c r="A16542" s="31" t="s">
        <v>29737</v>
      </c>
      <c r="B16542">
        <v>95056</v>
      </c>
      <c r="D16542" t="s">
        <v>29738</v>
      </c>
      <c r="E16542" t="s">
        <v>0</v>
      </c>
      <c r="F16542" t="s">
        <v>987</v>
      </c>
      <c r="G16542" t="str">
        <f t="shared" si="258"/>
        <v>Medicine and Surgery Services</v>
      </c>
    </row>
    <row r="16543" spans="1:7" x14ac:dyDescent="0.3">
      <c r="A16543" s="31" t="s">
        <v>29739</v>
      </c>
      <c r="B16543">
        <v>95060</v>
      </c>
      <c r="D16543" t="s">
        <v>29740</v>
      </c>
      <c r="E16543" t="s">
        <v>0</v>
      </c>
      <c r="F16543" t="s">
        <v>987</v>
      </c>
      <c r="G16543" t="str">
        <f t="shared" si="258"/>
        <v>Medicine and Surgery Services</v>
      </c>
    </row>
    <row r="16544" spans="1:7" x14ac:dyDescent="0.3">
      <c r="A16544" s="31" t="s">
        <v>29741</v>
      </c>
      <c r="B16544">
        <v>95065</v>
      </c>
      <c r="D16544" t="s">
        <v>29742</v>
      </c>
      <c r="E16544" t="s">
        <v>0</v>
      </c>
      <c r="F16544" t="s">
        <v>987</v>
      </c>
      <c r="G16544" t="str">
        <f t="shared" si="258"/>
        <v>Medicine and Surgery Services</v>
      </c>
    </row>
    <row r="16545" spans="1:7" x14ac:dyDescent="0.3">
      <c r="A16545" s="31" t="s">
        <v>29743</v>
      </c>
      <c r="B16545">
        <v>95070</v>
      </c>
      <c r="D16545" t="s">
        <v>29744</v>
      </c>
      <c r="E16545" t="s">
        <v>0</v>
      </c>
      <c r="F16545" t="s">
        <v>987</v>
      </c>
      <c r="G16545" t="str">
        <f t="shared" si="258"/>
        <v>Medicine and Surgery Services</v>
      </c>
    </row>
    <row r="16546" spans="1:7" x14ac:dyDescent="0.3">
      <c r="A16546" s="31" t="s">
        <v>29745</v>
      </c>
      <c r="B16546">
        <v>95071</v>
      </c>
      <c r="D16546" t="s">
        <v>29744</v>
      </c>
      <c r="E16546" t="s">
        <v>0</v>
      </c>
      <c r="F16546" t="s">
        <v>987</v>
      </c>
      <c r="G16546" t="str">
        <f t="shared" si="258"/>
        <v>Medicine and Surgery Services</v>
      </c>
    </row>
    <row r="16547" spans="1:7" x14ac:dyDescent="0.3">
      <c r="A16547" s="31" t="s">
        <v>29746</v>
      </c>
      <c r="B16547">
        <v>95076</v>
      </c>
      <c r="D16547" t="s">
        <v>29747</v>
      </c>
      <c r="E16547" t="s">
        <v>0</v>
      </c>
      <c r="F16547" t="s">
        <v>987</v>
      </c>
      <c r="G16547" t="str">
        <f t="shared" si="258"/>
        <v>Medicine and Surgery Services</v>
      </c>
    </row>
    <row r="16548" spans="1:7" x14ac:dyDescent="0.3">
      <c r="A16548" s="31" t="s">
        <v>29748</v>
      </c>
      <c r="B16548">
        <v>95079</v>
      </c>
      <c r="D16548" t="s">
        <v>29749</v>
      </c>
      <c r="E16548" t="s">
        <v>0</v>
      </c>
      <c r="F16548" t="s">
        <v>987</v>
      </c>
      <c r="G16548" t="str">
        <f t="shared" si="258"/>
        <v>Medicine and Surgery Services</v>
      </c>
    </row>
    <row r="16549" spans="1:7" x14ac:dyDescent="0.3">
      <c r="A16549" s="31" t="s">
        <v>29750</v>
      </c>
      <c r="B16549">
        <v>95115</v>
      </c>
      <c r="D16549" t="s">
        <v>29751</v>
      </c>
      <c r="E16549" t="s">
        <v>0</v>
      </c>
      <c r="F16549" t="s">
        <v>987</v>
      </c>
      <c r="G16549" t="str">
        <f t="shared" si="258"/>
        <v>Medicine and Surgery Services</v>
      </c>
    </row>
    <row r="16550" spans="1:7" x14ac:dyDescent="0.3">
      <c r="A16550" s="31" t="s">
        <v>29752</v>
      </c>
      <c r="B16550">
        <v>95117</v>
      </c>
      <c r="D16550" t="s">
        <v>29753</v>
      </c>
      <c r="E16550" t="s">
        <v>0</v>
      </c>
      <c r="F16550" t="s">
        <v>987</v>
      </c>
      <c r="G16550" t="str">
        <f t="shared" si="258"/>
        <v>Medicine and Surgery Services</v>
      </c>
    </row>
    <row r="16551" spans="1:7" x14ac:dyDescent="0.3">
      <c r="A16551" s="31" t="s">
        <v>29754</v>
      </c>
      <c r="B16551">
        <v>95120</v>
      </c>
      <c r="D16551" t="s">
        <v>29751</v>
      </c>
      <c r="E16551" t="s">
        <v>911</v>
      </c>
      <c r="F16551" t="s">
        <v>987</v>
      </c>
      <c r="G16551" t="str">
        <f t="shared" si="258"/>
        <v>Medicine and Surgery Services</v>
      </c>
    </row>
    <row r="16552" spans="1:7" x14ac:dyDescent="0.3">
      <c r="A16552" s="31" t="s">
        <v>29755</v>
      </c>
      <c r="B16552">
        <v>95125</v>
      </c>
      <c r="D16552" t="s">
        <v>29756</v>
      </c>
      <c r="E16552" t="s">
        <v>911</v>
      </c>
      <c r="F16552" t="s">
        <v>987</v>
      </c>
      <c r="G16552" t="str">
        <f t="shared" si="258"/>
        <v>Medicine and Surgery Services</v>
      </c>
    </row>
    <row r="16553" spans="1:7" x14ac:dyDescent="0.3">
      <c r="A16553" s="31" t="s">
        <v>29757</v>
      </c>
      <c r="B16553">
        <v>95130</v>
      </c>
      <c r="D16553" t="s">
        <v>29758</v>
      </c>
      <c r="E16553" t="s">
        <v>911</v>
      </c>
      <c r="F16553" t="s">
        <v>987</v>
      </c>
      <c r="G16553" t="str">
        <f t="shared" si="258"/>
        <v>Medicine and Surgery Services</v>
      </c>
    </row>
    <row r="16554" spans="1:7" x14ac:dyDescent="0.3">
      <c r="A16554" s="31" t="s">
        <v>29759</v>
      </c>
      <c r="B16554">
        <v>95131</v>
      </c>
      <c r="D16554" t="s">
        <v>29760</v>
      </c>
      <c r="E16554" t="s">
        <v>911</v>
      </c>
      <c r="F16554" t="s">
        <v>987</v>
      </c>
      <c r="G16554" t="str">
        <f t="shared" si="258"/>
        <v>Medicine and Surgery Services</v>
      </c>
    </row>
    <row r="16555" spans="1:7" x14ac:dyDescent="0.3">
      <c r="A16555" s="31" t="s">
        <v>29761</v>
      </c>
      <c r="B16555">
        <v>95132</v>
      </c>
      <c r="D16555" t="s">
        <v>29762</v>
      </c>
      <c r="E16555" t="s">
        <v>911</v>
      </c>
      <c r="F16555" t="s">
        <v>987</v>
      </c>
      <c r="G16555" t="str">
        <f t="shared" si="258"/>
        <v>Medicine and Surgery Services</v>
      </c>
    </row>
    <row r="16556" spans="1:7" x14ac:dyDescent="0.3">
      <c r="A16556" s="31" t="s">
        <v>29763</v>
      </c>
      <c r="B16556">
        <v>95133</v>
      </c>
      <c r="D16556" t="s">
        <v>29764</v>
      </c>
      <c r="E16556" t="s">
        <v>911</v>
      </c>
      <c r="F16556" t="s">
        <v>987</v>
      </c>
      <c r="G16556" t="str">
        <f t="shared" si="258"/>
        <v>Medicine and Surgery Services</v>
      </c>
    </row>
    <row r="16557" spans="1:7" x14ac:dyDescent="0.3">
      <c r="A16557" s="31" t="s">
        <v>29765</v>
      </c>
      <c r="B16557">
        <v>95134</v>
      </c>
      <c r="D16557" t="s">
        <v>29766</v>
      </c>
      <c r="E16557" t="s">
        <v>911</v>
      </c>
      <c r="F16557" t="s">
        <v>987</v>
      </c>
      <c r="G16557" t="str">
        <f t="shared" si="258"/>
        <v>Medicine and Surgery Services</v>
      </c>
    </row>
    <row r="16558" spans="1:7" x14ac:dyDescent="0.3">
      <c r="A16558" s="31" t="s">
        <v>29767</v>
      </c>
      <c r="B16558">
        <v>95144</v>
      </c>
      <c r="D16558" t="s">
        <v>29768</v>
      </c>
      <c r="E16558" t="s">
        <v>0</v>
      </c>
      <c r="F16558" t="s">
        <v>987</v>
      </c>
      <c r="G16558" t="str">
        <f t="shared" si="258"/>
        <v>Medicine and Surgery Services</v>
      </c>
    </row>
    <row r="16559" spans="1:7" x14ac:dyDescent="0.3">
      <c r="A16559" s="31" t="s">
        <v>29769</v>
      </c>
      <c r="B16559">
        <v>95145</v>
      </c>
      <c r="D16559" t="s">
        <v>29768</v>
      </c>
      <c r="E16559" t="s">
        <v>0</v>
      </c>
      <c r="F16559" t="s">
        <v>987</v>
      </c>
      <c r="G16559" t="str">
        <f t="shared" si="258"/>
        <v>Medicine and Surgery Services</v>
      </c>
    </row>
    <row r="16560" spans="1:7" x14ac:dyDescent="0.3">
      <c r="A16560" s="31" t="s">
        <v>29770</v>
      </c>
      <c r="B16560">
        <v>95146</v>
      </c>
      <c r="D16560" t="s">
        <v>29768</v>
      </c>
      <c r="E16560" t="s">
        <v>0</v>
      </c>
      <c r="F16560" t="s">
        <v>987</v>
      </c>
      <c r="G16560" t="str">
        <f t="shared" si="258"/>
        <v>Medicine and Surgery Services</v>
      </c>
    </row>
    <row r="16561" spans="1:7" x14ac:dyDescent="0.3">
      <c r="A16561" s="31" t="s">
        <v>29771</v>
      </c>
      <c r="B16561">
        <v>95147</v>
      </c>
      <c r="D16561" t="s">
        <v>29768</v>
      </c>
      <c r="E16561" t="s">
        <v>0</v>
      </c>
      <c r="F16561" t="s">
        <v>987</v>
      </c>
      <c r="G16561" t="str">
        <f t="shared" si="258"/>
        <v>Medicine and Surgery Services</v>
      </c>
    </row>
    <row r="16562" spans="1:7" x14ac:dyDescent="0.3">
      <c r="A16562" s="31" t="s">
        <v>29772</v>
      </c>
      <c r="B16562">
        <v>95148</v>
      </c>
      <c r="D16562" t="s">
        <v>29768</v>
      </c>
      <c r="E16562" t="s">
        <v>0</v>
      </c>
      <c r="F16562" t="s">
        <v>987</v>
      </c>
      <c r="G16562" t="str">
        <f t="shared" si="258"/>
        <v>Medicine and Surgery Services</v>
      </c>
    </row>
    <row r="16563" spans="1:7" x14ac:dyDescent="0.3">
      <c r="A16563" s="31" t="s">
        <v>29773</v>
      </c>
      <c r="B16563">
        <v>95149</v>
      </c>
      <c r="D16563" t="s">
        <v>29768</v>
      </c>
      <c r="E16563" t="s">
        <v>0</v>
      </c>
      <c r="F16563" t="s">
        <v>987</v>
      </c>
      <c r="G16563" t="str">
        <f t="shared" si="258"/>
        <v>Medicine and Surgery Services</v>
      </c>
    </row>
    <row r="16564" spans="1:7" x14ac:dyDescent="0.3">
      <c r="A16564" s="31" t="s">
        <v>29774</v>
      </c>
      <c r="B16564">
        <v>95165</v>
      </c>
      <c r="D16564" t="s">
        <v>29768</v>
      </c>
      <c r="E16564" t="s">
        <v>0</v>
      </c>
      <c r="F16564" t="s">
        <v>987</v>
      </c>
      <c r="G16564" t="str">
        <f t="shared" si="258"/>
        <v>Medicine and Surgery Services</v>
      </c>
    </row>
    <row r="16565" spans="1:7" x14ac:dyDescent="0.3">
      <c r="A16565" s="31" t="s">
        <v>29775</v>
      </c>
      <c r="B16565">
        <v>95170</v>
      </c>
      <c r="D16565" t="s">
        <v>29768</v>
      </c>
      <c r="E16565" t="s">
        <v>0</v>
      </c>
      <c r="F16565" t="s">
        <v>987</v>
      </c>
      <c r="G16565" t="str">
        <f t="shared" si="258"/>
        <v>Medicine and Surgery Services</v>
      </c>
    </row>
    <row r="16566" spans="1:7" x14ac:dyDescent="0.3">
      <c r="A16566" s="31" t="s">
        <v>29776</v>
      </c>
      <c r="B16566">
        <v>95180</v>
      </c>
      <c r="D16566" t="s">
        <v>29777</v>
      </c>
      <c r="E16566" t="s">
        <v>0</v>
      </c>
      <c r="F16566" t="s">
        <v>987</v>
      </c>
      <c r="G16566" t="str">
        <f t="shared" si="258"/>
        <v>Medicine and Surgery Services</v>
      </c>
    </row>
    <row r="16567" spans="1:7" x14ac:dyDescent="0.3">
      <c r="A16567" s="31" t="s">
        <v>29778</v>
      </c>
      <c r="B16567">
        <v>95199</v>
      </c>
      <c r="D16567" t="s">
        <v>29779</v>
      </c>
      <c r="E16567" t="s">
        <v>2</v>
      </c>
      <c r="F16567" t="s">
        <v>987</v>
      </c>
      <c r="G16567" t="str">
        <f t="shared" si="258"/>
        <v>Medicine and Surgery Services</v>
      </c>
    </row>
    <row r="16568" spans="1:7" x14ac:dyDescent="0.3">
      <c r="A16568" s="31" t="s">
        <v>29780</v>
      </c>
      <c r="B16568">
        <v>95249</v>
      </c>
      <c r="D16568" t="s">
        <v>29781</v>
      </c>
      <c r="E16568" t="s">
        <v>0</v>
      </c>
      <c r="F16568" t="s">
        <v>987</v>
      </c>
      <c r="G16568" t="str">
        <f t="shared" si="258"/>
        <v>Medicine and Surgery Services</v>
      </c>
    </row>
    <row r="16569" spans="1:7" x14ac:dyDescent="0.3">
      <c r="A16569" s="31" t="s">
        <v>29782</v>
      </c>
      <c r="B16569">
        <v>95250</v>
      </c>
      <c r="D16569" t="s">
        <v>29783</v>
      </c>
      <c r="E16569" t="s">
        <v>0</v>
      </c>
      <c r="F16569" t="s">
        <v>987</v>
      </c>
      <c r="G16569" t="str">
        <f t="shared" si="258"/>
        <v>Medicine and Surgery Services</v>
      </c>
    </row>
    <row r="16570" spans="1:7" x14ac:dyDescent="0.3">
      <c r="A16570" s="31" t="s">
        <v>29784</v>
      </c>
      <c r="B16570">
        <v>95251</v>
      </c>
      <c r="D16570" t="s">
        <v>29785</v>
      </c>
      <c r="E16570" t="s">
        <v>0</v>
      </c>
      <c r="F16570" t="s">
        <v>987</v>
      </c>
      <c r="G16570" t="str">
        <f t="shared" si="258"/>
        <v>Medicine and Surgery Services</v>
      </c>
    </row>
    <row r="16571" spans="1:7" x14ac:dyDescent="0.3">
      <c r="A16571" s="31" t="s">
        <v>29786</v>
      </c>
      <c r="B16571">
        <v>95700</v>
      </c>
      <c r="D16571" t="s">
        <v>29787</v>
      </c>
      <c r="E16571" t="s">
        <v>2</v>
      </c>
      <c r="F16571" t="s">
        <v>987</v>
      </c>
      <c r="G16571" t="str">
        <f t="shared" si="258"/>
        <v>Medicine and Surgery Services</v>
      </c>
    </row>
    <row r="16572" spans="1:7" x14ac:dyDescent="0.3">
      <c r="A16572" s="31" t="s">
        <v>29788</v>
      </c>
      <c r="B16572">
        <v>95705</v>
      </c>
      <c r="D16572" t="s">
        <v>29789</v>
      </c>
      <c r="E16572" t="s">
        <v>2</v>
      </c>
      <c r="F16572" t="s">
        <v>987</v>
      </c>
      <c r="G16572" t="str">
        <f t="shared" si="258"/>
        <v>Medicine and Surgery Services</v>
      </c>
    </row>
    <row r="16573" spans="1:7" x14ac:dyDescent="0.3">
      <c r="A16573" s="31" t="s">
        <v>29790</v>
      </c>
      <c r="B16573">
        <v>95706</v>
      </c>
      <c r="D16573" t="s">
        <v>29791</v>
      </c>
      <c r="E16573" t="s">
        <v>2</v>
      </c>
      <c r="F16573" t="s">
        <v>987</v>
      </c>
      <c r="G16573" t="str">
        <f t="shared" si="258"/>
        <v>Medicine and Surgery Services</v>
      </c>
    </row>
    <row r="16574" spans="1:7" x14ac:dyDescent="0.3">
      <c r="A16574" s="31" t="s">
        <v>29792</v>
      </c>
      <c r="B16574">
        <v>95707</v>
      </c>
      <c r="D16574" t="s">
        <v>29793</v>
      </c>
      <c r="E16574" t="s">
        <v>2</v>
      </c>
      <c r="F16574" t="s">
        <v>987</v>
      </c>
      <c r="G16574" t="str">
        <f t="shared" si="258"/>
        <v>Medicine and Surgery Services</v>
      </c>
    </row>
    <row r="16575" spans="1:7" x14ac:dyDescent="0.3">
      <c r="A16575" s="31" t="s">
        <v>29794</v>
      </c>
      <c r="B16575">
        <v>95708</v>
      </c>
      <c r="D16575" t="s">
        <v>29795</v>
      </c>
      <c r="E16575" t="s">
        <v>2</v>
      </c>
      <c r="F16575" t="s">
        <v>987</v>
      </c>
      <c r="G16575" t="str">
        <f t="shared" si="258"/>
        <v>Medicine and Surgery Services</v>
      </c>
    </row>
    <row r="16576" spans="1:7" x14ac:dyDescent="0.3">
      <c r="A16576" s="31" t="s">
        <v>29796</v>
      </c>
      <c r="B16576">
        <v>95709</v>
      </c>
      <c r="D16576" t="s">
        <v>29797</v>
      </c>
      <c r="E16576" t="s">
        <v>2</v>
      </c>
      <c r="F16576" t="s">
        <v>987</v>
      </c>
      <c r="G16576" t="str">
        <f t="shared" si="258"/>
        <v>Medicine and Surgery Services</v>
      </c>
    </row>
    <row r="16577" spans="1:7" x14ac:dyDescent="0.3">
      <c r="A16577" s="31" t="s">
        <v>29798</v>
      </c>
      <c r="B16577">
        <v>95710</v>
      </c>
      <c r="D16577" t="s">
        <v>29799</v>
      </c>
      <c r="E16577" t="s">
        <v>2</v>
      </c>
      <c r="F16577" t="s">
        <v>987</v>
      </c>
      <c r="G16577" t="str">
        <f t="shared" si="258"/>
        <v>Medicine and Surgery Services</v>
      </c>
    </row>
    <row r="16578" spans="1:7" x14ac:dyDescent="0.3">
      <c r="A16578" s="31" t="s">
        <v>29800</v>
      </c>
      <c r="B16578">
        <v>95711</v>
      </c>
      <c r="D16578" t="s">
        <v>29801</v>
      </c>
      <c r="E16578" t="s">
        <v>2</v>
      </c>
      <c r="F16578" t="s">
        <v>987</v>
      </c>
      <c r="G16578" t="str">
        <f t="shared" si="258"/>
        <v>Medicine and Surgery Services</v>
      </c>
    </row>
    <row r="16579" spans="1:7" x14ac:dyDescent="0.3">
      <c r="A16579" s="31" t="s">
        <v>29802</v>
      </c>
      <c r="B16579">
        <v>95712</v>
      </c>
      <c r="D16579" t="s">
        <v>29803</v>
      </c>
      <c r="E16579" t="s">
        <v>2</v>
      </c>
      <c r="F16579" t="s">
        <v>987</v>
      </c>
      <c r="G16579" t="str">
        <f t="shared" ref="G16579:G16642" si="259">VLOOKUP(F16579,$I$2:$J$27,2,FALSE)</f>
        <v>Medicine and Surgery Services</v>
      </c>
    </row>
    <row r="16580" spans="1:7" x14ac:dyDescent="0.3">
      <c r="A16580" s="31" t="s">
        <v>29804</v>
      </c>
      <c r="B16580">
        <v>95713</v>
      </c>
      <c r="D16580" t="s">
        <v>29805</v>
      </c>
      <c r="E16580" t="s">
        <v>2</v>
      </c>
      <c r="F16580" t="s">
        <v>987</v>
      </c>
      <c r="G16580" t="str">
        <f t="shared" si="259"/>
        <v>Medicine and Surgery Services</v>
      </c>
    </row>
    <row r="16581" spans="1:7" x14ac:dyDescent="0.3">
      <c r="A16581" s="31" t="s">
        <v>29806</v>
      </c>
      <c r="B16581">
        <v>95714</v>
      </c>
      <c r="D16581" t="s">
        <v>29807</v>
      </c>
      <c r="E16581" t="s">
        <v>2</v>
      </c>
      <c r="F16581" t="s">
        <v>987</v>
      </c>
      <c r="G16581" t="str">
        <f t="shared" si="259"/>
        <v>Medicine and Surgery Services</v>
      </c>
    </row>
    <row r="16582" spans="1:7" x14ac:dyDescent="0.3">
      <c r="A16582" s="31" t="s">
        <v>29808</v>
      </c>
      <c r="B16582">
        <v>95715</v>
      </c>
      <c r="D16582" t="s">
        <v>29809</v>
      </c>
      <c r="E16582" t="s">
        <v>2</v>
      </c>
      <c r="F16582" t="s">
        <v>987</v>
      </c>
      <c r="G16582" t="str">
        <f t="shared" si="259"/>
        <v>Medicine and Surgery Services</v>
      </c>
    </row>
    <row r="16583" spans="1:7" x14ac:dyDescent="0.3">
      <c r="A16583" s="31" t="s">
        <v>29810</v>
      </c>
      <c r="B16583">
        <v>95716</v>
      </c>
      <c r="D16583" t="s">
        <v>29811</v>
      </c>
      <c r="E16583" t="s">
        <v>2</v>
      </c>
      <c r="F16583" t="s">
        <v>987</v>
      </c>
      <c r="G16583" t="str">
        <f t="shared" si="259"/>
        <v>Medicine and Surgery Services</v>
      </c>
    </row>
    <row r="16584" spans="1:7" x14ac:dyDescent="0.3">
      <c r="A16584" s="31" t="s">
        <v>29812</v>
      </c>
      <c r="B16584">
        <v>95717</v>
      </c>
      <c r="D16584" t="s">
        <v>29813</v>
      </c>
      <c r="E16584" t="s">
        <v>0</v>
      </c>
      <c r="F16584" t="s">
        <v>987</v>
      </c>
      <c r="G16584" t="str">
        <f t="shared" si="259"/>
        <v>Medicine and Surgery Services</v>
      </c>
    </row>
    <row r="16585" spans="1:7" x14ac:dyDescent="0.3">
      <c r="A16585" s="31" t="s">
        <v>29814</v>
      </c>
      <c r="B16585">
        <v>95718</v>
      </c>
      <c r="D16585" t="s">
        <v>29815</v>
      </c>
      <c r="E16585" t="s">
        <v>0</v>
      </c>
      <c r="F16585" t="s">
        <v>987</v>
      </c>
      <c r="G16585" t="str">
        <f t="shared" si="259"/>
        <v>Medicine and Surgery Services</v>
      </c>
    </row>
    <row r="16586" spans="1:7" x14ac:dyDescent="0.3">
      <c r="A16586" s="31" t="s">
        <v>29816</v>
      </c>
      <c r="B16586">
        <v>95719</v>
      </c>
      <c r="D16586" t="s">
        <v>29817</v>
      </c>
      <c r="E16586" t="s">
        <v>0</v>
      </c>
      <c r="F16586" t="s">
        <v>987</v>
      </c>
      <c r="G16586" t="str">
        <f t="shared" si="259"/>
        <v>Medicine and Surgery Services</v>
      </c>
    </row>
    <row r="16587" spans="1:7" x14ac:dyDescent="0.3">
      <c r="A16587" s="31" t="s">
        <v>29818</v>
      </c>
      <c r="B16587">
        <v>95720</v>
      </c>
      <c r="D16587" t="s">
        <v>29819</v>
      </c>
      <c r="E16587" t="s">
        <v>0</v>
      </c>
      <c r="F16587" t="s">
        <v>987</v>
      </c>
      <c r="G16587" t="str">
        <f t="shared" si="259"/>
        <v>Medicine and Surgery Services</v>
      </c>
    </row>
    <row r="16588" spans="1:7" x14ac:dyDescent="0.3">
      <c r="A16588" s="31" t="s">
        <v>29820</v>
      </c>
      <c r="B16588">
        <v>95721</v>
      </c>
      <c r="D16588" t="s">
        <v>29821</v>
      </c>
      <c r="E16588" t="s">
        <v>0</v>
      </c>
      <c r="F16588" t="s">
        <v>987</v>
      </c>
      <c r="G16588" t="str">
        <f t="shared" si="259"/>
        <v>Medicine and Surgery Services</v>
      </c>
    </row>
    <row r="16589" spans="1:7" x14ac:dyDescent="0.3">
      <c r="A16589" s="31" t="s">
        <v>29822</v>
      </c>
      <c r="B16589">
        <v>95722</v>
      </c>
      <c r="D16589" t="s">
        <v>29823</v>
      </c>
      <c r="E16589" t="s">
        <v>0</v>
      </c>
      <c r="F16589" t="s">
        <v>987</v>
      </c>
      <c r="G16589" t="str">
        <f t="shared" si="259"/>
        <v>Medicine and Surgery Services</v>
      </c>
    </row>
    <row r="16590" spans="1:7" x14ac:dyDescent="0.3">
      <c r="A16590" s="31" t="s">
        <v>29824</v>
      </c>
      <c r="B16590">
        <v>95723</v>
      </c>
      <c r="D16590" t="s">
        <v>29825</v>
      </c>
      <c r="E16590" t="s">
        <v>0</v>
      </c>
      <c r="F16590" t="s">
        <v>987</v>
      </c>
      <c r="G16590" t="str">
        <f t="shared" si="259"/>
        <v>Medicine and Surgery Services</v>
      </c>
    </row>
    <row r="16591" spans="1:7" x14ac:dyDescent="0.3">
      <c r="A16591" s="31" t="s">
        <v>29826</v>
      </c>
      <c r="B16591">
        <v>95724</v>
      </c>
      <c r="D16591" t="s">
        <v>29827</v>
      </c>
      <c r="E16591" t="s">
        <v>0</v>
      </c>
      <c r="F16591" t="s">
        <v>987</v>
      </c>
      <c r="G16591" t="str">
        <f t="shared" si="259"/>
        <v>Medicine and Surgery Services</v>
      </c>
    </row>
    <row r="16592" spans="1:7" x14ac:dyDescent="0.3">
      <c r="A16592" s="31" t="s">
        <v>29828</v>
      </c>
      <c r="B16592">
        <v>95725</v>
      </c>
      <c r="D16592" t="s">
        <v>29829</v>
      </c>
      <c r="E16592" t="s">
        <v>0</v>
      </c>
      <c r="F16592" t="s">
        <v>987</v>
      </c>
      <c r="G16592" t="str">
        <f t="shared" si="259"/>
        <v>Medicine and Surgery Services</v>
      </c>
    </row>
    <row r="16593" spans="1:7" x14ac:dyDescent="0.3">
      <c r="A16593" s="31" t="s">
        <v>29830</v>
      </c>
      <c r="B16593">
        <v>95726</v>
      </c>
      <c r="D16593" t="s">
        <v>29831</v>
      </c>
      <c r="E16593" t="s">
        <v>0</v>
      </c>
      <c r="F16593" t="s">
        <v>987</v>
      </c>
      <c r="G16593" t="str">
        <f t="shared" si="259"/>
        <v>Medicine and Surgery Services</v>
      </c>
    </row>
    <row r="16594" spans="1:7" x14ac:dyDescent="0.3">
      <c r="A16594" s="31" t="s">
        <v>29832</v>
      </c>
      <c r="B16594">
        <v>95782</v>
      </c>
      <c r="D16594" t="s">
        <v>29833</v>
      </c>
      <c r="E16594" t="s">
        <v>0</v>
      </c>
      <c r="F16594" t="s">
        <v>987</v>
      </c>
      <c r="G16594" t="str">
        <f t="shared" si="259"/>
        <v>Medicine and Surgery Services</v>
      </c>
    </row>
    <row r="16595" spans="1:7" x14ac:dyDescent="0.3">
      <c r="A16595" s="27" t="s">
        <v>29834</v>
      </c>
      <c r="B16595">
        <v>95782</v>
      </c>
      <c r="C16595" t="s">
        <v>3750</v>
      </c>
      <c r="D16595" t="s">
        <v>29833</v>
      </c>
      <c r="E16595" t="s">
        <v>0</v>
      </c>
      <c r="F16595" t="s">
        <v>987</v>
      </c>
      <c r="G16595" t="str">
        <f t="shared" si="259"/>
        <v>Medicine and Surgery Services</v>
      </c>
    </row>
    <row r="16596" spans="1:7" x14ac:dyDescent="0.3">
      <c r="A16596" s="31" t="s">
        <v>29835</v>
      </c>
      <c r="B16596">
        <v>95782</v>
      </c>
      <c r="C16596">
        <v>26</v>
      </c>
      <c r="D16596" t="s">
        <v>29833</v>
      </c>
      <c r="E16596" t="s">
        <v>0</v>
      </c>
      <c r="F16596" t="s">
        <v>987</v>
      </c>
      <c r="G16596" t="str">
        <f t="shared" si="259"/>
        <v>Medicine and Surgery Services</v>
      </c>
    </row>
    <row r="16597" spans="1:7" x14ac:dyDescent="0.3">
      <c r="A16597" s="31" t="s">
        <v>29836</v>
      </c>
      <c r="B16597">
        <v>95783</v>
      </c>
      <c r="D16597" t="s">
        <v>29837</v>
      </c>
      <c r="E16597" t="s">
        <v>0</v>
      </c>
      <c r="F16597" t="s">
        <v>987</v>
      </c>
      <c r="G16597" t="str">
        <f t="shared" si="259"/>
        <v>Medicine and Surgery Services</v>
      </c>
    </row>
    <row r="16598" spans="1:7" x14ac:dyDescent="0.3">
      <c r="A16598" s="27" t="s">
        <v>29838</v>
      </c>
      <c r="B16598">
        <v>95783</v>
      </c>
      <c r="C16598" t="s">
        <v>3750</v>
      </c>
      <c r="D16598" t="s">
        <v>29837</v>
      </c>
      <c r="E16598" t="s">
        <v>0</v>
      </c>
      <c r="F16598" t="s">
        <v>987</v>
      </c>
      <c r="G16598" t="str">
        <f t="shared" si="259"/>
        <v>Medicine and Surgery Services</v>
      </c>
    </row>
    <row r="16599" spans="1:7" x14ac:dyDescent="0.3">
      <c r="A16599" s="31" t="s">
        <v>29839</v>
      </c>
      <c r="B16599">
        <v>95783</v>
      </c>
      <c r="C16599">
        <v>26</v>
      </c>
      <c r="D16599" t="s">
        <v>29837</v>
      </c>
      <c r="E16599" t="s">
        <v>0</v>
      </c>
      <c r="F16599" t="s">
        <v>987</v>
      </c>
      <c r="G16599" t="str">
        <f t="shared" si="259"/>
        <v>Medicine and Surgery Services</v>
      </c>
    </row>
    <row r="16600" spans="1:7" x14ac:dyDescent="0.3">
      <c r="A16600" s="31" t="s">
        <v>29840</v>
      </c>
      <c r="B16600">
        <v>95800</v>
      </c>
      <c r="D16600" t="s">
        <v>29841</v>
      </c>
      <c r="E16600" t="s">
        <v>0</v>
      </c>
      <c r="F16600" t="s">
        <v>987</v>
      </c>
      <c r="G16600" t="str">
        <f t="shared" si="259"/>
        <v>Medicine and Surgery Services</v>
      </c>
    </row>
    <row r="16601" spans="1:7" x14ac:dyDescent="0.3">
      <c r="A16601" s="27" t="s">
        <v>29842</v>
      </c>
      <c r="B16601">
        <v>95800</v>
      </c>
      <c r="C16601" t="s">
        <v>3750</v>
      </c>
      <c r="D16601" t="s">
        <v>29841</v>
      </c>
      <c r="E16601" t="s">
        <v>0</v>
      </c>
      <c r="F16601" t="s">
        <v>987</v>
      </c>
      <c r="G16601" t="str">
        <f t="shared" si="259"/>
        <v>Medicine and Surgery Services</v>
      </c>
    </row>
    <row r="16602" spans="1:7" x14ac:dyDescent="0.3">
      <c r="A16602" s="31" t="s">
        <v>29843</v>
      </c>
      <c r="B16602">
        <v>95800</v>
      </c>
      <c r="C16602">
        <v>26</v>
      </c>
      <c r="D16602" t="s">
        <v>29841</v>
      </c>
      <c r="E16602" t="s">
        <v>0</v>
      </c>
      <c r="F16602" t="s">
        <v>987</v>
      </c>
      <c r="G16602" t="str">
        <f t="shared" si="259"/>
        <v>Medicine and Surgery Services</v>
      </c>
    </row>
    <row r="16603" spans="1:7" x14ac:dyDescent="0.3">
      <c r="A16603" s="31" t="s">
        <v>29844</v>
      </c>
      <c r="B16603">
        <v>95801</v>
      </c>
      <c r="D16603" t="s">
        <v>29845</v>
      </c>
      <c r="E16603" t="s">
        <v>0</v>
      </c>
      <c r="F16603" t="s">
        <v>987</v>
      </c>
      <c r="G16603" t="str">
        <f t="shared" si="259"/>
        <v>Medicine and Surgery Services</v>
      </c>
    </row>
    <row r="16604" spans="1:7" x14ac:dyDescent="0.3">
      <c r="A16604" s="27" t="s">
        <v>29846</v>
      </c>
      <c r="B16604">
        <v>95801</v>
      </c>
      <c r="C16604" t="s">
        <v>3750</v>
      </c>
      <c r="D16604" t="s">
        <v>29845</v>
      </c>
      <c r="E16604" t="s">
        <v>0</v>
      </c>
      <c r="F16604" t="s">
        <v>987</v>
      </c>
      <c r="G16604" t="str">
        <f t="shared" si="259"/>
        <v>Medicine and Surgery Services</v>
      </c>
    </row>
    <row r="16605" spans="1:7" x14ac:dyDescent="0.3">
      <c r="A16605" s="31" t="s">
        <v>29847</v>
      </c>
      <c r="B16605">
        <v>95801</v>
      </c>
      <c r="C16605">
        <v>26</v>
      </c>
      <c r="D16605" t="s">
        <v>29845</v>
      </c>
      <c r="E16605" t="s">
        <v>0</v>
      </c>
      <c r="F16605" t="s">
        <v>987</v>
      </c>
      <c r="G16605" t="str">
        <f t="shared" si="259"/>
        <v>Medicine and Surgery Services</v>
      </c>
    </row>
    <row r="16606" spans="1:7" x14ac:dyDescent="0.3">
      <c r="A16606" s="31" t="s">
        <v>29848</v>
      </c>
      <c r="B16606">
        <v>95803</v>
      </c>
      <c r="D16606" t="s">
        <v>29849</v>
      </c>
      <c r="E16606" t="s">
        <v>0</v>
      </c>
      <c r="F16606" t="s">
        <v>987</v>
      </c>
      <c r="G16606" t="str">
        <f t="shared" si="259"/>
        <v>Medicine and Surgery Services</v>
      </c>
    </row>
    <row r="16607" spans="1:7" x14ac:dyDescent="0.3">
      <c r="A16607" s="27" t="s">
        <v>29850</v>
      </c>
      <c r="B16607">
        <v>95803</v>
      </c>
      <c r="C16607" t="s">
        <v>3750</v>
      </c>
      <c r="D16607" t="s">
        <v>29849</v>
      </c>
      <c r="E16607" t="s">
        <v>0</v>
      </c>
      <c r="F16607" t="s">
        <v>987</v>
      </c>
      <c r="G16607" t="str">
        <f t="shared" si="259"/>
        <v>Medicine and Surgery Services</v>
      </c>
    </row>
    <row r="16608" spans="1:7" x14ac:dyDescent="0.3">
      <c r="A16608" s="31" t="s">
        <v>29851</v>
      </c>
      <c r="B16608">
        <v>95803</v>
      </c>
      <c r="C16608">
        <v>26</v>
      </c>
      <c r="D16608" t="s">
        <v>29849</v>
      </c>
      <c r="E16608" t="s">
        <v>0</v>
      </c>
      <c r="F16608" t="s">
        <v>987</v>
      </c>
      <c r="G16608" t="str">
        <f t="shared" si="259"/>
        <v>Medicine and Surgery Services</v>
      </c>
    </row>
    <row r="16609" spans="1:7" x14ac:dyDescent="0.3">
      <c r="A16609" s="31" t="s">
        <v>29852</v>
      </c>
      <c r="B16609">
        <v>95805</v>
      </c>
      <c r="D16609" t="s">
        <v>29853</v>
      </c>
      <c r="E16609" t="s">
        <v>0</v>
      </c>
      <c r="F16609" t="s">
        <v>987</v>
      </c>
      <c r="G16609" t="str">
        <f t="shared" si="259"/>
        <v>Medicine and Surgery Services</v>
      </c>
    </row>
    <row r="16610" spans="1:7" x14ac:dyDescent="0.3">
      <c r="A16610" s="27" t="s">
        <v>29854</v>
      </c>
      <c r="B16610">
        <v>95805</v>
      </c>
      <c r="C16610" t="s">
        <v>3750</v>
      </c>
      <c r="D16610" t="s">
        <v>29853</v>
      </c>
      <c r="E16610" t="s">
        <v>0</v>
      </c>
      <c r="F16610" t="s">
        <v>987</v>
      </c>
      <c r="G16610" t="str">
        <f t="shared" si="259"/>
        <v>Medicine and Surgery Services</v>
      </c>
    </row>
    <row r="16611" spans="1:7" x14ac:dyDescent="0.3">
      <c r="A16611" s="31" t="s">
        <v>29855</v>
      </c>
      <c r="B16611">
        <v>95805</v>
      </c>
      <c r="C16611">
        <v>26</v>
      </c>
      <c r="D16611" t="s">
        <v>29853</v>
      </c>
      <c r="E16611" t="s">
        <v>0</v>
      </c>
      <c r="F16611" t="s">
        <v>987</v>
      </c>
      <c r="G16611" t="str">
        <f t="shared" si="259"/>
        <v>Medicine and Surgery Services</v>
      </c>
    </row>
    <row r="16612" spans="1:7" x14ac:dyDescent="0.3">
      <c r="A16612" s="31" t="s">
        <v>29856</v>
      </c>
      <c r="B16612">
        <v>95806</v>
      </c>
      <c r="D16612" t="s">
        <v>29857</v>
      </c>
      <c r="E16612" t="s">
        <v>0</v>
      </c>
      <c r="F16612" t="s">
        <v>987</v>
      </c>
      <c r="G16612" t="str">
        <f t="shared" si="259"/>
        <v>Medicine and Surgery Services</v>
      </c>
    </row>
    <row r="16613" spans="1:7" x14ac:dyDescent="0.3">
      <c r="A16613" s="27" t="s">
        <v>29858</v>
      </c>
      <c r="B16613">
        <v>95806</v>
      </c>
      <c r="C16613" t="s">
        <v>3750</v>
      </c>
      <c r="D16613" t="s">
        <v>29857</v>
      </c>
      <c r="E16613" t="s">
        <v>0</v>
      </c>
      <c r="F16613" t="s">
        <v>987</v>
      </c>
      <c r="G16613" t="str">
        <f t="shared" si="259"/>
        <v>Medicine and Surgery Services</v>
      </c>
    </row>
    <row r="16614" spans="1:7" x14ac:dyDescent="0.3">
      <c r="A16614" s="31" t="s">
        <v>29859</v>
      </c>
      <c r="B16614">
        <v>95806</v>
      </c>
      <c r="C16614">
        <v>26</v>
      </c>
      <c r="D16614" t="s">
        <v>29857</v>
      </c>
      <c r="E16614" t="s">
        <v>0</v>
      </c>
      <c r="F16614" t="s">
        <v>987</v>
      </c>
      <c r="G16614" t="str">
        <f t="shared" si="259"/>
        <v>Medicine and Surgery Services</v>
      </c>
    </row>
    <row r="16615" spans="1:7" x14ac:dyDescent="0.3">
      <c r="A16615" s="31" t="s">
        <v>29860</v>
      </c>
      <c r="B16615">
        <v>95807</v>
      </c>
      <c r="D16615" t="s">
        <v>29861</v>
      </c>
      <c r="E16615" t="s">
        <v>0</v>
      </c>
      <c r="F16615" t="s">
        <v>987</v>
      </c>
      <c r="G16615" t="str">
        <f t="shared" si="259"/>
        <v>Medicine and Surgery Services</v>
      </c>
    </row>
    <row r="16616" spans="1:7" x14ac:dyDescent="0.3">
      <c r="A16616" s="27" t="s">
        <v>29862</v>
      </c>
      <c r="B16616">
        <v>95807</v>
      </c>
      <c r="C16616" t="s">
        <v>3750</v>
      </c>
      <c r="D16616" t="s">
        <v>29861</v>
      </c>
      <c r="E16616" t="s">
        <v>0</v>
      </c>
      <c r="F16616" t="s">
        <v>987</v>
      </c>
      <c r="G16616" t="str">
        <f t="shared" si="259"/>
        <v>Medicine and Surgery Services</v>
      </c>
    </row>
    <row r="16617" spans="1:7" x14ac:dyDescent="0.3">
      <c r="A16617" s="31" t="s">
        <v>29863</v>
      </c>
      <c r="B16617">
        <v>95807</v>
      </c>
      <c r="C16617">
        <v>26</v>
      </c>
      <c r="D16617" t="s">
        <v>29861</v>
      </c>
      <c r="E16617" t="s">
        <v>0</v>
      </c>
      <c r="F16617" t="s">
        <v>987</v>
      </c>
      <c r="G16617" t="str">
        <f t="shared" si="259"/>
        <v>Medicine and Surgery Services</v>
      </c>
    </row>
    <row r="16618" spans="1:7" x14ac:dyDescent="0.3">
      <c r="A16618" s="31" t="s">
        <v>29864</v>
      </c>
      <c r="B16618">
        <v>95808</v>
      </c>
      <c r="D16618" t="s">
        <v>29865</v>
      </c>
      <c r="E16618" t="s">
        <v>0</v>
      </c>
      <c r="F16618" t="s">
        <v>987</v>
      </c>
      <c r="G16618" t="str">
        <f t="shared" si="259"/>
        <v>Medicine and Surgery Services</v>
      </c>
    </row>
    <row r="16619" spans="1:7" x14ac:dyDescent="0.3">
      <c r="A16619" s="27" t="s">
        <v>29866</v>
      </c>
      <c r="B16619">
        <v>95808</v>
      </c>
      <c r="C16619" t="s">
        <v>3750</v>
      </c>
      <c r="D16619" t="s">
        <v>29865</v>
      </c>
      <c r="E16619" t="s">
        <v>0</v>
      </c>
      <c r="F16619" t="s">
        <v>987</v>
      </c>
      <c r="G16619" t="str">
        <f t="shared" si="259"/>
        <v>Medicine and Surgery Services</v>
      </c>
    </row>
    <row r="16620" spans="1:7" x14ac:dyDescent="0.3">
      <c r="A16620" s="31" t="s">
        <v>29867</v>
      </c>
      <c r="B16620">
        <v>95808</v>
      </c>
      <c r="C16620">
        <v>26</v>
      </c>
      <c r="D16620" t="s">
        <v>29865</v>
      </c>
      <c r="E16620" t="s">
        <v>0</v>
      </c>
      <c r="F16620" t="s">
        <v>987</v>
      </c>
      <c r="G16620" t="str">
        <f t="shared" si="259"/>
        <v>Medicine and Surgery Services</v>
      </c>
    </row>
    <row r="16621" spans="1:7" x14ac:dyDescent="0.3">
      <c r="A16621" s="31" t="s">
        <v>29868</v>
      </c>
      <c r="B16621">
        <v>95810</v>
      </c>
      <c r="D16621" t="s">
        <v>29869</v>
      </c>
      <c r="E16621" t="s">
        <v>0</v>
      </c>
      <c r="F16621" t="s">
        <v>987</v>
      </c>
      <c r="G16621" t="str">
        <f t="shared" si="259"/>
        <v>Medicine and Surgery Services</v>
      </c>
    </row>
    <row r="16622" spans="1:7" x14ac:dyDescent="0.3">
      <c r="A16622" s="27" t="s">
        <v>29870</v>
      </c>
      <c r="B16622">
        <v>95810</v>
      </c>
      <c r="C16622" t="s">
        <v>3750</v>
      </c>
      <c r="D16622" t="s">
        <v>29869</v>
      </c>
      <c r="E16622" t="s">
        <v>0</v>
      </c>
      <c r="F16622" t="s">
        <v>987</v>
      </c>
      <c r="G16622" t="str">
        <f t="shared" si="259"/>
        <v>Medicine and Surgery Services</v>
      </c>
    </row>
    <row r="16623" spans="1:7" x14ac:dyDescent="0.3">
      <c r="A16623" s="31" t="s">
        <v>29871</v>
      </c>
      <c r="B16623">
        <v>95810</v>
      </c>
      <c r="C16623">
        <v>26</v>
      </c>
      <c r="D16623" t="s">
        <v>29869</v>
      </c>
      <c r="E16623" t="s">
        <v>0</v>
      </c>
      <c r="F16623" t="s">
        <v>987</v>
      </c>
      <c r="G16623" t="str">
        <f t="shared" si="259"/>
        <v>Medicine and Surgery Services</v>
      </c>
    </row>
    <row r="16624" spans="1:7" x14ac:dyDescent="0.3">
      <c r="A16624" s="31" t="s">
        <v>29872</v>
      </c>
      <c r="B16624">
        <v>95811</v>
      </c>
      <c r="D16624" t="s">
        <v>29873</v>
      </c>
      <c r="E16624" t="s">
        <v>0</v>
      </c>
      <c r="F16624" t="s">
        <v>987</v>
      </c>
      <c r="G16624" t="str">
        <f t="shared" si="259"/>
        <v>Medicine and Surgery Services</v>
      </c>
    </row>
    <row r="16625" spans="1:7" x14ac:dyDescent="0.3">
      <c r="A16625" s="27" t="s">
        <v>29874</v>
      </c>
      <c r="B16625">
        <v>95811</v>
      </c>
      <c r="C16625" t="s">
        <v>3750</v>
      </c>
      <c r="D16625" t="s">
        <v>29873</v>
      </c>
      <c r="E16625" t="s">
        <v>0</v>
      </c>
      <c r="F16625" t="s">
        <v>987</v>
      </c>
      <c r="G16625" t="str">
        <f t="shared" si="259"/>
        <v>Medicine and Surgery Services</v>
      </c>
    </row>
    <row r="16626" spans="1:7" x14ac:dyDescent="0.3">
      <c r="A16626" s="31" t="s">
        <v>29875</v>
      </c>
      <c r="B16626">
        <v>95811</v>
      </c>
      <c r="C16626">
        <v>26</v>
      </c>
      <c r="D16626" t="s">
        <v>29873</v>
      </c>
      <c r="E16626" t="s">
        <v>0</v>
      </c>
      <c r="F16626" t="s">
        <v>987</v>
      </c>
      <c r="G16626" t="str">
        <f t="shared" si="259"/>
        <v>Medicine and Surgery Services</v>
      </c>
    </row>
    <row r="16627" spans="1:7" x14ac:dyDescent="0.3">
      <c r="A16627" s="31" t="s">
        <v>29876</v>
      </c>
      <c r="B16627">
        <v>95812</v>
      </c>
      <c r="D16627" t="s">
        <v>29877</v>
      </c>
      <c r="E16627" t="s">
        <v>0</v>
      </c>
      <c r="F16627" t="s">
        <v>987</v>
      </c>
      <c r="G16627" t="str">
        <f t="shared" si="259"/>
        <v>Medicine and Surgery Services</v>
      </c>
    </row>
    <row r="16628" spans="1:7" x14ac:dyDescent="0.3">
      <c r="A16628" s="27" t="s">
        <v>29878</v>
      </c>
      <c r="B16628">
        <v>95812</v>
      </c>
      <c r="C16628" t="s">
        <v>3750</v>
      </c>
      <c r="D16628" t="s">
        <v>29877</v>
      </c>
      <c r="E16628" t="s">
        <v>0</v>
      </c>
      <c r="F16628" t="s">
        <v>987</v>
      </c>
      <c r="G16628" t="str">
        <f t="shared" si="259"/>
        <v>Medicine and Surgery Services</v>
      </c>
    </row>
    <row r="16629" spans="1:7" x14ac:dyDescent="0.3">
      <c r="A16629" s="31" t="s">
        <v>29879</v>
      </c>
      <c r="B16629">
        <v>95812</v>
      </c>
      <c r="C16629">
        <v>26</v>
      </c>
      <c r="D16629" t="s">
        <v>29877</v>
      </c>
      <c r="E16629" t="s">
        <v>0</v>
      </c>
      <c r="F16629" t="s">
        <v>987</v>
      </c>
      <c r="G16629" t="str">
        <f t="shared" si="259"/>
        <v>Medicine and Surgery Services</v>
      </c>
    </row>
    <row r="16630" spans="1:7" x14ac:dyDescent="0.3">
      <c r="A16630" s="31" t="s">
        <v>29880</v>
      </c>
      <c r="B16630">
        <v>95813</v>
      </c>
      <c r="D16630" t="s">
        <v>29881</v>
      </c>
      <c r="E16630" t="s">
        <v>0</v>
      </c>
      <c r="F16630" t="s">
        <v>987</v>
      </c>
      <c r="G16630" t="str">
        <f t="shared" si="259"/>
        <v>Medicine and Surgery Services</v>
      </c>
    </row>
    <row r="16631" spans="1:7" x14ac:dyDescent="0.3">
      <c r="A16631" s="27" t="s">
        <v>29882</v>
      </c>
      <c r="B16631">
        <v>95813</v>
      </c>
      <c r="C16631" t="s">
        <v>3750</v>
      </c>
      <c r="D16631" t="s">
        <v>29881</v>
      </c>
      <c r="E16631" t="s">
        <v>0</v>
      </c>
      <c r="F16631" t="s">
        <v>987</v>
      </c>
      <c r="G16631" t="str">
        <f t="shared" si="259"/>
        <v>Medicine and Surgery Services</v>
      </c>
    </row>
    <row r="16632" spans="1:7" x14ac:dyDescent="0.3">
      <c r="A16632" s="31" t="s">
        <v>29883</v>
      </c>
      <c r="B16632">
        <v>95813</v>
      </c>
      <c r="C16632">
        <v>26</v>
      </c>
      <c r="D16632" t="s">
        <v>29881</v>
      </c>
      <c r="E16632" t="s">
        <v>0</v>
      </c>
      <c r="F16632" t="s">
        <v>987</v>
      </c>
      <c r="G16632" t="str">
        <f t="shared" si="259"/>
        <v>Medicine and Surgery Services</v>
      </c>
    </row>
    <row r="16633" spans="1:7" x14ac:dyDescent="0.3">
      <c r="A16633" s="31" t="s">
        <v>29884</v>
      </c>
      <c r="B16633">
        <v>95816</v>
      </c>
      <c r="D16633" t="s">
        <v>29885</v>
      </c>
      <c r="E16633" t="s">
        <v>0</v>
      </c>
      <c r="F16633" t="s">
        <v>987</v>
      </c>
      <c r="G16633" t="str">
        <f t="shared" si="259"/>
        <v>Medicine and Surgery Services</v>
      </c>
    </row>
    <row r="16634" spans="1:7" x14ac:dyDescent="0.3">
      <c r="A16634" s="27" t="s">
        <v>29886</v>
      </c>
      <c r="B16634">
        <v>95816</v>
      </c>
      <c r="C16634" t="s">
        <v>3750</v>
      </c>
      <c r="D16634" t="s">
        <v>29885</v>
      </c>
      <c r="E16634" t="s">
        <v>0</v>
      </c>
      <c r="F16634" t="s">
        <v>987</v>
      </c>
      <c r="G16634" t="str">
        <f t="shared" si="259"/>
        <v>Medicine and Surgery Services</v>
      </c>
    </row>
    <row r="16635" spans="1:7" x14ac:dyDescent="0.3">
      <c r="A16635" s="31" t="s">
        <v>29887</v>
      </c>
      <c r="B16635">
        <v>95816</v>
      </c>
      <c r="C16635">
        <v>26</v>
      </c>
      <c r="D16635" t="s">
        <v>29885</v>
      </c>
      <c r="E16635" t="s">
        <v>0</v>
      </c>
      <c r="F16635" t="s">
        <v>987</v>
      </c>
      <c r="G16635" t="str">
        <f t="shared" si="259"/>
        <v>Medicine and Surgery Services</v>
      </c>
    </row>
    <row r="16636" spans="1:7" x14ac:dyDescent="0.3">
      <c r="A16636" s="31" t="s">
        <v>29888</v>
      </c>
      <c r="B16636">
        <v>95819</v>
      </c>
      <c r="D16636" t="s">
        <v>29889</v>
      </c>
      <c r="E16636" t="s">
        <v>0</v>
      </c>
      <c r="F16636" t="s">
        <v>987</v>
      </c>
      <c r="G16636" t="str">
        <f t="shared" si="259"/>
        <v>Medicine and Surgery Services</v>
      </c>
    </row>
    <row r="16637" spans="1:7" x14ac:dyDescent="0.3">
      <c r="A16637" s="27" t="s">
        <v>29890</v>
      </c>
      <c r="B16637">
        <v>95819</v>
      </c>
      <c r="C16637" t="s">
        <v>3750</v>
      </c>
      <c r="D16637" t="s">
        <v>29889</v>
      </c>
      <c r="E16637" t="s">
        <v>0</v>
      </c>
      <c r="F16637" t="s">
        <v>987</v>
      </c>
      <c r="G16637" t="str">
        <f t="shared" si="259"/>
        <v>Medicine and Surgery Services</v>
      </c>
    </row>
    <row r="16638" spans="1:7" x14ac:dyDescent="0.3">
      <c r="A16638" s="31" t="s">
        <v>29891</v>
      </c>
      <c r="B16638">
        <v>95819</v>
      </c>
      <c r="C16638">
        <v>26</v>
      </c>
      <c r="D16638" t="s">
        <v>29889</v>
      </c>
      <c r="E16638" t="s">
        <v>0</v>
      </c>
      <c r="F16638" t="s">
        <v>987</v>
      </c>
      <c r="G16638" t="str">
        <f t="shared" si="259"/>
        <v>Medicine and Surgery Services</v>
      </c>
    </row>
    <row r="16639" spans="1:7" x14ac:dyDescent="0.3">
      <c r="A16639" s="31" t="s">
        <v>29892</v>
      </c>
      <c r="B16639">
        <v>95822</v>
      </c>
      <c r="D16639" t="s">
        <v>29893</v>
      </c>
      <c r="E16639" t="s">
        <v>0</v>
      </c>
      <c r="F16639" t="s">
        <v>987</v>
      </c>
      <c r="G16639" t="str">
        <f t="shared" si="259"/>
        <v>Medicine and Surgery Services</v>
      </c>
    </row>
    <row r="16640" spans="1:7" x14ac:dyDescent="0.3">
      <c r="A16640" s="27" t="s">
        <v>29894</v>
      </c>
      <c r="B16640">
        <v>95822</v>
      </c>
      <c r="C16640" t="s">
        <v>3750</v>
      </c>
      <c r="D16640" t="s">
        <v>29893</v>
      </c>
      <c r="E16640" t="s">
        <v>0</v>
      </c>
      <c r="F16640" t="s">
        <v>987</v>
      </c>
      <c r="G16640" t="str">
        <f t="shared" si="259"/>
        <v>Medicine and Surgery Services</v>
      </c>
    </row>
    <row r="16641" spans="1:7" x14ac:dyDescent="0.3">
      <c r="A16641" s="31" t="s">
        <v>29895</v>
      </c>
      <c r="B16641">
        <v>95822</v>
      </c>
      <c r="C16641">
        <v>26</v>
      </c>
      <c r="D16641" t="s">
        <v>29893</v>
      </c>
      <c r="E16641" t="s">
        <v>0</v>
      </c>
      <c r="F16641" t="s">
        <v>987</v>
      </c>
      <c r="G16641" t="str">
        <f t="shared" si="259"/>
        <v>Medicine and Surgery Services</v>
      </c>
    </row>
    <row r="16642" spans="1:7" x14ac:dyDescent="0.3">
      <c r="A16642" s="31" t="s">
        <v>29896</v>
      </c>
      <c r="B16642">
        <v>95824</v>
      </c>
      <c r="D16642" t="s">
        <v>29897</v>
      </c>
      <c r="E16642" t="s">
        <v>2</v>
      </c>
      <c r="F16642" t="s">
        <v>987</v>
      </c>
      <c r="G16642" t="str">
        <f t="shared" si="259"/>
        <v>Medicine and Surgery Services</v>
      </c>
    </row>
    <row r="16643" spans="1:7" x14ac:dyDescent="0.3">
      <c r="A16643" s="27" t="s">
        <v>29898</v>
      </c>
      <c r="B16643">
        <v>95824</v>
      </c>
      <c r="C16643" t="s">
        <v>3750</v>
      </c>
      <c r="D16643" t="s">
        <v>29897</v>
      </c>
      <c r="E16643" t="s">
        <v>2</v>
      </c>
      <c r="F16643" t="s">
        <v>987</v>
      </c>
      <c r="G16643" t="str">
        <f t="shared" ref="G16643:G16706" si="260">VLOOKUP(F16643,$I$2:$J$27,2,FALSE)</f>
        <v>Medicine and Surgery Services</v>
      </c>
    </row>
    <row r="16644" spans="1:7" x14ac:dyDescent="0.3">
      <c r="A16644" s="31" t="s">
        <v>29899</v>
      </c>
      <c r="B16644">
        <v>95824</v>
      </c>
      <c r="C16644">
        <v>26</v>
      </c>
      <c r="D16644" t="s">
        <v>29897</v>
      </c>
      <c r="E16644" t="s">
        <v>0</v>
      </c>
      <c r="F16644" t="s">
        <v>987</v>
      </c>
      <c r="G16644" t="str">
        <f t="shared" si="260"/>
        <v>Medicine and Surgery Services</v>
      </c>
    </row>
    <row r="16645" spans="1:7" x14ac:dyDescent="0.3">
      <c r="A16645" s="31" t="s">
        <v>29900</v>
      </c>
      <c r="B16645">
        <v>95829</v>
      </c>
      <c r="D16645" t="s">
        <v>29901</v>
      </c>
      <c r="E16645" t="s">
        <v>0</v>
      </c>
      <c r="F16645" t="s">
        <v>987</v>
      </c>
      <c r="G16645" t="str">
        <f t="shared" si="260"/>
        <v>Medicine and Surgery Services</v>
      </c>
    </row>
    <row r="16646" spans="1:7" x14ac:dyDescent="0.3">
      <c r="A16646" s="27" t="s">
        <v>29902</v>
      </c>
      <c r="B16646">
        <v>95829</v>
      </c>
      <c r="C16646" t="s">
        <v>3750</v>
      </c>
      <c r="D16646" t="s">
        <v>29901</v>
      </c>
      <c r="E16646" t="s">
        <v>0</v>
      </c>
      <c r="F16646" t="s">
        <v>987</v>
      </c>
      <c r="G16646" t="str">
        <f t="shared" si="260"/>
        <v>Medicine and Surgery Services</v>
      </c>
    </row>
    <row r="16647" spans="1:7" x14ac:dyDescent="0.3">
      <c r="A16647" s="31" t="s">
        <v>29903</v>
      </c>
      <c r="B16647">
        <v>95829</v>
      </c>
      <c r="C16647">
        <v>26</v>
      </c>
      <c r="D16647" t="s">
        <v>29901</v>
      </c>
      <c r="E16647" t="s">
        <v>0</v>
      </c>
      <c r="F16647" t="s">
        <v>987</v>
      </c>
      <c r="G16647" t="str">
        <f t="shared" si="260"/>
        <v>Medicine and Surgery Services</v>
      </c>
    </row>
    <row r="16648" spans="1:7" x14ac:dyDescent="0.3">
      <c r="A16648" s="31" t="s">
        <v>29904</v>
      </c>
      <c r="B16648">
        <v>95830</v>
      </c>
      <c r="D16648" t="s">
        <v>29905</v>
      </c>
      <c r="E16648" t="s">
        <v>0</v>
      </c>
      <c r="F16648" t="s">
        <v>987</v>
      </c>
      <c r="G16648" t="str">
        <f t="shared" si="260"/>
        <v>Medicine and Surgery Services</v>
      </c>
    </row>
    <row r="16649" spans="1:7" x14ac:dyDescent="0.3">
      <c r="A16649" s="31" t="s">
        <v>29906</v>
      </c>
      <c r="B16649">
        <v>95836</v>
      </c>
      <c r="D16649" t="s">
        <v>29907</v>
      </c>
      <c r="E16649" t="s">
        <v>0</v>
      </c>
      <c r="F16649" t="s">
        <v>987</v>
      </c>
      <c r="G16649" t="str">
        <f t="shared" si="260"/>
        <v>Medicine and Surgery Services</v>
      </c>
    </row>
    <row r="16650" spans="1:7" x14ac:dyDescent="0.3">
      <c r="A16650" s="31" t="s">
        <v>29908</v>
      </c>
      <c r="B16650">
        <v>95851</v>
      </c>
      <c r="D16650" t="s">
        <v>29909</v>
      </c>
      <c r="E16650" t="s">
        <v>0</v>
      </c>
      <c r="F16650" t="s">
        <v>987</v>
      </c>
      <c r="G16650" t="str">
        <f t="shared" si="260"/>
        <v>Medicine and Surgery Services</v>
      </c>
    </row>
    <row r="16651" spans="1:7" x14ac:dyDescent="0.3">
      <c r="A16651" s="31" t="s">
        <v>29910</v>
      </c>
      <c r="B16651">
        <v>95852</v>
      </c>
      <c r="D16651" t="s">
        <v>29909</v>
      </c>
      <c r="E16651" t="s">
        <v>0</v>
      </c>
      <c r="F16651" t="s">
        <v>987</v>
      </c>
      <c r="G16651" t="str">
        <f t="shared" si="260"/>
        <v>Medicine and Surgery Services</v>
      </c>
    </row>
    <row r="16652" spans="1:7" x14ac:dyDescent="0.3">
      <c r="A16652" s="31" t="s">
        <v>29911</v>
      </c>
      <c r="B16652">
        <v>95857</v>
      </c>
      <c r="D16652" t="s">
        <v>29912</v>
      </c>
      <c r="E16652" t="s">
        <v>0</v>
      </c>
      <c r="F16652" t="s">
        <v>987</v>
      </c>
      <c r="G16652" t="str">
        <f t="shared" si="260"/>
        <v>Medicine and Surgery Services</v>
      </c>
    </row>
    <row r="16653" spans="1:7" x14ac:dyDescent="0.3">
      <c r="A16653" s="31" t="s">
        <v>29913</v>
      </c>
      <c r="B16653">
        <v>95860</v>
      </c>
      <c r="D16653" t="s">
        <v>29914</v>
      </c>
      <c r="E16653" t="s">
        <v>0</v>
      </c>
      <c r="F16653" t="s">
        <v>987</v>
      </c>
      <c r="G16653" t="str">
        <f t="shared" si="260"/>
        <v>Medicine and Surgery Services</v>
      </c>
    </row>
    <row r="16654" spans="1:7" x14ac:dyDescent="0.3">
      <c r="A16654" s="27" t="s">
        <v>29915</v>
      </c>
      <c r="B16654">
        <v>95860</v>
      </c>
      <c r="C16654" t="s">
        <v>3750</v>
      </c>
      <c r="D16654" t="s">
        <v>29914</v>
      </c>
      <c r="E16654" t="s">
        <v>0</v>
      </c>
      <c r="F16654" t="s">
        <v>987</v>
      </c>
      <c r="G16654" t="str">
        <f t="shared" si="260"/>
        <v>Medicine and Surgery Services</v>
      </c>
    </row>
    <row r="16655" spans="1:7" x14ac:dyDescent="0.3">
      <c r="A16655" s="31" t="s">
        <v>29916</v>
      </c>
      <c r="B16655">
        <v>95860</v>
      </c>
      <c r="C16655">
        <v>26</v>
      </c>
      <c r="D16655" t="s">
        <v>29914</v>
      </c>
      <c r="E16655" t="s">
        <v>0</v>
      </c>
      <c r="F16655" t="s">
        <v>987</v>
      </c>
      <c r="G16655" t="str">
        <f t="shared" si="260"/>
        <v>Medicine and Surgery Services</v>
      </c>
    </row>
    <row r="16656" spans="1:7" x14ac:dyDescent="0.3">
      <c r="A16656" s="31" t="s">
        <v>29917</v>
      </c>
      <c r="B16656">
        <v>95861</v>
      </c>
      <c r="D16656" t="s">
        <v>29918</v>
      </c>
      <c r="E16656" t="s">
        <v>0</v>
      </c>
      <c r="F16656" t="s">
        <v>987</v>
      </c>
      <c r="G16656" t="str">
        <f t="shared" si="260"/>
        <v>Medicine and Surgery Services</v>
      </c>
    </row>
    <row r="16657" spans="1:7" x14ac:dyDescent="0.3">
      <c r="A16657" s="27" t="s">
        <v>29919</v>
      </c>
      <c r="B16657">
        <v>95861</v>
      </c>
      <c r="C16657" t="s">
        <v>3750</v>
      </c>
      <c r="D16657" t="s">
        <v>29918</v>
      </c>
      <c r="E16657" t="s">
        <v>0</v>
      </c>
      <c r="F16657" t="s">
        <v>987</v>
      </c>
      <c r="G16657" t="str">
        <f t="shared" si="260"/>
        <v>Medicine and Surgery Services</v>
      </c>
    </row>
    <row r="16658" spans="1:7" x14ac:dyDescent="0.3">
      <c r="A16658" s="31" t="s">
        <v>29920</v>
      </c>
      <c r="B16658">
        <v>95861</v>
      </c>
      <c r="C16658">
        <v>26</v>
      </c>
      <c r="D16658" t="s">
        <v>29918</v>
      </c>
      <c r="E16658" t="s">
        <v>0</v>
      </c>
      <c r="F16658" t="s">
        <v>987</v>
      </c>
      <c r="G16658" t="str">
        <f t="shared" si="260"/>
        <v>Medicine and Surgery Services</v>
      </c>
    </row>
    <row r="16659" spans="1:7" x14ac:dyDescent="0.3">
      <c r="A16659" s="31" t="s">
        <v>29921</v>
      </c>
      <c r="B16659">
        <v>95863</v>
      </c>
      <c r="D16659" t="s">
        <v>29922</v>
      </c>
      <c r="E16659" t="s">
        <v>0</v>
      </c>
      <c r="F16659" t="s">
        <v>987</v>
      </c>
      <c r="G16659" t="str">
        <f t="shared" si="260"/>
        <v>Medicine and Surgery Services</v>
      </c>
    </row>
    <row r="16660" spans="1:7" x14ac:dyDescent="0.3">
      <c r="A16660" s="27" t="s">
        <v>29923</v>
      </c>
      <c r="B16660">
        <v>95863</v>
      </c>
      <c r="C16660" t="s">
        <v>3750</v>
      </c>
      <c r="D16660" t="s">
        <v>29922</v>
      </c>
      <c r="E16660" t="s">
        <v>0</v>
      </c>
      <c r="F16660" t="s">
        <v>987</v>
      </c>
      <c r="G16660" t="str">
        <f t="shared" si="260"/>
        <v>Medicine and Surgery Services</v>
      </c>
    </row>
    <row r="16661" spans="1:7" x14ac:dyDescent="0.3">
      <c r="A16661" s="31" t="s">
        <v>29924</v>
      </c>
      <c r="B16661">
        <v>95863</v>
      </c>
      <c r="C16661">
        <v>26</v>
      </c>
      <c r="D16661" t="s">
        <v>29922</v>
      </c>
      <c r="E16661" t="s">
        <v>0</v>
      </c>
      <c r="F16661" t="s">
        <v>987</v>
      </c>
      <c r="G16661" t="str">
        <f t="shared" si="260"/>
        <v>Medicine and Surgery Services</v>
      </c>
    </row>
    <row r="16662" spans="1:7" x14ac:dyDescent="0.3">
      <c r="A16662" s="31" t="s">
        <v>29925</v>
      </c>
      <c r="B16662">
        <v>95864</v>
      </c>
      <c r="D16662" t="s">
        <v>29926</v>
      </c>
      <c r="E16662" t="s">
        <v>0</v>
      </c>
      <c r="F16662" t="s">
        <v>987</v>
      </c>
      <c r="G16662" t="str">
        <f t="shared" si="260"/>
        <v>Medicine and Surgery Services</v>
      </c>
    </row>
    <row r="16663" spans="1:7" x14ac:dyDescent="0.3">
      <c r="A16663" s="27" t="s">
        <v>29927</v>
      </c>
      <c r="B16663">
        <v>95864</v>
      </c>
      <c r="C16663" t="s">
        <v>3750</v>
      </c>
      <c r="D16663" t="s">
        <v>29926</v>
      </c>
      <c r="E16663" t="s">
        <v>0</v>
      </c>
      <c r="F16663" t="s">
        <v>987</v>
      </c>
      <c r="G16663" t="str">
        <f t="shared" si="260"/>
        <v>Medicine and Surgery Services</v>
      </c>
    </row>
    <row r="16664" spans="1:7" x14ac:dyDescent="0.3">
      <c r="A16664" s="31" t="s">
        <v>29928</v>
      </c>
      <c r="B16664">
        <v>95864</v>
      </c>
      <c r="C16664">
        <v>26</v>
      </c>
      <c r="D16664" t="s">
        <v>29926</v>
      </c>
      <c r="E16664" t="s">
        <v>0</v>
      </c>
      <c r="F16664" t="s">
        <v>987</v>
      </c>
      <c r="G16664" t="str">
        <f t="shared" si="260"/>
        <v>Medicine and Surgery Services</v>
      </c>
    </row>
    <row r="16665" spans="1:7" x14ac:dyDescent="0.3">
      <c r="A16665" s="31" t="s">
        <v>29929</v>
      </c>
      <c r="B16665">
        <v>95865</v>
      </c>
      <c r="D16665" t="s">
        <v>29930</v>
      </c>
      <c r="E16665" t="s">
        <v>0</v>
      </c>
      <c r="F16665" t="s">
        <v>987</v>
      </c>
      <c r="G16665" t="str">
        <f t="shared" si="260"/>
        <v>Medicine and Surgery Services</v>
      </c>
    </row>
    <row r="16666" spans="1:7" x14ac:dyDescent="0.3">
      <c r="A16666" s="27" t="s">
        <v>29931</v>
      </c>
      <c r="B16666">
        <v>95865</v>
      </c>
      <c r="C16666" t="s">
        <v>3750</v>
      </c>
      <c r="D16666" t="s">
        <v>29930</v>
      </c>
      <c r="E16666" t="s">
        <v>0</v>
      </c>
      <c r="F16666" t="s">
        <v>987</v>
      </c>
      <c r="G16666" t="str">
        <f t="shared" si="260"/>
        <v>Medicine and Surgery Services</v>
      </c>
    </row>
    <row r="16667" spans="1:7" x14ac:dyDescent="0.3">
      <c r="A16667" s="31" t="s">
        <v>29932</v>
      </c>
      <c r="B16667">
        <v>95865</v>
      </c>
      <c r="C16667">
        <v>26</v>
      </c>
      <c r="D16667" t="s">
        <v>29930</v>
      </c>
      <c r="E16667" t="s">
        <v>0</v>
      </c>
      <c r="F16667" t="s">
        <v>987</v>
      </c>
      <c r="G16667" t="str">
        <f t="shared" si="260"/>
        <v>Medicine and Surgery Services</v>
      </c>
    </row>
    <row r="16668" spans="1:7" x14ac:dyDescent="0.3">
      <c r="A16668" s="31" t="s">
        <v>29933</v>
      </c>
      <c r="B16668">
        <v>95866</v>
      </c>
      <c r="D16668" t="s">
        <v>29934</v>
      </c>
      <c r="E16668" t="s">
        <v>0</v>
      </c>
      <c r="F16668" t="s">
        <v>987</v>
      </c>
      <c r="G16668" t="str">
        <f t="shared" si="260"/>
        <v>Medicine and Surgery Services</v>
      </c>
    </row>
    <row r="16669" spans="1:7" x14ac:dyDescent="0.3">
      <c r="A16669" s="27" t="s">
        <v>29935</v>
      </c>
      <c r="B16669">
        <v>95866</v>
      </c>
      <c r="C16669" t="s">
        <v>3750</v>
      </c>
      <c r="D16669" t="s">
        <v>29934</v>
      </c>
      <c r="E16669" t="s">
        <v>0</v>
      </c>
      <c r="F16669" t="s">
        <v>987</v>
      </c>
      <c r="G16669" t="str">
        <f t="shared" si="260"/>
        <v>Medicine and Surgery Services</v>
      </c>
    </row>
    <row r="16670" spans="1:7" x14ac:dyDescent="0.3">
      <c r="A16670" s="31" t="s">
        <v>29936</v>
      </c>
      <c r="B16670">
        <v>95866</v>
      </c>
      <c r="C16670">
        <v>26</v>
      </c>
      <c r="D16670" t="s">
        <v>29934</v>
      </c>
      <c r="E16670" t="s">
        <v>0</v>
      </c>
      <c r="F16670" t="s">
        <v>987</v>
      </c>
      <c r="G16670" t="str">
        <f t="shared" si="260"/>
        <v>Medicine and Surgery Services</v>
      </c>
    </row>
    <row r="16671" spans="1:7" x14ac:dyDescent="0.3">
      <c r="A16671" s="31" t="s">
        <v>29937</v>
      </c>
      <c r="B16671">
        <v>95867</v>
      </c>
      <c r="D16671" t="s">
        <v>29938</v>
      </c>
      <c r="E16671" t="s">
        <v>0</v>
      </c>
      <c r="F16671" t="s">
        <v>987</v>
      </c>
      <c r="G16671" t="str">
        <f t="shared" si="260"/>
        <v>Medicine and Surgery Services</v>
      </c>
    </row>
    <row r="16672" spans="1:7" x14ac:dyDescent="0.3">
      <c r="A16672" s="27" t="s">
        <v>29939</v>
      </c>
      <c r="B16672">
        <v>95867</v>
      </c>
      <c r="C16672" t="s">
        <v>3750</v>
      </c>
      <c r="D16672" t="s">
        <v>29938</v>
      </c>
      <c r="E16672" t="s">
        <v>0</v>
      </c>
      <c r="F16672" t="s">
        <v>987</v>
      </c>
      <c r="G16672" t="str">
        <f t="shared" si="260"/>
        <v>Medicine and Surgery Services</v>
      </c>
    </row>
    <row r="16673" spans="1:7" x14ac:dyDescent="0.3">
      <c r="A16673" s="31" t="s">
        <v>29940</v>
      </c>
      <c r="B16673">
        <v>95867</v>
      </c>
      <c r="C16673">
        <v>26</v>
      </c>
      <c r="D16673" t="s">
        <v>29938</v>
      </c>
      <c r="E16673" t="s">
        <v>0</v>
      </c>
      <c r="F16673" t="s">
        <v>987</v>
      </c>
      <c r="G16673" t="str">
        <f t="shared" si="260"/>
        <v>Medicine and Surgery Services</v>
      </c>
    </row>
    <row r="16674" spans="1:7" x14ac:dyDescent="0.3">
      <c r="A16674" s="31" t="s">
        <v>29941</v>
      </c>
      <c r="B16674">
        <v>95868</v>
      </c>
      <c r="D16674" t="s">
        <v>29942</v>
      </c>
      <c r="E16674" t="s">
        <v>0</v>
      </c>
      <c r="F16674" t="s">
        <v>987</v>
      </c>
      <c r="G16674" t="str">
        <f t="shared" si="260"/>
        <v>Medicine and Surgery Services</v>
      </c>
    </row>
    <row r="16675" spans="1:7" x14ac:dyDescent="0.3">
      <c r="A16675" s="27" t="s">
        <v>29943</v>
      </c>
      <c r="B16675">
        <v>95868</v>
      </c>
      <c r="C16675" t="s">
        <v>3750</v>
      </c>
      <c r="D16675" t="s">
        <v>29942</v>
      </c>
      <c r="E16675" t="s">
        <v>0</v>
      </c>
      <c r="F16675" t="s">
        <v>987</v>
      </c>
      <c r="G16675" t="str">
        <f t="shared" si="260"/>
        <v>Medicine and Surgery Services</v>
      </c>
    </row>
    <row r="16676" spans="1:7" x14ac:dyDescent="0.3">
      <c r="A16676" s="31" t="s">
        <v>29944</v>
      </c>
      <c r="B16676">
        <v>95868</v>
      </c>
      <c r="C16676">
        <v>26</v>
      </c>
      <c r="D16676" t="s">
        <v>29942</v>
      </c>
      <c r="E16676" t="s">
        <v>0</v>
      </c>
      <c r="F16676" t="s">
        <v>987</v>
      </c>
      <c r="G16676" t="str">
        <f t="shared" si="260"/>
        <v>Medicine and Surgery Services</v>
      </c>
    </row>
    <row r="16677" spans="1:7" x14ac:dyDescent="0.3">
      <c r="A16677" s="31" t="s">
        <v>29945</v>
      </c>
      <c r="B16677">
        <v>95869</v>
      </c>
      <c r="D16677" t="s">
        <v>29946</v>
      </c>
      <c r="E16677" t="s">
        <v>0</v>
      </c>
      <c r="F16677" t="s">
        <v>987</v>
      </c>
      <c r="G16677" t="str">
        <f t="shared" si="260"/>
        <v>Medicine and Surgery Services</v>
      </c>
    </row>
    <row r="16678" spans="1:7" x14ac:dyDescent="0.3">
      <c r="A16678" s="27" t="s">
        <v>29947</v>
      </c>
      <c r="B16678">
        <v>95869</v>
      </c>
      <c r="C16678" t="s">
        <v>3750</v>
      </c>
      <c r="D16678" t="s">
        <v>29946</v>
      </c>
      <c r="E16678" t="s">
        <v>0</v>
      </c>
      <c r="F16678" t="s">
        <v>987</v>
      </c>
      <c r="G16678" t="str">
        <f t="shared" si="260"/>
        <v>Medicine and Surgery Services</v>
      </c>
    </row>
    <row r="16679" spans="1:7" x14ac:dyDescent="0.3">
      <c r="A16679" s="31" t="s">
        <v>29948</v>
      </c>
      <c r="B16679">
        <v>95869</v>
      </c>
      <c r="C16679">
        <v>26</v>
      </c>
      <c r="D16679" t="s">
        <v>29946</v>
      </c>
      <c r="E16679" t="s">
        <v>0</v>
      </c>
      <c r="F16679" t="s">
        <v>987</v>
      </c>
      <c r="G16679" t="str">
        <f t="shared" si="260"/>
        <v>Medicine and Surgery Services</v>
      </c>
    </row>
    <row r="16680" spans="1:7" x14ac:dyDescent="0.3">
      <c r="A16680" s="31" t="s">
        <v>29949</v>
      </c>
      <c r="B16680">
        <v>95870</v>
      </c>
      <c r="D16680" t="s">
        <v>29950</v>
      </c>
      <c r="E16680" t="s">
        <v>0</v>
      </c>
      <c r="F16680" t="s">
        <v>987</v>
      </c>
      <c r="G16680" t="str">
        <f t="shared" si="260"/>
        <v>Medicine and Surgery Services</v>
      </c>
    </row>
    <row r="16681" spans="1:7" x14ac:dyDescent="0.3">
      <c r="A16681" s="27" t="s">
        <v>29951</v>
      </c>
      <c r="B16681">
        <v>95870</v>
      </c>
      <c r="C16681" t="s">
        <v>3750</v>
      </c>
      <c r="D16681" t="s">
        <v>29950</v>
      </c>
      <c r="E16681" t="s">
        <v>0</v>
      </c>
      <c r="F16681" t="s">
        <v>987</v>
      </c>
      <c r="G16681" t="str">
        <f t="shared" si="260"/>
        <v>Medicine and Surgery Services</v>
      </c>
    </row>
    <row r="16682" spans="1:7" x14ac:dyDescent="0.3">
      <c r="A16682" s="31" t="s">
        <v>29952</v>
      </c>
      <c r="B16682">
        <v>95870</v>
      </c>
      <c r="C16682">
        <v>26</v>
      </c>
      <c r="D16682" t="s">
        <v>29950</v>
      </c>
      <c r="E16682" t="s">
        <v>0</v>
      </c>
      <c r="F16682" t="s">
        <v>987</v>
      </c>
      <c r="G16682" t="str">
        <f t="shared" si="260"/>
        <v>Medicine and Surgery Services</v>
      </c>
    </row>
    <row r="16683" spans="1:7" x14ac:dyDescent="0.3">
      <c r="A16683" s="31" t="s">
        <v>29953</v>
      </c>
      <c r="B16683">
        <v>95872</v>
      </c>
      <c r="D16683" t="s">
        <v>29954</v>
      </c>
      <c r="E16683" t="s">
        <v>0</v>
      </c>
      <c r="F16683" t="s">
        <v>987</v>
      </c>
      <c r="G16683" t="str">
        <f t="shared" si="260"/>
        <v>Medicine and Surgery Services</v>
      </c>
    </row>
    <row r="16684" spans="1:7" x14ac:dyDescent="0.3">
      <c r="A16684" s="27" t="s">
        <v>29955</v>
      </c>
      <c r="B16684">
        <v>95872</v>
      </c>
      <c r="C16684" t="s">
        <v>3750</v>
      </c>
      <c r="D16684" t="s">
        <v>29954</v>
      </c>
      <c r="E16684" t="s">
        <v>0</v>
      </c>
      <c r="F16684" t="s">
        <v>987</v>
      </c>
      <c r="G16684" t="str">
        <f t="shared" si="260"/>
        <v>Medicine and Surgery Services</v>
      </c>
    </row>
    <row r="16685" spans="1:7" x14ac:dyDescent="0.3">
      <c r="A16685" s="31" t="s">
        <v>29956</v>
      </c>
      <c r="B16685">
        <v>95872</v>
      </c>
      <c r="C16685">
        <v>26</v>
      </c>
      <c r="D16685" t="s">
        <v>29954</v>
      </c>
      <c r="E16685" t="s">
        <v>0</v>
      </c>
      <c r="F16685" t="s">
        <v>987</v>
      </c>
      <c r="G16685" t="str">
        <f t="shared" si="260"/>
        <v>Medicine and Surgery Services</v>
      </c>
    </row>
    <row r="16686" spans="1:7" x14ac:dyDescent="0.3">
      <c r="A16686" s="31" t="s">
        <v>29957</v>
      </c>
      <c r="B16686">
        <v>95873</v>
      </c>
      <c r="D16686" t="s">
        <v>29958</v>
      </c>
      <c r="E16686" t="s">
        <v>0</v>
      </c>
      <c r="F16686" t="s">
        <v>987</v>
      </c>
      <c r="G16686" t="str">
        <f t="shared" si="260"/>
        <v>Medicine and Surgery Services</v>
      </c>
    </row>
    <row r="16687" spans="1:7" x14ac:dyDescent="0.3">
      <c r="A16687" s="27" t="s">
        <v>29959</v>
      </c>
      <c r="B16687">
        <v>95873</v>
      </c>
      <c r="C16687" t="s">
        <v>3750</v>
      </c>
      <c r="D16687" t="s">
        <v>29958</v>
      </c>
      <c r="E16687" t="s">
        <v>0</v>
      </c>
      <c r="F16687" t="s">
        <v>987</v>
      </c>
      <c r="G16687" t="str">
        <f t="shared" si="260"/>
        <v>Medicine and Surgery Services</v>
      </c>
    </row>
    <row r="16688" spans="1:7" x14ac:dyDescent="0.3">
      <c r="A16688" s="31" t="s">
        <v>29960</v>
      </c>
      <c r="B16688">
        <v>95873</v>
      </c>
      <c r="C16688">
        <v>26</v>
      </c>
      <c r="D16688" t="s">
        <v>29958</v>
      </c>
      <c r="E16688" t="s">
        <v>0</v>
      </c>
      <c r="F16688" t="s">
        <v>987</v>
      </c>
      <c r="G16688" t="str">
        <f t="shared" si="260"/>
        <v>Medicine and Surgery Services</v>
      </c>
    </row>
    <row r="16689" spans="1:7" x14ac:dyDescent="0.3">
      <c r="A16689" s="31" t="s">
        <v>29961</v>
      </c>
      <c r="B16689">
        <v>95874</v>
      </c>
      <c r="D16689" t="s">
        <v>29962</v>
      </c>
      <c r="E16689" t="s">
        <v>0</v>
      </c>
      <c r="F16689" t="s">
        <v>987</v>
      </c>
      <c r="G16689" t="str">
        <f t="shared" si="260"/>
        <v>Medicine and Surgery Services</v>
      </c>
    </row>
    <row r="16690" spans="1:7" x14ac:dyDescent="0.3">
      <c r="A16690" s="27" t="s">
        <v>29963</v>
      </c>
      <c r="B16690">
        <v>95874</v>
      </c>
      <c r="C16690" t="s">
        <v>3750</v>
      </c>
      <c r="D16690" t="s">
        <v>29962</v>
      </c>
      <c r="E16690" t="s">
        <v>0</v>
      </c>
      <c r="F16690" t="s">
        <v>987</v>
      </c>
      <c r="G16690" t="str">
        <f t="shared" si="260"/>
        <v>Medicine and Surgery Services</v>
      </c>
    </row>
    <row r="16691" spans="1:7" x14ac:dyDescent="0.3">
      <c r="A16691" s="31" t="s">
        <v>29964</v>
      </c>
      <c r="B16691">
        <v>95874</v>
      </c>
      <c r="C16691">
        <v>26</v>
      </c>
      <c r="D16691" t="s">
        <v>29962</v>
      </c>
      <c r="E16691" t="s">
        <v>0</v>
      </c>
      <c r="F16691" t="s">
        <v>987</v>
      </c>
      <c r="G16691" t="str">
        <f t="shared" si="260"/>
        <v>Medicine and Surgery Services</v>
      </c>
    </row>
    <row r="16692" spans="1:7" x14ac:dyDescent="0.3">
      <c r="A16692" s="31" t="s">
        <v>29965</v>
      </c>
      <c r="B16692">
        <v>95875</v>
      </c>
      <c r="D16692" t="s">
        <v>29966</v>
      </c>
      <c r="E16692" t="s">
        <v>0</v>
      </c>
      <c r="F16692" t="s">
        <v>987</v>
      </c>
      <c r="G16692" t="str">
        <f t="shared" si="260"/>
        <v>Medicine and Surgery Services</v>
      </c>
    </row>
    <row r="16693" spans="1:7" x14ac:dyDescent="0.3">
      <c r="A16693" s="27" t="s">
        <v>29967</v>
      </c>
      <c r="B16693">
        <v>95875</v>
      </c>
      <c r="C16693" t="s">
        <v>3750</v>
      </c>
      <c r="D16693" t="s">
        <v>29966</v>
      </c>
      <c r="E16693" t="s">
        <v>0</v>
      </c>
      <c r="F16693" t="s">
        <v>987</v>
      </c>
      <c r="G16693" t="str">
        <f t="shared" si="260"/>
        <v>Medicine and Surgery Services</v>
      </c>
    </row>
    <row r="16694" spans="1:7" x14ac:dyDescent="0.3">
      <c r="A16694" s="31" t="s">
        <v>29968</v>
      </c>
      <c r="B16694">
        <v>95875</v>
      </c>
      <c r="C16694">
        <v>26</v>
      </c>
      <c r="D16694" t="s">
        <v>29966</v>
      </c>
      <c r="E16694" t="s">
        <v>0</v>
      </c>
      <c r="F16694" t="s">
        <v>987</v>
      </c>
      <c r="G16694" t="str">
        <f t="shared" si="260"/>
        <v>Medicine and Surgery Services</v>
      </c>
    </row>
    <row r="16695" spans="1:7" x14ac:dyDescent="0.3">
      <c r="A16695" s="31" t="s">
        <v>29969</v>
      </c>
      <c r="B16695">
        <v>95885</v>
      </c>
      <c r="D16695" t="s">
        <v>29970</v>
      </c>
      <c r="E16695" t="s">
        <v>0</v>
      </c>
      <c r="F16695" t="s">
        <v>987</v>
      </c>
      <c r="G16695" t="str">
        <f t="shared" si="260"/>
        <v>Medicine and Surgery Services</v>
      </c>
    </row>
    <row r="16696" spans="1:7" x14ac:dyDescent="0.3">
      <c r="A16696" s="27" t="s">
        <v>29971</v>
      </c>
      <c r="B16696">
        <v>95885</v>
      </c>
      <c r="C16696" t="s">
        <v>3750</v>
      </c>
      <c r="D16696" t="s">
        <v>29970</v>
      </c>
      <c r="E16696" t="s">
        <v>0</v>
      </c>
      <c r="F16696" t="s">
        <v>987</v>
      </c>
      <c r="G16696" t="str">
        <f t="shared" si="260"/>
        <v>Medicine and Surgery Services</v>
      </c>
    </row>
    <row r="16697" spans="1:7" x14ac:dyDescent="0.3">
      <c r="A16697" s="31" t="s">
        <v>29972</v>
      </c>
      <c r="B16697">
        <v>95885</v>
      </c>
      <c r="C16697">
        <v>26</v>
      </c>
      <c r="D16697" t="s">
        <v>29970</v>
      </c>
      <c r="E16697" t="s">
        <v>0</v>
      </c>
      <c r="F16697" t="s">
        <v>987</v>
      </c>
      <c r="G16697" t="str">
        <f t="shared" si="260"/>
        <v>Medicine and Surgery Services</v>
      </c>
    </row>
    <row r="16698" spans="1:7" x14ac:dyDescent="0.3">
      <c r="A16698" s="31" t="s">
        <v>29973</v>
      </c>
      <c r="B16698">
        <v>95886</v>
      </c>
      <c r="D16698" t="s">
        <v>29974</v>
      </c>
      <c r="E16698" t="s">
        <v>0</v>
      </c>
      <c r="F16698" t="s">
        <v>987</v>
      </c>
      <c r="G16698" t="str">
        <f t="shared" si="260"/>
        <v>Medicine and Surgery Services</v>
      </c>
    </row>
    <row r="16699" spans="1:7" x14ac:dyDescent="0.3">
      <c r="A16699" s="27" t="s">
        <v>29975</v>
      </c>
      <c r="B16699">
        <v>95886</v>
      </c>
      <c r="C16699" t="s">
        <v>3750</v>
      </c>
      <c r="D16699" t="s">
        <v>29974</v>
      </c>
      <c r="E16699" t="s">
        <v>0</v>
      </c>
      <c r="F16699" t="s">
        <v>987</v>
      </c>
      <c r="G16699" t="str">
        <f t="shared" si="260"/>
        <v>Medicine and Surgery Services</v>
      </c>
    </row>
    <row r="16700" spans="1:7" x14ac:dyDescent="0.3">
      <c r="A16700" s="31" t="s">
        <v>29976</v>
      </c>
      <c r="B16700">
        <v>95886</v>
      </c>
      <c r="C16700">
        <v>26</v>
      </c>
      <c r="D16700" t="s">
        <v>29974</v>
      </c>
      <c r="E16700" t="s">
        <v>0</v>
      </c>
      <c r="F16700" t="s">
        <v>987</v>
      </c>
      <c r="G16700" t="str">
        <f t="shared" si="260"/>
        <v>Medicine and Surgery Services</v>
      </c>
    </row>
    <row r="16701" spans="1:7" x14ac:dyDescent="0.3">
      <c r="A16701" s="31" t="s">
        <v>29977</v>
      </c>
      <c r="B16701">
        <v>95887</v>
      </c>
      <c r="D16701" t="s">
        <v>29978</v>
      </c>
      <c r="E16701" t="s">
        <v>0</v>
      </c>
      <c r="F16701" t="s">
        <v>987</v>
      </c>
      <c r="G16701" t="str">
        <f t="shared" si="260"/>
        <v>Medicine and Surgery Services</v>
      </c>
    </row>
    <row r="16702" spans="1:7" x14ac:dyDescent="0.3">
      <c r="A16702" s="27" t="s">
        <v>29979</v>
      </c>
      <c r="B16702">
        <v>95887</v>
      </c>
      <c r="C16702" t="s">
        <v>3750</v>
      </c>
      <c r="D16702" t="s">
        <v>29978</v>
      </c>
      <c r="E16702" t="s">
        <v>0</v>
      </c>
      <c r="F16702" t="s">
        <v>987</v>
      </c>
      <c r="G16702" t="str">
        <f t="shared" si="260"/>
        <v>Medicine and Surgery Services</v>
      </c>
    </row>
    <row r="16703" spans="1:7" x14ac:dyDescent="0.3">
      <c r="A16703" s="31" t="s">
        <v>29980</v>
      </c>
      <c r="B16703">
        <v>95887</v>
      </c>
      <c r="C16703">
        <v>26</v>
      </c>
      <c r="D16703" t="s">
        <v>29978</v>
      </c>
      <c r="E16703" t="s">
        <v>0</v>
      </c>
      <c r="F16703" t="s">
        <v>987</v>
      </c>
      <c r="G16703" t="str">
        <f t="shared" si="260"/>
        <v>Medicine and Surgery Services</v>
      </c>
    </row>
    <row r="16704" spans="1:7" x14ac:dyDescent="0.3">
      <c r="A16704" s="31" t="s">
        <v>29981</v>
      </c>
      <c r="B16704">
        <v>95905</v>
      </c>
      <c r="D16704" t="s">
        <v>29982</v>
      </c>
      <c r="E16704" t="s">
        <v>0</v>
      </c>
      <c r="F16704" t="s">
        <v>987</v>
      </c>
      <c r="G16704" t="str">
        <f t="shared" si="260"/>
        <v>Medicine and Surgery Services</v>
      </c>
    </row>
    <row r="16705" spans="1:7" x14ac:dyDescent="0.3">
      <c r="A16705" s="27" t="s">
        <v>29983</v>
      </c>
      <c r="B16705">
        <v>95905</v>
      </c>
      <c r="C16705" t="s">
        <v>3750</v>
      </c>
      <c r="D16705" t="s">
        <v>29982</v>
      </c>
      <c r="E16705" t="s">
        <v>0</v>
      </c>
      <c r="F16705" t="s">
        <v>987</v>
      </c>
      <c r="G16705" t="str">
        <f t="shared" si="260"/>
        <v>Medicine and Surgery Services</v>
      </c>
    </row>
    <row r="16706" spans="1:7" x14ac:dyDescent="0.3">
      <c r="A16706" s="31" t="s">
        <v>29984</v>
      </c>
      <c r="B16706">
        <v>95905</v>
      </c>
      <c r="C16706">
        <v>26</v>
      </c>
      <c r="D16706" t="s">
        <v>29982</v>
      </c>
      <c r="E16706" t="s">
        <v>0</v>
      </c>
      <c r="F16706" t="s">
        <v>987</v>
      </c>
      <c r="G16706" t="str">
        <f t="shared" si="260"/>
        <v>Medicine and Surgery Services</v>
      </c>
    </row>
    <row r="16707" spans="1:7" x14ac:dyDescent="0.3">
      <c r="A16707" s="31" t="s">
        <v>29985</v>
      </c>
      <c r="B16707">
        <v>95907</v>
      </c>
      <c r="D16707" t="s">
        <v>29986</v>
      </c>
      <c r="E16707" t="s">
        <v>0</v>
      </c>
      <c r="F16707" t="s">
        <v>987</v>
      </c>
      <c r="G16707" t="str">
        <f t="shared" ref="G16707:G16770" si="261">VLOOKUP(F16707,$I$2:$J$27,2,FALSE)</f>
        <v>Medicine and Surgery Services</v>
      </c>
    </row>
    <row r="16708" spans="1:7" x14ac:dyDescent="0.3">
      <c r="A16708" s="27" t="s">
        <v>29987</v>
      </c>
      <c r="B16708">
        <v>95907</v>
      </c>
      <c r="C16708" t="s">
        <v>3750</v>
      </c>
      <c r="D16708" t="s">
        <v>29986</v>
      </c>
      <c r="E16708" t="s">
        <v>0</v>
      </c>
      <c r="F16708" t="s">
        <v>987</v>
      </c>
      <c r="G16708" t="str">
        <f t="shared" si="261"/>
        <v>Medicine and Surgery Services</v>
      </c>
    </row>
    <row r="16709" spans="1:7" x14ac:dyDescent="0.3">
      <c r="A16709" s="31" t="s">
        <v>29988</v>
      </c>
      <c r="B16709">
        <v>95907</v>
      </c>
      <c r="C16709">
        <v>26</v>
      </c>
      <c r="D16709" t="s">
        <v>29986</v>
      </c>
      <c r="E16709" t="s">
        <v>0</v>
      </c>
      <c r="F16709" t="s">
        <v>987</v>
      </c>
      <c r="G16709" t="str">
        <f t="shared" si="261"/>
        <v>Medicine and Surgery Services</v>
      </c>
    </row>
    <row r="16710" spans="1:7" x14ac:dyDescent="0.3">
      <c r="A16710" s="31" t="s">
        <v>29989</v>
      </c>
      <c r="B16710">
        <v>95908</v>
      </c>
      <c r="D16710" t="s">
        <v>29990</v>
      </c>
      <c r="E16710" t="s">
        <v>0</v>
      </c>
      <c r="F16710" t="s">
        <v>987</v>
      </c>
      <c r="G16710" t="str">
        <f t="shared" si="261"/>
        <v>Medicine and Surgery Services</v>
      </c>
    </row>
    <row r="16711" spans="1:7" x14ac:dyDescent="0.3">
      <c r="A16711" s="27" t="s">
        <v>29991</v>
      </c>
      <c r="B16711">
        <v>95908</v>
      </c>
      <c r="C16711" t="s">
        <v>3750</v>
      </c>
      <c r="D16711" t="s">
        <v>29990</v>
      </c>
      <c r="E16711" t="s">
        <v>0</v>
      </c>
      <c r="F16711" t="s">
        <v>987</v>
      </c>
      <c r="G16711" t="str">
        <f t="shared" si="261"/>
        <v>Medicine and Surgery Services</v>
      </c>
    </row>
    <row r="16712" spans="1:7" x14ac:dyDescent="0.3">
      <c r="A16712" s="31" t="s">
        <v>29992</v>
      </c>
      <c r="B16712">
        <v>95908</v>
      </c>
      <c r="C16712">
        <v>26</v>
      </c>
      <c r="D16712" t="s">
        <v>29990</v>
      </c>
      <c r="E16712" t="s">
        <v>0</v>
      </c>
      <c r="F16712" t="s">
        <v>987</v>
      </c>
      <c r="G16712" t="str">
        <f t="shared" si="261"/>
        <v>Medicine and Surgery Services</v>
      </c>
    </row>
    <row r="16713" spans="1:7" x14ac:dyDescent="0.3">
      <c r="A16713" s="31" t="s">
        <v>29993</v>
      </c>
      <c r="B16713">
        <v>95909</v>
      </c>
      <c r="D16713" t="s">
        <v>29994</v>
      </c>
      <c r="E16713" t="s">
        <v>0</v>
      </c>
      <c r="F16713" t="s">
        <v>987</v>
      </c>
      <c r="G16713" t="str">
        <f t="shared" si="261"/>
        <v>Medicine and Surgery Services</v>
      </c>
    </row>
    <row r="16714" spans="1:7" x14ac:dyDescent="0.3">
      <c r="A16714" s="27" t="s">
        <v>29995</v>
      </c>
      <c r="B16714">
        <v>95909</v>
      </c>
      <c r="C16714" t="s">
        <v>3750</v>
      </c>
      <c r="D16714" t="s">
        <v>29994</v>
      </c>
      <c r="E16714" t="s">
        <v>0</v>
      </c>
      <c r="F16714" t="s">
        <v>987</v>
      </c>
      <c r="G16714" t="str">
        <f t="shared" si="261"/>
        <v>Medicine and Surgery Services</v>
      </c>
    </row>
    <row r="16715" spans="1:7" x14ac:dyDescent="0.3">
      <c r="A16715" s="31" t="s">
        <v>29996</v>
      </c>
      <c r="B16715">
        <v>95909</v>
      </c>
      <c r="C16715">
        <v>26</v>
      </c>
      <c r="D16715" t="s">
        <v>29994</v>
      </c>
      <c r="E16715" t="s">
        <v>0</v>
      </c>
      <c r="F16715" t="s">
        <v>987</v>
      </c>
      <c r="G16715" t="str">
        <f t="shared" si="261"/>
        <v>Medicine and Surgery Services</v>
      </c>
    </row>
    <row r="16716" spans="1:7" x14ac:dyDescent="0.3">
      <c r="A16716" s="31" t="s">
        <v>29997</v>
      </c>
      <c r="B16716">
        <v>95910</v>
      </c>
      <c r="D16716" t="s">
        <v>29998</v>
      </c>
      <c r="E16716" t="s">
        <v>0</v>
      </c>
      <c r="F16716" t="s">
        <v>987</v>
      </c>
      <c r="G16716" t="str">
        <f t="shared" si="261"/>
        <v>Medicine and Surgery Services</v>
      </c>
    </row>
    <row r="16717" spans="1:7" x14ac:dyDescent="0.3">
      <c r="A16717" s="27" t="s">
        <v>29999</v>
      </c>
      <c r="B16717">
        <v>95910</v>
      </c>
      <c r="C16717" t="s">
        <v>3750</v>
      </c>
      <c r="D16717" t="s">
        <v>29998</v>
      </c>
      <c r="E16717" t="s">
        <v>0</v>
      </c>
      <c r="F16717" t="s">
        <v>987</v>
      </c>
      <c r="G16717" t="str">
        <f t="shared" si="261"/>
        <v>Medicine and Surgery Services</v>
      </c>
    </row>
    <row r="16718" spans="1:7" x14ac:dyDescent="0.3">
      <c r="A16718" s="31" t="s">
        <v>30000</v>
      </c>
      <c r="B16718">
        <v>95910</v>
      </c>
      <c r="C16718">
        <v>26</v>
      </c>
      <c r="D16718" t="s">
        <v>29998</v>
      </c>
      <c r="E16718" t="s">
        <v>0</v>
      </c>
      <c r="F16718" t="s">
        <v>987</v>
      </c>
      <c r="G16718" t="str">
        <f t="shared" si="261"/>
        <v>Medicine and Surgery Services</v>
      </c>
    </row>
    <row r="16719" spans="1:7" x14ac:dyDescent="0.3">
      <c r="A16719" s="31" t="s">
        <v>30001</v>
      </c>
      <c r="B16719">
        <v>95911</v>
      </c>
      <c r="D16719" t="s">
        <v>30002</v>
      </c>
      <c r="E16719" t="s">
        <v>0</v>
      </c>
      <c r="F16719" t="s">
        <v>987</v>
      </c>
      <c r="G16719" t="str">
        <f t="shared" si="261"/>
        <v>Medicine and Surgery Services</v>
      </c>
    </row>
    <row r="16720" spans="1:7" x14ac:dyDescent="0.3">
      <c r="A16720" s="27" t="s">
        <v>30003</v>
      </c>
      <c r="B16720">
        <v>95911</v>
      </c>
      <c r="C16720" t="s">
        <v>3750</v>
      </c>
      <c r="D16720" t="s">
        <v>30002</v>
      </c>
      <c r="E16720" t="s">
        <v>0</v>
      </c>
      <c r="F16720" t="s">
        <v>987</v>
      </c>
      <c r="G16720" t="str">
        <f t="shared" si="261"/>
        <v>Medicine and Surgery Services</v>
      </c>
    </row>
    <row r="16721" spans="1:7" x14ac:dyDescent="0.3">
      <c r="A16721" s="31" t="s">
        <v>30004</v>
      </c>
      <c r="B16721">
        <v>95911</v>
      </c>
      <c r="C16721">
        <v>26</v>
      </c>
      <c r="D16721" t="s">
        <v>30002</v>
      </c>
      <c r="E16721" t="s">
        <v>0</v>
      </c>
      <c r="F16721" t="s">
        <v>987</v>
      </c>
      <c r="G16721" t="str">
        <f t="shared" si="261"/>
        <v>Medicine and Surgery Services</v>
      </c>
    </row>
    <row r="16722" spans="1:7" x14ac:dyDescent="0.3">
      <c r="A16722" s="31" t="s">
        <v>30005</v>
      </c>
      <c r="B16722">
        <v>95912</v>
      </c>
      <c r="D16722" t="s">
        <v>30006</v>
      </c>
      <c r="E16722" t="s">
        <v>0</v>
      </c>
      <c r="F16722" t="s">
        <v>987</v>
      </c>
      <c r="G16722" t="str">
        <f t="shared" si="261"/>
        <v>Medicine and Surgery Services</v>
      </c>
    </row>
    <row r="16723" spans="1:7" x14ac:dyDescent="0.3">
      <c r="A16723" s="27" t="s">
        <v>30007</v>
      </c>
      <c r="B16723">
        <v>95912</v>
      </c>
      <c r="C16723" t="s">
        <v>3750</v>
      </c>
      <c r="D16723" t="s">
        <v>30006</v>
      </c>
      <c r="E16723" t="s">
        <v>0</v>
      </c>
      <c r="F16723" t="s">
        <v>987</v>
      </c>
      <c r="G16723" t="str">
        <f t="shared" si="261"/>
        <v>Medicine and Surgery Services</v>
      </c>
    </row>
    <row r="16724" spans="1:7" x14ac:dyDescent="0.3">
      <c r="A16724" s="31" t="s">
        <v>30008</v>
      </c>
      <c r="B16724">
        <v>95912</v>
      </c>
      <c r="C16724">
        <v>26</v>
      </c>
      <c r="D16724" t="s">
        <v>30006</v>
      </c>
      <c r="E16724" t="s">
        <v>0</v>
      </c>
      <c r="F16724" t="s">
        <v>987</v>
      </c>
      <c r="G16724" t="str">
        <f t="shared" si="261"/>
        <v>Medicine and Surgery Services</v>
      </c>
    </row>
    <row r="16725" spans="1:7" x14ac:dyDescent="0.3">
      <c r="A16725" s="31" t="s">
        <v>30009</v>
      </c>
      <c r="B16725">
        <v>95913</v>
      </c>
      <c r="D16725" t="s">
        <v>30010</v>
      </c>
      <c r="E16725" t="s">
        <v>0</v>
      </c>
      <c r="F16725" t="s">
        <v>987</v>
      </c>
      <c r="G16725" t="str">
        <f t="shared" si="261"/>
        <v>Medicine and Surgery Services</v>
      </c>
    </row>
    <row r="16726" spans="1:7" x14ac:dyDescent="0.3">
      <c r="A16726" s="27" t="s">
        <v>30011</v>
      </c>
      <c r="B16726">
        <v>95913</v>
      </c>
      <c r="C16726" t="s">
        <v>3750</v>
      </c>
      <c r="D16726" t="s">
        <v>30010</v>
      </c>
      <c r="E16726" t="s">
        <v>0</v>
      </c>
      <c r="F16726" t="s">
        <v>987</v>
      </c>
      <c r="G16726" t="str">
        <f t="shared" si="261"/>
        <v>Medicine and Surgery Services</v>
      </c>
    </row>
    <row r="16727" spans="1:7" x14ac:dyDescent="0.3">
      <c r="A16727" s="31" t="s">
        <v>30012</v>
      </c>
      <c r="B16727">
        <v>95913</v>
      </c>
      <c r="C16727">
        <v>26</v>
      </c>
      <c r="D16727" t="s">
        <v>30010</v>
      </c>
      <c r="E16727" t="s">
        <v>0</v>
      </c>
      <c r="F16727" t="s">
        <v>987</v>
      </c>
      <c r="G16727" t="str">
        <f t="shared" si="261"/>
        <v>Medicine and Surgery Services</v>
      </c>
    </row>
    <row r="16728" spans="1:7" x14ac:dyDescent="0.3">
      <c r="A16728" s="31" t="s">
        <v>30013</v>
      </c>
      <c r="B16728">
        <v>95921</v>
      </c>
      <c r="D16728" t="s">
        <v>30014</v>
      </c>
      <c r="E16728" t="s">
        <v>0</v>
      </c>
      <c r="F16728" t="s">
        <v>987</v>
      </c>
      <c r="G16728" t="str">
        <f t="shared" si="261"/>
        <v>Medicine and Surgery Services</v>
      </c>
    </row>
    <row r="16729" spans="1:7" x14ac:dyDescent="0.3">
      <c r="A16729" s="27" t="s">
        <v>30015</v>
      </c>
      <c r="B16729">
        <v>95921</v>
      </c>
      <c r="C16729" t="s">
        <v>3750</v>
      </c>
      <c r="D16729" t="s">
        <v>30014</v>
      </c>
      <c r="E16729" t="s">
        <v>0</v>
      </c>
      <c r="F16729" t="s">
        <v>987</v>
      </c>
      <c r="G16729" t="str">
        <f t="shared" si="261"/>
        <v>Medicine and Surgery Services</v>
      </c>
    </row>
    <row r="16730" spans="1:7" x14ac:dyDescent="0.3">
      <c r="A16730" s="31" t="s">
        <v>30016</v>
      </c>
      <c r="B16730">
        <v>95921</v>
      </c>
      <c r="C16730">
        <v>26</v>
      </c>
      <c r="D16730" t="s">
        <v>30014</v>
      </c>
      <c r="E16730" t="s">
        <v>0</v>
      </c>
      <c r="F16730" t="s">
        <v>987</v>
      </c>
      <c r="G16730" t="str">
        <f t="shared" si="261"/>
        <v>Medicine and Surgery Services</v>
      </c>
    </row>
    <row r="16731" spans="1:7" x14ac:dyDescent="0.3">
      <c r="A16731" s="31" t="s">
        <v>30017</v>
      </c>
      <c r="B16731">
        <v>95922</v>
      </c>
      <c r="D16731" t="s">
        <v>30018</v>
      </c>
      <c r="E16731" t="s">
        <v>0</v>
      </c>
      <c r="F16731" t="s">
        <v>987</v>
      </c>
      <c r="G16731" t="str">
        <f t="shared" si="261"/>
        <v>Medicine and Surgery Services</v>
      </c>
    </row>
    <row r="16732" spans="1:7" x14ac:dyDescent="0.3">
      <c r="A16732" s="27" t="s">
        <v>30019</v>
      </c>
      <c r="B16732">
        <v>95922</v>
      </c>
      <c r="C16732" t="s">
        <v>3750</v>
      </c>
      <c r="D16732" t="s">
        <v>30018</v>
      </c>
      <c r="E16732" t="s">
        <v>0</v>
      </c>
      <c r="F16732" t="s">
        <v>987</v>
      </c>
      <c r="G16732" t="str">
        <f t="shared" si="261"/>
        <v>Medicine and Surgery Services</v>
      </c>
    </row>
    <row r="16733" spans="1:7" x14ac:dyDescent="0.3">
      <c r="A16733" s="31" t="s">
        <v>30020</v>
      </c>
      <c r="B16733">
        <v>95922</v>
      </c>
      <c r="C16733">
        <v>26</v>
      </c>
      <c r="D16733" t="s">
        <v>30018</v>
      </c>
      <c r="E16733" t="s">
        <v>0</v>
      </c>
      <c r="F16733" t="s">
        <v>987</v>
      </c>
      <c r="G16733" t="str">
        <f t="shared" si="261"/>
        <v>Medicine and Surgery Services</v>
      </c>
    </row>
    <row r="16734" spans="1:7" x14ac:dyDescent="0.3">
      <c r="A16734" s="31" t="s">
        <v>30021</v>
      </c>
      <c r="B16734">
        <v>95923</v>
      </c>
      <c r="D16734" t="s">
        <v>30022</v>
      </c>
      <c r="E16734" t="s">
        <v>0</v>
      </c>
      <c r="F16734" t="s">
        <v>987</v>
      </c>
      <c r="G16734" t="str">
        <f t="shared" si="261"/>
        <v>Medicine and Surgery Services</v>
      </c>
    </row>
    <row r="16735" spans="1:7" x14ac:dyDescent="0.3">
      <c r="A16735" s="27" t="s">
        <v>30023</v>
      </c>
      <c r="B16735">
        <v>95923</v>
      </c>
      <c r="C16735" t="s">
        <v>3750</v>
      </c>
      <c r="D16735" t="s">
        <v>30022</v>
      </c>
      <c r="E16735" t="s">
        <v>0</v>
      </c>
      <c r="F16735" t="s">
        <v>987</v>
      </c>
      <c r="G16735" t="str">
        <f t="shared" si="261"/>
        <v>Medicine and Surgery Services</v>
      </c>
    </row>
    <row r="16736" spans="1:7" x14ac:dyDescent="0.3">
      <c r="A16736" s="31" t="s">
        <v>30024</v>
      </c>
      <c r="B16736">
        <v>95923</v>
      </c>
      <c r="C16736">
        <v>26</v>
      </c>
      <c r="D16736" t="s">
        <v>30022</v>
      </c>
      <c r="E16736" t="s">
        <v>0</v>
      </c>
      <c r="F16736" t="s">
        <v>987</v>
      </c>
      <c r="G16736" t="str">
        <f t="shared" si="261"/>
        <v>Medicine and Surgery Services</v>
      </c>
    </row>
    <row r="16737" spans="1:7" x14ac:dyDescent="0.3">
      <c r="A16737" s="31" t="s">
        <v>30025</v>
      </c>
      <c r="B16737">
        <v>95924</v>
      </c>
      <c r="D16737" t="s">
        <v>30026</v>
      </c>
      <c r="E16737" t="s">
        <v>0</v>
      </c>
      <c r="F16737" t="s">
        <v>987</v>
      </c>
      <c r="G16737" t="str">
        <f t="shared" si="261"/>
        <v>Medicine and Surgery Services</v>
      </c>
    </row>
    <row r="16738" spans="1:7" x14ac:dyDescent="0.3">
      <c r="A16738" s="27" t="s">
        <v>30027</v>
      </c>
      <c r="B16738">
        <v>95924</v>
      </c>
      <c r="C16738" t="s">
        <v>3750</v>
      </c>
      <c r="D16738" t="s">
        <v>30026</v>
      </c>
      <c r="E16738" t="s">
        <v>0</v>
      </c>
      <c r="F16738" t="s">
        <v>987</v>
      </c>
      <c r="G16738" t="str">
        <f t="shared" si="261"/>
        <v>Medicine and Surgery Services</v>
      </c>
    </row>
    <row r="16739" spans="1:7" x14ac:dyDescent="0.3">
      <c r="A16739" s="31" t="s">
        <v>30028</v>
      </c>
      <c r="B16739">
        <v>95924</v>
      </c>
      <c r="C16739">
        <v>26</v>
      </c>
      <c r="D16739" t="s">
        <v>30026</v>
      </c>
      <c r="E16739" t="s">
        <v>0</v>
      </c>
      <c r="F16739" t="s">
        <v>987</v>
      </c>
      <c r="G16739" t="str">
        <f t="shared" si="261"/>
        <v>Medicine and Surgery Services</v>
      </c>
    </row>
    <row r="16740" spans="1:7" x14ac:dyDescent="0.3">
      <c r="A16740" s="31" t="s">
        <v>30029</v>
      </c>
      <c r="B16740">
        <v>95925</v>
      </c>
      <c r="D16740" t="s">
        <v>30030</v>
      </c>
      <c r="E16740" t="s">
        <v>0</v>
      </c>
      <c r="F16740" t="s">
        <v>987</v>
      </c>
      <c r="G16740" t="str">
        <f t="shared" si="261"/>
        <v>Medicine and Surgery Services</v>
      </c>
    </row>
    <row r="16741" spans="1:7" x14ac:dyDescent="0.3">
      <c r="A16741" s="27" t="s">
        <v>30031</v>
      </c>
      <c r="B16741">
        <v>95925</v>
      </c>
      <c r="C16741" t="s">
        <v>3750</v>
      </c>
      <c r="D16741" t="s">
        <v>30030</v>
      </c>
      <c r="E16741" t="s">
        <v>0</v>
      </c>
      <c r="F16741" t="s">
        <v>987</v>
      </c>
      <c r="G16741" t="str">
        <f t="shared" si="261"/>
        <v>Medicine and Surgery Services</v>
      </c>
    </row>
    <row r="16742" spans="1:7" x14ac:dyDescent="0.3">
      <c r="A16742" s="31" t="s">
        <v>30032</v>
      </c>
      <c r="B16742">
        <v>95925</v>
      </c>
      <c r="C16742">
        <v>26</v>
      </c>
      <c r="D16742" t="s">
        <v>30030</v>
      </c>
      <c r="E16742" t="s">
        <v>0</v>
      </c>
      <c r="F16742" t="s">
        <v>987</v>
      </c>
      <c r="G16742" t="str">
        <f t="shared" si="261"/>
        <v>Medicine and Surgery Services</v>
      </c>
    </row>
    <row r="16743" spans="1:7" x14ac:dyDescent="0.3">
      <c r="A16743" s="31" t="s">
        <v>30033</v>
      </c>
      <c r="B16743">
        <v>95926</v>
      </c>
      <c r="D16743" t="s">
        <v>30030</v>
      </c>
      <c r="E16743" t="s">
        <v>0</v>
      </c>
      <c r="F16743" t="s">
        <v>987</v>
      </c>
      <c r="G16743" t="str">
        <f t="shared" si="261"/>
        <v>Medicine and Surgery Services</v>
      </c>
    </row>
    <row r="16744" spans="1:7" x14ac:dyDescent="0.3">
      <c r="A16744" s="27" t="s">
        <v>30034</v>
      </c>
      <c r="B16744">
        <v>95926</v>
      </c>
      <c r="C16744" t="s">
        <v>3750</v>
      </c>
      <c r="D16744" t="s">
        <v>30030</v>
      </c>
      <c r="E16744" t="s">
        <v>0</v>
      </c>
      <c r="F16744" t="s">
        <v>987</v>
      </c>
      <c r="G16744" t="str">
        <f t="shared" si="261"/>
        <v>Medicine and Surgery Services</v>
      </c>
    </row>
    <row r="16745" spans="1:7" x14ac:dyDescent="0.3">
      <c r="A16745" s="31" t="s">
        <v>30035</v>
      </c>
      <c r="B16745">
        <v>95926</v>
      </c>
      <c r="C16745">
        <v>26</v>
      </c>
      <c r="D16745" t="s">
        <v>30030</v>
      </c>
      <c r="E16745" t="s">
        <v>0</v>
      </c>
      <c r="F16745" t="s">
        <v>987</v>
      </c>
      <c r="G16745" t="str">
        <f t="shared" si="261"/>
        <v>Medicine and Surgery Services</v>
      </c>
    </row>
    <row r="16746" spans="1:7" x14ac:dyDescent="0.3">
      <c r="A16746" s="31" t="s">
        <v>30036</v>
      </c>
      <c r="B16746">
        <v>95927</v>
      </c>
      <c r="D16746" t="s">
        <v>30030</v>
      </c>
      <c r="E16746" t="s">
        <v>0</v>
      </c>
      <c r="F16746" t="s">
        <v>987</v>
      </c>
      <c r="G16746" t="str">
        <f t="shared" si="261"/>
        <v>Medicine and Surgery Services</v>
      </c>
    </row>
    <row r="16747" spans="1:7" x14ac:dyDescent="0.3">
      <c r="A16747" s="27" t="s">
        <v>30037</v>
      </c>
      <c r="B16747">
        <v>95927</v>
      </c>
      <c r="C16747" t="s">
        <v>3750</v>
      </c>
      <c r="D16747" t="s">
        <v>30030</v>
      </c>
      <c r="E16747" t="s">
        <v>0</v>
      </c>
      <c r="F16747" t="s">
        <v>987</v>
      </c>
      <c r="G16747" t="str">
        <f t="shared" si="261"/>
        <v>Medicine and Surgery Services</v>
      </c>
    </row>
    <row r="16748" spans="1:7" x14ac:dyDescent="0.3">
      <c r="A16748" s="31" t="s">
        <v>30038</v>
      </c>
      <c r="B16748">
        <v>95927</v>
      </c>
      <c r="C16748">
        <v>26</v>
      </c>
      <c r="D16748" t="s">
        <v>30030</v>
      </c>
      <c r="E16748" t="s">
        <v>0</v>
      </c>
      <c r="F16748" t="s">
        <v>987</v>
      </c>
      <c r="G16748" t="str">
        <f t="shared" si="261"/>
        <v>Medicine and Surgery Services</v>
      </c>
    </row>
    <row r="16749" spans="1:7" x14ac:dyDescent="0.3">
      <c r="A16749" s="31" t="s">
        <v>30039</v>
      </c>
      <c r="B16749">
        <v>95928</v>
      </c>
      <c r="D16749" t="s">
        <v>30040</v>
      </c>
      <c r="E16749" t="s">
        <v>0</v>
      </c>
      <c r="F16749" t="s">
        <v>987</v>
      </c>
      <c r="G16749" t="str">
        <f t="shared" si="261"/>
        <v>Medicine and Surgery Services</v>
      </c>
    </row>
    <row r="16750" spans="1:7" x14ac:dyDescent="0.3">
      <c r="A16750" s="27" t="s">
        <v>30041</v>
      </c>
      <c r="B16750">
        <v>95928</v>
      </c>
      <c r="C16750" t="s">
        <v>3750</v>
      </c>
      <c r="D16750" t="s">
        <v>30040</v>
      </c>
      <c r="E16750" t="s">
        <v>0</v>
      </c>
      <c r="F16750" t="s">
        <v>987</v>
      </c>
      <c r="G16750" t="str">
        <f t="shared" si="261"/>
        <v>Medicine and Surgery Services</v>
      </c>
    </row>
    <row r="16751" spans="1:7" x14ac:dyDescent="0.3">
      <c r="A16751" s="31" t="s">
        <v>30042</v>
      </c>
      <c r="B16751">
        <v>95928</v>
      </c>
      <c r="C16751">
        <v>26</v>
      </c>
      <c r="D16751" t="s">
        <v>30040</v>
      </c>
      <c r="E16751" t="s">
        <v>0</v>
      </c>
      <c r="F16751" t="s">
        <v>987</v>
      </c>
      <c r="G16751" t="str">
        <f t="shared" si="261"/>
        <v>Medicine and Surgery Services</v>
      </c>
    </row>
    <row r="16752" spans="1:7" x14ac:dyDescent="0.3">
      <c r="A16752" s="31" t="s">
        <v>30043</v>
      </c>
      <c r="B16752">
        <v>95929</v>
      </c>
      <c r="D16752" t="s">
        <v>30044</v>
      </c>
      <c r="E16752" t="s">
        <v>0</v>
      </c>
      <c r="F16752" t="s">
        <v>987</v>
      </c>
      <c r="G16752" t="str">
        <f t="shared" si="261"/>
        <v>Medicine and Surgery Services</v>
      </c>
    </row>
    <row r="16753" spans="1:7" x14ac:dyDescent="0.3">
      <c r="A16753" s="27" t="s">
        <v>30045</v>
      </c>
      <c r="B16753">
        <v>95929</v>
      </c>
      <c r="C16753" t="s">
        <v>3750</v>
      </c>
      <c r="D16753" t="s">
        <v>30044</v>
      </c>
      <c r="E16753" t="s">
        <v>0</v>
      </c>
      <c r="F16753" t="s">
        <v>987</v>
      </c>
      <c r="G16753" t="str">
        <f t="shared" si="261"/>
        <v>Medicine and Surgery Services</v>
      </c>
    </row>
    <row r="16754" spans="1:7" x14ac:dyDescent="0.3">
      <c r="A16754" s="31" t="s">
        <v>30046</v>
      </c>
      <c r="B16754">
        <v>95929</v>
      </c>
      <c r="C16754">
        <v>26</v>
      </c>
      <c r="D16754" t="s">
        <v>30044</v>
      </c>
      <c r="E16754" t="s">
        <v>0</v>
      </c>
      <c r="F16754" t="s">
        <v>987</v>
      </c>
      <c r="G16754" t="str">
        <f t="shared" si="261"/>
        <v>Medicine and Surgery Services</v>
      </c>
    </row>
    <row r="16755" spans="1:7" x14ac:dyDescent="0.3">
      <c r="A16755" s="31" t="s">
        <v>30047</v>
      </c>
      <c r="B16755">
        <v>95930</v>
      </c>
      <c r="D16755" t="s">
        <v>30048</v>
      </c>
      <c r="E16755" t="s">
        <v>0</v>
      </c>
      <c r="F16755" t="s">
        <v>987</v>
      </c>
      <c r="G16755" t="str">
        <f t="shared" si="261"/>
        <v>Medicine and Surgery Services</v>
      </c>
    </row>
    <row r="16756" spans="1:7" x14ac:dyDescent="0.3">
      <c r="A16756" s="27" t="s">
        <v>30049</v>
      </c>
      <c r="B16756">
        <v>95930</v>
      </c>
      <c r="C16756" t="s">
        <v>3750</v>
      </c>
      <c r="D16756" t="s">
        <v>30048</v>
      </c>
      <c r="E16756" t="s">
        <v>0</v>
      </c>
      <c r="F16756" t="s">
        <v>987</v>
      </c>
      <c r="G16756" t="str">
        <f t="shared" si="261"/>
        <v>Medicine and Surgery Services</v>
      </c>
    </row>
    <row r="16757" spans="1:7" x14ac:dyDescent="0.3">
      <c r="A16757" s="31" t="s">
        <v>30050</v>
      </c>
      <c r="B16757">
        <v>95930</v>
      </c>
      <c r="C16757">
        <v>26</v>
      </c>
      <c r="D16757" t="s">
        <v>30048</v>
      </c>
      <c r="E16757" t="s">
        <v>0</v>
      </c>
      <c r="F16757" t="s">
        <v>987</v>
      </c>
      <c r="G16757" t="str">
        <f t="shared" si="261"/>
        <v>Medicine and Surgery Services</v>
      </c>
    </row>
    <row r="16758" spans="1:7" x14ac:dyDescent="0.3">
      <c r="A16758" s="31" t="s">
        <v>30051</v>
      </c>
      <c r="B16758">
        <v>95933</v>
      </c>
      <c r="D16758" t="s">
        <v>30052</v>
      </c>
      <c r="E16758" t="s">
        <v>0</v>
      </c>
      <c r="F16758" t="s">
        <v>987</v>
      </c>
      <c r="G16758" t="str">
        <f t="shared" si="261"/>
        <v>Medicine and Surgery Services</v>
      </c>
    </row>
    <row r="16759" spans="1:7" x14ac:dyDescent="0.3">
      <c r="A16759" s="27" t="s">
        <v>30053</v>
      </c>
      <c r="B16759">
        <v>95933</v>
      </c>
      <c r="C16759" t="s">
        <v>3750</v>
      </c>
      <c r="D16759" t="s">
        <v>30052</v>
      </c>
      <c r="E16759" t="s">
        <v>0</v>
      </c>
      <c r="F16759" t="s">
        <v>987</v>
      </c>
      <c r="G16759" t="str">
        <f t="shared" si="261"/>
        <v>Medicine and Surgery Services</v>
      </c>
    </row>
    <row r="16760" spans="1:7" x14ac:dyDescent="0.3">
      <c r="A16760" s="31" t="s">
        <v>30054</v>
      </c>
      <c r="B16760">
        <v>95933</v>
      </c>
      <c r="C16760">
        <v>26</v>
      </c>
      <c r="D16760" t="s">
        <v>30052</v>
      </c>
      <c r="E16760" t="s">
        <v>0</v>
      </c>
      <c r="F16760" t="s">
        <v>987</v>
      </c>
      <c r="G16760" t="str">
        <f t="shared" si="261"/>
        <v>Medicine and Surgery Services</v>
      </c>
    </row>
    <row r="16761" spans="1:7" x14ac:dyDescent="0.3">
      <c r="A16761" s="31" t="s">
        <v>30055</v>
      </c>
      <c r="B16761">
        <v>95937</v>
      </c>
      <c r="D16761" t="s">
        <v>30056</v>
      </c>
      <c r="E16761" t="s">
        <v>0</v>
      </c>
      <c r="F16761" t="s">
        <v>987</v>
      </c>
      <c r="G16761" t="str">
        <f t="shared" si="261"/>
        <v>Medicine and Surgery Services</v>
      </c>
    </row>
    <row r="16762" spans="1:7" x14ac:dyDescent="0.3">
      <c r="A16762" s="27" t="s">
        <v>30057</v>
      </c>
      <c r="B16762">
        <v>95937</v>
      </c>
      <c r="C16762" t="s">
        <v>3750</v>
      </c>
      <c r="D16762" t="s">
        <v>30056</v>
      </c>
      <c r="E16762" t="s">
        <v>0</v>
      </c>
      <c r="F16762" t="s">
        <v>987</v>
      </c>
      <c r="G16762" t="str">
        <f t="shared" si="261"/>
        <v>Medicine and Surgery Services</v>
      </c>
    </row>
    <row r="16763" spans="1:7" x14ac:dyDescent="0.3">
      <c r="A16763" s="31" t="s">
        <v>30058</v>
      </c>
      <c r="B16763">
        <v>95937</v>
      </c>
      <c r="C16763">
        <v>26</v>
      </c>
      <c r="D16763" t="s">
        <v>30056</v>
      </c>
      <c r="E16763" t="s">
        <v>0</v>
      </c>
      <c r="F16763" t="s">
        <v>987</v>
      </c>
      <c r="G16763" t="str">
        <f t="shared" si="261"/>
        <v>Medicine and Surgery Services</v>
      </c>
    </row>
    <row r="16764" spans="1:7" x14ac:dyDescent="0.3">
      <c r="A16764" s="31" t="s">
        <v>30059</v>
      </c>
      <c r="B16764">
        <v>95938</v>
      </c>
      <c r="D16764" t="s">
        <v>30030</v>
      </c>
      <c r="E16764" t="s">
        <v>0</v>
      </c>
      <c r="F16764" t="s">
        <v>987</v>
      </c>
      <c r="G16764" t="str">
        <f t="shared" si="261"/>
        <v>Medicine and Surgery Services</v>
      </c>
    </row>
    <row r="16765" spans="1:7" x14ac:dyDescent="0.3">
      <c r="A16765" s="27" t="s">
        <v>30060</v>
      </c>
      <c r="B16765">
        <v>95938</v>
      </c>
      <c r="C16765" t="s">
        <v>3750</v>
      </c>
      <c r="D16765" t="s">
        <v>30030</v>
      </c>
      <c r="E16765" t="s">
        <v>0</v>
      </c>
      <c r="F16765" t="s">
        <v>987</v>
      </c>
      <c r="G16765" t="str">
        <f t="shared" si="261"/>
        <v>Medicine and Surgery Services</v>
      </c>
    </row>
    <row r="16766" spans="1:7" x14ac:dyDescent="0.3">
      <c r="A16766" s="31" t="s">
        <v>30061</v>
      </c>
      <c r="B16766">
        <v>95938</v>
      </c>
      <c r="C16766">
        <v>26</v>
      </c>
      <c r="D16766" t="s">
        <v>30030</v>
      </c>
      <c r="E16766" t="s">
        <v>0</v>
      </c>
      <c r="F16766" t="s">
        <v>987</v>
      </c>
      <c r="G16766" t="str">
        <f t="shared" si="261"/>
        <v>Medicine and Surgery Services</v>
      </c>
    </row>
    <row r="16767" spans="1:7" x14ac:dyDescent="0.3">
      <c r="A16767" s="31" t="s">
        <v>30062</v>
      </c>
      <c r="B16767">
        <v>95939</v>
      </c>
      <c r="D16767" t="s">
        <v>30063</v>
      </c>
      <c r="E16767" t="s">
        <v>0</v>
      </c>
      <c r="F16767" t="s">
        <v>987</v>
      </c>
      <c r="G16767" t="str">
        <f t="shared" si="261"/>
        <v>Medicine and Surgery Services</v>
      </c>
    </row>
    <row r="16768" spans="1:7" x14ac:dyDescent="0.3">
      <c r="A16768" s="27" t="s">
        <v>30064</v>
      </c>
      <c r="B16768">
        <v>95939</v>
      </c>
      <c r="C16768" t="s">
        <v>3750</v>
      </c>
      <c r="D16768" t="s">
        <v>30063</v>
      </c>
      <c r="E16768" t="s">
        <v>0</v>
      </c>
      <c r="F16768" t="s">
        <v>987</v>
      </c>
      <c r="G16768" t="str">
        <f t="shared" si="261"/>
        <v>Medicine and Surgery Services</v>
      </c>
    </row>
    <row r="16769" spans="1:7" x14ac:dyDescent="0.3">
      <c r="A16769" s="31" t="s">
        <v>30065</v>
      </c>
      <c r="B16769">
        <v>95939</v>
      </c>
      <c r="C16769">
        <v>26</v>
      </c>
      <c r="D16769" t="s">
        <v>30063</v>
      </c>
      <c r="E16769" t="s">
        <v>0</v>
      </c>
      <c r="F16769" t="s">
        <v>987</v>
      </c>
      <c r="G16769" t="str">
        <f t="shared" si="261"/>
        <v>Medicine and Surgery Services</v>
      </c>
    </row>
    <row r="16770" spans="1:7" x14ac:dyDescent="0.3">
      <c r="A16770" s="31" t="s">
        <v>30066</v>
      </c>
      <c r="B16770">
        <v>95940</v>
      </c>
      <c r="D16770" t="s">
        <v>30067</v>
      </c>
      <c r="E16770" t="s">
        <v>0</v>
      </c>
      <c r="F16770" t="s">
        <v>987</v>
      </c>
      <c r="G16770" t="str">
        <f t="shared" si="261"/>
        <v>Medicine and Surgery Services</v>
      </c>
    </row>
    <row r="16771" spans="1:7" x14ac:dyDescent="0.3">
      <c r="A16771" s="31" t="s">
        <v>30068</v>
      </c>
      <c r="B16771">
        <v>95941</v>
      </c>
      <c r="D16771" t="s">
        <v>30069</v>
      </c>
      <c r="E16771" t="s">
        <v>911</v>
      </c>
      <c r="F16771" t="s">
        <v>987</v>
      </c>
      <c r="G16771" t="str">
        <f t="shared" ref="G16771:G16834" si="262">VLOOKUP(F16771,$I$2:$J$27,2,FALSE)</f>
        <v>Medicine and Surgery Services</v>
      </c>
    </row>
    <row r="16772" spans="1:7" x14ac:dyDescent="0.3">
      <c r="A16772" s="31" t="s">
        <v>30070</v>
      </c>
      <c r="B16772">
        <v>95943</v>
      </c>
      <c r="D16772" t="s">
        <v>30071</v>
      </c>
      <c r="E16772" t="s">
        <v>2</v>
      </c>
      <c r="F16772" t="s">
        <v>987</v>
      </c>
      <c r="G16772" t="str">
        <f t="shared" si="262"/>
        <v>Medicine and Surgery Services</v>
      </c>
    </row>
    <row r="16773" spans="1:7" x14ac:dyDescent="0.3">
      <c r="A16773" s="27" t="s">
        <v>30072</v>
      </c>
      <c r="B16773">
        <v>95943</v>
      </c>
      <c r="C16773" t="s">
        <v>3750</v>
      </c>
      <c r="D16773" t="s">
        <v>30071</v>
      </c>
      <c r="E16773" t="s">
        <v>2</v>
      </c>
      <c r="F16773" t="s">
        <v>987</v>
      </c>
      <c r="G16773" t="str">
        <f t="shared" si="262"/>
        <v>Medicine and Surgery Services</v>
      </c>
    </row>
    <row r="16774" spans="1:7" x14ac:dyDescent="0.3">
      <c r="A16774" s="31" t="s">
        <v>30073</v>
      </c>
      <c r="B16774">
        <v>95943</v>
      </c>
      <c r="C16774">
        <v>26</v>
      </c>
      <c r="D16774" t="s">
        <v>30071</v>
      </c>
      <c r="E16774" t="s">
        <v>2</v>
      </c>
      <c r="F16774" t="s">
        <v>987</v>
      </c>
      <c r="G16774" t="str">
        <f t="shared" si="262"/>
        <v>Medicine and Surgery Services</v>
      </c>
    </row>
    <row r="16775" spans="1:7" x14ac:dyDescent="0.3">
      <c r="A16775" s="31" t="s">
        <v>30074</v>
      </c>
      <c r="B16775">
        <v>95954</v>
      </c>
      <c r="D16775" t="s">
        <v>30075</v>
      </c>
      <c r="E16775" t="s">
        <v>0</v>
      </c>
      <c r="F16775" t="s">
        <v>987</v>
      </c>
      <c r="G16775" t="str">
        <f t="shared" si="262"/>
        <v>Medicine and Surgery Services</v>
      </c>
    </row>
    <row r="16776" spans="1:7" x14ac:dyDescent="0.3">
      <c r="A16776" s="27" t="s">
        <v>30076</v>
      </c>
      <c r="B16776">
        <v>95954</v>
      </c>
      <c r="C16776" t="s">
        <v>3750</v>
      </c>
      <c r="D16776" t="s">
        <v>30075</v>
      </c>
      <c r="E16776" t="s">
        <v>0</v>
      </c>
      <c r="F16776" t="s">
        <v>987</v>
      </c>
      <c r="G16776" t="str">
        <f t="shared" si="262"/>
        <v>Medicine and Surgery Services</v>
      </c>
    </row>
    <row r="16777" spans="1:7" x14ac:dyDescent="0.3">
      <c r="A16777" s="31" t="s">
        <v>30077</v>
      </c>
      <c r="B16777">
        <v>95954</v>
      </c>
      <c r="C16777">
        <v>26</v>
      </c>
      <c r="D16777" t="s">
        <v>30075</v>
      </c>
      <c r="E16777" t="s">
        <v>0</v>
      </c>
      <c r="F16777" t="s">
        <v>987</v>
      </c>
      <c r="G16777" t="str">
        <f t="shared" si="262"/>
        <v>Medicine and Surgery Services</v>
      </c>
    </row>
    <row r="16778" spans="1:7" x14ac:dyDescent="0.3">
      <c r="A16778" s="31" t="s">
        <v>30078</v>
      </c>
      <c r="B16778">
        <v>95955</v>
      </c>
      <c r="D16778" t="s">
        <v>30079</v>
      </c>
      <c r="E16778" t="s">
        <v>0</v>
      </c>
      <c r="F16778" t="s">
        <v>987</v>
      </c>
      <c r="G16778" t="str">
        <f t="shared" si="262"/>
        <v>Medicine and Surgery Services</v>
      </c>
    </row>
    <row r="16779" spans="1:7" x14ac:dyDescent="0.3">
      <c r="A16779" s="27" t="s">
        <v>30080</v>
      </c>
      <c r="B16779">
        <v>95955</v>
      </c>
      <c r="C16779" t="s">
        <v>3750</v>
      </c>
      <c r="D16779" t="s">
        <v>30079</v>
      </c>
      <c r="E16779" t="s">
        <v>0</v>
      </c>
      <c r="F16779" t="s">
        <v>987</v>
      </c>
      <c r="G16779" t="str">
        <f t="shared" si="262"/>
        <v>Medicine and Surgery Services</v>
      </c>
    </row>
    <row r="16780" spans="1:7" x14ac:dyDescent="0.3">
      <c r="A16780" s="31" t="s">
        <v>30081</v>
      </c>
      <c r="B16780">
        <v>95955</v>
      </c>
      <c r="C16780">
        <v>26</v>
      </c>
      <c r="D16780" t="s">
        <v>30079</v>
      </c>
      <c r="E16780" t="s">
        <v>0</v>
      </c>
      <c r="F16780" t="s">
        <v>987</v>
      </c>
      <c r="G16780" t="str">
        <f t="shared" si="262"/>
        <v>Medicine and Surgery Services</v>
      </c>
    </row>
    <row r="16781" spans="1:7" x14ac:dyDescent="0.3">
      <c r="A16781" s="31" t="s">
        <v>30082</v>
      </c>
      <c r="B16781">
        <v>95957</v>
      </c>
      <c r="D16781" t="s">
        <v>30083</v>
      </c>
      <c r="E16781" t="s">
        <v>0</v>
      </c>
      <c r="F16781" t="s">
        <v>987</v>
      </c>
      <c r="G16781" t="str">
        <f t="shared" si="262"/>
        <v>Medicine and Surgery Services</v>
      </c>
    </row>
    <row r="16782" spans="1:7" x14ac:dyDescent="0.3">
      <c r="A16782" s="27" t="s">
        <v>30084</v>
      </c>
      <c r="B16782">
        <v>95957</v>
      </c>
      <c r="C16782" t="s">
        <v>3750</v>
      </c>
      <c r="D16782" t="s">
        <v>30083</v>
      </c>
      <c r="E16782" t="s">
        <v>0</v>
      </c>
      <c r="F16782" t="s">
        <v>987</v>
      </c>
      <c r="G16782" t="str">
        <f t="shared" si="262"/>
        <v>Medicine and Surgery Services</v>
      </c>
    </row>
    <row r="16783" spans="1:7" x14ac:dyDescent="0.3">
      <c r="A16783" s="31" t="s">
        <v>30085</v>
      </c>
      <c r="B16783">
        <v>95957</v>
      </c>
      <c r="C16783">
        <v>26</v>
      </c>
      <c r="D16783" t="s">
        <v>30083</v>
      </c>
      <c r="E16783" t="s">
        <v>0</v>
      </c>
      <c r="F16783" t="s">
        <v>987</v>
      </c>
      <c r="G16783" t="str">
        <f t="shared" si="262"/>
        <v>Medicine and Surgery Services</v>
      </c>
    </row>
    <row r="16784" spans="1:7" x14ac:dyDescent="0.3">
      <c r="A16784" s="31" t="s">
        <v>30086</v>
      </c>
      <c r="B16784">
        <v>95958</v>
      </c>
      <c r="D16784" t="s">
        <v>30087</v>
      </c>
      <c r="E16784" t="s">
        <v>0</v>
      </c>
      <c r="F16784" t="s">
        <v>987</v>
      </c>
      <c r="G16784" t="str">
        <f t="shared" si="262"/>
        <v>Medicine and Surgery Services</v>
      </c>
    </row>
    <row r="16785" spans="1:7" x14ac:dyDescent="0.3">
      <c r="A16785" s="27" t="s">
        <v>30088</v>
      </c>
      <c r="B16785">
        <v>95958</v>
      </c>
      <c r="C16785" t="s">
        <v>3750</v>
      </c>
      <c r="D16785" t="s">
        <v>30087</v>
      </c>
      <c r="E16785" t="s">
        <v>0</v>
      </c>
      <c r="F16785" t="s">
        <v>987</v>
      </c>
      <c r="G16785" t="str">
        <f t="shared" si="262"/>
        <v>Medicine and Surgery Services</v>
      </c>
    </row>
    <row r="16786" spans="1:7" x14ac:dyDescent="0.3">
      <c r="A16786" s="31" t="s">
        <v>30089</v>
      </c>
      <c r="B16786">
        <v>95958</v>
      </c>
      <c r="C16786">
        <v>26</v>
      </c>
      <c r="D16786" t="s">
        <v>30087</v>
      </c>
      <c r="E16786" t="s">
        <v>0</v>
      </c>
      <c r="F16786" t="s">
        <v>987</v>
      </c>
      <c r="G16786" t="str">
        <f t="shared" si="262"/>
        <v>Medicine and Surgery Services</v>
      </c>
    </row>
    <row r="16787" spans="1:7" x14ac:dyDescent="0.3">
      <c r="A16787" s="31" t="s">
        <v>30090</v>
      </c>
      <c r="B16787">
        <v>95961</v>
      </c>
      <c r="D16787" t="s">
        <v>30091</v>
      </c>
      <c r="E16787" t="s">
        <v>0</v>
      </c>
      <c r="F16787" t="s">
        <v>987</v>
      </c>
      <c r="G16787" t="str">
        <f t="shared" si="262"/>
        <v>Medicine and Surgery Services</v>
      </c>
    </row>
    <row r="16788" spans="1:7" x14ac:dyDescent="0.3">
      <c r="A16788" s="27" t="s">
        <v>30092</v>
      </c>
      <c r="B16788">
        <v>95961</v>
      </c>
      <c r="C16788" t="s">
        <v>3750</v>
      </c>
      <c r="D16788" t="s">
        <v>30091</v>
      </c>
      <c r="E16788" t="s">
        <v>0</v>
      </c>
      <c r="F16788" t="s">
        <v>987</v>
      </c>
      <c r="G16788" t="str">
        <f t="shared" si="262"/>
        <v>Medicine and Surgery Services</v>
      </c>
    </row>
    <row r="16789" spans="1:7" x14ac:dyDescent="0.3">
      <c r="A16789" s="31" t="s">
        <v>30093</v>
      </c>
      <c r="B16789">
        <v>95961</v>
      </c>
      <c r="C16789">
        <v>26</v>
      </c>
      <c r="D16789" t="s">
        <v>30091</v>
      </c>
      <c r="E16789" t="s">
        <v>0</v>
      </c>
      <c r="F16789" t="s">
        <v>987</v>
      </c>
      <c r="G16789" t="str">
        <f t="shared" si="262"/>
        <v>Medicine and Surgery Services</v>
      </c>
    </row>
    <row r="16790" spans="1:7" x14ac:dyDescent="0.3">
      <c r="A16790" s="31" t="s">
        <v>30094</v>
      </c>
      <c r="B16790">
        <v>95962</v>
      </c>
      <c r="D16790" t="s">
        <v>30095</v>
      </c>
      <c r="E16790" t="s">
        <v>0</v>
      </c>
      <c r="F16790" t="s">
        <v>987</v>
      </c>
      <c r="G16790" t="str">
        <f t="shared" si="262"/>
        <v>Medicine and Surgery Services</v>
      </c>
    </row>
    <row r="16791" spans="1:7" x14ac:dyDescent="0.3">
      <c r="A16791" s="27" t="s">
        <v>30096</v>
      </c>
      <c r="B16791">
        <v>95962</v>
      </c>
      <c r="C16791" t="s">
        <v>3750</v>
      </c>
      <c r="D16791" t="s">
        <v>30095</v>
      </c>
      <c r="E16791" t="s">
        <v>0</v>
      </c>
      <c r="F16791" t="s">
        <v>987</v>
      </c>
      <c r="G16791" t="str">
        <f t="shared" si="262"/>
        <v>Medicine and Surgery Services</v>
      </c>
    </row>
    <row r="16792" spans="1:7" x14ac:dyDescent="0.3">
      <c r="A16792" s="31" t="s">
        <v>30097</v>
      </c>
      <c r="B16792">
        <v>95962</v>
      </c>
      <c r="C16792">
        <v>26</v>
      </c>
      <c r="D16792" t="s">
        <v>30095</v>
      </c>
      <c r="E16792" t="s">
        <v>0</v>
      </c>
      <c r="F16792" t="s">
        <v>987</v>
      </c>
      <c r="G16792" t="str">
        <f t="shared" si="262"/>
        <v>Medicine and Surgery Services</v>
      </c>
    </row>
    <row r="16793" spans="1:7" x14ac:dyDescent="0.3">
      <c r="A16793" s="31" t="s">
        <v>30098</v>
      </c>
      <c r="B16793">
        <v>95965</v>
      </c>
      <c r="D16793" t="s">
        <v>30099</v>
      </c>
      <c r="E16793" t="s">
        <v>2</v>
      </c>
      <c r="F16793" t="s">
        <v>987</v>
      </c>
      <c r="G16793" t="str">
        <f t="shared" si="262"/>
        <v>Medicine and Surgery Services</v>
      </c>
    </row>
    <row r="16794" spans="1:7" x14ac:dyDescent="0.3">
      <c r="A16794" s="27" t="s">
        <v>30100</v>
      </c>
      <c r="B16794">
        <v>95965</v>
      </c>
      <c r="C16794" t="s">
        <v>3750</v>
      </c>
      <c r="D16794" t="s">
        <v>30099</v>
      </c>
      <c r="E16794" t="s">
        <v>2</v>
      </c>
      <c r="F16794" t="s">
        <v>987</v>
      </c>
      <c r="G16794" t="str">
        <f t="shared" si="262"/>
        <v>Medicine and Surgery Services</v>
      </c>
    </row>
    <row r="16795" spans="1:7" x14ac:dyDescent="0.3">
      <c r="A16795" s="31" t="s">
        <v>30101</v>
      </c>
      <c r="B16795">
        <v>95965</v>
      </c>
      <c r="C16795">
        <v>26</v>
      </c>
      <c r="D16795" t="s">
        <v>30099</v>
      </c>
      <c r="E16795" t="s">
        <v>0</v>
      </c>
      <c r="F16795" t="s">
        <v>987</v>
      </c>
      <c r="G16795" t="str">
        <f t="shared" si="262"/>
        <v>Medicine and Surgery Services</v>
      </c>
    </row>
    <row r="16796" spans="1:7" x14ac:dyDescent="0.3">
      <c r="A16796" s="31" t="s">
        <v>30102</v>
      </c>
      <c r="B16796">
        <v>95966</v>
      </c>
      <c r="D16796" t="s">
        <v>30103</v>
      </c>
      <c r="E16796" t="s">
        <v>2</v>
      </c>
      <c r="F16796" t="s">
        <v>987</v>
      </c>
      <c r="G16796" t="str">
        <f t="shared" si="262"/>
        <v>Medicine and Surgery Services</v>
      </c>
    </row>
    <row r="16797" spans="1:7" x14ac:dyDescent="0.3">
      <c r="A16797" s="27" t="s">
        <v>30104</v>
      </c>
      <c r="B16797">
        <v>95966</v>
      </c>
      <c r="C16797" t="s">
        <v>3750</v>
      </c>
      <c r="D16797" t="s">
        <v>30103</v>
      </c>
      <c r="E16797" t="s">
        <v>2</v>
      </c>
      <c r="F16797" t="s">
        <v>987</v>
      </c>
      <c r="G16797" t="str">
        <f t="shared" si="262"/>
        <v>Medicine and Surgery Services</v>
      </c>
    </row>
    <row r="16798" spans="1:7" x14ac:dyDescent="0.3">
      <c r="A16798" s="31" t="s">
        <v>30105</v>
      </c>
      <c r="B16798">
        <v>95966</v>
      </c>
      <c r="C16798">
        <v>26</v>
      </c>
      <c r="D16798" t="s">
        <v>30103</v>
      </c>
      <c r="E16798" t="s">
        <v>0</v>
      </c>
      <c r="F16798" t="s">
        <v>987</v>
      </c>
      <c r="G16798" t="str">
        <f t="shared" si="262"/>
        <v>Medicine and Surgery Services</v>
      </c>
    </row>
    <row r="16799" spans="1:7" x14ac:dyDescent="0.3">
      <c r="A16799" s="31" t="s">
        <v>30106</v>
      </c>
      <c r="B16799">
        <v>95967</v>
      </c>
      <c r="D16799" t="s">
        <v>30107</v>
      </c>
      <c r="E16799" t="s">
        <v>2</v>
      </c>
      <c r="F16799" t="s">
        <v>987</v>
      </c>
      <c r="G16799" t="str">
        <f t="shared" si="262"/>
        <v>Medicine and Surgery Services</v>
      </c>
    </row>
    <row r="16800" spans="1:7" x14ac:dyDescent="0.3">
      <c r="A16800" s="27" t="s">
        <v>30108</v>
      </c>
      <c r="B16800">
        <v>95967</v>
      </c>
      <c r="C16800" t="s">
        <v>3750</v>
      </c>
      <c r="D16800" t="s">
        <v>30107</v>
      </c>
      <c r="E16800" t="s">
        <v>2</v>
      </c>
      <c r="F16800" t="s">
        <v>987</v>
      </c>
      <c r="G16800" t="str">
        <f t="shared" si="262"/>
        <v>Medicine and Surgery Services</v>
      </c>
    </row>
    <row r="16801" spans="1:7" x14ac:dyDescent="0.3">
      <c r="A16801" s="31" t="s">
        <v>30109</v>
      </c>
      <c r="B16801">
        <v>95967</v>
      </c>
      <c r="C16801">
        <v>26</v>
      </c>
      <c r="D16801" t="s">
        <v>30107</v>
      </c>
      <c r="E16801" t="s">
        <v>0</v>
      </c>
      <c r="F16801" t="s">
        <v>987</v>
      </c>
      <c r="G16801" t="str">
        <f t="shared" si="262"/>
        <v>Medicine and Surgery Services</v>
      </c>
    </row>
    <row r="16802" spans="1:7" x14ac:dyDescent="0.3">
      <c r="A16802" s="31" t="s">
        <v>30110</v>
      </c>
      <c r="B16802">
        <v>95970</v>
      </c>
      <c r="D16802" t="s">
        <v>30111</v>
      </c>
      <c r="E16802" t="s">
        <v>0</v>
      </c>
      <c r="F16802" t="s">
        <v>987</v>
      </c>
      <c r="G16802" t="str">
        <f t="shared" si="262"/>
        <v>Medicine and Surgery Services</v>
      </c>
    </row>
    <row r="16803" spans="1:7" x14ac:dyDescent="0.3">
      <c r="A16803" s="31" t="s">
        <v>30112</v>
      </c>
      <c r="B16803">
        <v>95971</v>
      </c>
      <c r="D16803" t="s">
        <v>30113</v>
      </c>
      <c r="E16803" t="s">
        <v>0</v>
      </c>
      <c r="F16803" t="s">
        <v>987</v>
      </c>
      <c r="G16803" t="str">
        <f t="shared" si="262"/>
        <v>Medicine and Surgery Services</v>
      </c>
    </row>
    <row r="16804" spans="1:7" x14ac:dyDescent="0.3">
      <c r="A16804" s="31" t="s">
        <v>30114</v>
      </c>
      <c r="B16804">
        <v>95972</v>
      </c>
      <c r="D16804" t="s">
        <v>30115</v>
      </c>
      <c r="E16804" t="s">
        <v>0</v>
      </c>
      <c r="F16804" t="s">
        <v>987</v>
      </c>
      <c r="G16804" t="str">
        <f t="shared" si="262"/>
        <v>Medicine and Surgery Services</v>
      </c>
    </row>
    <row r="16805" spans="1:7" x14ac:dyDescent="0.3">
      <c r="A16805" s="31" t="s">
        <v>30116</v>
      </c>
      <c r="B16805">
        <v>95976</v>
      </c>
      <c r="D16805" t="s">
        <v>30117</v>
      </c>
      <c r="E16805" t="s">
        <v>0</v>
      </c>
      <c r="F16805" t="s">
        <v>987</v>
      </c>
      <c r="G16805" t="str">
        <f t="shared" si="262"/>
        <v>Medicine and Surgery Services</v>
      </c>
    </row>
    <row r="16806" spans="1:7" x14ac:dyDescent="0.3">
      <c r="A16806" s="31" t="s">
        <v>30118</v>
      </c>
      <c r="B16806">
        <v>95977</v>
      </c>
      <c r="D16806" t="s">
        <v>30119</v>
      </c>
      <c r="E16806" t="s">
        <v>0</v>
      </c>
      <c r="F16806" t="s">
        <v>987</v>
      </c>
      <c r="G16806" t="str">
        <f t="shared" si="262"/>
        <v>Medicine and Surgery Services</v>
      </c>
    </row>
    <row r="16807" spans="1:7" x14ac:dyDescent="0.3">
      <c r="A16807" s="31" t="s">
        <v>30120</v>
      </c>
      <c r="B16807">
        <v>95980</v>
      </c>
      <c r="D16807" t="s">
        <v>30121</v>
      </c>
      <c r="E16807" t="s">
        <v>0</v>
      </c>
      <c r="F16807" t="s">
        <v>987</v>
      </c>
      <c r="G16807" t="str">
        <f t="shared" si="262"/>
        <v>Medicine and Surgery Services</v>
      </c>
    </row>
    <row r="16808" spans="1:7" x14ac:dyDescent="0.3">
      <c r="A16808" s="31" t="s">
        <v>30122</v>
      </c>
      <c r="B16808">
        <v>95981</v>
      </c>
      <c r="D16808" t="s">
        <v>30123</v>
      </c>
      <c r="E16808" t="s">
        <v>0</v>
      </c>
      <c r="F16808" t="s">
        <v>987</v>
      </c>
      <c r="G16808" t="str">
        <f t="shared" si="262"/>
        <v>Medicine and Surgery Services</v>
      </c>
    </row>
    <row r="16809" spans="1:7" x14ac:dyDescent="0.3">
      <c r="A16809" s="31" t="s">
        <v>30124</v>
      </c>
      <c r="B16809">
        <v>95982</v>
      </c>
      <c r="D16809" t="s">
        <v>30125</v>
      </c>
      <c r="E16809" t="s">
        <v>0</v>
      </c>
      <c r="F16809" t="s">
        <v>987</v>
      </c>
      <c r="G16809" t="str">
        <f t="shared" si="262"/>
        <v>Medicine and Surgery Services</v>
      </c>
    </row>
    <row r="16810" spans="1:7" x14ac:dyDescent="0.3">
      <c r="A16810" s="31" t="s">
        <v>30126</v>
      </c>
      <c r="B16810">
        <v>95983</v>
      </c>
      <c r="D16810" t="s">
        <v>30127</v>
      </c>
      <c r="E16810" t="s">
        <v>0</v>
      </c>
      <c r="F16810" t="s">
        <v>987</v>
      </c>
      <c r="G16810" t="str">
        <f t="shared" si="262"/>
        <v>Medicine and Surgery Services</v>
      </c>
    </row>
    <row r="16811" spans="1:7" x14ac:dyDescent="0.3">
      <c r="A16811" s="31" t="s">
        <v>30128</v>
      </c>
      <c r="B16811">
        <v>95984</v>
      </c>
      <c r="D16811" t="s">
        <v>30129</v>
      </c>
      <c r="E16811" t="s">
        <v>0</v>
      </c>
      <c r="F16811" t="s">
        <v>987</v>
      </c>
      <c r="G16811" t="str">
        <f t="shared" si="262"/>
        <v>Medicine and Surgery Services</v>
      </c>
    </row>
    <row r="16812" spans="1:7" x14ac:dyDescent="0.3">
      <c r="A16812" s="31" t="s">
        <v>30130</v>
      </c>
      <c r="B16812">
        <v>95990</v>
      </c>
      <c r="D16812" t="s">
        <v>30131</v>
      </c>
      <c r="E16812" t="s">
        <v>0</v>
      </c>
      <c r="F16812" t="s">
        <v>987</v>
      </c>
      <c r="G16812" t="str">
        <f t="shared" si="262"/>
        <v>Medicine and Surgery Services</v>
      </c>
    </row>
    <row r="16813" spans="1:7" x14ac:dyDescent="0.3">
      <c r="A16813" s="31" t="s">
        <v>30132</v>
      </c>
      <c r="B16813">
        <v>95991</v>
      </c>
      <c r="D16813" t="s">
        <v>30131</v>
      </c>
      <c r="E16813" t="s">
        <v>0</v>
      </c>
      <c r="F16813" t="s">
        <v>987</v>
      </c>
      <c r="G16813" t="str">
        <f t="shared" si="262"/>
        <v>Medicine and Surgery Services</v>
      </c>
    </row>
    <row r="16814" spans="1:7" x14ac:dyDescent="0.3">
      <c r="A16814" s="31" t="s">
        <v>30133</v>
      </c>
      <c r="B16814">
        <v>95992</v>
      </c>
      <c r="D16814" t="s">
        <v>30134</v>
      </c>
      <c r="E16814" t="s">
        <v>0</v>
      </c>
      <c r="F16814" t="s">
        <v>987</v>
      </c>
      <c r="G16814" t="str">
        <f t="shared" si="262"/>
        <v>Medicine and Surgery Services</v>
      </c>
    </row>
    <row r="16815" spans="1:7" x14ac:dyDescent="0.3">
      <c r="A16815" s="31" t="s">
        <v>30135</v>
      </c>
      <c r="B16815">
        <v>95999</v>
      </c>
      <c r="D16815" t="s">
        <v>30136</v>
      </c>
      <c r="E16815" t="s">
        <v>2</v>
      </c>
      <c r="F16815" t="s">
        <v>987</v>
      </c>
      <c r="G16815" t="str">
        <f t="shared" si="262"/>
        <v>Medicine and Surgery Services</v>
      </c>
    </row>
    <row r="16816" spans="1:7" x14ac:dyDescent="0.3">
      <c r="A16816" s="31" t="s">
        <v>30137</v>
      </c>
      <c r="B16816">
        <v>96000</v>
      </c>
      <c r="D16816" t="s">
        <v>30138</v>
      </c>
      <c r="E16816" t="s">
        <v>0</v>
      </c>
      <c r="F16816" t="s">
        <v>987</v>
      </c>
      <c r="G16816" t="str">
        <f t="shared" si="262"/>
        <v>Medicine and Surgery Services</v>
      </c>
    </row>
    <row r="16817" spans="1:7" x14ac:dyDescent="0.3">
      <c r="A16817" s="31" t="s">
        <v>30139</v>
      </c>
      <c r="B16817">
        <v>96001</v>
      </c>
      <c r="D16817" t="s">
        <v>30140</v>
      </c>
      <c r="E16817" t="s">
        <v>0</v>
      </c>
      <c r="F16817" t="s">
        <v>987</v>
      </c>
      <c r="G16817" t="str">
        <f t="shared" si="262"/>
        <v>Medicine and Surgery Services</v>
      </c>
    </row>
    <row r="16818" spans="1:7" x14ac:dyDescent="0.3">
      <c r="A16818" s="31" t="s">
        <v>30141</v>
      </c>
      <c r="B16818">
        <v>96002</v>
      </c>
      <c r="D16818" t="s">
        <v>30142</v>
      </c>
      <c r="E16818" t="s">
        <v>0</v>
      </c>
      <c r="F16818" t="s">
        <v>987</v>
      </c>
      <c r="G16818" t="str">
        <f t="shared" si="262"/>
        <v>Medicine and Surgery Services</v>
      </c>
    </row>
    <row r="16819" spans="1:7" x14ac:dyDescent="0.3">
      <c r="A16819" s="31" t="s">
        <v>30143</v>
      </c>
      <c r="B16819">
        <v>96003</v>
      </c>
      <c r="D16819" t="s">
        <v>30144</v>
      </c>
      <c r="E16819" t="s">
        <v>0</v>
      </c>
      <c r="F16819" t="s">
        <v>987</v>
      </c>
      <c r="G16819" t="str">
        <f t="shared" si="262"/>
        <v>Medicine and Surgery Services</v>
      </c>
    </row>
    <row r="16820" spans="1:7" x14ac:dyDescent="0.3">
      <c r="A16820" s="31" t="s">
        <v>30145</v>
      </c>
      <c r="B16820">
        <v>96004</v>
      </c>
      <c r="D16820" t="s">
        <v>30146</v>
      </c>
      <c r="E16820" t="s">
        <v>0</v>
      </c>
      <c r="F16820" t="s">
        <v>987</v>
      </c>
      <c r="G16820" t="str">
        <f t="shared" si="262"/>
        <v>Medicine and Surgery Services</v>
      </c>
    </row>
    <row r="16821" spans="1:7" x14ac:dyDescent="0.3">
      <c r="A16821" s="31" t="s">
        <v>30147</v>
      </c>
      <c r="B16821">
        <v>96020</v>
      </c>
      <c r="D16821" t="s">
        <v>30148</v>
      </c>
      <c r="E16821" t="s">
        <v>2</v>
      </c>
      <c r="F16821" t="s">
        <v>987</v>
      </c>
      <c r="G16821" t="str">
        <f t="shared" si="262"/>
        <v>Medicine and Surgery Services</v>
      </c>
    </row>
    <row r="16822" spans="1:7" x14ac:dyDescent="0.3">
      <c r="A16822" s="27" t="s">
        <v>30149</v>
      </c>
      <c r="B16822">
        <v>96020</v>
      </c>
      <c r="C16822" t="s">
        <v>3750</v>
      </c>
      <c r="D16822" t="s">
        <v>30148</v>
      </c>
      <c r="E16822" t="s">
        <v>2</v>
      </c>
      <c r="F16822" t="s">
        <v>987</v>
      </c>
      <c r="G16822" t="str">
        <f t="shared" si="262"/>
        <v>Medicine and Surgery Services</v>
      </c>
    </row>
    <row r="16823" spans="1:7" x14ac:dyDescent="0.3">
      <c r="A16823" s="31" t="s">
        <v>30150</v>
      </c>
      <c r="B16823">
        <v>96020</v>
      </c>
      <c r="C16823">
        <v>26</v>
      </c>
      <c r="D16823" t="s">
        <v>30148</v>
      </c>
      <c r="E16823" t="s">
        <v>0</v>
      </c>
      <c r="F16823" t="s">
        <v>987</v>
      </c>
      <c r="G16823" t="str">
        <f t="shared" si="262"/>
        <v>Medicine and Surgery Services</v>
      </c>
    </row>
    <row r="16824" spans="1:7" x14ac:dyDescent="0.3">
      <c r="A16824" s="31" t="s">
        <v>30151</v>
      </c>
      <c r="B16824">
        <v>96040</v>
      </c>
      <c r="D16824" t="s">
        <v>30152</v>
      </c>
      <c r="E16824" t="s">
        <v>1</v>
      </c>
      <c r="F16824" t="s">
        <v>987</v>
      </c>
      <c r="G16824" t="str">
        <f t="shared" si="262"/>
        <v>Medicine and Surgery Services</v>
      </c>
    </row>
    <row r="16825" spans="1:7" x14ac:dyDescent="0.3">
      <c r="A16825" s="31" t="s">
        <v>30153</v>
      </c>
      <c r="B16825">
        <v>96105</v>
      </c>
      <c r="D16825" t="s">
        <v>30154</v>
      </c>
      <c r="E16825" t="s">
        <v>0</v>
      </c>
      <c r="F16825" t="s">
        <v>987</v>
      </c>
      <c r="G16825" t="str">
        <f t="shared" si="262"/>
        <v>Medicine and Surgery Services</v>
      </c>
    </row>
    <row r="16826" spans="1:7" x14ac:dyDescent="0.3">
      <c r="A16826" s="31" t="s">
        <v>30155</v>
      </c>
      <c r="B16826">
        <v>96110</v>
      </c>
      <c r="D16826" t="s">
        <v>30156</v>
      </c>
      <c r="E16826" t="s">
        <v>854</v>
      </c>
      <c r="F16826" t="s">
        <v>987</v>
      </c>
      <c r="G16826" t="str">
        <f t="shared" si="262"/>
        <v>Medicine and Surgery Services</v>
      </c>
    </row>
    <row r="16827" spans="1:7" x14ac:dyDescent="0.3">
      <c r="A16827" s="31" t="s">
        <v>30157</v>
      </c>
      <c r="B16827">
        <v>96112</v>
      </c>
      <c r="D16827" t="s">
        <v>30158</v>
      </c>
      <c r="E16827" t="s">
        <v>0</v>
      </c>
      <c r="F16827" t="s">
        <v>987</v>
      </c>
      <c r="G16827" t="str">
        <f t="shared" si="262"/>
        <v>Medicine and Surgery Services</v>
      </c>
    </row>
    <row r="16828" spans="1:7" x14ac:dyDescent="0.3">
      <c r="A16828" s="31" t="s">
        <v>30159</v>
      </c>
      <c r="B16828">
        <v>96113</v>
      </c>
      <c r="D16828" t="s">
        <v>30160</v>
      </c>
      <c r="E16828" t="s">
        <v>0</v>
      </c>
      <c r="F16828" t="s">
        <v>987</v>
      </c>
      <c r="G16828" t="str">
        <f t="shared" si="262"/>
        <v>Medicine and Surgery Services</v>
      </c>
    </row>
    <row r="16829" spans="1:7" x14ac:dyDescent="0.3">
      <c r="A16829" s="31" t="s">
        <v>30161</v>
      </c>
      <c r="B16829">
        <v>96116</v>
      </c>
      <c r="D16829" t="s">
        <v>30162</v>
      </c>
      <c r="E16829" t="s">
        <v>0</v>
      </c>
      <c r="F16829" t="s">
        <v>987</v>
      </c>
      <c r="G16829" t="str">
        <f t="shared" si="262"/>
        <v>Medicine and Surgery Services</v>
      </c>
    </row>
    <row r="16830" spans="1:7" x14ac:dyDescent="0.3">
      <c r="A16830" s="31" t="s">
        <v>30163</v>
      </c>
      <c r="B16830">
        <v>96121</v>
      </c>
      <c r="D16830" t="s">
        <v>30164</v>
      </c>
      <c r="E16830" t="s">
        <v>0</v>
      </c>
      <c r="F16830" t="s">
        <v>987</v>
      </c>
      <c r="G16830" t="str">
        <f t="shared" si="262"/>
        <v>Medicine and Surgery Services</v>
      </c>
    </row>
    <row r="16831" spans="1:7" x14ac:dyDescent="0.3">
      <c r="A16831" s="31" t="s">
        <v>30165</v>
      </c>
      <c r="B16831">
        <v>96125</v>
      </c>
      <c r="D16831" t="s">
        <v>30166</v>
      </c>
      <c r="E16831" t="s">
        <v>0</v>
      </c>
      <c r="F16831" t="s">
        <v>987</v>
      </c>
      <c r="G16831" t="str">
        <f t="shared" si="262"/>
        <v>Medicine and Surgery Services</v>
      </c>
    </row>
    <row r="16832" spans="1:7" x14ac:dyDescent="0.3">
      <c r="A16832" s="31" t="s">
        <v>30167</v>
      </c>
      <c r="B16832">
        <v>96127</v>
      </c>
      <c r="D16832" t="s">
        <v>30168</v>
      </c>
      <c r="E16832" t="s">
        <v>0</v>
      </c>
      <c r="F16832" t="s">
        <v>987</v>
      </c>
      <c r="G16832" t="str">
        <f t="shared" si="262"/>
        <v>Medicine and Surgery Services</v>
      </c>
    </row>
    <row r="16833" spans="1:7" x14ac:dyDescent="0.3">
      <c r="A16833" s="31" t="s">
        <v>30169</v>
      </c>
      <c r="B16833">
        <v>96130</v>
      </c>
      <c r="D16833" t="s">
        <v>30170</v>
      </c>
      <c r="E16833" t="s">
        <v>0</v>
      </c>
      <c r="F16833" t="s">
        <v>987</v>
      </c>
      <c r="G16833" t="str">
        <f t="shared" si="262"/>
        <v>Medicine and Surgery Services</v>
      </c>
    </row>
    <row r="16834" spans="1:7" x14ac:dyDescent="0.3">
      <c r="A16834" s="31" t="s">
        <v>30171</v>
      </c>
      <c r="B16834">
        <v>96131</v>
      </c>
      <c r="D16834" t="s">
        <v>30172</v>
      </c>
      <c r="E16834" t="s">
        <v>0</v>
      </c>
      <c r="F16834" t="s">
        <v>987</v>
      </c>
      <c r="G16834" t="str">
        <f t="shared" si="262"/>
        <v>Medicine and Surgery Services</v>
      </c>
    </row>
    <row r="16835" spans="1:7" x14ac:dyDescent="0.3">
      <c r="A16835" s="31" t="s">
        <v>30173</v>
      </c>
      <c r="B16835">
        <v>96132</v>
      </c>
      <c r="D16835" t="s">
        <v>30174</v>
      </c>
      <c r="E16835" t="s">
        <v>0</v>
      </c>
      <c r="F16835" t="s">
        <v>987</v>
      </c>
      <c r="G16835" t="str">
        <f t="shared" ref="G16835:G16898" si="263">VLOOKUP(F16835,$I$2:$J$27,2,FALSE)</f>
        <v>Medicine and Surgery Services</v>
      </c>
    </row>
    <row r="16836" spans="1:7" x14ac:dyDescent="0.3">
      <c r="A16836" s="31" t="s">
        <v>30175</v>
      </c>
      <c r="B16836">
        <v>96133</v>
      </c>
      <c r="D16836" t="s">
        <v>30176</v>
      </c>
      <c r="E16836" t="s">
        <v>0</v>
      </c>
      <c r="F16836" t="s">
        <v>987</v>
      </c>
      <c r="G16836" t="str">
        <f t="shared" si="263"/>
        <v>Medicine and Surgery Services</v>
      </c>
    </row>
    <row r="16837" spans="1:7" x14ac:dyDescent="0.3">
      <c r="A16837" s="31" t="s">
        <v>30177</v>
      </c>
      <c r="B16837">
        <v>96136</v>
      </c>
      <c r="D16837" t="s">
        <v>30178</v>
      </c>
      <c r="E16837" t="s">
        <v>0</v>
      </c>
      <c r="F16837" t="s">
        <v>987</v>
      </c>
      <c r="G16837" t="str">
        <f t="shared" si="263"/>
        <v>Medicine and Surgery Services</v>
      </c>
    </row>
    <row r="16838" spans="1:7" x14ac:dyDescent="0.3">
      <c r="A16838" s="31" t="s">
        <v>30179</v>
      </c>
      <c r="B16838">
        <v>96137</v>
      </c>
      <c r="D16838" t="s">
        <v>30180</v>
      </c>
      <c r="E16838" t="s">
        <v>0</v>
      </c>
      <c r="F16838" t="s">
        <v>987</v>
      </c>
      <c r="G16838" t="str">
        <f t="shared" si="263"/>
        <v>Medicine and Surgery Services</v>
      </c>
    </row>
    <row r="16839" spans="1:7" x14ac:dyDescent="0.3">
      <c r="A16839" s="31" t="s">
        <v>30181</v>
      </c>
      <c r="B16839">
        <v>96138</v>
      </c>
      <c r="D16839" t="s">
        <v>30182</v>
      </c>
      <c r="E16839" t="s">
        <v>0</v>
      </c>
      <c r="F16839" t="s">
        <v>987</v>
      </c>
      <c r="G16839" t="str">
        <f t="shared" si="263"/>
        <v>Medicine and Surgery Services</v>
      </c>
    </row>
    <row r="16840" spans="1:7" x14ac:dyDescent="0.3">
      <c r="A16840" s="31" t="s">
        <v>30183</v>
      </c>
      <c r="B16840">
        <v>96139</v>
      </c>
      <c r="D16840" t="s">
        <v>30184</v>
      </c>
      <c r="E16840" t="s">
        <v>0</v>
      </c>
      <c r="F16840" t="s">
        <v>987</v>
      </c>
      <c r="G16840" t="str">
        <f t="shared" si="263"/>
        <v>Medicine and Surgery Services</v>
      </c>
    </row>
    <row r="16841" spans="1:7" x14ac:dyDescent="0.3">
      <c r="A16841" s="31" t="s">
        <v>30185</v>
      </c>
      <c r="B16841">
        <v>96146</v>
      </c>
      <c r="D16841" t="s">
        <v>30186</v>
      </c>
      <c r="E16841" t="s">
        <v>0</v>
      </c>
      <c r="F16841" t="s">
        <v>987</v>
      </c>
      <c r="G16841" t="str">
        <f t="shared" si="263"/>
        <v>Medicine and Surgery Services</v>
      </c>
    </row>
    <row r="16842" spans="1:7" x14ac:dyDescent="0.3">
      <c r="A16842" s="31" t="s">
        <v>30187</v>
      </c>
      <c r="B16842">
        <v>96156</v>
      </c>
      <c r="D16842" t="s">
        <v>30188</v>
      </c>
      <c r="E16842" t="s">
        <v>0</v>
      </c>
      <c r="F16842" t="s">
        <v>987</v>
      </c>
      <c r="G16842" t="str">
        <f t="shared" si="263"/>
        <v>Medicine and Surgery Services</v>
      </c>
    </row>
    <row r="16843" spans="1:7" x14ac:dyDescent="0.3">
      <c r="A16843" s="31" t="s">
        <v>30189</v>
      </c>
      <c r="B16843">
        <v>96158</v>
      </c>
      <c r="D16843" t="s">
        <v>30190</v>
      </c>
      <c r="E16843" t="s">
        <v>0</v>
      </c>
      <c r="F16843" t="s">
        <v>987</v>
      </c>
      <c r="G16843" t="str">
        <f t="shared" si="263"/>
        <v>Medicine and Surgery Services</v>
      </c>
    </row>
    <row r="16844" spans="1:7" x14ac:dyDescent="0.3">
      <c r="A16844" s="31" t="s">
        <v>30191</v>
      </c>
      <c r="B16844">
        <v>96159</v>
      </c>
      <c r="D16844" t="s">
        <v>30192</v>
      </c>
      <c r="E16844" t="s">
        <v>0</v>
      </c>
      <c r="F16844" t="s">
        <v>987</v>
      </c>
      <c r="G16844" t="str">
        <f t="shared" si="263"/>
        <v>Medicine and Surgery Services</v>
      </c>
    </row>
    <row r="16845" spans="1:7" x14ac:dyDescent="0.3">
      <c r="A16845" s="31" t="s">
        <v>30193</v>
      </c>
      <c r="B16845">
        <v>96160</v>
      </c>
      <c r="D16845" t="s">
        <v>30194</v>
      </c>
      <c r="E16845" t="s">
        <v>0</v>
      </c>
      <c r="F16845" t="s">
        <v>987</v>
      </c>
      <c r="G16845" t="str">
        <f t="shared" si="263"/>
        <v>Medicine and Surgery Services</v>
      </c>
    </row>
    <row r="16846" spans="1:7" x14ac:dyDescent="0.3">
      <c r="A16846" s="31" t="s">
        <v>30195</v>
      </c>
      <c r="B16846">
        <v>96161</v>
      </c>
      <c r="D16846" t="s">
        <v>30196</v>
      </c>
      <c r="E16846" t="s">
        <v>0</v>
      </c>
      <c r="F16846" t="s">
        <v>987</v>
      </c>
      <c r="G16846" t="str">
        <f t="shared" si="263"/>
        <v>Medicine and Surgery Services</v>
      </c>
    </row>
    <row r="16847" spans="1:7" x14ac:dyDescent="0.3">
      <c r="A16847" s="31" t="s">
        <v>30197</v>
      </c>
      <c r="B16847">
        <v>96164</v>
      </c>
      <c r="D16847" t="s">
        <v>30198</v>
      </c>
      <c r="E16847" t="s">
        <v>0</v>
      </c>
      <c r="F16847" t="s">
        <v>987</v>
      </c>
      <c r="G16847" t="str">
        <f t="shared" si="263"/>
        <v>Medicine and Surgery Services</v>
      </c>
    </row>
    <row r="16848" spans="1:7" x14ac:dyDescent="0.3">
      <c r="A16848" s="31" t="s">
        <v>30199</v>
      </c>
      <c r="B16848">
        <v>96165</v>
      </c>
      <c r="D16848" t="s">
        <v>30200</v>
      </c>
      <c r="E16848" t="s">
        <v>0</v>
      </c>
      <c r="F16848" t="s">
        <v>987</v>
      </c>
      <c r="G16848" t="str">
        <f t="shared" si="263"/>
        <v>Medicine and Surgery Services</v>
      </c>
    </row>
    <row r="16849" spans="1:7" x14ac:dyDescent="0.3">
      <c r="A16849" s="31" t="s">
        <v>30201</v>
      </c>
      <c r="B16849">
        <v>96167</v>
      </c>
      <c r="D16849" t="s">
        <v>30202</v>
      </c>
      <c r="E16849" t="s">
        <v>0</v>
      </c>
      <c r="F16849" t="s">
        <v>987</v>
      </c>
      <c r="G16849" t="str">
        <f t="shared" si="263"/>
        <v>Medicine and Surgery Services</v>
      </c>
    </row>
    <row r="16850" spans="1:7" x14ac:dyDescent="0.3">
      <c r="A16850" s="31" t="s">
        <v>30203</v>
      </c>
      <c r="B16850">
        <v>96168</v>
      </c>
      <c r="D16850" t="s">
        <v>30204</v>
      </c>
      <c r="E16850" t="s">
        <v>0</v>
      </c>
      <c r="F16850" t="s">
        <v>987</v>
      </c>
      <c r="G16850" t="str">
        <f t="shared" si="263"/>
        <v>Medicine and Surgery Services</v>
      </c>
    </row>
    <row r="16851" spans="1:7" x14ac:dyDescent="0.3">
      <c r="A16851" s="31" t="s">
        <v>30205</v>
      </c>
      <c r="B16851">
        <v>96170</v>
      </c>
      <c r="D16851" t="s">
        <v>30206</v>
      </c>
      <c r="E16851" t="s">
        <v>854</v>
      </c>
      <c r="F16851" t="s">
        <v>987</v>
      </c>
      <c r="G16851" t="str">
        <f t="shared" si="263"/>
        <v>Medicine and Surgery Services</v>
      </c>
    </row>
    <row r="16852" spans="1:7" x14ac:dyDescent="0.3">
      <c r="A16852" s="31" t="s">
        <v>30207</v>
      </c>
      <c r="B16852">
        <v>96171</v>
      </c>
      <c r="D16852" t="s">
        <v>30208</v>
      </c>
      <c r="E16852" t="s">
        <v>854</v>
      </c>
      <c r="F16852" t="s">
        <v>987</v>
      </c>
      <c r="G16852" t="str">
        <f t="shared" si="263"/>
        <v>Medicine and Surgery Services</v>
      </c>
    </row>
    <row r="16853" spans="1:7" x14ac:dyDescent="0.3">
      <c r="A16853" s="31" t="s">
        <v>789</v>
      </c>
      <c r="B16853">
        <v>96360</v>
      </c>
      <c r="D16853" t="s">
        <v>30209</v>
      </c>
      <c r="E16853" t="s">
        <v>0</v>
      </c>
      <c r="F16853" t="s">
        <v>987</v>
      </c>
      <c r="G16853" t="str">
        <f t="shared" si="263"/>
        <v>Medicine and Surgery Services</v>
      </c>
    </row>
    <row r="16854" spans="1:7" x14ac:dyDescent="0.3">
      <c r="A16854" s="31" t="s">
        <v>791</v>
      </c>
      <c r="B16854">
        <v>96361</v>
      </c>
      <c r="D16854" t="s">
        <v>30210</v>
      </c>
      <c r="E16854" t="s">
        <v>0</v>
      </c>
      <c r="F16854" t="s">
        <v>987</v>
      </c>
      <c r="G16854" t="str">
        <f t="shared" si="263"/>
        <v>Medicine and Surgery Services</v>
      </c>
    </row>
    <row r="16855" spans="1:7" x14ac:dyDescent="0.3">
      <c r="A16855" s="31" t="s">
        <v>793</v>
      </c>
      <c r="B16855">
        <v>96365</v>
      </c>
      <c r="D16855" t="s">
        <v>30211</v>
      </c>
      <c r="E16855" t="s">
        <v>0</v>
      </c>
      <c r="F16855" t="s">
        <v>987</v>
      </c>
      <c r="G16855" t="str">
        <f t="shared" si="263"/>
        <v>Medicine and Surgery Services</v>
      </c>
    </row>
    <row r="16856" spans="1:7" x14ac:dyDescent="0.3">
      <c r="A16856" s="31" t="s">
        <v>795</v>
      </c>
      <c r="B16856">
        <v>96366</v>
      </c>
      <c r="D16856" t="s">
        <v>30212</v>
      </c>
      <c r="E16856" t="s">
        <v>0</v>
      </c>
      <c r="F16856" t="s">
        <v>987</v>
      </c>
      <c r="G16856" t="str">
        <f t="shared" si="263"/>
        <v>Medicine and Surgery Services</v>
      </c>
    </row>
    <row r="16857" spans="1:7" x14ac:dyDescent="0.3">
      <c r="A16857" s="31" t="s">
        <v>797</v>
      </c>
      <c r="B16857">
        <v>96367</v>
      </c>
      <c r="D16857" t="s">
        <v>30213</v>
      </c>
      <c r="E16857" t="s">
        <v>0</v>
      </c>
      <c r="F16857" t="s">
        <v>987</v>
      </c>
      <c r="G16857" t="str">
        <f t="shared" si="263"/>
        <v>Medicine and Surgery Services</v>
      </c>
    </row>
    <row r="16858" spans="1:7" x14ac:dyDescent="0.3">
      <c r="A16858" s="31" t="s">
        <v>799</v>
      </c>
      <c r="B16858">
        <v>96368</v>
      </c>
      <c r="D16858" t="s">
        <v>30214</v>
      </c>
      <c r="E16858" t="s">
        <v>0</v>
      </c>
      <c r="F16858" t="s">
        <v>987</v>
      </c>
      <c r="G16858" t="str">
        <f t="shared" si="263"/>
        <v>Medicine and Surgery Services</v>
      </c>
    </row>
    <row r="16859" spans="1:7" x14ac:dyDescent="0.3">
      <c r="A16859" s="31" t="s">
        <v>30215</v>
      </c>
      <c r="B16859">
        <v>96369</v>
      </c>
      <c r="D16859" t="s">
        <v>30216</v>
      </c>
      <c r="E16859" t="s">
        <v>0</v>
      </c>
      <c r="F16859" t="s">
        <v>987</v>
      </c>
      <c r="G16859" t="str">
        <f t="shared" si="263"/>
        <v>Medicine and Surgery Services</v>
      </c>
    </row>
    <row r="16860" spans="1:7" x14ac:dyDescent="0.3">
      <c r="A16860" s="31" t="s">
        <v>30217</v>
      </c>
      <c r="B16860">
        <v>96370</v>
      </c>
      <c r="D16860" t="s">
        <v>30218</v>
      </c>
      <c r="E16860" t="s">
        <v>0</v>
      </c>
      <c r="F16860" t="s">
        <v>987</v>
      </c>
      <c r="G16860" t="str">
        <f t="shared" si="263"/>
        <v>Medicine and Surgery Services</v>
      </c>
    </row>
    <row r="16861" spans="1:7" x14ac:dyDescent="0.3">
      <c r="A16861" s="31" t="s">
        <v>30219</v>
      </c>
      <c r="B16861">
        <v>96371</v>
      </c>
      <c r="D16861" t="s">
        <v>30220</v>
      </c>
      <c r="E16861" t="s">
        <v>0</v>
      </c>
      <c r="F16861" t="s">
        <v>987</v>
      </c>
      <c r="G16861" t="str">
        <f t="shared" si="263"/>
        <v>Medicine and Surgery Services</v>
      </c>
    </row>
    <row r="16862" spans="1:7" x14ac:dyDescent="0.3">
      <c r="A16862" s="31" t="s">
        <v>801</v>
      </c>
      <c r="B16862">
        <v>96372</v>
      </c>
      <c r="D16862" t="s">
        <v>30221</v>
      </c>
      <c r="E16862" t="s">
        <v>0</v>
      </c>
      <c r="F16862" t="s">
        <v>987</v>
      </c>
      <c r="G16862" t="str">
        <f t="shared" si="263"/>
        <v>Medicine and Surgery Services</v>
      </c>
    </row>
    <row r="16863" spans="1:7" x14ac:dyDescent="0.3">
      <c r="A16863" s="31" t="s">
        <v>30222</v>
      </c>
      <c r="B16863">
        <v>96373</v>
      </c>
      <c r="D16863" t="s">
        <v>30223</v>
      </c>
      <c r="E16863" t="s">
        <v>0</v>
      </c>
      <c r="F16863" t="s">
        <v>987</v>
      </c>
      <c r="G16863" t="str">
        <f t="shared" si="263"/>
        <v>Medicine and Surgery Services</v>
      </c>
    </row>
    <row r="16864" spans="1:7" x14ac:dyDescent="0.3">
      <c r="A16864" s="31" t="s">
        <v>307</v>
      </c>
      <c r="B16864">
        <v>96374</v>
      </c>
      <c r="D16864" t="s">
        <v>30224</v>
      </c>
      <c r="E16864" t="s">
        <v>0</v>
      </c>
      <c r="F16864" t="s">
        <v>987</v>
      </c>
      <c r="G16864" t="str">
        <f t="shared" si="263"/>
        <v>Medicine and Surgery Services</v>
      </c>
    </row>
    <row r="16865" spans="1:7" x14ac:dyDescent="0.3">
      <c r="A16865" s="31" t="s">
        <v>781</v>
      </c>
      <c r="B16865">
        <v>96375</v>
      </c>
      <c r="D16865" t="s">
        <v>30225</v>
      </c>
      <c r="E16865" t="s">
        <v>0</v>
      </c>
      <c r="F16865" t="s">
        <v>987</v>
      </c>
      <c r="G16865" t="str">
        <f t="shared" si="263"/>
        <v>Medicine and Surgery Services</v>
      </c>
    </row>
    <row r="16866" spans="1:7" x14ac:dyDescent="0.3">
      <c r="A16866" s="31" t="s">
        <v>30226</v>
      </c>
      <c r="B16866">
        <v>96376</v>
      </c>
      <c r="D16866" t="s">
        <v>30227</v>
      </c>
      <c r="E16866" t="s">
        <v>962</v>
      </c>
      <c r="F16866" t="s">
        <v>987</v>
      </c>
      <c r="G16866" t="str">
        <f t="shared" si="263"/>
        <v>Medicine and Surgery Services</v>
      </c>
    </row>
    <row r="16867" spans="1:7" x14ac:dyDescent="0.3">
      <c r="A16867" s="31" t="s">
        <v>30228</v>
      </c>
      <c r="B16867">
        <v>96377</v>
      </c>
      <c r="D16867" t="s">
        <v>30229</v>
      </c>
      <c r="E16867" t="s">
        <v>0</v>
      </c>
      <c r="F16867" t="s">
        <v>987</v>
      </c>
      <c r="G16867" t="str">
        <f t="shared" si="263"/>
        <v>Medicine and Surgery Services</v>
      </c>
    </row>
    <row r="16868" spans="1:7" x14ac:dyDescent="0.3">
      <c r="A16868" s="31" t="s">
        <v>30230</v>
      </c>
      <c r="B16868">
        <v>96379</v>
      </c>
      <c r="D16868" t="s">
        <v>30231</v>
      </c>
      <c r="E16868" t="s">
        <v>2</v>
      </c>
      <c r="F16868" t="s">
        <v>987</v>
      </c>
      <c r="G16868" t="str">
        <f t="shared" si="263"/>
        <v>Medicine and Surgery Services</v>
      </c>
    </row>
    <row r="16869" spans="1:7" x14ac:dyDescent="0.3">
      <c r="A16869" s="31" t="s">
        <v>30232</v>
      </c>
      <c r="B16869">
        <v>96401</v>
      </c>
      <c r="D16869" t="s">
        <v>30233</v>
      </c>
      <c r="E16869" t="s">
        <v>0</v>
      </c>
      <c r="F16869" t="s">
        <v>987</v>
      </c>
      <c r="G16869" t="str">
        <f t="shared" si="263"/>
        <v>Medicine and Surgery Services</v>
      </c>
    </row>
    <row r="16870" spans="1:7" x14ac:dyDescent="0.3">
      <c r="A16870" s="31" t="s">
        <v>30234</v>
      </c>
      <c r="B16870">
        <v>96402</v>
      </c>
      <c r="D16870" t="s">
        <v>30235</v>
      </c>
      <c r="E16870" t="s">
        <v>0</v>
      </c>
      <c r="F16870" t="s">
        <v>987</v>
      </c>
      <c r="G16870" t="str">
        <f t="shared" si="263"/>
        <v>Medicine and Surgery Services</v>
      </c>
    </row>
    <row r="16871" spans="1:7" x14ac:dyDescent="0.3">
      <c r="A16871" s="31" t="s">
        <v>30236</v>
      </c>
      <c r="B16871">
        <v>96405</v>
      </c>
      <c r="D16871" t="s">
        <v>30237</v>
      </c>
      <c r="E16871" t="s">
        <v>0</v>
      </c>
      <c r="F16871" t="s">
        <v>987</v>
      </c>
      <c r="G16871" t="str">
        <f t="shared" si="263"/>
        <v>Medicine and Surgery Services</v>
      </c>
    </row>
    <row r="16872" spans="1:7" x14ac:dyDescent="0.3">
      <c r="A16872" s="31" t="s">
        <v>30238</v>
      </c>
      <c r="B16872">
        <v>96406</v>
      </c>
      <c r="D16872" t="s">
        <v>30239</v>
      </c>
      <c r="E16872" t="s">
        <v>0</v>
      </c>
      <c r="F16872" t="s">
        <v>987</v>
      </c>
      <c r="G16872" t="str">
        <f t="shared" si="263"/>
        <v>Medicine and Surgery Services</v>
      </c>
    </row>
    <row r="16873" spans="1:7" x14ac:dyDescent="0.3">
      <c r="A16873" s="31" t="s">
        <v>30240</v>
      </c>
      <c r="B16873">
        <v>96409</v>
      </c>
      <c r="D16873" t="s">
        <v>30241</v>
      </c>
      <c r="E16873" t="s">
        <v>0</v>
      </c>
      <c r="F16873" t="s">
        <v>987</v>
      </c>
      <c r="G16873" t="str">
        <f t="shared" si="263"/>
        <v>Medicine and Surgery Services</v>
      </c>
    </row>
    <row r="16874" spans="1:7" x14ac:dyDescent="0.3">
      <c r="A16874" s="31" t="s">
        <v>30242</v>
      </c>
      <c r="B16874">
        <v>96411</v>
      </c>
      <c r="D16874" t="s">
        <v>30243</v>
      </c>
      <c r="E16874" t="s">
        <v>0</v>
      </c>
      <c r="F16874" t="s">
        <v>987</v>
      </c>
      <c r="G16874" t="str">
        <f t="shared" si="263"/>
        <v>Medicine and Surgery Services</v>
      </c>
    </row>
    <row r="16875" spans="1:7" x14ac:dyDescent="0.3">
      <c r="A16875" s="31" t="s">
        <v>30244</v>
      </c>
      <c r="B16875">
        <v>96413</v>
      </c>
      <c r="D16875" t="s">
        <v>30245</v>
      </c>
      <c r="E16875" t="s">
        <v>0</v>
      </c>
      <c r="F16875" t="s">
        <v>987</v>
      </c>
      <c r="G16875" t="str">
        <f t="shared" si="263"/>
        <v>Medicine and Surgery Services</v>
      </c>
    </row>
    <row r="16876" spans="1:7" x14ac:dyDescent="0.3">
      <c r="A16876" s="31" t="s">
        <v>30246</v>
      </c>
      <c r="B16876">
        <v>96415</v>
      </c>
      <c r="D16876" t="s">
        <v>30247</v>
      </c>
      <c r="E16876" t="s">
        <v>0</v>
      </c>
      <c r="F16876" t="s">
        <v>987</v>
      </c>
      <c r="G16876" t="str">
        <f t="shared" si="263"/>
        <v>Medicine and Surgery Services</v>
      </c>
    </row>
    <row r="16877" spans="1:7" x14ac:dyDescent="0.3">
      <c r="A16877" s="31" t="s">
        <v>30248</v>
      </c>
      <c r="B16877">
        <v>96416</v>
      </c>
      <c r="D16877" t="s">
        <v>30249</v>
      </c>
      <c r="E16877" t="s">
        <v>0</v>
      </c>
      <c r="F16877" t="s">
        <v>987</v>
      </c>
      <c r="G16877" t="str">
        <f t="shared" si="263"/>
        <v>Medicine and Surgery Services</v>
      </c>
    </row>
    <row r="16878" spans="1:7" x14ac:dyDescent="0.3">
      <c r="A16878" s="31" t="s">
        <v>30250</v>
      </c>
      <c r="B16878">
        <v>96417</v>
      </c>
      <c r="D16878" t="s">
        <v>30251</v>
      </c>
      <c r="E16878" t="s">
        <v>0</v>
      </c>
      <c r="F16878" t="s">
        <v>987</v>
      </c>
      <c r="G16878" t="str">
        <f t="shared" si="263"/>
        <v>Medicine and Surgery Services</v>
      </c>
    </row>
    <row r="16879" spans="1:7" x14ac:dyDescent="0.3">
      <c r="A16879" s="31" t="s">
        <v>30252</v>
      </c>
      <c r="B16879">
        <v>96420</v>
      </c>
      <c r="D16879" t="s">
        <v>30253</v>
      </c>
      <c r="E16879" t="s">
        <v>0</v>
      </c>
      <c r="F16879" t="s">
        <v>987</v>
      </c>
      <c r="G16879" t="str">
        <f t="shared" si="263"/>
        <v>Medicine and Surgery Services</v>
      </c>
    </row>
    <row r="16880" spans="1:7" x14ac:dyDescent="0.3">
      <c r="A16880" s="31" t="s">
        <v>30254</v>
      </c>
      <c r="B16880">
        <v>96422</v>
      </c>
      <c r="D16880" t="s">
        <v>30255</v>
      </c>
      <c r="E16880" t="s">
        <v>0</v>
      </c>
      <c r="F16880" t="s">
        <v>987</v>
      </c>
      <c r="G16880" t="str">
        <f t="shared" si="263"/>
        <v>Medicine and Surgery Services</v>
      </c>
    </row>
    <row r="16881" spans="1:7" x14ac:dyDescent="0.3">
      <c r="A16881" s="31" t="s">
        <v>30256</v>
      </c>
      <c r="B16881">
        <v>96423</v>
      </c>
      <c r="D16881" t="s">
        <v>30257</v>
      </c>
      <c r="E16881" t="s">
        <v>0</v>
      </c>
      <c r="F16881" t="s">
        <v>987</v>
      </c>
      <c r="G16881" t="str">
        <f t="shared" si="263"/>
        <v>Medicine and Surgery Services</v>
      </c>
    </row>
    <row r="16882" spans="1:7" x14ac:dyDescent="0.3">
      <c r="A16882" s="31" t="s">
        <v>30258</v>
      </c>
      <c r="B16882">
        <v>96425</v>
      </c>
      <c r="D16882" t="s">
        <v>30259</v>
      </c>
      <c r="E16882" t="s">
        <v>0</v>
      </c>
      <c r="F16882" t="s">
        <v>987</v>
      </c>
      <c r="G16882" t="str">
        <f t="shared" si="263"/>
        <v>Medicine and Surgery Services</v>
      </c>
    </row>
    <row r="16883" spans="1:7" x14ac:dyDescent="0.3">
      <c r="A16883" s="31" t="s">
        <v>30260</v>
      </c>
      <c r="B16883">
        <v>96440</v>
      </c>
      <c r="D16883" t="s">
        <v>30261</v>
      </c>
      <c r="E16883" t="s">
        <v>0</v>
      </c>
      <c r="F16883" t="s">
        <v>987</v>
      </c>
      <c r="G16883" t="str">
        <f t="shared" si="263"/>
        <v>Medicine and Surgery Services</v>
      </c>
    </row>
    <row r="16884" spans="1:7" x14ac:dyDescent="0.3">
      <c r="A16884" s="31" t="s">
        <v>30262</v>
      </c>
      <c r="B16884">
        <v>96446</v>
      </c>
      <c r="D16884" t="s">
        <v>30263</v>
      </c>
      <c r="E16884" t="s">
        <v>0</v>
      </c>
      <c r="F16884" t="s">
        <v>987</v>
      </c>
      <c r="G16884" t="str">
        <f t="shared" si="263"/>
        <v>Medicine and Surgery Services</v>
      </c>
    </row>
    <row r="16885" spans="1:7" x14ac:dyDescent="0.3">
      <c r="A16885" s="31" t="s">
        <v>30264</v>
      </c>
      <c r="B16885">
        <v>96450</v>
      </c>
      <c r="D16885" t="s">
        <v>30265</v>
      </c>
      <c r="E16885" t="s">
        <v>0</v>
      </c>
      <c r="F16885" t="s">
        <v>987</v>
      </c>
      <c r="G16885" t="str">
        <f t="shared" si="263"/>
        <v>Medicine and Surgery Services</v>
      </c>
    </row>
    <row r="16886" spans="1:7" x14ac:dyDescent="0.3">
      <c r="A16886" s="31" t="s">
        <v>30266</v>
      </c>
      <c r="B16886">
        <v>96521</v>
      </c>
      <c r="D16886" t="s">
        <v>30267</v>
      </c>
      <c r="E16886" t="s">
        <v>0</v>
      </c>
      <c r="F16886" t="s">
        <v>987</v>
      </c>
      <c r="G16886" t="str">
        <f t="shared" si="263"/>
        <v>Medicine and Surgery Services</v>
      </c>
    </row>
    <row r="16887" spans="1:7" x14ac:dyDescent="0.3">
      <c r="A16887" s="31" t="s">
        <v>30268</v>
      </c>
      <c r="B16887">
        <v>96522</v>
      </c>
      <c r="D16887" t="s">
        <v>30269</v>
      </c>
      <c r="E16887" t="s">
        <v>0</v>
      </c>
      <c r="F16887" t="s">
        <v>987</v>
      </c>
      <c r="G16887" t="str">
        <f t="shared" si="263"/>
        <v>Medicine and Surgery Services</v>
      </c>
    </row>
    <row r="16888" spans="1:7" x14ac:dyDescent="0.3">
      <c r="A16888" s="31" t="s">
        <v>30270</v>
      </c>
      <c r="B16888">
        <v>96523</v>
      </c>
      <c r="D16888" t="s">
        <v>30271</v>
      </c>
      <c r="E16888" t="s">
        <v>862</v>
      </c>
      <c r="F16888" t="s">
        <v>987</v>
      </c>
      <c r="G16888" t="str">
        <f t="shared" si="263"/>
        <v>Medicine and Surgery Services</v>
      </c>
    </row>
    <row r="16889" spans="1:7" x14ac:dyDescent="0.3">
      <c r="A16889" s="31" t="s">
        <v>30272</v>
      </c>
      <c r="B16889">
        <v>96542</v>
      </c>
      <c r="D16889" t="s">
        <v>30273</v>
      </c>
      <c r="E16889" t="s">
        <v>0</v>
      </c>
      <c r="F16889" t="s">
        <v>987</v>
      </c>
      <c r="G16889" t="str">
        <f t="shared" si="263"/>
        <v>Medicine and Surgery Services</v>
      </c>
    </row>
    <row r="16890" spans="1:7" x14ac:dyDescent="0.3">
      <c r="A16890" s="31" t="s">
        <v>30274</v>
      </c>
      <c r="B16890">
        <v>96549</v>
      </c>
      <c r="D16890" t="s">
        <v>30275</v>
      </c>
      <c r="E16890" t="s">
        <v>2</v>
      </c>
      <c r="F16890" t="s">
        <v>987</v>
      </c>
      <c r="G16890" t="str">
        <f t="shared" si="263"/>
        <v>Medicine and Surgery Services</v>
      </c>
    </row>
    <row r="16891" spans="1:7" x14ac:dyDescent="0.3">
      <c r="A16891" s="31" t="s">
        <v>30276</v>
      </c>
      <c r="B16891">
        <v>96567</v>
      </c>
      <c r="D16891" t="s">
        <v>30277</v>
      </c>
      <c r="E16891" t="s">
        <v>0</v>
      </c>
      <c r="F16891" t="s">
        <v>987</v>
      </c>
      <c r="G16891" t="str">
        <f t="shared" si="263"/>
        <v>Medicine and Surgery Services</v>
      </c>
    </row>
    <row r="16892" spans="1:7" x14ac:dyDescent="0.3">
      <c r="A16892" s="31" t="s">
        <v>30278</v>
      </c>
      <c r="B16892">
        <v>96570</v>
      </c>
      <c r="D16892" t="s">
        <v>30279</v>
      </c>
      <c r="E16892" t="s">
        <v>0</v>
      </c>
      <c r="F16892" t="s">
        <v>987</v>
      </c>
      <c r="G16892" t="str">
        <f t="shared" si="263"/>
        <v>Medicine and Surgery Services</v>
      </c>
    </row>
    <row r="16893" spans="1:7" x14ac:dyDescent="0.3">
      <c r="A16893" s="31" t="s">
        <v>30280</v>
      </c>
      <c r="B16893">
        <v>96571</v>
      </c>
      <c r="D16893" t="s">
        <v>30281</v>
      </c>
      <c r="E16893" t="s">
        <v>0</v>
      </c>
      <c r="F16893" t="s">
        <v>987</v>
      </c>
      <c r="G16893" t="str">
        <f t="shared" si="263"/>
        <v>Medicine and Surgery Services</v>
      </c>
    </row>
    <row r="16894" spans="1:7" x14ac:dyDescent="0.3">
      <c r="A16894" s="31" t="s">
        <v>30282</v>
      </c>
      <c r="B16894">
        <v>96573</v>
      </c>
      <c r="D16894" t="s">
        <v>30283</v>
      </c>
      <c r="E16894" t="s">
        <v>0</v>
      </c>
      <c r="F16894" t="s">
        <v>987</v>
      </c>
      <c r="G16894" t="str">
        <f t="shared" si="263"/>
        <v>Medicine and Surgery Services</v>
      </c>
    </row>
    <row r="16895" spans="1:7" x14ac:dyDescent="0.3">
      <c r="A16895" s="31" t="s">
        <v>30284</v>
      </c>
      <c r="B16895">
        <v>96574</v>
      </c>
      <c r="D16895" t="s">
        <v>30285</v>
      </c>
      <c r="E16895" t="s">
        <v>0</v>
      </c>
      <c r="F16895" t="s">
        <v>987</v>
      </c>
      <c r="G16895" t="str">
        <f t="shared" si="263"/>
        <v>Medicine and Surgery Services</v>
      </c>
    </row>
    <row r="16896" spans="1:7" x14ac:dyDescent="0.3">
      <c r="A16896" s="31" t="s">
        <v>30286</v>
      </c>
      <c r="B16896">
        <v>96900</v>
      </c>
      <c r="D16896" t="s">
        <v>30287</v>
      </c>
      <c r="E16896" t="s">
        <v>0</v>
      </c>
      <c r="F16896" t="s">
        <v>987</v>
      </c>
      <c r="G16896" t="str">
        <f t="shared" si="263"/>
        <v>Medicine and Surgery Services</v>
      </c>
    </row>
    <row r="16897" spans="1:7" x14ac:dyDescent="0.3">
      <c r="A16897" s="31" t="s">
        <v>30288</v>
      </c>
      <c r="B16897">
        <v>96902</v>
      </c>
      <c r="D16897" t="s">
        <v>30289</v>
      </c>
      <c r="E16897" t="s">
        <v>1</v>
      </c>
      <c r="F16897" t="s">
        <v>987</v>
      </c>
      <c r="G16897" t="str">
        <f t="shared" si="263"/>
        <v>Medicine and Surgery Services</v>
      </c>
    </row>
    <row r="16898" spans="1:7" x14ac:dyDescent="0.3">
      <c r="A16898" s="31" t="s">
        <v>30290</v>
      </c>
      <c r="B16898">
        <v>96904</v>
      </c>
      <c r="D16898" t="s">
        <v>30291</v>
      </c>
      <c r="E16898" t="s">
        <v>888</v>
      </c>
      <c r="F16898" t="s">
        <v>987</v>
      </c>
      <c r="G16898" t="str">
        <f t="shared" si="263"/>
        <v>Medicine and Surgery Services</v>
      </c>
    </row>
    <row r="16899" spans="1:7" x14ac:dyDescent="0.3">
      <c r="A16899" s="31" t="s">
        <v>30292</v>
      </c>
      <c r="B16899">
        <v>96910</v>
      </c>
      <c r="D16899" t="s">
        <v>30293</v>
      </c>
      <c r="E16899" t="s">
        <v>0</v>
      </c>
      <c r="F16899" t="s">
        <v>987</v>
      </c>
      <c r="G16899" t="str">
        <f t="shared" ref="G16899:G16962" si="264">VLOOKUP(F16899,$I$2:$J$27,2,FALSE)</f>
        <v>Medicine and Surgery Services</v>
      </c>
    </row>
    <row r="16900" spans="1:7" x14ac:dyDescent="0.3">
      <c r="A16900" s="31" t="s">
        <v>30294</v>
      </c>
      <c r="B16900">
        <v>96912</v>
      </c>
      <c r="D16900" t="s">
        <v>30295</v>
      </c>
      <c r="E16900" t="s">
        <v>0</v>
      </c>
      <c r="F16900" t="s">
        <v>987</v>
      </c>
      <c r="G16900" t="str">
        <f t="shared" si="264"/>
        <v>Medicine and Surgery Services</v>
      </c>
    </row>
    <row r="16901" spans="1:7" x14ac:dyDescent="0.3">
      <c r="A16901" s="31" t="s">
        <v>30296</v>
      </c>
      <c r="B16901">
        <v>96913</v>
      </c>
      <c r="D16901" t="s">
        <v>30297</v>
      </c>
      <c r="E16901" t="s">
        <v>0</v>
      </c>
      <c r="F16901" t="s">
        <v>987</v>
      </c>
      <c r="G16901" t="str">
        <f t="shared" si="264"/>
        <v>Medicine and Surgery Services</v>
      </c>
    </row>
    <row r="16902" spans="1:7" x14ac:dyDescent="0.3">
      <c r="A16902" s="31" t="s">
        <v>30298</v>
      </c>
      <c r="B16902">
        <v>96920</v>
      </c>
      <c r="D16902" t="s">
        <v>30299</v>
      </c>
      <c r="E16902" t="s">
        <v>0</v>
      </c>
      <c r="F16902" t="s">
        <v>987</v>
      </c>
      <c r="G16902" t="str">
        <f t="shared" si="264"/>
        <v>Medicine and Surgery Services</v>
      </c>
    </row>
    <row r="16903" spans="1:7" x14ac:dyDescent="0.3">
      <c r="A16903" s="31" t="s">
        <v>30300</v>
      </c>
      <c r="B16903">
        <v>96921</v>
      </c>
      <c r="D16903" t="s">
        <v>30301</v>
      </c>
      <c r="E16903" t="s">
        <v>0</v>
      </c>
      <c r="F16903" t="s">
        <v>987</v>
      </c>
      <c r="G16903" t="str">
        <f t="shared" si="264"/>
        <v>Medicine and Surgery Services</v>
      </c>
    </row>
    <row r="16904" spans="1:7" x14ac:dyDescent="0.3">
      <c r="A16904" s="31" t="s">
        <v>30302</v>
      </c>
      <c r="B16904">
        <v>96922</v>
      </c>
      <c r="D16904" t="s">
        <v>30303</v>
      </c>
      <c r="E16904" t="s">
        <v>0</v>
      </c>
      <c r="F16904" t="s">
        <v>987</v>
      </c>
      <c r="G16904" t="str">
        <f t="shared" si="264"/>
        <v>Medicine and Surgery Services</v>
      </c>
    </row>
    <row r="16905" spans="1:7" x14ac:dyDescent="0.3">
      <c r="A16905" s="31" t="s">
        <v>30304</v>
      </c>
      <c r="B16905">
        <v>96931</v>
      </c>
      <c r="D16905" t="s">
        <v>30305</v>
      </c>
      <c r="E16905" t="s">
        <v>0</v>
      </c>
      <c r="F16905" t="s">
        <v>987</v>
      </c>
      <c r="G16905" t="str">
        <f t="shared" si="264"/>
        <v>Medicine and Surgery Services</v>
      </c>
    </row>
    <row r="16906" spans="1:7" x14ac:dyDescent="0.3">
      <c r="A16906" s="31" t="s">
        <v>30306</v>
      </c>
      <c r="B16906">
        <v>96932</v>
      </c>
      <c r="D16906" t="s">
        <v>30305</v>
      </c>
      <c r="E16906" t="s">
        <v>0</v>
      </c>
      <c r="F16906" t="s">
        <v>987</v>
      </c>
      <c r="G16906" t="str">
        <f t="shared" si="264"/>
        <v>Medicine and Surgery Services</v>
      </c>
    </row>
    <row r="16907" spans="1:7" x14ac:dyDescent="0.3">
      <c r="A16907" s="31" t="s">
        <v>30307</v>
      </c>
      <c r="B16907">
        <v>96933</v>
      </c>
      <c r="D16907" t="s">
        <v>30305</v>
      </c>
      <c r="E16907" t="s">
        <v>0</v>
      </c>
      <c r="F16907" t="s">
        <v>987</v>
      </c>
      <c r="G16907" t="str">
        <f t="shared" si="264"/>
        <v>Medicine and Surgery Services</v>
      </c>
    </row>
    <row r="16908" spans="1:7" x14ac:dyDescent="0.3">
      <c r="A16908" s="31" t="s">
        <v>30308</v>
      </c>
      <c r="B16908">
        <v>96934</v>
      </c>
      <c r="D16908" t="s">
        <v>30305</v>
      </c>
      <c r="E16908" t="s">
        <v>0</v>
      </c>
      <c r="F16908" t="s">
        <v>987</v>
      </c>
      <c r="G16908" t="str">
        <f t="shared" si="264"/>
        <v>Medicine and Surgery Services</v>
      </c>
    </row>
    <row r="16909" spans="1:7" x14ac:dyDescent="0.3">
      <c r="A16909" s="31" t="s">
        <v>30309</v>
      </c>
      <c r="B16909">
        <v>96935</v>
      </c>
      <c r="D16909" t="s">
        <v>30305</v>
      </c>
      <c r="E16909" t="s">
        <v>0</v>
      </c>
      <c r="F16909" t="s">
        <v>987</v>
      </c>
      <c r="G16909" t="str">
        <f t="shared" si="264"/>
        <v>Medicine and Surgery Services</v>
      </c>
    </row>
    <row r="16910" spans="1:7" x14ac:dyDescent="0.3">
      <c r="A16910" s="31" t="s">
        <v>30310</v>
      </c>
      <c r="B16910">
        <v>96936</v>
      </c>
      <c r="D16910" t="s">
        <v>30305</v>
      </c>
      <c r="E16910" t="s">
        <v>0</v>
      </c>
      <c r="F16910" t="s">
        <v>987</v>
      </c>
      <c r="G16910" t="str">
        <f t="shared" si="264"/>
        <v>Medicine and Surgery Services</v>
      </c>
    </row>
    <row r="16911" spans="1:7" x14ac:dyDescent="0.3">
      <c r="A16911" s="31" t="s">
        <v>30311</v>
      </c>
      <c r="B16911">
        <v>96999</v>
      </c>
      <c r="D16911" t="s">
        <v>30312</v>
      </c>
      <c r="E16911" t="s">
        <v>2</v>
      </c>
      <c r="F16911" t="s">
        <v>987</v>
      </c>
      <c r="G16911" t="str">
        <f t="shared" si="264"/>
        <v>Medicine and Surgery Services</v>
      </c>
    </row>
    <row r="16912" spans="1:7" x14ac:dyDescent="0.3">
      <c r="A16912" s="31" t="s">
        <v>30313</v>
      </c>
      <c r="B16912">
        <v>97010</v>
      </c>
      <c r="D16912" t="s">
        <v>30314</v>
      </c>
      <c r="E16912" t="s">
        <v>1</v>
      </c>
      <c r="F16912" t="s">
        <v>987</v>
      </c>
      <c r="G16912" t="str">
        <f t="shared" si="264"/>
        <v>Medicine and Surgery Services</v>
      </c>
    </row>
    <row r="16913" spans="1:7" x14ac:dyDescent="0.3">
      <c r="A16913" s="31" t="s">
        <v>30315</v>
      </c>
      <c r="B16913">
        <v>97012</v>
      </c>
      <c r="D16913" t="s">
        <v>30316</v>
      </c>
      <c r="E16913" t="s">
        <v>0</v>
      </c>
      <c r="F16913" t="s">
        <v>987</v>
      </c>
      <c r="G16913" t="str">
        <f t="shared" si="264"/>
        <v>Medicine and Surgery Services</v>
      </c>
    </row>
    <row r="16914" spans="1:7" x14ac:dyDescent="0.3">
      <c r="A16914" s="31" t="s">
        <v>30317</v>
      </c>
      <c r="B16914">
        <v>97014</v>
      </c>
      <c r="D16914" t="s">
        <v>30318</v>
      </c>
      <c r="E16914" t="s">
        <v>911</v>
      </c>
      <c r="F16914" t="s">
        <v>987</v>
      </c>
      <c r="G16914" t="str">
        <f t="shared" si="264"/>
        <v>Medicine and Surgery Services</v>
      </c>
    </row>
    <row r="16915" spans="1:7" x14ac:dyDescent="0.3">
      <c r="A16915" s="31" t="s">
        <v>30319</v>
      </c>
      <c r="B16915">
        <v>97016</v>
      </c>
      <c r="D16915" t="s">
        <v>30320</v>
      </c>
      <c r="E16915" t="s">
        <v>0</v>
      </c>
      <c r="F16915" t="s">
        <v>987</v>
      </c>
      <c r="G16915" t="str">
        <f t="shared" si="264"/>
        <v>Medicine and Surgery Services</v>
      </c>
    </row>
    <row r="16916" spans="1:7" x14ac:dyDescent="0.3">
      <c r="A16916" s="31" t="s">
        <v>30321</v>
      </c>
      <c r="B16916">
        <v>97018</v>
      </c>
      <c r="D16916" t="s">
        <v>30322</v>
      </c>
      <c r="E16916" t="s">
        <v>0</v>
      </c>
      <c r="F16916" t="s">
        <v>987</v>
      </c>
      <c r="G16916" t="str">
        <f t="shared" si="264"/>
        <v>Medicine and Surgery Services</v>
      </c>
    </row>
    <row r="16917" spans="1:7" x14ac:dyDescent="0.3">
      <c r="A16917" s="31" t="s">
        <v>30323</v>
      </c>
      <c r="B16917">
        <v>97022</v>
      </c>
      <c r="D16917" t="s">
        <v>30324</v>
      </c>
      <c r="E16917" t="s">
        <v>0</v>
      </c>
      <c r="F16917" t="s">
        <v>987</v>
      </c>
      <c r="G16917" t="str">
        <f t="shared" si="264"/>
        <v>Medicine and Surgery Services</v>
      </c>
    </row>
    <row r="16918" spans="1:7" x14ac:dyDescent="0.3">
      <c r="A16918" s="31" t="s">
        <v>30325</v>
      </c>
      <c r="B16918">
        <v>97024</v>
      </c>
      <c r="D16918" t="s">
        <v>30326</v>
      </c>
      <c r="E16918" t="s">
        <v>0</v>
      </c>
      <c r="F16918" t="s">
        <v>987</v>
      </c>
      <c r="G16918" t="str">
        <f t="shared" si="264"/>
        <v>Medicine and Surgery Services</v>
      </c>
    </row>
    <row r="16919" spans="1:7" x14ac:dyDescent="0.3">
      <c r="A16919" s="31" t="s">
        <v>30327</v>
      </c>
      <c r="B16919">
        <v>97026</v>
      </c>
      <c r="D16919" t="s">
        <v>30328</v>
      </c>
      <c r="E16919" t="s">
        <v>888</v>
      </c>
      <c r="F16919" t="s">
        <v>987</v>
      </c>
      <c r="G16919" t="str">
        <f t="shared" si="264"/>
        <v>Medicine and Surgery Services</v>
      </c>
    </row>
    <row r="16920" spans="1:7" x14ac:dyDescent="0.3">
      <c r="A16920" s="31" t="s">
        <v>30329</v>
      </c>
      <c r="B16920">
        <v>97028</v>
      </c>
      <c r="D16920" t="s">
        <v>30330</v>
      </c>
      <c r="E16920" t="s">
        <v>0</v>
      </c>
      <c r="F16920" t="s">
        <v>987</v>
      </c>
      <c r="G16920" t="str">
        <f t="shared" si="264"/>
        <v>Medicine and Surgery Services</v>
      </c>
    </row>
    <row r="16921" spans="1:7" x14ac:dyDescent="0.3">
      <c r="A16921" s="31" t="s">
        <v>30331</v>
      </c>
      <c r="B16921">
        <v>97032</v>
      </c>
      <c r="D16921" t="s">
        <v>30332</v>
      </c>
      <c r="E16921" t="s">
        <v>0</v>
      </c>
      <c r="F16921" t="s">
        <v>987</v>
      </c>
      <c r="G16921" t="str">
        <f t="shared" si="264"/>
        <v>Medicine and Surgery Services</v>
      </c>
    </row>
    <row r="16922" spans="1:7" x14ac:dyDescent="0.3">
      <c r="A16922" s="31" t="s">
        <v>30333</v>
      </c>
      <c r="B16922">
        <v>97033</v>
      </c>
      <c r="D16922" t="s">
        <v>30334</v>
      </c>
      <c r="E16922" t="s">
        <v>0</v>
      </c>
      <c r="F16922" t="s">
        <v>987</v>
      </c>
      <c r="G16922" t="str">
        <f t="shared" si="264"/>
        <v>Medicine and Surgery Services</v>
      </c>
    </row>
    <row r="16923" spans="1:7" x14ac:dyDescent="0.3">
      <c r="A16923" s="31" t="s">
        <v>30335</v>
      </c>
      <c r="B16923">
        <v>97034</v>
      </c>
      <c r="D16923" t="s">
        <v>30336</v>
      </c>
      <c r="E16923" t="s">
        <v>0</v>
      </c>
      <c r="F16923" t="s">
        <v>987</v>
      </c>
      <c r="G16923" t="str">
        <f t="shared" si="264"/>
        <v>Medicine and Surgery Services</v>
      </c>
    </row>
    <row r="16924" spans="1:7" x14ac:dyDescent="0.3">
      <c r="A16924" s="31" t="s">
        <v>30337</v>
      </c>
      <c r="B16924">
        <v>97035</v>
      </c>
      <c r="D16924" t="s">
        <v>30338</v>
      </c>
      <c r="E16924" t="s">
        <v>0</v>
      </c>
      <c r="F16924" t="s">
        <v>987</v>
      </c>
      <c r="G16924" t="str">
        <f t="shared" si="264"/>
        <v>Medicine and Surgery Services</v>
      </c>
    </row>
    <row r="16925" spans="1:7" x14ac:dyDescent="0.3">
      <c r="A16925" s="31" t="s">
        <v>30339</v>
      </c>
      <c r="B16925">
        <v>97036</v>
      </c>
      <c r="D16925" t="s">
        <v>30340</v>
      </c>
      <c r="E16925" t="s">
        <v>0</v>
      </c>
      <c r="F16925" t="s">
        <v>987</v>
      </c>
      <c r="G16925" t="str">
        <f t="shared" si="264"/>
        <v>Medicine and Surgery Services</v>
      </c>
    </row>
    <row r="16926" spans="1:7" x14ac:dyDescent="0.3">
      <c r="A16926" s="31" t="s">
        <v>30341</v>
      </c>
      <c r="B16926">
        <v>97039</v>
      </c>
      <c r="D16926" t="s">
        <v>30342</v>
      </c>
      <c r="E16926" t="s">
        <v>2</v>
      </c>
      <c r="F16926" t="s">
        <v>987</v>
      </c>
      <c r="G16926" t="str">
        <f t="shared" si="264"/>
        <v>Medicine and Surgery Services</v>
      </c>
    </row>
    <row r="16927" spans="1:7" x14ac:dyDescent="0.3">
      <c r="A16927" s="31" t="s">
        <v>30343</v>
      </c>
      <c r="B16927">
        <v>97110</v>
      </c>
      <c r="D16927" t="s">
        <v>30344</v>
      </c>
      <c r="E16927" t="s">
        <v>0</v>
      </c>
      <c r="F16927" t="s">
        <v>987</v>
      </c>
      <c r="G16927" t="str">
        <f t="shared" si="264"/>
        <v>Medicine and Surgery Services</v>
      </c>
    </row>
    <row r="16928" spans="1:7" x14ac:dyDescent="0.3">
      <c r="A16928" s="31" t="s">
        <v>30345</v>
      </c>
      <c r="B16928">
        <v>97112</v>
      </c>
      <c r="D16928" t="s">
        <v>30346</v>
      </c>
      <c r="E16928" t="s">
        <v>0</v>
      </c>
      <c r="F16928" t="s">
        <v>987</v>
      </c>
      <c r="G16928" t="str">
        <f t="shared" si="264"/>
        <v>Medicine and Surgery Services</v>
      </c>
    </row>
    <row r="16929" spans="1:7" x14ac:dyDescent="0.3">
      <c r="A16929" s="31" t="s">
        <v>30347</v>
      </c>
      <c r="B16929">
        <v>97113</v>
      </c>
      <c r="D16929" t="s">
        <v>30348</v>
      </c>
      <c r="E16929" t="s">
        <v>0</v>
      </c>
      <c r="F16929" t="s">
        <v>987</v>
      </c>
      <c r="G16929" t="str">
        <f t="shared" si="264"/>
        <v>Medicine and Surgery Services</v>
      </c>
    </row>
    <row r="16930" spans="1:7" x14ac:dyDescent="0.3">
      <c r="A16930" s="31" t="s">
        <v>30349</v>
      </c>
      <c r="B16930">
        <v>97116</v>
      </c>
      <c r="D16930" t="s">
        <v>30350</v>
      </c>
      <c r="E16930" t="s">
        <v>0</v>
      </c>
      <c r="F16930" t="s">
        <v>987</v>
      </c>
      <c r="G16930" t="str">
        <f t="shared" si="264"/>
        <v>Medicine and Surgery Services</v>
      </c>
    </row>
    <row r="16931" spans="1:7" x14ac:dyDescent="0.3">
      <c r="A16931" s="31" t="s">
        <v>30351</v>
      </c>
      <c r="B16931">
        <v>97124</v>
      </c>
      <c r="D16931" t="s">
        <v>30352</v>
      </c>
      <c r="E16931" t="s">
        <v>0</v>
      </c>
      <c r="F16931" t="s">
        <v>987</v>
      </c>
      <c r="G16931" t="str">
        <f t="shared" si="264"/>
        <v>Medicine and Surgery Services</v>
      </c>
    </row>
    <row r="16932" spans="1:7" x14ac:dyDescent="0.3">
      <c r="A16932" s="31" t="s">
        <v>30353</v>
      </c>
      <c r="B16932">
        <v>97129</v>
      </c>
      <c r="D16932" t="s">
        <v>30354</v>
      </c>
      <c r="E16932" t="s">
        <v>0</v>
      </c>
      <c r="F16932" t="s">
        <v>987</v>
      </c>
      <c r="G16932" t="str">
        <f t="shared" si="264"/>
        <v>Medicine and Surgery Services</v>
      </c>
    </row>
    <row r="16933" spans="1:7" x14ac:dyDescent="0.3">
      <c r="A16933" s="31" t="s">
        <v>30355</v>
      </c>
      <c r="B16933">
        <v>97130</v>
      </c>
      <c r="D16933" t="s">
        <v>30356</v>
      </c>
      <c r="E16933" t="s">
        <v>0</v>
      </c>
      <c r="F16933" t="s">
        <v>987</v>
      </c>
      <c r="G16933" t="str">
        <f t="shared" si="264"/>
        <v>Medicine and Surgery Services</v>
      </c>
    </row>
    <row r="16934" spans="1:7" x14ac:dyDescent="0.3">
      <c r="A16934" s="31" t="s">
        <v>30357</v>
      </c>
      <c r="B16934">
        <v>97139</v>
      </c>
      <c r="D16934" t="s">
        <v>30358</v>
      </c>
      <c r="E16934" t="s">
        <v>2</v>
      </c>
      <c r="F16934" t="s">
        <v>987</v>
      </c>
      <c r="G16934" t="str">
        <f t="shared" si="264"/>
        <v>Medicine and Surgery Services</v>
      </c>
    </row>
    <row r="16935" spans="1:7" x14ac:dyDescent="0.3">
      <c r="A16935" s="31" t="s">
        <v>30359</v>
      </c>
      <c r="B16935">
        <v>97140</v>
      </c>
      <c r="D16935" t="s">
        <v>30360</v>
      </c>
      <c r="E16935" t="s">
        <v>0</v>
      </c>
      <c r="F16935" t="s">
        <v>987</v>
      </c>
      <c r="G16935" t="str">
        <f t="shared" si="264"/>
        <v>Medicine and Surgery Services</v>
      </c>
    </row>
    <row r="16936" spans="1:7" x14ac:dyDescent="0.3">
      <c r="A16936" s="31" t="s">
        <v>30361</v>
      </c>
      <c r="B16936">
        <v>97150</v>
      </c>
      <c r="D16936" t="s">
        <v>30362</v>
      </c>
      <c r="E16936" t="s">
        <v>0</v>
      </c>
      <c r="F16936" t="s">
        <v>987</v>
      </c>
      <c r="G16936" t="str">
        <f t="shared" si="264"/>
        <v>Medicine and Surgery Services</v>
      </c>
    </row>
    <row r="16937" spans="1:7" x14ac:dyDescent="0.3">
      <c r="A16937" s="31" t="s">
        <v>30363</v>
      </c>
      <c r="B16937">
        <v>97151</v>
      </c>
      <c r="D16937" t="s">
        <v>30364</v>
      </c>
      <c r="E16937" t="s">
        <v>2</v>
      </c>
      <c r="F16937" t="s">
        <v>987</v>
      </c>
      <c r="G16937" t="str">
        <f t="shared" si="264"/>
        <v>Medicine and Surgery Services</v>
      </c>
    </row>
    <row r="16938" spans="1:7" x14ac:dyDescent="0.3">
      <c r="A16938" s="31" t="s">
        <v>30365</v>
      </c>
      <c r="B16938">
        <v>97152</v>
      </c>
      <c r="D16938" t="s">
        <v>30366</v>
      </c>
      <c r="E16938" t="s">
        <v>2</v>
      </c>
      <c r="F16938" t="s">
        <v>987</v>
      </c>
      <c r="G16938" t="str">
        <f t="shared" si="264"/>
        <v>Medicine and Surgery Services</v>
      </c>
    </row>
    <row r="16939" spans="1:7" x14ac:dyDescent="0.3">
      <c r="A16939" s="31" t="s">
        <v>30367</v>
      </c>
      <c r="B16939">
        <v>97153</v>
      </c>
      <c r="D16939" t="s">
        <v>30368</v>
      </c>
      <c r="E16939" t="s">
        <v>2</v>
      </c>
      <c r="F16939" t="s">
        <v>987</v>
      </c>
      <c r="G16939" t="str">
        <f t="shared" si="264"/>
        <v>Medicine and Surgery Services</v>
      </c>
    </row>
    <row r="16940" spans="1:7" x14ac:dyDescent="0.3">
      <c r="A16940" s="31" t="s">
        <v>30369</v>
      </c>
      <c r="B16940">
        <v>97154</v>
      </c>
      <c r="D16940" t="s">
        <v>30370</v>
      </c>
      <c r="E16940" t="s">
        <v>2</v>
      </c>
      <c r="F16940" t="s">
        <v>987</v>
      </c>
      <c r="G16940" t="str">
        <f t="shared" si="264"/>
        <v>Medicine and Surgery Services</v>
      </c>
    </row>
    <row r="16941" spans="1:7" x14ac:dyDescent="0.3">
      <c r="A16941" s="31" t="s">
        <v>30371</v>
      </c>
      <c r="B16941">
        <v>97155</v>
      </c>
      <c r="D16941" t="s">
        <v>30372</v>
      </c>
      <c r="E16941" t="s">
        <v>2</v>
      </c>
      <c r="F16941" t="s">
        <v>987</v>
      </c>
      <c r="G16941" t="str">
        <f t="shared" si="264"/>
        <v>Medicine and Surgery Services</v>
      </c>
    </row>
    <row r="16942" spans="1:7" x14ac:dyDescent="0.3">
      <c r="A16942" s="31" t="s">
        <v>30373</v>
      </c>
      <c r="B16942">
        <v>97156</v>
      </c>
      <c r="D16942" t="s">
        <v>30374</v>
      </c>
      <c r="E16942" t="s">
        <v>2</v>
      </c>
      <c r="F16942" t="s">
        <v>987</v>
      </c>
      <c r="G16942" t="str">
        <f t="shared" si="264"/>
        <v>Medicine and Surgery Services</v>
      </c>
    </row>
    <row r="16943" spans="1:7" x14ac:dyDescent="0.3">
      <c r="A16943" s="31" t="s">
        <v>30375</v>
      </c>
      <c r="B16943">
        <v>97157</v>
      </c>
      <c r="D16943" t="s">
        <v>30376</v>
      </c>
      <c r="E16943" t="s">
        <v>2</v>
      </c>
      <c r="F16943" t="s">
        <v>987</v>
      </c>
      <c r="G16943" t="str">
        <f t="shared" si="264"/>
        <v>Medicine and Surgery Services</v>
      </c>
    </row>
    <row r="16944" spans="1:7" x14ac:dyDescent="0.3">
      <c r="A16944" s="31" t="s">
        <v>30377</v>
      </c>
      <c r="B16944">
        <v>97158</v>
      </c>
      <c r="D16944" t="s">
        <v>30378</v>
      </c>
      <c r="E16944" t="s">
        <v>2</v>
      </c>
      <c r="F16944" t="s">
        <v>987</v>
      </c>
      <c r="G16944" t="str">
        <f t="shared" si="264"/>
        <v>Medicine and Surgery Services</v>
      </c>
    </row>
    <row r="16945" spans="1:7" x14ac:dyDescent="0.3">
      <c r="A16945" s="31" t="s">
        <v>30379</v>
      </c>
      <c r="B16945">
        <v>97161</v>
      </c>
      <c r="D16945" t="s">
        <v>30380</v>
      </c>
      <c r="E16945" t="s">
        <v>0</v>
      </c>
      <c r="F16945" t="s">
        <v>987</v>
      </c>
      <c r="G16945" t="str">
        <f t="shared" si="264"/>
        <v>Medicine and Surgery Services</v>
      </c>
    </row>
    <row r="16946" spans="1:7" x14ac:dyDescent="0.3">
      <c r="A16946" s="31" t="s">
        <v>30381</v>
      </c>
      <c r="B16946">
        <v>97162</v>
      </c>
      <c r="D16946" t="s">
        <v>30382</v>
      </c>
      <c r="E16946" t="s">
        <v>0</v>
      </c>
      <c r="F16946" t="s">
        <v>987</v>
      </c>
      <c r="G16946" t="str">
        <f t="shared" si="264"/>
        <v>Medicine and Surgery Services</v>
      </c>
    </row>
    <row r="16947" spans="1:7" x14ac:dyDescent="0.3">
      <c r="A16947" s="31" t="s">
        <v>30383</v>
      </c>
      <c r="B16947">
        <v>97163</v>
      </c>
      <c r="D16947" t="s">
        <v>30384</v>
      </c>
      <c r="E16947" t="s">
        <v>0</v>
      </c>
      <c r="F16947" t="s">
        <v>987</v>
      </c>
      <c r="G16947" t="str">
        <f t="shared" si="264"/>
        <v>Medicine and Surgery Services</v>
      </c>
    </row>
    <row r="16948" spans="1:7" x14ac:dyDescent="0.3">
      <c r="A16948" s="31" t="s">
        <v>30385</v>
      </c>
      <c r="B16948">
        <v>97164</v>
      </c>
      <c r="D16948" t="s">
        <v>30386</v>
      </c>
      <c r="E16948" t="s">
        <v>0</v>
      </c>
      <c r="F16948" t="s">
        <v>987</v>
      </c>
      <c r="G16948" t="str">
        <f t="shared" si="264"/>
        <v>Medicine and Surgery Services</v>
      </c>
    </row>
    <row r="16949" spans="1:7" x14ac:dyDescent="0.3">
      <c r="A16949" s="31" t="s">
        <v>30387</v>
      </c>
      <c r="B16949">
        <v>97165</v>
      </c>
      <c r="D16949" t="s">
        <v>30388</v>
      </c>
      <c r="E16949" t="s">
        <v>0</v>
      </c>
      <c r="F16949" t="s">
        <v>987</v>
      </c>
      <c r="G16949" t="str">
        <f t="shared" si="264"/>
        <v>Medicine and Surgery Services</v>
      </c>
    </row>
    <row r="16950" spans="1:7" x14ac:dyDescent="0.3">
      <c r="A16950" s="31" t="s">
        <v>30389</v>
      </c>
      <c r="B16950">
        <v>97166</v>
      </c>
      <c r="D16950" t="s">
        <v>30390</v>
      </c>
      <c r="E16950" t="s">
        <v>0</v>
      </c>
      <c r="F16950" t="s">
        <v>987</v>
      </c>
      <c r="G16950" t="str">
        <f t="shared" si="264"/>
        <v>Medicine and Surgery Services</v>
      </c>
    </row>
    <row r="16951" spans="1:7" x14ac:dyDescent="0.3">
      <c r="A16951" s="31" t="s">
        <v>30391</v>
      </c>
      <c r="B16951">
        <v>97167</v>
      </c>
      <c r="D16951" t="s">
        <v>30392</v>
      </c>
      <c r="E16951" t="s">
        <v>0</v>
      </c>
      <c r="F16951" t="s">
        <v>987</v>
      </c>
      <c r="G16951" t="str">
        <f t="shared" si="264"/>
        <v>Medicine and Surgery Services</v>
      </c>
    </row>
    <row r="16952" spans="1:7" x14ac:dyDescent="0.3">
      <c r="A16952" s="31" t="s">
        <v>30393</v>
      </c>
      <c r="B16952">
        <v>97168</v>
      </c>
      <c r="D16952" t="s">
        <v>30394</v>
      </c>
      <c r="E16952" t="s">
        <v>0</v>
      </c>
      <c r="F16952" t="s">
        <v>987</v>
      </c>
      <c r="G16952" t="str">
        <f t="shared" si="264"/>
        <v>Medicine and Surgery Services</v>
      </c>
    </row>
    <row r="16953" spans="1:7" x14ac:dyDescent="0.3">
      <c r="A16953" s="31" t="s">
        <v>30395</v>
      </c>
      <c r="B16953">
        <v>97169</v>
      </c>
      <c r="D16953" t="s">
        <v>30396</v>
      </c>
      <c r="E16953" t="s">
        <v>854</v>
      </c>
      <c r="F16953" t="s">
        <v>987</v>
      </c>
      <c r="G16953" t="str">
        <f t="shared" si="264"/>
        <v>Medicine and Surgery Services</v>
      </c>
    </row>
    <row r="16954" spans="1:7" x14ac:dyDescent="0.3">
      <c r="A16954" s="31" t="s">
        <v>30397</v>
      </c>
      <c r="B16954">
        <v>97170</v>
      </c>
      <c r="D16954" t="s">
        <v>30398</v>
      </c>
      <c r="E16954" t="s">
        <v>854</v>
      </c>
      <c r="F16954" t="s">
        <v>987</v>
      </c>
      <c r="G16954" t="str">
        <f t="shared" si="264"/>
        <v>Medicine and Surgery Services</v>
      </c>
    </row>
    <row r="16955" spans="1:7" x14ac:dyDescent="0.3">
      <c r="A16955" s="31" t="s">
        <v>30399</v>
      </c>
      <c r="B16955">
        <v>97171</v>
      </c>
      <c r="D16955" t="s">
        <v>30400</v>
      </c>
      <c r="E16955" t="s">
        <v>854</v>
      </c>
      <c r="F16955" t="s">
        <v>987</v>
      </c>
      <c r="G16955" t="str">
        <f t="shared" si="264"/>
        <v>Medicine and Surgery Services</v>
      </c>
    </row>
    <row r="16956" spans="1:7" x14ac:dyDescent="0.3">
      <c r="A16956" s="31" t="s">
        <v>30401</v>
      </c>
      <c r="B16956">
        <v>97172</v>
      </c>
      <c r="D16956" t="s">
        <v>30402</v>
      </c>
      <c r="E16956" t="s">
        <v>854</v>
      </c>
      <c r="F16956" t="s">
        <v>987</v>
      </c>
      <c r="G16956" t="str">
        <f t="shared" si="264"/>
        <v>Medicine and Surgery Services</v>
      </c>
    </row>
    <row r="16957" spans="1:7" x14ac:dyDescent="0.3">
      <c r="A16957" s="31" t="s">
        <v>30403</v>
      </c>
      <c r="B16957">
        <v>97530</v>
      </c>
      <c r="D16957" t="s">
        <v>30404</v>
      </c>
      <c r="E16957" t="s">
        <v>0</v>
      </c>
      <c r="F16957" t="s">
        <v>987</v>
      </c>
      <c r="G16957" t="str">
        <f t="shared" si="264"/>
        <v>Medicine and Surgery Services</v>
      </c>
    </row>
    <row r="16958" spans="1:7" x14ac:dyDescent="0.3">
      <c r="A16958" s="31" t="s">
        <v>30405</v>
      </c>
      <c r="B16958">
        <v>97533</v>
      </c>
      <c r="D16958" t="s">
        <v>30406</v>
      </c>
      <c r="E16958" t="s">
        <v>0</v>
      </c>
      <c r="F16958" t="s">
        <v>987</v>
      </c>
      <c r="G16958" t="str">
        <f t="shared" si="264"/>
        <v>Medicine and Surgery Services</v>
      </c>
    </row>
    <row r="16959" spans="1:7" x14ac:dyDescent="0.3">
      <c r="A16959" s="31" t="s">
        <v>30407</v>
      </c>
      <c r="B16959">
        <v>97535</v>
      </c>
      <c r="D16959" t="s">
        <v>30408</v>
      </c>
      <c r="E16959" t="s">
        <v>0</v>
      </c>
      <c r="F16959" t="s">
        <v>987</v>
      </c>
      <c r="G16959" t="str">
        <f t="shared" si="264"/>
        <v>Medicine and Surgery Services</v>
      </c>
    </row>
    <row r="16960" spans="1:7" x14ac:dyDescent="0.3">
      <c r="A16960" s="31" t="s">
        <v>30409</v>
      </c>
      <c r="B16960">
        <v>97537</v>
      </c>
      <c r="D16960" t="s">
        <v>30410</v>
      </c>
      <c r="E16960" t="s">
        <v>0</v>
      </c>
      <c r="F16960" t="s">
        <v>987</v>
      </c>
      <c r="G16960" t="str">
        <f t="shared" si="264"/>
        <v>Medicine and Surgery Services</v>
      </c>
    </row>
    <row r="16961" spans="1:7" x14ac:dyDescent="0.3">
      <c r="A16961" s="31" t="s">
        <v>30411</v>
      </c>
      <c r="B16961">
        <v>97542</v>
      </c>
      <c r="D16961" t="s">
        <v>30412</v>
      </c>
      <c r="E16961" t="s">
        <v>0</v>
      </c>
      <c r="F16961" t="s">
        <v>987</v>
      </c>
      <c r="G16961" t="str">
        <f t="shared" si="264"/>
        <v>Medicine and Surgery Services</v>
      </c>
    </row>
    <row r="16962" spans="1:7" x14ac:dyDescent="0.3">
      <c r="A16962" s="31" t="s">
        <v>30413</v>
      </c>
      <c r="B16962">
        <v>97545</v>
      </c>
      <c r="D16962" t="s">
        <v>30414</v>
      </c>
      <c r="E16962" t="s">
        <v>888</v>
      </c>
      <c r="F16962" t="s">
        <v>987</v>
      </c>
      <c r="G16962" t="str">
        <f t="shared" si="264"/>
        <v>Medicine and Surgery Services</v>
      </c>
    </row>
    <row r="16963" spans="1:7" x14ac:dyDescent="0.3">
      <c r="A16963" s="31" t="s">
        <v>30415</v>
      </c>
      <c r="B16963">
        <v>97546</v>
      </c>
      <c r="D16963" t="s">
        <v>30416</v>
      </c>
      <c r="E16963" t="s">
        <v>888</v>
      </c>
      <c r="F16963" t="s">
        <v>987</v>
      </c>
      <c r="G16963" t="str">
        <f t="shared" ref="G16963:G17026" si="265">VLOOKUP(F16963,$I$2:$J$27,2,FALSE)</f>
        <v>Medicine and Surgery Services</v>
      </c>
    </row>
    <row r="16964" spans="1:7" x14ac:dyDescent="0.3">
      <c r="A16964" s="31" t="s">
        <v>30417</v>
      </c>
      <c r="B16964">
        <v>97597</v>
      </c>
      <c r="D16964" t="s">
        <v>30418</v>
      </c>
      <c r="E16964" t="s">
        <v>0</v>
      </c>
      <c r="F16964" t="s">
        <v>987</v>
      </c>
      <c r="G16964" t="str">
        <f t="shared" si="265"/>
        <v>Medicine and Surgery Services</v>
      </c>
    </row>
    <row r="16965" spans="1:7" x14ac:dyDescent="0.3">
      <c r="A16965" s="31" t="s">
        <v>30419</v>
      </c>
      <c r="B16965">
        <v>97598</v>
      </c>
      <c r="D16965" t="s">
        <v>30420</v>
      </c>
      <c r="E16965" t="s">
        <v>0</v>
      </c>
      <c r="F16965" t="s">
        <v>987</v>
      </c>
      <c r="G16965" t="str">
        <f t="shared" si="265"/>
        <v>Medicine and Surgery Services</v>
      </c>
    </row>
    <row r="16966" spans="1:7" x14ac:dyDescent="0.3">
      <c r="A16966" s="31" t="s">
        <v>30421</v>
      </c>
      <c r="B16966">
        <v>97602</v>
      </c>
      <c r="D16966" t="s">
        <v>30422</v>
      </c>
      <c r="E16966" t="s">
        <v>1</v>
      </c>
      <c r="F16966" t="s">
        <v>987</v>
      </c>
      <c r="G16966" t="str">
        <f t="shared" si="265"/>
        <v>Medicine and Surgery Services</v>
      </c>
    </row>
    <row r="16967" spans="1:7" x14ac:dyDescent="0.3">
      <c r="A16967" s="31" t="s">
        <v>30423</v>
      </c>
      <c r="B16967">
        <v>97605</v>
      </c>
      <c r="D16967" t="s">
        <v>30424</v>
      </c>
      <c r="E16967" t="s">
        <v>0</v>
      </c>
      <c r="F16967" t="s">
        <v>987</v>
      </c>
      <c r="G16967" t="str">
        <f t="shared" si="265"/>
        <v>Medicine and Surgery Services</v>
      </c>
    </row>
    <row r="16968" spans="1:7" x14ac:dyDescent="0.3">
      <c r="A16968" s="31" t="s">
        <v>30425</v>
      </c>
      <c r="B16968">
        <v>97606</v>
      </c>
      <c r="D16968" t="s">
        <v>30426</v>
      </c>
      <c r="E16968" t="s">
        <v>0</v>
      </c>
      <c r="F16968" t="s">
        <v>987</v>
      </c>
      <c r="G16968" t="str">
        <f t="shared" si="265"/>
        <v>Medicine and Surgery Services</v>
      </c>
    </row>
    <row r="16969" spans="1:7" x14ac:dyDescent="0.3">
      <c r="A16969" s="31" t="s">
        <v>30427</v>
      </c>
      <c r="B16969">
        <v>97607</v>
      </c>
      <c r="D16969" t="s">
        <v>30428</v>
      </c>
      <c r="E16969" t="s">
        <v>0</v>
      </c>
      <c r="F16969" t="s">
        <v>987</v>
      </c>
      <c r="G16969" t="str">
        <f t="shared" si="265"/>
        <v>Medicine and Surgery Services</v>
      </c>
    </row>
    <row r="16970" spans="1:7" x14ac:dyDescent="0.3">
      <c r="A16970" s="31" t="s">
        <v>30429</v>
      </c>
      <c r="B16970">
        <v>97608</v>
      </c>
      <c r="D16970" t="s">
        <v>30426</v>
      </c>
      <c r="E16970" t="s">
        <v>0</v>
      </c>
      <c r="F16970" t="s">
        <v>987</v>
      </c>
      <c r="G16970" t="str">
        <f t="shared" si="265"/>
        <v>Medicine and Surgery Services</v>
      </c>
    </row>
    <row r="16971" spans="1:7" x14ac:dyDescent="0.3">
      <c r="A16971" s="31" t="s">
        <v>30430</v>
      </c>
      <c r="B16971">
        <v>97610</v>
      </c>
      <c r="D16971" t="s">
        <v>30431</v>
      </c>
      <c r="E16971" t="s">
        <v>0</v>
      </c>
      <c r="F16971" t="s">
        <v>987</v>
      </c>
      <c r="G16971" t="str">
        <f t="shared" si="265"/>
        <v>Medicine and Surgery Services</v>
      </c>
    </row>
    <row r="16972" spans="1:7" x14ac:dyDescent="0.3">
      <c r="A16972" s="31" t="s">
        <v>30432</v>
      </c>
      <c r="B16972">
        <v>97750</v>
      </c>
      <c r="D16972" t="s">
        <v>30433</v>
      </c>
      <c r="E16972" t="s">
        <v>0</v>
      </c>
      <c r="F16972" t="s">
        <v>987</v>
      </c>
      <c r="G16972" t="str">
        <f t="shared" si="265"/>
        <v>Medicine and Surgery Services</v>
      </c>
    </row>
    <row r="16973" spans="1:7" x14ac:dyDescent="0.3">
      <c r="A16973" s="31" t="s">
        <v>30434</v>
      </c>
      <c r="B16973">
        <v>97755</v>
      </c>
      <c r="D16973" t="s">
        <v>30435</v>
      </c>
      <c r="E16973" t="s">
        <v>0</v>
      </c>
      <c r="F16973" t="s">
        <v>987</v>
      </c>
      <c r="G16973" t="str">
        <f t="shared" si="265"/>
        <v>Medicine and Surgery Services</v>
      </c>
    </row>
    <row r="16974" spans="1:7" x14ac:dyDescent="0.3">
      <c r="A16974" s="31" t="s">
        <v>30436</v>
      </c>
      <c r="B16974">
        <v>97760</v>
      </c>
      <c r="D16974" t="s">
        <v>30437</v>
      </c>
      <c r="E16974" t="s">
        <v>0</v>
      </c>
      <c r="F16974" t="s">
        <v>987</v>
      </c>
      <c r="G16974" t="str">
        <f t="shared" si="265"/>
        <v>Medicine and Surgery Services</v>
      </c>
    </row>
    <row r="16975" spans="1:7" x14ac:dyDescent="0.3">
      <c r="A16975" s="31" t="s">
        <v>30438</v>
      </c>
      <c r="B16975">
        <v>97761</v>
      </c>
      <c r="D16975" t="s">
        <v>30439</v>
      </c>
      <c r="E16975" t="s">
        <v>0</v>
      </c>
      <c r="F16975" t="s">
        <v>987</v>
      </c>
      <c r="G16975" t="str">
        <f t="shared" si="265"/>
        <v>Medicine and Surgery Services</v>
      </c>
    </row>
    <row r="16976" spans="1:7" x14ac:dyDescent="0.3">
      <c r="A16976" s="31" t="s">
        <v>30440</v>
      </c>
      <c r="B16976">
        <v>97763</v>
      </c>
      <c r="D16976" t="s">
        <v>30441</v>
      </c>
      <c r="E16976" t="s">
        <v>0</v>
      </c>
      <c r="F16976" t="s">
        <v>987</v>
      </c>
      <c r="G16976" t="str">
        <f t="shared" si="265"/>
        <v>Medicine and Surgery Services</v>
      </c>
    </row>
    <row r="16977" spans="1:7" x14ac:dyDescent="0.3">
      <c r="A16977" s="31" t="s">
        <v>30442</v>
      </c>
      <c r="B16977">
        <v>97799</v>
      </c>
      <c r="D16977" t="s">
        <v>30358</v>
      </c>
      <c r="E16977" t="s">
        <v>2</v>
      </c>
      <c r="F16977" t="s">
        <v>987</v>
      </c>
      <c r="G16977" t="str">
        <f t="shared" si="265"/>
        <v>Medicine and Surgery Services</v>
      </c>
    </row>
    <row r="16978" spans="1:7" x14ac:dyDescent="0.3">
      <c r="A16978" s="31" t="s">
        <v>30443</v>
      </c>
      <c r="B16978">
        <v>97802</v>
      </c>
      <c r="D16978" t="s">
        <v>30444</v>
      </c>
      <c r="E16978" t="s">
        <v>0</v>
      </c>
      <c r="F16978" t="s">
        <v>987</v>
      </c>
      <c r="G16978" t="str">
        <f t="shared" si="265"/>
        <v>Medicine and Surgery Services</v>
      </c>
    </row>
    <row r="16979" spans="1:7" x14ac:dyDescent="0.3">
      <c r="A16979" s="31" t="s">
        <v>30445</v>
      </c>
      <c r="B16979">
        <v>97803</v>
      </c>
      <c r="D16979" t="s">
        <v>30446</v>
      </c>
      <c r="E16979" t="s">
        <v>0</v>
      </c>
      <c r="F16979" t="s">
        <v>987</v>
      </c>
      <c r="G16979" t="str">
        <f t="shared" si="265"/>
        <v>Medicine and Surgery Services</v>
      </c>
    </row>
    <row r="16980" spans="1:7" x14ac:dyDescent="0.3">
      <c r="A16980" s="31" t="s">
        <v>30447</v>
      </c>
      <c r="B16980">
        <v>97804</v>
      </c>
      <c r="D16980" t="s">
        <v>30448</v>
      </c>
      <c r="E16980" t="s">
        <v>0</v>
      </c>
      <c r="F16980" t="s">
        <v>987</v>
      </c>
      <c r="G16980" t="str">
        <f t="shared" si="265"/>
        <v>Medicine and Surgery Services</v>
      </c>
    </row>
    <row r="16981" spans="1:7" x14ac:dyDescent="0.3">
      <c r="A16981" s="31" t="s">
        <v>30449</v>
      </c>
      <c r="B16981">
        <v>97810</v>
      </c>
      <c r="D16981" t="s">
        <v>30450</v>
      </c>
      <c r="E16981" t="s">
        <v>854</v>
      </c>
      <c r="F16981" t="s">
        <v>987</v>
      </c>
      <c r="G16981" t="str">
        <f t="shared" si="265"/>
        <v>Medicine and Surgery Services</v>
      </c>
    </row>
    <row r="16982" spans="1:7" x14ac:dyDescent="0.3">
      <c r="A16982" s="31" t="s">
        <v>30451</v>
      </c>
      <c r="B16982">
        <v>97811</v>
      </c>
      <c r="D16982" t="s">
        <v>30452</v>
      </c>
      <c r="E16982" t="s">
        <v>854</v>
      </c>
      <c r="F16982" t="s">
        <v>987</v>
      </c>
      <c r="G16982" t="str">
        <f t="shared" si="265"/>
        <v>Medicine and Surgery Services</v>
      </c>
    </row>
    <row r="16983" spans="1:7" x14ac:dyDescent="0.3">
      <c r="A16983" s="31" t="s">
        <v>30453</v>
      </c>
      <c r="B16983">
        <v>97813</v>
      </c>
      <c r="D16983" t="s">
        <v>30454</v>
      </c>
      <c r="E16983" t="s">
        <v>854</v>
      </c>
      <c r="F16983" t="s">
        <v>987</v>
      </c>
      <c r="G16983" t="str">
        <f t="shared" si="265"/>
        <v>Medicine and Surgery Services</v>
      </c>
    </row>
    <row r="16984" spans="1:7" x14ac:dyDescent="0.3">
      <c r="A16984" s="31" t="s">
        <v>30455</v>
      </c>
      <c r="B16984">
        <v>97814</v>
      </c>
      <c r="D16984" t="s">
        <v>30456</v>
      </c>
      <c r="E16984" t="s">
        <v>854</v>
      </c>
      <c r="F16984" t="s">
        <v>987</v>
      </c>
      <c r="G16984" t="str">
        <f t="shared" si="265"/>
        <v>Medicine and Surgery Services</v>
      </c>
    </row>
    <row r="16985" spans="1:7" x14ac:dyDescent="0.3">
      <c r="A16985" s="31" t="s">
        <v>30457</v>
      </c>
      <c r="B16985">
        <v>98925</v>
      </c>
      <c r="D16985" t="s">
        <v>30458</v>
      </c>
      <c r="E16985" t="s">
        <v>0</v>
      </c>
      <c r="F16985" t="s">
        <v>987</v>
      </c>
      <c r="G16985" t="str">
        <f t="shared" si="265"/>
        <v>Medicine and Surgery Services</v>
      </c>
    </row>
    <row r="16986" spans="1:7" x14ac:dyDescent="0.3">
      <c r="A16986" s="31" t="s">
        <v>30459</v>
      </c>
      <c r="B16986">
        <v>98926</v>
      </c>
      <c r="D16986" t="s">
        <v>30460</v>
      </c>
      <c r="E16986" t="s">
        <v>0</v>
      </c>
      <c r="F16986" t="s">
        <v>987</v>
      </c>
      <c r="G16986" t="str">
        <f t="shared" si="265"/>
        <v>Medicine and Surgery Services</v>
      </c>
    </row>
    <row r="16987" spans="1:7" x14ac:dyDescent="0.3">
      <c r="A16987" s="31" t="s">
        <v>30461</v>
      </c>
      <c r="B16987">
        <v>98927</v>
      </c>
      <c r="D16987" t="s">
        <v>30462</v>
      </c>
      <c r="E16987" t="s">
        <v>0</v>
      </c>
      <c r="F16987" t="s">
        <v>987</v>
      </c>
      <c r="G16987" t="str">
        <f t="shared" si="265"/>
        <v>Medicine and Surgery Services</v>
      </c>
    </row>
    <row r="16988" spans="1:7" x14ac:dyDescent="0.3">
      <c r="A16988" s="31" t="s">
        <v>30463</v>
      </c>
      <c r="B16988">
        <v>98928</v>
      </c>
      <c r="D16988" t="s">
        <v>30464</v>
      </c>
      <c r="E16988" t="s">
        <v>0</v>
      </c>
      <c r="F16988" t="s">
        <v>987</v>
      </c>
      <c r="G16988" t="str">
        <f t="shared" si="265"/>
        <v>Medicine and Surgery Services</v>
      </c>
    </row>
    <row r="16989" spans="1:7" x14ac:dyDescent="0.3">
      <c r="A16989" s="31" t="s">
        <v>30465</v>
      </c>
      <c r="B16989">
        <v>98929</v>
      </c>
      <c r="D16989" t="s">
        <v>30466</v>
      </c>
      <c r="E16989" t="s">
        <v>0</v>
      </c>
      <c r="F16989" t="s">
        <v>987</v>
      </c>
      <c r="G16989" t="str">
        <f t="shared" si="265"/>
        <v>Medicine and Surgery Services</v>
      </c>
    </row>
    <row r="16990" spans="1:7" x14ac:dyDescent="0.3">
      <c r="A16990" s="31" t="s">
        <v>30467</v>
      </c>
      <c r="B16990">
        <v>98940</v>
      </c>
      <c r="D16990" t="s">
        <v>30468</v>
      </c>
      <c r="E16990" t="s">
        <v>0</v>
      </c>
      <c r="F16990" t="s">
        <v>987</v>
      </c>
      <c r="G16990" t="str">
        <f t="shared" si="265"/>
        <v>Medicine and Surgery Services</v>
      </c>
    </row>
    <row r="16991" spans="1:7" x14ac:dyDescent="0.3">
      <c r="A16991" s="31" t="s">
        <v>30469</v>
      </c>
      <c r="B16991">
        <v>98941</v>
      </c>
      <c r="D16991" t="s">
        <v>30470</v>
      </c>
      <c r="E16991" t="s">
        <v>0</v>
      </c>
      <c r="F16991" t="s">
        <v>987</v>
      </c>
      <c r="G16991" t="str">
        <f t="shared" si="265"/>
        <v>Medicine and Surgery Services</v>
      </c>
    </row>
    <row r="16992" spans="1:7" x14ac:dyDescent="0.3">
      <c r="A16992" s="31" t="s">
        <v>30471</v>
      </c>
      <c r="B16992">
        <v>98942</v>
      </c>
      <c r="D16992" t="s">
        <v>30472</v>
      </c>
      <c r="E16992" t="s">
        <v>0</v>
      </c>
      <c r="F16992" t="s">
        <v>987</v>
      </c>
      <c r="G16992" t="str">
        <f t="shared" si="265"/>
        <v>Medicine and Surgery Services</v>
      </c>
    </row>
    <row r="16993" spans="1:7" x14ac:dyDescent="0.3">
      <c r="A16993" s="31" t="s">
        <v>30473</v>
      </c>
      <c r="B16993">
        <v>98943</v>
      </c>
      <c r="D16993" t="s">
        <v>30474</v>
      </c>
      <c r="E16993" t="s">
        <v>854</v>
      </c>
      <c r="F16993" t="s">
        <v>987</v>
      </c>
      <c r="G16993" t="str">
        <f t="shared" si="265"/>
        <v>Medicine and Surgery Services</v>
      </c>
    </row>
    <row r="16994" spans="1:7" x14ac:dyDescent="0.3">
      <c r="A16994" s="31" t="s">
        <v>30475</v>
      </c>
      <c r="B16994">
        <v>98960</v>
      </c>
      <c r="D16994" t="s">
        <v>30476</v>
      </c>
      <c r="E16994" t="s">
        <v>1</v>
      </c>
      <c r="F16994" t="s">
        <v>987</v>
      </c>
      <c r="G16994" t="str">
        <f t="shared" si="265"/>
        <v>Medicine and Surgery Services</v>
      </c>
    </row>
    <row r="16995" spans="1:7" x14ac:dyDescent="0.3">
      <c r="A16995" s="31" t="s">
        <v>30477</v>
      </c>
      <c r="B16995">
        <v>98961</v>
      </c>
      <c r="D16995" t="s">
        <v>30478</v>
      </c>
      <c r="E16995" t="s">
        <v>1</v>
      </c>
      <c r="F16995" t="s">
        <v>987</v>
      </c>
      <c r="G16995" t="str">
        <f t="shared" si="265"/>
        <v>Medicine and Surgery Services</v>
      </c>
    </row>
    <row r="16996" spans="1:7" x14ac:dyDescent="0.3">
      <c r="A16996" s="31" t="s">
        <v>30479</v>
      </c>
      <c r="B16996">
        <v>98962</v>
      </c>
      <c r="D16996" t="s">
        <v>30480</v>
      </c>
      <c r="E16996" t="s">
        <v>1</v>
      </c>
      <c r="F16996" t="s">
        <v>987</v>
      </c>
      <c r="G16996" t="str">
        <f t="shared" si="265"/>
        <v>Medicine and Surgery Services</v>
      </c>
    </row>
    <row r="16997" spans="1:7" x14ac:dyDescent="0.3">
      <c r="A16997" s="31" t="s">
        <v>30481</v>
      </c>
      <c r="B16997">
        <v>98966</v>
      </c>
      <c r="D16997" t="s">
        <v>30482</v>
      </c>
      <c r="E16997" t="s">
        <v>854</v>
      </c>
      <c r="F16997" t="s">
        <v>987</v>
      </c>
      <c r="G16997" t="str">
        <f t="shared" si="265"/>
        <v>Medicine and Surgery Services</v>
      </c>
    </row>
    <row r="16998" spans="1:7" x14ac:dyDescent="0.3">
      <c r="A16998" s="31" t="s">
        <v>30483</v>
      </c>
      <c r="B16998">
        <v>98967</v>
      </c>
      <c r="D16998" t="s">
        <v>30484</v>
      </c>
      <c r="E16998" t="s">
        <v>854</v>
      </c>
      <c r="F16998" t="s">
        <v>987</v>
      </c>
      <c r="G16998" t="str">
        <f t="shared" si="265"/>
        <v>Medicine and Surgery Services</v>
      </c>
    </row>
    <row r="16999" spans="1:7" x14ac:dyDescent="0.3">
      <c r="A16999" s="31" t="s">
        <v>30485</v>
      </c>
      <c r="B16999">
        <v>98968</v>
      </c>
      <c r="D16999" t="s">
        <v>30486</v>
      </c>
      <c r="E16999" t="s">
        <v>854</v>
      </c>
      <c r="F16999" t="s">
        <v>987</v>
      </c>
      <c r="G16999" t="str">
        <f t="shared" si="265"/>
        <v>Medicine and Surgery Services</v>
      </c>
    </row>
    <row r="17000" spans="1:7" x14ac:dyDescent="0.3">
      <c r="A17000" s="31" t="s">
        <v>30487</v>
      </c>
      <c r="B17000">
        <v>98970</v>
      </c>
      <c r="D17000" t="s">
        <v>30488</v>
      </c>
      <c r="E17000" t="s">
        <v>911</v>
      </c>
      <c r="F17000" t="s">
        <v>987</v>
      </c>
      <c r="G17000" t="str">
        <f t="shared" si="265"/>
        <v>Medicine and Surgery Services</v>
      </c>
    </row>
    <row r="17001" spans="1:7" x14ac:dyDescent="0.3">
      <c r="A17001" s="31" t="s">
        <v>30489</v>
      </c>
      <c r="B17001">
        <v>98971</v>
      </c>
      <c r="D17001" t="s">
        <v>30490</v>
      </c>
      <c r="E17001" t="s">
        <v>911</v>
      </c>
      <c r="F17001" t="s">
        <v>987</v>
      </c>
      <c r="G17001" t="str">
        <f t="shared" si="265"/>
        <v>Medicine and Surgery Services</v>
      </c>
    </row>
    <row r="17002" spans="1:7" x14ac:dyDescent="0.3">
      <c r="A17002" s="31" t="s">
        <v>30491</v>
      </c>
      <c r="B17002">
        <v>98972</v>
      </c>
      <c r="D17002" t="s">
        <v>30492</v>
      </c>
      <c r="E17002" t="s">
        <v>911</v>
      </c>
      <c r="F17002" t="s">
        <v>987</v>
      </c>
      <c r="G17002" t="str">
        <f t="shared" si="265"/>
        <v>Medicine and Surgery Services</v>
      </c>
    </row>
    <row r="17003" spans="1:7" x14ac:dyDescent="0.3">
      <c r="A17003" s="31" t="s">
        <v>30493</v>
      </c>
      <c r="B17003">
        <v>99000</v>
      </c>
      <c r="D17003" t="s">
        <v>30494</v>
      </c>
      <c r="E17003" t="s">
        <v>1</v>
      </c>
      <c r="F17003" t="s">
        <v>987</v>
      </c>
      <c r="G17003" t="str">
        <f t="shared" si="265"/>
        <v>Medicine and Surgery Services</v>
      </c>
    </row>
    <row r="17004" spans="1:7" x14ac:dyDescent="0.3">
      <c r="A17004" s="31" t="s">
        <v>30495</v>
      </c>
      <c r="B17004">
        <v>99001</v>
      </c>
      <c r="D17004" t="s">
        <v>30496</v>
      </c>
      <c r="E17004" t="s">
        <v>1</v>
      </c>
      <c r="F17004" t="s">
        <v>987</v>
      </c>
      <c r="G17004" t="str">
        <f t="shared" si="265"/>
        <v>Medicine and Surgery Services</v>
      </c>
    </row>
    <row r="17005" spans="1:7" x14ac:dyDescent="0.3">
      <c r="A17005" s="31" t="s">
        <v>30497</v>
      </c>
      <c r="B17005">
        <v>99002</v>
      </c>
      <c r="D17005" t="s">
        <v>30498</v>
      </c>
      <c r="E17005" t="s">
        <v>1</v>
      </c>
      <c r="F17005" t="s">
        <v>987</v>
      </c>
      <c r="G17005" t="str">
        <f t="shared" si="265"/>
        <v>Medicine and Surgery Services</v>
      </c>
    </row>
    <row r="17006" spans="1:7" x14ac:dyDescent="0.3">
      <c r="A17006" s="31" t="s">
        <v>30499</v>
      </c>
      <c r="B17006">
        <v>99024</v>
      </c>
      <c r="D17006" t="s">
        <v>30500</v>
      </c>
      <c r="E17006" t="s">
        <v>1</v>
      </c>
      <c r="F17006" t="s">
        <v>987</v>
      </c>
      <c r="G17006" t="str">
        <f t="shared" si="265"/>
        <v>Medicine and Surgery Services</v>
      </c>
    </row>
    <row r="17007" spans="1:7" x14ac:dyDescent="0.3">
      <c r="A17007" s="31" t="s">
        <v>30501</v>
      </c>
      <c r="B17007">
        <v>99026</v>
      </c>
      <c r="D17007" t="s">
        <v>30502</v>
      </c>
      <c r="E17007" t="s">
        <v>854</v>
      </c>
      <c r="F17007" t="s">
        <v>987</v>
      </c>
      <c r="G17007" t="str">
        <f t="shared" si="265"/>
        <v>Medicine and Surgery Services</v>
      </c>
    </row>
    <row r="17008" spans="1:7" x14ac:dyDescent="0.3">
      <c r="A17008" s="31" t="s">
        <v>30503</v>
      </c>
      <c r="B17008">
        <v>99027</v>
      </c>
      <c r="D17008" t="s">
        <v>30504</v>
      </c>
      <c r="E17008" t="s">
        <v>854</v>
      </c>
      <c r="F17008" t="s">
        <v>987</v>
      </c>
      <c r="G17008" t="str">
        <f t="shared" si="265"/>
        <v>Medicine and Surgery Services</v>
      </c>
    </row>
    <row r="17009" spans="1:7" x14ac:dyDescent="0.3">
      <c r="A17009" s="31" t="s">
        <v>30505</v>
      </c>
      <c r="B17009">
        <v>99050</v>
      </c>
      <c r="D17009" t="s">
        <v>30506</v>
      </c>
      <c r="E17009" t="s">
        <v>1</v>
      </c>
      <c r="F17009" t="s">
        <v>987</v>
      </c>
      <c r="G17009" t="str">
        <f t="shared" si="265"/>
        <v>Medicine and Surgery Services</v>
      </c>
    </row>
    <row r="17010" spans="1:7" x14ac:dyDescent="0.3">
      <c r="A17010" s="31" t="s">
        <v>30507</v>
      </c>
      <c r="B17010">
        <v>99051</v>
      </c>
      <c r="D17010" t="s">
        <v>30508</v>
      </c>
      <c r="E17010" t="s">
        <v>1</v>
      </c>
      <c r="F17010" t="s">
        <v>987</v>
      </c>
      <c r="G17010" t="str">
        <f t="shared" si="265"/>
        <v>Medicine and Surgery Services</v>
      </c>
    </row>
    <row r="17011" spans="1:7" x14ac:dyDescent="0.3">
      <c r="A17011" s="31" t="s">
        <v>30509</v>
      </c>
      <c r="B17011">
        <v>99053</v>
      </c>
      <c r="D17011" t="s">
        <v>30510</v>
      </c>
      <c r="E17011" t="s">
        <v>1</v>
      </c>
      <c r="F17011" t="s">
        <v>987</v>
      </c>
      <c r="G17011" t="str">
        <f t="shared" si="265"/>
        <v>Medicine and Surgery Services</v>
      </c>
    </row>
    <row r="17012" spans="1:7" x14ac:dyDescent="0.3">
      <c r="A17012" s="31" t="s">
        <v>30511</v>
      </c>
      <c r="B17012">
        <v>99056</v>
      </c>
      <c r="D17012" t="s">
        <v>30512</v>
      </c>
      <c r="E17012" t="s">
        <v>1</v>
      </c>
      <c r="F17012" t="s">
        <v>987</v>
      </c>
      <c r="G17012" t="str">
        <f t="shared" si="265"/>
        <v>Medicine and Surgery Services</v>
      </c>
    </row>
    <row r="17013" spans="1:7" x14ac:dyDescent="0.3">
      <c r="A17013" s="31" t="s">
        <v>30513</v>
      </c>
      <c r="B17013">
        <v>99058</v>
      </c>
      <c r="D17013" t="s">
        <v>30514</v>
      </c>
      <c r="E17013" t="s">
        <v>1</v>
      </c>
      <c r="F17013" t="s">
        <v>987</v>
      </c>
      <c r="G17013" t="str">
        <f t="shared" si="265"/>
        <v>Medicine and Surgery Services</v>
      </c>
    </row>
    <row r="17014" spans="1:7" x14ac:dyDescent="0.3">
      <c r="A17014" s="31" t="s">
        <v>30515</v>
      </c>
      <c r="B17014">
        <v>99060</v>
      </c>
      <c r="D17014" t="s">
        <v>30516</v>
      </c>
      <c r="E17014" t="s">
        <v>1</v>
      </c>
      <c r="F17014" t="s">
        <v>987</v>
      </c>
      <c r="G17014" t="str">
        <f t="shared" si="265"/>
        <v>Medicine and Surgery Services</v>
      </c>
    </row>
    <row r="17015" spans="1:7" x14ac:dyDescent="0.3">
      <c r="A17015" s="31" t="s">
        <v>30517</v>
      </c>
      <c r="B17015">
        <v>99070</v>
      </c>
      <c r="D17015" t="s">
        <v>30518</v>
      </c>
      <c r="E17015" t="s">
        <v>1</v>
      </c>
      <c r="F17015" t="s">
        <v>987</v>
      </c>
      <c r="G17015" t="str">
        <f t="shared" si="265"/>
        <v>Medicine and Surgery Services</v>
      </c>
    </row>
    <row r="17016" spans="1:7" x14ac:dyDescent="0.3">
      <c r="A17016" s="31" t="s">
        <v>30519</v>
      </c>
      <c r="B17016">
        <v>99071</v>
      </c>
      <c r="D17016" t="s">
        <v>30520</v>
      </c>
      <c r="E17016" t="s">
        <v>1</v>
      </c>
      <c r="F17016" t="s">
        <v>987</v>
      </c>
      <c r="G17016" t="str">
        <f t="shared" si="265"/>
        <v>Medicine and Surgery Services</v>
      </c>
    </row>
    <row r="17017" spans="1:7" x14ac:dyDescent="0.3">
      <c r="A17017" s="31" t="s">
        <v>30521</v>
      </c>
      <c r="B17017">
        <v>99075</v>
      </c>
      <c r="D17017" t="s">
        <v>30522</v>
      </c>
      <c r="E17017" t="s">
        <v>854</v>
      </c>
      <c r="F17017" t="s">
        <v>987</v>
      </c>
      <c r="G17017" t="str">
        <f t="shared" si="265"/>
        <v>Medicine and Surgery Services</v>
      </c>
    </row>
    <row r="17018" spans="1:7" x14ac:dyDescent="0.3">
      <c r="A17018" s="31" t="s">
        <v>30523</v>
      </c>
      <c r="B17018">
        <v>99078</v>
      </c>
      <c r="D17018" t="s">
        <v>30524</v>
      </c>
      <c r="E17018" t="s">
        <v>1</v>
      </c>
      <c r="F17018" t="s">
        <v>987</v>
      </c>
      <c r="G17018" t="str">
        <f t="shared" si="265"/>
        <v>Medicine and Surgery Services</v>
      </c>
    </row>
    <row r="17019" spans="1:7" x14ac:dyDescent="0.3">
      <c r="A17019" s="31" t="s">
        <v>30525</v>
      </c>
      <c r="B17019">
        <v>99080</v>
      </c>
      <c r="D17019" t="s">
        <v>30526</v>
      </c>
      <c r="E17019" t="s">
        <v>1</v>
      </c>
      <c r="F17019" t="s">
        <v>987</v>
      </c>
      <c r="G17019" t="str">
        <f t="shared" si="265"/>
        <v>Medicine and Surgery Services</v>
      </c>
    </row>
    <row r="17020" spans="1:7" x14ac:dyDescent="0.3">
      <c r="A17020" s="31" t="s">
        <v>30527</v>
      </c>
      <c r="B17020">
        <v>99082</v>
      </c>
      <c r="D17020" t="s">
        <v>30528</v>
      </c>
      <c r="E17020" t="s">
        <v>2</v>
      </c>
      <c r="F17020" t="s">
        <v>987</v>
      </c>
      <c r="G17020" t="str">
        <f t="shared" si="265"/>
        <v>Medicine and Surgery Services</v>
      </c>
    </row>
    <row r="17021" spans="1:7" x14ac:dyDescent="0.3">
      <c r="A17021" s="31" t="s">
        <v>30529</v>
      </c>
      <c r="B17021">
        <v>99091</v>
      </c>
      <c r="D17021" t="s">
        <v>30530</v>
      </c>
      <c r="E17021" t="s">
        <v>0</v>
      </c>
      <c r="F17021" t="s">
        <v>987</v>
      </c>
      <c r="G17021" t="str">
        <f t="shared" si="265"/>
        <v>Medicine and Surgery Services</v>
      </c>
    </row>
    <row r="17022" spans="1:7" x14ac:dyDescent="0.3">
      <c r="A17022" s="31" t="s">
        <v>30531</v>
      </c>
      <c r="B17022">
        <v>99100</v>
      </c>
      <c r="D17022" t="s">
        <v>30532</v>
      </c>
      <c r="E17022" t="s">
        <v>1</v>
      </c>
      <c r="F17022" t="s">
        <v>975</v>
      </c>
      <c r="G17022" t="str">
        <f t="shared" si="265"/>
        <v>Medicine and Surgery Services</v>
      </c>
    </row>
    <row r="17023" spans="1:7" x14ac:dyDescent="0.3">
      <c r="A17023" s="31" t="s">
        <v>30533</v>
      </c>
      <c r="B17023">
        <v>99116</v>
      </c>
      <c r="D17023" t="s">
        <v>30534</v>
      </c>
      <c r="E17023" t="s">
        <v>1</v>
      </c>
      <c r="F17023" t="s">
        <v>975</v>
      </c>
      <c r="G17023" t="str">
        <f t="shared" si="265"/>
        <v>Medicine and Surgery Services</v>
      </c>
    </row>
    <row r="17024" spans="1:7" x14ac:dyDescent="0.3">
      <c r="A17024" s="31" t="s">
        <v>30535</v>
      </c>
      <c r="B17024">
        <v>99135</v>
      </c>
      <c r="D17024" t="s">
        <v>30536</v>
      </c>
      <c r="E17024" t="s">
        <v>1</v>
      </c>
      <c r="F17024" t="s">
        <v>975</v>
      </c>
      <c r="G17024" t="str">
        <f t="shared" si="265"/>
        <v>Medicine and Surgery Services</v>
      </c>
    </row>
    <row r="17025" spans="1:7" x14ac:dyDescent="0.3">
      <c r="A17025" s="31" t="s">
        <v>30537</v>
      </c>
      <c r="B17025">
        <v>99140</v>
      </c>
      <c r="D17025" t="s">
        <v>30538</v>
      </c>
      <c r="E17025" t="s">
        <v>1</v>
      </c>
      <c r="F17025" t="s">
        <v>975</v>
      </c>
      <c r="G17025" t="str">
        <f t="shared" si="265"/>
        <v>Medicine and Surgery Services</v>
      </c>
    </row>
    <row r="17026" spans="1:7" x14ac:dyDescent="0.3">
      <c r="A17026" s="31" t="s">
        <v>30539</v>
      </c>
      <c r="B17026">
        <v>99151</v>
      </c>
      <c r="D17026" t="s">
        <v>30540</v>
      </c>
      <c r="E17026" t="s">
        <v>0</v>
      </c>
      <c r="F17026" t="s">
        <v>987</v>
      </c>
      <c r="G17026" t="str">
        <f t="shared" si="265"/>
        <v>Medicine and Surgery Services</v>
      </c>
    </row>
    <row r="17027" spans="1:7" x14ac:dyDescent="0.3">
      <c r="A17027" s="31" t="s">
        <v>803</v>
      </c>
      <c r="B17027">
        <v>99152</v>
      </c>
      <c r="D17027" t="s">
        <v>30541</v>
      </c>
      <c r="E17027" t="s">
        <v>0</v>
      </c>
      <c r="F17027" t="s">
        <v>987</v>
      </c>
      <c r="G17027" t="str">
        <f t="shared" ref="G17027:G17090" si="266">VLOOKUP(F17027,$I$2:$J$27,2,FALSE)</f>
        <v>Medicine and Surgery Services</v>
      </c>
    </row>
    <row r="17028" spans="1:7" x14ac:dyDescent="0.3">
      <c r="A17028" s="31" t="s">
        <v>30542</v>
      </c>
      <c r="B17028">
        <v>99153</v>
      </c>
      <c r="D17028" t="s">
        <v>30543</v>
      </c>
      <c r="E17028" t="s">
        <v>0</v>
      </c>
      <c r="F17028" t="s">
        <v>987</v>
      </c>
      <c r="G17028" t="str">
        <f t="shared" si="266"/>
        <v>Medicine and Surgery Services</v>
      </c>
    </row>
    <row r="17029" spans="1:7" x14ac:dyDescent="0.3">
      <c r="A17029" s="31" t="s">
        <v>30544</v>
      </c>
      <c r="B17029">
        <v>99155</v>
      </c>
      <c r="D17029" t="s">
        <v>30545</v>
      </c>
      <c r="E17029" t="s">
        <v>0</v>
      </c>
      <c r="F17029" t="s">
        <v>987</v>
      </c>
      <c r="G17029" t="str">
        <f t="shared" si="266"/>
        <v>Medicine and Surgery Services</v>
      </c>
    </row>
    <row r="17030" spans="1:7" x14ac:dyDescent="0.3">
      <c r="A17030" s="31" t="s">
        <v>30546</v>
      </c>
      <c r="B17030">
        <v>99156</v>
      </c>
      <c r="D17030" t="s">
        <v>30547</v>
      </c>
      <c r="E17030" t="s">
        <v>0</v>
      </c>
      <c r="F17030" t="s">
        <v>987</v>
      </c>
      <c r="G17030" t="str">
        <f t="shared" si="266"/>
        <v>Medicine and Surgery Services</v>
      </c>
    </row>
    <row r="17031" spans="1:7" x14ac:dyDescent="0.3">
      <c r="A17031" s="31" t="s">
        <v>30548</v>
      </c>
      <c r="B17031">
        <v>99157</v>
      </c>
      <c r="D17031" t="s">
        <v>30549</v>
      </c>
      <c r="E17031" t="s">
        <v>0</v>
      </c>
      <c r="F17031" t="s">
        <v>987</v>
      </c>
      <c r="G17031" t="str">
        <f t="shared" si="266"/>
        <v>Medicine and Surgery Services</v>
      </c>
    </row>
    <row r="17032" spans="1:7" x14ac:dyDescent="0.3">
      <c r="A17032" s="31" t="s">
        <v>30550</v>
      </c>
      <c r="B17032">
        <v>99170</v>
      </c>
      <c r="D17032" t="s">
        <v>30551</v>
      </c>
      <c r="E17032" t="s">
        <v>0</v>
      </c>
      <c r="F17032" t="s">
        <v>987</v>
      </c>
      <c r="G17032" t="str">
        <f t="shared" si="266"/>
        <v>Medicine and Surgery Services</v>
      </c>
    </row>
    <row r="17033" spans="1:7" x14ac:dyDescent="0.3">
      <c r="A17033" s="31" t="s">
        <v>30552</v>
      </c>
      <c r="B17033">
        <v>99172</v>
      </c>
      <c r="D17033" t="s">
        <v>30553</v>
      </c>
      <c r="E17033" t="s">
        <v>854</v>
      </c>
      <c r="F17033" t="s">
        <v>987</v>
      </c>
      <c r="G17033" t="str">
        <f t="shared" si="266"/>
        <v>Medicine and Surgery Services</v>
      </c>
    </row>
    <row r="17034" spans="1:7" x14ac:dyDescent="0.3">
      <c r="A17034" s="31" t="s">
        <v>30554</v>
      </c>
      <c r="B17034">
        <v>99173</v>
      </c>
      <c r="D17034" t="s">
        <v>30555</v>
      </c>
      <c r="E17034" t="s">
        <v>854</v>
      </c>
      <c r="F17034" t="s">
        <v>987</v>
      </c>
      <c r="G17034" t="str">
        <f t="shared" si="266"/>
        <v>Medicine and Surgery Services</v>
      </c>
    </row>
    <row r="17035" spans="1:7" x14ac:dyDescent="0.3">
      <c r="A17035" s="31" t="s">
        <v>30556</v>
      </c>
      <c r="B17035">
        <v>99174</v>
      </c>
      <c r="D17035" t="s">
        <v>30557</v>
      </c>
      <c r="E17035" t="s">
        <v>854</v>
      </c>
      <c r="F17035" t="s">
        <v>987</v>
      </c>
      <c r="G17035" t="str">
        <f t="shared" si="266"/>
        <v>Medicine and Surgery Services</v>
      </c>
    </row>
    <row r="17036" spans="1:7" x14ac:dyDescent="0.3">
      <c r="A17036" s="31" t="s">
        <v>30558</v>
      </c>
      <c r="B17036">
        <v>99175</v>
      </c>
      <c r="D17036" t="s">
        <v>30559</v>
      </c>
      <c r="E17036" t="s">
        <v>0</v>
      </c>
      <c r="F17036" t="s">
        <v>987</v>
      </c>
      <c r="G17036" t="str">
        <f t="shared" si="266"/>
        <v>Medicine and Surgery Services</v>
      </c>
    </row>
    <row r="17037" spans="1:7" x14ac:dyDescent="0.3">
      <c r="A17037" s="31" t="s">
        <v>30560</v>
      </c>
      <c r="B17037">
        <v>99177</v>
      </c>
      <c r="D17037" t="s">
        <v>30557</v>
      </c>
      <c r="E17037" t="s">
        <v>854</v>
      </c>
      <c r="F17037" t="s">
        <v>987</v>
      </c>
      <c r="G17037" t="str">
        <f t="shared" si="266"/>
        <v>Medicine and Surgery Services</v>
      </c>
    </row>
    <row r="17038" spans="1:7" x14ac:dyDescent="0.3">
      <c r="A17038" s="31" t="s">
        <v>30561</v>
      </c>
      <c r="B17038">
        <v>99183</v>
      </c>
      <c r="D17038" t="s">
        <v>30562</v>
      </c>
      <c r="E17038" t="s">
        <v>0</v>
      </c>
      <c r="F17038" t="s">
        <v>987</v>
      </c>
      <c r="G17038" t="str">
        <f t="shared" si="266"/>
        <v>Medicine and Surgery Services</v>
      </c>
    </row>
    <row r="17039" spans="1:7" x14ac:dyDescent="0.3">
      <c r="A17039" s="31" t="s">
        <v>30563</v>
      </c>
      <c r="B17039">
        <v>99184</v>
      </c>
      <c r="D17039" t="s">
        <v>30564</v>
      </c>
      <c r="E17039" t="s">
        <v>0</v>
      </c>
      <c r="F17039" t="s">
        <v>987</v>
      </c>
      <c r="G17039" t="str">
        <f t="shared" si="266"/>
        <v>Medicine and Surgery Services</v>
      </c>
    </row>
    <row r="17040" spans="1:7" x14ac:dyDescent="0.3">
      <c r="A17040" s="31" t="s">
        <v>30565</v>
      </c>
      <c r="B17040">
        <v>99188</v>
      </c>
      <c r="D17040" t="s">
        <v>30566</v>
      </c>
      <c r="E17040" t="s">
        <v>854</v>
      </c>
      <c r="F17040" t="s">
        <v>987</v>
      </c>
      <c r="G17040" t="str">
        <f t="shared" si="266"/>
        <v>Medicine and Surgery Services</v>
      </c>
    </row>
    <row r="17041" spans="1:7" x14ac:dyDescent="0.3">
      <c r="A17041" s="31" t="s">
        <v>30567</v>
      </c>
      <c r="B17041">
        <v>99190</v>
      </c>
      <c r="D17041" t="s">
        <v>30568</v>
      </c>
      <c r="E17041" t="s">
        <v>962</v>
      </c>
      <c r="F17041" t="s">
        <v>987</v>
      </c>
      <c r="G17041" t="str">
        <f t="shared" si="266"/>
        <v>Medicine and Surgery Services</v>
      </c>
    </row>
    <row r="17042" spans="1:7" x14ac:dyDescent="0.3">
      <c r="A17042" s="31" t="s">
        <v>30569</v>
      </c>
      <c r="B17042">
        <v>99191</v>
      </c>
      <c r="D17042" t="s">
        <v>30568</v>
      </c>
      <c r="E17042" t="s">
        <v>962</v>
      </c>
      <c r="F17042" t="s">
        <v>987</v>
      </c>
      <c r="G17042" t="str">
        <f t="shared" si="266"/>
        <v>Medicine and Surgery Services</v>
      </c>
    </row>
    <row r="17043" spans="1:7" x14ac:dyDescent="0.3">
      <c r="A17043" s="31" t="s">
        <v>30570</v>
      </c>
      <c r="B17043">
        <v>99192</v>
      </c>
      <c r="D17043" t="s">
        <v>30568</v>
      </c>
      <c r="E17043" t="s">
        <v>962</v>
      </c>
      <c r="F17043" t="s">
        <v>987</v>
      </c>
      <c r="G17043" t="str">
        <f t="shared" si="266"/>
        <v>Medicine and Surgery Services</v>
      </c>
    </row>
    <row r="17044" spans="1:7" x14ac:dyDescent="0.3">
      <c r="A17044" s="31" t="s">
        <v>30571</v>
      </c>
      <c r="B17044">
        <v>99195</v>
      </c>
      <c r="D17044" t="s">
        <v>30572</v>
      </c>
      <c r="E17044" t="s">
        <v>0</v>
      </c>
      <c r="F17044" t="s">
        <v>987</v>
      </c>
      <c r="G17044" t="str">
        <f t="shared" si="266"/>
        <v>Medicine and Surgery Services</v>
      </c>
    </row>
    <row r="17045" spans="1:7" x14ac:dyDescent="0.3">
      <c r="A17045" s="31" t="s">
        <v>30573</v>
      </c>
      <c r="B17045">
        <v>99199</v>
      </c>
      <c r="D17045" t="s">
        <v>30574</v>
      </c>
      <c r="E17045" t="s">
        <v>2</v>
      </c>
      <c r="F17045" t="s">
        <v>987</v>
      </c>
      <c r="G17045" t="str">
        <f t="shared" si="266"/>
        <v>Medicine and Surgery Services</v>
      </c>
    </row>
    <row r="17046" spans="1:7" x14ac:dyDescent="0.3">
      <c r="A17046" s="31" t="s">
        <v>30575</v>
      </c>
      <c r="B17046">
        <v>99201</v>
      </c>
      <c r="D17046" t="s">
        <v>30576</v>
      </c>
      <c r="E17046" t="s">
        <v>0</v>
      </c>
      <c r="F17046" t="s">
        <v>990</v>
      </c>
      <c r="G17046" t="str">
        <f t="shared" si="266"/>
        <v>Evaluation &amp; Management Services</v>
      </c>
    </row>
    <row r="17047" spans="1:7" x14ac:dyDescent="0.3">
      <c r="A17047" s="31" t="s">
        <v>30577</v>
      </c>
      <c r="B17047">
        <v>99202</v>
      </c>
      <c r="D17047" t="s">
        <v>30576</v>
      </c>
      <c r="E17047" t="s">
        <v>0</v>
      </c>
      <c r="F17047" t="s">
        <v>990</v>
      </c>
      <c r="G17047" t="str">
        <f t="shared" si="266"/>
        <v>Evaluation &amp; Management Services</v>
      </c>
    </row>
    <row r="17048" spans="1:7" x14ac:dyDescent="0.3">
      <c r="A17048" s="31" t="s">
        <v>30578</v>
      </c>
      <c r="B17048">
        <v>99203</v>
      </c>
      <c r="D17048" t="s">
        <v>30576</v>
      </c>
      <c r="E17048" t="s">
        <v>0</v>
      </c>
      <c r="F17048" t="s">
        <v>990</v>
      </c>
      <c r="G17048" t="str">
        <f t="shared" si="266"/>
        <v>Evaluation &amp; Management Services</v>
      </c>
    </row>
    <row r="17049" spans="1:7" x14ac:dyDescent="0.3">
      <c r="A17049" s="31" t="s">
        <v>30579</v>
      </c>
      <c r="B17049">
        <v>99204</v>
      </c>
      <c r="D17049" t="s">
        <v>30576</v>
      </c>
      <c r="E17049" t="s">
        <v>0</v>
      </c>
      <c r="F17049" t="s">
        <v>990</v>
      </c>
      <c r="G17049" t="str">
        <f t="shared" si="266"/>
        <v>Evaluation &amp; Management Services</v>
      </c>
    </row>
    <row r="17050" spans="1:7" x14ac:dyDescent="0.3">
      <c r="A17050" s="31" t="s">
        <v>30580</v>
      </c>
      <c r="B17050">
        <v>99205</v>
      </c>
      <c r="D17050" t="s">
        <v>30576</v>
      </c>
      <c r="E17050" t="s">
        <v>0</v>
      </c>
      <c r="F17050" t="s">
        <v>990</v>
      </c>
      <c r="G17050" t="str">
        <f t="shared" si="266"/>
        <v>Evaluation &amp; Management Services</v>
      </c>
    </row>
    <row r="17051" spans="1:7" x14ac:dyDescent="0.3">
      <c r="A17051" s="31" t="s">
        <v>30581</v>
      </c>
      <c r="B17051">
        <v>99211</v>
      </c>
      <c r="D17051" t="s">
        <v>30582</v>
      </c>
      <c r="E17051" t="s">
        <v>0</v>
      </c>
      <c r="F17051" t="s">
        <v>990</v>
      </c>
      <c r="G17051" t="str">
        <f t="shared" si="266"/>
        <v>Evaluation &amp; Management Services</v>
      </c>
    </row>
    <row r="17052" spans="1:7" x14ac:dyDescent="0.3">
      <c r="A17052" s="31" t="s">
        <v>30583</v>
      </c>
      <c r="B17052">
        <v>99212</v>
      </c>
      <c r="D17052" t="s">
        <v>30582</v>
      </c>
      <c r="E17052" t="s">
        <v>0</v>
      </c>
      <c r="F17052" t="s">
        <v>990</v>
      </c>
      <c r="G17052" t="str">
        <f t="shared" si="266"/>
        <v>Evaluation &amp; Management Services</v>
      </c>
    </row>
    <row r="17053" spans="1:7" x14ac:dyDescent="0.3">
      <c r="A17053" s="31" t="s">
        <v>30584</v>
      </c>
      <c r="B17053">
        <v>99213</v>
      </c>
      <c r="D17053" t="s">
        <v>30582</v>
      </c>
      <c r="E17053" t="s">
        <v>0</v>
      </c>
      <c r="F17053" t="s">
        <v>990</v>
      </c>
      <c r="G17053" t="str">
        <f t="shared" si="266"/>
        <v>Evaluation &amp; Management Services</v>
      </c>
    </row>
    <row r="17054" spans="1:7" x14ac:dyDescent="0.3">
      <c r="A17054" s="31" t="s">
        <v>30585</v>
      </c>
      <c r="B17054">
        <v>99214</v>
      </c>
      <c r="D17054" t="s">
        <v>30582</v>
      </c>
      <c r="E17054" t="s">
        <v>0</v>
      </c>
      <c r="F17054" t="s">
        <v>990</v>
      </c>
      <c r="G17054" t="str">
        <f t="shared" si="266"/>
        <v>Evaluation &amp; Management Services</v>
      </c>
    </row>
    <row r="17055" spans="1:7" x14ac:dyDescent="0.3">
      <c r="A17055" s="31" t="s">
        <v>30586</v>
      </c>
      <c r="B17055">
        <v>99215</v>
      </c>
      <c r="D17055" t="s">
        <v>30582</v>
      </c>
      <c r="E17055" t="s">
        <v>0</v>
      </c>
      <c r="F17055" t="s">
        <v>990</v>
      </c>
      <c r="G17055" t="str">
        <f t="shared" si="266"/>
        <v>Evaluation &amp; Management Services</v>
      </c>
    </row>
    <row r="17056" spans="1:7" x14ac:dyDescent="0.3">
      <c r="A17056" s="31" t="s">
        <v>30587</v>
      </c>
      <c r="B17056">
        <v>99217</v>
      </c>
      <c r="D17056" t="s">
        <v>30588</v>
      </c>
      <c r="E17056" t="s">
        <v>0</v>
      </c>
      <c r="F17056" t="s">
        <v>990</v>
      </c>
      <c r="G17056" t="str">
        <f t="shared" si="266"/>
        <v>Evaluation &amp; Management Services</v>
      </c>
    </row>
    <row r="17057" spans="1:7" x14ac:dyDescent="0.3">
      <c r="A17057" s="31" t="s">
        <v>30589</v>
      </c>
      <c r="B17057">
        <v>99218</v>
      </c>
      <c r="D17057" t="s">
        <v>30590</v>
      </c>
      <c r="E17057" t="s">
        <v>0</v>
      </c>
      <c r="F17057" t="s">
        <v>990</v>
      </c>
      <c r="G17057" t="str">
        <f t="shared" si="266"/>
        <v>Evaluation &amp; Management Services</v>
      </c>
    </row>
    <row r="17058" spans="1:7" x14ac:dyDescent="0.3">
      <c r="A17058" s="31" t="s">
        <v>30591</v>
      </c>
      <c r="B17058">
        <v>99219</v>
      </c>
      <c r="D17058" t="s">
        <v>30590</v>
      </c>
      <c r="E17058" t="s">
        <v>0</v>
      </c>
      <c r="F17058" t="s">
        <v>990</v>
      </c>
      <c r="G17058" t="str">
        <f t="shared" si="266"/>
        <v>Evaluation &amp; Management Services</v>
      </c>
    </row>
    <row r="17059" spans="1:7" x14ac:dyDescent="0.3">
      <c r="A17059" s="31" t="s">
        <v>30592</v>
      </c>
      <c r="B17059">
        <v>99220</v>
      </c>
      <c r="D17059" t="s">
        <v>30590</v>
      </c>
      <c r="E17059" t="s">
        <v>0</v>
      </c>
      <c r="F17059" t="s">
        <v>990</v>
      </c>
      <c r="G17059" t="str">
        <f t="shared" si="266"/>
        <v>Evaluation &amp; Management Services</v>
      </c>
    </row>
    <row r="17060" spans="1:7" x14ac:dyDescent="0.3">
      <c r="A17060" s="31" t="s">
        <v>30593</v>
      </c>
      <c r="B17060">
        <v>99221</v>
      </c>
      <c r="D17060" t="s">
        <v>30594</v>
      </c>
      <c r="E17060" t="s">
        <v>0</v>
      </c>
      <c r="F17060" t="s">
        <v>990</v>
      </c>
      <c r="G17060" t="str">
        <f t="shared" si="266"/>
        <v>Evaluation &amp; Management Services</v>
      </c>
    </row>
    <row r="17061" spans="1:7" x14ac:dyDescent="0.3">
      <c r="A17061" s="31" t="s">
        <v>30595</v>
      </c>
      <c r="B17061">
        <v>99222</v>
      </c>
      <c r="D17061" t="s">
        <v>30594</v>
      </c>
      <c r="E17061" t="s">
        <v>0</v>
      </c>
      <c r="F17061" t="s">
        <v>990</v>
      </c>
      <c r="G17061" t="str">
        <f t="shared" si="266"/>
        <v>Evaluation &amp; Management Services</v>
      </c>
    </row>
    <row r="17062" spans="1:7" x14ac:dyDescent="0.3">
      <c r="A17062" s="31" t="s">
        <v>30596</v>
      </c>
      <c r="B17062">
        <v>99223</v>
      </c>
      <c r="D17062" t="s">
        <v>30594</v>
      </c>
      <c r="E17062" t="s">
        <v>0</v>
      </c>
      <c r="F17062" t="s">
        <v>990</v>
      </c>
      <c r="G17062" t="str">
        <f t="shared" si="266"/>
        <v>Evaluation &amp; Management Services</v>
      </c>
    </row>
    <row r="17063" spans="1:7" x14ac:dyDescent="0.3">
      <c r="A17063" s="31" t="s">
        <v>30597</v>
      </c>
      <c r="B17063">
        <v>99224</v>
      </c>
      <c r="D17063" t="s">
        <v>30598</v>
      </c>
      <c r="E17063" t="s">
        <v>0</v>
      </c>
      <c r="F17063" t="s">
        <v>990</v>
      </c>
      <c r="G17063" t="str">
        <f t="shared" si="266"/>
        <v>Evaluation &amp; Management Services</v>
      </c>
    </row>
    <row r="17064" spans="1:7" x14ac:dyDescent="0.3">
      <c r="A17064" s="31" t="s">
        <v>30599</v>
      </c>
      <c r="B17064">
        <v>99225</v>
      </c>
      <c r="D17064" t="s">
        <v>30598</v>
      </c>
      <c r="E17064" t="s">
        <v>0</v>
      </c>
      <c r="F17064" t="s">
        <v>990</v>
      </c>
      <c r="G17064" t="str">
        <f t="shared" si="266"/>
        <v>Evaluation &amp; Management Services</v>
      </c>
    </row>
    <row r="17065" spans="1:7" x14ac:dyDescent="0.3">
      <c r="A17065" s="31" t="s">
        <v>30600</v>
      </c>
      <c r="B17065">
        <v>99226</v>
      </c>
      <c r="D17065" t="s">
        <v>30598</v>
      </c>
      <c r="E17065" t="s">
        <v>0</v>
      </c>
      <c r="F17065" t="s">
        <v>990</v>
      </c>
      <c r="G17065" t="str">
        <f t="shared" si="266"/>
        <v>Evaluation &amp; Management Services</v>
      </c>
    </row>
    <row r="17066" spans="1:7" x14ac:dyDescent="0.3">
      <c r="A17066" s="31" t="s">
        <v>30601</v>
      </c>
      <c r="B17066">
        <v>99231</v>
      </c>
      <c r="D17066" t="s">
        <v>30602</v>
      </c>
      <c r="E17066" t="s">
        <v>0</v>
      </c>
      <c r="F17066" t="s">
        <v>990</v>
      </c>
      <c r="G17066" t="str">
        <f t="shared" si="266"/>
        <v>Evaluation &amp; Management Services</v>
      </c>
    </row>
    <row r="17067" spans="1:7" x14ac:dyDescent="0.3">
      <c r="A17067" s="31" t="s">
        <v>30603</v>
      </c>
      <c r="B17067">
        <v>99232</v>
      </c>
      <c r="D17067" t="s">
        <v>30602</v>
      </c>
      <c r="E17067" t="s">
        <v>0</v>
      </c>
      <c r="F17067" t="s">
        <v>990</v>
      </c>
      <c r="G17067" t="str">
        <f t="shared" si="266"/>
        <v>Evaluation &amp; Management Services</v>
      </c>
    </row>
    <row r="17068" spans="1:7" x14ac:dyDescent="0.3">
      <c r="A17068" s="31" t="s">
        <v>30604</v>
      </c>
      <c r="B17068">
        <v>99233</v>
      </c>
      <c r="D17068" t="s">
        <v>30602</v>
      </c>
      <c r="E17068" t="s">
        <v>0</v>
      </c>
      <c r="F17068" t="s">
        <v>990</v>
      </c>
      <c r="G17068" t="str">
        <f t="shared" si="266"/>
        <v>Evaluation &amp; Management Services</v>
      </c>
    </row>
    <row r="17069" spans="1:7" x14ac:dyDescent="0.3">
      <c r="A17069" s="31" t="s">
        <v>30605</v>
      </c>
      <c r="B17069">
        <v>99234</v>
      </c>
      <c r="D17069" t="s">
        <v>30606</v>
      </c>
      <c r="E17069" t="s">
        <v>0</v>
      </c>
      <c r="F17069" t="s">
        <v>990</v>
      </c>
      <c r="G17069" t="str">
        <f t="shared" si="266"/>
        <v>Evaluation &amp; Management Services</v>
      </c>
    </row>
    <row r="17070" spans="1:7" x14ac:dyDescent="0.3">
      <c r="A17070" s="31" t="s">
        <v>30607</v>
      </c>
      <c r="B17070">
        <v>99235</v>
      </c>
      <c r="D17070" t="s">
        <v>30606</v>
      </c>
      <c r="E17070" t="s">
        <v>0</v>
      </c>
      <c r="F17070" t="s">
        <v>990</v>
      </c>
      <c r="G17070" t="str">
        <f t="shared" si="266"/>
        <v>Evaluation &amp; Management Services</v>
      </c>
    </row>
    <row r="17071" spans="1:7" x14ac:dyDescent="0.3">
      <c r="A17071" s="31" t="s">
        <v>30608</v>
      </c>
      <c r="B17071">
        <v>99236</v>
      </c>
      <c r="D17071" t="s">
        <v>30606</v>
      </c>
      <c r="E17071" t="s">
        <v>0</v>
      </c>
      <c r="F17071" t="s">
        <v>990</v>
      </c>
      <c r="G17071" t="str">
        <f t="shared" si="266"/>
        <v>Evaluation &amp; Management Services</v>
      </c>
    </row>
    <row r="17072" spans="1:7" x14ac:dyDescent="0.3">
      <c r="A17072" s="31" t="s">
        <v>30609</v>
      </c>
      <c r="B17072">
        <v>99238</v>
      </c>
      <c r="D17072" t="s">
        <v>30610</v>
      </c>
      <c r="E17072" t="s">
        <v>0</v>
      </c>
      <c r="F17072" t="s">
        <v>990</v>
      </c>
      <c r="G17072" t="str">
        <f t="shared" si="266"/>
        <v>Evaluation &amp; Management Services</v>
      </c>
    </row>
    <row r="17073" spans="1:7" x14ac:dyDescent="0.3">
      <c r="A17073" s="31" t="s">
        <v>30611</v>
      </c>
      <c r="B17073">
        <v>99239</v>
      </c>
      <c r="D17073" t="s">
        <v>30610</v>
      </c>
      <c r="E17073" t="s">
        <v>0</v>
      </c>
      <c r="F17073" t="s">
        <v>990</v>
      </c>
      <c r="G17073" t="str">
        <f t="shared" si="266"/>
        <v>Evaluation &amp; Management Services</v>
      </c>
    </row>
    <row r="17074" spans="1:7" x14ac:dyDescent="0.3">
      <c r="A17074" s="31" t="s">
        <v>30612</v>
      </c>
      <c r="B17074">
        <v>99241</v>
      </c>
      <c r="D17074" t="s">
        <v>30613</v>
      </c>
      <c r="E17074" t="s">
        <v>911</v>
      </c>
      <c r="F17074" t="s">
        <v>990</v>
      </c>
      <c r="G17074" t="str">
        <f t="shared" si="266"/>
        <v>Evaluation &amp; Management Services</v>
      </c>
    </row>
    <row r="17075" spans="1:7" x14ac:dyDescent="0.3">
      <c r="A17075" s="31" t="s">
        <v>30614</v>
      </c>
      <c r="B17075">
        <v>99242</v>
      </c>
      <c r="D17075" t="s">
        <v>30613</v>
      </c>
      <c r="E17075" t="s">
        <v>911</v>
      </c>
      <c r="F17075" t="s">
        <v>990</v>
      </c>
      <c r="G17075" t="str">
        <f t="shared" si="266"/>
        <v>Evaluation &amp; Management Services</v>
      </c>
    </row>
    <row r="17076" spans="1:7" x14ac:dyDescent="0.3">
      <c r="A17076" s="31" t="s">
        <v>89</v>
      </c>
      <c r="B17076">
        <v>99243</v>
      </c>
      <c r="D17076" t="s">
        <v>30613</v>
      </c>
      <c r="E17076" t="s">
        <v>911</v>
      </c>
      <c r="F17076" t="s">
        <v>990</v>
      </c>
      <c r="G17076" t="str">
        <f t="shared" si="266"/>
        <v>Evaluation &amp; Management Services</v>
      </c>
    </row>
    <row r="17077" spans="1:7" x14ac:dyDescent="0.3">
      <c r="A17077" s="31" t="s">
        <v>91</v>
      </c>
      <c r="B17077">
        <v>99244</v>
      </c>
      <c r="D17077" t="s">
        <v>30613</v>
      </c>
      <c r="E17077" t="s">
        <v>911</v>
      </c>
      <c r="F17077" t="s">
        <v>990</v>
      </c>
      <c r="G17077" t="str">
        <f t="shared" si="266"/>
        <v>Evaluation &amp; Management Services</v>
      </c>
    </row>
    <row r="17078" spans="1:7" x14ac:dyDescent="0.3">
      <c r="A17078" s="31" t="s">
        <v>30615</v>
      </c>
      <c r="B17078">
        <v>99245</v>
      </c>
      <c r="D17078" t="s">
        <v>30613</v>
      </c>
      <c r="E17078" t="s">
        <v>911</v>
      </c>
      <c r="F17078" t="s">
        <v>990</v>
      </c>
      <c r="G17078" t="str">
        <f t="shared" si="266"/>
        <v>Evaluation &amp; Management Services</v>
      </c>
    </row>
    <row r="17079" spans="1:7" x14ac:dyDescent="0.3">
      <c r="A17079" s="31" t="s">
        <v>30616</v>
      </c>
      <c r="B17079">
        <v>99251</v>
      </c>
      <c r="D17079" t="s">
        <v>30617</v>
      </c>
      <c r="E17079" t="s">
        <v>911</v>
      </c>
      <c r="F17079" t="s">
        <v>990</v>
      </c>
      <c r="G17079" t="str">
        <f t="shared" si="266"/>
        <v>Evaluation &amp; Management Services</v>
      </c>
    </row>
    <row r="17080" spans="1:7" x14ac:dyDescent="0.3">
      <c r="A17080" s="31" t="s">
        <v>30618</v>
      </c>
      <c r="B17080">
        <v>99252</v>
      </c>
      <c r="D17080" t="s">
        <v>30617</v>
      </c>
      <c r="E17080" t="s">
        <v>911</v>
      </c>
      <c r="F17080" t="s">
        <v>990</v>
      </c>
      <c r="G17080" t="str">
        <f t="shared" si="266"/>
        <v>Evaluation &amp; Management Services</v>
      </c>
    </row>
    <row r="17081" spans="1:7" x14ac:dyDescent="0.3">
      <c r="A17081" s="31" t="s">
        <v>30619</v>
      </c>
      <c r="B17081">
        <v>99253</v>
      </c>
      <c r="D17081" t="s">
        <v>30617</v>
      </c>
      <c r="E17081" t="s">
        <v>911</v>
      </c>
      <c r="F17081" t="s">
        <v>990</v>
      </c>
      <c r="G17081" t="str">
        <f t="shared" si="266"/>
        <v>Evaluation &amp; Management Services</v>
      </c>
    </row>
    <row r="17082" spans="1:7" x14ac:dyDescent="0.3">
      <c r="A17082" s="31" t="s">
        <v>30620</v>
      </c>
      <c r="B17082">
        <v>99254</v>
      </c>
      <c r="D17082" t="s">
        <v>30617</v>
      </c>
      <c r="E17082" t="s">
        <v>911</v>
      </c>
      <c r="F17082" t="s">
        <v>990</v>
      </c>
      <c r="G17082" t="str">
        <f t="shared" si="266"/>
        <v>Evaluation &amp; Management Services</v>
      </c>
    </row>
    <row r="17083" spans="1:7" x14ac:dyDescent="0.3">
      <c r="A17083" s="31" t="s">
        <v>30621</v>
      </c>
      <c r="B17083">
        <v>99255</v>
      </c>
      <c r="D17083" t="s">
        <v>30617</v>
      </c>
      <c r="E17083" t="s">
        <v>911</v>
      </c>
      <c r="F17083" t="s">
        <v>990</v>
      </c>
      <c r="G17083" t="str">
        <f t="shared" si="266"/>
        <v>Evaluation &amp; Management Services</v>
      </c>
    </row>
    <row r="17084" spans="1:7" x14ac:dyDescent="0.3">
      <c r="A17084" s="31" t="s">
        <v>30622</v>
      </c>
      <c r="B17084">
        <v>99281</v>
      </c>
      <c r="D17084" t="s">
        <v>30623</v>
      </c>
      <c r="E17084" t="s">
        <v>0</v>
      </c>
      <c r="F17084" t="s">
        <v>990</v>
      </c>
      <c r="G17084" t="str">
        <f t="shared" si="266"/>
        <v>Evaluation &amp; Management Services</v>
      </c>
    </row>
    <row r="17085" spans="1:7" x14ac:dyDescent="0.3">
      <c r="A17085" s="31" t="s">
        <v>30624</v>
      </c>
      <c r="B17085">
        <v>99282</v>
      </c>
      <c r="D17085" t="s">
        <v>30623</v>
      </c>
      <c r="E17085" t="s">
        <v>0</v>
      </c>
      <c r="F17085" t="s">
        <v>990</v>
      </c>
      <c r="G17085" t="str">
        <f t="shared" si="266"/>
        <v>Evaluation &amp; Management Services</v>
      </c>
    </row>
    <row r="17086" spans="1:7" x14ac:dyDescent="0.3">
      <c r="A17086" s="31" t="s">
        <v>191</v>
      </c>
      <c r="B17086">
        <v>99283</v>
      </c>
      <c r="D17086" t="s">
        <v>30623</v>
      </c>
      <c r="E17086" t="s">
        <v>0</v>
      </c>
      <c r="F17086" t="s">
        <v>990</v>
      </c>
      <c r="G17086" t="str">
        <f t="shared" si="266"/>
        <v>Evaluation &amp; Management Services</v>
      </c>
    </row>
    <row r="17087" spans="1:7" x14ac:dyDescent="0.3">
      <c r="A17087" s="31" t="s">
        <v>452</v>
      </c>
      <c r="B17087">
        <v>99284</v>
      </c>
      <c r="D17087" t="s">
        <v>30623</v>
      </c>
      <c r="E17087" t="s">
        <v>0</v>
      </c>
      <c r="F17087" t="s">
        <v>990</v>
      </c>
      <c r="G17087" t="str">
        <f t="shared" si="266"/>
        <v>Evaluation &amp; Management Services</v>
      </c>
    </row>
    <row r="17088" spans="1:7" x14ac:dyDescent="0.3">
      <c r="A17088" s="31" t="s">
        <v>221</v>
      </c>
      <c r="B17088">
        <v>99285</v>
      </c>
      <c r="D17088" t="s">
        <v>30623</v>
      </c>
      <c r="E17088" t="s">
        <v>0</v>
      </c>
      <c r="F17088" t="s">
        <v>990</v>
      </c>
      <c r="G17088" t="str">
        <f t="shared" si="266"/>
        <v>Evaluation &amp; Management Services</v>
      </c>
    </row>
    <row r="17089" spans="1:7" x14ac:dyDescent="0.3">
      <c r="A17089" s="31" t="s">
        <v>30625</v>
      </c>
      <c r="B17089">
        <v>99288</v>
      </c>
      <c r="D17089" t="s">
        <v>30626</v>
      </c>
      <c r="E17089" t="s">
        <v>1</v>
      </c>
      <c r="F17089" t="s">
        <v>990</v>
      </c>
      <c r="G17089" t="str">
        <f t="shared" si="266"/>
        <v>Evaluation &amp; Management Services</v>
      </c>
    </row>
    <row r="17090" spans="1:7" x14ac:dyDescent="0.3">
      <c r="A17090" s="31" t="s">
        <v>752</v>
      </c>
      <c r="B17090">
        <v>99291</v>
      </c>
      <c r="D17090" t="s">
        <v>30627</v>
      </c>
      <c r="E17090" t="s">
        <v>0</v>
      </c>
      <c r="F17090" t="s">
        <v>990</v>
      </c>
      <c r="G17090" t="str">
        <f t="shared" si="266"/>
        <v>Evaluation &amp; Management Services</v>
      </c>
    </row>
    <row r="17091" spans="1:7" x14ac:dyDescent="0.3">
      <c r="A17091" s="31" t="s">
        <v>30628</v>
      </c>
      <c r="B17091">
        <v>99292</v>
      </c>
      <c r="D17091" t="s">
        <v>30629</v>
      </c>
      <c r="E17091" t="s">
        <v>0</v>
      </c>
      <c r="F17091" t="s">
        <v>990</v>
      </c>
      <c r="G17091" t="str">
        <f t="shared" ref="G17091:G17154" si="267">VLOOKUP(F17091,$I$2:$J$27,2,FALSE)</f>
        <v>Evaluation &amp; Management Services</v>
      </c>
    </row>
    <row r="17092" spans="1:7" x14ac:dyDescent="0.3">
      <c r="A17092" s="31" t="s">
        <v>30630</v>
      </c>
      <c r="B17092">
        <v>99304</v>
      </c>
      <c r="D17092" t="s">
        <v>30631</v>
      </c>
      <c r="E17092" t="s">
        <v>0</v>
      </c>
      <c r="F17092" t="s">
        <v>990</v>
      </c>
      <c r="G17092" t="str">
        <f t="shared" si="267"/>
        <v>Evaluation &amp; Management Services</v>
      </c>
    </row>
    <row r="17093" spans="1:7" x14ac:dyDescent="0.3">
      <c r="A17093" s="31" t="s">
        <v>30632</v>
      </c>
      <c r="B17093">
        <v>99305</v>
      </c>
      <c r="D17093" t="s">
        <v>30631</v>
      </c>
      <c r="E17093" t="s">
        <v>0</v>
      </c>
      <c r="F17093" t="s">
        <v>990</v>
      </c>
      <c r="G17093" t="str">
        <f t="shared" si="267"/>
        <v>Evaluation &amp; Management Services</v>
      </c>
    </row>
    <row r="17094" spans="1:7" x14ac:dyDescent="0.3">
      <c r="A17094" s="31" t="s">
        <v>30633</v>
      </c>
      <c r="B17094">
        <v>99306</v>
      </c>
      <c r="D17094" t="s">
        <v>30631</v>
      </c>
      <c r="E17094" t="s">
        <v>0</v>
      </c>
      <c r="F17094" t="s">
        <v>990</v>
      </c>
      <c r="G17094" t="str">
        <f t="shared" si="267"/>
        <v>Evaluation &amp; Management Services</v>
      </c>
    </row>
    <row r="17095" spans="1:7" x14ac:dyDescent="0.3">
      <c r="A17095" s="31" t="s">
        <v>30634</v>
      </c>
      <c r="B17095">
        <v>99307</v>
      </c>
      <c r="D17095" t="s">
        <v>30635</v>
      </c>
      <c r="E17095" t="s">
        <v>0</v>
      </c>
      <c r="F17095" t="s">
        <v>990</v>
      </c>
      <c r="G17095" t="str">
        <f t="shared" si="267"/>
        <v>Evaluation &amp; Management Services</v>
      </c>
    </row>
    <row r="17096" spans="1:7" x14ac:dyDescent="0.3">
      <c r="A17096" s="31" t="s">
        <v>30636</v>
      </c>
      <c r="B17096">
        <v>99308</v>
      </c>
      <c r="D17096" t="s">
        <v>30635</v>
      </c>
      <c r="E17096" t="s">
        <v>0</v>
      </c>
      <c r="F17096" t="s">
        <v>990</v>
      </c>
      <c r="G17096" t="str">
        <f t="shared" si="267"/>
        <v>Evaluation &amp; Management Services</v>
      </c>
    </row>
    <row r="17097" spans="1:7" x14ac:dyDescent="0.3">
      <c r="A17097" s="31" t="s">
        <v>30637</v>
      </c>
      <c r="B17097">
        <v>99309</v>
      </c>
      <c r="D17097" t="s">
        <v>30635</v>
      </c>
      <c r="E17097" t="s">
        <v>0</v>
      </c>
      <c r="F17097" t="s">
        <v>990</v>
      </c>
      <c r="G17097" t="str">
        <f t="shared" si="267"/>
        <v>Evaluation &amp; Management Services</v>
      </c>
    </row>
    <row r="17098" spans="1:7" x14ac:dyDescent="0.3">
      <c r="A17098" s="31" t="s">
        <v>30638</v>
      </c>
      <c r="B17098">
        <v>99310</v>
      </c>
      <c r="D17098" t="s">
        <v>30635</v>
      </c>
      <c r="E17098" t="s">
        <v>0</v>
      </c>
      <c r="F17098" t="s">
        <v>990</v>
      </c>
      <c r="G17098" t="str">
        <f t="shared" si="267"/>
        <v>Evaluation &amp; Management Services</v>
      </c>
    </row>
    <row r="17099" spans="1:7" x14ac:dyDescent="0.3">
      <c r="A17099" s="31" t="s">
        <v>30639</v>
      </c>
      <c r="B17099">
        <v>99315</v>
      </c>
      <c r="D17099" t="s">
        <v>30640</v>
      </c>
      <c r="E17099" t="s">
        <v>0</v>
      </c>
      <c r="F17099" t="s">
        <v>990</v>
      </c>
      <c r="G17099" t="str">
        <f t="shared" si="267"/>
        <v>Evaluation &amp; Management Services</v>
      </c>
    </row>
    <row r="17100" spans="1:7" x14ac:dyDescent="0.3">
      <c r="A17100" s="31" t="s">
        <v>30641</v>
      </c>
      <c r="B17100">
        <v>99316</v>
      </c>
      <c r="D17100" t="s">
        <v>30640</v>
      </c>
      <c r="E17100" t="s">
        <v>0</v>
      </c>
      <c r="F17100" t="s">
        <v>990</v>
      </c>
      <c r="G17100" t="str">
        <f t="shared" si="267"/>
        <v>Evaluation &amp; Management Services</v>
      </c>
    </row>
    <row r="17101" spans="1:7" x14ac:dyDescent="0.3">
      <c r="A17101" s="31" t="s">
        <v>30642</v>
      </c>
      <c r="B17101">
        <v>99318</v>
      </c>
      <c r="D17101" t="s">
        <v>30643</v>
      </c>
      <c r="E17101" t="s">
        <v>0</v>
      </c>
      <c r="F17101" t="s">
        <v>990</v>
      </c>
      <c r="G17101" t="str">
        <f t="shared" si="267"/>
        <v>Evaluation &amp; Management Services</v>
      </c>
    </row>
    <row r="17102" spans="1:7" x14ac:dyDescent="0.3">
      <c r="A17102" s="31" t="s">
        <v>30644</v>
      </c>
      <c r="B17102">
        <v>99324</v>
      </c>
      <c r="D17102" t="s">
        <v>30645</v>
      </c>
      <c r="E17102" t="s">
        <v>0</v>
      </c>
      <c r="F17102" t="s">
        <v>990</v>
      </c>
      <c r="G17102" t="str">
        <f t="shared" si="267"/>
        <v>Evaluation &amp; Management Services</v>
      </c>
    </row>
    <row r="17103" spans="1:7" x14ac:dyDescent="0.3">
      <c r="A17103" s="31" t="s">
        <v>30646</v>
      </c>
      <c r="B17103">
        <v>99325</v>
      </c>
      <c r="D17103" t="s">
        <v>30645</v>
      </c>
      <c r="E17103" t="s">
        <v>0</v>
      </c>
      <c r="F17103" t="s">
        <v>990</v>
      </c>
      <c r="G17103" t="str">
        <f t="shared" si="267"/>
        <v>Evaluation &amp; Management Services</v>
      </c>
    </row>
    <row r="17104" spans="1:7" x14ac:dyDescent="0.3">
      <c r="A17104" s="31" t="s">
        <v>30647</v>
      </c>
      <c r="B17104">
        <v>99326</v>
      </c>
      <c r="D17104" t="s">
        <v>30645</v>
      </c>
      <c r="E17104" t="s">
        <v>0</v>
      </c>
      <c r="F17104" t="s">
        <v>990</v>
      </c>
      <c r="G17104" t="str">
        <f t="shared" si="267"/>
        <v>Evaluation &amp; Management Services</v>
      </c>
    </row>
    <row r="17105" spans="1:7" x14ac:dyDescent="0.3">
      <c r="A17105" s="31" t="s">
        <v>30648</v>
      </c>
      <c r="B17105">
        <v>99327</v>
      </c>
      <c r="D17105" t="s">
        <v>30645</v>
      </c>
      <c r="E17105" t="s">
        <v>0</v>
      </c>
      <c r="F17105" t="s">
        <v>990</v>
      </c>
      <c r="G17105" t="str">
        <f t="shared" si="267"/>
        <v>Evaluation &amp; Management Services</v>
      </c>
    </row>
    <row r="17106" spans="1:7" x14ac:dyDescent="0.3">
      <c r="A17106" s="31" t="s">
        <v>30649</v>
      </c>
      <c r="B17106">
        <v>99328</v>
      </c>
      <c r="D17106" t="s">
        <v>30645</v>
      </c>
      <c r="E17106" t="s">
        <v>0</v>
      </c>
      <c r="F17106" t="s">
        <v>990</v>
      </c>
      <c r="G17106" t="str">
        <f t="shared" si="267"/>
        <v>Evaluation &amp; Management Services</v>
      </c>
    </row>
    <row r="17107" spans="1:7" x14ac:dyDescent="0.3">
      <c r="A17107" s="31" t="s">
        <v>30650</v>
      </c>
      <c r="B17107">
        <v>99334</v>
      </c>
      <c r="D17107" t="s">
        <v>30651</v>
      </c>
      <c r="E17107" t="s">
        <v>0</v>
      </c>
      <c r="F17107" t="s">
        <v>990</v>
      </c>
      <c r="G17107" t="str">
        <f t="shared" si="267"/>
        <v>Evaluation &amp; Management Services</v>
      </c>
    </row>
    <row r="17108" spans="1:7" x14ac:dyDescent="0.3">
      <c r="A17108" s="31" t="s">
        <v>30652</v>
      </c>
      <c r="B17108">
        <v>99335</v>
      </c>
      <c r="D17108" t="s">
        <v>30651</v>
      </c>
      <c r="E17108" t="s">
        <v>0</v>
      </c>
      <c r="F17108" t="s">
        <v>990</v>
      </c>
      <c r="G17108" t="str">
        <f t="shared" si="267"/>
        <v>Evaluation &amp; Management Services</v>
      </c>
    </row>
    <row r="17109" spans="1:7" x14ac:dyDescent="0.3">
      <c r="A17109" s="31" t="s">
        <v>30653</v>
      </c>
      <c r="B17109">
        <v>99336</v>
      </c>
      <c r="D17109" t="s">
        <v>30651</v>
      </c>
      <c r="E17109" t="s">
        <v>0</v>
      </c>
      <c r="F17109" t="s">
        <v>990</v>
      </c>
      <c r="G17109" t="str">
        <f t="shared" si="267"/>
        <v>Evaluation &amp; Management Services</v>
      </c>
    </row>
    <row r="17110" spans="1:7" x14ac:dyDescent="0.3">
      <c r="A17110" s="31" t="s">
        <v>30654</v>
      </c>
      <c r="B17110">
        <v>99337</v>
      </c>
      <c r="D17110" t="s">
        <v>30651</v>
      </c>
      <c r="E17110" t="s">
        <v>0</v>
      </c>
      <c r="F17110" t="s">
        <v>990</v>
      </c>
      <c r="G17110" t="str">
        <f t="shared" si="267"/>
        <v>Evaluation &amp; Management Services</v>
      </c>
    </row>
    <row r="17111" spans="1:7" x14ac:dyDescent="0.3">
      <c r="A17111" s="31" t="s">
        <v>30655</v>
      </c>
      <c r="B17111">
        <v>99339</v>
      </c>
      <c r="D17111" t="s">
        <v>30656</v>
      </c>
      <c r="E17111" t="s">
        <v>1</v>
      </c>
      <c r="F17111" t="s">
        <v>990</v>
      </c>
      <c r="G17111" t="str">
        <f t="shared" si="267"/>
        <v>Evaluation &amp; Management Services</v>
      </c>
    </row>
    <row r="17112" spans="1:7" x14ac:dyDescent="0.3">
      <c r="A17112" s="31" t="s">
        <v>30657</v>
      </c>
      <c r="B17112">
        <v>99340</v>
      </c>
      <c r="D17112" t="s">
        <v>30656</v>
      </c>
      <c r="E17112" t="s">
        <v>1</v>
      </c>
      <c r="F17112" t="s">
        <v>990</v>
      </c>
      <c r="G17112" t="str">
        <f t="shared" si="267"/>
        <v>Evaluation &amp; Management Services</v>
      </c>
    </row>
    <row r="17113" spans="1:7" x14ac:dyDescent="0.3">
      <c r="A17113" s="31" t="s">
        <v>30658</v>
      </c>
      <c r="B17113">
        <v>99341</v>
      </c>
      <c r="D17113" t="s">
        <v>30659</v>
      </c>
      <c r="E17113" t="s">
        <v>0</v>
      </c>
      <c r="F17113" t="s">
        <v>990</v>
      </c>
      <c r="G17113" t="str">
        <f t="shared" si="267"/>
        <v>Evaluation &amp; Management Services</v>
      </c>
    </row>
    <row r="17114" spans="1:7" x14ac:dyDescent="0.3">
      <c r="A17114" s="31" t="s">
        <v>30660</v>
      </c>
      <c r="B17114">
        <v>99342</v>
      </c>
      <c r="D17114" t="s">
        <v>30659</v>
      </c>
      <c r="E17114" t="s">
        <v>0</v>
      </c>
      <c r="F17114" t="s">
        <v>990</v>
      </c>
      <c r="G17114" t="str">
        <f t="shared" si="267"/>
        <v>Evaluation &amp; Management Services</v>
      </c>
    </row>
    <row r="17115" spans="1:7" x14ac:dyDescent="0.3">
      <c r="A17115" s="31" t="s">
        <v>30661</v>
      </c>
      <c r="B17115">
        <v>99343</v>
      </c>
      <c r="D17115" t="s">
        <v>30659</v>
      </c>
      <c r="E17115" t="s">
        <v>0</v>
      </c>
      <c r="F17115" t="s">
        <v>990</v>
      </c>
      <c r="G17115" t="str">
        <f t="shared" si="267"/>
        <v>Evaluation &amp; Management Services</v>
      </c>
    </row>
    <row r="17116" spans="1:7" x14ac:dyDescent="0.3">
      <c r="A17116" s="31" t="s">
        <v>30662</v>
      </c>
      <c r="B17116">
        <v>99344</v>
      </c>
      <c r="D17116" t="s">
        <v>30659</v>
      </c>
      <c r="E17116" t="s">
        <v>0</v>
      </c>
      <c r="F17116" t="s">
        <v>990</v>
      </c>
      <c r="G17116" t="str">
        <f t="shared" si="267"/>
        <v>Evaluation &amp; Management Services</v>
      </c>
    </row>
    <row r="17117" spans="1:7" x14ac:dyDescent="0.3">
      <c r="A17117" s="31" t="s">
        <v>30663</v>
      </c>
      <c r="B17117">
        <v>99345</v>
      </c>
      <c r="D17117" t="s">
        <v>30659</v>
      </c>
      <c r="E17117" t="s">
        <v>0</v>
      </c>
      <c r="F17117" t="s">
        <v>990</v>
      </c>
      <c r="G17117" t="str">
        <f t="shared" si="267"/>
        <v>Evaluation &amp; Management Services</v>
      </c>
    </row>
    <row r="17118" spans="1:7" x14ac:dyDescent="0.3">
      <c r="A17118" s="31" t="s">
        <v>30664</v>
      </c>
      <c r="B17118">
        <v>99347</v>
      </c>
      <c r="D17118" t="s">
        <v>30665</v>
      </c>
      <c r="E17118" t="s">
        <v>0</v>
      </c>
      <c r="F17118" t="s">
        <v>990</v>
      </c>
      <c r="G17118" t="str">
        <f t="shared" si="267"/>
        <v>Evaluation &amp; Management Services</v>
      </c>
    </row>
    <row r="17119" spans="1:7" x14ac:dyDescent="0.3">
      <c r="A17119" s="31" t="s">
        <v>30666</v>
      </c>
      <c r="B17119">
        <v>99348</v>
      </c>
      <c r="D17119" t="s">
        <v>30665</v>
      </c>
      <c r="E17119" t="s">
        <v>0</v>
      </c>
      <c r="F17119" t="s">
        <v>990</v>
      </c>
      <c r="G17119" t="str">
        <f t="shared" si="267"/>
        <v>Evaluation &amp; Management Services</v>
      </c>
    </row>
    <row r="17120" spans="1:7" x14ac:dyDescent="0.3">
      <c r="A17120" s="31" t="s">
        <v>30667</v>
      </c>
      <c r="B17120">
        <v>99349</v>
      </c>
      <c r="D17120" t="s">
        <v>30665</v>
      </c>
      <c r="E17120" t="s">
        <v>0</v>
      </c>
      <c r="F17120" t="s">
        <v>990</v>
      </c>
      <c r="G17120" t="str">
        <f t="shared" si="267"/>
        <v>Evaluation &amp; Management Services</v>
      </c>
    </row>
    <row r="17121" spans="1:7" x14ac:dyDescent="0.3">
      <c r="A17121" s="31" t="s">
        <v>30668</v>
      </c>
      <c r="B17121">
        <v>99350</v>
      </c>
      <c r="D17121" t="s">
        <v>30665</v>
      </c>
      <c r="E17121" t="s">
        <v>0</v>
      </c>
      <c r="F17121" t="s">
        <v>990</v>
      </c>
      <c r="G17121" t="str">
        <f t="shared" si="267"/>
        <v>Evaluation &amp; Management Services</v>
      </c>
    </row>
    <row r="17122" spans="1:7" x14ac:dyDescent="0.3">
      <c r="A17122" s="31" t="s">
        <v>30669</v>
      </c>
      <c r="B17122">
        <v>99354</v>
      </c>
      <c r="D17122" t="s">
        <v>30670</v>
      </c>
      <c r="E17122" t="s">
        <v>0</v>
      </c>
      <c r="F17122" t="s">
        <v>990</v>
      </c>
      <c r="G17122" t="str">
        <f t="shared" si="267"/>
        <v>Evaluation &amp; Management Services</v>
      </c>
    </row>
    <row r="17123" spans="1:7" x14ac:dyDescent="0.3">
      <c r="A17123" s="31" t="s">
        <v>30671</v>
      </c>
      <c r="B17123">
        <v>99355</v>
      </c>
      <c r="D17123" t="s">
        <v>30670</v>
      </c>
      <c r="E17123" t="s">
        <v>0</v>
      </c>
      <c r="F17123" t="s">
        <v>990</v>
      </c>
      <c r="G17123" t="str">
        <f t="shared" si="267"/>
        <v>Evaluation &amp; Management Services</v>
      </c>
    </row>
    <row r="17124" spans="1:7" x14ac:dyDescent="0.3">
      <c r="A17124" s="31" t="s">
        <v>30672</v>
      </c>
      <c r="B17124">
        <v>99356</v>
      </c>
      <c r="D17124" t="s">
        <v>30673</v>
      </c>
      <c r="E17124" t="s">
        <v>0</v>
      </c>
      <c r="F17124" t="s">
        <v>990</v>
      </c>
      <c r="G17124" t="str">
        <f t="shared" si="267"/>
        <v>Evaluation &amp; Management Services</v>
      </c>
    </row>
    <row r="17125" spans="1:7" x14ac:dyDescent="0.3">
      <c r="A17125" s="31" t="s">
        <v>30674</v>
      </c>
      <c r="B17125">
        <v>99357</v>
      </c>
      <c r="D17125" t="s">
        <v>30673</v>
      </c>
      <c r="E17125" t="s">
        <v>0</v>
      </c>
      <c r="F17125" t="s">
        <v>990</v>
      </c>
      <c r="G17125" t="str">
        <f t="shared" si="267"/>
        <v>Evaluation &amp; Management Services</v>
      </c>
    </row>
    <row r="17126" spans="1:7" x14ac:dyDescent="0.3">
      <c r="A17126" s="31" t="s">
        <v>30675</v>
      </c>
      <c r="B17126">
        <v>99358</v>
      </c>
      <c r="D17126" t="s">
        <v>30676</v>
      </c>
      <c r="E17126" t="s">
        <v>0</v>
      </c>
      <c r="F17126" t="s">
        <v>990</v>
      </c>
      <c r="G17126" t="str">
        <f t="shared" si="267"/>
        <v>Evaluation &amp; Management Services</v>
      </c>
    </row>
    <row r="17127" spans="1:7" x14ac:dyDescent="0.3">
      <c r="A17127" s="31" t="s">
        <v>30677</v>
      </c>
      <c r="B17127">
        <v>99359</v>
      </c>
      <c r="D17127" t="s">
        <v>30678</v>
      </c>
      <c r="E17127" t="s">
        <v>0</v>
      </c>
      <c r="F17127" t="s">
        <v>990</v>
      </c>
      <c r="G17127" t="str">
        <f t="shared" si="267"/>
        <v>Evaluation &amp; Management Services</v>
      </c>
    </row>
    <row r="17128" spans="1:7" x14ac:dyDescent="0.3">
      <c r="A17128" s="31" t="s">
        <v>30679</v>
      </c>
      <c r="B17128">
        <v>99360</v>
      </c>
      <c r="D17128" t="s">
        <v>30680</v>
      </c>
      <c r="E17128" t="s">
        <v>962</v>
      </c>
      <c r="F17128" t="s">
        <v>990</v>
      </c>
      <c r="G17128" t="str">
        <f t="shared" si="267"/>
        <v>Evaluation &amp; Management Services</v>
      </c>
    </row>
    <row r="17129" spans="1:7" x14ac:dyDescent="0.3">
      <c r="A17129" s="31" t="s">
        <v>30681</v>
      </c>
      <c r="B17129">
        <v>99366</v>
      </c>
      <c r="D17129" t="s">
        <v>30682</v>
      </c>
      <c r="E17129" t="s">
        <v>1</v>
      </c>
      <c r="F17129" t="s">
        <v>990</v>
      </c>
      <c r="G17129" t="str">
        <f t="shared" si="267"/>
        <v>Evaluation &amp; Management Services</v>
      </c>
    </row>
    <row r="17130" spans="1:7" x14ac:dyDescent="0.3">
      <c r="A17130" s="31" t="s">
        <v>30683</v>
      </c>
      <c r="B17130">
        <v>99367</v>
      </c>
      <c r="D17130" t="s">
        <v>30684</v>
      </c>
      <c r="E17130" t="s">
        <v>1</v>
      </c>
      <c r="F17130" t="s">
        <v>990</v>
      </c>
      <c r="G17130" t="str">
        <f t="shared" si="267"/>
        <v>Evaluation &amp; Management Services</v>
      </c>
    </row>
    <row r="17131" spans="1:7" x14ac:dyDescent="0.3">
      <c r="A17131" s="31" t="s">
        <v>30685</v>
      </c>
      <c r="B17131">
        <v>99368</v>
      </c>
      <c r="D17131" t="s">
        <v>30686</v>
      </c>
      <c r="E17131" t="s">
        <v>1</v>
      </c>
      <c r="F17131" t="s">
        <v>990</v>
      </c>
      <c r="G17131" t="str">
        <f t="shared" si="267"/>
        <v>Evaluation &amp; Management Services</v>
      </c>
    </row>
    <row r="17132" spans="1:7" x14ac:dyDescent="0.3">
      <c r="A17132" s="31" t="s">
        <v>30687</v>
      </c>
      <c r="B17132">
        <v>99374</v>
      </c>
      <c r="D17132" t="s">
        <v>3830</v>
      </c>
      <c r="E17132" t="s">
        <v>1</v>
      </c>
      <c r="F17132" t="s">
        <v>990</v>
      </c>
      <c r="G17132" t="str">
        <f t="shared" si="267"/>
        <v>Evaluation &amp; Management Services</v>
      </c>
    </row>
    <row r="17133" spans="1:7" x14ac:dyDescent="0.3">
      <c r="A17133" s="31" t="s">
        <v>30688</v>
      </c>
      <c r="B17133">
        <v>99375</v>
      </c>
      <c r="D17133" t="s">
        <v>3830</v>
      </c>
      <c r="E17133" t="s">
        <v>911</v>
      </c>
      <c r="F17133" t="s">
        <v>990</v>
      </c>
      <c r="G17133" t="str">
        <f t="shared" si="267"/>
        <v>Evaluation &amp; Management Services</v>
      </c>
    </row>
    <row r="17134" spans="1:7" x14ac:dyDescent="0.3">
      <c r="A17134" s="31" t="s">
        <v>30689</v>
      </c>
      <c r="B17134">
        <v>99377</v>
      </c>
      <c r="D17134" t="s">
        <v>3832</v>
      </c>
      <c r="E17134" t="s">
        <v>1</v>
      </c>
      <c r="F17134" t="s">
        <v>990</v>
      </c>
      <c r="G17134" t="str">
        <f t="shared" si="267"/>
        <v>Evaluation &amp; Management Services</v>
      </c>
    </row>
    <row r="17135" spans="1:7" x14ac:dyDescent="0.3">
      <c r="A17135" s="31" t="s">
        <v>30690</v>
      </c>
      <c r="B17135">
        <v>99378</v>
      </c>
      <c r="D17135" t="s">
        <v>3832</v>
      </c>
      <c r="E17135" t="s">
        <v>911</v>
      </c>
      <c r="F17135" t="s">
        <v>990</v>
      </c>
      <c r="G17135" t="str">
        <f t="shared" si="267"/>
        <v>Evaluation &amp; Management Services</v>
      </c>
    </row>
    <row r="17136" spans="1:7" x14ac:dyDescent="0.3">
      <c r="A17136" s="31" t="s">
        <v>30691</v>
      </c>
      <c r="B17136">
        <v>99379</v>
      </c>
      <c r="D17136" t="s">
        <v>30692</v>
      </c>
      <c r="E17136" t="s">
        <v>1</v>
      </c>
      <c r="F17136" t="s">
        <v>990</v>
      </c>
      <c r="G17136" t="str">
        <f t="shared" si="267"/>
        <v>Evaluation &amp; Management Services</v>
      </c>
    </row>
    <row r="17137" spans="1:7" x14ac:dyDescent="0.3">
      <c r="A17137" s="31" t="s">
        <v>30693</v>
      </c>
      <c r="B17137">
        <v>99380</v>
      </c>
      <c r="D17137" t="s">
        <v>30692</v>
      </c>
      <c r="E17137" t="s">
        <v>1</v>
      </c>
      <c r="F17137" t="s">
        <v>990</v>
      </c>
      <c r="G17137" t="str">
        <f t="shared" si="267"/>
        <v>Evaluation &amp; Management Services</v>
      </c>
    </row>
    <row r="17138" spans="1:7" x14ac:dyDescent="0.3">
      <c r="A17138" s="31" t="s">
        <v>30694</v>
      </c>
      <c r="B17138">
        <v>99381</v>
      </c>
      <c r="D17138" t="s">
        <v>30695</v>
      </c>
      <c r="E17138" t="s">
        <v>854</v>
      </c>
      <c r="F17138" t="s">
        <v>990</v>
      </c>
      <c r="G17138" t="str">
        <f t="shared" si="267"/>
        <v>Evaluation &amp; Management Services</v>
      </c>
    </row>
    <row r="17139" spans="1:7" x14ac:dyDescent="0.3">
      <c r="A17139" s="31" t="s">
        <v>30696</v>
      </c>
      <c r="B17139">
        <v>99382</v>
      </c>
      <c r="D17139" t="s">
        <v>30697</v>
      </c>
      <c r="E17139" t="s">
        <v>854</v>
      </c>
      <c r="F17139" t="s">
        <v>990</v>
      </c>
      <c r="G17139" t="str">
        <f t="shared" si="267"/>
        <v>Evaluation &amp; Management Services</v>
      </c>
    </row>
    <row r="17140" spans="1:7" x14ac:dyDescent="0.3">
      <c r="A17140" s="31" t="s">
        <v>30698</v>
      </c>
      <c r="B17140">
        <v>99383</v>
      </c>
      <c r="D17140" t="s">
        <v>30699</v>
      </c>
      <c r="E17140" t="s">
        <v>854</v>
      </c>
      <c r="F17140" t="s">
        <v>990</v>
      </c>
      <c r="G17140" t="str">
        <f t="shared" si="267"/>
        <v>Evaluation &amp; Management Services</v>
      </c>
    </row>
    <row r="17141" spans="1:7" x14ac:dyDescent="0.3">
      <c r="A17141" s="31" t="s">
        <v>30700</v>
      </c>
      <c r="B17141">
        <v>99384</v>
      </c>
      <c r="D17141" t="s">
        <v>30701</v>
      </c>
      <c r="E17141" t="s">
        <v>854</v>
      </c>
      <c r="F17141" t="s">
        <v>990</v>
      </c>
      <c r="G17141" t="str">
        <f t="shared" si="267"/>
        <v>Evaluation &amp; Management Services</v>
      </c>
    </row>
    <row r="17142" spans="1:7" x14ac:dyDescent="0.3">
      <c r="A17142" s="31" t="s">
        <v>93</v>
      </c>
      <c r="B17142">
        <v>99385</v>
      </c>
      <c r="D17142" t="s">
        <v>30702</v>
      </c>
      <c r="E17142" t="s">
        <v>854</v>
      </c>
      <c r="F17142" t="s">
        <v>990</v>
      </c>
      <c r="G17142" t="str">
        <f t="shared" si="267"/>
        <v>Evaluation &amp; Management Services</v>
      </c>
    </row>
    <row r="17143" spans="1:7" x14ac:dyDescent="0.3">
      <c r="A17143" s="31" t="s">
        <v>95</v>
      </c>
      <c r="B17143">
        <v>99386</v>
      </c>
      <c r="D17143" t="s">
        <v>30703</v>
      </c>
      <c r="E17143" t="s">
        <v>854</v>
      </c>
      <c r="F17143" t="s">
        <v>990</v>
      </c>
      <c r="G17143" t="str">
        <f t="shared" si="267"/>
        <v>Evaluation &amp; Management Services</v>
      </c>
    </row>
    <row r="17144" spans="1:7" x14ac:dyDescent="0.3">
      <c r="A17144" s="31" t="s">
        <v>30704</v>
      </c>
      <c r="B17144">
        <v>99387</v>
      </c>
      <c r="D17144" t="s">
        <v>30705</v>
      </c>
      <c r="E17144" t="s">
        <v>854</v>
      </c>
      <c r="F17144" t="s">
        <v>990</v>
      </c>
      <c r="G17144" t="str">
        <f t="shared" si="267"/>
        <v>Evaluation &amp; Management Services</v>
      </c>
    </row>
    <row r="17145" spans="1:7" x14ac:dyDescent="0.3">
      <c r="A17145" s="31" t="s">
        <v>30706</v>
      </c>
      <c r="B17145">
        <v>99391</v>
      </c>
      <c r="D17145" t="s">
        <v>30707</v>
      </c>
      <c r="E17145" t="s">
        <v>854</v>
      </c>
      <c r="F17145" t="s">
        <v>990</v>
      </c>
      <c r="G17145" t="str">
        <f t="shared" si="267"/>
        <v>Evaluation &amp; Management Services</v>
      </c>
    </row>
    <row r="17146" spans="1:7" x14ac:dyDescent="0.3">
      <c r="A17146" s="31" t="s">
        <v>30708</v>
      </c>
      <c r="B17146">
        <v>99392</v>
      </c>
      <c r="D17146" t="s">
        <v>30709</v>
      </c>
      <c r="E17146" t="s">
        <v>854</v>
      </c>
      <c r="F17146" t="s">
        <v>990</v>
      </c>
      <c r="G17146" t="str">
        <f t="shared" si="267"/>
        <v>Evaluation &amp; Management Services</v>
      </c>
    </row>
    <row r="17147" spans="1:7" x14ac:dyDescent="0.3">
      <c r="A17147" s="31" t="s">
        <v>30710</v>
      </c>
      <c r="B17147">
        <v>99393</v>
      </c>
      <c r="D17147" t="s">
        <v>30711</v>
      </c>
      <c r="E17147" t="s">
        <v>854</v>
      </c>
      <c r="F17147" t="s">
        <v>990</v>
      </c>
      <c r="G17147" t="str">
        <f t="shared" si="267"/>
        <v>Evaluation &amp; Management Services</v>
      </c>
    </row>
    <row r="17148" spans="1:7" x14ac:dyDescent="0.3">
      <c r="A17148" s="31" t="s">
        <v>30712</v>
      </c>
      <c r="B17148">
        <v>99394</v>
      </c>
      <c r="D17148" t="s">
        <v>30713</v>
      </c>
      <c r="E17148" t="s">
        <v>854</v>
      </c>
      <c r="F17148" t="s">
        <v>990</v>
      </c>
      <c r="G17148" t="str">
        <f t="shared" si="267"/>
        <v>Evaluation &amp; Management Services</v>
      </c>
    </row>
    <row r="17149" spans="1:7" x14ac:dyDescent="0.3">
      <c r="A17149" s="31" t="s">
        <v>30714</v>
      </c>
      <c r="B17149">
        <v>99395</v>
      </c>
      <c r="D17149" t="s">
        <v>30715</v>
      </c>
      <c r="E17149" t="s">
        <v>854</v>
      </c>
      <c r="F17149" t="s">
        <v>990</v>
      </c>
      <c r="G17149" t="str">
        <f t="shared" si="267"/>
        <v>Evaluation &amp; Management Services</v>
      </c>
    </row>
    <row r="17150" spans="1:7" x14ac:dyDescent="0.3">
      <c r="A17150" s="31" t="s">
        <v>30716</v>
      </c>
      <c r="B17150">
        <v>99396</v>
      </c>
      <c r="D17150" t="s">
        <v>30717</v>
      </c>
      <c r="E17150" t="s">
        <v>854</v>
      </c>
      <c r="F17150" t="s">
        <v>990</v>
      </c>
      <c r="G17150" t="str">
        <f t="shared" si="267"/>
        <v>Evaluation &amp; Management Services</v>
      </c>
    </row>
    <row r="17151" spans="1:7" x14ac:dyDescent="0.3">
      <c r="A17151" s="31" t="s">
        <v>30718</v>
      </c>
      <c r="B17151">
        <v>99397</v>
      </c>
      <c r="D17151" t="s">
        <v>30719</v>
      </c>
      <c r="E17151" t="s">
        <v>854</v>
      </c>
      <c r="F17151" t="s">
        <v>990</v>
      </c>
      <c r="G17151" t="str">
        <f t="shared" si="267"/>
        <v>Evaluation &amp; Management Services</v>
      </c>
    </row>
    <row r="17152" spans="1:7" x14ac:dyDescent="0.3">
      <c r="A17152" s="31" t="s">
        <v>30720</v>
      </c>
      <c r="B17152">
        <v>99401</v>
      </c>
      <c r="D17152" t="s">
        <v>30721</v>
      </c>
      <c r="E17152" t="s">
        <v>854</v>
      </c>
      <c r="F17152" t="s">
        <v>990</v>
      </c>
      <c r="G17152" t="str">
        <f t="shared" si="267"/>
        <v>Evaluation &amp; Management Services</v>
      </c>
    </row>
    <row r="17153" spans="1:7" x14ac:dyDescent="0.3">
      <c r="A17153" s="31" t="s">
        <v>30722</v>
      </c>
      <c r="B17153">
        <v>99402</v>
      </c>
      <c r="D17153" t="s">
        <v>30721</v>
      </c>
      <c r="E17153" t="s">
        <v>854</v>
      </c>
      <c r="F17153" t="s">
        <v>990</v>
      </c>
      <c r="G17153" t="str">
        <f t="shared" si="267"/>
        <v>Evaluation &amp; Management Services</v>
      </c>
    </row>
    <row r="17154" spans="1:7" x14ac:dyDescent="0.3">
      <c r="A17154" s="31" t="s">
        <v>30723</v>
      </c>
      <c r="B17154">
        <v>99403</v>
      </c>
      <c r="D17154" t="s">
        <v>30721</v>
      </c>
      <c r="E17154" t="s">
        <v>854</v>
      </c>
      <c r="F17154" t="s">
        <v>990</v>
      </c>
      <c r="G17154" t="str">
        <f t="shared" si="267"/>
        <v>Evaluation &amp; Management Services</v>
      </c>
    </row>
    <row r="17155" spans="1:7" x14ac:dyDescent="0.3">
      <c r="A17155" s="31" t="s">
        <v>30724</v>
      </c>
      <c r="B17155">
        <v>99404</v>
      </c>
      <c r="D17155" t="s">
        <v>30721</v>
      </c>
      <c r="E17155" t="s">
        <v>854</v>
      </c>
      <c r="F17155" t="s">
        <v>990</v>
      </c>
      <c r="G17155" t="str">
        <f t="shared" ref="G17155:G17218" si="268">VLOOKUP(F17155,$I$2:$J$27,2,FALSE)</f>
        <v>Evaluation &amp; Management Services</v>
      </c>
    </row>
    <row r="17156" spans="1:7" x14ac:dyDescent="0.3">
      <c r="A17156" s="31" t="s">
        <v>806</v>
      </c>
      <c r="B17156">
        <v>99406</v>
      </c>
      <c r="D17156" t="s">
        <v>30725</v>
      </c>
      <c r="E17156" t="s">
        <v>0</v>
      </c>
      <c r="F17156" t="s">
        <v>990</v>
      </c>
      <c r="G17156" t="str">
        <f t="shared" si="268"/>
        <v>Evaluation &amp; Management Services</v>
      </c>
    </row>
    <row r="17157" spans="1:7" x14ac:dyDescent="0.3">
      <c r="A17157" s="31" t="s">
        <v>30726</v>
      </c>
      <c r="B17157">
        <v>99407</v>
      </c>
      <c r="D17157" t="s">
        <v>30727</v>
      </c>
      <c r="E17157" t="s">
        <v>0</v>
      </c>
      <c r="F17157" t="s">
        <v>990</v>
      </c>
      <c r="G17157" t="str">
        <f t="shared" si="268"/>
        <v>Evaluation &amp; Management Services</v>
      </c>
    </row>
    <row r="17158" spans="1:7" x14ac:dyDescent="0.3">
      <c r="A17158" s="31" t="s">
        <v>30728</v>
      </c>
      <c r="B17158">
        <v>99408</v>
      </c>
      <c r="D17158" t="s">
        <v>30729</v>
      </c>
      <c r="E17158" t="s">
        <v>854</v>
      </c>
      <c r="F17158" t="s">
        <v>990</v>
      </c>
      <c r="G17158" t="str">
        <f t="shared" si="268"/>
        <v>Evaluation &amp; Management Services</v>
      </c>
    </row>
    <row r="17159" spans="1:7" x14ac:dyDescent="0.3">
      <c r="A17159" s="31" t="s">
        <v>30730</v>
      </c>
      <c r="B17159">
        <v>99409</v>
      </c>
      <c r="D17159" t="s">
        <v>30731</v>
      </c>
      <c r="E17159" t="s">
        <v>854</v>
      </c>
      <c r="F17159" t="s">
        <v>990</v>
      </c>
      <c r="G17159" t="str">
        <f t="shared" si="268"/>
        <v>Evaluation &amp; Management Services</v>
      </c>
    </row>
    <row r="17160" spans="1:7" x14ac:dyDescent="0.3">
      <c r="A17160" s="31" t="s">
        <v>30732</v>
      </c>
      <c r="B17160">
        <v>99411</v>
      </c>
      <c r="D17160" t="s">
        <v>30733</v>
      </c>
      <c r="E17160" t="s">
        <v>854</v>
      </c>
      <c r="F17160" t="s">
        <v>990</v>
      </c>
      <c r="G17160" t="str">
        <f t="shared" si="268"/>
        <v>Evaluation &amp; Management Services</v>
      </c>
    </row>
    <row r="17161" spans="1:7" x14ac:dyDescent="0.3">
      <c r="A17161" s="31" t="s">
        <v>30734</v>
      </c>
      <c r="B17161">
        <v>99412</v>
      </c>
      <c r="D17161" t="s">
        <v>30733</v>
      </c>
      <c r="E17161" t="s">
        <v>854</v>
      </c>
      <c r="F17161" t="s">
        <v>990</v>
      </c>
      <c r="G17161" t="str">
        <f t="shared" si="268"/>
        <v>Evaluation &amp; Management Services</v>
      </c>
    </row>
    <row r="17162" spans="1:7" x14ac:dyDescent="0.3">
      <c r="A17162" s="31" t="s">
        <v>30735</v>
      </c>
      <c r="B17162">
        <v>99415</v>
      </c>
      <c r="D17162" t="s">
        <v>30736</v>
      </c>
      <c r="E17162" t="s">
        <v>0</v>
      </c>
      <c r="F17162" t="s">
        <v>990</v>
      </c>
      <c r="G17162" t="str">
        <f t="shared" si="268"/>
        <v>Evaluation &amp; Management Services</v>
      </c>
    </row>
    <row r="17163" spans="1:7" x14ac:dyDescent="0.3">
      <c r="A17163" s="31" t="s">
        <v>30737</v>
      </c>
      <c r="B17163">
        <v>99416</v>
      </c>
      <c r="D17163" t="s">
        <v>30738</v>
      </c>
      <c r="E17163" t="s">
        <v>0</v>
      </c>
      <c r="F17163" t="s">
        <v>990</v>
      </c>
      <c r="G17163" t="str">
        <f t="shared" si="268"/>
        <v>Evaluation &amp; Management Services</v>
      </c>
    </row>
    <row r="17164" spans="1:7" x14ac:dyDescent="0.3">
      <c r="A17164" s="31" t="s">
        <v>30739</v>
      </c>
      <c r="B17164">
        <v>99421</v>
      </c>
      <c r="D17164" t="s">
        <v>30740</v>
      </c>
      <c r="E17164" t="s">
        <v>0</v>
      </c>
      <c r="F17164" t="s">
        <v>990</v>
      </c>
      <c r="G17164" t="str">
        <f t="shared" si="268"/>
        <v>Evaluation &amp; Management Services</v>
      </c>
    </row>
    <row r="17165" spans="1:7" x14ac:dyDescent="0.3">
      <c r="A17165" s="31" t="s">
        <v>30741</v>
      </c>
      <c r="B17165">
        <v>99422</v>
      </c>
      <c r="D17165" t="s">
        <v>30742</v>
      </c>
      <c r="E17165" t="s">
        <v>0</v>
      </c>
      <c r="F17165" t="s">
        <v>990</v>
      </c>
      <c r="G17165" t="str">
        <f t="shared" si="268"/>
        <v>Evaluation &amp; Management Services</v>
      </c>
    </row>
    <row r="17166" spans="1:7" x14ac:dyDescent="0.3">
      <c r="A17166" s="31" t="s">
        <v>30743</v>
      </c>
      <c r="B17166">
        <v>99423</v>
      </c>
      <c r="D17166" t="s">
        <v>30744</v>
      </c>
      <c r="E17166" t="s">
        <v>0</v>
      </c>
      <c r="F17166" t="s">
        <v>990</v>
      </c>
      <c r="G17166" t="str">
        <f t="shared" si="268"/>
        <v>Evaluation &amp; Management Services</v>
      </c>
    </row>
    <row r="17167" spans="1:7" x14ac:dyDescent="0.3">
      <c r="A17167" s="31" t="s">
        <v>30745</v>
      </c>
      <c r="B17167">
        <v>99429</v>
      </c>
      <c r="D17167" t="s">
        <v>30746</v>
      </c>
      <c r="E17167" t="s">
        <v>854</v>
      </c>
      <c r="F17167" t="s">
        <v>990</v>
      </c>
      <c r="G17167" t="str">
        <f t="shared" si="268"/>
        <v>Evaluation &amp; Management Services</v>
      </c>
    </row>
    <row r="17168" spans="1:7" x14ac:dyDescent="0.3">
      <c r="A17168" s="31" t="s">
        <v>30747</v>
      </c>
      <c r="B17168">
        <v>99441</v>
      </c>
      <c r="D17168" t="s">
        <v>30748</v>
      </c>
      <c r="E17168" t="s">
        <v>854</v>
      </c>
      <c r="F17168" t="s">
        <v>990</v>
      </c>
      <c r="G17168" t="str">
        <f t="shared" si="268"/>
        <v>Evaluation &amp; Management Services</v>
      </c>
    </row>
    <row r="17169" spans="1:7" x14ac:dyDescent="0.3">
      <c r="A17169" s="31" t="s">
        <v>30749</v>
      </c>
      <c r="B17169">
        <v>99442</v>
      </c>
      <c r="D17169" t="s">
        <v>30750</v>
      </c>
      <c r="E17169" t="s">
        <v>854</v>
      </c>
      <c r="F17169" t="s">
        <v>990</v>
      </c>
      <c r="G17169" t="str">
        <f t="shared" si="268"/>
        <v>Evaluation &amp; Management Services</v>
      </c>
    </row>
    <row r="17170" spans="1:7" x14ac:dyDescent="0.3">
      <c r="A17170" s="31" t="s">
        <v>30751</v>
      </c>
      <c r="B17170">
        <v>99443</v>
      </c>
      <c r="D17170" t="s">
        <v>30752</v>
      </c>
      <c r="E17170" t="s">
        <v>854</v>
      </c>
      <c r="F17170" t="s">
        <v>990</v>
      </c>
      <c r="G17170" t="str">
        <f t="shared" si="268"/>
        <v>Evaluation &amp; Management Services</v>
      </c>
    </row>
    <row r="17171" spans="1:7" x14ac:dyDescent="0.3">
      <c r="A17171" s="31" t="s">
        <v>30753</v>
      </c>
      <c r="B17171">
        <v>99446</v>
      </c>
      <c r="D17171" t="s">
        <v>30754</v>
      </c>
      <c r="E17171" t="s">
        <v>0</v>
      </c>
      <c r="F17171" t="s">
        <v>990</v>
      </c>
      <c r="G17171" t="str">
        <f t="shared" si="268"/>
        <v>Evaluation &amp; Management Services</v>
      </c>
    </row>
    <row r="17172" spans="1:7" x14ac:dyDescent="0.3">
      <c r="A17172" s="31" t="s">
        <v>30755</v>
      </c>
      <c r="B17172">
        <v>99447</v>
      </c>
      <c r="D17172" t="s">
        <v>30756</v>
      </c>
      <c r="E17172" t="s">
        <v>0</v>
      </c>
      <c r="F17172" t="s">
        <v>990</v>
      </c>
      <c r="G17172" t="str">
        <f t="shared" si="268"/>
        <v>Evaluation &amp; Management Services</v>
      </c>
    </row>
    <row r="17173" spans="1:7" x14ac:dyDescent="0.3">
      <c r="A17173" s="31" t="s">
        <v>30757</v>
      </c>
      <c r="B17173">
        <v>99448</v>
      </c>
      <c r="D17173" t="s">
        <v>30758</v>
      </c>
      <c r="E17173" t="s">
        <v>0</v>
      </c>
      <c r="F17173" t="s">
        <v>990</v>
      </c>
      <c r="G17173" t="str">
        <f t="shared" si="268"/>
        <v>Evaluation &amp; Management Services</v>
      </c>
    </row>
    <row r="17174" spans="1:7" x14ac:dyDescent="0.3">
      <c r="A17174" s="31" t="s">
        <v>30759</v>
      </c>
      <c r="B17174">
        <v>99449</v>
      </c>
      <c r="D17174" t="s">
        <v>30760</v>
      </c>
      <c r="E17174" t="s">
        <v>0</v>
      </c>
      <c r="F17174" t="s">
        <v>990</v>
      </c>
      <c r="G17174" t="str">
        <f t="shared" si="268"/>
        <v>Evaluation &amp; Management Services</v>
      </c>
    </row>
    <row r="17175" spans="1:7" x14ac:dyDescent="0.3">
      <c r="A17175" s="31" t="s">
        <v>30761</v>
      </c>
      <c r="B17175">
        <v>99450</v>
      </c>
      <c r="D17175" t="s">
        <v>30762</v>
      </c>
      <c r="E17175" t="s">
        <v>854</v>
      </c>
      <c r="F17175" t="s">
        <v>990</v>
      </c>
      <c r="G17175" t="str">
        <f t="shared" si="268"/>
        <v>Evaluation &amp; Management Services</v>
      </c>
    </row>
    <row r="17176" spans="1:7" x14ac:dyDescent="0.3">
      <c r="A17176" s="31" t="s">
        <v>30763</v>
      </c>
      <c r="B17176">
        <v>99451</v>
      </c>
      <c r="D17176" t="s">
        <v>30764</v>
      </c>
      <c r="E17176" t="s">
        <v>0</v>
      </c>
      <c r="F17176" t="s">
        <v>990</v>
      </c>
      <c r="G17176" t="str">
        <f t="shared" si="268"/>
        <v>Evaluation &amp; Management Services</v>
      </c>
    </row>
    <row r="17177" spans="1:7" x14ac:dyDescent="0.3">
      <c r="A17177" s="31" t="s">
        <v>30765</v>
      </c>
      <c r="B17177">
        <v>99452</v>
      </c>
      <c r="D17177" t="s">
        <v>30766</v>
      </c>
      <c r="E17177" t="s">
        <v>0</v>
      </c>
      <c r="F17177" t="s">
        <v>990</v>
      </c>
      <c r="G17177" t="str">
        <f t="shared" si="268"/>
        <v>Evaluation &amp; Management Services</v>
      </c>
    </row>
    <row r="17178" spans="1:7" x14ac:dyDescent="0.3">
      <c r="A17178" s="31" t="s">
        <v>30767</v>
      </c>
      <c r="B17178">
        <v>99453</v>
      </c>
      <c r="D17178" t="s">
        <v>30768</v>
      </c>
      <c r="E17178" t="s">
        <v>0</v>
      </c>
      <c r="F17178" t="s">
        <v>990</v>
      </c>
      <c r="G17178" t="str">
        <f t="shared" si="268"/>
        <v>Evaluation &amp; Management Services</v>
      </c>
    </row>
    <row r="17179" spans="1:7" x14ac:dyDescent="0.3">
      <c r="A17179" s="31" t="s">
        <v>30769</v>
      </c>
      <c r="B17179">
        <v>99454</v>
      </c>
      <c r="D17179" t="s">
        <v>30770</v>
      </c>
      <c r="E17179" t="s">
        <v>0</v>
      </c>
      <c r="F17179" t="s">
        <v>990</v>
      </c>
      <c r="G17179" t="str">
        <f t="shared" si="268"/>
        <v>Evaluation &amp; Management Services</v>
      </c>
    </row>
    <row r="17180" spans="1:7" x14ac:dyDescent="0.3">
      <c r="A17180" s="31" t="s">
        <v>30771</v>
      </c>
      <c r="B17180">
        <v>99455</v>
      </c>
      <c r="D17180" t="s">
        <v>30772</v>
      </c>
      <c r="E17180" t="s">
        <v>888</v>
      </c>
      <c r="F17180" t="s">
        <v>990</v>
      </c>
      <c r="G17180" t="str">
        <f t="shared" si="268"/>
        <v>Evaluation &amp; Management Services</v>
      </c>
    </row>
    <row r="17181" spans="1:7" x14ac:dyDescent="0.3">
      <c r="A17181" s="31" t="s">
        <v>30773</v>
      </c>
      <c r="B17181">
        <v>99456</v>
      </c>
      <c r="D17181" t="s">
        <v>30774</v>
      </c>
      <c r="E17181" t="s">
        <v>888</v>
      </c>
      <c r="F17181" t="s">
        <v>990</v>
      </c>
      <c r="G17181" t="str">
        <f t="shared" si="268"/>
        <v>Evaluation &amp; Management Services</v>
      </c>
    </row>
    <row r="17182" spans="1:7" x14ac:dyDescent="0.3">
      <c r="A17182" s="31" t="s">
        <v>30775</v>
      </c>
      <c r="B17182">
        <v>99457</v>
      </c>
      <c r="D17182" t="s">
        <v>30776</v>
      </c>
      <c r="E17182" t="s">
        <v>0</v>
      </c>
      <c r="F17182" t="s">
        <v>990</v>
      </c>
      <c r="G17182" t="str">
        <f t="shared" si="268"/>
        <v>Evaluation &amp; Management Services</v>
      </c>
    </row>
    <row r="17183" spans="1:7" x14ac:dyDescent="0.3">
      <c r="A17183" s="31" t="s">
        <v>30777</v>
      </c>
      <c r="B17183">
        <v>99458</v>
      </c>
      <c r="D17183" t="s">
        <v>30778</v>
      </c>
      <c r="E17183" t="s">
        <v>0</v>
      </c>
      <c r="F17183" t="s">
        <v>990</v>
      </c>
      <c r="G17183" t="str">
        <f t="shared" si="268"/>
        <v>Evaluation &amp; Management Services</v>
      </c>
    </row>
    <row r="17184" spans="1:7" x14ac:dyDescent="0.3">
      <c r="A17184" s="31" t="s">
        <v>30779</v>
      </c>
      <c r="B17184">
        <v>99460</v>
      </c>
      <c r="D17184" t="s">
        <v>30780</v>
      </c>
      <c r="E17184" t="s">
        <v>0</v>
      </c>
      <c r="F17184" t="s">
        <v>990</v>
      </c>
      <c r="G17184" t="str">
        <f t="shared" si="268"/>
        <v>Evaluation &amp; Management Services</v>
      </c>
    </row>
    <row r="17185" spans="1:7" x14ac:dyDescent="0.3">
      <c r="A17185" s="31" t="s">
        <v>30781</v>
      </c>
      <c r="B17185">
        <v>99461</v>
      </c>
      <c r="D17185" t="s">
        <v>30782</v>
      </c>
      <c r="E17185" t="s">
        <v>0</v>
      </c>
      <c r="F17185" t="s">
        <v>990</v>
      </c>
      <c r="G17185" t="str">
        <f t="shared" si="268"/>
        <v>Evaluation &amp; Management Services</v>
      </c>
    </row>
    <row r="17186" spans="1:7" x14ac:dyDescent="0.3">
      <c r="A17186" s="31" t="s">
        <v>30783</v>
      </c>
      <c r="B17186">
        <v>99462</v>
      </c>
      <c r="D17186" t="s">
        <v>30784</v>
      </c>
      <c r="E17186" t="s">
        <v>0</v>
      </c>
      <c r="F17186" t="s">
        <v>990</v>
      </c>
      <c r="G17186" t="str">
        <f t="shared" si="268"/>
        <v>Evaluation &amp; Management Services</v>
      </c>
    </row>
    <row r="17187" spans="1:7" x14ac:dyDescent="0.3">
      <c r="A17187" s="31" t="s">
        <v>30785</v>
      </c>
      <c r="B17187">
        <v>99463</v>
      </c>
      <c r="D17187" t="s">
        <v>30786</v>
      </c>
      <c r="E17187" t="s">
        <v>0</v>
      </c>
      <c r="F17187" t="s">
        <v>990</v>
      </c>
      <c r="G17187" t="str">
        <f t="shared" si="268"/>
        <v>Evaluation &amp; Management Services</v>
      </c>
    </row>
    <row r="17188" spans="1:7" x14ac:dyDescent="0.3">
      <c r="A17188" s="31" t="s">
        <v>30787</v>
      </c>
      <c r="B17188">
        <v>99464</v>
      </c>
      <c r="D17188" t="s">
        <v>30788</v>
      </c>
      <c r="E17188" t="s">
        <v>0</v>
      </c>
      <c r="F17188" t="s">
        <v>990</v>
      </c>
      <c r="G17188" t="str">
        <f t="shared" si="268"/>
        <v>Evaluation &amp; Management Services</v>
      </c>
    </row>
    <row r="17189" spans="1:7" x14ac:dyDescent="0.3">
      <c r="A17189" s="31" t="s">
        <v>30789</v>
      </c>
      <c r="B17189">
        <v>99465</v>
      </c>
      <c r="D17189" t="s">
        <v>30790</v>
      </c>
      <c r="E17189" t="s">
        <v>0</v>
      </c>
      <c r="F17189" t="s">
        <v>990</v>
      </c>
      <c r="G17189" t="str">
        <f t="shared" si="268"/>
        <v>Evaluation &amp; Management Services</v>
      </c>
    </row>
    <row r="17190" spans="1:7" x14ac:dyDescent="0.3">
      <c r="A17190" s="31" t="s">
        <v>30791</v>
      </c>
      <c r="B17190">
        <v>99466</v>
      </c>
      <c r="D17190" t="s">
        <v>30792</v>
      </c>
      <c r="E17190" t="s">
        <v>0</v>
      </c>
      <c r="F17190" t="s">
        <v>990</v>
      </c>
      <c r="G17190" t="str">
        <f t="shared" si="268"/>
        <v>Evaluation &amp; Management Services</v>
      </c>
    </row>
    <row r="17191" spans="1:7" x14ac:dyDescent="0.3">
      <c r="A17191" s="31" t="s">
        <v>30793</v>
      </c>
      <c r="B17191">
        <v>99467</v>
      </c>
      <c r="D17191" t="s">
        <v>30794</v>
      </c>
      <c r="E17191" t="s">
        <v>0</v>
      </c>
      <c r="F17191" t="s">
        <v>990</v>
      </c>
      <c r="G17191" t="str">
        <f t="shared" si="268"/>
        <v>Evaluation &amp; Management Services</v>
      </c>
    </row>
    <row r="17192" spans="1:7" x14ac:dyDescent="0.3">
      <c r="A17192" s="31" t="s">
        <v>30795</v>
      </c>
      <c r="B17192">
        <v>99468</v>
      </c>
      <c r="D17192" t="s">
        <v>30796</v>
      </c>
      <c r="E17192" t="s">
        <v>0</v>
      </c>
      <c r="F17192" t="s">
        <v>990</v>
      </c>
      <c r="G17192" t="str">
        <f t="shared" si="268"/>
        <v>Evaluation &amp; Management Services</v>
      </c>
    </row>
    <row r="17193" spans="1:7" x14ac:dyDescent="0.3">
      <c r="A17193" s="31" t="s">
        <v>30797</v>
      </c>
      <c r="B17193">
        <v>99469</v>
      </c>
      <c r="D17193" t="s">
        <v>30798</v>
      </c>
      <c r="E17193" t="s">
        <v>0</v>
      </c>
      <c r="F17193" t="s">
        <v>990</v>
      </c>
      <c r="G17193" t="str">
        <f t="shared" si="268"/>
        <v>Evaluation &amp; Management Services</v>
      </c>
    </row>
    <row r="17194" spans="1:7" x14ac:dyDescent="0.3">
      <c r="A17194" s="31" t="s">
        <v>30799</v>
      </c>
      <c r="B17194">
        <v>99471</v>
      </c>
      <c r="D17194" t="s">
        <v>30800</v>
      </c>
      <c r="E17194" t="s">
        <v>0</v>
      </c>
      <c r="F17194" t="s">
        <v>990</v>
      </c>
      <c r="G17194" t="str">
        <f t="shared" si="268"/>
        <v>Evaluation &amp; Management Services</v>
      </c>
    </row>
    <row r="17195" spans="1:7" x14ac:dyDescent="0.3">
      <c r="A17195" s="31" t="s">
        <v>30801</v>
      </c>
      <c r="B17195">
        <v>99472</v>
      </c>
      <c r="D17195" t="s">
        <v>30802</v>
      </c>
      <c r="E17195" t="s">
        <v>0</v>
      </c>
      <c r="F17195" t="s">
        <v>990</v>
      </c>
      <c r="G17195" t="str">
        <f t="shared" si="268"/>
        <v>Evaluation &amp; Management Services</v>
      </c>
    </row>
    <row r="17196" spans="1:7" x14ac:dyDescent="0.3">
      <c r="A17196" s="31" t="s">
        <v>30803</v>
      </c>
      <c r="B17196">
        <v>99473</v>
      </c>
      <c r="D17196" t="s">
        <v>30804</v>
      </c>
      <c r="E17196" t="s">
        <v>0</v>
      </c>
      <c r="F17196" t="s">
        <v>990</v>
      </c>
      <c r="G17196" t="str">
        <f t="shared" si="268"/>
        <v>Evaluation &amp; Management Services</v>
      </c>
    </row>
    <row r="17197" spans="1:7" x14ac:dyDescent="0.3">
      <c r="A17197" s="31" t="s">
        <v>30805</v>
      </c>
      <c r="B17197">
        <v>99474</v>
      </c>
      <c r="D17197" t="s">
        <v>30806</v>
      </c>
      <c r="E17197" t="s">
        <v>0</v>
      </c>
      <c r="F17197" t="s">
        <v>990</v>
      </c>
      <c r="G17197" t="str">
        <f t="shared" si="268"/>
        <v>Evaluation &amp; Management Services</v>
      </c>
    </row>
    <row r="17198" spans="1:7" x14ac:dyDescent="0.3">
      <c r="A17198" s="31" t="s">
        <v>30807</v>
      </c>
      <c r="B17198">
        <v>99475</v>
      </c>
      <c r="D17198" t="s">
        <v>30808</v>
      </c>
      <c r="E17198" t="s">
        <v>0</v>
      </c>
      <c r="F17198" t="s">
        <v>990</v>
      </c>
      <c r="G17198" t="str">
        <f t="shared" si="268"/>
        <v>Evaluation &amp; Management Services</v>
      </c>
    </row>
    <row r="17199" spans="1:7" x14ac:dyDescent="0.3">
      <c r="A17199" s="31" t="s">
        <v>30809</v>
      </c>
      <c r="B17199">
        <v>99476</v>
      </c>
      <c r="D17199" t="s">
        <v>30810</v>
      </c>
      <c r="E17199" t="s">
        <v>0</v>
      </c>
      <c r="F17199" t="s">
        <v>990</v>
      </c>
      <c r="G17199" t="str">
        <f t="shared" si="268"/>
        <v>Evaluation &amp; Management Services</v>
      </c>
    </row>
    <row r="17200" spans="1:7" x14ac:dyDescent="0.3">
      <c r="A17200" s="31" t="s">
        <v>30811</v>
      </c>
      <c r="B17200">
        <v>99477</v>
      </c>
      <c r="D17200" t="s">
        <v>30812</v>
      </c>
      <c r="E17200" t="s">
        <v>0</v>
      </c>
      <c r="F17200" t="s">
        <v>990</v>
      </c>
      <c r="G17200" t="str">
        <f t="shared" si="268"/>
        <v>Evaluation &amp; Management Services</v>
      </c>
    </row>
    <row r="17201" spans="1:7" x14ac:dyDescent="0.3">
      <c r="A17201" s="31" t="s">
        <v>30813</v>
      </c>
      <c r="B17201">
        <v>99478</v>
      </c>
      <c r="D17201" t="s">
        <v>30814</v>
      </c>
      <c r="E17201" t="s">
        <v>0</v>
      </c>
      <c r="F17201" t="s">
        <v>990</v>
      </c>
      <c r="G17201" t="str">
        <f t="shared" si="268"/>
        <v>Evaluation &amp; Management Services</v>
      </c>
    </row>
    <row r="17202" spans="1:7" x14ac:dyDescent="0.3">
      <c r="A17202" s="31" t="s">
        <v>30815</v>
      </c>
      <c r="B17202">
        <v>99479</v>
      </c>
      <c r="D17202" t="s">
        <v>30816</v>
      </c>
      <c r="E17202" t="s">
        <v>0</v>
      </c>
      <c r="F17202" t="s">
        <v>990</v>
      </c>
      <c r="G17202" t="str">
        <f t="shared" si="268"/>
        <v>Evaluation &amp; Management Services</v>
      </c>
    </row>
    <row r="17203" spans="1:7" x14ac:dyDescent="0.3">
      <c r="A17203" s="31" t="s">
        <v>30817</v>
      </c>
      <c r="B17203">
        <v>99480</v>
      </c>
      <c r="D17203" t="s">
        <v>30818</v>
      </c>
      <c r="E17203" t="s">
        <v>0</v>
      </c>
      <c r="F17203" t="s">
        <v>990</v>
      </c>
      <c r="G17203" t="str">
        <f t="shared" si="268"/>
        <v>Evaluation &amp; Management Services</v>
      </c>
    </row>
    <row r="17204" spans="1:7" x14ac:dyDescent="0.3">
      <c r="A17204" s="31" t="s">
        <v>30819</v>
      </c>
      <c r="B17204">
        <v>99483</v>
      </c>
      <c r="D17204" t="s">
        <v>30820</v>
      </c>
      <c r="E17204" t="s">
        <v>0</v>
      </c>
      <c r="F17204" t="s">
        <v>990</v>
      </c>
      <c r="G17204" t="str">
        <f t="shared" si="268"/>
        <v>Evaluation &amp; Management Services</v>
      </c>
    </row>
    <row r="17205" spans="1:7" x14ac:dyDescent="0.3">
      <c r="A17205" s="31" t="s">
        <v>30821</v>
      </c>
      <c r="B17205">
        <v>99484</v>
      </c>
      <c r="D17205" t="s">
        <v>30822</v>
      </c>
      <c r="E17205" t="s">
        <v>0</v>
      </c>
      <c r="F17205" t="s">
        <v>990</v>
      </c>
      <c r="G17205" t="str">
        <f t="shared" si="268"/>
        <v>Evaluation &amp; Management Services</v>
      </c>
    </row>
    <row r="17206" spans="1:7" x14ac:dyDescent="0.3">
      <c r="A17206" s="31" t="s">
        <v>30823</v>
      </c>
      <c r="B17206">
        <v>99485</v>
      </c>
      <c r="D17206" t="s">
        <v>30824</v>
      </c>
      <c r="E17206" t="s">
        <v>1</v>
      </c>
      <c r="F17206" t="s">
        <v>990</v>
      </c>
      <c r="G17206" t="str">
        <f t="shared" si="268"/>
        <v>Evaluation &amp; Management Services</v>
      </c>
    </row>
    <row r="17207" spans="1:7" x14ac:dyDescent="0.3">
      <c r="A17207" s="31" t="s">
        <v>30825</v>
      </c>
      <c r="B17207">
        <v>99486</v>
      </c>
      <c r="D17207" t="s">
        <v>30826</v>
      </c>
      <c r="E17207" t="s">
        <v>1</v>
      </c>
      <c r="F17207" t="s">
        <v>990</v>
      </c>
      <c r="G17207" t="str">
        <f t="shared" si="268"/>
        <v>Evaluation &amp; Management Services</v>
      </c>
    </row>
    <row r="17208" spans="1:7" x14ac:dyDescent="0.3">
      <c r="A17208" s="31" t="s">
        <v>30827</v>
      </c>
      <c r="B17208">
        <v>99487</v>
      </c>
      <c r="D17208" t="s">
        <v>30828</v>
      </c>
      <c r="E17208" t="s">
        <v>0</v>
      </c>
      <c r="F17208" t="s">
        <v>990</v>
      </c>
      <c r="G17208" t="str">
        <f t="shared" si="268"/>
        <v>Evaluation &amp; Management Services</v>
      </c>
    </row>
    <row r="17209" spans="1:7" x14ac:dyDescent="0.3">
      <c r="A17209" s="31" t="s">
        <v>30829</v>
      </c>
      <c r="B17209">
        <v>99489</v>
      </c>
      <c r="D17209" t="s">
        <v>30830</v>
      </c>
      <c r="E17209" t="s">
        <v>0</v>
      </c>
      <c r="F17209" t="s">
        <v>990</v>
      </c>
      <c r="G17209" t="str">
        <f t="shared" si="268"/>
        <v>Evaluation &amp; Management Services</v>
      </c>
    </row>
    <row r="17210" spans="1:7" x14ac:dyDescent="0.3">
      <c r="A17210" s="31" t="s">
        <v>30831</v>
      </c>
      <c r="B17210">
        <v>99490</v>
      </c>
      <c r="D17210" t="s">
        <v>30832</v>
      </c>
      <c r="E17210" t="s">
        <v>0</v>
      </c>
      <c r="F17210" t="s">
        <v>990</v>
      </c>
      <c r="G17210" t="str">
        <f t="shared" si="268"/>
        <v>Evaluation &amp; Management Services</v>
      </c>
    </row>
    <row r="17211" spans="1:7" x14ac:dyDescent="0.3">
      <c r="A17211" s="31" t="s">
        <v>30833</v>
      </c>
      <c r="B17211">
        <v>99491</v>
      </c>
      <c r="D17211" t="s">
        <v>30834</v>
      </c>
      <c r="E17211" t="s">
        <v>0</v>
      </c>
      <c r="F17211" t="s">
        <v>990</v>
      </c>
      <c r="G17211" t="str">
        <f t="shared" si="268"/>
        <v>Evaluation &amp; Management Services</v>
      </c>
    </row>
    <row r="17212" spans="1:7" x14ac:dyDescent="0.3">
      <c r="A17212" s="31" t="s">
        <v>30835</v>
      </c>
      <c r="B17212">
        <v>99492</v>
      </c>
      <c r="D17212" t="s">
        <v>30836</v>
      </c>
      <c r="E17212" t="s">
        <v>0</v>
      </c>
      <c r="F17212" t="s">
        <v>990</v>
      </c>
      <c r="G17212" t="str">
        <f t="shared" si="268"/>
        <v>Evaluation &amp; Management Services</v>
      </c>
    </row>
    <row r="17213" spans="1:7" x14ac:dyDescent="0.3">
      <c r="A17213" s="31" t="s">
        <v>30837</v>
      </c>
      <c r="B17213">
        <v>99493</v>
      </c>
      <c r="D17213" t="s">
        <v>30838</v>
      </c>
      <c r="E17213" t="s">
        <v>0</v>
      </c>
      <c r="F17213" t="s">
        <v>990</v>
      </c>
      <c r="G17213" t="str">
        <f t="shared" si="268"/>
        <v>Evaluation &amp; Management Services</v>
      </c>
    </row>
    <row r="17214" spans="1:7" x14ac:dyDescent="0.3">
      <c r="A17214" s="31" t="s">
        <v>30839</v>
      </c>
      <c r="B17214">
        <v>99494</v>
      </c>
      <c r="D17214" t="s">
        <v>30840</v>
      </c>
      <c r="E17214" t="s">
        <v>0</v>
      </c>
      <c r="F17214" t="s">
        <v>990</v>
      </c>
      <c r="G17214" t="str">
        <f t="shared" si="268"/>
        <v>Evaluation &amp; Management Services</v>
      </c>
    </row>
    <row r="17215" spans="1:7" x14ac:dyDescent="0.3">
      <c r="A17215" s="31" t="s">
        <v>30841</v>
      </c>
      <c r="B17215">
        <v>99495</v>
      </c>
      <c r="D17215" t="s">
        <v>30842</v>
      </c>
      <c r="E17215" t="s">
        <v>0</v>
      </c>
      <c r="F17215" t="s">
        <v>990</v>
      </c>
      <c r="G17215" t="str">
        <f t="shared" si="268"/>
        <v>Evaluation &amp; Management Services</v>
      </c>
    </row>
    <row r="17216" spans="1:7" x14ac:dyDescent="0.3">
      <c r="A17216" s="31" t="s">
        <v>30843</v>
      </c>
      <c r="B17216">
        <v>99496</v>
      </c>
      <c r="D17216" t="s">
        <v>30844</v>
      </c>
      <c r="E17216" t="s">
        <v>0</v>
      </c>
      <c r="F17216" t="s">
        <v>990</v>
      </c>
      <c r="G17216" t="str">
        <f t="shared" si="268"/>
        <v>Evaluation &amp; Management Services</v>
      </c>
    </row>
    <row r="17217" spans="1:7" x14ac:dyDescent="0.3">
      <c r="A17217" s="31" t="s">
        <v>30845</v>
      </c>
      <c r="B17217">
        <v>99497</v>
      </c>
      <c r="D17217" t="s">
        <v>30846</v>
      </c>
      <c r="E17217" t="s">
        <v>0</v>
      </c>
      <c r="F17217" t="s">
        <v>990</v>
      </c>
      <c r="G17217" t="str">
        <f t="shared" si="268"/>
        <v>Evaluation &amp; Management Services</v>
      </c>
    </row>
    <row r="17218" spans="1:7" x14ac:dyDescent="0.3">
      <c r="A17218" s="31" t="s">
        <v>30847</v>
      </c>
      <c r="B17218">
        <v>99498</v>
      </c>
      <c r="D17218" t="s">
        <v>30848</v>
      </c>
      <c r="E17218" t="s">
        <v>0</v>
      </c>
      <c r="F17218" t="s">
        <v>990</v>
      </c>
      <c r="G17218" t="str">
        <f t="shared" si="268"/>
        <v>Evaluation &amp; Management Services</v>
      </c>
    </row>
    <row r="17219" spans="1:7" x14ac:dyDescent="0.3">
      <c r="A17219" s="31" t="s">
        <v>30849</v>
      </c>
      <c r="B17219">
        <v>99499</v>
      </c>
      <c r="D17219" t="s">
        <v>30850</v>
      </c>
      <c r="E17219" t="s">
        <v>2</v>
      </c>
      <c r="F17219" t="s">
        <v>990</v>
      </c>
      <c r="G17219" t="str">
        <f t="shared" ref="G17219:G17237" si="269">VLOOKUP(F17219,$I$2:$J$27,2,FALSE)</f>
        <v>Evaluation &amp; Management Services</v>
      </c>
    </row>
    <row r="17220" spans="1:7" x14ac:dyDescent="0.3">
      <c r="A17220" s="31" t="s">
        <v>30851</v>
      </c>
      <c r="B17220">
        <v>99500</v>
      </c>
      <c r="D17220" t="s">
        <v>30852</v>
      </c>
      <c r="E17220" t="s">
        <v>911</v>
      </c>
      <c r="F17220" t="s">
        <v>987</v>
      </c>
      <c r="G17220" t="str">
        <f t="shared" si="269"/>
        <v>Medicine and Surgery Services</v>
      </c>
    </row>
    <row r="17221" spans="1:7" x14ac:dyDescent="0.3">
      <c r="A17221" s="31" t="s">
        <v>30853</v>
      </c>
      <c r="B17221">
        <v>99501</v>
      </c>
      <c r="D17221" t="s">
        <v>30854</v>
      </c>
      <c r="E17221" t="s">
        <v>911</v>
      </c>
      <c r="F17221" t="s">
        <v>987</v>
      </c>
      <c r="G17221" t="str">
        <f t="shared" si="269"/>
        <v>Medicine and Surgery Services</v>
      </c>
    </row>
    <row r="17222" spans="1:7" x14ac:dyDescent="0.3">
      <c r="A17222" s="31" t="s">
        <v>30855</v>
      </c>
      <c r="B17222">
        <v>99502</v>
      </c>
      <c r="D17222" t="s">
        <v>30856</v>
      </c>
      <c r="E17222" t="s">
        <v>911</v>
      </c>
      <c r="F17222" t="s">
        <v>987</v>
      </c>
      <c r="G17222" t="str">
        <f t="shared" si="269"/>
        <v>Medicine and Surgery Services</v>
      </c>
    </row>
    <row r="17223" spans="1:7" x14ac:dyDescent="0.3">
      <c r="A17223" s="31" t="s">
        <v>30857</v>
      </c>
      <c r="B17223">
        <v>99503</v>
      </c>
      <c r="D17223" t="s">
        <v>30858</v>
      </c>
      <c r="E17223" t="s">
        <v>911</v>
      </c>
      <c r="F17223" t="s">
        <v>987</v>
      </c>
      <c r="G17223" t="str">
        <f t="shared" si="269"/>
        <v>Medicine and Surgery Services</v>
      </c>
    </row>
    <row r="17224" spans="1:7" x14ac:dyDescent="0.3">
      <c r="A17224" s="31" t="s">
        <v>30859</v>
      </c>
      <c r="B17224">
        <v>99504</v>
      </c>
      <c r="D17224" t="s">
        <v>30860</v>
      </c>
      <c r="E17224" t="s">
        <v>911</v>
      </c>
      <c r="F17224" t="s">
        <v>987</v>
      </c>
      <c r="G17224" t="str">
        <f t="shared" si="269"/>
        <v>Medicine and Surgery Services</v>
      </c>
    </row>
    <row r="17225" spans="1:7" x14ac:dyDescent="0.3">
      <c r="A17225" s="31" t="s">
        <v>30861</v>
      </c>
      <c r="B17225">
        <v>99505</v>
      </c>
      <c r="D17225" t="s">
        <v>30862</v>
      </c>
      <c r="E17225" t="s">
        <v>911</v>
      </c>
      <c r="F17225" t="s">
        <v>987</v>
      </c>
      <c r="G17225" t="str">
        <f t="shared" si="269"/>
        <v>Medicine and Surgery Services</v>
      </c>
    </row>
    <row r="17226" spans="1:7" x14ac:dyDescent="0.3">
      <c r="A17226" s="31" t="s">
        <v>30863</v>
      </c>
      <c r="B17226">
        <v>99506</v>
      </c>
      <c r="D17226" t="s">
        <v>30864</v>
      </c>
      <c r="E17226" t="s">
        <v>911</v>
      </c>
      <c r="F17226" t="s">
        <v>987</v>
      </c>
      <c r="G17226" t="str">
        <f t="shared" si="269"/>
        <v>Medicine and Surgery Services</v>
      </c>
    </row>
    <row r="17227" spans="1:7" x14ac:dyDescent="0.3">
      <c r="A17227" s="31" t="s">
        <v>30865</v>
      </c>
      <c r="B17227">
        <v>99507</v>
      </c>
      <c r="D17227" t="s">
        <v>30866</v>
      </c>
      <c r="E17227" t="s">
        <v>911</v>
      </c>
      <c r="F17227" t="s">
        <v>987</v>
      </c>
      <c r="G17227" t="str">
        <f t="shared" si="269"/>
        <v>Medicine and Surgery Services</v>
      </c>
    </row>
    <row r="17228" spans="1:7" x14ac:dyDescent="0.3">
      <c r="A17228" s="31" t="s">
        <v>30867</v>
      </c>
      <c r="B17228">
        <v>99509</v>
      </c>
      <c r="D17228" t="s">
        <v>30868</v>
      </c>
      <c r="E17228" t="s">
        <v>911</v>
      </c>
      <c r="F17228" t="s">
        <v>987</v>
      </c>
      <c r="G17228" t="str">
        <f t="shared" si="269"/>
        <v>Medicine and Surgery Services</v>
      </c>
    </row>
    <row r="17229" spans="1:7" x14ac:dyDescent="0.3">
      <c r="A17229" s="31" t="s">
        <v>30869</v>
      </c>
      <c r="B17229">
        <v>99510</v>
      </c>
      <c r="D17229" t="s">
        <v>30870</v>
      </c>
      <c r="E17229" t="s">
        <v>911</v>
      </c>
      <c r="F17229" t="s">
        <v>987</v>
      </c>
      <c r="G17229" t="str">
        <f t="shared" si="269"/>
        <v>Medicine and Surgery Services</v>
      </c>
    </row>
    <row r="17230" spans="1:7" x14ac:dyDescent="0.3">
      <c r="A17230" s="31" t="s">
        <v>30871</v>
      </c>
      <c r="B17230">
        <v>99511</v>
      </c>
      <c r="D17230" t="s">
        <v>30872</v>
      </c>
      <c r="E17230" t="s">
        <v>911</v>
      </c>
      <c r="F17230" t="s">
        <v>987</v>
      </c>
      <c r="G17230" t="str">
        <f t="shared" si="269"/>
        <v>Medicine and Surgery Services</v>
      </c>
    </row>
    <row r="17231" spans="1:7" x14ac:dyDescent="0.3">
      <c r="A17231" s="31" t="s">
        <v>30873</v>
      </c>
      <c r="B17231">
        <v>99512</v>
      </c>
      <c r="D17231" t="s">
        <v>30874</v>
      </c>
      <c r="E17231" t="s">
        <v>911</v>
      </c>
      <c r="F17231" t="s">
        <v>987</v>
      </c>
      <c r="G17231" t="str">
        <f t="shared" si="269"/>
        <v>Medicine and Surgery Services</v>
      </c>
    </row>
    <row r="17232" spans="1:7" x14ac:dyDescent="0.3">
      <c r="A17232" s="31" t="s">
        <v>30875</v>
      </c>
      <c r="B17232">
        <v>99600</v>
      </c>
      <c r="D17232" t="s">
        <v>30876</v>
      </c>
      <c r="E17232" t="s">
        <v>911</v>
      </c>
      <c r="F17232" t="s">
        <v>987</v>
      </c>
      <c r="G17232" t="str">
        <f t="shared" si="269"/>
        <v>Medicine and Surgery Services</v>
      </c>
    </row>
    <row r="17233" spans="1:7" x14ac:dyDescent="0.3">
      <c r="A17233" s="31" t="s">
        <v>30877</v>
      </c>
      <c r="B17233">
        <v>99601</v>
      </c>
      <c r="D17233" t="s">
        <v>30878</v>
      </c>
      <c r="E17233" t="s">
        <v>911</v>
      </c>
      <c r="F17233" t="s">
        <v>987</v>
      </c>
      <c r="G17233" t="str">
        <f t="shared" si="269"/>
        <v>Medicine and Surgery Services</v>
      </c>
    </row>
    <row r="17234" spans="1:7" x14ac:dyDescent="0.3">
      <c r="A17234" s="31" t="s">
        <v>30879</v>
      </c>
      <c r="B17234">
        <v>99602</v>
      </c>
      <c r="D17234" t="s">
        <v>30880</v>
      </c>
      <c r="E17234" t="s">
        <v>911</v>
      </c>
      <c r="F17234" t="s">
        <v>987</v>
      </c>
      <c r="G17234" t="str">
        <f t="shared" si="269"/>
        <v>Medicine and Surgery Services</v>
      </c>
    </row>
    <row r="17235" spans="1:7" x14ac:dyDescent="0.3">
      <c r="A17235" s="31" t="s">
        <v>30881</v>
      </c>
      <c r="B17235">
        <v>99605</v>
      </c>
      <c r="D17235" t="s">
        <v>30882</v>
      </c>
      <c r="E17235" t="s">
        <v>962</v>
      </c>
      <c r="F17235" t="s">
        <v>987</v>
      </c>
      <c r="G17235" t="str">
        <f t="shared" si="269"/>
        <v>Medicine and Surgery Services</v>
      </c>
    </row>
    <row r="17236" spans="1:7" x14ac:dyDescent="0.3">
      <c r="A17236" s="31" t="s">
        <v>30883</v>
      </c>
      <c r="B17236">
        <v>99606</v>
      </c>
      <c r="D17236" t="s">
        <v>30884</v>
      </c>
      <c r="E17236" t="s">
        <v>962</v>
      </c>
      <c r="F17236" t="s">
        <v>987</v>
      </c>
      <c r="G17236" t="str">
        <f t="shared" si="269"/>
        <v>Medicine and Surgery Services</v>
      </c>
    </row>
    <row r="17237" spans="1:7" x14ac:dyDescent="0.3">
      <c r="A17237" s="31" t="s">
        <v>30885</v>
      </c>
      <c r="B17237">
        <v>99607</v>
      </c>
      <c r="D17237" t="s">
        <v>30886</v>
      </c>
      <c r="E17237" t="s">
        <v>962</v>
      </c>
      <c r="F17237" t="s">
        <v>987</v>
      </c>
      <c r="G17237" t="str">
        <f t="shared" si="269"/>
        <v>Medicine and Surgery Services</v>
      </c>
    </row>
  </sheetData>
  <autoFilter ref="A1:Q1" xr:uid="{E3289BC5-F58C-4124-8F6E-81F13032CAEF}"/>
  <pageMargins left="0.7" right="0.7" top="0.75" bottom="0.75" header="0.3" footer="0.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FD339B-9472-4421-9B39-7DDDAB6E704C}">
  <dimension ref="A1:BK688"/>
  <sheetViews>
    <sheetView topLeftCell="AH1" zoomScale="80" zoomScaleNormal="80" workbookViewId="0">
      <selection activeCell="AJ7" sqref="AJ7"/>
    </sheetView>
  </sheetViews>
  <sheetFormatPr defaultRowHeight="14" x14ac:dyDescent="0.3"/>
  <cols>
    <col min="1" max="1" width="14.796875" customWidth="1"/>
    <col min="2" max="2" width="71.796875" customWidth="1"/>
    <col min="3" max="3" width="12.796875" bestFit="1" customWidth="1"/>
    <col min="4" max="4" width="15.19921875" bestFit="1" customWidth="1"/>
    <col min="5" max="5" width="13.8984375" customWidth="1"/>
    <col min="6" max="6" width="30.8984375" customWidth="1"/>
    <col min="7" max="7" width="79.796875" customWidth="1"/>
    <col min="8" max="8" width="9.09765625" style="54" customWidth="1"/>
    <col min="9" max="9" width="9.296875" customWidth="1"/>
    <col min="10" max="10" width="13.09765625" customWidth="1"/>
    <col min="11" max="11" width="10.796875" customWidth="1"/>
    <col min="12" max="12" width="13.796875" customWidth="1"/>
    <col min="13" max="13" width="8.59765625" customWidth="1"/>
    <col min="14" max="14" width="10.19921875" customWidth="1"/>
    <col min="15" max="15" width="22.8984375" customWidth="1"/>
    <col min="16" max="16" width="11.09765625" style="27" customWidth="1"/>
    <col min="17" max="17" width="68.796875" bestFit="1" customWidth="1"/>
    <col min="18" max="18" width="73.59765625" bestFit="1" customWidth="1"/>
    <col min="19" max="19" width="80.3984375" style="55" bestFit="1" customWidth="1"/>
    <col min="20" max="20" width="63.3984375" style="5" bestFit="1" customWidth="1"/>
    <col min="21" max="21" width="65.59765625" bestFit="1" customWidth="1"/>
    <col min="22" max="22" width="64.3984375" bestFit="1" customWidth="1"/>
    <col min="23" max="23" width="66" bestFit="1" customWidth="1"/>
    <col min="24" max="24" width="60.19921875" bestFit="1" customWidth="1"/>
    <col min="25" max="25" width="70.69921875" bestFit="1" customWidth="1"/>
    <col min="26" max="26" width="66.296875" bestFit="1" customWidth="1"/>
    <col min="27" max="27" width="81.296875" bestFit="1" customWidth="1"/>
    <col min="28" max="28" width="85" bestFit="1" customWidth="1"/>
    <col min="29" max="29" width="67.09765625" bestFit="1" customWidth="1"/>
    <col min="30" max="30" width="62.69921875" bestFit="1" customWidth="1"/>
    <col min="31" max="31" width="76.69921875" bestFit="1" customWidth="1"/>
    <col min="32" max="32" width="81.796875" bestFit="1" customWidth="1"/>
    <col min="33" max="33" width="66.59765625" bestFit="1" customWidth="1"/>
    <col min="34" max="34" width="64.296875" bestFit="1" customWidth="1"/>
    <col min="35" max="35" width="69" bestFit="1" customWidth="1"/>
    <col min="36" max="36" width="69" customWidth="1"/>
    <col min="37" max="37" width="12.69921875" customWidth="1"/>
    <col min="38" max="38" width="15.69921875" customWidth="1"/>
    <col min="39" max="39" width="9.09765625" customWidth="1"/>
    <col min="40" max="42" width="17.3984375" customWidth="1"/>
    <col min="43" max="43" width="11.19921875" customWidth="1"/>
    <col min="44" max="44" width="15.09765625" customWidth="1"/>
    <col min="45" max="47" width="11" customWidth="1"/>
    <col min="48" max="56" width="12.69921875" customWidth="1"/>
    <col min="57" max="57" width="17.09765625" style="27" customWidth="1"/>
    <col min="58" max="58" width="12.19921875" style="27" customWidth="1"/>
    <col min="59" max="59" width="31.59765625" customWidth="1"/>
    <col min="60" max="60" width="34.69921875" bestFit="1" customWidth="1"/>
  </cols>
  <sheetData>
    <row r="1" spans="1:63" ht="14.4" x14ac:dyDescent="0.3">
      <c r="B1" s="90" t="s">
        <v>34059</v>
      </c>
      <c r="C1" s="90" t="s">
        <v>34059</v>
      </c>
      <c r="P1" t="s">
        <v>155</v>
      </c>
      <c r="Q1">
        <v>3</v>
      </c>
      <c r="R1">
        <f>Q1+1</f>
        <v>4</v>
      </c>
      <c r="S1">
        <f t="shared" ref="S1:AG2" si="0">R1+1</f>
        <v>5</v>
      </c>
      <c r="T1">
        <f t="shared" si="0"/>
        <v>6</v>
      </c>
      <c r="U1">
        <f>T1+1</f>
        <v>7</v>
      </c>
      <c r="V1">
        <f t="shared" si="0"/>
        <v>8</v>
      </c>
      <c r="W1">
        <f t="shared" si="0"/>
        <v>9</v>
      </c>
      <c r="X1">
        <f t="shared" si="0"/>
        <v>10</v>
      </c>
      <c r="Y1">
        <f t="shared" si="0"/>
        <v>11</v>
      </c>
      <c r="Z1">
        <f t="shared" si="0"/>
        <v>12</v>
      </c>
      <c r="AA1">
        <f t="shared" si="0"/>
        <v>13</v>
      </c>
      <c r="AB1">
        <f t="shared" si="0"/>
        <v>14</v>
      </c>
      <c r="AC1">
        <f t="shared" si="0"/>
        <v>15</v>
      </c>
      <c r="AD1">
        <f t="shared" si="0"/>
        <v>16</v>
      </c>
      <c r="AE1">
        <f t="shared" si="0"/>
        <v>17</v>
      </c>
      <c r="AF1">
        <f t="shared" si="0"/>
        <v>18</v>
      </c>
      <c r="AG1">
        <f t="shared" si="0"/>
        <v>19</v>
      </c>
      <c r="AH1">
        <f t="shared" ref="AH1:AH2" si="1">AG1+1</f>
        <v>20</v>
      </c>
      <c r="AI1">
        <f t="shared" ref="AI1:AI2" si="2">AH1+1</f>
        <v>21</v>
      </c>
    </row>
    <row r="2" spans="1:63" ht="14.4" x14ac:dyDescent="0.3">
      <c r="C2" t="str">
        <f>RIGHT(D2,5)&amp;"-"&amp;LEFT(D2,4)</f>
        <v>-</v>
      </c>
      <c r="F2" t="e">
        <f>IFERROR(VLOOKUP($H2,'Code Type Lookup'!$A$2:$F$17237,6,FALSE),G2)</f>
        <v>#N/A</v>
      </c>
      <c r="G2" t="e">
        <f>IFERROR(VLOOKUP($H2,'Plain Language Descriptions'!$A$2:$B$4913,2,FALSE),VLOOKUP($I2,'Code Type Lookup'!$L$2:$M$48,2,FALSE))</f>
        <v>#N/A</v>
      </c>
      <c r="J2" t="str">
        <f>"0"&amp;I2&amp;"-"&amp;H2</f>
        <v>0-</v>
      </c>
      <c r="L2">
        <f>COUNTIF($D$2:$D$667,D2)</f>
        <v>0</v>
      </c>
      <c r="N2">
        <f>IF(E2="Primary",COUNTIFS($H$2:$H$667,$H2,$E$2:$E$667,$E2),0)</f>
        <v>0</v>
      </c>
      <c r="O2" t="str">
        <f>J2&amp;" "&amp;D2</f>
        <v xml:space="preserve">0- </v>
      </c>
      <c r="Q2">
        <v>6</v>
      </c>
      <c r="R2">
        <f>Q2+1</f>
        <v>7</v>
      </c>
      <c r="S2">
        <f t="shared" si="0"/>
        <v>8</v>
      </c>
      <c r="T2">
        <f t="shared" si="0"/>
        <v>9</v>
      </c>
      <c r="U2">
        <f t="shared" si="0"/>
        <v>10</v>
      </c>
      <c r="V2">
        <f t="shared" si="0"/>
        <v>11</v>
      </c>
      <c r="W2">
        <f t="shared" si="0"/>
        <v>12</v>
      </c>
      <c r="X2">
        <f t="shared" si="0"/>
        <v>13</v>
      </c>
      <c r="Y2">
        <f t="shared" si="0"/>
        <v>14</v>
      </c>
      <c r="Z2">
        <f t="shared" si="0"/>
        <v>15</v>
      </c>
      <c r="AA2">
        <f t="shared" si="0"/>
        <v>16</v>
      </c>
      <c r="AB2">
        <f t="shared" si="0"/>
        <v>17</v>
      </c>
      <c r="AC2">
        <f t="shared" si="0"/>
        <v>18</v>
      </c>
      <c r="AD2">
        <f t="shared" si="0"/>
        <v>19</v>
      </c>
      <c r="AE2">
        <f t="shared" si="0"/>
        <v>20</v>
      </c>
      <c r="AF2">
        <f t="shared" si="0"/>
        <v>21</v>
      </c>
      <c r="AG2">
        <f t="shared" si="0"/>
        <v>22</v>
      </c>
      <c r="AH2">
        <f t="shared" si="1"/>
        <v>23</v>
      </c>
      <c r="AI2">
        <f t="shared" si="2"/>
        <v>24</v>
      </c>
      <c r="AK2" s="38" t="s">
        <v>156</v>
      </c>
    </row>
    <row r="3" spans="1:63" s="14" customFormat="1" ht="57.65" x14ac:dyDescent="0.3">
      <c r="A3" s="22" t="s">
        <v>33849</v>
      </c>
      <c r="B3" s="26" t="s">
        <v>29</v>
      </c>
      <c r="C3" s="26" t="s">
        <v>157</v>
      </c>
      <c r="D3" s="96" t="s">
        <v>158</v>
      </c>
      <c r="E3" s="96" t="s">
        <v>159</v>
      </c>
      <c r="F3" s="26" t="s">
        <v>160</v>
      </c>
      <c r="G3" s="26" t="s">
        <v>161</v>
      </c>
      <c r="H3" s="98" t="s">
        <v>162</v>
      </c>
      <c r="I3" s="96" t="s">
        <v>163</v>
      </c>
      <c r="J3" s="26" t="s">
        <v>164</v>
      </c>
      <c r="K3" s="96" t="s">
        <v>165</v>
      </c>
      <c r="L3" s="26" t="s">
        <v>166</v>
      </c>
      <c r="M3" s="96" t="s">
        <v>167</v>
      </c>
      <c r="N3" s="26" t="s">
        <v>168</v>
      </c>
      <c r="O3" s="26" t="s">
        <v>169</v>
      </c>
      <c r="P3" s="57" t="s">
        <v>34023</v>
      </c>
      <c r="Q3" s="78" t="s">
        <v>34033</v>
      </c>
      <c r="R3" s="78" t="s">
        <v>34034</v>
      </c>
      <c r="S3" s="78" t="s">
        <v>34035</v>
      </c>
      <c r="T3" s="78" t="s">
        <v>34036</v>
      </c>
      <c r="U3" s="78" t="s">
        <v>34037</v>
      </c>
      <c r="V3" s="78" t="s">
        <v>34038</v>
      </c>
      <c r="W3" s="78" t="s">
        <v>34039</v>
      </c>
      <c r="X3" s="78" t="s">
        <v>34040</v>
      </c>
      <c r="Y3" s="78" t="s">
        <v>34041</v>
      </c>
      <c r="Z3" s="78" t="s">
        <v>34042</v>
      </c>
      <c r="AA3" s="78" t="s">
        <v>34043</v>
      </c>
      <c r="AB3" s="78" t="s">
        <v>34044</v>
      </c>
      <c r="AC3" s="78" t="s">
        <v>34045</v>
      </c>
      <c r="AD3" s="78" t="s">
        <v>34046</v>
      </c>
      <c r="AE3" s="78" t="s">
        <v>34047</v>
      </c>
      <c r="AF3" s="78" t="s">
        <v>34048</v>
      </c>
      <c r="AG3" s="78" t="s">
        <v>34049</v>
      </c>
      <c r="AH3" s="78" t="s">
        <v>34050</v>
      </c>
      <c r="AI3" s="78" t="s">
        <v>34051</v>
      </c>
      <c r="AJ3" s="78" t="s">
        <v>34118</v>
      </c>
      <c r="AK3" s="94" t="s">
        <v>34033</v>
      </c>
      <c r="AL3" s="94" t="s">
        <v>34034</v>
      </c>
      <c r="AM3" s="94" t="s">
        <v>34035</v>
      </c>
      <c r="AN3" s="94" t="s">
        <v>34036</v>
      </c>
      <c r="AO3" s="94" t="s">
        <v>34037</v>
      </c>
      <c r="AP3" s="94" t="s">
        <v>34038</v>
      </c>
      <c r="AQ3" s="94" t="s">
        <v>34039</v>
      </c>
      <c r="AR3" s="94" t="s">
        <v>34040</v>
      </c>
      <c r="AS3" s="94" t="s">
        <v>34041</v>
      </c>
      <c r="AT3" s="94" t="s">
        <v>34042</v>
      </c>
      <c r="AU3" s="94" t="s">
        <v>34043</v>
      </c>
      <c r="AV3" s="94" t="s">
        <v>34044</v>
      </c>
      <c r="AW3" s="94" t="s">
        <v>34045</v>
      </c>
      <c r="AX3" s="94" t="s">
        <v>34046</v>
      </c>
      <c r="AY3" s="94" t="s">
        <v>34047</v>
      </c>
      <c r="AZ3" s="94" t="s">
        <v>34048</v>
      </c>
      <c r="BA3" s="94" t="s">
        <v>34049</v>
      </c>
      <c r="BB3" s="94" t="s">
        <v>34050</v>
      </c>
      <c r="BC3" s="94" t="s">
        <v>34051</v>
      </c>
      <c r="BD3" s="117" t="s">
        <v>34118</v>
      </c>
      <c r="BE3" s="57" t="s">
        <v>40</v>
      </c>
      <c r="BF3" s="57" t="s">
        <v>170</v>
      </c>
      <c r="BG3" s="1" t="s">
        <v>31083</v>
      </c>
      <c r="BH3" s="57" t="s">
        <v>33853</v>
      </c>
      <c r="BI3" s="14" t="s">
        <v>162</v>
      </c>
      <c r="BJ3" s="14" t="s">
        <v>163</v>
      </c>
      <c r="BK3" s="14" t="s">
        <v>34024</v>
      </c>
    </row>
    <row r="4" spans="1:63" ht="14.4" x14ac:dyDescent="0.3">
      <c r="A4" s="58"/>
      <c r="B4" s="61" t="str">
        <f>F4&amp;"-"&amp;G4&amp;"-"&amp;H4</f>
        <v>Surgery Procedures -Injection of Lesion with Medication-11900</v>
      </c>
      <c r="C4" s="61" t="str">
        <f t="shared" ref="C4:C66" si="3">RIGHT(D4,5)&amp;"-"&amp;LEFT(D4,4)</f>
        <v>11900-0515</v>
      </c>
      <c r="D4" s="47" t="s">
        <v>33966</v>
      </c>
      <c r="E4" s="47" t="s">
        <v>171</v>
      </c>
      <c r="F4" s="61" t="str">
        <f>IFERROR(VLOOKUP($H4,'Code Type Lookup'!$A$2:$F$17237,6,FALSE),G4)</f>
        <v xml:space="preserve">Surgery Procedures </v>
      </c>
      <c r="G4" s="61" t="str">
        <f>IFERROR(VLOOKUP($H4,'Plain Language Descriptions'!$A$2:$B$4913,2,FALSE),VLOOKUP($I4,'Code Type Lookup'!$L$2:$M$48,2,FALSE))</f>
        <v>Injection of Lesion with Medication</v>
      </c>
      <c r="H4" s="62" t="s">
        <v>12129</v>
      </c>
      <c r="I4" s="66" t="s">
        <v>34015</v>
      </c>
      <c r="J4" s="63" t="s">
        <v>33966</v>
      </c>
      <c r="K4" s="68">
        <v>239</v>
      </c>
      <c r="L4" s="61">
        <f t="shared" ref="L4:L67" si="4">COUNTIF($D$2:$D$667,D4)</f>
        <v>2</v>
      </c>
      <c r="M4" s="47" t="s">
        <v>175</v>
      </c>
      <c r="N4" s="61">
        <f t="shared" ref="N4:N67" si="5">IF(E4="Primary",COUNTIFS($H$4:$H$667,$H4,$E$4:$E$667,$E4),0)</f>
        <v>1</v>
      </c>
      <c r="O4" s="61" t="str">
        <f>J4&amp;" "&amp;D4</f>
        <v>0515-11900 0515-11900</v>
      </c>
      <c r="P4" s="65" t="str">
        <f>"761"&amp;H4</f>
        <v>76111900</v>
      </c>
      <c r="Q4" s="64" t="e">
        <f>INDEX(#REF!,MATCH($P$4,#REF!,0))</f>
        <v>#REF!</v>
      </c>
      <c r="R4" s="64" t="e">
        <f>INDEX(#REF!,MATCH($P4,#REF!,0))</f>
        <v>#REF!</v>
      </c>
      <c r="S4" s="64" t="e">
        <f>INDEX(#REF!,MATCH($P4,#REF!,0))</f>
        <v>#REF!</v>
      </c>
      <c r="T4" s="64" t="e">
        <f>INDEX(#REF!,MATCH($P4,#REF!,0))</f>
        <v>#REF!</v>
      </c>
      <c r="U4" s="64" t="e">
        <f>INDEX(#REF!,MATCH($P4,#REF!,0))</f>
        <v>#REF!</v>
      </c>
      <c r="V4" s="64" t="e">
        <f>INDEX(#REF!,MATCH($P4,#REF!,0))</f>
        <v>#REF!</v>
      </c>
      <c r="W4" s="64" t="e">
        <f>INDEX(#REF!,MATCH($P4,#REF!,0))</f>
        <v>#REF!</v>
      </c>
      <c r="X4" s="64" t="e">
        <f>INDEX(#REF!,MATCH($P4,#REF!,0))</f>
        <v>#REF!</v>
      </c>
      <c r="Y4" s="64" t="e">
        <f>INDEX(#REF!,MATCH($P4,#REF!,0))</f>
        <v>#REF!</v>
      </c>
      <c r="Z4" s="64" t="e">
        <f>INDEX(#REF!,MATCH($P4,#REF!,0))</f>
        <v>#REF!</v>
      </c>
      <c r="AA4" s="64" t="e">
        <f>INDEX(#REF!,MATCH($P4,#REF!,0))</f>
        <v>#REF!</v>
      </c>
      <c r="AB4" s="64" t="e">
        <f>INDEX(#REF!,MATCH($P4,#REF!,0))</f>
        <v>#REF!</v>
      </c>
      <c r="AC4" s="64" t="e">
        <f>INDEX(#REF!,MATCH($P4,#REF!,0))</f>
        <v>#REF!</v>
      </c>
      <c r="AD4" s="64" t="e">
        <f>INDEX(#REF!,MATCH($P4,#REF!,0))</f>
        <v>#REF!</v>
      </c>
      <c r="AE4" s="64" t="e">
        <f>INDEX(#REF!,MATCH($P4,#REF!,0))</f>
        <v>#REF!</v>
      </c>
      <c r="AF4" s="64" t="e">
        <f>INDEX(#REF!,MATCH($P4,#REF!,0))</f>
        <v>#REF!</v>
      </c>
      <c r="AG4" s="64" t="e">
        <f>INDEX(#REF!,MATCH($P4,#REF!,0))</f>
        <v>#REF!</v>
      </c>
      <c r="AH4" s="64" t="e">
        <f>INDEX(#REF!,MATCH($P4,#REF!,0))</f>
        <v>#REF!</v>
      </c>
      <c r="AI4" s="64" t="e">
        <f>INDEX(#REF!,MATCH($P4,#REF!,0))</f>
        <v>#REF!</v>
      </c>
      <c r="AJ4" s="64" t="e">
        <f>INDEX(#REF!,MATCH(P4,#REF!,0))</f>
        <v>#REF!</v>
      </c>
      <c r="AK4" s="77" t="str">
        <f t="shared" ref="AK4:BD4" si="6">IFERROR(IF(Q4=0,"Not Available",Q4),"Not Available")</f>
        <v>Not Available</v>
      </c>
      <c r="AL4" s="77" t="str">
        <f t="shared" si="6"/>
        <v>Not Available</v>
      </c>
      <c r="AM4" s="77" t="str">
        <f t="shared" si="6"/>
        <v>Not Available</v>
      </c>
      <c r="AN4" s="77" t="str">
        <f t="shared" si="6"/>
        <v>Not Available</v>
      </c>
      <c r="AO4" s="77" t="str">
        <f t="shared" si="6"/>
        <v>Not Available</v>
      </c>
      <c r="AP4" s="77" t="str">
        <f t="shared" si="6"/>
        <v>Not Available</v>
      </c>
      <c r="AQ4" s="77" t="str">
        <f t="shared" si="6"/>
        <v>Not Available</v>
      </c>
      <c r="AR4" s="77" t="str">
        <f t="shared" si="6"/>
        <v>Not Available</v>
      </c>
      <c r="AS4" s="77" t="str">
        <f t="shared" si="6"/>
        <v>Not Available</v>
      </c>
      <c r="AT4" s="77" t="str">
        <f t="shared" si="6"/>
        <v>Not Available</v>
      </c>
      <c r="AU4" s="77" t="str">
        <f t="shared" si="6"/>
        <v>Not Available</v>
      </c>
      <c r="AV4" s="77" t="str">
        <f t="shared" si="6"/>
        <v>Not Available</v>
      </c>
      <c r="AW4" s="77" t="str">
        <f t="shared" si="6"/>
        <v>Not Available</v>
      </c>
      <c r="AX4" s="77" t="str">
        <f t="shared" si="6"/>
        <v>Not Available</v>
      </c>
      <c r="AY4" s="77" t="str">
        <f t="shared" si="6"/>
        <v>Not Available</v>
      </c>
      <c r="AZ4" s="77" t="str">
        <f t="shared" si="6"/>
        <v>Not Available</v>
      </c>
      <c r="BA4" s="77" t="str">
        <f t="shared" si="6"/>
        <v>Not Available</v>
      </c>
      <c r="BB4" s="77" t="str">
        <f t="shared" si="6"/>
        <v>Not Available</v>
      </c>
      <c r="BC4" s="77" t="str">
        <f t="shared" si="6"/>
        <v>Not Available</v>
      </c>
      <c r="BD4" s="77" t="str">
        <f t="shared" si="6"/>
        <v>Not Available</v>
      </c>
      <c r="BE4" s="65">
        <f t="shared" ref="BE4:BE67" si="7">IF(AND(N4=1,M4="Yes",L4=1),3+L4,IF(AND(M4="Yes",N4=1,L4&gt;1),4+L4,IF(AND(N4=1,M4="No",L4=1),1+L4,IF(AND(N4=1,M4="No",L4&gt;1),2+L4,"N/A"))))</f>
        <v>6</v>
      </c>
      <c r="BF4" s="65">
        <f t="shared" ref="BF4:BF67" si="8">BE4-L4</f>
        <v>4</v>
      </c>
      <c r="BG4" s="47" t="s">
        <v>12130</v>
      </c>
      <c r="BH4" s="61" t="str">
        <f>VLOOKUP($H4,'Code Type Lookup'!$A$2:$G$17237,7,FALSE)</f>
        <v>Medicine and Surgery Services</v>
      </c>
      <c r="BI4">
        <v>11900</v>
      </c>
      <c r="BJ4">
        <v>515</v>
      </c>
      <c r="BK4" s="47"/>
    </row>
    <row r="5" spans="1:63" ht="14.4" x14ac:dyDescent="0.3">
      <c r="B5" s="61" t="str">
        <f t="shared" ref="B5:B66" si="9">F5&amp;"-"&amp;G5&amp;"-"&amp;H5</f>
        <v>E&amp;M-Established patient office or other outpatient visit, typically 5 minutes-99211</v>
      </c>
      <c r="C5" s="61" t="str">
        <f t="shared" si="3"/>
        <v>11900-0515</v>
      </c>
      <c r="D5" s="47" t="s">
        <v>33966</v>
      </c>
      <c r="E5" s="47" t="s">
        <v>187</v>
      </c>
      <c r="F5" s="61" t="str">
        <f>IFERROR(VLOOKUP($H5,'Code Type Lookup'!$A$2:$F$17237,6,FALSE),G5)</f>
        <v>E&amp;M</v>
      </c>
      <c r="G5" s="61" t="str">
        <f>IFERROR(VLOOKUP($H5,'Plain Language Descriptions'!$A$2:$B$4913,2,FALSE),VLOOKUP($I5,'Code Type Lookup'!$L$2:$M$48,2,FALSE))</f>
        <v>Established patient office or other outpatient visit, typically 5 minutes</v>
      </c>
      <c r="H5" s="62" t="s">
        <v>30581</v>
      </c>
      <c r="I5" s="66" t="s">
        <v>34015</v>
      </c>
      <c r="J5" s="63" t="s">
        <v>33969</v>
      </c>
      <c r="K5" s="68">
        <v>135</v>
      </c>
      <c r="L5" s="61">
        <f t="shared" si="4"/>
        <v>2</v>
      </c>
      <c r="M5" s="47" t="s">
        <v>47</v>
      </c>
      <c r="N5" s="61">
        <f t="shared" si="5"/>
        <v>0</v>
      </c>
      <c r="O5" s="61" t="str">
        <f t="shared" ref="O5:O66" si="10">J5&amp;" "&amp;D5</f>
        <v>0515-99211 0515-11900</v>
      </c>
      <c r="P5" s="65" t="str">
        <f t="shared" ref="P5:P67" si="11">I5&amp;H5</f>
        <v>51599211</v>
      </c>
      <c r="Q5" s="64" t="e">
        <f>INDEX(#REF!,MATCH(P5,#REF!,0))</f>
        <v>#REF!</v>
      </c>
      <c r="R5" s="64" t="e">
        <f>INDEX(#REF!,MATCH($P5,#REF!,0))</f>
        <v>#REF!</v>
      </c>
      <c r="S5" s="64" t="e">
        <f>INDEX(#REF!,MATCH($P5,#REF!,0))</f>
        <v>#REF!</v>
      </c>
      <c r="T5" s="64" t="e">
        <f>INDEX(#REF!,MATCH($P5,#REF!,0))</f>
        <v>#REF!</v>
      </c>
      <c r="U5" s="64" t="e">
        <f>INDEX(#REF!,MATCH($P5,#REF!,0))</f>
        <v>#REF!</v>
      </c>
      <c r="V5" s="64" t="e">
        <f>INDEX(#REF!,MATCH($P5,#REF!,0))</f>
        <v>#REF!</v>
      </c>
      <c r="W5" s="64" t="e">
        <f>INDEX(#REF!,MATCH($P5,#REF!,0))</f>
        <v>#REF!</v>
      </c>
      <c r="X5" s="64" t="e">
        <f>INDEX(#REF!,MATCH($P5,#REF!,0))</f>
        <v>#REF!</v>
      </c>
      <c r="Y5" s="64" t="e">
        <f>INDEX(#REF!,MATCH($P5,#REF!,0))</f>
        <v>#REF!</v>
      </c>
      <c r="Z5" s="64" t="e">
        <f>INDEX(#REF!,MATCH($P5,#REF!,0))</f>
        <v>#REF!</v>
      </c>
      <c r="AA5" s="64" t="e">
        <f>INDEX(#REF!,MATCH($P5,#REF!,0))</f>
        <v>#REF!</v>
      </c>
      <c r="AB5" s="64" t="e">
        <f>INDEX(#REF!,MATCH($P5,#REF!,0))</f>
        <v>#REF!</v>
      </c>
      <c r="AC5" s="64" t="e">
        <f>INDEX(#REF!,MATCH($P5,#REF!,0))</f>
        <v>#REF!</v>
      </c>
      <c r="AD5" s="64" t="e">
        <f>INDEX(#REF!,MATCH($P5,#REF!,0))</f>
        <v>#REF!</v>
      </c>
      <c r="AE5" s="64" t="e">
        <f>INDEX(#REF!,MATCH($P5,#REF!,0))</f>
        <v>#REF!</v>
      </c>
      <c r="AF5" s="64" t="e">
        <f>INDEX(#REF!,MATCH($P5,#REF!,0))</f>
        <v>#REF!</v>
      </c>
      <c r="AG5" s="64" t="e">
        <f>INDEX(#REF!,MATCH($P5,#REF!,0))</f>
        <v>#REF!</v>
      </c>
      <c r="AH5" s="64" t="e">
        <f>INDEX(#REF!,MATCH($P5,#REF!,0))</f>
        <v>#REF!</v>
      </c>
      <c r="AI5" s="64" t="e">
        <f>INDEX(#REF!,MATCH($P5,#REF!,0))</f>
        <v>#REF!</v>
      </c>
      <c r="AJ5" s="64" t="e">
        <f>INDEX(#REF!,MATCH(P5,#REF!,0))</f>
        <v>#REF!</v>
      </c>
      <c r="AK5" s="77" t="str">
        <f t="shared" ref="AK5:AK68" si="12">IFERROR(IF(Q5=0,"Not Available",Q5),"Not Available")</f>
        <v>Not Available</v>
      </c>
      <c r="AL5" s="77" t="str">
        <f t="shared" ref="AL5:AL68" si="13">IFERROR(IF(R5=0,"Not Available",R5),"Not Available")</f>
        <v>Not Available</v>
      </c>
      <c r="AM5" s="77" t="str">
        <f t="shared" ref="AM5:AM68" si="14">IFERROR(IF(S5=0,"Not Available",S5),"Not Available")</f>
        <v>Not Available</v>
      </c>
      <c r="AN5" s="77" t="str">
        <f t="shared" ref="AN5:AN68" si="15">IFERROR(IF(T5=0,"Not Available",T5),"Not Available")</f>
        <v>Not Available</v>
      </c>
      <c r="AO5" s="77" t="str">
        <f t="shared" ref="AO5:AO68" si="16">IFERROR(IF(U5=0,"Not Available",U5),"Not Available")</f>
        <v>Not Available</v>
      </c>
      <c r="AP5" s="77" t="str">
        <f t="shared" ref="AP5:AP68" si="17">IFERROR(IF(V5=0,"Not Available",V5),"Not Available")</f>
        <v>Not Available</v>
      </c>
      <c r="AQ5" s="77" t="str">
        <f t="shared" ref="AQ5:AQ68" si="18">IFERROR(IF(W5=0,"Not Available",W5),"Not Available")</f>
        <v>Not Available</v>
      </c>
      <c r="AR5" s="77" t="str">
        <f t="shared" ref="AR5:AR68" si="19">IFERROR(IF(X5=0,"Not Available",X5),"Not Available")</f>
        <v>Not Available</v>
      </c>
      <c r="AS5" s="77" t="str">
        <f t="shared" ref="AS5:AS68" si="20">IFERROR(IF(Y5=0,"Not Available",Y5),"Not Available")</f>
        <v>Not Available</v>
      </c>
      <c r="AT5" s="77" t="str">
        <f t="shared" ref="AT5:AT68" si="21">IFERROR(IF(Z5=0,"Not Available",Z5),"Not Available")</f>
        <v>Not Available</v>
      </c>
      <c r="AU5" s="77" t="str">
        <f t="shared" ref="AU5:AU68" si="22">IFERROR(IF(AA5=0,"Not Available",AA5),"Not Available")</f>
        <v>Not Available</v>
      </c>
      <c r="AV5" s="77" t="str">
        <f t="shared" ref="AV5:AV68" si="23">IFERROR(IF(AB5=0,"Not Available",AB5),"Not Available")</f>
        <v>Not Available</v>
      </c>
      <c r="AW5" s="77" t="str">
        <f t="shared" ref="AW5:AW68" si="24">IFERROR(IF(AC5=0,"Not Available",AC5),"Not Available")</f>
        <v>Not Available</v>
      </c>
      <c r="AX5" s="77" t="str">
        <f t="shared" ref="AX5:AX68" si="25">IFERROR(IF(AD5=0,"Not Available",AD5),"Not Available")</f>
        <v>Not Available</v>
      </c>
      <c r="AY5" s="77" t="str">
        <f t="shared" ref="AY5:AY68" si="26">IFERROR(IF(AE5=0,"Not Available",AE5),"Not Available")</f>
        <v>Not Available</v>
      </c>
      <c r="AZ5" s="77" t="str">
        <f t="shared" ref="AZ5:AZ68" si="27">IFERROR(IF(AF5=0,"Not Available",AF5),"Not Available")</f>
        <v>Not Available</v>
      </c>
      <c r="BA5" s="77" t="str">
        <f t="shared" ref="BA5:BA68" si="28">IFERROR(IF(AG5=0,"Not Available",AG5),"Not Available")</f>
        <v>Not Available</v>
      </c>
      <c r="BB5" s="77" t="str">
        <f t="shared" ref="BB5:BB68" si="29">IFERROR(IF(AH5=0,"Not Available",AH5),"Not Available")</f>
        <v>Not Available</v>
      </c>
      <c r="BC5" s="77" t="str">
        <f t="shared" ref="BC5:BC68" si="30">IFERROR(IF(AI5=0,"Not Available",AI5),"Not Available")</f>
        <v>Not Available</v>
      </c>
      <c r="BD5" s="77" t="str">
        <f t="shared" ref="BD5:BD68" si="31">IFERROR(IF(AJ5=0,"Not Available",AJ5),"Not Available")</f>
        <v>Not Available</v>
      </c>
      <c r="BE5" s="65" t="str">
        <f t="shared" si="7"/>
        <v>N/A</v>
      </c>
      <c r="BF5" s="65" t="e">
        <f t="shared" si="8"/>
        <v>#VALUE!</v>
      </c>
      <c r="BG5" s="47" t="s">
        <v>30582</v>
      </c>
      <c r="BH5" s="61" t="str">
        <f>VLOOKUP($H5,'Code Type Lookup'!$A$2:$G$17237,7,FALSE)</f>
        <v>Evaluation &amp; Management Services</v>
      </c>
      <c r="BI5">
        <v>99211</v>
      </c>
      <c r="BJ5">
        <v>515</v>
      </c>
      <c r="BK5" s="47"/>
    </row>
    <row r="6" spans="1:63" ht="14.4" x14ac:dyDescent="0.3">
      <c r="B6" s="61" t="str">
        <f t="shared" si="9"/>
        <v>Surgery Procedures -Destroy Skin Lesion -17110</v>
      </c>
      <c r="C6" s="61" t="str">
        <f t="shared" si="3"/>
        <v>17110-0515</v>
      </c>
      <c r="D6" s="47" t="s">
        <v>33967</v>
      </c>
      <c r="E6" s="47" t="s">
        <v>171</v>
      </c>
      <c r="F6" s="61" t="str">
        <f>IFERROR(VLOOKUP($H6,'Code Type Lookup'!$A$2:$F$17237,6,FALSE),G6)</f>
        <v xml:space="preserve">Surgery Procedures </v>
      </c>
      <c r="G6" s="61" t="str">
        <f>IFERROR(VLOOKUP($H6,'Plain Language Descriptions'!$A$2:$B$4913,2,FALSE),VLOOKUP($I6,'Code Type Lookup'!$L$2:$M$48,2,FALSE))</f>
        <v xml:space="preserve">Destroy Skin Lesion </v>
      </c>
      <c r="H6" s="62" t="s">
        <v>12577</v>
      </c>
      <c r="I6" s="66" t="s">
        <v>34015</v>
      </c>
      <c r="J6" s="63" t="s">
        <v>33967</v>
      </c>
      <c r="K6" s="68">
        <v>243</v>
      </c>
      <c r="L6" s="61">
        <f t="shared" si="4"/>
        <v>1</v>
      </c>
      <c r="M6" s="47" t="s">
        <v>175</v>
      </c>
      <c r="N6" s="61">
        <f t="shared" si="5"/>
        <v>1</v>
      </c>
      <c r="O6" s="61" t="str">
        <f t="shared" si="10"/>
        <v>0515-17110 0515-17110</v>
      </c>
      <c r="P6" s="65" t="str">
        <f t="shared" si="11"/>
        <v>51517110</v>
      </c>
      <c r="Q6" s="64" t="e">
        <f>INDEX(#REF!,MATCH($BI6,#REF!,0))</f>
        <v>#REF!</v>
      </c>
      <c r="R6" s="64" t="e">
        <f>INDEX(#REF!,MATCH($BI6,#REF!,0))</f>
        <v>#REF!</v>
      </c>
      <c r="S6" s="64" t="e">
        <f>INDEX(#REF!,MATCH($BI6,#REF!,0))</f>
        <v>#REF!</v>
      </c>
      <c r="T6" s="64" t="e">
        <f>INDEX(#REF!,MATCH($BI6,#REF!,0))</f>
        <v>#REF!</v>
      </c>
      <c r="U6" s="64" t="e">
        <f>INDEX(#REF!,MATCH($BI6,#REF!,0))</f>
        <v>#REF!</v>
      </c>
      <c r="V6" s="64" t="e">
        <f>INDEX(#REF!,MATCH($BI6,#REF!,0))</f>
        <v>#REF!</v>
      </c>
      <c r="W6" s="64" t="e">
        <f>INDEX(#REF!,MATCH($BI6,#REF!,0))</f>
        <v>#REF!</v>
      </c>
      <c r="X6" s="64" t="e">
        <f>INDEX(#REF!,MATCH($BI6,#REF!,0))</f>
        <v>#REF!</v>
      </c>
      <c r="Y6" s="64" t="e">
        <f>INDEX(#REF!,MATCH($BI6,#REF!,0))</f>
        <v>#REF!</v>
      </c>
      <c r="Z6" s="64" t="e">
        <f>INDEX(#REF!,MATCH($BI6,#REF!,0))</f>
        <v>#REF!</v>
      </c>
      <c r="AA6" s="64" t="e">
        <f>INDEX(#REF!,MATCH($BI6,#REF!,0))</f>
        <v>#REF!</v>
      </c>
      <c r="AB6" s="64" t="e">
        <f>INDEX(#REF!,MATCH($BI6,#REF!,0))</f>
        <v>#REF!</v>
      </c>
      <c r="AC6" s="64" t="e">
        <f>INDEX(#REF!,MATCH($BI6,#REF!,0))</f>
        <v>#REF!</v>
      </c>
      <c r="AD6" s="64" t="e">
        <f>INDEX(#REF!,MATCH($BI6,#REF!,0))</f>
        <v>#REF!</v>
      </c>
      <c r="AE6" s="64" t="e">
        <f>INDEX(#REF!,MATCH($BI6,#REF!,0))</f>
        <v>#REF!</v>
      </c>
      <c r="AF6" s="64" t="e">
        <f>INDEX(#REF!,MATCH($BI6,#REF!,0))</f>
        <v>#REF!</v>
      </c>
      <c r="AG6" s="64" t="e">
        <f>INDEX(#REF!,MATCH($BI6,#REF!,0))</f>
        <v>#REF!</v>
      </c>
      <c r="AH6" s="64" t="e">
        <f>INDEX(#REF!,MATCH($BI6,#REF!,0))</f>
        <v>#REF!</v>
      </c>
      <c r="AI6" s="64" t="e">
        <f>INDEX(#REF!,MATCH($BI6,#REF!,0))</f>
        <v>#REF!</v>
      </c>
      <c r="AJ6" s="64" t="e">
        <f>INDEX(#REF!,MATCH(BI6,#REF!,0))</f>
        <v>#REF!</v>
      </c>
      <c r="AK6" s="77" t="str">
        <f t="shared" si="12"/>
        <v>Not Available</v>
      </c>
      <c r="AL6" s="77" t="str">
        <f t="shared" si="13"/>
        <v>Not Available</v>
      </c>
      <c r="AM6" s="77" t="str">
        <f t="shared" si="14"/>
        <v>Not Available</v>
      </c>
      <c r="AN6" s="77" t="str">
        <f t="shared" si="15"/>
        <v>Not Available</v>
      </c>
      <c r="AO6" s="77" t="str">
        <f t="shared" si="16"/>
        <v>Not Available</v>
      </c>
      <c r="AP6" s="77" t="str">
        <f t="shared" si="17"/>
        <v>Not Available</v>
      </c>
      <c r="AQ6" s="77" t="str">
        <f t="shared" si="18"/>
        <v>Not Available</v>
      </c>
      <c r="AR6" s="77" t="str">
        <f t="shared" si="19"/>
        <v>Not Available</v>
      </c>
      <c r="AS6" s="77" t="str">
        <f t="shared" si="20"/>
        <v>Not Available</v>
      </c>
      <c r="AT6" s="77" t="str">
        <f t="shared" si="21"/>
        <v>Not Available</v>
      </c>
      <c r="AU6" s="77" t="str">
        <f t="shared" si="22"/>
        <v>Not Available</v>
      </c>
      <c r="AV6" s="77" t="str">
        <f t="shared" si="23"/>
        <v>Not Available</v>
      </c>
      <c r="AW6" s="77" t="str">
        <f t="shared" si="24"/>
        <v>Not Available</v>
      </c>
      <c r="AX6" s="77" t="str">
        <f t="shared" si="25"/>
        <v>Not Available</v>
      </c>
      <c r="AY6" s="77" t="str">
        <f t="shared" si="26"/>
        <v>Not Available</v>
      </c>
      <c r="AZ6" s="77" t="str">
        <f t="shared" si="27"/>
        <v>Not Available</v>
      </c>
      <c r="BA6" s="77" t="str">
        <f t="shared" si="28"/>
        <v>Not Available</v>
      </c>
      <c r="BB6" s="77" t="str">
        <f t="shared" si="29"/>
        <v>Not Available</v>
      </c>
      <c r="BC6" s="77" t="str">
        <f t="shared" si="30"/>
        <v>Not Available</v>
      </c>
      <c r="BD6" s="77" t="str">
        <f t="shared" si="31"/>
        <v>Not Available</v>
      </c>
      <c r="BE6" s="65">
        <f t="shared" si="7"/>
        <v>4</v>
      </c>
      <c r="BF6" s="65">
        <f t="shared" si="8"/>
        <v>3</v>
      </c>
      <c r="BG6" s="47" t="s">
        <v>12578</v>
      </c>
      <c r="BH6" s="61" t="str">
        <f>VLOOKUP($H6,'Code Type Lookup'!$A$2:$G$17237,7,FALSE)</f>
        <v>Medicine and Surgery Services</v>
      </c>
      <c r="BI6">
        <v>17110</v>
      </c>
      <c r="BJ6">
        <v>515</v>
      </c>
      <c r="BK6" s="47"/>
    </row>
    <row r="7" spans="1:63" ht="14.4" x14ac:dyDescent="0.3">
      <c r="B7" s="61" t="str">
        <f t="shared" si="9"/>
        <v>Surgery Procedures -Removal of deep bone implant-20680</v>
      </c>
      <c r="C7" s="61" t="str">
        <f t="shared" si="3"/>
        <v>20680-0360</v>
      </c>
      <c r="D7" s="47" t="s">
        <v>33938</v>
      </c>
      <c r="E7" s="47" t="s">
        <v>171</v>
      </c>
      <c r="F7" s="61" t="str">
        <f>IFERROR(VLOOKUP($H7,'Code Type Lookup'!$A$2:$F$17237,6,FALSE),G7)</f>
        <v xml:space="preserve">Surgery Procedures </v>
      </c>
      <c r="G7" s="61" t="str">
        <f>IFERROR(VLOOKUP($H7,'Plain Language Descriptions'!$A$2:$B$4913,2,FALSE),VLOOKUP($I7,'Code Type Lookup'!$L$2:$M$48,2,FALSE))</f>
        <v>Removal of deep bone implant</v>
      </c>
      <c r="H7" s="62" t="s">
        <v>12865</v>
      </c>
      <c r="I7" s="66" t="s">
        <v>825</v>
      </c>
      <c r="J7" s="63" t="s">
        <v>33938</v>
      </c>
      <c r="K7" s="68">
        <v>13548</v>
      </c>
      <c r="L7" s="61">
        <f t="shared" si="4"/>
        <v>7</v>
      </c>
      <c r="M7" s="47" t="s">
        <v>175</v>
      </c>
      <c r="N7" s="61">
        <f t="shared" si="5"/>
        <v>1</v>
      </c>
      <c r="O7" s="61" t="str">
        <f t="shared" si="10"/>
        <v>0360-20680 0360-20680</v>
      </c>
      <c r="P7" s="65" t="str">
        <f t="shared" si="11"/>
        <v>36020680</v>
      </c>
      <c r="Q7" s="64" t="e">
        <f>INDEX(#REF!,MATCH(P7,#REF!,0))</f>
        <v>#REF!</v>
      </c>
      <c r="R7" s="64" t="e">
        <f>INDEX(#REF!,MATCH($P7,#REF!,0))</f>
        <v>#REF!</v>
      </c>
      <c r="S7" s="64" t="e">
        <f>INDEX(#REF!,MATCH($P7,#REF!,0))</f>
        <v>#REF!</v>
      </c>
      <c r="T7" s="64" t="e">
        <f>INDEX(#REF!,MATCH($P7,#REF!,0))</f>
        <v>#REF!</v>
      </c>
      <c r="U7" s="64" t="e">
        <f>INDEX(#REF!,MATCH($P7,#REF!,0))</f>
        <v>#REF!</v>
      </c>
      <c r="V7" s="64" t="e">
        <f>INDEX(#REF!,MATCH($P7,#REF!,0))</f>
        <v>#REF!</v>
      </c>
      <c r="W7" s="64" t="e">
        <f>INDEX(#REF!,MATCH($P7,#REF!,0))</f>
        <v>#REF!</v>
      </c>
      <c r="X7" s="64" t="e">
        <f>INDEX(#REF!,MATCH($P7,#REF!,0))</f>
        <v>#REF!</v>
      </c>
      <c r="Y7" s="64" t="e">
        <f>INDEX(#REF!,MATCH($P7,#REF!,0))</f>
        <v>#REF!</v>
      </c>
      <c r="Z7" s="64" t="e">
        <f>INDEX(#REF!,MATCH($P7,#REF!,0))</f>
        <v>#REF!</v>
      </c>
      <c r="AA7" s="64" t="e">
        <f>INDEX(#REF!,MATCH($P7,#REF!,0))</f>
        <v>#REF!</v>
      </c>
      <c r="AB7" s="64" t="e">
        <f>INDEX(#REF!,MATCH($P7,#REF!,0))</f>
        <v>#REF!</v>
      </c>
      <c r="AC7" s="64" t="e">
        <f>INDEX(#REF!,MATCH($P7,#REF!,0))</f>
        <v>#REF!</v>
      </c>
      <c r="AD7" s="64" t="e">
        <f>INDEX(#REF!,MATCH($P7,#REF!,0))</f>
        <v>#REF!</v>
      </c>
      <c r="AE7" s="64" t="e">
        <f>INDEX(#REF!,MATCH($P7,#REF!,0))</f>
        <v>#REF!</v>
      </c>
      <c r="AF7" s="64" t="e">
        <f>INDEX(#REF!,MATCH($P7,#REF!,0))</f>
        <v>#REF!</v>
      </c>
      <c r="AG7" s="64" t="e">
        <f>INDEX(#REF!,MATCH($P7,#REF!,0))</f>
        <v>#REF!</v>
      </c>
      <c r="AH7" s="64" t="e">
        <f>INDEX(#REF!,MATCH($P7,#REF!,0))</f>
        <v>#REF!</v>
      </c>
      <c r="AI7" s="64" t="e">
        <f>INDEX(#REF!,MATCH($P7,#REF!,0))</f>
        <v>#REF!</v>
      </c>
      <c r="AJ7" s="64" t="e">
        <f>INDEX(#REF!,MATCH(P7,#REF!,0))</f>
        <v>#REF!</v>
      </c>
      <c r="AK7" s="77" t="str">
        <f t="shared" si="12"/>
        <v>Not Available</v>
      </c>
      <c r="AL7" s="77" t="str">
        <f t="shared" si="13"/>
        <v>Not Available</v>
      </c>
      <c r="AM7" s="77" t="str">
        <f t="shared" si="14"/>
        <v>Not Available</v>
      </c>
      <c r="AN7" s="77" t="str">
        <f t="shared" si="15"/>
        <v>Not Available</v>
      </c>
      <c r="AO7" s="77" t="str">
        <f t="shared" si="16"/>
        <v>Not Available</v>
      </c>
      <c r="AP7" s="77" t="str">
        <f t="shared" si="17"/>
        <v>Not Available</v>
      </c>
      <c r="AQ7" s="77" t="str">
        <f t="shared" si="18"/>
        <v>Not Available</v>
      </c>
      <c r="AR7" s="77" t="str">
        <f t="shared" si="19"/>
        <v>Not Available</v>
      </c>
      <c r="AS7" s="77" t="str">
        <f t="shared" si="20"/>
        <v>Not Available</v>
      </c>
      <c r="AT7" s="77" t="str">
        <f t="shared" si="21"/>
        <v>Not Available</v>
      </c>
      <c r="AU7" s="77" t="str">
        <f t="shared" si="22"/>
        <v>Not Available</v>
      </c>
      <c r="AV7" s="77" t="str">
        <f t="shared" si="23"/>
        <v>Not Available</v>
      </c>
      <c r="AW7" s="77" t="str">
        <f t="shared" si="24"/>
        <v>Not Available</v>
      </c>
      <c r="AX7" s="77" t="str">
        <f t="shared" si="25"/>
        <v>Not Available</v>
      </c>
      <c r="AY7" s="77" t="str">
        <f t="shared" si="26"/>
        <v>Not Available</v>
      </c>
      <c r="AZ7" s="77" t="str">
        <f t="shared" si="27"/>
        <v>Not Available</v>
      </c>
      <c r="BA7" s="77" t="str">
        <f t="shared" si="28"/>
        <v>Not Available</v>
      </c>
      <c r="BB7" s="77" t="str">
        <f t="shared" si="29"/>
        <v>Not Available</v>
      </c>
      <c r="BC7" s="77" t="str">
        <f t="shared" si="30"/>
        <v>Not Available</v>
      </c>
      <c r="BD7" s="77" t="str">
        <f t="shared" si="31"/>
        <v>Not Available</v>
      </c>
      <c r="BE7" s="65">
        <f t="shared" si="7"/>
        <v>11</v>
      </c>
      <c r="BF7" s="65">
        <f t="shared" si="8"/>
        <v>4</v>
      </c>
      <c r="BG7" s="47" t="s">
        <v>12864</v>
      </c>
      <c r="BH7" s="61" t="str">
        <f>VLOOKUP($H7,'Code Type Lookup'!$A$2:$G$17237,7,FALSE)</f>
        <v>Medicine and Surgery Services</v>
      </c>
      <c r="BI7">
        <v>20680</v>
      </c>
      <c r="BJ7">
        <v>360</v>
      </c>
      <c r="BK7" s="47"/>
    </row>
    <row r="8" spans="1:63" ht="14.4" x14ac:dyDescent="0.3">
      <c r="B8" s="61" t="str">
        <f t="shared" si="9"/>
        <v>Medical care-Dexamethasone Sodium Phosphate 1mg-J1100</v>
      </c>
      <c r="C8" s="61" t="str">
        <f t="shared" si="3"/>
        <v>20680-0360</v>
      </c>
      <c r="D8" s="47" t="s">
        <v>33938</v>
      </c>
      <c r="E8" s="47" t="s">
        <v>187</v>
      </c>
      <c r="F8" s="61" t="str">
        <f>IFERROR(VLOOKUP($H8,'Code Type Lookup'!$A$2:$F$17237,6,FALSE),G8)</f>
        <v>Medical care</v>
      </c>
      <c r="G8" s="61" t="str">
        <f>IFERROR(VLOOKUP($H8,'Plain Language Descriptions'!$A$2:$B$4913,2,FALSE),VLOOKUP($I8,'Code Type Lookup'!$L$2:$M$48,2,FALSE))</f>
        <v>Dexamethasone Sodium Phosphate 1mg</v>
      </c>
      <c r="H8" s="62" t="s">
        <v>5</v>
      </c>
      <c r="I8" s="66" t="s">
        <v>214</v>
      </c>
      <c r="J8" s="63" t="s">
        <v>33997</v>
      </c>
      <c r="K8" s="68">
        <v>21</v>
      </c>
      <c r="L8" s="61">
        <f t="shared" si="4"/>
        <v>7</v>
      </c>
      <c r="M8" s="47" t="s">
        <v>47</v>
      </c>
      <c r="N8" s="61">
        <f t="shared" si="5"/>
        <v>0</v>
      </c>
      <c r="O8" s="61" t="str">
        <f t="shared" si="10"/>
        <v>0636-J1100 0360-20680</v>
      </c>
      <c r="P8" s="65" t="str">
        <f t="shared" si="11"/>
        <v>636J1100</v>
      </c>
      <c r="Q8" s="64" t="e">
        <f>INDEX(#REF!,MATCH(P8,#REF!,0))</f>
        <v>#REF!</v>
      </c>
      <c r="R8" s="64" t="e">
        <f>INDEX(#REF!,MATCH($P8,#REF!,0))</f>
        <v>#REF!</v>
      </c>
      <c r="S8" s="64" t="e">
        <f>INDEX(#REF!,MATCH($P8,#REF!,0))</f>
        <v>#REF!</v>
      </c>
      <c r="T8" s="64" t="e">
        <f>INDEX(#REF!,MATCH($P8,#REF!,0))</f>
        <v>#REF!</v>
      </c>
      <c r="U8" s="64" t="e">
        <f>INDEX(#REF!,MATCH($P8,#REF!,0))</f>
        <v>#REF!</v>
      </c>
      <c r="V8" s="64" t="e">
        <f>INDEX(#REF!,MATCH($P8,#REF!,0))</f>
        <v>#REF!</v>
      </c>
      <c r="W8" s="64" t="e">
        <f>INDEX(#REF!,MATCH($P8,#REF!,0))</f>
        <v>#REF!</v>
      </c>
      <c r="X8" s="64" t="e">
        <f>INDEX(#REF!,MATCH($P8,#REF!,0))</f>
        <v>#REF!</v>
      </c>
      <c r="Y8" s="64" t="e">
        <f>INDEX(#REF!,MATCH($P8,#REF!,0))</f>
        <v>#REF!</v>
      </c>
      <c r="Z8" s="64" t="e">
        <f>INDEX(#REF!,MATCH($P8,#REF!,0))</f>
        <v>#REF!</v>
      </c>
      <c r="AA8" s="64" t="e">
        <f>INDEX(#REF!,MATCH($P8,#REF!,0))</f>
        <v>#REF!</v>
      </c>
      <c r="AB8" s="64" t="e">
        <f>INDEX(#REF!,MATCH($P8,#REF!,0))</f>
        <v>#REF!</v>
      </c>
      <c r="AC8" s="64" t="e">
        <f>INDEX(#REF!,MATCH($P8,#REF!,0))</f>
        <v>#REF!</v>
      </c>
      <c r="AD8" s="64" t="e">
        <f>INDEX(#REF!,MATCH($P8,#REF!,0))</f>
        <v>#REF!</v>
      </c>
      <c r="AE8" s="64" t="e">
        <f>INDEX(#REF!,MATCH($P8,#REF!,0))</f>
        <v>#REF!</v>
      </c>
      <c r="AF8" s="64" t="e">
        <f>INDEX(#REF!,MATCH($P8,#REF!,0))</f>
        <v>#REF!</v>
      </c>
      <c r="AG8" s="64" t="e">
        <f>INDEX(#REF!,MATCH($P8,#REF!,0))</f>
        <v>#REF!</v>
      </c>
      <c r="AH8" s="64" t="e">
        <f>INDEX(#REF!,MATCH($P8,#REF!,0))</f>
        <v>#REF!</v>
      </c>
      <c r="AI8" s="64" t="e">
        <f>INDEX(#REF!,MATCH($P8,#REF!,0))</f>
        <v>#REF!</v>
      </c>
      <c r="AJ8" s="64" t="e">
        <f>INDEX(#REF!,MATCH(P8,#REF!,0))</f>
        <v>#REF!</v>
      </c>
      <c r="AK8" s="77" t="str">
        <f t="shared" si="12"/>
        <v>Not Available</v>
      </c>
      <c r="AL8" s="77" t="str">
        <f t="shared" si="13"/>
        <v>Not Available</v>
      </c>
      <c r="AM8" s="77" t="str">
        <f t="shared" si="14"/>
        <v>Not Available</v>
      </c>
      <c r="AN8" s="77" t="str">
        <f t="shared" si="15"/>
        <v>Not Available</v>
      </c>
      <c r="AO8" s="77" t="str">
        <f t="shared" si="16"/>
        <v>Not Available</v>
      </c>
      <c r="AP8" s="77" t="str">
        <f t="shared" si="17"/>
        <v>Not Available</v>
      </c>
      <c r="AQ8" s="77" t="str">
        <f t="shared" si="18"/>
        <v>Not Available</v>
      </c>
      <c r="AR8" s="77" t="str">
        <f t="shared" si="19"/>
        <v>Not Available</v>
      </c>
      <c r="AS8" s="77" t="str">
        <f t="shared" si="20"/>
        <v>Not Available</v>
      </c>
      <c r="AT8" s="77" t="str">
        <f t="shared" si="21"/>
        <v>Not Available</v>
      </c>
      <c r="AU8" s="77" t="str">
        <f t="shared" si="22"/>
        <v>Not Available</v>
      </c>
      <c r="AV8" s="77" t="str">
        <f t="shared" si="23"/>
        <v>Not Available</v>
      </c>
      <c r="AW8" s="77" t="str">
        <f t="shared" si="24"/>
        <v>Not Available</v>
      </c>
      <c r="AX8" s="77" t="str">
        <f t="shared" si="25"/>
        <v>Not Available</v>
      </c>
      <c r="AY8" s="77" t="str">
        <f t="shared" si="26"/>
        <v>Not Available</v>
      </c>
      <c r="AZ8" s="77" t="str">
        <f t="shared" si="27"/>
        <v>Not Available</v>
      </c>
      <c r="BA8" s="77" t="str">
        <f t="shared" si="28"/>
        <v>Not Available</v>
      </c>
      <c r="BB8" s="77" t="str">
        <f t="shared" si="29"/>
        <v>Not Available</v>
      </c>
      <c r="BC8" s="77" t="str">
        <f t="shared" si="30"/>
        <v>Not Available</v>
      </c>
      <c r="BD8" s="77" t="str">
        <f t="shared" si="31"/>
        <v>Not Available</v>
      </c>
      <c r="BE8" s="65" t="str">
        <f t="shared" si="7"/>
        <v>N/A</v>
      </c>
      <c r="BF8" s="65" t="e">
        <f t="shared" si="8"/>
        <v>#VALUE!</v>
      </c>
      <c r="BG8" s="47" t="s">
        <v>6768</v>
      </c>
      <c r="BH8" s="61" t="str">
        <f>VLOOKUP($H8,'Code Type Lookup'!$A$2:$G$17237,7,FALSE)</f>
        <v>Medicine and Surgery Services</v>
      </c>
      <c r="BI8" t="s">
        <v>5</v>
      </c>
      <c r="BJ8">
        <v>636</v>
      </c>
      <c r="BK8" s="47"/>
    </row>
    <row r="9" spans="1:63" ht="14.4" x14ac:dyDescent="0.3">
      <c r="A9" s="58"/>
      <c r="B9" s="61" t="str">
        <f t="shared" si="9"/>
        <v>Medical care-Ondansetron Hydrochloride Injection 1mg-J2405</v>
      </c>
      <c r="C9" s="61" t="str">
        <f t="shared" si="3"/>
        <v>20680-0360</v>
      </c>
      <c r="D9" s="47" t="s">
        <v>33938</v>
      </c>
      <c r="E9" s="47" t="s">
        <v>187</v>
      </c>
      <c r="F9" s="61" t="str">
        <f>IFERROR(VLOOKUP($H9,'Code Type Lookup'!$A$2:$F$17237,6,FALSE),G9)</f>
        <v>Medical care</v>
      </c>
      <c r="G9" s="61" t="str">
        <f>IFERROR(VLOOKUP($H9,'Plain Language Descriptions'!$A$2:$B$4913,2,FALSE),VLOOKUP($I9,'Code Type Lookup'!$L$2:$M$48,2,FALSE))</f>
        <v>Ondansetron Hydrochloride Injection 1mg</v>
      </c>
      <c r="H9" s="62" t="s">
        <v>438</v>
      </c>
      <c r="I9" s="66" t="s">
        <v>214</v>
      </c>
      <c r="J9" s="63" t="s">
        <v>33989</v>
      </c>
      <c r="K9" s="68">
        <v>20</v>
      </c>
      <c r="L9" s="61">
        <f t="shared" si="4"/>
        <v>7</v>
      </c>
      <c r="M9" s="47" t="s">
        <v>47</v>
      </c>
      <c r="N9" s="61">
        <f t="shared" si="5"/>
        <v>0</v>
      </c>
      <c r="O9" s="61" t="str">
        <f t="shared" si="10"/>
        <v>0636-J2405 0360-20680</v>
      </c>
      <c r="P9" s="65" t="str">
        <f t="shared" si="11"/>
        <v>636J2405</v>
      </c>
      <c r="Q9" s="64" t="e">
        <f>INDEX(#REF!,MATCH(P9,#REF!,0))</f>
        <v>#REF!</v>
      </c>
      <c r="R9" s="64" t="e">
        <f>INDEX(#REF!,MATCH($P9,#REF!,0))</f>
        <v>#REF!</v>
      </c>
      <c r="S9" s="64" t="e">
        <f>INDEX(#REF!,MATCH($P9,#REF!,0))</f>
        <v>#REF!</v>
      </c>
      <c r="T9" s="64" t="e">
        <f>INDEX(#REF!,MATCH($P9,#REF!,0))</f>
        <v>#REF!</v>
      </c>
      <c r="U9" s="64" t="e">
        <f>INDEX(#REF!,MATCH($P9,#REF!,0))</f>
        <v>#REF!</v>
      </c>
      <c r="V9" s="64" t="e">
        <f>INDEX(#REF!,MATCH($P9,#REF!,0))</f>
        <v>#REF!</v>
      </c>
      <c r="W9" s="64" t="e">
        <f>INDEX(#REF!,MATCH($P9,#REF!,0))</f>
        <v>#REF!</v>
      </c>
      <c r="X9" s="64" t="e">
        <f>INDEX(#REF!,MATCH($P9,#REF!,0))</f>
        <v>#REF!</v>
      </c>
      <c r="Y9" s="64" t="e">
        <f>INDEX(#REF!,MATCH($P9,#REF!,0))</f>
        <v>#REF!</v>
      </c>
      <c r="Z9" s="64" t="e">
        <f>INDEX(#REF!,MATCH($P9,#REF!,0))</f>
        <v>#REF!</v>
      </c>
      <c r="AA9" s="64" t="e">
        <f>INDEX(#REF!,MATCH($P9,#REF!,0))</f>
        <v>#REF!</v>
      </c>
      <c r="AB9" s="64" t="e">
        <f>INDEX(#REF!,MATCH($P9,#REF!,0))</f>
        <v>#REF!</v>
      </c>
      <c r="AC9" s="64" t="e">
        <f>INDEX(#REF!,MATCH($P9,#REF!,0))</f>
        <v>#REF!</v>
      </c>
      <c r="AD9" s="64" t="e">
        <f>INDEX(#REF!,MATCH($P9,#REF!,0))</f>
        <v>#REF!</v>
      </c>
      <c r="AE9" s="64" t="e">
        <f>INDEX(#REF!,MATCH($P9,#REF!,0))</f>
        <v>#REF!</v>
      </c>
      <c r="AF9" s="64" t="e">
        <f>INDEX(#REF!,MATCH($P9,#REF!,0))</f>
        <v>#REF!</v>
      </c>
      <c r="AG9" s="64" t="e">
        <f>INDEX(#REF!,MATCH($P9,#REF!,0))</f>
        <v>#REF!</v>
      </c>
      <c r="AH9" s="64" t="e">
        <f>INDEX(#REF!,MATCH($P9,#REF!,0))</f>
        <v>#REF!</v>
      </c>
      <c r="AI9" s="64" t="e">
        <f>INDEX(#REF!,MATCH($P9,#REF!,0))</f>
        <v>#REF!</v>
      </c>
      <c r="AJ9" s="64" t="e">
        <f>INDEX(#REF!,MATCH(P9,#REF!,0))</f>
        <v>#REF!</v>
      </c>
      <c r="AK9" s="77" t="str">
        <f t="shared" si="12"/>
        <v>Not Available</v>
      </c>
      <c r="AL9" s="77" t="str">
        <f t="shared" si="13"/>
        <v>Not Available</v>
      </c>
      <c r="AM9" s="77" t="str">
        <f t="shared" si="14"/>
        <v>Not Available</v>
      </c>
      <c r="AN9" s="77" t="str">
        <f t="shared" si="15"/>
        <v>Not Available</v>
      </c>
      <c r="AO9" s="77" t="str">
        <f t="shared" si="16"/>
        <v>Not Available</v>
      </c>
      <c r="AP9" s="77" t="str">
        <f t="shared" si="17"/>
        <v>Not Available</v>
      </c>
      <c r="AQ9" s="77" t="str">
        <f t="shared" si="18"/>
        <v>Not Available</v>
      </c>
      <c r="AR9" s="77" t="str">
        <f t="shared" si="19"/>
        <v>Not Available</v>
      </c>
      <c r="AS9" s="77" t="str">
        <f t="shared" si="20"/>
        <v>Not Available</v>
      </c>
      <c r="AT9" s="77" t="str">
        <f t="shared" si="21"/>
        <v>Not Available</v>
      </c>
      <c r="AU9" s="77" t="str">
        <f t="shared" si="22"/>
        <v>Not Available</v>
      </c>
      <c r="AV9" s="77" t="str">
        <f t="shared" si="23"/>
        <v>Not Available</v>
      </c>
      <c r="AW9" s="77" t="str">
        <f t="shared" si="24"/>
        <v>Not Available</v>
      </c>
      <c r="AX9" s="77" t="str">
        <f t="shared" si="25"/>
        <v>Not Available</v>
      </c>
      <c r="AY9" s="77" t="str">
        <f t="shared" si="26"/>
        <v>Not Available</v>
      </c>
      <c r="AZ9" s="77" t="str">
        <f t="shared" si="27"/>
        <v>Not Available</v>
      </c>
      <c r="BA9" s="77" t="str">
        <f t="shared" si="28"/>
        <v>Not Available</v>
      </c>
      <c r="BB9" s="77" t="str">
        <f t="shared" si="29"/>
        <v>Not Available</v>
      </c>
      <c r="BC9" s="77" t="str">
        <f t="shared" si="30"/>
        <v>Not Available</v>
      </c>
      <c r="BD9" s="77" t="str">
        <f t="shared" si="31"/>
        <v>Not Available</v>
      </c>
      <c r="BE9" s="65" t="str">
        <f t="shared" si="7"/>
        <v>N/A</v>
      </c>
      <c r="BF9" s="65" t="e">
        <f t="shared" si="8"/>
        <v>#VALUE!</v>
      </c>
      <c r="BG9" s="47" t="s">
        <v>7107</v>
      </c>
      <c r="BH9" s="61" t="str">
        <f>VLOOKUP($H9,'Code Type Lookup'!$A$2:$G$17237,7,FALSE)</f>
        <v>Medicine and Surgery Services</v>
      </c>
      <c r="BI9" t="s">
        <v>438</v>
      </c>
      <c r="BJ9">
        <v>636</v>
      </c>
      <c r="BK9" s="47"/>
    </row>
    <row r="10" spans="1:63" ht="14.4" x14ac:dyDescent="0.3">
      <c r="B10" s="61" t="str">
        <f t="shared" si="9"/>
        <v>Medical care-Propofol Injection 10mg-J2704</v>
      </c>
      <c r="C10" s="61" t="str">
        <f t="shared" si="3"/>
        <v>20680-0360</v>
      </c>
      <c r="D10" s="47" t="s">
        <v>33938</v>
      </c>
      <c r="E10" s="47" t="s">
        <v>187</v>
      </c>
      <c r="F10" s="61" t="str">
        <f>IFERROR(VLOOKUP($H10,'Code Type Lookup'!$A$2:$F$17237,6,FALSE),G10)</f>
        <v>Medical care</v>
      </c>
      <c r="G10" s="61" t="str">
        <f>IFERROR(VLOOKUP($H10,'Plain Language Descriptions'!$A$2:$B$4913,2,FALSE),VLOOKUP($I10,'Code Type Lookup'!$L$2:$M$48,2,FALSE))</f>
        <v>Propofol Injection 10mg</v>
      </c>
      <c r="H10" s="62" t="s">
        <v>7172</v>
      </c>
      <c r="I10" s="66" t="s">
        <v>214</v>
      </c>
      <c r="J10" s="63" t="s">
        <v>33991</v>
      </c>
      <c r="K10" s="68">
        <v>25</v>
      </c>
      <c r="L10" s="61">
        <f t="shared" si="4"/>
        <v>7</v>
      </c>
      <c r="M10" s="47" t="s">
        <v>47</v>
      </c>
      <c r="N10" s="61">
        <f t="shared" si="5"/>
        <v>0</v>
      </c>
      <c r="O10" s="61" t="str">
        <f t="shared" si="10"/>
        <v>0636-J2704 0360-20680</v>
      </c>
      <c r="P10" s="65" t="str">
        <f t="shared" si="11"/>
        <v>636J2704</v>
      </c>
      <c r="Q10" s="64" t="e">
        <f>INDEX(#REF!,MATCH(P10,#REF!,0))</f>
        <v>#REF!</v>
      </c>
      <c r="R10" s="64" t="e">
        <f>INDEX(#REF!,MATCH($P10,#REF!,0))</f>
        <v>#REF!</v>
      </c>
      <c r="S10" s="64" t="e">
        <f>INDEX(#REF!,MATCH($P10,#REF!,0))</f>
        <v>#REF!</v>
      </c>
      <c r="T10" s="64" t="e">
        <f>INDEX(#REF!,MATCH($P10,#REF!,0))</f>
        <v>#REF!</v>
      </c>
      <c r="U10" s="64" t="e">
        <f>INDEX(#REF!,MATCH($P10,#REF!,0))</f>
        <v>#REF!</v>
      </c>
      <c r="V10" s="64" t="e">
        <f>INDEX(#REF!,MATCH($P10,#REF!,0))</f>
        <v>#REF!</v>
      </c>
      <c r="W10" s="64" t="e">
        <f>INDEX(#REF!,MATCH($P10,#REF!,0))</f>
        <v>#REF!</v>
      </c>
      <c r="X10" s="64" t="e">
        <f>INDEX(#REF!,MATCH($P10,#REF!,0))</f>
        <v>#REF!</v>
      </c>
      <c r="Y10" s="64" t="e">
        <f>INDEX(#REF!,MATCH($P10,#REF!,0))</f>
        <v>#REF!</v>
      </c>
      <c r="Z10" s="64" t="e">
        <f>INDEX(#REF!,MATCH($P10,#REF!,0))</f>
        <v>#REF!</v>
      </c>
      <c r="AA10" s="64" t="e">
        <f>INDEX(#REF!,MATCH($P10,#REF!,0))</f>
        <v>#REF!</v>
      </c>
      <c r="AB10" s="64" t="e">
        <f>INDEX(#REF!,MATCH($P10,#REF!,0))</f>
        <v>#REF!</v>
      </c>
      <c r="AC10" s="64" t="e">
        <f>INDEX(#REF!,MATCH($P10,#REF!,0))</f>
        <v>#REF!</v>
      </c>
      <c r="AD10" s="64" t="e">
        <f>INDEX(#REF!,MATCH($P10,#REF!,0))</f>
        <v>#REF!</v>
      </c>
      <c r="AE10" s="64" t="e">
        <f>INDEX(#REF!,MATCH($P10,#REF!,0))</f>
        <v>#REF!</v>
      </c>
      <c r="AF10" s="64" t="e">
        <f>INDEX(#REF!,MATCH($P10,#REF!,0))</f>
        <v>#REF!</v>
      </c>
      <c r="AG10" s="64" t="e">
        <f>INDEX(#REF!,MATCH($P10,#REF!,0))</f>
        <v>#REF!</v>
      </c>
      <c r="AH10" s="64" t="e">
        <f>INDEX(#REF!,MATCH($P10,#REF!,0))</f>
        <v>#REF!</v>
      </c>
      <c r="AI10" s="64" t="e">
        <f>INDEX(#REF!,MATCH($P10,#REF!,0))</f>
        <v>#REF!</v>
      </c>
      <c r="AJ10" s="64" t="e">
        <f>INDEX(#REF!,MATCH(P10,#REF!,0))</f>
        <v>#REF!</v>
      </c>
      <c r="AK10" s="77" t="str">
        <f t="shared" si="12"/>
        <v>Not Available</v>
      </c>
      <c r="AL10" s="77" t="str">
        <f t="shared" si="13"/>
        <v>Not Available</v>
      </c>
      <c r="AM10" s="77" t="str">
        <f t="shared" si="14"/>
        <v>Not Available</v>
      </c>
      <c r="AN10" s="77" t="str">
        <f t="shared" si="15"/>
        <v>Not Available</v>
      </c>
      <c r="AO10" s="77" t="str">
        <f t="shared" si="16"/>
        <v>Not Available</v>
      </c>
      <c r="AP10" s="77" t="str">
        <f t="shared" si="17"/>
        <v>Not Available</v>
      </c>
      <c r="AQ10" s="77" t="str">
        <f t="shared" si="18"/>
        <v>Not Available</v>
      </c>
      <c r="AR10" s="77" t="str">
        <f t="shared" si="19"/>
        <v>Not Available</v>
      </c>
      <c r="AS10" s="77" t="str">
        <f t="shared" si="20"/>
        <v>Not Available</v>
      </c>
      <c r="AT10" s="77" t="str">
        <f t="shared" si="21"/>
        <v>Not Available</v>
      </c>
      <c r="AU10" s="77" t="str">
        <f t="shared" si="22"/>
        <v>Not Available</v>
      </c>
      <c r="AV10" s="77" t="str">
        <f t="shared" si="23"/>
        <v>Not Available</v>
      </c>
      <c r="AW10" s="77" t="str">
        <f t="shared" si="24"/>
        <v>Not Available</v>
      </c>
      <c r="AX10" s="77" t="str">
        <f t="shared" si="25"/>
        <v>Not Available</v>
      </c>
      <c r="AY10" s="77" t="str">
        <f t="shared" si="26"/>
        <v>Not Available</v>
      </c>
      <c r="AZ10" s="77" t="str">
        <f t="shared" si="27"/>
        <v>Not Available</v>
      </c>
      <c r="BA10" s="77" t="str">
        <f t="shared" si="28"/>
        <v>Not Available</v>
      </c>
      <c r="BB10" s="77" t="str">
        <f t="shared" si="29"/>
        <v>Not Available</v>
      </c>
      <c r="BC10" s="77" t="str">
        <f t="shared" si="30"/>
        <v>Not Available</v>
      </c>
      <c r="BD10" s="77" t="str">
        <f t="shared" si="31"/>
        <v>Not Available</v>
      </c>
      <c r="BE10" s="65" t="str">
        <f t="shared" si="7"/>
        <v>N/A</v>
      </c>
      <c r="BF10" s="65" t="e">
        <f t="shared" si="8"/>
        <v>#VALUE!</v>
      </c>
      <c r="BG10" s="47" t="s">
        <v>7173</v>
      </c>
      <c r="BH10" s="61" t="str">
        <f>VLOOKUP($H10,'Code Type Lookup'!$A$2:$G$17237,7,FALSE)</f>
        <v>Medicine and Surgery Services</v>
      </c>
      <c r="BI10" t="s">
        <v>7172</v>
      </c>
      <c r="BJ10">
        <v>636</v>
      </c>
      <c r="BK10" s="47"/>
    </row>
    <row r="11" spans="1:63" ht="14.4" x14ac:dyDescent="0.3">
      <c r="B11" s="61" t="str">
        <f t="shared" si="9"/>
        <v>Medical care-Fentanyl Citrate Injection 0.1mg-J3010</v>
      </c>
      <c r="C11" s="61" t="str">
        <f t="shared" si="3"/>
        <v>20680-0360</v>
      </c>
      <c r="D11" s="47" t="s">
        <v>33938</v>
      </c>
      <c r="E11" s="47" t="s">
        <v>187</v>
      </c>
      <c r="F11" s="61" t="str">
        <f>IFERROR(VLOOKUP($H11,'Code Type Lookup'!$A$2:$F$17237,6,FALSE),G11)</f>
        <v>Medical care</v>
      </c>
      <c r="G11" s="61" t="str">
        <f>IFERROR(VLOOKUP($H11,'Plain Language Descriptions'!$A$2:$B$4913,2,FALSE),VLOOKUP($I11,'Code Type Lookup'!$L$2:$M$48,2,FALSE))</f>
        <v>Fentanyl Citrate Injection 0.1mg</v>
      </c>
      <c r="H11" s="62" t="s">
        <v>6</v>
      </c>
      <c r="I11" s="66" t="s">
        <v>214</v>
      </c>
      <c r="J11" s="63" t="s">
        <v>34002</v>
      </c>
      <c r="K11" s="68">
        <v>19</v>
      </c>
      <c r="L11" s="61">
        <f t="shared" si="4"/>
        <v>7</v>
      </c>
      <c r="M11" s="47" t="s">
        <v>47</v>
      </c>
      <c r="N11" s="61">
        <f t="shared" si="5"/>
        <v>0</v>
      </c>
      <c r="O11" s="61" t="str">
        <f t="shared" si="10"/>
        <v>0636-J3010 0360-20680</v>
      </c>
      <c r="P11" s="65" t="str">
        <f t="shared" si="11"/>
        <v>636J3010</v>
      </c>
      <c r="Q11" s="64" t="e">
        <f>INDEX(#REF!,MATCH(P11,#REF!,0))</f>
        <v>#REF!</v>
      </c>
      <c r="R11" s="64" t="e">
        <f>INDEX(#REF!,MATCH($P11,#REF!,0))</f>
        <v>#REF!</v>
      </c>
      <c r="S11" s="64" t="e">
        <f>INDEX(#REF!,MATCH($P11,#REF!,0))</f>
        <v>#REF!</v>
      </c>
      <c r="T11" s="64" t="e">
        <f>INDEX(#REF!,MATCH($P11,#REF!,0))</f>
        <v>#REF!</v>
      </c>
      <c r="U11" s="64" t="e">
        <f>INDEX(#REF!,MATCH($P11,#REF!,0))</f>
        <v>#REF!</v>
      </c>
      <c r="V11" s="64" t="e">
        <f>INDEX(#REF!,MATCH($P11,#REF!,0))</f>
        <v>#REF!</v>
      </c>
      <c r="W11" s="64" t="e">
        <f>INDEX(#REF!,MATCH($P11,#REF!,0))</f>
        <v>#REF!</v>
      </c>
      <c r="X11" s="64" t="e">
        <f>INDEX(#REF!,MATCH($P11,#REF!,0))</f>
        <v>#REF!</v>
      </c>
      <c r="Y11" s="64" t="e">
        <f>INDEX(#REF!,MATCH($P11,#REF!,0))</f>
        <v>#REF!</v>
      </c>
      <c r="Z11" s="64" t="e">
        <f>INDEX(#REF!,MATCH($P11,#REF!,0))</f>
        <v>#REF!</v>
      </c>
      <c r="AA11" s="64" t="e">
        <f>INDEX(#REF!,MATCH($P11,#REF!,0))</f>
        <v>#REF!</v>
      </c>
      <c r="AB11" s="64" t="e">
        <f>INDEX(#REF!,MATCH($P11,#REF!,0))</f>
        <v>#REF!</v>
      </c>
      <c r="AC11" s="64" t="e">
        <f>INDEX(#REF!,MATCH($P11,#REF!,0))</f>
        <v>#REF!</v>
      </c>
      <c r="AD11" s="64" t="e">
        <f>INDEX(#REF!,MATCH($P11,#REF!,0))</f>
        <v>#REF!</v>
      </c>
      <c r="AE11" s="64" t="e">
        <f>INDEX(#REF!,MATCH($P11,#REF!,0))</f>
        <v>#REF!</v>
      </c>
      <c r="AF11" s="64" t="e">
        <f>INDEX(#REF!,MATCH($P11,#REF!,0))</f>
        <v>#REF!</v>
      </c>
      <c r="AG11" s="64" t="e">
        <f>INDEX(#REF!,MATCH($P11,#REF!,0))</f>
        <v>#REF!</v>
      </c>
      <c r="AH11" s="64" t="e">
        <f>INDEX(#REF!,MATCH($P11,#REF!,0))</f>
        <v>#REF!</v>
      </c>
      <c r="AI11" s="64" t="e">
        <f>INDEX(#REF!,MATCH($P11,#REF!,0))</f>
        <v>#REF!</v>
      </c>
      <c r="AJ11" s="64" t="e">
        <f>INDEX(#REF!,MATCH(P11,#REF!,0))</f>
        <v>#REF!</v>
      </c>
      <c r="AK11" s="77" t="str">
        <f t="shared" si="12"/>
        <v>Not Available</v>
      </c>
      <c r="AL11" s="77" t="str">
        <f t="shared" si="13"/>
        <v>Not Available</v>
      </c>
      <c r="AM11" s="77" t="str">
        <f t="shared" si="14"/>
        <v>Not Available</v>
      </c>
      <c r="AN11" s="77" t="str">
        <f t="shared" si="15"/>
        <v>Not Available</v>
      </c>
      <c r="AO11" s="77" t="str">
        <f t="shared" si="16"/>
        <v>Not Available</v>
      </c>
      <c r="AP11" s="77" t="str">
        <f t="shared" si="17"/>
        <v>Not Available</v>
      </c>
      <c r="AQ11" s="77" t="str">
        <f t="shared" si="18"/>
        <v>Not Available</v>
      </c>
      <c r="AR11" s="77" t="str">
        <f t="shared" si="19"/>
        <v>Not Available</v>
      </c>
      <c r="AS11" s="77" t="str">
        <f t="shared" si="20"/>
        <v>Not Available</v>
      </c>
      <c r="AT11" s="77" t="str">
        <f t="shared" si="21"/>
        <v>Not Available</v>
      </c>
      <c r="AU11" s="77" t="str">
        <f t="shared" si="22"/>
        <v>Not Available</v>
      </c>
      <c r="AV11" s="77" t="str">
        <f t="shared" si="23"/>
        <v>Not Available</v>
      </c>
      <c r="AW11" s="77" t="str">
        <f t="shared" si="24"/>
        <v>Not Available</v>
      </c>
      <c r="AX11" s="77" t="str">
        <f t="shared" si="25"/>
        <v>Not Available</v>
      </c>
      <c r="AY11" s="77" t="str">
        <f t="shared" si="26"/>
        <v>Not Available</v>
      </c>
      <c r="AZ11" s="77" t="str">
        <f t="shared" si="27"/>
        <v>Not Available</v>
      </c>
      <c r="BA11" s="77" t="str">
        <f t="shared" si="28"/>
        <v>Not Available</v>
      </c>
      <c r="BB11" s="77" t="str">
        <f t="shared" si="29"/>
        <v>Not Available</v>
      </c>
      <c r="BC11" s="77" t="str">
        <f t="shared" si="30"/>
        <v>Not Available</v>
      </c>
      <c r="BD11" s="77" t="str">
        <f t="shared" si="31"/>
        <v>Not Available</v>
      </c>
      <c r="BE11" s="65" t="str">
        <f t="shared" si="7"/>
        <v>N/A</v>
      </c>
      <c r="BF11" s="65" t="e">
        <f t="shared" si="8"/>
        <v>#VALUE!</v>
      </c>
      <c r="BG11" s="47" t="s">
        <v>31078</v>
      </c>
      <c r="BH11" s="61" t="str">
        <f>VLOOKUP($H11,'Code Type Lookup'!$A$2:$G$17237,7,FALSE)</f>
        <v>Medicine and Surgery Services</v>
      </c>
      <c r="BI11" t="s">
        <v>6</v>
      </c>
      <c r="BJ11">
        <v>636</v>
      </c>
      <c r="BK11" s="47"/>
    </row>
    <row r="12" spans="1:63" ht="14.4" x14ac:dyDescent="0.3">
      <c r="B12" s="61" t="str">
        <f t="shared" si="9"/>
        <v>Medical care-Acetaminophen Injection 10mg-J0131</v>
      </c>
      <c r="C12" s="61" t="str">
        <f t="shared" si="3"/>
        <v>20680-0360</v>
      </c>
      <c r="D12" s="47" t="s">
        <v>33938</v>
      </c>
      <c r="E12" s="47" t="s">
        <v>187</v>
      </c>
      <c r="F12" s="61" t="str">
        <f>IFERROR(VLOOKUP($H12,'Code Type Lookup'!$A$2:$F$17237,6,FALSE),G12)</f>
        <v>Medical care</v>
      </c>
      <c r="G12" s="61" t="str">
        <f>IFERROR(VLOOKUP($H12,'Plain Language Descriptions'!$A$2:$B$4913,2,FALSE),VLOOKUP($I12,'Code Type Lookup'!$L$2:$M$48,2,FALSE))</f>
        <v>Acetaminophen Injection 10mg</v>
      </c>
      <c r="H12" s="62" t="s">
        <v>325</v>
      </c>
      <c r="I12" s="66" t="s">
        <v>214</v>
      </c>
      <c r="J12" s="63" t="s">
        <v>34003</v>
      </c>
      <c r="K12" s="68">
        <v>109</v>
      </c>
      <c r="L12" s="61">
        <f t="shared" si="4"/>
        <v>7</v>
      </c>
      <c r="M12" s="47" t="s">
        <v>47</v>
      </c>
      <c r="N12" s="61">
        <f t="shared" si="5"/>
        <v>0</v>
      </c>
      <c r="O12" s="61" t="str">
        <f t="shared" si="10"/>
        <v>0636-J0131 0360-20680</v>
      </c>
      <c r="P12" s="65" t="str">
        <f t="shared" si="11"/>
        <v>636J0131</v>
      </c>
      <c r="Q12" s="64" t="e">
        <f>INDEX(#REF!,MATCH(P12,#REF!,0))</f>
        <v>#REF!</v>
      </c>
      <c r="R12" s="64" t="e">
        <f>INDEX(#REF!,MATCH($P12,#REF!,0))</f>
        <v>#REF!</v>
      </c>
      <c r="S12" s="64" t="e">
        <f>INDEX(#REF!,MATCH($P12,#REF!,0))</f>
        <v>#REF!</v>
      </c>
      <c r="T12" s="64" t="e">
        <f>INDEX(#REF!,MATCH($P12,#REF!,0))</f>
        <v>#REF!</v>
      </c>
      <c r="U12" s="64" t="e">
        <f>INDEX(#REF!,MATCH($P12,#REF!,0))</f>
        <v>#REF!</v>
      </c>
      <c r="V12" s="64" t="e">
        <f>INDEX(#REF!,MATCH($P12,#REF!,0))</f>
        <v>#REF!</v>
      </c>
      <c r="W12" s="64" t="e">
        <f>INDEX(#REF!,MATCH($P12,#REF!,0))</f>
        <v>#REF!</v>
      </c>
      <c r="X12" s="64" t="e">
        <f>INDEX(#REF!,MATCH($P12,#REF!,0))</f>
        <v>#REF!</v>
      </c>
      <c r="Y12" s="64" t="e">
        <f>INDEX(#REF!,MATCH($P12,#REF!,0))</f>
        <v>#REF!</v>
      </c>
      <c r="Z12" s="64" t="e">
        <f>INDEX(#REF!,MATCH($P12,#REF!,0))</f>
        <v>#REF!</v>
      </c>
      <c r="AA12" s="64" t="e">
        <f>INDEX(#REF!,MATCH($P12,#REF!,0))</f>
        <v>#REF!</v>
      </c>
      <c r="AB12" s="64" t="e">
        <f>INDEX(#REF!,MATCH($P12,#REF!,0))</f>
        <v>#REF!</v>
      </c>
      <c r="AC12" s="64" t="e">
        <f>INDEX(#REF!,MATCH($P12,#REF!,0))</f>
        <v>#REF!</v>
      </c>
      <c r="AD12" s="64" t="e">
        <f>INDEX(#REF!,MATCH($P12,#REF!,0))</f>
        <v>#REF!</v>
      </c>
      <c r="AE12" s="64" t="e">
        <f>INDEX(#REF!,MATCH($P12,#REF!,0))</f>
        <v>#REF!</v>
      </c>
      <c r="AF12" s="64" t="e">
        <f>INDEX(#REF!,MATCH($P12,#REF!,0))</f>
        <v>#REF!</v>
      </c>
      <c r="AG12" s="64" t="e">
        <f>INDEX(#REF!,MATCH($P12,#REF!,0))</f>
        <v>#REF!</v>
      </c>
      <c r="AH12" s="64" t="e">
        <f>INDEX(#REF!,MATCH($P12,#REF!,0))</f>
        <v>#REF!</v>
      </c>
      <c r="AI12" s="64" t="e">
        <f>INDEX(#REF!,MATCH($P12,#REF!,0))</f>
        <v>#REF!</v>
      </c>
      <c r="AJ12" s="64" t="e">
        <f>INDEX(#REF!,MATCH(P12,#REF!,0))</f>
        <v>#REF!</v>
      </c>
      <c r="AK12" s="77" t="str">
        <f t="shared" si="12"/>
        <v>Not Available</v>
      </c>
      <c r="AL12" s="77" t="str">
        <f t="shared" si="13"/>
        <v>Not Available</v>
      </c>
      <c r="AM12" s="77" t="str">
        <f t="shared" si="14"/>
        <v>Not Available</v>
      </c>
      <c r="AN12" s="77" t="str">
        <f t="shared" si="15"/>
        <v>Not Available</v>
      </c>
      <c r="AO12" s="77" t="str">
        <f t="shared" si="16"/>
        <v>Not Available</v>
      </c>
      <c r="AP12" s="77" t="str">
        <f t="shared" si="17"/>
        <v>Not Available</v>
      </c>
      <c r="AQ12" s="77" t="str">
        <f t="shared" si="18"/>
        <v>Not Available</v>
      </c>
      <c r="AR12" s="77" t="str">
        <f t="shared" si="19"/>
        <v>Not Available</v>
      </c>
      <c r="AS12" s="77" t="str">
        <f t="shared" si="20"/>
        <v>Not Available</v>
      </c>
      <c r="AT12" s="77" t="str">
        <f t="shared" si="21"/>
        <v>Not Available</v>
      </c>
      <c r="AU12" s="77" t="str">
        <f t="shared" si="22"/>
        <v>Not Available</v>
      </c>
      <c r="AV12" s="77" t="str">
        <f t="shared" si="23"/>
        <v>Not Available</v>
      </c>
      <c r="AW12" s="77" t="str">
        <f t="shared" si="24"/>
        <v>Not Available</v>
      </c>
      <c r="AX12" s="77" t="str">
        <f t="shared" si="25"/>
        <v>Not Available</v>
      </c>
      <c r="AY12" s="77" t="str">
        <f t="shared" si="26"/>
        <v>Not Available</v>
      </c>
      <c r="AZ12" s="77" t="str">
        <f t="shared" si="27"/>
        <v>Not Available</v>
      </c>
      <c r="BA12" s="77" t="str">
        <f t="shared" si="28"/>
        <v>Not Available</v>
      </c>
      <c r="BB12" s="77" t="str">
        <f t="shared" si="29"/>
        <v>Not Available</v>
      </c>
      <c r="BC12" s="77" t="str">
        <f t="shared" si="30"/>
        <v>Not Available</v>
      </c>
      <c r="BD12" s="77" t="str">
        <f t="shared" si="31"/>
        <v>Not Available</v>
      </c>
      <c r="BE12" s="65" t="str">
        <f t="shared" si="7"/>
        <v>N/A</v>
      </c>
      <c r="BF12" s="65" t="e">
        <f t="shared" si="8"/>
        <v>#VALUE!</v>
      </c>
      <c r="BG12" s="47" t="s">
        <v>6469</v>
      </c>
      <c r="BH12" s="61" t="str">
        <f>VLOOKUP($H12,'Code Type Lookup'!$A$2:$G$17237,7,FALSE)</f>
        <v>Medicine and Surgery Services</v>
      </c>
      <c r="BI12" t="s">
        <v>325</v>
      </c>
      <c r="BJ12">
        <v>636</v>
      </c>
      <c r="BK12" s="47"/>
    </row>
    <row r="13" spans="1:63" ht="14.4" x14ac:dyDescent="0.3">
      <c r="B13" s="61" t="str">
        <f t="shared" si="9"/>
        <v>Medical care-Cefazolin Sodium 500mg-J0690</v>
      </c>
      <c r="C13" s="61" t="str">
        <f t="shared" si="3"/>
        <v>20680-0360</v>
      </c>
      <c r="D13" s="47" t="s">
        <v>33938</v>
      </c>
      <c r="E13" s="47" t="s">
        <v>187</v>
      </c>
      <c r="F13" s="61" t="str">
        <f>IFERROR(VLOOKUP($H13,'Code Type Lookup'!$A$2:$F$17237,6,FALSE),G13)</f>
        <v>Medical care</v>
      </c>
      <c r="G13" s="61" t="str">
        <f>IFERROR(VLOOKUP($H13,'Plain Language Descriptions'!$A$2:$B$4913,2,FALSE),VLOOKUP($I13,'Code Type Lookup'!$L$2:$M$48,2,FALSE))</f>
        <v>Cefazolin Sodium 500mg</v>
      </c>
      <c r="H13" s="62" t="s">
        <v>6658</v>
      </c>
      <c r="I13" s="66" t="s">
        <v>214</v>
      </c>
      <c r="J13" s="63" t="s">
        <v>34004</v>
      </c>
      <c r="K13" s="68">
        <v>34</v>
      </c>
      <c r="L13" s="61">
        <f t="shared" si="4"/>
        <v>7</v>
      </c>
      <c r="M13" s="47" t="s">
        <v>47</v>
      </c>
      <c r="N13" s="61">
        <f t="shared" si="5"/>
        <v>0</v>
      </c>
      <c r="O13" s="61" t="str">
        <f t="shared" si="10"/>
        <v>0636-J0690 0360-20680</v>
      </c>
      <c r="P13" s="65" t="str">
        <f t="shared" si="11"/>
        <v>636J0690</v>
      </c>
      <c r="Q13" s="64" t="e">
        <f>INDEX(#REF!,MATCH(P13,#REF!,0))</f>
        <v>#REF!</v>
      </c>
      <c r="R13" s="64" t="e">
        <f>INDEX(#REF!,MATCH($P13,#REF!,0))</f>
        <v>#REF!</v>
      </c>
      <c r="S13" s="64" t="e">
        <f>INDEX(#REF!,MATCH($P13,#REF!,0))</f>
        <v>#REF!</v>
      </c>
      <c r="T13" s="64" t="e">
        <f>INDEX(#REF!,MATCH($P13,#REF!,0))</f>
        <v>#REF!</v>
      </c>
      <c r="U13" s="64" t="e">
        <f>INDEX(#REF!,MATCH($P13,#REF!,0))</f>
        <v>#REF!</v>
      </c>
      <c r="V13" s="64" t="e">
        <f>INDEX(#REF!,MATCH($P13,#REF!,0))</f>
        <v>#REF!</v>
      </c>
      <c r="W13" s="64" t="e">
        <f>INDEX(#REF!,MATCH($P13,#REF!,0))</f>
        <v>#REF!</v>
      </c>
      <c r="X13" s="64" t="e">
        <f>INDEX(#REF!,MATCH($P13,#REF!,0))</f>
        <v>#REF!</v>
      </c>
      <c r="Y13" s="64" t="e">
        <f>INDEX(#REF!,MATCH($P13,#REF!,0))</f>
        <v>#REF!</v>
      </c>
      <c r="Z13" s="64" t="e">
        <f>INDEX(#REF!,MATCH($P13,#REF!,0))</f>
        <v>#REF!</v>
      </c>
      <c r="AA13" s="64" t="e">
        <f>INDEX(#REF!,MATCH($P13,#REF!,0))</f>
        <v>#REF!</v>
      </c>
      <c r="AB13" s="64" t="e">
        <f>INDEX(#REF!,MATCH($P13,#REF!,0))</f>
        <v>#REF!</v>
      </c>
      <c r="AC13" s="64" t="e">
        <f>INDEX(#REF!,MATCH($P13,#REF!,0))</f>
        <v>#REF!</v>
      </c>
      <c r="AD13" s="64" t="e">
        <f>INDEX(#REF!,MATCH($P13,#REF!,0))</f>
        <v>#REF!</v>
      </c>
      <c r="AE13" s="64" t="e">
        <f>INDEX(#REF!,MATCH($P13,#REF!,0))</f>
        <v>#REF!</v>
      </c>
      <c r="AF13" s="64" t="e">
        <f>INDEX(#REF!,MATCH($P13,#REF!,0))</f>
        <v>#REF!</v>
      </c>
      <c r="AG13" s="64" t="e">
        <f>INDEX(#REF!,MATCH($P13,#REF!,0))</f>
        <v>#REF!</v>
      </c>
      <c r="AH13" s="64" t="e">
        <f>INDEX(#REF!,MATCH($P13,#REF!,0))</f>
        <v>#REF!</v>
      </c>
      <c r="AI13" s="64" t="e">
        <f>INDEX(#REF!,MATCH($P13,#REF!,0))</f>
        <v>#REF!</v>
      </c>
      <c r="AJ13" s="64" t="e">
        <f>INDEX(#REF!,MATCH(P13,#REF!,0))</f>
        <v>#REF!</v>
      </c>
      <c r="AK13" s="77" t="str">
        <f t="shared" si="12"/>
        <v>Not Available</v>
      </c>
      <c r="AL13" s="77" t="str">
        <f t="shared" si="13"/>
        <v>Not Available</v>
      </c>
      <c r="AM13" s="77" t="str">
        <f t="shared" si="14"/>
        <v>Not Available</v>
      </c>
      <c r="AN13" s="77" t="str">
        <f t="shared" si="15"/>
        <v>Not Available</v>
      </c>
      <c r="AO13" s="77" t="str">
        <f t="shared" si="16"/>
        <v>Not Available</v>
      </c>
      <c r="AP13" s="77" t="str">
        <f t="shared" si="17"/>
        <v>Not Available</v>
      </c>
      <c r="AQ13" s="77" t="str">
        <f t="shared" si="18"/>
        <v>Not Available</v>
      </c>
      <c r="AR13" s="77" t="str">
        <f t="shared" si="19"/>
        <v>Not Available</v>
      </c>
      <c r="AS13" s="77" t="str">
        <f t="shared" si="20"/>
        <v>Not Available</v>
      </c>
      <c r="AT13" s="77" t="str">
        <f t="shared" si="21"/>
        <v>Not Available</v>
      </c>
      <c r="AU13" s="77" t="str">
        <f t="shared" si="22"/>
        <v>Not Available</v>
      </c>
      <c r="AV13" s="77" t="str">
        <f t="shared" si="23"/>
        <v>Not Available</v>
      </c>
      <c r="AW13" s="77" t="str">
        <f t="shared" si="24"/>
        <v>Not Available</v>
      </c>
      <c r="AX13" s="77" t="str">
        <f t="shared" si="25"/>
        <v>Not Available</v>
      </c>
      <c r="AY13" s="77" t="str">
        <f t="shared" si="26"/>
        <v>Not Available</v>
      </c>
      <c r="AZ13" s="77" t="str">
        <f t="shared" si="27"/>
        <v>Not Available</v>
      </c>
      <c r="BA13" s="77" t="str">
        <f t="shared" si="28"/>
        <v>Not Available</v>
      </c>
      <c r="BB13" s="77" t="str">
        <f t="shared" si="29"/>
        <v>Not Available</v>
      </c>
      <c r="BC13" s="77" t="str">
        <f t="shared" si="30"/>
        <v>Not Available</v>
      </c>
      <c r="BD13" s="77" t="str">
        <f t="shared" si="31"/>
        <v>Not Available</v>
      </c>
      <c r="BE13" s="65" t="str">
        <f t="shared" si="7"/>
        <v>N/A</v>
      </c>
      <c r="BF13" s="65" t="e">
        <f t="shared" si="8"/>
        <v>#VALUE!</v>
      </c>
      <c r="BG13" s="47" t="s">
        <v>6659</v>
      </c>
      <c r="BH13" s="61" t="str">
        <f>VLOOKUP($H13,'Code Type Lookup'!$A$2:$G$17237,7,FALSE)</f>
        <v>Medicine and Surgery Services</v>
      </c>
      <c r="BI13" t="s">
        <v>6658</v>
      </c>
      <c r="BJ13">
        <v>636</v>
      </c>
      <c r="BK13" s="47"/>
    </row>
    <row r="14" spans="1:63" ht="14.4" x14ac:dyDescent="0.3">
      <c r="B14" s="61" t="str">
        <f t="shared" si="9"/>
        <v>Surgery Procedures -Removal of peripheral venous catheter for infusion-36590</v>
      </c>
      <c r="C14" s="61" t="str">
        <f t="shared" si="3"/>
        <v>36590-0360</v>
      </c>
      <c r="D14" s="47" t="s">
        <v>33939</v>
      </c>
      <c r="E14" s="47" t="s">
        <v>171</v>
      </c>
      <c r="F14" s="61" t="str">
        <f>IFERROR(VLOOKUP($H14,'Code Type Lookup'!$A$2:$F$17237,6,FALSE),G14)</f>
        <v xml:space="preserve">Surgery Procedures </v>
      </c>
      <c r="G14" s="61" t="str">
        <f>IFERROR(VLOOKUP($H14,'Plain Language Descriptions'!$A$2:$B$4913,2,FALSE),VLOOKUP($I14,'Code Type Lookup'!$L$2:$M$48,2,FALSE))</f>
        <v>Removal of peripheral venous catheter for infusion</v>
      </c>
      <c r="H14" s="62" t="s">
        <v>17486</v>
      </c>
      <c r="I14" s="66" t="s">
        <v>825</v>
      </c>
      <c r="J14" s="63" t="s">
        <v>33939</v>
      </c>
      <c r="K14" s="68">
        <v>11138</v>
      </c>
      <c r="L14" s="61">
        <f t="shared" si="4"/>
        <v>3</v>
      </c>
      <c r="M14" s="47" t="s">
        <v>175</v>
      </c>
      <c r="N14" s="61">
        <f t="shared" si="5"/>
        <v>1</v>
      </c>
      <c r="O14" s="61" t="str">
        <f t="shared" si="10"/>
        <v>0360-36590 0360-36590</v>
      </c>
      <c r="P14" s="65" t="str">
        <f t="shared" si="11"/>
        <v>36036590</v>
      </c>
      <c r="Q14" s="64" t="e">
        <f>INDEX(#REF!,MATCH(BI14,#REF!,0))</f>
        <v>#REF!</v>
      </c>
      <c r="R14" s="64" t="e">
        <f>INDEX(#REF!,MATCH($BI14,#REF!,0))</f>
        <v>#REF!</v>
      </c>
      <c r="S14" s="64" t="e">
        <f>INDEX(#REF!,MATCH($BI14,#REF!,0))</f>
        <v>#REF!</v>
      </c>
      <c r="T14" s="64" t="e">
        <f>INDEX(#REF!,MATCH($BI14,#REF!,0))</f>
        <v>#REF!</v>
      </c>
      <c r="U14" s="64" t="e">
        <f>INDEX(#REF!,MATCH($BI14,#REF!,0))</f>
        <v>#REF!</v>
      </c>
      <c r="V14" s="64" t="e">
        <f>INDEX(#REF!,MATCH($BI14,#REF!,0))</f>
        <v>#REF!</v>
      </c>
      <c r="W14" s="64" t="e">
        <f>INDEX(#REF!,MATCH($BI14,#REF!,0))</f>
        <v>#REF!</v>
      </c>
      <c r="X14" s="64" t="e">
        <f>INDEX(#REF!,MATCH($BI14,#REF!,0))</f>
        <v>#REF!</v>
      </c>
      <c r="Y14" s="64" t="e">
        <f>INDEX(#REF!,MATCH($BI14,#REF!,0))</f>
        <v>#REF!</v>
      </c>
      <c r="Z14" s="64" t="e">
        <f>INDEX(#REF!,MATCH($BI14,#REF!,0))</f>
        <v>#REF!</v>
      </c>
      <c r="AA14" s="64" t="e">
        <f>INDEX(#REF!,MATCH($BI14,#REF!,0))</f>
        <v>#REF!</v>
      </c>
      <c r="AB14" s="64" t="e">
        <f>INDEX(#REF!,MATCH($BI14,#REF!,0))</f>
        <v>#REF!</v>
      </c>
      <c r="AC14" s="64" t="e">
        <f>INDEX(#REF!,MATCH($BI14,#REF!,0))</f>
        <v>#REF!</v>
      </c>
      <c r="AD14" s="64" t="e">
        <f>INDEX(#REF!,MATCH($BI14,#REF!,0))</f>
        <v>#REF!</v>
      </c>
      <c r="AE14" s="64" t="e">
        <f>INDEX(#REF!,MATCH($BI14,#REF!,0))</f>
        <v>#REF!</v>
      </c>
      <c r="AF14" s="64" t="e">
        <f>INDEX(#REF!,MATCH($BI14,#REF!,0))</f>
        <v>#REF!</v>
      </c>
      <c r="AG14" s="64" t="e">
        <f>INDEX(#REF!,MATCH($BI14,#REF!,0))</f>
        <v>#REF!</v>
      </c>
      <c r="AH14" s="64" t="e">
        <f>INDEX(#REF!,MATCH($BI14,#REF!,0))</f>
        <v>#REF!</v>
      </c>
      <c r="AI14" s="64" t="e">
        <f>INDEX(#REF!,MATCH($BI14,#REF!,0))</f>
        <v>#REF!</v>
      </c>
      <c r="AJ14" s="64" t="e">
        <f>INDEX(#REF!,MATCH(BI14,#REF!,0))</f>
        <v>#REF!</v>
      </c>
      <c r="AK14" s="77" t="str">
        <f t="shared" si="12"/>
        <v>Not Available</v>
      </c>
      <c r="AL14" s="77" t="str">
        <f t="shared" si="13"/>
        <v>Not Available</v>
      </c>
      <c r="AM14" s="77" t="str">
        <f t="shared" si="14"/>
        <v>Not Available</v>
      </c>
      <c r="AN14" s="77" t="str">
        <f t="shared" si="15"/>
        <v>Not Available</v>
      </c>
      <c r="AO14" s="77" t="str">
        <f t="shared" si="16"/>
        <v>Not Available</v>
      </c>
      <c r="AP14" s="77" t="str">
        <f t="shared" si="17"/>
        <v>Not Available</v>
      </c>
      <c r="AQ14" s="77" t="str">
        <f t="shared" si="18"/>
        <v>Not Available</v>
      </c>
      <c r="AR14" s="77" t="str">
        <f t="shared" si="19"/>
        <v>Not Available</v>
      </c>
      <c r="AS14" s="77" t="str">
        <f t="shared" si="20"/>
        <v>Not Available</v>
      </c>
      <c r="AT14" s="77" t="str">
        <f t="shared" si="21"/>
        <v>Not Available</v>
      </c>
      <c r="AU14" s="77" t="str">
        <f t="shared" si="22"/>
        <v>Not Available</v>
      </c>
      <c r="AV14" s="77" t="str">
        <f t="shared" si="23"/>
        <v>Not Available</v>
      </c>
      <c r="AW14" s="77" t="str">
        <f t="shared" si="24"/>
        <v>Not Available</v>
      </c>
      <c r="AX14" s="77" t="str">
        <f t="shared" si="25"/>
        <v>Not Available</v>
      </c>
      <c r="AY14" s="77" t="str">
        <f t="shared" si="26"/>
        <v>Not Available</v>
      </c>
      <c r="AZ14" s="77" t="str">
        <f t="shared" si="27"/>
        <v>Not Available</v>
      </c>
      <c r="BA14" s="77" t="str">
        <f t="shared" si="28"/>
        <v>Not Available</v>
      </c>
      <c r="BB14" s="77" t="str">
        <f t="shared" si="29"/>
        <v>Not Available</v>
      </c>
      <c r="BC14" s="77" t="str">
        <f t="shared" si="30"/>
        <v>Not Available</v>
      </c>
      <c r="BD14" s="77" t="str">
        <f t="shared" si="31"/>
        <v>Not Available</v>
      </c>
      <c r="BE14" s="65">
        <f t="shared" si="7"/>
        <v>7</v>
      </c>
      <c r="BF14" s="65">
        <f t="shared" si="8"/>
        <v>4</v>
      </c>
      <c r="BG14" s="47" t="s">
        <v>17485</v>
      </c>
      <c r="BH14" s="61" t="str">
        <f>VLOOKUP($H14,'Code Type Lookup'!$A$2:$G$17237,7,FALSE)</f>
        <v>Medicine and Surgery Services</v>
      </c>
      <c r="BI14">
        <v>36590</v>
      </c>
      <c r="BJ14">
        <v>360</v>
      </c>
      <c r="BK14" s="47"/>
    </row>
    <row r="15" spans="1:63" ht="14.4" x14ac:dyDescent="0.3">
      <c r="A15" s="58"/>
      <c r="B15" s="61" t="str">
        <f t="shared" si="9"/>
        <v>Medical care-Propofol Injection 10mg-J2704</v>
      </c>
      <c r="C15" s="61" t="str">
        <f t="shared" si="3"/>
        <v>36590-0360</v>
      </c>
      <c r="D15" s="47" t="s">
        <v>33939</v>
      </c>
      <c r="E15" s="47" t="s">
        <v>187</v>
      </c>
      <c r="F15" s="61" t="str">
        <f>IFERROR(VLOOKUP($H15,'Code Type Lookup'!$A$2:$F$17237,6,FALSE),G15)</f>
        <v>Medical care</v>
      </c>
      <c r="G15" s="61" t="str">
        <f>IFERROR(VLOOKUP($H15,'Plain Language Descriptions'!$A$2:$B$4913,2,FALSE),VLOOKUP($I15,'Code Type Lookup'!$L$2:$M$48,2,FALSE))</f>
        <v>Propofol Injection 10mg</v>
      </c>
      <c r="H15" s="62" t="s">
        <v>7172</v>
      </c>
      <c r="I15" s="66" t="s">
        <v>214</v>
      </c>
      <c r="J15" s="63" t="s">
        <v>33991</v>
      </c>
      <c r="K15" s="68">
        <v>27</v>
      </c>
      <c r="L15" s="61">
        <f t="shared" si="4"/>
        <v>3</v>
      </c>
      <c r="M15" s="47" t="s">
        <v>47</v>
      </c>
      <c r="N15" s="61">
        <f t="shared" si="5"/>
        <v>0</v>
      </c>
      <c r="O15" s="61" t="str">
        <f t="shared" si="10"/>
        <v>0636-J2704 0360-36590</v>
      </c>
      <c r="P15" s="65" t="str">
        <f t="shared" si="11"/>
        <v>636J2704</v>
      </c>
      <c r="Q15" s="64" t="e">
        <f>INDEX(#REF!,MATCH(P15,#REF!,0))</f>
        <v>#REF!</v>
      </c>
      <c r="R15" s="64" t="e">
        <f>INDEX(#REF!,MATCH($P15,#REF!,0))</f>
        <v>#REF!</v>
      </c>
      <c r="S15" s="64" t="e">
        <f>INDEX(#REF!,MATCH($P15,#REF!,0))</f>
        <v>#REF!</v>
      </c>
      <c r="T15" s="64" t="e">
        <f>INDEX(#REF!,MATCH($P15,#REF!,0))</f>
        <v>#REF!</v>
      </c>
      <c r="U15" s="64" t="e">
        <f>INDEX(#REF!,MATCH($P15,#REF!,0))</f>
        <v>#REF!</v>
      </c>
      <c r="V15" s="64" t="e">
        <f>INDEX(#REF!,MATCH($P15,#REF!,0))</f>
        <v>#REF!</v>
      </c>
      <c r="W15" s="64" t="e">
        <f>INDEX(#REF!,MATCH($P15,#REF!,0))</f>
        <v>#REF!</v>
      </c>
      <c r="X15" s="64" t="e">
        <f>INDEX(#REF!,MATCH($P15,#REF!,0))</f>
        <v>#REF!</v>
      </c>
      <c r="Y15" s="64" t="e">
        <f>INDEX(#REF!,MATCH($P15,#REF!,0))</f>
        <v>#REF!</v>
      </c>
      <c r="Z15" s="64" t="e">
        <f>INDEX(#REF!,MATCH($P15,#REF!,0))</f>
        <v>#REF!</v>
      </c>
      <c r="AA15" s="64" t="e">
        <f>INDEX(#REF!,MATCH($P15,#REF!,0))</f>
        <v>#REF!</v>
      </c>
      <c r="AB15" s="64" t="e">
        <f>INDEX(#REF!,MATCH($P15,#REF!,0))</f>
        <v>#REF!</v>
      </c>
      <c r="AC15" s="64" t="e">
        <f>INDEX(#REF!,MATCH($P15,#REF!,0))</f>
        <v>#REF!</v>
      </c>
      <c r="AD15" s="64" t="e">
        <f>INDEX(#REF!,MATCH($P15,#REF!,0))</f>
        <v>#REF!</v>
      </c>
      <c r="AE15" s="64" t="e">
        <f>INDEX(#REF!,MATCH($P15,#REF!,0))</f>
        <v>#REF!</v>
      </c>
      <c r="AF15" s="64" t="e">
        <f>INDEX(#REF!,MATCH($P15,#REF!,0))</f>
        <v>#REF!</v>
      </c>
      <c r="AG15" s="64" t="e">
        <f>INDEX(#REF!,MATCH($P15,#REF!,0))</f>
        <v>#REF!</v>
      </c>
      <c r="AH15" s="64" t="e">
        <f>INDEX(#REF!,MATCH($P15,#REF!,0))</f>
        <v>#REF!</v>
      </c>
      <c r="AI15" s="64" t="e">
        <f>INDEX(#REF!,MATCH($P15,#REF!,0))</f>
        <v>#REF!</v>
      </c>
      <c r="AJ15" s="64" t="e">
        <f>INDEX(#REF!,MATCH(P15,#REF!,0))</f>
        <v>#REF!</v>
      </c>
      <c r="AK15" s="77" t="str">
        <f t="shared" si="12"/>
        <v>Not Available</v>
      </c>
      <c r="AL15" s="77" t="str">
        <f t="shared" si="13"/>
        <v>Not Available</v>
      </c>
      <c r="AM15" s="77" t="str">
        <f t="shared" si="14"/>
        <v>Not Available</v>
      </c>
      <c r="AN15" s="77" t="str">
        <f t="shared" si="15"/>
        <v>Not Available</v>
      </c>
      <c r="AO15" s="77" t="str">
        <f t="shared" si="16"/>
        <v>Not Available</v>
      </c>
      <c r="AP15" s="77" t="str">
        <f t="shared" si="17"/>
        <v>Not Available</v>
      </c>
      <c r="AQ15" s="77" t="str">
        <f t="shared" si="18"/>
        <v>Not Available</v>
      </c>
      <c r="AR15" s="77" t="str">
        <f t="shared" si="19"/>
        <v>Not Available</v>
      </c>
      <c r="AS15" s="77" t="str">
        <f t="shared" si="20"/>
        <v>Not Available</v>
      </c>
      <c r="AT15" s="77" t="str">
        <f t="shared" si="21"/>
        <v>Not Available</v>
      </c>
      <c r="AU15" s="77" t="str">
        <f t="shared" si="22"/>
        <v>Not Available</v>
      </c>
      <c r="AV15" s="77" t="str">
        <f t="shared" si="23"/>
        <v>Not Available</v>
      </c>
      <c r="AW15" s="77" t="str">
        <f t="shared" si="24"/>
        <v>Not Available</v>
      </c>
      <c r="AX15" s="77" t="str">
        <f t="shared" si="25"/>
        <v>Not Available</v>
      </c>
      <c r="AY15" s="77" t="str">
        <f t="shared" si="26"/>
        <v>Not Available</v>
      </c>
      <c r="AZ15" s="77" t="str">
        <f t="shared" si="27"/>
        <v>Not Available</v>
      </c>
      <c r="BA15" s="77" t="str">
        <f t="shared" si="28"/>
        <v>Not Available</v>
      </c>
      <c r="BB15" s="77" t="str">
        <f t="shared" si="29"/>
        <v>Not Available</v>
      </c>
      <c r="BC15" s="77" t="str">
        <f t="shared" si="30"/>
        <v>Not Available</v>
      </c>
      <c r="BD15" s="77" t="str">
        <f t="shared" si="31"/>
        <v>Not Available</v>
      </c>
      <c r="BE15" s="65" t="str">
        <f t="shared" si="7"/>
        <v>N/A</v>
      </c>
      <c r="BF15" s="65" t="e">
        <f t="shared" si="8"/>
        <v>#VALUE!</v>
      </c>
      <c r="BG15" s="47" t="s">
        <v>7173</v>
      </c>
      <c r="BH15" s="61" t="str">
        <f>VLOOKUP($H15,'Code Type Lookup'!$A$2:$G$17237,7,FALSE)</f>
        <v>Medicine and Surgery Services</v>
      </c>
      <c r="BI15" t="s">
        <v>7172</v>
      </c>
      <c r="BJ15">
        <v>636</v>
      </c>
      <c r="BK15" s="47"/>
    </row>
    <row r="16" spans="1:63" ht="14.4" x14ac:dyDescent="0.3">
      <c r="B16" s="61" t="str">
        <f t="shared" si="9"/>
        <v>Medical care-Ondansetron Hydrochloride Injection 1mg-J2405</v>
      </c>
      <c r="C16" s="61" t="str">
        <f t="shared" si="3"/>
        <v>36590-0360</v>
      </c>
      <c r="D16" s="47" t="s">
        <v>33939</v>
      </c>
      <c r="E16" s="47" t="s">
        <v>187</v>
      </c>
      <c r="F16" s="61" t="str">
        <f>IFERROR(VLOOKUP($H16,'Code Type Lookup'!$A$2:$F$17237,6,FALSE),G16)</f>
        <v>Medical care</v>
      </c>
      <c r="G16" s="61" t="str">
        <f>IFERROR(VLOOKUP($H16,'Plain Language Descriptions'!$A$2:$B$4913,2,FALSE),VLOOKUP($I16,'Code Type Lookup'!$L$2:$M$48,2,FALSE))</f>
        <v>Ondansetron Hydrochloride Injection 1mg</v>
      </c>
      <c r="H16" s="62" t="s">
        <v>438</v>
      </c>
      <c r="I16" s="66" t="s">
        <v>214</v>
      </c>
      <c r="J16" s="63" t="s">
        <v>33989</v>
      </c>
      <c r="K16" s="68">
        <v>19</v>
      </c>
      <c r="L16" s="61">
        <f t="shared" si="4"/>
        <v>3</v>
      </c>
      <c r="M16" s="47" t="s">
        <v>47</v>
      </c>
      <c r="N16" s="61">
        <f t="shared" si="5"/>
        <v>0</v>
      </c>
      <c r="O16" s="61" t="str">
        <f t="shared" si="10"/>
        <v>0636-J2405 0360-36590</v>
      </c>
      <c r="P16" s="65" t="str">
        <f t="shared" si="11"/>
        <v>636J2405</v>
      </c>
      <c r="Q16" s="64" t="e">
        <f>INDEX(#REF!,MATCH(P16,#REF!,0))</f>
        <v>#REF!</v>
      </c>
      <c r="R16" s="64" t="e">
        <f>INDEX(#REF!,MATCH($P16,#REF!,0))</f>
        <v>#REF!</v>
      </c>
      <c r="S16" s="64" t="e">
        <f>INDEX(#REF!,MATCH($P16,#REF!,0))</f>
        <v>#REF!</v>
      </c>
      <c r="T16" s="64" t="e">
        <f>INDEX(#REF!,MATCH($P16,#REF!,0))</f>
        <v>#REF!</v>
      </c>
      <c r="U16" s="64" t="e">
        <f>INDEX(#REF!,MATCH($P16,#REF!,0))</f>
        <v>#REF!</v>
      </c>
      <c r="V16" s="64" t="e">
        <f>INDEX(#REF!,MATCH($P16,#REF!,0))</f>
        <v>#REF!</v>
      </c>
      <c r="W16" s="64" t="e">
        <f>INDEX(#REF!,MATCH($P16,#REF!,0))</f>
        <v>#REF!</v>
      </c>
      <c r="X16" s="64" t="e">
        <f>INDEX(#REF!,MATCH($P16,#REF!,0))</f>
        <v>#REF!</v>
      </c>
      <c r="Y16" s="64" t="e">
        <f>INDEX(#REF!,MATCH($P16,#REF!,0))</f>
        <v>#REF!</v>
      </c>
      <c r="Z16" s="64" t="e">
        <f>INDEX(#REF!,MATCH($P16,#REF!,0))</f>
        <v>#REF!</v>
      </c>
      <c r="AA16" s="64" t="e">
        <f>INDEX(#REF!,MATCH($P16,#REF!,0))</f>
        <v>#REF!</v>
      </c>
      <c r="AB16" s="64" t="e">
        <f>INDEX(#REF!,MATCH($P16,#REF!,0))</f>
        <v>#REF!</v>
      </c>
      <c r="AC16" s="64" t="e">
        <f>INDEX(#REF!,MATCH($P16,#REF!,0))</f>
        <v>#REF!</v>
      </c>
      <c r="AD16" s="64" t="e">
        <f>INDEX(#REF!,MATCH($P16,#REF!,0))</f>
        <v>#REF!</v>
      </c>
      <c r="AE16" s="64" t="e">
        <f>INDEX(#REF!,MATCH($P16,#REF!,0))</f>
        <v>#REF!</v>
      </c>
      <c r="AF16" s="64" t="e">
        <f>INDEX(#REF!,MATCH($P16,#REF!,0))</f>
        <v>#REF!</v>
      </c>
      <c r="AG16" s="64" t="e">
        <f>INDEX(#REF!,MATCH($P16,#REF!,0))</f>
        <v>#REF!</v>
      </c>
      <c r="AH16" s="64" t="e">
        <f>INDEX(#REF!,MATCH($P16,#REF!,0))</f>
        <v>#REF!</v>
      </c>
      <c r="AI16" s="64" t="e">
        <f>INDEX(#REF!,MATCH($P16,#REF!,0))</f>
        <v>#REF!</v>
      </c>
      <c r="AJ16" s="64" t="e">
        <f>INDEX(#REF!,MATCH(P16,#REF!,0))</f>
        <v>#REF!</v>
      </c>
      <c r="AK16" s="77" t="str">
        <f t="shared" si="12"/>
        <v>Not Available</v>
      </c>
      <c r="AL16" s="77" t="str">
        <f t="shared" si="13"/>
        <v>Not Available</v>
      </c>
      <c r="AM16" s="77" t="str">
        <f t="shared" si="14"/>
        <v>Not Available</v>
      </c>
      <c r="AN16" s="77" t="str">
        <f t="shared" si="15"/>
        <v>Not Available</v>
      </c>
      <c r="AO16" s="77" t="str">
        <f t="shared" si="16"/>
        <v>Not Available</v>
      </c>
      <c r="AP16" s="77" t="str">
        <f t="shared" si="17"/>
        <v>Not Available</v>
      </c>
      <c r="AQ16" s="77" t="str">
        <f t="shared" si="18"/>
        <v>Not Available</v>
      </c>
      <c r="AR16" s="77" t="str">
        <f t="shared" si="19"/>
        <v>Not Available</v>
      </c>
      <c r="AS16" s="77" t="str">
        <f t="shared" si="20"/>
        <v>Not Available</v>
      </c>
      <c r="AT16" s="77" t="str">
        <f t="shared" si="21"/>
        <v>Not Available</v>
      </c>
      <c r="AU16" s="77" t="str">
        <f t="shared" si="22"/>
        <v>Not Available</v>
      </c>
      <c r="AV16" s="77" t="str">
        <f t="shared" si="23"/>
        <v>Not Available</v>
      </c>
      <c r="AW16" s="77" t="str">
        <f t="shared" si="24"/>
        <v>Not Available</v>
      </c>
      <c r="AX16" s="77" t="str">
        <f t="shared" si="25"/>
        <v>Not Available</v>
      </c>
      <c r="AY16" s="77" t="str">
        <f t="shared" si="26"/>
        <v>Not Available</v>
      </c>
      <c r="AZ16" s="77" t="str">
        <f t="shared" si="27"/>
        <v>Not Available</v>
      </c>
      <c r="BA16" s="77" t="str">
        <f t="shared" si="28"/>
        <v>Not Available</v>
      </c>
      <c r="BB16" s="77" t="str">
        <f t="shared" si="29"/>
        <v>Not Available</v>
      </c>
      <c r="BC16" s="77" t="str">
        <f t="shared" si="30"/>
        <v>Not Available</v>
      </c>
      <c r="BD16" s="77" t="str">
        <f t="shared" si="31"/>
        <v>Not Available</v>
      </c>
      <c r="BE16" s="65" t="str">
        <f t="shared" si="7"/>
        <v>N/A</v>
      </c>
      <c r="BF16" s="65" t="e">
        <f t="shared" si="8"/>
        <v>#VALUE!</v>
      </c>
      <c r="BG16" s="47" t="s">
        <v>7107</v>
      </c>
      <c r="BH16" s="61" t="str">
        <f>VLOOKUP($H16,'Code Type Lookup'!$A$2:$G$17237,7,FALSE)</f>
        <v>Medicine and Surgery Services</v>
      </c>
      <c r="BI16" t="s">
        <v>438</v>
      </c>
      <c r="BJ16">
        <v>636</v>
      </c>
      <c r="BK16" s="47"/>
    </row>
    <row r="17" spans="1:63" ht="14.4" x14ac:dyDescent="0.3">
      <c r="B17" s="61" t="str">
        <f t="shared" si="9"/>
        <v>Surgery Procedures -Collection of blood specimen from a completely implantable venous access device-36591</v>
      </c>
      <c r="C17" s="61" t="str">
        <f t="shared" si="3"/>
        <v>36591-0300</v>
      </c>
      <c r="D17" s="47" t="s">
        <v>33855</v>
      </c>
      <c r="E17" s="47" t="s">
        <v>171</v>
      </c>
      <c r="F17" s="61" t="str">
        <f>IFERROR(VLOOKUP($H17,'Code Type Lookup'!$A$2:$F$17237,6,FALSE),G17)</f>
        <v xml:space="preserve">Surgery Procedures </v>
      </c>
      <c r="G17" s="61" t="str">
        <f>IFERROR(VLOOKUP($H17,'Plain Language Descriptions'!$A$2:$B$4913,2,FALSE),VLOOKUP($I17,'Code Type Lookup'!$L$2:$M$48,2,FALSE))</f>
        <v>Collection of blood specimen from a completely implantable venous access device</v>
      </c>
      <c r="H17" s="62" t="s">
        <v>17487</v>
      </c>
      <c r="I17" s="66" t="s">
        <v>50</v>
      </c>
      <c r="J17" s="63" t="s">
        <v>33855</v>
      </c>
      <c r="K17" s="68">
        <v>244</v>
      </c>
      <c r="L17" s="61">
        <f t="shared" si="4"/>
        <v>4</v>
      </c>
      <c r="M17" s="47" t="s">
        <v>175</v>
      </c>
      <c r="N17" s="61">
        <f t="shared" si="5"/>
        <v>1</v>
      </c>
      <c r="O17" s="61" t="str">
        <f t="shared" si="10"/>
        <v>0300-36591 0300-36591</v>
      </c>
      <c r="P17" s="65" t="str">
        <f t="shared" si="11"/>
        <v>30036591</v>
      </c>
      <c r="Q17" s="64" t="e">
        <f>INDEX(#REF!,MATCH(P17,#REF!,0))</f>
        <v>#REF!</v>
      </c>
      <c r="R17" s="64" t="e">
        <f>INDEX(#REF!,MATCH($P17,#REF!,0))</f>
        <v>#REF!</v>
      </c>
      <c r="S17" s="64" t="e">
        <f>INDEX(#REF!,MATCH($P17,#REF!,0))</f>
        <v>#REF!</v>
      </c>
      <c r="T17" s="64" t="e">
        <f>INDEX(#REF!,MATCH($P17,#REF!,0))</f>
        <v>#REF!</v>
      </c>
      <c r="U17" s="64" t="e">
        <f>INDEX(#REF!,MATCH($P17,#REF!,0))</f>
        <v>#REF!</v>
      </c>
      <c r="V17" s="64" t="e">
        <f>INDEX(#REF!,MATCH($P17,#REF!,0))</f>
        <v>#REF!</v>
      </c>
      <c r="W17" s="64" t="e">
        <f>INDEX(#REF!,MATCH($P17,#REF!,0))</f>
        <v>#REF!</v>
      </c>
      <c r="X17" s="64" t="e">
        <f>INDEX(#REF!,MATCH($P17,#REF!,0))</f>
        <v>#REF!</v>
      </c>
      <c r="Y17" s="64" t="e">
        <f>INDEX(#REF!,MATCH($P17,#REF!,0))</f>
        <v>#REF!</v>
      </c>
      <c r="Z17" s="64" t="e">
        <f>INDEX(#REF!,MATCH($P17,#REF!,0))</f>
        <v>#REF!</v>
      </c>
      <c r="AA17" s="64" t="e">
        <f>INDEX(#REF!,MATCH($P17,#REF!,0))</f>
        <v>#REF!</v>
      </c>
      <c r="AB17" s="64" t="e">
        <f>INDEX(#REF!,MATCH($P17,#REF!,0))</f>
        <v>#REF!</v>
      </c>
      <c r="AC17" s="64" t="e">
        <f>INDEX(#REF!,MATCH($P17,#REF!,0))</f>
        <v>#REF!</v>
      </c>
      <c r="AD17" s="64" t="e">
        <f>INDEX(#REF!,MATCH($P17,#REF!,0))</f>
        <v>#REF!</v>
      </c>
      <c r="AE17" s="64" t="e">
        <f>INDEX(#REF!,MATCH($P17,#REF!,0))</f>
        <v>#REF!</v>
      </c>
      <c r="AF17" s="64" t="e">
        <f>INDEX(#REF!,MATCH($P17,#REF!,0))</f>
        <v>#REF!</v>
      </c>
      <c r="AG17" s="64" t="e">
        <f>INDEX(#REF!,MATCH($P17,#REF!,0))</f>
        <v>#REF!</v>
      </c>
      <c r="AH17" s="64" t="e">
        <f>INDEX(#REF!,MATCH($P17,#REF!,0))</f>
        <v>#REF!</v>
      </c>
      <c r="AI17" s="64" t="e">
        <f>INDEX(#REF!,MATCH($P17,#REF!,0))</f>
        <v>#REF!</v>
      </c>
      <c r="AJ17" s="64" t="e">
        <f>INDEX(#REF!,MATCH(P17,#REF!,0))</f>
        <v>#REF!</v>
      </c>
      <c r="AK17" s="77" t="str">
        <f t="shared" si="12"/>
        <v>Not Available</v>
      </c>
      <c r="AL17" s="77" t="str">
        <f t="shared" si="13"/>
        <v>Not Available</v>
      </c>
      <c r="AM17" s="77" t="str">
        <f t="shared" si="14"/>
        <v>Not Available</v>
      </c>
      <c r="AN17" s="77" t="str">
        <f t="shared" si="15"/>
        <v>Not Available</v>
      </c>
      <c r="AO17" s="77" t="str">
        <f t="shared" si="16"/>
        <v>Not Available</v>
      </c>
      <c r="AP17" s="77" t="str">
        <f t="shared" si="17"/>
        <v>Not Available</v>
      </c>
      <c r="AQ17" s="77" t="str">
        <f t="shared" si="18"/>
        <v>Not Available</v>
      </c>
      <c r="AR17" s="77" t="str">
        <f t="shared" si="19"/>
        <v>Not Available</v>
      </c>
      <c r="AS17" s="77" t="str">
        <f t="shared" si="20"/>
        <v>Not Available</v>
      </c>
      <c r="AT17" s="77" t="str">
        <f t="shared" si="21"/>
        <v>Not Available</v>
      </c>
      <c r="AU17" s="77" t="str">
        <f t="shared" si="22"/>
        <v>Not Available</v>
      </c>
      <c r="AV17" s="77" t="str">
        <f t="shared" si="23"/>
        <v>Not Available</v>
      </c>
      <c r="AW17" s="77" t="str">
        <f t="shared" si="24"/>
        <v>Not Available</v>
      </c>
      <c r="AX17" s="77" t="str">
        <f t="shared" si="25"/>
        <v>Not Available</v>
      </c>
      <c r="AY17" s="77" t="str">
        <f t="shared" si="26"/>
        <v>Not Available</v>
      </c>
      <c r="AZ17" s="77" t="str">
        <f t="shared" si="27"/>
        <v>Not Available</v>
      </c>
      <c r="BA17" s="77" t="str">
        <f t="shared" si="28"/>
        <v>Not Available</v>
      </c>
      <c r="BB17" s="77" t="str">
        <f t="shared" si="29"/>
        <v>Not Available</v>
      </c>
      <c r="BC17" s="77" t="str">
        <f t="shared" si="30"/>
        <v>Not Available</v>
      </c>
      <c r="BD17" s="77" t="str">
        <f t="shared" si="31"/>
        <v>Not Available</v>
      </c>
      <c r="BE17" s="65">
        <f t="shared" si="7"/>
        <v>8</v>
      </c>
      <c r="BF17" s="65">
        <f t="shared" si="8"/>
        <v>4</v>
      </c>
      <c r="BG17" s="47" t="s">
        <v>17488</v>
      </c>
      <c r="BH17" s="61" t="str">
        <f>VLOOKUP($H17,'Code Type Lookup'!$A$2:$G$17237,7,FALSE)</f>
        <v>Medicine and Surgery Services</v>
      </c>
      <c r="BI17">
        <v>36591</v>
      </c>
      <c r="BJ17">
        <v>300</v>
      </c>
      <c r="BK17" s="47"/>
    </row>
    <row r="18" spans="1:63" ht="14.4" x14ac:dyDescent="0.3">
      <c r="B18" s="61" t="str">
        <f t="shared" si="9"/>
        <v>Clinical Laboratory &amp; Pathology Procedures-Blood test, comprehensive group of blood chemicals-80053</v>
      </c>
      <c r="C18" s="61" t="str">
        <f t="shared" si="3"/>
        <v>36591-0300</v>
      </c>
      <c r="D18" s="47" t="s">
        <v>33855</v>
      </c>
      <c r="E18" s="47" t="s">
        <v>187</v>
      </c>
      <c r="F18" s="61" t="str">
        <f>IFERROR(VLOOKUP($H18,'Code Type Lookup'!$A$2:$F$17237,6,FALSE),G18)</f>
        <v>Clinical Laboratory &amp; Pathology Procedures</v>
      </c>
      <c r="G18" s="61" t="str">
        <f>IFERROR(VLOOKUP($H18,'Plain Language Descriptions'!$A$2:$B$4913,2,FALSE),VLOOKUP($I18,'Code Type Lookup'!$L$2:$M$48,2,FALSE))</f>
        <v>Blood test, comprehensive group of blood chemicals</v>
      </c>
      <c r="H18" s="62" t="s">
        <v>315</v>
      </c>
      <c r="I18" s="66" t="s">
        <v>208</v>
      </c>
      <c r="J18" s="63" t="s">
        <v>316</v>
      </c>
      <c r="K18" s="68">
        <v>580</v>
      </c>
      <c r="L18" s="61">
        <f t="shared" si="4"/>
        <v>4</v>
      </c>
      <c r="M18" s="47" t="s">
        <v>47</v>
      </c>
      <c r="N18" s="61">
        <f t="shared" si="5"/>
        <v>0</v>
      </c>
      <c r="O18" s="61" t="str">
        <f t="shared" si="10"/>
        <v>0301-80053 0300-36591</v>
      </c>
      <c r="P18" s="65" t="str">
        <f t="shared" si="11"/>
        <v>30180053</v>
      </c>
      <c r="Q18" s="64" t="e">
        <f>INDEX(#REF!,MATCH(P18,#REF!,0))</f>
        <v>#REF!</v>
      </c>
      <c r="R18" s="64" t="e">
        <f>INDEX(#REF!,MATCH($P18,#REF!,0))</f>
        <v>#REF!</v>
      </c>
      <c r="S18" s="64" t="e">
        <f>INDEX(#REF!,MATCH($P18,#REF!,0))</f>
        <v>#REF!</v>
      </c>
      <c r="T18" s="64" t="e">
        <f>INDEX(#REF!,MATCH($P18,#REF!,0))</f>
        <v>#REF!</v>
      </c>
      <c r="U18" s="64" t="e">
        <f>INDEX(#REF!,MATCH($P18,#REF!,0))</f>
        <v>#REF!</v>
      </c>
      <c r="V18" s="64" t="e">
        <f>INDEX(#REF!,MATCH($P18,#REF!,0))</f>
        <v>#REF!</v>
      </c>
      <c r="W18" s="64" t="e">
        <f>INDEX(#REF!,MATCH($P18,#REF!,0))</f>
        <v>#REF!</v>
      </c>
      <c r="X18" s="64" t="e">
        <f>INDEX(#REF!,MATCH($P18,#REF!,0))</f>
        <v>#REF!</v>
      </c>
      <c r="Y18" s="64" t="e">
        <f>INDEX(#REF!,MATCH($P18,#REF!,0))</f>
        <v>#REF!</v>
      </c>
      <c r="Z18" s="64" t="e">
        <f>INDEX(#REF!,MATCH($P18,#REF!,0))</f>
        <v>#REF!</v>
      </c>
      <c r="AA18" s="64" t="e">
        <f>INDEX(#REF!,MATCH($P18,#REF!,0))</f>
        <v>#REF!</v>
      </c>
      <c r="AB18" s="64" t="e">
        <f>INDEX(#REF!,MATCH($P18,#REF!,0))</f>
        <v>#REF!</v>
      </c>
      <c r="AC18" s="64" t="e">
        <f>INDEX(#REF!,MATCH($P18,#REF!,0))</f>
        <v>#REF!</v>
      </c>
      <c r="AD18" s="64" t="e">
        <f>INDEX(#REF!,MATCH($P18,#REF!,0))</f>
        <v>#REF!</v>
      </c>
      <c r="AE18" s="64" t="e">
        <f>INDEX(#REF!,MATCH($P18,#REF!,0))</f>
        <v>#REF!</v>
      </c>
      <c r="AF18" s="64" t="e">
        <f>INDEX(#REF!,MATCH($P18,#REF!,0))</f>
        <v>#REF!</v>
      </c>
      <c r="AG18" s="64" t="e">
        <f>INDEX(#REF!,MATCH($P18,#REF!,0))</f>
        <v>#REF!</v>
      </c>
      <c r="AH18" s="64" t="e">
        <f>INDEX(#REF!,MATCH($P18,#REF!,0))</f>
        <v>#REF!</v>
      </c>
      <c r="AI18" s="64" t="e">
        <f>INDEX(#REF!,MATCH($P18,#REF!,0))</f>
        <v>#REF!</v>
      </c>
      <c r="AJ18" s="64" t="e">
        <f>INDEX(#REF!,MATCH(P18,#REF!,0))</f>
        <v>#REF!</v>
      </c>
      <c r="AK18" s="77" t="str">
        <f t="shared" si="12"/>
        <v>Not Available</v>
      </c>
      <c r="AL18" s="77" t="str">
        <f t="shared" si="13"/>
        <v>Not Available</v>
      </c>
      <c r="AM18" s="77" t="str">
        <f t="shared" si="14"/>
        <v>Not Available</v>
      </c>
      <c r="AN18" s="77" t="str">
        <f t="shared" si="15"/>
        <v>Not Available</v>
      </c>
      <c r="AO18" s="77" t="str">
        <f t="shared" si="16"/>
        <v>Not Available</v>
      </c>
      <c r="AP18" s="77" t="str">
        <f t="shared" si="17"/>
        <v>Not Available</v>
      </c>
      <c r="AQ18" s="77" t="str">
        <f t="shared" si="18"/>
        <v>Not Available</v>
      </c>
      <c r="AR18" s="77" t="str">
        <f t="shared" si="19"/>
        <v>Not Available</v>
      </c>
      <c r="AS18" s="77" t="str">
        <f t="shared" si="20"/>
        <v>Not Available</v>
      </c>
      <c r="AT18" s="77" t="str">
        <f t="shared" si="21"/>
        <v>Not Available</v>
      </c>
      <c r="AU18" s="77" t="str">
        <f t="shared" si="22"/>
        <v>Not Available</v>
      </c>
      <c r="AV18" s="77" t="str">
        <f t="shared" si="23"/>
        <v>Not Available</v>
      </c>
      <c r="AW18" s="77" t="str">
        <f t="shared" si="24"/>
        <v>Not Available</v>
      </c>
      <c r="AX18" s="77" t="str">
        <f t="shared" si="25"/>
        <v>Not Available</v>
      </c>
      <c r="AY18" s="77" t="str">
        <f t="shared" si="26"/>
        <v>Not Available</v>
      </c>
      <c r="AZ18" s="77" t="str">
        <f t="shared" si="27"/>
        <v>Not Available</v>
      </c>
      <c r="BA18" s="77" t="str">
        <f t="shared" si="28"/>
        <v>Not Available</v>
      </c>
      <c r="BB18" s="77" t="str">
        <f t="shared" si="29"/>
        <v>Not Available</v>
      </c>
      <c r="BC18" s="77" t="str">
        <f t="shared" si="30"/>
        <v>Not Available</v>
      </c>
      <c r="BD18" s="77" t="str">
        <f t="shared" si="31"/>
        <v>Not Available</v>
      </c>
      <c r="BE18" s="65" t="str">
        <f t="shared" si="7"/>
        <v>N/A</v>
      </c>
      <c r="BF18" s="65" t="e">
        <f t="shared" si="8"/>
        <v>#VALUE!</v>
      </c>
      <c r="BG18" s="47" t="s">
        <v>25126</v>
      </c>
      <c r="BH18" s="61" t="str">
        <f>VLOOKUP($H18,'Code Type Lookup'!$A$2:$G$17237,7,FALSE)</f>
        <v>Laboratory &amp; Pathology Services</v>
      </c>
      <c r="BI18">
        <v>80053</v>
      </c>
      <c r="BJ18">
        <v>301</v>
      </c>
      <c r="BK18" s="47"/>
    </row>
    <row r="19" spans="1:63" ht="14.4" x14ac:dyDescent="0.3">
      <c r="B19" s="61" t="str">
        <f t="shared" si="9"/>
        <v>Clinical Laboratory &amp; Pathology Procedures-Complete blood cell count (red cells, white blood cell, platelets), automated test and automated differential white blood cell count-85025</v>
      </c>
      <c r="C19" s="61" t="str">
        <f t="shared" si="3"/>
        <v>36591-0300</v>
      </c>
      <c r="D19" s="47" t="s">
        <v>33855</v>
      </c>
      <c r="E19" s="47" t="s">
        <v>187</v>
      </c>
      <c r="F19" s="61" t="str">
        <f>IFERROR(VLOOKUP($H19,'Code Type Lookup'!$A$2:$F$17237,6,FALSE),G19)</f>
        <v>Clinical Laboratory &amp; Pathology Procedures</v>
      </c>
      <c r="G19" s="61" t="str">
        <f>IFERROR(VLOOKUP($H19,'Plain Language Descriptions'!$A$2:$B$4913,2,FALSE),VLOOKUP($I19,'Code Type Lookup'!$L$2:$M$48,2,FALSE))</f>
        <v>Complete blood cell count (red cells, white blood cell, platelets), automated test and automated differential white blood cell count</v>
      </c>
      <c r="H19" s="62" t="s">
        <v>210</v>
      </c>
      <c r="I19" s="66" t="s">
        <v>211</v>
      </c>
      <c r="J19" s="63" t="s">
        <v>67</v>
      </c>
      <c r="K19" s="68">
        <v>161</v>
      </c>
      <c r="L19" s="61">
        <f t="shared" si="4"/>
        <v>4</v>
      </c>
      <c r="M19" s="47" t="s">
        <v>47</v>
      </c>
      <c r="N19" s="61">
        <f t="shared" si="5"/>
        <v>0</v>
      </c>
      <c r="O19" s="61" t="str">
        <f t="shared" si="10"/>
        <v>0305-85025 0300-36591</v>
      </c>
      <c r="P19" s="65" t="str">
        <f t="shared" si="11"/>
        <v>30585025</v>
      </c>
      <c r="Q19" s="64" t="e">
        <f>INDEX(#REF!,MATCH(P19,#REF!,0))</f>
        <v>#REF!</v>
      </c>
      <c r="R19" s="64" t="e">
        <f>INDEX(#REF!,MATCH($P19,#REF!,0))</f>
        <v>#REF!</v>
      </c>
      <c r="S19" s="64" t="e">
        <f>INDEX(#REF!,MATCH($P19,#REF!,0))</f>
        <v>#REF!</v>
      </c>
      <c r="T19" s="64" t="e">
        <f>INDEX(#REF!,MATCH($P19,#REF!,0))</f>
        <v>#REF!</v>
      </c>
      <c r="U19" s="64" t="e">
        <f>INDEX(#REF!,MATCH($P19,#REF!,0))</f>
        <v>#REF!</v>
      </c>
      <c r="V19" s="64" t="e">
        <f>INDEX(#REF!,MATCH($P19,#REF!,0))</f>
        <v>#REF!</v>
      </c>
      <c r="W19" s="64" t="e">
        <f>INDEX(#REF!,MATCH($P19,#REF!,0))</f>
        <v>#REF!</v>
      </c>
      <c r="X19" s="64" t="e">
        <f>INDEX(#REF!,MATCH($P19,#REF!,0))</f>
        <v>#REF!</v>
      </c>
      <c r="Y19" s="64" t="e">
        <f>INDEX(#REF!,MATCH($P19,#REF!,0))</f>
        <v>#REF!</v>
      </c>
      <c r="Z19" s="64" t="e">
        <f>INDEX(#REF!,MATCH($P19,#REF!,0))</f>
        <v>#REF!</v>
      </c>
      <c r="AA19" s="64" t="e">
        <f>INDEX(#REF!,MATCH($P19,#REF!,0))</f>
        <v>#REF!</v>
      </c>
      <c r="AB19" s="64" t="e">
        <f>INDEX(#REF!,MATCH($P19,#REF!,0))</f>
        <v>#REF!</v>
      </c>
      <c r="AC19" s="64" t="e">
        <f>INDEX(#REF!,MATCH($P19,#REF!,0))</f>
        <v>#REF!</v>
      </c>
      <c r="AD19" s="64" t="e">
        <f>INDEX(#REF!,MATCH($P19,#REF!,0))</f>
        <v>#REF!</v>
      </c>
      <c r="AE19" s="64" t="e">
        <f>INDEX(#REF!,MATCH($P19,#REF!,0))</f>
        <v>#REF!</v>
      </c>
      <c r="AF19" s="64" t="e">
        <f>INDEX(#REF!,MATCH($P19,#REF!,0))</f>
        <v>#REF!</v>
      </c>
      <c r="AG19" s="64" t="e">
        <f>INDEX(#REF!,MATCH($P19,#REF!,0))</f>
        <v>#REF!</v>
      </c>
      <c r="AH19" s="64" t="e">
        <f>INDEX(#REF!,MATCH($P19,#REF!,0))</f>
        <v>#REF!</v>
      </c>
      <c r="AI19" s="64" t="e">
        <f>INDEX(#REF!,MATCH($P19,#REF!,0))</f>
        <v>#REF!</v>
      </c>
      <c r="AJ19" s="64" t="e">
        <f>INDEX(#REF!,MATCH(P19,#REF!,0))</f>
        <v>#REF!</v>
      </c>
      <c r="AK19" s="77" t="str">
        <f t="shared" si="12"/>
        <v>Not Available</v>
      </c>
      <c r="AL19" s="77" t="str">
        <f t="shared" si="13"/>
        <v>Not Available</v>
      </c>
      <c r="AM19" s="77" t="str">
        <f t="shared" si="14"/>
        <v>Not Available</v>
      </c>
      <c r="AN19" s="77" t="str">
        <f t="shared" si="15"/>
        <v>Not Available</v>
      </c>
      <c r="AO19" s="77" t="str">
        <f t="shared" si="16"/>
        <v>Not Available</v>
      </c>
      <c r="AP19" s="77" t="str">
        <f t="shared" si="17"/>
        <v>Not Available</v>
      </c>
      <c r="AQ19" s="77" t="str">
        <f t="shared" si="18"/>
        <v>Not Available</v>
      </c>
      <c r="AR19" s="77" t="str">
        <f t="shared" si="19"/>
        <v>Not Available</v>
      </c>
      <c r="AS19" s="77" t="str">
        <f t="shared" si="20"/>
        <v>Not Available</v>
      </c>
      <c r="AT19" s="77" t="str">
        <f t="shared" si="21"/>
        <v>Not Available</v>
      </c>
      <c r="AU19" s="77" t="str">
        <f t="shared" si="22"/>
        <v>Not Available</v>
      </c>
      <c r="AV19" s="77" t="str">
        <f t="shared" si="23"/>
        <v>Not Available</v>
      </c>
      <c r="AW19" s="77" t="str">
        <f t="shared" si="24"/>
        <v>Not Available</v>
      </c>
      <c r="AX19" s="77" t="str">
        <f t="shared" si="25"/>
        <v>Not Available</v>
      </c>
      <c r="AY19" s="77" t="str">
        <f t="shared" si="26"/>
        <v>Not Available</v>
      </c>
      <c r="AZ19" s="77" t="str">
        <f t="shared" si="27"/>
        <v>Not Available</v>
      </c>
      <c r="BA19" s="77" t="str">
        <f t="shared" si="28"/>
        <v>Not Available</v>
      </c>
      <c r="BB19" s="77" t="str">
        <f t="shared" si="29"/>
        <v>Not Available</v>
      </c>
      <c r="BC19" s="77" t="str">
        <f t="shared" si="30"/>
        <v>Not Available</v>
      </c>
      <c r="BD19" s="77" t="str">
        <f t="shared" si="31"/>
        <v>Not Available</v>
      </c>
      <c r="BE19" s="65" t="str">
        <f t="shared" si="7"/>
        <v>N/A</v>
      </c>
      <c r="BF19" s="65" t="e">
        <f t="shared" si="8"/>
        <v>#VALUE!</v>
      </c>
      <c r="BG19" s="47" t="s">
        <v>26695</v>
      </c>
      <c r="BH19" s="61" t="str">
        <f>VLOOKUP($H19,'Code Type Lookup'!$A$2:$G$17237,7,FALSE)</f>
        <v>Laboratory &amp; Pathology Services</v>
      </c>
      <c r="BI19">
        <v>85025</v>
      </c>
      <c r="BJ19">
        <v>305</v>
      </c>
      <c r="BK19" s="47"/>
    </row>
    <row r="20" spans="1:63" ht="14.4" x14ac:dyDescent="0.3">
      <c r="B20" s="61" t="str">
        <f t="shared" si="9"/>
        <v>Pharmacy - General-Pharmacy - General-</v>
      </c>
      <c r="C20" s="61" t="str">
        <f t="shared" si="3"/>
        <v>36591-0300</v>
      </c>
      <c r="D20" s="47" t="s">
        <v>33855</v>
      </c>
      <c r="E20" s="47" t="s">
        <v>187</v>
      </c>
      <c r="F20" s="61" t="str">
        <f>IFERROR(VLOOKUP($H20,'Code Type Lookup'!$A$2:$F$17237,6,FALSE),G20)</f>
        <v>Pharmacy - General</v>
      </c>
      <c r="G20" s="61" t="str">
        <f>IFERROR(VLOOKUP($H20,'Plain Language Descriptions'!$A$2:$B$4913,2,FALSE),VLOOKUP($I20,'Code Type Lookup'!$L$2:$M$48,2,FALSE))</f>
        <v>Pharmacy - General</v>
      </c>
      <c r="H20" s="62" t="s">
        <v>47</v>
      </c>
      <c r="I20" s="66" t="s">
        <v>189</v>
      </c>
      <c r="J20" s="63" t="s">
        <v>33987</v>
      </c>
      <c r="K20" s="68">
        <v>109</v>
      </c>
      <c r="L20" s="61">
        <f t="shared" si="4"/>
        <v>4</v>
      </c>
      <c r="M20" s="47" t="s">
        <v>47</v>
      </c>
      <c r="N20" s="61">
        <f t="shared" si="5"/>
        <v>0</v>
      </c>
      <c r="O20" s="61" t="str">
        <f t="shared" si="10"/>
        <v>0250- 0300-36591</v>
      </c>
      <c r="P20" s="65" t="str">
        <f t="shared" si="11"/>
        <v>250</v>
      </c>
      <c r="Q20" s="64" t="e">
        <f>INDEX(#REF!,MATCH($BJ20,#REF!,0))</f>
        <v>#REF!</v>
      </c>
      <c r="R20" s="64" t="e">
        <f>INDEX(#REF!,MATCH($BJ20,#REF!,0))</f>
        <v>#REF!</v>
      </c>
      <c r="S20" s="64" t="e">
        <f>INDEX(#REF!,MATCH($BJ20,#REF!,0))</f>
        <v>#REF!</v>
      </c>
      <c r="T20" s="64" t="e">
        <f>INDEX(#REF!,MATCH($BJ20,#REF!,0))</f>
        <v>#REF!</v>
      </c>
      <c r="U20" s="64" t="e">
        <f>INDEX(#REF!,MATCH($BJ20,#REF!,0))</f>
        <v>#REF!</v>
      </c>
      <c r="V20" s="64" t="e">
        <f>INDEX(#REF!,MATCH($BJ20,#REF!,0))</f>
        <v>#REF!</v>
      </c>
      <c r="W20" s="64" t="e">
        <f>INDEX(#REF!,MATCH($BJ20,#REF!,0))</f>
        <v>#REF!</v>
      </c>
      <c r="X20" s="64" t="e">
        <f>INDEX(#REF!,MATCH($BJ20,#REF!,0))</f>
        <v>#REF!</v>
      </c>
      <c r="Y20" s="64" t="e">
        <f>INDEX(#REF!,MATCH($BJ20,#REF!,0))</f>
        <v>#REF!</v>
      </c>
      <c r="Z20" s="64" t="e">
        <f>INDEX(#REF!,MATCH($BJ20,#REF!,0))</f>
        <v>#REF!</v>
      </c>
      <c r="AA20" s="64" t="e">
        <f>INDEX(#REF!,MATCH($BJ20,#REF!,0))</f>
        <v>#REF!</v>
      </c>
      <c r="AB20" s="64" t="e">
        <f>INDEX(#REF!,MATCH($BJ20,#REF!,0))</f>
        <v>#REF!</v>
      </c>
      <c r="AC20" s="64" t="e">
        <f>INDEX(#REF!,MATCH($BJ20,#REF!,0))</f>
        <v>#REF!</v>
      </c>
      <c r="AD20" s="64" t="e">
        <f>INDEX(#REF!,MATCH($BJ20,#REF!,0))</f>
        <v>#REF!</v>
      </c>
      <c r="AE20" s="64" t="e">
        <f>INDEX(#REF!,MATCH($BJ20,#REF!,0))</f>
        <v>#REF!</v>
      </c>
      <c r="AF20" s="64" t="e">
        <f>INDEX(#REF!,MATCH($BJ20,#REF!,0))</f>
        <v>#REF!</v>
      </c>
      <c r="AG20" s="64" t="e">
        <f>INDEX(#REF!,MATCH($BJ20,#REF!,0))</f>
        <v>#REF!</v>
      </c>
      <c r="AH20" s="64" t="e">
        <f>INDEX(#REF!,MATCH($BJ20,#REF!,0))</f>
        <v>#REF!</v>
      </c>
      <c r="AI20" s="64" t="e">
        <f>INDEX(#REF!,MATCH($BJ20,#REF!,0))</f>
        <v>#REF!</v>
      </c>
      <c r="AJ20" s="64" t="e">
        <f>INDEX(#REF!,MATCH(BJ20,#REF!,0))</f>
        <v>#REF!</v>
      </c>
      <c r="AK20" s="77" t="str">
        <f t="shared" si="12"/>
        <v>Not Available</v>
      </c>
      <c r="AL20" s="77" t="str">
        <f t="shared" si="13"/>
        <v>Not Available</v>
      </c>
      <c r="AM20" s="77" t="str">
        <f t="shared" si="14"/>
        <v>Not Available</v>
      </c>
      <c r="AN20" s="77" t="str">
        <f t="shared" si="15"/>
        <v>Not Available</v>
      </c>
      <c r="AO20" s="77" t="str">
        <f t="shared" si="16"/>
        <v>Not Available</v>
      </c>
      <c r="AP20" s="77" t="str">
        <f t="shared" si="17"/>
        <v>Not Available</v>
      </c>
      <c r="AQ20" s="77" t="str">
        <f t="shared" si="18"/>
        <v>Not Available</v>
      </c>
      <c r="AR20" s="77" t="str">
        <f t="shared" si="19"/>
        <v>Not Available</v>
      </c>
      <c r="AS20" s="77" t="str">
        <f t="shared" si="20"/>
        <v>Not Available</v>
      </c>
      <c r="AT20" s="77" t="str">
        <f t="shared" si="21"/>
        <v>Not Available</v>
      </c>
      <c r="AU20" s="77" t="str">
        <f t="shared" si="22"/>
        <v>Not Available</v>
      </c>
      <c r="AV20" s="77" t="str">
        <f t="shared" si="23"/>
        <v>Not Available</v>
      </c>
      <c r="AW20" s="77" t="str">
        <f t="shared" si="24"/>
        <v>Not Available</v>
      </c>
      <c r="AX20" s="77" t="str">
        <f t="shared" si="25"/>
        <v>Not Available</v>
      </c>
      <c r="AY20" s="77" t="str">
        <f t="shared" si="26"/>
        <v>Not Available</v>
      </c>
      <c r="AZ20" s="77" t="str">
        <f t="shared" si="27"/>
        <v>Not Available</v>
      </c>
      <c r="BA20" s="77" t="str">
        <f t="shared" si="28"/>
        <v>Not Available</v>
      </c>
      <c r="BB20" s="77" t="str">
        <f t="shared" si="29"/>
        <v>Not Available</v>
      </c>
      <c r="BC20" s="77" t="str">
        <f t="shared" si="30"/>
        <v>Not Available</v>
      </c>
      <c r="BD20" s="77" t="str">
        <f t="shared" si="31"/>
        <v>Not Available</v>
      </c>
      <c r="BE20" s="65" t="str">
        <f t="shared" si="7"/>
        <v>N/A</v>
      </c>
      <c r="BF20" s="65" t="e">
        <f t="shared" si="8"/>
        <v>#VALUE!</v>
      </c>
      <c r="BG20" s="47"/>
      <c r="BH20" s="61" t="e">
        <f>VLOOKUP($H20,'Code Type Lookup'!$A$2:$G$17237,7,FALSE)</f>
        <v>#N/A</v>
      </c>
      <c r="BJ20">
        <v>250</v>
      </c>
      <c r="BK20" s="47"/>
    </row>
    <row r="21" spans="1:63" ht="14.4" x14ac:dyDescent="0.3">
      <c r="B21" s="61" t="str">
        <f t="shared" si="9"/>
        <v>Surgery Procedures -Diagnostic bone marrow; biopsy (ies) and aspiration(s)-38222</v>
      </c>
      <c r="C21" s="61" t="str">
        <f t="shared" si="3"/>
        <v>38222-0360</v>
      </c>
      <c r="D21" s="47" t="s">
        <v>33940</v>
      </c>
      <c r="E21" s="47" t="s">
        <v>171</v>
      </c>
      <c r="F21" s="61" t="str">
        <f>IFERROR(VLOOKUP($H21,'Code Type Lookup'!$A$2:$F$17237,6,FALSE),G21)</f>
        <v xml:space="preserve">Surgery Procedures </v>
      </c>
      <c r="G21" s="61" t="str">
        <f>IFERROR(VLOOKUP($H21,'Plain Language Descriptions'!$A$2:$B$4913,2,FALSE),VLOOKUP($I21,'Code Type Lookup'!$L$2:$M$48,2,FALSE))</f>
        <v>Diagnostic bone marrow; biopsy (ies) and aspiration(s)</v>
      </c>
      <c r="H21" s="62" t="s">
        <v>17794</v>
      </c>
      <c r="I21" s="66" t="s">
        <v>825</v>
      </c>
      <c r="J21" s="63" t="s">
        <v>33940</v>
      </c>
      <c r="K21" s="68">
        <v>5990</v>
      </c>
      <c r="L21" s="61">
        <f t="shared" si="4"/>
        <v>10</v>
      </c>
      <c r="M21" s="47" t="s">
        <v>175</v>
      </c>
      <c r="N21" s="61">
        <f t="shared" si="5"/>
        <v>1</v>
      </c>
      <c r="O21" s="61" t="str">
        <f t="shared" si="10"/>
        <v>0360-38222 0360-38222</v>
      </c>
      <c r="P21" s="65" t="str">
        <f t="shared" si="11"/>
        <v>36038222</v>
      </c>
      <c r="Q21" s="64" t="e">
        <f>INDEX(#REF!,MATCH(BI21,#REF!,0))</f>
        <v>#REF!</v>
      </c>
      <c r="R21" s="64" t="e">
        <f>INDEX(#REF!,MATCH($BI21,#REF!,0))</f>
        <v>#REF!</v>
      </c>
      <c r="S21" s="64" t="e">
        <f>INDEX(#REF!,MATCH($BI21,#REF!,0))</f>
        <v>#REF!</v>
      </c>
      <c r="T21" s="64" t="e">
        <f>INDEX(#REF!,MATCH($BI21,#REF!,0))</f>
        <v>#REF!</v>
      </c>
      <c r="U21" s="64" t="e">
        <f>INDEX(#REF!,MATCH($BI21,#REF!,0))</f>
        <v>#REF!</v>
      </c>
      <c r="V21" s="64" t="e">
        <f>INDEX(#REF!,MATCH($BI21,#REF!,0))</f>
        <v>#REF!</v>
      </c>
      <c r="W21" s="64" t="e">
        <f>INDEX(#REF!,MATCH($BI21,#REF!,0))</f>
        <v>#REF!</v>
      </c>
      <c r="X21" s="64" t="e">
        <f>INDEX(#REF!,MATCH($BI21,#REF!,0))</f>
        <v>#REF!</v>
      </c>
      <c r="Y21" s="64" t="e">
        <f>INDEX(#REF!,MATCH($BI21,#REF!,0))</f>
        <v>#REF!</v>
      </c>
      <c r="Z21" s="64" t="e">
        <f>INDEX(#REF!,MATCH($BI21,#REF!,0))</f>
        <v>#REF!</v>
      </c>
      <c r="AA21" s="64" t="e">
        <f>INDEX(#REF!,MATCH($BI21,#REF!,0))</f>
        <v>#REF!</v>
      </c>
      <c r="AB21" s="64" t="e">
        <f>INDEX(#REF!,MATCH($BI21,#REF!,0))</f>
        <v>#REF!</v>
      </c>
      <c r="AC21" s="64" t="e">
        <f>INDEX(#REF!,MATCH($BI21,#REF!,0))</f>
        <v>#REF!</v>
      </c>
      <c r="AD21" s="64" t="e">
        <f>INDEX(#REF!,MATCH($BI21,#REF!,0))</f>
        <v>#REF!</v>
      </c>
      <c r="AE21" s="64" t="e">
        <f>INDEX(#REF!,MATCH($BI21,#REF!,0))</f>
        <v>#REF!</v>
      </c>
      <c r="AF21" s="64" t="e">
        <f>INDEX(#REF!,MATCH($BI21,#REF!,0))</f>
        <v>#REF!</v>
      </c>
      <c r="AG21" s="64" t="e">
        <f>INDEX(#REF!,MATCH($BI21,#REF!,0))</f>
        <v>#REF!</v>
      </c>
      <c r="AH21" s="64" t="e">
        <f>INDEX(#REF!,MATCH($BI21,#REF!,0))</f>
        <v>#REF!</v>
      </c>
      <c r="AI21" s="64" t="e">
        <f>INDEX(#REF!,MATCH($BI21,#REF!,0))</f>
        <v>#REF!</v>
      </c>
      <c r="AJ21" s="64" t="e">
        <f>INDEX(#REF!,MATCH(BI21,#REF!,0))</f>
        <v>#REF!</v>
      </c>
      <c r="AK21" s="77" t="str">
        <f t="shared" si="12"/>
        <v>Not Available</v>
      </c>
      <c r="AL21" s="77" t="str">
        <f t="shared" si="13"/>
        <v>Not Available</v>
      </c>
      <c r="AM21" s="77" t="str">
        <f t="shared" si="14"/>
        <v>Not Available</v>
      </c>
      <c r="AN21" s="77" t="str">
        <f t="shared" si="15"/>
        <v>Not Available</v>
      </c>
      <c r="AO21" s="77" t="str">
        <f t="shared" si="16"/>
        <v>Not Available</v>
      </c>
      <c r="AP21" s="77" t="str">
        <f t="shared" si="17"/>
        <v>Not Available</v>
      </c>
      <c r="AQ21" s="77" t="str">
        <f t="shared" si="18"/>
        <v>Not Available</v>
      </c>
      <c r="AR21" s="77" t="str">
        <f t="shared" si="19"/>
        <v>Not Available</v>
      </c>
      <c r="AS21" s="77" t="str">
        <f t="shared" si="20"/>
        <v>Not Available</v>
      </c>
      <c r="AT21" s="77" t="str">
        <f t="shared" si="21"/>
        <v>Not Available</v>
      </c>
      <c r="AU21" s="77" t="str">
        <f t="shared" si="22"/>
        <v>Not Available</v>
      </c>
      <c r="AV21" s="77" t="str">
        <f t="shared" si="23"/>
        <v>Not Available</v>
      </c>
      <c r="AW21" s="77" t="str">
        <f t="shared" si="24"/>
        <v>Not Available</v>
      </c>
      <c r="AX21" s="77" t="str">
        <f t="shared" si="25"/>
        <v>Not Available</v>
      </c>
      <c r="AY21" s="77" t="str">
        <f t="shared" si="26"/>
        <v>Not Available</v>
      </c>
      <c r="AZ21" s="77" t="str">
        <f t="shared" si="27"/>
        <v>Not Available</v>
      </c>
      <c r="BA21" s="77" t="str">
        <f t="shared" si="28"/>
        <v>Not Available</v>
      </c>
      <c r="BB21" s="77" t="str">
        <f t="shared" si="29"/>
        <v>Not Available</v>
      </c>
      <c r="BC21" s="77" t="str">
        <f t="shared" si="30"/>
        <v>Not Available</v>
      </c>
      <c r="BD21" s="77" t="str">
        <f t="shared" si="31"/>
        <v>Not Available</v>
      </c>
      <c r="BE21" s="65">
        <f t="shared" si="7"/>
        <v>14</v>
      </c>
      <c r="BF21" s="65">
        <f t="shared" si="8"/>
        <v>4</v>
      </c>
      <c r="BG21" s="47" t="s">
        <v>34009</v>
      </c>
      <c r="BH21" s="61" t="str">
        <f>VLOOKUP($H21,'Code Type Lookup'!$A$2:$G$17237,7,FALSE)</f>
        <v>Medicine and Surgery Services</v>
      </c>
      <c r="BI21">
        <v>38222</v>
      </c>
      <c r="BJ21">
        <v>360</v>
      </c>
      <c r="BK21" s="47"/>
    </row>
    <row r="22" spans="1:63" ht="14.4" x14ac:dyDescent="0.3">
      <c r="B22" s="61" t="str">
        <f t="shared" si="9"/>
        <v>Anesthesia - General-Anesthesia - General-</v>
      </c>
      <c r="C22" s="61" t="str">
        <f t="shared" si="3"/>
        <v>38222-0360</v>
      </c>
      <c r="D22" s="47" t="s">
        <v>33940</v>
      </c>
      <c r="E22" s="47" t="s">
        <v>187</v>
      </c>
      <c r="F22" s="61" t="str">
        <f>IFERROR(VLOOKUP($H22,'Code Type Lookup'!$A$2:$F$17237,6,FALSE),G22)</f>
        <v>Anesthesia - General</v>
      </c>
      <c r="G22" s="61" t="str">
        <f>IFERROR(VLOOKUP($H22,'Plain Language Descriptions'!$A$2:$B$4913,2,FALSE),VLOOKUP($I22,'Code Type Lookup'!$L$2:$M$48,2,FALSE))</f>
        <v>Anesthesia - General</v>
      </c>
      <c r="H22" s="62" t="s">
        <v>47</v>
      </c>
      <c r="I22" s="66" t="s">
        <v>804</v>
      </c>
      <c r="J22" s="63" t="s">
        <v>33988</v>
      </c>
      <c r="K22" s="68">
        <v>3852</v>
      </c>
      <c r="L22" s="61">
        <f t="shared" si="4"/>
        <v>10</v>
      </c>
      <c r="M22" s="47" t="s">
        <v>47</v>
      </c>
      <c r="N22" s="61">
        <f t="shared" si="5"/>
        <v>0</v>
      </c>
      <c r="O22" s="61" t="str">
        <f t="shared" si="10"/>
        <v>0370- 0360-38222</v>
      </c>
      <c r="P22" s="65" t="str">
        <f t="shared" si="11"/>
        <v>370</v>
      </c>
      <c r="Q22" s="64" t="e">
        <f>INDEX(#REF!,MATCH($BJ22,#REF!,0))</f>
        <v>#REF!</v>
      </c>
      <c r="R22" s="64" t="e">
        <f>INDEX(#REF!,MATCH($BJ22,#REF!,0))</f>
        <v>#REF!</v>
      </c>
      <c r="S22" s="64" t="e">
        <f>INDEX(#REF!,MATCH($BJ22,#REF!,0))</f>
        <v>#REF!</v>
      </c>
      <c r="T22" s="64" t="e">
        <f>INDEX(#REF!,MATCH($BJ22,#REF!,0))</f>
        <v>#REF!</v>
      </c>
      <c r="U22" s="64" t="e">
        <f>INDEX(#REF!,MATCH($BJ22,#REF!,0))</f>
        <v>#REF!</v>
      </c>
      <c r="V22" s="64" t="e">
        <f>INDEX(#REF!,MATCH($BJ22,#REF!,0))</f>
        <v>#REF!</v>
      </c>
      <c r="W22" s="64" t="e">
        <f>INDEX(#REF!,MATCH($BJ22,#REF!,0))</f>
        <v>#REF!</v>
      </c>
      <c r="X22" s="64" t="e">
        <f>INDEX(#REF!,MATCH($BJ22,#REF!,0))</f>
        <v>#REF!</v>
      </c>
      <c r="Y22" s="64" t="e">
        <f>INDEX(#REF!,MATCH($BJ22,#REF!,0))</f>
        <v>#REF!</v>
      </c>
      <c r="Z22" s="64" t="e">
        <f>INDEX(#REF!,MATCH($BJ22,#REF!,0))</f>
        <v>#REF!</v>
      </c>
      <c r="AA22" s="64" t="e">
        <f>INDEX(#REF!,MATCH($BJ22,#REF!,0))</f>
        <v>#REF!</v>
      </c>
      <c r="AB22" s="64" t="e">
        <f>INDEX(#REF!,MATCH($BJ22,#REF!,0))</f>
        <v>#REF!</v>
      </c>
      <c r="AC22" s="64" t="e">
        <f>INDEX(#REF!,MATCH($BJ22,#REF!,0))</f>
        <v>#REF!</v>
      </c>
      <c r="AD22" s="64" t="e">
        <f>INDEX(#REF!,MATCH($BJ22,#REF!,0))</f>
        <v>#REF!</v>
      </c>
      <c r="AE22" s="64" t="e">
        <f>INDEX(#REF!,MATCH($BJ22,#REF!,0))</f>
        <v>#REF!</v>
      </c>
      <c r="AF22" s="64" t="e">
        <f>INDEX(#REF!,MATCH($BJ22,#REF!,0))</f>
        <v>#REF!</v>
      </c>
      <c r="AG22" s="64" t="e">
        <f>INDEX(#REF!,MATCH($BJ22,#REF!,0))</f>
        <v>#REF!</v>
      </c>
      <c r="AH22" s="64" t="e">
        <f>INDEX(#REF!,MATCH($BJ22,#REF!,0))</f>
        <v>#REF!</v>
      </c>
      <c r="AI22" s="64" t="e">
        <f>INDEX(#REF!,MATCH($BJ22,#REF!,0))</f>
        <v>#REF!</v>
      </c>
      <c r="AJ22" s="64" t="e">
        <f>INDEX(#REF!,MATCH(BJ22,#REF!,0))</f>
        <v>#REF!</v>
      </c>
      <c r="AK22" s="77" t="str">
        <f t="shared" si="12"/>
        <v>Not Available</v>
      </c>
      <c r="AL22" s="77" t="str">
        <f t="shared" si="13"/>
        <v>Not Available</v>
      </c>
      <c r="AM22" s="77" t="str">
        <f t="shared" si="14"/>
        <v>Not Available</v>
      </c>
      <c r="AN22" s="77" t="str">
        <f t="shared" si="15"/>
        <v>Not Available</v>
      </c>
      <c r="AO22" s="77" t="str">
        <f t="shared" si="16"/>
        <v>Not Available</v>
      </c>
      <c r="AP22" s="77" t="str">
        <f t="shared" si="17"/>
        <v>Not Available</v>
      </c>
      <c r="AQ22" s="77" t="str">
        <f t="shared" si="18"/>
        <v>Not Available</v>
      </c>
      <c r="AR22" s="77" t="str">
        <f t="shared" si="19"/>
        <v>Not Available</v>
      </c>
      <c r="AS22" s="77" t="str">
        <f t="shared" si="20"/>
        <v>Not Available</v>
      </c>
      <c r="AT22" s="77" t="str">
        <f t="shared" si="21"/>
        <v>Not Available</v>
      </c>
      <c r="AU22" s="77" t="str">
        <f t="shared" si="22"/>
        <v>Not Available</v>
      </c>
      <c r="AV22" s="77" t="str">
        <f t="shared" si="23"/>
        <v>Not Available</v>
      </c>
      <c r="AW22" s="77" t="str">
        <f t="shared" si="24"/>
        <v>Not Available</v>
      </c>
      <c r="AX22" s="77" t="str">
        <f t="shared" si="25"/>
        <v>Not Available</v>
      </c>
      <c r="AY22" s="77" t="str">
        <f t="shared" si="26"/>
        <v>Not Available</v>
      </c>
      <c r="AZ22" s="77" t="str">
        <f t="shared" si="27"/>
        <v>Not Available</v>
      </c>
      <c r="BA22" s="77" t="str">
        <f t="shared" si="28"/>
        <v>Not Available</v>
      </c>
      <c r="BB22" s="77" t="str">
        <f t="shared" si="29"/>
        <v>Not Available</v>
      </c>
      <c r="BC22" s="77" t="str">
        <f t="shared" si="30"/>
        <v>Not Available</v>
      </c>
      <c r="BD22" s="77" t="str">
        <f t="shared" si="31"/>
        <v>Not Available</v>
      </c>
      <c r="BE22" s="65" t="str">
        <f t="shared" si="7"/>
        <v>N/A</v>
      </c>
      <c r="BF22" s="65" t="e">
        <f t="shared" si="8"/>
        <v>#VALUE!</v>
      </c>
      <c r="BG22" s="47"/>
      <c r="BH22" s="61" t="e">
        <f>VLOOKUP($H22,'Code Type Lookup'!$A$2:$G$17237,7,FALSE)</f>
        <v>#N/A</v>
      </c>
      <c r="BJ22">
        <v>370</v>
      </c>
      <c r="BK22" s="47"/>
    </row>
    <row r="23" spans="1:63" ht="14.4" x14ac:dyDescent="0.3">
      <c r="B23" s="61" t="str">
        <f t="shared" si="9"/>
        <v>Clinical Laboratory &amp; Pathology Procedures-Pathology examination of tissue using a microscope, intermediate complexity-88305</v>
      </c>
      <c r="C23" s="61" t="str">
        <f t="shared" si="3"/>
        <v>38222-0360</v>
      </c>
      <c r="D23" s="47" t="s">
        <v>33940</v>
      </c>
      <c r="E23" s="47" t="s">
        <v>187</v>
      </c>
      <c r="F23" s="61" t="str">
        <f>IFERROR(VLOOKUP($H23,'Code Type Lookup'!$A$2:$F$17237,6,FALSE),G23)</f>
        <v>Clinical Laboratory &amp; Pathology Procedures</v>
      </c>
      <c r="G23" s="61" t="str">
        <f>IFERROR(VLOOKUP($H23,'Plain Language Descriptions'!$A$2:$B$4913,2,FALSE),VLOOKUP($I23,'Code Type Lookup'!$L$2:$M$48,2,FALSE))</f>
        <v>Pathology examination of tissue using a microscope, intermediate complexity</v>
      </c>
      <c r="H23" s="62" t="s">
        <v>733</v>
      </c>
      <c r="I23" s="66" t="s">
        <v>31084</v>
      </c>
      <c r="J23" s="63" t="s">
        <v>33916</v>
      </c>
      <c r="K23" s="72">
        <v>1093</v>
      </c>
      <c r="L23" s="61">
        <f t="shared" si="4"/>
        <v>10</v>
      </c>
      <c r="M23" s="47" t="s">
        <v>47</v>
      </c>
      <c r="N23" s="61">
        <f t="shared" si="5"/>
        <v>0</v>
      </c>
      <c r="O23" s="61" t="str">
        <f t="shared" si="10"/>
        <v>0312-88305 0360-38222</v>
      </c>
      <c r="P23" s="65" t="str">
        <f t="shared" si="11"/>
        <v>31288305</v>
      </c>
      <c r="Q23" s="64" t="e">
        <f>INDEX(#REF!,MATCH(P23,#REF!,0))</f>
        <v>#REF!</v>
      </c>
      <c r="R23" s="64" t="e">
        <f>INDEX(#REF!,MATCH($P23,#REF!,0))</f>
        <v>#REF!</v>
      </c>
      <c r="S23" s="64" t="e">
        <f>INDEX(#REF!,MATCH($P23,#REF!,0))</f>
        <v>#REF!</v>
      </c>
      <c r="T23" s="64" t="e">
        <f>INDEX(#REF!,MATCH($P23,#REF!,0))</f>
        <v>#REF!</v>
      </c>
      <c r="U23" s="64" t="e">
        <f>INDEX(#REF!,MATCH($P23,#REF!,0))</f>
        <v>#REF!</v>
      </c>
      <c r="V23" s="64" t="e">
        <f>INDEX(#REF!,MATCH($P23,#REF!,0))</f>
        <v>#REF!</v>
      </c>
      <c r="W23" s="64" t="e">
        <f>INDEX(#REF!,MATCH($P23,#REF!,0))</f>
        <v>#REF!</v>
      </c>
      <c r="X23" s="64" t="e">
        <f>INDEX(#REF!,MATCH($P23,#REF!,0))</f>
        <v>#REF!</v>
      </c>
      <c r="Y23" s="64" t="e">
        <f>INDEX(#REF!,MATCH($P23,#REF!,0))</f>
        <v>#REF!</v>
      </c>
      <c r="Z23" s="64" t="e">
        <f>INDEX(#REF!,MATCH($P23,#REF!,0))</f>
        <v>#REF!</v>
      </c>
      <c r="AA23" s="64" t="e">
        <f>INDEX(#REF!,MATCH($P23,#REF!,0))</f>
        <v>#REF!</v>
      </c>
      <c r="AB23" s="64" t="e">
        <f>INDEX(#REF!,MATCH($P23,#REF!,0))</f>
        <v>#REF!</v>
      </c>
      <c r="AC23" s="64" t="e">
        <f>INDEX(#REF!,MATCH($P23,#REF!,0))</f>
        <v>#REF!</v>
      </c>
      <c r="AD23" s="64" t="e">
        <f>INDEX(#REF!,MATCH($P23,#REF!,0))</f>
        <v>#REF!</v>
      </c>
      <c r="AE23" s="64" t="e">
        <f>INDEX(#REF!,MATCH($P23,#REF!,0))</f>
        <v>#REF!</v>
      </c>
      <c r="AF23" s="64" t="e">
        <f>INDEX(#REF!,MATCH($P23,#REF!,0))</f>
        <v>#REF!</v>
      </c>
      <c r="AG23" s="64" t="e">
        <f>INDEX(#REF!,MATCH($P23,#REF!,0))</f>
        <v>#REF!</v>
      </c>
      <c r="AH23" s="64" t="e">
        <f>INDEX(#REF!,MATCH($P23,#REF!,0))</f>
        <v>#REF!</v>
      </c>
      <c r="AI23" s="64" t="e">
        <f>INDEX(#REF!,MATCH($P23,#REF!,0))</f>
        <v>#REF!</v>
      </c>
      <c r="AJ23" s="64" t="e">
        <f>INDEX(#REF!,MATCH(P23,#REF!,0))</f>
        <v>#REF!</v>
      </c>
      <c r="AK23" s="77" t="str">
        <f t="shared" si="12"/>
        <v>Not Available</v>
      </c>
      <c r="AL23" s="77" t="str">
        <f t="shared" si="13"/>
        <v>Not Available</v>
      </c>
      <c r="AM23" s="77" t="str">
        <f t="shared" si="14"/>
        <v>Not Available</v>
      </c>
      <c r="AN23" s="77" t="str">
        <f t="shared" si="15"/>
        <v>Not Available</v>
      </c>
      <c r="AO23" s="77" t="str">
        <f t="shared" si="16"/>
        <v>Not Available</v>
      </c>
      <c r="AP23" s="77" t="str">
        <f t="shared" si="17"/>
        <v>Not Available</v>
      </c>
      <c r="AQ23" s="77" t="str">
        <f t="shared" si="18"/>
        <v>Not Available</v>
      </c>
      <c r="AR23" s="77" t="str">
        <f t="shared" si="19"/>
        <v>Not Available</v>
      </c>
      <c r="AS23" s="77" t="str">
        <f t="shared" si="20"/>
        <v>Not Available</v>
      </c>
      <c r="AT23" s="77" t="str">
        <f t="shared" si="21"/>
        <v>Not Available</v>
      </c>
      <c r="AU23" s="77" t="str">
        <f t="shared" si="22"/>
        <v>Not Available</v>
      </c>
      <c r="AV23" s="77" t="str">
        <f t="shared" si="23"/>
        <v>Not Available</v>
      </c>
      <c r="AW23" s="77" t="str">
        <f t="shared" si="24"/>
        <v>Not Available</v>
      </c>
      <c r="AX23" s="77" t="str">
        <f t="shared" si="25"/>
        <v>Not Available</v>
      </c>
      <c r="AY23" s="77" t="str">
        <f t="shared" si="26"/>
        <v>Not Available</v>
      </c>
      <c r="AZ23" s="77" t="str">
        <f t="shared" si="27"/>
        <v>Not Available</v>
      </c>
      <c r="BA23" s="77" t="str">
        <f t="shared" si="28"/>
        <v>Not Available</v>
      </c>
      <c r="BB23" s="77" t="str">
        <f t="shared" si="29"/>
        <v>Not Available</v>
      </c>
      <c r="BC23" s="77" t="str">
        <f t="shared" si="30"/>
        <v>Not Available</v>
      </c>
      <c r="BD23" s="77" t="str">
        <f t="shared" si="31"/>
        <v>Not Available</v>
      </c>
      <c r="BE23" s="65" t="str">
        <f t="shared" si="7"/>
        <v>N/A</v>
      </c>
      <c r="BF23" s="65" t="e">
        <f t="shared" si="8"/>
        <v>#VALUE!</v>
      </c>
      <c r="BG23" s="47" t="s">
        <v>27927</v>
      </c>
      <c r="BH23" s="61" t="str">
        <f>VLOOKUP($H23,'Code Type Lookup'!$A$2:$G$17237,7,FALSE)</f>
        <v>Laboratory &amp; Pathology Services</v>
      </c>
      <c r="BI23">
        <v>88305</v>
      </c>
      <c r="BJ23">
        <v>312</v>
      </c>
      <c r="BK23" s="47"/>
    </row>
    <row r="24" spans="1:63" ht="14.4" x14ac:dyDescent="0.3">
      <c r="B24" s="61" t="str">
        <f t="shared" si="9"/>
        <v>Clinical Laboratory &amp; Pathology Procedures-Special stained specimen slides to identify organisms including interpretation and report-88312</v>
      </c>
      <c r="C24" s="61" t="str">
        <f t="shared" si="3"/>
        <v>38222-0360</v>
      </c>
      <c r="D24" s="47" t="s">
        <v>33940</v>
      </c>
      <c r="E24" s="47" t="s">
        <v>187</v>
      </c>
      <c r="F24" s="61" t="str">
        <f>IFERROR(VLOOKUP($H24,'Code Type Lookup'!$A$2:$F$17237,6,FALSE),G24)</f>
        <v>Clinical Laboratory &amp; Pathology Procedures</v>
      </c>
      <c r="G24" s="61" t="str">
        <f>IFERROR(VLOOKUP($H24,'Plain Language Descriptions'!$A$2:$B$4913,2,FALSE),VLOOKUP($I24,'Code Type Lookup'!$L$2:$M$48,2,FALSE))</f>
        <v>Special stained specimen slides to identify organisms including interpretation and report</v>
      </c>
      <c r="H24" s="62" t="s">
        <v>27945</v>
      </c>
      <c r="I24" s="66" t="s">
        <v>734</v>
      </c>
      <c r="J24" s="63" t="s">
        <v>33908</v>
      </c>
      <c r="K24" s="72">
        <v>1016</v>
      </c>
      <c r="L24" s="61">
        <f t="shared" si="4"/>
        <v>10</v>
      </c>
      <c r="M24" s="47" t="s">
        <v>47</v>
      </c>
      <c r="N24" s="61">
        <f t="shared" si="5"/>
        <v>0</v>
      </c>
      <c r="O24" s="61" t="str">
        <f t="shared" si="10"/>
        <v>0310-88312 0360-38222</v>
      </c>
      <c r="P24" s="65" t="str">
        <f t="shared" si="11"/>
        <v>31088312</v>
      </c>
      <c r="Q24" s="64" t="e">
        <f>INDEX(#REF!,MATCH(P24,#REF!,0))</f>
        <v>#REF!</v>
      </c>
      <c r="R24" s="64" t="e">
        <f>INDEX(#REF!,MATCH($P24,#REF!,0))</f>
        <v>#REF!</v>
      </c>
      <c r="S24" s="64" t="e">
        <f>INDEX(#REF!,MATCH($P24,#REF!,0))</f>
        <v>#REF!</v>
      </c>
      <c r="T24" s="64" t="e">
        <f>INDEX(#REF!,MATCH($P24,#REF!,0))</f>
        <v>#REF!</v>
      </c>
      <c r="U24" s="64" t="e">
        <f>INDEX(#REF!,MATCH($P24,#REF!,0))</f>
        <v>#REF!</v>
      </c>
      <c r="V24" s="64" t="e">
        <f>INDEX(#REF!,MATCH($P24,#REF!,0))</f>
        <v>#REF!</v>
      </c>
      <c r="W24" s="64" t="e">
        <f>INDEX(#REF!,MATCH($P24,#REF!,0))</f>
        <v>#REF!</v>
      </c>
      <c r="X24" s="64" t="e">
        <f>INDEX(#REF!,MATCH($P24,#REF!,0))</f>
        <v>#REF!</v>
      </c>
      <c r="Y24" s="64" t="e">
        <f>INDEX(#REF!,MATCH($P24,#REF!,0))</f>
        <v>#REF!</v>
      </c>
      <c r="Z24" s="64" t="e">
        <f>INDEX(#REF!,MATCH($P24,#REF!,0))</f>
        <v>#REF!</v>
      </c>
      <c r="AA24" s="64" t="e">
        <f>INDEX(#REF!,MATCH($P24,#REF!,0))</f>
        <v>#REF!</v>
      </c>
      <c r="AB24" s="64" t="e">
        <f>INDEX(#REF!,MATCH($P24,#REF!,0))</f>
        <v>#REF!</v>
      </c>
      <c r="AC24" s="64" t="e">
        <f>INDEX(#REF!,MATCH($P24,#REF!,0))</f>
        <v>#REF!</v>
      </c>
      <c r="AD24" s="64" t="e">
        <f>INDEX(#REF!,MATCH($P24,#REF!,0))</f>
        <v>#REF!</v>
      </c>
      <c r="AE24" s="64" t="e">
        <f>INDEX(#REF!,MATCH($P24,#REF!,0))</f>
        <v>#REF!</v>
      </c>
      <c r="AF24" s="64" t="e">
        <f>INDEX(#REF!,MATCH($P24,#REF!,0))</f>
        <v>#REF!</v>
      </c>
      <c r="AG24" s="64" t="e">
        <f>INDEX(#REF!,MATCH($P24,#REF!,0))</f>
        <v>#REF!</v>
      </c>
      <c r="AH24" s="64" t="e">
        <f>INDEX(#REF!,MATCH($P24,#REF!,0))</f>
        <v>#REF!</v>
      </c>
      <c r="AI24" s="64" t="e">
        <f>INDEX(#REF!,MATCH($P24,#REF!,0))</f>
        <v>#REF!</v>
      </c>
      <c r="AJ24" s="64" t="e">
        <f>INDEX(#REF!,MATCH(P24,#REF!,0))</f>
        <v>#REF!</v>
      </c>
      <c r="AK24" s="77" t="str">
        <f t="shared" si="12"/>
        <v>Not Available</v>
      </c>
      <c r="AL24" s="77" t="str">
        <f t="shared" si="13"/>
        <v>Not Available</v>
      </c>
      <c r="AM24" s="77" t="str">
        <f t="shared" si="14"/>
        <v>Not Available</v>
      </c>
      <c r="AN24" s="77" t="str">
        <f t="shared" si="15"/>
        <v>Not Available</v>
      </c>
      <c r="AO24" s="77" t="str">
        <f t="shared" si="16"/>
        <v>Not Available</v>
      </c>
      <c r="AP24" s="77" t="str">
        <f t="shared" si="17"/>
        <v>Not Available</v>
      </c>
      <c r="AQ24" s="77" t="str">
        <f t="shared" si="18"/>
        <v>Not Available</v>
      </c>
      <c r="AR24" s="77" t="str">
        <f t="shared" si="19"/>
        <v>Not Available</v>
      </c>
      <c r="AS24" s="77" t="str">
        <f t="shared" si="20"/>
        <v>Not Available</v>
      </c>
      <c r="AT24" s="77" t="str">
        <f t="shared" si="21"/>
        <v>Not Available</v>
      </c>
      <c r="AU24" s="77" t="str">
        <f t="shared" si="22"/>
        <v>Not Available</v>
      </c>
      <c r="AV24" s="77" t="str">
        <f t="shared" si="23"/>
        <v>Not Available</v>
      </c>
      <c r="AW24" s="77" t="str">
        <f t="shared" si="24"/>
        <v>Not Available</v>
      </c>
      <c r="AX24" s="77" t="str">
        <f t="shared" si="25"/>
        <v>Not Available</v>
      </c>
      <c r="AY24" s="77" t="str">
        <f t="shared" si="26"/>
        <v>Not Available</v>
      </c>
      <c r="AZ24" s="77" t="str">
        <f t="shared" si="27"/>
        <v>Not Available</v>
      </c>
      <c r="BA24" s="77" t="str">
        <f t="shared" si="28"/>
        <v>Not Available</v>
      </c>
      <c r="BB24" s="77" t="str">
        <f t="shared" si="29"/>
        <v>Not Available</v>
      </c>
      <c r="BC24" s="77" t="str">
        <f t="shared" si="30"/>
        <v>Not Available</v>
      </c>
      <c r="BD24" s="77" t="str">
        <f t="shared" si="31"/>
        <v>Not Available</v>
      </c>
      <c r="BE24" s="65" t="str">
        <f t="shared" si="7"/>
        <v>N/A</v>
      </c>
      <c r="BF24" s="65" t="e">
        <f t="shared" si="8"/>
        <v>#VALUE!</v>
      </c>
      <c r="BG24" s="47" t="s">
        <v>27946</v>
      </c>
      <c r="BH24" s="61" t="str">
        <f>VLOOKUP($H24,'Code Type Lookup'!$A$2:$G$17237,7,FALSE)</f>
        <v>Laboratory &amp; Pathology Services</v>
      </c>
      <c r="BI24">
        <v>88312</v>
      </c>
      <c r="BJ24">
        <v>310</v>
      </c>
      <c r="BK24" s="47"/>
    </row>
    <row r="25" spans="1:63" ht="14.4" x14ac:dyDescent="0.3">
      <c r="B25" s="61" t="str">
        <f t="shared" si="9"/>
        <v>Clinical Laboratory &amp; Pathology Procedures-Special stained specimen slides to examine tissue including interpretation and report-88313</v>
      </c>
      <c r="C25" s="61" t="str">
        <f t="shared" si="3"/>
        <v>38222-0360</v>
      </c>
      <c r="D25" s="47" t="s">
        <v>33940</v>
      </c>
      <c r="E25" s="47" t="s">
        <v>187</v>
      </c>
      <c r="F25" s="61" t="str">
        <f>IFERROR(VLOOKUP($H25,'Code Type Lookup'!$A$2:$F$17237,6,FALSE),G25)</f>
        <v>Clinical Laboratory &amp; Pathology Procedures</v>
      </c>
      <c r="G25" s="61" t="str">
        <f>IFERROR(VLOOKUP($H25,'Plain Language Descriptions'!$A$2:$B$4913,2,FALSE),VLOOKUP($I25,'Code Type Lookup'!$L$2:$M$48,2,FALSE))</f>
        <v>Special stained specimen slides to examine tissue including interpretation and report</v>
      </c>
      <c r="H25" s="62" t="s">
        <v>27949</v>
      </c>
      <c r="I25" s="66" t="s">
        <v>31084</v>
      </c>
      <c r="J25" s="63" t="s">
        <v>31059</v>
      </c>
      <c r="K25" s="72">
        <v>504</v>
      </c>
      <c r="L25" s="61">
        <f t="shared" si="4"/>
        <v>10</v>
      </c>
      <c r="M25" s="47" t="s">
        <v>47</v>
      </c>
      <c r="N25" s="61">
        <f t="shared" si="5"/>
        <v>0</v>
      </c>
      <c r="O25" s="61" t="str">
        <f t="shared" si="10"/>
        <v>0312-88313 0360-38222</v>
      </c>
      <c r="P25" s="65" t="str">
        <f t="shared" si="11"/>
        <v>31288313</v>
      </c>
      <c r="Q25" s="64" t="e">
        <f>INDEX(#REF!,MATCH(P25,#REF!,0))</f>
        <v>#REF!</v>
      </c>
      <c r="R25" s="64" t="e">
        <f>INDEX(#REF!,MATCH($P25,#REF!,0))</f>
        <v>#REF!</v>
      </c>
      <c r="S25" s="64" t="e">
        <f>INDEX(#REF!,MATCH($P25,#REF!,0))</f>
        <v>#REF!</v>
      </c>
      <c r="T25" s="64" t="e">
        <f>INDEX(#REF!,MATCH($P25,#REF!,0))</f>
        <v>#REF!</v>
      </c>
      <c r="U25" s="64" t="e">
        <f>INDEX(#REF!,MATCH($P25,#REF!,0))</f>
        <v>#REF!</v>
      </c>
      <c r="V25" s="64" t="e">
        <f>INDEX(#REF!,MATCH($P25,#REF!,0))</f>
        <v>#REF!</v>
      </c>
      <c r="W25" s="64" t="e">
        <f>INDEX(#REF!,MATCH($P25,#REF!,0))</f>
        <v>#REF!</v>
      </c>
      <c r="X25" s="64" t="e">
        <f>INDEX(#REF!,MATCH($P25,#REF!,0))</f>
        <v>#REF!</v>
      </c>
      <c r="Y25" s="64" t="e">
        <f>INDEX(#REF!,MATCH($P25,#REF!,0))</f>
        <v>#REF!</v>
      </c>
      <c r="Z25" s="64" t="e">
        <f>INDEX(#REF!,MATCH($P25,#REF!,0))</f>
        <v>#REF!</v>
      </c>
      <c r="AA25" s="64" t="e">
        <f>INDEX(#REF!,MATCH($P25,#REF!,0))</f>
        <v>#REF!</v>
      </c>
      <c r="AB25" s="64" t="e">
        <f>INDEX(#REF!,MATCH($P25,#REF!,0))</f>
        <v>#REF!</v>
      </c>
      <c r="AC25" s="64" t="e">
        <f>INDEX(#REF!,MATCH($P25,#REF!,0))</f>
        <v>#REF!</v>
      </c>
      <c r="AD25" s="64" t="e">
        <f>INDEX(#REF!,MATCH($P25,#REF!,0))</f>
        <v>#REF!</v>
      </c>
      <c r="AE25" s="64" t="e">
        <f>INDEX(#REF!,MATCH($P25,#REF!,0))</f>
        <v>#REF!</v>
      </c>
      <c r="AF25" s="64" t="e">
        <f>INDEX(#REF!,MATCH($P25,#REF!,0))</f>
        <v>#REF!</v>
      </c>
      <c r="AG25" s="64" t="e">
        <f>INDEX(#REF!,MATCH($P25,#REF!,0))</f>
        <v>#REF!</v>
      </c>
      <c r="AH25" s="64" t="e">
        <f>INDEX(#REF!,MATCH($P25,#REF!,0))</f>
        <v>#REF!</v>
      </c>
      <c r="AI25" s="64" t="e">
        <f>INDEX(#REF!,MATCH($P25,#REF!,0))</f>
        <v>#REF!</v>
      </c>
      <c r="AJ25" s="64" t="e">
        <f>INDEX(#REF!,MATCH(P25,#REF!,0))</f>
        <v>#REF!</v>
      </c>
      <c r="AK25" s="77" t="str">
        <f t="shared" si="12"/>
        <v>Not Available</v>
      </c>
      <c r="AL25" s="77" t="str">
        <f t="shared" si="13"/>
        <v>Not Available</v>
      </c>
      <c r="AM25" s="77" t="str">
        <f t="shared" si="14"/>
        <v>Not Available</v>
      </c>
      <c r="AN25" s="77" t="str">
        <f t="shared" si="15"/>
        <v>Not Available</v>
      </c>
      <c r="AO25" s="77" t="str">
        <f t="shared" si="16"/>
        <v>Not Available</v>
      </c>
      <c r="AP25" s="77" t="str">
        <f t="shared" si="17"/>
        <v>Not Available</v>
      </c>
      <c r="AQ25" s="77" t="str">
        <f t="shared" si="18"/>
        <v>Not Available</v>
      </c>
      <c r="AR25" s="77" t="str">
        <f t="shared" si="19"/>
        <v>Not Available</v>
      </c>
      <c r="AS25" s="77" t="str">
        <f t="shared" si="20"/>
        <v>Not Available</v>
      </c>
      <c r="AT25" s="77" t="str">
        <f t="shared" si="21"/>
        <v>Not Available</v>
      </c>
      <c r="AU25" s="77" t="str">
        <f t="shared" si="22"/>
        <v>Not Available</v>
      </c>
      <c r="AV25" s="77" t="str">
        <f t="shared" si="23"/>
        <v>Not Available</v>
      </c>
      <c r="AW25" s="77" t="str">
        <f t="shared" si="24"/>
        <v>Not Available</v>
      </c>
      <c r="AX25" s="77" t="str">
        <f t="shared" si="25"/>
        <v>Not Available</v>
      </c>
      <c r="AY25" s="77" t="str">
        <f t="shared" si="26"/>
        <v>Not Available</v>
      </c>
      <c r="AZ25" s="77" t="str">
        <f t="shared" si="27"/>
        <v>Not Available</v>
      </c>
      <c r="BA25" s="77" t="str">
        <f t="shared" si="28"/>
        <v>Not Available</v>
      </c>
      <c r="BB25" s="77" t="str">
        <f t="shared" si="29"/>
        <v>Not Available</v>
      </c>
      <c r="BC25" s="77" t="str">
        <f t="shared" si="30"/>
        <v>Not Available</v>
      </c>
      <c r="BD25" s="77" t="str">
        <f t="shared" si="31"/>
        <v>Not Available</v>
      </c>
      <c r="BE25" s="65" t="str">
        <f t="shared" si="7"/>
        <v>N/A</v>
      </c>
      <c r="BF25" s="65" t="e">
        <f t="shared" si="8"/>
        <v>#VALUE!</v>
      </c>
      <c r="BG25" s="47" t="s">
        <v>27950</v>
      </c>
      <c r="BH25" s="61" t="str">
        <f>VLOOKUP($H25,'Code Type Lookup'!$A$2:$G$17237,7,FALSE)</f>
        <v>Laboratory &amp; Pathology Services</v>
      </c>
      <c r="BI25">
        <v>88313</v>
      </c>
      <c r="BJ25">
        <v>312</v>
      </c>
      <c r="BK25" s="47"/>
    </row>
    <row r="26" spans="1:63" ht="14.4" x14ac:dyDescent="0.3">
      <c r="B26" s="61" t="str">
        <f t="shared" si="9"/>
        <v>Medical care-Heparin Sodium Injection 1000 Units-J1644</v>
      </c>
      <c r="C26" s="61" t="str">
        <f t="shared" si="3"/>
        <v>38222-0360</v>
      </c>
      <c r="D26" s="47" t="s">
        <v>33940</v>
      </c>
      <c r="E26" s="47" t="s">
        <v>187</v>
      </c>
      <c r="F26" s="61" t="str">
        <f>IFERROR(VLOOKUP($H26,'Code Type Lookup'!$A$2:$F$17237,6,FALSE),G26)</f>
        <v>Medical care</v>
      </c>
      <c r="G26" s="61" t="str">
        <f>IFERROR(VLOOKUP($H26,'Plain Language Descriptions'!$A$2:$B$4913,2,FALSE),VLOOKUP($I26,'Code Type Lookup'!$L$2:$M$48,2,FALSE))</f>
        <v>Heparin Sodium Injection 1000 Units</v>
      </c>
      <c r="H26" s="62" t="s">
        <v>6935</v>
      </c>
      <c r="I26" s="66" t="s">
        <v>214</v>
      </c>
      <c r="J26" s="63" t="s">
        <v>34005</v>
      </c>
      <c r="K26" s="72">
        <v>27</v>
      </c>
      <c r="L26" s="61">
        <f t="shared" si="4"/>
        <v>10</v>
      </c>
      <c r="M26" s="47" t="s">
        <v>47</v>
      </c>
      <c r="N26" s="61">
        <f t="shared" si="5"/>
        <v>0</v>
      </c>
      <c r="O26" s="61" t="str">
        <f t="shared" si="10"/>
        <v>0636-J1644 0360-38222</v>
      </c>
      <c r="P26" s="65" t="str">
        <f t="shared" si="11"/>
        <v>636J1644</v>
      </c>
      <c r="Q26" s="64" t="e">
        <f>INDEX(#REF!,MATCH(P26,#REF!,0))</f>
        <v>#REF!</v>
      </c>
      <c r="R26" s="64" t="e">
        <f>INDEX(#REF!,MATCH($P26,#REF!,0))</f>
        <v>#REF!</v>
      </c>
      <c r="S26" s="64" t="e">
        <f>INDEX(#REF!,MATCH($P26,#REF!,0))</f>
        <v>#REF!</v>
      </c>
      <c r="T26" s="64" t="e">
        <f>INDEX(#REF!,MATCH($P26,#REF!,0))</f>
        <v>#REF!</v>
      </c>
      <c r="U26" s="64" t="e">
        <f>INDEX(#REF!,MATCH($P26,#REF!,0))</f>
        <v>#REF!</v>
      </c>
      <c r="V26" s="64" t="e">
        <f>INDEX(#REF!,MATCH($P26,#REF!,0))</f>
        <v>#REF!</v>
      </c>
      <c r="W26" s="64" t="e">
        <f>INDEX(#REF!,MATCH($P26,#REF!,0))</f>
        <v>#REF!</v>
      </c>
      <c r="X26" s="64" t="e">
        <f>INDEX(#REF!,MATCH($P26,#REF!,0))</f>
        <v>#REF!</v>
      </c>
      <c r="Y26" s="64" t="e">
        <f>INDEX(#REF!,MATCH($P26,#REF!,0))</f>
        <v>#REF!</v>
      </c>
      <c r="Z26" s="64" t="e">
        <f>INDEX(#REF!,MATCH($P26,#REF!,0))</f>
        <v>#REF!</v>
      </c>
      <c r="AA26" s="64" t="e">
        <f>INDEX(#REF!,MATCH($P26,#REF!,0))</f>
        <v>#REF!</v>
      </c>
      <c r="AB26" s="64" t="e">
        <f>INDEX(#REF!,MATCH($P26,#REF!,0))</f>
        <v>#REF!</v>
      </c>
      <c r="AC26" s="64" t="e">
        <f>INDEX(#REF!,MATCH($P26,#REF!,0))</f>
        <v>#REF!</v>
      </c>
      <c r="AD26" s="64" t="e">
        <f>INDEX(#REF!,MATCH($P26,#REF!,0))</f>
        <v>#REF!</v>
      </c>
      <c r="AE26" s="64" t="e">
        <f>INDEX(#REF!,MATCH($P26,#REF!,0))</f>
        <v>#REF!</v>
      </c>
      <c r="AF26" s="64" t="e">
        <f>INDEX(#REF!,MATCH($P26,#REF!,0))</f>
        <v>#REF!</v>
      </c>
      <c r="AG26" s="64" t="e">
        <f>INDEX(#REF!,MATCH($P26,#REF!,0))</f>
        <v>#REF!</v>
      </c>
      <c r="AH26" s="64" t="e">
        <f>INDEX(#REF!,MATCH($P26,#REF!,0))</f>
        <v>#REF!</v>
      </c>
      <c r="AI26" s="64" t="e">
        <f>INDEX(#REF!,MATCH($P26,#REF!,0))</f>
        <v>#REF!</v>
      </c>
      <c r="AJ26" s="64" t="e">
        <f>INDEX(#REF!,MATCH(P26,#REF!,0))</f>
        <v>#REF!</v>
      </c>
      <c r="AK26" s="77" t="str">
        <f t="shared" si="12"/>
        <v>Not Available</v>
      </c>
      <c r="AL26" s="77" t="str">
        <f t="shared" si="13"/>
        <v>Not Available</v>
      </c>
      <c r="AM26" s="77" t="str">
        <f t="shared" si="14"/>
        <v>Not Available</v>
      </c>
      <c r="AN26" s="77" t="str">
        <f t="shared" si="15"/>
        <v>Not Available</v>
      </c>
      <c r="AO26" s="77" t="str">
        <f t="shared" si="16"/>
        <v>Not Available</v>
      </c>
      <c r="AP26" s="77" t="str">
        <f t="shared" si="17"/>
        <v>Not Available</v>
      </c>
      <c r="AQ26" s="77" t="str">
        <f t="shared" si="18"/>
        <v>Not Available</v>
      </c>
      <c r="AR26" s="77" t="str">
        <f t="shared" si="19"/>
        <v>Not Available</v>
      </c>
      <c r="AS26" s="77" t="str">
        <f t="shared" si="20"/>
        <v>Not Available</v>
      </c>
      <c r="AT26" s="77" t="str">
        <f t="shared" si="21"/>
        <v>Not Available</v>
      </c>
      <c r="AU26" s="77" t="str">
        <f t="shared" si="22"/>
        <v>Not Available</v>
      </c>
      <c r="AV26" s="77" t="str">
        <f t="shared" si="23"/>
        <v>Not Available</v>
      </c>
      <c r="AW26" s="77" t="str">
        <f t="shared" si="24"/>
        <v>Not Available</v>
      </c>
      <c r="AX26" s="77" t="str">
        <f t="shared" si="25"/>
        <v>Not Available</v>
      </c>
      <c r="AY26" s="77" t="str">
        <f t="shared" si="26"/>
        <v>Not Available</v>
      </c>
      <c r="AZ26" s="77" t="str">
        <f t="shared" si="27"/>
        <v>Not Available</v>
      </c>
      <c r="BA26" s="77" t="str">
        <f t="shared" si="28"/>
        <v>Not Available</v>
      </c>
      <c r="BB26" s="77" t="str">
        <f t="shared" si="29"/>
        <v>Not Available</v>
      </c>
      <c r="BC26" s="77" t="str">
        <f t="shared" si="30"/>
        <v>Not Available</v>
      </c>
      <c r="BD26" s="77" t="str">
        <f t="shared" si="31"/>
        <v>Not Available</v>
      </c>
      <c r="BE26" s="65" t="str">
        <f t="shared" si="7"/>
        <v>N/A</v>
      </c>
      <c r="BF26" s="65" t="e">
        <f t="shared" si="8"/>
        <v>#VALUE!</v>
      </c>
      <c r="BG26" s="47" t="s">
        <v>6936</v>
      </c>
      <c r="BH26" s="61" t="str">
        <f>VLOOKUP($H26,'Code Type Lookup'!$A$2:$G$17237,7,FALSE)</f>
        <v>Medicine and Surgery Services</v>
      </c>
      <c r="BI26" t="s">
        <v>6935</v>
      </c>
      <c r="BJ26">
        <v>636</v>
      </c>
      <c r="BK26" s="47"/>
    </row>
    <row r="27" spans="1:63" x14ac:dyDescent="0.3">
      <c r="B27" s="61" t="str">
        <f t="shared" si="9"/>
        <v>Medical care-Propofol Injection 10mg-J2704</v>
      </c>
      <c r="C27" s="61" t="str">
        <f t="shared" si="3"/>
        <v>38222-0360</v>
      </c>
      <c r="D27" s="47" t="s">
        <v>33940</v>
      </c>
      <c r="E27" s="47" t="s">
        <v>187</v>
      </c>
      <c r="F27" s="61" t="str">
        <f>IFERROR(VLOOKUP($H27,'Code Type Lookup'!$A$2:$F$17237,6,FALSE),G27)</f>
        <v>Medical care</v>
      </c>
      <c r="G27" s="61" t="str">
        <f>IFERROR(VLOOKUP($H27,'Plain Language Descriptions'!$A$2:$B$4913,2,FALSE),VLOOKUP($I27,'Code Type Lookup'!$L$2:$M$48,2,FALSE))</f>
        <v>Propofol Injection 10mg</v>
      </c>
      <c r="H27" s="62" t="s">
        <v>7172</v>
      </c>
      <c r="I27" s="66" t="s">
        <v>214</v>
      </c>
      <c r="J27" s="63" t="s">
        <v>33991</v>
      </c>
      <c r="K27" s="72">
        <v>29</v>
      </c>
      <c r="L27" s="61">
        <f t="shared" si="4"/>
        <v>10</v>
      </c>
      <c r="M27" s="47" t="s">
        <v>47</v>
      </c>
      <c r="N27" s="61">
        <f t="shared" si="5"/>
        <v>0</v>
      </c>
      <c r="O27" s="61" t="str">
        <f t="shared" si="10"/>
        <v>0636-J2704 0360-38222</v>
      </c>
      <c r="P27" s="65" t="str">
        <f t="shared" si="11"/>
        <v>636J2704</v>
      </c>
      <c r="Q27" s="64" t="e">
        <f>INDEX(#REF!,MATCH(P27,#REF!,0))</f>
        <v>#REF!</v>
      </c>
      <c r="R27" s="64" t="e">
        <f>INDEX(#REF!,MATCH($P27,#REF!,0))</f>
        <v>#REF!</v>
      </c>
      <c r="S27" s="64" t="e">
        <f>INDEX(#REF!,MATCH($P27,#REF!,0))</f>
        <v>#REF!</v>
      </c>
      <c r="T27" s="64" t="e">
        <f>INDEX(#REF!,MATCH($P27,#REF!,0))</f>
        <v>#REF!</v>
      </c>
      <c r="U27" s="64" t="e">
        <f>INDEX(#REF!,MATCH($P27,#REF!,0))</f>
        <v>#REF!</v>
      </c>
      <c r="V27" s="64" t="e">
        <f>INDEX(#REF!,MATCH($P27,#REF!,0))</f>
        <v>#REF!</v>
      </c>
      <c r="W27" s="64" t="e">
        <f>INDEX(#REF!,MATCH($P27,#REF!,0))</f>
        <v>#REF!</v>
      </c>
      <c r="X27" s="64" t="e">
        <f>INDEX(#REF!,MATCH($P27,#REF!,0))</f>
        <v>#REF!</v>
      </c>
      <c r="Y27" s="64" t="e">
        <f>INDEX(#REF!,MATCH($P27,#REF!,0))</f>
        <v>#REF!</v>
      </c>
      <c r="Z27" s="64" t="e">
        <f>INDEX(#REF!,MATCH($P27,#REF!,0))</f>
        <v>#REF!</v>
      </c>
      <c r="AA27" s="64" t="e">
        <f>INDEX(#REF!,MATCH($P27,#REF!,0))</f>
        <v>#REF!</v>
      </c>
      <c r="AB27" s="64" t="e">
        <f>INDEX(#REF!,MATCH($P27,#REF!,0))</f>
        <v>#REF!</v>
      </c>
      <c r="AC27" s="64" t="e">
        <f>INDEX(#REF!,MATCH($P27,#REF!,0))</f>
        <v>#REF!</v>
      </c>
      <c r="AD27" s="64" t="e">
        <f>INDEX(#REF!,MATCH($P27,#REF!,0))</f>
        <v>#REF!</v>
      </c>
      <c r="AE27" s="64" t="e">
        <f>INDEX(#REF!,MATCH($P27,#REF!,0))</f>
        <v>#REF!</v>
      </c>
      <c r="AF27" s="64" t="e">
        <f>INDEX(#REF!,MATCH($P27,#REF!,0))</f>
        <v>#REF!</v>
      </c>
      <c r="AG27" s="64" t="e">
        <f>INDEX(#REF!,MATCH($P27,#REF!,0))</f>
        <v>#REF!</v>
      </c>
      <c r="AH27" s="64" t="e">
        <f>INDEX(#REF!,MATCH($P27,#REF!,0))</f>
        <v>#REF!</v>
      </c>
      <c r="AI27" s="64" t="e">
        <f>INDEX(#REF!,MATCH($P27,#REF!,0))</f>
        <v>#REF!</v>
      </c>
      <c r="AJ27" s="64" t="e">
        <f>INDEX(#REF!,MATCH(P27,#REF!,0))</f>
        <v>#REF!</v>
      </c>
      <c r="AK27" s="77" t="str">
        <f t="shared" si="12"/>
        <v>Not Available</v>
      </c>
      <c r="AL27" s="77" t="str">
        <f t="shared" si="13"/>
        <v>Not Available</v>
      </c>
      <c r="AM27" s="77" t="str">
        <f t="shared" si="14"/>
        <v>Not Available</v>
      </c>
      <c r="AN27" s="77" t="str">
        <f t="shared" si="15"/>
        <v>Not Available</v>
      </c>
      <c r="AO27" s="77" t="str">
        <f t="shared" si="16"/>
        <v>Not Available</v>
      </c>
      <c r="AP27" s="77" t="str">
        <f t="shared" si="17"/>
        <v>Not Available</v>
      </c>
      <c r="AQ27" s="77" t="str">
        <f t="shared" si="18"/>
        <v>Not Available</v>
      </c>
      <c r="AR27" s="77" t="str">
        <f t="shared" si="19"/>
        <v>Not Available</v>
      </c>
      <c r="AS27" s="77" t="str">
        <f t="shared" si="20"/>
        <v>Not Available</v>
      </c>
      <c r="AT27" s="77" t="str">
        <f t="shared" si="21"/>
        <v>Not Available</v>
      </c>
      <c r="AU27" s="77" t="str">
        <f t="shared" si="22"/>
        <v>Not Available</v>
      </c>
      <c r="AV27" s="77" t="str">
        <f t="shared" si="23"/>
        <v>Not Available</v>
      </c>
      <c r="AW27" s="77" t="str">
        <f t="shared" si="24"/>
        <v>Not Available</v>
      </c>
      <c r="AX27" s="77" t="str">
        <f t="shared" si="25"/>
        <v>Not Available</v>
      </c>
      <c r="AY27" s="77" t="str">
        <f t="shared" si="26"/>
        <v>Not Available</v>
      </c>
      <c r="AZ27" s="77" t="str">
        <f t="shared" si="27"/>
        <v>Not Available</v>
      </c>
      <c r="BA27" s="77" t="str">
        <f t="shared" si="28"/>
        <v>Not Available</v>
      </c>
      <c r="BB27" s="77" t="str">
        <f t="shared" si="29"/>
        <v>Not Available</v>
      </c>
      <c r="BC27" s="77" t="str">
        <f t="shared" si="30"/>
        <v>Not Available</v>
      </c>
      <c r="BD27" s="77" t="str">
        <f t="shared" si="31"/>
        <v>Not Available</v>
      </c>
      <c r="BE27" s="65" t="str">
        <f t="shared" si="7"/>
        <v>N/A</v>
      </c>
      <c r="BF27" s="65" t="e">
        <f t="shared" si="8"/>
        <v>#VALUE!</v>
      </c>
      <c r="BG27" s="47" t="s">
        <v>7173</v>
      </c>
      <c r="BH27" s="61" t="str">
        <f>VLOOKUP($H27,'Code Type Lookup'!$A$2:$G$17237,7,FALSE)</f>
        <v>Medicine and Surgery Services</v>
      </c>
      <c r="BI27" t="s">
        <v>7172</v>
      </c>
      <c r="BJ27">
        <v>636</v>
      </c>
      <c r="BK27" s="47"/>
    </row>
    <row r="28" spans="1:63" x14ac:dyDescent="0.3">
      <c r="A28" s="58"/>
      <c r="B28" s="61" t="str">
        <f t="shared" si="9"/>
        <v>Recovery Room - General-Recovery Room - General-</v>
      </c>
      <c r="C28" s="61" t="str">
        <f t="shared" si="3"/>
        <v>38222-0360</v>
      </c>
      <c r="D28" s="47" t="s">
        <v>33940</v>
      </c>
      <c r="E28" s="47" t="s">
        <v>187</v>
      </c>
      <c r="F28" s="61" t="str">
        <f>IFERROR(VLOOKUP($H28,'Code Type Lookup'!$A$2:$F$17237,6,FALSE),G28)</f>
        <v>Recovery Room - General</v>
      </c>
      <c r="G28" s="61" t="str">
        <f>IFERROR(VLOOKUP($H28,'Plain Language Descriptions'!$A$2:$B$4913,2,FALSE),VLOOKUP($I28,'Code Type Lookup'!$L$2:$M$48,2,FALSE))</f>
        <v>Recovery Room - General</v>
      </c>
      <c r="H28" s="62" t="s">
        <v>47</v>
      </c>
      <c r="I28" s="66" t="s">
        <v>736</v>
      </c>
      <c r="J28" s="63" t="s">
        <v>33996</v>
      </c>
      <c r="K28" s="68">
        <v>1794</v>
      </c>
      <c r="L28" s="61">
        <f t="shared" si="4"/>
        <v>10</v>
      </c>
      <c r="M28" s="47" t="s">
        <v>47</v>
      </c>
      <c r="N28" s="61">
        <f t="shared" si="5"/>
        <v>0</v>
      </c>
      <c r="O28" s="61" t="str">
        <f t="shared" si="10"/>
        <v>0710- 0360-38222</v>
      </c>
      <c r="P28" s="65" t="str">
        <f t="shared" si="11"/>
        <v>710</v>
      </c>
      <c r="Q28" s="64" t="e">
        <f>INDEX(#REF!,MATCH($BJ28,#REF!,0))</f>
        <v>#REF!</v>
      </c>
      <c r="R28" s="64" t="e">
        <f>INDEX(#REF!,MATCH($BJ28,#REF!,0))</f>
        <v>#REF!</v>
      </c>
      <c r="S28" s="64" t="e">
        <f>INDEX(#REF!,MATCH($BJ28,#REF!,0))</f>
        <v>#REF!</v>
      </c>
      <c r="T28" s="64" t="e">
        <f>INDEX(#REF!,MATCH($BJ28,#REF!,0))</f>
        <v>#REF!</v>
      </c>
      <c r="U28" s="64" t="e">
        <f>INDEX(#REF!,MATCH($BJ28,#REF!,0))</f>
        <v>#REF!</v>
      </c>
      <c r="V28" s="64" t="e">
        <f>INDEX(#REF!,MATCH($BJ28,#REF!,0))</f>
        <v>#REF!</v>
      </c>
      <c r="W28" s="64" t="e">
        <f>INDEX(#REF!,MATCH($BJ28,#REF!,0))</f>
        <v>#REF!</v>
      </c>
      <c r="X28" s="64" t="e">
        <f>INDEX(#REF!,MATCH($BJ28,#REF!,0))</f>
        <v>#REF!</v>
      </c>
      <c r="Y28" s="64" t="e">
        <f>INDEX(#REF!,MATCH($BJ28,#REF!,0))</f>
        <v>#REF!</v>
      </c>
      <c r="Z28" s="64" t="e">
        <f>INDEX(#REF!,MATCH($BJ28,#REF!,0))</f>
        <v>#REF!</v>
      </c>
      <c r="AA28" s="64" t="e">
        <f>INDEX(#REF!,MATCH($BJ28,#REF!,0))</f>
        <v>#REF!</v>
      </c>
      <c r="AB28" s="64" t="e">
        <f>INDEX(#REF!,MATCH($BJ28,#REF!,0))</f>
        <v>#REF!</v>
      </c>
      <c r="AC28" s="64" t="e">
        <f>INDEX(#REF!,MATCH($BJ28,#REF!,0))</f>
        <v>#REF!</v>
      </c>
      <c r="AD28" s="64" t="e">
        <f>INDEX(#REF!,MATCH($BJ28,#REF!,0))</f>
        <v>#REF!</v>
      </c>
      <c r="AE28" s="64" t="e">
        <f>INDEX(#REF!,MATCH($BJ28,#REF!,0))</f>
        <v>#REF!</v>
      </c>
      <c r="AF28" s="64" t="e">
        <f>INDEX(#REF!,MATCH($BJ28,#REF!,0))</f>
        <v>#REF!</v>
      </c>
      <c r="AG28" s="64" t="e">
        <f>INDEX(#REF!,MATCH($BJ28,#REF!,0))</f>
        <v>#REF!</v>
      </c>
      <c r="AH28" s="64" t="e">
        <f>INDEX(#REF!,MATCH($BJ28,#REF!,0))</f>
        <v>#REF!</v>
      </c>
      <c r="AI28" s="64" t="e">
        <f>INDEX(#REF!,MATCH($BJ28,#REF!,0))</f>
        <v>#REF!</v>
      </c>
      <c r="AJ28" s="64" t="e">
        <f>INDEX(#REF!,MATCH(BJ28,#REF!,0))</f>
        <v>#REF!</v>
      </c>
      <c r="AK28" s="77" t="str">
        <f t="shared" si="12"/>
        <v>Not Available</v>
      </c>
      <c r="AL28" s="77" t="str">
        <f t="shared" si="13"/>
        <v>Not Available</v>
      </c>
      <c r="AM28" s="77" t="str">
        <f t="shared" si="14"/>
        <v>Not Available</v>
      </c>
      <c r="AN28" s="77" t="str">
        <f t="shared" si="15"/>
        <v>Not Available</v>
      </c>
      <c r="AO28" s="77" t="str">
        <f t="shared" si="16"/>
        <v>Not Available</v>
      </c>
      <c r="AP28" s="77" t="str">
        <f t="shared" si="17"/>
        <v>Not Available</v>
      </c>
      <c r="AQ28" s="77" t="str">
        <f t="shared" si="18"/>
        <v>Not Available</v>
      </c>
      <c r="AR28" s="77" t="str">
        <f t="shared" si="19"/>
        <v>Not Available</v>
      </c>
      <c r="AS28" s="77" t="str">
        <f t="shared" si="20"/>
        <v>Not Available</v>
      </c>
      <c r="AT28" s="77" t="str">
        <f t="shared" si="21"/>
        <v>Not Available</v>
      </c>
      <c r="AU28" s="77" t="str">
        <f t="shared" si="22"/>
        <v>Not Available</v>
      </c>
      <c r="AV28" s="77" t="str">
        <f t="shared" si="23"/>
        <v>Not Available</v>
      </c>
      <c r="AW28" s="77" t="str">
        <f t="shared" si="24"/>
        <v>Not Available</v>
      </c>
      <c r="AX28" s="77" t="str">
        <f t="shared" si="25"/>
        <v>Not Available</v>
      </c>
      <c r="AY28" s="77" t="str">
        <f t="shared" si="26"/>
        <v>Not Available</v>
      </c>
      <c r="AZ28" s="77" t="str">
        <f t="shared" si="27"/>
        <v>Not Available</v>
      </c>
      <c r="BA28" s="77" t="str">
        <f t="shared" si="28"/>
        <v>Not Available</v>
      </c>
      <c r="BB28" s="77" t="str">
        <f t="shared" si="29"/>
        <v>Not Available</v>
      </c>
      <c r="BC28" s="77" t="str">
        <f t="shared" si="30"/>
        <v>Not Available</v>
      </c>
      <c r="BD28" s="77" t="str">
        <f t="shared" si="31"/>
        <v>Not Available</v>
      </c>
      <c r="BE28" s="65" t="str">
        <f t="shared" si="7"/>
        <v>N/A</v>
      </c>
      <c r="BF28" s="65" t="e">
        <f t="shared" si="8"/>
        <v>#VALUE!</v>
      </c>
      <c r="BG28" s="47"/>
      <c r="BH28" s="61" t="e">
        <f>VLOOKUP($H28,'Code Type Lookup'!$A$2:$G$17237,7,FALSE)</f>
        <v>#N/A</v>
      </c>
      <c r="BJ28">
        <v>710</v>
      </c>
      <c r="BK28" s="47"/>
    </row>
    <row r="29" spans="1:63" x14ac:dyDescent="0.3">
      <c r="B29" s="61" t="str">
        <f t="shared" si="9"/>
        <v>Clinical Laboratory &amp; Pathology Procedures-Prepare Tissue for Lab Test-88311</v>
      </c>
      <c r="C29" s="61" t="str">
        <f t="shared" si="3"/>
        <v>38222-0360</v>
      </c>
      <c r="D29" s="47" t="s">
        <v>33940</v>
      </c>
      <c r="E29" s="47" t="s">
        <v>187</v>
      </c>
      <c r="F29" s="61" t="str">
        <f>IFERROR(VLOOKUP($H29,'Code Type Lookup'!$A$2:$F$17237,6,FALSE),G29)</f>
        <v>Clinical Laboratory &amp; Pathology Procedures</v>
      </c>
      <c r="G29" s="61" t="str">
        <f>IFERROR(VLOOKUP($H29,'Plain Language Descriptions'!$A$2:$B$4913,2,FALSE),VLOOKUP($I29,'Code Type Lookup'!$L$2:$M$48,2,FALSE))</f>
        <v>Prepare Tissue for Lab Test</v>
      </c>
      <c r="H29" s="62" t="s">
        <v>27941</v>
      </c>
      <c r="I29" s="66" t="s">
        <v>734</v>
      </c>
      <c r="J29" s="63" t="s">
        <v>33907</v>
      </c>
      <c r="K29" s="68">
        <v>209</v>
      </c>
      <c r="L29" s="61">
        <f t="shared" si="4"/>
        <v>10</v>
      </c>
      <c r="M29" s="47" t="s">
        <v>47</v>
      </c>
      <c r="N29" s="61">
        <f t="shared" si="5"/>
        <v>0</v>
      </c>
      <c r="O29" s="61" t="str">
        <f t="shared" si="10"/>
        <v>0310-88311 0360-38222</v>
      </c>
      <c r="P29" s="65" t="str">
        <f t="shared" si="11"/>
        <v>31088311</v>
      </c>
      <c r="Q29" s="64" t="e">
        <f>INDEX(#REF!,MATCH(P29,#REF!,0))</f>
        <v>#REF!</v>
      </c>
      <c r="R29" s="64" t="e">
        <f>INDEX(#REF!,MATCH($P29,#REF!,0))</f>
        <v>#REF!</v>
      </c>
      <c r="S29" s="64" t="e">
        <f>INDEX(#REF!,MATCH($P29,#REF!,0))</f>
        <v>#REF!</v>
      </c>
      <c r="T29" s="64" t="e">
        <f>INDEX(#REF!,MATCH($P29,#REF!,0))</f>
        <v>#REF!</v>
      </c>
      <c r="U29" s="64" t="e">
        <f>INDEX(#REF!,MATCH($P29,#REF!,0))</f>
        <v>#REF!</v>
      </c>
      <c r="V29" s="64" t="e">
        <f>INDEX(#REF!,MATCH($P29,#REF!,0))</f>
        <v>#REF!</v>
      </c>
      <c r="W29" s="64" t="e">
        <f>INDEX(#REF!,MATCH($P29,#REF!,0))</f>
        <v>#REF!</v>
      </c>
      <c r="X29" s="64" t="e">
        <f>INDEX(#REF!,MATCH($P29,#REF!,0))</f>
        <v>#REF!</v>
      </c>
      <c r="Y29" s="64" t="e">
        <f>INDEX(#REF!,MATCH($P29,#REF!,0))</f>
        <v>#REF!</v>
      </c>
      <c r="Z29" s="64" t="e">
        <f>INDEX(#REF!,MATCH($P29,#REF!,0))</f>
        <v>#REF!</v>
      </c>
      <c r="AA29" s="64" t="e">
        <f>INDEX(#REF!,MATCH($P29,#REF!,0))</f>
        <v>#REF!</v>
      </c>
      <c r="AB29" s="64" t="e">
        <f>INDEX(#REF!,MATCH($P29,#REF!,0))</f>
        <v>#REF!</v>
      </c>
      <c r="AC29" s="64" t="e">
        <f>INDEX(#REF!,MATCH($P29,#REF!,0))</f>
        <v>#REF!</v>
      </c>
      <c r="AD29" s="64" t="e">
        <f>INDEX(#REF!,MATCH($P29,#REF!,0))</f>
        <v>#REF!</v>
      </c>
      <c r="AE29" s="64" t="e">
        <f>INDEX(#REF!,MATCH($P29,#REF!,0))</f>
        <v>#REF!</v>
      </c>
      <c r="AF29" s="64" t="e">
        <f>INDEX(#REF!,MATCH($P29,#REF!,0))</f>
        <v>#REF!</v>
      </c>
      <c r="AG29" s="64" t="e">
        <f>INDEX(#REF!,MATCH($P29,#REF!,0))</f>
        <v>#REF!</v>
      </c>
      <c r="AH29" s="64" t="e">
        <f>INDEX(#REF!,MATCH($P29,#REF!,0))</f>
        <v>#REF!</v>
      </c>
      <c r="AI29" s="64" t="e">
        <f>INDEX(#REF!,MATCH($P29,#REF!,0))</f>
        <v>#REF!</v>
      </c>
      <c r="AJ29" s="64" t="e">
        <f>INDEX(#REF!,MATCH(P29,#REF!,0))</f>
        <v>#REF!</v>
      </c>
      <c r="AK29" s="77" t="str">
        <f t="shared" si="12"/>
        <v>Not Available</v>
      </c>
      <c r="AL29" s="77" t="str">
        <f t="shared" si="13"/>
        <v>Not Available</v>
      </c>
      <c r="AM29" s="77" t="str">
        <f t="shared" si="14"/>
        <v>Not Available</v>
      </c>
      <c r="AN29" s="77" t="str">
        <f t="shared" si="15"/>
        <v>Not Available</v>
      </c>
      <c r="AO29" s="77" t="str">
        <f t="shared" si="16"/>
        <v>Not Available</v>
      </c>
      <c r="AP29" s="77" t="str">
        <f t="shared" si="17"/>
        <v>Not Available</v>
      </c>
      <c r="AQ29" s="77" t="str">
        <f t="shared" si="18"/>
        <v>Not Available</v>
      </c>
      <c r="AR29" s="77" t="str">
        <f t="shared" si="19"/>
        <v>Not Available</v>
      </c>
      <c r="AS29" s="77" t="str">
        <f t="shared" si="20"/>
        <v>Not Available</v>
      </c>
      <c r="AT29" s="77" t="str">
        <f t="shared" si="21"/>
        <v>Not Available</v>
      </c>
      <c r="AU29" s="77" t="str">
        <f t="shared" si="22"/>
        <v>Not Available</v>
      </c>
      <c r="AV29" s="77" t="str">
        <f t="shared" si="23"/>
        <v>Not Available</v>
      </c>
      <c r="AW29" s="77" t="str">
        <f t="shared" si="24"/>
        <v>Not Available</v>
      </c>
      <c r="AX29" s="77" t="str">
        <f t="shared" si="25"/>
        <v>Not Available</v>
      </c>
      <c r="AY29" s="77" t="str">
        <f t="shared" si="26"/>
        <v>Not Available</v>
      </c>
      <c r="AZ29" s="77" t="str">
        <f t="shared" si="27"/>
        <v>Not Available</v>
      </c>
      <c r="BA29" s="77" t="str">
        <f t="shared" si="28"/>
        <v>Not Available</v>
      </c>
      <c r="BB29" s="77" t="str">
        <f t="shared" si="29"/>
        <v>Not Available</v>
      </c>
      <c r="BC29" s="77" t="str">
        <f t="shared" si="30"/>
        <v>Not Available</v>
      </c>
      <c r="BD29" s="77" t="str">
        <f t="shared" si="31"/>
        <v>Not Available</v>
      </c>
      <c r="BE29" s="65" t="str">
        <f t="shared" si="7"/>
        <v>N/A</v>
      </c>
      <c r="BF29" s="65" t="e">
        <f t="shared" si="8"/>
        <v>#VALUE!</v>
      </c>
      <c r="BG29" s="47" t="s">
        <v>27942</v>
      </c>
      <c r="BH29" s="61" t="str">
        <f>VLOOKUP($H29,'Code Type Lookup'!$A$2:$G$17237,7,FALSE)</f>
        <v>Laboratory &amp; Pathology Services</v>
      </c>
      <c r="BI29">
        <v>88311</v>
      </c>
      <c r="BJ29">
        <v>310</v>
      </c>
      <c r="BK29" s="47"/>
    </row>
    <row r="30" spans="1:63" x14ac:dyDescent="0.3">
      <c r="B30" s="61" t="str">
        <f t="shared" si="9"/>
        <v>Clinical Laboratory &amp; Pathology Procedures-Complete blood cell count (red cells, white blood cell, platelets), automated test and automated differential white blood cell count-85025</v>
      </c>
      <c r="C30" s="61" t="str">
        <f t="shared" si="3"/>
        <v>38222-0360</v>
      </c>
      <c r="D30" s="47" t="s">
        <v>33940</v>
      </c>
      <c r="E30" s="47" t="s">
        <v>187</v>
      </c>
      <c r="F30" s="61" t="str">
        <f>IFERROR(VLOOKUP($H30,'Code Type Lookup'!$A$2:$F$17237,6,FALSE),G30)</f>
        <v>Clinical Laboratory &amp; Pathology Procedures</v>
      </c>
      <c r="G30" s="61" t="str">
        <f>IFERROR(VLOOKUP($H30,'Plain Language Descriptions'!$A$2:$B$4913,2,FALSE),VLOOKUP($I30,'Code Type Lookup'!$L$2:$M$48,2,FALSE))</f>
        <v>Complete blood cell count (red cells, white blood cell, platelets), automated test and automated differential white blood cell count</v>
      </c>
      <c r="H30" s="62" t="s">
        <v>210</v>
      </c>
      <c r="I30" s="66" t="s">
        <v>211</v>
      </c>
      <c r="J30" s="63" t="s">
        <v>67</v>
      </c>
      <c r="K30" s="68">
        <v>139</v>
      </c>
      <c r="L30" s="61">
        <f t="shared" si="4"/>
        <v>10</v>
      </c>
      <c r="M30" s="47" t="s">
        <v>47</v>
      </c>
      <c r="N30" s="61">
        <f t="shared" si="5"/>
        <v>0</v>
      </c>
      <c r="O30" s="61" t="str">
        <f t="shared" si="10"/>
        <v>0305-85025 0360-38222</v>
      </c>
      <c r="P30" s="65" t="str">
        <f t="shared" si="11"/>
        <v>30585025</v>
      </c>
      <c r="Q30" s="64" t="e">
        <f>INDEX(#REF!,MATCH(P30,#REF!,0))</f>
        <v>#REF!</v>
      </c>
      <c r="R30" s="64" t="e">
        <f>INDEX(#REF!,MATCH($P30,#REF!,0))</f>
        <v>#REF!</v>
      </c>
      <c r="S30" s="64" t="e">
        <f>INDEX(#REF!,MATCH($P30,#REF!,0))</f>
        <v>#REF!</v>
      </c>
      <c r="T30" s="64" t="e">
        <f>INDEX(#REF!,MATCH($P30,#REF!,0))</f>
        <v>#REF!</v>
      </c>
      <c r="U30" s="64" t="e">
        <f>INDEX(#REF!,MATCH($P30,#REF!,0))</f>
        <v>#REF!</v>
      </c>
      <c r="V30" s="64" t="e">
        <f>INDEX(#REF!,MATCH($P30,#REF!,0))</f>
        <v>#REF!</v>
      </c>
      <c r="W30" s="64" t="e">
        <f>INDEX(#REF!,MATCH($P30,#REF!,0))</f>
        <v>#REF!</v>
      </c>
      <c r="X30" s="64" t="e">
        <f>INDEX(#REF!,MATCH($P30,#REF!,0))</f>
        <v>#REF!</v>
      </c>
      <c r="Y30" s="64" t="e">
        <f>INDEX(#REF!,MATCH($P30,#REF!,0))</f>
        <v>#REF!</v>
      </c>
      <c r="Z30" s="64" t="e">
        <f>INDEX(#REF!,MATCH($P30,#REF!,0))</f>
        <v>#REF!</v>
      </c>
      <c r="AA30" s="64" t="e">
        <f>INDEX(#REF!,MATCH($P30,#REF!,0))</f>
        <v>#REF!</v>
      </c>
      <c r="AB30" s="64" t="e">
        <f>INDEX(#REF!,MATCH($P30,#REF!,0))</f>
        <v>#REF!</v>
      </c>
      <c r="AC30" s="64" t="e">
        <f>INDEX(#REF!,MATCH($P30,#REF!,0))</f>
        <v>#REF!</v>
      </c>
      <c r="AD30" s="64" t="e">
        <f>INDEX(#REF!,MATCH($P30,#REF!,0))</f>
        <v>#REF!</v>
      </c>
      <c r="AE30" s="64" t="e">
        <f>INDEX(#REF!,MATCH($P30,#REF!,0))</f>
        <v>#REF!</v>
      </c>
      <c r="AF30" s="64" t="e">
        <f>INDEX(#REF!,MATCH($P30,#REF!,0))</f>
        <v>#REF!</v>
      </c>
      <c r="AG30" s="64" t="e">
        <f>INDEX(#REF!,MATCH($P30,#REF!,0))</f>
        <v>#REF!</v>
      </c>
      <c r="AH30" s="64" t="e">
        <f>INDEX(#REF!,MATCH($P30,#REF!,0))</f>
        <v>#REF!</v>
      </c>
      <c r="AI30" s="64" t="e">
        <f>INDEX(#REF!,MATCH($P30,#REF!,0))</f>
        <v>#REF!</v>
      </c>
      <c r="AJ30" s="64" t="e">
        <f>INDEX(#REF!,MATCH(P30,#REF!,0))</f>
        <v>#REF!</v>
      </c>
      <c r="AK30" s="77" t="str">
        <f t="shared" si="12"/>
        <v>Not Available</v>
      </c>
      <c r="AL30" s="77" t="str">
        <f t="shared" si="13"/>
        <v>Not Available</v>
      </c>
      <c r="AM30" s="77" t="str">
        <f t="shared" si="14"/>
        <v>Not Available</v>
      </c>
      <c r="AN30" s="77" t="str">
        <f t="shared" si="15"/>
        <v>Not Available</v>
      </c>
      <c r="AO30" s="77" t="str">
        <f t="shared" si="16"/>
        <v>Not Available</v>
      </c>
      <c r="AP30" s="77" t="str">
        <f t="shared" si="17"/>
        <v>Not Available</v>
      </c>
      <c r="AQ30" s="77" t="str">
        <f t="shared" si="18"/>
        <v>Not Available</v>
      </c>
      <c r="AR30" s="77" t="str">
        <f t="shared" si="19"/>
        <v>Not Available</v>
      </c>
      <c r="AS30" s="77" t="str">
        <f t="shared" si="20"/>
        <v>Not Available</v>
      </c>
      <c r="AT30" s="77" t="str">
        <f t="shared" si="21"/>
        <v>Not Available</v>
      </c>
      <c r="AU30" s="77" t="str">
        <f t="shared" si="22"/>
        <v>Not Available</v>
      </c>
      <c r="AV30" s="77" t="str">
        <f t="shared" si="23"/>
        <v>Not Available</v>
      </c>
      <c r="AW30" s="77" t="str">
        <f t="shared" si="24"/>
        <v>Not Available</v>
      </c>
      <c r="AX30" s="77" t="str">
        <f t="shared" si="25"/>
        <v>Not Available</v>
      </c>
      <c r="AY30" s="77" t="str">
        <f t="shared" si="26"/>
        <v>Not Available</v>
      </c>
      <c r="AZ30" s="77" t="str">
        <f t="shared" si="27"/>
        <v>Not Available</v>
      </c>
      <c r="BA30" s="77" t="str">
        <f t="shared" si="28"/>
        <v>Not Available</v>
      </c>
      <c r="BB30" s="77" t="str">
        <f t="shared" si="29"/>
        <v>Not Available</v>
      </c>
      <c r="BC30" s="77" t="str">
        <f t="shared" si="30"/>
        <v>Not Available</v>
      </c>
      <c r="BD30" s="77" t="str">
        <f t="shared" si="31"/>
        <v>Not Available</v>
      </c>
      <c r="BE30" s="65" t="str">
        <f t="shared" si="7"/>
        <v>N/A</v>
      </c>
      <c r="BF30" s="65" t="e">
        <f t="shared" si="8"/>
        <v>#VALUE!</v>
      </c>
      <c r="BG30" s="47" t="s">
        <v>26695</v>
      </c>
      <c r="BH30" s="61" t="str">
        <f>VLOOKUP($H30,'Code Type Lookup'!$A$2:$G$17237,7,FALSE)</f>
        <v>Laboratory &amp; Pathology Services</v>
      </c>
      <c r="BI30">
        <v>85025</v>
      </c>
      <c r="BJ30">
        <v>305</v>
      </c>
      <c r="BK30" s="47"/>
    </row>
    <row r="31" spans="1:63" x14ac:dyDescent="0.3">
      <c r="B31" s="61" t="str">
        <f t="shared" si="9"/>
        <v>Surgery Procedures -Procedure on Teeth or Gums-41899</v>
      </c>
      <c r="C31" s="61" t="str">
        <f t="shared" si="3"/>
        <v>41899-0360</v>
      </c>
      <c r="D31" s="47" t="s">
        <v>33980</v>
      </c>
      <c r="E31" s="47" t="s">
        <v>171</v>
      </c>
      <c r="F31" s="61" t="str">
        <f>IFERROR(VLOOKUP($H31,'Code Type Lookup'!$A$2:$F$17237,6,FALSE),G31)</f>
        <v xml:space="preserve">Surgery Procedures </v>
      </c>
      <c r="G31" s="61" t="str">
        <f>IFERROR(VLOOKUP($H31,'Plain Language Descriptions'!$A$2:$B$4913,2,FALSE),VLOOKUP($I31,'Code Type Lookup'!$L$2:$M$48,2,FALSE))</f>
        <v>Procedure on Teeth or Gums</v>
      </c>
      <c r="H31" s="62" t="s">
        <v>18241</v>
      </c>
      <c r="I31" s="66" t="s">
        <v>825</v>
      </c>
      <c r="J31" s="63" t="s">
        <v>33980</v>
      </c>
      <c r="K31" s="68">
        <v>12289</v>
      </c>
      <c r="L31" s="61">
        <f t="shared" si="4"/>
        <v>3</v>
      </c>
      <c r="M31" s="47" t="s">
        <v>175</v>
      </c>
      <c r="N31" s="61">
        <f t="shared" si="5"/>
        <v>1</v>
      </c>
      <c r="O31" s="61" t="str">
        <f t="shared" si="10"/>
        <v>0360-41899 0360-41899</v>
      </c>
      <c r="P31" s="65" t="str">
        <f t="shared" si="11"/>
        <v>36041899</v>
      </c>
      <c r="Q31" s="64" t="e">
        <f>INDEX(#REF!,MATCH(P31,#REF!,0))</f>
        <v>#REF!</v>
      </c>
      <c r="R31" s="64" t="e">
        <f>INDEX(#REF!,MATCH($P31,#REF!,0))</f>
        <v>#REF!</v>
      </c>
      <c r="S31" s="64" t="e">
        <f>INDEX(#REF!,MATCH($P31,#REF!,0))</f>
        <v>#REF!</v>
      </c>
      <c r="T31" s="64" t="e">
        <f>INDEX(#REF!,MATCH($P31,#REF!,0))</f>
        <v>#REF!</v>
      </c>
      <c r="U31" s="64" t="e">
        <f>INDEX(#REF!,MATCH($P31,#REF!,0))</f>
        <v>#REF!</v>
      </c>
      <c r="V31" s="64" t="e">
        <f>INDEX(#REF!,MATCH($P31,#REF!,0))</f>
        <v>#REF!</v>
      </c>
      <c r="W31" s="64" t="e">
        <f>INDEX(#REF!,MATCH($P31,#REF!,0))</f>
        <v>#REF!</v>
      </c>
      <c r="X31" s="64" t="e">
        <f>INDEX(#REF!,MATCH($P31,#REF!,0))</f>
        <v>#REF!</v>
      </c>
      <c r="Y31" s="64" t="e">
        <f>INDEX(#REF!,MATCH($P31,#REF!,0))</f>
        <v>#REF!</v>
      </c>
      <c r="Z31" s="64" t="e">
        <f>INDEX(#REF!,MATCH($P31,#REF!,0))</f>
        <v>#REF!</v>
      </c>
      <c r="AA31" s="64" t="e">
        <f>INDEX(#REF!,MATCH($P31,#REF!,0))</f>
        <v>#REF!</v>
      </c>
      <c r="AB31" s="64" t="e">
        <f>INDEX(#REF!,MATCH($P31,#REF!,0))</f>
        <v>#REF!</v>
      </c>
      <c r="AC31" s="64" t="e">
        <f>INDEX(#REF!,MATCH($P31,#REF!,0))</f>
        <v>#REF!</v>
      </c>
      <c r="AD31" s="64" t="e">
        <f>INDEX(#REF!,MATCH($P31,#REF!,0))</f>
        <v>#REF!</v>
      </c>
      <c r="AE31" s="64" t="e">
        <f>INDEX(#REF!,MATCH($P31,#REF!,0))</f>
        <v>#REF!</v>
      </c>
      <c r="AF31" s="64" t="e">
        <f>INDEX(#REF!,MATCH($P31,#REF!,0))</f>
        <v>#REF!</v>
      </c>
      <c r="AG31" s="64" t="e">
        <f>INDEX(#REF!,MATCH($P31,#REF!,0))</f>
        <v>#REF!</v>
      </c>
      <c r="AH31" s="64" t="e">
        <f>INDEX(#REF!,MATCH($P31,#REF!,0))</f>
        <v>#REF!</v>
      </c>
      <c r="AI31" s="64" t="e">
        <f>INDEX(#REF!,MATCH($P31,#REF!,0))</f>
        <v>#REF!</v>
      </c>
      <c r="AJ31" s="64" t="e">
        <f>INDEX(#REF!,MATCH(P31,#REF!,0))</f>
        <v>#REF!</v>
      </c>
      <c r="AK31" s="77" t="str">
        <f t="shared" si="12"/>
        <v>Not Available</v>
      </c>
      <c r="AL31" s="77" t="str">
        <f t="shared" si="13"/>
        <v>Not Available</v>
      </c>
      <c r="AM31" s="77" t="str">
        <f t="shared" si="14"/>
        <v>Not Available</v>
      </c>
      <c r="AN31" s="77" t="str">
        <f t="shared" si="15"/>
        <v>Not Available</v>
      </c>
      <c r="AO31" s="77" t="str">
        <f t="shared" si="16"/>
        <v>Not Available</v>
      </c>
      <c r="AP31" s="77" t="str">
        <f t="shared" si="17"/>
        <v>Not Available</v>
      </c>
      <c r="AQ31" s="77" t="str">
        <f t="shared" si="18"/>
        <v>Not Available</v>
      </c>
      <c r="AR31" s="77" t="str">
        <f t="shared" si="19"/>
        <v>Not Available</v>
      </c>
      <c r="AS31" s="77" t="str">
        <f t="shared" si="20"/>
        <v>Not Available</v>
      </c>
      <c r="AT31" s="77" t="str">
        <f t="shared" si="21"/>
        <v>Not Available</v>
      </c>
      <c r="AU31" s="77" t="str">
        <f t="shared" si="22"/>
        <v>Not Available</v>
      </c>
      <c r="AV31" s="77" t="str">
        <f t="shared" si="23"/>
        <v>Not Available</v>
      </c>
      <c r="AW31" s="77" t="str">
        <f t="shared" si="24"/>
        <v>Not Available</v>
      </c>
      <c r="AX31" s="77" t="str">
        <f t="shared" si="25"/>
        <v>Not Available</v>
      </c>
      <c r="AY31" s="77" t="str">
        <f t="shared" si="26"/>
        <v>Not Available</v>
      </c>
      <c r="AZ31" s="77" t="str">
        <f t="shared" si="27"/>
        <v>Not Available</v>
      </c>
      <c r="BA31" s="77" t="str">
        <f t="shared" si="28"/>
        <v>Not Available</v>
      </c>
      <c r="BB31" s="77" t="str">
        <f t="shared" si="29"/>
        <v>Not Available</v>
      </c>
      <c r="BC31" s="77" t="str">
        <f t="shared" si="30"/>
        <v>Not Available</v>
      </c>
      <c r="BD31" s="77" t="str">
        <f t="shared" si="31"/>
        <v>Not Available</v>
      </c>
      <c r="BE31" s="65">
        <f t="shared" si="7"/>
        <v>7</v>
      </c>
      <c r="BF31" s="65">
        <f t="shared" si="8"/>
        <v>4</v>
      </c>
      <c r="BG31" s="47" t="s">
        <v>18242</v>
      </c>
      <c r="BH31" s="61" t="str">
        <f>VLOOKUP($H31,'Code Type Lookup'!$A$2:$G$17237,7,FALSE)</f>
        <v>Medicine and Surgery Services</v>
      </c>
      <c r="BI31">
        <v>41899</v>
      </c>
      <c r="BJ31">
        <v>360</v>
      </c>
      <c r="BK31" s="47"/>
    </row>
    <row r="32" spans="1:63" x14ac:dyDescent="0.3">
      <c r="B32" s="61" t="str">
        <f t="shared" si="9"/>
        <v>Medical care-Dexamethasone Sodium Phosphate 1mg-J1100</v>
      </c>
      <c r="C32" s="61" t="str">
        <f t="shared" si="3"/>
        <v>41899-0360</v>
      </c>
      <c r="D32" s="47" t="s">
        <v>33980</v>
      </c>
      <c r="E32" s="47" t="s">
        <v>187</v>
      </c>
      <c r="F32" s="61" t="str">
        <f>IFERROR(VLOOKUP($H32,'Code Type Lookup'!$A$2:$F$17237,6,FALSE),G32)</f>
        <v>Medical care</v>
      </c>
      <c r="G32" s="61" t="str">
        <f>IFERROR(VLOOKUP($H32,'Plain Language Descriptions'!$A$2:$B$4913,2,FALSE),VLOOKUP($I32,'Code Type Lookup'!$L$2:$M$48,2,FALSE))</f>
        <v>Dexamethasone Sodium Phosphate 1mg</v>
      </c>
      <c r="H32" s="62" t="s">
        <v>5</v>
      </c>
      <c r="I32" s="66" t="s">
        <v>214</v>
      </c>
      <c r="J32" s="63" t="s">
        <v>33997</v>
      </c>
      <c r="K32" s="68">
        <v>20</v>
      </c>
      <c r="L32" s="61">
        <f t="shared" si="4"/>
        <v>3</v>
      </c>
      <c r="M32" s="47" t="s">
        <v>47</v>
      </c>
      <c r="N32" s="61">
        <f t="shared" si="5"/>
        <v>0</v>
      </c>
      <c r="O32" s="61" t="str">
        <f t="shared" si="10"/>
        <v>0636-J1100 0360-41899</v>
      </c>
      <c r="P32" s="65" t="str">
        <f t="shared" si="11"/>
        <v>636J1100</v>
      </c>
      <c r="Q32" s="64" t="e">
        <f>INDEX(#REF!,MATCH(P32,#REF!,0))</f>
        <v>#REF!</v>
      </c>
      <c r="R32" s="64" t="e">
        <f>INDEX(#REF!,MATCH($P32,#REF!,0))</f>
        <v>#REF!</v>
      </c>
      <c r="S32" s="64" t="e">
        <f>INDEX(#REF!,MATCH($P32,#REF!,0))</f>
        <v>#REF!</v>
      </c>
      <c r="T32" s="64" t="e">
        <f>INDEX(#REF!,MATCH($P32,#REF!,0))</f>
        <v>#REF!</v>
      </c>
      <c r="U32" s="64" t="e">
        <f>INDEX(#REF!,MATCH($P32,#REF!,0))</f>
        <v>#REF!</v>
      </c>
      <c r="V32" s="64" t="e">
        <f>INDEX(#REF!,MATCH($P32,#REF!,0))</f>
        <v>#REF!</v>
      </c>
      <c r="W32" s="64" t="e">
        <f>INDEX(#REF!,MATCH($P32,#REF!,0))</f>
        <v>#REF!</v>
      </c>
      <c r="X32" s="64" t="e">
        <f>INDEX(#REF!,MATCH($P32,#REF!,0))</f>
        <v>#REF!</v>
      </c>
      <c r="Y32" s="64" t="e">
        <f>INDEX(#REF!,MATCH($P32,#REF!,0))</f>
        <v>#REF!</v>
      </c>
      <c r="Z32" s="64" t="e">
        <f>INDEX(#REF!,MATCH($P32,#REF!,0))</f>
        <v>#REF!</v>
      </c>
      <c r="AA32" s="64" t="e">
        <f>INDEX(#REF!,MATCH($P32,#REF!,0))</f>
        <v>#REF!</v>
      </c>
      <c r="AB32" s="64" t="e">
        <f>INDEX(#REF!,MATCH($P32,#REF!,0))</f>
        <v>#REF!</v>
      </c>
      <c r="AC32" s="64" t="e">
        <f>INDEX(#REF!,MATCH($P32,#REF!,0))</f>
        <v>#REF!</v>
      </c>
      <c r="AD32" s="64" t="e">
        <f>INDEX(#REF!,MATCH($P32,#REF!,0))</f>
        <v>#REF!</v>
      </c>
      <c r="AE32" s="64" t="e">
        <f>INDEX(#REF!,MATCH($P32,#REF!,0))</f>
        <v>#REF!</v>
      </c>
      <c r="AF32" s="64" t="e">
        <f>INDEX(#REF!,MATCH($P32,#REF!,0))</f>
        <v>#REF!</v>
      </c>
      <c r="AG32" s="64" t="e">
        <f>INDEX(#REF!,MATCH($P32,#REF!,0))</f>
        <v>#REF!</v>
      </c>
      <c r="AH32" s="64" t="e">
        <f>INDEX(#REF!,MATCH($P32,#REF!,0))</f>
        <v>#REF!</v>
      </c>
      <c r="AI32" s="64" t="e">
        <f>INDEX(#REF!,MATCH($P32,#REF!,0))</f>
        <v>#REF!</v>
      </c>
      <c r="AJ32" s="64" t="e">
        <f>INDEX(#REF!,MATCH(P32,#REF!,0))</f>
        <v>#REF!</v>
      </c>
      <c r="AK32" s="77" t="str">
        <f t="shared" si="12"/>
        <v>Not Available</v>
      </c>
      <c r="AL32" s="77" t="str">
        <f t="shared" si="13"/>
        <v>Not Available</v>
      </c>
      <c r="AM32" s="77" t="str">
        <f t="shared" si="14"/>
        <v>Not Available</v>
      </c>
      <c r="AN32" s="77" t="str">
        <f t="shared" si="15"/>
        <v>Not Available</v>
      </c>
      <c r="AO32" s="77" t="str">
        <f t="shared" si="16"/>
        <v>Not Available</v>
      </c>
      <c r="AP32" s="77" t="str">
        <f t="shared" si="17"/>
        <v>Not Available</v>
      </c>
      <c r="AQ32" s="77" t="str">
        <f t="shared" si="18"/>
        <v>Not Available</v>
      </c>
      <c r="AR32" s="77" t="str">
        <f t="shared" si="19"/>
        <v>Not Available</v>
      </c>
      <c r="AS32" s="77" t="str">
        <f t="shared" si="20"/>
        <v>Not Available</v>
      </c>
      <c r="AT32" s="77" t="str">
        <f t="shared" si="21"/>
        <v>Not Available</v>
      </c>
      <c r="AU32" s="77" t="str">
        <f t="shared" si="22"/>
        <v>Not Available</v>
      </c>
      <c r="AV32" s="77" t="str">
        <f t="shared" si="23"/>
        <v>Not Available</v>
      </c>
      <c r="AW32" s="77" t="str">
        <f t="shared" si="24"/>
        <v>Not Available</v>
      </c>
      <c r="AX32" s="77" t="str">
        <f t="shared" si="25"/>
        <v>Not Available</v>
      </c>
      <c r="AY32" s="77" t="str">
        <f t="shared" si="26"/>
        <v>Not Available</v>
      </c>
      <c r="AZ32" s="77" t="str">
        <f t="shared" si="27"/>
        <v>Not Available</v>
      </c>
      <c r="BA32" s="77" t="str">
        <f t="shared" si="28"/>
        <v>Not Available</v>
      </c>
      <c r="BB32" s="77" t="str">
        <f t="shared" si="29"/>
        <v>Not Available</v>
      </c>
      <c r="BC32" s="77" t="str">
        <f t="shared" si="30"/>
        <v>Not Available</v>
      </c>
      <c r="BD32" s="77" t="str">
        <f t="shared" si="31"/>
        <v>Not Available</v>
      </c>
      <c r="BE32" s="65" t="str">
        <f t="shared" si="7"/>
        <v>N/A</v>
      </c>
      <c r="BF32" s="65" t="e">
        <f t="shared" si="8"/>
        <v>#VALUE!</v>
      </c>
      <c r="BG32" s="47" t="s">
        <v>6768</v>
      </c>
      <c r="BH32" s="61" t="str">
        <f>VLOOKUP($H32,'Code Type Lookup'!$A$2:$G$17237,7,FALSE)</f>
        <v>Medicine and Surgery Services</v>
      </c>
      <c r="BI32" t="s">
        <v>5</v>
      </c>
      <c r="BJ32">
        <v>636</v>
      </c>
      <c r="BK32" s="47"/>
    </row>
    <row r="33" spans="1:63" x14ac:dyDescent="0.3">
      <c r="B33" s="61" t="str">
        <f t="shared" si="9"/>
        <v>Medical care-Propofol Injection 10mg-J2704</v>
      </c>
      <c r="C33" s="61" t="str">
        <f t="shared" si="3"/>
        <v>41899-0360</v>
      </c>
      <c r="D33" s="47" t="s">
        <v>33980</v>
      </c>
      <c r="E33" s="47" t="s">
        <v>187</v>
      </c>
      <c r="F33" s="61" t="str">
        <f>IFERROR(VLOOKUP($H33,'Code Type Lookup'!$A$2:$F$17237,6,FALSE),G33)</f>
        <v>Medical care</v>
      </c>
      <c r="G33" s="61" t="str">
        <f>IFERROR(VLOOKUP($H33,'Plain Language Descriptions'!$A$2:$B$4913,2,FALSE),VLOOKUP($I33,'Code Type Lookup'!$L$2:$M$48,2,FALSE))</f>
        <v>Propofol Injection 10mg</v>
      </c>
      <c r="H33" s="62" t="s">
        <v>7172</v>
      </c>
      <c r="I33" s="66" t="s">
        <v>214</v>
      </c>
      <c r="J33" s="63" t="s">
        <v>33991</v>
      </c>
      <c r="K33" s="68">
        <v>23</v>
      </c>
      <c r="L33" s="61">
        <f t="shared" si="4"/>
        <v>3</v>
      </c>
      <c r="M33" s="47" t="s">
        <v>47</v>
      </c>
      <c r="N33" s="61">
        <f t="shared" si="5"/>
        <v>0</v>
      </c>
      <c r="O33" s="61" t="str">
        <f t="shared" si="10"/>
        <v>0636-J2704 0360-41899</v>
      </c>
      <c r="P33" s="65" t="str">
        <f t="shared" si="11"/>
        <v>636J2704</v>
      </c>
      <c r="Q33" s="64" t="e">
        <f>INDEX(#REF!,MATCH(P33,#REF!,0))</f>
        <v>#REF!</v>
      </c>
      <c r="R33" s="64" t="e">
        <f>INDEX(#REF!,MATCH($P33,#REF!,0))</f>
        <v>#REF!</v>
      </c>
      <c r="S33" s="64" t="e">
        <f>INDEX(#REF!,MATCH($P33,#REF!,0))</f>
        <v>#REF!</v>
      </c>
      <c r="T33" s="64" t="e">
        <f>INDEX(#REF!,MATCH($P33,#REF!,0))</f>
        <v>#REF!</v>
      </c>
      <c r="U33" s="64" t="e">
        <f>INDEX(#REF!,MATCH($P33,#REF!,0))</f>
        <v>#REF!</v>
      </c>
      <c r="V33" s="64" t="e">
        <f>INDEX(#REF!,MATCH($P33,#REF!,0))</f>
        <v>#REF!</v>
      </c>
      <c r="W33" s="64" t="e">
        <f>INDEX(#REF!,MATCH($P33,#REF!,0))</f>
        <v>#REF!</v>
      </c>
      <c r="X33" s="64" t="e">
        <f>INDEX(#REF!,MATCH($P33,#REF!,0))</f>
        <v>#REF!</v>
      </c>
      <c r="Y33" s="64" t="e">
        <f>INDEX(#REF!,MATCH($P33,#REF!,0))</f>
        <v>#REF!</v>
      </c>
      <c r="Z33" s="64" t="e">
        <f>INDEX(#REF!,MATCH($P33,#REF!,0))</f>
        <v>#REF!</v>
      </c>
      <c r="AA33" s="64" t="e">
        <f>INDEX(#REF!,MATCH($P33,#REF!,0))</f>
        <v>#REF!</v>
      </c>
      <c r="AB33" s="64" t="e">
        <f>INDEX(#REF!,MATCH($P33,#REF!,0))</f>
        <v>#REF!</v>
      </c>
      <c r="AC33" s="64" t="e">
        <f>INDEX(#REF!,MATCH($P33,#REF!,0))</f>
        <v>#REF!</v>
      </c>
      <c r="AD33" s="64" t="e">
        <f>INDEX(#REF!,MATCH($P33,#REF!,0))</f>
        <v>#REF!</v>
      </c>
      <c r="AE33" s="64" t="e">
        <f>INDEX(#REF!,MATCH($P33,#REF!,0))</f>
        <v>#REF!</v>
      </c>
      <c r="AF33" s="64" t="e">
        <f>INDEX(#REF!,MATCH($P33,#REF!,0))</f>
        <v>#REF!</v>
      </c>
      <c r="AG33" s="64" t="e">
        <f>INDEX(#REF!,MATCH($P33,#REF!,0))</f>
        <v>#REF!</v>
      </c>
      <c r="AH33" s="64" t="e">
        <f>INDEX(#REF!,MATCH($P33,#REF!,0))</f>
        <v>#REF!</v>
      </c>
      <c r="AI33" s="64" t="e">
        <f>INDEX(#REF!,MATCH($P33,#REF!,0))</f>
        <v>#REF!</v>
      </c>
      <c r="AJ33" s="64" t="e">
        <f>INDEX(#REF!,MATCH(P33,#REF!,0))</f>
        <v>#REF!</v>
      </c>
      <c r="AK33" s="77" t="str">
        <f t="shared" si="12"/>
        <v>Not Available</v>
      </c>
      <c r="AL33" s="77" t="str">
        <f t="shared" si="13"/>
        <v>Not Available</v>
      </c>
      <c r="AM33" s="77" t="str">
        <f t="shared" si="14"/>
        <v>Not Available</v>
      </c>
      <c r="AN33" s="77" t="str">
        <f t="shared" si="15"/>
        <v>Not Available</v>
      </c>
      <c r="AO33" s="77" t="str">
        <f t="shared" si="16"/>
        <v>Not Available</v>
      </c>
      <c r="AP33" s="77" t="str">
        <f t="shared" si="17"/>
        <v>Not Available</v>
      </c>
      <c r="AQ33" s="77" t="str">
        <f t="shared" si="18"/>
        <v>Not Available</v>
      </c>
      <c r="AR33" s="77" t="str">
        <f t="shared" si="19"/>
        <v>Not Available</v>
      </c>
      <c r="AS33" s="77" t="str">
        <f t="shared" si="20"/>
        <v>Not Available</v>
      </c>
      <c r="AT33" s="77" t="str">
        <f t="shared" si="21"/>
        <v>Not Available</v>
      </c>
      <c r="AU33" s="77" t="str">
        <f t="shared" si="22"/>
        <v>Not Available</v>
      </c>
      <c r="AV33" s="77" t="str">
        <f t="shared" si="23"/>
        <v>Not Available</v>
      </c>
      <c r="AW33" s="77" t="str">
        <f t="shared" si="24"/>
        <v>Not Available</v>
      </c>
      <c r="AX33" s="77" t="str">
        <f t="shared" si="25"/>
        <v>Not Available</v>
      </c>
      <c r="AY33" s="77" t="str">
        <f t="shared" si="26"/>
        <v>Not Available</v>
      </c>
      <c r="AZ33" s="77" t="str">
        <f t="shared" si="27"/>
        <v>Not Available</v>
      </c>
      <c r="BA33" s="77" t="str">
        <f t="shared" si="28"/>
        <v>Not Available</v>
      </c>
      <c r="BB33" s="77" t="str">
        <f t="shared" si="29"/>
        <v>Not Available</v>
      </c>
      <c r="BC33" s="77" t="str">
        <f t="shared" si="30"/>
        <v>Not Available</v>
      </c>
      <c r="BD33" s="77" t="str">
        <f t="shared" si="31"/>
        <v>Not Available</v>
      </c>
      <c r="BE33" s="65" t="str">
        <f t="shared" si="7"/>
        <v>N/A</v>
      </c>
      <c r="BF33" s="65" t="e">
        <f t="shared" si="8"/>
        <v>#VALUE!</v>
      </c>
      <c r="BG33" s="47" t="s">
        <v>7173</v>
      </c>
      <c r="BH33" s="61" t="str">
        <f>VLOOKUP($H33,'Code Type Lookup'!$A$2:$G$17237,7,FALSE)</f>
        <v>Medicine and Surgery Services</v>
      </c>
      <c r="BI33" t="s">
        <v>7172</v>
      </c>
      <c r="BJ33">
        <v>636</v>
      </c>
      <c r="BK33" s="47"/>
    </row>
    <row r="34" spans="1:63" x14ac:dyDescent="0.3">
      <c r="B34" s="61" t="str">
        <f t="shared" si="9"/>
        <v>Surgery Procedures -Repair of initial inguinal hernia, age 6 months to younger than 5 years, with or without hydrocelectomy-49500</v>
      </c>
      <c r="C34" s="61" t="str">
        <f t="shared" si="3"/>
        <v>49500-0360</v>
      </c>
      <c r="D34" s="47" t="s">
        <v>33941</v>
      </c>
      <c r="E34" s="47" t="s">
        <v>171</v>
      </c>
      <c r="F34" s="61" t="str">
        <f>IFERROR(VLOOKUP($H34,'Code Type Lookup'!$A$2:$F$17237,6,FALSE),G34)</f>
        <v xml:space="preserve">Surgery Procedures </v>
      </c>
      <c r="G34" s="61" t="str">
        <f>IFERROR(VLOOKUP($H34,'Plain Language Descriptions'!$A$2:$B$4913,2,FALSE),VLOOKUP($I34,'Code Type Lookup'!$L$2:$M$48,2,FALSE))</f>
        <v>Repair of initial inguinal hernia, age 6 months to younger than 5 years, with or without hydrocelectomy</v>
      </c>
      <c r="H34" s="62" t="s">
        <v>19731</v>
      </c>
      <c r="I34" s="66" t="s">
        <v>825</v>
      </c>
      <c r="J34" s="63" t="s">
        <v>33941</v>
      </c>
      <c r="K34" s="68">
        <v>9377</v>
      </c>
      <c r="L34" s="61">
        <f t="shared" si="4"/>
        <v>2</v>
      </c>
      <c r="M34" s="47" t="s">
        <v>175</v>
      </c>
      <c r="N34" s="61">
        <f t="shared" si="5"/>
        <v>1</v>
      </c>
      <c r="O34" s="61" t="str">
        <f t="shared" si="10"/>
        <v>0360-49500 0360-49500</v>
      </c>
      <c r="P34" s="65" t="str">
        <f t="shared" si="11"/>
        <v>36049500</v>
      </c>
      <c r="Q34" s="64" t="e">
        <f>INDEX(#REF!,MATCH(BI34,#REF!,0))</f>
        <v>#REF!</v>
      </c>
      <c r="R34" s="64" t="e">
        <f>INDEX(#REF!,MATCH($BI34,#REF!,0))</f>
        <v>#REF!</v>
      </c>
      <c r="S34" s="64" t="e">
        <f>INDEX(#REF!,MATCH($BI34,#REF!,0))</f>
        <v>#REF!</v>
      </c>
      <c r="T34" s="64" t="e">
        <f>INDEX(#REF!,MATCH($BI34,#REF!,0))</f>
        <v>#REF!</v>
      </c>
      <c r="U34" s="64" t="e">
        <f>INDEX(#REF!,MATCH($BI34,#REF!,0))</f>
        <v>#REF!</v>
      </c>
      <c r="V34" s="64" t="e">
        <f>INDEX(#REF!,MATCH($BI34,#REF!,0))</f>
        <v>#REF!</v>
      </c>
      <c r="W34" s="64" t="e">
        <f>INDEX(#REF!,MATCH($BI34,#REF!,0))</f>
        <v>#REF!</v>
      </c>
      <c r="X34" s="64" t="e">
        <f>INDEX(#REF!,MATCH($BI34,#REF!,0))</f>
        <v>#REF!</v>
      </c>
      <c r="Y34" s="64" t="e">
        <f>INDEX(#REF!,MATCH($BI34,#REF!,0))</f>
        <v>#REF!</v>
      </c>
      <c r="Z34" s="64" t="e">
        <f>INDEX(#REF!,MATCH($BI34,#REF!,0))</f>
        <v>#REF!</v>
      </c>
      <c r="AA34" s="64" t="e">
        <f>INDEX(#REF!,MATCH($BI34,#REF!,0))</f>
        <v>#REF!</v>
      </c>
      <c r="AB34" s="64" t="e">
        <f>INDEX(#REF!,MATCH($BI34,#REF!,0))</f>
        <v>#REF!</v>
      </c>
      <c r="AC34" s="64" t="e">
        <f>INDEX(#REF!,MATCH($BI34,#REF!,0))</f>
        <v>#REF!</v>
      </c>
      <c r="AD34" s="64" t="e">
        <f>INDEX(#REF!,MATCH($BI34,#REF!,0))</f>
        <v>#REF!</v>
      </c>
      <c r="AE34" s="64" t="e">
        <f>INDEX(#REF!,MATCH($BI34,#REF!,0))</f>
        <v>#REF!</v>
      </c>
      <c r="AF34" s="64" t="e">
        <f>INDEX(#REF!,MATCH($BI34,#REF!,0))</f>
        <v>#REF!</v>
      </c>
      <c r="AG34" s="64" t="e">
        <f>INDEX(#REF!,MATCH($BI34,#REF!,0))</f>
        <v>#REF!</v>
      </c>
      <c r="AH34" s="64" t="e">
        <f>INDEX(#REF!,MATCH($BI34,#REF!,0))</f>
        <v>#REF!</v>
      </c>
      <c r="AI34" s="64" t="e">
        <f>INDEX(#REF!,MATCH($BI34,#REF!,0))</f>
        <v>#REF!</v>
      </c>
      <c r="AJ34" s="64" t="e">
        <f>INDEX(#REF!,MATCH(BI34,#REF!,0))</f>
        <v>#REF!</v>
      </c>
      <c r="AK34" s="77" t="str">
        <f t="shared" si="12"/>
        <v>Not Available</v>
      </c>
      <c r="AL34" s="77" t="str">
        <f t="shared" si="13"/>
        <v>Not Available</v>
      </c>
      <c r="AM34" s="77" t="str">
        <f t="shared" si="14"/>
        <v>Not Available</v>
      </c>
      <c r="AN34" s="77" t="str">
        <f t="shared" si="15"/>
        <v>Not Available</v>
      </c>
      <c r="AO34" s="77" t="str">
        <f t="shared" si="16"/>
        <v>Not Available</v>
      </c>
      <c r="AP34" s="77" t="str">
        <f t="shared" si="17"/>
        <v>Not Available</v>
      </c>
      <c r="AQ34" s="77" t="str">
        <f t="shared" si="18"/>
        <v>Not Available</v>
      </c>
      <c r="AR34" s="77" t="str">
        <f t="shared" si="19"/>
        <v>Not Available</v>
      </c>
      <c r="AS34" s="77" t="str">
        <f t="shared" si="20"/>
        <v>Not Available</v>
      </c>
      <c r="AT34" s="77" t="str">
        <f t="shared" si="21"/>
        <v>Not Available</v>
      </c>
      <c r="AU34" s="77" t="str">
        <f t="shared" si="22"/>
        <v>Not Available</v>
      </c>
      <c r="AV34" s="77" t="str">
        <f t="shared" si="23"/>
        <v>Not Available</v>
      </c>
      <c r="AW34" s="77" t="str">
        <f t="shared" si="24"/>
        <v>Not Available</v>
      </c>
      <c r="AX34" s="77" t="str">
        <f t="shared" si="25"/>
        <v>Not Available</v>
      </c>
      <c r="AY34" s="77" t="str">
        <f t="shared" si="26"/>
        <v>Not Available</v>
      </c>
      <c r="AZ34" s="77" t="str">
        <f t="shared" si="27"/>
        <v>Not Available</v>
      </c>
      <c r="BA34" s="77" t="str">
        <f t="shared" si="28"/>
        <v>Not Available</v>
      </c>
      <c r="BB34" s="77" t="str">
        <f t="shared" si="29"/>
        <v>Not Available</v>
      </c>
      <c r="BC34" s="77" t="str">
        <f t="shared" si="30"/>
        <v>Not Available</v>
      </c>
      <c r="BD34" s="77" t="str">
        <f t="shared" si="31"/>
        <v>Not Available</v>
      </c>
      <c r="BE34" s="65">
        <f t="shared" si="7"/>
        <v>6</v>
      </c>
      <c r="BF34" s="65">
        <f t="shared" si="8"/>
        <v>4</v>
      </c>
      <c r="BG34" s="47" t="s">
        <v>19732</v>
      </c>
      <c r="BH34" s="61" t="str">
        <f>VLOOKUP($H34,'Code Type Lookup'!$A$2:$G$17237,7,FALSE)</f>
        <v>Medicine and Surgery Services</v>
      </c>
      <c r="BI34">
        <v>49500</v>
      </c>
      <c r="BJ34">
        <v>360</v>
      </c>
      <c r="BK34" s="47"/>
    </row>
    <row r="35" spans="1:63" x14ac:dyDescent="0.3">
      <c r="B35" s="61" t="str">
        <f t="shared" si="9"/>
        <v>Medical care-Dexamethasone Sodium Phosphate 1mg-J1100</v>
      </c>
      <c r="C35" s="61" t="str">
        <f t="shared" si="3"/>
        <v>49500-0360</v>
      </c>
      <c r="D35" s="47" t="s">
        <v>33941</v>
      </c>
      <c r="E35" s="47" t="s">
        <v>187</v>
      </c>
      <c r="F35" s="61" t="str">
        <f>IFERROR(VLOOKUP($H35,'Code Type Lookup'!$A$2:$F$17237,6,FALSE),G35)</f>
        <v>Medical care</v>
      </c>
      <c r="G35" s="61" t="str">
        <f>IFERROR(VLOOKUP($H35,'Plain Language Descriptions'!$A$2:$B$4913,2,FALSE),VLOOKUP($I35,'Code Type Lookup'!$L$2:$M$48,2,FALSE))</f>
        <v>Dexamethasone Sodium Phosphate 1mg</v>
      </c>
      <c r="H35" s="62" t="s">
        <v>5</v>
      </c>
      <c r="I35" s="66" t="s">
        <v>214</v>
      </c>
      <c r="J35" s="63" t="s">
        <v>33997</v>
      </c>
      <c r="K35" s="68">
        <v>19</v>
      </c>
      <c r="L35" s="61">
        <f t="shared" si="4"/>
        <v>2</v>
      </c>
      <c r="M35" s="47" t="s">
        <v>47</v>
      </c>
      <c r="N35" s="61">
        <f t="shared" si="5"/>
        <v>0</v>
      </c>
      <c r="O35" s="61" t="str">
        <f t="shared" si="10"/>
        <v>0636-J1100 0360-49500</v>
      </c>
      <c r="P35" s="65" t="str">
        <f t="shared" si="11"/>
        <v>636J1100</v>
      </c>
      <c r="Q35" s="64" t="e">
        <f>INDEX(#REF!,MATCH(P35,#REF!,0))</f>
        <v>#REF!</v>
      </c>
      <c r="R35" s="64" t="e">
        <f>INDEX(#REF!,MATCH($P35,#REF!,0))</f>
        <v>#REF!</v>
      </c>
      <c r="S35" s="64" t="e">
        <f>INDEX(#REF!,MATCH($P35,#REF!,0))</f>
        <v>#REF!</v>
      </c>
      <c r="T35" s="64" t="e">
        <f>INDEX(#REF!,MATCH($P35,#REF!,0))</f>
        <v>#REF!</v>
      </c>
      <c r="U35" s="64" t="e">
        <f>INDEX(#REF!,MATCH($P35,#REF!,0))</f>
        <v>#REF!</v>
      </c>
      <c r="V35" s="64" t="e">
        <f>INDEX(#REF!,MATCH($P35,#REF!,0))</f>
        <v>#REF!</v>
      </c>
      <c r="W35" s="64" t="e">
        <f>INDEX(#REF!,MATCH($P35,#REF!,0))</f>
        <v>#REF!</v>
      </c>
      <c r="X35" s="64" t="e">
        <f>INDEX(#REF!,MATCH($P35,#REF!,0))</f>
        <v>#REF!</v>
      </c>
      <c r="Y35" s="64" t="e">
        <f>INDEX(#REF!,MATCH($P35,#REF!,0))</f>
        <v>#REF!</v>
      </c>
      <c r="Z35" s="64" t="e">
        <f>INDEX(#REF!,MATCH($P35,#REF!,0))</f>
        <v>#REF!</v>
      </c>
      <c r="AA35" s="64" t="e">
        <f>INDEX(#REF!,MATCH($P35,#REF!,0))</f>
        <v>#REF!</v>
      </c>
      <c r="AB35" s="64" t="e">
        <f>INDEX(#REF!,MATCH($P35,#REF!,0))</f>
        <v>#REF!</v>
      </c>
      <c r="AC35" s="64" t="e">
        <f>INDEX(#REF!,MATCH($P35,#REF!,0))</f>
        <v>#REF!</v>
      </c>
      <c r="AD35" s="64" t="e">
        <f>INDEX(#REF!,MATCH($P35,#REF!,0))</f>
        <v>#REF!</v>
      </c>
      <c r="AE35" s="64" t="e">
        <f>INDEX(#REF!,MATCH($P35,#REF!,0))</f>
        <v>#REF!</v>
      </c>
      <c r="AF35" s="64" t="e">
        <f>INDEX(#REF!,MATCH($P35,#REF!,0))</f>
        <v>#REF!</v>
      </c>
      <c r="AG35" s="64" t="e">
        <f>INDEX(#REF!,MATCH($P35,#REF!,0))</f>
        <v>#REF!</v>
      </c>
      <c r="AH35" s="64" t="e">
        <f>INDEX(#REF!,MATCH($P35,#REF!,0))</f>
        <v>#REF!</v>
      </c>
      <c r="AI35" s="64" t="e">
        <f>INDEX(#REF!,MATCH($P35,#REF!,0))</f>
        <v>#REF!</v>
      </c>
      <c r="AJ35" s="64" t="e">
        <f>INDEX(#REF!,MATCH(P35,#REF!,0))</f>
        <v>#REF!</v>
      </c>
      <c r="AK35" s="77" t="str">
        <f t="shared" si="12"/>
        <v>Not Available</v>
      </c>
      <c r="AL35" s="77" t="str">
        <f t="shared" si="13"/>
        <v>Not Available</v>
      </c>
      <c r="AM35" s="77" t="str">
        <f t="shared" si="14"/>
        <v>Not Available</v>
      </c>
      <c r="AN35" s="77" t="str">
        <f t="shared" si="15"/>
        <v>Not Available</v>
      </c>
      <c r="AO35" s="77" t="str">
        <f t="shared" si="16"/>
        <v>Not Available</v>
      </c>
      <c r="AP35" s="77" t="str">
        <f t="shared" si="17"/>
        <v>Not Available</v>
      </c>
      <c r="AQ35" s="77" t="str">
        <f t="shared" si="18"/>
        <v>Not Available</v>
      </c>
      <c r="AR35" s="77" t="str">
        <f t="shared" si="19"/>
        <v>Not Available</v>
      </c>
      <c r="AS35" s="77" t="str">
        <f t="shared" si="20"/>
        <v>Not Available</v>
      </c>
      <c r="AT35" s="77" t="str">
        <f t="shared" si="21"/>
        <v>Not Available</v>
      </c>
      <c r="AU35" s="77" t="str">
        <f t="shared" si="22"/>
        <v>Not Available</v>
      </c>
      <c r="AV35" s="77" t="str">
        <f t="shared" si="23"/>
        <v>Not Available</v>
      </c>
      <c r="AW35" s="77" t="str">
        <f t="shared" si="24"/>
        <v>Not Available</v>
      </c>
      <c r="AX35" s="77" t="str">
        <f t="shared" si="25"/>
        <v>Not Available</v>
      </c>
      <c r="AY35" s="77" t="str">
        <f t="shared" si="26"/>
        <v>Not Available</v>
      </c>
      <c r="AZ35" s="77" t="str">
        <f t="shared" si="27"/>
        <v>Not Available</v>
      </c>
      <c r="BA35" s="77" t="str">
        <f t="shared" si="28"/>
        <v>Not Available</v>
      </c>
      <c r="BB35" s="77" t="str">
        <f t="shared" si="29"/>
        <v>Not Available</v>
      </c>
      <c r="BC35" s="77" t="str">
        <f t="shared" si="30"/>
        <v>Not Available</v>
      </c>
      <c r="BD35" s="77" t="str">
        <f t="shared" si="31"/>
        <v>Not Available</v>
      </c>
      <c r="BE35" s="65" t="str">
        <f t="shared" si="7"/>
        <v>N/A</v>
      </c>
      <c r="BF35" s="65" t="e">
        <f t="shared" si="8"/>
        <v>#VALUE!</v>
      </c>
      <c r="BG35" s="47" t="s">
        <v>6768</v>
      </c>
      <c r="BH35" s="61" t="str">
        <f>VLOOKUP($H35,'Code Type Lookup'!$A$2:$G$17237,7,FALSE)</f>
        <v>Medicine and Surgery Services</v>
      </c>
      <c r="BI35" t="s">
        <v>5</v>
      </c>
      <c r="BJ35">
        <v>636</v>
      </c>
      <c r="BK35" s="47"/>
    </row>
    <row r="36" spans="1:63" x14ac:dyDescent="0.3">
      <c r="B36" s="61" t="str">
        <f t="shared" si="9"/>
        <v>Surgery Procedures -Repair Hernia Umbilical-49585</v>
      </c>
      <c r="C36" s="61" t="str">
        <f t="shared" si="3"/>
        <v>49585-0360</v>
      </c>
      <c r="D36" s="47" t="s">
        <v>33942</v>
      </c>
      <c r="E36" s="47" t="s">
        <v>171</v>
      </c>
      <c r="F36" s="61" t="str">
        <f>IFERROR(VLOOKUP($H36,'Code Type Lookup'!$A$2:$F$17237,6,FALSE),G36)</f>
        <v xml:space="preserve">Surgery Procedures </v>
      </c>
      <c r="G36" s="61" t="str">
        <f>IFERROR(VLOOKUP($H36,'Plain Language Descriptions'!$A$2:$B$4913,2,FALSE),VLOOKUP($I36,'Code Type Lookup'!$L$2:$M$48,2,FALSE))</f>
        <v>Repair Hernia Umbilical</v>
      </c>
      <c r="H36" s="62" t="s">
        <v>19772</v>
      </c>
      <c r="I36" s="66" t="s">
        <v>825</v>
      </c>
      <c r="J36" s="63" t="s">
        <v>33942</v>
      </c>
      <c r="K36" s="68">
        <v>11818</v>
      </c>
      <c r="L36" s="61">
        <f t="shared" si="4"/>
        <v>5</v>
      </c>
      <c r="M36" s="47" t="s">
        <v>175</v>
      </c>
      <c r="N36" s="61">
        <f t="shared" si="5"/>
        <v>1</v>
      </c>
      <c r="O36" s="61" t="str">
        <f t="shared" si="10"/>
        <v>0360-49585 0360-49585</v>
      </c>
      <c r="P36" s="65" t="str">
        <f t="shared" si="11"/>
        <v>36049585</v>
      </c>
      <c r="Q36" s="64" t="e">
        <f>INDEX(#REF!,MATCH(BI36,#REF!,0))</f>
        <v>#REF!</v>
      </c>
      <c r="R36" s="64" t="e">
        <f>INDEX(#REF!,MATCH($BI36,#REF!,0))</f>
        <v>#REF!</v>
      </c>
      <c r="S36" s="64" t="e">
        <f>INDEX(#REF!,MATCH($BI36,#REF!,0))</f>
        <v>#REF!</v>
      </c>
      <c r="T36" s="64" t="e">
        <f>INDEX(#REF!,MATCH($BI36,#REF!,0))</f>
        <v>#REF!</v>
      </c>
      <c r="U36" s="64" t="e">
        <f>INDEX(#REF!,MATCH($BI36,#REF!,0))</f>
        <v>#REF!</v>
      </c>
      <c r="V36" s="64" t="e">
        <f>INDEX(#REF!,MATCH($BI36,#REF!,0))</f>
        <v>#REF!</v>
      </c>
      <c r="W36" s="64" t="e">
        <f>INDEX(#REF!,MATCH($BI36,#REF!,0))</f>
        <v>#REF!</v>
      </c>
      <c r="X36" s="64" t="e">
        <f>INDEX(#REF!,MATCH($BI36,#REF!,0))</f>
        <v>#REF!</v>
      </c>
      <c r="Y36" s="64" t="e">
        <f>INDEX(#REF!,MATCH($BI36,#REF!,0))</f>
        <v>#REF!</v>
      </c>
      <c r="Z36" s="64" t="e">
        <f>INDEX(#REF!,MATCH($BI36,#REF!,0))</f>
        <v>#REF!</v>
      </c>
      <c r="AA36" s="64" t="e">
        <f>INDEX(#REF!,MATCH($BI36,#REF!,0))</f>
        <v>#REF!</v>
      </c>
      <c r="AB36" s="64" t="e">
        <f>INDEX(#REF!,MATCH($BI36,#REF!,0))</f>
        <v>#REF!</v>
      </c>
      <c r="AC36" s="64" t="e">
        <f>INDEX(#REF!,MATCH($BI36,#REF!,0))</f>
        <v>#REF!</v>
      </c>
      <c r="AD36" s="64" t="e">
        <f>INDEX(#REF!,MATCH($BI36,#REF!,0))</f>
        <v>#REF!</v>
      </c>
      <c r="AE36" s="64" t="e">
        <f>INDEX(#REF!,MATCH($BI36,#REF!,0))</f>
        <v>#REF!</v>
      </c>
      <c r="AF36" s="64" t="e">
        <f>INDEX(#REF!,MATCH($BI36,#REF!,0))</f>
        <v>#REF!</v>
      </c>
      <c r="AG36" s="64" t="e">
        <f>INDEX(#REF!,MATCH($BI36,#REF!,0))</f>
        <v>#REF!</v>
      </c>
      <c r="AH36" s="64" t="e">
        <f>INDEX(#REF!,MATCH($BI36,#REF!,0))</f>
        <v>#REF!</v>
      </c>
      <c r="AI36" s="64" t="e">
        <f>INDEX(#REF!,MATCH($BI36,#REF!,0))</f>
        <v>#REF!</v>
      </c>
      <c r="AJ36" s="64" t="e">
        <f>INDEX(#REF!,MATCH(BI36,#REF!,0))</f>
        <v>#REF!</v>
      </c>
      <c r="AK36" s="77" t="str">
        <f t="shared" si="12"/>
        <v>Not Available</v>
      </c>
      <c r="AL36" s="77" t="str">
        <f t="shared" si="13"/>
        <v>Not Available</v>
      </c>
      <c r="AM36" s="77" t="str">
        <f t="shared" si="14"/>
        <v>Not Available</v>
      </c>
      <c r="AN36" s="77" t="str">
        <f t="shared" si="15"/>
        <v>Not Available</v>
      </c>
      <c r="AO36" s="77" t="str">
        <f t="shared" si="16"/>
        <v>Not Available</v>
      </c>
      <c r="AP36" s="77" t="str">
        <f t="shared" si="17"/>
        <v>Not Available</v>
      </c>
      <c r="AQ36" s="77" t="str">
        <f t="shared" si="18"/>
        <v>Not Available</v>
      </c>
      <c r="AR36" s="77" t="str">
        <f t="shared" si="19"/>
        <v>Not Available</v>
      </c>
      <c r="AS36" s="77" t="str">
        <f t="shared" si="20"/>
        <v>Not Available</v>
      </c>
      <c r="AT36" s="77" t="str">
        <f t="shared" si="21"/>
        <v>Not Available</v>
      </c>
      <c r="AU36" s="77" t="str">
        <f t="shared" si="22"/>
        <v>Not Available</v>
      </c>
      <c r="AV36" s="77" t="str">
        <f t="shared" si="23"/>
        <v>Not Available</v>
      </c>
      <c r="AW36" s="77" t="str">
        <f t="shared" si="24"/>
        <v>Not Available</v>
      </c>
      <c r="AX36" s="77" t="str">
        <f t="shared" si="25"/>
        <v>Not Available</v>
      </c>
      <c r="AY36" s="77" t="str">
        <f t="shared" si="26"/>
        <v>Not Available</v>
      </c>
      <c r="AZ36" s="77" t="str">
        <f t="shared" si="27"/>
        <v>Not Available</v>
      </c>
      <c r="BA36" s="77" t="str">
        <f t="shared" si="28"/>
        <v>Not Available</v>
      </c>
      <c r="BB36" s="77" t="str">
        <f t="shared" si="29"/>
        <v>Not Available</v>
      </c>
      <c r="BC36" s="77" t="str">
        <f t="shared" si="30"/>
        <v>Not Available</v>
      </c>
      <c r="BD36" s="77" t="str">
        <f t="shared" si="31"/>
        <v>Not Available</v>
      </c>
      <c r="BE36" s="65">
        <f t="shared" si="7"/>
        <v>9</v>
      </c>
      <c r="BF36" s="65">
        <f t="shared" si="8"/>
        <v>4</v>
      </c>
      <c r="BG36" s="47" t="s">
        <v>19773</v>
      </c>
      <c r="BH36" s="61" t="str">
        <f>VLOOKUP($H36,'Code Type Lookup'!$A$2:$G$17237,7,FALSE)</f>
        <v>Medicine and Surgery Services</v>
      </c>
      <c r="BI36">
        <v>49585</v>
      </c>
      <c r="BJ36">
        <v>360</v>
      </c>
      <c r="BK36" s="47"/>
    </row>
    <row r="37" spans="1:63" x14ac:dyDescent="0.3">
      <c r="B37" s="61" t="str">
        <f t="shared" si="9"/>
        <v>Medical care-Dexamethasone Sodium Phosphate 1mg-J1100</v>
      </c>
      <c r="C37" s="61" t="str">
        <f t="shared" si="3"/>
        <v>49585-0360</v>
      </c>
      <c r="D37" s="47" t="s">
        <v>33942</v>
      </c>
      <c r="E37" s="47" t="s">
        <v>187</v>
      </c>
      <c r="F37" s="61" t="str">
        <f>IFERROR(VLOOKUP($H37,'Code Type Lookup'!$A$2:$F$17237,6,FALSE),G37)</f>
        <v>Medical care</v>
      </c>
      <c r="G37" s="61" t="str">
        <f>IFERROR(VLOOKUP($H37,'Plain Language Descriptions'!$A$2:$B$4913,2,FALSE),VLOOKUP($I37,'Code Type Lookup'!$L$2:$M$48,2,FALSE))</f>
        <v>Dexamethasone Sodium Phosphate 1mg</v>
      </c>
      <c r="H37" s="62" t="s">
        <v>5</v>
      </c>
      <c r="I37" s="66" t="s">
        <v>214</v>
      </c>
      <c r="J37" s="63" t="s">
        <v>33997</v>
      </c>
      <c r="K37" s="68">
        <v>20</v>
      </c>
      <c r="L37" s="61">
        <f t="shared" si="4"/>
        <v>5</v>
      </c>
      <c r="M37" s="47" t="s">
        <v>47</v>
      </c>
      <c r="N37" s="61">
        <f t="shared" si="5"/>
        <v>0</v>
      </c>
      <c r="O37" s="61" t="str">
        <f t="shared" si="10"/>
        <v>0636-J1100 0360-49585</v>
      </c>
      <c r="P37" s="65" t="str">
        <f t="shared" si="11"/>
        <v>636J1100</v>
      </c>
      <c r="Q37" s="64" t="e">
        <f>INDEX(#REF!,MATCH(P37,#REF!,0))</f>
        <v>#REF!</v>
      </c>
      <c r="R37" s="64" t="e">
        <f>INDEX(#REF!,MATCH($P37,#REF!,0))</f>
        <v>#REF!</v>
      </c>
      <c r="S37" s="64" t="e">
        <f>INDEX(#REF!,MATCH($P37,#REF!,0))</f>
        <v>#REF!</v>
      </c>
      <c r="T37" s="64" t="e">
        <f>INDEX(#REF!,MATCH($P37,#REF!,0))</f>
        <v>#REF!</v>
      </c>
      <c r="U37" s="64" t="e">
        <f>INDEX(#REF!,MATCH($P37,#REF!,0))</f>
        <v>#REF!</v>
      </c>
      <c r="V37" s="64" t="e">
        <f>INDEX(#REF!,MATCH($P37,#REF!,0))</f>
        <v>#REF!</v>
      </c>
      <c r="W37" s="64" t="e">
        <f>INDEX(#REF!,MATCH($P37,#REF!,0))</f>
        <v>#REF!</v>
      </c>
      <c r="X37" s="64" t="e">
        <f>INDEX(#REF!,MATCH($P37,#REF!,0))</f>
        <v>#REF!</v>
      </c>
      <c r="Y37" s="64" t="e">
        <f>INDEX(#REF!,MATCH($P37,#REF!,0))</f>
        <v>#REF!</v>
      </c>
      <c r="Z37" s="64" t="e">
        <f>INDEX(#REF!,MATCH($P37,#REF!,0))</f>
        <v>#REF!</v>
      </c>
      <c r="AA37" s="64" t="e">
        <f>INDEX(#REF!,MATCH($P37,#REF!,0))</f>
        <v>#REF!</v>
      </c>
      <c r="AB37" s="64" t="e">
        <f>INDEX(#REF!,MATCH($P37,#REF!,0))</f>
        <v>#REF!</v>
      </c>
      <c r="AC37" s="64" t="e">
        <f>INDEX(#REF!,MATCH($P37,#REF!,0))</f>
        <v>#REF!</v>
      </c>
      <c r="AD37" s="64" t="e">
        <f>INDEX(#REF!,MATCH($P37,#REF!,0))</f>
        <v>#REF!</v>
      </c>
      <c r="AE37" s="64" t="e">
        <f>INDEX(#REF!,MATCH($P37,#REF!,0))</f>
        <v>#REF!</v>
      </c>
      <c r="AF37" s="64" t="e">
        <f>INDEX(#REF!,MATCH($P37,#REF!,0))</f>
        <v>#REF!</v>
      </c>
      <c r="AG37" s="64" t="e">
        <f>INDEX(#REF!,MATCH($P37,#REF!,0))</f>
        <v>#REF!</v>
      </c>
      <c r="AH37" s="64" t="e">
        <f>INDEX(#REF!,MATCH($P37,#REF!,0))</f>
        <v>#REF!</v>
      </c>
      <c r="AI37" s="64" t="e">
        <f>INDEX(#REF!,MATCH($P37,#REF!,0))</f>
        <v>#REF!</v>
      </c>
      <c r="AJ37" s="64" t="e">
        <f>INDEX(#REF!,MATCH(P37,#REF!,0))</f>
        <v>#REF!</v>
      </c>
      <c r="AK37" s="77" t="str">
        <f t="shared" si="12"/>
        <v>Not Available</v>
      </c>
      <c r="AL37" s="77" t="str">
        <f t="shared" si="13"/>
        <v>Not Available</v>
      </c>
      <c r="AM37" s="77" t="str">
        <f t="shared" si="14"/>
        <v>Not Available</v>
      </c>
      <c r="AN37" s="77" t="str">
        <f t="shared" si="15"/>
        <v>Not Available</v>
      </c>
      <c r="AO37" s="77" t="str">
        <f t="shared" si="16"/>
        <v>Not Available</v>
      </c>
      <c r="AP37" s="77" t="str">
        <f t="shared" si="17"/>
        <v>Not Available</v>
      </c>
      <c r="AQ37" s="77" t="str">
        <f t="shared" si="18"/>
        <v>Not Available</v>
      </c>
      <c r="AR37" s="77" t="str">
        <f t="shared" si="19"/>
        <v>Not Available</v>
      </c>
      <c r="AS37" s="77" t="str">
        <f t="shared" si="20"/>
        <v>Not Available</v>
      </c>
      <c r="AT37" s="77" t="str">
        <f t="shared" si="21"/>
        <v>Not Available</v>
      </c>
      <c r="AU37" s="77" t="str">
        <f t="shared" si="22"/>
        <v>Not Available</v>
      </c>
      <c r="AV37" s="77" t="str">
        <f t="shared" si="23"/>
        <v>Not Available</v>
      </c>
      <c r="AW37" s="77" t="str">
        <f t="shared" si="24"/>
        <v>Not Available</v>
      </c>
      <c r="AX37" s="77" t="str">
        <f t="shared" si="25"/>
        <v>Not Available</v>
      </c>
      <c r="AY37" s="77" t="str">
        <f t="shared" si="26"/>
        <v>Not Available</v>
      </c>
      <c r="AZ37" s="77" t="str">
        <f t="shared" si="27"/>
        <v>Not Available</v>
      </c>
      <c r="BA37" s="77" t="str">
        <f t="shared" si="28"/>
        <v>Not Available</v>
      </c>
      <c r="BB37" s="77" t="str">
        <f t="shared" si="29"/>
        <v>Not Available</v>
      </c>
      <c r="BC37" s="77" t="str">
        <f t="shared" si="30"/>
        <v>Not Available</v>
      </c>
      <c r="BD37" s="77" t="str">
        <f t="shared" si="31"/>
        <v>Not Available</v>
      </c>
      <c r="BE37" s="65" t="str">
        <f t="shared" si="7"/>
        <v>N/A</v>
      </c>
      <c r="BF37" s="65" t="e">
        <f t="shared" si="8"/>
        <v>#VALUE!</v>
      </c>
      <c r="BG37" s="47" t="s">
        <v>6768</v>
      </c>
      <c r="BH37" s="61" t="str">
        <f>VLOOKUP($H37,'Code Type Lookup'!$A$2:$G$17237,7,FALSE)</f>
        <v>Medicine and Surgery Services</v>
      </c>
      <c r="BI37" t="s">
        <v>5</v>
      </c>
      <c r="BJ37">
        <v>636</v>
      </c>
      <c r="BK37" s="47"/>
    </row>
    <row r="38" spans="1:63" x14ac:dyDescent="0.3">
      <c r="B38" s="61" t="str">
        <f t="shared" si="9"/>
        <v>Medical care-Propofol Injection 10mg-J2704</v>
      </c>
      <c r="C38" s="61" t="str">
        <f t="shared" si="3"/>
        <v>49585-0360</v>
      </c>
      <c r="D38" s="47" t="s">
        <v>33942</v>
      </c>
      <c r="E38" s="47" t="s">
        <v>187</v>
      </c>
      <c r="F38" s="61" t="str">
        <f>IFERROR(VLOOKUP($H38,'Code Type Lookup'!$A$2:$F$17237,6,FALSE),G38)</f>
        <v>Medical care</v>
      </c>
      <c r="G38" s="61" t="str">
        <f>IFERROR(VLOOKUP($H38,'Plain Language Descriptions'!$A$2:$B$4913,2,FALSE),VLOOKUP($I38,'Code Type Lookup'!$L$2:$M$48,2,FALSE))</f>
        <v>Propofol Injection 10mg</v>
      </c>
      <c r="H38" s="62" t="s">
        <v>7172</v>
      </c>
      <c r="I38" s="66" t="s">
        <v>214</v>
      </c>
      <c r="J38" s="63" t="s">
        <v>33991</v>
      </c>
      <c r="K38" s="68">
        <v>23</v>
      </c>
      <c r="L38" s="61">
        <f t="shared" si="4"/>
        <v>5</v>
      </c>
      <c r="M38" s="47" t="s">
        <v>47</v>
      </c>
      <c r="N38" s="61">
        <f t="shared" si="5"/>
        <v>0</v>
      </c>
      <c r="O38" s="61" t="str">
        <f t="shared" si="10"/>
        <v>0636-J2704 0360-49585</v>
      </c>
      <c r="P38" s="65" t="str">
        <f t="shared" si="11"/>
        <v>636J2704</v>
      </c>
      <c r="Q38" s="64" t="e">
        <f>INDEX(#REF!,MATCH(P38,#REF!,0))</f>
        <v>#REF!</v>
      </c>
      <c r="R38" s="64" t="e">
        <f>INDEX(#REF!,MATCH($P38,#REF!,0))</f>
        <v>#REF!</v>
      </c>
      <c r="S38" s="64" t="e">
        <f>INDEX(#REF!,MATCH($P38,#REF!,0))</f>
        <v>#REF!</v>
      </c>
      <c r="T38" s="64" t="e">
        <f>INDEX(#REF!,MATCH($P38,#REF!,0))</f>
        <v>#REF!</v>
      </c>
      <c r="U38" s="64" t="e">
        <f>INDEX(#REF!,MATCH($P38,#REF!,0))</f>
        <v>#REF!</v>
      </c>
      <c r="V38" s="64" t="e">
        <f>INDEX(#REF!,MATCH($P38,#REF!,0))</f>
        <v>#REF!</v>
      </c>
      <c r="W38" s="64" t="e">
        <f>INDEX(#REF!,MATCH($P38,#REF!,0))</f>
        <v>#REF!</v>
      </c>
      <c r="X38" s="64" t="e">
        <f>INDEX(#REF!,MATCH($P38,#REF!,0))</f>
        <v>#REF!</v>
      </c>
      <c r="Y38" s="64" t="e">
        <f>INDEX(#REF!,MATCH($P38,#REF!,0))</f>
        <v>#REF!</v>
      </c>
      <c r="Z38" s="64" t="e">
        <f>INDEX(#REF!,MATCH($P38,#REF!,0))</f>
        <v>#REF!</v>
      </c>
      <c r="AA38" s="64" t="e">
        <f>INDEX(#REF!,MATCH($P38,#REF!,0))</f>
        <v>#REF!</v>
      </c>
      <c r="AB38" s="64" t="e">
        <f>INDEX(#REF!,MATCH($P38,#REF!,0))</f>
        <v>#REF!</v>
      </c>
      <c r="AC38" s="64" t="e">
        <f>INDEX(#REF!,MATCH($P38,#REF!,0))</f>
        <v>#REF!</v>
      </c>
      <c r="AD38" s="64" t="e">
        <f>INDEX(#REF!,MATCH($P38,#REF!,0))</f>
        <v>#REF!</v>
      </c>
      <c r="AE38" s="64" t="e">
        <f>INDEX(#REF!,MATCH($P38,#REF!,0))</f>
        <v>#REF!</v>
      </c>
      <c r="AF38" s="64" t="e">
        <f>INDEX(#REF!,MATCH($P38,#REF!,0))</f>
        <v>#REF!</v>
      </c>
      <c r="AG38" s="64" t="e">
        <f>INDEX(#REF!,MATCH($P38,#REF!,0))</f>
        <v>#REF!</v>
      </c>
      <c r="AH38" s="64" t="e">
        <f>INDEX(#REF!,MATCH($P38,#REF!,0))</f>
        <v>#REF!</v>
      </c>
      <c r="AI38" s="64" t="e">
        <f>INDEX(#REF!,MATCH($P38,#REF!,0))</f>
        <v>#REF!</v>
      </c>
      <c r="AJ38" s="64" t="e">
        <f>INDEX(#REF!,MATCH(P38,#REF!,0))</f>
        <v>#REF!</v>
      </c>
      <c r="AK38" s="77" t="str">
        <f t="shared" si="12"/>
        <v>Not Available</v>
      </c>
      <c r="AL38" s="77" t="str">
        <f t="shared" si="13"/>
        <v>Not Available</v>
      </c>
      <c r="AM38" s="77" t="str">
        <f t="shared" si="14"/>
        <v>Not Available</v>
      </c>
      <c r="AN38" s="77" t="str">
        <f t="shared" si="15"/>
        <v>Not Available</v>
      </c>
      <c r="AO38" s="77" t="str">
        <f t="shared" si="16"/>
        <v>Not Available</v>
      </c>
      <c r="AP38" s="77" t="str">
        <f t="shared" si="17"/>
        <v>Not Available</v>
      </c>
      <c r="AQ38" s="77" t="str">
        <f t="shared" si="18"/>
        <v>Not Available</v>
      </c>
      <c r="AR38" s="77" t="str">
        <f t="shared" si="19"/>
        <v>Not Available</v>
      </c>
      <c r="AS38" s="77" t="str">
        <f t="shared" si="20"/>
        <v>Not Available</v>
      </c>
      <c r="AT38" s="77" t="str">
        <f t="shared" si="21"/>
        <v>Not Available</v>
      </c>
      <c r="AU38" s="77" t="str">
        <f t="shared" si="22"/>
        <v>Not Available</v>
      </c>
      <c r="AV38" s="77" t="str">
        <f t="shared" si="23"/>
        <v>Not Available</v>
      </c>
      <c r="AW38" s="77" t="str">
        <f t="shared" si="24"/>
        <v>Not Available</v>
      </c>
      <c r="AX38" s="77" t="str">
        <f t="shared" si="25"/>
        <v>Not Available</v>
      </c>
      <c r="AY38" s="77" t="str">
        <f t="shared" si="26"/>
        <v>Not Available</v>
      </c>
      <c r="AZ38" s="77" t="str">
        <f t="shared" si="27"/>
        <v>Not Available</v>
      </c>
      <c r="BA38" s="77" t="str">
        <f t="shared" si="28"/>
        <v>Not Available</v>
      </c>
      <c r="BB38" s="77" t="str">
        <f t="shared" si="29"/>
        <v>Not Available</v>
      </c>
      <c r="BC38" s="77" t="str">
        <f t="shared" si="30"/>
        <v>Not Available</v>
      </c>
      <c r="BD38" s="77" t="str">
        <f t="shared" si="31"/>
        <v>Not Available</v>
      </c>
      <c r="BE38" s="65" t="str">
        <f t="shared" si="7"/>
        <v>N/A</v>
      </c>
      <c r="BF38" s="65" t="e">
        <f t="shared" si="8"/>
        <v>#VALUE!</v>
      </c>
      <c r="BG38" s="47" t="s">
        <v>7173</v>
      </c>
      <c r="BH38" s="61" t="str">
        <f>VLOOKUP($H38,'Code Type Lookup'!$A$2:$G$17237,7,FALSE)</f>
        <v>Medicine and Surgery Services</v>
      </c>
      <c r="BI38" t="s">
        <v>7172</v>
      </c>
      <c r="BJ38">
        <v>636</v>
      </c>
      <c r="BK38" s="47"/>
    </row>
    <row r="39" spans="1:63" x14ac:dyDescent="0.3">
      <c r="B39" s="61" t="str">
        <f t="shared" si="9"/>
        <v>Medical care-Ketorolac tromethamine inj-J1885</v>
      </c>
      <c r="C39" s="61" t="str">
        <f t="shared" si="3"/>
        <v>49585-0360</v>
      </c>
      <c r="D39" s="47" t="s">
        <v>33942</v>
      </c>
      <c r="E39" s="47" t="s">
        <v>187</v>
      </c>
      <c r="F39" s="61" t="str">
        <f>IFERROR(VLOOKUP($H39,'Code Type Lookup'!$A$2:$F$17237,6,FALSE),G39)</f>
        <v>Medical care</v>
      </c>
      <c r="G39" s="61" t="str">
        <f>IFERROR(VLOOKUP($H39,'Plain Language Descriptions'!$A$2:$B$4913,2,FALSE),VLOOKUP($I39,'Code Type Lookup'!$L$2:$M$48,2,FALSE))</f>
        <v>Ketorolac tromethamine inj</v>
      </c>
      <c r="H39" s="62" t="s">
        <v>7003</v>
      </c>
      <c r="I39" s="66" t="s">
        <v>214</v>
      </c>
      <c r="J39" s="63" t="s">
        <v>34006</v>
      </c>
      <c r="K39" s="68">
        <v>21</v>
      </c>
      <c r="L39" s="61">
        <f t="shared" si="4"/>
        <v>5</v>
      </c>
      <c r="M39" s="47" t="s">
        <v>47</v>
      </c>
      <c r="N39" s="61">
        <f t="shared" si="5"/>
        <v>0</v>
      </c>
      <c r="O39" s="61" t="str">
        <f t="shared" si="10"/>
        <v>0636-J1885 0360-49585</v>
      </c>
      <c r="P39" s="65" t="str">
        <f t="shared" si="11"/>
        <v>636J1885</v>
      </c>
      <c r="Q39" s="64" t="e">
        <f>INDEX(#REF!,MATCH(P39,#REF!,0))</f>
        <v>#REF!</v>
      </c>
      <c r="R39" s="64" t="e">
        <f>INDEX(#REF!,MATCH($P39,#REF!,0))</f>
        <v>#REF!</v>
      </c>
      <c r="S39" s="64" t="e">
        <f>INDEX(#REF!,MATCH($P39,#REF!,0))</f>
        <v>#REF!</v>
      </c>
      <c r="T39" s="64" t="e">
        <f>INDEX(#REF!,MATCH($P39,#REF!,0))</f>
        <v>#REF!</v>
      </c>
      <c r="U39" s="64" t="e">
        <f>INDEX(#REF!,MATCH($P39,#REF!,0))</f>
        <v>#REF!</v>
      </c>
      <c r="V39" s="64" t="e">
        <f>INDEX(#REF!,MATCH($P39,#REF!,0))</f>
        <v>#REF!</v>
      </c>
      <c r="W39" s="64" t="e">
        <f>INDEX(#REF!,MATCH($P39,#REF!,0))</f>
        <v>#REF!</v>
      </c>
      <c r="X39" s="64" t="e">
        <f>INDEX(#REF!,MATCH($P39,#REF!,0))</f>
        <v>#REF!</v>
      </c>
      <c r="Y39" s="64" t="e">
        <f>INDEX(#REF!,MATCH($P39,#REF!,0))</f>
        <v>#REF!</v>
      </c>
      <c r="Z39" s="64" t="e">
        <f>INDEX(#REF!,MATCH($P39,#REF!,0))</f>
        <v>#REF!</v>
      </c>
      <c r="AA39" s="64" t="e">
        <f>INDEX(#REF!,MATCH($P39,#REF!,0))</f>
        <v>#REF!</v>
      </c>
      <c r="AB39" s="64" t="e">
        <f>INDEX(#REF!,MATCH($P39,#REF!,0))</f>
        <v>#REF!</v>
      </c>
      <c r="AC39" s="64" t="e">
        <f>INDEX(#REF!,MATCH($P39,#REF!,0))</f>
        <v>#REF!</v>
      </c>
      <c r="AD39" s="64" t="e">
        <f>INDEX(#REF!,MATCH($P39,#REF!,0))</f>
        <v>#REF!</v>
      </c>
      <c r="AE39" s="64" t="e">
        <f>INDEX(#REF!,MATCH($P39,#REF!,0))</f>
        <v>#REF!</v>
      </c>
      <c r="AF39" s="64" t="e">
        <f>INDEX(#REF!,MATCH($P39,#REF!,0))</f>
        <v>#REF!</v>
      </c>
      <c r="AG39" s="64" t="e">
        <f>INDEX(#REF!,MATCH($P39,#REF!,0))</f>
        <v>#REF!</v>
      </c>
      <c r="AH39" s="64" t="e">
        <f>INDEX(#REF!,MATCH($P39,#REF!,0))</f>
        <v>#REF!</v>
      </c>
      <c r="AI39" s="64" t="e">
        <f>INDEX(#REF!,MATCH($P39,#REF!,0))</f>
        <v>#REF!</v>
      </c>
      <c r="AJ39" s="64" t="e">
        <f>INDEX(#REF!,MATCH(P39,#REF!,0))</f>
        <v>#REF!</v>
      </c>
      <c r="AK39" s="77" t="str">
        <f t="shared" si="12"/>
        <v>Not Available</v>
      </c>
      <c r="AL39" s="77" t="str">
        <f t="shared" si="13"/>
        <v>Not Available</v>
      </c>
      <c r="AM39" s="77" t="str">
        <f t="shared" si="14"/>
        <v>Not Available</v>
      </c>
      <c r="AN39" s="77" t="str">
        <f t="shared" si="15"/>
        <v>Not Available</v>
      </c>
      <c r="AO39" s="77" t="str">
        <f t="shared" si="16"/>
        <v>Not Available</v>
      </c>
      <c r="AP39" s="77" t="str">
        <f t="shared" si="17"/>
        <v>Not Available</v>
      </c>
      <c r="AQ39" s="77" t="str">
        <f t="shared" si="18"/>
        <v>Not Available</v>
      </c>
      <c r="AR39" s="77" t="str">
        <f t="shared" si="19"/>
        <v>Not Available</v>
      </c>
      <c r="AS39" s="77" t="str">
        <f t="shared" si="20"/>
        <v>Not Available</v>
      </c>
      <c r="AT39" s="77" t="str">
        <f t="shared" si="21"/>
        <v>Not Available</v>
      </c>
      <c r="AU39" s="77" t="str">
        <f t="shared" si="22"/>
        <v>Not Available</v>
      </c>
      <c r="AV39" s="77" t="str">
        <f t="shared" si="23"/>
        <v>Not Available</v>
      </c>
      <c r="AW39" s="77" t="str">
        <f t="shared" si="24"/>
        <v>Not Available</v>
      </c>
      <c r="AX39" s="77" t="str">
        <f t="shared" si="25"/>
        <v>Not Available</v>
      </c>
      <c r="AY39" s="77" t="str">
        <f t="shared" si="26"/>
        <v>Not Available</v>
      </c>
      <c r="AZ39" s="77" t="str">
        <f t="shared" si="27"/>
        <v>Not Available</v>
      </c>
      <c r="BA39" s="77" t="str">
        <f t="shared" si="28"/>
        <v>Not Available</v>
      </c>
      <c r="BB39" s="77" t="str">
        <f t="shared" si="29"/>
        <v>Not Available</v>
      </c>
      <c r="BC39" s="77" t="str">
        <f t="shared" si="30"/>
        <v>Not Available</v>
      </c>
      <c r="BD39" s="77" t="str">
        <f t="shared" si="31"/>
        <v>Not Available</v>
      </c>
      <c r="BE39" s="65" t="str">
        <f t="shared" si="7"/>
        <v>N/A</v>
      </c>
      <c r="BF39" s="65" t="e">
        <f t="shared" si="8"/>
        <v>#VALUE!</v>
      </c>
      <c r="BG39" s="47" t="s">
        <v>7004</v>
      </c>
      <c r="BH39" s="61" t="str">
        <f>VLOOKUP($H39,'Code Type Lookup'!$A$2:$G$17237,7,FALSE)</f>
        <v>Medicine and Surgery Services</v>
      </c>
      <c r="BI39" t="s">
        <v>7003</v>
      </c>
      <c r="BJ39">
        <v>636</v>
      </c>
      <c r="BK39" s="47"/>
    </row>
    <row r="40" spans="1:63" x14ac:dyDescent="0.3">
      <c r="B40" s="61" t="str">
        <f t="shared" si="9"/>
        <v>Medical care-Acetaminophen Injection 10mg-J0131</v>
      </c>
      <c r="C40" s="61" t="str">
        <f t="shared" si="3"/>
        <v>49585-0360</v>
      </c>
      <c r="D40" s="47" t="s">
        <v>33942</v>
      </c>
      <c r="E40" s="47" t="s">
        <v>187</v>
      </c>
      <c r="F40" s="61" t="str">
        <f>IFERROR(VLOOKUP($H40,'Code Type Lookup'!$A$2:$F$17237,6,FALSE),G40)</f>
        <v>Medical care</v>
      </c>
      <c r="G40" s="61" t="str">
        <f>IFERROR(VLOOKUP($H40,'Plain Language Descriptions'!$A$2:$B$4913,2,FALSE),VLOOKUP($I40,'Code Type Lookup'!$L$2:$M$48,2,FALSE))</f>
        <v>Acetaminophen Injection 10mg</v>
      </c>
      <c r="H40" s="62" t="s">
        <v>325</v>
      </c>
      <c r="I40" s="66" t="s">
        <v>214</v>
      </c>
      <c r="J40" s="63" t="s">
        <v>34003</v>
      </c>
      <c r="K40" s="68">
        <v>184</v>
      </c>
      <c r="L40" s="61">
        <f t="shared" si="4"/>
        <v>5</v>
      </c>
      <c r="M40" s="47" t="s">
        <v>47</v>
      </c>
      <c r="N40" s="61">
        <f t="shared" si="5"/>
        <v>0</v>
      </c>
      <c r="O40" s="61" t="str">
        <f t="shared" si="10"/>
        <v>0636-J0131 0360-49585</v>
      </c>
      <c r="P40" s="65" t="str">
        <f t="shared" si="11"/>
        <v>636J0131</v>
      </c>
      <c r="Q40" s="64" t="e">
        <f>INDEX(#REF!,MATCH(P40,#REF!,0))</f>
        <v>#REF!</v>
      </c>
      <c r="R40" s="64" t="e">
        <f>INDEX(#REF!,MATCH($P40,#REF!,0))</f>
        <v>#REF!</v>
      </c>
      <c r="S40" s="64" t="e">
        <f>INDEX(#REF!,MATCH($P40,#REF!,0))</f>
        <v>#REF!</v>
      </c>
      <c r="T40" s="64" t="e">
        <f>INDEX(#REF!,MATCH($P40,#REF!,0))</f>
        <v>#REF!</v>
      </c>
      <c r="U40" s="64" t="e">
        <f>INDEX(#REF!,MATCH($P40,#REF!,0))</f>
        <v>#REF!</v>
      </c>
      <c r="V40" s="64" t="e">
        <f>INDEX(#REF!,MATCH($P40,#REF!,0))</f>
        <v>#REF!</v>
      </c>
      <c r="W40" s="64" t="e">
        <f>INDEX(#REF!,MATCH($P40,#REF!,0))</f>
        <v>#REF!</v>
      </c>
      <c r="X40" s="64" t="e">
        <f>INDEX(#REF!,MATCH($P40,#REF!,0))</f>
        <v>#REF!</v>
      </c>
      <c r="Y40" s="64" t="e">
        <f>INDEX(#REF!,MATCH($P40,#REF!,0))</f>
        <v>#REF!</v>
      </c>
      <c r="Z40" s="64" t="e">
        <f>INDEX(#REF!,MATCH($P40,#REF!,0))</f>
        <v>#REF!</v>
      </c>
      <c r="AA40" s="64" t="e">
        <f>INDEX(#REF!,MATCH($P40,#REF!,0))</f>
        <v>#REF!</v>
      </c>
      <c r="AB40" s="64" t="e">
        <f>INDEX(#REF!,MATCH($P40,#REF!,0))</f>
        <v>#REF!</v>
      </c>
      <c r="AC40" s="64" t="e">
        <f>INDEX(#REF!,MATCH($P40,#REF!,0))</f>
        <v>#REF!</v>
      </c>
      <c r="AD40" s="64" t="e">
        <f>INDEX(#REF!,MATCH($P40,#REF!,0))</f>
        <v>#REF!</v>
      </c>
      <c r="AE40" s="64" t="e">
        <f>INDEX(#REF!,MATCH($P40,#REF!,0))</f>
        <v>#REF!</v>
      </c>
      <c r="AF40" s="64" t="e">
        <f>INDEX(#REF!,MATCH($P40,#REF!,0))</f>
        <v>#REF!</v>
      </c>
      <c r="AG40" s="64" t="e">
        <f>INDEX(#REF!,MATCH($P40,#REF!,0))</f>
        <v>#REF!</v>
      </c>
      <c r="AH40" s="64" t="e">
        <f>INDEX(#REF!,MATCH($P40,#REF!,0))</f>
        <v>#REF!</v>
      </c>
      <c r="AI40" s="64" t="e">
        <f>INDEX(#REF!,MATCH($P40,#REF!,0))</f>
        <v>#REF!</v>
      </c>
      <c r="AJ40" s="64" t="e">
        <f>INDEX(#REF!,MATCH(P40,#REF!,0))</f>
        <v>#REF!</v>
      </c>
      <c r="AK40" s="77" t="str">
        <f t="shared" si="12"/>
        <v>Not Available</v>
      </c>
      <c r="AL40" s="77" t="str">
        <f t="shared" si="13"/>
        <v>Not Available</v>
      </c>
      <c r="AM40" s="77" t="str">
        <f t="shared" si="14"/>
        <v>Not Available</v>
      </c>
      <c r="AN40" s="77" t="str">
        <f t="shared" si="15"/>
        <v>Not Available</v>
      </c>
      <c r="AO40" s="77" t="str">
        <f t="shared" si="16"/>
        <v>Not Available</v>
      </c>
      <c r="AP40" s="77" t="str">
        <f t="shared" si="17"/>
        <v>Not Available</v>
      </c>
      <c r="AQ40" s="77" t="str">
        <f t="shared" si="18"/>
        <v>Not Available</v>
      </c>
      <c r="AR40" s="77" t="str">
        <f t="shared" si="19"/>
        <v>Not Available</v>
      </c>
      <c r="AS40" s="77" t="str">
        <f t="shared" si="20"/>
        <v>Not Available</v>
      </c>
      <c r="AT40" s="77" t="str">
        <f t="shared" si="21"/>
        <v>Not Available</v>
      </c>
      <c r="AU40" s="77" t="str">
        <f t="shared" si="22"/>
        <v>Not Available</v>
      </c>
      <c r="AV40" s="77" t="str">
        <f t="shared" si="23"/>
        <v>Not Available</v>
      </c>
      <c r="AW40" s="77" t="str">
        <f t="shared" si="24"/>
        <v>Not Available</v>
      </c>
      <c r="AX40" s="77" t="str">
        <f t="shared" si="25"/>
        <v>Not Available</v>
      </c>
      <c r="AY40" s="77" t="str">
        <f t="shared" si="26"/>
        <v>Not Available</v>
      </c>
      <c r="AZ40" s="77" t="str">
        <f t="shared" si="27"/>
        <v>Not Available</v>
      </c>
      <c r="BA40" s="77" t="str">
        <f t="shared" si="28"/>
        <v>Not Available</v>
      </c>
      <c r="BB40" s="77" t="str">
        <f t="shared" si="29"/>
        <v>Not Available</v>
      </c>
      <c r="BC40" s="77" t="str">
        <f t="shared" si="30"/>
        <v>Not Available</v>
      </c>
      <c r="BD40" s="77" t="str">
        <f t="shared" si="31"/>
        <v>Not Available</v>
      </c>
      <c r="BE40" s="65" t="str">
        <f t="shared" si="7"/>
        <v>N/A</v>
      </c>
      <c r="BF40" s="65" t="e">
        <f t="shared" si="8"/>
        <v>#VALUE!</v>
      </c>
      <c r="BG40" s="47" t="s">
        <v>6469</v>
      </c>
      <c r="BH40" s="61" t="str">
        <f>VLOOKUP($H40,'Code Type Lookup'!$A$2:$G$17237,7,FALSE)</f>
        <v>Medicine and Surgery Services</v>
      </c>
      <c r="BI40" t="s">
        <v>325</v>
      </c>
      <c r="BJ40">
        <v>636</v>
      </c>
      <c r="BK40" s="47"/>
    </row>
    <row r="41" spans="1:63" x14ac:dyDescent="0.3">
      <c r="A41" s="58"/>
      <c r="B41" s="61" t="str">
        <f t="shared" si="9"/>
        <v>Surgery Procedures -Injection procedure for X-ray imaging of the bladder or during voiding-51600</v>
      </c>
      <c r="C41" s="61" t="str">
        <f t="shared" si="3"/>
        <v>51600-0361</v>
      </c>
      <c r="D41" s="47" t="s">
        <v>33950</v>
      </c>
      <c r="E41" s="47" t="s">
        <v>171</v>
      </c>
      <c r="F41" s="61" t="str">
        <f>IFERROR(VLOOKUP($H41,'Code Type Lookup'!$A$2:$F$17237,6,FALSE),G41)</f>
        <v xml:space="preserve">Surgery Procedures </v>
      </c>
      <c r="G41" s="61" t="str">
        <f>IFERROR(VLOOKUP($H41,'Plain Language Descriptions'!$A$2:$B$4913,2,FALSE),VLOOKUP($I41,'Code Type Lookup'!$L$2:$M$48,2,FALSE))</f>
        <v>Injection procedure for X-ray imaging of the bladder or during voiding</v>
      </c>
      <c r="H41" s="62" t="s">
        <v>20119</v>
      </c>
      <c r="I41" s="66" t="s">
        <v>31085</v>
      </c>
      <c r="J41" s="63" t="s">
        <v>33950</v>
      </c>
      <c r="K41" s="68">
        <v>785</v>
      </c>
      <c r="L41" s="61">
        <f t="shared" si="4"/>
        <v>2</v>
      </c>
      <c r="M41" s="47" t="s">
        <v>175</v>
      </c>
      <c r="N41" s="61">
        <f t="shared" si="5"/>
        <v>1</v>
      </c>
      <c r="O41" s="61" t="str">
        <f t="shared" si="10"/>
        <v>0361-51600 0361-51600</v>
      </c>
      <c r="P41" s="65" t="str">
        <f t="shared" si="11"/>
        <v>36151600</v>
      </c>
      <c r="Q41" s="64" t="e">
        <f>INDEX(#REF!,MATCH(BI41,#REF!,0))</f>
        <v>#REF!</v>
      </c>
      <c r="R41" s="64" t="e">
        <f>INDEX(#REF!,MATCH($BI41,#REF!,0))</f>
        <v>#REF!</v>
      </c>
      <c r="S41" s="64" t="e">
        <f>INDEX(#REF!,MATCH($BI41,#REF!,0))</f>
        <v>#REF!</v>
      </c>
      <c r="T41" s="64" t="e">
        <f>INDEX(#REF!,MATCH($BI41,#REF!,0))</f>
        <v>#REF!</v>
      </c>
      <c r="U41" s="64" t="e">
        <f>INDEX(#REF!,MATCH($BI41,#REF!,0))</f>
        <v>#REF!</v>
      </c>
      <c r="V41" s="64" t="e">
        <f>INDEX(#REF!,MATCH($BI41,#REF!,0))</f>
        <v>#REF!</v>
      </c>
      <c r="W41" s="64" t="e">
        <f>INDEX(#REF!,MATCH($BI41,#REF!,0))</f>
        <v>#REF!</v>
      </c>
      <c r="X41" s="64" t="e">
        <f>INDEX(#REF!,MATCH($BI41,#REF!,0))</f>
        <v>#REF!</v>
      </c>
      <c r="Y41" s="64" t="e">
        <f>INDEX(#REF!,MATCH($BI41,#REF!,0))</f>
        <v>#REF!</v>
      </c>
      <c r="Z41" s="64" t="e">
        <f>INDEX(#REF!,MATCH($BI41,#REF!,0))</f>
        <v>#REF!</v>
      </c>
      <c r="AA41" s="64" t="e">
        <f>INDEX(#REF!,MATCH($BI41,#REF!,0))</f>
        <v>#REF!</v>
      </c>
      <c r="AB41" s="64" t="e">
        <f>INDEX(#REF!,MATCH($BI41,#REF!,0))</f>
        <v>#REF!</v>
      </c>
      <c r="AC41" s="64" t="e">
        <f>INDEX(#REF!,MATCH($BI41,#REF!,0))</f>
        <v>#REF!</v>
      </c>
      <c r="AD41" s="64" t="e">
        <f>INDEX(#REF!,MATCH($BI41,#REF!,0))</f>
        <v>#REF!</v>
      </c>
      <c r="AE41" s="64" t="e">
        <f>INDEX(#REF!,MATCH($BI41,#REF!,0))</f>
        <v>#REF!</v>
      </c>
      <c r="AF41" s="64" t="e">
        <f>INDEX(#REF!,MATCH($BI41,#REF!,0))</f>
        <v>#REF!</v>
      </c>
      <c r="AG41" s="64" t="e">
        <f>INDEX(#REF!,MATCH($BI41,#REF!,0))</f>
        <v>#REF!</v>
      </c>
      <c r="AH41" s="64" t="e">
        <f>INDEX(#REF!,MATCH($BI41,#REF!,0))</f>
        <v>#REF!</v>
      </c>
      <c r="AI41" s="64" t="e">
        <f>INDEX(#REF!,MATCH($BI41,#REF!,0))</f>
        <v>#REF!</v>
      </c>
      <c r="AJ41" s="64" t="e">
        <f>INDEX(#REF!,MATCH(BI41,#REF!,0))</f>
        <v>#REF!</v>
      </c>
      <c r="AK41" s="77" t="str">
        <f t="shared" si="12"/>
        <v>Not Available</v>
      </c>
      <c r="AL41" s="77" t="str">
        <f t="shared" si="13"/>
        <v>Not Available</v>
      </c>
      <c r="AM41" s="77" t="str">
        <f t="shared" si="14"/>
        <v>Not Available</v>
      </c>
      <c r="AN41" s="77" t="str">
        <f t="shared" si="15"/>
        <v>Not Available</v>
      </c>
      <c r="AO41" s="77" t="str">
        <f t="shared" si="16"/>
        <v>Not Available</v>
      </c>
      <c r="AP41" s="77" t="str">
        <f t="shared" si="17"/>
        <v>Not Available</v>
      </c>
      <c r="AQ41" s="77" t="str">
        <f t="shared" si="18"/>
        <v>Not Available</v>
      </c>
      <c r="AR41" s="77" t="str">
        <f t="shared" si="19"/>
        <v>Not Available</v>
      </c>
      <c r="AS41" s="77" t="str">
        <f t="shared" si="20"/>
        <v>Not Available</v>
      </c>
      <c r="AT41" s="77" t="str">
        <f t="shared" si="21"/>
        <v>Not Available</v>
      </c>
      <c r="AU41" s="77" t="str">
        <f t="shared" si="22"/>
        <v>Not Available</v>
      </c>
      <c r="AV41" s="77" t="str">
        <f t="shared" si="23"/>
        <v>Not Available</v>
      </c>
      <c r="AW41" s="77" t="str">
        <f t="shared" si="24"/>
        <v>Not Available</v>
      </c>
      <c r="AX41" s="77" t="str">
        <f t="shared" si="25"/>
        <v>Not Available</v>
      </c>
      <c r="AY41" s="77" t="str">
        <f t="shared" si="26"/>
        <v>Not Available</v>
      </c>
      <c r="AZ41" s="77" t="str">
        <f t="shared" si="27"/>
        <v>Not Available</v>
      </c>
      <c r="BA41" s="77" t="str">
        <f t="shared" si="28"/>
        <v>Not Available</v>
      </c>
      <c r="BB41" s="77" t="str">
        <f t="shared" si="29"/>
        <v>Not Available</v>
      </c>
      <c r="BC41" s="77" t="str">
        <f t="shared" si="30"/>
        <v>Not Available</v>
      </c>
      <c r="BD41" s="77" t="str">
        <f t="shared" si="31"/>
        <v>Not Available</v>
      </c>
      <c r="BE41" s="65">
        <f t="shared" si="7"/>
        <v>6</v>
      </c>
      <c r="BF41" s="65">
        <f t="shared" si="8"/>
        <v>4</v>
      </c>
      <c r="BG41" s="47" t="s">
        <v>20120</v>
      </c>
      <c r="BH41" s="61" t="str">
        <f>VLOOKUP($H41,'Code Type Lookup'!$A$2:$G$17237,7,FALSE)</f>
        <v>Medicine and Surgery Services</v>
      </c>
      <c r="BI41">
        <v>51600</v>
      </c>
      <c r="BJ41">
        <v>361</v>
      </c>
      <c r="BK41" s="47"/>
    </row>
    <row r="42" spans="1:63" x14ac:dyDescent="0.3">
      <c r="B42" s="61" t="str">
        <f t="shared" si="9"/>
        <v>Diagnostic radiology-Drug Used in Medical Imaging-Q9958</v>
      </c>
      <c r="C42" s="61" t="str">
        <f t="shared" si="3"/>
        <v>51600-0361</v>
      </c>
      <c r="D42" s="47" t="s">
        <v>33950</v>
      </c>
      <c r="E42" s="47" t="s">
        <v>187</v>
      </c>
      <c r="F42" s="61" t="str">
        <f>IFERROR(VLOOKUP($H42,'Code Type Lookup'!$A$2:$F$17237,6,FALSE),G42)</f>
        <v>Diagnostic radiology</v>
      </c>
      <c r="G42" s="61" t="str">
        <f>IFERROR(VLOOKUP($H42,'Plain Language Descriptions'!$A$2:$B$4913,2,FALSE),VLOOKUP($I42,'Code Type Lookup'!$L$2:$M$48,2,FALSE))</f>
        <v>Drug Used in Medical Imaging</v>
      </c>
      <c r="H42" s="62" t="s">
        <v>8872</v>
      </c>
      <c r="I42" s="66" t="s">
        <v>214</v>
      </c>
      <c r="J42" s="63" t="s">
        <v>33998</v>
      </c>
      <c r="K42" s="68">
        <v>218</v>
      </c>
      <c r="L42" s="61">
        <f t="shared" si="4"/>
        <v>2</v>
      </c>
      <c r="M42" s="47" t="s">
        <v>47</v>
      </c>
      <c r="N42" s="61">
        <f t="shared" si="5"/>
        <v>0</v>
      </c>
      <c r="O42" s="61" t="str">
        <f t="shared" si="10"/>
        <v>0636-Q9958 0361-51600</v>
      </c>
      <c r="P42" s="65" t="str">
        <f t="shared" si="11"/>
        <v>636Q9958</v>
      </c>
      <c r="Q42" s="64" t="e">
        <f>INDEX(#REF!,MATCH(P42,#REF!,0))</f>
        <v>#REF!</v>
      </c>
      <c r="R42" s="64" t="e">
        <f>INDEX(#REF!,MATCH($P42,#REF!,0))</f>
        <v>#REF!</v>
      </c>
      <c r="S42" s="64" t="e">
        <f>INDEX(#REF!,MATCH($P42,#REF!,0))</f>
        <v>#REF!</v>
      </c>
      <c r="T42" s="64" t="e">
        <f>INDEX(#REF!,MATCH($P42,#REF!,0))</f>
        <v>#REF!</v>
      </c>
      <c r="U42" s="64" t="e">
        <f>INDEX(#REF!,MATCH($P42,#REF!,0))</f>
        <v>#REF!</v>
      </c>
      <c r="V42" s="64" t="e">
        <f>INDEX(#REF!,MATCH($P42,#REF!,0))</f>
        <v>#REF!</v>
      </c>
      <c r="W42" s="64" t="e">
        <f>INDEX(#REF!,MATCH($P42,#REF!,0))</f>
        <v>#REF!</v>
      </c>
      <c r="X42" s="64" t="e">
        <f>INDEX(#REF!,MATCH($P42,#REF!,0))</f>
        <v>#REF!</v>
      </c>
      <c r="Y42" s="64" t="e">
        <f>INDEX(#REF!,MATCH($P42,#REF!,0))</f>
        <v>#REF!</v>
      </c>
      <c r="Z42" s="64" t="e">
        <f>INDEX(#REF!,MATCH($P42,#REF!,0))</f>
        <v>#REF!</v>
      </c>
      <c r="AA42" s="64" t="e">
        <f>INDEX(#REF!,MATCH($P42,#REF!,0))</f>
        <v>#REF!</v>
      </c>
      <c r="AB42" s="64" t="e">
        <f>INDEX(#REF!,MATCH($P42,#REF!,0))</f>
        <v>#REF!</v>
      </c>
      <c r="AC42" s="64" t="e">
        <f>INDEX(#REF!,MATCH($P42,#REF!,0))</f>
        <v>#REF!</v>
      </c>
      <c r="AD42" s="64" t="e">
        <f>INDEX(#REF!,MATCH($P42,#REF!,0))</f>
        <v>#REF!</v>
      </c>
      <c r="AE42" s="64" t="e">
        <f>INDEX(#REF!,MATCH($P42,#REF!,0))</f>
        <v>#REF!</v>
      </c>
      <c r="AF42" s="64" t="e">
        <f>INDEX(#REF!,MATCH($P42,#REF!,0))</f>
        <v>#REF!</v>
      </c>
      <c r="AG42" s="64" t="e">
        <f>INDEX(#REF!,MATCH($P42,#REF!,0))</f>
        <v>#REF!</v>
      </c>
      <c r="AH42" s="64" t="e">
        <f>INDEX(#REF!,MATCH($P42,#REF!,0))</f>
        <v>#REF!</v>
      </c>
      <c r="AI42" s="64" t="e">
        <f>INDEX(#REF!,MATCH($P42,#REF!,0))</f>
        <v>#REF!</v>
      </c>
      <c r="AJ42" s="64" t="e">
        <f>INDEX(#REF!,MATCH(P42,#REF!,0))</f>
        <v>#REF!</v>
      </c>
      <c r="AK42" s="77" t="str">
        <f t="shared" si="12"/>
        <v>Not Available</v>
      </c>
      <c r="AL42" s="77" t="str">
        <f t="shared" si="13"/>
        <v>Not Available</v>
      </c>
      <c r="AM42" s="77" t="str">
        <f t="shared" si="14"/>
        <v>Not Available</v>
      </c>
      <c r="AN42" s="77" t="str">
        <f t="shared" si="15"/>
        <v>Not Available</v>
      </c>
      <c r="AO42" s="77" t="str">
        <f t="shared" si="16"/>
        <v>Not Available</v>
      </c>
      <c r="AP42" s="77" t="str">
        <f t="shared" si="17"/>
        <v>Not Available</v>
      </c>
      <c r="AQ42" s="77" t="str">
        <f t="shared" si="18"/>
        <v>Not Available</v>
      </c>
      <c r="AR42" s="77" t="str">
        <f t="shared" si="19"/>
        <v>Not Available</v>
      </c>
      <c r="AS42" s="77" t="str">
        <f t="shared" si="20"/>
        <v>Not Available</v>
      </c>
      <c r="AT42" s="77" t="str">
        <f t="shared" si="21"/>
        <v>Not Available</v>
      </c>
      <c r="AU42" s="77" t="str">
        <f t="shared" si="22"/>
        <v>Not Available</v>
      </c>
      <c r="AV42" s="77" t="str">
        <f t="shared" si="23"/>
        <v>Not Available</v>
      </c>
      <c r="AW42" s="77" t="str">
        <f t="shared" si="24"/>
        <v>Not Available</v>
      </c>
      <c r="AX42" s="77" t="str">
        <f t="shared" si="25"/>
        <v>Not Available</v>
      </c>
      <c r="AY42" s="77" t="str">
        <f t="shared" si="26"/>
        <v>Not Available</v>
      </c>
      <c r="AZ42" s="77" t="str">
        <f t="shared" si="27"/>
        <v>Not Available</v>
      </c>
      <c r="BA42" s="77" t="str">
        <f t="shared" si="28"/>
        <v>Not Available</v>
      </c>
      <c r="BB42" s="77" t="str">
        <f t="shared" si="29"/>
        <v>Not Available</v>
      </c>
      <c r="BC42" s="77" t="str">
        <f t="shared" si="30"/>
        <v>Not Available</v>
      </c>
      <c r="BD42" s="77" t="str">
        <f t="shared" si="31"/>
        <v>Not Available</v>
      </c>
      <c r="BE42" s="65" t="str">
        <f t="shared" si="7"/>
        <v>N/A</v>
      </c>
      <c r="BF42" s="65" t="e">
        <f t="shared" si="8"/>
        <v>#VALUE!</v>
      </c>
      <c r="BG42" s="47" t="s">
        <v>8873</v>
      </c>
      <c r="BH42" s="61" t="str">
        <f>VLOOKUP($H42,'Code Type Lookup'!$A$2:$G$17237,7,FALSE)</f>
        <v>Radiology Services</v>
      </c>
      <c r="BI42" t="s">
        <v>8872</v>
      </c>
      <c r="BJ42">
        <v>636</v>
      </c>
      <c r="BK42" s="47"/>
    </row>
    <row r="43" spans="1:63" x14ac:dyDescent="0.3">
      <c r="B43" s="61" t="str">
        <f t="shared" si="9"/>
        <v>Surgery Procedures -Insertion of temporary bladder catheter-51701</v>
      </c>
      <c r="C43" s="61" t="str">
        <f t="shared" si="3"/>
        <v>51701-0349</v>
      </c>
      <c r="D43" s="47" t="s">
        <v>33935</v>
      </c>
      <c r="E43" s="47" t="s">
        <v>171</v>
      </c>
      <c r="F43" s="61" t="str">
        <f>IFERROR(VLOOKUP($H43,'Code Type Lookup'!$A$2:$F$17237,6,FALSE),G43)</f>
        <v xml:space="preserve">Surgery Procedures </v>
      </c>
      <c r="G43" s="61" t="str">
        <f>IFERROR(VLOOKUP($H43,'Plain Language Descriptions'!$A$2:$B$4913,2,FALSE),VLOOKUP($I43,'Code Type Lookup'!$L$2:$M$48,2,FALSE))</f>
        <v>Insertion of temporary bladder catheter</v>
      </c>
      <c r="H43" s="62" t="s">
        <v>20126</v>
      </c>
      <c r="I43" s="66" t="s">
        <v>34012</v>
      </c>
      <c r="J43" s="63" t="s">
        <v>33935</v>
      </c>
      <c r="K43" s="68">
        <v>289</v>
      </c>
      <c r="L43" s="61">
        <f t="shared" si="4"/>
        <v>2</v>
      </c>
      <c r="M43" s="47" t="s">
        <v>51</v>
      </c>
      <c r="N43" s="61">
        <f t="shared" si="5"/>
        <v>1</v>
      </c>
      <c r="O43" s="61" t="str">
        <f t="shared" si="10"/>
        <v>0349-51701 0349-51701</v>
      </c>
      <c r="P43" s="65" t="str">
        <f t="shared" si="11"/>
        <v>34951701</v>
      </c>
      <c r="Q43" s="64" t="e">
        <f>INDEX(#REF!,MATCH(P43,#REF!,0))</f>
        <v>#REF!</v>
      </c>
      <c r="R43" s="64" t="e">
        <f>INDEX(#REF!,MATCH($P43,#REF!,0))</f>
        <v>#REF!</v>
      </c>
      <c r="S43" s="64" t="e">
        <f>INDEX(#REF!,MATCH($P43,#REF!,0))</f>
        <v>#REF!</v>
      </c>
      <c r="T43" s="64" t="e">
        <f>INDEX(#REF!,MATCH($P43,#REF!,0))</f>
        <v>#REF!</v>
      </c>
      <c r="U43" s="64" t="e">
        <f>INDEX(#REF!,MATCH($P43,#REF!,0))</f>
        <v>#REF!</v>
      </c>
      <c r="V43" s="64" t="e">
        <f>INDEX(#REF!,MATCH($P43,#REF!,0))</f>
        <v>#REF!</v>
      </c>
      <c r="W43" s="64" t="e">
        <f>INDEX(#REF!,MATCH($P43,#REF!,0))</f>
        <v>#REF!</v>
      </c>
      <c r="X43" s="64" t="e">
        <f>INDEX(#REF!,MATCH($P43,#REF!,0))</f>
        <v>#REF!</v>
      </c>
      <c r="Y43" s="64" t="e">
        <f>INDEX(#REF!,MATCH($P43,#REF!,0))</f>
        <v>#REF!</v>
      </c>
      <c r="Z43" s="64" t="e">
        <f>INDEX(#REF!,MATCH($P43,#REF!,0))</f>
        <v>#REF!</v>
      </c>
      <c r="AA43" s="64" t="e">
        <f>INDEX(#REF!,MATCH($P43,#REF!,0))</f>
        <v>#REF!</v>
      </c>
      <c r="AB43" s="64" t="e">
        <f>INDEX(#REF!,MATCH($P43,#REF!,0))</f>
        <v>#REF!</v>
      </c>
      <c r="AC43" s="64" t="e">
        <f>INDEX(#REF!,MATCH($P43,#REF!,0))</f>
        <v>#REF!</v>
      </c>
      <c r="AD43" s="64" t="e">
        <f>INDEX(#REF!,MATCH($P43,#REF!,0))</f>
        <v>#REF!</v>
      </c>
      <c r="AE43" s="64" t="e">
        <f>INDEX(#REF!,MATCH($P43,#REF!,0))</f>
        <v>#REF!</v>
      </c>
      <c r="AF43" s="64" t="e">
        <f>INDEX(#REF!,MATCH($P43,#REF!,0))</f>
        <v>#REF!</v>
      </c>
      <c r="AG43" s="64" t="e">
        <f>INDEX(#REF!,MATCH($P43,#REF!,0))</f>
        <v>#REF!</v>
      </c>
      <c r="AH43" s="64" t="e">
        <f>INDEX(#REF!,MATCH($P43,#REF!,0))</f>
        <v>#REF!</v>
      </c>
      <c r="AI43" s="64" t="e">
        <f>INDEX(#REF!,MATCH($P43,#REF!,0))</f>
        <v>#REF!</v>
      </c>
      <c r="AJ43" s="64" t="e">
        <f>INDEX(#REF!,MATCH(P43,#REF!,0))</f>
        <v>#REF!</v>
      </c>
      <c r="AK43" s="77" t="str">
        <f t="shared" si="12"/>
        <v>Not Available</v>
      </c>
      <c r="AL43" s="77" t="str">
        <f t="shared" si="13"/>
        <v>Not Available</v>
      </c>
      <c r="AM43" s="77" t="str">
        <f t="shared" si="14"/>
        <v>Not Available</v>
      </c>
      <c r="AN43" s="77" t="str">
        <f t="shared" si="15"/>
        <v>Not Available</v>
      </c>
      <c r="AO43" s="77" t="str">
        <f t="shared" si="16"/>
        <v>Not Available</v>
      </c>
      <c r="AP43" s="77" t="str">
        <f t="shared" si="17"/>
        <v>Not Available</v>
      </c>
      <c r="AQ43" s="77" t="str">
        <f t="shared" si="18"/>
        <v>Not Available</v>
      </c>
      <c r="AR43" s="77" t="str">
        <f t="shared" si="19"/>
        <v>Not Available</v>
      </c>
      <c r="AS43" s="77" t="str">
        <f t="shared" si="20"/>
        <v>Not Available</v>
      </c>
      <c r="AT43" s="77" t="str">
        <f t="shared" si="21"/>
        <v>Not Available</v>
      </c>
      <c r="AU43" s="77" t="str">
        <f t="shared" si="22"/>
        <v>Not Available</v>
      </c>
      <c r="AV43" s="77" t="str">
        <f t="shared" si="23"/>
        <v>Not Available</v>
      </c>
      <c r="AW43" s="77" t="str">
        <f t="shared" si="24"/>
        <v>Not Available</v>
      </c>
      <c r="AX43" s="77" t="str">
        <f t="shared" si="25"/>
        <v>Not Available</v>
      </c>
      <c r="AY43" s="77" t="str">
        <f t="shared" si="26"/>
        <v>Not Available</v>
      </c>
      <c r="AZ43" s="77" t="str">
        <f t="shared" si="27"/>
        <v>Not Available</v>
      </c>
      <c r="BA43" s="77" t="str">
        <f t="shared" si="28"/>
        <v>Not Available</v>
      </c>
      <c r="BB43" s="77" t="str">
        <f t="shared" si="29"/>
        <v>Not Available</v>
      </c>
      <c r="BC43" s="77" t="str">
        <f t="shared" si="30"/>
        <v>Not Available</v>
      </c>
      <c r="BD43" s="77" t="str">
        <f t="shared" si="31"/>
        <v>Not Available</v>
      </c>
      <c r="BE43" s="65">
        <f t="shared" si="7"/>
        <v>4</v>
      </c>
      <c r="BF43" s="65">
        <f t="shared" si="8"/>
        <v>2</v>
      </c>
      <c r="BG43" s="47" t="s">
        <v>20127</v>
      </c>
      <c r="BH43" s="61" t="str">
        <f>VLOOKUP($H43,'Code Type Lookup'!$A$2:$G$17237,7,FALSE)</f>
        <v>Medicine and Surgery Services</v>
      </c>
      <c r="BI43">
        <v>51701</v>
      </c>
      <c r="BJ43">
        <v>349</v>
      </c>
      <c r="BK43" s="47"/>
    </row>
    <row r="44" spans="1:63" x14ac:dyDescent="0.3">
      <c r="B44" s="61" t="str">
        <f t="shared" si="9"/>
        <v>Medical/Surgical Supplies and Devices - Sterile-Medical/Surgical Supplies and Devices - Sterile-</v>
      </c>
      <c r="C44" s="61" t="str">
        <f t="shared" si="3"/>
        <v>51701-0349</v>
      </c>
      <c r="D44" s="47" t="s">
        <v>33935</v>
      </c>
      <c r="E44" s="47" t="s">
        <v>187</v>
      </c>
      <c r="F44" s="61" t="str">
        <f>IFERROR(VLOOKUP($H44,'Code Type Lookup'!$A$2:$F$17237,6,FALSE),G44)</f>
        <v>Medical/Surgical Supplies and Devices - Sterile</v>
      </c>
      <c r="G44" s="61" t="str">
        <f>IFERROR(VLOOKUP($H44,'Plain Language Descriptions'!$A$2:$B$4913,2,FALSE),VLOOKUP($I44,'Code Type Lookup'!$L$2:$M$48,2,FALSE))</f>
        <v>Medical/Surgical Supplies and Devices - Sterile</v>
      </c>
      <c r="H44" s="62" t="s">
        <v>47</v>
      </c>
      <c r="I44" s="66" t="s">
        <v>203</v>
      </c>
      <c r="J44" s="63" t="s">
        <v>33999</v>
      </c>
      <c r="K44" s="68">
        <v>8</v>
      </c>
      <c r="L44" s="61">
        <f t="shared" si="4"/>
        <v>2</v>
      </c>
      <c r="M44" s="47" t="s">
        <v>47</v>
      </c>
      <c r="N44" s="61">
        <f t="shared" si="5"/>
        <v>0</v>
      </c>
      <c r="O44" s="61" t="str">
        <f t="shared" si="10"/>
        <v>0272- 0349-51701</v>
      </c>
      <c r="P44" s="65" t="str">
        <f t="shared" si="11"/>
        <v>272</v>
      </c>
      <c r="Q44" s="64" t="e">
        <f>INDEX(#REF!,MATCH($BJ44,#REF!,0))</f>
        <v>#REF!</v>
      </c>
      <c r="R44" s="64" t="e">
        <f>INDEX(#REF!,MATCH($BJ44,#REF!,0))</f>
        <v>#REF!</v>
      </c>
      <c r="S44" s="64" t="e">
        <f>INDEX(#REF!,MATCH($BJ44,#REF!,0))</f>
        <v>#REF!</v>
      </c>
      <c r="T44" s="64" t="e">
        <f>INDEX(#REF!,MATCH($BJ44,#REF!,0))</f>
        <v>#REF!</v>
      </c>
      <c r="U44" s="64" t="e">
        <f>INDEX(#REF!,MATCH($BJ44,#REF!,0))</f>
        <v>#REF!</v>
      </c>
      <c r="V44" s="64" t="e">
        <f>INDEX(#REF!,MATCH($BJ44,#REF!,0))</f>
        <v>#REF!</v>
      </c>
      <c r="W44" s="64" t="e">
        <f>INDEX(#REF!,MATCH($BJ44,#REF!,0))</f>
        <v>#REF!</v>
      </c>
      <c r="X44" s="64" t="e">
        <f>INDEX(#REF!,MATCH($BJ44,#REF!,0))</f>
        <v>#REF!</v>
      </c>
      <c r="Y44" s="64" t="e">
        <f>INDEX(#REF!,MATCH($BJ44,#REF!,0))</f>
        <v>#REF!</v>
      </c>
      <c r="Z44" s="64" t="e">
        <f>INDEX(#REF!,MATCH($BJ44,#REF!,0))</f>
        <v>#REF!</v>
      </c>
      <c r="AA44" s="64" t="e">
        <f>INDEX(#REF!,MATCH($BJ44,#REF!,0))</f>
        <v>#REF!</v>
      </c>
      <c r="AB44" s="64" t="e">
        <f>INDEX(#REF!,MATCH($BJ44,#REF!,0))</f>
        <v>#REF!</v>
      </c>
      <c r="AC44" s="64" t="e">
        <f>INDEX(#REF!,MATCH($BJ44,#REF!,0))</f>
        <v>#REF!</v>
      </c>
      <c r="AD44" s="64" t="e">
        <f>INDEX(#REF!,MATCH($BJ44,#REF!,0))</f>
        <v>#REF!</v>
      </c>
      <c r="AE44" s="64" t="e">
        <f>INDEX(#REF!,MATCH($BJ44,#REF!,0))</f>
        <v>#REF!</v>
      </c>
      <c r="AF44" s="64" t="e">
        <f>INDEX(#REF!,MATCH($BJ44,#REF!,0))</f>
        <v>#REF!</v>
      </c>
      <c r="AG44" s="64" t="e">
        <f>INDEX(#REF!,MATCH($BJ44,#REF!,0))</f>
        <v>#REF!</v>
      </c>
      <c r="AH44" s="64" t="e">
        <f>INDEX(#REF!,MATCH($BJ44,#REF!,0))</f>
        <v>#REF!</v>
      </c>
      <c r="AI44" s="64" t="e">
        <f>INDEX(#REF!,MATCH($BJ44,#REF!,0))</f>
        <v>#REF!</v>
      </c>
      <c r="AJ44" s="64" t="e">
        <f>INDEX(#REF!,MATCH(BJ44,#REF!,0))</f>
        <v>#REF!</v>
      </c>
      <c r="AK44" s="77" t="str">
        <f t="shared" si="12"/>
        <v>Not Available</v>
      </c>
      <c r="AL44" s="77" t="str">
        <f t="shared" si="13"/>
        <v>Not Available</v>
      </c>
      <c r="AM44" s="77" t="str">
        <f t="shared" si="14"/>
        <v>Not Available</v>
      </c>
      <c r="AN44" s="77" t="str">
        <f t="shared" si="15"/>
        <v>Not Available</v>
      </c>
      <c r="AO44" s="77" t="str">
        <f t="shared" si="16"/>
        <v>Not Available</v>
      </c>
      <c r="AP44" s="77" t="str">
        <f t="shared" si="17"/>
        <v>Not Available</v>
      </c>
      <c r="AQ44" s="77" t="str">
        <f t="shared" si="18"/>
        <v>Not Available</v>
      </c>
      <c r="AR44" s="77" t="str">
        <f t="shared" si="19"/>
        <v>Not Available</v>
      </c>
      <c r="AS44" s="77" t="str">
        <f t="shared" si="20"/>
        <v>Not Available</v>
      </c>
      <c r="AT44" s="77" t="str">
        <f t="shared" si="21"/>
        <v>Not Available</v>
      </c>
      <c r="AU44" s="77" t="str">
        <f t="shared" si="22"/>
        <v>Not Available</v>
      </c>
      <c r="AV44" s="77" t="str">
        <f t="shared" si="23"/>
        <v>Not Available</v>
      </c>
      <c r="AW44" s="77" t="str">
        <f t="shared" si="24"/>
        <v>Not Available</v>
      </c>
      <c r="AX44" s="77" t="str">
        <f t="shared" si="25"/>
        <v>Not Available</v>
      </c>
      <c r="AY44" s="77" t="str">
        <f t="shared" si="26"/>
        <v>Not Available</v>
      </c>
      <c r="AZ44" s="77" t="str">
        <f t="shared" si="27"/>
        <v>Not Available</v>
      </c>
      <c r="BA44" s="77" t="str">
        <f t="shared" si="28"/>
        <v>Not Available</v>
      </c>
      <c r="BB44" s="77" t="str">
        <f t="shared" si="29"/>
        <v>Not Available</v>
      </c>
      <c r="BC44" s="77" t="str">
        <f t="shared" si="30"/>
        <v>Not Available</v>
      </c>
      <c r="BD44" s="77" t="str">
        <f t="shared" si="31"/>
        <v>Not Available</v>
      </c>
      <c r="BE44" s="65" t="str">
        <f t="shared" si="7"/>
        <v>N/A</v>
      </c>
      <c r="BF44" s="65" t="e">
        <f t="shared" si="8"/>
        <v>#VALUE!</v>
      </c>
      <c r="BG44" s="47"/>
      <c r="BH44" s="61" t="e">
        <f>VLOOKUP($H44,'Code Type Lookup'!$A$2:$G$17237,7,FALSE)</f>
        <v>#N/A</v>
      </c>
      <c r="BJ44">
        <v>272</v>
      </c>
      <c r="BK44" s="47"/>
    </row>
    <row r="45" spans="1:63" x14ac:dyDescent="0.3">
      <c r="B45" s="61" t="str">
        <f t="shared" si="9"/>
        <v>Surgery Procedures -Removal of foreskin of using clamp or device-54150</v>
      </c>
      <c r="C45" s="61" t="str">
        <f t="shared" si="3"/>
        <v>54150-0360</v>
      </c>
      <c r="D45" s="47" t="s">
        <v>33943</v>
      </c>
      <c r="E45" s="47" t="s">
        <v>171</v>
      </c>
      <c r="F45" s="61" t="str">
        <f>IFERROR(VLOOKUP($H45,'Code Type Lookup'!$A$2:$F$17237,6,FALSE),G45)</f>
        <v xml:space="preserve">Surgery Procedures </v>
      </c>
      <c r="G45" s="61" t="str">
        <f>IFERROR(VLOOKUP($H45,'Plain Language Descriptions'!$A$2:$B$4913,2,FALSE),VLOOKUP($I45,'Code Type Lookup'!$L$2:$M$48,2,FALSE))</f>
        <v>Removal of foreskin of using clamp or device</v>
      </c>
      <c r="H45" s="62" t="s">
        <v>20445</v>
      </c>
      <c r="I45" s="66" t="s">
        <v>825</v>
      </c>
      <c r="J45" s="63" t="s">
        <v>33943</v>
      </c>
      <c r="K45" s="68">
        <v>10662</v>
      </c>
      <c r="L45" s="61">
        <f t="shared" si="4"/>
        <v>1</v>
      </c>
      <c r="M45" s="47" t="s">
        <v>175</v>
      </c>
      <c r="N45" s="61">
        <f t="shared" si="5"/>
        <v>1</v>
      </c>
      <c r="O45" s="61" t="str">
        <f t="shared" si="10"/>
        <v>0360-54150 0360-54150</v>
      </c>
      <c r="P45" s="65" t="str">
        <f t="shared" si="11"/>
        <v>36054150</v>
      </c>
      <c r="Q45" s="64" t="e">
        <f>INDEX(#REF!,MATCH(BI45,#REF!,0))</f>
        <v>#REF!</v>
      </c>
      <c r="R45" s="64" t="e">
        <f>INDEX(#REF!,MATCH($BI45,#REF!,0))</f>
        <v>#REF!</v>
      </c>
      <c r="S45" s="64" t="e">
        <f>INDEX(#REF!,MATCH($BI45,#REF!,0))</f>
        <v>#REF!</v>
      </c>
      <c r="T45" s="64" t="e">
        <f>INDEX(#REF!,MATCH($BI45,#REF!,0))</f>
        <v>#REF!</v>
      </c>
      <c r="U45" s="64" t="e">
        <f>INDEX(#REF!,MATCH($BI45,#REF!,0))</f>
        <v>#REF!</v>
      </c>
      <c r="V45" s="64" t="e">
        <f>INDEX(#REF!,MATCH($BI45,#REF!,0))</f>
        <v>#REF!</v>
      </c>
      <c r="W45" s="64" t="e">
        <f>INDEX(#REF!,MATCH($BI45,#REF!,0))</f>
        <v>#REF!</v>
      </c>
      <c r="X45" s="64" t="e">
        <f>INDEX(#REF!,MATCH($BI45,#REF!,0))</f>
        <v>#REF!</v>
      </c>
      <c r="Y45" s="64" t="e">
        <f>INDEX(#REF!,MATCH($BI45,#REF!,0))</f>
        <v>#REF!</v>
      </c>
      <c r="Z45" s="64" t="e">
        <f>INDEX(#REF!,MATCH($BI45,#REF!,0))</f>
        <v>#REF!</v>
      </c>
      <c r="AA45" s="64" t="e">
        <f>INDEX(#REF!,MATCH($BI45,#REF!,0))</f>
        <v>#REF!</v>
      </c>
      <c r="AB45" s="64" t="e">
        <f>INDEX(#REF!,MATCH($BI45,#REF!,0))</f>
        <v>#REF!</v>
      </c>
      <c r="AC45" s="64" t="e">
        <f>INDEX(#REF!,MATCH($BI45,#REF!,0))</f>
        <v>#REF!</v>
      </c>
      <c r="AD45" s="64" t="e">
        <f>INDEX(#REF!,MATCH($BI45,#REF!,0))</f>
        <v>#REF!</v>
      </c>
      <c r="AE45" s="64" t="e">
        <f>INDEX(#REF!,MATCH($BI45,#REF!,0))</f>
        <v>#REF!</v>
      </c>
      <c r="AF45" s="64" t="e">
        <f>INDEX(#REF!,MATCH($BI45,#REF!,0))</f>
        <v>#REF!</v>
      </c>
      <c r="AG45" s="64" t="e">
        <f>INDEX(#REF!,MATCH($BI45,#REF!,0))</f>
        <v>#REF!</v>
      </c>
      <c r="AH45" s="64" t="e">
        <f>INDEX(#REF!,MATCH($BI45,#REF!,0))</f>
        <v>#REF!</v>
      </c>
      <c r="AI45" s="64" t="e">
        <f>INDEX(#REF!,MATCH($BI45,#REF!,0))</f>
        <v>#REF!</v>
      </c>
      <c r="AJ45" s="64" t="e">
        <f>INDEX(#REF!,MATCH(BI45,#REF!,0))</f>
        <v>#REF!</v>
      </c>
      <c r="AK45" s="77" t="str">
        <f t="shared" si="12"/>
        <v>Not Available</v>
      </c>
      <c r="AL45" s="77" t="str">
        <f t="shared" si="13"/>
        <v>Not Available</v>
      </c>
      <c r="AM45" s="77" t="str">
        <f t="shared" si="14"/>
        <v>Not Available</v>
      </c>
      <c r="AN45" s="77" t="str">
        <f t="shared" si="15"/>
        <v>Not Available</v>
      </c>
      <c r="AO45" s="77" t="str">
        <f t="shared" si="16"/>
        <v>Not Available</v>
      </c>
      <c r="AP45" s="77" t="str">
        <f t="shared" si="17"/>
        <v>Not Available</v>
      </c>
      <c r="AQ45" s="77" t="str">
        <f t="shared" si="18"/>
        <v>Not Available</v>
      </c>
      <c r="AR45" s="77" t="str">
        <f t="shared" si="19"/>
        <v>Not Available</v>
      </c>
      <c r="AS45" s="77" t="str">
        <f t="shared" si="20"/>
        <v>Not Available</v>
      </c>
      <c r="AT45" s="77" t="str">
        <f t="shared" si="21"/>
        <v>Not Available</v>
      </c>
      <c r="AU45" s="77" t="str">
        <f t="shared" si="22"/>
        <v>Not Available</v>
      </c>
      <c r="AV45" s="77" t="str">
        <f t="shared" si="23"/>
        <v>Not Available</v>
      </c>
      <c r="AW45" s="77" t="str">
        <f t="shared" si="24"/>
        <v>Not Available</v>
      </c>
      <c r="AX45" s="77" t="str">
        <f t="shared" si="25"/>
        <v>Not Available</v>
      </c>
      <c r="AY45" s="77" t="str">
        <f t="shared" si="26"/>
        <v>Not Available</v>
      </c>
      <c r="AZ45" s="77" t="str">
        <f t="shared" si="27"/>
        <v>Not Available</v>
      </c>
      <c r="BA45" s="77" t="str">
        <f t="shared" si="28"/>
        <v>Not Available</v>
      </c>
      <c r="BB45" s="77" t="str">
        <f t="shared" si="29"/>
        <v>Not Available</v>
      </c>
      <c r="BC45" s="77" t="str">
        <f t="shared" si="30"/>
        <v>Not Available</v>
      </c>
      <c r="BD45" s="77" t="str">
        <f t="shared" si="31"/>
        <v>Not Available</v>
      </c>
      <c r="BE45" s="65">
        <f t="shared" si="7"/>
        <v>4</v>
      </c>
      <c r="BF45" s="65">
        <f t="shared" si="8"/>
        <v>3</v>
      </c>
      <c r="BG45" s="47" t="s">
        <v>20446</v>
      </c>
      <c r="BH45" s="61" t="str">
        <f>VLOOKUP($H45,'Code Type Lookup'!$A$2:$G$17237,7,FALSE)</f>
        <v>Medicine and Surgery Services</v>
      </c>
      <c r="BI45">
        <v>54150</v>
      </c>
      <c r="BJ45">
        <v>360</v>
      </c>
      <c r="BK45" s="47"/>
    </row>
    <row r="46" spans="1:63" x14ac:dyDescent="0.3">
      <c r="B46" s="61" t="str">
        <f t="shared" si="9"/>
        <v>Surgery Procedures -Frenulotomy of penis-54164</v>
      </c>
      <c r="C46" s="61" t="str">
        <f t="shared" si="3"/>
        <v>54164-0360</v>
      </c>
      <c r="D46" s="47" t="s">
        <v>33944</v>
      </c>
      <c r="E46" s="47" t="s">
        <v>171</v>
      </c>
      <c r="F46" s="61" t="str">
        <f>IFERROR(VLOOKUP($H46,'Code Type Lookup'!$A$2:$F$17237,6,FALSE),G46)</f>
        <v xml:space="preserve">Surgery Procedures </v>
      </c>
      <c r="G46" s="61" t="str">
        <f>IFERROR(VLOOKUP($H46,'Plain Language Descriptions'!$A$2:$B$4913,2,FALSE),VLOOKUP($I46,'Code Type Lookup'!$L$2:$M$48,2,FALSE))</f>
        <v>Frenulotomy of penis</v>
      </c>
      <c r="H46" s="62" t="s">
        <v>20455</v>
      </c>
      <c r="I46" s="66" t="s">
        <v>825</v>
      </c>
      <c r="J46" s="63" t="s">
        <v>33944</v>
      </c>
      <c r="K46" s="68">
        <v>8264</v>
      </c>
      <c r="L46" s="61">
        <f t="shared" si="4"/>
        <v>1</v>
      </c>
      <c r="M46" s="47" t="s">
        <v>175</v>
      </c>
      <c r="N46" s="61">
        <f t="shared" si="5"/>
        <v>1</v>
      </c>
      <c r="O46" s="61" t="str">
        <f t="shared" si="10"/>
        <v>0360-54164 0360-54164</v>
      </c>
      <c r="P46" s="65" t="str">
        <f t="shared" si="11"/>
        <v>36054164</v>
      </c>
      <c r="Q46" s="64" t="e">
        <f>INDEX(#REF!,MATCH(BI46,#REF!,0))</f>
        <v>#REF!</v>
      </c>
      <c r="R46" s="64" t="e">
        <f>INDEX(#REF!,MATCH($BI46,#REF!,0))</f>
        <v>#REF!</v>
      </c>
      <c r="S46" s="64" t="e">
        <f>INDEX(#REF!,MATCH($BI46,#REF!,0))</f>
        <v>#REF!</v>
      </c>
      <c r="T46" s="64" t="e">
        <f>INDEX(#REF!,MATCH($BI46,#REF!,0))</f>
        <v>#REF!</v>
      </c>
      <c r="U46" s="64" t="e">
        <f>INDEX(#REF!,MATCH($BI46,#REF!,0))</f>
        <v>#REF!</v>
      </c>
      <c r="V46" s="64" t="e">
        <f>INDEX(#REF!,MATCH($BI46,#REF!,0))</f>
        <v>#REF!</v>
      </c>
      <c r="W46" s="64" t="e">
        <f>INDEX(#REF!,MATCH($BI46,#REF!,0))</f>
        <v>#REF!</v>
      </c>
      <c r="X46" s="64" t="e">
        <f>INDEX(#REF!,MATCH($BI46,#REF!,0))</f>
        <v>#REF!</v>
      </c>
      <c r="Y46" s="64" t="e">
        <f>INDEX(#REF!,MATCH($BI46,#REF!,0))</f>
        <v>#REF!</v>
      </c>
      <c r="Z46" s="64" t="e">
        <f>INDEX(#REF!,MATCH($BI46,#REF!,0))</f>
        <v>#REF!</v>
      </c>
      <c r="AA46" s="64" t="e">
        <f>INDEX(#REF!,MATCH($BI46,#REF!,0))</f>
        <v>#REF!</v>
      </c>
      <c r="AB46" s="64" t="e">
        <f>INDEX(#REF!,MATCH($BI46,#REF!,0))</f>
        <v>#REF!</v>
      </c>
      <c r="AC46" s="64" t="e">
        <f>INDEX(#REF!,MATCH($BI46,#REF!,0))</f>
        <v>#REF!</v>
      </c>
      <c r="AD46" s="64" t="e">
        <f>INDEX(#REF!,MATCH($BI46,#REF!,0))</f>
        <v>#REF!</v>
      </c>
      <c r="AE46" s="64" t="e">
        <f>INDEX(#REF!,MATCH($BI46,#REF!,0))</f>
        <v>#REF!</v>
      </c>
      <c r="AF46" s="64" t="e">
        <f>INDEX(#REF!,MATCH($BI46,#REF!,0))</f>
        <v>#REF!</v>
      </c>
      <c r="AG46" s="64" t="e">
        <f>INDEX(#REF!,MATCH($BI46,#REF!,0))</f>
        <v>#REF!</v>
      </c>
      <c r="AH46" s="64" t="e">
        <f>INDEX(#REF!,MATCH($BI46,#REF!,0))</f>
        <v>#REF!</v>
      </c>
      <c r="AI46" s="64" t="e">
        <f>INDEX(#REF!,MATCH($BI46,#REF!,0))</f>
        <v>#REF!</v>
      </c>
      <c r="AJ46" s="64" t="e">
        <f>INDEX(#REF!,MATCH(BI46,#REF!,0))</f>
        <v>#REF!</v>
      </c>
      <c r="AK46" s="77" t="str">
        <f t="shared" si="12"/>
        <v>Not Available</v>
      </c>
      <c r="AL46" s="77" t="str">
        <f t="shared" si="13"/>
        <v>Not Available</v>
      </c>
      <c r="AM46" s="77" t="str">
        <f t="shared" si="14"/>
        <v>Not Available</v>
      </c>
      <c r="AN46" s="77" t="str">
        <f t="shared" si="15"/>
        <v>Not Available</v>
      </c>
      <c r="AO46" s="77" t="str">
        <f t="shared" si="16"/>
        <v>Not Available</v>
      </c>
      <c r="AP46" s="77" t="str">
        <f t="shared" si="17"/>
        <v>Not Available</v>
      </c>
      <c r="AQ46" s="77" t="str">
        <f t="shared" si="18"/>
        <v>Not Available</v>
      </c>
      <c r="AR46" s="77" t="str">
        <f t="shared" si="19"/>
        <v>Not Available</v>
      </c>
      <c r="AS46" s="77" t="str">
        <f t="shared" si="20"/>
        <v>Not Available</v>
      </c>
      <c r="AT46" s="77" t="str">
        <f t="shared" si="21"/>
        <v>Not Available</v>
      </c>
      <c r="AU46" s="77" t="str">
        <f t="shared" si="22"/>
        <v>Not Available</v>
      </c>
      <c r="AV46" s="77" t="str">
        <f t="shared" si="23"/>
        <v>Not Available</v>
      </c>
      <c r="AW46" s="77" t="str">
        <f t="shared" si="24"/>
        <v>Not Available</v>
      </c>
      <c r="AX46" s="77" t="str">
        <f t="shared" si="25"/>
        <v>Not Available</v>
      </c>
      <c r="AY46" s="77" t="str">
        <f t="shared" si="26"/>
        <v>Not Available</v>
      </c>
      <c r="AZ46" s="77" t="str">
        <f t="shared" si="27"/>
        <v>Not Available</v>
      </c>
      <c r="BA46" s="77" t="str">
        <f t="shared" si="28"/>
        <v>Not Available</v>
      </c>
      <c r="BB46" s="77" t="str">
        <f t="shared" si="29"/>
        <v>Not Available</v>
      </c>
      <c r="BC46" s="77" t="str">
        <f t="shared" si="30"/>
        <v>Not Available</v>
      </c>
      <c r="BD46" s="77" t="str">
        <f t="shared" si="31"/>
        <v>Not Available</v>
      </c>
      <c r="BE46" s="65">
        <f t="shared" si="7"/>
        <v>4</v>
      </c>
      <c r="BF46" s="65">
        <f t="shared" si="8"/>
        <v>3</v>
      </c>
      <c r="BG46" s="47" t="s">
        <v>20456</v>
      </c>
      <c r="BH46" s="61" t="str">
        <f>VLOOKUP($H46,'Code Type Lookup'!$A$2:$G$17237,7,FALSE)</f>
        <v>Medicine and Surgery Services</v>
      </c>
      <c r="BI46">
        <v>54164</v>
      </c>
      <c r="BJ46">
        <v>360</v>
      </c>
      <c r="BK46" s="47"/>
    </row>
    <row r="47" spans="1:63" x14ac:dyDescent="0.3">
      <c r="B47" s="61" t="str">
        <f t="shared" si="9"/>
        <v>Surgery Procedures -Penis plastic surgery-54360</v>
      </c>
      <c r="C47" s="61" t="str">
        <f t="shared" si="3"/>
        <v>54360-0360</v>
      </c>
      <c r="D47" s="47" t="s">
        <v>33945</v>
      </c>
      <c r="E47" s="47" t="s">
        <v>171</v>
      </c>
      <c r="F47" s="61" t="str">
        <f>IFERROR(VLOOKUP($H47,'Code Type Lookup'!$A$2:$F$17237,6,FALSE),G47)</f>
        <v xml:space="preserve">Surgery Procedures </v>
      </c>
      <c r="G47" s="61" t="str">
        <f>IFERROR(VLOOKUP($H47,'Plain Language Descriptions'!$A$2:$B$4913,2,FALSE),VLOOKUP($I47,'Code Type Lookup'!$L$2:$M$48,2,FALSE))</f>
        <v>Penis plastic surgery</v>
      </c>
      <c r="H47" s="62" t="s">
        <v>20493</v>
      </c>
      <c r="I47" s="66" t="s">
        <v>825</v>
      </c>
      <c r="J47" s="63" t="s">
        <v>33945</v>
      </c>
      <c r="K47" s="68">
        <v>6488</v>
      </c>
      <c r="L47" s="61">
        <f t="shared" si="4"/>
        <v>4</v>
      </c>
      <c r="M47" s="47" t="s">
        <v>175</v>
      </c>
      <c r="N47" s="61">
        <f t="shared" si="5"/>
        <v>1</v>
      </c>
      <c r="O47" s="61" t="str">
        <f t="shared" si="10"/>
        <v>0360-54360 0360-54360</v>
      </c>
      <c r="P47" s="65" t="str">
        <f t="shared" si="11"/>
        <v>36054360</v>
      </c>
      <c r="Q47" s="64" t="e">
        <f>INDEX(#REF!,MATCH(BI47,#REF!,0))</f>
        <v>#REF!</v>
      </c>
      <c r="R47" s="64" t="e">
        <f>INDEX(#REF!,MATCH($BI47,#REF!,0))</f>
        <v>#REF!</v>
      </c>
      <c r="S47" s="64" t="e">
        <f>INDEX(#REF!,MATCH($BI47,#REF!,0))</f>
        <v>#REF!</v>
      </c>
      <c r="T47" s="64" t="e">
        <f>INDEX(#REF!,MATCH($BI47,#REF!,0))</f>
        <v>#REF!</v>
      </c>
      <c r="U47" s="64" t="e">
        <f>INDEX(#REF!,MATCH($BI47,#REF!,0))</f>
        <v>#REF!</v>
      </c>
      <c r="V47" s="64" t="e">
        <f>INDEX(#REF!,MATCH($BI47,#REF!,0))</f>
        <v>#REF!</v>
      </c>
      <c r="W47" s="64" t="e">
        <f>INDEX(#REF!,MATCH($BI47,#REF!,0))</f>
        <v>#REF!</v>
      </c>
      <c r="X47" s="64" t="e">
        <f>INDEX(#REF!,MATCH($BI47,#REF!,0))</f>
        <v>#REF!</v>
      </c>
      <c r="Y47" s="64" t="e">
        <f>INDEX(#REF!,MATCH($BI47,#REF!,0))</f>
        <v>#REF!</v>
      </c>
      <c r="Z47" s="64" t="e">
        <f>INDEX(#REF!,MATCH($BI47,#REF!,0))</f>
        <v>#REF!</v>
      </c>
      <c r="AA47" s="64" t="e">
        <f>INDEX(#REF!,MATCH($BI47,#REF!,0))</f>
        <v>#REF!</v>
      </c>
      <c r="AB47" s="64" t="e">
        <f>INDEX(#REF!,MATCH($BI47,#REF!,0))</f>
        <v>#REF!</v>
      </c>
      <c r="AC47" s="64" t="e">
        <f>INDEX(#REF!,MATCH($BI47,#REF!,0))</f>
        <v>#REF!</v>
      </c>
      <c r="AD47" s="64" t="e">
        <f>INDEX(#REF!,MATCH($BI47,#REF!,0))</f>
        <v>#REF!</v>
      </c>
      <c r="AE47" s="64" t="e">
        <f>INDEX(#REF!,MATCH($BI47,#REF!,0))</f>
        <v>#REF!</v>
      </c>
      <c r="AF47" s="64" t="e">
        <f>INDEX(#REF!,MATCH($BI47,#REF!,0))</f>
        <v>#REF!</v>
      </c>
      <c r="AG47" s="64" t="e">
        <f>INDEX(#REF!,MATCH($BI47,#REF!,0))</f>
        <v>#REF!</v>
      </c>
      <c r="AH47" s="64" t="e">
        <f>INDEX(#REF!,MATCH($BI47,#REF!,0))</f>
        <v>#REF!</v>
      </c>
      <c r="AI47" s="64" t="e">
        <f>INDEX(#REF!,MATCH($BI47,#REF!,0))</f>
        <v>#REF!</v>
      </c>
      <c r="AJ47" s="64" t="e">
        <f>INDEX(#REF!,MATCH(BI47,#REF!,0))</f>
        <v>#REF!</v>
      </c>
      <c r="AK47" s="77" t="str">
        <f t="shared" si="12"/>
        <v>Not Available</v>
      </c>
      <c r="AL47" s="77" t="str">
        <f t="shared" si="13"/>
        <v>Not Available</v>
      </c>
      <c r="AM47" s="77" t="str">
        <f t="shared" si="14"/>
        <v>Not Available</v>
      </c>
      <c r="AN47" s="77" t="str">
        <f t="shared" si="15"/>
        <v>Not Available</v>
      </c>
      <c r="AO47" s="77" t="str">
        <f t="shared" si="16"/>
        <v>Not Available</v>
      </c>
      <c r="AP47" s="77" t="str">
        <f t="shared" si="17"/>
        <v>Not Available</v>
      </c>
      <c r="AQ47" s="77" t="str">
        <f t="shared" si="18"/>
        <v>Not Available</v>
      </c>
      <c r="AR47" s="77" t="str">
        <f t="shared" si="19"/>
        <v>Not Available</v>
      </c>
      <c r="AS47" s="77" t="str">
        <f t="shared" si="20"/>
        <v>Not Available</v>
      </c>
      <c r="AT47" s="77" t="str">
        <f t="shared" si="21"/>
        <v>Not Available</v>
      </c>
      <c r="AU47" s="77" t="str">
        <f t="shared" si="22"/>
        <v>Not Available</v>
      </c>
      <c r="AV47" s="77" t="str">
        <f t="shared" si="23"/>
        <v>Not Available</v>
      </c>
      <c r="AW47" s="77" t="str">
        <f t="shared" si="24"/>
        <v>Not Available</v>
      </c>
      <c r="AX47" s="77" t="str">
        <f t="shared" si="25"/>
        <v>Not Available</v>
      </c>
      <c r="AY47" s="77" t="str">
        <f t="shared" si="26"/>
        <v>Not Available</v>
      </c>
      <c r="AZ47" s="77" t="str">
        <f t="shared" si="27"/>
        <v>Not Available</v>
      </c>
      <c r="BA47" s="77" t="str">
        <f t="shared" si="28"/>
        <v>Not Available</v>
      </c>
      <c r="BB47" s="77" t="str">
        <f t="shared" si="29"/>
        <v>Not Available</v>
      </c>
      <c r="BC47" s="77" t="str">
        <f t="shared" si="30"/>
        <v>Not Available</v>
      </c>
      <c r="BD47" s="77" t="str">
        <f t="shared" si="31"/>
        <v>Not Available</v>
      </c>
      <c r="BE47" s="65">
        <f t="shared" si="7"/>
        <v>8</v>
      </c>
      <c r="BF47" s="65">
        <f t="shared" si="8"/>
        <v>4</v>
      </c>
      <c r="BG47" s="47" t="s">
        <v>20494</v>
      </c>
      <c r="BH47" s="61" t="str">
        <f>VLOOKUP($H47,'Code Type Lookup'!$A$2:$G$17237,7,FALSE)</f>
        <v>Medicine and Surgery Services</v>
      </c>
      <c r="BI47">
        <v>54360</v>
      </c>
      <c r="BJ47">
        <v>360</v>
      </c>
      <c r="BK47" s="47"/>
    </row>
    <row r="48" spans="1:63" x14ac:dyDescent="0.3">
      <c r="B48" s="61" t="str">
        <f t="shared" si="9"/>
        <v>Pharmacy - General-Pharmacy - General-</v>
      </c>
      <c r="C48" s="61" t="str">
        <f t="shared" si="3"/>
        <v>54360-0360</v>
      </c>
      <c r="D48" s="47" t="s">
        <v>33945</v>
      </c>
      <c r="E48" s="47" t="s">
        <v>187</v>
      </c>
      <c r="F48" s="61" t="str">
        <f>IFERROR(VLOOKUP($H48,'Code Type Lookup'!$A$2:$F$17237,6,FALSE),G48)</f>
        <v>Pharmacy - General</v>
      </c>
      <c r="G48" s="61" t="str">
        <f>IFERROR(VLOOKUP($H48,'Plain Language Descriptions'!$A$2:$B$4913,2,FALSE),VLOOKUP($I48,'Code Type Lookup'!$L$2:$M$48,2,FALSE))</f>
        <v>Pharmacy - General</v>
      </c>
      <c r="H48" s="62" t="s">
        <v>47</v>
      </c>
      <c r="I48" s="66" t="s">
        <v>189</v>
      </c>
      <c r="J48" s="63" t="s">
        <v>33987</v>
      </c>
      <c r="K48" s="68">
        <v>73</v>
      </c>
      <c r="L48" s="61">
        <f t="shared" si="4"/>
        <v>4</v>
      </c>
      <c r="M48" s="47" t="s">
        <v>47</v>
      </c>
      <c r="N48" s="61">
        <f t="shared" si="5"/>
        <v>0</v>
      </c>
      <c r="O48" s="61" t="str">
        <f t="shared" si="10"/>
        <v>0250- 0360-54360</v>
      </c>
      <c r="P48" s="65" t="str">
        <f t="shared" si="11"/>
        <v>250</v>
      </c>
      <c r="Q48" s="64" t="e">
        <f>INDEX(#REF!,MATCH($BJ48,#REF!,0))</f>
        <v>#REF!</v>
      </c>
      <c r="R48" s="64" t="e">
        <f>INDEX(#REF!,MATCH($BJ48,#REF!,0))</f>
        <v>#REF!</v>
      </c>
      <c r="S48" s="64" t="e">
        <f>INDEX(#REF!,MATCH($BJ48,#REF!,0))</f>
        <v>#REF!</v>
      </c>
      <c r="T48" s="64" t="e">
        <f>INDEX(#REF!,MATCH($BJ48,#REF!,0))</f>
        <v>#REF!</v>
      </c>
      <c r="U48" s="64" t="e">
        <f>INDEX(#REF!,MATCH($BJ48,#REF!,0))</f>
        <v>#REF!</v>
      </c>
      <c r="V48" s="64" t="e">
        <f>INDEX(#REF!,MATCH($BJ48,#REF!,0))</f>
        <v>#REF!</v>
      </c>
      <c r="W48" s="64" t="e">
        <f>INDEX(#REF!,MATCH($BJ48,#REF!,0))</f>
        <v>#REF!</v>
      </c>
      <c r="X48" s="64" t="e">
        <f>INDEX(#REF!,MATCH($BJ48,#REF!,0))</f>
        <v>#REF!</v>
      </c>
      <c r="Y48" s="64" t="e">
        <f>INDEX(#REF!,MATCH($BJ48,#REF!,0))</f>
        <v>#REF!</v>
      </c>
      <c r="Z48" s="64" t="e">
        <f>INDEX(#REF!,MATCH($BJ48,#REF!,0))</f>
        <v>#REF!</v>
      </c>
      <c r="AA48" s="64" t="e">
        <f>INDEX(#REF!,MATCH($BJ48,#REF!,0))</f>
        <v>#REF!</v>
      </c>
      <c r="AB48" s="64" t="e">
        <f>INDEX(#REF!,MATCH($BJ48,#REF!,0))</f>
        <v>#REF!</v>
      </c>
      <c r="AC48" s="64" t="e">
        <f>INDEX(#REF!,MATCH($BJ48,#REF!,0))</f>
        <v>#REF!</v>
      </c>
      <c r="AD48" s="64" t="e">
        <f>INDEX(#REF!,MATCH($BJ48,#REF!,0))</f>
        <v>#REF!</v>
      </c>
      <c r="AE48" s="64" t="e">
        <f>INDEX(#REF!,MATCH($BJ48,#REF!,0))</f>
        <v>#REF!</v>
      </c>
      <c r="AF48" s="64" t="e">
        <f>INDEX(#REF!,MATCH($BJ48,#REF!,0))</f>
        <v>#REF!</v>
      </c>
      <c r="AG48" s="64" t="e">
        <f>INDEX(#REF!,MATCH($BJ48,#REF!,0))</f>
        <v>#REF!</v>
      </c>
      <c r="AH48" s="64" t="e">
        <f>INDEX(#REF!,MATCH($BJ48,#REF!,0))</f>
        <v>#REF!</v>
      </c>
      <c r="AI48" s="64" t="e">
        <f>INDEX(#REF!,MATCH($BJ48,#REF!,0))</f>
        <v>#REF!</v>
      </c>
      <c r="AJ48" s="64" t="e">
        <f>INDEX(#REF!,MATCH(BJ48,#REF!,0))</f>
        <v>#REF!</v>
      </c>
      <c r="AK48" s="77" t="str">
        <f t="shared" si="12"/>
        <v>Not Available</v>
      </c>
      <c r="AL48" s="77" t="str">
        <f t="shared" si="13"/>
        <v>Not Available</v>
      </c>
      <c r="AM48" s="77" t="str">
        <f t="shared" si="14"/>
        <v>Not Available</v>
      </c>
      <c r="AN48" s="77" t="str">
        <f t="shared" si="15"/>
        <v>Not Available</v>
      </c>
      <c r="AO48" s="77" t="str">
        <f t="shared" si="16"/>
        <v>Not Available</v>
      </c>
      <c r="AP48" s="77" t="str">
        <f t="shared" si="17"/>
        <v>Not Available</v>
      </c>
      <c r="AQ48" s="77" t="str">
        <f t="shared" si="18"/>
        <v>Not Available</v>
      </c>
      <c r="AR48" s="77" t="str">
        <f t="shared" si="19"/>
        <v>Not Available</v>
      </c>
      <c r="AS48" s="77" t="str">
        <f t="shared" si="20"/>
        <v>Not Available</v>
      </c>
      <c r="AT48" s="77" t="str">
        <f t="shared" si="21"/>
        <v>Not Available</v>
      </c>
      <c r="AU48" s="77" t="str">
        <f t="shared" si="22"/>
        <v>Not Available</v>
      </c>
      <c r="AV48" s="77" t="str">
        <f t="shared" si="23"/>
        <v>Not Available</v>
      </c>
      <c r="AW48" s="77" t="str">
        <f t="shared" si="24"/>
        <v>Not Available</v>
      </c>
      <c r="AX48" s="77" t="str">
        <f t="shared" si="25"/>
        <v>Not Available</v>
      </c>
      <c r="AY48" s="77" t="str">
        <f t="shared" si="26"/>
        <v>Not Available</v>
      </c>
      <c r="AZ48" s="77" t="str">
        <f t="shared" si="27"/>
        <v>Not Available</v>
      </c>
      <c r="BA48" s="77" t="str">
        <f t="shared" si="28"/>
        <v>Not Available</v>
      </c>
      <c r="BB48" s="77" t="str">
        <f t="shared" si="29"/>
        <v>Not Available</v>
      </c>
      <c r="BC48" s="77" t="str">
        <f t="shared" si="30"/>
        <v>Not Available</v>
      </c>
      <c r="BD48" s="77" t="str">
        <f t="shared" si="31"/>
        <v>Not Available</v>
      </c>
      <c r="BE48" s="65" t="str">
        <f t="shared" si="7"/>
        <v>N/A</v>
      </c>
      <c r="BF48" s="65" t="e">
        <f t="shared" si="8"/>
        <v>#VALUE!</v>
      </c>
      <c r="BG48" s="47"/>
      <c r="BH48" s="61" t="e">
        <f>VLOOKUP($H48,'Code Type Lookup'!$A$2:$G$17237,7,FALSE)</f>
        <v>#N/A</v>
      </c>
      <c r="BJ48">
        <v>250</v>
      </c>
      <c r="BK48" s="47"/>
    </row>
    <row r="49" spans="1:63" x14ac:dyDescent="0.3">
      <c r="B49" s="61" t="str">
        <f t="shared" si="9"/>
        <v>Anesthesia - General-Anesthesia - General-</v>
      </c>
      <c r="C49" s="61" t="str">
        <f t="shared" si="3"/>
        <v>54360-0360</v>
      </c>
      <c r="D49" s="47" t="s">
        <v>33945</v>
      </c>
      <c r="E49" s="47" t="s">
        <v>187</v>
      </c>
      <c r="F49" s="61" t="str">
        <f>IFERROR(VLOOKUP($H49,'Code Type Lookup'!$A$2:$F$17237,6,FALSE),G49)</f>
        <v>Anesthesia - General</v>
      </c>
      <c r="G49" s="61" t="str">
        <f>IFERROR(VLOOKUP($H49,'Plain Language Descriptions'!$A$2:$B$4913,2,FALSE),VLOOKUP($I49,'Code Type Lookup'!$L$2:$M$48,2,FALSE))</f>
        <v>Anesthesia - General</v>
      </c>
      <c r="H49" s="62" t="s">
        <v>47</v>
      </c>
      <c r="I49" s="66" t="s">
        <v>804</v>
      </c>
      <c r="J49" s="63" t="s">
        <v>33988</v>
      </c>
      <c r="K49" s="68">
        <v>6515</v>
      </c>
      <c r="L49" s="61">
        <f t="shared" si="4"/>
        <v>4</v>
      </c>
      <c r="M49" s="47" t="s">
        <v>47</v>
      </c>
      <c r="N49" s="61">
        <f t="shared" si="5"/>
        <v>0</v>
      </c>
      <c r="O49" s="61" t="str">
        <f t="shared" si="10"/>
        <v>0370- 0360-54360</v>
      </c>
      <c r="P49" s="65" t="str">
        <f t="shared" si="11"/>
        <v>370</v>
      </c>
      <c r="Q49" s="64" t="e">
        <f>INDEX(#REF!,MATCH($BJ49,#REF!,0))</f>
        <v>#REF!</v>
      </c>
      <c r="R49" s="64" t="e">
        <f>INDEX(#REF!,MATCH($BJ49,#REF!,0))</f>
        <v>#REF!</v>
      </c>
      <c r="S49" s="64" t="e">
        <f>INDEX(#REF!,MATCH($BJ49,#REF!,0))</f>
        <v>#REF!</v>
      </c>
      <c r="T49" s="64" t="e">
        <f>INDEX(#REF!,MATCH($BJ49,#REF!,0))</f>
        <v>#REF!</v>
      </c>
      <c r="U49" s="64" t="e">
        <f>INDEX(#REF!,MATCH($BJ49,#REF!,0))</f>
        <v>#REF!</v>
      </c>
      <c r="V49" s="64" t="e">
        <f>INDEX(#REF!,MATCH($BJ49,#REF!,0))</f>
        <v>#REF!</v>
      </c>
      <c r="W49" s="64" t="e">
        <f>INDEX(#REF!,MATCH($BJ49,#REF!,0))</f>
        <v>#REF!</v>
      </c>
      <c r="X49" s="64" t="e">
        <f>INDEX(#REF!,MATCH($BJ49,#REF!,0))</f>
        <v>#REF!</v>
      </c>
      <c r="Y49" s="64" t="e">
        <f>INDEX(#REF!,MATCH($BJ49,#REF!,0))</f>
        <v>#REF!</v>
      </c>
      <c r="Z49" s="64" t="e">
        <f>INDEX(#REF!,MATCH($BJ49,#REF!,0))</f>
        <v>#REF!</v>
      </c>
      <c r="AA49" s="64" t="e">
        <f>INDEX(#REF!,MATCH($BJ49,#REF!,0))</f>
        <v>#REF!</v>
      </c>
      <c r="AB49" s="64" t="e">
        <f>INDEX(#REF!,MATCH($BJ49,#REF!,0))</f>
        <v>#REF!</v>
      </c>
      <c r="AC49" s="64" t="e">
        <f>INDEX(#REF!,MATCH($BJ49,#REF!,0))</f>
        <v>#REF!</v>
      </c>
      <c r="AD49" s="64" t="e">
        <f>INDEX(#REF!,MATCH($BJ49,#REF!,0))</f>
        <v>#REF!</v>
      </c>
      <c r="AE49" s="64" t="e">
        <f>INDEX(#REF!,MATCH($BJ49,#REF!,0))</f>
        <v>#REF!</v>
      </c>
      <c r="AF49" s="64" t="e">
        <f>INDEX(#REF!,MATCH($BJ49,#REF!,0))</f>
        <v>#REF!</v>
      </c>
      <c r="AG49" s="64" t="e">
        <f>INDEX(#REF!,MATCH($BJ49,#REF!,0))</f>
        <v>#REF!</v>
      </c>
      <c r="AH49" s="64" t="e">
        <f>INDEX(#REF!,MATCH($BJ49,#REF!,0))</f>
        <v>#REF!</v>
      </c>
      <c r="AI49" s="64" t="e">
        <f>INDEX(#REF!,MATCH($BJ49,#REF!,0))</f>
        <v>#REF!</v>
      </c>
      <c r="AJ49" s="64" t="e">
        <f>INDEX(#REF!,MATCH(BJ49,#REF!,0))</f>
        <v>#REF!</v>
      </c>
      <c r="AK49" s="77" t="str">
        <f t="shared" si="12"/>
        <v>Not Available</v>
      </c>
      <c r="AL49" s="77" t="str">
        <f t="shared" si="13"/>
        <v>Not Available</v>
      </c>
      <c r="AM49" s="77" t="str">
        <f t="shared" si="14"/>
        <v>Not Available</v>
      </c>
      <c r="AN49" s="77" t="str">
        <f t="shared" si="15"/>
        <v>Not Available</v>
      </c>
      <c r="AO49" s="77" t="str">
        <f t="shared" si="16"/>
        <v>Not Available</v>
      </c>
      <c r="AP49" s="77" t="str">
        <f t="shared" si="17"/>
        <v>Not Available</v>
      </c>
      <c r="AQ49" s="77" t="str">
        <f t="shared" si="18"/>
        <v>Not Available</v>
      </c>
      <c r="AR49" s="77" t="str">
        <f t="shared" si="19"/>
        <v>Not Available</v>
      </c>
      <c r="AS49" s="77" t="str">
        <f t="shared" si="20"/>
        <v>Not Available</v>
      </c>
      <c r="AT49" s="77" t="str">
        <f t="shared" si="21"/>
        <v>Not Available</v>
      </c>
      <c r="AU49" s="77" t="str">
        <f t="shared" si="22"/>
        <v>Not Available</v>
      </c>
      <c r="AV49" s="77" t="str">
        <f t="shared" si="23"/>
        <v>Not Available</v>
      </c>
      <c r="AW49" s="77" t="str">
        <f t="shared" si="24"/>
        <v>Not Available</v>
      </c>
      <c r="AX49" s="77" t="str">
        <f t="shared" si="25"/>
        <v>Not Available</v>
      </c>
      <c r="AY49" s="77" t="str">
        <f t="shared" si="26"/>
        <v>Not Available</v>
      </c>
      <c r="AZ49" s="77" t="str">
        <f t="shared" si="27"/>
        <v>Not Available</v>
      </c>
      <c r="BA49" s="77" t="str">
        <f t="shared" si="28"/>
        <v>Not Available</v>
      </c>
      <c r="BB49" s="77" t="str">
        <f t="shared" si="29"/>
        <v>Not Available</v>
      </c>
      <c r="BC49" s="77" t="str">
        <f t="shared" si="30"/>
        <v>Not Available</v>
      </c>
      <c r="BD49" s="77" t="str">
        <f t="shared" si="31"/>
        <v>Not Available</v>
      </c>
      <c r="BE49" s="65" t="str">
        <f t="shared" si="7"/>
        <v>N/A</v>
      </c>
      <c r="BF49" s="65" t="e">
        <f t="shared" si="8"/>
        <v>#VALUE!</v>
      </c>
      <c r="BG49" s="47"/>
      <c r="BH49" s="61" t="e">
        <f>VLOOKUP($H49,'Code Type Lookup'!$A$2:$G$17237,7,FALSE)</f>
        <v>#N/A</v>
      </c>
      <c r="BJ49">
        <v>370</v>
      </c>
      <c r="BK49" s="47"/>
    </row>
    <row r="50" spans="1:63" x14ac:dyDescent="0.3">
      <c r="B50" s="61" t="str">
        <f t="shared" si="9"/>
        <v>Recovery Room - General-Recovery Room - General-</v>
      </c>
      <c r="C50" s="61" t="str">
        <f t="shared" si="3"/>
        <v>54360-0360</v>
      </c>
      <c r="D50" s="47" t="s">
        <v>33945</v>
      </c>
      <c r="E50" s="47" t="s">
        <v>187</v>
      </c>
      <c r="F50" s="61" t="str">
        <f>IFERROR(VLOOKUP($H50,'Code Type Lookup'!$A$2:$F$17237,6,FALSE),G50)</f>
        <v>Recovery Room - General</v>
      </c>
      <c r="G50" s="61" t="str">
        <f>IFERROR(VLOOKUP($H50,'Plain Language Descriptions'!$A$2:$B$4913,2,FALSE),VLOOKUP($I50,'Code Type Lookup'!$L$2:$M$48,2,FALSE))</f>
        <v>Recovery Room - General</v>
      </c>
      <c r="H50" s="62" t="s">
        <v>47</v>
      </c>
      <c r="I50" s="66" t="s">
        <v>736</v>
      </c>
      <c r="J50" s="63" t="s">
        <v>33996</v>
      </c>
      <c r="K50" s="68">
        <v>1832</v>
      </c>
      <c r="L50" s="61">
        <f t="shared" si="4"/>
        <v>4</v>
      </c>
      <c r="M50" s="47" t="s">
        <v>47</v>
      </c>
      <c r="N50" s="61">
        <f t="shared" si="5"/>
        <v>0</v>
      </c>
      <c r="O50" s="61" t="str">
        <f t="shared" si="10"/>
        <v>0710- 0360-54360</v>
      </c>
      <c r="P50" s="65" t="str">
        <f t="shared" si="11"/>
        <v>710</v>
      </c>
      <c r="Q50" s="64" t="e">
        <f>INDEX(#REF!,MATCH($BJ50,#REF!,0))</f>
        <v>#REF!</v>
      </c>
      <c r="R50" s="64" t="e">
        <f>INDEX(#REF!,MATCH($BJ50,#REF!,0))</f>
        <v>#REF!</v>
      </c>
      <c r="S50" s="64" t="e">
        <f>INDEX(#REF!,MATCH($BJ50,#REF!,0))</f>
        <v>#REF!</v>
      </c>
      <c r="T50" s="64" t="e">
        <f>INDEX(#REF!,MATCH($BJ50,#REF!,0))</f>
        <v>#REF!</v>
      </c>
      <c r="U50" s="64" t="e">
        <f>INDEX(#REF!,MATCH($BJ50,#REF!,0))</f>
        <v>#REF!</v>
      </c>
      <c r="V50" s="64" t="e">
        <f>INDEX(#REF!,MATCH($BJ50,#REF!,0))</f>
        <v>#REF!</v>
      </c>
      <c r="W50" s="64" t="e">
        <f>INDEX(#REF!,MATCH($BJ50,#REF!,0))</f>
        <v>#REF!</v>
      </c>
      <c r="X50" s="64" t="e">
        <f>INDEX(#REF!,MATCH($BJ50,#REF!,0))</f>
        <v>#REF!</v>
      </c>
      <c r="Y50" s="64" t="e">
        <f>INDEX(#REF!,MATCH($BJ50,#REF!,0))</f>
        <v>#REF!</v>
      </c>
      <c r="Z50" s="64" t="e">
        <f>INDEX(#REF!,MATCH($BJ50,#REF!,0))</f>
        <v>#REF!</v>
      </c>
      <c r="AA50" s="64" t="e">
        <f>INDEX(#REF!,MATCH($BJ50,#REF!,0))</f>
        <v>#REF!</v>
      </c>
      <c r="AB50" s="64" t="e">
        <f>INDEX(#REF!,MATCH($BJ50,#REF!,0))</f>
        <v>#REF!</v>
      </c>
      <c r="AC50" s="64" t="e">
        <f>INDEX(#REF!,MATCH($BJ50,#REF!,0))</f>
        <v>#REF!</v>
      </c>
      <c r="AD50" s="64" t="e">
        <f>INDEX(#REF!,MATCH($BJ50,#REF!,0))</f>
        <v>#REF!</v>
      </c>
      <c r="AE50" s="64" t="e">
        <f>INDEX(#REF!,MATCH($BJ50,#REF!,0))</f>
        <v>#REF!</v>
      </c>
      <c r="AF50" s="64" t="e">
        <f>INDEX(#REF!,MATCH($BJ50,#REF!,0))</f>
        <v>#REF!</v>
      </c>
      <c r="AG50" s="64" t="e">
        <f>INDEX(#REF!,MATCH($BJ50,#REF!,0))</f>
        <v>#REF!</v>
      </c>
      <c r="AH50" s="64" t="e">
        <f>INDEX(#REF!,MATCH($BJ50,#REF!,0))</f>
        <v>#REF!</v>
      </c>
      <c r="AI50" s="64" t="e">
        <f>INDEX(#REF!,MATCH($BJ50,#REF!,0))</f>
        <v>#REF!</v>
      </c>
      <c r="AJ50" s="64" t="e">
        <f>INDEX(#REF!,MATCH(BJ50,#REF!,0))</f>
        <v>#REF!</v>
      </c>
      <c r="AK50" s="77" t="str">
        <f t="shared" si="12"/>
        <v>Not Available</v>
      </c>
      <c r="AL50" s="77" t="str">
        <f t="shared" si="13"/>
        <v>Not Available</v>
      </c>
      <c r="AM50" s="77" t="str">
        <f t="shared" si="14"/>
        <v>Not Available</v>
      </c>
      <c r="AN50" s="77" t="str">
        <f t="shared" si="15"/>
        <v>Not Available</v>
      </c>
      <c r="AO50" s="77" t="str">
        <f t="shared" si="16"/>
        <v>Not Available</v>
      </c>
      <c r="AP50" s="77" t="str">
        <f t="shared" si="17"/>
        <v>Not Available</v>
      </c>
      <c r="AQ50" s="77" t="str">
        <f t="shared" si="18"/>
        <v>Not Available</v>
      </c>
      <c r="AR50" s="77" t="str">
        <f t="shared" si="19"/>
        <v>Not Available</v>
      </c>
      <c r="AS50" s="77" t="str">
        <f t="shared" si="20"/>
        <v>Not Available</v>
      </c>
      <c r="AT50" s="77" t="str">
        <f t="shared" si="21"/>
        <v>Not Available</v>
      </c>
      <c r="AU50" s="77" t="str">
        <f t="shared" si="22"/>
        <v>Not Available</v>
      </c>
      <c r="AV50" s="77" t="str">
        <f t="shared" si="23"/>
        <v>Not Available</v>
      </c>
      <c r="AW50" s="77" t="str">
        <f t="shared" si="24"/>
        <v>Not Available</v>
      </c>
      <c r="AX50" s="77" t="str">
        <f t="shared" si="25"/>
        <v>Not Available</v>
      </c>
      <c r="AY50" s="77" t="str">
        <f t="shared" si="26"/>
        <v>Not Available</v>
      </c>
      <c r="AZ50" s="77" t="str">
        <f t="shared" si="27"/>
        <v>Not Available</v>
      </c>
      <c r="BA50" s="77" t="str">
        <f t="shared" si="28"/>
        <v>Not Available</v>
      </c>
      <c r="BB50" s="77" t="str">
        <f t="shared" si="29"/>
        <v>Not Available</v>
      </c>
      <c r="BC50" s="77" t="str">
        <f t="shared" si="30"/>
        <v>Not Available</v>
      </c>
      <c r="BD50" s="77" t="str">
        <f t="shared" si="31"/>
        <v>Not Available</v>
      </c>
      <c r="BE50" s="65" t="str">
        <f t="shared" si="7"/>
        <v>N/A</v>
      </c>
      <c r="BF50" s="65" t="e">
        <f t="shared" si="8"/>
        <v>#VALUE!</v>
      </c>
      <c r="BG50" s="47"/>
      <c r="BH50" s="61" t="e">
        <f>VLOOKUP($H50,'Code Type Lookup'!$A$2:$G$17237,7,FALSE)</f>
        <v>#N/A</v>
      </c>
      <c r="BJ50">
        <v>710</v>
      </c>
      <c r="BK50" s="47"/>
    </row>
    <row r="51" spans="1:63" x14ac:dyDescent="0.3">
      <c r="B51" s="61" t="str">
        <f t="shared" si="9"/>
        <v>Surgery Procedures -Inject Anesthesia Nerve Back &amp; Leg-64445</v>
      </c>
      <c r="C51" s="61" t="str">
        <f t="shared" si="3"/>
        <v>64445-0360</v>
      </c>
      <c r="D51" s="47" t="s">
        <v>33946</v>
      </c>
      <c r="E51" s="47" t="s">
        <v>171</v>
      </c>
      <c r="F51" s="61" t="str">
        <f>IFERROR(VLOOKUP($H51,'Code Type Lookup'!$A$2:$F$17237,6,FALSE),G51)</f>
        <v xml:space="preserve">Surgery Procedures </v>
      </c>
      <c r="G51" s="61" t="str">
        <f>IFERROR(VLOOKUP($H51,'Plain Language Descriptions'!$A$2:$B$4913,2,FALSE),VLOOKUP($I51,'Code Type Lookup'!$L$2:$M$48,2,FALSE))</f>
        <v>Inject Anesthesia Nerve Back &amp; Leg</v>
      </c>
      <c r="H51" s="62" t="s">
        <v>21882</v>
      </c>
      <c r="I51" s="66" t="s">
        <v>825</v>
      </c>
      <c r="J51" s="63" t="s">
        <v>33946</v>
      </c>
      <c r="K51" s="68">
        <v>5516</v>
      </c>
      <c r="L51" s="61">
        <f t="shared" si="4"/>
        <v>1</v>
      </c>
      <c r="M51" s="47" t="s">
        <v>175</v>
      </c>
      <c r="N51" s="61">
        <f t="shared" si="5"/>
        <v>1</v>
      </c>
      <c r="O51" s="61" t="str">
        <f t="shared" si="10"/>
        <v>0360-64445 0360-64445</v>
      </c>
      <c r="P51" s="65" t="str">
        <f t="shared" si="11"/>
        <v>36064445</v>
      </c>
      <c r="Q51" s="64" t="e">
        <f>INDEX(#REF!,MATCH(P51,#REF!,0))</f>
        <v>#REF!</v>
      </c>
      <c r="R51" s="64" t="e">
        <f>INDEX(#REF!,MATCH($P51,#REF!,0))</f>
        <v>#REF!</v>
      </c>
      <c r="S51" s="64" t="e">
        <f>INDEX(#REF!,MATCH($P51,#REF!,0))</f>
        <v>#REF!</v>
      </c>
      <c r="T51" s="64" t="e">
        <f>INDEX(#REF!,MATCH($P51,#REF!,0))</f>
        <v>#REF!</v>
      </c>
      <c r="U51" s="64" t="e">
        <f>INDEX(#REF!,MATCH($P51,#REF!,0))</f>
        <v>#REF!</v>
      </c>
      <c r="V51" s="64" t="e">
        <f>INDEX(#REF!,MATCH($P51,#REF!,0))</f>
        <v>#REF!</v>
      </c>
      <c r="W51" s="64" t="e">
        <f>INDEX(#REF!,MATCH($P51,#REF!,0))</f>
        <v>#REF!</v>
      </c>
      <c r="X51" s="64" t="e">
        <f>INDEX(#REF!,MATCH($P51,#REF!,0))</f>
        <v>#REF!</v>
      </c>
      <c r="Y51" s="64" t="e">
        <f>INDEX(#REF!,MATCH($P51,#REF!,0))</f>
        <v>#REF!</v>
      </c>
      <c r="Z51" s="64" t="e">
        <f>INDEX(#REF!,MATCH($P51,#REF!,0))</f>
        <v>#REF!</v>
      </c>
      <c r="AA51" s="64" t="e">
        <f>INDEX(#REF!,MATCH($P51,#REF!,0))</f>
        <v>#REF!</v>
      </c>
      <c r="AB51" s="64" t="e">
        <f>INDEX(#REF!,MATCH($P51,#REF!,0))</f>
        <v>#REF!</v>
      </c>
      <c r="AC51" s="64" t="e">
        <f>INDEX(#REF!,MATCH($P51,#REF!,0))</f>
        <v>#REF!</v>
      </c>
      <c r="AD51" s="64" t="e">
        <f>INDEX(#REF!,MATCH($P51,#REF!,0))</f>
        <v>#REF!</v>
      </c>
      <c r="AE51" s="64" t="e">
        <f>INDEX(#REF!,MATCH($P51,#REF!,0))</f>
        <v>#REF!</v>
      </c>
      <c r="AF51" s="64" t="e">
        <f>INDEX(#REF!,MATCH($P51,#REF!,0))</f>
        <v>#REF!</v>
      </c>
      <c r="AG51" s="64" t="e">
        <f>INDEX(#REF!,MATCH($P51,#REF!,0))</f>
        <v>#REF!</v>
      </c>
      <c r="AH51" s="64" t="e">
        <f>INDEX(#REF!,MATCH($P51,#REF!,0))</f>
        <v>#REF!</v>
      </c>
      <c r="AI51" s="64" t="e">
        <f>INDEX(#REF!,MATCH($P51,#REF!,0))</f>
        <v>#REF!</v>
      </c>
      <c r="AJ51" s="64" t="e">
        <f>INDEX(#REF!,MATCH(P51,#REF!,0))</f>
        <v>#REF!</v>
      </c>
      <c r="AK51" s="77" t="str">
        <f t="shared" si="12"/>
        <v>Not Available</v>
      </c>
      <c r="AL51" s="77" t="str">
        <f t="shared" si="13"/>
        <v>Not Available</v>
      </c>
      <c r="AM51" s="77" t="str">
        <f t="shared" si="14"/>
        <v>Not Available</v>
      </c>
      <c r="AN51" s="77" t="str">
        <f t="shared" si="15"/>
        <v>Not Available</v>
      </c>
      <c r="AO51" s="77" t="str">
        <f t="shared" si="16"/>
        <v>Not Available</v>
      </c>
      <c r="AP51" s="77" t="str">
        <f t="shared" si="17"/>
        <v>Not Available</v>
      </c>
      <c r="AQ51" s="77" t="str">
        <f t="shared" si="18"/>
        <v>Not Available</v>
      </c>
      <c r="AR51" s="77" t="str">
        <f t="shared" si="19"/>
        <v>Not Available</v>
      </c>
      <c r="AS51" s="77" t="str">
        <f t="shared" si="20"/>
        <v>Not Available</v>
      </c>
      <c r="AT51" s="77" t="str">
        <f t="shared" si="21"/>
        <v>Not Available</v>
      </c>
      <c r="AU51" s="77" t="str">
        <f t="shared" si="22"/>
        <v>Not Available</v>
      </c>
      <c r="AV51" s="77" t="str">
        <f t="shared" si="23"/>
        <v>Not Available</v>
      </c>
      <c r="AW51" s="77" t="str">
        <f t="shared" si="24"/>
        <v>Not Available</v>
      </c>
      <c r="AX51" s="77" t="str">
        <f t="shared" si="25"/>
        <v>Not Available</v>
      </c>
      <c r="AY51" s="77" t="str">
        <f t="shared" si="26"/>
        <v>Not Available</v>
      </c>
      <c r="AZ51" s="77" t="str">
        <f t="shared" si="27"/>
        <v>Not Available</v>
      </c>
      <c r="BA51" s="77" t="str">
        <f t="shared" si="28"/>
        <v>Not Available</v>
      </c>
      <c r="BB51" s="77" t="str">
        <f t="shared" si="29"/>
        <v>Not Available</v>
      </c>
      <c r="BC51" s="77" t="str">
        <f t="shared" si="30"/>
        <v>Not Available</v>
      </c>
      <c r="BD51" s="77" t="str">
        <f t="shared" si="31"/>
        <v>Not Available</v>
      </c>
      <c r="BE51" s="65">
        <f t="shared" si="7"/>
        <v>4</v>
      </c>
      <c r="BF51" s="65">
        <f t="shared" si="8"/>
        <v>3</v>
      </c>
      <c r="BG51" s="47" t="s">
        <v>34010</v>
      </c>
      <c r="BH51" s="61" t="str">
        <f>VLOOKUP($H51,'Code Type Lookup'!$A$2:$G$17237,7,FALSE)</f>
        <v>Medicine and Surgery Services</v>
      </c>
      <c r="BI51">
        <v>64445</v>
      </c>
      <c r="BJ51">
        <v>360</v>
      </c>
      <c r="BK51" s="47"/>
    </row>
    <row r="52" spans="1:63" x14ac:dyDescent="0.3">
      <c r="B52" s="61" t="str">
        <f t="shared" si="9"/>
        <v>Surgery Procedures -Revise eye muscle-67311</v>
      </c>
      <c r="C52" s="61" t="str">
        <f t="shared" si="3"/>
        <v>67311-0360</v>
      </c>
      <c r="D52" s="47" t="s">
        <v>33947</v>
      </c>
      <c r="E52" s="47" t="s">
        <v>171</v>
      </c>
      <c r="F52" s="61" t="str">
        <f>IFERROR(VLOOKUP($H52,'Code Type Lookup'!$A$2:$F$17237,6,FALSE),G52)</f>
        <v xml:space="preserve">Surgery Procedures </v>
      </c>
      <c r="G52" s="61" t="str">
        <f>IFERROR(VLOOKUP($H52,'Plain Language Descriptions'!$A$2:$B$4913,2,FALSE),VLOOKUP($I52,'Code Type Lookup'!$L$2:$M$48,2,FALSE))</f>
        <v>Revise eye muscle</v>
      </c>
      <c r="H52" s="62" t="s">
        <v>22427</v>
      </c>
      <c r="I52" s="66" t="s">
        <v>825</v>
      </c>
      <c r="J52" s="63" t="s">
        <v>33947</v>
      </c>
      <c r="K52" s="68">
        <v>12924</v>
      </c>
      <c r="L52" s="61">
        <f t="shared" si="4"/>
        <v>2</v>
      </c>
      <c r="M52" s="47" t="s">
        <v>175</v>
      </c>
      <c r="N52" s="61">
        <f t="shared" si="5"/>
        <v>1</v>
      </c>
      <c r="O52" s="61" t="str">
        <f t="shared" si="10"/>
        <v>0360-67311 0360-67311</v>
      </c>
      <c r="P52" s="65" t="str">
        <f t="shared" si="11"/>
        <v>36067311</v>
      </c>
      <c r="Q52" s="64" t="e">
        <f>INDEX(#REF!,MATCH(BI52,#REF!,0))</f>
        <v>#REF!</v>
      </c>
      <c r="R52" s="64" t="e">
        <f>INDEX(#REF!,MATCH($BI52,#REF!,0))</f>
        <v>#REF!</v>
      </c>
      <c r="S52" s="64" t="e">
        <f>INDEX(#REF!,MATCH($BI52,#REF!,0))</f>
        <v>#REF!</v>
      </c>
      <c r="T52" s="64" t="e">
        <f>INDEX(#REF!,MATCH($BI52,#REF!,0))</f>
        <v>#REF!</v>
      </c>
      <c r="U52" s="64" t="e">
        <f>INDEX(#REF!,MATCH($BI52,#REF!,0))</f>
        <v>#REF!</v>
      </c>
      <c r="V52" s="64" t="e">
        <f>INDEX(#REF!,MATCH($BI52,#REF!,0))</f>
        <v>#REF!</v>
      </c>
      <c r="W52" s="64" t="e">
        <f>INDEX(#REF!,MATCH($BI52,#REF!,0))</f>
        <v>#REF!</v>
      </c>
      <c r="X52" s="64" t="e">
        <f>INDEX(#REF!,MATCH($BI52,#REF!,0))</f>
        <v>#REF!</v>
      </c>
      <c r="Y52" s="64" t="e">
        <f>INDEX(#REF!,MATCH($BI52,#REF!,0))</f>
        <v>#REF!</v>
      </c>
      <c r="Z52" s="64" t="e">
        <f>INDEX(#REF!,MATCH($BI52,#REF!,0))</f>
        <v>#REF!</v>
      </c>
      <c r="AA52" s="64" t="e">
        <f>INDEX(#REF!,MATCH($BI52,#REF!,0))</f>
        <v>#REF!</v>
      </c>
      <c r="AB52" s="64" t="e">
        <f>INDEX(#REF!,MATCH($BI52,#REF!,0))</f>
        <v>#REF!</v>
      </c>
      <c r="AC52" s="64" t="e">
        <f>INDEX(#REF!,MATCH($BI52,#REF!,0))</f>
        <v>#REF!</v>
      </c>
      <c r="AD52" s="64" t="e">
        <f>INDEX(#REF!,MATCH($BI52,#REF!,0))</f>
        <v>#REF!</v>
      </c>
      <c r="AE52" s="64" t="e">
        <f>INDEX(#REF!,MATCH($BI52,#REF!,0))</f>
        <v>#REF!</v>
      </c>
      <c r="AF52" s="64" t="e">
        <f>INDEX(#REF!,MATCH($BI52,#REF!,0))</f>
        <v>#REF!</v>
      </c>
      <c r="AG52" s="64" t="e">
        <f>INDEX(#REF!,MATCH($BI52,#REF!,0))</f>
        <v>#REF!</v>
      </c>
      <c r="AH52" s="64" t="e">
        <f>INDEX(#REF!,MATCH($BI52,#REF!,0))</f>
        <v>#REF!</v>
      </c>
      <c r="AI52" s="64" t="e">
        <f>INDEX(#REF!,MATCH($BI52,#REF!,0))</f>
        <v>#REF!</v>
      </c>
      <c r="AJ52" s="64" t="e">
        <f>INDEX(#REF!,MATCH(BI52,#REF!,0))</f>
        <v>#REF!</v>
      </c>
      <c r="AK52" s="77" t="str">
        <f t="shared" si="12"/>
        <v>Not Available</v>
      </c>
      <c r="AL52" s="77" t="str">
        <f t="shared" si="13"/>
        <v>Not Available</v>
      </c>
      <c r="AM52" s="77" t="str">
        <f t="shared" si="14"/>
        <v>Not Available</v>
      </c>
      <c r="AN52" s="77" t="str">
        <f t="shared" si="15"/>
        <v>Not Available</v>
      </c>
      <c r="AO52" s="77" t="str">
        <f t="shared" si="16"/>
        <v>Not Available</v>
      </c>
      <c r="AP52" s="77" t="str">
        <f t="shared" si="17"/>
        <v>Not Available</v>
      </c>
      <c r="AQ52" s="77" t="str">
        <f t="shared" si="18"/>
        <v>Not Available</v>
      </c>
      <c r="AR52" s="77" t="str">
        <f t="shared" si="19"/>
        <v>Not Available</v>
      </c>
      <c r="AS52" s="77" t="str">
        <f t="shared" si="20"/>
        <v>Not Available</v>
      </c>
      <c r="AT52" s="77" t="str">
        <f t="shared" si="21"/>
        <v>Not Available</v>
      </c>
      <c r="AU52" s="77" t="str">
        <f t="shared" si="22"/>
        <v>Not Available</v>
      </c>
      <c r="AV52" s="77" t="str">
        <f t="shared" si="23"/>
        <v>Not Available</v>
      </c>
      <c r="AW52" s="77" t="str">
        <f t="shared" si="24"/>
        <v>Not Available</v>
      </c>
      <c r="AX52" s="77" t="str">
        <f t="shared" si="25"/>
        <v>Not Available</v>
      </c>
      <c r="AY52" s="77" t="str">
        <f t="shared" si="26"/>
        <v>Not Available</v>
      </c>
      <c r="AZ52" s="77" t="str">
        <f t="shared" si="27"/>
        <v>Not Available</v>
      </c>
      <c r="BA52" s="77" t="str">
        <f t="shared" si="28"/>
        <v>Not Available</v>
      </c>
      <c r="BB52" s="77" t="str">
        <f t="shared" si="29"/>
        <v>Not Available</v>
      </c>
      <c r="BC52" s="77" t="str">
        <f t="shared" si="30"/>
        <v>Not Available</v>
      </c>
      <c r="BD52" s="77" t="str">
        <f t="shared" si="31"/>
        <v>Not Available</v>
      </c>
      <c r="BE52" s="65">
        <f t="shared" si="7"/>
        <v>6</v>
      </c>
      <c r="BF52" s="65">
        <f t="shared" si="8"/>
        <v>4</v>
      </c>
      <c r="BG52" s="47" t="s">
        <v>22428</v>
      </c>
      <c r="BH52" s="61" t="str">
        <f>VLOOKUP($H52,'Code Type Lookup'!$A$2:$G$17237,7,FALSE)</f>
        <v>Medicine and Surgery Services</v>
      </c>
      <c r="BI52">
        <v>67311</v>
      </c>
      <c r="BJ52">
        <v>360</v>
      </c>
      <c r="BK52" s="47"/>
    </row>
    <row r="53" spans="1:63" x14ac:dyDescent="0.3">
      <c r="B53" s="61" t="str">
        <f t="shared" si="9"/>
        <v>Medical care-Dexamethasone Sodium Phosphate 1mg-J1100</v>
      </c>
      <c r="C53" s="61" t="str">
        <f t="shared" si="3"/>
        <v>67311-0360</v>
      </c>
      <c r="D53" s="47" t="s">
        <v>33947</v>
      </c>
      <c r="E53" s="47" t="s">
        <v>187</v>
      </c>
      <c r="F53" s="61" t="str">
        <f>IFERROR(VLOOKUP($H53,'Code Type Lookup'!$A$2:$F$17237,6,FALSE),G53)</f>
        <v>Medical care</v>
      </c>
      <c r="G53" s="61" t="str">
        <f>IFERROR(VLOOKUP($H53,'Plain Language Descriptions'!$A$2:$B$4913,2,FALSE),VLOOKUP($I53,'Code Type Lookup'!$L$2:$M$48,2,FALSE))</f>
        <v>Dexamethasone Sodium Phosphate 1mg</v>
      </c>
      <c r="H53" s="62" t="s">
        <v>5</v>
      </c>
      <c r="I53" s="66" t="s">
        <v>214</v>
      </c>
      <c r="J53" s="63" t="s">
        <v>33997</v>
      </c>
      <c r="K53" s="68">
        <v>20</v>
      </c>
      <c r="L53" s="61">
        <f t="shared" si="4"/>
        <v>2</v>
      </c>
      <c r="M53" s="47" t="s">
        <v>47</v>
      </c>
      <c r="N53" s="61">
        <f t="shared" si="5"/>
        <v>0</v>
      </c>
      <c r="O53" s="61" t="str">
        <f t="shared" si="10"/>
        <v>0636-J1100 0360-67311</v>
      </c>
      <c r="P53" s="65" t="str">
        <f t="shared" si="11"/>
        <v>636J1100</v>
      </c>
      <c r="Q53" s="64" t="e">
        <f>INDEX(#REF!,MATCH(P53,#REF!,0))</f>
        <v>#REF!</v>
      </c>
      <c r="R53" s="64" t="e">
        <f>INDEX(#REF!,MATCH($P53,#REF!,0))</f>
        <v>#REF!</v>
      </c>
      <c r="S53" s="64" t="e">
        <f>INDEX(#REF!,MATCH($P53,#REF!,0))</f>
        <v>#REF!</v>
      </c>
      <c r="T53" s="64" t="e">
        <f>INDEX(#REF!,MATCH($P53,#REF!,0))</f>
        <v>#REF!</v>
      </c>
      <c r="U53" s="64" t="e">
        <f>INDEX(#REF!,MATCH($P53,#REF!,0))</f>
        <v>#REF!</v>
      </c>
      <c r="V53" s="64" t="e">
        <f>INDEX(#REF!,MATCH($P53,#REF!,0))</f>
        <v>#REF!</v>
      </c>
      <c r="W53" s="64" t="e">
        <f>INDEX(#REF!,MATCH($P53,#REF!,0))</f>
        <v>#REF!</v>
      </c>
      <c r="X53" s="64" t="e">
        <f>INDEX(#REF!,MATCH($P53,#REF!,0))</f>
        <v>#REF!</v>
      </c>
      <c r="Y53" s="64" t="e">
        <f>INDEX(#REF!,MATCH($P53,#REF!,0))</f>
        <v>#REF!</v>
      </c>
      <c r="Z53" s="64" t="e">
        <f>INDEX(#REF!,MATCH($P53,#REF!,0))</f>
        <v>#REF!</v>
      </c>
      <c r="AA53" s="64" t="e">
        <f>INDEX(#REF!,MATCH($P53,#REF!,0))</f>
        <v>#REF!</v>
      </c>
      <c r="AB53" s="64" t="e">
        <f>INDEX(#REF!,MATCH($P53,#REF!,0))</f>
        <v>#REF!</v>
      </c>
      <c r="AC53" s="64" t="e">
        <f>INDEX(#REF!,MATCH($P53,#REF!,0))</f>
        <v>#REF!</v>
      </c>
      <c r="AD53" s="64" t="e">
        <f>INDEX(#REF!,MATCH($P53,#REF!,0))</f>
        <v>#REF!</v>
      </c>
      <c r="AE53" s="64" t="e">
        <f>INDEX(#REF!,MATCH($P53,#REF!,0))</f>
        <v>#REF!</v>
      </c>
      <c r="AF53" s="64" t="e">
        <f>INDEX(#REF!,MATCH($P53,#REF!,0))</f>
        <v>#REF!</v>
      </c>
      <c r="AG53" s="64" t="e">
        <f>INDEX(#REF!,MATCH($P53,#REF!,0))</f>
        <v>#REF!</v>
      </c>
      <c r="AH53" s="64" t="e">
        <f>INDEX(#REF!,MATCH($P53,#REF!,0))</f>
        <v>#REF!</v>
      </c>
      <c r="AI53" s="64" t="e">
        <f>INDEX(#REF!,MATCH($P53,#REF!,0))</f>
        <v>#REF!</v>
      </c>
      <c r="AJ53" s="64" t="e">
        <f>INDEX(#REF!,MATCH(P53,#REF!,0))</f>
        <v>#REF!</v>
      </c>
      <c r="AK53" s="77" t="str">
        <f t="shared" si="12"/>
        <v>Not Available</v>
      </c>
      <c r="AL53" s="77" t="str">
        <f t="shared" si="13"/>
        <v>Not Available</v>
      </c>
      <c r="AM53" s="77" t="str">
        <f t="shared" si="14"/>
        <v>Not Available</v>
      </c>
      <c r="AN53" s="77" t="str">
        <f t="shared" si="15"/>
        <v>Not Available</v>
      </c>
      <c r="AO53" s="77" t="str">
        <f t="shared" si="16"/>
        <v>Not Available</v>
      </c>
      <c r="AP53" s="77" t="str">
        <f t="shared" si="17"/>
        <v>Not Available</v>
      </c>
      <c r="AQ53" s="77" t="str">
        <f t="shared" si="18"/>
        <v>Not Available</v>
      </c>
      <c r="AR53" s="77" t="str">
        <f t="shared" si="19"/>
        <v>Not Available</v>
      </c>
      <c r="AS53" s="77" t="str">
        <f t="shared" si="20"/>
        <v>Not Available</v>
      </c>
      <c r="AT53" s="77" t="str">
        <f t="shared" si="21"/>
        <v>Not Available</v>
      </c>
      <c r="AU53" s="77" t="str">
        <f t="shared" si="22"/>
        <v>Not Available</v>
      </c>
      <c r="AV53" s="77" t="str">
        <f t="shared" si="23"/>
        <v>Not Available</v>
      </c>
      <c r="AW53" s="77" t="str">
        <f t="shared" si="24"/>
        <v>Not Available</v>
      </c>
      <c r="AX53" s="77" t="str">
        <f t="shared" si="25"/>
        <v>Not Available</v>
      </c>
      <c r="AY53" s="77" t="str">
        <f t="shared" si="26"/>
        <v>Not Available</v>
      </c>
      <c r="AZ53" s="77" t="str">
        <f t="shared" si="27"/>
        <v>Not Available</v>
      </c>
      <c r="BA53" s="77" t="str">
        <f t="shared" si="28"/>
        <v>Not Available</v>
      </c>
      <c r="BB53" s="77" t="str">
        <f t="shared" si="29"/>
        <v>Not Available</v>
      </c>
      <c r="BC53" s="77" t="str">
        <f t="shared" si="30"/>
        <v>Not Available</v>
      </c>
      <c r="BD53" s="77" t="str">
        <f t="shared" si="31"/>
        <v>Not Available</v>
      </c>
      <c r="BE53" s="65" t="str">
        <f t="shared" si="7"/>
        <v>N/A</v>
      </c>
      <c r="BF53" s="65" t="e">
        <f t="shared" si="8"/>
        <v>#VALUE!</v>
      </c>
      <c r="BG53" s="47" t="s">
        <v>6768</v>
      </c>
      <c r="BH53" s="61" t="str">
        <f>VLOOKUP($H53,'Code Type Lookup'!$A$2:$G$17237,7,FALSE)</f>
        <v>Medicine and Surgery Services</v>
      </c>
      <c r="BI53" t="s">
        <v>5</v>
      </c>
      <c r="BJ53">
        <v>636</v>
      </c>
      <c r="BK53" s="47"/>
    </row>
    <row r="54" spans="1:63" x14ac:dyDescent="0.3">
      <c r="B54" s="61" t="str">
        <f t="shared" si="9"/>
        <v>Surgery Procedures -Probe nasolacrimal duct-68815</v>
      </c>
      <c r="C54" s="61" t="str">
        <f t="shared" si="3"/>
        <v>68815-0360</v>
      </c>
      <c r="D54" s="47" t="s">
        <v>33948</v>
      </c>
      <c r="E54" s="47" t="s">
        <v>171</v>
      </c>
      <c r="F54" s="61" t="str">
        <f>IFERROR(VLOOKUP($H54,'Code Type Lookup'!$A$2:$F$17237,6,FALSE),G54)</f>
        <v xml:space="preserve">Surgery Procedures </v>
      </c>
      <c r="G54" s="61" t="str">
        <f>IFERROR(VLOOKUP($H54,'Plain Language Descriptions'!$A$2:$B$4913,2,FALSE),VLOOKUP($I54,'Code Type Lookup'!$L$2:$M$48,2,FALSE))</f>
        <v>Probe nasolacrimal duct</v>
      </c>
      <c r="H54" s="62" t="s">
        <v>22615</v>
      </c>
      <c r="I54" s="66" t="s">
        <v>825</v>
      </c>
      <c r="J54" s="63" t="s">
        <v>33948</v>
      </c>
      <c r="K54" s="68">
        <v>9079</v>
      </c>
      <c r="L54" s="61">
        <f t="shared" si="4"/>
        <v>2</v>
      </c>
      <c r="M54" s="47" t="s">
        <v>175</v>
      </c>
      <c r="N54" s="61">
        <f t="shared" si="5"/>
        <v>1</v>
      </c>
      <c r="O54" s="61" t="str">
        <f t="shared" si="10"/>
        <v>0360-68815 0360-68815</v>
      </c>
      <c r="P54" s="65" t="str">
        <f t="shared" si="11"/>
        <v>36068815</v>
      </c>
      <c r="Q54" s="64" t="e">
        <f>INDEX(#REF!,MATCH(BI54,#REF!,0))</f>
        <v>#REF!</v>
      </c>
      <c r="R54" s="64" t="e">
        <f>INDEX(#REF!,MATCH($BI54,#REF!,0))</f>
        <v>#REF!</v>
      </c>
      <c r="S54" s="64" t="e">
        <f>INDEX(#REF!,MATCH($BI54,#REF!,0))</f>
        <v>#REF!</v>
      </c>
      <c r="T54" s="64" t="e">
        <f>INDEX(#REF!,MATCH($BI54,#REF!,0))</f>
        <v>#REF!</v>
      </c>
      <c r="U54" s="64" t="e">
        <f>INDEX(#REF!,MATCH($BI54,#REF!,0))</f>
        <v>#REF!</v>
      </c>
      <c r="V54" s="64" t="e">
        <f>INDEX(#REF!,MATCH($BI54,#REF!,0))</f>
        <v>#REF!</v>
      </c>
      <c r="W54" s="64" t="e">
        <f>INDEX(#REF!,MATCH($BI54,#REF!,0))</f>
        <v>#REF!</v>
      </c>
      <c r="X54" s="64" t="e">
        <f>INDEX(#REF!,MATCH($BI54,#REF!,0))</f>
        <v>#REF!</v>
      </c>
      <c r="Y54" s="64" t="e">
        <f>INDEX(#REF!,MATCH($BI54,#REF!,0))</f>
        <v>#REF!</v>
      </c>
      <c r="Z54" s="64" t="e">
        <f>INDEX(#REF!,MATCH($BI54,#REF!,0))</f>
        <v>#REF!</v>
      </c>
      <c r="AA54" s="64" t="e">
        <f>INDEX(#REF!,MATCH($BI54,#REF!,0))</f>
        <v>#REF!</v>
      </c>
      <c r="AB54" s="64" t="e">
        <f>INDEX(#REF!,MATCH($BI54,#REF!,0))</f>
        <v>#REF!</v>
      </c>
      <c r="AC54" s="64" t="e">
        <f>INDEX(#REF!,MATCH($BI54,#REF!,0))</f>
        <v>#REF!</v>
      </c>
      <c r="AD54" s="64" t="e">
        <f>INDEX(#REF!,MATCH($BI54,#REF!,0))</f>
        <v>#REF!</v>
      </c>
      <c r="AE54" s="64" t="e">
        <f>INDEX(#REF!,MATCH($BI54,#REF!,0))</f>
        <v>#REF!</v>
      </c>
      <c r="AF54" s="64" t="e">
        <f>INDEX(#REF!,MATCH($BI54,#REF!,0))</f>
        <v>#REF!</v>
      </c>
      <c r="AG54" s="64" t="e">
        <f>INDEX(#REF!,MATCH($BI54,#REF!,0))</f>
        <v>#REF!</v>
      </c>
      <c r="AH54" s="64" t="e">
        <f>INDEX(#REF!,MATCH($BI54,#REF!,0))</f>
        <v>#REF!</v>
      </c>
      <c r="AI54" s="64" t="e">
        <f>INDEX(#REF!,MATCH($BI54,#REF!,0))</f>
        <v>#REF!</v>
      </c>
      <c r="AJ54" s="64" t="e">
        <f>INDEX(#REF!,MATCH(BI54,#REF!,0))</f>
        <v>#REF!</v>
      </c>
      <c r="AK54" s="77" t="str">
        <f t="shared" si="12"/>
        <v>Not Available</v>
      </c>
      <c r="AL54" s="77" t="str">
        <f t="shared" si="13"/>
        <v>Not Available</v>
      </c>
      <c r="AM54" s="77" t="str">
        <f t="shared" si="14"/>
        <v>Not Available</v>
      </c>
      <c r="AN54" s="77" t="str">
        <f t="shared" si="15"/>
        <v>Not Available</v>
      </c>
      <c r="AO54" s="77" t="str">
        <f t="shared" si="16"/>
        <v>Not Available</v>
      </c>
      <c r="AP54" s="77" t="str">
        <f t="shared" si="17"/>
        <v>Not Available</v>
      </c>
      <c r="AQ54" s="77" t="str">
        <f t="shared" si="18"/>
        <v>Not Available</v>
      </c>
      <c r="AR54" s="77" t="str">
        <f t="shared" si="19"/>
        <v>Not Available</v>
      </c>
      <c r="AS54" s="77" t="str">
        <f t="shared" si="20"/>
        <v>Not Available</v>
      </c>
      <c r="AT54" s="77" t="str">
        <f t="shared" si="21"/>
        <v>Not Available</v>
      </c>
      <c r="AU54" s="77" t="str">
        <f t="shared" si="22"/>
        <v>Not Available</v>
      </c>
      <c r="AV54" s="77" t="str">
        <f t="shared" si="23"/>
        <v>Not Available</v>
      </c>
      <c r="AW54" s="77" t="str">
        <f t="shared" si="24"/>
        <v>Not Available</v>
      </c>
      <c r="AX54" s="77" t="str">
        <f t="shared" si="25"/>
        <v>Not Available</v>
      </c>
      <c r="AY54" s="77" t="str">
        <f t="shared" si="26"/>
        <v>Not Available</v>
      </c>
      <c r="AZ54" s="77" t="str">
        <f t="shared" si="27"/>
        <v>Not Available</v>
      </c>
      <c r="BA54" s="77" t="str">
        <f t="shared" si="28"/>
        <v>Not Available</v>
      </c>
      <c r="BB54" s="77" t="str">
        <f t="shared" si="29"/>
        <v>Not Available</v>
      </c>
      <c r="BC54" s="77" t="str">
        <f t="shared" si="30"/>
        <v>Not Available</v>
      </c>
      <c r="BD54" s="77" t="str">
        <f t="shared" si="31"/>
        <v>Not Available</v>
      </c>
      <c r="BE54" s="65">
        <f t="shared" si="7"/>
        <v>6</v>
      </c>
      <c r="BF54" s="65">
        <f t="shared" si="8"/>
        <v>4</v>
      </c>
      <c r="BG54" s="47" t="s">
        <v>22613</v>
      </c>
      <c r="BH54" s="61" t="str">
        <f>VLOOKUP($H54,'Code Type Lookup'!$A$2:$G$17237,7,FALSE)</f>
        <v>Medicine and Surgery Services</v>
      </c>
      <c r="BI54">
        <v>68815</v>
      </c>
      <c r="BJ54">
        <v>360</v>
      </c>
      <c r="BK54" s="47"/>
    </row>
    <row r="55" spans="1:63" x14ac:dyDescent="0.3">
      <c r="B55" s="61" t="str">
        <f t="shared" si="9"/>
        <v>Medical/Surgical Supplies and Devices - Other implants-Medical/Surgical Supplies and Devices - Other implants-</v>
      </c>
      <c r="C55" s="61" t="str">
        <f t="shared" si="3"/>
        <v>68815-0360</v>
      </c>
      <c r="D55" s="47" t="s">
        <v>33948</v>
      </c>
      <c r="E55" s="47" t="s">
        <v>187</v>
      </c>
      <c r="F55" s="61" t="str">
        <f>IFERROR(VLOOKUP($H55,'Code Type Lookup'!$A$2:$F$17237,6,FALSE),G55)</f>
        <v>Medical/Surgical Supplies and Devices - Other implants</v>
      </c>
      <c r="G55" s="61" t="str">
        <f>IFERROR(VLOOKUP($H55,'Plain Language Descriptions'!$A$2:$B$4913,2,FALSE),VLOOKUP($I55,'Code Type Lookup'!$L$2:$M$48,2,FALSE))</f>
        <v>Medical/Surgical Supplies and Devices - Other implants</v>
      </c>
      <c r="H55" s="62" t="s">
        <v>47</v>
      </c>
      <c r="I55" s="66" t="s">
        <v>823</v>
      </c>
      <c r="J55" s="63" t="s">
        <v>34007</v>
      </c>
      <c r="K55" s="68">
        <v>782</v>
      </c>
      <c r="L55" s="61">
        <f t="shared" si="4"/>
        <v>2</v>
      </c>
      <c r="M55" s="47" t="s">
        <v>47</v>
      </c>
      <c r="N55" s="61">
        <f t="shared" si="5"/>
        <v>0</v>
      </c>
      <c r="O55" s="61" t="str">
        <f t="shared" si="10"/>
        <v>0278- 0360-68815</v>
      </c>
      <c r="P55" s="65" t="str">
        <f t="shared" si="11"/>
        <v>278</v>
      </c>
      <c r="Q55" s="64" t="e">
        <f>INDEX(#REF!,MATCH($BJ55,#REF!,0))</f>
        <v>#REF!</v>
      </c>
      <c r="R55" s="64" t="e">
        <f>INDEX(#REF!,MATCH($BJ55,#REF!,0))</f>
        <v>#REF!</v>
      </c>
      <c r="S55" s="64" t="e">
        <f>INDEX(#REF!,MATCH($BJ55,#REF!,0))</f>
        <v>#REF!</v>
      </c>
      <c r="T55" s="64" t="e">
        <f>INDEX(#REF!,MATCH($BJ55,#REF!,0))</f>
        <v>#REF!</v>
      </c>
      <c r="U55" s="64" t="e">
        <f>INDEX(#REF!,MATCH($BJ55,#REF!,0))</f>
        <v>#REF!</v>
      </c>
      <c r="V55" s="64" t="e">
        <f>INDEX(#REF!,MATCH($BJ55,#REF!,0))</f>
        <v>#REF!</v>
      </c>
      <c r="W55" s="64" t="e">
        <f>INDEX(#REF!,MATCH($BJ55,#REF!,0))</f>
        <v>#REF!</v>
      </c>
      <c r="X55" s="64" t="e">
        <f>INDEX(#REF!,MATCH($BJ55,#REF!,0))</f>
        <v>#REF!</v>
      </c>
      <c r="Y55" s="64" t="e">
        <f>INDEX(#REF!,MATCH($BJ55,#REF!,0))</f>
        <v>#REF!</v>
      </c>
      <c r="Z55" s="64" t="e">
        <f>INDEX(#REF!,MATCH($BJ55,#REF!,0))</f>
        <v>#REF!</v>
      </c>
      <c r="AA55" s="64" t="e">
        <f>INDEX(#REF!,MATCH($BJ55,#REF!,0))</f>
        <v>#REF!</v>
      </c>
      <c r="AB55" s="64" t="e">
        <f>INDEX(#REF!,MATCH($BJ55,#REF!,0))</f>
        <v>#REF!</v>
      </c>
      <c r="AC55" s="64" t="e">
        <f>INDEX(#REF!,MATCH($BJ55,#REF!,0))</f>
        <v>#REF!</v>
      </c>
      <c r="AD55" s="64" t="e">
        <f>INDEX(#REF!,MATCH($BJ55,#REF!,0))</f>
        <v>#REF!</v>
      </c>
      <c r="AE55" s="64" t="e">
        <f>INDEX(#REF!,MATCH($BJ55,#REF!,0))</f>
        <v>#REF!</v>
      </c>
      <c r="AF55" s="64" t="e">
        <f>INDEX(#REF!,MATCH($BJ55,#REF!,0))</f>
        <v>#REF!</v>
      </c>
      <c r="AG55" s="64" t="e">
        <f>INDEX(#REF!,MATCH($BJ55,#REF!,0))</f>
        <v>#REF!</v>
      </c>
      <c r="AH55" s="64" t="e">
        <f>INDEX(#REF!,MATCH($BJ55,#REF!,0))</f>
        <v>#REF!</v>
      </c>
      <c r="AI55" s="64" t="e">
        <f>INDEX(#REF!,MATCH($BJ55,#REF!,0))</f>
        <v>#REF!</v>
      </c>
      <c r="AJ55" s="64" t="e">
        <f>INDEX(#REF!,MATCH(BJ55,#REF!,0))</f>
        <v>#REF!</v>
      </c>
      <c r="AK55" s="77" t="str">
        <f t="shared" si="12"/>
        <v>Not Available</v>
      </c>
      <c r="AL55" s="77" t="str">
        <f t="shared" si="13"/>
        <v>Not Available</v>
      </c>
      <c r="AM55" s="77" t="str">
        <f t="shared" si="14"/>
        <v>Not Available</v>
      </c>
      <c r="AN55" s="77" t="str">
        <f t="shared" si="15"/>
        <v>Not Available</v>
      </c>
      <c r="AO55" s="77" t="str">
        <f t="shared" si="16"/>
        <v>Not Available</v>
      </c>
      <c r="AP55" s="77" t="str">
        <f t="shared" si="17"/>
        <v>Not Available</v>
      </c>
      <c r="AQ55" s="77" t="str">
        <f t="shared" si="18"/>
        <v>Not Available</v>
      </c>
      <c r="AR55" s="77" t="str">
        <f t="shared" si="19"/>
        <v>Not Available</v>
      </c>
      <c r="AS55" s="77" t="str">
        <f t="shared" si="20"/>
        <v>Not Available</v>
      </c>
      <c r="AT55" s="77" t="str">
        <f t="shared" si="21"/>
        <v>Not Available</v>
      </c>
      <c r="AU55" s="77" t="str">
        <f t="shared" si="22"/>
        <v>Not Available</v>
      </c>
      <c r="AV55" s="77" t="str">
        <f t="shared" si="23"/>
        <v>Not Available</v>
      </c>
      <c r="AW55" s="77" t="str">
        <f t="shared" si="24"/>
        <v>Not Available</v>
      </c>
      <c r="AX55" s="77" t="str">
        <f t="shared" si="25"/>
        <v>Not Available</v>
      </c>
      <c r="AY55" s="77" t="str">
        <f t="shared" si="26"/>
        <v>Not Available</v>
      </c>
      <c r="AZ55" s="77" t="str">
        <f t="shared" si="27"/>
        <v>Not Available</v>
      </c>
      <c r="BA55" s="77" t="str">
        <f t="shared" si="28"/>
        <v>Not Available</v>
      </c>
      <c r="BB55" s="77" t="str">
        <f t="shared" si="29"/>
        <v>Not Available</v>
      </c>
      <c r="BC55" s="77" t="str">
        <f t="shared" si="30"/>
        <v>Not Available</v>
      </c>
      <c r="BD55" s="77" t="str">
        <f t="shared" si="31"/>
        <v>Not Available</v>
      </c>
      <c r="BE55" s="65" t="str">
        <f t="shared" si="7"/>
        <v>N/A</v>
      </c>
      <c r="BF55" s="65" t="e">
        <f t="shared" si="8"/>
        <v>#VALUE!</v>
      </c>
      <c r="BG55" s="47"/>
      <c r="BH55" s="61" t="e">
        <f>VLOOKUP($H55,'Code Type Lookup'!$A$2:$G$17237,7,FALSE)</f>
        <v>#N/A</v>
      </c>
      <c r="BJ55">
        <v>278</v>
      </c>
      <c r="BK55" s="47"/>
    </row>
    <row r="56" spans="1:63" x14ac:dyDescent="0.3">
      <c r="B56" s="61" t="str">
        <f t="shared" si="9"/>
        <v>Surgery Procedures -Incision of eardrum with insertion of eardrum tube under general anesthesia-69436</v>
      </c>
      <c r="C56" s="61" t="str">
        <f t="shared" si="3"/>
        <v>69436-0360</v>
      </c>
      <c r="D56" s="47" t="s">
        <v>33949</v>
      </c>
      <c r="E56" s="47" t="s">
        <v>171</v>
      </c>
      <c r="F56" s="61" t="str">
        <f>IFERROR(VLOOKUP($H56,'Code Type Lookup'!$A$2:$F$17237,6,FALSE),G56)</f>
        <v xml:space="preserve">Surgery Procedures </v>
      </c>
      <c r="G56" s="61" t="str">
        <f>IFERROR(VLOOKUP($H56,'Plain Language Descriptions'!$A$2:$B$4913,2,FALSE),VLOOKUP($I56,'Code Type Lookup'!$L$2:$M$48,2,FALSE))</f>
        <v>Incision of eardrum with insertion of eardrum tube under general anesthesia</v>
      </c>
      <c r="H56" s="62" t="s">
        <v>22669</v>
      </c>
      <c r="I56" s="66" t="s">
        <v>825</v>
      </c>
      <c r="J56" s="63" t="s">
        <v>33949</v>
      </c>
      <c r="K56" s="68">
        <v>7167</v>
      </c>
      <c r="L56" s="61">
        <f t="shared" si="4"/>
        <v>2</v>
      </c>
      <c r="M56" s="47" t="s">
        <v>175</v>
      </c>
      <c r="N56" s="61">
        <f t="shared" si="5"/>
        <v>1</v>
      </c>
      <c r="O56" s="61" t="str">
        <f t="shared" si="10"/>
        <v>0360-69436 0360-69436</v>
      </c>
      <c r="P56" s="65" t="str">
        <f t="shared" si="11"/>
        <v>36069436</v>
      </c>
      <c r="Q56" s="64" t="e">
        <f>INDEX(#REF!,MATCH(BI56,#REF!,0))</f>
        <v>#REF!</v>
      </c>
      <c r="R56" s="64" t="e">
        <f>INDEX(#REF!,MATCH($BI56,#REF!,0))</f>
        <v>#REF!</v>
      </c>
      <c r="S56" s="64" t="e">
        <f>INDEX(#REF!,MATCH($BI56,#REF!,0))</f>
        <v>#REF!</v>
      </c>
      <c r="T56" s="64" t="e">
        <f>INDEX(#REF!,MATCH($BI56,#REF!,0))</f>
        <v>#REF!</v>
      </c>
      <c r="U56" s="64" t="e">
        <f>INDEX(#REF!,MATCH($BI56,#REF!,0))</f>
        <v>#REF!</v>
      </c>
      <c r="V56" s="64" t="e">
        <f>INDEX(#REF!,MATCH($BI56,#REF!,0))</f>
        <v>#REF!</v>
      </c>
      <c r="W56" s="64" t="e">
        <f>INDEX(#REF!,MATCH($BI56,#REF!,0))</f>
        <v>#REF!</v>
      </c>
      <c r="X56" s="64" t="e">
        <f>INDEX(#REF!,MATCH($BI56,#REF!,0))</f>
        <v>#REF!</v>
      </c>
      <c r="Y56" s="64" t="e">
        <f>INDEX(#REF!,MATCH($BI56,#REF!,0))</f>
        <v>#REF!</v>
      </c>
      <c r="Z56" s="64" t="e">
        <f>INDEX(#REF!,MATCH($BI56,#REF!,0))</f>
        <v>#REF!</v>
      </c>
      <c r="AA56" s="64" t="e">
        <f>INDEX(#REF!,MATCH($BI56,#REF!,0))</f>
        <v>#REF!</v>
      </c>
      <c r="AB56" s="64" t="e">
        <f>INDEX(#REF!,MATCH($BI56,#REF!,0))</f>
        <v>#REF!</v>
      </c>
      <c r="AC56" s="64" t="e">
        <f>INDEX(#REF!,MATCH($BI56,#REF!,0))</f>
        <v>#REF!</v>
      </c>
      <c r="AD56" s="64" t="e">
        <f>INDEX(#REF!,MATCH($BI56,#REF!,0))</f>
        <v>#REF!</v>
      </c>
      <c r="AE56" s="64" t="e">
        <f>INDEX(#REF!,MATCH($BI56,#REF!,0))</f>
        <v>#REF!</v>
      </c>
      <c r="AF56" s="64" t="e">
        <f>INDEX(#REF!,MATCH($BI56,#REF!,0))</f>
        <v>#REF!</v>
      </c>
      <c r="AG56" s="64" t="e">
        <f>INDEX(#REF!,MATCH($BI56,#REF!,0))</f>
        <v>#REF!</v>
      </c>
      <c r="AH56" s="64" t="e">
        <f>INDEX(#REF!,MATCH($BI56,#REF!,0))</f>
        <v>#REF!</v>
      </c>
      <c r="AI56" s="64" t="e">
        <f>INDEX(#REF!,MATCH($BI56,#REF!,0))</f>
        <v>#REF!</v>
      </c>
      <c r="AJ56" s="64" t="e">
        <f>INDEX(#REF!,MATCH(BI56,#REF!,0))</f>
        <v>#REF!</v>
      </c>
      <c r="AK56" s="77" t="str">
        <f t="shared" si="12"/>
        <v>Not Available</v>
      </c>
      <c r="AL56" s="77" t="str">
        <f t="shared" si="13"/>
        <v>Not Available</v>
      </c>
      <c r="AM56" s="77" t="str">
        <f t="shared" si="14"/>
        <v>Not Available</v>
      </c>
      <c r="AN56" s="77" t="str">
        <f t="shared" si="15"/>
        <v>Not Available</v>
      </c>
      <c r="AO56" s="77" t="str">
        <f t="shared" si="16"/>
        <v>Not Available</v>
      </c>
      <c r="AP56" s="77" t="str">
        <f t="shared" si="17"/>
        <v>Not Available</v>
      </c>
      <c r="AQ56" s="77" t="str">
        <f t="shared" si="18"/>
        <v>Not Available</v>
      </c>
      <c r="AR56" s="77" t="str">
        <f t="shared" si="19"/>
        <v>Not Available</v>
      </c>
      <c r="AS56" s="77" t="str">
        <f t="shared" si="20"/>
        <v>Not Available</v>
      </c>
      <c r="AT56" s="77" t="str">
        <f t="shared" si="21"/>
        <v>Not Available</v>
      </c>
      <c r="AU56" s="77" t="str">
        <f t="shared" si="22"/>
        <v>Not Available</v>
      </c>
      <c r="AV56" s="77" t="str">
        <f t="shared" si="23"/>
        <v>Not Available</v>
      </c>
      <c r="AW56" s="77" t="str">
        <f t="shared" si="24"/>
        <v>Not Available</v>
      </c>
      <c r="AX56" s="77" t="str">
        <f t="shared" si="25"/>
        <v>Not Available</v>
      </c>
      <c r="AY56" s="77" t="str">
        <f t="shared" si="26"/>
        <v>Not Available</v>
      </c>
      <c r="AZ56" s="77" t="str">
        <f t="shared" si="27"/>
        <v>Not Available</v>
      </c>
      <c r="BA56" s="77" t="str">
        <f t="shared" si="28"/>
        <v>Not Available</v>
      </c>
      <c r="BB56" s="77" t="str">
        <f t="shared" si="29"/>
        <v>Not Available</v>
      </c>
      <c r="BC56" s="77" t="str">
        <f t="shared" si="30"/>
        <v>Not Available</v>
      </c>
      <c r="BD56" s="77" t="str">
        <f t="shared" si="31"/>
        <v>Not Available</v>
      </c>
      <c r="BE56" s="65">
        <f t="shared" si="7"/>
        <v>6</v>
      </c>
      <c r="BF56" s="65">
        <f t="shared" si="8"/>
        <v>4</v>
      </c>
      <c r="BG56" s="47" t="s">
        <v>22668</v>
      </c>
      <c r="BH56" s="61" t="str">
        <f>VLOOKUP($H56,'Code Type Lookup'!$A$2:$G$17237,7,FALSE)</f>
        <v>Medicine and Surgery Services</v>
      </c>
      <c r="BI56">
        <v>69436</v>
      </c>
      <c r="BJ56">
        <v>360</v>
      </c>
      <c r="BK56" s="47"/>
    </row>
    <row r="57" spans="1:63" x14ac:dyDescent="0.3">
      <c r="B57" s="61" t="str">
        <f t="shared" si="9"/>
        <v>Medical/Surgical Supplies and Devices - Other implants-Medical/Surgical Supplies and Devices - Other implants-</v>
      </c>
      <c r="C57" s="61" t="str">
        <f t="shared" si="3"/>
        <v>69436-0360</v>
      </c>
      <c r="D57" s="47" t="s">
        <v>33949</v>
      </c>
      <c r="E57" s="47" t="s">
        <v>187</v>
      </c>
      <c r="F57" s="61" t="str">
        <f>IFERROR(VLOOKUP($H57,'Code Type Lookup'!$A$2:$F$17237,6,FALSE),G57)</f>
        <v>Medical/Surgical Supplies and Devices - Other implants</v>
      </c>
      <c r="G57" s="61" t="str">
        <f>IFERROR(VLOOKUP($H57,'Plain Language Descriptions'!$A$2:$B$4913,2,FALSE),VLOOKUP($I57,'Code Type Lookup'!$L$2:$M$48,2,FALSE))</f>
        <v>Medical/Surgical Supplies and Devices - Other implants</v>
      </c>
      <c r="H57" s="62" t="s">
        <v>47</v>
      </c>
      <c r="I57" s="66" t="s">
        <v>823</v>
      </c>
      <c r="J57" s="63" t="s">
        <v>34007</v>
      </c>
      <c r="K57" s="68">
        <v>324</v>
      </c>
      <c r="L57" s="61">
        <f t="shared" si="4"/>
        <v>2</v>
      </c>
      <c r="M57" s="47" t="s">
        <v>47</v>
      </c>
      <c r="N57" s="61">
        <f t="shared" si="5"/>
        <v>0</v>
      </c>
      <c r="O57" s="61" t="str">
        <f t="shared" si="10"/>
        <v>0278- 0360-69436</v>
      </c>
      <c r="P57" s="65" t="str">
        <f t="shared" si="11"/>
        <v>278</v>
      </c>
      <c r="Q57" s="64" t="e">
        <f>INDEX(#REF!,MATCH($BJ57,#REF!,0))</f>
        <v>#REF!</v>
      </c>
      <c r="R57" s="64" t="e">
        <f>INDEX(#REF!,MATCH($BJ57,#REF!,0))</f>
        <v>#REF!</v>
      </c>
      <c r="S57" s="64" t="e">
        <f>INDEX(#REF!,MATCH($BJ57,#REF!,0))</f>
        <v>#REF!</v>
      </c>
      <c r="T57" s="64" t="e">
        <f>INDEX(#REF!,MATCH($BJ57,#REF!,0))</f>
        <v>#REF!</v>
      </c>
      <c r="U57" s="64" t="e">
        <f>INDEX(#REF!,MATCH($BJ57,#REF!,0))</f>
        <v>#REF!</v>
      </c>
      <c r="V57" s="64" t="e">
        <f>INDEX(#REF!,MATCH($BJ57,#REF!,0))</f>
        <v>#REF!</v>
      </c>
      <c r="W57" s="64" t="e">
        <f>INDEX(#REF!,MATCH($BJ57,#REF!,0))</f>
        <v>#REF!</v>
      </c>
      <c r="X57" s="64" t="e">
        <f>INDEX(#REF!,MATCH($BJ57,#REF!,0))</f>
        <v>#REF!</v>
      </c>
      <c r="Y57" s="64" t="e">
        <f>INDEX(#REF!,MATCH($BJ57,#REF!,0))</f>
        <v>#REF!</v>
      </c>
      <c r="Z57" s="64" t="e">
        <f>INDEX(#REF!,MATCH($BJ57,#REF!,0))</f>
        <v>#REF!</v>
      </c>
      <c r="AA57" s="64" t="e">
        <f>INDEX(#REF!,MATCH($BJ57,#REF!,0))</f>
        <v>#REF!</v>
      </c>
      <c r="AB57" s="64" t="e">
        <f>INDEX(#REF!,MATCH($BJ57,#REF!,0))</f>
        <v>#REF!</v>
      </c>
      <c r="AC57" s="64" t="e">
        <f>INDEX(#REF!,MATCH($BJ57,#REF!,0))</f>
        <v>#REF!</v>
      </c>
      <c r="AD57" s="64" t="e">
        <f>INDEX(#REF!,MATCH($BJ57,#REF!,0))</f>
        <v>#REF!</v>
      </c>
      <c r="AE57" s="64" t="e">
        <f>INDEX(#REF!,MATCH($BJ57,#REF!,0))</f>
        <v>#REF!</v>
      </c>
      <c r="AF57" s="64" t="e">
        <f>INDEX(#REF!,MATCH($BJ57,#REF!,0))</f>
        <v>#REF!</v>
      </c>
      <c r="AG57" s="64" t="e">
        <f>INDEX(#REF!,MATCH($BJ57,#REF!,0))</f>
        <v>#REF!</v>
      </c>
      <c r="AH57" s="64" t="e">
        <f>INDEX(#REF!,MATCH($BJ57,#REF!,0))</f>
        <v>#REF!</v>
      </c>
      <c r="AI57" s="64" t="e">
        <f>INDEX(#REF!,MATCH($BJ57,#REF!,0))</f>
        <v>#REF!</v>
      </c>
      <c r="AJ57" s="64" t="e">
        <f>INDEX(#REF!,MATCH(BJ57,#REF!,0))</f>
        <v>#REF!</v>
      </c>
      <c r="AK57" s="77" t="str">
        <f t="shared" si="12"/>
        <v>Not Available</v>
      </c>
      <c r="AL57" s="77" t="str">
        <f t="shared" si="13"/>
        <v>Not Available</v>
      </c>
      <c r="AM57" s="77" t="str">
        <f t="shared" si="14"/>
        <v>Not Available</v>
      </c>
      <c r="AN57" s="77" t="str">
        <f t="shared" si="15"/>
        <v>Not Available</v>
      </c>
      <c r="AO57" s="77" t="str">
        <f t="shared" si="16"/>
        <v>Not Available</v>
      </c>
      <c r="AP57" s="77" t="str">
        <f t="shared" si="17"/>
        <v>Not Available</v>
      </c>
      <c r="AQ57" s="77" t="str">
        <f t="shared" si="18"/>
        <v>Not Available</v>
      </c>
      <c r="AR57" s="77" t="str">
        <f t="shared" si="19"/>
        <v>Not Available</v>
      </c>
      <c r="AS57" s="77" t="str">
        <f t="shared" si="20"/>
        <v>Not Available</v>
      </c>
      <c r="AT57" s="77" t="str">
        <f t="shared" si="21"/>
        <v>Not Available</v>
      </c>
      <c r="AU57" s="77" t="str">
        <f t="shared" si="22"/>
        <v>Not Available</v>
      </c>
      <c r="AV57" s="77" t="str">
        <f t="shared" si="23"/>
        <v>Not Available</v>
      </c>
      <c r="AW57" s="77" t="str">
        <f t="shared" si="24"/>
        <v>Not Available</v>
      </c>
      <c r="AX57" s="77" t="str">
        <f t="shared" si="25"/>
        <v>Not Available</v>
      </c>
      <c r="AY57" s="77" t="str">
        <f t="shared" si="26"/>
        <v>Not Available</v>
      </c>
      <c r="AZ57" s="77" t="str">
        <f t="shared" si="27"/>
        <v>Not Available</v>
      </c>
      <c r="BA57" s="77" t="str">
        <f t="shared" si="28"/>
        <v>Not Available</v>
      </c>
      <c r="BB57" s="77" t="str">
        <f t="shared" si="29"/>
        <v>Not Available</v>
      </c>
      <c r="BC57" s="77" t="str">
        <f t="shared" si="30"/>
        <v>Not Available</v>
      </c>
      <c r="BD57" s="77" t="str">
        <f t="shared" si="31"/>
        <v>Not Available</v>
      </c>
      <c r="BE57" s="65" t="str">
        <f t="shared" si="7"/>
        <v>N/A</v>
      </c>
      <c r="BF57" s="65" t="e">
        <f t="shared" si="8"/>
        <v>#VALUE!</v>
      </c>
      <c r="BG57" s="47"/>
      <c r="BH57" s="61" t="e">
        <f>VLOOKUP($H57,'Code Type Lookup'!$A$2:$G$17237,7,FALSE)</f>
        <v>#N/A</v>
      </c>
      <c r="BJ57">
        <v>278</v>
      </c>
      <c r="BK57" s="47"/>
    </row>
    <row r="58" spans="1:63" x14ac:dyDescent="0.3">
      <c r="B58" s="61" t="str">
        <f t="shared" si="9"/>
        <v>Diagnostic Radiology &amp; Imaging Procedures-X-ray of paranasal sinus, complete, minimum of 3 views-70220</v>
      </c>
      <c r="C58" s="61" t="str">
        <f t="shared" si="3"/>
        <v>70220-0320</v>
      </c>
      <c r="D58" s="47" t="s">
        <v>33919</v>
      </c>
      <c r="E58" s="47" t="s">
        <v>171</v>
      </c>
      <c r="F58" s="61" t="str">
        <f>IFERROR(VLOOKUP($H58,'Code Type Lookup'!$A$2:$F$17237,6,FALSE),G58)</f>
        <v>Diagnostic Radiology &amp; Imaging Procedures</v>
      </c>
      <c r="G58" s="61" t="str">
        <f>IFERROR(VLOOKUP($H58,'Plain Language Descriptions'!$A$2:$B$4913,2,FALSE),VLOOKUP($I58,'Code Type Lookup'!$L$2:$M$48,2,FALSE))</f>
        <v>X-ray of paranasal sinus, complete, minimum of 3 views</v>
      </c>
      <c r="H58" s="62" t="s">
        <v>184</v>
      </c>
      <c r="I58" s="66" t="s">
        <v>178</v>
      </c>
      <c r="J58" s="63" t="s">
        <v>33919</v>
      </c>
      <c r="K58" s="68">
        <v>848</v>
      </c>
      <c r="L58" s="61">
        <f t="shared" si="4"/>
        <v>1</v>
      </c>
      <c r="M58" s="47" t="s">
        <v>175</v>
      </c>
      <c r="N58" s="61">
        <f t="shared" si="5"/>
        <v>1</v>
      </c>
      <c r="O58" s="61" t="str">
        <f t="shared" si="10"/>
        <v>0320-70220 0320-70220</v>
      </c>
      <c r="P58" s="65" t="str">
        <f t="shared" si="11"/>
        <v>32070220</v>
      </c>
      <c r="Q58" s="64" t="e">
        <f>INDEX(#REF!,MATCH(P58,#REF!,0))</f>
        <v>#REF!</v>
      </c>
      <c r="R58" s="64" t="e">
        <f>INDEX(#REF!,MATCH($P58,#REF!,0))</f>
        <v>#REF!</v>
      </c>
      <c r="S58" s="64" t="e">
        <f>INDEX(#REF!,MATCH($P58,#REF!,0))</f>
        <v>#REF!</v>
      </c>
      <c r="T58" s="64" t="e">
        <f>INDEX(#REF!,MATCH($P58,#REF!,0))</f>
        <v>#REF!</v>
      </c>
      <c r="U58" s="64" t="e">
        <f>INDEX(#REF!,MATCH($P58,#REF!,0))</f>
        <v>#REF!</v>
      </c>
      <c r="V58" s="64" t="e">
        <f>INDEX(#REF!,MATCH($P58,#REF!,0))</f>
        <v>#REF!</v>
      </c>
      <c r="W58" s="64" t="e">
        <f>INDEX(#REF!,MATCH($P58,#REF!,0))</f>
        <v>#REF!</v>
      </c>
      <c r="X58" s="64" t="e">
        <f>INDEX(#REF!,MATCH($P58,#REF!,0))</f>
        <v>#REF!</v>
      </c>
      <c r="Y58" s="64" t="e">
        <f>INDEX(#REF!,MATCH($P58,#REF!,0))</f>
        <v>#REF!</v>
      </c>
      <c r="Z58" s="64" t="e">
        <f>INDEX(#REF!,MATCH($P58,#REF!,0))</f>
        <v>#REF!</v>
      </c>
      <c r="AA58" s="64" t="e">
        <f>INDEX(#REF!,MATCH($P58,#REF!,0))</f>
        <v>#REF!</v>
      </c>
      <c r="AB58" s="64" t="e">
        <f>INDEX(#REF!,MATCH($P58,#REF!,0))</f>
        <v>#REF!</v>
      </c>
      <c r="AC58" s="64" t="e">
        <f>INDEX(#REF!,MATCH($P58,#REF!,0))</f>
        <v>#REF!</v>
      </c>
      <c r="AD58" s="64" t="e">
        <f>INDEX(#REF!,MATCH($P58,#REF!,0))</f>
        <v>#REF!</v>
      </c>
      <c r="AE58" s="64" t="e">
        <f>INDEX(#REF!,MATCH($P58,#REF!,0))</f>
        <v>#REF!</v>
      </c>
      <c r="AF58" s="64" t="e">
        <f>INDEX(#REF!,MATCH($P58,#REF!,0))</f>
        <v>#REF!</v>
      </c>
      <c r="AG58" s="64" t="e">
        <f>INDEX(#REF!,MATCH($P58,#REF!,0))</f>
        <v>#REF!</v>
      </c>
      <c r="AH58" s="64" t="e">
        <f>INDEX(#REF!,MATCH($P58,#REF!,0))</f>
        <v>#REF!</v>
      </c>
      <c r="AI58" s="64" t="e">
        <f>INDEX(#REF!,MATCH($P58,#REF!,0))</f>
        <v>#REF!</v>
      </c>
      <c r="AJ58" s="64" t="e">
        <f>INDEX(#REF!,MATCH(P58,#REF!,0))</f>
        <v>#REF!</v>
      </c>
      <c r="AK58" s="77" t="str">
        <f t="shared" si="12"/>
        <v>Not Available</v>
      </c>
      <c r="AL58" s="77" t="str">
        <f t="shared" si="13"/>
        <v>Not Available</v>
      </c>
      <c r="AM58" s="77" t="str">
        <f t="shared" si="14"/>
        <v>Not Available</v>
      </c>
      <c r="AN58" s="77" t="str">
        <f t="shared" si="15"/>
        <v>Not Available</v>
      </c>
      <c r="AO58" s="77" t="str">
        <f t="shared" si="16"/>
        <v>Not Available</v>
      </c>
      <c r="AP58" s="77" t="str">
        <f t="shared" si="17"/>
        <v>Not Available</v>
      </c>
      <c r="AQ58" s="77" t="str">
        <f t="shared" si="18"/>
        <v>Not Available</v>
      </c>
      <c r="AR58" s="77" t="str">
        <f t="shared" si="19"/>
        <v>Not Available</v>
      </c>
      <c r="AS58" s="77" t="str">
        <f t="shared" si="20"/>
        <v>Not Available</v>
      </c>
      <c r="AT58" s="77" t="str">
        <f t="shared" si="21"/>
        <v>Not Available</v>
      </c>
      <c r="AU58" s="77" t="str">
        <f t="shared" si="22"/>
        <v>Not Available</v>
      </c>
      <c r="AV58" s="77" t="str">
        <f t="shared" si="23"/>
        <v>Not Available</v>
      </c>
      <c r="AW58" s="77" t="str">
        <f t="shared" si="24"/>
        <v>Not Available</v>
      </c>
      <c r="AX58" s="77" t="str">
        <f t="shared" si="25"/>
        <v>Not Available</v>
      </c>
      <c r="AY58" s="77" t="str">
        <f t="shared" si="26"/>
        <v>Not Available</v>
      </c>
      <c r="AZ58" s="77" t="str">
        <f t="shared" si="27"/>
        <v>Not Available</v>
      </c>
      <c r="BA58" s="77" t="str">
        <f t="shared" si="28"/>
        <v>Not Available</v>
      </c>
      <c r="BB58" s="77" t="str">
        <f t="shared" si="29"/>
        <v>Not Available</v>
      </c>
      <c r="BC58" s="77" t="str">
        <f t="shared" si="30"/>
        <v>Not Available</v>
      </c>
      <c r="BD58" s="77" t="str">
        <f t="shared" si="31"/>
        <v>Not Available</v>
      </c>
      <c r="BE58" s="65">
        <f t="shared" si="7"/>
        <v>4</v>
      </c>
      <c r="BF58" s="65">
        <f t="shared" si="8"/>
        <v>3</v>
      </c>
      <c r="BG58" s="47" t="s">
        <v>22823</v>
      </c>
      <c r="BH58" s="61" t="str">
        <f>VLOOKUP($H58,'Code Type Lookup'!$A$2:$G$17237,7,FALSE)</f>
        <v>Radiology Services</v>
      </c>
      <c r="BI58">
        <v>70220</v>
      </c>
      <c r="BJ58">
        <v>320</v>
      </c>
      <c r="BK58" s="47"/>
    </row>
    <row r="59" spans="1:63" x14ac:dyDescent="0.3">
      <c r="A59" s="58"/>
      <c r="B59" s="61" t="str">
        <f t="shared" si="9"/>
        <v>Diagnostic Radiology &amp; Imaging Procedures-X-ray of skull, less than 4 views-70250</v>
      </c>
      <c r="C59" s="61" t="str">
        <f t="shared" si="3"/>
        <v>70250-0320</v>
      </c>
      <c r="D59" s="47" t="s">
        <v>33920</v>
      </c>
      <c r="E59" s="47" t="s">
        <v>171</v>
      </c>
      <c r="F59" s="61" t="str">
        <f>IFERROR(VLOOKUP($H59,'Code Type Lookup'!$A$2:$F$17237,6,FALSE),G59)</f>
        <v>Diagnostic Radiology &amp; Imaging Procedures</v>
      </c>
      <c r="G59" s="61" t="str">
        <f>IFERROR(VLOOKUP($H59,'Plain Language Descriptions'!$A$2:$B$4913,2,FALSE),VLOOKUP($I59,'Code Type Lookup'!$L$2:$M$48,2,FALSE))</f>
        <v>X-ray of skull, less than 4 views</v>
      </c>
      <c r="H59" s="62" t="s">
        <v>186</v>
      </c>
      <c r="I59" s="66" t="s">
        <v>178</v>
      </c>
      <c r="J59" s="63" t="s">
        <v>33920</v>
      </c>
      <c r="K59" s="68">
        <v>660</v>
      </c>
      <c r="L59" s="61">
        <f t="shared" si="4"/>
        <v>1</v>
      </c>
      <c r="M59" s="47" t="s">
        <v>175</v>
      </c>
      <c r="N59" s="61">
        <f t="shared" si="5"/>
        <v>1</v>
      </c>
      <c r="O59" s="61" t="str">
        <f t="shared" si="10"/>
        <v>0320-70250 0320-70250</v>
      </c>
      <c r="P59" s="65" t="str">
        <f t="shared" si="11"/>
        <v>32070250</v>
      </c>
      <c r="Q59" s="64" t="e">
        <f>INDEX(#REF!,MATCH(P59,#REF!,0))</f>
        <v>#REF!</v>
      </c>
      <c r="R59" s="64" t="e">
        <f>INDEX(#REF!,MATCH($P59,#REF!,0))</f>
        <v>#REF!</v>
      </c>
      <c r="S59" s="64" t="e">
        <f>INDEX(#REF!,MATCH($P59,#REF!,0))</f>
        <v>#REF!</v>
      </c>
      <c r="T59" s="64" t="e">
        <f>INDEX(#REF!,MATCH($P59,#REF!,0))</f>
        <v>#REF!</v>
      </c>
      <c r="U59" s="64" t="e">
        <f>INDEX(#REF!,MATCH($P59,#REF!,0))</f>
        <v>#REF!</v>
      </c>
      <c r="V59" s="64" t="e">
        <f>INDEX(#REF!,MATCH($P59,#REF!,0))</f>
        <v>#REF!</v>
      </c>
      <c r="W59" s="64" t="e">
        <f>INDEX(#REF!,MATCH($P59,#REF!,0))</f>
        <v>#REF!</v>
      </c>
      <c r="X59" s="64" t="e">
        <f>INDEX(#REF!,MATCH($P59,#REF!,0))</f>
        <v>#REF!</v>
      </c>
      <c r="Y59" s="64" t="e">
        <f>INDEX(#REF!,MATCH($P59,#REF!,0))</f>
        <v>#REF!</v>
      </c>
      <c r="Z59" s="64" t="e">
        <f>INDEX(#REF!,MATCH($P59,#REF!,0))</f>
        <v>#REF!</v>
      </c>
      <c r="AA59" s="64" t="e">
        <f>INDEX(#REF!,MATCH($P59,#REF!,0))</f>
        <v>#REF!</v>
      </c>
      <c r="AB59" s="64" t="e">
        <f>INDEX(#REF!,MATCH($P59,#REF!,0))</f>
        <v>#REF!</v>
      </c>
      <c r="AC59" s="64" t="e">
        <f>INDEX(#REF!,MATCH($P59,#REF!,0))</f>
        <v>#REF!</v>
      </c>
      <c r="AD59" s="64" t="e">
        <f>INDEX(#REF!,MATCH($P59,#REF!,0))</f>
        <v>#REF!</v>
      </c>
      <c r="AE59" s="64" t="e">
        <f>INDEX(#REF!,MATCH($P59,#REF!,0))</f>
        <v>#REF!</v>
      </c>
      <c r="AF59" s="64" t="e">
        <f>INDEX(#REF!,MATCH($P59,#REF!,0))</f>
        <v>#REF!</v>
      </c>
      <c r="AG59" s="64" t="e">
        <f>INDEX(#REF!,MATCH($P59,#REF!,0))</f>
        <v>#REF!</v>
      </c>
      <c r="AH59" s="64" t="e">
        <f>INDEX(#REF!,MATCH($P59,#REF!,0))</f>
        <v>#REF!</v>
      </c>
      <c r="AI59" s="64" t="e">
        <f>INDEX(#REF!,MATCH($P59,#REF!,0))</f>
        <v>#REF!</v>
      </c>
      <c r="AJ59" s="64" t="e">
        <f>INDEX(#REF!,MATCH(P59,#REF!,0))</f>
        <v>#REF!</v>
      </c>
      <c r="AK59" s="77" t="str">
        <f t="shared" si="12"/>
        <v>Not Available</v>
      </c>
      <c r="AL59" s="77" t="str">
        <f t="shared" si="13"/>
        <v>Not Available</v>
      </c>
      <c r="AM59" s="77" t="str">
        <f t="shared" si="14"/>
        <v>Not Available</v>
      </c>
      <c r="AN59" s="77" t="str">
        <f t="shared" si="15"/>
        <v>Not Available</v>
      </c>
      <c r="AO59" s="77" t="str">
        <f t="shared" si="16"/>
        <v>Not Available</v>
      </c>
      <c r="AP59" s="77" t="str">
        <f t="shared" si="17"/>
        <v>Not Available</v>
      </c>
      <c r="AQ59" s="77" t="str">
        <f t="shared" si="18"/>
        <v>Not Available</v>
      </c>
      <c r="AR59" s="77" t="str">
        <f t="shared" si="19"/>
        <v>Not Available</v>
      </c>
      <c r="AS59" s="77" t="str">
        <f t="shared" si="20"/>
        <v>Not Available</v>
      </c>
      <c r="AT59" s="77" t="str">
        <f t="shared" si="21"/>
        <v>Not Available</v>
      </c>
      <c r="AU59" s="77" t="str">
        <f t="shared" si="22"/>
        <v>Not Available</v>
      </c>
      <c r="AV59" s="77" t="str">
        <f t="shared" si="23"/>
        <v>Not Available</v>
      </c>
      <c r="AW59" s="77" t="str">
        <f t="shared" si="24"/>
        <v>Not Available</v>
      </c>
      <c r="AX59" s="77" t="str">
        <f t="shared" si="25"/>
        <v>Not Available</v>
      </c>
      <c r="AY59" s="77" t="str">
        <f t="shared" si="26"/>
        <v>Not Available</v>
      </c>
      <c r="AZ59" s="77" t="str">
        <f t="shared" si="27"/>
        <v>Not Available</v>
      </c>
      <c r="BA59" s="77" t="str">
        <f t="shared" si="28"/>
        <v>Not Available</v>
      </c>
      <c r="BB59" s="77" t="str">
        <f t="shared" si="29"/>
        <v>Not Available</v>
      </c>
      <c r="BC59" s="77" t="str">
        <f t="shared" si="30"/>
        <v>Not Available</v>
      </c>
      <c r="BD59" s="77" t="str">
        <f t="shared" si="31"/>
        <v>Not Available</v>
      </c>
      <c r="BE59" s="65">
        <f t="shared" si="7"/>
        <v>4</v>
      </c>
      <c r="BF59" s="65">
        <f t="shared" si="8"/>
        <v>3</v>
      </c>
      <c r="BG59" s="47" t="s">
        <v>22834</v>
      </c>
      <c r="BH59" s="61" t="str">
        <f>VLOOKUP($H59,'Code Type Lookup'!$A$2:$G$17237,7,FALSE)</f>
        <v>Radiology Services</v>
      </c>
      <c r="BI59">
        <v>70250</v>
      </c>
      <c r="BJ59">
        <v>320</v>
      </c>
      <c r="BK59" s="47"/>
    </row>
    <row r="60" spans="1:63" x14ac:dyDescent="0.3">
      <c r="B60" s="61" t="str">
        <f t="shared" si="9"/>
        <v>Diagnostic Radiology &amp; Imaging Procedures-X-ray of skull, complete, minimum of 4 views-70260</v>
      </c>
      <c r="C60" s="61" t="str">
        <f t="shared" si="3"/>
        <v>70260-0320</v>
      </c>
      <c r="D60" s="47" t="s">
        <v>33921</v>
      </c>
      <c r="E60" s="47" t="s">
        <v>171</v>
      </c>
      <c r="F60" s="61" t="str">
        <f>IFERROR(VLOOKUP($H60,'Code Type Lookup'!$A$2:$F$17237,6,FALSE),G60)</f>
        <v>Diagnostic Radiology &amp; Imaging Procedures</v>
      </c>
      <c r="G60" s="61" t="str">
        <f>IFERROR(VLOOKUP($H60,'Plain Language Descriptions'!$A$2:$B$4913,2,FALSE),VLOOKUP($I60,'Code Type Lookup'!$L$2:$M$48,2,FALSE))</f>
        <v>X-ray of skull, complete, minimum of 4 views</v>
      </c>
      <c r="H60" s="62" t="s">
        <v>22837</v>
      </c>
      <c r="I60" s="66" t="s">
        <v>178</v>
      </c>
      <c r="J60" s="63" t="s">
        <v>33921</v>
      </c>
      <c r="K60" s="68">
        <v>773</v>
      </c>
      <c r="L60" s="61">
        <f t="shared" si="4"/>
        <v>1</v>
      </c>
      <c r="M60" s="47" t="s">
        <v>175</v>
      </c>
      <c r="N60" s="61">
        <f t="shared" si="5"/>
        <v>1</v>
      </c>
      <c r="O60" s="61" t="str">
        <f t="shared" si="10"/>
        <v>0320-70260 0320-70260</v>
      </c>
      <c r="P60" s="65" t="str">
        <f t="shared" si="11"/>
        <v>32070260</v>
      </c>
      <c r="Q60" s="64" t="e">
        <f>INDEX(#REF!,MATCH(P60,#REF!,0))</f>
        <v>#REF!</v>
      </c>
      <c r="R60" s="64" t="e">
        <f>INDEX(#REF!,MATCH($P60,#REF!,0))</f>
        <v>#REF!</v>
      </c>
      <c r="S60" s="64" t="e">
        <f>INDEX(#REF!,MATCH($P60,#REF!,0))</f>
        <v>#REF!</v>
      </c>
      <c r="T60" s="64" t="e">
        <f>INDEX(#REF!,MATCH($P60,#REF!,0))</f>
        <v>#REF!</v>
      </c>
      <c r="U60" s="64" t="e">
        <f>INDEX(#REF!,MATCH($P60,#REF!,0))</f>
        <v>#REF!</v>
      </c>
      <c r="V60" s="64" t="e">
        <f>INDEX(#REF!,MATCH($P60,#REF!,0))</f>
        <v>#REF!</v>
      </c>
      <c r="W60" s="64" t="e">
        <f>INDEX(#REF!,MATCH($P60,#REF!,0))</f>
        <v>#REF!</v>
      </c>
      <c r="X60" s="64" t="e">
        <f>INDEX(#REF!,MATCH($P60,#REF!,0))</f>
        <v>#REF!</v>
      </c>
      <c r="Y60" s="64" t="e">
        <f>INDEX(#REF!,MATCH($P60,#REF!,0))</f>
        <v>#REF!</v>
      </c>
      <c r="Z60" s="64" t="e">
        <f>INDEX(#REF!,MATCH($P60,#REF!,0))</f>
        <v>#REF!</v>
      </c>
      <c r="AA60" s="64" t="e">
        <f>INDEX(#REF!,MATCH($P60,#REF!,0))</f>
        <v>#REF!</v>
      </c>
      <c r="AB60" s="64" t="e">
        <f>INDEX(#REF!,MATCH($P60,#REF!,0))</f>
        <v>#REF!</v>
      </c>
      <c r="AC60" s="64" t="e">
        <f>INDEX(#REF!,MATCH($P60,#REF!,0))</f>
        <v>#REF!</v>
      </c>
      <c r="AD60" s="64" t="e">
        <f>INDEX(#REF!,MATCH($P60,#REF!,0))</f>
        <v>#REF!</v>
      </c>
      <c r="AE60" s="64" t="e">
        <f>INDEX(#REF!,MATCH($P60,#REF!,0))</f>
        <v>#REF!</v>
      </c>
      <c r="AF60" s="64" t="e">
        <f>INDEX(#REF!,MATCH($P60,#REF!,0))</f>
        <v>#REF!</v>
      </c>
      <c r="AG60" s="64" t="e">
        <f>INDEX(#REF!,MATCH($P60,#REF!,0))</f>
        <v>#REF!</v>
      </c>
      <c r="AH60" s="64" t="e">
        <f>INDEX(#REF!,MATCH($P60,#REF!,0))</f>
        <v>#REF!</v>
      </c>
      <c r="AI60" s="64" t="e">
        <f>INDEX(#REF!,MATCH($P60,#REF!,0))</f>
        <v>#REF!</v>
      </c>
      <c r="AJ60" s="64" t="e">
        <f>INDEX(#REF!,MATCH(P60,#REF!,0))</f>
        <v>#REF!</v>
      </c>
      <c r="AK60" s="77" t="str">
        <f t="shared" si="12"/>
        <v>Not Available</v>
      </c>
      <c r="AL60" s="77" t="str">
        <f t="shared" si="13"/>
        <v>Not Available</v>
      </c>
      <c r="AM60" s="77" t="str">
        <f t="shared" si="14"/>
        <v>Not Available</v>
      </c>
      <c r="AN60" s="77" t="str">
        <f t="shared" si="15"/>
        <v>Not Available</v>
      </c>
      <c r="AO60" s="77" t="str">
        <f t="shared" si="16"/>
        <v>Not Available</v>
      </c>
      <c r="AP60" s="77" t="str">
        <f t="shared" si="17"/>
        <v>Not Available</v>
      </c>
      <c r="AQ60" s="77" t="str">
        <f t="shared" si="18"/>
        <v>Not Available</v>
      </c>
      <c r="AR60" s="77" t="str">
        <f t="shared" si="19"/>
        <v>Not Available</v>
      </c>
      <c r="AS60" s="77" t="str">
        <f t="shared" si="20"/>
        <v>Not Available</v>
      </c>
      <c r="AT60" s="77" t="str">
        <f t="shared" si="21"/>
        <v>Not Available</v>
      </c>
      <c r="AU60" s="77" t="str">
        <f t="shared" si="22"/>
        <v>Not Available</v>
      </c>
      <c r="AV60" s="77" t="str">
        <f t="shared" si="23"/>
        <v>Not Available</v>
      </c>
      <c r="AW60" s="77" t="str">
        <f t="shared" si="24"/>
        <v>Not Available</v>
      </c>
      <c r="AX60" s="77" t="str">
        <f t="shared" si="25"/>
        <v>Not Available</v>
      </c>
      <c r="AY60" s="77" t="str">
        <f t="shared" si="26"/>
        <v>Not Available</v>
      </c>
      <c r="AZ60" s="77" t="str">
        <f t="shared" si="27"/>
        <v>Not Available</v>
      </c>
      <c r="BA60" s="77" t="str">
        <f t="shared" si="28"/>
        <v>Not Available</v>
      </c>
      <c r="BB60" s="77" t="str">
        <f t="shared" si="29"/>
        <v>Not Available</v>
      </c>
      <c r="BC60" s="77" t="str">
        <f t="shared" si="30"/>
        <v>Not Available</v>
      </c>
      <c r="BD60" s="77" t="str">
        <f t="shared" si="31"/>
        <v>Not Available</v>
      </c>
      <c r="BE60" s="65">
        <f t="shared" si="7"/>
        <v>4</v>
      </c>
      <c r="BF60" s="65">
        <f t="shared" si="8"/>
        <v>3</v>
      </c>
      <c r="BG60" s="47" t="s">
        <v>22834</v>
      </c>
      <c r="BH60" s="61" t="str">
        <f>VLOOKUP($H60,'Code Type Lookup'!$A$2:$G$17237,7,FALSE)</f>
        <v>Radiology Services</v>
      </c>
      <c r="BI60">
        <v>70260</v>
      </c>
      <c r="BJ60">
        <v>320</v>
      </c>
      <c r="BK60" s="47"/>
    </row>
    <row r="61" spans="1:63" x14ac:dyDescent="0.3">
      <c r="B61" s="61" t="str">
        <f t="shared" si="9"/>
        <v>Diagnostic Radiology &amp; Imaging Procedures-CT scan of neck with contrast-70491</v>
      </c>
      <c r="C61" s="61" t="str">
        <f t="shared" si="3"/>
        <v>70491-0351</v>
      </c>
      <c r="D61" s="47" t="s">
        <v>233</v>
      </c>
      <c r="E61" s="47" t="s">
        <v>171</v>
      </c>
      <c r="F61" s="61" t="str">
        <f>IFERROR(VLOOKUP($H61,'Code Type Lookup'!$A$2:$F$17237,6,FALSE),G61)</f>
        <v>Diagnostic Radiology &amp; Imaging Procedures</v>
      </c>
      <c r="G61" s="61" t="str">
        <f>IFERROR(VLOOKUP($H61,'Plain Language Descriptions'!$A$2:$B$4913,2,FALSE),VLOOKUP($I61,'Code Type Lookup'!$L$2:$M$48,2,FALSE))</f>
        <v>CT scan of neck with contrast</v>
      </c>
      <c r="H61" s="62" t="s">
        <v>235</v>
      </c>
      <c r="I61" s="66" t="s">
        <v>199</v>
      </c>
      <c r="J61" s="63" t="s">
        <v>233</v>
      </c>
      <c r="K61" s="68">
        <v>3766</v>
      </c>
      <c r="L61" s="61">
        <f t="shared" si="4"/>
        <v>2</v>
      </c>
      <c r="M61" s="47" t="s">
        <v>175</v>
      </c>
      <c r="N61" s="61">
        <f t="shared" si="5"/>
        <v>1</v>
      </c>
      <c r="O61" s="61" t="str">
        <f t="shared" si="10"/>
        <v>0351-70491 0351-70491</v>
      </c>
      <c r="P61" s="65" t="str">
        <f t="shared" si="11"/>
        <v>35170491</v>
      </c>
      <c r="Q61" s="64" t="e">
        <f>INDEX(#REF!,MATCH(P61,#REF!,0))</f>
        <v>#REF!</v>
      </c>
      <c r="R61" s="64" t="e">
        <f>INDEX(#REF!,MATCH($P61,#REF!,0))</f>
        <v>#REF!</v>
      </c>
      <c r="S61" s="64" t="e">
        <f>INDEX(#REF!,MATCH($P61,#REF!,0))</f>
        <v>#REF!</v>
      </c>
      <c r="T61" s="64" t="e">
        <f>INDEX(#REF!,MATCH($P61,#REF!,0))</f>
        <v>#REF!</v>
      </c>
      <c r="U61" s="64" t="e">
        <f>INDEX(#REF!,MATCH($P61,#REF!,0))</f>
        <v>#REF!</v>
      </c>
      <c r="V61" s="64" t="e">
        <f>INDEX(#REF!,MATCH($P61,#REF!,0))</f>
        <v>#REF!</v>
      </c>
      <c r="W61" s="64" t="e">
        <f>INDEX(#REF!,MATCH($P61,#REF!,0))</f>
        <v>#REF!</v>
      </c>
      <c r="X61" s="64" t="e">
        <f>INDEX(#REF!,MATCH($P61,#REF!,0))</f>
        <v>#REF!</v>
      </c>
      <c r="Y61" s="64" t="e">
        <f>INDEX(#REF!,MATCH($P61,#REF!,0))</f>
        <v>#REF!</v>
      </c>
      <c r="Z61" s="64" t="e">
        <f>INDEX(#REF!,MATCH($P61,#REF!,0))</f>
        <v>#REF!</v>
      </c>
      <c r="AA61" s="64" t="e">
        <f>INDEX(#REF!,MATCH($P61,#REF!,0))</f>
        <v>#REF!</v>
      </c>
      <c r="AB61" s="64" t="e">
        <f>INDEX(#REF!,MATCH($P61,#REF!,0))</f>
        <v>#REF!</v>
      </c>
      <c r="AC61" s="64" t="e">
        <f>INDEX(#REF!,MATCH($P61,#REF!,0))</f>
        <v>#REF!</v>
      </c>
      <c r="AD61" s="64" t="e">
        <f>INDEX(#REF!,MATCH($P61,#REF!,0))</f>
        <v>#REF!</v>
      </c>
      <c r="AE61" s="64" t="e">
        <f>INDEX(#REF!,MATCH($P61,#REF!,0))</f>
        <v>#REF!</v>
      </c>
      <c r="AF61" s="64" t="e">
        <f>INDEX(#REF!,MATCH($P61,#REF!,0))</f>
        <v>#REF!</v>
      </c>
      <c r="AG61" s="64" t="e">
        <f>INDEX(#REF!,MATCH($P61,#REF!,0))</f>
        <v>#REF!</v>
      </c>
      <c r="AH61" s="64" t="e">
        <f>INDEX(#REF!,MATCH($P61,#REF!,0))</f>
        <v>#REF!</v>
      </c>
      <c r="AI61" s="64" t="e">
        <f>INDEX(#REF!,MATCH($P61,#REF!,0))</f>
        <v>#REF!</v>
      </c>
      <c r="AJ61" s="64" t="e">
        <f>INDEX(#REF!,MATCH(P61,#REF!,0))</f>
        <v>#REF!</v>
      </c>
      <c r="AK61" s="77" t="str">
        <f t="shared" si="12"/>
        <v>Not Available</v>
      </c>
      <c r="AL61" s="77" t="str">
        <f t="shared" si="13"/>
        <v>Not Available</v>
      </c>
      <c r="AM61" s="77" t="str">
        <f t="shared" si="14"/>
        <v>Not Available</v>
      </c>
      <c r="AN61" s="77" t="str">
        <f t="shared" si="15"/>
        <v>Not Available</v>
      </c>
      <c r="AO61" s="77" t="str">
        <f t="shared" si="16"/>
        <v>Not Available</v>
      </c>
      <c r="AP61" s="77" t="str">
        <f t="shared" si="17"/>
        <v>Not Available</v>
      </c>
      <c r="AQ61" s="77" t="str">
        <f t="shared" si="18"/>
        <v>Not Available</v>
      </c>
      <c r="AR61" s="77" t="str">
        <f t="shared" si="19"/>
        <v>Not Available</v>
      </c>
      <c r="AS61" s="77" t="str">
        <f t="shared" si="20"/>
        <v>Not Available</v>
      </c>
      <c r="AT61" s="77" t="str">
        <f t="shared" si="21"/>
        <v>Not Available</v>
      </c>
      <c r="AU61" s="77" t="str">
        <f t="shared" si="22"/>
        <v>Not Available</v>
      </c>
      <c r="AV61" s="77" t="str">
        <f t="shared" si="23"/>
        <v>Not Available</v>
      </c>
      <c r="AW61" s="77" t="str">
        <f t="shared" si="24"/>
        <v>Not Available</v>
      </c>
      <c r="AX61" s="77" t="str">
        <f t="shared" si="25"/>
        <v>Not Available</v>
      </c>
      <c r="AY61" s="77" t="str">
        <f t="shared" si="26"/>
        <v>Not Available</v>
      </c>
      <c r="AZ61" s="77" t="str">
        <f t="shared" si="27"/>
        <v>Not Available</v>
      </c>
      <c r="BA61" s="77" t="str">
        <f t="shared" si="28"/>
        <v>Not Available</v>
      </c>
      <c r="BB61" s="77" t="str">
        <f t="shared" si="29"/>
        <v>Not Available</v>
      </c>
      <c r="BC61" s="77" t="str">
        <f t="shared" si="30"/>
        <v>Not Available</v>
      </c>
      <c r="BD61" s="77" t="str">
        <f t="shared" si="31"/>
        <v>Not Available</v>
      </c>
      <c r="BE61" s="65">
        <f t="shared" si="7"/>
        <v>6</v>
      </c>
      <c r="BF61" s="65">
        <f t="shared" si="8"/>
        <v>4</v>
      </c>
      <c r="BG61" s="47" t="s">
        <v>22922</v>
      </c>
      <c r="BH61" s="61" t="str">
        <f>VLOOKUP($H61,'Code Type Lookup'!$A$2:$G$17237,7,FALSE)</f>
        <v>Radiology Services</v>
      </c>
      <c r="BI61">
        <v>70491</v>
      </c>
      <c r="BJ61">
        <v>351</v>
      </c>
      <c r="BK61" s="47"/>
    </row>
    <row r="62" spans="1:63" x14ac:dyDescent="0.3">
      <c r="B62" s="61" t="str">
        <f t="shared" si="9"/>
        <v>Diagnostic radiology-Drug Used in Medical Imaging-Q9967</v>
      </c>
      <c r="C62" s="61" t="str">
        <f t="shared" si="3"/>
        <v>70491-0351</v>
      </c>
      <c r="D62" s="47" t="s">
        <v>233</v>
      </c>
      <c r="E62" s="47" t="s">
        <v>187</v>
      </c>
      <c r="F62" s="61" t="str">
        <f>IFERROR(VLOOKUP($H62,'Code Type Lookup'!$A$2:$F$17237,6,FALSE),G62)</f>
        <v>Diagnostic radiology</v>
      </c>
      <c r="G62" s="61" t="str">
        <f>IFERROR(VLOOKUP($H62,'Plain Language Descriptions'!$A$2:$B$4913,2,FALSE),VLOOKUP($I62,'Code Type Lookup'!$L$2:$M$48,2,FALSE))</f>
        <v>Drug Used in Medical Imaging</v>
      </c>
      <c r="H62" s="62" t="s">
        <v>213</v>
      </c>
      <c r="I62" s="66" t="s">
        <v>222</v>
      </c>
      <c r="J62" s="63" t="s">
        <v>34001</v>
      </c>
      <c r="K62" s="68">
        <v>290</v>
      </c>
      <c r="L62" s="61">
        <f t="shared" si="4"/>
        <v>2</v>
      </c>
      <c r="M62" s="47" t="s">
        <v>47</v>
      </c>
      <c r="N62" s="61">
        <f t="shared" si="5"/>
        <v>0</v>
      </c>
      <c r="O62" s="61" t="str">
        <f t="shared" si="10"/>
        <v>0255-Q9967 0351-70491</v>
      </c>
      <c r="P62" s="65" t="str">
        <f t="shared" si="11"/>
        <v>255Q9967</v>
      </c>
      <c r="Q62" s="64" t="e">
        <f>INDEX(#REF!,MATCH(P62,#REF!,0))</f>
        <v>#REF!</v>
      </c>
      <c r="R62" s="64" t="e">
        <f>INDEX(#REF!,MATCH($P62,#REF!,0))</f>
        <v>#REF!</v>
      </c>
      <c r="S62" s="64" t="e">
        <f>INDEX(#REF!,MATCH($P62,#REF!,0))</f>
        <v>#REF!</v>
      </c>
      <c r="T62" s="64" t="e">
        <f>INDEX(#REF!,MATCH($P62,#REF!,0))</f>
        <v>#REF!</v>
      </c>
      <c r="U62" s="64" t="e">
        <f>INDEX(#REF!,MATCH($P62,#REF!,0))</f>
        <v>#REF!</v>
      </c>
      <c r="V62" s="64" t="e">
        <f>INDEX(#REF!,MATCH($P62,#REF!,0))</f>
        <v>#REF!</v>
      </c>
      <c r="W62" s="64" t="e">
        <f>INDEX(#REF!,MATCH($P62,#REF!,0))</f>
        <v>#REF!</v>
      </c>
      <c r="X62" s="64" t="e">
        <f>INDEX(#REF!,MATCH($P62,#REF!,0))</f>
        <v>#REF!</v>
      </c>
      <c r="Y62" s="64" t="e">
        <f>INDEX(#REF!,MATCH($P62,#REF!,0))</f>
        <v>#REF!</v>
      </c>
      <c r="Z62" s="64" t="e">
        <f>INDEX(#REF!,MATCH($P62,#REF!,0))</f>
        <v>#REF!</v>
      </c>
      <c r="AA62" s="64" t="e">
        <f>INDEX(#REF!,MATCH($P62,#REF!,0))</f>
        <v>#REF!</v>
      </c>
      <c r="AB62" s="64" t="e">
        <f>INDEX(#REF!,MATCH($P62,#REF!,0))</f>
        <v>#REF!</v>
      </c>
      <c r="AC62" s="64" t="e">
        <f>INDEX(#REF!,MATCH($P62,#REF!,0))</f>
        <v>#REF!</v>
      </c>
      <c r="AD62" s="64" t="e">
        <f>INDEX(#REF!,MATCH($P62,#REF!,0))</f>
        <v>#REF!</v>
      </c>
      <c r="AE62" s="64" t="e">
        <f>INDEX(#REF!,MATCH($P62,#REF!,0))</f>
        <v>#REF!</v>
      </c>
      <c r="AF62" s="64" t="e">
        <f>INDEX(#REF!,MATCH($P62,#REF!,0))</f>
        <v>#REF!</v>
      </c>
      <c r="AG62" s="64" t="e">
        <f>INDEX(#REF!,MATCH($P62,#REF!,0))</f>
        <v>#REF!</v>
      </c>
      <c r="AH62" s="64" t="e">
        <f>INDEX(#REF!,MATCH($P62,#REF!,0))</f>
        <v>#REF!</v>
      </c>
      <c r="AI62" s="64" t="e">
        <f>INDEX(#REF!,MATCH($P62,#REF!,0))</f>
        <v>#REF!</v>
      </c>
      <c r="AJ62" s="64" t="e">
        <f>INDEX(#REF!,MATCH(P62,#REF!,0))</f>
        <v>#REF!</v>
      </c>
      <c r="AK62" s="77" t="str">
        <f t="shared" si="12"/>
        <v>Not Available</v>
      </c>
      <c r="AL62" s="77" t="str">
        <f t="shared" si="13"/>
        <v>Not Available</v>
      </c>
      <c r="AM62" s="77" t="str">
        <f t="shared" si="14"/>
        <v>Not Available</v>
      </c>
      <c r="AN62" s="77" t="str">
        <f t="shared" si="15"/>
        <v>Not Available</v>
      </c>
      <c r="AO62" s="77" t="str">
        <f t="shared" si="16"/>
        <v>Not Available</v>
      </c>
      <c r="AP62" s="77" t="str">
        <f t="shared" si="17"/>
        <v>Not Available</v>
      </c>
      <c r="AQ62" s="77" t="str">
        <f t="shared" si="18"/>
        <v>Not Available</v>
      </c>
      <c r="AR62" s="77" t="str">
        <f t="shared" si="19"/>
        <v>Not Available</v>
      </c>
      <c r="AS62" s="77" t="str">
        <f t="shared" si="20"/>
        <v>Not Available</v>
      </c>
      <c r="AT62" s="77" t="str">
        <f t="shared" si="21"/>
        <v>Not Available</v>
      </c>
      <c r="AU62" s="77" t="str">
        <f t="shared" si="22"/>
        <v>Not Available</v>
      </c>
      <c r="AV62" s="77" t="str">
        <f t="shared" si="23"/>
        <v>Not Available</v>
      </c>
      <c r="AW62" s="77" t="str">
        <f t="shared" si="24"/>
        <v>Not Available</v>
      </c>
      <c r="AX62" s="77" t="str">
        <f t="shared" si="25"/>
        <v>Not Available</v>
      </c>
      <c r="AY62" s="77" t="str">
        <f t="shared" si="26"/>
        <v>Not Available</v>
      </c>
      <c r="AZ62" s="77" t="str">
        <f t="shared" si="27"/>
        <v>Not Available</v>
      </c>
      <c r="BA62" s="77" t="str">
        <f t="shared" si="28"/>
        <v>Not Available</v>
      </c>
      <c r="BB62" s="77" t="str">
        <f t="shared" si="29"/>
        <v>Not Available</v>
      </c>
      <c r="BC62" s="77" t="str">
        <f t="shared" si="30"/>
        <v>Not Available</v>
      </c>
      <c r="BD62" s="77" t="str">
        <f t="shared" si="31"/>
        <v>Not Available</v>
      </c>
      <c r="BE62" s="65" t="str">
        <f t="shared" si="7"/>
        <v>N/A</v>
      </c>
      <c r="BF62" s="65" t="e">
        <f t="shared" si="8"/>
        <v>#VALUE!</v>
      </c>
      <c r="BG62" s="47" t="s">
        <v>8890</v>
      </c>
      <c r="BH62" s="61" t="str">
        <f>VLOOKUP($H62,'Code Type Lookup'!$A$2:$G$17237,7,FALSE)</f>
        <v>Radiology Services</v>
      </c>
      <c r="BI62" t="s">
        <v>213</v>
      </c>
      <c r="BJ62">
        <v>255</v>
      </c>
      <c r="BK62" s="47"/>
    </row>
    <row r="63" spans="1:63" x14ac:dyDescent="0.3">
      <c r="B63" s="61" t="str">
        <f t="shared" si="9"/>
        <v>Diagnostic Radiology &amp; Imaging Procedures-MRI scan bones of the eye, face, and/or neck before and after contrast-70543</v>
      </c>
      <c r="C63" s="61" t="str">
        <f t="shared" si="3"/>
        <v>70543-0611</v>
      </c>
      <c r="D63" s="47" t="s">
        <v>33973</v>
      </c>
      <c r="E63" s="47" t="s">
        <v>171</v>
      </c>
      <c r="F63" s="61" t="str">
        <f>IFERROR(VLOOKUP($H63,'Code Type Lookup'!$A$2:$F$17237,6,FALSE),G63)</f>
        <v>Diagnostic Radiology &amp; Imaging Procedures</v>
      </c>
      <c r="G63" s="61" t="str">
        <f>IFERROR(VLOOKUP($H63,'Plain Language Descriptions'!$A$2:$B$4913,2,FALSE),VLOOKUP($I63,'Code Type Lookup'!$L$2:$M$48,2,FALSE))</f>
        <v>MRI scan bones of the eye, face, and/or neck before and after contrast</v>
      </c>
      <c r="H63" s="62" t="s">
        <v>22942</v>
      </c>
      <c r="I63" s="66" t="s">
        <v>31089</v>
      </c>
      <c r="J63" s="63" t="s">
        <v>33973</v>
      </c>
      <c r="K63" s="68">
        <v>4989</v>
      </c>
      <c r="L63" s="61">
        <f t="shared" si="4"/>
        <v>2</v>
      </c>
      <c r="M63" s="47" t="s">
        <v>175</v>
      </c>
      <c r="N63" s="61">
        <f t="shared" si="5"/>
        <v>1</v>
      </c>
      <c r="O63" s="61" t="str">
        <f t="shared" si="10"/>
        <v>0611-70543 0611-70543</v>
      </c>
      <c r="P63" s="65" t="str">
        <f t="shared" si="11"/>
        <v>61170543</v>
      </c>
      <c r="Q63" s="64" t="e">
        <f>INDEX(#REF!,MATCH(P63,#REF!,0))</f>
        <v>#REF!</v>
      </c>
      <c r="R63" s="64" t="e">
        <f>INDEX(#REF!,MATCH($P63,#REF!,0))</f>
        <v>#REF!</v>
      </c>
      <c r="S63" s="64" t="e">
        <f>INDEX(#REF!,MATCH($P63,#REF!,0))</f>
        <v>#REF!</v>
      </c>
      <c r="T63" s="64" t="e">
        <f>INDEX(#REF!,MATCH($P63,#REF!,0))</f>
        <v>#REF!</v>
      </c>
      <c r="U63" s="64" t="e">
        <f>INDEX(#REF!,MATCH($P63,#REF!,0))</f>
        <v>#REF!</v>
      </c>
      <c r="V63" s="64" t="e">
        <f>INDEX(#REF!,MATCH($P63,#REF!,0))</f>
        <v>#REF!</v>
      </c>
      <c r="W63" s="64" t="e">
        <f>INDEX(#REF!,MATCH($P63,#REF!,0))</f>
        <v>#REF!</v>
      </c>
      <c r="X63" s="64" t="e">
        <f>INDEX(#REF!,MATCH($P63,#REF!,0))</f>
        <v>#REF!</v>
      </c>
      <c r="Y63" s="64" t="e">
        <f>INDEX(#REF!,MATCH($P63,#REF!,0))</f>
        <v>#REF!</v>
      </c>
      <c r="Z63" s="64" t="e">
        <f>INDEX(#REF!,MATCH($P63,#REF!,0))</f>
        <v>#REF!</v>
      </c>
      <c r="AA63" s="64" t="e">
        <f>INDEX(#REF!,MATCH($P63,#REF!,0))</f>
        <v>#REF!</v>
      </c>
      <c r="AB63" s="64" t="e">
        <f>INDEX(#REF!,MATCH($P63,#REF!,0))</f>
        <v>#REF!</v>
      </c>
      <c r="AC63" s="64" t="e">
        <f>INDEX(#REF!,MATCH($P63,#REF!,0))</f>
        <v>#REF!</v>
      </c>
      <c r="AD63" s="64" t="e">
        <f>INDEX(#REF!,MATCH($P63,#REF!,0))</f>
        <v>#REF!</v>
      </c>
      <c r="AE63" s="64" t="e">
        <f>INDEX(#REF!,MATCH($P63,#REF!,0))</f>
        <v>#REF!</v>
      </c>
      <c r="AF63" s="64" t="e">
        <f>INDEX(#REF!,MATCH($P63,#REF!,0))</f>
        <v>#REF!</v>
      </c>
      <c r="AG63" s="64" t="e">
        <f>INDEX(#REF!,MATCH($P63,#REF!,0))</f>
        <v>#REF!</v>
      </c>
      <c r="AH63" s="64" t="e">
        <f>INDEX(#REF!,MATCH($P63,#REF!,0))</f>
        <v>#REF!</v>
      </c>
      <c r="AI63" s="64" t="e">
        <f>INDEX(#REF!,MATCH($P63,#REF!,0))</f>
        <v>#REF!</v>
      </c>
      <c r="AJ63" s="64" t="e">
        <f>INDEX(#REF!,MATCH(P63,#REF!,0))</f>
        <v>#REF!</v>
      </c>
      <c r="AK63" s="77" t="str">
        <f t="shared" si="12"/>
        <v>Not Available</v>
      </c>
      <c r="AL63" s="77" t="str">
        <f t="shared" si="13"/>
        <v>Not Available</v>
      </c>
      <c r="AM63" s="77" t="str">
        <f t="shared" si="14"/>
        <v>Not Available</v>
      </c>
      <c r="AN63" s="77" t="str">
        <f t="shared" si="15"/>
        <v>Not Available</v>
      </c>
      <c r="AO63" s="77" t="str">
        <f t="shared" si="16"/>
        <v>Not Available</v>
      </c>
      <c r="AP63" s="77" t="str">
        <f t="shared" si="17"/>
        <v>Not Available</v>
      </c>
      <c r="AQ63" s="77" t="str">
        <f t="shared" si="18"/>
        <v>Not Available</v>
      </c>
      <c r="AR63" s="77" t="str">
        <f t="shared" si="19"/>
        <v>Not Available</v>
      </c>
      <c r="AS63" s="77" t="str">
        <f t="shared" si="20"/>
        <v>Not Available</v>
      </c>
      <c r="AT63" s="77" t="str">
        <f t="shared" si="21"/>
        <v>Not Available</v>
      </c>
      <c r="AU63" s="77" t="str">
        <f t="shared" si="22"/>
        <v>Not Available</v>
      </c>
      <c r="AV63" s="77" t="str">
        <f t="shared" si="23"/>
        <v>Not Available</v>
      </c>
      <c r="AW63" s="77" t="str">
        <f t="shared" si="24"/>
        <v>Not Available</v>
      </c>
      <c r="AX63" s="77" t="str">
        <f t="shared" si="25"/>
        <v>Not Available</v>
      </c>
      <c r="AY63" s="77" t="str">
        <f t="shared" si="26"/>
        <v>Not Available</v>
      </c>
      <c r="AZ63" s="77" t="str">
        <f t="shared" si="27"/>
        <v>Not Available</v>
      </c>
      <c r="BA63" s="77" t="str">
        <f t="shared" si="28"/>
        <v>Not Available</v>
      </c>
      <c r="BB63" s="77" t="str">
        <f t="shared" si="29"/>
        <v>Not Available</v>
      </c>
      <c r="BC63" s="77" t="str">
        <f t="shared" si="30"/>
        <v>Not Available</v>
      </c>
      <c r="BD63" s="77" t="str">
        <f t="shared" si="31"/>
        <v>Not Available</v>
      </c>
      <c r="BE63" s="65">
        <f t="shared" si="7"/>
        <v>6</v>
      </c>
      <c r="BF63" s="65">
        <f t="shared" si="8"/>
        <v>4</v>
      </c>
      <c r="BG63" s="47" t="s">
        <v>22943</v>
      </c>
      <c r="BH63" s="61" t="str">
        <f>VLOOKUP($H63,'Code Type Lookup'!$A$2:$G$17237,7,FALSE)</f>
        <v>Radiology Services</v>
      </c>
      <c r="BI63">
        <v>70543</v>
      </c>
      <c r="BJ63">
        <v>611</v>
      </c>
      <c r="BK63" s="47"/>
    </row>
    <row r="64" spans="1:63" x14ac:dyDescent="0.3">
      <c r="B64" s="61" t="str">
        <f t="shared" si="9"/>
        <v>Diagnostic radiology-Inj gadoterate meglumi 0.1ml-A9575</v>
      </c>
      <c r="C64" s="61" t="str">
        <f t="shared" si="3"/>
        <v>70543-0611</v>
      </c>
      <c r="D64" s="47" t="s">
        <v>33973</v>
      </c>
      <c r="E64" s="47" t="s">
        <v>187</v>
      </c>
      <c r="F64" s="61" t="str">
        <f>IFERROR(VLOOKUP($H64,'Code Type Lookup'!$A$2:$F$17237,6,FALSE),G64)</f>
        <v>Diagnostic radiology</v>
      </c>
      <c r="G64" s="61" t="str">
        <f>IFERROR(VLOOKUP($H64,'Plain Language Descriptions'!$A$2:$B$4913,2,FALSE),VLOOKUP($I64,'Code Type Lookup'!$L$2:$M$48,2,FALSE))</f>
        <v>Inj gadoterate meglumi 0.1ml</v>
      </c>
      <c r="H64" s="62" t="s">
        <v>2205</v>
      </c>
      <c r="I64" s="66" t="s">
        <v>214</v>
      </c>
      <c r="J64" s="63" t="s">
        <v>34008</v>
      </c>
      <c r="K64" s="68">
        <v>149</v>
      </c>
      <c r="L64" s="61">
        <f t="shared" si="4"/>
        <v>2</v>
      </c>
      <c r="M64" s="47" t="s">
        <v>47</v>
      </c>
      <c r="N64" s="61">
        <f t="shared" si="5"/>
        <v>0</v>
      </c>
      <c r="O64" s="61" t="str">
        <f t="shared" si="10"/>
        <v>0636-A9575 0611-70543</v>
      </c>
      <c r="P64" s="65" t="str">
        <f t="shared" si="11"/>
        <v>636A9575</v>
      </c>
      <c r="Q64" s="64" t="e">
        <f>INDEX(#REF!,MATCH(P64,#REF!,0))</f>
        <v>#REF!</v>
      </c>
      <c r="R64" s="64" t="e">
        <f>INDEX(#REF!,MATCH($P64,#REF!,0))</f>
        <v>#REF!</v>
      </c>
      <c r="S64" s="64" t="e">
        <f>INDEX(#REF!,MATCH($P64,#REF!,0))</f>
        <v>#REF!</v>
      </c>
      <c r="T64" s="64" t="e">
        <f>INDEX(#REF!,MATCH($P64,#REF!,0))</f>
        <v>#REF!</v>
      </c>
      <c r="U64" s="64" t="e">
        <f>INDEX(#REF!,MATCH($P64,#REF!,0))</f>
        <v>#REF!</v>
      </c>
      <c r="V64" s="64" t="e">
        <f>INDEX(#REF!,MATCH($P64,#REF!,0))</f>
        <v>#REF!</v>
      </c>
      <c r="W64" s="64" t="e">
        <f>INDEX(#REF!,MATCH($P64,#REF!,0))</f>
        <v>#REF!</v>
      </c>
      <c r="X64" s="64" t="e">
        <f>INDEX(#REF!,MATCH($P64,#REF!,0))</f>
        <v>#REF!</v>
      </c>
      <c r="Y64" s="64" t="e">
        <f>INDEX(#REF!,MATCH($P64,#REF!,0))</f>
        <v>#REF!</v>
      </c>
      <c r="Z64" s="64" t="e">
        <f>INDEX(#REF!,MATCH($P64,#REF!,0))</f>
        <v>#REF!</v>
      </c>
      <c r="AA64" s="64" t="e">
        <f>INDEX(#REF!,MATCH($P64,#REF!,0))</f>
        <v>#REF!</v>
      </c>
      <c r="AB64" s="64" t="e">
        <f>INDEX(#REF!,MATCH($P64,#REF!,0))</f>
        <v>#REF!</v>
      </c>
      <c r="AC64" s="64" t="e">
        <f>INDEX(#REF!,MATCH($P64,#REF!,0))</f>
        <v>#REF!</v>
      </c>
      <c r="AD64" s="64" t="e">
        <f>INDEX(#REF!,MATCH($P64,#REF!,0))</f>
        <v>#REF!</v>
      </c>
      <c r="AE64" s="64" t="e">
        <f>INDEX(#REF!,MATCH($P64,#REF!,0))</f>
        <v>#REF!</v>
      </c>
      <c r="AF64" s="64" t="e">
        <f>INDEX(#REF!,MATCH($P64,#REF!,0))</f>
        <v>#REF!</v>
      </c>
      <c r="AG64" s="64" t="e">
        <f>INDEX(#REF!,MATCH($P64,#REF!,0))</f>
        <v>#REF!</v>
      </c>
      <c r="AH64" s="64" t="e">
        <f>INDEX(#REF!,MATCH($P64,#REF!,0))</f>
        <v>#REF!</v>
      </c>
      <c r="AI64" s="64" t="e">
        <f>INDEX(#REF!,MATCH($P64,#REF!,0))</f>
        <v>#REF!</v>
      </c>
      <c r="AJ64" s="64" t="e">
        <f>INDEX(#REF!,MATCH(P64,#REF!,0))</f>
        <v>#REF!</v>
      </c>
      <c r="AK64" s="77" t="str">
        <f t="shared" si="12"/>
        <v>Not Available</v>
      </c>
      <c r="AL64" s="77" t="str">
        <f t="shared" si="13"/>
        <v>Not Available</v>
      </c>
      <c r="AM64" s="77" t="str">
        <f t="shared" si="14"/>
        <v>Not Available</v>
      </c>
      <c r="AN64" s="77" t="str">
        <f t="shared" si="15"/>
        <v>Not Available</v>
      </c>
      <c r="AO64" s="77" t="str">
        <f t="shared" si="16"/>
        <v>Not Available</v>
      </c>
      <c r="AP64" s="77" t="str">
        <f t="shared" si="17"/>
        <v>Not Available</v>
      </c>
      <c r="AQ64" s="77" t="str">
        <f t="shared" si="18"/>
        <v>Not Available</v>
      </c>
      <c r="AR64" s="77" t="str">
        <f t="shared" si="19"/>
        <v>Not Available</v>
      </c>
      <c r="AS64" s="77" t="str">
        <f t="shared" si="20"/>
        <v>Not Available</v>
      </c>
      <c r="AT64" s="77" t="str">
        <f t="shared" si="21"/>
        <v>Not Available</v>
      </c>
      <c r="AU64" s="77" t="str">
        <f t="shared" si="22"/>
        <v>Not Available</v>
      </c>
      <c r="AV64" s="77" t="str">
        <f t="shared" si="23"/>
        <v>Not Available</v>
      </c>
      <c r="AW64" s="77" t="str">
        <f t="shared" si="24"/>
        <v>Not Available</v>
      </c>
      <c r="AX64" s="77" t="str">
        <f t="shared" si="25"/>
        <v>Not Available</v>
      </c>
      <c r="AY64" s="77" t="str">
        <f t="shared" si="26"/>
        <v>Not Available</v>
      </c>
      <c r="AZ64" s="77" t="str">
        <f t="shared" si="27"/>
        <v>Not Available</v>
      </c>
      <c r="BA64" s="77" t="str">
        <f t="shared" si="28"/>
        <v>Not Available</v>
      </c>
      <c r="BB64" s="77" t="str">
        <f t="shared" si="29"/>
        <v>Not Available</v>
      </c>
      <c r="BC64" s="77" t="str">
        <f t="shared" si="30"/>
        <v>Not Available</v>
      </c>
      <c r="BD64" s="77" t="str">
        <f t="shared" si="31"/>
        <v>Not Available</v>
      </c>
      <c r="BE64" s="65" t="str">
        <f t="shared" si="7"/>
        <v>N/A</v>
      </c>
      <c r="BF64" s="65" t="e">
        <f t="shared" si="8"/>
        <v>#VALUE!</v>
      </c>
      <c r="BG64" s="47" t="s">
        <v>2206</v>
      </c>
      <c r="BH64" s="61" t="str">
        <f>VLOOKUP($H64,'Code Type Lookup'!$A$2:$G$17237,7,FALSE)</f>
        <v>Radiology Services</v>
      </c>
      <c r="BI64" t="s">
        <v>2205</v>
      </c>
      <c r="BJ64">
        <v>636</v>
      </c>
      <c r="BK64" s="47"/>
    </row>
    <row r="65" spans="2:63" x14ac:dyDescent="0.3">
      <c r="B65" s="61" t="str">
        <f t="shared" si="9"/>
        <v>Diagnostic Radiology &amp; Imaging Procedures-MRI scan brain-70551</v>
      </c>
      <c r="C65" s="61" t="str">
        <f t="shared" si="3"/>
        <v>70551-0611</v>
      </c>
      <c r="D65" s="47" t="s">
        <v>31069</v>
      </c>
      <c r="E65" s="47" t="s">
        <v>171</v>
      </c>
      <c r="F65" s="61" t="str">
        <f>IFERROR(VLOOKUP($H65,'Code Type Lookup'!$A$2:$F$17237,6,FALSE),G65)</f>
        <v>Diagnostic Radiology &amp; Imaging Procedures</v>
      </c>
      <c r="G65" s="61" t="str">
        <f>IFERROR(VLOOKUP($H65,'Plain Language Descriptions'!$A$2:$B$4913,2,FALSE),VLOOKUP($I65,'Code Type Lookup'!$L$2:$M$48,2,FALSE))</f>
        <v>MRI scan brain</v>
      </c>
      <c r="H65" s="62" t="s">
        <v>22970</v>
      </c>
      <c r="I65" s="66" t="s">
        <v>31089</v>
      </c>
      <c r="J65" s="63" t="s">
        <v>31069</v>
      </c>
      <c r="K65" s="68">
        <v>3584</v>
      </c>
      <c r="L65" s="61">
        <f t="shared" si="4"/>
        <v>1</v>
      </c>
      <c r="M65" s="47" t="s">
        <v>175</v>
      </c>
      <c r="N65" s="61">
        <f t="shared" si="5"/>
        <v>1</v>
      </c>
      <c r="O65" s="61" t="str">
        <f t="shared" si="10"/>
        <v>0611-70551 0611-70551</v>
      </c>
      <c r="P65" s="65" t="str">
        <f t="shared" si="11"/>
        <v>61170551</v>
      </c>
      <c r="Q65" s="64" t="e">
        <f>INDEX(#REF!,MATCH(P65,#REF!,0))</f>
        <v>#REF!</v>
      </c>
      <c r="R65" s="64" t="e">
        <f>INDEX(#REF!,MATCH($P65,#REF!,0))</f>
        <v>#REF!</v>
      </c>
      <c r="S65" s="64" t="e">
        <f>INDEX(#REF!,MATCH($P65,#REF!,0))</f>
        <v>#REF!</v>
      </c>
      <c r="T65" s="64" t="e">
        <f>INDEX(#REF!,MATCH($P65,#REF!,0))</f>
        <v>#REF!</v>
      </c>
      <c r="U65" s="64" t="e">
        <f>INDEX(#REF!,MATCH($P65,#REF!,0))</f>
        <v>#REF!</v>
      </c>
      <c r="V65" s="64" t="e">
        <f>INDEX(#REF!,MATCH($P65,#REF!,0))</f>
        <v>#REF!</v>
      </c>
      <c r="W65" s="64" t="e">
        <f>INDEX(#REF!,MATCH($P65,#REF!,0))</f>
        <v>#REF!</v>
      </c>
      <c r="X65" s="64" t="e">
        <f>INDEX(#REF!,MATCH($P65,#REF!,0))</f>
        <v>#REF!</v>
      </c>
      <c r="Y65" s="64" t="e">
        <f>INDEX(#REF!,MATCH($P65,#REF!,0))</f>
        <v>#REF!</v>
      </c>
      <c r="Z65" s="64" t="e">
        <f>INDEX(#REF!,MATCH($P65,#REF!,0))</f>
        <v>#REF!</v>
      </c>
      <c r="AA65" s="64" t="e">
        <f>INDEX(#REF!,MATCH($P65,#REF!,0))</f>
        <v>#REF!</v>
      </c>
      <c r="AB65" s="64" t="e">
        <f>INDEX(#REF!,MATCH($P65,#REF!,0))</f>
        <v>#REF!</v>
      </c>
      <c r="AC65" s="64" t="e">
        <f>INDEX(#REF!,MATCH($P65,#REF!,0))</f>
        <v>#REF!</v>
      </c>
      <c r="AD65" s="64" t="e">
        <f>INDEX(#REF!,MATCH($P65,#REF!,0))</f>
        <v>#REF!</v>
      </c>
      <c r="AE65" s="64" t="e">
        <f>INDEX(#REF!,MATCH($P65,#REF!,0))</f>
        <v>#REF!</v>
      </c>
      <c r="AF65" s="64" t="e">
        <f>INDEX(#REF!,MATCH($P65,#REF!,0))</f>
        <v>#REF!</v>
      </c>
      <c r="AG65" s="64" t="e">
        <f>INDEX(#REF!,MATCH($P65,#REF!,0))</f>
        <v>#REF!</v>
      </c>
      <c r="AH65" s="64" t="e">
        <f>INDEX(#REF!,MATCH($P65,#REF!,0))</f>
        <v>#REF!</v>
      </c>
      <c r="AI65" s="64" t="e">
        <f>INDEX(#REF!,MATCH($P65,#REF!,0))</f>
        <v>#REF!</v>
      </c>
      <c r="AJ65" s="64" t="e">
        <f>INDEX(#REF!,MATCH(P65,#REF!,0))</f>
        <v>#REF!</v>
      </c>
      <c r="AK65" s="77" t="str">
        <f t="shared" si="12"/>
        <v>Not Available</v>
      </c>
      <c r="AL65" s="77" t="str">
        <f t="shared" si="13"/>
        <v>Not Available</v>
      </c>
      <c r="AM65" s="77" t="str">
        <f t="shared" si="14"/>
        <v>Not Available</v>
      </c>
      <c r="AN65" s="77" t="str">
        <f t="shared" si="15"/>
        <v>Not Available</v>
      </c>
      <c r="AO65" s="77" t="str">
        <f t="shared" si="16"/>
        <v>Not Available</v>
      </c>
      <c r="AP65" s="77" t="str">
        <f t="shared" si="17"/>
        <v>Not Available</v>
      </c>
      <c r="AQ65" s="77" t="str">
        <f t="shared" si="18"/>
        <v>Not Available</v>
      </c>
      <c r="AR65" s="77" t="str">
        <f t="shared" si="19"/>
        <v>Not Available</v>
      </c>
      <c r="AS65" s="77" t="str">
        <f t="shared" si="20"/>
        <v>Not Available</v>
      </c>
      <c r="AT65" s="77" t="str">
        <f t="shared" si="21"/>
        <v>Not Available</v>
      </c>
      <c r="AU65" s="77" t="str">
        <f t="shared" si="22"/>
        <v>Not Available</v>
      </c>
      <c r="AV65" s="77" t="str">
        <f t="shared" si="23"/>
        <v>Not Available</v>
      </c>
      <c r="AW65" s="77" t="str">
        <f t="shared" si="24"/>
        <v>Not Available</v>
      </c>
      <c r="AX65" s="77" t="str">
        <f t="shared" si="25"/>
        <v>Not Available</v>
      </c>
      <c r="AY65" s="77" t="str">
        <f t="shared" si="26"/>
        <v>Not Available</v>
      </c>
      <c r="AZ65" s="77" t="str">
        <f t="shared" si="27"/>
        <v>Not Available</v>
      </c>
      <c r="BA65" s="77" t="str">
        <f t="shared" si="28"/>
        <v>Not Available</v>
      </c>
      <c r="BB65" s="77" t="str">
        <f t="shared" si="29"/>
        <v>Not Available</v>
      </c>
      <c r="BC65" s="77" t="str">
        <f t="shared" si="30"/>
        <v>Not Available</v>
      </c>
      <c r="BD65" s="77" t="str">
        <f t="shared" si="31"/>
        <v>Not Available</v>
      </c>
      <c r="BE65" s="65">
        <f t="shared" si="7"/>
        <v>4</v>
      </c>
      <c r="BF65" s="65">
        <f t="shared" si="8"/>
        <v>3</v>
      </c>
      <c r="BG65" s="47" t="s">
        <v>22971</v>
      </c>
      <c r="BH65" s="61" t="str">
        <f>VLOOKUP($H65,'Code Type Lookup'!$A$2:$G$17237,7,FALSE)</f>
        <v>Radiology Services</v>
      </c>
      <c r="BI65">
        <v>70551</v>
      </c>
      <c r="BJ65">
        <v>611</v>
      </c>
      <c r="BK65" s="47"/>
    </row>
    <row r="66" spans="2:63" x14ac:dyDescent="0.3">
      <c r="B66" s="61" t="str">
        <f t="shared" si="9"/>
        <v>Diagnostic Radiology &amp; Imaging Procedures-X-ray of chest, 1 view-71045</v>
      </c>
      <c r="C66" s="61" t="str">
        <f t="shared" si="3"/>
        <v>71045-0324</v>
      </c>
      <c r="D66" s="47" t="s">
        <v>245</v>
      </c>
      <c r="E66" s="47" t="s">
        <v>171</v>
      </c>
      <c r="F66" s="61" t="str">
        <f>IFERROR(VLOOKUP($H66,'Code Type Lookup'!$A$2:$F$17237,6,FALSE),G66)</f>
        <v>Diagnostic Radiology &amp; Imaging Procedures</v>
      </c>
      <c r="G66" s="61" t="str">
        <f>IFERROR(VLOOKUP($H66,'Plain Language Descriptions'!$A$2:$B$4913,2,FALSE),VLOOKUP($I66,'Code Type Lookup'!$L$2:$M$48,2,FALSE))</f>
        <v>X-ray of chest, 1 view</v>
      </c>
      <c r="H66" s="62" t="s">
        <v>247</v>
      </c>
      <c r="I66" s="66" t="s">
        <v>248</v>
      </c>
      <c r="J66" s="63" t="s">
        <v>245</v>
      </c>
      <c r="K66" s="68">
        <v>545</v>
      </c>
      <c r="L66" s="61">
        <f t="shared" si="4"/>
        <v>1</v>
      </c>
      <c r="M66" s="47" t="s">
        <v>175</v>
      </c>
      <c r="N66" s="61">
        <f t="shared" si="5"/>
        <v>1</v>
      </c>
      <c r="O66" s="61" t="str">
        <f t="shared" si="10"/>
        <v>0324-71045 0324-71045</v>
      </c>
      <c r="P66" s="65" t="str">
        <f t="shared" si="11"/>
        <v>32471045</v>
      </c>
      <c r="Q66" s="64" t="e">
        <f>INDEX(#REF!,MATCH(P66,#REF!,0))</f>
        <v>#REF!</v>
      </c>
      <c r="R66" s="64" t="e">
        <f>INDEX(#REF!,MATCH($P66,#REF!,0))</f>
        <v>#REF!</v>
      </c>
      <c r="S66" s="64" t="e">
        <f>INDEX(#REF!,MATCH($P66,#REF!,0))</f>
        <v>#REF!</v>
      </c>
      <c r="T66" s="64" t="e">
        <f>INDEX(#REF!,MATCH($P66,#REF!,0))</f>
        <v>#REF!</v>
      </c>
      <c r="U66" s="64" t="e">
        <f>INDEX(#REF!,MATCH($P66,#REF!,0))</f>
        <v>#REF!</v>
      </c>
      <c r="V66" s="64" t="e">
        <f>INDEX(#REF!,MATCH($P66,#REF!,0))</f>
        <v>#REF!</v>
      </c>
      <c r="W66" s="64" t="e">
        <f>INDEX(#REF!,MATCH($P66,#REF!,0))</f>
        <v>#REF!</v>
      </c>
      <c r="X66" s="64" t="e">
        <f>INDEX(#REF!,MATCH($P66,#REF!,0))</f>
        <v>#REF!</v>
      </c>
      <c r="Y66" s="64" t="e">
        <f>INDEX(#REF!,MATCH($P66,#REF!,0))</f>
        <v>#REF!</v>
      </c>
      <c r="Z66" s="64" t="e">
        <f>INDEX(#REF!,MATCH($P66,#REF!,0))</f>
        <v>#REF!</v>
      </c>
      <c r="AA66" s="64" t="e">
        <f>INDEX(#REF!,MATCH($P66,#REF!,0))</f>
        <v>#REF!</v>
      </c>
      <c r="AB66" s="64" t="e">
        <f>INDEX(#REF!,MATCH($P66,#REF!,0))</f>
        <v>#REF!</v>
      </c>
      <c r="AC66" s="64" t="e">
        <f>INDEX(#REF!,MATCH($P66,#REF!,0))</f>
        <v>#REF!</v>
      </c>
      <c r="AD66" s="64" t="e">
        <f>INDEX(#REF!,MATCH($P66,#REF!,0))</f>
        <v>#REF!</v>
      </c>
      <c r="AE66" s="64" t="e">
        <f>INDEX(#REF!,MATCH($P66,#REF!,0))</f>
        <v>#REF!</v>
      </c>
      <c r="AF66" s="64" t="e">
        <f>INDEX(#REF!,MATCH($P66,#REF!,0))</f>
        <v>#REF!</v>
      </c>
      <c r="AG66" s="64" t="e">
        <f>INDEX(#REF!,MATCH($P66,#REF!,0))</f>
        <v>#REF!</v>
      </c>
      <c r="AH66" s="64" t="e">
        <f>INDEX(#REF!,MATCH($P66,#REF!,0))</f>
        <v>#REF!</v>
      </c>
      <c r="AI66" s="64" t="e">
        <f>INDEX(#REF!,MATCH($P66,#REF!,0))</f>
        <v>#REF!</v>
      </c>
      <c r="AJ66" s="64" t="e">
        <f>INDEX(#REF!,MATCH(P66,#REF!,0))</f>
        <v>#REF!</v>
      </c>
      <c r="AK66" s="77" t="str">
        <f t="shared" si="12"/>
        <v>Not Available</v>
      </c>
      <c r="AL66" s="77" t="str">
        <f t="shared" si="13"/>
        <v>Not Available</v>
      </c>
      <c r="AM66" s="77" t="str">
        <f t="shared" si="14"/>
        <v>Not Available</v>
      </c>
      <c r="AN66" s="77" t="str">
        <f t="shared" si="15"/>
        <v>Not Available</v>
      </c>
      <c r="AO66" s="77" t="str">
        <f t="shared" si="16"/>
        <v>Not Available</v>
      </c>
      <c r="AP66" s="77" t="str">
        <f t="shared" si="17"/>
        <v>Not Available</v>
      </c>
      <c r="AQ66" s="77" t="str">
        <f t="shared" si="18"/>
        <v>Not Available</v>
      </c>
      <c r="AR66" s="77" t="str">
        <f t="shared" si="19"/>
        <v>Not Available</v>
      </c>
      <c r="AS66" s="77" t="str">
        <f t="shared" si="20"/>
        <v>Not Available</v>
      </c>
      <c r="AT66" s="77" t="str">
        <f t="shared" si="21"/>
        <v>Not Available</v>
      </c>
      <c r="AU66" s="77" t="str">
        <f t="shared" si="22"/>
        <v>Not Available</v>
      </c>
      <c r="AV66" s="77" t="str">
        <f t="shared" si="23"/>
        <v>Not Available</v>
      </c>
      <c r="AW66" s="77" t="str">
        <f t="shared" si="24"/>
        <v>Not Available</v>
      </c>
      <c r="AX66" s="77" t="str">
        <f t="shared" si="25"/>
        <v>Not Available</v>
      </c>
      <c r="AY66" s="77" t="str">
        <f t="shared" si="26"/>
        <v>Not Available</v>
      </c>
      <c r="AZ66" s="77" t="str">
        <f t="shared" si="27"/>
        <v>Not Available</v>
      </c>
      <c r="BA66" s="77" t="str">
        <f t="shared" si="28"/>
        <v>Not Available</v>
      </c>
      <c r="BB66" s="77" t="str">
        <f t="shared" si="29"/>
        <v>Not Available</v>
      </c>
      <c r="BC66" s="77" t="str">
        <f t="shared" si="30"/>
        <v>Not Available</v>
      </c>
      <c r="BD66" s="77" t="str">
        <f t="shared" si="31"/>
        <v>Not Available</v>
      </c>
      <c r="BE66" s="65">
        <f t="shared" si="7"/>
        <v>4</v>
      </c>
      <c r="BF66" s="65">
        <f t="shared" si="8"/>
        <v>3</v>
      </c>
      <c r="BG66" s="47" t="s">
        <v>31080</v>
      </c>
      <c r="BH66" s="61" t="str">
        <f>VLOOKUP($H66,'Code Type Lookup'!$A$2:$G$17237,7,FALSE)</f>
        <v>Radiology Services</v>
      </c>
      <c r="BI66">
        <v>71045</v>
      </c>
      <c r="BJ66">
        <v>324</v>
      </c>
      <c r="BK66" s="47"/>
    </row>
    <row r="67" spans="2:63" x14ac:dyDescent="0.3">
      <c r="B67" s="61" t="str">
        <f t="shared" ref="B67:B130" si="32">F67&amp;"-"&amp;G67&amp;"-"&amp;H67</f>
        <v>Diagnostic Radiology &amp; Imaging Procedures-X-ray of chest, 2 views-71046</v>
      </c>
      <c r="C67" s="61" t="str">
        <f t="shared" ref="C67:C130" si="33">RIGHT(D67,5)&amp;"-"&amp;LEFT(D67,4)</f>
        <v>71046-0324</v>
      </c>
      <c r="D67" s="47" t="s">
        <v>249</v>
      </c>
      <c r="E67" s="47" t="s">
        <v>171</v>
      </c>
      <c r="F67" s="61" t="str">
        <f>IFERROR(VLOOKUP($H67,'Code Type Lookup'!$A$2:$F$17237,6,FALSE),G67)</f>
        <v>Diagnostic Radiology &amp; Imaging Procedures</v>
      </c>
      <c r="G67" s="61" t="str">
        <f>IFERROR(VLOOKUP($H67,'Plain Language Descriptions'!$A$2:$B$4913,2,FALSE),VLOOKUP($I67,'Code Type Lookup'!$L$2:$M$48,2,FALSE))</f>
        <v>X-ray of chest, 2 views</v>
      </c>
      <c r="H67" s="62" t="s">
        <v>251</v>
      </c>
      <c r="I67" s="66" t="s">
        <v>248</v>
      </c>
      <c r="J67" s="63" t="s">
        <v>249</v>
      </c>
      <c r="K67" s="68">
        <v>595</v>
      </c>
      <c r="L67" s="61">
        <f t="shared" si="4"/>
        <v>1</v>
      </c>
      <c r="M67" s="47" t="s">
        <v>175</v>
      </c>
      <c r="N67" s="61">
        <f t="shared" si="5"/>
        <v>1</v>
      </c>
      <c r="O67" s="61" t="str">
        <f t="shared" ref="O67:O130" si="34">J67&amp;" "&amp;D67</f>
        <v>0324-71046 0324-71046</v>
      </c>
      <c r="P67" s="65" t="str">
        <f t="shared" si="11"/>
        <v>32471046</v>
      </c>
      <c r="Q67" s="64" t="e">
        <f>INDEX(#REF!,MATCH(P67,#REF!,0))</f>
        <v>#REF!</v>
      </c>
      <c r="R67" s="64" t="e">
        <f>INDEX(#REF!,MATCH($P67,#REF!,0))</f>
        <v>#REF!</v>
      </c>
      <c r="S67" s="64" t="e">
        <f>INDEX(#REF!,MATCH($P67,#REF!,0))</f>
        <v>#REF!</v>
      </c>
      <c r="T67" s="64" t="e">
        <f>INDEX(#REF!,MATCH($P67,#REF!,0))</f>
        <v>#REF!</v>
      </c>
      <c r="U67" s="64" t="e">
        <f>INDEX(#REF!,MATCH($P67,#REF!,0))</f>
        <v>#REF!</v>
      </c>
      <c r="V67" s="64" t="e">
        <f>INDEX(#REF!,MATCH($P67,#REF!,0))</f>
        <v>#REF!</v>
      </c>
      <c r="W67" s="64" t="e">
        <f>INDEX(#REF!,MATCH($P67,#REF!,0))</f>
        <v>#REF!</v>
      </c>
      <c r="X67" s="64" t="e">
        <f>INDEX(#REF!,MATCH($P67,#REF!,0))</f>
        <v>#REF!</v>
      </c>
      <c r="Y67" s="64" t="e">
        <f>INDEX(#REF!,MATCH($P67,#REF!,0))</f>
        <v>#REF!</v>
      </c>
      <c r="Z67" s="64" t="e">
        <f>INDEX(#REF!,MATCH($P67,#REF!,0))</f>
        <v>#REF!</v>
      </c>
      <c r="AA67" s="64" t="e">
        <f>INDEX(#REF!,MATCH($P67,#REF!,0))</f>
        <v>#REF!</v>
      </c>
      <c r="AB67" s="64" t="e">
        <f>INDEX(#REF!,MATCH($P67,#REF!,0))</f>
        <v>#REF!</v>
      </c>
      <c r="AC67" s="64" t="e">
        <f>INDEX(#REF!,MATCH($P67,#REF!,0))</f>
        <v>#REF!</v>
      </c>
      <c r="AD67" s="64" t="e">
        <f>INDEX(#REF!,MATCH($P67,#REF!,0))</f>
        <v>#REF!</v>
      </c>
      <c r="AE67" s="64" t="e">
        <f>INDEX(#REF!,MATCH($P67,#REF!,0))</f>
        <v>#REF!</v>
      </c>
      <c r="AF67" s="64" t="e">
        <f>INDEX(#REF!,MATCH($P67,#REF!,0))</f>
        <v>#REF!</v>
      </c>
      <c r="AG67" s="64" t="e">
        <f>INDEX(#REF!,MATCH($P67,#REF!,0))</f>
        <v>#REF!</v>
      </c>
      <c r="AH67" s="64" t="e">
        <f>INDEX(#REF!,MATCH($P67,#REF!,0))</f>
        <v>#REF!</v>
      </c>
      <c r="AI67" s="64" t="e">
        <f>INDEX(#REF!,MATCH($P67,#REF!,0))</f>
        <v>#REF!</v>
      </c>
      <c r="AJ67" s="64" t="e">
        <f>INDEX(#REF!,MATCH(P67,#REF!,0))</f>
        <v>#REF!</v>
      </c>
      <c r="AK67" s="77" t="str">
        <f t="shared" si="12"/>
        <v>Not Available</v>
      </c>
      <c r="AL67" s="77" t="str">
        <f t="shared" si="13"/>
        <v>Not Available</v>
      </c>
      <c r="AM67" s="77" t="str">
        <f t="shared" si="14"/>
        <v>Not Available</v>
      </c>
      <c r="AN67" s="77" t="str">
        <f t="shared" si="15"/>
        <v>Not Available</v>
      </c>
      <c r="AO67" s="77" t="str">
        <f t="shared" si="16"/>
        <v>Not Available</v>
      </c>
      <c r="AP67" s="77" t="str">
        <f t="shared" si="17"/>
        <v>Not Available</v>
      </c>
      <c r="AQ67" s="77" t="str">
        <f t="shared" si="18"/>
        <v>Not Available</v>
      </c>
      <c r="AR67" s="77" t="str">
        <f t="shared" si="19"/>
        <v>Not Available</v>
      </c>
      <c r="AS67" s="77" t="str">
        <f t="shared" si="20"/>
        <v>Not Available</v>
      </c>
      <c r="AT67" s="77" t="str">
        <f t="shared" si="21"/>
        <v>Not Available</v>
      </c>
      <c r="AU67" s="77" t="str">
        <f t="shared" si="22"/>
        <v>Not Available</v>
      </c>
      <c r="AV67" s="77" t="str">
        <f t="shared" si="23"/>
        <v>Not Available</v>
      </c>
      <c r="AW67" s="77" t="str">
        <f t="shared" si="24"/>
        <v>Not Available</v>
      </c>
      <c r="AX67" s="77" t="str">
        <f t="shared" si="25"/>
        <v>Not Available</v>
      </c>
      <c r="AY67" s="77" t="str">
        <f t="shared" si="26"/>
        <v>Not Available</v>
      </c>
      <c r="AZ67" s="77" t="str">
        <f t="shared" si="27"/>
        <v>Not Available</v>
      </c>
      <c r="BA67" s="77" t="str">
        <f t="shared" si="28"/>
        <v>Not Available</v>
      </c>
      <c r="BB67" s="77" t="str">
        <f t="shared" si="29"/>
        <v>Not Available</v>
      </c>
      <c r="BC67" s="77" t="str">
        <f t="shared" si="30"/>
        <v>Not Available</v>
      </c>
      <c r="BD67" s="77" t="str">
        <f t="shared" si="31"/>
        <v>Not Available</v>
      </c>
      <c r="BE67" s="65">
        <f t="shared" si="7"/>
        <v>4</v>
      </c>
      <c r="BF67" s="65">
        <f t="shared" si="8"/>
        <v>3</v>
      </c>
      <c r="BG67" s="47" t="s">
        <v>31081</v>
      </c>
      <c r="BH67" s="61" t="str">
        <f>VLOOKUP($H67,'Code Type Lookup'!$A$2:$G$17237,7,FALSE)</f>
        <v>Radiology Services</v>
      </c>
      <c r="BI67">
        <v>71046</v>
      </c>
      <c r="BJ67">
        <v>324</v>
      </c>
      <c r="BK67" s="47"/>
    </row>
    <row r="68" spans="2:63" x14ac:dyDescent="0.3">
      <c r="B68" s="61" t="str">
        <f t="shared" si="32"/>
        <v>Diagnostic Radiology &amp; Imaging Procedures-CT scan chest with contrast-71260</v>
      </c>
      <c r="C68" s="61" t="str">
        <f t="shared" si="33"/>
        <v>71260-0352</v>
      </c>
      <c r="D68" s="47" t="s">
        <v>264</v>
      </c>
      <c r="E68" s="47" t="s">
        <v>171</v>
      </c>
      <c r="F68" s="61" t="str">
        <f>IFERROR(VLOOKUP($H68,'Code Type Lookup'!$A$2:$F$17237,6,FALSE),G68)</f>
        <v>Diagnostic Radiology &amp; Imaging Procedures</v>
      </c>
      <c r="G68" s="61" t="str">
        <f>IFERROR(VLOOKUP($H68,'Plain Language Descriptions'!$A$2:$B$4913,2,FALSE),VLOOKUP($I68,'Code Type Lookup'!$L$2:$M$48,2,FALSE))</f>
        <v>CT scan chest with contrast</v>
      </c>
      <c r="H68" s="62" t="s">
        <v>266</v>
      </c>
      <c r="I68" s="66" t="s">
        <v>263</v>
      </c>
      <c r="J68" s="63" t="s">
        <v>264</v>
      </c>
      <c r="K68" s="68">
        <v>4387</v>
      </c>
      <c r="L68" s="61">
        <f t="shared" ref="L68:L131" si="35">COUNTIF($D$2:$D$667,D68)</f>
        <v>2</v>
      </c>
      <c r="M68" s="47" t="s">
        <v>175</v>
      </c>
      <c r="N68" s="61">
        <f t="shared" ref="N68:N131" si="36">IF(E68="Primary",COUNTIFS($H$4:$H$667,$H68,$E$4:$E$667,$E68),0)</f>
        <v>1</v>
      </c>
      <c r="O68" s="61" t="str">
        <f t="shared" si="34"/>
        <v>0352-71260 0352-71260</v>
      </c>
      <c r="P68" s="65" t="str">
        <f t="shared" ref="P68:P131" si="37">I68&amp;H68</f>
        <v>35271260</v>
      </c>
      <c r="Q68" s="64" t="e">
        <f>INDEX(#REF!,MATCH(P68,#REF!,0))</f>
        <v>#REF!</v>
      </c>
      <c r="R68" s="64" t="e">
        <f>INDEX(#REF!,MATCH($P68,#REF!,0))</f>
        <v>#REF!</v>
      </c>
      <c r="S68" s="64" t="e">
        <f>INDEX(#REF!,MATCH($P68,#REF!,0))</f>
        <v>#REF!</v>
      </c>
      <c r="T68" s="64" t="e">
        <f>INDEX(#REF!,MATCH($P68,#REF!,0))</f>
        <v>#REF!</v>
      </c>
      <c r="U68" s="64" t="e">
        <f>INDEX(#REF!,MATCH($P68,#REF!,0))</f>
        <v>#REF!</v>
      </c>
      <c r="V68" s="64" t="e">
        <f>INDEX(#REF!,MATCH($P68,#REF!,0))</f>
        <v>#REF!</v>
      </c>
      <c r="W68" s="64" t="e">
        <f>INDEX(#REF!,MATCH($P68,#REF!,0))</f>
        <v>#REF!</v>
      </c>
      <c r="X68" s="64" t="e">
        <f>INDEX(#REF!,MATCH($P68,#REF!,0))</f>
        <v>#REF!</v>
      </c>
      <c r="Y68" s="64" t="e">
        <f>INDEX(#REF!,MATCH($P68,#REF!,0))</f>
        <v>#REF!</v>
      </c>
      <c r="Z68" s="64" t="e">
        <f>INDEX(#REF!,MATCH($P68,#REF!,0))</f>
        <v>#REF!</v>
      </c>
      <c r="AA68" s="64" t="e">
        <f>INDEX(#REF!,MATCH($P68,#REF!,0))</f>
        <v>#REF!</v>
      </c>
      <c r="AB68" s="64" t="e">
        <f>INDEX(#REF!,MATCH($P68,#REF!,0))</f>
        <v>#REF!</v>
      </c>
      <c r="AC68" s="64" t="e">
        <f>INDEX(#REF!,MATCH($P68,#REF!,0))</f>
        <v>#REF!</v>
      </c>
      <c r="AD68" s="64" t="e">
        <f>INDEX(#REF!,MATCH($P68,#REF!,0))</f>
        <v>#REF!</v>
      </c>
      <c r="AE68" s="64" t="e">
        <f>INDEX(#REF!,MATCH($P68,#REF!,0))</f>
        <v>#REF!</v>
      </c>
      <c r="AF68" s="64" t="e">
        <f>INDEX(#REF!,MATCH($P68,#REF!,0))</f>
        <v>#REF!</v>
      </c>
      <c r="AG68" s="64" t="e">
        <f>INDEX(#REF!,MATCH($P68,#REF!,0))</f>
        <v>#REF!</v>
      </c>
      <c r="AH68" s="64" t="e">
        <f>INDEX(#REF!,MATCH($P68,#REF!,0))</f>
        <v>#REF!</v>
      </c>
      <c r="AI68" s="64" t="e">
        <f>INDEX(#REF!,MATCH($P68,#REF!,0))</f>
        <v>#REF!</v>
      </c>
      <c r="AJ68" s="64" t="e">
        <f>INDEX(#REF!,MATCH(P68,#REF!,0))</f>
        <v>#REF!</v>
      </c>
      <c r="AK68" s="77" t="str">
        <f t="shared" si="12"/>
        <v>Not Available</v>
      </c>
      <c r="AL68" s="77" t="str">
        <f t="shared" si="13"/>
        <v>Not Available</v>
      </c>
      <c r="AM68" s="77" t="str">
        <f t="shared" si="14"/>
        <v>Not Available</v>
      </c>
      <c r="AN68" s="77" t="str">
        <f t="shared" si="15"/>
        <v>Not Available</v>
      </c>
      <c r="AO68" s="77" t="str">
        <f t="shared" si="16"/>
        <v>Not Available</v>
      </c>
      <c r="AP68" s="77" t="str">
        <f t="shared" si="17"/>
        <v>Not Available</v>
      </c>
      <c r="AQ68" s="77" t="str">
        <f t="shared" si="18"/>
        <v>Not Available</v>
      </c>
      <c r="AR68" s="77" t="str">
        <f t="shared" si="19"/>
        <v>Not Available</v>
      </c>
      <c r="AS68" s="77" t="str">
        <f t="shared" si="20"/>
        <v>Not Available</v>
      </c>
      <c r="AT68" s="77" t="str">
        <f t="shared" si="21"/>
        <v>Not Available</v>
      </c>
      <c r="AU68" s="77" t="str">
        <f t="shared" si="22"/>
        <v>Not Available</v>
      </c>
      <c r="AV68" s="77" t="str">
        <f t="shared" si="23"/>
        <v>Not Available</v>
      </c>
      <c r="AW68" s="77" t="str">
        <f t="shared" si="24"/>
        <v>Not Available</v>
      </c>
      <c r="AX68" s="77" t="str">
        <f t="shared" si="25"/>
        <v>Not Available</v>
      </c>
      <c r="AY68" s="77" t="str">
        <f t="shared" si="26"/>
        <v>Not Available</v>
      </c>
      <c r="AZ68" s="77" t="str">
        <f t="shared" si="27"/>
        <v>Not Available</v>
      </c>
      <c r="BA68" s="77" t="str">
        <f t="shared" si="28"/>
        <v>Not Available</v>
      </c>
      <c r="BB68" s="77" t="str">
        <f t="shared" si="29"/>
        <v>Not Available</v>
      </c>
      <c r="BC68" s="77" t="str">
        <f t="shared" si="30"/>
        <v>Not Available</v>
      </c>
      <c r="BD68" s="77" t="str">
        <f t="shared" si="31"/>
        <v>Not Available</v>
      </c>
      <c r="BE68" s="65">
        <f t="shared" ref="BE68:BE131" si="38">IF(AND(N68=1,M68="Yes",L68=1),3+L68,IF(AND(M68="Yes",N68=1,L68&gt;1),4+L68,IF(AND(N68=1,M68="No",L68=1),1+L68,IF(AND(N68=1,M68="No",L68&gt;1),2+L68,"N/A"))))</f>
        <v>6</v>
      </c>
      <c r="BF68" s="65">
        <f t="shared" ref="BF68:BF131" si="39">BE68-L68</f>
        <v>4</v>
      </c>
      <c r="BG68" s="47" t="s">
        <v>23039</v>
      </c>
      <c r="BH68" s="61" t="str">
        <f>VLOOKUP($H68,'Code Type Lookup'!$A$2:$G$17237,7,FALSE)</f>
        <v>Radiology Services</v>
      </c>
      <c r="BI68">
        <v>71260</v>
      </c>
      <c r="BJ68">
        <v>352</v>
      </c>
      <c r="BK68" s="47"/>
    </row>
    <row r="69" spans="2:63" x14ac:dyDescent="0.3">
      <c r="B69" s="61" t="str">
        <f t="shared" si="32"/>
        <v>Diagnostic radiology-Drug Used in Medical Imaging-Q9967</v>
      </c>
      <c r="C69" s="61" t="str">
        <f t="shared" si="33"/>
        <v>71260-0352</v>
      </c>
      <c r="D69" s="47" t="s">
        <v>264</v>
      </c>
      <c r="E69" s="47" t="s">
        <v>187</v>
      </c>
      <c r="F69" s="61" t="str">
        <f>IFERROR(VLOOKUP($H69,'Code Type Lookup'!$A$2:$F$17237,6,FALSE),G69)</f>
        <v>Diagnostic radiology</v>
      </c>
      <c r="G69" s="61" t="str">
        <f>IFERROR(VLOOKUP($H69,'Plain Language Descriptions'!$A$2:$B$4913,2,FALSE),VLOOKUP($I69,'Code Type Lookup'!$L$2:$M$48,2,FALSE))</f>
        <v>Drug Used in Medical Imaging</v>
      </c>
      <c r="H69" s="62" t="s">
        <v>213</v>
      </c>
      <c r="I69" s="66" t="s">
        <v>222</v>
      </c>
      <c r="J69" s="63" t="s">
        <v>34001</v>
      </c>
      <c r="K69" s="68">
        <v>315</v>
      </c>
      <c r="L69" s="61">
        <f t="shared" si="35"/>
        <v>2</v>
      </c>
      <c r="M69" s="47" t="s">
        <v>47</v>
      </c>
      <c r="N69" s="61">
        <f t="shared" si="36"/>
        <v>0</v>
      </c>
      <c r="O69" s="61" t="str">
        <f t="shared" si="34"/>
        <v>0255-Q9967 0352-71260</v>
      </c>
      <c r="P69" s="65" t="str">
        <f t="shared" si="37"/>
        <v>255Q9967</v>
      </c>
      <c r="Q69" s="64" t="e">
        <f>INDEX(#REF!,MATCH(P69,#REF!,0))</f>
        <v>#REF!</v>
      </c>
      <c r="R69" s="64" t="e">
        <f>INDEX(#REF!,MATCH($P69,#REF!,0))</f>
        <v>#REF!</v>
      </c>
      <c r="S69" s="64" t="e">
        <f>INDEX(#REF!,MATCH($P69,#REF!,0))</f>
        <v>#REF!</v>
      </c>
      <c r="T69" s="64" t="e">
        <f>INDEX(#REF!,MATCH($P69,#REF!,0))</f>
        <v>#REF!</v>
      </c>
      <c r="U69" s="64" t="e">
        <f>INDEX(#REF!,MATCH($P69,#REF!,0))</f>
        <v>#REF!</v>
      </c>
      <c r="V69" s="64" t="e">
        <f>INDEX(#REF!,MATCH($P69,#REF!,0))</f>
        <v>#REF!</v>
      </c>
      <c r="W69" s="64" t="e">
        <f>INDEX(#REF!,MATCH($P69,#REF!,0))</f>
        <v>#REF!</v>
      </c>
      <c r="X69" s="64" t="e">
        <f>INDEX(#REF!,MATCH($P69,#REF!,0))</f>
        <v>#REF!</v>
      </c>
      <c r="Y69" s="64" t="e">
        <f>INDEX(#REF!,MATCH($P69,#REF!,0))</f>
        <v>#REF!</v>
      </c>
      <c r="Z69" s="64" t="e">
        <f>INDEX(#REF!,MATCH($P69,#REF!,0))</f>
        <v>#REF!</v>
      </c>
      <c r="AA69" s="64" t="e">
        <f>INDEX(#REF!,MATCH($P69,#REF!,0))</f>
        <v>#REF!</v>
      </c>
      <c r="AB69" s="64" t="e">
        <f>INDEX(#REF!,MATCH($P69,#REF!,0))</f>
        <v>#REF!</v>
      </c>
      <c r="AC69" s="64" t="e">
        <f>INDEX(#REF!,MATCH($P69,#REF!,0))</f>
        <v>#REF!</v>
      </c>
      <c r="AD69" s="64" t="e">
        <f>INDEX(#REF!,MATCH($P69,#REF!,0))</f>
        <v>#REF!</v>
      </c>
      <c r="AE69" s="64" t="e">
        <f>INDEX(#REF!,MATCH($P69,#REF!,0))</f>
        <v>#REF!</v>
      </c>
      <c r="AF69" s="64" t="e">
        <f>INDEX(#REF!,MATCH($P69,#REF!,0))</f>
        <v>#REF!</v>
      </c>
      <c r="AG69" s="64" t="e">
        <f>INDEX(#REF!,MATCH($P69,#REF!,0))</f>
        <v>#REF!</v>
      </c>
      <c r="AH69" s="64" t="e">
        <f>INDEX(#REF!,MATCH($P69,#REF!,0))</f>
        <v>#REF!</v>
      </c>
      <c r="AI69" s="64" t="e">
        <f>INDEX(#REF!,MATCH($P69,#REF!,0))</f>
        <v>#REF!</v>
      </c>
      <c r="AJ69" s="64" t="e">
        <f>INDEX(#REF!,MATCH(P69,#REF!,0))</f>
        <v>#REF!</v>
      </c>
      <c r="AK69" s="77" t="str">
        <f t="shared" ref="AK69:AK132" si="40">IFERROR(IF(Q69=0,"Not Available",Q69),"Not Available")</f>
        <v>Not Available</v>
      </c>
      <c r="AL69" s="77" t="str">
        <f t="shared" ref="AL69:AL132" si="41">IFERROR(IF(R69=0,"Not Available",R69),"Not Available")</f>
        <v>Not Available</v>
      </c>
      <c r="AM69" s="77" t="str">
        <f t="shared" ref="AM69:AM132" si="42">IFERROR(IF(S69=0,"Not Available",S69),"Not Available")</f>
        <v>Not Available</v>
      </c>
      <c r="AN69" s="77" t="str">
        <f t="shared" ref="AN69:AN132" si="43">IFERROR(IF(T69=0,"Not Available",T69),"Not Available")</f>
        <v>Not Available</v>
      </c>
      <c r="AO69" s="77" t="str">
        <f t="shared" ref="AO69:AO132" si="44">IFERROR(IF(U69=0,"Not Available",U69),"Not Available")</f>
        <v>Not Available</v>
      </c>
      <c r="AP69" s="77" t="str">
        <f t="shared" ref="AP69:AP132" si="45">IFERROR(IF(V69=0,"Not Available",V69),"Not Available")</f>
        <v>Not Available</v>
      </c>
      <c r="AQ69" s="77" t="str">
        <f t="shared" ref="AQ69:AQ132" si="46">IFERROR(IF(W69=0,"Not Available",W69),"Not Available")</f>
        <v>Not Available</v>
      </c>
      <c r="AR69" s="77" t="str">
        <f t="shared" ref="AR69:AR132" si="47">IFERROR(IF(X69=0,"Not Available",X69),"Not Available")</f>
        <v>Not Available</v>
      </c>
      <c r="AS69" s="77" t="str">
        <f t="shared" ref="AS69:AS132" si="48">IFERROR(IF(Y69=0,"Not Available",Y69),"Not Available")</f>
        <v>Not Available</v>
      </c>
      <c r="AT69" s="77" t="str">
        <f t="shared" ref="AT69:AT132" si="49">IFERROR(IF(Z69=0,"Not Available",Z69),"Not Available")</f>
        <v>Not Available</v>
      </c>
      <c r="AU69" s="77" t="str">
        <f t="shared" ref="AU69:AU132" si="50">IFERROR(IF(AA69=0,"Not Available",AA69),"Not Available")</f>
        <v>Not Available</v>
      </c>
      <c r="AV69" s="77" t="str">
        <f t="shared" ref="AV69:AV132" si="51">IFERROR(IF(AB69=0,"Not Available",AB69),"Not Available")</f>
        <v>Not Available</v>
      </c>
      <c r="AW69" s="77" t="str">
        <f t="shared" ref="AW69:AW132" si="52">IFERROR(IF(AC69=0,"Not Available",AC69),"Not Available")</f>
        <v>Not Available</v>
      </c>
      <c r="AX69" s="77" t="str">
        <f t="shared" ref="AX69:AX132" si="53">IFERROR(IF(AD69=0,"Not Available",AD69),"Not Available")</f>
        <v>Not Available</v>
      </c>
      <c r="AY69" s="77" t="str">
        <f t="shared" ref="AY69:AY132" si="54">IFERROR(IF(AE69=0,"Not Available",AE69),"Not Available")</f>
        <v>Not Available</v>
      </c>
      <c r="AZ69" s="77" t="str">
        <f t="shared" ref="AZ69:AZ132" si="55">IFERROR(IF(AF69=0,"Not Available",AF69),"Not Available")</f>
        <v>Not Available</v>
      </c>
      <c r="BA69" s="77" t="str">
        <f t="shared" ref="BA69:BA132" si="56">IFERROR(IF(AG69=0,"Not Available",AG69),"Not Available")</f>
        <v>Not Available</v>
      </c>
      <c r="BB69" s="77" t="str">
        <f t="shared" ref="BB69:BB132" si="57">IFERROR(IF(AH69=0,"Not Available",AH69),"Not Available")</f>
        <v>Not Available</v>
      </c>
      <c r="BC69" s="77" t="str">
        <f t="shared" ref="BC69:BC132" si="58">IFERROR(IF(AI69=0,"Not Available",AI69),"Not Available")</f>
        <v>Not Available</v>
      </c>
      <c r="BD69" s="77" t="str">
        <f t="shared" ref="BD69:BD132" si="59">IFERROR(IF(AJ69=0,"Not Available",AJ69),"Not Available")</f>
        <v>Not Available</v>
      </c>
      <c r="BE69" s="65" t="str">
        <f t="shared" si="38"/>
        <v>N/A</v>
      </c>
      <c r="BF69" s="65" t="e">
        <f t="shared" si="39"/>
        <v>#VALUE!</v>
      </c>
      <c r="BG69" s="47" t="s">
        <v>8890</v>
      </c>
      <c r="BH69" s="61" t="str">
        <f>VLOOKUP($H69,'Code Type Lookup'!$A$2:$G$17237,7,FALSE)</f>
        <v>Radiology Services</v>
      </c>
      <c r="BI69" t="s">
        <v>213</v>
      </c>
      <c r="BJ69">
        <v>255</v>
      </c>
      <c r="BK69" s="47"/>
    </row>
    <row r="70" spans="2:63" x14ac:dyDescent="0.3">
      <c r="B70" s="61" t="str">
        <f t="shared" si="32"/>
        <v>Diagnostic Radiology &amp; Imaging Procedures-CT scan of blood vessels in chest with contrast-71275</v>
      </c>
      <c r="C70" s="61" t="str">
        <f t="shared" si="33"/>
        <v>71275-0352</v>
      </c>
      <c r="D70" s="47" t="s">
        <v>33937</v>
      </c>
      <c r="E70" s="47" t="s">
        <v>171</v>
      </c>
      <c r="F70" s="61" t="str">
        <f>IFERROR(VLOOKUP($H70,'Code Type Lookup'!$A$2:$F$17237,6,FALSE),G70)</f>
        <v>Diagnostic Radiology &amp; Imaging Procedures</v>
      </c>
      <c r="G70" s="61" t="str">
        <f>IFERROR(VLOOKUP($H70,'Plain Language Descriptions'!$A$2:$B$4913,2,FALSE),VLOOKUP($I70,'Code Type Lookup'!$L$2:$M$48,2,FALSE))</f>
        <v>CT scan of blood vessels in chest with contrast</v>
      </c>
      <c r="H70" s="62" t="s">
        <v>273</v>
      </c>
      <c r="I70" s="66" t="s">
        <v>263</v>
      </c>
      <c r="J70" s="63" t="s">
        <v>33937</v>
      </c>
      <c r="K70" s="68">
        <v>4471</v>
      </c>
      <c r="L70" s="61">
        <f t="shared" si="35"/>
        <v>2</v>
      </c>
      <c r="M70" s="47" t="s">
        <v>175</v>
      </c>
      <c r="N70" s="61">
        <f t="shared" si="36"/>
        <v>1</v>
      </c>
      <c r="O70" s="61" t="str">
        <f t="shared" si="34"/>
        <v>0352-71275 0352-71275</v>
      </c>
      <c r="P70" s="65" t="str">
        <f t="shared" si="37"/>
        <v>35271275</v>
      </c>
      <c r="Q70" s="64" t="e">
        <f>INDEX(#REF!,MATCH(P70,#REF!,0))</f>
        <v>#REF!</v>
      </c>
      <c r="R70" s="64" t="e">
        <f>INDEX(#REF!,MATCH($P70,#REF!,0))</f>
        <v>#REF!</v>
      </c>
      <c r="S70" s="64" t="e">
        <f>INDEX(#REF!,MATCH($P70,#REF!,0))</f>
        <v>#REF!</v>
      </c>
      <c r="T70" s="64" t="e">
        <f>INDEX(#REF!,MATCH($P70,#REF!,0))</f>
        <v>#REF!</v>
      </c>
      <c r="U70" s="64" t="e">
        <f>INDEX(#REF!,MATCH($P70,#REF!,0))</f>
        <v>#REF!</v>
      </c>
      <c r="V70" s="64" t="e">
        <f>INDEX(#REF!,MATCH($P70,#REF!,0))</f>
        <v>#REF!</v>
      </c>
      <c r="W70" s="64" t="e">
        <f>INDEX(#REF!,MATCH($P70,#REF!,0))</f>
        <v>#REF!</v>
      </c>
      <c r="X70" s="64" t="e">
        <f>INDEX(#REF!,MATCH($P70,#REF!,0))</f>
        <v>#REF!</v>
      </c>
      <c r="Y70" s="64" t="e">
        <f>INDEX(#REF!,MATCH($P70,#REF!,0))</f>
        <v>#REF!</v>
      </c>
      <c r="Z70" s="64" t="e">
        <f>INDEX(#REF!,MATCH($P70,#REF!,0))</f>
        <v>#REF!</v>
      </c>
      <c r="AA70" s="64" t="e">
        <f>INDEX(#REF!,MATCH($P70,#REF!,0))</f>
        <v>#REF!</v>
      </c>
      <c r="AB70" s="64" t="e">
        <f>INDEX(#REF!,MATCH($P70,#REF!,0))</f>
        <v>#REF!</v>
      </c>
      <c r="AC70" s="64" t="e">
        <f>INDEX(#REF!,MATCH($P70,#REF!,0))</f>
        <v>#REF!</v>
      </c>
      <c r="AD70" s="64" t="e">
        <f>INDEX(#REF!,MATCH($P70,#REF!,0))</f>
        <v>#REF!</v>
      </c>
      <c r="AE70" s="64" t="e">
        <f>INDEX(#REF!,MATCH($P70,#REF!,0))</f>
        <v>#REF!</v>
      </c>
      <c r="AF70" s="64" t="e">
        <f>INDEX(#REF!,MATCH($P70,#REF!,0))</f>
        <v>#REF!</v>
      </c>
      <c r="AG70" s="64" t="e">
        <f>INDEX(#REF!,MATCH($P70,#REF!,0))</f>
        <v>#REF!</v>
      </c>
      <c r="AH70" s="64" t="e">
        <f>INDEX(#REF!,MATCH($P70,#REF!,0))</f>
        <v>#REF!</v>
      </c>
      <c r="AI70" s="64" t="e">
        <f>INDEX(#REF!,MATCH($P70,#REF!,0))</f>
        <v>#REF!</v>
      </c>
      <c r="AJ70" s="64" t="e">
        <f>INDEX(#REF!,MATCH(P70,#REF!,0))</f>
        <v>#REF!</v>
      </c>
      <c r="AK70" s="77" t="str">
        <f t="shared" si="40"/>
        <v>Not Available</v>
      </c>
      <c r="AL70" s="77" t="str">
        <f t="shared" si="41"/>
        <v>Not Available</v>
      </c>
      <c r="AM70" s="77" t="str">
        <f t="shared" si="42"/>
        <v>Not Available</v>
      </c>
      <c r="AN70" s="77" t="str">
        <f t="shared" si="43"/>
        <v>Not Available</v>
      </c>
      <c r="AO70" s="77" t="str">
        <f t="shared" si="44"/>
        <v>Not Available</v>
      </c>
      <c r="AP70" s="77" t="str">
        <f t="shared" si="45"/>
        <v>Not Available</v>
      </c>
      <c r="AQ70" s="77" t="str">
        <f t="shared" si="46"/>
        <v>Not Available</v>
      </c>
      <c r="AR70" s="77" t="str">
        <f t="shared" si="47"/>
        <v>Not Available</v>
      </c>
      <c r="AS70" s="77" t="str">
        <f t="shared" si="48"/>
        <v>Not Available</v>
      </c>
      <c r="AT70" s="77" t="str">
        <f t="shared" si="49"/>
        <v>Not Available</v>
      </c>
      <c r="AU70" s="77" t="str">
        <f t="shared" si="50"/>
        <v>Not Available</v>
      </c>
      <c r="AV70" s="77" t="str">
        <f t="shared" si="51"/>
        <v>Not Available</v>
      </c>
      <c r="AW70" s="77" t="str">
        <f t="shared" si="52"/>
        <v>Not Available</v>
      </c>
      <c r="AX70" s="77" t="str">
        <f t="shared" si="53"/>
        <v>Not Available</v>
      </c>
      <c r="AY70" s="77" t="str">
        <f t="shared" si="54"/>
        <v>Not Available</v>
      </c>
      <c r="AZ70" s="77" t="str">
        <f t="shared" si="55"/>
        <v>Not Available</v>
      </c>
      <c r="BA70" s="77" t="str">
        <f t="shared" si="56"/>
        <v>Not Available</v>
      </c>
      <c r="BB70" s="77" t="str">
        <f t="shared" si="57"/>
        <v>Not Available</v>
      </c>
      <c r="BC70" s="77" t="str">
        <f t="shared" si="58"/>
        <v>Not Available</v>
      </c>
      <c r="BD70" s="77" t="str">
        <f t="shared" si="59"/>
        <v>Not Available</v>
      </c>
      <c r="BE70" s="65">
        <f t="shared" si="38"/>
        <v>6</v>
      </c>
      <c r="BF70" s="65">
        <f t="shared" si="39"/>
        <v>4</v>
      </c>
      <c r="BG70" s="47" t="s">
        <v>23045</v>
      </c>
      <c r="BH70" s="61" t="str">
        <f>VLOOKUP($H70,'Code Type Lookup'!$A$2:$G$17237,7,FALSE)</f>
        <v>Radiology Services</v>
      </c>
      <c r="BI70">
        <v>71275</v>
      </c>
      <c r="BJ70">
        <v>352</v>
      </c>
      <c r="BK70" s="47"/>
    </row>
    <row r="71" spans="2:63" x14ac:dyDescent="0.3">
      <c r="B71" s="61" t="str">
        <f t="shared" si="32"/>
        <v>Diagnostic radiology-Drug Used in Medical Imaging-Q9967</v>
      </c>
      <c r="C71" s="61" t="str">
        <f t="shared" si="33"/>
        <v>71275-0352</v>
      </c>
      <c r="D71" s="47" t="s">
        <v>33937</v>
      </c>
      <c r="E71" s="47" t="s">
        <v>187</v>
      </c>
      <c r="F71" s="61" t="str">
        <f>IFERROR(VLOOKUP($H71,'Code Type Lookup'!$A$2:$F$17237,6,FALSE),G71)</f>
        <v>Diagnostic radiology</v>
      </c>
      <c r="G71" s="61" t="str">
        <f>IFERROR(VLOOKUP($H71,'Plain Language Descriptions'!$A$2:$B$4913,2,FALSE),VLOOKUP($I71,'Code Type Lookup'!$L$2:$M$48,2,FALSE))</f>
        <v>Drug Used in Medical Imaging</v>
      </c>
      <c r="H71" s="62" t="s">
        <v>213</v>
      </c>
      <c r="I71" s="66" t="s">
        <v>222</v>
      </c>
      <c r="J71" s="63" t="s">
        <v>34001</v>
      </c>
      <c r="K71" s="68">
        <v>358</v>
      </c>
      <c r="L71" s="61">
        <f t="shared" si="35"/>
        <v>2</v>
      </c>
      <c r="M71" s="47" t="s">
        <v>47</v>
      </c>
      <c r="N71" s="61">
        <f t="shared" si="36"/>
        <v>0</v>
      </c>
      <c r="O71" s="61" t="str">
        <f t="shared" si="34"/>
        <v>0255-Q9967 0352-71275</v>
      </c>
      <c r="P71" s="65" t="str">
        <f t="shared" si="37"/>
        <v>255Q9967</v>
      </c>
      <c r="Q71" s="64" t="e">
        <f>INDEX(#REF!,MATCH(P71,#REF!,0))</f>
        <v>#REF!</v>
      </c>
      <c r="R71" s="64" t="e">
        <f>INDEX(#REF!,MATCH($P71,#REF!,0))</f>
        <v>#REF!</v>
      </c>
      <c r="S71" s="64" t="e">
        <f>INDEX(#REF!,MATCH($P71,#REF!,0))</f>
        <v>#REF!</v>
      </c>
      <c r="T71" s="64" t="e">
        <f>INDEX(#REF!,MATCH($P71,#REF!,0))</f>
        <v>#REF!</v>
      </c>
      <c r="U71" s="64" t="e">
        <f>INDEX(#REF!,MATCH($P71,#REF!,0))</f>
        <v>#REF!</v>
      </c>
      <c r="V71" s="64" t="e">
        <f>INDEX(#REF!,MATCH($P71,#REF!,0))</f>
        <v>#REF!</v>
      </c>
      <c r="W71" s="64" t="e">
        <f>INDEX(#REF!,MATCH($P71,#REF!,0))</f>
        <v>#REF!</v>
      </c>
      <c r="X71" s="64" t="e">
        <f>INDEX(#REF!,MATCH($P71,#REF!,0))</f>
        <v>#REF!</v>
      </c>
      <c r="Y71" s="64" t="e">
        <f>INDEX(#REF!,MATCH($P71,#REF!,0))</f>
        <v>#REF!</v>
      </c>
      <c r="Z71" s="64" t="e">
        <f>INDEX(#REF!,MATCH($P71,#REF!,0))</f>
        <v>#REF!</v>
      </c>
      <c r="AA71" s="64" t="e">
        <f>INDEX(#REF!,MATCH($P71,#REF!,0))</f>
        <v>#REF!</v>
      </c>
      <c r="AB71" s="64" t="e">
        <f>INDEX(#REF!,MATCH($P71,#REF!,0))</f>
        <v>#REF!</v>
      </c>
      <c r="AC71" s="64" t="e">
        <f>INDEX(#REF!,MATCH($P71,#REF!,0))</f>
        <v>#REF!</v>
      </c>
      <c r="AD71" s="64" t="e">
        <f>INDEX(#REF!,MATCH($P71,#REF!,0))</f>
        <v>#REF!</v>
      </c>
      <c r="AE71" s="64" t="e">
        <f>INDEX(#REF!,MATCH($P71,#REF!,0))</f>
        <v>#REF!</v>
      </c>
      <c r="AF71" s="64" t="e">
        <f>INDEX(#REF!,MATCH($P71,#REF!,0))</f>
        <v>#REF!</v>
      </c>
      <c r="AG71" s="64" t="e">
        <f>INDEX(#REF!,MATCH($P71,#REF!,0))</f>
        <v>#REF!</v>
      </c>
      <c r="AH71" s="64" t="e">
        <f>INDEX(#REF!,MATCH($P71,#REF!,0))</f>
        <v>#REF!</v>
      </c>
      <c r="AI71" s="64" t="e">
        <f>INDEX(#REF!,MATCH($P71,#REF!,0))</f>
        <v>#REF!</v>
      </c>
      <c r="AJ71" s="64" t="e">
        <f>INDEX(#REF!,MATCH(P71,#REF!,0))</f>
        <v>#REF!</v>
      </c>
      <c r="AK71" s="77" t="str">
        <f t="shared" si="40"/>
        <v>Not Available</v>
      </c>
      <c r="AL71" s="77" t="str">
        <f t="shared" si="41"/>
        <v>Not Available</v>
      </c>
      <c r="AM71" s="77" t="str">
        <f t="shared" si="42"/>
        <v>Not Available</v>
      </c>
      <c r="AN71" s="77" t="str">
        <f t="shared" si="43"/>
        <v>Not Available</v>
      </c>
      <c r="AO71" s="77" t="str">
        <f t="shared" si="44"/>
        <v>Not Available</v>
      </c>
      <c r="AP71" s="77" t="str">
        <f t="shared" si="45"/>
        <v>Not Available</v>
      </c>
      <c r="AQ71" s="77" t="str">
        <f t="shared" si="46"/>
        <v>Not Available</v>
      </c>
      <c r="AR71" s="77" t="str">
        <f t="shared" si="47"/>
        <v>Not Available</v>
      </c>
      <c r="AS71" s="77" t="str">
        <f t="shared" si="48"/>
        <v>Not Available</v>
      </c>
      <c r="AT71" s="77" t="str">
        <f t="shared" si="49"/>
        <v>Not Available</v>
      </c>
      <c r="AU71" s="77" t="str">
        <f t="shared" si="50"/>
        <v>Not Available</v>
      </c>
      <c r="AV71" s="77" t="str">
        <f t="shared" si="51"/>
        <v>Not Available</v>
      </c>
      <c r="AW71" s="77" t="str">
        <f t="shared" si="52"/>
        <v>Not Available</v>
      </c>
      <c r="AX71" s="77" t="str">
        <f t="shared" si="53"/>
        <v>Not Available</v>
      </c>
      <c r="AY71" s="77" t="str">
        <f t="shared" si="54"/>
        <v>Not Available</v>
      </c>
      <c r="AZ71" s="77" t="str">
        <f t="shared" si="55"/>
        <v>Not Available</v>
      </c>
      <c r="BA71" s="77" t="str">
        <f t="shared" si="56"/>
        <v>Not Available</v>
      </c>
      <c r="BB71" s="77" t="str">
        <f t="shared" si="57"/>
        <v>Not Available</v>
      </c>
      <c r="BC71" s="77" t="str">
        <f t="shared" si="58"/>
        <v>Not Available</v>
      </c>
      <c r="BD71" s="77" t="str">
        <f t="shared" si="59"/>
        <v>Not Available</v>
      </c>
      <c r="BE71" s="65" t="str">
        <f t="shared" si="38"/>
        <v>N/A</v>
      </c>
      <c r="BF71" s="65" t="e">
        <f t="shared" si="39"/>
        <v>#VALUE!</v>
      </c>
      <c r="BG71" s="47" t="s">
        <v>8890</v>
      </c>
      <c r="BH71" s="61" t="str">
        <f>VLOOKUP($H71,'Code Type Lookup'!$A$2:$G$17237,7,FALSE)</f>
        <v>Radiology Services</v>
      </c>
      <c r="BI71" t="s">
        <v>213</v>
      </c>
      <c r="BJ71">
        <v>255</v>
      </c>
      <c r="BK71" s="47"/>
    </row>
    <row r="72" spans="2:63" x14ac:dyDescent="0.3">
      <c r="B72" s="61" t="str">
        <f t="shared" si="32"/>
        <v>Diagnostic Radiology &amp; Imaging Procedures-MRI angio chest with or without dye-71555</v>
      </c>
      <c r="C72" s="61" t="str">
        <f t="shared" si="33"/>
        <v>71555-0618</v>
      </c>
      <c r="D72" s="47" t="s">
        <v>33979</v>
      </c>
      <c r="E72" s="47" t="s">
        <v>171</v>
      </c>
      <c r="F72" s="61" t="str">
        <f>IFERROR(VLOOKUP($H72,'Code Type Lookup'!$A$2:$F$17237,6,FALSE),G72)</f>
        <v>Diagnostic Radiology &amp; Imaging Procedures</v>
      </c>
      <c r="G72" s="61" t="str">
        <f>IFERROR(VLOOKUP($H72,'Plain Language Descriptions'!$A$2:$B$4913,2,FALSE),VLOOKUP($I72,'Code Type Lookup'!$L$2:$M$48,2,FALSE))</f>
        <v>MRI angio chest with or without dye</v>
      </c>
      <c r="H72" s="62" t="s">
        <v>23060</v>
      </c>
      <c r="I72" s="66" t="s">
        <v>34016</v>
      </c>
      <c r="J72" s="63" t="s">
        <v>33979</v>
      </c>
      <c r="K72" s="68">
        <v>2335</v>
      </c>
      <c r="L72" s="61">
        <f t="shared" si="35"/>
        <v>2</v>
      </c>
      <c r="M72" s="47" t="s">
        <v>175</v>
      </c>
      <c r="N72" s="61">
        <f t="shared" si="36"/>
        <v>1</v>
      </c>
      <c r="O72" s="61" t="str">
        <f t="shared" si="34"/>
        <v>0618-71555 0618-71555</v>
      </c>
      <c r="P72" s="65" t="str">
        <f t="shared" si="37"/>
        <v>61871555</v>
      </c>
      <c r="Q72" s="64" t="e">
        <f>INDEX(#REF!,MATCH(P72,#REF!,0))</f>
        <v>#REF!</v>
      </c>
      <c r="R72" s="64" t="e">
        <f>INDEX(#REF!,MATCH($P72,#REF!,0))</f>
        <v>#REF!</v>
      </c>
      <c r="S72" s="64" t="e">
        <f>INDEX(#REF!,MATCH($P72,#REF!,0))</f>
        <v>#REF!</v>
      </c>
      <c r="T72" s="64" t="e">
        <f>INDEX(#REF!,MATCH($P72,#REF!,0))</f>
        <v>#REF!</v>
      </c>
      <c r="U72" s="64" t="e">
        <f>INDEX(#REF!,MATCH($P72,#REF!,0))</f>
        <v>#REF!</v>
      </c>
      <c r="V72" s="64" t="e">
        <f>INDEX(#REF!,MATCH($P72,#REF!,0))</f>
        <v>#REF!</v>
      </c>
      <c r="W72" s="64" t="e">
        <f>INDEX(#REF!,MATCH($P72,#REF!,0))</f>
        <v>#REF!</v>
      </c>
      <c r="X72" s="64" t="e">
        <f>INDEX(#REF!,MATCH($P72,#REF!,0))</f>
        <v>#REF!</v>
      </c>
      <c r="Y72" s="64" t="e">
        <f>INDEX(#REF!,MATCH($P72,#REF!,0))</f>
        <v>#REF!</v>
      </c>
      <c r="Z72" s="64" t="e">
        <f>INDEX(#REF!,MATCH($P72,#REF!,0))</f>
        <v>#REF!</v>
      </c>
      <c r="AA72" s="64" t="e">
        <f>INDEX(#REF!,MATCH($P72,#REF!,0))</f>
        <v>#REF!</v>
      </c>
      <c r="AB72" s="64" t="e">
        <f>INDEX(#REF!,MATCH($P72,#REF!,0))</f>
        <v>#REF!</v>
      </c>
      <c r="AC72" s="64" t="e">
        <f>INDEX(#REF!,MATCH($P72,#REF!,0))</f>
        <v>#REF!</v>
      </c>
      <c r="AD72" s="64" t="e">
        <f>INDEX(#REF!,MATCH($P72,#REF!,0))</f>
        <v>#REF!</v>
      </c>
      <c r="AE72" s="64" t="e">
        <f>INDEX(#REF!,MATCH($P72,#REF!,0))</f>
        <v>#REF!</v>
      </c>
      <c r="AF72" s="64" t="e">
        <f>INDEX(#REF!,MATCH($P72,#REF!,0))</f>
        <v>#REF!</v>
      </c>
      <c r="AG72" s="64" t="e">
        <f>INDEX(#REF!,MATCH($P72,#REF!,0))</f>
        <v>#REF!</v>
      </c>
      <c r="AH72" s="64" t="e">
        <f>INDEX(#REF!,MATCH($P72,#REF!,0))</f>
        <v>#REF!</v>
      </c>
      <c r="AI72" s="64" t="e">
        <f>INDEX(#REF!,MATCH($P72,#REF!,0))</f>
        <v>#REF!</v>
      </c>
      <c r="AJ72" s="64" t="e">
        <f>INDEX(#REF!,MATCH(P72,#REF!,0))</f>
        <v>#REF!</v>
      </c>
      <c r="AK72" s="77" t="str">
        <f t="shared" si="40"/>
        <v>Not Available</v>
      </c>
      <c r="AL72" s="77" t="str">
        <f t="shared" si="41"/>
        <v>Not Available</v>
      </c>
      <c r="AM72" s="77" t="str">
        <f t="shared" si="42"/>
        <v>Not Available</v>
      </c>
      <c r="AN72" s="77" t="str">
        <f t="shared" si="43"/>
        <v>Not Available</v>
      </c>
      <c r="AO72" s="77" t="str">
        <f t="shared" si="44"/>
        <v>Not Available</v>
      </c>
      <c r="AP72" s="77" t="str">
        <f t="shared" si="45"/>
        <v>Not Available</v>
      </c>
      <c r="AQ72" s="77" t="str">
        <f t="shared" si="46"/>
        <v>Not Available</v>
      </c>
      <c r="AR72" s="77" t="str">
        <f t="shared" si="47"/>
        <v>Not Available</v>
      </c>
      <c r="AS72" s="77" t="str">
        <f t="shared" si="48"/>
        <v>Not Available</v>
      </c>
      <c r="AT72" s="77" t="str">
        <f t="shared" si="49"/>
        <v>Not Available</v>
      </c>
      <c r="AU72" s="77" t="str">
        <f t="shared" si="50"/>
        <v>Not Available</v>
      </c>
      <c r="AV72" s="77" t="str">
        <f t="shared" si="51"/>
        <v>Not Available</v>
      </c>
      <c r="AW72" s="77" t="str">
        <f t="shared" si="52"/>
        <v>Not Available</v>
      </c>
      <c r="AX72" s="77" t="str">
        <f t="shared" si="53"/>
        <v>Not Available</v>
      </c>
      <c r="AY72" s="77" t="str">
        <f t="shared" si="54"/>
        <v>Not Available</v>
      </c>
      <c r="AZ72" s="77" t="str">
        <f t="shared" si="55"/>
        <v>Not Available</v>
      </c>
      <c r="BA72" s="77" t="str">
        <f t="shared" si="56"/>
        <v>Not Available</v>
      </c>
      <c r="BB72" s="77" t="str">
        <f t="shared" si="57"/>
        <v>Not Available</v>
      </c>
      <c r="BC72" s="77" t="str">
        <f t="shared" si="58"/>
        <v>Not Available</v>
      </c>
      <c r="BD72" s="77" t="str">
        <f t="shared" si="59"/>
        <v>Not Available</v>
      </c>
      <c r="BE72" s="65">
        <f t="shared" si="38"/>
        <v>6</v>
      </c>
      <c r="BF72" s="65">
        <f t="shared" si="39"/>
        <v>4</v>
      </c>
      <c r="BG72" s="47" t="s">
        <v>23061</v>
      </c>
      <c r="BH72" s="61" t="str">
        <f>VLOOKUP($H72,'Code Type Lookup'!$A$2:$G$17237,7,FALSE)</f>
        <v>Radiology Services</v>
      </c>
      <c r="BI72">
        <v>71555</v>
      </c>
      <c r="BJ72">
        <v>618</v>
      </c>
      <c r="BK72" s="47"/>
    </row>
    <row r="73" spans="2:63" x14ac:dyDescent="0.3">
      <c r="B73" s="61" t="str">
        <f t="shared" si="32"/>
        <v>Diagnostic Radiology &amp; Imaging Procedures-MRI of Heart Function w Blood Flow Speed-75565</v>
      </c>
      <c r="C73" s="61" t="str">
        <f t="shared" si="33"/>
        <v>71555-0618</v>
      </c>
      <c r="D73" s="47" t="s">
        <v>33979</v>
      </c>
      <c r="E73" s="47" t="s">
        <v>187</v>
      </c>
      <c r="F73" s="61" t="str">
        <f>IFERROR(VLOOKUP($H73,'Code Type Lookup'!$A$2:$F$17237,6,FALSE),G73)</f>
        <v>Diagnostic Radiology &amp; Imaging Procedures</v>
      </c>
      <c r="G73" s="61" t="str">
        <f>IFERROR(VLOOKUP($H73,'Plain Language Descriptions'!$A$2:$B$4913,2,FALSE),VLOOKUP($I73,'Code Type Lookup'!$L$2:$M$48,2,FALSE))</f>
        <v>MRI of Heart Function w Blood Flow Speed</v>
      </c>
      <c r="H73" s="62" t="s">
        <v>23708</v>
      </c>
      <c r="I73" s="66" t="s">
        <v>31088</v>
      </c>
      <c r="J73" s="63" t="s">
        <v>33972</v>
      </c>
      <c r="K73" s="68">
        <v>1362</v>
      </c>
      <c r="L73" s="61">
        <f t="shared" si="35"/>
        <v>2</v>
      </c>
      <c r="M73" s="47" t="s">
        <v>47</v>
      </c>
      <c r="N73" s="61">
        <f t="shared" si="36"/>
        <v>0</v>
      </c>
      <c r="O73" s="61" t="str">
        <f t="shared" si="34"/>
        <v>0610-75565 0618-71555</v>
      </c>
      <c r="P73" s="65" t="str">
        <f t="shared" si="37"/>
        <v>61075565</v>
      </c>
      <c r="Q73" s="64" t="e">
        <f>INDEX(#REF!,MATCH(P73,#REF!,0))</f>
        <v>#REF!</v>
      </c>
      <c r="R73" s="64" t="e">
        <f>INDEX(#REF!,MATCH($P73,#REF!,0))</f>
        <v>#REF!</v>
      </c>
      <c r="S73" s="64" t="e">
        <f>INDEX(#REF!,MATCH($P73,#REF!,0))</f>
        <v>#REF!</v>
      </c>
      <c r="T73" s="64" t="e">
        <f>INDEX(#REF!,MATCH($P73,#REF!,0))</f>
        <v>#REF!</v>
      </c>
      <c r="U73" s="64" t="e">
        <f>INDEX(#REF!,MATCH($P73,#REF!,0))</f>
        <v>#REF!</v>
      </c>
      <c r="V73" s="64" t="e">
        <f>INDEX(#REF!,MATCH($P73,#REF!,0))</f>
        <v>#REF!</v>
      </c>
      <c r="W73" s="64" t="e">
        <f>INDEX(#REF!,MATCH($P73,#REF!,0))</f>
        <v>#REF!</v>
      </c>
      <c r="X73" s="64" t="e">
        <f>INDEX(#REF!,MATCH($P73,#REF!,0))</f>
        <v>#REF!</v>
      </c>
      <c r="Y73" s="64" t="e">
        <f>INDEX(#REF!,MATCH($P73,#REF!,0))</f>
        <v>#REF!</v>
      </c>
      <c r="Z73" s="64" t="e">
        <f>INDEX(#REF!,MATCH($P73,#REF!,0))</f>
        <v>#REF!</v>
      </c>
      <c r="AA73" s="64" t="e">
        <f>INDEX(#REF!,MATCH($P73,#REF!,0))</f>
        <v>#REF!</v>
      </c>
      <c r="AB73" s="64" t="e">
        <f>INDEX(#REF!,MATCH($P73,#REF!,0))</f>
        <v>#REF!</v>
      </c>
      <c r="AC73" s="64" t="e">
        <f>INDEX(#REF!,MATCH($P73,#REF!,0))</f>
        <v>#REF!</v>
      </c>
      <c r="AD73" s="64" t="e">
        <f>INDEX(#REF!,MATCH($P73,#REF!,0))</f>
        <v>#REF!</v>
      </c>
      <c r="AE73" s="64" t="e">
        <f>INDEX(#REF!,MATCH($P73,#REF!,0))</f>
        <v>#REF!</v>
      </c>
      <c r="AF73" s="64" t="e">
        <f>INDEX(#REF!,MATCH($P73,#REF!,0))</f>
        <v>#REF!</v>
      </c>
      <c r="AG73" s="64" t="e">
        <f>INDEX(#REF!,MATCH($P73,#REF!,0))</f>
        <v>#REF!</v>
      </c>
      <c r="AH73" s="64" t="e">
        <f>INDEX(#REF!,MATCH($P73,#REF!,0))</f>
        <v>#REF!</v>
      </c>
      <c r="AI73" s="64" t="e">
        <f>INDEX(#REF!,MATCH($P73,#REF!,0))</f>
        <v>#REF!</v>
      </c>
      <c r="AJ73" s="64" t="e">
        <f>INDEX(#REF!,MATCH(P73,#REF!,0))</f>
        <v>#REF!</v>
      </c>
      <c r="AK73" s="77" t="str">
        <f t="shared" si="40"/>
        <v>Not Available</v>
      </c>
      <c r="AL73" s="77" t="str">
        <f t="shared" si="41"/>
        <v>Not Available</v>
      </c>
      <c r="AM73" s="77" t="str">
        <f t="shared" si="42"/>
        <v>Not Available</v>
      </c>
      <c r="AN73" s="77" t="str">
        <f t="shared" si="43"/>
        <v>Not Available</v>
      </c>
      <c r="AO73" s="77" t="str">
        <f t="shared" si="44"/>
        <v>Not Available</v>
      </c>
      <c r="AP73" s="77" t="str">
        <f t="shared" si="45"/>
        <v>Not Available</v>
      </c>
      <c r="AQ73" s="77" t="str">
        <f t="shared" si="46"/>
        <v>Not Available</v>
      </c>
      <c r="AR73" s="77" t="str">
        <f t="shared" si="47"/>
        <v>Not Available</v>
      </c>
      <c r="AS73" s="77" t="str">
        <f t="shared" si="48"/>
        <v>Not Available</v>
      </c>
      <c r="AT73" s="77" t="str">
        <f t="shared" si="49"/>
        <v>Not Available</v>
      </c>
      <c r="AU73" s="77" t="str">
        <f t="shared" si="50"/>
        <v>Not Available</v>
      </c>
      <c r="AV73" s="77" t="str">
        <f t="shared" si="51"/>
        <v>Not Available</v>
      </c>
      <c r="AW73" s="77" t="str">
        <f t="shared" si="52"/>
        <v>Not Available</v>
      </c>
      <c r="AX73" s="77" t="str">
        <f t="shared" si="53"/>
        <v>Not Available</v>
      </c>
      <c r="AY73" s="77" t="str">
        <f t="shared" si="54"/>
        <v>Not Available</v>
      </c>
      <c r="AZ73" s="77" t="str">
        <f t="shared" si="55"/>
        <v>Not Available</v>
      </c>
      <c r="BA73" s="77" t="str">
        <f t="shared" si="56"/>
        <v>Not Available</v>
      </c>
      <c r="BB73" s="77" t="str">
        <f t="shared" si="57"/>
        <v>Not Available</v>
      </c>
      <c r="BC73" s="77" t="str">
        <f t="shared" si="58"/>
        <v>Not Available</v>
      </c>
      <c r="BD73" s="77" t="str">
        <f t="shared" si="59"/>
        <v>Not Available</v>
      </c>
      <c r="BE73" s="65" t="str">
        <f t="shared" si="38"/>
        <v>N/A</v>
      </c>
      <c r="BF73" s="65" t="e">
        <f t="shared" si="39"/>
        <v>#VALUE!</v>
      </c>
      <c r="BG73" s="47" t="s">
        <v>23709</v>
      </c>
      <c r="BH73" s="61" t="str">
        <f>VLOOKUP($H73,'Code Type Lookup'!$A$2:$G$17237,7,FALSE)</f>
        <v>Radiology Services</v>
      </c>
      <c r="BI73">
        <v>75565</v>
      </c>
      <c r="BJ73">
        <v>610</v>
      </c>
      <c r="BK73" s="47"/>
    </row>
    <row r="74" spans="2:63" x14ac:dyDescent="0.3">
      <c r="B74" s="61" t="str">
        <f t="shared" si="32"/>
        <v>Diagnostic Radiology &amp; Imaging Procedures-X-ray of spine of neck, 2 or 3 views-72040</v>
      </c>
      <c r="C74" s="61" t="str">
        <f t="shared" si="33"/>
        <v>72040-0320</v>
      </c>
      <c r="D74" s="47" t="s">
        <v>278</v>
      </c>
      <c r="E74" s="47" t="s">
        <v>171</v>
      </c>
      <c r="F74" s="61" t="str">
        <f>IFERROR(VLOOKUP($H74,'Code Type Lookup'!$A$2:$F$17237,6,FALSE),G74)</f>
        <v>Diagnostic Radiology &amp; Imaging Procedures</v>
      </c>
      <c r="G74" s="61" t="str">
        <f>IFERROR(VLOOKUP($H74,'Plain Language Descriptions'!$A$2:$B$4913,2,FALSE),VLOOKUP($I74,'Code Type Lookup'!$L$2:$M$48,2,FALSE))</f>
        <v>X-ray of spine of neck, 2 or 3 views</v>
      </c>
      <c r="H74" s="62" t="s">
        <v>280</v>
      </c>
      <c r="I74" s="66" t="s">
        <v>178</v>
      </c>
      <c r="J74" s="63" t="s">
        <v>278</v>
      </c>
      <c r="K74" s="68">
        <v>711</v>
      </c>
      <c r="L74" s="61">
        <f t="shared" si="35"/>
        <v>1</v>
      </c>
      <c r="M74" s="47" t="s">
        <v>175</v>
      </c>
      <c r="N74" s="61">
        <f t="shared" si="36"/>
        <v>1</v>
      </c>
      <c r="O74" s="61" t="str">
        <f t="shared" si="34"/>
        <v>0320-72040 0320-72040</v>
      </c>
      <c r="P74" s="65" t="str">
        <f t="shared" si="37"/>
        <v>32072040</v>
      </c>
      <c r="Q74" s="64" t="e">
        <f>INDEX(#REF!,MATCH(P74,#REF!,0))</f>
        <v>#REF!</v>
      </c>
      <c r="R74" s="64" t="e">
        <f>INDEX(#REF!,MATCH($P74,#REF!,0))</f>
        <v>#REF!</v>
      </c>
      <c r="S74" s="64" t="e">
        <f>INDEX(#REF!,MATCH($P74,#REF!,0))</f>
        <v>#REF!</v>
      </c>
      <c r="T74" s="64" t="e">
        <f>INDEX(#REF!,MATCH($P74,#REF!,0))</f>
        <v>#REF!</v>
      </c>
      <c r="U74" s="64" t="e">
        <f>INDEX(#REF!,MATCH($P74,#REF!,0))</f>
        <v>#REF!</v>
      </c>
      <c r="V74" s="64" t="e">
        <f>INDEX(#REF!,MATCH($P74,#REF!,0))</f>
        <v>#REF!</v>
      </c>
      <c r="W74" s="64" t="e">
        <f>INDEX(#REF!,MATCH($P74,#REF!,0))</f>
        <v>#REF!</v>
      </c>
      <c r="X74" s="64" t="e">
        <f>INDEX(#REF!,MATCH($P74,#REF!,0))</f>
        <v>#REF!</v>
      </c>
      <c r="Y74" s="64" t="e">
        <f>INDEX(#REF!,MATCH($P74,#REF!,0))</f>
        <v>#REF!</v>
      </c>
      <c r="Z74" s="64" t="e">
        <f>INDEX(#REF!,MATCH($P74,#REF!,0))</f>
        <v>#REF!</v>
      </c>
      <c r="AA74" s="64" t="e">
        <f>INDEX(#REF!,MATCH($P74,#REF!,0))</f>
        <v>#REF!</v>
      </c>
      <c r="AB74" s="64" t="e">
        <f>INDEX(#REF!,MATCH($P74,#REF!,0))</f>
        <v>#REF!</v>
      </c>
      <c r="AC74" s="64" t="e">
        <f>INDEX(#REF!,MATCH($P74,#REF!,0))</f>
        <v>#REF!</v>
      </c>
      <c r="AD74" s="64" t="e">
        <f>INDEX(#REF!,MATCH($P74,#REF!,0))</f>
        <v>#REF!</v>
      </c>
      <c r="AE74" s="64" t="e">
        <f>INDEX(#REF!,MATCH($P74,#REF!,0))</f>
        <v>#REF!</v>
      </c>
      <c r="AF74" s="64" t="e">
        <f>INDEX(#REF!,MATCH($P74,#REF!,0))</f>
        <v>#REF!</v>
      </c>
      <c r="AG74" s="64" t="e">
        <f>INDEX(#REF!,MATCH($P74,#REF!,0))</f>
        <v>#REF!</v>
      </c>
      <c r="AH74" s="64" t="e">
        <f>INDEX(#REF!,MATCH($P74,#REF!,0))</f>
        <v>#REF!</v>
      </c>
      <c r="AI74" s="64" t="e">
        <f>INDEX(#REF!,MATCH($P74,#REF!,0))</f>
        <v>#REF!</v>
      </c>
      <c r="AJ74" s="64" t="e">
        <f>INDEX(#REF!,MATCH(P74,#REF!,0))</f>
        <v>#REF!</v>
      </c>
      <c r="AK74" s="77" t="str">
        <f t="shared" si="40"/>
        <v>Not Available</v>
      </c>
      <c r="AL74" s="77" t="str">
        <f t="shared" si="41"/>
        <v>Not Available</v>
      </c>
      <c r="AM74" s="77" t="str">
        <f t="shared" si="42"/>
        <v>Not Available</v>
      </c>
      <c r="AN74" s="77" t="str">
        <f t="shared" si="43"/>
        <v>Not Available</v>
      </c>
      <c r="AO74" s="77" t="str">
        <f t="shared" si="44"/>
        <v>Not Available</v>
      </c>
      <c r="AP74" s="77" t="str">
        <f t="shared" si="45"/>
        <v>Not Available</v>
      </c>
      <c r="AQ74" s="77" t="str">
        <f t="shared" si="46"/>
        <v>Not Available</v>
      </c>
      <c r="AR74" s="77" t="str">
        <f t="shared" si="47"/>
        <v>Not Available</v>
      </c>
      <c r="AS74" s="77" t="str">
        <f t="shared" si="48"/>
        <v>Not Available</v>
      </c>
      <c r="AT74" s="77" t="str">
        <f t="shared" si="49"/>
        <v>Not Available</v>
      </c>
      <c r="AU74" s="77" t="str">
        <f t="shared" si="50"/>
        <v>Not Available</v>
      </c>
      <c r="AV74" s="77" t="str">
        <f t="shared" si="51"/>
        <v>Not Available</v>
      </c>
      <c r="AW74" s="77" t="str">
        <f t="shared" si="52"/>
        <v>Not Available</v>
      </c>
      <c r="AX74" s="77" t="str">
        <f t="shared" si="53"/>
        <v>Not Available</v>
      </c>
      <c r="AY74" s="77" t="str">
        <f t="shared" si="54"/>
        <v>Not Available</v>
      </c>
      <c r="AZ74" s="77" t="str">
        <f t="shared" si="55"/>
        <v>Not Available</v>
      </c>
      <c r="BA74" s="77" t="str">
        <f t="shared" si="56"/>
        <v>Not Available</v>
      </c>
      <c r="BB74" s="77" t="str">
        <f t="shared" si="57"/>
        <v>Not Available</v>
      </c>
      <c r="BC74" s="77" t="str">
        <f t="shared" si="58"/>
        <v>Not Available</v>
      </c>
      <c r="BD74" s="77" t="str">
        <f t="shared" si="59"/>
        <v>Not Available</v>
      </c>
      <c r="BE74" s="65">
        <f t="shared" si="38"/>
        <v>4</v>
      </c>
      <c r="BF74" s="65">
        <f t="shared" si="39"/>
        <v>3</v>
      </c>
      <c r="BG74" s="47" t="s">
        <v>23067</v>
      </c>
      <c r="BH74" s="61" t="str">
        <f>VLOOKUP($H74,'Code Type Lookup'!$A$2:$G$17237,7,FALSE)</f>
        <v>Radiology Services</v>
      </c>
      <c r="BI74">
        <v>72040</v>
      </c>
      <c r="BJ74">
        <v>320</v>
      </c>
      <c r="BK74" s="47"/>
    </row>
    <row r="75" spans="2:63" x14ac:dyDescent="0.3">
      <c r="B75" s="61" t="str">
        <f t="shared" si="32"/>
        <v>Diagnostic Radiology &amp; Imaging Procedures-X-ray of middle spine, 2 views-72070</v>
      </c>
      <c r="C75" s="61" t="str">
        <f t="shared" si="33"/>
        <v>72070-0320</v>
      </c>
      <c r="D75" s="47" t="s">
        <v>292</v>
      </c>
      <c r="E75" s="47" t="s">
        <v>171</v>
      </c>
      <c r="F75" s="61" t="str">
        <f>IFERROR(VLOOKUP($H75,'Code Type Lookup'!$A$2:$F$17237,6,FALSE),G75)</f>
        <v>Diagnostic Radiology &amp; Imaging Procedures</v>
      </c>
      <c r="G75" s="61" t="str">
        <f>IFERROR(VLOOKUP($H75,'Plain Language Descriptions'!$A$2:$B$4913,2,FALSE),VLOOKUP($I75,'Code Type Lookup'!$L$2:$M$48,2,FALSE))</f>
        <v>X-ray of middle spine, 2 views</v>
      </c>
      <c r="H75" s="62" t="s">
        <v>294</v>
      </c>
      <c r="I75" s="66" t="s">
        <v>178</v>
      </c>
      <c r="J75" s="63" t="s">
        <v>292</v>
      </c>
      <c r="K75" s="68">
        <v>794</v>
      </c>
      <c r="L75" s="61">
        <f t="shared" si="35"/>
        <v>1</v>
      </c>
      <c r="M75" s="47" t="s">
        <v>175</v>
      </c>
      <c r="N75" s="61">
        <f t="shared" si="36"/>
        <v>1</v>
      </c>
      <c r="O75" s="61" t="str">
        <f t="shared" si="34"/>
        <v>0320-72070 0320-72070</v>
      </c>
      <c r="P75" s="65" t="str">
        <f t="shared" si="37"/>
        <v>32072070</v>
      </c>
      <c r="Q75" s="64" t="e">
        <f>INDEX(#REF!,MATCH(P75,#REF!,0))</f>
        <v>#REF!</v>
      </c>
      <c r="R75" s="64" t="e">
        <f>INDEX(#REF!,MATCH($P75,#REF!,0))</f>
        <v>#REF!</v>
      </c>
      <c r="S75" s="64" t="e">
        <f>INDEX(#REF!,MATCH($P75,#REF!,0))</f>
        <v>#REF!</v>
      </c>
      <c r="T75" s="64" t="e">
        <f>INDEX(#REF!,MATCH($P75,#REF!,0))</f>
        <v>#REF!</v>
      </c>
      <c r="U75" s="64" t="e">
        <f>INDEX(#REF!,MATCH($P75,#REF!,0))</f>
        <v>#REF!</v>
      </c>
      <c r="V75" s="64" t="e">
        <f>INDEX(#REF!,MATCH($P75,#REF!,0))</f>
        <v>#REF!</v>
      </c>
      <c r="W75" s="64" t="e">
        <f>INDEX(#REF!,MATCH($P75,#REF!,0))</f>
        <v>#REF!</v>
      </c>
      <c r="X75" s="64" t="e">
        <f>INDEX(#REF!,MATCH($P75,#REF!,0))</f>
        <v>#REF!</v>
      </c>
      <c r="Y75" s="64" t="e">
        <f>INDEX(#REF!,MATCH($P75,#REF!,0))</f>
        <v>#REF!</v>
      </c>
      <c r="Z75" s="64" t="e">
        <f>INDEX(#REF!,MATCH($P75,#REF!,0))</f>
        <v>#REF!</v>
      </c>
      <c r="AA75" s="64" t="e">
        <f>INDEX(#REF!,MATCH($P75,#REF!,0))</f>
        <v>#REF!</v>
      </c>
      <c r="AB75" s="64" t="e">
        <f>INDEX(#REF!,MATCH($P75,#REF!,0))</f>
        <v>#REF!</v>
      </c>
      <c r="AC75" s="64" t="e">
        <f>INDEX(#REF!,MATCH($P75,#REF!,0))</f>
        <v>#REF!</v>
      </c>
      <c r="AD75" s="64" t="e">
        <f>INDEX(#REF!,MATCH($P75,#REF!,0))</f>
        <v>#REF!</v>
      </c>
      <c r="AE75" s="64" t="e">
        <f>INDEX(#REF!,MATCH($P75,#REF!,0))</f>
        <v>#REF!</v>
      </c>
      <c r="AF75" s="64" t="e">
        <f>INDEX(#REF!,MATCH($P75,#REF!,0))</f>
        <v>#REF!</v>
      </c>
      <c r="AG75" s="64" t="e">
        <f>INDEX(#REF!,MATCH($P75,#REF!,0))</f>
        <v>#REF!</v>
      </c>
      <c r="AH75" s="64" t="e">
        <f>INDEX(#REF!,MATCH($P75,#REF!,0))</f>
        <v>#REF!</v>
      </c>
      <c r="AI75" s="64" t="e">
        <f>INDEX(#REF!,MATCH($P75,#REF!,0))</f>
        <v>#REF!</v>
      </c>
      <c r="AJ75" s="64" t="e">
        <f>INDEX(#REF!,MATCH(P75,#REF!,0))</f>
        <v>#REF!</v>
      </c>
      <c r="AK75" s="77" t="str">
        <f t="shared" si="40"/>
        <v>Not Available</v>
      </c>
      <c r="AL75" s="77" t="str">
        <f t="shared" si="41"/>
        <v>Not Available</v>
      </c>
      <c r="AM75" s="77" t="str">
        <f t="shared" si="42"/>
        <v>Not Available</v>
      </c>
      <c r="AN75" s="77" t="str">
        <f t="shared" si="43"/>
        <v>Not Available</v>
      </c>
      <c r="AO75" s="77" t="str">
        <f t="shared" si="44"/>
        <v>Not Available</v>
      </c>
      <c r="AP75" s="77" t="str">
        <f t="shared" si="45"/>
        <v>Not Available</v>
      </c>
      <c r="AQ75" s="77" t="str">
        <f t="shared" si="46"/>
        <v>Not Available</v>
      </c>
      <c r="AR75" s="77" t="str">
        <f t="shared" si="47"/>
        <v>Not Available</v>
      </c>
      <c r="AS75" s="77" t="str">
        <f t="shared" si="48"/>
        <v>Not Available</v>
      </c>
      <c r="AT75" s="77" t="str">
        <f t="shared" si="49"/>
        <v>Not Available</v>
      </c>
      <c r="AU75" s="77" t="str">
        <f t="shared" si="50"/>
        <v>Not Available</v>
      </c>
      <c r="AV75" s="77" t="str">
        <f t="shared" si="51"/>
        <v>Not Available</v>
      </c>
      <c r="AW75" s="77" t="str">
        <f t="shared" si="52"/>
        <v>Not Available</v>
      </c>
      <c r="AX75" s="77" t="str">
        <f t="shared" si="53"/>
        <v>Not Available</v>
      </c>
      <c r="AY75" s="77" t="str">
        <f t="shared" si="54"/>
        <v>Not Available</v>
      </c>
      <c r="AZ75" s="77" t="str">
        <f t="shared" si="55"/>
        <v>Not Available</v>
      </c>
      <c r="BA75" s="77" t="str">
        <f t="shared" si="56"/>
        <v>Not Available</v>
      </c>
      <c r="BB75" s="77" t="str">
        <f t="shared" si="57"/>
        <v>Not Available</v>
      </c>
      <c r="BC75" s="77" t="str">
        <f t="shared" si="58"/>
        <v>Not Available</v>
      </c>
      <c r="BD75" s="77" t="str">
        <f t="shared" si="59"/>
        <v>Not Available</v>
      </c>
      <c r="BE75" s="65">
        <f t="shared" si="38"/>
        <v>4</v>
      </c>
      <c r="BF75" s="65">
        <f t="shared" si="39"/>
        <v>3</v>
      </c>
      <c r="BG75" s="47" t="s">
        <v>23075</v>
      </c>
      <c r="BH75" s="61" t="str">
        <f>VLOOKUP($H75,'Code Type Lookup'!$A$2:$G$17237,7,FALSE)</f>
        <v>Radiology Services</v>
      </c>
      <c r="BI75">
        <v>72070</v>
      </c>
      <c r="BJ75">
        <v>320</v>
      </c>
      <c r="BK75" s="47"/>
    </row>
    <row r="76" spans="2:63" x14ac:dyDescent="0.3">
      <c r="B76" s="61" t="str">
        <f t="shared" si="32"/>
        <v>Diagnostic Radiology &amp; Imaging Procedures-X-ray of spine, entire middle and lower spine, 2 or 3 views-72082</v>
      </c>
      <c r="C76" s="61" t="str">
        <f t="shared" si="33"/>
        <v>72082-0320</v>
      </c>
      <c r="D76" s="47" t="s">
        <v>33922</v>
      </c>
      <c r="E76" s="47" t="s">
        <v>171</v>
      </c>
      <c r="F76" s="61" t="str">
        <f>IFERROR(VLOOKUP($H76,'Code Type Lookup'!$A$2:$F$17237,6,FALSE),G76)</f>
        <v>Diagnostic Radiology &amp; Imaging Procedures</v>
      </c>
      <c r="G76" s="61" t="str">
        <f>IFERROR(VLOOKUP($H76,'Plain Language Descriptions'!$A$2:$B$4913,2,FALSE),VLOOKUP($I76,'Code Type Lookup'!$L$2:$M$48,2,FALSE))</f>
        <v>X-ray of spine, entire middle and lower spine, 2 or 3 views</v>
      </c>
      <c r="H76" s="62" t="s">
        <v>296</v>
      </c>
      <c r="I76" s="66" t="s">
        <v>178</v>
      </c>
      <c r="J76" s="63" t="s">
        <v>33922</v>
      </c>
      <c r="K76" s="68">
        <v>544</v>
      </c>
      <c r="L76" s="61">
        <f t="shared" si="35"/>
        <v>1</v>
      </c>
      <c r="M76" s="47" t="s">
        <v>175</v>
      </c>
      <c r="N76" s="61">
        <f t="shared" si="36"/>
        <v>1</v>
      </c>
      <c r="O76" s="61" t="str">
        <f t="shared" si="34"/>
        <v>0320-72082 0320-72082</v>
      </c>
      <c r="P76" s="65" t="str">
        <f t="shared" si="37"/>
        <v>32072082</v>
      </c>
      <c r="Q76" s="64" t="e">
        <f>INDEX(#REF!,MATCH(P76,#REF!,0))</f>
        <v>#REF!</v>
      </c>
      <c r="R76" s="64" t="e">
        <f>INDEX(#REF!,MATCH($P76,#REF!,0))</f>
        <v>#REF!</v>
      </c>
      <c r="S76" s="64" t="e">
        <f>INDEX(#REF!,MATCH($P76,#REF!,0))</f>
        <v>#REF!</v>
      </c>
      <c r="T76" s="64" t="e">
        <f>INDEX(#REF!,MATCH($P76,#REF!,0))</f>
        <v>#REF!</v>
      </c>
      <c r="U76" s="64" t="e">
        <f>INDEX(#REF!,MATCH($P76,#REF!,0))</f>
        <v>#REF!</v>
      </c>
      <c r="V76" s="64" t="e">
        <f>INDEX(#REF!,MATCH($P76,#REF!,0))</f>
        <v>#REF!</v>
      </c>
      <c r="W76" s="64" t="e">
        <f>INDEX(#REF!,MATCH($P76,#REF!,0))</f>
        <v>#REF!</v>
      </c>
      <c r="X76" s="64" t="e">
        <f>INDEX(#REF!,MATCH($P76,#REF!,0))</f>
        <v>#REF!</v>
      </c>
      <c r="Y76" s="64" t="e">
        <f>INDEX(#REF!,MATCH($P76,#REF!,0))</f>
        <v>#REF!</v>
      </c>
      <c r="Z76" s="64" t="e">
        <f>INDEX(#REF!,MATCH($P76,#REF!,0))</f>
        <v>#REF!</v>
      </c>
      <c r="AA76" s="64" t="e">
        <f>INDEX(#REF!,MATCH($P76,#REF!,0))</f>
        <v>#REF!</v>
      </c>
      <c r="AB76" s="64" t="e">
        <f>INDEX(#REF!,MATCH($P76,#REF!,0))</f>
        <v>#REF!</v>
      </c>
      <c r="AC76" s="64" t="e">
        <f>INDEX(#REF!,MATCH($P76,#REF!,0))</f>
        <v>#REF!</v>
      </c>
      <c r="AD76" s="64" t="e">
        <f>INDEX(#REF!,MATCH($P76,#REF!,0))</f>
        <v>#REF!</v>
      </c>
      <c r="AE76" s="64" t="e">
        <f>INDEX(#REF!,MATCH($P76,#REF!,0))</f>
        <v>#REF!</v>
      </c>
      <c r="AF76" s="64" t="e">
        <f>INDEX(#REF!,MATCH($P76,#REF!,0))</f>
        <v>#REF!</v>
      </c>
      <c r="AG76" s="64" t="e">
        <f>INDEX(#REF!,MATCH($P76,#REF!,0))</f>
        <v>#REF!</v>
      </c>
      <c r="AH76" s="64" t="e">
        <f>INDEX(#REF!,MATCH($P76,#REF!,0))</f>
        <v>#REF!</v>
      </c>
      <c r="AI76" s="64" t="e">
        <f>INDEX(#REF!,MATCH($P76,#REF!,0))</f>
        <v>#REF!</v>
      </c>
      <c r="AJ76" s="64" t="e">
        <f>INDEX(#REF!,MATCH(P76,#REF!,0))</f>
        <v>#REF!</v>
      </c>
      <c r="AK76" s="77" t="str">
        <f t="shared" si="40"/>
        <v>Not Available</v>
      </c>
      <c r="AL76" s="77" t="str">
        <f t="shared" si="41"/>
        <v>Not Available</v>
      </c>
      <c r="AM76" s="77" t="str">
        <f t="shared" si="42"/>
        <v>Not Available</v>
      </c>
      <c r="AN76" s="77" t="str">
        <f t="shared" si="43"/>
        <v>Not Available</v>
      </c>
      <c r="AO76" s="77" t="str">
        <f t="shared" si="44"/>
        <v>Not Available</v>
      </c>
      <c r="AP76" s="77" t="str">
        <f t="shared" si="45"/>
        <v>Not Available</v>
      </c>
      <c r="AQ76" s="77" t="str">
        <f t="shared" si="46"/>
        <v>Not Available</v>
      </c>
      <c r="AR76" s="77" t="str">
        <f t="shared" si="47"/>
        <v>Not Available</v>
      </c>
      <c r="AS76" s="77" t="str">
        <f t="shared" si="48"/>
        <v>Not Available</v>
      </c>
      <c r="AT76" s="77" t="str">
        <f t="shared" si="49"/>
        <v>Not Available</v>
      </c>
      <c r="AU76" s="77" t="str">
        <f t="shared" si="50"/>
        <v>Not Available</v>
      </c>
      <c r="AV76" s="77" t="str">
        <f t="shared" si="51"/>
        <v>Not Available</v>
      </c>
      <c r="AW76" s="77" t="str">
        <f t="shared" si="52"/>
        <v>Not Available</v>
      </c>
      <c r="AX76" s="77" t="str">
        <f t="shared" si="53"/>
        <v>Not Available</v>
      </c>
      <c r="AY76" s="77" t="str">
        <f t="shared" si="54"/>
        <v>Not Available</v>
      </c>
      <c r="AZ76" s="77" t="str">
        <f t="shared" si="55"/>
        <v>Not Available</v>
      </c>
      <c r="BA76" s="77" t="str">
        <f t="shared" si="56"/>
        <v>Not Available</v>
      </c>
      <c r="BB76" s="77" t="str">
        <f t="shared" si="57"/>
        <v>Not Available</v>
      </c>
      <c r="BC76" s="77" t="str">
        <f t="shared" si="58"/>
        <v>Not Available</v>
      </c>
      <c r="BD76" s="77" t="str">
        <f t="shared" si="59"/>
        <v>Not Available</v>
      </c>
      <c r="BE76" s="65">
        <f t="shared" si="38"/>
        <v>4</v>
      </c>
      <c r="BF76" s="65">
        <f t="shared" si="39"/>
        <v>3</v>
      </c>
      <c r="BG76" s="47" t="s">
        <v>23093</v>
      </c>
      <c r="BH76" s="61" t="str">
        <f>VLOOKUP($H76,'Code Type Lookup'!$A$2:$G$17237,7,FALSE)</f>
        <v>Radiology Services</v>
      </c>
      <c r="BI76">
        <v>72082</v>
      </c>
      <c r="BJ76">
        <v>320</v>
      </c>
      <c r="BK76" s="47"/>
    </row>
    <row r="77" spans="2:63" x14ac:dyDescent="0.3">
      <c r="B77" s="61" t="str">
        <f t="shared" si="32"/>
        <v>Diagnostic Radiology &amp; Imaging Procedures-X-ray of lower and sacral spine, 2 or 3 views-72100</v>
      </c>
      <c r="C77" s="61" t="str">
        <f t="shared" si="33"/>
        <v>72100-0320</v>
      </c>
      <c r="D77" s="47" t="s">
        <v>297</v>
      </c>
      <c r="E77" s="47" t="s">
        <v>171</v>
      </c>
      <c r="F77" s="61" t="str">
        <f>IFERROR(VLOOKUP($H77,'Code Type Lookup'!$A$2:$F$17237,6,FALSE),G77)</f>
        <v>Diagnostic Radiology &amp; Imaging Procedures</v>
      </c>
      <c r="G77" s="61" t="str">
        <f>IFERROR(VLOOKUP($H77,'Plain Language Descriptions'!$A$2:$B$4913,2,FALSE),VLOOKUP($I77,'Code Type Lookup'!$L$2:$M$48,2,FALSE))</f>
        <v>X-ray of lower and sacral spine, 2 or 3 views</v>
      </c>
      <c r="H77" s="62" t="s">
        <v>299</v>
      </c>
      <c r="I77" s="66" t="s">
        <v>178</v>
      </c>
      <c r="J77" s="63" t="s">
        <v>297</v>
      </c>
      <c r="K77" s="68">
        <v>679</v>
      </c>
      <c r="L77" s="61">
        <f t="shared" si="35"/>
        <v>1</v>
      </c>
      <c r="M77" s="47" t="s">
        <v>175</v>
      </c>
      <c r="N77" s="61">
        <f t="shared" si="36"/>
        <v>1</v>
      </c>
      <c r="O77" s="61" t="str">
        <f t="shared" si="34"/>
        <v>0320-72100 0320-72100</v>
      </c>
      <c r="P77" s="65" t="str">
        <f t="shared" si="37"/>
        <v>32072100</v>
      </c>
      <c r="Q77" s="64" t="e">
        <f>INDEX(#REF!,MATCH(P77,#REF!,0))</f>
        <v>#REF!</v>
      </c>
      <c r="R77" s="64" t="e">
        <f>INDEX(#REF!,MATCH($P77,#REF!,0))</f>
        <v>#REF!</v>
      </c>
      <c r="S77" s="64" t="e">
        <f>INDEX(#REF!,MATCH($P77,#REF!,0))</f>
        <v>#REF!</v>
      </c>
      <c r="T77" s="64" t="e">
        <f>INDEX(#REF!,MATCH($P77,#REF!,0))</f>
        <v>#REF!</v>
      </c>
      <c r="U77" s="64" t="e">
        <f>INDEX(#REF!,MATCH($P77,#REF!,0))</f>
        <v>#REF!</v>
      </c>
      <c r="V77" s="64" t="e">
        <f>INDEX(#REF!,MATCH($P77,#REF!,0))</f>
        <v>#REF!</v>
      </c>
      <c r="W77" s="64" t="e">
        <f>INDEX(#REF!,MATCH($P77,#REF!,0))</f>
        <v>#REF!</v>
      </c>
      <c r="X77" s="64" t="e">
        <f>INDEX(#REF!,MATCH($P77,#REF!,0))</f>
        <v>#REF!</v>
      </c>
      <c r="Y77" s="64" t="e">
        <f>INDEX(#REF!,MATCH($P77,#REF!,0))</f>
        <v>#REF!</v>
      </c>
      <c r="Z77" s="64" t="e">
        <f>INDEX(#REF!,MATCH($P77,#REF!,0))</f>
        <v>#REF!</v>
      </c>
      <c r="AA77" s="64" t="e">
        <f>INDEX(#REF!,MATCH($P77,#REF!,0))</f>
        <v>#REF!</v>
      </c>
      <c r="AB77" s="64" t="e">
        <f>INDEX(#REF!,MATCH($P77,#REF!,0))</f>
        <v>#REF!</v>
      </c>
      <c r="AC77" s="64" t="e">
        <f>INDEX(#REF!,MATCH($P77,#REF!,0))</f>
        <v>#REF!</v>
      </c>
      <c r="AD77" s="64" t="e">
        <f>INDEX(#REF!,MATCH($P77,#REF!,0))</f>
        <v>#REF!</v>
      </c>
      <c r="AE77" s="64" t="e">
        <f>INDEX(#REF!,MATCH($P77,#REF!,0))</f>
        <v>#REF!</v>
      </c>
      <c r="AF77" s="64" t="e">
        <f>INDEX(#REF!,MATCH($P77,#REF!,0))</f>
        <v>#REF!</v>
      </c>
      <c r="AG77" s="64" t="e">
        <f>INDEX(#REF!,MATCH($P77,#REF!,0))</f>
        <v>#REF!</v>
      </c>
      <c r="AH77" s="64" t="e">
        <f>INDEX(#REF!,MATCH($P77,#REF!,0))</f>
        <v>#REF!</v>
      </c>
      <c r="AI77" s="64" t="e">
        <f>INDEX(#REF!,MATCH($P77,#REF!,0))</f>
        <v>#REF!</v>
      </c>
      <c r="AJ77" s="64" t="e">
        <f>INDEX(#REF!,MATCH(P77,#REF!,0))</f>
        <v>#REF!</v>
      </c>
      <c r="AK77" s="77" t="str">
        <f t="shared" si="40"/>
        <v>Not Available</v>
      </c>
      <c r="AL77" s="77" t="str">
        <f t="shared" si="41"/>
        <v>Not Available</v>
      </c>
      <c r="AM77" s="77" t="str">
        <f t="shared" si="42"/>
        <v>Not Available</v>
      </c>
      <c r="AN77" s="77" t="str">
        <f t="shared" si="43"/>
        <v>Not Available</v>
      </c>
      <c r="AO77" s="77" t="str">
        <f t="shared" si="44"/>
        <v>Not Available</v>
      </c>
      <c r="AP77" s="77" t="str">
        <f t="shared" si="45"/>
        <v>Not Available</v>
      </c>
      <c r="AQ77" s="77" t="str">
        <f t="shared" si="46"/>
        <v>Not Available</v>
      </c>
      <c r="AR77" s="77" t="str">
        <f t="shared" si="47"/>
        <v>Not Available</v>
      </c>
      <c r="AS77" s="77" t="str">
        <f t="shared" si="48"/>
        <v>Not Available</v>
      </c>
      <c r="AT77" s="77" t="str">
        <f t="shared" si="49"/>
        <v>Not Available</v>
      </c>
      <c r="AU77" s="77" t="str">
        <f t="shared" si="50"/>
        <v>Not Available</v>
      </c>
      <c r="AV77" s="77" t="str">
        <f t="shared" si="51"/>
        <v>Not Available</v>
      </c>
      <c r="AW77" s="77" t="str">
        <f t="shared" si="52"/>
        <v>Not Available</v>
      </c>
      <c r="AX77" s="77" t="str">
        <f t="shared" si="53"/>
        <v>Not Available</v>
      </c>
      <c r="AY77" s="77" t="str">
        <f t="shared" si="54"/>
        <v>Not Available</v>
      </c>
      <c r="AZ77" s="77" t="str">
        <f t="shared" si="55"/>
        <v>Not Available</v>
      </c>
      <c r="BA77" s="77" t="str">
        <f t="shared" si="56"/>
        <v>Not Available</v>
      </c>
      <c r="BB77" s="77" t="str">
        <f t="shared" si="57"/>
        <v>Not Available</v>
      </c>
      <c r="BC77" s="77" t="str">
        <f t="shared" si="58"/>
        <v>Not Available</v>
      </c>
      <c r="BD77" s="77" t="str">
        <f t="shared" si="59"/>
        <v>Not Available</v>
      </c>
      <c r="BE77" s="65">
        <f t="shared" si="38"/>
        <v>4</v>
      </c>
      <c r="BF77" s="65">
        <f t="shared" si="39"/>
        <v>3</v>
      </c>
      <c r="BG77" s="47" t="s">
        <v>23104</v>
      </c>
      <c r="BH77" s="61" t="str">
        <f>VLOOKUP($H77,'Code Type Lookup'!$A$2:$G$17237,7,FALSE)</f>
        <v>Radiology Services</v>
      </c>
      <c r="BI77">
        <v>72100</v>
      </c>
      <c r="BJ77">
        <v>320</v>
      </c>
      <c r="BK77" s="47"/>
    </row>
    <row r="78" spans="2:63" x14ac:dyDescent="0.3">
      <c r="B78" s="61" t="str">
        <f t="shared" si="32"/>
        <v>Diagnostic Radiology &amp; Imaging Procedures-MRI scan of upper spinal canal-72141</v>
      </c>
      <c r="C78" s="61" t="str">
        <f t="shared" si="33"/>
        <v>72141-0612</v>
      </c>
      <c r="D78" s="47" t="s">
        <v>31070</v>
      </c>
      <c r="E78" s="47" t="s">
        <v>171</v>
      </c>
      <c r="F78" s="61" t="str">
        <f>IFERROR(VLOOKUP($H78,'Code Type Lookup'!$A$2:$F$17237,6,FALSE),G78)</f>
        <v>Diagnostic Radiology &amp; Imaging Procedures</v>
      </c>
      <c r="G78" s="61" t="str">
        <f>IFERROR(VLOOKUP($H78,'Plain Language Descriptions'!$A$2:$B$4913,2,FALSE),VLOOKUP($I78,'Code Type Lookup'!$L$2:$M$48,2,FALSE))</f>
        <v>MRI scan of upper spinal canal</v>
      </c>
      <c r="H78" s="62" t="s">
        <v>23146</v>
      </c>
      <c r="I78" s="66" t="s">
        <v>56</v>
      </c>
      <c r="J78" s="63" t="s">
        <v>31070</v>
      </c>
      <c r="K78" s="68">
        <v>3707</v>
      </c>
      <c r="L78" s="61">
        <f t="shared" si="35"/>
        <v>1</v>
      </c>
      <c r="M78" s="47" t="s">
        <v>175</v>
      </c>
      <c r="N78" s="61">
        <f t="shared" si="36"/>
        <v>1</v>
      </c>
      <c r="O78" s="61" t="str">
        <f t="shared" si="34"/>
        <v>0612-72141 0612-72141</v>
      </c>
      <c r="P78" s="65" t="str">
        <f t="shared" si="37"/>
        <v>61272141</v>
      </c>
      <c r="Q78" s="64" t="e">
        <f>INDEX(#REF!,MATCH(P78,#REF!,0))</f>
        <v>#REF!</v>
      </c>
      <c r="R78" s="64" t="e">
        <f>INDEX(#REF!,MATCH($P78,#REF!,0))</f>
        <v>#REF!</v>
      </c>
      <c r="S78" s="64" t="e">
        <f>INDEX(#REF!,MATCH($P78,#REF!,0))</f>
        <v>#REF!</v>
      </c>
      <c r="T78" s="64" t="e">
        <f>INDEX(#REF!,MATCH($P78,#REF!,0))</f>
        <v>#REF!</v>
      </c>
      <c r="U78" s="64" t="e">
        <f>INDEX(#REF!,MATCH($P78,#REF!,0))</f>
        <v>#REF!</v>
      </c>
      <c r="V78" s="64" t="e">
        <f>INDEX(#REF!,MATCH($P78,#REF!,0))</f>
        <v>#REF!</v>
      </c>
      <c r="W78" s="64" t="e">
        <f>INDEX(#REF!,MATCH($P78,#REF!,0))</f>
        <v>#REF!</v>
      </c>
      <c r="X78" s="64" t="e">
        <f>INDEX(#REF!,MATCH($P78,#REF!,0))</f>
        <v>#REF!</v>
      </c>
      <c r="Y78" s="64" t="e">
        <f>INDEX(#REF!,MATCH($P78,#REF!,0))</f>
        <v>#REF!</v>
      </c>
      <c r="Z78" s="64" t="e">
        <f>INDEX(#REF!,MATCH($P78,#REF!,0))</f>
        <v>#REF!</v>
      </c>
      <c r="AA78" s="64" t="e">
        <f>INDEX(#REF!,MATCH($P78,#REF!,0))</f>
        <v>#REF!</v>
      </c>
      <c r="AB78" s="64" t="e">
        <f>INDEX(#REF!,MATCH($P78,#REF!,0))</f>
        <v>#REF!</v>
      </c>
      <c r="AC78" s="64" t="e">
        <f>INDEX(#REF!,MATCH($P78,#REF!,0))</f>
        <v>#REF!</v>
      </c>
      <c r="AD78" s="64" t="e">
        <f>INDEX(#REF!,MATCH($P78,#REF!,0))</f>
        <v>#REF!</v>
      </c>
      <c r="AE78" s="64" t="e">
        <f>INDEX(#REF!,MATCH($P78,#REF!,0))</f>
        <v>#REF!</v>
      </c>
      <c r="AF78" s="64" t="e">
        <f>INDEX(#REF!,MATCH($P78,#REF!,0))</f>
        <v>#REF!</v>
      </c>
      <c r="AG78" s="64" t="e">
        <f>INDEX(#REF!,MATCH($P78,#REF!,0))</f>
        <v>#REF!</v>
      </c>
      <c r="AH78" s="64" t="e">
        <f>INDEX(#REF!,MATCH($P78,#REF!,0))</f>
        <v>#REF!</v>
      </c>
      <c r="AI78" s="64" t="e">
        <f>INDEX(#REF!,MATCH($P78,#REF!,0))</f>
        <v>#REF!</v>
      </c>
      <c r="AJ78" s="64" t="e">
        <f>INDEX(#REF!,MATCH(P78,#REF!,0))</f>
        <v>#REF!</v>
      </c>
      <c r="AK78" s="77" t="str">
        <f t="shared" si="40"/>
        <v>Not Available</v>
      </c>
      <c r="AL78" s="77" t="str">
        <f t="shared" si="41"/>
        <v>Not Available</v>
      </c>
      <c r="AM78" s="77" t="str">
        <f t="shared" si="42"/>
        <v>Not Available</v>
      </c>
      <c r="AN78" s="77" t="str">
        <f t="shared" si="43"/>
        <v>Not Available</v>
      </c>
      <c r="AO78" s="77" t="str">
        <f t="shared" si="44"/>
        <v>Not Available</v>
      </c>
      <c r="AP78" s="77" t="str">
        <f t="shared" si="45"/>
        <v>Not Available</v>
      </c>
      <c r="AQ78" s="77" t="str">
        <f t="shared" si="46"/>
        <v>Not Available</v>
      </c>
      <c r="AR78" s="77" t="str">
        <f t="shared" si="47"/>
        <v>Not Available</v>
      </c>
      <c r="AS78" s="77" t="str">
        <f t="shared" si="48"/>
        <v>Not Available</v>
      </c>
      <c r="AT78" s="77" t="str">
        <f t="shared" si="49"/>
        <v>Not Available</v>
      </c>
      <c r="AU78" s="77" t="str">
        <f t="shared" si="50"/>
        <v>Not Available</v>
      </c>
      <c r="AV78" s="77" t="str">
        <f t="shared" si="51"/>
        <v>Not Available</v>
      </c>
      <c r="AW78" s="77" t="str">
        <f t="shared" si="52"/>
        <v>Not Available</v>
      </c>
      <c r="AX78" s="77" t="str">
        <f t="shared" si="53"/>
        <v>Not Available</v>
      </c>
      <c r="AY78" s="77" t="str">
        <f t="shared" si="54"/>
        <v>Not Available</v>
      </c>
      <c r="AZ78" s="77" t="str">
        <f t="shared" si="55"/>
        <v>Not Available</v>
      </c>
      <c r="BA78" s="77" t="str">
        <f t="shared" si="56"/>
        <v>Not Available</v>
      </c>
      <c r="BB78" s="77" t="str">
        <f t="shared" si="57"/>
        <v>Not Available</v>
      </c>
      <c r="BC78" s="77" t="str">
        <f t="shared" si="58"/>
        <v>Not Available</v>
      </c>
      <c r="BD78" s="77" t="str">
        <f t="shared" si="59"/>
        <v>Not Available</v>
      </c>
      <c r="BE78" s="65">
        <f t="shared" si="38"/>
        <v>4</v>
      </c>
      <c r="BF78" s="65">
        <f t="shared" si="39"/>
        <v>3</v>
      </c>
      <c r="BG78" s="47" t="s">
        <v>23147</v>
      </c>
      <c r="BH78" s="61" t="str">
        <f>VLOOKUP($H78,'Code Type Lookup'!$A$2:$G$17237,7,FALSE)</f>
        <v>Radiology Services</v>
      </c>
      <c r="BI78">
        <v>72141</v>
      </c>
      <c r="BJ78">
        <v>612</v>
      </c>
      <c r="BK78" s="47"/>
    </row>
    <row r="79" spans="2:63" x14ac:dyDescent="0.3">
      <c r="B79" s="61" t="str">
        <f t="shared" si="32"/>
        <v>Diagnostic Radiology &amp; Imaging Procedures-MRI scan of middle spinal canal-72146</v>
      </c>
      <c r="C79" s="61" t="str">
        <f t="shared" si="33"/>
        <v>72146-0612</v>
      </c>
      <c r="D79" s="47" t="s">
        <v>33974</v>
      </c>
      <c r="E79" s="47" t="s">
        <v>171</v>
      </c>
      <c r="F79" s="61" t="str">
        <f>IFERROR(VLOOKUP($H79,'Code Type Lookup'!$A$2:$F$17237,6,FALSE),G79)</f>
        <v>Diagnostic Radiology &amp; Imaging Procedures</v>
      </c>
      <c r="G79" s="61" t="str">
        <f>IFERROR(VLOOKUP($H79,'Plain Language Descriptions'!$A$2:$B$4913,2,FALSE),VLOOKUP($I79,'Code Type Lookup'!$L$2:$M$48,2,FALSE))</f>
        <v>MRI scan of middle spinal canal</v>
      </c>
      <c r="H79" s="62" t="s">
        <v>23154</v>
      </c>
      <c r="I79" s="66" t="s">
        <v>56</v>
      </c>
      <c r="J79" s="63" t="s">
        <v>33974</v>
      </c>
      <c r="K79" s="68">
        <v>3664</v>
      </c>
      <c r="L79" s="61">
        <f t="shared" si="35"/>
        <v>2</v>
      </c>
      <c r="M79" s="47" t="s">
        <v>175</v>
      </c>
      <c r="N79" s="61">
        <f t="shared" si="36"/>
        <v>1</v>
      </c>
      <c r="O79" s="61" t="str">
        <f t="shared" si="34"/>
        <v>0612-72146 0612-72146</v>
      </c>
      <c r="P79" s="65" t="str">
        <f t="shared" si="37"/>
        <v>61272146</v>
      </c>
      <c r="Q79" s="64" t="e">
        <f>INDEX(#REF!,MATCH(P79,#REF!,0))</f>
        <v>#REF!</v>
      </c>
      <c r="R79" s="64" t="e">
        <f>INDEX(#REF!,MATCH($P79,#REF!,0))</f>
        <v>#REF!</v>
      </c>
      <c r="S79" s="64" t="e">
        <f>INDEX(#REF!,MATCH($P79,#REF!,0))</f>
        <v>#REF!</v>
      </c>
      <c r="T79" s="64" t="e">
        <f>INDEX(#REF!,MATCH($P79,#REF!,0))</f>
        <v>#REF!</v>
      </c>
      <c r="U79" s="64" t="e">
        <f>INDEX(#REF!,MATCH($P79,#REF!,0))</f>
        <v>#REF!</v>
      </c>
      <c r="V79" s="64" t="e">
        <f>INDEX(#REF!,MATCH($P79,#REF!,0))</f>
        <v>#REF!</v>
      </c>
      <c r="W79" s="64" t="e">
        <f>INDEX(#REF!,MATCH($P79,#REF!,0))</f>
        <v>#REF!</v>
      </c>
      <c r="X79" s="64" t="e">
        <f>INDEX(#REF!,MATCH($P79,#REF!,0))</f>
        <v>#REF!</v>
      </c>
      <c r="Y79" s="64" t="e">
        <f>INDEX(#REF!,MATCH($P79,#REF!,0))</f>
        <v>#REF!</v>
      </c>
      <c r="Z79" s="64" t="e">
        <f>INDEX(#REF!,MATCH($P79,#REF!,0))</f>
        <v>#REF!</v>
      </c>
      <c r="AA79" s="64" t="e">
        <f>INDEX(#REF!,MATCH($P79,#REF!,0))</f>
        <v>#REF!</v>
      </c>
      <c r="AB79" s="64" t="e">
        <f>INDEX(#REF!,MATCH($P79,#REF!,0))</f>
        <v>#REF!</v>
      </c>
      <c r="AC79" s="64" t="e">
        <f>INDEX(#REF!,MATCH($P79,#REF!,0))</f>
        <v>#REF!</v>
      </c>
      <c r="AD79" s="64" t="e">
        <f>INDEX(#REF!,MATCH($P79,#REF!,0))</f>
        <v>#REF!</v>
      </c>
      <c r="AE79" s="64" t="e">
        <f>INDEX(#REF!,MATCH($P79,#REF!,0))</f>
        <v>#REF!</v>
      </c>
      <c r="AF79" s="64" t="e">
        <f>INDEX(#REF!,MATCH($P79,#REF!,0))</f>
        <v>#REF!</v>
      </c>
      <c r="AG79" s="64" t="e">
        <f>INDEX(#REF!,MATCH($P79,#REF!,0))</f>
        <v>#REF!</v>
      </c>
      <c r="AH79" s="64" t="e">
        <f>INDEX(#REF!,MATCH($P79,#REF!,0))</f>
        <v>#REF!</v>
      </c>
      <c r="AI79" s="64" t="e">
        <f>INDEX(#REF!,MATCH($P79,#REF!,0))</f>
        <v>#REF!</v>
      </c>
      <c r="AJ79" s="64" t="e">
        <f>INDEX(#REF!,MATCH(P79,#REF!,0))</f>
        <v>#REF!</v>
      </c>
      <c r="AK79" s="77" t="str">
        <f t="shared" si="40"/>
        <v>Not Available</v>
      </c>
      <c r="AL79" s="77" t="str">
        <f t="shared" si="41"/>
        <v>Not Available</v>
      </c>
      <c r="AM79" s="77" t="str">
        <f t="shared" si="42"/>
        <v>Not Available</v>
      </c>
      <c r="AN79" s="77" t="str">
        <f t="shared" si="43"/>
        <v>Not Available</v>
      </c>
      <c r="AO79" s="77" t="str">
        <f t="shared" si="44"/>
        <v>Not Available</v>
      </c>
      <c r="AP79" s="77" t="str">
        <f t="shared" si="45"/>
        <v>Not Available</v>
      </c>
      <c r="AQ79" s="77" t="str">
        <f t="shared" si="46"/>
        <v>Not Available</v>
      </c>
      <c r="AR79" s="77" t="str">
        <f t="shared" si="47"/>
        <v>Not Available</v>
      </c>
      <c r="AS79" s="77" t="str">
        <f t="shared" si="48"/>
        <v>Not Available</v>
      </c>
      <c r="AT79" s="77" t="str">
        <f t="shared" si="49"/>
        <v>Not Available</v>
      </c>
      <c r="AU79" s="77" t="str">
        <f t="shared" si="50"/>
        <v>Not Available</v>
      </c>
      <c r="AV79" s="77" t="str">
        <f t="shared" si="51"/>
        <v>Not Available</v>
      </c>
      <c r="AW79" s="77" t="str">
        <f t="shared" si="52"/>
        <v>Not Available</v>
      </c>
      <c r="AX79" s="77" t="str">
        <f t="shared" si="53"/>
        <v>Not Available</v>
      </c>
      <c r="AY79" s="77" t="str">
        <f t="shared" si="54"/>
        <v>Not Available</v>
      </c>
      <c r="AZ79" s="77" t="str">
        <f t="shared" si="55"/>
        <v>Not Available</v>
      </c>
      <c r="BA79" s="77" t="str">
        <f t="shared" si="56"/>
        <v>Not Available</v>
      </c>
      <c r="BB79" s="77" t="str">
        <f t="shared" si="57"/>
        <v>Not Available</v>
      </c>
      <c r="BC79" s="77" t="str">
        <f t="shared" si="58"/>
        <v>Not Available</v>
      </c>
      <c r="BD79" s="77" t="str">
        <f t="shared" si="59"/>
        <v>Not Available</v>
      </c>
      <c r="BE79" s="65">
        <f t="shared" si="38"/>
        <v>6</v>
      </c>
      <c r="BF79" s="65">
        <f t="shared" si="39"/>
        <v>4</v>
      </c>
      <c r="BG79" s="47" t="s">
        <v>23155</v>
      </c>
      <c r="BH79" s="61" t="str">
        <f>VLOOKUP($H79,'Code Type Lookup'!$A$2:$G$17237,7,FALSE)</f>
        <v>Radiology Services</v>
      </c>
      <c r="BI79">
        <v>72146</v>
      </c>
      <c r="BJ79">
        <v>612</v>
      </c>
      <c r="BK79" s="47"/>
    </row>
    <row r="80" spans="2:63" x14ac:dyDescent="0.3">
      <c r="B80" s="61" t="str">
        <f t="shared" si="32"/>
        <v>Diagnostic Radiology &amp; Imaging Procedures-MRI scan of lower spinal canal-72148</v>
      </c>
      <c r="C80" s="61" t="str">
        <f t="shared" si="33"/>
        <v>72146-0612</v>
      </c>
      <c r="D80" s="47" t="s">
        <v>33974</v>
      </c>
      <c r="E80" s="47" t="s">
        <v>187</v>
      </c>
      <c r="F80" s="61" t="str">
        <f>IFERROR(VLOOKUP($H80,'Code Type Lookup'!$A$2:$F$17237,6,FALSE),G80)</f>
        <v>Diagnostic Radiology &amp; Imaging Procedures</v>
      </c>
      <c r="G80" s="61" t="str">
        <f>IFERROR(VLOOKUP($H80,'Plain Language Descriptions'!$A$2:$B$4913,2,FALSE),VLOOKUP($I80,'Code Type Lookup'!$L$2:$M$48,2,FALSE))</f>
        <v>MRI scan of lower spinal canal</v>
      </c>
      <c r="H80" s="62" t="s">
        <v>55</v>
      </c>
      <c r="I80" s="66" t="s">
        <v>56</v>
      </c>
      <c r="J80" s="63" t="s">
        <v>31071</v>
      </c>
      <c r="K80" s="68">
        <v>3711</v>
      </c>
      <c r="L80" s="61">
        <f t="shared" si="35"/>
        <v>2</v>
      </c>
      <c r="M80" s="47" t="s">
        <v>47</v>
      </c>
      <c r="N80" s="61">
        <f t="shared" si="36"/>
        <v>0</v>
      </c>
      <c r="O80" s="61" t="str">
        <f t="shared" si="34"/>
        <v>0612-72148 0612-72146</v>
      </c>
      <c r="P80" s="65" t="str">
        <f t="shared" si="37"/>
        <v>61272148</v>
      </c>
      <c r="Q80" s="64" t="e">
        <f>INDEX(#REF!,MATCH(P80,#REF!,0))</f>
        <v>#REF!</v>
      </c>
      <c r="R80" s="64" t="e">
        <f>INDEX(#REF!,MATCH($P80,#REF!,0))</f>
        <v>#REF!</v>
      </c>
      <c r="S80" s="64" t="e">
        <f>INDEX(#REF!,MATCH($P80,#REF!,0))</f>
        <v>#REF!</v>
      </c>
      <c r="T80" s="64" t="e">
        <f>INDEX(#REF!,MATCH($P80,#REF!,0))</f>
        <v>#REF!</v>
      </c>
      <c r="U80" s="64" t="e">
        <f>INDEX(#REF!,MATCH($P80,#REF!,0))</f>
        <v>#REF!</v>
      </c>
      <c r="V80" s="64" t="e">
        <f>INDEX(#REF!,MATCH($P80,#REF!,0))</f>
        <v>#REF!</v>
      </c>
      <c r="W80" s="64" t="e">
        <f>INDEX(#REF!,MATCH($P80,#REF!,0))</f>
        <v>#REF!</v>
      </c>
      <c r="X80" s="64" t="e">
        <f>INDEX(#REF!,MATCH($P80,#REF!,0))</f>
        <v>#REF!</v>
      </c>
      <c r="Y80" s="64" t="e">
        <f>INDEX(#REF!,MATCH($P80,#REF!,0))</f>
        <v>#REF!</v>
      </c>
      <c r="Z80" s="64" t="e">
        <f>INDEX(#REF!,MATCH($P80,#REF!,0))</f>
        <v>#REF!</v>
      </c>
      <c r="AA80" s="64" t="e">
        <f>INDEX(#REF!,MATCH($P80,#REF!,0))</f>
        <v>#REF!</v>
      </c>
      <c r="AB80" s="64" t="e">
        <f>INDEX(#REF!,MATCH($P80,#REF!,0))</f>
        <v>#REF!</v>
      </c>
      <c r="AC80" s="64" t="e">
        <f>INDEX(#REF!,MATCH($P80,#REF!,0))</f>
        <v>#REF!</v>
      </c>
      <c r="AD80" s="64" t="e">
        <f>INDEX(#REF!,MATCH($P80,#REF!,0))</f>
        <v>#REF!</v>
      </c>
      <c r="AE80" s="64" t="e">
        <f>INDEX(#REF!,MATCH($P80,#REF!,0))</f>
        <v>#REF!</v>
      </c>
      <c r="AF80" s="64" t="e">
        <f>INDEX(#REF!,MATCH($P80,#REF!,0))</f>
        <v>#REF!</v>
      </c>
      <c r="AG80" s="64" t="e">
        <f>INDEX(#REF!,MATCH($P80,#REF!,0))</f>
        <v>#REF!</v>
      </c>
      <c r="AH80" s="64" t="e">
        <f>INDEX(#REF!,MATCH($P80,#REF!,0))</f>
        <v>#REF!</v>
      </c>
      <c r="AI80" s="64" t="e">
        <f>INDEX(#REF!,MATCH($P80,#REF!,0))</f>
        <v>#REF!</v>
      </c>
      <c r="AJ80" s="64" t="e">
        <f>INDEX(#REF!,MATCH(P80,#REF!,0))</f>
        <v>#REF!</v>
      </c>
      <c r="AK80" s="77" t="str">
        <f t="shared" si="40"/>
        <v>Not Available</v>
      </c>
      <c r="AL80" s="77" t="str">
        <f t="shared" si="41"/>
        <v>Not Available</v>
      </c>
      <c r="AM80" s="77" t="str">
        <f t="shared" si="42"/>
        <v>Not Available</v>
      </c>
      <c r="AN80" s="77" t="str">
        <f t="shared" si="43"/>
        <v>Not Available</v>
      </c>
      <c r="AO80" s="77" t="str">
        <f t="shared" si="44"/>
        <v>Not Available</v>
      </c>
      <c r="AP80" s="77" t="str">
        <f t="shared" si="45"/>
        <v>Not Available</v>
      </c>
      <c r="AQ80" s="77" t="str">
        <f t="shared" si="46"/>
        <v>Not Available</v>
      </c>
      <c r="AR80" s="77" t="str">
        <f t="shared" si="47"/>
        <v>Not Available</v>
      </c>
      <c r="AS80" s="77" t="str">
        <f t="shared" si="48"/>
        <v>Not Available</v>
      </c>
      <c r="AT80" s="77" t="str">
        <f t="shared" si="49"/>
        <v>Not Available</v>
      </c>
      <c r="AU80" s="77" t="str">
        <f t="shared" si="50"/>
        <v>Not Available</v>
      </c>
      <c r="AV80" s="77" t="str">
        <f t="shared" si="51"/>
        <v>Not Available</v>
      </c>
      <c r="AW80" s="77" t="str">
        <f t="shared" si="52"/>
        <v>Not Available</v>
      </c>
      <c r="AX80" s="77" t="str">
        <f t="shared" si="53"/>
        <v>Not Available</v>
      </c>
      <c r="AY80" s="77" t="str">
        <f t="shared" si="54"/>
        <v>Not Available</v>
      </c>
      <c r="AZ80" s="77" t="str">
        <f t="shared" si="55"/>
        <v>Not Available</v>
      </c>
      <c r="BA80" s="77" t="str">
        <f t="shared" si="56"/>
        <v>Not Available</v>
      </c>
      <c r="BB80" s="77" t="str">
        <f t="shared" si="57"/>
        <v>Not Available</v>
      </c>
      <c r="BC80" s="77" t="str">
        <f t="shared" si="58"/>
        <v>Not Available</v>
      </c>
      <c r="BD80" s="77" t="str">
        <f t="shared" si="59"/>
        <v>Not Available</v>
      </c>
      <c r="BE80" s="65" t="str">
        <f t="shared" si="38"/>
        <v>N/A</v>
      </c>
      <c r="BF80" s="65" t="e">
        <f t="shared" si="39"/>
        <v>#VALUE!</v>
      </c>
      <c r="BG80" s="47" t="s">
        <v>23162</v>
      </c>
      <c r="BH80" s="61" t="str">
        <f>VLOOKUP($H80,'Code Type Lookup'!$A$2:$G$17237,7,FALSE)</f>
        <v>Radiology Services</v>
      </c>
      <c r="BI80">
        <v>72148</v>
      </c>
      <c r="BJ80">
        <v>612</v>
      </c>
      <c r="BK80" s="47"/>
    </row>
    <row r="81" spans="2:63" x14ac:dyDescent="0.3">
      <c r="B81" s="61" t="str">
        <f t="shared" si="32"/>
        <v>Diagnostic Radiology &amp; Imaging Procedures-MRI scan of upper spinal canal before and after contrast-72156</v>
      </c>
      <c r="C81" s="61" t="str">
        <f t="shared" si="33"/>
        <v>72156-0612</v>
      </c>
      <c r="D81" s="47" t="s">
        <v>33975</v>
      </c>
      <c r="E81" s="47" t="s">
        <v>171</v>
      </c>
      <c r="F81" s="61" t="str">
        <f>IFERROR(VLOOKUP($H81,'Code Type Lookup'!$A$2:$F$17237,6,FALSE),G81)</f>
        <v>Diagnostic Radiology &amp; Imaging Procedures</v>
      </c>
      <c r="G81" s="61" t="str">
        <f>IFERROR(VLOOKUP($H81,'Plain Language Descriptions'!$A$2:$B$4913,2,FALSE),VLOOKUP($I81,'Code Type Lookup'!$L$2:$M$48,2,FALSE))</f>
        <v>MRI scan of upper spinal canal before and after contrast</v>
      </c>
      <c r="H81" s="62" t="s">
        <v>23169</v>
      </c>
      <c r="I81" s="66" t="s">
        <v>56</v>
      </c>
      <c r="J81" s="63" t="s">
        <v>33975</v>
      </c>
      <c r="K81" s="68">
        <v>5254</v>
      </c>
      <c r="L81" s="61">
        <f t="shared" si="35"/>
        <v>4</v>
      </c>
      <c r="M81" s="47" t="s">
        <v>175</v>
      </c>
      <c r="N81" s="61">
        <f t="shared" si="36"/>
        <v>1</v>
      </c>
      <c r="O81" s="61" t="str">
        <f t="shared" si="34"/>
        <v>0612-72156 0612-72156</v>
      </c>
      <c r="P81" s="65" t="str">
        <f t="shared" si="37"/>
        <v>61272156</v>
      </c>
      <c r="Q81" s="64" t="e">
        <f>INDEX(#REF!,MATCH(P81,#REF!,0))</f>
        <v>#REF!</v>
      </c>
      <c r="R81" s="64" t="e">
        <f>INDEX(#REF!,MATCH($P81,#REF!,0))</f>
        <v>#REF!</v>
      </c>
      <c r="S81" s="64" t="e">
        <f>INDEX(#REF!,MATCH($P81,#REF!,0))</f>
        <v>#REF!</v>
      </c>
      <c r="T81" s="64" t="e">
        <f>INDEX(#REF!,MATCH($P81,#REF!,0))</f>
        <v>#REF!</v>
      </c>
      <c r="U81" s="64" t="e">
        <f>INDEX(#REF!,MATCH($P81,#REF!,0))</f>
        <v>#REF!</v>
      </c>
      <c r="V81" s="64" t="e">
        <f>INDEX(#REF!,MATCH($P81,#REF!,0))</f>
        <v>#REF!</v>
      </c>
      <c r="W81" s="64" t="e">
        <f>INDEX(#REF!,MATCH($P81,#REF!,0))</f>
        <v>#REF!</v>
      </c>
      <c r="X81" s="64" t="e">
        <f>INDEX(#REF!,MATCH($P81,#REF!,0))</f>
        <v>#REF!</v>
      </c>
      <c r="Y81" s="64" t="e">
        <f>INDEX(#REF!,MATCH($P81,#REF!,0))</f>
        <v>#REF!</v>
      </c>
      <c r="Z81" s="64" t="e">
        <f>INDEX(#REF!,MATCH($P81,#REF!,0))</f>
        <v>#REF!</v>
      </c>
      <c r="AA81" s="64" t="e">
        <f>INDEX(#REF!,MATCH($P81,#REF!,0))</f>
        <v>#REF!</v>
      </c>
      <c r="AB81" s="64" t="e">
        <f>INDEX(#REF!,MATCH($P81,#REF!,0))</f>
        <v>#REF!</v>
      </c>
      <c r="AC81" s="64" t="e">
        <f>INDEX(#REF!,MATCH($P81,#REF!,0))</f>
        <v>#REF!</v>
      </c>
      <c r="AD81" s="64" t="e">
        <f>INDEX(#REF!,MATCH($P81,#REF!,0))</f>
        <v>#REF!</v>
      </c>
      <c r="AE81" s="64" t="e">
        <f>INDEX(#REF!,MATCH($P81,#REF!,0))</f>
        <v>#REF!</v>
      </c>
      <c r="AF81" s="64" t="e">
        <f>INDEX(#REF!,MATCH($P81,#REF!,0))</f>
        <v>#REF!</v>
      </c>
      <c r="AG81" s="64" t="e">
        <f>INDEX(#REF!,MATCH($P81,#REF!,0))</f>
        <v>#REF!</v>
      </c>
      <c r="AH81" s="64" t="e">
        <f>INDEX(#REF!,MATCH($P81,#REF!,0))</f>
        <v>#REF!</v>
      </c>
      <c r="AI81" s="64" t="e">
        <f>INDEX(#REF!,MATCH($P81,#REF!,0))</f>
        <v>#REF!</v>
      </c>
      <c r="AJ81" s="64" t="e">
        <f>INDEX(#REF!,MATCH(P81,#REF!,0))</f>
        <v>#REF!</v>
      </c>
      <c r="AK81" s="77" t="str">
        <f t="shared" si="40"/>
        <v>Not Available</v>
      </c>
      <c r="AL81" s="77" t="str">
        <f t="shared" si="41"/>
        <v>Not Available</v>
      </c>
      <c r="AM81" s="77" t="str">
        <f t="shared" si="42"/>
        <v>Not Available</v>
      </c>
      <c r="AN81" s="77" t="str">
        <f t="shared" si="43"/>
        <v>Not Available</v>
      </c>
      <c r="AO81" s="77" t="str">
        <f t="shared" si="44"/>
        <v>Not Available</v>
      </c>
      <c r="AP81" s="77" t="str">
        <f t="shared" si="45"/>
        <v>Not Available</v>
      </c>
      <c r="AQ81" s="77" t="str">
        <f t="shared" si="46"/>
        <v>Not Available</v>
      </c>
      <c r="AR81" s="77" t="str">
        <f t="shared" si="47"/>
        <v>Not Available</v>
      </c>
      <c r="AS81" s="77" t="str">
        <f t="shared" si="48"/>
        <v>Not Available</v>
      </c>
      <c r="AT81" s="77" t="str">
        <f t="shared" si="49"/>
        <v>Not Available</v>
      </c>
      <c r="AU81" s="77" t="str">
        <f t="shared" si="50"/>
        <v>Not Available</v>
      </c>
      <c r="AV81" s="77" t="str">
        <f t="shared" si="51"/>
        <v>Not Available</v>
      </c>
      <c r="AW81" s="77" t="str">
        <f t="shared" si="52"/>
        <v>Not Available</v>
      </c>
      <c r="AX81" s="77" t="str">
        <f t="shared" si="53"/>
        <v>Not Available</v>
      </c>
      <c r="AY81" s="77" t="str">
        <f t="shared" si="54"/>
        <v>Not Available</v>
      </c>
      <c r="AZ81" s="77" t="str">
        <f t="shared" si="55"/>
        <v>Not Available</v>
      </c>
      <c r="BA81" s="77" t="str">
        <f t="shared" si="56"/>
        <v>Not Available</v>
      </c>
      <c r="BB81" s="77" t="str">
        <f t="shared" si="57"/>
        <v>Not Available</v>
      </c>
      <c r="BC81" s="77" t="str">
        <f t="shared" si="58"/>
        <v>Not Available</v>
      </c>
      <c r="BD81" s="77" t="str">
        <f t="shared" si="59"/>
        <v>Not Available</v>
      </c>
      <c r="BE81" s="65">
        <f t="shared" si="38"/>
        <v>8</v>
      </c>
      <c r="BF81" s="65">
        <f t="shared" si="39"/>
        <v>4</v>
      </c>
      <c r="BG81" s="47" t="s">
        <v>23170</v>
      </c>
      <c r="BH81" s="61" t="str">
        <f>VLOOKUP($H81,'Code Type Lookup'!$A$2:$G$17237,7,FALSE)</f>
        <v>Radiology Services</v>
      </c>
      <c r="BI81">
        <v>72156</v>
      </c>
      <c r="BJ81">
        <v>612</v>
      </c>
      <c r="BK81" s="47"/>
    </row>
    <row r="82" spans="2:63" x14ac:dyDescent="0.3">
      <c r="B82" s="61" t="str">
        <f t="shared" si="32"/>
        <v>Diagnostic radiology-Inj gadoterate meglumi 0.1ml-A9575</v>
      </c>
      <c r="C82" s="61" t="str">
        <f t="shared" si="33"/>
        <v>72156-0612</v>
      </c>
      <c r="D82" s="47" t="s">
        <v>33975</v>
      </c>
      <c r="E82" s="47" t="s">
        <v>187</v>
      </c>
      <c r="F82" s="61" t="str">
        <f>IFERROR(VLOOKUP($H82,'Code Type Lookup'!$A$2:$F$17237,6,FALSE),G82)</f>
        <v>Diagnostic radiology</v>
      </c>
      <c r="G82" s="61" t="str">
        <f>IFERROR(VLOOKUP($H82,'Plain Language Descriptions'!$A$2:$B$4913,2,FALSE),VLOOKUP($I82,'Code Type Lookup'!$L$2:$M$48,2,FALSE))</f>
        <v>Inj gadoterate meglumi 0.1ml</v>
      </c>
      <c r="H82" s="62" t="s">
        <v>2205</v>
      </c>
      <c r="I82" s="66" t="s">
        <v>214</v>
      </c>
      <c r="J82" s="63" t="s">
        <v>34008</v>
      </c>
      <c r="K82" s="68">
        <v>195</v>
      </c>
      <c r="L82" s="61">
        <f t="shared" si="35"/>
        <v>4</v>
      </c>
      <c r="M82" s="47" t="s">
        <v>47</v>
      </c>
      <c r="N82" s="61">
        <f t="shared" si="36"/>
        <v>0</v>
      </c>
      <c r="O82" s="61" t="str">
        <f t="shared" si="34"/>
        <v>0636-A9575 0612-72156</v>
      </c>
      <c r="P82" s="65" t="str">
        <f t="shared" si="37"/>
        <v>636A9575</v>
      </c>
      <c r="Q82" s="64" t="e">
        <f>INDEX(#REF!,MATCH(P82,#REF!,0))</f>
        <v>#REF!</v>
      </c>
      <c r="R82" s="64" t="e">
        <f>INDEX(#REF!,MATCH($P82,#REF!,0))</f>
        <v>#REF!</v>
      </c>
      <c r="S82" s="64" t="e">
        <f>INDEX(#REF!,MATCH($P82,#REF!,0))</f>
        <v>#REF!</v>
      </c>
      <c r="T82" s="64" t="e">
        <f>INDEX(#REF!,MATCH($P82,#REF!,0))</f>
        <v>#REF!</v>
      </c>
      <c r="U82" s="64" t="e">
        <f>INDEX(#REF!,MATCH($P82,#REF!,0))</f>
        <v>#REF!</v>
      </c>
      <c r="V82" s="64" t="e">
        <f>INDEX(#REF!,MATCH($P82,#REF!,0))</f>
        <v>#REF!</v>
      </c>
      <c r="W82" s="64" t="e">
        <f>INDEX(#REF!,MATCH($P82,#REF!,0))</f>
        <v>#REF!</v>
      </c>
      <c r="X82" s="64" t="e">
        <f>INDEX(#REF!,MATCH($P82,#REF!,0))</f>
        <v>#REF!</v>
      </c>
      <c r="Y82" s="64" t="e">
        <f>INDEX(#REF!,MATCH($P82,#REF!,0))</f>
        <v>#REF!</v>
      </c>
      <c r="Z82" s="64" t="e">
        <f>INDEX(#REF!,MATCH($P82,#REF!,0))</f>
        <v>#REF!</v>
      </c>
      <c r="AA82" s="64" t="e">
        <f>INDEX(#REF!,MATCH($P82,#REF!,0))</f>
        <v>#REF!</v>
      </c>
      <c r="AB82" s="64" t="e">
        <f>INDEX(#REF!,MATCH($P82,#REF!,0))</f>
        <v>#REF!</v>
      </c>
      <c r="AC82" s="64" t="e">
        <f>INDEX(#REF!,MATCH($P82,#REF!,0))</f>
        <v>#REF!</v>
      </c>
      <c r="AD82" s="64" t="e">
        <f>INDEX(#REF!,MATCH($P82,#REF!,0))</f>
        <v>#REF!</v>
      </c>
      <c r="AE82" s="64" t="e">
        <f>INDEX(#REF!,MATCH($P82,#REF!,0))</f>
        <v>#REF!</v>
      </c>
      <c r="AF82" s="64" t="e">
        <f>INDEX(#REF!,MATCH($P82,#REF!,0))</f>
        <v>#REF!</v>
      </c>
      <c r="AG82" s="64" t="e">
        <f>INDEX(#REF!,MATCH($P82,#REF!,0))</f>
        <v>#REF!</v>
      </c>
      <c r="AH82" s="64" t="e">
        <f>INDEX(#REF!,MATCH($P82,#REF!,0))</f>
        <v>#REF!</v>
      </c>
      <c r="AI82" s="64" t="e">
        <f>INDEX(#REF!,MATCH($P82,#REF!,0))</f>
        <v>#REF!</v>
      </c>
      <c r="AJ82" s="64" t="e">
        <f>INDEX(#REF!,MATCH(P82,#REF!,0))</f>
        <v>#REF!</v>
      </c>
      <c r="AK82" s="77" t="str">
        <f t="shared" si="40"/>
        <v>Not Available</v>
      </c>
      <c r="AL82" s="77" t="str">
        <f t="shared" si="41"/>
        <v>Not Available</v>
      </c>
      <c r="AM82" s="77" t="str">
        <f t="shared" si="42"/>
        <v>Not Available</v>
      </c>
      <c r="AN82" s="77" t="str">
        <f t="shared" si="43"/>
        <v>Not Available</v>
      </c>
      <c r="AO82" s="77" t="str">
        <f t="shared" si="44"/>
        <v>Not Available</v>
      </c>
      <c r="AP82" s="77" t="str">
        <f t="shared" si="45"/>
        <v>Not Available</v>
      </c>
      <c r="AQ82" s="77" t="str">
        <f t="shared" si="46"/>
        <v>Not Available</v>
      </c>
      <c r="AR82" s="77" t="str">
        <f t="shared" si="47"/>
        <v>Not Available</v>
      </c>
      <c r="AS82" s="77" t="str">
        <f t="shared" si="48"/>
        <v>Not Available</v>
      </c>
      <c r="AT82" s="77" t="str">
        <f t="shared" si="49"/>
        <v>Not Available</v>
      </c>
      <c r="AU82" s="77" t="str">
        <f t="shared" si="50"/>
        <v>Not Available</v>
      </c>
      <c r="AV82" s="77" t="str">
        <f t="shared" si="51"/>
        <v>Not Available</v>
      </c>
      <c r="AW82" s="77" t="str">
        <f t="shared" si="52"/>
        <v>Not Available</v>
      </c>
      <c r="AX82" s="77" t="str">
        <f t="shared" si="53"/>
        <v>Not Available</v>
      </c>
      <c r="AY82" s="77" t="str">
        <f t="shared" si="54"/>
        <v>Not Available</v>
      </c>
      <c r="AZ82" s="77" t="str">
        <f t="shared" si="55"/>
        <v>Not Available</v>
      </c>
      <c r="BA82" s="77" t="str">
        <f t="shared" si="56"/>
        <v>Not Available</v>
      </c>
      <c r="BB82" s="77" t="str">
        <f t="shared" si="57"/>
        <v>Not Available</v>
      </c>
      <c r="BC82" s="77" t="str">
        <f t="shared" si="58"/>
        <v>Not Available</v>
      </c>
      <c r="BD82" s="77" t="str">
        <f t="shared" si="59"/>
        <v>Not Available</v>
      </c>
      <c r="BE82" s="65" t="str">
        <f t="shared" si="38"/>
        <v>N/A</v>
      </c>
      <c r="BF82" s="65" t="e">
        <f t="shared" si="39"/>
        <v>#VALUE!</v>
      </c>
      <c r="BG82" s="47" t="s">
        <v>2206</v>
      </c>
      <c r="BH82" s="61" t="str">
        <f>VLOOKUP($H82,'Code Type Lookup'!$A$2:$G$17237,7,FALSE)</f>
        <v>Radiology Services</v>
      </c>
      <c r="BI82" t="s">
        <v>2205</v>
      </c>
      <c r="BJ82">
        <v>636</v>
      </c>
      <c r="BK82" s="47"/>
    </row>
    <row r="83" spans="2:63" x14ac:dyDescent="0.3">
      <c r="B83" s="61" t="str">
        <f t="shared" si="32"/>
        <v>Diagnostic Radiology &amp; Imaging Procedures-MRI scan of middle spinal canal before and after contrast-72157</v>
      </c>
      <c r="C83" s="61" t="str">
        <f t="shared" si="33"/>
        <v>72156-0612</v>
      </c>
      <c r="D83" s="47" t="s">
        <v>33975</v>
      </c>
      <c r="E83" s="47" t="s">
        <v>187</v>
      </c>
      <c r="F83" s="61" t="str">
        <f>IFERROR(VLOOKUP($H83,'Code Type Lookup'!$A$2:$F$17237,6,FALSE),G83)</f>
        <v>Diagnostic Radiology &amp; Imaging Procedures</v>
      </c>
      <c r="G83" s="61" t="str">
        <f>IFERROR(VLOOKUP($H83,'Plain Language Descriptions'!$A$2:$B$4913,2,FALSE),VLOOKUP($I83,'Code Type Lookup'!$L$2:$M$48,2,FALSE))</f>
        <v>MRI scan of middle spinal canal before and after contrast</v>
      </c>
      <c r="H83" s="62" t="s">
        <v>23173</v>
      </c>
      <c r="I83" s="66" t="s">
        <v>56</v>
      </c>
      <c r="J83" s="63" t="s">
        <v>33976</v>
      </c>
      <c r="K83" s="68">
        <v>5159</v>
      </c>
      <c r="L83" s="61">
        <f t="shared" si="35"/>
        <v>4</v>
      </c>
      <c r="M83" s="47" t="s">
        <v>47</v>
      </c>
      <c r="N83" s="61">
        <f t="shared" si="36"/>
        <v>0</v>
      </c>
      <c r="O83" s="61" t="str">
        <f t="shared" si="34"/>
        <v>0612-72157 0612-72156</v>
      </c>
      <c r="P83" s="65" t="str">
        <f t="shared" si="37"/>
        <v>61272157</v>
      </c>
      <c r="Q83" s="64" t="e">
        <f>INDEX(#REF!,MATCH(P83,#REF!,0))</f>
        <v>#REF!</v>
      </c>
      <c r="R83" s="64" t="e">
        <f>INDEX(#REF!,MATCH($P83,#REF!,0))</f>
        <v>#REF!</v>
      </c>
      <c r="S83" s="64" t="e">
        <f>INDEX(#REF!,MATCH($P83,#REF!,0))</f>
        <v>#REF!</v>
      </c>
      <c r="T83" s="64" t="e">
        <f>INDEX(#REF!,MATCH($P83,#REF!,0))</f>
        <v>#REF!</v>
      </c>
      <c r="U83" s="64" t="e">
        <f>INDEX(#REF!,MATCH($P83,#REF!,0))</f>
        <v>#REF!</v>
      </c>
      <c r="V83" s="64" t="e">
        <f>INDEX(#REF!,MATCH($P83,#REF!,0))</f>
        <v>#REF!</v>
      </c>
      <c r="W83" s="64" t="e">
        <f>INDEX(#REF!,MATCH($P83,#REF!,0))</f>
        <v>#REF!</v>
      </c>
      <c r="X83" s="64" t="e">
        <f>INDEX(#REF!,MATCH($P83,#REF!,0))</f>
        <v>#REF!</v>
      </c>
      <c r="Y83" s="64" t="e">
        <f>INDEX(#REF!,MATCH($P83,#REF!,0))</f>
        <v>#REF!</v>
      </c>
      <c r="Z83" s="64" t="e">
        <f>INDEX(#REF!,MATCH($P83,#REF!,0))</f>
        <v>#REF!</v>
      </c>
      <c r="AA83" s="64" t="e">
        <f>INDEX(#REF!,MATCH($P83,#REF!,0))</f>
        <v>#REF!</v>
      </c>
      <c r="AB83" s="64" t="e">
        <f>INDEX(#REF!,MATCH($P83,#REF!,0))</f>
        <v>#REF!</v>
      </c>
      <c r="AC83" s="64" t="e">
        <f>INDEX(#REF!,MATCH($P83,#REF!,0))</f>
        <v>#REF!</v>
      </c>
      <c r="AD83" s="64" t="e">
        <f>INDEX(#REF!,MATCH($P83,#REF!,0))</f>
        <v>#REF!</v>
      </c>
      <c r="AE83" s="64" t="e">
        <f>INDEX(#REF!,MATCH($P83,#REF!,0))</f>
        <v>#REF!</v>
      </c>
      <c r="AF83" s="64" t="e">
        <f>INDEX(#REF!,MATCH($P83,#REF!,0))</f>
        <v>#REF!</v>
      </c>
      <c r="AG83" s="64" t="e">
        <f>INDEX(#REF!,MATCH($P83,#REF!,0))</f>
        <v>#REF!</v>
      </c>
      <c r="AH83" s="64" t="e">
        <f>INDEX(#REF!,MATCH($P83,#REF!,0))</f>
        <v>#REF!</v>
      </c>
      <c r="AI83" s="64" t="e">
        <f>INDEX(#REF!,MATCH($P83,#REF!,0))</f>
        <v>#REF!</v>
      </c>
      <c r="AJ83" s="64" t="e">
        <f>INDEX(#REF!,MATCH(P83,#REF!,0))</f>
        <v>#REF!</v>
      </c>
      <c r="AK83" s="77" t="str">
        <f t="shared" si="40"/>
        <v>Not Available</v>
      </c>
      <c r="AL83" s="77" t="str">
        <f t="shared" si="41"/>
        <v>Not Available</v>
      </c>
      <c r="AM83" s="77" t="str">
        <f t="shared" si="42"/>
        <v>Not Available</v>
      </c>
      <c r="AN83" s="77" t="str">
        <f t="shared" si="43"/>
        <v>Not Available</v>
      </c>
      <c r="AO83" s="77" t="str">
        <f t="shared" si="44"/>
        <v>Not Available</v>
      </c>
      <c r="AP83" s="77" t="str">
        <f t="shared" si="45"/>
        <v>Not Available</v>
      </c>
      <c r="AQ83" s="77" t="str">
        <f t="shared" si="46"/>
        <v>Not Available</v>
      </c>
      <c r="AR83" s="77" t="str">
        <f t="shared" si="47"/>
        <v>Not Available</v>
      </c>
      <c r="AS83" s="77" t="str">
        <f t="shared" si="48"/>
        <v>Not Available</v>
      </c>
      <c r="AT83" s="77" t="str">
        <f t="shared" si="49"/>
        <v>Not Available</v>
      </c>
      <c r="AU83" s="77" t="str">
        <f t="shared" si="50"/>
        <v>Not Available</v>
      </c>
      <c r="AV83" s="77" t="str">
        <f t="shared" si="51"/>
        <v>Not Available</v>
      </c>
      <c r="AW83" s="77" t="str">
        <f t="shared" si="52"/>
        <v>Not Available</v>
      </c>
      <c r="AX83" s="77" t="str">
        <f t="shared" si="53"/>
        <v>Not Available</v>
      </c>
      <c r="AY83" s="77" t="str">
        <f t="shared" si="54"/>
        <v>Not Available</v>
      </c>
      <c r="AZ83" s="77" t="str">
        <f t="shared" si="55"/>
        <v>Not Available</v>
      </c>
      <c r="BA83" s="77" t="str">
        <f t="shared" si="56"/>
        <v>Not Available</v>
      </c>
      <c r="BB83" s="77" t="str">
        <f t="shared" si="57"/>
        <v>Not Available</v>
      </c>
      <c r="BC83" s="77" t="str">
        <f t="shared" si="58"/>
        <v>Not Available</v>
      </c>
      <c r="BD83" s="77" t="str">
        <f t="shared" si="59"/>
        <v>Not Available</v>
      </c>
      <c r="BE83" s="65" t="str">
        <f t="shared" si="38"/>
        <v>N/A</v>
      </c>
      <c r="BF83" s="65" t="e">
        <f t="shared" si="39"/>
        <v>#VALUE!</v>
      </c>
      <c r="BG83" s="47" t="s">
        <v>23174</v>
      </c>
      <c r="BH83" s="61" t="str">
        <f>VLOOKUP($H83,'Code Type Lookup'!$A$2:$G$17237,7,FALSE)</f>
        <v>Radiology Services</v>
      </c>
      <c r="BI83">
        <v>72157</v>
      </c>
      <c r="BJ83">
        <v>612</v>
      </c>
      <c r="BK83" s="47"/>
    </row>
    <row r="84" spans="2:63" x14ac:dyDescent="0.3">
      <c r="B84" s="61" t="str">
        <f t="shared" si="32"/>
        <v>Diagnostic Radiology &amp; Imaging Procedures-MRI scan of lower spinal canal before and after contrast-72158</v>
      </c>
      <c r="C84" s="61" t="str">
        <f t="shared" si="33"/>
        <v>72156-0612</v>
      </c>
      <c r="D84" s="47" t="s">
        <v>33975</v>
      </c>
      <c r="E84" s="47" t="s">
        <v>187</v>
      </c>
      <c r="F84" s="61" t="str">
        <f>IFERROR(VLOOKUP($H84,'Code Type Lookup'!$A$2:$F$17237,6,FALSE),G84)</f>
        <v>Diagnostic Radiology &amp; Imaging Procedures</v>
      </c>
      <c r="G84" s="61" t="str">
        <f>IFERROR(VLOOKUP($H84,'Plain Language Descriptions'!$A$2:$B$4913,2,FALSE),VLOOKUP($I84,'Code Type Lookup'!$L$2:$M$48,2,FALSE))</f>
        <v>MRI scan of lower spinal canal before and after contrast</v>
      </c>
      <c r="H84" s="62" t="s">
        <v>23177</v>
      </c>
      <c r="I84" s="66" t="s">
        <v>56</v>
      </c>
      <c r="J84" s="63" t="s">
        <v>33977</v>
      </c>
      <c r="K84" s="68">
        <v>5207</v>
      </c>
      <c r="L84" s="61">
        <f t="shared" si="35"/>
        <v>4</v>
      </c>
      <c r="M84" s="47" t="s">
        <v>47</v>
      </c>
      <c r="N84" s="61">
        <f t="shared" si="36"/>
        <v>0</v>
      </c>
      <c r="O84" s="61" t="str">
        <f t="shared" si="34"/>
        <v>0612-72158 0612-72156</v>
      </c>
      <c r="P84" s="65" t="str">
        <f t="shared" si="37"/>
        <v>61272158</v>
      </c>
      <c r="Q84" s="64" t="e">
        <f>INDEX(#REF!,MATCH(P84,#REF!,0))</f>
        <v>#REF!</v>
      </c>
      <c r="R84" s="64" t="e">
        <f>INDEX(#REF!,MATCH($P84,#REF!,0))</f>
        <v>#REF!</v>
      </c>
      <c r="S84" s="64" t="e">
        <f>INDEX(#REF!,MATCH($P84,#REF!,0))</f>
        <v>#REF!</v>
      </c>
      <c r="T84" s="64" t="e">
        <f>INDEX(#REF!,MATCH($P84,#REF!,0))</f>
        <v>#REF!</v>
      </c>
      <c r="U84" s="64" t="e">
        <f>INDEX(#REF!,MATCH($P84,#REF!,0))</f>
        <v>#REF!</v>
      </c>
      <c r="V84" s="64" t="e">
        <f>INDEX(#REF!,MATCH($P84,#REF!,0))</f>
        <v>#REF!</v>
      </c>
      <c r="W84" s="64" t="e">
        <f>INDEX(#REF!,MATCH($P84,#REF!,0))</f>
        <v>#REF!</v>
      </c>
      <c r="X84" s="64" t="e">
        <f>INDEX(#REF!,MATCH($P84,#REF!,0))</f>
        <v>#REF!</v>
      </c>
      <c r="Y84" s="64" t="e">
        <f>INDEX(#REF!,MATCH($P84,#REF!,0))</f>
        <v>#REF!</v>
      </c>
      <c r="Z84" s="64" t="e">
        <f>INDEX(#REF!,MATCH($P84,#REF!,0))</f>
        <v>#REF!</v>
      </c>
      <c r="AA84" s="64" t="e">
        <f>INDEX(#REF!,MATCH($P84,#REF!,0))</f>
        <v>#REF!</v>
      </c>
      <c r="AB84" s="64" t="e">
        <f>INDEX(#REF!,MATCH($P84,#REF!,0))</f>
        <v>#REF!</v>
      </c>
      <c r="AC84" s="64" t="e">
        <f>INDEX(#REF!,MATCH($P84,#REF!,0))</f>
        <v>#REF!</v>
      </c>
      <c r="AD84" s="64" t="e">
        <f>INDEX(#REF!,MATCH($P84,#REF!,0))</f>
        <v>#REF!</v>
      </c>
      <c r="AE84" s="64" t="e">
        <f>INDEX(#REF!,MATCH($P84,#REF!,0))</f>
        <v>#REF!</v>
      </c>
      <c r="AF84" s="64" t="e">
        <f>INDEX(#REF!,MATCH($P84,#REF!,0))</f>
        <v>#REF!</v>
      </c>
      <c r="AG84" s="64" t="e">
        <f>INDEX(#REF!,MATCH($P84,#REF!,0))</f>
        <v>#REF!</v>
      </c>
      <c r="AH84" s="64" t="e">
        <f>INDEX(#REF!,MATCH($P84,#REF!,0))</f>
        <v>#REF!</v>
      </c>
      <c r="AI84" s="64" t="e">
        <f>INDEX(#REF!,MATCH($P84,#REF!,0))</f>
        <v>#REF!</v>
      </c>
      <c r="AJ84" s="64" t="e">
        <f>INDEX(#REF!,MATCH(P84,#REF!,0))</f>
        <v>#REF!</v>
      </c>
      <c r="AK84" s="77" t="str">
        <f t="shared" si="40"/>
        <v>Not Available</v>
      </c>
      <c r="AL84" s="77" t="str">
        <f t="shared" si="41"/>
        <v>Not Available</v>
      </c>
      <c r="AM84" s="77" t="str">
        <f t="shared" si="42"/>
        <v>Not Available</v>
      </c>
      <c r="AN84" s="77" t="str">
        <f t="shared" si="43"/>
        <v>Not Available</v>
      </c>
      <c r="AO84" s="77" t="str">
        <f t="shared" si="44"/>
        <v>Not Available</v>
      </c>
      <c r="AP84" s="77" t="str">
        <f t="shared" si="45"/>
        <v>Not Available</v>
      </c>
      <c r="AQ84" s="77" t="str">
        <f t="shared" si="46"/>
        <v>Not Available</v>
      </c>
      <c r="AR84" s="77" t="str">
        <f t="shared" si="47"/>
        <v>Not Available</v>
      </c>
      <c r="AS84" s="77" t="str">
        <f t="shared" si="48"/>
        <v>Not Available</v>
      </c>
      <c r="AT84" s="77" t="str">
        <f t="shared" si="49"/>
        <v>Not Available</v>
      </c>
      <c r="AU84" s="77" t="str">
        <f t="shared" si="50"/>
        <v>Not Available</v>
      </c>
      <c r="AV84" s="77" t="str">
        <f t="shared" si="51"/>
        <v>Not Available</v>
      </c>
      <c r="AW84" s="77" t="str">
        <f t="shared" si="52"/>
        <v>Not Available</v>
      </c>
      <c r="AX84" s="77" t="str">
        <f t="shared" si="53"/>
        <v>Not Available</v>
      </c>
      <c r="AY84" s="77" t="str">
        <f t="shared" si="54"/>
        <v>Not Available</v>
      </c>
      <c r="AZ84" s="77" t="str">
        <f t="shared" si="55"/>
        <v>Not Available</v>
      </c>
      <c r="BA84" s="77" t="str">
        <f t="shared" si="56"/>
        <v>Not Available</v>
      </c>
      <c r="BB84" s="77" t="str">
        <f t="shared" si="57"/>
        <v>Not Available</v>
      </c>
      <c r="BC84" s="77" t="str">
        <f t="shared" si="58"/>
        <v>Not Available</v>
      </c>
      <c r="BD84" s="77" t="str">
        <f t="shared" si="59"/>
        <v>Not Available</v>
      </c>
      <c r="BE84" s="65" t="str">
        <f t="shared" si="38"/>
        <v>N/A</v>
      </c>
      <c r="BF84" s="65" t="e">
        <f t="shared" si="39"/>
        <v>#VALUE!</v>
      </c>
      <c r="BG84" s="47" t="s">
        <v>23178</v>
      </c>
      <c r="BH84" s="61" t="str">
        <f>VLOOKUP($H84,'Code Type Lookup'!$A$2:$G$17237,7,FALSE)</f>
        <v>Radiology Services</v>
      </c>
      <c r="BI84">
        <v>72158</v>
      </c>
      <c r="BJ84">
        <v>612</v>
      </c>
      <c r="BK84" s="47"/>
    </row>
    <row r="85" spans="2:63" x14ac:dyDescent="0.3">
      <c r="B85" s="61" t="str">
        <f t="shared" si="32"/>
        <v>Diagnostic Radiology &amp; Imaging Procedures-MRI scan of middle spinal canal before and after contrast-72157</v>
      </c>
      <c r="C85" s="61" t="str">
        <f t="shared" si="33"/>
        <v>72157-0612</v>
      </c>
      <c r="D85" s="47" t="s">
        <v>33976</v>
      </c>
      <c r="E85" s="47" t="s">
        <v>171</v>
      </c>
      <c r="F85" s="61" t="str">
        <f>IFERROR(VLOOKUP($H85,'Code Type Lookup'!$A$2:$F$17237,6,FALSE),G85)</f>
        <v>Diagnostic Radiology &amp; Imaging Procedures</v>
      </c>
      <c r="G85" s="61" t="str">
        <f>IFERROR(VLOOKUP($H85,'Plain Language Descriptions'!$A$2:$B$4913,2,FALSE),VLOOKUP($I85,'Code Type Lookup'!$L$2:$M$48,2,FALSE))</f>
        <v>MRI scan of middle spinal canal before and after contrast</v>
      </c>
      <c r="H85" s="62" t="s">
        <v>23173</v>
      </c>
      <c r="I85" s="66" t="s">
        <v>56</v>
      </c>
      <c r="J85" s="63" t="s">
        <v>33976</v>
      </c>
      <c r="K85" s="68">
        <v>5149</v>
      </c>
      <c r="L85" s="61">
        <f t="shared" si="35"/>
        <v>4</v>
      </c>
      <c r="M85" s="47" t="s">
        <v>175</v>
      </c>
      <c r="N85" s="61">
        <f t="shared" si="36"/>
        <v>1</v>
      </c>
      <c r="O85" s="61" t="str">
        <f t="shared" si="34"/>
        <v>0612-72157 0612-72157</v>
      </c>
      <c r="P85" s="65" t="str">
        <f t="shared" si="37"/>
        <v>61272157</v>
      </c>
      <c r="Q85" s="64" t="e">
        <f>INDEX(#REF!,MATCH(P85,#REF!,0))</f>
        <v>#REF!</v>
      </c>
      <c r="R85" s="64" t="e">
        <f>INDEX(#REF!,MATCH($P85,#REF!,0))</f>
        <v>#REF!</v>
      </c>
      <c r="S85" s="64" t="e">
        <f>INDEX(#REF!,MATCH($P85,#REF!,0))</f>
        <v>#REF!</v>
      </c>
      <c r="T85" s="64" t="e">
        <f>INDEX(#REF!,MATCH($P85,#REF!,0))</f>
        <v>#REF!</v>
      </c>
      <c r="U85" s="64" t="e">
        <f>INDEX(#REF!,MATCH($P85,#REF!,0))</f>
        <v>#REF!</v>
      </c>
      <c r="V85" s="64" t="e">
        <f>INDEX(#REF!,MATCH($P85,#REF!,0))</f>
        <v>#REF!</v>
      </c>
      <c r="W85" s="64" t="e">
        <f>INDEX(#REF!,MATCH($P85,#REF!,0))</f>
        <v>#REF!</v>
      </c>
      <c r="X85" s="64" t="e">
        <f>INDEX(#REF!,MATCH($P85,#REF!,0))</f>
        <v>#REF!</v>
      </c>
      <c r="Y85" s="64" t="e">
        <f>INDEX(#REF!,MATCH($P85,#REF!,0))</f>
        <v>#REF!</v>
      </c>
      <c r="Z85" s="64" t="e">
        <f>INDEX(#REF!,MATCH($P85,#REF!,0))</f>
        <v>#REF!</v>
      </c>
      <c r="AA85" s="64" t="e">
        <f>INDEX(#REF!,MATCH($P85,#REF!,0))</f>
        <v>#REF!</v>
      </c>
      <c r="AB85" s="64" t="e">
        <f>INDEX(#REF!,MATCH($P85,#REF!,0))</f>
        <v>#REF!</v>
      </c>
      <c r="AC85" s="64" t="e">
        <f>INDEX(#REF!,MATCH($P85,#REF!,0))</f>
        <v>#REF!</v>
      </c>
      <c r="AD85" s="64" t="e">
        <f>INDEX(#REF!,MATCH($P85,#REF!,0))</f>
        <v>#REF!</v>
      </c>
      <c r="AE85" s="64" t="e">
        <f>INDEX(#REF!,MATCH($P85,#REF!,0))</f>
        <v>#REF!</v>
      </c>
      <c r="AF85" s="64" t="e">
        <f>INDEX(#REF!,MATCH($P85,#REF!,0))</f>
        <v>#REF!</v>
      </c>
      <c r="AG85" s="64" t="e">
        <f>INDEX(#REF!,MATCH($P85,#REF!,0))</f>
        <v>#REF!</v>
      </c>
      <c r="AH85" s="64" t="e">
        <f>INDEX(#REF!,MATCH($P85,#REF!,0))</f>
        <v>#REF!</v>
      </c>
      <c r="AI85" s="64" t="e">
        <f>INDEX(#REF!,MATCH($P85,#REF!,0))</f>
        <v>#REF!</v>
      </c>
      <c r="AJ85" s="64" t="e">
        <f>INDEX(#REF!,MATCH(P85,#REF!,0))</f>
        <v>#REF!</v>
      </c>
      <c r="AK85" s="77" t="str">
        <f t="shared" si="40"/>
        <v>Not Available</v>
      </c>
      <c r="AL85" s="77" t="str">
        <f t="shared" si="41"/>
        <v>Not Available</v>
      </c>
      <c r="AM85" s="77" t="str">
        <f t="shared" si="42"/>
        <v>Not Available</v>
      </c>
      <c r="AN85" s="77" t="str">
        <f t="shared" si="43"/>
        <v>Not Available</v>
      </c>
      <c r="AO85" s="77" t="str">
        <f t="shared" si="44"/>
        <v>Not Available</v>
      </c>
      <c r="AP85" s="77" t="str">
        <f t="shared" si="45"/>
        <v>Not Available</v>
      </c>
      <c r="AQ85" s="77" t="str">
        <f t="shared" si="46"/>
        <v>Not Available</v>
      </c>
      <c r="AR85" s="77" t="str">
        <f t="shared" si="47"/>
        <v>Not Available</v>
      </c>
      <c r="AS85" s="77" t="str">
        <f t="shared" si="48"/>
        <v>Not Available</v>
      </c>
      <c r="AT85" s="77" t="str">
        <f t="shared" si="49"/>
        <v>Not Available</v>
      </c>
      <c r="AU85" s="77" t="str">
        <f t="shared" si="50"/>
        <v>Not Available</v>
      </c>
      <c r="AV85" s="77" t="str">
        <f t="shared" si="51"/>
        <v>Not Available</v>
      </c>
      <c r="AW85" s="77" t="str">
        <f t="shared" si="52"/>
        <v>Not Available</v>
      </c>
      <c r="AX85" s="77" t="str">
        <f t="shared" si="53"/>
        <v>Not Available</v>
      </c>
      <c r="AY85" s="77" t="str">
        <f t="shared" si="54"/>
        <v>Not Available</v>
      </c>
      <c r="AZ85" s="77" t="str">
        <f t="shared" si="55"/>
        <v>Not Available</v>
      </c>
      <c r="BA85" s="77" t="str">
        <f t="shared" si="56"/>
        <v>Not Available</v>
      </c>
      <c r="BB85" s="77" t="str">
        <f t="shared" si="57"/>
        <v>Not Available</v>
      </c>
      <c r="BC85" s="77" t="str">
        <f t="shared" si="58"/>
        <v>Not Available</v>
      </c>
      <c r="BD85" s="77" t="str">
        <f t="shared" si="59"/>
        <v>Not Available</v>
      </c>
      <c r="BE85" s="65">
        <f t="shared" si="38"/>
        <v>8</v>
      </c>
      <c r="BF85" s="65">
        <f t="shared" si="39"/>
        <v>4</v>
      </c>
      <c r="BG85" s="47" t="s">
        <v>23174</v>
      </c>
      <c r="BH85" s="61" t="str">
        <f>VLOOKUP($H85,'Code Type Lookup'!$A$2:$G$17237,7,FALSE)</f>
        <v>Radiology Services</v>
      </c>
      <c r="BI85">
        <v>72157</v>
      </c>
      <c r="BJ85">
        <v>612</v>
      </c>
      <c r="BK85" s="47"/>
    </row>
    <row r="86" spans="2:63" x14ac:dyDescent="0.3">
      <c r="B86" s="61" t="str">
        <f t="shared" si="32"/>
        <v>Diagnostic radiology-Inj gadoterate meglumi 0.1ml-A9575</v>
      </c>
      <c r="C86" s="61" t="str">
        <f t="shared" si="33"/>
        <v>72157-0612</v>
      </c>
      <c r="D86" s="47" t="s">
        <v>33976</v>
      </c>
      <c r="E86" s="47" t="s">
        <v>187</v>
      </c>
      <c r="F86" s="61" t="str">
        <f>IFERROR(VLOOKUP($H86,'Code Type Lookup'!$A$2:$F$17237,6,FALSE),G86)</f>
        <v>Diagnostic radiology</v>
      </c>
      <c r="G86" s="61" t="str">
        <f>IFERROR(VLOOKUP($H86,'Plain Language Descriptions'!$A$2:$B$4913,2,FALSE),VLOOKUP($I86,'Code Type Lookup'!$L$2:$M$48,2,FALSE))</f>
        <v>Inj gadoterate meglumi 0.1ml</v>
      </c>
      <c r="H86" s="62" t="s">
        <v>2205</v>
      </c>
      <c r="I86" s="66" t="s">
        <v>214</v>
      </c>
      <c r="J86" s="63" t="s">
        <v>34008</v>
      </c>
      <c r="K86" s="68">
        <v>190</v>
      </c>
      <c r="L86" s="61">
        <f t="shared" si="35"/>
        <v>4</v>
      </c>
      <c r="M86" s="47" t="s">
        <v>47</v>
      </c>
      <c r="N86" s="61">
        <f t="shared" si="36"/>
        <v>0</v>
      </c>
      <c r="O86" s="61" t="str">
        <f t="shared" si="34"/>
        <v>0636-A9575 0612-72157</v>
      </c>
      <c r="P86" s="65" t="str">
        <f t="shared" si="37"/>
        <v>636A9575</v>
      </c>
      <c r="Q86" s="64" t="e">
        <f>INDEX(#REF!,MATCH(P86,#REF!,0))</f>
        <v>#REF!</v>
      </c>
      <c r="R86" s="64" t="e">
        <f>INDEX(#REF!,MATCH($P86,#REF!,0))</f>
        <v>#REF!</v>
      </c>
      <c r="S86" s="64" t="e">
        <f>INDEX(#REF!,MATCH($P86,#REF!,0))</f>
        <v>#REF!</v>
      </c>
      <c r="T86" s="64" t="e">
        <f>INDEX(#REF!,MATCH($P86,#REF!,0))</f>
        <v>#REF!</v>
      </c>
      <c r="U86" s="64" t="e">
        <f>INDEX(#REF!,MATCH($P86,#REF!,0))</f>
        <v>#REF!</v>
      </c>
      <c r="V86" s="64" t="e">
        <f>INDEX(#REF!,MATCH($P86,#REF!,0))</f>
        <v>#REF!</v>
      </c>
      <c r="W86" s="64" t="e">
        <f>INDEX(#REF!,MATCH($P86,#REF!,0))</f>
        <v>#REF!</v>
      </c>
      <c r="X86" s="64" t="e">
        <f>INDEX(#REF!,MATCH($P86,#REF!,0))</f>
        <v>#REF!</v>
      </c>
      <c r="Y86" s="64" t="e">
        <f>INDEX(#REF!,MATCH($P86,#REF!,0))</f>
        <v>#REF!</v>
      </c>
      <c r="Z86" s="64" t="e">
        <f>INDEX(#REF!,MATCH($P86,#REF!,0))</f>
        <v>#REF!</v>
      </c>
      <c r="AA86" s="64" t="e">
        <f>INDEX(#REF!,MATCH($P86,#REF!,0))</f>
        <v>#REF!</v>
      </c>
      <c r="AB86" s="64" t="e">
        <f>INDEX(#REF!,MATCH($P86,#REF!,0))</f>
        <v>#REF!</v>
      </c>
      <c r="AC86" s="64" t="e">
        <f>INDEX(#REF!,MATCH($P86,#REF!,0))</f>
        <v>#REF!</v>
      </c>
      <c r="AD86" s="64" t="e">
        <f>INDEX(#REF!,MATCH($P86,#REF!,0))</f>
        <v>#REF!</v>
      </c>
      <c r="AE86" s="64" t="e">
        <f>INDEX(#REF!,MATCH($P86,#REF!,0))</f>
        <v>#REF!</v>
      </c>
      <c r="AF86" s="64" t="e">
        <f>INDEX(#REF!,MATCH($P86,#REF!,0))</f>
        <v>#REF!</v>
      </c>
      <c r="AG86" s="64" t="e">
        <f>INDEX(#REF!,MATCH($P86,#REF!,0))</f>
        <v>#REF!</v>
      </c>
      <c r="AH86" s="64" t="e">
        <f>INDEX(#REF!,MATCH($P86,#REF!,0))</f>
        <v>#REF!</v>
      </c>
      <c r="AI86" s="64" t="e">
        <f>INDEX(#REF!,MATCH($P86,#REF!,0))</f>
        <v>#REF!</v>
      </c>
      <c r="AJ86" s="64" t="e">
        <f>INDEX(#REF!,MATCH(P86,#REF!,0))</f>
        <v>#REF!</v>
      </c>
      <c r="AK86" s="77" t="str">
        <f t="shared" si="40"/>
        <v>Not Available</v>
      </c>
      <c r="AL86" s="77" t="str">
        <f t="shared" si="41"/>
        <v>Not Available</v>
      </c>
      <c r="AM86" s="77" t="str">
        <f t="shared" si="42"/>
        <v>Not Available</v>
      </c>
      <c r="AN86" s="77" t="str">
        <f t="shared" si="43"/>
        <v>Not Available</v>
      </c>
      <c r="AO86" s="77" t="str">
        <f t="shared" si="44"/>
        <v>Not Available</v>
      </c>
      <c r="AP86" s="77" t="str">
        <f t="shared" si="45"/>
        <v>Not Available</v>
      </c>
      <c r="AQ86" s="77" t="str">
        <f t="shared" si="46"/>
        <v>Not Available</v>
      </c>
      <c r="AR86" s="77" t="str">
        <f t="shared" si="47"/>
        <v>Not Available</v>
      </c>
      <c r="AS86" s="77" t="str">
        <f t="shared" si="48"/>
        <v>Not Available</v>
      </c>
      <c r="AT86" s="77" t="str">
        <f t="shared" si="49"/>
        <v>Not Available</v>
      </c>
      <c r="AU86" s="77" t="str">
        <f t="shared" si="50"/>
        <v>Not Available</v>
      </c>
      <c r="AV86" s="77" t="str">
        <f t="shared" si="51"/>
        <v>Not Available</v>
      </c>
      <c r="AW86" s="77" t="str">
        <f t="shared" si="52"/>
        <v>Not Available</v>
      </c>
      <c r="AX86" s="77" t="str">
        <f t="shared" si="53"/>
        <v>Not Available</v>
      </c>
      <c r="AY86" s="77" t="str">
        <f t="shared" si="54"/>
        <v>Not Available</v>
      </c>
      <c r="AZ86" s="77" t="str">
        <f t="shared" si="55"/>
        <v>Not Available</v>
      </c>
      <c r="BA86" s="77" t="str">
        <f t="shared" si="56"/>
        <v>Not Available</v>
      </c>
      <c r="BB86" s="77" t="str">
        <f t="shared" si="57"/>
        <v>Not Available</v>
      </c>
      <c r="BC86" s="77" t="str">
        <f t="shared" si="58"/>
        <v>Not Available</v>
      </c>
      <c r="BD86" s="77" t="str">
        <f t="shared" si="59"/>
        <v>Not Available</v>
      </c>
      <c r="BE86" s="65" t="str">
        <f t="shared" si="38"/>
        <v>N/A</v>
      </c>
      <c r="BF86" s="65" t="e">
        <f t="shared" si="39"/>
        <v>#VALUE!</v>
      </c>
      <c r="BG86" s="47" t="s">
        <v>2206</v>
      </c>
      <c r="BH86" s="61" t="str">
        <f>VLOOKUP($H86,'Code Type Lookup'!$A$2:$G$17237,7,FALSE)</f>
        <v>Radiology Services</v>
      </c>
      <c r="BI86" t="s">
        <v>2205</v>
      </c>
      <c r="BJ86">
        <v>636</v>
      </c>
      <c r="BK86" s="47"/>
    </row>
    <row r="87" spans="2:63" x14ac:dyDescent="0.3">
      <c r="B87" s="61" t="str">
        <f t="shared" si="32"/>
        <v>Diagnostic Radiology &amp; Imaging Procedures-MRI scan of lower spinal canal before and after contrast-72158</v>
      </c>
      <c r="C87" s="61" t="str">
        <f t="shared" si="33"/>
        <v>72157-0612</v>
      </c>
      <c r="D87" s="47" t="s">
        <v>33976</v>
      </c>
      <c r="E87" s="47" t="s">
        <v>187</v>
      </c>
      <c r="F87" s="61" t="str">
        <f>IFERROR(VLOOKUP($H87,'Code Type Lookup'!$A$2:$F$17237,6,FALSE),G87)</f>
        <v>Diagnostic Radiology &amp; Imaging Procedures</v>
      </c>
      <c r="G87" s="61" t="str">
        <f>IFERROR(VLOOKUP($H87,'Plain Language Descriptions'!$A$2:$B$4913,2,FALSE),VLOOKUP($I87,'Code Type Lookup'!$L$2:$M$48,2,FALSE))</f>
        <v>MRI scan of lower spinal canal before and after contrast</v>
      </c>
      <c r="H87" s="62" t="s">
        <v>23177</v>
      </c>
      <c r="I87" s="66" t="s">
        <v>56</v>
      </c>
      <c r="J87" s="63" t="s">
        <v>33977</v>
      </c>
      <c r="K87" s="68">
        <v>5211</v>
      </c>
      <c r="L87" s="61">
        <f t="shared" si="35"/>
        <v>4</v>
      </c>
      <c r="M87" s="47" t="s">
        <v>47</v>
      </c>
      <c r="N87" s="61">
        <f t="shared" si="36"/>
        <v>0</v>
      </c>
      <c r="O87" s="61" t="str">
        <f t="shared" si="34"/>
        <v>0612-72158 0612-72157</v>
      </c>
      <c r="P87" s="65" t="str">
        <f t="shared" si="37"/>
        <v>61272158</v>
      </c>
      <c r="Q87" s="64" t="e">
        <f>INDEX(#REF!,MATCH(P87,#REF!,0))</f>
        <v>#REF!</v>
      </c>
      <c r="R87" s="64" t="e">
        <f>INDEX(#REF!,MATCH($P87,#REF!,0))</f>
        <v>#REF!</v>
      </c>
      <c r="S87" s="64" t="e">
        <f>INDEX(#REF!,MATCH($P87,#REF!,0))</f>
        <v>#REF!</v>
      </c>
      <c r="T87" s="64" t="e">
        <f>INDEX(#REF!,MATCH($P87,#REF!,0))</f>
        <v>#REF!</v>
      </c>
      <c r="U87" s="64" t="e">
        <f>INDEX(#REF!,MATCH($P87,#REF!,0))</f>
        <v>#REF!</v>
      </c>
      <c r="V87" s="64" t="e">
        <f>INDEX(#REF!,MATCH($P87,#REF!,0))</f>
        <v>#REF!</v>
      </c>
      <c r="W87" s="64" t="e">
        <f>INDEX(#REF!,MATCH($P87,#REF!,0))</f>
        <v>#REF!</v>
      </c>
      <c r="X87" s="64" t="e">
        <f>INDEX(#REF!,MATCH($P87,#REF!,0))</f>
        <v>#REF!</v>
      </c>
      <c r="Y87" s="64" t="e">
        <f>INDEX(#REF!,MATCH($P87,#REF!,0))</f>
        <v>#REF!</v>
      </c>
      <c r="Z87" s="64" t="e">
        <f>INDEX(#REF!,MATCH($P87,#REF!,0))</f>
        <v>#REF!</v>
      </c>
      <c r="AA87" s="64" t="e">
        <f>INDEX(#REF!,MATCH($P87,#REF!,0))</f>
        <v>#REF!</v>
      </c>
      <c r="AB87" s="64" t="e">
        <f>INDEX(#REF!,MATCH($P87,#REF!,0))</f>
        <v>#REF!</v>
      </c>
      <c r="AC87" s="64" t="e">
        <f>INDEX(#REF!,MATCH($P87,#REF!,0))</f>
        <v>#REF!</v>
      </c>
      <c r="AD87" s="64" t="e">
        <f>INDEX(#REF!,MATCH($P87,#REF!,0))</f>
        <v>#REF!</v>
      </c>
      <c r="AE87" s="64" t="e">
        <f>INDEX(#REF!,MATCH($P87,#REF!,0))</f>
        <v>#REF!</v>
      </c>
      <c r="AF87" s="64" t="e">
        <f>INDEX(#REF!,MATCH($P87,#REF!,0))</f>
        <v>#REF!</v>
      </c>
      <c r="AG87" s="64" t="e">
        <f>INDEX(#REF!,MATCH($P87,#REF!,0))</f>
        <v>#REF!</v>
      </c>
      <c r="AH87" s="64" t="e">
        <f>INDEX(#REF!,MATCH($P87,#REF!,0))</f>
        <v>#REF!</v>
      </c>
      <c r="AI87" s="64" t="e">
        <f>INDEX(#REF!,MATCH($P87,#REF!,0))</f>
        <v>#REF!</v>
      </c>
      <c r="AJ87" s="64" t="e">
        <f>INDEX(#REF!,MATCH(P87,#REF!,0))</f>
        <v>#REF!</v>
      </c>
      <c r="AK87" s="77" t="str">
        <f t="shared" si="40"/>
        <v>Not Available</v>
      </c>
      <c r="AL87" s="77" t="str">
        <f t="shared" si="41"/>
        <v>Not Available</v>
      </c>
      <c r="AM87" s="77" t="str">
        <f t="shared" si="42"/>
        <v>Not Available</v>
      </c>
      <c r="AN87" s="77" t="str">
        <f t="shared" si="43"/>
        <v>Not Available</v>
      </c>
      <c r="AO87" s="77" t="str">
        <f t="shared" si="44"/>
        <v>Not Available</v>
      </c>
      <c r="AP87" s="77" t="str">
        <f t="shared" si="45"/>
        <v>Not Available</v>
      </c>
      <c r="AQ87" s="77" t="str">
        <f t="shared" si="46"/>
        <v>Not Available</v>
      </c>
      <c r="AR87" s="77" t="str">
        <f t="shared" si="47"/>
        <v>Not Available</v>
      </c>
      <c r="AS87" s="77" t="str">
        <f t="shared" si="48"/>
        <v>Not Available</v>
      </c>
      <c r="AT87" s="77" t="str">
        <f t="shared" si="49"/>
        <v>Not Available</v>
      </c>
      <c r="AU87" s="77" t="str">
        <f t="shared" si="50"/>
        <v>Not Available</v>
      </c>
      <c r="AV87" s="77" t="str">
        <f t="shared" si="51"/>
        <v>Not Available</v>
      </c>
      <c r="AW87" s="77" t="str">
        <f t="shared" si="52"/>
        <v>Not Available</v>
      </c>
      <c r="AX87" s="77" t="str">
        <f t="shared" si="53"/>
        <v>Not Available</v>
      </c>
      <c r="AY87" s="77" t="str">
        <f t="shared" si="54"/>
        <v>Not Available</v>
      </c>
      <c r="AZ87" s="77" t="str">
        <f t="shared" si="55"/>
        <v>Not Available</v>
      </c>
      <c r="BA87" s="77" t="str">
        <f t="shared" si="56"/>
        <v>Not Available</v>
      </c>
      <c r="BB87" s="77" t="str">
        <f t="shared" si="57"/>
        <v>Not Available</v>
      </c>
      <c r="BC87" s="77" t="str">
        <f t="shared" si="58"/>
        <v>Not Available</v>
      </c>
      <c r="BD87" s="77" t="str">
        <f t="shared" si="59"/>
        <v>Not Available</v>
      </c>
      <c r="BE87" s="65" t="str">
        <f t="shared" si="38"/>
        <v>N/A</v>
      </c>
      <c r="BF87" s="65" t="e">
        <f t="shared" si="39"/>
        <v>#VALUE!</v>
      </c>
      <c r="BG87" s="47" t="s">
        <v>23178</v>
      </c>
      <c r="BH87" s="61" t="str">
        <f>VLOOKUP($H87,'Code Type Lookup'!$A$2:$G$17237,7,FALSE)</f>
        <v>Radiology Services</v>
      </c>
      <c r="BI87">
        <v>72158</v>
      </c>
      <c r="BJ87">
        <v>612</v>
      </c>
      <c r="BK87" s="47"/>
    </row>
    <row r="88" spans="2:63" x14ac:dyDescent="0.3">
      <c r="B88" s="61" t="str">
        <f t="shared" si="32"/>
        <v>Diagnostic Radiology &amp; Imaging Procedures-MRI scan of upper spinal canal before and after contrast-72156</v>
      </c>
      <c r="C88" s="61" t="str">
        <f t="shared" si="33"/>
        <v>72157-0612</v>
      </c>
      <c r="D88" s="47" t="s">
        <v>33976</v>
      </c>
      <c r="E88" s="47" t="s">
        <v>187</v>
      </c>
      <c r="F88" s="61" t="str">
        <f>IFERROR(VLOOKUP($H88,'Code Type Lookup'!$A$2:$F$17237,6,FALSE),G88)</f>
        <v>Diagnostic Radiology &amp; Imaging Procedures</v>
      </c>
      <c r="G88" s="61" t="str">
        <f>IFERROR(VLOOKUP($H88,'Plain Language Descriptions'!$A$2:$B$4913,2,FALSE),VLOOKUP($I88,'Code Type Lookup'!$L$2:$M$48,2,FALSE))</f>
        <v>MRI scan of upper spinal canal before and after contrast</v>
      </c>
      <c r="H88" s="62" t="s">
        <v>23169</v>
      </c>
      <c r="I88" s="66" t="s">
        <v>56</v>
      </c>
      <c r="J88" s="63" t="s">
        <v>33975</v>
      </c>
      <c r="K88" s="68">
        <v>5236</v>
      </c>
      <c r="L88" s="61">
        <f t="shared" si="35"/>
        <v>4</v>
      </c>
      <c r="M88" s="47" t="s">
        <v>47</v>
      </c>
      <c r="N88" s="61">
        <f t="shared" si="36"/>
        <v>0</v>
      </c>
      <c r="O88" s="61" t="str">
        <f t="shared" si="34"/>
        <v>0612-72156 0612-72157</v>
      </c>
      <c r="P88" s="65" t="str">
        <f t="shared" si="37"/>
        <v>61272156</v>
      </c>
      <c r="Q88" s="64" t="e">
        <f>INDEX(#REF!,MATCH(P88,#REF!,0))</f>
        <v>#REF!</v>
      </c>
      <c r="R88" s="64" t="e">
        <f>INDEX(#REF!,MATCH($P88,#REF!,0))</f>
        <v>#REF!</v>
      </c>
      <c r="S88" s="64" t="e">
        <f>INDEX(#REF!,MATCH($P88,#REF!,0))</f>
        <v>#REF!</v>
      </c>
      <c r="T88" s="64" t="e">
        <f>INDEX(#REF!,MATCH($P88,#REF!,0))</f>
        <v>#REF!</v>
      </c>
      <c r="U88" s="64" t="e">
        <f>INDEX(#REF!,MATCH($P88,#REF!,0))</f>
        <v>#REF!</v>
      </c>
      <c r="V88" s="64" t="e">
        <f>INDEX(#REF!,MATCH($P88,#REF!,0))</f>
        <v>#REF!</v>
      </c>
      <c r="W88" s="64" t="e">
        <f>INDEX(#REF!,MATCH($P88,#REF!,0))</f>
        <v>#REF!</v>
      </c>
      <c r="X88" s="64" t="e">
        <f>INDEX(#REF!,MATCH($P88,#REF!,0))</f>
        <v>#REF!</v>
      </c>
      <c r="Y88" s="64" t="e">
        <f>INDEX(#REF!,MATCH($P88,#REF!,0))</f>
        <v>#REF!</v>
      </c>
      <c r="Z88" s="64" t="e">
        <f>INDEX(#REF!,MATCH($P88,#REF!,0))</f>
        <v>#REF!</v>
      </c>
      <c r="AA88" s="64" t="e">
        <f>INDEX(#REF!,MATCH($P88,#REF!,0))</f>
        <v>#REF!</v>
      </c>
      <c r="AB88" s="64" t="e">
        <f>INDEX(#REF!,MATCH($P88,#REF!,0))</f>
        <v>#REF!</v>
      </c>
      <c r="AC88" s="64" t="e">
        <f>INDEX(#REF!,MATCH($P88,#REF!,0))</f>
        <v>#REF!</v>
      </c>
      <c r="AD88" s="64" t="e">
        <f>INDEX(#REF!,MATCH($P88,#REF!,0))</f>
        <v>#REF!</v>
      </c>
      <c r="AE88" s="64" t="e">
        <f>INDEX(#REF!,MATCH($P88,#REF!,0))</f>
        <v>#REF!</v>
      </c>
      <c r="AF88" s="64" t="e">
        <f>INDEX(#REF!,MATCH($P88,#REF!,0))</f>
        <v>#REF!</v>
      </c>
      <c r="AG88" s="64" t="e">
        <f>INDEX(#REF!,MATCH($P88,#REF!,0))</f>
        <v>#REF!</v>
      </c>
      <c r="AH88" s="64" t="e">
        <f>INDEX(#REF!,MATCH($P88,#REF!,0))</f>
        <v>#REF!</v>
      </c>
      <c r="AI88" s="64" t="e">
        <f>INDEX(#REF!,MATCH($P88,#REF!,0))</f>
        <v>#REF!</v>
      </c>
      <c r="AJ88" s="64" t="e">
        <f>INDEX(#REF!,MATCH(P88,#REF!,0))</f>
        <v>#REF!</v>
      </c>
      <c r="AK88" s="77" t="str">
        <f t="shared" si="40"/>
        <v>Not Available</v>
      </c>
      <c r="AL88" s="77" t="str">
        <f t="shared" si="41"/>
        <v>Not Available</v>
      </c>
      <c r="AM88" s="77" t="str">
        <f t="shared" si="42"/>
        <v>Not Available</v>
      </c>
      <c r="AN88" s="77" t="str">
        <f t="shared" si="43"/>
        <v>Not Available</v>
      </c>
      <c r="AO88" s="77" t="str">
        <f t="shared" si="44"/>
        <v>Not Available</v>
      </c>
      <c r="AP88" s="77" t="str">
        <f t="shared" si="45"/>
        <v>Not Available</v>
      </c>
      <c r="AQ88" s="77" t="str">
        <f t="shared" si="46"/>
        <v>Not Available</v>
      </c>
      <c r="AR88" s="77" t="str">
        <f t="shared" si="47"/>
        <v>Not Available</v>
      </c>
      <c r="AS88" s="77" t="str">
        <f t="shared" si="48"/>
        <v>Not Available</v>
      </c>
      <c r="AT88" s="77" t="str">
        <f t="shared" si="49"/>
        <v>Not Available</v>
      </c>
      <c r="AU88" s="77" t="str">
        <f t="shared" si="50"/>
        <v>Not Available</v>
      </c>
      <c r="AV88" s="77" t="str">
        <f t="shared" si="51"/>
        <v>Not Available</v>
      </c>
      <c r="AW88" s="77" t="str">
        <f t="shared" si="52"/>
        <v>Not Available</v>
      </c>
      <c r="AX88" s="77" t="str">
        <f t="shared" si="53"/>
        <v>Not Available</v>
      </c>
      <c r="AY88" s="77" t="str">
        <f t="shared" si="54"/>
        <v>Not Available</v>
      </c>
      <c r="AZ88" s="77" t="str">
        <f t="shared" si="55"/>
        <v>Not Available</v>
      </c>
      <c r="BA88" s="77" t="str">
        <f t="shared" si="56"/>
        <v>Not Available</v>
      </c>
      <c r="BB88" s="77" t="str">
        <f t="shared" si="57"/>
        <v>Not Available</v>
      </c>
      <c r="BC88" s="77" t="str">
        <f t="shared" si="58"/>
        <v>Not Available</v>
      </c>
      <c r="BD88" s="77" t="str">
        <f t="shared" si="59"/>
        <v>Not Available</v>
      </c>
      <c r="BE88" s="65" t="str">
        <f t="shared" si="38"/>
        <v>N/A</v>
      </c>
      <c r="BF88" s="65" t="e">
        <f t="shared" si="39"/>
        <v>#VALUE!</v>
      </c>
      <c r="BG88" s="47" t="s">
        <v>23170</v>
      </c>
      <c r="BH88" s="61" t="str">
        <f>VLOOKUP($H88,'Code Type Lookup'!$A$2:$G$17237,7,FALSE)</f>
        <v>Radiology Services</v>
      </c>
      <c r="BI88">
        <v>72156</v>
      </c>
      <c r="BJ88">
        <v>612</v>
      </c>
      <c r="BK88" s="47"/>
    </row>
    <row r="89" spans="2:63" x14ac:dyDescent="0.3">
      <c r="B89" s="61" t="str">
        <f t="shared" si="32"/>
        <v>Diagnostic Radiology &amp; Imaging Procedures-MRI scan of lower spinal canal before and after contrast-72158</v>
      </c>
      <c r="C89" s="61" t="str">
        <f t="shared" si="33"/>
        <v>72158-0612</v>
      </c>
      <c r="D89" s="47" t="s">
        <v>33977</v>
      </c>
      <c r="E89" s="47" t="s">
        <v>171</v>
      </c>
      <c r="F89" s="61" t="str">
        <f>IFERROR(VLOOKUP($H89,'Code Type Lookup'!$A$2:$F$17237,6,FALSE),G89)</f>
        <v>Diagnostic Radiology &amp; Imaging Procedures</v>
      </c>
      <c r="G89" s="61" t="str">
        <f>IFERROR(VLOOKUP($H89,'Plain Language Descriptions'!$A$2:$B$4913,2,FALSE),VLOOKUP($I89,'Code Type Lookup'!$L$2:$M$48,2,FALSE))</f>
        <v>MRI scan of lower spinal canal before and after contrast</v>
      </c>
      <c r="H89" s="62" t="s">
        <v>23177</v>
      </c>
      <c r="I89" s="66" t="s">
        <v>56</v>
      </c>
      <c r="J89" s="63" t="s">
        <v>33977</v>
      </c>
      <c r="K89" s="68">
        <v>5177</v>
      </c>
      <c r="L89" s="61">
        <f t="shared" si="35"/>
        <v>2</v>
      </c>
      <c r="M89" s="47" t="s">
        <v>175</v>
      </c>
      <c r="N89" s="61">
        <f t="shared" si="36"/>
        <v>1</v>
      </c>
      <c r="O89" s="61" t="str">
        <f t="shared" si="34"/>
        <v>0612-72158 0612-72158</v>
      </c>
      <c r="P89" s="65" t="str">
        <f t="shared" si="37"/>
        <v>61272158</v>
      </c>
      <c r="Q89" s="64" t="e">
        <f>INDEX(#REF!,MATCH(P89,#REF!,0))</f>
        <v>#REF!</v>
      </c>
      <c r="R89" s="64" t="e">
        <f>INDEX(#REF!,MATCH($P89,#REF!,0))</f>
        <v>#REF!</v>
      </c>
      <c r="S89" s="64" t="e">
        <f>INDEX(#REF!,MATCH($P89,#REF!,0))</f>
        <v>#REF!</v>
      </c>
      <c r="T89" s="64" t="e">
        <f>INDEX(#REF!,MATCH($P89,#REF!,0))</f>
        <v>#REF!</v>
      </c>
      <c r="U89" s="64" t="e">
        <f>INDEX(#REF!,MATCH($P89,#REF!,0))</f>
        <v>#REF!</v>
      </c>
      <c r="V89" s="64" t="e">
        <f>INDEX(#REF!,MATCH($P89,#REF!,0))</f>
        <v>#REF!</v>
      </c>
      <c r="W89" s="64" t="e">
        <f>INDEX(#REF!,MATCH($P89,#REF!,0))</f>
        <v>#REF!</v>
      </c>
      <c r="X89" s="64" t="e">
        <f>INDEX(#REF!,MATCH($P89,#REF!,0))</f>
        <v>#REF!</v>
      </c>
      <c r="Y89" s="64" t="e">
        <f>INDEX(#REF!,MATCH($P89,#REF!,0))</f>
        <v>#REF!</v>
      </c>
      <c r="Z89" s="64" t="e">
        <f>INDEX(#REF!,MATCH($P89,#REF!,0))</f>
        <v>#REF!</v>
      </c>
      <c r="AA89" s="64" t="e">
        <f>INDEX(#REF!,MATCH($P89,#REF!,0))</f>
        <v>#REF!</v>
      </c>
      <c r="AB89" s="64" t="e">
        <f>INDEX(#REF!,MATCH($P89,#REF!,0))</f>
        <v>#REF!</v>
      </c>
      <c r="AC89" s="64" t="e">
        <f>INDEX(#REF!,MATCH($P89,#REF!,0))</f>
        <v>#REF!</v>
      </c>
      <c r="AD89" s="64" t="e">
        <f>INDEX(#REF!,MATCH($P89,#REF!,0))</f>
        <v>#REF!</v>
      </c>
      <c r="AE89" s="64" t="e">
        <f>INDEX(#REF!,MATCH($P89,#REF!,0))</f>
        <v>#REF!</v>
      </c>
      <c r="AF89" s="64" t="e">
        <f>INDEX(#REF!,MATCH($P89,#REF!,0))</f>
        <v>#REF!</v>
      </c>
      <c r="AG89" s="64" t="e">
        <f>INDEX(#REF!,MATCH($P89,#REF!,0))</f>
        <v>#REF!</v>
      </c>
      <c r="AH89" s="64" t="e">
        <f>INDEX(#REF!,MATCH($P89,#REF!,0))</f>
        <v>#REF!</v>
      </c>
      <c r="AI89" s="64" t="e">
        <f>INDEX(#REF!,MATCH($P89,#REF!,0))</f>
        <v>#REF!</v>
      </c>
      <c r="AJ89" s="64" t="e">
        <f>INDEX(#REF!,MATCH(P89,#REF!,0))</f>
        <v>#REF!</v>
      </c>
      <c r="AK89" s="77" t="str">
        <f t="shared" si="40"/>
        <v>Not Available</v>
      </c>
      <c r="AL89" s="77" t="str">
        <f t="shared" si="41"/>
        <v>Not Available</v>
      </c>
      <c r="AM89" s="77" t="str">
        <f t="shared" si="42"/>
        <v>Not Available</v>
      </c>
      <c r="AN89" s="77" t="str">
        <f t="shared" si="43"/>
        <v>Not Available</v>
      </c>
      <c r="AO89" s="77" t="str">
        <f t="shared" si="44"/>
        <v>Not Available</v>
      </c>
      <c r="AP89" s="77" t="str">
        <f t="shared" si="45"/>
        <v>Not Available</v>
      </c>
      <c r="AQ89" s="77" t="str">
        <f t="shared" si="46"/>
        <v>Not Available</v>
      </c>
      <c r="AR89" s="77" t="str">
        <f t="shared" si="47"/>
        <v>Not Available</v>
      </c>
      <c r="AS89" s="77" t="str">
        <f t="shared" si="48"/>
        <v>Not Available</v>
      </c>
      <c r="AT89" s="77" t="str">
        <f t="shared" si="49"/>
        <v>Not Available</v>
      </c>
      <c r="AU89" s="77" t="str">
        <f t="shared" si="50"/>
        <v>Not Available</v>
      </c>
      <c r="AV89" s="77" t="str">
        <f t="shared" si="51"/>
        <v>Not Available</v>
      </c>
      <c r="AW89" s="77" t="str">
        <f t="shared" si="52"/>
        <v>Not Available</v>
      </c>
      <c r="AX89" s="77" t="str">
        <f t="shared" si="53"/>
        <v>Not Available</v>
      </c>
      <c r="AY89" s="77" t="str">
        <f t="shared" si="54"/>
        <v>Not Available</v>
      </c>
      <c r="AZ89" s="77" t="str">
        <f t="shared" si="55"/>
        <v>Not Available</v>
      </c>
      <c r="BA89" s="77" t="str">
        <f t="shared" si="56"/>
        <v>Not Available</v>
      </c>
      <c r="BB89" s="77" t="str">
        <f t="shared" si="57"/>
        <v>Not Available</v>
      </c>
      <c r="BC89" s="77" t="str">
        <f t="shared" si="58"/>
        <v>Not Available</v>
      </c>
      <c r="BD89" s="77" t="str">
        <f t="shared" si="59"/>
        <v>Not Available</v>
      </c>
      <c r="BE89" s="65">
        <f t="shared" si="38"/>
        <v>6</v>
      </c>
      <c r="BF89" s="65">
        <f t="shared" si="39"/>
        <v>4</v>
      </c>
      <c r="BG89" s="47" t="s">
        <v>23178</v>
      </c>
      <c r="BH89" s="61" t="str">
        <f>VLOOKUP($H89,'Code Type Lookup'!$A$2:$G$17237,7,FALSE)</f>
        <v>Radiology Services</v>
      </c>
      <c r="BI89">
        <v>72158</v>
      </c>
      <c r="BJ89">
        <v>612</v>
      </c>
      <c r="BK89" s="47"/>
    </row>
    <row r="90" spans="2:63" x14ac:dyDescent="0.3">
      <c r="B90" s="61" t="str">
        <f t="shared" si="32"/>
        <v>Diagnostic radiology-Inj gadoterate meglumi 0.1ml-A9575</v>
      </c>
      <c r="C90" s="61" t="str">
        <f t="shared" si="33"/>
        <v>72158-0612</v>
      </c>
      <c r="D90" s="47" t="s">
        <v>33977</v>
      </c>
      <c r="E90" s="47" t="s">
        <v>187</v>
      </c>
      <c r="F90" s="61" t="str">
        <f>IFERROR(VLOOKUP($H90,'Code Type Lookup'!$A$2:$F$17237,6,FALSE),G90)</f>
        <v>Diagnostic radiology</v>
      </c>
      <c r="G90" s="61" t="str">
        <f>IFERROR(VLOOKUP($H90,'Plain Language Descriptions'!$A$2:$B$4913,2,FALSE),VLOOKUP($I90,'Code Type Lookup'!$L$2:$M$48,2,FALSE))</f>
        <v>Inj gadoterate meglumi 0.1ml</v>
      </c>
      <c r="H90" s="62" t="s">
        <v>2205</v>
      </c>
      <c r="I90" s="66" t="s">
        <v>214</v>
      </c>
      <c r="J90" s="63" t="s">
        <v>34008</v>
      </c>
      <c r="K90" s="68">
        <v>170</v>
      </c>
      <c r="L90" s="61">
        <f t="shared" si="35"/>
        <v>2</v>
      </c>
      <c r="M90" s="47" t="s">
        <v>47</v>
      </c>
      <c r="N90" s="61">
        <f t="shared" si="36"/>
        <v>0</v>
      </c>
      <c r="O90" s="61" t="str">
        <f t="shared" si="34"/>
        <v>0636-A9575 0612-72158</v>
      </c>
      <c r="P90" s="65" t="str">
        <f t="shared" si="37"/>
        <v>636A9575</v>
      </c>
      <c r="Q90" s="64" t="e">
        <f>INDEX(#REF!,MATCH(P90,#REF!,0))</f>
        <v>#REF!</v>
      </c>
      <c r="R90" s="64" t="e">
        <f>INDEX(#REF!,MATCH($P90,#REF!,0))</f>
        <v>#REF!</v>
      </c>
      <c r="S90" s="64" t="e">
        <f>INDEX(#REF!,MATCH($P90,#REF!,0))</f>
        <v>#REF!</v>
      </c>
      <c r="T90" s="64" t="e">
        <f>INDEX(#REF!,MATCH($P90,#REF!,0))</f>
        <v>#REF!</v>
      </c>
      <c r="U90" s="64" t="e">
        <f>INDEX(#REF!,MATCH($P90,#REF!,0))</f>
        <v>#REF!</v>
      </c>
      <c r="V90" s="64" t="e">
        <f>INDEX(#REF!,MATCH($P90,#REF!,0))</f>
        <v>#REF!</v>
      </c>
      <c r="W90" s="64" t="e">
        <f>INDEX(#REF!,MATCH($P90,#REF!,0))</f>
        <v>#REF!</v>
      </c>
      <c r="X90" s="64" t="e">
        <f>INDEX(#REF!,MATCH($P90,#REF!,0))</f>
        <v>#REF!</v>
      </c>
      <c r="Y90" s="64" t="e">
        <f>INDEX(#REF!,MATCH($P90,#REF!,0))</f>
        <v>#REF!</v>
      </c>
      <c r="Z90" s="64" t="e">
        <f>INDEX(#REF!,MATCH($P90,#REF!,0))</f>
        <v>#REF!</v>
      </c>
      <c r="AA90" s="64" t="e">
        <f>INDEX(#REF!,MATCH($P90,#REF!,0))</f>
        <v>#REF!</v>
      </c>
      <c r="AB90" s="64" t="e">
        <f>INDEX(#REF!,MATCH($P90,#REF!,0))</f>
        <v>#REF!</v>
      </c>
      <c r="AC90" s="64" t="e">
        <f>INDEX(#REF!,MATCH($P90,#REF!,0))</f>
        <v>#REF!</v>
      </c>
      <c r="AD90" s="64" t="e">
        <f>INDEX(#REF!,MATCH($P90,#REF!,0))</f>
        <v>#REF!</v>
      </c>
      <c r="AE90" s="64" t="e">
        <f>INDEX(#REF!,MATCH($P90,#REF!,0))</f>
        <v>#REF!</v>
      </c>
      <c r="AF90" s="64" t="e">
        <f>INDEX(#REF!,MATCH($P90,#REF!,0))</f>
        <v>#REF!</v>
      </c>
      <c r="AG90" s="64" t="e">
        <f>INDEX(#REF!,MATCH($P90,#REF!,0))</f>
        <v>#REF!</v>
      </c>
      <c r="AH90" s="64" t="e">
        <f>INDEX(#REF!,MATCH($P90,#REF!,0))</f>
        <v>#REF!</v>
      </c>
      <c r="AI90" s="64" t="e">
        <f>INDEX(#REF!,MATCH($P90,#REF!,0))</f>
        <v>#REF!</v>
      </c>
      <c r="AJ90" s="64" t="e">
        <f>INDEX(#REF!,MATCH(P90,#REF!,0))</f>
        <v>#REF!</v>
      </c>
      <c r="AK90" s="77" t="str">
        <f t="shared" si="40"/>
        <v>Not Available</v>
      </c>
      <c r="AL90" s="77" t="str">
        <f t="shared" si="41"/>
        <v>Not Available</v>
      </c>
      <c r="AM90" s="77" t="str">
        <f t="shared" si="42"/>
        <v>Not Available</v>
      </c>
      <c r="AN90" s="77" t="str">
        <f t="shared" si="43"/>
        <v>Not Available</v>
      </c>
      <c r="AO90" s="77" t="str">
        <f t="shared" si="44"/>
        <v>Not Available</v>
      </c>
      <c r="AP90" s="77" t="str">
        <f t="shared" si="45"/>
        <v>Not Available</v>
      </c>
      <c r="AQ90" s="77" t="str">
        <f t="shared" si="46"/>
        <v>Not Available</v>
      </c>
      <c r="AR90" s="77" t="str">
        <f t="shared" si="47"/>
        <v>Not Available</v>
      </c>
      <c r="AS90" s="77" t="str">
        <f t="shared" si="48"/>
        <v>Not Available</v>
      </c>
      <c r="AT90" s="77" t="str">
        <f t="shared" si="49"/>
        <v>Not Available</v>
      </c>
      <c r="AU90" s="77" t="str">
        <f t="shared" si="50"/>
        <v>Not Available</v>
      </c>
      <c r="AV90" s="77" t="str">
        <f t="shared" si="51"/>
        <v>Not Available</v>
      </c>
      <c r="AW90" s="77" t="str">
        <f t="shared" si="52"/>
        <v>Not Available</v>
      </c>
      <c r="AX90" s="77" t="str">
        <f t="shared" si="53"/>
        <v>Not Available</v>
      </c>
      <c r="AY90" s="77" t="str">
        <f t="shared" si="54"/>
        <v>Not Available</v>
      </c>
      <c r="AZ90" s="77" t="str">
        <f t="shared" si="55"/>
        <v>Not Available</v>
      </c>
      <c r="BA90" s="77" t="str">
        <f t="shared" si="56"/>
        <v>Not Available</v>
      </c>
      <c r="BB90" s="77" t="str">
        <f t="shared" si="57"/>
        <v>Not Available</v>
      </c>
      <c r="BC90" s="77" t="str">
        <f t="shared" si="58"/>
        <v>Not Available</v>
      </c>
      <c r="BD90" s="77" t="str">
        <f t="shared" si="59"/>
        <v>Not Available</v>
      </c>
      <c r="BE90" s="65" t="str">
        <f t="shared" si="38"/>
        <v>N/A</v>
      </c>
      <c r="BF90" s="65" t="e">
        <f t="shared" si="39"/>
        <v>#VALUE!</v>
      </c>
      <c r="BG90" s="47" t="s">
        <v>2206</v>
      </c>
      <c r="BH90" s="61" t="str">
        <f>VLOOKUP($H90,'Code Type Lookup'!$A$2:$G$17237,7,FALSE)</f>
        <v>Radiology Services</v>
      </c>
      <c r="BI90" t="s">
        <v>2205</v>
      </c>
      <c r="BJ90">
        <v>636</v>
      </c>
      <c r="BK90" s="47"/>
    </row>
    <row r="91" spans="2:63" x14ac:dyDescent="0.3">
      <c r="B91" s="61" t="str">
        <f t="shared" si="32"/>
        <v>Diagnostic Radiology &amp; Imaging Procedures-X-ray of pelvis, 1 or 2 views-72170</v>
      </c>
      <c r="C91" s="61" t="str">
        <f t="shared" si="33"/>
        <v>72170-0320</v>
      </c>
      <c r="D91" s="47" t="s">
        <v>329</v>
      </c>
      <c r="E91" s="47" t="s">
        <v>171</v>
      </c>
      <c r="F91" s="61" t="str">
        <f>IFERROR(VLOOKUP($H91,'Code Type Lookup'!$A$2:$F$17237,6,FALSE),G91)</f>
        <v>Diagnostic Radiology &amp; Imaging Procedures</v>
      </c>
      <c r="G91" s="61" t="str">
        <f>IFERROR(VLOOKUP($H91,'Plain Language Descriptions'!$A$2:$B$4913,2,FALSE),VLOOKUP($I91,'Code Type Lookup'!$L$2:$M$48,2,FALSE))</f>
        <v>X-ray of pelvis, 1 or 2 views</v>
      </c>
      <c r="H91" s="62" t="s">
        <v>331</v>
      </c>
      <c r="I91" s="66" t="s">
        <v>178</v>
      </c>
      <c r="J91" s="63" t="s">
        <v>329</v>
      </c>
      <c r="K91" s="68">
        <v>717</v>
      </c>
      <c r="L91" s="61">
        <f t="shared" si="35"/>
        <v>1</v>
      </c>
      <c r="M91" s="47" t="s">
        <v>175</v>
      </c>
      <c r="N91" s="61">
        <f t="shared" si="36"/>
        <v>1</v>
      </c>
      <c r="O91" s="61" t="str">
        <f t="shared" si="34"/>
        <v>0320-72170 0320-72170</v>
      </c>
      <c r="P91" s="65" t="str">
        <f t="shared" si="37"/>
        <v>32072170</v>
      </c>
      <c r="Q91" s="64" t="e">
        <f>INDEX(#REF!,MATCH(P91,#REF!,0))</f>
        <v>#REF!</v>
      </c>
      <c r="R91" s="64" t="e">
        <f>INDEX(#REF!,MATCH($P91,#REF!,0))</f>
        <v>#REF!</v>
      </c>
      <c r="S91" s="64" t="e">
        <f>INDEX(#REF!,MATCH($P91,#REF!,0))</f>
        <v>#REF!</v>
      </c>
      <c r="T91" s="64" t="e">
        <f>INDEX(#REF!,MATCH($P91,#REF!,0))</f>
        <v>#REF!</v>
      </c>
      <c r="U91" s="64" t="e">
        <f>INDEX(#REF!,MATCH($P91,#REF!,0))</f>
        <v>#REF!</v>
      </c>
      <c r="V91" s="64" t="e">
        <f>INDEX(#REF!,MATCH($P91,#REF!,0))</f>
        <v>#REF!</v>
      </c>
      <c r="W91" s="64" t="e">
        <f>INDEX(#REF!,MATCH($P91,#REF!,0))</f>
        <v>#REF!</v>
      </c>
      <c r="X91" s="64" t="e">
        <f>INDEX(#REF!,MATCH($P91,#REF!,0))</f>
        <v>#REF!</v>
      </c>
      <c r="Y91" s="64" t="e">
        <f>INDEX(#REF!,MATCH($P91,#REF!,0))</f>
        <v>#REF!</v>
      </c>
      <c r="Z91" s="64" t="e">
        <f>INDEX(#REF!,MATCH($P91,#REF!,0))</f>
        <v>#REF!</v>
      </c>
      <c r="AA91" s="64" t="e">
        <f>INDEX(#REF!,MATCH($P91,#REF!,0))</f>
        <v>#REF!</v>
      </c>
      <c r="AB91" s="64" t="e">
        <f>INDEX(#REF!,MATCH($P91,#REF!,0))</f>
        <v>#REF!</v>
      </c>
      <c r="AC91" s="64" t="e">
        <f>INDEX(#REF!,MATCH($P91,#REF!,0))</f>
        <v>#REF!</v>
      </c>
      <c r="AD91" s="64" t="e">
        <f>INDEX(#REF!,MATCH($P91,#REF!,0))</f>
        <v>#REF!</v>
      </c>
      <c r="AE91" s="64" t="e">
        <f>INDEX(#REF!,MATCH($P91,#REF!,0))</f>
        <v>#REF!</v>
      </c>
      <c r="AF91" s="64" t="e">
        <f>INDEX(#REF!,MATCH($P91,#REF!,0))</f>
        <v>#REF!</v>
      </c>
      <c r="AG91" s="64" t="e">
        <f>INDEX(#REF!,MATCH($P91,#REF!,0))</f>
        <v>#REF!</v>
      </c>
      <c r="AH91" s="64" t="e">
        <f>INDEX(#REF!,MATCH($P91,#REF!,0))</f>
        <v>#REF!</v>
      </c>
      <c r="AI91" s="64" t="e">
        <f>INDEX(#REF!,MATCH($P91,#REF!,0))</f>
        <v>#REF!</v>
      </c>
      <c r="AJ91" s="64" t="e">
        <f>INDEX(#REF!,MATCH(P91,#REF!,0))</f>
        <v>#REF!</v>
      </c>
      <c r="AK91" s="77" t="str">
        <f t="shared" si="40"/>
        <v>Not Available</v>
      </c>
      <c r="AL91" s="77" t="str">
        <f t="shared" si="41"/>
        <v>Not Available</v>
      </c>
      <c r="AM91" s="77" t="str">
        <f t="shared" si="42"/>
        <v>Not Available</v>
      </c>
      <c r="AN91" s="77" t="str">
        <f t="shared" si="43"/>
        <v>Not Available</v>
      </c>
      <c r="AO91" s="77" t="str">
        <f t="shared" si="44"/>
        <v>Not Available</v>
      </c>
      <c r="AP91" s="77" t="str">
        <f t="shared" si="45"/>
        <v>Not Available</v>
      </c>
      <c r="AQ91" s="77" t="str">
        <f t="shared" si="46"/>
        <v>Not Available</v>
      </c>
      <c r="AR91" s="77" t="str">
        <f t="shared" si="47"/>
        <v>Not Available</v>
      </c>
      <c r="AS91" s="77" t="str">
        <f t="shared" si="48"/>
        <v>Not Available</v>
      </c>
      <c r="AT91" s="77" t="str">
        <f t="shared" si="49"/>
        <v>Not Available</v>
      </c>
      <c r="AU91" s="77" t="str">
        <f t="shared" si="50"/>
        <v>Not Available</v>
      </c>
      <c r="AV91" s="77" t="str">
        <f t="shared" si="51"/>
        <v>Not Available</v>
      </c>
      <c r="AW91" s="77" t="str">
        <f t="shared" si="52"/>
        <v>Not Available</v>
      </c>
      <c r="AX91" s="77" t="str">
        <f t="shared" si="53"/>
        <v>Not Available</v>
      </c>
      <c r="AY91" s="77" t="str">
        <f t="shared" si="54"/>
        <v>Not Available</v>
      </c>
      <c r="AZ91" s="77" t="str">
        <f t="shared" si="55"/>
        <v>Not Available</v>
      </c>
      <c r="BA91" s="77" t="str">
        <f t="shared" si="56"/>
        <v>Not Available</v>
      </c>
      <c r="BB91" s="77" t="str">
        <f t="shared" si="57"/>
        <v>Not Available</v>
      </c>
      <c r="BC91" s="77" t="str">
        <f t="shared" si="58"/>
        <v>Not Available</v>
      </c>
      <c r="BD91" s="77" t="str">
        <f t="shared" si="59"/>
        <v>Not Available</v>
      </c>
      <c r="BE91" s="65">
        <f t="shared" si="38"/>
        <v>4</v>
      </c>
      <c r="BF91" s="65">
        <f t="shared" si="39"/>
        <v>3</v>
      </c>
      <c r="BG91" s="47" t="s">
        <v>23185</v>
      </c>
      <c r="BH91" s="61" t="str">
        <f>VLOOKUP($H91,'Code Type Lookup'!$A$2:$G$17237,7,FALSE)</f>
        <v>Radiology Services</v>
      </c>
      <c r="BI91">
        <v>72170</v>
      </c>
      <c r="BJ91">
        <v>320</v>
      </c>
      <c r="BK91" s="47"/>
    </row>
    <row r="92" spans="2:63" x14ac:dyDescent="0.3">
      <c r="B92" s="61" t="str">
        <f t="shared" si="32"/>
        <v>Diagnostic Radiology &amp; Imaging Procedures-MRI scan of pelvis before and after contrast-72197</v>
      </c>
      <c r="C92" s="61" t="str">
        <f t="shared" si="33"/>
        <v>72197-0612</v>
      </c>
      <c r="D92" s="47" t="s">
        <v>33978</v>
      </c>
      <c r="E92" s="47" t="s">
        <v>171</v>
      </c>
      <c r="F92" s="61" t="str">
        <f>IFERROR(VLOOKUP($H92,'Code Type Lookup'!$A$2:$F$17237,6,FALSE),G92)</f>
        <v>Diagnostic Radiology &amp; Imaging Procedures</v>
      </c>
      <c r="G92" s="61" t="str">
        <f>IFERROR(VLOOKUP($H92,'Plain Language Descriptions'!$A$2:$B$4913,2,FALSE),VLOOKUP($I92,'Code Type Lookup'!$L$2:$M$48,2,FALSE))</f>
        <v>MRI scan of pelvis before and after contrast</v>
      </c>
      <c r="H92" s="62" t="s">
        <v>23213</v>
      </c>
      <c r="I92" s="66" t="s">
        <v>56</v>
      </c>
      <c r="J92" s="63" t="s">
        <v>33978</v>
      </c>
      <c r="K92" s="68">
        <v>4981</v>
      </c>
      <c r="L92" s="61">
        <f t="shared" si="35"/>
        <v>2</v>
      </c>
      <c r="M92" s="47" t="s">
        <v>175</v>
      </c>
      <c r="N92" s="61">
        <f t="shared" si="36"/>
        <v>1</v>
      </c>
      <c r="O92" s="61" t="str">
        <f t="shared" si="34"/>
        <v>0612-72197 0612-72197</v>
      </c>
      <c r="P92" s="65" t="str">
        <f t="shared" si="37"/>
        <v>61272197</v>
      </c>
      <c r="Q92" s="64" t="e">
        <f>INDEX(#REF!,MATCH(P92,#REF!,0))</f>
        <v>#REF!</v>
      </c>
      <c r="R92" s="64" t="e">
        <f>INDEX(#REF!,MATCH($P92,#REF!,0))</f>
        <v>#REF!</v>
      </c>
      <c r="S92" s="64" t="e">
        <f>INDEX(#REF!,MATCH($P92,#REF!,0))</f>
        <v>#REF!</v>
      </c>
      <c r="T92" s="64" t="e">
        <f>INDEX(#REF!,MATCH($P92,#REF!,0))</f>
        <v>#REF!</v>
      </c>
      <c r="U92" s="64" t="e">
        <f>INDEX(#REF!,MATCH($P92,#REF!,0))</f>
        <v>#REF!</v>
      </c>
      <c r="V92" s="64" t="e">
        <f>INDEX(#REF!,MATCH($P92,#REF!,0))</f>
        <v>#REF!</v>
      </c>
      <c r="W92" s="64" t="e">
        <f>INDEX(#REF!,MATCH($P92,#REF!,0))</f>
        <v>#REF!</v>
      </c>
      <c r="X92" s="64" t="e">
        <f>INDEX(#REF!,MATCH($P92,#REF!,0))</f>
        <v>#REF!</v>
      </c>
      <c r="Y92" s="64" t="e">
        <f>INDEX(#REF!,MATCH($P92,#REF!,0))</f>
        <v>#REF!</v>
      </c>
      <c r="Z92" s="64" t="e">
        <f>INDEX(#REF!,MATCH($P92,#REF!,0))</f>
        <v>#REF!</v>
      </c>
      <c r="AA92" s="64" t="e">
        <f>INDEX(#REF!,MATCH($P92,#REF!,0))</f>
        <v>#REF!</v>
      </c>
      <c r="AB92" s="64" t="e">
        <f>INDEX(#REF!,MATCH($P92,#REF!,0))</f>
        <v>#REF!</v>
      </c>
      <c r="AC92" s="64" t="e">
        <f>INDEX(#REF!,MATCH($P92,#REF!,0))</f>
        <v>#REF!</v>
      </c>
      <c r="AD92" s="64" t="e">
        <f>INDEX(#REF!,MATCH($P92,#REF!,0))</f>
        <v>#REF!</v>
      </c>
      <c r="AE92" s="64" t="e">
        <f>INDEX(#REF!,MATCH($P92,#REF!,0))</f>
        <v>#REF!</v>
      </c>
      <c r="AF92" s="64" t="e">
        <f>INDEX(#REF!,MATCH($P92,#REF!,0))</f>
        <v>#REF!</v>
      </c>
      <c r="AG92" s="64" t="e">
        <f>INDEX(#REF!,MATCH($P92,#REF!,0))</f>
        <v>#REF!</v>
      </c>
      <c r="AH92" s="64" t="e">
        <f>INDEX(#REF!,MATCH($P92,#REF!,0))</f>
        <v>#REF!</v>
      </c>
      <c r="AI92" s="64" t="e">
        <f>INDEX(#REF!,MATCH($P92,#REF!,0))</f>
        <v>#REF!</v>
      </c>
      <c r="AJ92" s="64" t="e">
        <f>INDEX(#REF!,MATCH(P92,#REF!,0))</f>
        <v>#REF!</v>
      </c>
      <c r="AK92" s="77" t="str">
        <f t="shared" si="40"/>
        <v>Not Available</v>
      </c>
      <c r="AL92" s="77" t="str">
        <f t="shared" si="41"/>
        <v>Not Available</v>
      </c>
      <c r="AM92" s="77" t="str">
        <f t="shared" si="42"/>
        <v>Not Available</v>
      </c>
      <c r="AN92" s="77" t="str">
        <f t="shared" si="43"/>
        <v>Not Available</v>
      </c>
      <c r="AO92" s="77" t="str">
        <f t="shared" si="44"/>
        <v>Not Available</v>
      </c>
      <c r="AP92" s="77" t="str">
        <f t="shared" si="45"/>
        <v>Not Available</v>
      </c>
      <c r="AQ92" s="77" t="str">
        <f t="shared" si="46"/>
        <v>Not Available</v>
      </c>
      <c r="AR92" s="77" t="str">
        <f t="shared" si="47"/>
        <v>Not Available</v>
      </c>
      <c r="AS92" s="77" t="str">
        <f t="shared" si="48"/>
        <v>Not Available</v>
      </c>
      <c r="AT92" s="77" t="str">
        <f t="shared" si="49"/>
        <v>Not Available</v>
      </c>
      <c r="AU92" s="77" t="str">
        <f t="shared" si="50"/>
        <v>Not Available</v>
      </c>
      <c r="AV92" s="77" t="str">
        <f t="shared" si="51"/>
        <v>Not Available</v>
      </c>
      <c r="AW92" s="77" t="str">
        <f t="shared" si="52"/>
        <v>Not Available</v>
      </c>
      <c r="AX92" s="77" t="str">
        <f t="shared" si="53"/>
        <v>Not Available</v>
      </c>
      <c r="AY92" s="77" t="str">
        <f t="shared" si="54"/>
        <v>Not Available</v>
      </c>
      <c r="AZ92" s="77" t="str">
        <f t="shared" si="55"/>
        <v>Not Available</v>
      </c>
      <c r="BA92" s="77" t="str">
        <f t="shared" si="56"/>
        <v>Not Available</v>
      </c>
      <c r="BB92" s="77" t="str">
        <f t="shared" si="57"/>
        <v>Not Available</v>
      </c>
      <c r="BC92" s="77" t="str">
        <f t="shared" si="58"/>
        <v>Not Available</v>
      </c>
      <c r="BD92" s="77" t="str">
        <f t="shared" si="59"/>
        <v>Not Available</v>
      </c>
      <c r="BE92" s="65">
        <f t="shared" si="38"/>
        <v>6</v>
      </c>
      <c r="BF92" s="65">
        <f t="shared" si="39"/>
        <v>4</v>
      </c>
      <c r="BG92" s="47" t="s">
        <v>23214</v>
      </c>
      <c r="BH92" s="61" t="str">
        <f>VLOOKUP($H92,'Code Type Lookup'!$A$2:$G$17237,7,FALSE)</f>
        <v>Radiology Services</v>
      </c>
      <c r="BI92">
        <v>72197</v>
      </c>
      <c r="BJ92">
        <v>612</v>
      </c>
      <c r="BK92" s="47"/>
    </row>
    <row r="93" spans="2:63" x14ac:dyDescent="0.3">
      <c r="B93" s="61" t="str">
        <f t="shared" si="32"/>
        <v>Diagnostic radiology-Inj gadoterate meglumi 0.1ml-A9575</v>
      </c>
      <c r="C93" s="61" t="str">
        <f t="shared" si="33"/>
        <v>72197-0612</v>
      </c>
      <c r="D93" s="47" t="s">
        <v>33978</v>
      </c>
      <c r="E93" s="47" t="s">
        <v>187</v>
      </c>
      <c r="F93" s="61" t="str">
        <f>IFERROR(VLOOKUP($H93,'Code Type Lookup'!$A$2:$F$17237,6,FALSE),G93)</f>
        <v>Diagnostic radiology</v>
      </c>
      <c r="G93" s="61" t="str">
        <f>IFERROR(VLOOKUP($H93,'Plain Language Descriptions'!$A$2:$B$4913,2,FALSE),VLOOKUP($I93,'Code Type Lookup'!$L$2:$M$48,2,FALSE))</f>
        <v>Inj gadoterate meglumi 0.1ml</v>
      </c>
      <c r="H93" s="62" t="s">
        <v>2205</v>
      </c>
      <c r="I93" s="66" t="s">
        <v>214</v>
      </c>
      <c r="J93" s="63" t="s">
        <v>34008</v>
      </c>
      <c r="K93" s="68">
        <v>184</v>
      </c>
      <c r="L93" s="61">
        <f t="shared" si="35"/>
        <v>2</v>
      </c>
      <c r="M93" s="47" t="s">
        <v>47</v>
      </c>
      <c r="N93" s="61">
        <f t="shared" si="36"/>
        <v>0</v>
      </c>
      <c r="O93" s="61" t="str">
        <f t="shared" si="34"/>
        <v>0636-A9575 0612-72197</v>
      </c>
      <c r="P93" s="65" t="str">
        <f t="shared" si="37"/>
        <v>636A9575</v>
      </c>
      <c r="Q93" s="64" t="e">
        <f>INDEX(#REF!,MATCH(P93,#REF!,0))</f>
        <v>#REF!</v>
      </c>
      <c r="R93" s="64" t="e">
        <f>INDEX(#REF!,MATCH($P93,#REF!,0))</f>
        <v>#REF!</v>
      </c>
      <c r="S93" s="64" t="e">
        <f>INDEX(#REF!,MATCH($P93,#REF!,0))</f>
        <v>#REF!</v>
      </c>
      <c r="T93" s="64" t="e">
        <f>INDEX(#REF!,MATCH($P93,#REF!,0))</f>
        <v>#REF!</v>
      </c>
      <c r="U93" s="64" t="e">
        <f>INDEX(#REF!,MATCH($P93,#REF!,0))</f>
        <v>#REF!</v>
      </c>
      <c r="V93" s="64" t="e">
        <f>INDEX(#REF!,MATCH($P93,#REF!,0))</f>
        <v>#REF!</v>
      </c>
      <c r="W93" s="64" t="e">
        <f>INDEX(#REF!,MATCH($P93,#REF!,0))</f>
        <v>#REF!</v>
      </c>
      <c r="X93" s="64" t="e">
        <f>INDEX(#REF!,MATCH($P93,#REF!,0))</f>
        <v>#REF!</v>
      </c>
      <c r="Y93" s="64" t="e">
        <f>INDEX(#REF!,MATCH($P93,#REF!,0))</f>
        <v>#REF!</v>
      </c>
      <c r="Z93" s="64" t="e">
        <f>INDEX(#REF!,MATCH($P93,#REF!,0))</f>
        <v>#REF!</v>
      </c>
      <c r="AA93" s="64" t="e">
        <f>INDEX(#REF!,MATCH($P93,#REF!,0))</f>
        <v>#REF!</v>
      </c>
      <c r="AB93" s="64" t="e">
        <f>INDEX(#REF!,MATCH($P93,#REF!,0))</f>
        <v>#REF!</v>
      </c>
      <c r="AC93" s="64" t="e">
        <f>INDEX(#REF!,MATCH($P93,#REF!,0))</f>
        <v>#REF!</v>
      </c>
      <c r="AD93" s="64" t="e">
        <f>INDEX(#REF!,MATCH($P93,#REF!,0))</f>
        <v>#REF!</v>
      </c>
      <c r="AE93" s="64" t="e">
        <f>INDEX(#REF!,MATCH($P93,#REF!,0))</f>
        <v>#REF!</v>
      </c>
      <c r="AF93" s="64" t="e">
        <f>INDEX(#REF!,MATCH($P93,#REF!,0))</f>
        <v>#REF!</v>
      </c>
      <c r="AG93" s="64" t="e">
        <f>INDEX(#REF!,MATCH($P93,#REF!,0))</f>
        <v>#REF!</v>
      </c>
      <c r="AH93" s="64" t="e">
        <f>INDEX(#REF!,MATCH($P93,#REF!,0))</f>
        <v>#REF!</v>
      </c>
      <c r="AI93" s="64" t="e">
        <f>INDEX(#REF!,MATCH($P93,#REF!,0))</f>
        <v>#REF!</v>
      </c>
      <c r="AJ93" s="64" t="e">
        <f>INDEX(#REF!,MATCH(P93,#REF!,0))</f>
        <v>#REF!</v>
      </c>
      <c r="AK93" s="77" t="str">
        <f t="shared" si="40"/>
        <v>Not Available</v>
      </c>
      <c r="AL93" s="77" t="str">
        <f t="shared" si="41"/>
        <v>Not Available</v>
      </c>
      <c r="AM93" s="77" t="str">
        <f t="shared" si="42"/>
        <v>Not Available</v>
      </c>
      <c r="AN93" s="77" t="str">
        <f t="shared" si="43"/>
        <v>Not Available</v>
      </c>
      <c r="AO93" s="77" t="str">
        <f t="shared" si="44"/>
        <v>Not Available</v>
      </c>
      <c r="AP93" s="77" t="str">
        <f t="shared" si="45"/>
        <v>Not Available</v>
      </c>
      <c r="AQ93" s="77" t="str">
        <f t="shared" si="46"/>
        <v>Not Available</v>
      </c>
      <c r="AR93" s="77" t="str">
        <f t="shared" si="47"/>
        <v>Not Available</v>
      </c>
      <c r="AS93" s="77" t="str">
        <f t="shared" si="48"/>
        <v>Not Available</v>
      </c>
      <c r="AT93" s="77" t="str">
        <f t="shared" si="49"/>
        <v>Not Available</v>
      </c>
      <c r="AU93" s="77" t="str">
        <f t="shared" si="50"/>
        <v>Not Available</v>
      </c>
      <c r="AV93" s="77" t="str">
        <f t="shared" si="51"/>
        <v>Not Available</v>
      </c>
      <c r="AW93" s="77" t="str">
        <f t="shared" si="52"/>
        <v>Not Available</v>
      </c>
      <c r="AX93" s="77" t="str">
        <f t="shared" si="53"/>
        <v>Not Available</v>
      </c>
      <c r="AY93" s="77" t="str">
        <f t="shared" si="54"/>
        <v>Not Available</v>
      </c>
      <c r="AZ93" s="77" t="str">
        <f t="shared" si="55"/>
        <v>Not Available</v>
      </c>
      <c r="BA93" s="77" t="str">
        <f t="shared" si="56"/>
        <v>Not Available</v>
      </c>
      <c r="BB93" s="77" t="str">
        <f t="shared" si="57"/>
        <v>Not Available</v>
      </c>
      <c r="BC93" s="77" t="str">
        <f t="shared" si="58"/>
        <v>Not Available</v>
      </c>
      <c r="BD93" s="77" t="str">
        <f t="shared" si="59"/>
        <v>Not Available</v>
      </c>
      <c r="BE93" s="65" t="str">
        <f t="shared" si="38"/>
        <v>N/A</v>
      </c>
      <c r="BF93" s="65" t="e">
        <f t="shared" si="39"/>
        <v>#VALUE!</v>
      </c>
      <c r="BG93" s="47" t="s">
        <v>2206</v>
      </c>
      <c r="BH93" s="61" t="str">
        <f>VLOOKUP($H93,'Code Type Lookup'!$A$2:$G$17237,7,FALSE)</f>
        <v>Radiology Services</v>
      </c>
      <c r="BI93" t="s">
        <v>2205</v>
      </c>
      <c r="BJ93">
        <v>636</v>
      </c>
      <c r="BK93" s="47"/>
    </row>
    <row r="94" spans="2:63" x14ac:dyDescent="0.3">
      <c r="B94" s="61" t="str">
        <f t="shared" si="32"/>
        <v>Diagnostic Radiology &amp; Imaging Procedures-X-ray of forearm, 2 views-73090</v>
      </c>
      <c r="C94" s="61" t="str">
        <f t="shared" si="33"/>
        <v>73090-0320</v>
      </c>
      <c r="D94" s="47" t="s">
        <v>33923</v>
      </c>
      <c r="E94" s="47" t="s">
        <v>171</v>
      </c>
      <c r="F94" s="61" t="str">
        <f>IFERROR(VLOOKUP($H94,'Code Type Lookup'!$A$2:$F$17237,6,FALSE),G94)</f>
        <v>Diagnostic Radiology &amp; Imaging Procedures</v>
      </c>
      <c r="G94" s="61" t="str">
        <f>IFERROR(VLOOKUP($H94,'Plain Language Descriptions'!$A$2:$B$4913,2,FALSE),VLOOKUP($I94,'Code Type Lookup'!$L$2:$M$48,2,FALSE))</f>
        <v>X-ray of forearm, 2 views</v>
      </c>
      <c r="H94" s="62" t="s">
        <v>357</v>
      </c>
      <c r="I94" s="66" t="s">
        <v>178</v>
      </c>
      <c r="J94" s="63" t="s">
        <v>33923</v>
      </c>
      <c r="K94" s="68">
        <v>690</v>
      </c>
      <c r="L94" s="61">
        <f t="shared" si="35"/>
        <v>1</v>
      </c>
      <c r="M94" s="47" t="s">
        <v>175</v>
      </c>
      <c r="N94" s="61">
        <f t="shared" si="36"/>
        <v>1</v>
      </c>
      <c r="O94" s="61" t="str">
        <f t="shared" si="34"/>
        <v>0320-73090 0320-73090</v>
      </c>
      <c r="P94" s="65" t="str">
        <f t="shared" si="37"/>
        <v>32073090</v>
      </c>
      <c r="Q94" s="64" t="e">
        <f>INDEX(#REF!,MATCH(P94,#REF!,0))</f>
        <v>#REF!</v>
      </c>
      <c r="R94" s="64" t="e">
        <f>INDEX(#REF!,MATCH($P94,#REF!,0))</f>
        <v>#REF!</v>
      </c>
      <c r="S94" s="64" t="e">
        <f>INDEX(#REF!,MATCH($P94,#REF!,0))</f>
        <v>#REF!</v>
      </c>
      <c r="T94" s="64" t="e">
        <f>INDEX(#REF!,MATCH($P94,#REF!,0))</f>
        <v>#REF!</v>
      </c>
      <c r="U94" s="64" t="e">
        <f>INDEX(#REF!,MATCH($P94,#REF!,0))</f>
        <v>#REF!</v>
      </c>
      <c r="V94" s="64" t="e">
        <f>INDEX(#REF!,MATCH($P94,#REF!,0))</f>
        <v>#REF!</v>
      </c>
      <c r="W94" s="64" t="e">
        <f>INDEX(#REF!,MATCH($P94,#REF!,0))</f>
        <v>#REF!</v>
      </c>
      <c r="X94" s="64" t="e">
        <f>INDEX(#REF!,MATCH($P94,#REF!,0))</f>
        <v>#REF!</v>
      </c>
      <c r="Y94" s="64" t="e">
        <f>INDEX(#REF!,MATCH($P94,#REF!,0))</f>
        <v>#REF!</v>
      </c>
      <c r="Z94" s="64" t="e">
        <f>INDEX(#REF!,MATCH($P94,#REF!,0))</f>
        <v>#REF!</v>
      </c>
      <c r="AA94" s="64" t="e">
        <f>INDEX(#REF!,MATCH($P94,#REF!,0))</f>
        <v>#REF!</v>
      </c>
      <c r="AB94" s="64" t="e">
        <f>INDEX(#REF!,MATCH($P94,#REF!,0))</f>
        <v>#REF!</v>
      </c>
      <c r="AC94" s="64" t="e">
        <f>INDEX(#REF!,MATCH($P94,#REF!,0))</f>
        <v>#REF!</v>
      </c>
      <c r="AD94" s="64" t="e">
        <f>INDEX(#REF!,MATCH($P94,#REF!,0))</f>
        <v>#REF!</v>
      </c>
      <c r="AE94" s="64" t="e">
        <f>INDEX(#REF!,MATCH($P94,#REF!,0))</f>
        <v>#REF!</v>
      </c>
      <c r="AF94" s="64" t="e">
        <f>INDEX(#REF!,MATCH($P94,#REF!,0))</f>
        <v>#REF!</v>
      </c>
      <c r="AG94" s="64" t="e">
        <f>INDEX(#REF!,MATCH($P94,#REF!,0))</f>
        <v>#REF!</v>
      </c>
      <c r="AH94" s="64" t="e">
        <f>INDEX(#REF!,MATCH($P94,#REF!,0))</f>
        <v>#REF!</v>
      </c>
      <c r="AI94" s="64" t="e">
        <f>INDEX(#REF!,MATCH($P94,#REF!,0))</f>
        <v>#REF!</v>
      </c>
      <c r="AJ94" s="64" t="e">
        <f>INDEX(#REF!,MATCH(P94,#REF!,0))</f>
        <v>#REF!</v>
      </c>
      <c r="AK94" s="77" t="str">
        <f t="shared" si="40"/>
        <v>Not Available</v>
      </c>
      <c r="AL94" s="77" t="str">
        <f t="shared" si="41"/>
        <v>Not Available</v>
      </c>
      <c r="AM94" s="77" t="str">
        <f t="shared" si="42"/>
        <v>Not Available</v>
      </c>
      <c r="AN94" s="77" t="str">
        <f t="shared" si="43"/>
        <v>Not Available</v>
      </c>
      <c r="AO94" s="77" t="str">
        <f t="shared" si="44"/>
        <v>Not Available</v>
      </c>
      <c r="AP94" s="77" t="str">
        <f t="shared" si="45"/>
        <v>Not Available</v>
      </c>
      <c r="AQ94" s="77" t="str">
        <f t="shared" si="46"/>
        <v>Not Available</v>
      </c>
      <c r="AR94" s="77" t="str">
        <f t="shared" si="47"/>
        <v>Not Available</v>
      </c>
      <c r="AS94" s="77" t="str">
        <f t="shared" si="48"/>
        <v>Not Available</v>
      </c>
      <c r="AT94" s="77" t="str">
        <f t="shared" si="49"/>
        <v>Not Available</v>
      </c>
      <c r="AU94" s="77" t="str">
        <f t="shared" si="50"/>
        <v>Not Available</v>
      </c>
      <c r="AV94" s="77" t="str">
        <f t="shared" si="51"/>
        <v>Not Available</v>
      </c>
      <c r="AW94" s="77" t="str">
        <f t="shared" si="52"/>
        <v>Not Available</v>
      </c>
      <c r="AX94" s="77" t="str">
        <f t="shared" si="53"/>
        <v>Not Available</v>
      </c>
      <c r="AY94" s="77" t="str">
        <f t="shared" si="54"/>
        <v>Not Available</v>
      </c>
      <c r="AZ94" s="77" t="str">
        <f t="shared" si="55"/>
        <v>Not Available</v>
      </c>
      <c r="BA94" s="77" t="str">
        <f t="shared" si="56"/>
        <v>Not Available</v>
      </c>
      <c r="BB94" s="77" t="str">
        <f t="shared" si="57"/>
        <v>Not Available</v>
      </c>
      <c r="BC94" s="77" t="str">
        <f t="shared" si="58"/>
        <v>Not Available</v>
      </c>
      <c r="BD94" s="77" t="str">
        <f t="shared" si="59"/>
        <v>Not Available</v>
      </c>
      <c r="BE94" s="65">
        <f t="shared" si="38"/>
        <v>4</v>
      </c>
      <c r="BF94" s="65">
        <f t="shared" si="39"/>
        <v>3</v>
      </c>
      <c r="BG94" s="47" t="s">
        <v>23289</v>
      </c>
      <c r="BH94" s="61" t="str">
        <f>VLOOKUP($H94,'Code Type Lookup'!$A$2:$G$17237,7,FALSE)</f>
        <v>Radiology Services</v>
      </c>
      <c r="BI94">
        <v>73090</v>
      </c>
      <c r="BJ94">
        <v>320</v>
      </c>
      <c r="BK94" s="47"/>
    </row>
    <row r="95" spans="2:63" x14ac:dyDescent="0.3">
      <c r="B95" s="61" t="str">
        <f t="shared" si="32"/>
        <v>Diagnostic Radiology &amp; Imaging Procedures-X-ray of wrist, minimum of 3 views-73110</v>
      </c>
      <c r="C95" s="61" t="str">
        <f t="shared" si="33"/>
        <v>73110-0320</v>
      </c>
      <c r="D95" s="47" t="s">
        <v>362</v>
      </c>
      <c r="E95" s="47" t="s">
        <v>171</v>
      </c>
      <c r="F95" s="61" t="str">
        <f>IFERROR(VLOOKUP($H95,'Code Type Lookup'!$A$2:$F$17237,6,FALSE),G95)</f>
        <v>Diagnostic Radiology &amp; Imaging Procedures</v>
      </c>
      <c r="G95" s="61" t="str">
        <f>IFERROR(VLOOKUP($H95,'Plain Language Descriptions'!$A$2:$B$4913,2,FALSE),VLOOKUP($I95,'Code Type Lookup'!$L$2:$M$48,2,FALSE))</f>
        <v>X-ray of wrist, minimum of 3 views</v>
      </c>
      <c r="H95" s="62" t="s">
        <v>364</v>
      </c>
      <c r="I95" s="66" t="s">
        <v>178</v>
      </c>
      <c r="J95" s="63" t="s">
        <v>362</v>
      </c>
      <c r="K95" s="68">
        <v>662</v>
      </c>
      <c r="L95" s="61">
        <f t="shared" si="35"/>
        <v>1</v>
      </c>
      <c r="M95" s="47" t="s">
        <v>175</v>
      </c>
      <c r="N95" s="61">
        <f t="shared" si="36"/>
        <v>1</v>
      </c>
      <c r="O95" s="61" t="str">
        <f t="shared" si="34"/>
        <v>0320-73110 0320-73110</v>
      </c>
      <c r="P95" s="65" t="str">
        <f t="shared" si="37"/>
        <v>32073110</v>
      </c>
      <c r="Q95" s="64" t="e">
        <f>INDEX(#REF!,MATCH(P95,#REF!,0))</f>
        <v>#REF!</v>
      </c>
      <c r="R95" s="64" t="e">
        <f>INDEX(#REF!,MATCH($P95,#REF!,0))</f>
        <v>#REF!</v>
      </c>
      <c r="S95" s="64" t="e">
        <f>INDEX(#REF!,MATCH($P95,#REF!,0))</f>
        <v>#REF!</v>
      </c>
      <c r="T95" s="64" t="e">
        <f>INDEX(#REF!,MATCH($P95,#REF!,0))</f>
        <v>#REF!</v>
      </c>
      <c r="U95" s="64" t="e">
        <f>INDEX(#REF!,MATCH($P95,#REF!,0))</f>
        <v>#REF!</v>
      </c>
      <c r="V95" s="64" t="e">
        <f>INDEX(#REF!,MATCH($P95,#REF!,0))</f>
        <v>#REF!</v>
      </c>
      <c r="W95" s="64" t="e">
        <f>INDEX(#REF!,MATCH($P95,#REF!,0))</f>
        <v>#REF!</v>
      </c>
      <c r="X95" s="64" t="e">
        <f>INDEX(#REF!,MATCH($P95,#REF!,0))</f>
        <v>#REF!</v>
      </c>
      <c r="Y95" s="64" t="e">
        <f>INDEX(#REF!,MATCH($P95,#REF!,0))</f>
        <v>#REF!</v>
      </c>
      <c r="Z95" s="64" t="e">
        <f>INDEX(#REF!,MATCH($P95,#REF!,0))</f>
        <v>#REF!</v>
      </c>
      <c r="AA95" s="64" t="e">
        <f>INDEX(#REF!,MATCH($P95,#REF!,0))</f>
        <v>#REF!</v>
      </c>
      <c r="AB95" s="64" t="e">
        <f>INDEX(#REF!,MATCH($P95,#REF!,0))</f>
        <v>#REF!</v>
      </c>
      <c r="AC95" s="64" t="e">
        <f>INDEX(#REF!,MATCH($P95,#REF!,0))</f>
        <v>#REF!</v>
      </c>
      <c r="AD95" s="64" t="e">
        <f>INDEX(#REF!,MATCH($P95,#REF!,0))</f>
        <v>#REF!</v>
      </c>
      <c r="AE95" s="64" t="e">
        <f>INDEX(#REF!,MATCH($P95,#REF!,0))</f>
        <v>#REF!</v>
      </c>
      <c r="AF95" s="64" t="e">
        <f>INDEX(#REF!,MATCH($P95,#REF!,0))</f>
        <v>#REF!</v>
      </c>
      <c r="AG95" s="64" t="e">
        <f>INDEX(#REF!,MATCH($P95,#REF!,0))</f>
        <v>#REF!</v>
      </c>
      <c r="AH95" s="64" t="e">
        <f>INDEX(#REF!,MATCH($P95,#REF!,0))</f>
        <v>#REF!</v>
      </c>
      <c r="AI95" s="64" t="e">
        <f>INDEX(#REF!,MATCH($P95,#REF!,0))</f>
        <v>#REF!</v>
      </c>
      <c r="AJ95" s="64" t="e">
        <f>INDEX(#REF!,MATCH(P95,#REF!,0))</f>
        <v>#REF!</v>
      </c>
      <c r="AK95" s="77" t="str">
        <f t="shared" si="40"/>
        <v>Not Available</v>
      </c>
      <c r="AL95" s="77" t="str">
        <f t="shared" si="41"/>
        <v>Not Available</v>
      </c>
      <c r="AM95" s="77" t="str">
        <f t="shared" si="42"/>
        <v>Not Available</v>
      </c>
      <c r="AN95" s="77" t="str">
        <f t="shared" si="43"/>
        <v>Not Available</v>
      </c>
      <c r="AO95" s="77" t="str">
        <f t="shared" si="44"/>
        <v>Not Available</v>
      </c>
      <c r="AP95" s="77" t="str">
        <f t="shared" si="45"/>
        <v>Not Available</v>
      </c>
      <c r="AQ95" s="77" t="str">
        <f t="shared" si="46"/>
        <v>Not Available</v>
      </c>
      <c r="AR95" s="77" t="str">
        <f t="shared" si="47"/>
        <v>Not Available</v>
      </c>
      <c r="AS95" s="77" t="str">
        <f t="shared" si="48"/>
        <v>Not Available</v>
      </c>
      <c r="AT95" s="77" t="str">
        <f t="shared" si="49"/>
        <v>Not Available</v>
      </c>
      <c r="AU95" s="77" t="str">
        <f t="shared" si="50"/>
        <v>Not Available</v>
      </c>
      <c r="AV95" s="77" t="str">
        <f t="shared" si="51"/>
        <v>Not Available</v>
      </c>
      <c r="AW95" s="77" t="str">
        <f t="shared" si="52"/>
        <v>Not Available</v>
      </c>
      <c r="AX95" s="77" t="str">
        <f t="shared" si="53"/>
        <v>Not Available</v>
      </c>
      <c r="AY95" s="77" t="str">
        <f t="shared" si="54"/>
        <v>Not Available</v>
      </c>
      <c r="AZ95" s="77" t="str">
        <f t="shared" si="55"/>
        <v>Not Available</v>
      </c>
      <c r="BA95" s="77" t="str">
        <f t="shared" si="56"/>
        <v>Not Available</v>
      </c>
      <c r="BB95" s="77" t="str">
        <f t="shared" si="57"/>
        <v>Not Available</v>
      </c>
      <c r="BC95" s="77" t="str">
        <f t="shared" si="58"/>
        <v>Not Available</v>
      </c>
      <c r="BD95" s="77" t="str">
        <f t="shared" si="59"/>
        <v>Not Available</v>
      </c>
      <c r="BE95" s="65">
        <f t="shared" si="38"/>
        <v>4</v>
      </c>
      <c r="BF95" s="65">
        <f t="shared" si="39"/>
        <v>3</v>
      </c>
      <c r="BG95" s="47" t="s">
        <v>23295</v>
      </c>
      <c r="BH95" s="61" t="str">
        <f>VLOOKUP($H95,'Code Type Lookup'!$A$2:$G$17237,7,FALSE)</f>
        <v>Radiology Services</v>
      </c>
      <c r="BI95">
        <v>73110</v>
      </c>
      <c r="BJ95">
        <v>320</v>
      </c>
      <c r="BK95" s="47"/>
    </row>
    <row r="96" spans="2:63" x14ac:dyDescent="0.3">
      <c r="B96" s="61" t="str">
        <f t="shared" si="32"/>
        <v>Diagnostic Radiology &amp; Imaging Procedures-X-ray of hand, 2 views-73120</v>
      </c>
      <c r="C96" s="61" t="str">
        <f t="shared" si="33"/>
        <v>73120-0320</v>
      </c>
      <c r="D96" s="47" t="s">
        <v>289</v>
      </c>
      <c r="E96" s="47" t="s">
        <v>171</v>
      </c>
      <c r="F96" s="61" t="str">
        <f>IFERROR(VLOOKUP($H96,'Code Type Lookup'!$A$2:$F$17237,6,FALSE),G96)</f>
        <v>Diagnostic Radiology &amp; Imaging Procedures</v>
      </c>
      <c r="G96" s="61" t="str">
        <f>IFERROR(VLOOKUP($H96,'Plain Language Descriptions'!$A$2:$B$4913,2,FALSE),VLOOKUP($I96,'Code Type Lookup'!$L$2:$M$48,2,FALSE))</f>
        <v>X-ray of hand, 2 views</v>
      </c>
      <c r="H96" s="62" t="s">
        <v>288</v>
      </c>
      <c r="I96" s="66" t="s">
        <v>178</v>
      </c>
      <c r="J96" s="63" t="s">
        <v>289</v>
      </c>
      <c r="K96" s="68">
        <v>595</v>
      </c>
      <c r="L96" s="61">
        <f t="shared" si="35"/>
        <v>1</v>
      </c>
      <c r="M96" s="47" t="s">
        <v>175</v>
      </c>
      <c r="N96" s="61">
        <f t="shared" si="36"/>
        <v>1</v>
      </c>
      <c r="O96" s="61" t="str">
        <f t="shared" si="34"/>
        <v>0320-73120 0320-73120</v>
      </c>
      <c r="P96" s="65" t="str">
        <f t="shared" si="37"/>
        <v>32073120</v>
      </c>
      <c r="Q96" s="64" t="e">
        <f>INDEX(#REF!,MATCH(P96,#REF!,0))</f>
        <v>#REF!</v>
      </c>
      <c r="R96" s="64" t="e">
        <f>INDEX(#REF!,MATCH($P96,#REF!,0))</f>
        <v>#REF!</v>
      </c>
      <c r="S96" s="64" t="e">
        <f>INDEX(#REF!,MATCH($P96,#REF!,0))</f>
        <v>#REF!</v>
      </c>
      <c r="T96" s="64" t="e">
        <f>INDEX(#REF!,MATCH($P96,#REF!,0))</f>
        <v>#REF!</v>
      </c>
      <c r="U96" s="64" t="e">
        <f>INDEX(#REF!,MATCH($P96,#REF!,0))</f>
        <v>#REF!</v>
      </c>
      <c r="V96" s="64" t="e">
        <f>INDEX(#REF!,MATCH($P96,#REF!,0))</f>
        <v>#REF!</v>
      </c>
      <c r="W96" s="64" t="e">
        <f>INDEX(#REF!,MATCH($P96,#REF!,0))</f>
        <v>#REF!</v>
      </c>
      <c r="X96" s="64" t="e">
        <f>INDEX(#REF!,MATCH($P96,#REF!,0))</f>
        <v>#REF!</v>
      </c>
      <c r="Y96" s="64" t="e">
        <f>INDEX(#REF!,MATCH($P96,#REF!,0))</f>
        <v>#REF!</v>
      </c>
      <c r="Z96" s="64" t="e">
        <f>INDEX(#REF!,MATCH($P96,#REF!,0))</f>
        <v>#REF!</v>
      </c>
      <c r="AA96" s="64" t="e">
        <f>INDEX(#REF!,MATCH($P96,#REF!,0))</f>
        <v>#REF!</v>
      </c>
      <c r="AB96" s="64" t="e">
        <f>INDEX(#REF!,MATCH($P96,#REF!,0))</f>
        <v>#REF!</v>
      </c>
      <c r="AC96" s="64" t="e">
        <f>INDEX(#REF!,MATCH($P96,#REF!,0))</f>
        <v>#REF!</v>
      </c>
      <c r="AD96" s="64" t="e">
        <f>INDEX(#REF!,MATCH($P96,#REF!,0))</f>
        <v>#REF!</v>
      </c>
      <c r="AE96" s="64" t="e">
        <f>INDEX(#REF!,MATCH($P96,#REF!,0))</f>
        <v>#REF!</v>
      </c>
      <c r="AF96" s="64" t="e">
        <f>INDEX(#REF!,MATCH($P96,#REF!,0))</f>
        <v>#REF!</v>
      </c>
      <c r="AG96" s="64" t="e">
        <f>INDEX(#REF!,MATCH($P96,#REF!,0))</f>
        <v>#REF!</v>
      </c>
      <c r="AH96" s="64" t="e">
        <f>INDEX(#REF!,MATCH($P96,#REF!,0))</f>
        <v>#REF!</v>
      </c>
      <c r="AI96" s="64" t="e">
        <f>INDEX(#REF!,MATCH($P96,#REF!,0))</f>
        <v>#REF!</v>
      </c>
      <c r="AJ96" s="64" t="e">
        <f>INDEX(#REF!,MATCH(P96,#REF!,0))</f>
        <v>#REF!</v>
      </c>
      <c r="AK96" s="77" t="str">
        <f t="shared" si="40"/>
        <v>Not Available</v>
      </c>
      <c r="AL96" s="77" t="str">
        <f t="shared" si="41"/>
        <v>Not Available</v>
      </c>
      <c r="AM96" s="77" t="str">
        <f t="shared" si="42"/>
        <v>Not Available</v>
      </c>
      <c r="AN96" s="77" t="str">
        <f t="shared" si="43"/>
        <v>Not Available</v>
      </c>
      <c r="AO96" s="77" t="str">
        <f t="shared" si="44"/>
        <v>Not Available</v>
      </c>
      <c r="AP96" s="77" t="str">
        <f t="shared" si="45"/>
        <v>Not Available</v>
      </c>
      <c r="AQ96" s="77" t="str">
        <f t="shared" si="46"/>
        <v>Not Available</v>
      </c>
      <c r="AR96" s="77" t="str">
        <f t="shared" si="47"/>
        <v>Not Available</v>
      </c>
      <c r="AS96" s="77" t="str">
        <f t="shared" si="48"/>
        <v>Not Available</v>
      </c>
      <c r="AT96" s="77" t="str">
        <f t="shared" si="49"/>
        <v>Not Available</v>
      </c>
      <c r="AU96" s="77" t="str">
        <f t="shared" si="50"/>
        <v>Not Available</v>
      </c>
      <c r="AV96" s="77" t="str">
        <f t="shared" si="51"/>
        <v>Not Available</v>
      </c>
      <c r="AW96" s="77" t="str">
        <f t="shared" si="52"/>
        <v>Not Available</v>
      </c>
      <c r="AX96" s="77" t="str">
        <f t="shared" si="53"/>
        <v>Not Available</v>
      </c>
      <c r="AY96" s="77" t="str">
        <f t="shared" si="54"/>
        <v>Not Available</v>
      </c>
      <c r="AZ96" s="77" t="str">
        <f t="shared" si="55"/>
        <v>Not Available</v>
      </c>
      <c r="BA96" s="77" t="str">
        <f t="shared" si="56"/>
        <v>Not Available</v>
      </c>
      <c r="BB96" s="77" t="str">
        <f t="shared" si="57"/>
        <v>Not Available</v>
      </c>
      <c r="BC96" s="77" t="str">
        <f t="shared" si="58"/>
        <v>Not Available</v>
      </c>
      <c r="BD96" s="77" t="str">
        <f t="shared" si="59"/>
        <v>Not Available</v>
      </c>
      <c r="BE96" s="65">
        <f t="shared" si="38"/>
        <v>4</v>
      </c>
      <c r="BF96" s="65">
        <f t="shared" si="39"/>
        <v>3</v>
      </c>
      <c r="BG96" s="47" t="s">
        <v>23304</v>
      </c>
      <c r="BH96" s="61" t="str">
        <f>VLOOKUP($H96,'Code Type Lookup'!$A$2:$G$17237,7,FALSE)</f>
        <v>Radiology Services</v>
      </c>
      <c r="BI96">
        <v>73120</v>
      </c>
      <c r="BJ96">
        <v>320</v>
      </c>
      <c r="BK96" s="47"/>
    </row>
    <row r="97" spans="2:63" x14ac:dyDescent="0.3">
      <c r="B97" s="61" t="str">
        <f t="shared" si="32"/>
        <v>Diagnostic Radiology &amp; Imaging Procedures-X-ray of hand, minimum of 3 views-73130</v>
      </c>
      <c r="C97" s="61" t="str">
        <f t="shared" si="33"/>
        <v>73130-0320</v>
      </c>
      <c r="D97" s="47" t="s">
        <v>365</v>
      </c>
      <c r="E97" s="47" t="s">
        <v>171</v>
      </c>
      <c r="F97" s="61" t="str">
        <f>IFERROR(VLOOKUP($H97,'Code Type Lookup'!$A$2:$F$17237,6,FALSE),G97)</f>
        <v>Diagnostic Radiology &amp; Imaging Procedures</v>
      </c>
      <c r="G97" s="61" t="str">
        <f>IFERROR(VLOOKUP($H97,'Plain Language Descriptions'!$A$2:$B$4913,2,FALSE),VLOOKUP($I97,'Code Type Lookup'!$L$2:$M$48,2,FALSE))</f>
        <v>X-ray of hand, minimum of 3 views</v>
      </c>
      <c r="H97" s="62" t="s">
        <v>367</v>
      </c>
      <c r="I97" s="66" t="s">
        <v>178</v>
      </c>
      <c r="J97" s="63" t="s">
        <v>365</v>
      </c>
      <c r="K97" s="68">
        <v>594</v>
      </c>
      <c r="L97" s="61">
        <f t="shared" si="35"/>
        <v>1</v>
      </c>
      <c r="M97" s="47" t="s">
        <v>175</v>
      </c>
      <c r="N97" s="61">
        <f t="shared" si="36"/>
        <v>1</v>
      </c>
      <c r="O97" s="61" t="str">
        <f t="shared" si="34"/>
        <v>0320-73130 0320-73130</v>
      </c>
      <c r="P97" s="65" t="str">
        <f t="shared" si="37"/>
        <v>32073130</v>
      </c>
      <c r="Q97" s="64" t="e">
        <f>INDEX(#REF!,MATCH(P97,#REF!,0))</f>
        <v>#REF!</v>
      </c>
      <c r="R97" s="64" t="e">
        <f>INDEX(#REF!,MATCH($P97,#REF!,0))</f>
        <v>#REF!</v>
      </c>
      <c r="S97" s="64" t="e">
        <f>INDEX(#REF!,MATCH($P97,#REF!,0))</f>
        <v>#REF!</v>
      </c>
      <c r="T97" s="64" t="e">
        <f>INDEX(#REF!,MATCH($P97,#REF!,0))</f>
        <v>#REF!</v>
      </c>
      <c r="U97" s="64" t="e">
        <f>INDEX(#REF!,MATCH($P97,#REF!,0))</f>
        <v>#REF!</v>
      </c>
      <c r="V97" s="64" t="e">
        <f>INDEX(#REF!,MATCH($P97,#REF!,0))</f>
        <v>#REF!</v>
      </c>
      <c r="W97" s="64" t="e">
        <f>INDEX(#REF!,MATCH($P97,#REF!,0))</f>
        <v>#REF!</v>
      </c>
      <c r="X97" s="64" t="e">
        <f>INDEX(#REF!,MATCH($P97,#REF!,0))</f>
        <v>#REF!</v>
      </c>
      <c r="Y97" s="64" t="e">
        <f>INDEX(#REF!,MATCH($P97,#REF!,0))</f>
        <v>#REF!</v>
      </c>
      <c r="Z97" s="64" t="e">
        <f>INDEX(#REF!,MATCH($P97,#REF!,0))</f>
        <v>#REF!</v>
      </c>
      <c r="AA97" s="64" t="e">
        <f>INDEX(#REF!,MATCH($P97,#REF!,0))</f>
        <v>#REF!</v>
      </c>
      <c r="AB97" s="64" t="e">
        <f>INDEX(#REF!,MATCH($P97,#REF!,0))</f>
        <v>#REF!</v>
      </c>
      <c r="AC97" s="64" t="e">
        <f>INDEX(#REF!,MATCH($P97,#REF!,0))</f>
        <v>#REF!</v>
      </c>
      <c r="AD97" s="64" t="e">
        <f>INDEX(#REF!,MATCH($P97,#REF!,0))</f>
        <v>#REF!</v>
      </c>
      <c r="AE97" s="64" t="e">
        <f>INDEX(#REF!,MATCH($P97,#REF!,0))</f>
        <v>#REF!</v>
      </c>
      <c r="AF97" s="64" t="e">
        <f>INDEX(#REF!,MATCH($P97,#REF!,0))</f>
        <v>#REF!</v>
      </c>
      <c r="AG97" s="64" t="e">
        <f>INDEX(#REF!,MATCH($P97,#REF!,0))</f>
        <v>#REF!</v>
      </c>
      <c r="AH97" s="64" t="e">
        <f>INDEX(#REF!,MATCH($P97,#REF!,0))</f>
        <v>#REF!</v>
      </c>
      <c r="AI97" s="64" t="e">
        <f>INDEX(#REF!,MATCH($P97,#REF!,0))</f>
        <v>#REF!</v>
      </c>
      <c r="AJ97" s="64" t="e">
        <f>INDEX(#REF!,MATCH(P97,#REF!,0))</f>
        <v>#REF!</v>
      </c>
      <c r="AK97" s="77" t="str">
        <f t="shared" si="40"/>
        <v>Not Available</v>
      </c>
      <c r="AL97" s="77" t="str">
        <f t="shared" si="41"/>
        <v>Not Available</v>
      </c>
      <c r="AM97" s="77" t="str">
        <f t="shared" si="42"/>
        <v>Not Available</v>
      </c>
      <c r="AN97" s="77" t="str">
        <f t="shared" si="43"/>
        <v>Not Available</v>
      </c>
      <c r="AO97" s="77" t="str">
        <f t="shared" si="44"/>
        <v>Not Available</v>
      </c>
      <c r="AP97" s="77" t="str">
        <f t="shared" si="45"/>
        <v>Not Available</v>
      </c>
      <c r="AQ97" s="77" t="str">
        <f t="shared" si="46"/>
        <v>Not Available</v>
      </c>
      <c r="AR97" s="77" t="str">
        <f t="shared" si="47"/>
        <v>Not Available</v>
      </c>
      <c r="AS97" s="77" t="str">
        <f t="shared" si="48"/>
        <v>Not Available</v>
      </c>
      <c r="AT97" s="77" t="str">
        <f t="shared" si="49"/>
        <v>Not Available</v>
      </c>
      <c r="AU97" s="77" t="str">
        <f t="shared" si="50"/>
        <v>Not Available</v>
      </c>
      <c r="AV97" s="77" t="str">
        <f t="shared" si="51"/>
        <v>Not Available</v>
      </c>
      <c r="AW97" s="77" t="str">
        <f t="shared" si="52"/>
        <v>Not Available</v>
      </c>
      <c r="AX97" s="77" t="str">
        <f t="shared" si="53"/>
        <v>Not Available</v>
      </c>
      <c r="AY97" s="77" t="str">
        <f t="shared" si="54"/>
        <v>Not Available</v>
      </c>
      <c r="AZ97" s="77" t="str">
        <f t="shared" si="55"/>
        <v>Not Available</v>
      </c>
      <c r="BA97" s="77" t="str">
        <f t="shared" si="56"/>
        <v>Not Available</v>
      </c>
      <c r="BB97" s="77" t="str">
        <f t="shared" si="57"/>
        <v>Not Available</v>
      </c>
      <c r="BC97" s="77" t="str">
        <f t="shared" si="58"/>
        <v>Not Available</v>
      </c>
      <c r="BD97" s="77" t="str">
        <f t="shared" si="59"/>
        <v>Not Available</v>
      </c>
      <c r="BE97" s="65">
        <f t="shared" si="38"/>
        <v>4</v>
      </c>
      <c r="BF97" s="65">
        <f t="shared" si="39"/>
        <v>3</v>
      </c>
      <c r="BG97" s="47" t="s">
        <v>23304</v>
      </c>
      <c r="BH97" s="61" t="str">
        <f>VLOOKUP($H97,'Code Type Lookup'!$A$2:$G$17237,7,FALSE)</f>
        <v>Radiology Services</v>
      </c>
      <c r="BI97">
        <v>73130</v>
      </c>
      <c r="BJ97">
        <v>320</v>
      </c>
      <c r="BK97" s="47"/>
    </row>
    <row r="98" spans="2:63" x14ac:dyDescent="0.3">
      <c r="B98" s="61" t="str">
        <f t="shared" si="32"/>
        <v>Diagnostic Radiology &amp; Imaging Procedures-X-ray of both hips with pelvis, 3-4 views-73522</v>
      </c>
      <c r="C98" s="61" t="str">
        <f t="shared" si="33"/>
        <v>73522-0320</v>
      </c>
      <c r="D98" s="47" t="s">
        <v>33924</v>
      </c>
      <c r="E98" s="47" t="s">
        <v>171</v>
      </c>
      <c r="F98" s="61" t="str">
        <f>IFERROR(VLOOKUP($H98,'Code Type Lookup'!$A$2:$F$17237,6,FALSE),G98)</f>
        <v>Diagnostic Radiology &amp; Imaging Procedures</v>
      </c>
      <c r="G98" s="61" t="str">
        <f>IFERROR(VLOOKUP($H98,'Plain Language Descriptions'!$A$2:$B$4913,2,FALSE),VLOOKUP($I98,'Code Type Lookup'!$L$2:$M$48,2,FALSE))</f>
        <v>X-ray of both hips with pelvis, 3-4 views</v>
      </c>
      <c r="H98" s="62" t="s">
        <v>380</v>
      </c>
      <c r="I98" s="66" t="s">
        <v>178</v>
      </c>
      <c r="J98" s="63" t="s">
        <v>33924</v>
      </c>
      <c r="K98" s="68">
        <v>768</v>
      </c>
      <c r="L98" s="61">
        <f t="shared" si="35"/>
        <v>1</v>
      </c>
      <c r="M98" s="47" t="s">
        <v>175</v>
      </c>
      <c r="N98" s="61">
        <f t="shared" si="36"/>
        <v>1</v>
      </c>
      <c r="O98" s="61" t="str">
        <f t="shared" si="34"/>
        <v>0320-73522 0320-73522</v>
      </c>
      <c r="P98" s="65" t="str">
        <f t="shared" si="37"/>
        <v>32073522</v>
      </c>
      <c r="Q98" s="64" t="e">
        <f>INDEX(#REF!,MATCH(P98,#REF!,0))</f>
        <v>#REF!</v>
      </c>
      <c r="R98" s="64" t="e">
        <f>INDEX(#REF!,MATCH($P98,#REF!,0))</f>
        <v>#REF!</v>
      </c>
      <c r="S98" s="64" t="e">
        <f>INDEX(#REF!,MATCH($P98,#REF!,0))</f>
        <v>#REF!</v>
      </c>
      <c r="T98" s="64" t="e">
        <f>INDEX(#REF!,MATCH($P98,#REF!,0))</f>
        <v>#REF!</v>
      </c>
      <c r="U98" s="64" t="e">
        <f>INDEX(#REF!,MATCH($P98,#REF!,0))</f>
        <v>#REF!</v>
      </c>
      <c r="V98" s="64" t="e">
        <f>INDEX(#REF!,MATCH($P98,#REF!,0))</f>
        <v>#REF!</v>
      </c>
      <c r="W98" s="64" t="e">
        <f>INDEX(#REF!,MATCH($P98,#REF!,0))</f>
        <v>#REF!</v>
      </c>
      <c r="X98" s="64" t="e">
        <f>INDEX(#REF!,MATCH($P98,#REF!,0))</f>
        <v>#REF!</v>
      </c>
      <c r="Y98" s="64" t="e">
        <f>INDEX(#REF!,MATCH($P98,#REF!,0))</f>
        <v>#REF!</v>
      </c>
      <c r="Z98" s="64" t="e">
        <f>INDEX(#REF!,MATCH($P98,#REF!,0))</f>
        <v>#REF!</v>
      </c>
      <c r="AA98" s="64" t="e">
        <f>INDEX(#REF!,MATCH($P98,#REF!,0))</f>
        <v>#REF!</v>
      </c>
      <c r="AB98" s="64" t="e">
        <f>INDEX(#REF!,MATCH($P98,#REF!,0))</f>
        <v>#REF!</v>
      </c>
      <c r="AC98" s="64" t="e">
        <f>INDEX(#REF!,MATCH($P98,#REF!,0))</f>
        <v>#REF!</v>
      </c>
      <c r="AD98" s="64" t="e">
        <f>INDEX(#REF!,MATCH($P98,#REF!,0))</f>
        <v>#REF!</v>
      </c>
      <c r="AE98" s="64" t="e">
        <f>INDEX(#REF!,MATCH($P98,#REF!,0))</f>
        <v>#REF!</v>
      </c>
      <c r="AF98" s="64" t="e">
        <f>INDEX(#REF!,MATCH($P98,#REF!,0))</f>
        <v>#REF!</v>
      </c>
      <c r="AG98" s="64" t="e">
        <f>INDEX(#REF!,MATCH($P98,#REF!,0))</f>
        <v>#REF!</v>
      </c>
      <c r="AH98" s="64" t="e">
        <f>INDEX(#REF!,MATCH($P98,#REF!,0))</f>
        <v>#REF!</v>
      </c>
      <c r="AI98" s="64" t="e">
        <f>INDEX(#REF!,MATCH($P98,#REF!,0))</f>
        <v>#REF!</v>
      </c>
      <c r="AJ98" s="64" t="e">
        <f>INDEX(#REF!,MATCH(P98,#REF!,0))</f>
        <v>#REF!</v>
      </c>
      <c r="AK98" s="77" t="str">
        <f t="shared" si="40"/>
        <v>Not Available</v>
      </c>
      <c r="AL98" s="77" t="str">
        <f t="shared" si="41"/>
        <v>Not Available</v>
      </c>
      <c r="AM98" s="77" t="str">
        <f t="shared" si="42"/>
        <v>Not Available</v>
      </c>
      <c r="AN98" s="77" t="str">
        <f t="shared" si="43"/>
        <v>Not Available</v>
      </c>
      <c r="AO98" s="77" t="str">
        <f t="shared" si="44"/>
        <v>Not Available</v>
      </c>
      <c r="AP98" s="77" t="str">
        <f t="shared" si="45"/>
        <v>Not Available</v>
      </c>
      <c r="AQ98" s="77" t="str">
        <f t="shared" si="46"/>
        <v>Not Available</v>
      </c>
      <c r="AR98" s="77" t="str">
        <f t="shared" si="47"/>
        <v>Not Available</v>
      </c>
      <c r="AS98" s="77" t="str">
        <f t="shared" si="48"/>
        <v>Not Available</v>
      </c>
      <c r="AT98" s="77" t="str">
        <f t="shared" si="49"/>
        <v>Not Available</v>
      </c>
      <c r="AU98" s="77" t="str">
        <f t="shared" si="50"/>
        <v>Not Available</v>
      </c>
      <c r="AV98" s="77" t="str">
        <f t="shared" si="51"/>
        <v>Not Available</v>
      </c>
      <c r="AW98" s="77" t="str">
        <f t="shared" si="52"/>
        <v>Not Available</v>
      </c>
      <c r="AX98" s="77" t="str">
        <f t="shared" si="53"/>
        <v>Not Available</v>
      </c>
      <c r="AY98" s="77" t="str">
        <f t="shared" si="54"/>
        <v>Not Available</v>
      </c>
      <c r="AZ98" s="77" t="str">
        <f t="shared" si="55"/>
        <v>Not Available</v>
      </c>
      <c r="BA98" s="77" t="str">
        <f t="shared" si="56"/>
        <v>Not Available</v>
      </c>
      <c r="BB98" s="77" t="str">
        <f t="shared" si="57"/>
        <v>Not Available</v>
      </c>
      <c r="BC98" s="77" t="str">
        <f t="shared" si="58"/>
        <v>Not Available</v>
      </c>
      <c r="BD98" s="77" t="str">
        <f t="shared" si="59"/>
        <v>Not Available</v>
      </c>
      <c r="BE98" s="65">
        <f t="shared" si="38"/>
        <v>4</v>
      </c>
      <c r="BF98" s="65">
        <f t="shared" si="39"/>
        <v>3</v>
      </c>
      <c r="BG98" s="47" t="s">
        <v>23367</v>
      </c>
      <c r="BH98" s="61" t="str">
        <f>VLOOKUP($H98,'Code Type Lookup'!$A$2:$G$17237,7,FALSE)</f>
        <v>Radiology Services</v>
      </c>
      <c r="BI98">
        <v>73522</v>
      </c>
      <c r="BJ98">
        <v>320</v>
      </c>
      <c r="BK98" s="47"/>
    </row>
    <row r="99" spans="2:63" x14ac:dyDescent="0.3">
      <c r="B99" s="61" t="str">
        <f t="shared" si="32"/>
        <v>Diagnostic Radiology &amp; Imaging Procedures-X-ray of femur, minimum 2 views-73552</v>
      </c>
      <c r="C99" s="61" t="str">
        <f t="shared" si="33"/>
        <v>73552-0320</v>
      </c>
      <c r="D99" s="47" t="s">
        <v>33925</v>
      </c>
      <c r="E99" s="47" t="s">
        <v>171</v>
      </c>
      <c r="F99" s="61" t="str">
        <f>IFERROR(VLOOKUP($H99,'Code Type Lookup'!$A$2:$F$17237,6,FALSE),G99)</f>
        <v>Diagnostic Radiology &amp; Imaging Procedures</v>
      </c>
      <c r="G99" s="61" t="str">
        <f>IFERROR(VLOOKUP($H99,'Plain Language Descriptions'!$A$2:$B$4913,2,FALSE),VLOOKUP($I99,'Code Type Lookup'!$L$2:$M$48,2,FALSE))</f>
        <v>X-ray of femur, minimum 2 views</v>
      </c>
      <c r="H99" s="62" t="s">
        <v>384</v>
      </c>
      <c r="I99" s="66" t="s">
        <v>178</v>
      </c>
      <c r="J99" s="63" t="s">
        <v>33925</v>
      </c>
      <c r="K99" s="68">
        <v>584</v>
      </c>
      <c r="L99" s="61">
        <f t="shared" si="35"/>
        <v>1</v>
      </c>
      <c r="M99" s="47" t="s">
        <v>175</v>
      </c>
      <c r="N99" s="61">
        <f t="shared" si="36"/>
        <v>1</v>
      </c>
      <c r="O99" s="61" t="str">
        <f t="shared" si="34"/>
        <v>0320-73552 0320-73552</v>
      </c>
      <c r="P99" s="65" t="str">
        <f t="shared" si="37"/>
        <v>32073552</v>
      </c>
      <c r="Q99" s="64" t="e">
        <f>INDEX(#REF!,MATCH(P99,#REF!,0))</f>
        <v>#REF!</v>
      </c>
      <c r="R99" s="64" t="e">
        <f>INDEX(#REF!,MATCH($P99,#REF!,0))</f>
        <v>#REF!</v>
      </c>
      <c r="S99" s="64" t="e">
        <f>INDEX(#REF!,MATCH($P99,#REF!,0))</f>
        <v>#REF!</v>
      </c>
      <c r="T99" s="64" t="e">
        <f>INDEX(#REF!,MATCH($P99,#REF!,0))</f>
        <v>#REF!</v>
      </c>
      <c r="U99" s="64" t="e">
        <f>INDEX(#REF!,MATCH($P99,#REF!,0))</f>
        <v>#REF!</v>
      </c>
      <c r="V99" s="64" t="e">
        <f>INDEX(#REF!,MATCH($P99,#REF!,0))</f>
        <v>#REF!</v>
      </c>
      <c r="W99" s="64" t="e">
        <f>INDEX(#REF!,MATCH($P99,#REF!,0))</f>
        <v>#REF!</v>
      </c>
      <c r="X99" s="64" t="e">
        <f>INDEX(#REF!,MATCH($P99,#REF!,0))</f>
        <v>#REF!</v>
      </c>
      <c r="Y99" s="64" t="e">
        <f>INDEX(#REF!,MATCH($P99,#REF!,0))</f>
        <v>#REF!</v>
      </c>
      <c r="Z99" s="64" t="e">
        <f>INDEX(#REF!,MATCH($P99,#REF!,0))</f>
        <v>#REF!</v>
      </c>
      <c r="AA99" s="64" t="e">
        <f>INDEX(#REF!,MATCH($P99,#REF!,0))</f>
        <v>#REF!</v>
      </c>
      <c r="AB99" s="64" t="e">
        <f>INDEX(#REF!,MATCH($P99,#REF!,0))</f>
        <v>#REF!</v>
      </c>
      <c r="AC99" s="64" t="e">
        <f>INDEX(#REF!,MATCH($P99,#REF!,0))</f>
        <v>#REF!</v>
      </c>
      <c r="AD99" s="64" t="e">
        <f>INDEX(#REF!,MATCH($P99,#REF!,0))</f>
        <v>#REF!</v>
      </c>
      <c r="AE99" s="64" t="e">
        <f>INDEX(#REF!,MATCH($P99,#REF!,0))</f>
        <v>#REF!</v>
      </c>
      <c r="AF99" s="64" t="e">
        <f>INDEX(#REF!,MATCH($P99,#REF!,0))</f>
        <v>#REF!</v>
      </c>
      <c r="AG99" s="64" t="e">
        <f>INDEX(#REF!,MATCH($P99,#REF!,0))</f>
        <v>#REF!</v>
      </c>
      <c r="AH99" s="64" t="e">
        <f>INDEX(#REF!,MATCH($P99,#REF!,0))</f>
        <v>#REF!</v>
      </c>
      <c r="AI99" s="64" t="e">
        <f>INDEX(#REF!,MATCH($P99,#REF!,0))</f>
        <v>#REF!</v>
      </c>
      <c r="AJ99" s="64" t="e">
        <f>INDEX(#REF!,MATCH(P99,#REF!,0))</f>
        <v>#REF!</v>
      </c>
      <c r="AK99" s="77" t="str">
        <f t="shared" si="40"/>
        <v>Not Available</v>
      </c>
      <c r="AL99" s="77" t="str">
        <f t="shared" si="41"/>
        <v>Not Available</v>
      </c>
      <c r="AM99" s="77" t="str">
        <f t="shared" si="42"/>
        <v>Not Available</v>
      </c>
      <c r="AN99" s="77" t="str">
        <f t="shared" si="43"/>
        <v>Not Available</v>
      </c>
      <c r="AO99" s="77" t="str">
        <f t="shared" si="44"/>
        <v>Not Available</v>
      </c>
      <c r="AP99" s="77" t="str">
        <f t="shared" si="45"/>
        <v>Not Available</v>
      </c>
      <c r="AQ99" s="77" t="str">
        <f t="shared" si="46"/>
        <v>Not Available</v>
      </c>
      <c r="AR99" s="77" t="str">
        <f t="shared" si="47"/>
        <v>Not Available</v>
      </c>
      <c r="AS99" s="77" t="str">
        <f t="shared" si="48"/>
        <v>Not Available</v>
      </c>
      <c r="AT99" s="77" t="str">
        <f t="shared" si="49"/>
        <v>Not Available</v>
      </c>
      <c r="AU99" s="77" t="str">
        <f t="shared" si="50"/>
        <v>Not Available</v>
      </c>
      <c r="AV99" s="77" t="str">
        <f t="shared" si="51"/>
        <v>Not Available</v>
      </c>
      <c r="AW99" s="77" t="str">
        <f t="shared" si="52"/>
        <v>Not Available</v>
      </c>
      <c r="AX99" s="77" t="str">
        <f t="shared" si="53"/>
        <v>Not Available</v>
      </c>
      <c r="AY99" s="77" t="str">
        <f t="shared" si="54"/>
        <v>Not Available</v>
      </c>
      <c r="AZ99" s="77" t="str">
        <f t="shared" si="55"/>
        <v>Not Available</v>
      </c>
      <c r="BA99" s="77" t="str">
        <f t="shared" si="56"/>
        <v>Not Available</v>
      </c>
      <c r="BB99" s="77" t="str">
        <f t="shared" si="57"/>
        <v>Not Available</v>
      </c>
      <c r="BC99" s="77" t="str">
        <f t="shared" si="58"/>
        <v>Not Available</v>
      </c>
      <c r="BD99" s="77" t="str">
        <f t="shared" si="59"/>
        <v>Not Available</v>
      </c>
      <c r="BE99" s="65">
        <f t="shared" si="38"/>
        <v>4</v>
      </c>
      <c r="BF99" s="65">
        <f t="shared" si="39"/>
        <v>3</v>
      </c>
      <c r="BG99" s="47" t="s">
        <v>23381</v>
      </c>
      <c r="BH99" s="61" t="str">
        <f>VLOOKUP($H99,'Code Type Lookup'!$A$2:$G$17237,7,FALSE)</f>
        <v>Radiology Services</v>
      </c>
      <c r="BI99">
        <v>73552</v>
      </c>
      <c r="BJ99">
        <v>320</v>
      </c>
      <c r="BK99" s="47"/>
    </row>
    <row r="100" spans="2:63" x14ac:dyDescent="0.3">
      <c r="B100" s="61" t="str">
        <f t="shared" si="32"/>
        <v>Diagnostic Radiology &amp; Imaging Procedures-X-ray of knee, 1 or 2 views-73560</v>
      </c>
      <c r="C100" s="61" t="str">
        <f t="shared" si="33"/>
        <v>73560-0320</v>
      </c>
      <c r="D100" s="47" t="s">
        <v>385</v>
      </c>
      <c r="E100" s="47" t="s">
        <v>171</v>
      </c>
      <c r="F100" s="61" t="str">
        <f>IFERROR(VLOOKUP($H100,'Code Type Lookup'!$A$2:$F$17237,6,FALSE),G100)</f>
        <v>Diagnostic Radiology &amp; Imaging Procedures</v>
      </c>
      <c r="G100" s="61" t="str">
        <f>IFERROR(VLOOKUP($H100,'Plain Language Descriptions'!$A$2:$B$4913,2,FALSE),VLOOKUP($I100,'Code Type Lookup'!$L$2:$M$48,2,FALSE))</f>
        <v>X-ray of knee, 1 or 2 views</v>
      </c>
      <c r="H100" s="62" t="s">
        <v>387</v>
      </c>
      <c r="I100" s="66" t="s">
        <v>178</v>
      </c>
      <c r="J100" s="63" t="s">
        <v>385</v>
      </c>
      <c r="K100" s="68">
        <v>580</v>
      </c>
      <c r="L100" s="61">
        <f t="shared" si="35"/>
        <v>1</v>
      </c>
      <c r="M100" s="47" t="s">
        <v>175</v>
      </c>
      <c r="N100" s="61">
        <f t="shared" si="36"/>
        <v>1</v>
      </c>
      <c r="O100" s="61" t="str">
        <f t="shared" si="34"/>
        <v>0320-73560 0320-73560</v>
      </c>
      <c r="P100" s="65" t="str">
        <f t="shared" si="37"/>
        <v>32073560</v>
      </c>
      <c r="Q100" s="64" t="e">
        <f>INDEX(#REF!,MATCH(P100,#REF!,0))</f>
        <v>#REF!</v>
      </c>
      <c r="R100" s="64" t="e">
        <f>INDEX(#REF!,MATCH($P100,#REF!,0))</f>
        <v>#REF!</v>
      </c>
      <c r="S100" s="64" t="e">
        <f>INDEX(#REF!,MATCH($P100,#REF!,0))</f>
        <v>#REF!</v>
      </c>
      <c r="T100" s="64" t="e">
        <f>INDEX(#REF!,MATCH($P100,#REF!,0))</f>
        <v>#REF!</v>
      </c>
      <c r="U100" s="64" t="e">
        <f>INDEX(#REF!,MATCH($P100,#REF!,0))</f>
        <v>#REF!</v>
      </c>
      <c r="V100" s="64" t="e">
        <f>INDEX(#REF!,MATCH($P100,#REF!,0))</f>
        <v>#REF!</v>
      </c>
      <c r="W100" s="64" t="e">
        <f>INDEX(#REF!,MATCH($P100,#REF!,0))</f>
        <v>#REF!</v>
      </c>
      <c r="X100" s="64" t="e">
        <f>INDEX(#REF!,MATCH($P100,#REF!,0))</f>
        <v>#REF!</v>
      </c>
      <c r="Y100" s="64" t="e">
        <f>INDEX(#REF!,MATCH($P100,#REF!,0))</f>
        <v>#REF!</v>
      </c>
      <c r="Z100" s="64" t="e">
        <f>INDEX(#REF!,MATCH($P100,#REF!,0))</f>
        <v>#REF!</v>
      </c>
      <c r="AA100" s="64" t="e">
        <f>INDEX(#REF!,MATCH($P100,#REF!,0))</f>
        <v>#REF!</v>
      </c>
      <c r="AB100" s="64" t="e">
        <f>INDEX(#REF!,MATCH($P100,#REF!,0))</f>
        <v>#REF!</v>
      </c>
      <c r="AC100" s="64" t="e">
        <f>INDEX(#REF!,MATCH($P100,#REF!,0))</f>
        <v>#REF!</v>
      </c>
      <c r="AD100" s="64" t="e">
        <f>INDEX(#REF!,MATCH($P100,#REF!,0))</f>
        <v>#REF!</v>
      </c>
      <c r="AE100" s="64" t="e">
        <f>INDEX(#REF!,MATCH($P100,#REF!,0))</f>
        <v>#REF!</v>
      </c>
      <c r="AF100" s="64" t="e">
        <f>INDEX(#REF!,MATCH($P100,#REF!,0))</f>
        <v>#REF!</v>
      </c>
      <c r="AG100" s="64" t="e">
        <f>INDEX(#REF!,MATCH($P100,#REF!,0))</f>
        <v>#REF!</v>
      </c>
      <c r="AH100" s="64" t="e">
        <f>INDEX(#REF!,MATCH($P100,#REF!,0))</f>
        <v>#REF!</v>
      </c>
      <c r="AI100" s="64" t="e">
        <f>INDEX(#REF!,MATCH($P100,#REF!,0))</f>
        <v>#REF!</v>
      </c>
      <c r="AJ100" s="64" t="e">
        <f>INDEX(#REF!,MATCH(P100,#REF!,0))</f>
        <v>#REF!</v>
      </c>
      <c r="AK100" s="77" t="str">
        <f t="shared" si="40"/>
        <v>Not Available</v>
      </c>
      <c r="AL100" s="77" t="str">
        <f t="shared" si="41"/>
        <v>Not Available</v>
      </c>
      <c r="AM100" s="77" t="str">
        <f t="shared" si="42"/>
        <v>Not Available</v>
      </c>
      <c r="AN100" s="77" t="str">
        <f t="shared" si="43"/>
        <v>Not Available</v>
      </c>
      <c r="AO100" s="77" t="str">
        <f t="shared" si="44"/>
        <v>Not Available</v>
      </c>
      <c r="AP100" s="77" t="str">
        <f t="shared" si="45"/>
        <v>Not Available</v>
      </c>
      <c r="AQ100" s="77" t="str">
        <f t="shared" si="46"/>
        <v>Not Available</v>
      </c>
      <c r="AR100" s="77" t="str">
        <f t="shared" si="47"/>
        <v>Not Available</v>
      </c>
      <c r="AS100" s="77" t="str">
        <f t="shared" si="48"/>
        <v>Not Available</v>
      </c>
      <c r="AT100" s="77" t="str">
        <f t="shared" si="49"/>
        <v>Not Available</v>
      </c>
      <c r="AU100" s="77" t="str">
        <f t="shared" si="50"/>
        <v>Not Available</v>
      </c>
      <c r="AV100" s="77" t="str">
        <f t="shared" si="51"/>
        <v>Not Available</v>
      </c>
      <c r="AW100" s="77" t="str">
        <f t="shared" si="52"/>
        <v>Not Available</v>
      </c>
      <c r="AX100" s="77" t="str">
        <f t="shared" si="53"/>
        <v>Not Available</v>
      </c>
      <c r="AY100" s="77" t="str">
        <f t="shared" si="54"/>
        <v>Not Available</v>
      </c>
      <c r="AZ100" s="77" t="str">
        <f t="shared" si="55"/>
        <v>Not Available</v>
      </c>
      <c r="BA100" s="77" t="str">
        <f t="shared" si="56"/>
        <v>Not Available</v>
      </c>
      <c r="BB100" s="77" t="str">
        <f t="shared" si="57"/>
        <v>Not Available</v>
      </c>
      <c r="BC100" s="77" t="str">
        <f t="shared" si="58"/>
        <v>Not Available</v>
      </c>
      <c r="BD100" s="77" t="str">
        <f t="shared" si="59"/>
        <v>Not Available</v>
      </c>
      <c r="BE100" s="65">
        <f t="shared" si="38"/>
        <v>4</v>
      </c>
      <c r="BF100" s="65">
        <f t="shared" si="39"/>
        <v>3</v>
      </c>
      <c r="BG100" s="47" t="s">
        <v>23384</v>
      </c>
      <c r="BH100" s="61" t="str">
        <f>VLOOKUP($H100,'Code Type Lookup'!$A$2:$G$17237,7,FALSE)</f>
        <v>Radiology Services</v>
      </c>
      <c r="BI100">
        <v>73560</v>
      </c>
      <c r="BJ100">
        <v>320</v>
      </c>
      <c r="BK100" s="47"/>
    </row>
    <row r="101" spans="2:63" x14ac:dyDescent="0.3">
      <c r="B101" s="61" t="str">
        <f t="shared" si="32"/>
        <v>Diagnostic Radiology &amp; Imaging Procedures-X-ray of knee, 3 views-73562</v>
      </c>
      <c r="C101" s="61" t="str">
        <f t="shared" si="33"/>
        <v>73562-0320</v>
      </c>
      <c r="D101" s="47" t="s">
        <v>388</v>
      </c>
      <c r="E101" s="47" t="s">
        <v>171</v>
      </c>
      <c r="F101" s="61" t="str">
        <f>IFERROR(VLOOKUP($H101,'Code Type Lookup'!$A$2:$F$17237,6,FALSE),G101)</f>
        <v>Diagnostic Radiology &amp; Imaging Procedures</v>
      </c>
      <c r="G101" s="61" t="str">
        <f>IFERROR(VLOOKUP($H101,'Plain Language Descriptions'!$A$2:$B$4913,2,FALSE),VLOOKUP($I101,'Code Type Lookup'!$L$2:$M$48,2,FALSE))</f>
        <v>X-ray of knee, 3 views</v>
      </c>
      <c r="H101" s="62" t="s">
        <v>390</v>
      </c>
      <c r="I101" s="66" t="s">
        <v>178</v>
      </c>
      <c r="J101" s="63" t="s">
        <v>388</v>
      </c>
      <c r="K101" s="68">
        <v>793</v>
      </c>
      <c r="L101" s="61">
        <f t="shared" si="35"/>
        <v>1</v>
      </c>
      <c r="M101" s="47" t="s">
        <v>175</v>
      </c>
      <c r="N101" s="61">
        <f t="shared" si="36"/>
        <v>1</v>
      </c>
      <c r="O101" s="61" t="str">
        <f t="shared" si="34"/>
        <v>0320-73562 0320-73562</v>
      </c>
      <c r="P101" s="65" t="str">
        <f t="shared" si="37"/>
        <v>32073562</v>
      </c>
      <c r="Q101" s="64" t="e">
        <f>INDEX(#REF!,MATCH(P101,#REF!,0))</f>
        <v>#REF!</v>
      </c>
      <c r="R101" s="64" t="e">
        <f>INDEX(#REF!,MATCH($P101,#REF!,0))</f>
        <v>#REF!</v>
      </c>
      <c r="S101" s="64" t="e">
        <f>INDEX(#REF!,MATCH($P101,#REF!,0))</f>
        <v>#REF!</v>
      </c>
      <c r="T101" s="64" t="e">
        <f>INDEX(#REF!,MATCH($P101,#REF!,0))</f>
        <v>#REF!</v>
      </c>
      <c r="U101" s="64" t="e">
        <f>INDEX(#REF!,MATCH($P101,#REF!,0))</f>
        <v>#REF!</v>
      </c>
      <c r="V101" s="64" t="e">
        <f>INDEX(#REF!,MATCH($P101,#REF!,0))</f>
        <v>#REF!</v>
      </c>
      <c r="W101" s="64" t="e">
        <f>INDEX(#REF!,MATCH($P101,#REF!,0))</f>
        <v>#REF!</v>
      </c>
      <c r="X101" s="64" t="e">
        <f>INDEX(#REF!,MATCH($P101,#REF!,0))</f>
        <v>#REF!</v>
      </c>
      <c r="Y101" s="64" t="e">
        <f>INDEX(#REF!,MATCH($P101,#REF!,0))</f>
        <v>#REF!</v>
      </c>
      <c r="Z101" s="64" t="e">
        <f>INDEX(#REF!,MATCH($P101,#REF!,0))</f>
        <v>#REF!</v>
      </c>
      <c r="AA101" s="64" t="e">
        <f>INDEX(#REF!,MATCH($P101,#REF!,0))</f>
        <v>#REF!</v>
      </c>
      <c r="AB101" s="64" t="e">
        <f>INDEX(#REF!,MATCH($P101,#REF!,0))</f>
        <v>#REF!</v>
      </c>
      <c r="AC101" s="64" t="e">
        <f>INDEX(#REF!,MATCH($P101,#REF!,0))</f>
        <v>#REF!</v>
      </c>
      <c r="AD101" s="64" t="e">
        <f>INDEX(#REF!,MATCH($P101,#REF!,0))</f>
        <v>#REF!</v>
      </c>
      <c r="AE101" s="64" t="e">
        <f>INDEX(#REF!,MATCH($P101,#REF!,0))</f>
        <v>#REF!</v>
      </c>
      <c r="AF101" s="64" t="e">
        <f>INDEX(#REF!,MATCH($P101,#REF!,0))</f>
        <v>#REF!</v>
      </c>
      <c r="AG101" s="64" t="e">
        <f>INDEX(#REF!,MATCH($P101,#REF!,0))</f>
        <v>#REF!</v>
      </c>
      <c r="AH101" s="64" t="e">
        <f>INDEX(#REF!,MATCH($P101,#REF!,0))</f>
        <v>#REF!</v>
      </c>
      <c r="AI101" s="64" t="e">
        <f>INDEX(#REF!,MATCH($P101,#REF!,0))</f>
        <v>#REF!</v>
      </c>
      <c r="AJ101" s="64" t="e">
        <f>INDEX(#REF!,MATCH(P101,#REF!,0))</f>
        <v>#REF!</v>
      </c>
      <c r="AK101" s="77" t="str">
        <f t="shared" si="40"/>
        <v>Not Available</v>
      </c>
      <c r="AL101" s="77" t="str">
        <f t="shared" si="41"/>
        <v>Not Available</v>
      </c>
      <c r="AM101" s="77" t="str">
        <f t="shared" si="42"/>
        <v>Not Available</v>
      </c>
      <c r="AN101" s="77" t="str">
        <f t="shared" si="43"/>
        <v>Not Available</v>
      </c>
      <c r="AO101" s="77" t="str">
        <f t="shared" si="44"/>
        <v>Not Available</v>
      </c>
      <c r="AP101" s="77" t="str">
        <f t="shared" si="45"/>
        <v>Not Available</v>
      </c>
      <c r="AQ101" s="77" t="str">
        <f t="shared" si="46"/>
        <v>Not Available</v>
      </c>
      <c r="AR101" s="77" t="str">
        <f t="shared" si="47"/>
        <v>Not Available</v>
      </c>
      <c r="AS101" s="77" t="str">
        <f t="shared" si="48"/>
        <v>Not Available</v>
      </c>
      <c r="AT101" s="77" t="str">
        <f t="shared" si="49"/>
        <v>Not Available</v>
      </c>
      <c r="AU101" s="77" t="str">
        <f t="shared" si="50"/>
        <v>Not Available</v>
      </c>
      <c r="AV101" s="77" t="str">
        <f t="shared" si="51"/>
        <v>Not Available</v>
      </c>
      <c r="AW101" s="77" t="str">
        <f t="shared" si="52"/>
        <v>Not Available</v>
      </c>
      <c r="AX101" s="77" t="str">
        <f t="shared" si="53"/>
        <v>Not Available</v>
      </c>
      <c r="AY101" s="77" t="str">
        <f t="shared" si="54"/>
        <v>Not Available</v>
      </c>
      <c r="AZ101" s="77" t="str">
        <f t="shared" si="55"/>
        <v>Not Available</v>
      </c>
      <c r="BA101" s="77" t="str">
        <f t="shared" si="56"/>
        <v>Not Available</v>
      </c>
      <c r="BB101" s="77" t="str">
        <f t="shared" si="57"/>
        <v>Not Available</v>
      </c>
      <c r="BC101" s="77" t="str">
        <f t="shared" si="58"/>
        <v>Not Available</v>
      </c>
      <c r="BD101" s="77" t="str">
        <f t="shared" si="59"/>
        <v>Not Available</v>
      </c>
      <c r="BE101" s="65">
        <f t="shared" si="38"/>
        <v>4</v>
      </c>
      <c r="BF101" s="65">
        <f t="shared" si="39"/>
        <v>3</v>
      </c>
      <c r="BG101" s="47" t="s">
        <v>23387</v>
      </c>
      <c r="BH101" s="61" t="str">
        <f>VLOOKUP($H101,'Code Type Lookup'!$A$2:$G$17237,7,FALSE)</f>
        <v>Radiology Services</v>
      </c>
      <c r="BI101">
        <v>73562</v>
      </c>
      <c r="BJ101">
        <v>320</v>
      </c>
      <c r="BK101" s="47"/>
    </row>
    <row r="102" spans="2:63" x14ac:dyDescent="0.3">
      <c r="B102" s="61" t="str">
        <f t="shared" si="32"/>
        <v>Diagnostic Radiology &amp; Imaging Procedures-X-ray of lower leg, 2 views-73590</v>
      </c>
      <c r="C102" s="61" t="str">
        <f t="shared" si="33"/>
        <v>73590-0320</v>
      </c>
      <c r="D102" s="47" t="s">
        <v>33926</v>
      </c>
      <c r="E102" s="47" t="s">
        <v>171</v>
      </c>
      <c r="F102" s="61" t="str">
        <f>IFERROR(VLOOKUP($H102,'Code Type Lookup'!$A$2:$F$17237,6,FALSE),G102)</f>
        <v>Diagnostic Radiology &amp; Imaging Procedures</v>
      </c>
      <c r="G102" s="61" t="str">
        <f>IFERROR(VLOOKUP($H102,'Plain Language Descriptions'!$A$2:$B$4913,2,FALSE),VLOOKUP($I102,'Code Type Lookup'!$L$2:$M$48,2,FALSE))</f>
        <v>X-ray of lower leg, 2 views</v>
      </c>
      <c r="H102" s="62" t="s">
        <v>396</v>
      </c>
      <c r="I102" s="66" t="s">
        <v>178</v>
      </c>
      <c r="J102" s="63" t="s">
        <v>33926</v>
      </c>
      <c r="K102" s="68">
        <v>631</v>
      </c>
      <c r="L102" s="61">
        <f t="shared" si="35"/>
        <v>1</v>
      </c>
      <c r="M102" s="47" t="s">
        <v>175</v>
      </c>
      <c r="N102" s="61">
        <f t="shared" si="36"/>
        <v>1</v>
      </c>
      <c r="O102" s="61" t="str">
        <f t="shared" si="34"/>
        <v>0320-73590 0320-73590</v>
      </c>
      <c r="P102" s="65" t="str">
        <f t="shared" si="37"/>
        <v>32073590</v>
      </c>
      <c r="Q102" s="64" t="e">
        <f>INDEX(#REF!,MATCH(P102,#REF!,0))</f>
        <v>#REF!</v>
      </c>
      <c r="R102" s="64" t="e">
        <f>INDEX(#REF!,MATCH($P102,#REF!,0))</f>
        <v>#REF!</v>
      </c>
      <c r="S102" s="64" t="e">
        <f>INDEX(#REF!,MATCH($P102,#REF!,0))</f>
        <v>#REF!</v>
      </c>
      <c r="T102" s="64" t="e">
        <f>INDEX(#REF!,MATCH($P102,#REF!,0))</f>
        <v>#REF!</v>
      </c>
      <c r="U102" s="64" t="e">
        <f>INDEX(#REF!,MATCH($P102,#REF!,0))</f>
        <v>#REF!</v>
      </c>
      <c r="V102" s="64" t="e">
        <f>INDEX(#REF!,MATCH($P102,#REF!,0))</f>
        <v>#REF!</v>
      </c>
      <c r="W102" s="64" t="e">
        <f>INDEX(#REF!,MATCH($P102,#REF!,0))</f>
        <v>#REF!</v>
      </c>
      <c r="X102" s="64" t="e">
        <f>INDEX(#REF!,MATCH($P102,#REF!,0))</f>
        <v>#REF!</v>
      </c>
      <c r="Y102" s="64" t="e">
        <f>INDEX(#REF!,MATCH($P102,#REF!,0))</f>
        <v>#REF!</v>
      </c>
      <c r="Z102" s="64" t="e">
        <f>INDEX(#REF!,MATCH($P102,#REF!,0))</f>
        <v>#REF!</v>
      </c>
      <c r="AA102" s="64" t="e">
        <f>INDEX(#REF!,MATCH($P102,#REF!,0))</f>
        <v>#REF!</v>
      </c>
      <c r="AB102" s="64" t="e">
        <f>INDEX(#REF!,MATCH($P102,#REF!,0))</f>
        <v>#REF!</v>
      </c>
      <c r="AC102" s="64" t="e">
        <f>INDEX(#REF!,MATCH($P102,#REF!,0))</f>
        <v>#REF!</v>
      </c>
      <c r="AD102" s="64" t="e">
        <f>INDEX(#REF!,MATCH($P102,#REF!,0))</f>
        <v>#REF!</v>
      </c>
      <c r="AE102" s="64" t="e">
        <f>INDEX(#REF!,MATCH($P102,#REF!,0))</f>
        <v>#REF!</v>
      </c>
      <c r="AF102" s="64" t="e">
        <f>INDEX(#REF!,MATCH($P102,#REF!,0))</f>
        <v>#REF!</v>
      </c>
      <c r="AG102" s="64" t="e">
        <f>INDEX(#REF!,MATCH($P102,#REF!,0))</f>
        <v>#REF!</v>
      </c>
      <c r="AH102" s="64" t="e">
        <f>INDEX(#REF!,MATCH($P102,#REF!,0))</f>
        <v>#REF!</v>
      </c>
      <c r="AI102" s="64" t="e">
        <f>INDEX(#REF!,MATCH($P102,#REF!,0))</f>
        <v>#REF!</v>
      </c>
      <c r="AJ102" s="64" t="e">
        <f>INDEX(#REF!,MATCH(P102,#REF!,0))</f>
        <v>#REF!</v>
      </c>
      <c r="AK102" s="77" t="str">
        <f t="shared" si="40"/>
        <v>Not Available</v>
      </c>
      <c r="AL102" s="77" t="str">
        <f t="shared" si="41"/>
        <v>Not Available</v>
      </c>
      <c r="AM102" s="77" t="str">
        <f t="shared" si="42"/>
        <v>Not Available</v>
      </c>
      <c r="AN102" s="77" t="str">
        <f t="shared" si="43"/>
        <v>Not Available</v>
      </c>
      <c r="AO102" s="77" t="str">
        <f t="shared" si="44"/>
        <v>Not Available</v>
      </c>
      <c r="AP102" s="77" t="str">
        <f t="shared" si="45"/>
        <v>Not Available</v>
      </c>
      <c r="AQ102" s="77" t="str">
        <f t="shared" si="46"/>
        <v>Not Available</v>
      </c>
      <c r="AR102" s="77" t="str">
        <f t="shared" si="47"/>
        <v>Not Available</v>
      </c>
      <c r="AS102" s="77" t="str">
        <f t="shared" si="48"/>
        <v>Not Available</v>
      </c>
      <c r="AT102" s="77" t="str">
        <f t="shared" si="49"/>
        <v>Not Available</v>
      </c>
      <c r="AU102" s="77" t="str">
        <f t="shared" si="50"/>
        <v>Not Available</v>
      </c>
      <c r="AV102" s="77" t="str">
        <f t="shared" si="51"/>
        <v>Not Available</v>
      </c>
      <c r="AW102" s="77" t="str">
        <f t="shared" si="52"/>
        <v>Not Available</v>
      </c>
      <c r="AX102" s="77" t="str">
        <f t="shared" si="53"/>
        <v>Not Available</v>
      </c>
      <c r="AY102" s="77" t="str">
        <f t="shared" si="54"/>
        <v>Not Available</v>
      </c>
      <c r="AZ102" s="77" t="str">
        <f t="shared" si="55"/>
        <v>Not Available</v>
      </c>
      <c r="BA102" s="77" t="str">
        <f t="shared" si="56"/>
        <v>Not Available</v>
      </c>
      <c r="BB102" s="77" t="str">
        <f t="shared" si="57"/>
        <v>Not Available</v>
      </c>
      <c r="BC102" s="77" t="str">
        <f t="shared" si="58"/>
        <v>Not Available</v>
      </c>
      <c r="BD102" s="77" t="str">
        <f t="shared" si="59"/>
        <v>Not Available</v>
      </c>
      <c r="BE102" s="65">
        <f t="shared" si="38"/>
        <v>4</v>
      </c>
      <c r="BF102" s="65">
        <f t="shared" si="39"/>
        <v>3</v>
      </c>
      <c r="BG102" s="47" t="s">
        <v>23400</v>
      </c>
      <c r="BH102" s="61" t="str">
        <f>VLOOKUP($H102,'Code Type Lookup'!$A$2:$G$17237,7,FALSE)</f>
        <v>Radiology Services</v>
      </c>
      <c r="BI102">
        <v>73590</v>
      </c>
      <c r="BJ102">
        <v>320</v>
      </c>
      <c r="BK102" s="47"/>
    </row>
    <row r="103" spans="2:63" x14ac:dyDescent="0.3">
      <c r="B103" s="61" t="str">
        <f t="shared" si="32"/>
        <v>Diagnostic Radiology &amp; Imaging Procedures-X-ray of ankle, minimum of 3 views-73610</v>
      </c>
      <c r="C103" s="61" t="str">
        <f t="shared" si="33"/>
        <v>73610-0320</v>
      </c>
      <c r="D103" s="47" t="s">
        <v>399</v>
      </c>
      <c r="E103" s="47" t="s">
        <v>171</v>
      </c>
      <c r="F103" s="61" t="str">
        <f>IFERROR(VLOOKUP($H103,'Code Type Lookup'!$A$2:$F$17237,6,FALSE),G103)</f>
        <v>Diagnostic Radiology &amp; Imaging Procedures</v>
      </c>
      <c r="G103" s="61" t="str">
        <f>IFERROR(VLOOKUP($H103,'Plain Language Descriptions'!$A$2:$B$4913,2,FALSE),VLOOKUP($I103,'Code Type Lookup'!$L$2:$M$48,2,FALSE))</f>
        <v>X-ray of ankle, minimum of 3 views</v>
      </c>
      <c r="H103" s="62" t="s">
        <v>401</v>
      </c>
      <c r="I103" s="66" t="s">
        <v>178</v>
      </c>
      <c r="J103" s="63" t="s">
        <v>399</v>
      </c>
      <c r="K103" s="68">
        <v>645</v>
      </c>
      <c r="L103" s="61">
        <f t="shared" si="35"/>
        <v>1</v>
      </c>
      <c r="M103" s="47" t="s">
        <v>175</v>
      </c>
      <c r="N103" s="61">
        <f t="shared" si="36"/>
        <v>1</v>
      </c>
      <c r="O103" s="61" t="str">
        <f t="shared" si="34"/>
        <v>0320-73610 0320-73610</v>
      </c>
      <c r="P103" s="65" t="str">
        <f t="shared" si="37"/>
        <v>32073610</v>
      </c>
      <c r="Q103" s="64" t="e">
        <f>INDEX(#REF!,MATCH(P103,#REF!,0))</f>
        <v>#REF!</v>
      </c>
      <c r="R103" s="64" t="e">
        <f>INDEX(#REF!,MATCH($P103,#REF!,0))</f>
        <v>#REF!</v>
      </c>
      <c r="S103" s="64" t="e">
        <f>INDEX(#REF!,MATCH($P103,#REF!,0))</f>
        <v>#REF!</v>
      </c>
      <c r="T103" s="64" t="e">
        <f>INDEX(#REF!,MATCH($P103,#REF!,0))</f>
        <v>#REF!</v>
      </c>
      <c r="U103" s="64" t="e">
        <f>INDEX(#REF!,MATCH($P103,#REF!,0))</f>
        <v>#REF!</v>
      </c>
      <c r="V103" s="64" t="e">
        <f>INDEX(#REF!,MATCH($P103,#REF!,0))</f>
        <v>#REF!</v>
      </c>
      <c r="W103" s="64" t="e">
        <f>INDEX(#REF!,MATCH($P103,#REF!,0))</f>
        <v>#REF!</v>
      </c>
      <c r="X103" s="64" t="e">
        <f>INDEX(#REF!,MATCH($P103,#REF!,0))</f>
        <v>#REF!</v>
      </c>
      <c r="Y103" s="64" t="e">
        <f>INDEX(#REF!,MATCH($P103,#REF!,0))</f>
        <v>#REF!</v>
      </c>
      <c r="Z103" s="64" t="e">
        <f>INDEX(#REF!,MATCH($P103,#REF!,0))</f>
        <v>#REF!</v>
      </c>
      <c r="AA103" s="64" t="e">
        <f>INDEX(#REF!,MATCH($P103,#REF!,0))</f>
        <v>#REF!</v>
      </c>
      <c r="AB103" s="64" t="e">
        <f>INDEX(#REF!,MATCH($P103,#REF!,0))</f>
        <v>#REF!</v>
      </c>
      <c r="AC103" s="64" t="e">
        <f>INDEX(#REF!,MATCH($P103,#REF!,0))</f>
        <v>#REF!</v>
      </c>
      <c r="AD103" s="64" t="e">
        <f>INDEX(#REF!,MATCH($P103,#REF!,0))</f>
        <v>#REF!</v>
      </c>
      <c r="AE103" s="64" t="e">
        <f>INDEX(#REF!,MATCH($P103,#REF!,0))</f>
        <v>#REF!</v>
      </c>
      <c r="AF103" s="64" t="e">
        <f>INDEX(#REF!,MATCH($P103,#REF!,0))</f>
        <v>#REF!</v>
      </c>
      <c r="AG103" s="64" t="e">
        <f>INDEX(#REF!,MATCH($P103,#REF!,0))</f>
        <v>#REF!</v>
      </c>
      <c r="AH103" s="64" t="e">
        <f>INDEX(#REF!,MATCH($P103,#REF!,0))</f>
        <v>#REF!</v>
      </c>
      <c r="AI103" s="64" t="e">
        <f>INDEX(#REF!,MATCH($P103,#REF!,0))</f>
        <v>#REF!</v>
      </c>
      <c r="AJ103" s="64" t="e">
        <f>INDEX(#REF!,MATCH(P103,#REF!,0))</f>
        <v>#REF!</v>
      </c>
      <c r="AK103" s="77" t="str">
        <f t="shared" si="40"/>
        <v>Not Available</v>
      </c>
      <c r="AL103" s="77" t="str">
        <f t="shared" si="41"/>
        <v>Not Available</v>
      </c>
      <c r="AM103" s="77" t="str">
        <f t="shared" si="42"/>
        <v>Not Available</v>
      </c>
      <c r="AN103" s="77" t="str">
        <f t="shared" si="43"/>
        <v>Not Available</v>
      </c>
      <c r="AO103" s="77" t="str">
        <f t="shared" si="44"/>
        <v>Not Available</v>
      </c>
      <c r="AP103" s="77" t="str">
        <f t="shared" si="45"/>
        <v>Not Available</v>
      </c>
      <c r="AQ103" s="77" t="str">
        <f t="shared" si="46"/>
        <v>Not Available</v>
      </c>
      <c r="AR103" s="77" t="str">
        <f t="shared" si="47"/>
        <v>Not Available</v>
      </c>
      <c r="AS103" s="77" t="str">
        <f t="shared" si="48"/>
        <v>Not Available</v>
      </c>
      <c r="AT103" s="77" t="str">
        <f t="shared" si="49"/>
        <v>Not Available</v>
      </c>
      <c r="AU103" s="77" t="str">
        <f t="shared" si="50"/>
        <v>Not Available</v>
      </c>
      <c r="AV103" s="77" t="str">
        <f t="shared" si="51"/>
        <v>Not Available</v>
      </c>
      <c r="AW103" s="77" t="str">
        <f t="shared" si="52"/>
        <v>Not Available</v>
      </c>
      <c r="AX103" s="77" t="str">
        <f t="shared" si="53"/>
        <v>Not Available</v>
      </c>
      <c r="AY103" s="77" t="str">
        <f t="shared" si="54"/>
        <v>Not Available</v>
      </c>
      <c r="AZ103" s="77" t="str">
        <f t="shared" si="55"/>
        <v>Not Available</v>
      </c>
      <c r="BA103" s="77" t="str">
        <f t="shared" si="56"/>
        <v>Not Available</v>
      </c>
      <c r="BB103" s="77" t="str">
        <f t="shared" si="57"/>
        <v>Not Available</v>
      </c>
      <c r="BC103" s="77" t="str">
        <f t="shared" si="58"/>
        <v>Not Available</v>
      </c>
      <c r="BD103" s="77" t="str">
        <f t="shared" si="59"/>
        <v>Not Available</v>
      </c>
      <c r="BE103" s="65">
        <f t="shared" si="38"/>
        <v>4</v>
      </c>
      <c r="BF103" s="65">
        <f t="shared" si="39"/>
        <v>3</v>
      </c>
      <c r="BG103" s="47" t="s">
        <v>23407</v>
      </c>
      <c r="BH103" s="61" t="str">
        <f>VLOOKUP($H103,'Code Type Lookup'!$A$2:$G$17237,7,FALSE)</f>
        <v>Radiology Services</v>
      </c>
      <c r="BI103">
        <v>73610</v>
      </c>
      <c r="BJ103">
        <v>320</v>
      </c>
      <c r="BK103" s="47"/>
    </row>
    <row r="104" spans="2:63" x14ac:dyDescent="0.3">
      <c r="B104" s="61" t="str">
        <f t="shared" si="32"/>
        <v>Diagnostic Radiology &amp; Imaging Procedures-X-ray of foot, minimum of 3 views-73630</v>
      </c>
      <c r="C104" s="61" t="str">
        <f t="shared" si="33"/>
        <v>73630-0320</v>
      </c>
      <c r="D104" s="47" t="s">
        <v>402</v>
      </c>
      <c r="E104" s="47" t="s">
        <v>171</v>
      </c>
      <c r="F104" s="61" t="str">
        <f>IFERROR(VLOOKUP($H104,'Code Type Lookup'!$A$2:$F$17237,6,FALSE),G104)</f>
        <v>Diagnostic Radiology &amp; Imaging Procedures</v>
      </c>
      <c r="G104" s="61" t="str">
        <f>IFERROR(VLOOKUP($H104,'Plain Language Descriptions'!$A$2:$B$4913,2,FALSE),VLOOKUP($I104,'Code Type Lookup'!$L$2:$M$48,2,FALSE))</f>
        <v>X-ray of foot, minimum of 3 views</v>
      </c>
      <c r="H104" s="62" t="s">
        <v>404</v>
      </c>
      <c r="I104" s="66" t="s">
        <v>178</v>
      </c>
      <c r="J104" s="63" t="s">
        <v>402</v>
      </c>
      <c r="K104" s="68">
        <v>564</v>
      </c>
      <c r="L104" s="61">
        <f t="shared" si="35"/>
        <v>1</v>
      </c>
      <c r="M104" s="47" t="s">
        <v>175</v>
      </c>
      <c r="N104" s="61">
        <f t="shared" si="36"/>
        <v>1</v>
      </c>
      <c r="O104" s="61" t="str">
        <f t="shared" si="34"/>
        <v>0320-73630 0320-73630</v>
      </c>
      <c r="P104" s="65" t="str">
        <f t="shared" si="37"/>
        <v>32073630</v>
      </c>
      <c r="Q104" s="64" t="e">
        <f>INDEX(#REF!,MATCH(P104,#REF!,0))</f>
        <v>#REF!</v>
      </c>
      <c r="R104" s="64" t="e">
        <f>INDEX(#REF!,MATCH($P104,#REF!,0))</f>
        <v>#REF!</v>
      </c>
      <c r="S104" s="64" t="e">
        <f>INDEX(#REF!,MATCH($P104,#REF!,0))</f>
        <v>#REF!</v>
      </c>
      <c r="T104" s="64" t="e">
        <f>INDEX(#REF!,MATCH($P104,#REF!,0))</f>
        <v>#REF!</v>
      </c>
      <c r="U104" s="64" t="e">
        <f>INDEX(#REF!,MATCH($P104,#REF!,0))</f>
        <v>#REF!</v>
      </c>
      <c r="V104" s="64" t="e">
        <f>INDEX(#REF!,MATCH($P104,#REF!,0))</f>
        <v>#REF!</v>
      </c>
      <c r="W104" s="64" t="e">
        <f>INDEX(#REF!,MATCH($P104,#REF!,0))</f>
        <v>#REF!</v>
      </c>
      <c r="X104" s="64" t="e">
        <f>INDEX(#REF!,MATCH($P104,#REF!,0))</f>
        <v>#REF!</v>
      </c>
      <c r="Y104" s="64" t="e">
        <f>INDEX(#REF!,MATCH($P104,#REF!,0))</f>
        <v>#REF!</v>
      </c>
      <c r="Z104" s="64" t="e">
        <f>INDEX(#REF!,MATCH($P104,#REF!,0))</f>
        <v>#REF!</v>
      </c>
      <c r="AA104" s="64" t="e">
        <f>INDEX(#REF!,MATCH($P104,#REF!,0))</f>
        <v>#REF!</v>
      </c>
      <c r="AB104" s="64" t="e">
        <f>INDEX(#REF!,MATCH($P104,#REF!,0))</f>
        <v>#REF!</v>
      </c>
      <c r="AC104" s="64" t="e">
        <f>INDEX(#REF!,MATCH($P104,#REF!,0))</f>
        <v>#REF!</v>
      </c>
      <c r="AD104" s="64" t="e">
        <f>INDEX(#REF!,MATCH($P104,#REF!,0))</f>
        <v>#REF!</v>
      </c>
      <c r="AE104" s="64" t="e">
        <f>INDEX(#REF!,MATCH($P104,#REF!,0))</f>
        <v>#REF!</v>
      </c>
      <c r="AF104" s="64" t="e">
        <f>INDEX(#REF!,MATCH($P104,#REF!,0))</f>
        <v>#REF!</v>
      </c>
      <c r="AG104" s="64" t="e">
        <f>INDEX(#REF!,MATCH($P104,#REF!,0))</f>
        <v>#REF!</v>
      </c>
      <c r="AH104" s="64" t="e">
        <f>INDEX(#REF!,MATCH($P104,#REF!,0))</f>
        <v>#REF!</v>
      </c>
      <c r="AI104" s="64" t="e">
        <f>INDEX(#REF!,MATCH($P104,#REF!,0))</f>
        <v>#REF!</v>
      </c>
      <c r="AJ104" s="64" t="e">
        <f>INDEX(#REF!,MATCH(P104,#REF!,0))</f>
        <v>#REF!</v>
      </c>
      <c r="AK104" s="77" t="str">
        <f t="shared" si="40"/>
        <v>Not Available</v>
      </c>
      <c r="AL104" s="77" t="str">
        <f t="shared" si="41"/>
        <v>Not Available</v>
      </c>
      <c r="AM104" s="77" t="str">
        <f t="shared" si="42"/>
        <v>Not Available</v>
      </c>
      <c r="AN104" s="77" t="str">
        <f t="shared" si="43"/>
        <v>Not Available</v>
      </c>
      <c r="AO104" s="77" t="str">
        <f t="shared" si="44"/>
        <v>Not Available</v>
      </c>
      <c r="AP104" s="77" t="str">
        <f t="shared" si="45"/>
        <v>Not Available</v>
      </c>
      <c r="AQ104" s="77" t="str">
        <f t="shared" si="46"/>
        <v>Not Available</v>
      </c>
      <c r="AR104" s="77" t="str">
        <f t="shared" si="47"/>
        <v>Not Available</v>
      </c>
      <c r="AS104" s="77" t="str">
        <f t="shared" si="48"/>
        <v>Not Available</v>
      </c>
      <c r="AT104" s="77" t="str">
        <f t="shared" si="49"/>
        <v>Not Available</v>
      </c>
      <c r="AU104" s="77" t="str">
        <f t="shared" si="50"/>
        <v>Not Available</v>
      </c>
      <c r="AV104" s="77" t="str">
        <f t="shared" si="51"/>
        <v>Not Available</v>
      </c>
      <c r="AW104" s="77" t="str">
        <f t="shared" si="52"/>
        <v>Not Available</v>
      </c>
      <c r="AX104" s="77" t="str">
        <f t="shared" si="53"/>
        <v>Not Available</v>
      </c>
      <c r="AY104" s="77" t="str">
        <f t="shared" si="54"/>
        <v>Not Available</v>
      </c>
      <c r="AZ104" s="77" t="str">
        <f t="shared" si="55"/>
        <v>Not Available</v>
      </c>
      <c r="BA104" s="77" t="str">
        <f t="shared" si="56"/>
        <v>Not Available</v>
      </c>
      <c r="BB104" s="77" t="str">
        <f t="shared" si="57"/>
        <v>Not Available</v>
      </c>
      <c r="BC104" s="77" t="str">
        <f t="shared" si="58"/>
        <v>Not Available</v>
      </c>
      <c r="BD104" s="77" t="str">
        <f t="shared" si="59"/>
        <v>Not Available</v>
      </c>
      <c r="BE104" s="65">
        <f t="shared" si="38"/>
        <v>4</v>
      </c>
      <c r="BF104" s="65">
        <f t="shared" si="39"/>
        <v>3</v>
      </c>
      <c r="BG104" s="47" t="s">
        <v>23416</v>
      </c>
      <c r="BH104" s="61" t="str">
        <f>VLOOKUP($H104,'Code Type Lookup'!$A$2:$G$17237,7,FALSE)</f>
        <v>Radiology Services</v>
      </c>
      <c r="BI104">
        <v>73630</v>
      </c>
      <c r="BJ104">
        <v>320</v>
      </c>
      <c r="BK104" s="47"/>
    </row>
    <row r="105" spans="2:63" x14ac:dyDescent="0.3">
      <c r="B105" s="61" t="str">
        <f t="shared" si="32"/>
        <v>Diagnostic Radiology &amp; Imaging Procedures-MRI scan of leg before and after contrast-73720</v>
      </c>
      <c r="C105" s="61" t="str">
        <f t="shared" si="33"/>
        <v>73720-0610</v>
      </c>
      <c r="D105" s="47" t="s">
        <v>33970</v>
      </c>
      <c r="E105" s="47" t="s">
        <v>171</v>
      </c>
      <c r="F105" s="61" t="str">
        <f>IFERROR(VLOOKUP($H105,'Code Type Lookup'!$A$2:$F$17237,6,FALSE),G105)</f>
        <v>Diagnostic Radiology &amp; Imaging Procedures</v>
      </c>
      <c r="G105" s="61" t="str">
        <f>IFERROR(VLOOKUP($H105,'Plain Language Descriptions'!$A$2:$B$4913,2,FALSE),VLOOKUP($I105,'Code Type Lookup'!$L$2:$M$48,2,FALSE))</f>
        <v>MRI scan of leg before and after contrast</v>
      </c>
      <c r="H105" s="62" t="s">
        <v>23446</v>
      </c>
      <c r="I105" s="66" t="s">
        <v>31088</v>
      </c>
      <c r="J105" s="63" t="s">
        <v>33970</v>
      </c>
      <c r="K105" s="68">
        <v>4682</v>
      </c>
      <c r="L105" s="61">
        <f t="shared" si="35"/>
        <v>2</v>
      </c>
      <c r="M105" s="47" t="s">
        <v>175</v>
      </c>
      <c r="N105" s="61">
        <f t="shared" si="36"/>
        <v>1</v>
      </c>
      <c r="O105" s="61" t="str">
        <f t="shared" si="34"/>
        <v>0610-73720 0610-73720</v>
      </c>
      <c r="P105" s="65" t="str">
        <f t="shared" si="37"/>
        <v>61073720</v>
      </c>
      <c r="Q105" s="64" t="e">
        <f>INDEX(#REF!,MATCH(P105,#REF!,0))</f>
        <v>#REF!</v>
      </c>
      <c r="R105" s="64" t="e">
        <f>INDEX(#REF!,MATCH($P105,#REF!,0))</f>
        <v>#REF!</v>
      </c>
      <c r="S105" s="64" t="e">
        <f>INDEX(#REF!,MATCH($P105,#REF!,0))</f>
        <v>#REF!</v>
      </c>
      <c r="T105" s="64" t="e">
        <f>INDEX(#REF!,MATCH($P105,#REF!,0))</f>
        <v>#REF!</v>
      </c>
      <c r="U105" s="64" t="e">
        <f>INDEX(#REF!,MATCH($P105,#REF!,0))</f>
        <v>#REF!</v>
      </c>
      <c r="V105" s="64" t="e">
        <f>INDEX(#REF!,MATCH($P105,#REF!,0))</f>
        <v>#REF!</v>
      </c>
      <c r="W105" s="64" t="e">
        <f>INDEX(#REF!,MATCH($P105,#REF!,0))</f>
        <v>#REF!</v>
      </c>
      <c r="X105" s="64" t="e">
        <f>INDEX(#REF!,MATCH($P105,#REF!,0))</f>
        <v>#REF!</v>
      </c>
      <c r="Y105" s="64" t="e">
        <f>INDEX(#REF!,MATCH($P105,#REF!,0))</f>
        <v>#REF!</v>
      </c>
      <c r="Z105" s="64" t="e">
        <f>INDEX(#REF!,MATCH($P105,#REF!,0))</f>
        <v>#REF!</v>
      </c>
      <c r="AA105" s="64" t="e">
        <f>INDEX(#REF!,MATCH($P105,#REF!,0))</f>
        <v>#REF!</v>
      </c>
      <c r="AB105" s="64" t="e">
        <f>INDEX(#REF!,MATCH($P105,#REF!,0))</f>
        <v>#REF!</v>
      </c>
      <c r="AC105" s="64" t="e">
        <f>INDEX(#REF!,MATCH($P105,#REF!,0))</f>
        <v>#REF!</v>
      </c>
      <c r="AD105" s="64" t="e">
        <f>INDEX(#REF!,MATCH($P105,#REF!,0))</f>
        <v>#REF!</v>
      </c>
      <c r="AE105" s="64" t="e">
        <f>INDEX(#REF!,MATCH($P105,#REF!,0))</f>
        <v>#REF!</v>
      </c>
      <c r="AF105" s="64" t="e">
        <f>INDEX(#REF!,MATCH($P105,#REF!,0))</f>
        <v>#REF!</v>
      </c>
      <c r="AG105" s="64" t="e">
        <f>INDEX(#REF!,MATCH($P105,#REF!,0))</f>
        <v>#REF!</v>
      </c>
      <c r="AH105" s="64" t="e">
        <f>INDEX(#REF!,MATCH($P105,#REF!,0))</f>
        <v>#REF!</v>
      </c>
      <c r="AI105" s="64" t="e">
        <f>INDEX(#REF!,MATCH($P105,#REF!,0))</f>
        <v>#REF!</v>
      </c>
      <c r="AJ105" s="64" t="e">
        <f>INDEX(#REF!,MATCH(P105,#REF!,0))</f>
        <v>#REF!</v>
      </c>
      <c r="AK105" s="77" t="str">
        <f t="shared" si="40"/>
        <v>Not Available</v>
      </c>
      <c r="AL105" s="77" t="str">
        <f t="shared" si="41"/>
        <v>Not Available</v>
      </c>
      <c r="AM105" s="77" t="str">
        <f t="shared" si="42"/>
        <v>Not Available</v>
      </c>
      <c r="AN105" s="77" t="str">
        <f t="shared" si="43"/>
        <v>Not Available</v>
      </c>
      <c r="AO105" s="77" t="str">
        <f t="shared" si="44"/>
        <v>Not Available</v>
      </c>
      <c r="AP105" s="77" t="str">
        <f t="shared" si="45"/>
        <v>Not Available</v>
      </c>
      <c r="AQ105" s="77" t="str">
        <f t="shared" si="46"/>
        <v>Not Available</v>
      </c>
      <c r="AR105" s="77" t="str">
        <f t="shared" si="47"/>
        <v>Not Available</v>
      </c>
      <c r="AS105" s="77" t="str">
        <f t="shared" si="48"/>
        <v>Not Available</v>
      </c>
      <c r="AT105" s="77" t="str">
        <f t="shared" si="49"/>
        <v>Not Available</v>
      </c>
      <c r="AU105" s="77" t="str">
        <f t="shared" si="50"/>
        <v>Not Available</v>
      </c>
      <c r="AV105" s="77" t="str">
        <f t="shared" si="51"/>
        <v>Not Available</v>
      </c>
      <c r="AW105" s="77" t="str">
        <f t="shared" si="52"/>
        <v>Not Available</v>
      </c>
      <c r="AX105" s="77" t="str">
        <f t="shared" si="53"/>
        <v>Not Available</v>
      </c>
      <c r="AY105" s="77" t="str">
        <f t="shared" si="54"/>
        <v>Not Available</v>
      </c>
      <c r="AZ105" s="77" t="str">
        <f t="shared" si="55"/>
        <v>Not Available</v>
      </c>
      <c r="BA105" s="77" t="str">
        <f t="shared" si="56"/>
        <v>Not Available</v>
      </c>
      <c r="BB105" s="77" t="str">
        <f t="shared" si="57"/>
        <v>Not Available</v>
      </c>
      <c r="BC105" s="77" t="str">
        <f t="shared" si="58"/>
        <v>Not Available</v>
      </c>
      <c r="BD105" s="77" t="str">
        <f t="shared" si="59"/>
        <v>Not Available</v>
      </c>
      <c r="BE105" s="65">
        <f t="shared" si="38"/>
        <v>6</v>
      </c>
      <c r="BF105" s="65">
        <f t="shared" si="39"/>
        <v>4</v>
      </c>
      <c r="BG105" s="47" t="s">
        <v>23447</v>
      </c>
      <c r="BH105" s="61" t="str">
        <f>VLOOKUP($H105,'Code Type Lookup'!$A$2:$G$17237,7,FALSE)</f>
        <v>Radiology Services</v>
      </c>
      <c r="BI105">
        <v>73720</v>
      </c>
      <c r="BJ105">
        <v>610</v>
      </c>
      <c r="BK105" s="47"/>
    </row>
    <row r="106" spans="2:63" x14ac:dyDescent="0.3">
      <c r="B106" s="61" t="str">
        <f t="shared" si="32"/>
        <v>Diagnostic radiology-Inj gadoterate meglumi 0.1ml-A9575</v>
      </c>
      <c r="C106" s="61" t="str">
        <f t="shared" si="33"/>
        <v>73720-0610</v>
      </c>
      <c r="D106" s="47" t="s">
        <v>33970</v>
      </c>
      <c r="E106" s="47" t="s">
        <v>187</v>
      </c>
      <c r="F106" s="61" t="str">
        <f>IFERROR(VLOOKUP($H106,'Code Type Lookup'!$A$2:$F$17237,6,FALSE),G106)</f>
        <v>Diagnostic radiology</v>
      </c>
      <c r="G106" s="61" t="str">
        <f>IFERROR(VLOOKUP($H106,'Plain Language Descriptions'!$A$2:$B$4913,2,FALSE),VLOOKUP($I106,'Code Type Lookup'!$L$2:$M$48,2,FALSE))</f>
        <v>Inj gadoterate meglumi 0.1ml</v>
      </c>
      <c r="H106" s="62" t="s">
        <v>2205</v>
      </c>
      <c r="I106" s="66" t="s">
        <v>214</v>
      </c>
      <c r="J106" s="63" t="s">
        <v>34008</v>
      </c>
      <c r="K106" s="68">
        <v>208</v>
      </c>
      <c r="L106" s="61">
        <f t="shared" si="35"/>
        <v>2</v>
      </c>
      <c r="M106" s="47" t="s">
        <v>47</v>
      </c>
      <c r="N106" s="61">
        <f t="shared" si="36"/>
        <v>0</v>
      </c>
      <c r="O106" s="61" t="str">
        <f t="shared" si="34"/>
        <v>0636-A9575 0610-73720</v>
      </c>
      <c r="P106" s="65" t="str">
        <f t="shared" si="37"/>
        <v>636A9575</v>
      </c>
      <c r="Q106" s="64" t="e">
        <f>INDEX(#REF!,MATCH(P106,#REF!,0))</f>
        <v>#REF!</v>
      </c>
      <c r="R106" s="64" t="e">
        <f>INDEX(#REF!,MATCH($P106,#REF!,0))</f>
        <v>#REF!</v>
      </c>
      <c r="S106" s="64" t="e">
        <f>INDEX(#REF!,MATCH($P106,#REF!,0))</f>
        <v>#REF!</v>
      </c>
      <c r="T106" s="64" t="e">
        <f>INDEX(#REF!,MATCH($P106,#REF!,0))</f>
        <v>#REF!</v>
      </c>
      <c r="U106" s="64" t="e">
        <f>INDEX(#REF!,MATCH($P106,#REF!,0))</f>
        <v>#REF!</v>
      </c>
      <c r="V106" s="64" t="e">
        <f>INDEX(#REF!,MATCH($P106,#REF!,0))</f>
        <v>#REF!</v>
      </c>
      <c r="W106" s="64" t="e">
        <f>INDEX(#REF!,MATCH($P106,#REF!,0))</f>
        <v>#REF!</v>
      </c>
      <c r="X106" s="64" t="e">
        <f>INDEX(#REF!,MATCH($P106,#REF!,0))</f>
        <v>#REF!</v>
      </c>
      <c r="Y106" s="64" t="e">
        <f>INDEX(#REF!,MATCH($P106,#REF!,0))</f>
        <v>#REF!</v>
      </c>
      <c r="Z106" s="64" t="e">
        <f>INDEX(#REF!,MATCH($P106,#REF!,0))</f>
        <v>#REF!</v>
      </c>
      <c r="AA106" s="64" t="e">
        <f>INDEX(#REF!,MATCH($P106,#REF!,0))</f>
        <v>#REF!</v>
      </c>
      <c r="AB106" s="64" t="e">
        <f>INDEX(#REF!,MATCH($P106,#REF!,0))</f>
        <v>#REF!</v>
      </c>
      <c r="AC106" s="64" t="e">
        <f>INDEX(#REF!,MATCH($P106,#REF!,0))</f>
        <v>#REF!</v>
      </c>
      <c r="AD106" s="64" t="e">
        <f>INDEX(#REF!,MATCH($P106,#REF!,0))</f>
        <v>#REF!</v>
      </c>
      <c r="AE106" s="64" t="e">
        <f>INDEX(#REF!,MATCH($P106,#REF!,0))</f>
        <v>#REF!</v>
      </c>
      <c r="AF106" s="64" t="e">
        <f>INDEX(#REF!,MATCH($P106,#REF!,0))</f>
        <v>#REF!</v>
      </c>
      <c r="AG106" s="64" t="e">
        <f>INDEX(#REF!,MATCH($P106,#REF!,0))</f>
        <v>#REF!</v>
      </c>
      <c r="AH106" s="64" t="e">
        <f>INDEX(#REF!,MATCH($P106,#REF!,0))</f>
        <v>#REF!</v>
      </c>
      <c r="AI106" s="64" t="e">
        <f>INDEX(#REF!,MATCH($P106,#REF!,0))</f>
        <v>#REF!</v>
      </c>
      <c r="AJ106" s="64" t="e">
        <f>INDEX(#REF!,MATCH(P106,#REF!,0))</f>
        <v>#REF!</v>
      </c>
      <c r="AK106" s="77" t="str">
        <f t="shared" si="40"/>
        <v>Not Available</v>
      </c>
      <c r="AL106" s="77" t="str">
        <f t="shared" si="41"/>
        <v>Not Available</v>
      </c>
      <c r="AM106" s="77" t="str">
        <f t="shared" si="42"/>
        <v>Not Available</v>
      </c>
      <c r="AN106" s="77" t="str">
        <f t="shared" si="43"/>
        <v>Not Available</v>
      </c>
      <c r="AO106" s="77" t="str">
        <f t="shared" si="44"/>
        <v>Not Available</v>
      </c>
      <c r="AP106" s="77" t="str">
        <f t="shared" si="45"/>
        <v>Not Available</v>
      </c>
      <c r="AQ106" s="77" t="str">
        <f t="shared" si="46"/>
        <v>Not Available</v>
      </c>
      <c r="AR106" s="77" t="str">
        <f t="shared" si="47"/>
        <v>Not Available</v>
      </c>
      <c r="AS106" s="77" t="str">
        <f t="shared" si="48"/>
        <v>Not Available</v>
      </c>
      <c r="AT106" s="77" t="str">
        <f t="shared" si="49"/>
        <v>Not Available</v>
      </c>
      <c r="AU106" s="77" t="str">
        <f t="shared" si="50"/>
        <v>Not Available</v>
      </c>
      <c r="AV106" s="77" t="str">
        <f t="shared" si="51"/>
        <v>Not Available</v>
      </c>
      <c r="AW106" s="77" t="str">
        <f t="shared" si="52"/>
        <v>Not Available</v>
      </c>
      <c r="AX106" s="77" t="str">
        <f t="shared" si="53"/>
        <v>Not Available</v>
      </c>
      <c r="AY106" s="77" t="str">
        <f t="shared" si="54"/>
        <v>Not Available</v>
      </c>
      <c r="AZ106" s="77" t="str">
        <f t="shared" si="55"/>
        <v>Not Available</v>
      </c>
      <c r="BA106" s="77" t="str">
        <f t="shared" si="56"/>
        <v>Not Available</v>
      </c>
      <c r="BB106" s="77" t="str">
        <f t="shared" si="57"/>
        <v>Not Available</v>
      </c>
      <c r="BC106" s="77" t="str">
        <f t="shared" si="58"/>
        <v>Not Available</v>
      </c>
      <c r="BD106" s="77" t="str">
        <f t="shared" si="59"/>
        <v>Not Available</v>
      </c>
      <c r="BE106" s="65" t="str">
        <f t="shared" si="38"/>
        <v>N/A</v>
      </c>
      <c r="BF106" s="65" t="e">
        <f t="shared" si="39"/>
        <v>#VALUE!</v>
      </c>
      <c r="BG106" s="47" t="s">
        <v>2206</v>
      </c>
      <c r="BH106" s="61" t="str">
        <f>VLOOKUP($H106,'Code Type Lookup'!$A$2:$G$17237,7,FALSE)</f>
        <v>Radiology Services</v>
      </c>
      <c r="BI106" t="s">
        <v>2205</v>
      </c>
      <c r="BJ106">
        <v>636</v>
      </c>
      <c r="BK106" s="47"/>
    </row>
    <row r="107" spans="2:63" x14ac:dyDescent="0.3">
      <c r="B107" s="61" t="str">
        <f t="shared" si="32"/>
        <v>Diagnostic Radiology &amp; Imaging Procedures-X-ray of abdomen, 1 view-74018</v>
      </c>
      <c r="C107" s="61" t="str">
        <f t="shared" si="33"/>
        <v>74018-0320</v>
      </c>
      <c r="D107" s="47" t="s">
        <v>417</v>
      </c>
      <c r="E107" s="47" t="s">
        <v>171</v>
      </c>
      <c r="F107" s="61" t="str">
        <f>IFERROR(VLOOKUP($H107,'Code Type Lookup'!$A$2:$F$17237,6,FALSE),G107)</f>
        <v>Diagnostic Radiology &amp; Imaging Procedures</v>
      </c>
      <c r="G107" s="61" t="str">
        <f>IFERROR(VLOOKUP($H107,'Plain Language Descriptions'!$A$2:$B$4913,2,FALSE),VLOOKUP($I107,'Code Type Lookup'!$L$2:$M$48,2,FALSE))</f>
        <v>X-ray of abdomen, 1 view</v>
      </c>
      <c r="H107" s="62" t="s">
        <v>419</v>
      </c>
      <c r="I107" s="66" t="s">
        <v>178</v>
      </c>
      <c r="J107" s="63" t="s">
        <v>417</v>
      </c>
      <c r="K107" s="68">
        <v>387</v>
      </c>
      <c r="L107" s="61">
        <f t="shared" si="35"/>
        <v>1</v>
      </c>
      <c r="M107" s="47" t="s">
        <v>175</v>
      </c>
      <c r="N107" s="61">
        <f t="shared" si="36"/>
        <v>1</v>
      </c>
      <c r="O107" s="61" t="str">
        <f t="shared" si="34"/>
        <v>0320-74018 0320-74018</v>
      </c>
      <c r="P107" s="65" t="str">
        <f t="shared" si="37"/>
        <v>32074018</v>
      </c>
      <c r="Q107" s="64" t="e">
        <f>INDEX(#REF!,MATCH(P107,#REF!,0))</f>
        <v>#REF!</v>
      </c>
      <c r="R107" s="64" t="e">
        <f>INDEX(#REF!,MATCH($P107,#REF!,0))</f>
        <v>#REF!</v>
      </c>
      <c r="S107" s="64" t="e">
        <f>INDEX(#REF!,MATCH($P107,#REF!,0))</f>
        <v>#REF!</v>
      </c>
      <c r="T107" s="64" t="e">
        <f>INDEX(#REF!,MATCH($P107,#REF!,0))</f>
        <v>#REF!</v>
      </c>
      <c r="U107" s="64" t="e">
        <f>INDEX(#REF!,MATCH($P107,#REF!,0))</f>
        <v>#REF!</v>
      </c>
      <c r="V107" s="64" t="e">
        <f>INDEX(#REF!,MATCH($P107,#REF!,0))</f>
        <v>#REF!</v>
      </c>
      <c r="W107" s="64" t="e">
        <f>INDEX(#REF!,MATCH($P107,#REF!,0))</f>
        <v>#REF!</v>
      </c>
      <c r="X107" s="64" t="e">
        <f>INDEX(#REF!,MATCH($P107,#REF!,0))</f>
        <v>#REF!</v>
      </c>
      <c r="Y107" s="64" t="e">
        <f>INDEX(#REF!,MATCH($P107,#REF!,0))</f>
        <v>#REF!</v>
      </c>
      <c r="Z107" s="64" t="e">
        <f>INDEX(#REF!,MATCH($P107,#REF!,0))</f>
        <v>#REF!</v>
      </c>
      <c r="AA107" s="64" t="e">
        <f>INDEX(#REF!,MATCH($P107,#REF!,0))</f>
        <v>#REF!</v>
      </c>
      <c r="AB107" s="64" t="e">
        <f>INDEX(#REF!,MATCH($P107,#REF!,0))</f>
        <v>#REF!</v>
      </c>
      <c r="AC107" s="64" t="e">
        <f>INDEX(#REF!,MATCH($P107,#REF!,0))</f>
        <v>#REF!</v>
      </c>
      <c r="AD107" s="64" t="e">
        <f>INDEX(#REF!,MATCH($P107,#REF!,0))</f>
        <v>#REF!</v>
      </c>
      <c r="AE107" s="64" t="e">
        <f>INDEX(#REF!,MATCH($P107,#REF!,0))</f>
        <v>#REF!</v>
      </c>
      <c r="AF107" s="64" t="e">
        <f>INDEX(#REF!,MATCH($P107,#REF!,0))</f>
        <v>#REF!</v>
      </c>
      <c r="AG107" s="64" t="e">
        <f>INDEX(#REF!,MATCH($P107,#REF!,0))</f>
        <v>#REF!</v>
      </c>
      <c r="AH107" s="64" t="e">
        <f>INDEX(#REF!,MATCH($P107,#REF!,0))</f>
        <v>#REF!</v>
      </c>
      <c r="AI107" s="64" t="e">
        <f>INDEX(#REF!,MATCH($P107,#REF!,0))</f>
        <v>#REF!</v>
      </c>
      <c r="AJ107" s="64" t="e">
        <f>INDEX(#REF!,MATCH(P107,#REF!,0))</f>
        <v>#REF!</v>
      </c>
      <c r="AK107" s="77" t="str">
        <f t="shared" si="40"/>
        <v>Not Available</v>
      </c>
      <c r="AL107" s="77" t="str">
        <f t="shared" si="41"/>
        <v>Not Available</v>
      </c>
      <c r="AM107" s="77" t="str">
        <f t="shared" si="42"/>
        <v>Not Available</v>
      </c>
      <c r="AN107" s="77" t="str">
        <f t="shared" si="43"/>
        <v>Not Available</v>
      </c>
      <c r="AO107" s="77" t="str">
        <f t="shared" si="44"/>
        <v>Not Available</v>
      </c>
      <c r="AP107" s="77" t="str">
        <f t="shared" si="45"/>
        <v>Not Available</v>
      </c>
      <c r="AQ107" s="77" t="str">
        <f t="shared" si="46"/>
        <v>Not Available</v>
      </c>
      <c r="AR107" s="77" t="str">
        <f t="shared" si="47"/>
        <v>Not Available</v>
      </c>
      <c r="AS107" s="77" t="str">
        <f t="shared" si="48"/>
        <v>Not Available</v>
      </c>
      <c r="AT107" s="77" t="str">
        <f t="shared" si="49"/>
        <v>Not Available</v>
      </c>
      <c r="AU107" s="77" t="str">
        <f t="shared" si="50"/>
        <v>Not Available</v>
      </c>
      <c r="AV107" s="77" t="str">
        <f t="shared" si="51"/>
        <v>Not Available</v>
      </c>
      <c r="AW107" s="77" t="str">
        <f t="shared" si="52"/>
        <v>Not Available</v>
      </c>
      <c r="AX107" s="77" t="str">
        <f t="shared" si="53"/>
        <v>Not Available</v>
      </c>
      <c r="AY107" s="77" t="str">
        <f t="shared" si="54"/>
        <v>Not Available</v>
      </c>
      <c r="AZ107" s="77" t="str">
        <f t="shared" si="55"/>
        <v>Not Available</v>
      </c>
      <c r="BA107" s="77" t="str">
        <f t="shared" si="56"/>
        <v>Not Available</v>
      </c>
      <c r="BB107" s="77" t="str">
        <f t="shared" si="57"/>
        <v>Not Available</v>
      </c>
      <c r="BC107" s="77" t="str">
        <f t="shared" si="58"/>
        <v>Not Available</v>
      </c>
      <c r="BD107" s="77" t="str">
        <f t="shared" si="59"/>
        <v>Not Available</v>
      </c>
      <c r="BE107" s="65">
        <f t="shared" si="38"/>
        <v>4</v>
      </c>
      <c r="BF107" s="65">
        <f t="shared" si="39"/>
        <v>3</v>
      </c>
      <c r="BG107" s="47" t="s">
        <v>31074</v>
      </c>
      <c r="BH107" s="61" t="str">
        <f>VLOOKUP($H107,'Code Type Lookup'!$A$2:$G$17237,7,FALSE)</f>
        <v>Radiology Services</v>
      </c>
      <c r="BI107">
        <v>74018</v>
      </c>
      <c r="BJ107">
        <v>320</v>
      </c>
      <c r="BK107" s="47"/>
    </row>
    <row r="108" spans="2:63" x14ac:dyDescent="0.3">
      <c r="B108" s="61" t="str">
        <f t="shared" si="32"/>
        <v>Diagnostic Radiology &amp; Imaging Procedures-X-ray of abdomen, 2 views-74019</v>
      </c>
      <c r="C108" s="61" t="str">
        <f t="shared" si="33"/>
        <v>74019-0320</v>
      </c>
      <c r="D108" s="47" t="s">
        <v>420</v>
      </c>
      <c r="E108" s="47" t="s">
        <v>171</v>
      </c>
      <c r="F108" s="61" t="str">
        <f>IFERROR(VLOOKUP($H108,'Code Type Lookup'!$A$2:$F$17237,6,FALSE),G108)</f>
        <v>Diagnostic Radiology &amp; Imaging Procedures</v>
      </c>
      <c r="G108" s="61" t="str">
        <f>IFERROR(VLOOKUP($H108,'Plain Language Descriptions'!$A$2:$B$4913,2,FALSE),VLOOKUP($I108,'Code Type Lookup'!$L$2:$M$48,2,FALSE))</f>
        <v>X-ray of abdomen, 2 views</v>
      </c>
      <c r="H108" s="62" t="s">
        <v>422</v>
      </c>
      <c r="I108" s="66" t="s">
        <v>178</v>
      </c>
      <c r="J108" s="63" t="s">
        <v>420</v>
      </c>
      <c r="K108" s="68">
        <v>500</v>
      </c>
      <c r="L108" s="61">
        <f t="shared" si="35"/>
        <v>1</v>
      </c>
      <c r="M108" s="47" t="s">
        <v>175</v>
      </c>
      <c r="N108" s="61">
        <f t="shared" si="36"/>
        <v>1</v>
      </c>
      <c r="O108" s="61" t="str">
        <f t="shared" si="34"/>
        <v>0320-74019 0320-74019</v>
      </c>
      <c r="P108" s="65" t="str">
        <f t="shared" si="37"/>
        <v>32074019</v>
      </c>
      <c r="Q108" s="64" t="e">
        <f>INDEX(#REF!,MATCH(P108,#REF!,0))</f>
        <v>#REF!</v>
      </c>
      <c r="R108" s="64" t="e">
        <f>INDEX(#REF!,MATCH($P108,#REF!,0))</f>
        <v>#REF!</v>
      </c>
      <c r="S108" s="64" t="e">
        <f>INDEX(#REF!,MATCH($P108,#REF!,0))</f>
        <v>#REF!</v>
      </c>
      <c r="T108" s="64" t="e">
        <f>INDEX(#REF!,MATCH($P108,#REF!,0))</f>
        <v>#REF!</v>
      </c>
      <c r="U108" s="64" t="e">
        <f>INDEX(#REF!,MATCH($P108,#REF!,0))</f>
        <v>#REF!</v>
      </c>
      <c r="V108" s="64" t="e">
        <f>INDEX(#REF!,MATCH($P108,#REF!,0))</f>
        <v>#REF!</v>
      </c>
      <c r="W108" s="64" t="e">
        <f>INDEX(#REF!,MATCH($P108,#REF!,0))</f>
        <v>#REF!</v>
      </c>
      <c r="X108" s="64" t="e">
        <f>INDEX(#REF!,MATCH($P108,#REF!,0))</f>
        <v>#REF!</v>
      </c>
      <c r="Y108" s="64" t="e">
        <f>INDEX(#REF!,MATCH($P108,#REF!,0))</f>
        <v>#REF!</v>
      </c>
      <c r="Z108" s="64" t="e">
        <f>INDEX(#REF!,MATCH($P108,#REF!,0))</f>
        <v>#REF!</v>
      </c>
      <c r="AA108" s="64" t="e">
        <f>INDEX(#REF!,MATCH($P108,#REF!,0))</f>
        <v>#REF!</v>
      </c>
      <c r="AB108" s="64" t="e">
        <f>INDEX(#REF!,MATCH($P108,#REF!,0))</f>
        <v>#REF!</v>
      </c>
      <c r="AC108" s="64" t="e">
        <f>INDEX(#REF!,MATCH($P108,#REF!,0))</f>
        <v>#REF!</v>
      </c>
      <c r="AD108" s="64" t="e">
        <f>INDEX(#REF!,MATCH($P108,#REF!,0))</f>
        <v>#REF!</v>
      </c>
      <c r="AE108" s="64" t="e">
        <f>INDEX(#REF!,MATCH($P108,#REF!,0))</f>
        <v>#REF!</v>
      </c>
      <c r="AF108" s="64" t="e">
        <f>INDEX(#REF!,MATCH($P108,#REF!,0))</f>
        <v>#REF!</v>
      </c>
      <c r="AG108" s="64" t="e">
        <f>INDEX(#REF!,MATCH($P108,#REF!,0))</f>
        <v>#REF!</v>
      </c>
      <c r="AH108" s="64" t="e">
        <f>INDEX(#REF!,MATCH($P108,#REF!,0))</f>
        <v>#REF!</v>
      </c>
      <c r="AI108" s="64" t="e">
        <f>INDEX(#REF!,MATCH($P108,#REF!,0))</f>
        <v>#REF!</v>
      </c>
      <c r="AJ108" s="64" t="e">
        <f>INDEX(#REF!,MATCH(P108,#REF!,0))</f>
        <v>#REF!</v>
      </c>
      <c r="AK108" s="77" t="str">
        <f t="shared" si="40"/>
        <v>Not Available</v>
      </c>
      <c r="AL108" s="77" t="str">
        <f t="shared" si="41"/>
        <v>Not Available</v>
      </c>
      <c r="AM108" s="77" t="str">
        <f t="shared" si="42"/>
        <v>Not Available</v>
      </c>
      <c r="AN108" s="77" t="str">
        <f t="shared" si="43"/>
        <v>Not Available</v>
      </c>
      <c r="AO108" s="77" t="str">
        <f t="shared" si="44"/>
        <v>Not Available</v>
      </c>
      <c r="AP108" s="77" t="str">
        <f t="shared" si="45"/>
        <v>Not Available</v>
      </c>
      <c r="AQ108" s="77" t="str">
        <f t="shared" si="46"/>
        <v>Not Available</v>
      </c>
      <c r="AR108" s="77" t="str">
        <f t="shared" si="47"/>
        <v>Not Available</v>
      </c>
      <c r="AS108" s="77" t="str">
        <f t="shared" si="48"/>
        <v>Not Available</v>
      </c>
      <c r="AT108" s="77" t="str">
        <f t="shared" si="49"/>
        <v>Not Available</v>
      </c>
      <c r="AU108" s="77" t="str">
        <f t="shared" si="50"/>
        <v>Not Available</v>
      </c>
      <c r="AV108" s="77" t="str">
        <f t="shared" si="51"/>
        <v>Not Available</v>
      </c>
      <c r="AW108" s="77" t="str">
        <f t="shared" si="52"/>
        <v>Not Available</v>
      </c>
      <c r="AX108" s="77" t="str">
        <f t="shared" si="53"/>
        <v>Not Available</v>
      </c>
      <c r="AY108" s="77" t="str">
        <f t="shared" si="54"/>
        <v>Not Available</v>
      </c>
      <c r="AZ108" s="77" t="str">
        <f t="shared" si="55"/>
        <v>Not Available</v>
      </c>
      <c r="BA108" s="77" t="str">
        <f t="shared" si="56"/>
        <v>Not Available</v>
      </c>
      <c r="BB108" s="77" t="str">
        <f t="shared" si="57"/>
        <v>Not Available</v>
      </c>
      <c r="BC108" s="77" t="str">
        <f t="shared" si="58"/>
        <v>Not Available</v>
      </c>
      <c r="BD108" s="77" t="str">
        <f t="shared" si="59"/>
        <v>Not Available</v>
      </c>
      <c r="BE108" s="65">
        <f t="shared" si="38"/>
        <v>4</v>
      </c>
      <c r="BF108" s="65">
        <f t="shared" si="39"/>
        <v>3</v>
      </c>
      <c r="BG108" s="47" t="s">
        <v>31075</v>
      </c>
      <c r="BH108" s="61" t="str">
        <f>VLOOKUP($H108,'Code Type Lookup'!$A$2:$G$17237,7,FALSE)</f>
        <v>Radiology Services</v>
      </c>
      <c r="BI108">
        <v>74019</v>
      </c>
      <c r="BJ108">
        <v>320</v>
      </c>
      <c r="BK108" s="47"/>
    </row>
    <row r="109" spans="2:63" x14ac:dyDescent="0.3">
      <c r="B109" s="61" t="str">
        <f t="shared" si="32"/>
        <v>Diagnostic Radiology &amp; Imaging Procedures-MRI scan of abdomen before and after contrast-74183</v>
      </c>
      <c r="C109" s="61" t="str">
        <f t="shared" si="33"/>
        <v>74183-0610</v>
      </c>
      <c r="D109" s="47" t="s">
        <v>31068</v>
      </c>
      <c r="E109" s="47" t="s">
        <v>171</v>
      </c>
      <c r="F109" s="61" t="str">
        <f>IFERROR(VLOOKUP($H109,'Code Type Lookup'!$A$2:$F$17237,6,FALSE),G109)</f>
        <v>Diagnostic Radiology &amp; Imaging Procedures</v>
      </c>
      <c r="G109" s="61" t="str">
        <f>IFERROR(VLOOKUP($H109,'Plain Language Descriptions'!$A$2:$B$4913,2,FALSE),VLOOKUP($I109,'Code Type Lookup'!$L$2:$M$48,2,FALSE))</f>
        <v>MRI scan of abdomen before and after contrast</v>
      </c>
      <c r="H109" s="62" t="s">
        <v>23509</v>
      </c>
      <c r="I109" s="66" t="s">
        <v>31088</v>
      </c>
      <c r="J109" s="63" t="s">
        <v>31068</v>
      </c>
      <c r="K109" s="68">
        <v>5046</v>
      </c>
      <c r="L109" s="61">
        <f t="shared" si="35"/>
        <v>2</v>
      </c>
      <c r="M109" s="47" t="s">
        <v>175</v>
      </c>
      <c r="N109" s="61">
        <f t="shared" si="36"/>
        <v>1</v>
      </c>
      <c r="O109" s="61" t="str">
        <f t="shared" si="34"/>
        <v>0610-74183 0610-74183</v>
      </c>
      <c r="P109" s="65" t="str">
        <f t="shared" si="37"/>
        <v>61074183</v>
      </c>
      <c r="Q109" s="64" t="e">
        <f>INDEX(#REF!,MATCH(P109,#REF!,0))</f>
        <v>#REF!</v>
      </c>
      <c r="R109" s="64" t="e">
        <f>INDEX(#REF!,MATCH($P109,#REF!,0))</f>
        <v>#REF!</v>
      </c>
      <c r="S109" s="64" t="e">
        <f>INDEX(#REF!,MATCH($P109,#REF!,0))</f>
        <v>#REF!</v>
      </c>
      <c r="T109" s="64" t="e">
        <f>INDEX(#REF!,MATCH($P109,#REF!,0))</f>
        <v>#REF!</v>
      </c>
      <c r="U109" s="64" t="e">
        <f>INDEX(#REF!,MATCH($P109,#REF!,0))</f>
        <v>#REF!</v>
      </c>
      <c r="V109" s="64" t="e">
        <f>INDEX(#REF!,MATCH($P109,#REF!,0))</f>
        <v>#REF!</v>
      </c>
      <c r="W109" s="64" t="e">
        <f>INDEX(#REF!,MATCH($P109,#REF!,0))</f>
        <v>#REF!</v>
      </c>
      <c r="X109" s="64" t="e">
        <f>INDEX(#REF!,MATCH($P109,#REF!,0))</f>
        <v>#REF!</v>
      </c>
      <c r="Y109" s="64" t="e">
        <f>INDEX(#REF!,MATCH($P109,#REF!,0))</f>
        <v>#REF!</v>
      </c>
      <c r="Z109" s="64" t="e">
        <f>INDEX(#REF!,MATCH($P109,#REF!,0))</f>
        <v>#REF!</v>
      </c>
      <c r="AA109" s="64" t="e">
        <f>INDEX(#REF!,MATCH($P109,#REF!,0))</f>
        <v>#REF!</v>
      </c>
      <c r="AB109" s="64" t="e">
        <f>INDEX(#REF!,MATCH($P109,#REF!,0))</f>
        <v>#REF!</v>
      </c>
      <c r="AC109" s="64" t="e">
        <f>INDEX(#REF!,MATCH($P109,#REF!,0))</f>
        <v>#REF!</v>
      </c>
      <c r="AD109" s="64" t="e">
        <f>INDEX(#REF!,MATCH($P109,#REF!,0))</f>
        <v>#REF!</v>
      </c>
      <c r="AE109" s="64" t="e">
        <f>INDEX(#REF!,MATCH($P109,#REF!,0))</f>
        <v>#REF!</v>
      </c>
      <c r="AF109" s="64" t="e">
        <f>INDEX(#REF!,MATCH($P109,#REF!,0))</f>
        <v>#REF!</v>
      </c>
      <c r="AG109" s="64" t="e">
        <f>INDEX(#REF!,MATCH($P109,#REF!,0))</f>
        <v>#REF!</v>
      </c>
      <c r="AH109" s="64" t="e">
        <f>INDEX(#REF!,MATCH($P109,#REF!,0))</f>
        <v>#REF!</v>
      </c>
      <c r="AI109" s="64" t="e">
        <f>INDEX(#REF!,MATCH($P109,#REF!,0))</f>
        <v>#REF!</v>
      </c>
      <c r="AJ109" s="64" t="e">
        <f>INDEX(#REF!,MATCH(P109,#REF!,0))</f>
        <v>#REF!</v>
      </c>
      <c r="AK109" s="77" t="str">
        <f t="shared" si="40"/>
        <v>Not Available</v>
      </c>
      <c r="AL109" s="77" t="str">
        <f t="shared" si="41"/>
        <v>Not Available</v>
      </c>
      <c r="AM109" s="77" t="str">
        <f t="shared" si="42"/>
        <v>Not Available</v>
      </c>
      <c r="AN109" s="77" t="str">
        <f t="shared" si="43"/>
        <v>Not Available</v>
      </c>
      <c r="AO109" s="77" t="str">
        <f t="shared" si="44"/>
        <v>Not Available</v>
      </c>
      <c r="AP109" s="77" t="str">
        <f t="shared" si="45"/>
        <v>Not Available</v>
      </c>
      <c r="AQ109" s="77" t="str">
        <f t="shared" si="46"/>
        <v>Not Available</v>
      </c>
      <c r="AR109" s="77" t="str">
        <f t="shared" si="47"/>
        <v>Not Available</v>
      </c>
      <c r="AS109" s="77" t="str">
        <f t="shared" si="48"/>
        <v>Not Available</v>
      </c>
      <c r="AT109" s="77" t="str">
        <f t="shared" si="49"/>
        <v>Not Available</v>
      </c>
      <c r="AU109" s="77" t="str">
        <f t="shared" si="50"/>
        <v>Not Available</v>
      </c>
      <c r="AV109" s="77" t="str">
        <f t="shared" si="51"/>
        <v>Not Available</v>
      </c>
      <c r="AW109" s="77" t="str">
        <f t="shared" si="52"/>
        <v>Not Available</v>
      </c>
      <c r="AX109" s="77" t="str">
        <f t="shared" si="53"/>
        <v>Not Available</v>
      </c>
      <c r="AY109" s="77" t="str">
        <f t="shared" si="54"/>
        <v>Not Available</v>
      </c>
      <c r="AZ109" s="77" t="str">
        <f t="shared" si="55"/>
        <v>Not Available</v>
      </c>
      <c r="BA109" s="77" t="str">
        <f t="shared" si="56"/>
        <v>Not Available</v>
      </c>
      <c r="BB109" s="77" t="str">
        <f t="shared" si="57"/>
        <v>Not Available</v>
      </c>
      <c r="BC109" s="77" t="str">
        <f t="shared" si="58"/>
        <v>Not Available</v>
      </c>
      <c r="BD109" s="77" t="str">
        <f t="shared" si="59"/>
        <v>Not Available</v>
      </c>
      <c r="BE109" s="65">
        <f t="shared" si="38"/>
        <v>6</v>
      </c>
      <c r="BF109" s="65">
        <f t="shared" si="39"/>
        <v>4</v>
      </c>
      <c r="BG109" s="47" t="s">
        <v>23510</v>
      </c>
      <c r="BH109" s="61" t="str">
        <f>VLOOKUP($H109,'Code Type Lookup'!$A$2:$G$17237,7,FALSE)</f>
        <v>Radiology Services</v>
      </c>
      <c r="BI109">
        <v>74183</v>
      </c>
      <c r="BJ109">
        <v>610</v>
      </c>
      <c r="BK109" s="47"/>
    </row>
    <row r="110" spans="2:63" x14ac:dyDescent="0.3">
      <c r="B110" s="61" t="str">
        <f t="shared" si="32"/>
        <v>Diagnostic radiology-Inj gadoterate meglumi 0.1ml-A9575</v>
      </c>
      <c r="C110" s="61" t="str">
        <f t="shared" si="33"/>
        <v>74183-0610</v>
      </c>
      <c r="D110" s="47" t="s">
        <v>31068</v>
      </c>
      <c r="E110" s="47" t="s">
        <v>187</v>
      </c>
      <c r="F110" s="61" t="str">
        <f>IFERROR(VLOOKUP($H110,'Code Type Lookup'!$A$2:$F$17237,6,FALSE),G110)</f>
        <v>Diagnostic radiology</v>
      </c>
      <c r="G110" s="61" t="str">
        <f>IFERROR(VLOOKUP($H110,'Plain Language Descriptions'!$A$2:$B$4913,2,FALSE),VLOOKUP($I110,'Code Type Lookup'!$L$2:$M$48,2,FALSE))</f>
        <v>Inj gadoterate meglumi 0.1ml</v>
      </c>
      <c r="H110" s="62" t="s">
        <v>2205</v>
      </c>
      <c r="I110" s="66" t="s">
        <v>214</v>
      </c>
      <c r="J110" s="63" t="s">
        <v>34008</v>
      </c>
      <c r="K110" s="68">
        <v>166</v>
      </c>
      <c r="L110" s="61">
        <f t="shared" si="35"/>
        <v>2</v>
      </c>
      <c r="M110" s="47" t="s">
        <v>47</v>
      </c>
      <c r="N110" s="61">
        <f t="shared" si="36"/>
        <v>0</v>
      </c>
      <c r="O110" s="61" t="str">
        <f t="shared" si="34"/>
        <v>0636-A9575 0610-74183</v>
      </c>
      <c r="P110" s="65" t="str">
        <f t="shared" si="37"/>
        <v>636A9575</v>
      </c>
      <c r="Q110" s="64" t="e">
        <f>INDEX(#REF!,MATCH(P110,#REF!,0))</f>
        <v>#REF!</v>
      </c>
      <c r="R110" s="64" t="e">
        <f>INDEX(#REF!,MATCH($P110,#REF!,0))</f>
        <v>#REF!</v>
      </c>
      <c r="S110" s="64" t="e">
        <f>INDEX(#REF!,MATCH($P110,#REF!,0))</f>
        <v>#REF!</v>
      </c>
      <c r="T110" s="64" t="e">
        <f>INDEX(#REF!,MATCH($P110,#REF!,0))</f>
        <v>#REF!</v>
      </c>
      <c r="U110" s="64" t="e">
        <f>INDEX(#REF!,MATCH($P110,#REF!,0))</f>
        <v>#REF!</v>
      </c>
      <c r="V110" s="64" t="e">
        <f>INDEX(#REF!,MATCH($P110,#REF!,0))</f>
        <v>#REF!</v>
      </c>
      <c r="W110" s="64" t="e">
        <f>INDEX(#REF!,MATCH($P110,#REF!,0))</f>
        <v>#REF!</v>
      </c>
      <c r="X110" s="64" t="e">
        <f>INDEX(#REF!,MATCH($P110,#REF!,0))</f>
        <v>#REF!</v>
      </c>
      <c r="Y110" s="64" t="e">
        <f>INDEX(#REF!,MATCH($P110,#REF!,0))</f>
        <v>#REF!</v>
      </c>
      <c r="Z110" s="64" t="e">
        <f>INDEX(#REF!,MATCH($P110,#REF!,0))</f>
        <v>#REF!</v>
      </c>
      <c r="AA110" s="64" t="e">
        <f>INDEX(#REF!,MATCH($P110,#REF!,0))</f>
        <v>#REF!</v>
      </c>
      <c r="AB110" s="64" t="e">
        <f>INDEX(#REF!,MATCH($P110,#REF!,0))</f>
        <v>#REF!</v>
      </c>
      <c r="AC110" s="64" t="e">
        <f>INDEX(#REF!,MATCH($P110,#REF!,0))</f>
        <v>#REF!</v>
      </c>
      <c r="AD110" s="64" t="e">
        <f>INDEX(#REF!,MATCH($P110,#REF!,0))</f>
        <v>#REF!</v>
      </c>
      <c r="AE110" s="64" t="e">
        <f>INDEX(#REF!,MATCH($P110,#REF!,0))</f>
        <v>#REF!</v>
      </c>
      <c r="AF110" s="64" t="e">
        <f>INDEX(#REF!,MATCH($P110,#REF!,0))</f>
        <v>#REF!</v>
      </c>
      <c r="AG110" s="64" t="e">
        <f>INDEX(#REF!,MATCH($P110,#REF!,0))</f>
        <v>#REF!</v>
      </c>
      <c r="AH110" s="64" t="e">
        <f>INDEX(#REF!,MATCH($P110,#REF!,0))</f>
        <v>#REF!</v>
      </c>
      <c r="AI110" s="64" t="e">
        <f>INDEX(#REF!,MATCH($P110,#REF!,0))</f>
        <v>#REF!</v>
      </c>
      <c r="AJ110" s="64" t="e">
        <f>INDEX(#REF!,MATCH(P110,#REF!,0))</f>
        <v>#REF!</v>
      </c>
      <c r="AK110" s="77" t="str">
        <f t="shared" si="40"/>
        <v>Not Available</v>
      </c>
      <c r="AL110" s="77" t="str">
        <f t="shared" si="41"/>
        <v>Not Available</v>
      </c>
      <c r="AM110" s="77" t="str">
        <f t="shared" si="42"/>
        <v>Not Available</v>
      </c>
      <c r="AN110" s="77" t="str">
        <f t="shared" si="43"/>
        <v>Not Available</v>
      </c>
      <c r="AO110" s="77" t="str">
        <f t="shared" si="44"/>
        <v>Not Available</v>
      </c>
      <c r="AP110" s="77" t="str">
        <f t="shared" si="45"/>
        <v>Not Available</v>
      </c>
      <c r="AQ110" s="77" t="str">
        <f t="shared" si="46"/>
        <v>Not Available</v>
      </c>
      <c r="AR110" s="77" t="str">
        <f t="shared" si="47"/>
        <v>Not Available</v>
      </c>
      <c r="AS110" s="77" t="str">
        <f t="shared" si="48"/>
        <v>Not Available</v>
      </c>
      <c r="AT110" s="77" t="str">
        <f t="shared" si="49"/>
        <v>Not Available</v>
      </c>
      <c r="AU110" s="77" t="str">
        <f t="shared" si="50"/>
        <v>Not Available</v>
      </c>
      <c r="AV110" s="77" t="str">
        <f t="shared" si="51"/>
        <v>Not Available</v>
      </c>
      <c r="AW110" s="77" t="str">
        <f t="shared" si="52"/>
        <v>Not Available</v>
      </c>
      <c r="AX110" s="77" t="str">
        <f t="shared" si="53"/>
        <v>Not Available</v>
      </c>
      <c r="AY110" s="77" t="str">
        <f t="shared" si="54"/>
        <v>Not Available</v>
      </c>
      <c r="AZ110" s="77" t="str">
        <f t="shared" si="55"/>
        <v>Not Available</v>
      </c>
      <c r="BA110" s="77" t="str">
        <f t="shared" si="56"/>
        <v>Not Available</v>
      </c>
      <c r="BB110" s="77" t="str">
        <f t="shared" si="57"/>
        <v>Not Available</v>
      </c>
      <c r="BC110" s="77" t="str">
        <f t="shared" si="58"/>
        <v>Not Available</v>
      </c>
      <c r="BD110" s="77" t="str">
        <f t="shared" si="59"/>
        <v>Not Available</v>
      </c>
      <c r="BE110" s="65" t="str">
        <f t="shared" si="38"/>
        <v>N/A</v>
      </c>
      <c r="BF110" s="65" t="e">
        <f t="shared" si="39"/>
        <v>#VALUE!</v>
      </c>
      <c r="BG110" s="47" t="s">
        <v>2206</v>
      </c>
      <c r="BH110" s="61" t="str">
        <f>VLOOKUP($H110,'Code Type Lookup'!$A$2:$G$17237,7,FALSE)</f>
        <v>Radiology Services</v>
      </c>
      <c r="BI110" t="s">
        <v>2205</v>
      </c>
      <c r="BJ110">
        <v>636</v>
      </c>
      <c r="BK110" s="47"/>
    </row>
    <row r="111" spans="2:63" x14ac:dyDescent="0.3">
      <c r="B111" s="61" t="str">
        <f t="shared" si="32"/>
        <v>Diagnostic Radiology &amp; Imaging Procedures-X-ray of esophagus with single contrast-74220</v>
      </c>
      <c r="C111" s="61" t="str">
        <f t="shared" si="33"/>
        <v>74220-0320</v>
      </c>
      <c r="D111" s="47" t="s">
        <v>31061</v>
      </c>
      <c r="E111" s="47" t="s">
        <v>171</v>
      </c>
      <c r="F111" s="61" t="str">
        <f>IFERROR(VLOOKUP($H111,'Code Type Lookup'!$A$2:$F$17237,6,FALSE),G111)</f>
        <v>Diagnostic Radiology &amp; Imaging Procedures</v>
      </c>
      <c r="G111" s="61" t="str">
        <f>IFERROR(VLOOKUP($H111,'Plain Language Descriptions'!$A$2:$B$4913,2,FALSE),VLOOKUP($I111,'Code Type Lookup'!$L$2:$M$48,2,FALSE))</f>
        <v>X-ray of esophagus with single contrast</v>
      </c>
      <c r="H111" s="62" t="s">
        <v>23525</v>
      </c>
      <c r="I111" s="66" t="s">
        <v>178</v>
      </c>
      <c r="J111" s="63" t="s">
        <v>31061</v>
      </c>
      <c r="K111" s="68">
        <v>719</v>
      </c>
      <c r="L111" s="61">
        <f t="shared" si="35"/>
        <v>1</v>
      </c>
      <c r="M111" s="47" t="s">
        <v>175</v>
      </c>
      <c r="N111" s="61">
        <f t="shared" si="36"/>
        <v>1</v>
      </c>
      <c r="O111" s="61" t="str">
        <f t="shared" si="34"/>
        <v>0320-74220 0320-74220</v>
      </c>
      <c r="P111" s="65" t="str">
        <f t="shared" si="37"/>
        <v>32074220</v>
      </c>
      <c r="Q111" s="64" t="e">
        <f>INDEX(#REF!,MATCH(P111,#REF!,0))</f>
        <v>#REF!</v>
      </c>
      <c r="R111" s="64" t="e">
        <f>INDEX(#REF!,MATCH($P111,#REF!,0))</f>
        <v>#REF!</v>
      </c>
      <c r="S111" s="64" t="e">
        <f>INDEX(#REF!,MATCH($P111,#REF!,0))</f>
        <v>#REF!</v>
      </c>
      <c r="T111" s="64" t="e">
        <f>INDEX(#REF!,MATCH($P111,#REF!,0))</f>
        <v>#REF!</v>
      </c>
      <c r="U111" s="64" t="e">
        <f>INDEX(#REF!,MATCH($P111,#REF!,0))</f>
        <v>#REF!</v>
      </c>
      <c r="V111" s="64" t="e">
        <f>INDEX(#REF!,MATCH($P111,#REF!,0))</f>
        <v>#REF!</v>
      </c>
      <c r="W111" s="64" t="e">
        <f>INDEX(#REF!,MATCH($P111,#REF!,0))</f>
        <v>#REF!</v>
      </c>
      <c r="X111" s="64" t="e">
        <f>INDEX(#REF!,MATCH($P111,#REF!,0))</f>
        <v>#REF!</v>
      </c>
      <c r="Y111" s="64" t="e">
        <f>INDEX(#REF!,MATCH($P111,#REF!,0))</f>
        <v>#REF!</v>
      </c>
      <c r="Z111" s="64" t="e">
        <f>INDEX(#REF!,MATCH($P111,#REF!,0))</f>
        <v>#REF!</v>
      </c>
      <c r="AA111" s="64" t="e">
        <f>INDEX(#REF!,MATCH($P111,#REF!,0))</f>
        <v>#REF!</v>
      </c>
      <c r="AB111" s="64" t="e">
        <f>INDEX(#REF!,MATCH($P111,#REF!,0))</f>
        <v>#REF!</v>
      </c>
      <c r="AC111" s="64" t="e">
        <f>INDEX(#REF!,MATCH($P111,#REF!,0))</f>
        <v>#REF!</v>
      </c>
      <c r="AD111" s="64" t="e">
        <f>INDEX(#REF!,MATCH($P111,#REF!,0))</f>
        <v>#REF!</v>
      </c>
      <c r="AE111" s="64" t="e">
        <f>INDEX(#REF!,MATCH($P111,#REF!,0))</f>
        <v>#REF!</v>
      </c>
      <c r="AF111" s="64" t="e">
        <f>INDEX(#REF!,MATCH($P111,#REF!,0))</f>
        <v>#REF!</v>
      </c>
      <c r="AG111" s="64" t="e">
        <f>INDEX(#REF!,MATCH($P111,#REF!,0))</f>
        <v>#REF!</v>
      </c>
      <c r="AH111" s="64" t="e">
        <f>INDEX(#REF!,MATCH($P111,#REF!,0))</f>
        <v>#REF!</v>
      </c>
      <c r="AI111" s="64" t="e">
        <f>INDEX(#REF!,MATCH($P111,#REF!,0))</f>
        <v>#REF!</v>
      </c>
      <c r="AJ111" s="64" t="e">
        <f>INDEX(#REF!,MATCH(P111,#REF!,0))</f>
        <v>#REF!</v>
      </c>
      <c r="AK111" s="77" t="str">
        <f t="shared" si="40"/>
        <v>Not Available</v>
      </c>
      <c r="AL111" s="77" t="str">
        <f t="shared" si="41"/>
        <v>Not Available</v>
      </c>
      <c r="AM111" s="77" t="str">
        <f t="shared" si="42"/>
        <v>Not Available</v>
      </c>
      <c r="AN111" s="77" t="str">
        <f t="shared" si="43"/>
        <v>Not Available</v>
      </c>
      <c r="AO111" s="77" t="str">
        <f t="shared" si="44"/>
        <v>Not Available</v>
      </c>
      <c r="AP111" s="77" t="str">
        <f t="shared" si="45"/>
        <v>Not Available</v>
      </c>
      <c r="AQ111" s="77" t="str">
        <f t="shared" si="46"/>
        <v>Not Available</v>
      </c>
      <c r="AR111" s="77" t="str">
        <f t="shared" si="47"/>
        <v>Not Available</v>
      </c>
      <c r="AS111" s="77" t="str">
        <f t="shared" si="48"/>
        <v>Not Available</v>
      </c>
      <c r="AT111" s="77" t="str">
        <f t="shared" si="49"/>
        <v>Not Available</v>
      </c>
      <c r="AU111" s="77" t="str">
        <f t="shared" si="50"/>
        <v>Not Available</v>
      </c>
      <c r="AV111" s="77" t="str">
        <f t="shared" si="51"/>
        <v>Not Available</v>
      </c>
      <c r="AW111" s="77" t="str">
        <f t="shared" si="52"/>
        <v>Not Available</v>
      </c>
      <c r="AX111" s="77" t="str">
        <f t="shared" si="53"/>
        <v>Not Available</v>
      </c>
      <c r="AY111" s="77" t="str">
        <f t="shared" si="54"/>
        <v>Not Available</v>
      </c>
      <c r="AZ111" s="77" t="str">
        <f t="shared" si="55"/>
        <v>Not Available</v>
      </c>
      <c r="BA111" s="77" t="str">
        <f t="shared" si="56"/>
        <v>Not Available</v>
      </c>
      <c r="BB111" s="77" t="str">
        <f t="shared" si="57"/>
        <v>Not Available</v>
      </c>
      <c r="BC111" s="77" t="str">
        <f t="shared" si="58"/>
        <v>Not Available</v>
      </c>
      <c r="BD111" s="77" t="str">
        <f t="shared" si="59"/>
        <v>Not Available</v>
      </c>
      <c r="BE111" s="65">
        <f t="shared" si="38"/>
        <v>4</v>
      </c>
      <c r="BF111" s="65">
        <f t="shared" si="39"/>
        <v>3</v>
      </c>
      <c r="BG111" s="47" t="s">
        <v>31076</v>
      </c>
      <c r="BH111" s="61" t="str">
        <f>VLOOKUP($H111,'Code Type Lookup'!$A$2:$G$17237,7,FALSE)</f>
        <v>Radiology Services</v>
      </c>
      <c r="BI111">
        <v>74220</v>
      </c>
      <c r="BJ111">
        <v>320</v>
      </c>
      <c r="BK111" s="47"/>
    </row>
    <row r="112" spans="2:63" x14ac:dyDescent="0.3">
      <c r="B112" s="61" t="str">
        <f t="shared" si="32"/>
        <v>Diagnostic Radiology &amp; Imaging Procedures-Imaging for evaluation of swallowing function-74230</v>
      </c>
      <c r="C112" s="61" t="str">
        <f t="shared" si="33"/>
        <v>74230-0320</v>
      </c>
      <c r="D112" s="47" t="s">
        <v>33927</v>
      </c>
      <c r="E112" s="47" t="s">
        <v>171</v>
      </c>
      <c r="F112" s="61" t="str">
        <f>IFERROR(VLOOKUP($H112,'Code Type Lookup'!$A$2:$F$17237,6,FALSE),G112)</f>
        <v>Diagnostic Radiology &amp; Imaging Procedures</v>
      </c>
      <c r="G112" s="61" t="str">
        <f>IFERROR(VLOOKUP($H112,'Plain Language Descriptions'!$A$2:$B$4913,2,FALSE),VLOOKUP($I112,'Code Type Lookup'!$L$2:$M$48,2,FALSE))</f>
        <v>Imaging for evaluation of swallowing function</v>
      </c>
      <c r="H112" s="62" t="s">
        <v>23533</v>
      </c>
      <c r="I112" s="66" t="s">
        <v>178</v>
      </c>
      <c r="J112" s="63" t="s">
        <v>33927</v>
      </c>
      <c r="K112" s="68">
        <v>1020</v>
      </c>
      <c r="L112" s="61">
        <f t="shared" si="35"/>
        <v>1</v>
      </c>
      <c r="M112" s="47" t="s">
        <v>175</v>
      </c>
      <c r="N112" s="61">
        <f t="shared" si="36"/>
        <v>1</v>
      </c>
      <c r="O112" s="61" t="str">
        <f t="shared" si="34"/>
        <v>0320-74230 0320-74230</v>
      </c>
      <c r="P112" s="65" t="str">
        <f t="shared" si="37"/>
        <v>32074230</v>
      </c>
      <c r="Q112" s="64" t="e">
        <f>INDEX(#REF!,MATCH(P112,#REF!,0))</f>
        <v>#REF!</v>
      </c>
      <c r="R112" s="64" t="e">
        <f>INDEX(#REF!,MATCH($P112,#REF!,0))</f>
        <v>#REF!</v>
      </c>
      <c r="S112" s="64" t="e">
        <f>INDEX(#REF!,MATCH($P112,#REF!,0))</f>
        <v>#REF!</v>
      </c>
      <c r="T112" s="64" t="e">
        <f>INDEX(#REF!,MATCH($P112,#REF!,0))</f>
        <v>#REF!</v>
      </c>
      <c r="U112" s="64" t="e">
        <f>INDEX(#REF!,MATCH($P112,#REF!,0))</f>
        <v>#REF!</v>
      </c>
      <c r="V112" s="64" t="e">
        <f>INDEX(#REF!,MATCH($P112,#REF!,0))</f>
        <v>#REF!</v>
      </c>
      <c r="W112" s="64" t="e">
        <f>INDEX(#REF!,MATCH($P112,#REF!,0))</f>
        <v>#REF!</v>
      </c>
      <c r="X112" s="64" t="e">
        <f>INDEX(#REF!,MATCH($P112,#REF!,0))</f>
        <v>#REF!</v>
      </c>
      <c r="Y112" s="64" t="e">
        <f>INDEX(#REF!,MATCH($P112,#REF!,0))</f>
        <v>#REF!</v>
      </c>
      <c r="Z112" s="64" t="e">
        <f>INDEX(#REF!,MATCH($P112,#REF!,0))</f>
        <v>#REF!</v>
      </c>
      <c r="AA112" s="64" t="e">
        <f>INDEX(#REF!,MATCH($P112,#REF!,0))</f>
        <v>#REF!</v>
      </c>
      <c r="AB112" s="64" t="e">
        <f>INDEX(#REF!,MATCH($P112,#REF!,0))</f>
        <v>#REF!</v>
      </c>
      <c r="AC112" s="64" t="e">
        <f>INDEX(#REF!,MATCH($P112,#REF!,0))</f>
        <v>#REF!</v>
      </c>
      <c r="AD112" s="64" t="e">
        <f>INDEX(#REF!,MATCH($P112,#REF!,0))</f>
        <v>#REF!</v>
      </c>
      <c r="AE112" s="64" t="e">
        <f>INDEX(#REF!,MATCH($P112,#REF!,0))</f>
        <v>#REF!</v>
      </c>
      <c r="AF112" s="64" t="e">
        <f>INDEX(#REF!,MATCH($P112,#REF!,0))</f>
        <v>#REF!</v>
      </c>
      <c r="AG112" s="64" t="e">
        <f>INDEX(#REF!,MATCH($P112,#REF!,0))</f>
        <v>#REF!</v>
      </c>
      <c r="AH112" s="64" t="e">
        <f>INDEX(#REF!,MATCH($P112,#REF!,0))</f>
        <v>#REF!</v>
      </c>
      <c r="AI112" s="64" t="e">
        <f>INDEX(#REF!,MATCH($P112,#REF!,0))</f>
        <v>#REF!</v>
      </c>
      <c r="AJ112" s="64" t="e">
        <f>INDEX(#REF!,MATCH(P112,#REF!,0))</f>
        <v>#REF!</v>
      </c>
      <c r="AK112" s="77" t="str">
        <f t="shared" si="40"/>
        <v>Not Available</v>
      </c>
      <c r="AL112" s="77" t="str">
        <f t="shared" si="41"/>
        <v>Not Available</v>
      </c>
      <c r="AM112" s="77" t="str">
        <f t="shared" si="42"/>
        <v>Not Available</v>
      </c>
      <c r="AN112" s="77" t="str">
        <f t="shared" si="43"/>
        <v>Not Available</v>
      </c>
      <c r="AO112" s="77" t="str">
        <f t="shared" si="44"/>
        <v>Not Available</v>
      </c>
      <c r="AP112" s="77" t="str">
        <f t="shared" si="45"/>
        <v>Not Available</v>
      </c>
      <c r="AQ112" s="77" t="str">
        <f t="shared" si="46"/>
        <v>Not Available</v>
      </c>
      <c r="AR112" s="77" t="str">
        <f t="shared" si="47"/>
        <v>Not Available</v>
      </c>
      <c r="AS112" s="77" t="str">
        <f t="shared" si="48"/>
        <v>Not Available</v>
      </c>
      <c r="AT112" s="77" t="str">
        <f t="shared" si="49"/>
        <v>Not Available</v>
      </c>
      <c r="AU112" s="77" t="str">
        <f t="shared" si="50"/>
        <v>Not Available</v>
      </c>
      <c r="AV112" s="77" t="str">
        <f t="shared" si="51"/>
        <v>Not Available</v>
      </c>
      <c r="AW112" s="77" t="str">
        <f t="shared" si="52"/>
        <v>Not Available</v>
      </c>
      <c r="AX112" s="77" t="str">
        <f t="shared" si="53"/>
        <v>Not Available</v>
      </c>
      <c r="AY112" s="77" t="str">
        <f t="shared" si="54"/>
        <v>Not Available</v>
      </c>
      <c r="AZ112" s="77" t="str">
        <f t="shared" si="55"/>
        <v>Not Available</v>
      </c>
      <c r="BA112" s="77" t="str">
        <f t="shared" si="56"/>
        <v>Not Available</v>
      </c>
      <c r="BB112" s="77" t="str">
        <f t="shared" si="57"/>
        <v>Not Available</v>
      </c>
      <c r="BC112" s="77" t="str">
        <f t="shared" si="58"/>
        <v>Not Available</v>
      </c>
      <c r="BD112" s="77" t="str">
        <f t="shared" si="59"/>
        <v>Not Available</v>
      </c>
      <c r="BE112" s="65">
        <f t="shared" si="38"/>
        <v>4</v>
      </c>
      <c r="BF112" s="65">
        <f t="shared" si="39"/>
        <v>3</v>
      </c>
      <c r="BG112" s="47" t="s">
        <v>31613</v>
      </c>
      <c r="BH112" s="61" t="str">
        <f>VLOOKUP($H112,'Code Type Lookup'!$A$2:$G$17237,7,FALSE)</f>
        <v>Radiology Services</v>
      </c>
      <c r="BI112">
        <v>74230</v>
      </c>
      <c r="BJ112">
        <v>320</v>
      </c>
      <c r="BK112" s="47"/>
    </row>
    <row r="113" spans="1:63" x14ac:dyDescent="0.3">
      <c r="B113" s="61" t="str">
        <f t="shared" si="32"/>
        <v>Diagnostic Radiology &amp; Imaging Procedures-X-ray of upper digestive tract with single contrast-74240</v>
      </c>
      <c r="C113" s="61" t="str">
        <f t="shared" si="33"/>
        <v>74240-0320</v>
      </c>
      <c r="D113" s="47" t="s">
        <v>33928</v>
      </c>
      <c r="E113" s="47" t="s">
        <v>171</v>
      </c>
      <c r="F113" s="61" t="str">
        <f>IFERROR(VLOOKUP($H113,'Code Type Lookup'!$A$2:$F$17237,6,FALSE),G113)</f>
        <v>Diagnostic Radiology &amp; Imaging Procedures</v>
      </c>
      <c r="G113" s="61" t="str">
        <f>IFERROR(VLOOKUP($H113,'Plain Language Descriptions'!$A$2:$B$4913,2,FALSE),VLOOKUP($I113,'Code Type Lookup'!$L$2:$M$48,2,FALSE))</f>
        <v>X-ray of upper digestive tract with single contrast</v>
      </c>
      <c r="H113" s="62" t="s">
        <v>23541</v>
      </c>
      <c r="I113" s="66" t="s">
        <v>178</v>
      </c>
      <c r="J113" s="63" t="s">
        <v>33928</v>
      </c>
      <c r="K113" s="68">
        <v>890</v>
      </c>
      <c r="L113" s="61">
        <f t="shared" si="35"/>
        <v>1</v>
      </c>
      <c r="M113" s="47" t="s">
        <v>175</v>
      </c>
      <c r="N113" s="61">
        <f t="shared" si="36"/>
        <v>1</v>
      </c>
      <c r="O113" s="61" t="str">
        <f t="shared" si="34"/>
        <v>0320-74240 0320-74240</v>
      </c>
      <c r="P113" s="65" t="str">
        <f t="shared" si="37"/>
        <v>32074240</v>
      </c>
      <c r="Q113" s="64" t="e">
        <f>INDEX(#REF!,MATCH(P113,#REF!,0))</f>
        <v>#REF!</v>
      </c>
      <c r="R113" s="64" t="e">
        <f>INDEX(#REF!,MATCH($P113,#REF!,0))</f>
        <v>#REF!</v>
      </c>
      <c r="S113" s="64" t="e">
        <f>INDEX(#REF!,MATCH($P113,#REF!,0))</f>
        <v>#REF!</v>
      </c>
      <c r="T113" s="64" t="e">
        <f>INDEX(#REF!,MATCH($P113,#REF!,0))</f>
        <v>#REF!</v>
      </c>
      <c r="U113" s="64" t="e">
        <f>INDEX(#REF!,MATCH($P113,#REF!,0))</f>
        <v>#REF!</v>
      </c>
      <c r="V113" s="64" t="e">
        <f>INDEX(#REF!,MATCH($P113,#REF!,0))</f>
        <v>#REF!</v>
      </c>
      <c r="W113" s="64" t="e">
        <f>INDEX(#REF!,MATCH($P113,#REF!,0))</f>
        <v>#REF!</v>
      </c>
      <c r="X113" s="64" t="e">
        <f>INDEX(#REF!,MATCH($P113,#REF!,0))</f>
        <v>#REF!</v>
      </c>
      <c r="Y113" s="64" t="e">
        <f>INDEX(#REF!,MATCH($P113,#REF!,0))</f>
        <v>#REF!</v>
      </c>
      <c r="Z113" s="64" t="e">
        <f>INDEX(#REF!,MATCH($P113,#REF!,0))</f>
        <v>#REF!</v>
      </c>
      <c r="AA113" s="64" t="e">
        <f>INDEX(#REF!,MATCH($P113,#REF!,0))</f>
        <v>#REF!</v>
      </c>
      <c r="AB113" s="64" t="e">
        <f>INDEX(#REF!,MATCH($P113,#REF!,0))</f>
        <v>#REF!</v>
      </c>
      <c r="AC113" s="64" t="e">
        <f>INDEX(#REF!,MATCH($P113,#REF!,0))</f>
        <v>#REF!</v>
      </c>
      <c r="AD113" s="64" t="e">
        <f>INDEX(#REF!,MATCH($P113,#REF!,0))</f>
        <v>#REF!</v>
      </c>
      <c r="AE113" s="64" t="e">
        <f>INDEX(#REF!,MATCH($P113,#REF!,0))</f>
        <v>#REF!</v>
      </c>
      <c r="AF113" s="64" t="e">
        <f>INDEX(#REF!,MATCH($P113,#REF!,0))</f>
        <v>#REF!</v>
      </c>
      <c r="AG113" s="64" t="e">
        <f>INDEX(#REF!,MATCH($P113,#REF!,0))</f>
        <v>#REF!</v>
      </c>
      <c r="AH113" s="64" t="e">
        <f>INDEX(#REF!,MATCH($P113,#REF!,0))</f>
        <v>#REF!</v>
      </c>
      <c r="AI113" s="64" t="e">
        <f>INDEX(#REF!,MATCH($P113,#REF!,0))</f>
        <v>#REF!</v>
      </c>
      <c r="AJ113" s="64" t="e">
        <f>INDEX(#REF!,MATCH(P113,#REF!,0))</f>
        <v>#REF!</v>
      </c>
      <c r="AK113" s="77" t="str">
        <f t="shared" si="40"/>
        <v>Not Available</v>
      </c>
      <c r="AL113" s="77" t="str">
        <f t="shared" si="41"/>
        <v>Not Available</v>
      </c>
      <c r="AM113" s="77" t="str">
        <f t="shared" si="42"/>
        <v>Not Available</v>
      </c>
      <c r="AN113" s="77" t="str">
        <f t="shared" si="43"/>
        <v>Not Available</v>
      </c>
      <c r="AO113" s="77" t="str">
        <f t="shared" si="44"/>
        <v>Not Available</v>
      </c>
      <c r="AP113" s="77" t="str">
        <f t="shared" si="45"/>
        <v>Not Available</v>
      </c>
      <c r="AQ113" s="77" t="str">
        <f t="shared" si="46"/>
        <v>Not Available</v>
      </c>
      <c r="AR113" s="77" t="str">
        <f t="shared" si="47"/>
        <v>Not Available</v>
      </c>
      <c r="AS113" s="77" t="str">
        <f t="shared" si="48"/>
        <v>Not Available</v>
      </c>
      <c r="AT113" s="77" t="str">
        <f t="shared" si="49"/>
        <v>Not Available</v>
      </c>
      <c r="AU113" s="77" t="str">
        <f t="shared" si="50"/>
        <v>Not Available</v>
      </c>
      <c r="AV113" s="77" t="str">
        <f t="shared" si="51"/>
        <v>Not Available</v>
      </c>
      <c r="AW113" s="77" t="str">
        <f t="shared" si="52"/>
        <v>Not Available</v>
      </c>
      <c r="AX113" s="77" t="str">
        <f t="shared" si="53"/>
        <v>Not Available</v>
      </c>
      <c r="AY113" s="77" t="str">
        <f t="shared" si="54"/>
        <v>Not Available</v>
      </c>
      <c r="AZ113" s="77" t="str">
        <f t="shared" si="55"/>
        <v>Not Available</v>
      </c>
      <c r="BA113" s="77" t="str">
        <f t="shared" si="56"/>
        <v>Not Available</v>
      </c>
      <c r="BB113" s="77" t="str">
        <f t="shared" si="57"/>
        <v>Not Available</v>
      </c>
      <c r="BC113" s="77" t="str">
        <f t="shared" si="58"/>
        <v>Not Available</v>
      </c>
      <c r="BD113" s="77" t="str">
        <f t="shared" si="59"/>
        <v>Not Available</v>
      </c>
      <c r="BE113" s="65">
        <f t="shared" si="38"/>
        <v>4</v>
      </c>
      <c r="BF113" s="65">
        <f t="shared" si="39"/>
        <v>3</v>
      </c>
      <c r="BG113" s="47" t="s">
        <v>31614</v>
      </c>
      <c r="BH113" s="61" t="str">
        <f>VLOOKUP($H113,'Code Type Lookup'!$A$2:$G$17237,7,FALSE)</f>
        <v>Radiology Services</v>
      </c>
      <c r="BI113">
        <v>74240</v>
      </c>
      <c r="BJ113">
        <v>320</v>
      </c>
      <c r="BK113" s="47"/>
    </row>
    <row r="114" spans="1:63" x14ac:dyDescent="0.3">
      <c r="B114" s="61" t="str">
        <f t="shared" si="32"/>
        <v>Diagnostic Radiology &amp; Imaging Procedures-X-ray of large bowel with contrast-74270</v>
      </c>
      <c r="C114" s="61" t="str">
        <f t="shared" si="33"/>
        <v>74270-0320</v>
      </c>
      <c r="D114" s="47" t="s">
        <v>33929</v>
      </c>
      <c r="E114" s="47" t="s">
        <v>171</v>
      </c>
      <c r="F114" s="61" t="str">
        <f>IFERROR(VLOOKUP($H114,'Code Type Lookup'!$A$2:$F$17237,6,FALSE),G114)</f>
        <v>Diagnostic Radiology &amp; Imaging Procedures</v>
      </c>
      <c r="G114" s="61" t="str">
        <f>IFERROR(VLOOKUP($H114,'Plain Language Descriptions'!$A$2:$B$4913,2,FALSE),VLOOKUP($I114,'Code Type Lookup'!$L$2:$M$48,2,FALSE))</f>
        <v>X-ray of large bowel with contrast</v>
      </c>
      <c r="H114" s="62" t="s">
        <v>23573</v>
      </c>
      <c r="I114" s="66" t="s">
        <v>178</v>
      </c>
      <c r="J114" s="63" t="s">
        <v>33929</v>
      </c>
      <c r="K114" s="68">
        <v>1252</v>
      </c>
      <c r="L114" s="61">
        <f t="shared" si="35"/>
        <v>1</v>
      </c>
      <c r="M114" s="47" t="s">
        <v>175</v>
      </c>
      <c r="N114" s="61">
        <f t="shared" si="36"/>
        <v>1</v>
      </c>
      <c r="O114" s="61" t="str">
        <f t="shared" si="34"/>
        <v>0320-74270 0320-74270</v>
      </c>
      <c r="P114" s="65" t="str">
        <f t="shared" si="37"/>
        <v>32074270</v>
      </c>
      <c r="Q114" s="64" t="e">
        <f>INDEX(#REF!,MATCH(P114,#REF!,0))</f>
        <v>#REF!</v>
      </c>
      <c r="R114" s="64" t="e">
        <f>INDEX(#REF!,MATCH($P114,#REF!,0))</f>
        <v>#REF!</v>
      </c>
      <c r="S114" s="64" t="e">
        <f>INDEX(#REF!,MATCH($P114,#REF!,0))</f>
        <v>#REF!</v>
      </c>
      <c r="T114" s="64" t="e">
        <f>INDEX(#REF!,MATCH($P114,#REF!,0))</f>
        <v>#REF!</v>
      </c>
      <c r="U114" s="64" t="e">
        <f>INDEX(#REF!,MATCH($P114,#REF!,0))</f>
        <v>#REF!</v>
      </c>
      <c r="V114" s="64" t="e">
        <f>INDEX(#REF!,MATCH($P114,#REF!,0))</f>
        <v>#REF!</v>
      </c>
      <c r="W114" s="64" t="e">
        <f>INDEX(#REF!,MATCH($P114,#REF!,0))</f>
        <v>#REF!</v>
      </c>
      <c r="X114" s="64" t="e">
        <f>INDEX(#REF!,MATCH($P114,#REF!,0))</f>
        <v>#REF!</v>
      </c>
      <c r="Y114" s="64" t="e">
        <f>INDEX(#REF!,MATCH($P114,#REF!,0))</f>
        <v>#REF!</v>
      </c>
      <c r="Z114" s="64" t="e">
        <f>INDEX(#REF!,MATCH($P114,#REF!,0))</f>
        <v>#REF!</v>
      </c>
      <c r="AA114" s="64" t="e">
        <f>INDEX(#REF!,MATCH($P114,#REF!,0))</f>
        <v>#REF!</v>
      </c>
      <c r="AB114" s="64" t="e">
        <f>INDEX(#REF!,MATCH($P114,#REF!,0))</f>
        <v>#REF!</v>
      </c>
      <c r="AC114" s="64" t="e">
        <f>INDEX(#REF!,MATCH($P114,#REF!,0))</f>
        <v>#REF!</v>
      </c>
      <c r="AD114" s="64" t="e">
        <f>INDEX(#REF!,MATCH($P114,#REF!,0))</f>
        <v>#REF!</v>
      </c>
      <c r="AE114" s="64" t="e">
        <f>INDEX(#REF!,MATCH($P114,#REF!,0))</f>
        <v>#REF!</v>
      </c>
      <c r="AF114" s="64" t="e">
        <f>INDEX(#REF!,MATCH($P114,#REF!,0))</f>
        <v>#REF!</v>
      </c>
      <c r="AG114" s="64" t="e">
        <f>INDEX(#REF!,MATCH($P114,#REF!,0))</f>
        <v>#REF!</v>
      </c>
      <c r="AH114" s="64" t="e">
        <f>INDEX(#REF!,MATCH($P114,#REF!,0))</f>
        <v>#REF!</v>
      </c>
      <c r="AI114" s="64" t="e">
        <f>INDEX(#REF!,MATCH($P114,#REF!,0))</f>
        <v>#REF!</v>
      </c>
      <c r="AJ114" s="64" t="e">
        <f>INDEX(#REF!,MATCH(P114,#REF!,0))</f>
        <v>#REF!</v>
      </c>
      <c r="AK114" s="77" t="str">
        <f t="shared" si="40"/>
        <v>Not Available</v>
      </c>
      <c r="AL114" s="77" t="str">
        <f t="shared" si="41"/>
        <v>Not Available</v>
      </c>
      <c r="AM114" s="77" t="str">
        <f t="shared" si="42"/>
        <v>Not Available</v>
      </c>
      <c r="AN114" s="77" t="str">
        <f t="shared" si="43"/>
        <v>Not Available</v>
      </c>
      <c r="AO114" s="77" t="str">
        <f t="shared" si="44"/>
        <v>Not Available</v>
      </c>
      <c r="AP114" s="77" t="str">
        <f t="shared" si="45"/>
        <v>Not Available</v>
      </c>
      <c r="AQ114" s="77" t="str">
        <f t="shared" si="46"/>
        <v>Not Available</v>
      </c>
      <c r="AR114" s="77" t="str">
        <f t="shared" si="47"/>
        <v>Not Available</v>
      </c>
      <c r="AS114" s="77" t="str">
        <f t="shared" si="48"/>
        <v>Not Available</v>
      </c>
      <c r="AT114" s="77" t="str">
        <f t="shared" si="49"/>
        <v>Not Available</v>
      </c>
      <c r="AU114" s="77" t="str">
        <f t="shared" si="50"/>
        <v>Not Available</v>
      </c>
      <c r="AV114" s="77" t="str">
        <f t="shared" si="51"/>
        <v>Not Available</v>
      </c>
      <c r="AW114" s="77" t="str">
        <f t="shared" si="52"/>
        <v>Not Available</v>
      </c>
      <c r="AX114" s="77" t="str">
        <f t="shared" si="53"/>
        <v>Not Available</v>
      </c>
      <c r="AY114" s="77" t="str">
        <f t="shared" si="54"/>
        <v>Not Available</v>
      </c>
      <c r="AZ114" s="77" t="str">
        <f t="shared" si="55"/>
        <v>Not Available</v>
      </c>
      <c r="BA114" s="77" t="str">
        <f t="shared" si="56"/>
        <v>Not Available</v>
      </c>
      <c r="BB114" s="77" t="str">
        <f t="shared" si="57"/>
        <v>Not Available</v>
      </c>
      <c r="BC114" s="77" t="str">
        <f t="shared" si="58"/>
        <v>Not Available</v>
      </c>
      <c r="BD114" s="77" t="str">
        <f t="shared" si="59"/>
        <v>Not Available</v>
      </c>
      <c r="BE114" s="65">
        <f t="shared" si="38"/>
        <v>4</v>
      </c>
      <c r="BF114" s="65">
        <f t="shared" si="39"/>
        <v>3</v>
      </c>
      <c r="BG114" s="47" t="s">
        <v>31615</v>
      </c>
      <c r="BH114" s="61" t="str">
        <f>VLOOKUP($H114,'Code Type Lookup'!$A$2:$G$17237,7,FALSE)</f>
        <v>Radiology Services</v>
      </c>
      <c r="BI114">
        <v>74270</v>
      </c>
      <c r="BJ114">
        <v>320</v>
      </c>
      <c r="BK114" s="47"/>
    </row>
    <row r="115" spans="1:63" x14ac:dyDescent="0.3">
      <c r="B115" s="61" t="str">
        <f t="shared" si="32"/>
        <v>Diagnostic Radiology &amp; Imaging Procedures-Radiological supervision and interpretation X-ray of urinary bladder and urethra, emptying-74455</v>
      </c>
      <c r="C115" s="61" t="str">
        <f t="shared" si="33"/>
        <v>74455-0320</v>
      </c>
      <c r="D115" s="47" t="s">
        <v>33930</v>
      </c>
      <c r="E115" s="47" t="s">
        <v>171</v>
      </c>
      <c r="F115" s="61" t="str">
        <f>IFERROR(VLOOKUP($H115,'Code Type Lookup'!$A$2:$F$17237,6,FALSE),G115)</f>
        <v>Diagnostic Radiology &amp; Imaging Procedures</v>
      </c>
      <c r="G115" s="61" t="str">
        <f>IFERROR(VLOOKUP($H115,'Plain Language Descriptions'!$A$2:$B$4913,2,FALSE),VLOOKUP($I115,'Code Type Lookup'!$L$2:$M$48,2,FALSE))</f>
        <v>Radiological supervision and interpretation X-ray of urinary bladder and urethra, emptying</v>
      </c>
      <c r="H115" s="62" t="s">
        <v>23657</v>
      </c>
      <c r="I115" s="66" t="s">
        <v>178</v>
      </c>
      <c r="J115" s="63" t="s">
        <v>33930</v>
      </c>
      <c r="K115" s="68">
        <v>876</v>
      </c>
      <c r="L115" s="61">
        <f t="shared" si="35"/>
        <v>3</v>
      </c>
      <c r="M115" s="47" t="s">
        <v>175</v>
      </c>
      <c r="N115" s="61">
        <f t="shared" si="36"/>
        <v>1</v>
      </c>
      <c r="O115" s="61" t="str">
        <f t="shared" si="34"/>
        <v>0320-74455 0320-74455</v>
      </c>
      <c r="P115" s="65" t="str">
        <f t="shared" si="37"/>
        <v>32074455</v>
      </c>
      <c r="Q115" s="64" t="e">
        <f>INDEX(#REF!,MATCH(P115,#REF!,0))</f>
        <v>#REF!</v>
      </c>
      <c r="R115" s="64" t="e">
        <f>INDEX(#REF!,MATCH($P115,#REF!,0))</f>
        <v>#REF!</v>
      </c>
      <c r="S115" s="64" t="e">
        <f>INDEX(#REF!,MATCH($P115,#REF!,0))</f>
        <v>#REF!</v>
      </c>
      <c r="T115" s="64" t="e">
        <f>INDEX(#REF!,MATCH($P115,#REF!,0))</f>
        <v>#REF!</v>
      </c>
      <c r="U115" s="64" t="e">
        <f>INDEX(#REF!,MATCH($P115,#REF!,0))</f>
        <v>#REF!</v>
      </c>
      <c r="V115" s="64" t="e">
        <f>INDEX(#REF!,MATCH($P115,#REF!,0))</f>
        <v>#REF!</v>
      </c>
      <c r="W115" s="64" t="e">
        <f>INDEX(#REF!,MATCH($P115,#REF!,0))</f>
        <v>#REF!</v>
      </c>
      <c r="X115" s="64" t="e">
        <f>INDEX(#REF!,MATCH($P115,#REF!,0))</f>
        <v>#REF!</v>
      </c>
      <c r="Y115" s="64" t="e">
        <f>INDEX(#REF!,MATCH($P115,#REF!,0))</f>
        <v>#REF!</v>
      </c>
      <c r="Z115" s="64" t="e">
        <f>INDEX(#REF!,MATCH($P115,#REF!,0))</f>
        <v>#REF!</v>
      </c>
      <c r="AA115" s="64" t="e">
        <f>INDEX(#REF!,MATCH($P115,#REF!,0))</f>
        <v>#REF!</v>
      </c>
      <c r="AB115" s="64" t="e">
        <f>INDEX(#REF!,MATCH($P115,#REF!,0))</f>
        <v>#REF!</v>
      </c>
      <c r="AC115" s="64" t="e">
        <f>INDEX(#REF!,MATCH($P115,#REF!,0))</f>
        <v>#REF!</v>
      </c>
      <c r="AD115" s="64" t="e">
        <f>INDEX(#REF!,MATCH($P115,#REF!,0))</f>
        <v>#REF!</v>
      </c>
      <c r="AE115" s="64" t="e">
        <f>INDEX(#REF!,MATCH($P115,#REF!,0))</f>
        <v>#REF!</v>
      </c>
      <c r="AF115" s="64" t="e">
        <f>INDEX(#REF!,MATCH($P115,#REF!,0))</f>
        <v>#REF!</v>
      </c>
      <c r="AG115" s="64" t="e">
        <f>INDEX(#REF!,MATCH($P115,#REF!,0))</f>
        <v>#REF!</v>
      </c>
      <c r="AH115" s="64" t="e">
        <f>INDEX(#REF!,MATCH($P115,#REF!,0))</f>
        <v>#REF!</v>
      </c>
      <c r="AI115" s="64" t="e">
        <f>INDEX(#REF!,MATCH($P115,#REF!,0))</f>
        <v>#REF!</v>
      </c>
      <c r="AJ115" s="64" t="e">
        <f>INDEX(#REF!,MATCH(P115,#REF!,0))</f>
        <v>#REF!</v>
      </c>
      <c r="AK115" s="77" t="str">
        <f t="shared" si="40"/>
        <v>Not Available</v>
      </c>
      <c r="AL115" s="77" t="str">
        <f t="shared" si="41"/>
        <v>Not Available</v>
      </c>
      <c r="AM115" s="77" t="str">
        <f t="shared" si="42"/>
        <v>Not Available</v>
      </c>
      <c r="AN115" s="77" t="str">
        <f t="shared" si="43"/>
        <v>Not Available</v>
      </c>
      <c r="AO115" s="77" t="str">
        <f t="shared" si="44"/>
        <v>Not Available</v>
      </c>
      <c r="AP115" s="77" t="str">
        <f t="shared" si="45"/>
        <v>Not Available</v>
      </c>
      <c r="AQ115" s="77" t="str">
        <f t="shared" si="46"/>
        <v>Not Available</v>
      </c>
      <c r="AR115" s="77" t="str">
        <f t="shared" si="47"/>
        <v>Not Available</v>
      </c>
      <c r="AS115" s="77" t="str">
        <f t="shared" si="48"/>
        <v>Not Available</v>
      </c>
      <c r="AT115" s="77" t="str">
        <f t="shared" si="49"/>
        <v>Not Available</v>
      </c>
      <c r="AU115" s="77" t="str">
        <f t="shared" si="50"/>
        <v>Not Available</v>
      </c>
      <c r="AV115" s="77" t="str">
        <f t="shared" si="51"/>
        <v>Not Available</v>
      </c>
      <c r="AW115" s="77" t="str">
        <f t="shared" si="52"/>
        <v>Not Available</v>
      </c>
      <c r="AX115" s="77" t="str">
        <f t="shared" si="53"/>
        <v>Not Available</v>
      </c>
      <c r="AY115" s="77" t="str">
        <f t="shared" si="54"/>
        <v>Not Available</v>
      </c>
      <c r="AZ115" s="77" t="str">
        <f t="shared" si="55"/>
        <v>Not Available</v>
      </c>
      <c r="BA115" s="77" t="str">
        <f t="shared" si="56"/>
        <v>Not Available</v>
      </c>
      <c r="BB115" s="77" t="str">
        <f t="shared" si="57"/>
        <v>Not Available</v>
      </c>
      <c r="BC115" s="77" t="str">
        <f t="shared" si="58"/>
        <v>Not Available</v>
      </c>
      <c r="BD115" s="77" t="str">
        <f t="shared" si="59"/>
        <v>Not Available</v>
      </c>
      <c r="BE115" s="65">
        <f t="shared" si="38"/>
        <v>7</v>
      </c>
      <c r="BF115" s="65">
        <f t="shared" si="39"/>
        <v>4</v>
      </c>
      <c r="BG115" s="47" t="s">
        <v>23654</v>
      </c>
      <c r="BH115" s="61" t="str">
        <f>VLOOKUP($H115,'Code Type Lookup'!$A$2:$G$17237,7,FALSE)</f>
        <v>Radiology Services</v>
      </c>
      <c r="BI115">
        <v>74455</v>
      </c>
      <c r="BJ115">
        <v>320</v>
      </c>
      <c r="BK115" s="47"/>
    </row>
    <row r="116" spans="1:63" x14ac:dyDescent="0.3">
      <c r="B116" s="61" t="str">
        <f t="shared" si="32"/>
        <v>Diagnostic radiology-Drug Used in Medical Imaging-Q9958</v>
      </c>
      <c r="C116" s="61" t="str">
        <f t="shared" si="33"/>
        <v>74455-0320</v>
      </c>
      <c r="D116" s="47" t="s">
        <v>33930</v>
      </c>
      <c r="E116" s="47" t="s">
        <v>187</v>
      </c>
      <c r="F116" s="61" t="str">
        <f>IFERROR(VLOOKUP($H116,'Code Type Lookup'!$A$2:$F$17237,6,FALSE),G116)</f>
        <v>Diagnostic radiology</v>
      </c>
      <c r="G116" s="61" t="str">
        <f>IFERROR(VLOOKUP($H116,'Plain Language Descriptions'!$A$2:$B$4913,2,FALSE),VLOOKUP($I116,'Code Type Lookup'!$L$2:$M$48,2,FALSE))</f>
        <v>Drug Used in Medical Imaging</v>
      </c>
      <c r="H116" s="62" t="s">
        <v>8872</v>
      </c>
      <c r="I116" s="66" t="s">
        <v>214</v>
      </c>
      <c r="J116" s="63" t="s">
        <v>33998</v>
      </c>
      <c r="K116" s="68">
        <v>229</v>
      </c>
      <c r="L116" s="61">
        <f t="shared" si="35"/>
        <v>3</v>
      </c>
      <c r="M116" s="47" t="s">
        <v>47</v>
      </c>
      <c r="N116" s="61">
        <f t="shared" si="36"/>
        <v>0</v>
      </c>
      <c r="O116" s="61" t="str">
        <f t="shared" si="34"/>
        <v>0636-Q9958 0320-74455</v>
      </c>
      <c r="P116" s="65" t="str">
        <f t="shared" si="37"/>
        <v>636Q9958</v>
      </c>
      <c r="Q116" s="64" t="e">
        <f>INDEX(#REF!,MATCH(P116,#REF!,0))</f>
        <v>#REF!</v>
      </c>
      <c r="R116" s="64" t="e">
        <f>INDEX(#REF!,MATCH($P116,#REF!,0))</f>
        <v>#REF!</v>
      </c>
      <c r="S116" s="64" t="e">
        <f>INDEX(#REF!,MATCH($P116,#REF!,0))</f>
        <v>#REF!</v>
      </c>
      <c r="T116" s="64" t="e">
        <f>INDEX(#REF!,MATCH($P116,#REF!,0))</f>
        <v>#REF!</v>
      </c>
      <c r="U116" s="64" t="e">
        <f>INDEX(#REF!,MATCH($P116,#REF!,0))</f>
        <v>#REF!</v>
      </c>
      <c r="V116" s="64" t="e">
        <f>INDEX(#REF!,MATCH($P116,#REF!,0))</f>
        <v>#REF!</v>
      </c>
      <c r="W116" s="64" t="e">
        <f>INDEX(#REF!,MATCH($P116,#REF!,0))</f>
        <v>#REF!</v>
      </c>
      <c r="X116" s="64" t="e">
        <f>INDEX(#REF!,MATCH($P116,#REF!,0))</f>
        <v>#REF!</v>
      </c>
      <c r="Y116" s="64" t="e">
        <f>INDEX(#REF!,MATCH($P116,#REF!,0))</f>
        <v>#REF!</v>
      </c>
      <c r="Z116" s="64" t="e">
        <f>INDEX(#REF!,MATCH($P116,#REF!,0))</f>
        <v>#REF!</v>
      </c>
      <c r="AA116" s="64" t="e">
        <f>INDEX(#REF!,MATCH($P116,#REF!,0))</f>
        <v>#REF!</v>
      </c>
      <c r="AB116" s="64" t="e">
        <f>INDEX(#REF!,MATCH($P116,#REF!,0))</f>
        <v>#REF!</v>
      </c>
      <c r="AC116" s="64" t="e">
        <f>INDEX(#REF!,MATCH($P116,#REF!,0))</f>
        <v>#REF!</v>
      </c>
      <c r="AD116" s="64" t="e">
        <f>INDEX(#REF!,MATCH($P116,#REF!,0))</f>
        <v>#REF!</v>
      </c>
      <c r="AE116" s="64" t="e">
        <f>INDEX(#REF!,MATCH($P116,#REF!,0))</f>
        <v>#REF!</v>
      </c>
      <c r="AF116" s="64" t="e">
        <f>INDEX(#REF!,MATCH($P116,#REF!,0))</f>
        <v>#REF!</v>
      </c>
      <c r="AG116" s="64" t="e">
        <f>INDEX(#REF!,MATCH($P116,#REF!,0))</f>
        <v>#REF!</v>
      </c>
      <c r="AH116" s="64" t="e">
        <f>INDEX(#REF!,MATCH($P116,#REF!,0))</f>
        <v>#REF!</v>
      </c>
      <c r="AI116" s="64" t="e">
        <f>INDEX(#REF!,MATCH($P116,#REF!,0))</f>
        <v>#REF!</v>
      </c>
      <c r="AJ116" s="64" t="e">
        <f>INDEX(#REF!,MATCH(P116,#REF!,0))</f>
        <v>#REF!</v>
      </c>
      <c r="AK116" s="77" t="str">
        <f t="shared" si="40"/>
        <v>Not Available</v>
      </c>
      <c r="AL116" s="77" t="str">
        <f t="shared" si="41"/>
        <v>Not Available</v>
      </c>
      <c r="AM116" s="77" t="str">
        <f t="shared" si="42"/>
        <v>Not Available</v>
      </c>
      <c r="AN116" s="77" t="str">
        <f t="shared" si="43"/>
        <v>Not Available</v>
      </c>
      <c r="AO116" s="77" t="str">
        <f t="shared" si="44"/>
        <v>Not Available</v>
      </c>
      <c r="AP116" s="77" t="str">
        <f t="shared" si="45"/>
        <v>Not Available</v>
      </c>
      <c r="AQ116" s="77" t="str">
        <f t="shared" si="46"/>
        <v>Not Available</v>
      </c>
      <c r="AR116" s="77" t="str">
        <f t="shared" si="47"/>
        <v>Not Available</v>
      </c>
      <c r="AS116" s="77" t="str">
        <f t="shared" si="48"/>
        <v>Not Available</v>
      </c>
      <c r="AT116" s="77" t="str">
        <f t="shared" si="49"/>
        <v>Not Available</v>
      </c>
      <c r="AU116" s="77" t="str">
        <f t="shared" si="50"/>
        <v>Not Available</v>
      </c>
      <c r="AV116" s="77" t="str">
        <f t="shared" si="51"/>
        <v>Not Available</v>
      </c>
      <c r="AW116" s="77" t="str">
        <f t="shared" si="52"/>
        <v>Not Available</v>
      </c>
      <c r="AX116" s="77" t="str">
        <f t="shared" si="53"/>
        <v>Not Available</v>
      </c>
      <c r="AY116" s="77" t="str">
        <f t="shared" si="54"/>
        <v>Not Available</v>
      </c>
      <c r="AZ116" s="77" t="str">
        <f t="shared" si="55"/>
        <v>Not Available</v>
      </c>
      <c r="BA116" s="77" t="str">
        <f t="shared" si="56"/>
        <v>Not Available</v>
      </c>
      <c r="BB116" s="77" t="str">
        <f t="shared" si="57"/>
        <v>Not Available</v>
      </c>
      <c r="BC116" s="77" t="str">
        <f t="shared" si="58"/>
        <v>Not Available</v>
      </c>
      <c r="BD116" s="77" t="str">
        <f t="shared" si="59"/>
        <v>Not Available</v>
      </c>
      <c r="BE116" s="65" t="str">
        <f t="shared" si="38"/>
        <v>N/A</v>
      </c>
      <c r="BF116" s="65" t="e">
        <f t="shared" si="39"/>
        <v>#VALUE!</v>
      </c>
      <c r="BG116" s="47" t="s">
        <v>8873</v>
      </c>
      <c r="BH116" s="61" t="str">
        <f>VLOOKUP($H116,'Code Type Lookup'!$A$2:$G$17237,7,FALSE)</f>
        <v>Radiology Services</v>
      </c>
      <c r="BI116" t="s">
        <v>8872</v>
      </c>
      <c r="BJ116">
        <v>636</v>
      </c>
      <c r="BK116" s="47"/>
    </row>
    <row r="117" spans="1:63" x14ac:dyDescent="0.3">
      <c r="B117" s="61" t="str">
        <f t="shared" si="32"/>
        <v>Surgery Procedures -Injection procedure for X-ray imaging of the bladder or during voiding-51600</v>
      </c>
      <c r="C117" s="61" t="str">
        <f t="shared" si="33"/>
        <v>74455-0320</v>
      </c>
      <c r="D117" s="47" t="s">
        <v>33930</v>
      </c>
      <c r="E117" s="47" t="s">
        <v>187</v>
      </c>
      <c r="F117" s="61" t="str">
        <f>IFERROR(VLOOKUP($H117,'Code Type Lookup'!$A$2:$F$17237,6,FALSE),G117)</f>
        <v xml:space="preserve">Surgery Procedures </v>
      </c>
      <c r="G117" s="61" t="str">
        <f>IFERROR(VLOOKUP($H117,'Plain Language Descriptions'!$A$2:$B$4913,2,FALSE),VLOOKUP($I117,'Code Type Lookup'!$L$2:$M$48,2,FALSE))</f>
        <v>Injection procedure for X-ray imaging of the bladder or during voiding</v>
      </c>
      <c r="H117" s="62" t="s">
        <v>20119</v>
      </c>
      <c r="I117" s="66" t="s">
        <v>31085</v>
      </c>
      <c r="J117" s="63" t="s">
        <v>33950</v>
      </c>
      <c r="K117" s="68">
        <v>986</v>
      </c>
      <c r="L117" s="61">
        <f t="shared" si="35"/>
        <v>3</v>
      </c>
      <c r="M117" s="47" t="s">
        <v>47</v>
      </c>
      <c r="N117" s="61">
        <f t="shared" si="36"/>
        <v>0</v>
      </c>
      <c r="O117" s="61" t="str">
        <f t="shared" si="34"/>
        <v>0361-51600 0320-74455</v>
      </c>
      <c r="P117" s="65" t="str">
        <f t="shared" si="37"/>
        <v>36151600</v>
      </c>
      <c r="Q117" s="64" t="e">
        <f>INDEX(#REF!,MATCH(BI117,#REF!,0))</f>
        <v>#REF!</v>
      </c>
      <c r="R117" s="64" t="e">
        <f>INDEX(#REF!,MATCH($BI117,#REF!,0))</f>
        <v>#REF!</v>
      </c>
      <c r="S117" s="64" t="e">
        <f>INDEX(#REF!,MATCH($BI117,#REF!,0))</f>
        <v>#REF!</v>
      </c>
      <c r="T117" s="64" t="e">
        <f>INDEX(#REF!,MATCH($BI117,#REF!,0))</f>
        <v>#REF!</v>
      </c>
      <c r="U117" s="64" t="e">
        <f>INDEX(#REF!,MATCH($BI117,#REF!,0))</f>
        <v>#REF!</v>
      </c>
      <c r="V117" s="64" t="e">
        <f>INDEX(#REF!,MATCH($BI117,#REF!,0))</f>
        <v>#REF!</v>
      </c>
      <c r="W117" s="64" t="e">
        <f>INDEX(#REF!,MATCH($BI117,#REF!,0))</f>
        <v>#REF!</v>
      </c>
      <c r="X117" s="64" t="e">
        <f>INDEX(#REF!,MATCH($BI117,#REF!,0))</f>
        <v>#REF!</v>
      </c>
      <c r="Y117" s="64" t="e">
        <f>INDEX(#REF!,MATCH($BI117,#REF!,0))</f>
        <v>#REF!</v>
      </c>
      <c r="Z117" s="64" t="e">
        <f>INDEX(#REF!,MATCH($BI117,#REF!,0))</f>
        <v>#REF!</v>
      </c>
      <c r="AA117" s="64" t="e">
        <f>INDEX(#REF!,MATCH($BI117,#REF!,0))</f>
        <v>#REF!</v>
      </c>
      <c r="AB117" s="64" t="e">
        <f>INDEX(#REF!,MATCH($BI117,#REF!,0))</f>
        <v>#REF!</v>
      </c>
      <c r="AC117" s="64" t="e">
        <f>INDEX(#REF!,MATCH($BI117,#REF!,0))</f>
        <v>#REF!</v>
      </c>
      <c r="AD117" s="64" t="e">
        <f>INDEX(#REF!,MATCH($BI117,#REF!,0))</f>
        <v>#REF!</v>
      </c>
      <c r="AE117" s="64" t="e">
        <f>INDEX(#REF!,MATCH($BI117,#REF!,0))</f>
        <v>#REF!</v>
      </c>
      <c r="AF117" s="64" t="e">
        <f>INDEX(#REF!,MATCH($BI117,#REF!,0))</f>
        <v>#REF!</v>
      </c>
      <c r="AG117" s="64" t="e">
        <f>INDEX(#REF!,MATCH($BI117,#REF!,0))</f>
        <v>#REF!</v>
      </c>
      <c r="AH117" s="64" t="e">
        <f>INDEX(#REF!,MATCH($BI117,#REF!,0))</f>
        <v>#REF!</v>
      </c>
      <c r="AI117" s="64" t="e">
        <f>INDEX(#REF!,MATCH($BI117,#REF!,0))</f>
        <v>#REF!</v>
      </c>
      <c r="AJ117" s="64" t="e">
        <f>INDEX(#REF!,MATCH(BI117,#REF!,0))</f>
        <v>#REF!</v>
      </c>
      <c r="AK117" s="77" t="str">
        <f t="shared" si="40"/>
        <v>Not Available</v>
      </c>
      <c r="AL117" s="77" t="str">
        <f t="shared" si="41"/>
        <v>Not Available</v>
      </c>
      <c r="AM117" s="77" t="str">
        <f t="shared" si="42"/>
        <v>Not Available</v>
      </c>
      <c r="AN117" s="77" t="str">
        <f t="shared" si="43"/>
        <v>Not Available</v>
      </c>
      <c r="AO117" s="77" t="str">
        <f t="shared" si="44"/>
        <v>Not Available</v>
      </c>
      <c r="AP117" s="77" t="str">
        <f t="shared" si="45"/>
        <v>Not Available</v>
      </c>
      <c r="AQ117" s="77" t="str">
        <f t="shared" si="46"/>
        <v>Not Available</v>
      </c>
      <c r="AR117" s="77" t="str">
        <f t="shared" si="47"/>
        <v>Not Available</v>
      </c>
      <c r="AS117" s="77" t="str">
        <f t="shared" si="48"/>
        <v>Not Available</v>
      </c>
      <c r="AT117" s="77" t="str">
        <f t="shared" si="49"/>
        <v>Not Available</v>
      </c>
      <c r="AU117" s="77" t="str">
        <f t="shared" si="50"/>
        <v>Not Available</v>
      </c>
      <c r="AV117" s="77" t="str">
        <f t="shared" si="51"/>
        <v>Not Available</v>
      </c>
      <c r="AW117" s="77" t="str">
        <f t="shared" si="52"/>
        <v>Not Available</v>
      </c>
      <c r="AX117" s="77" t="str">
        <f t="shared" si="53"/>
        <v>Not Available</v>
      </c>
      <c r="AY117" s="77" t="str">
        <f t="shared" si="54"/>
        <v>Not Available</v>
      </c>
      <c r="AZ117" s="77" t="str">
        <f t="shared" si="55"/>
        <v>Not Available</v>
      </c>
      <c r="BA117" s="77" t="str">
        <f t="shared" si="56"/>
        <v>Not Available</v>
      </c>
      <c r="BB117" s="77" t="str">
        <f t="shared" si="57"/>
        <v>Not Available</v>
      </c>
      <c r="BC117" s="77" t="str">
        <f t="shared" si="58"/>
        <v>Not Available</v>
      </c>
      <c r="BD117" s="77" t="str">
        <f t="shared" si="59"/>
        <v>Not Available</v>
      </c>
      <c r="BE117" s="65" t="str">
        <f t="shared" si="38"/>
        <v>N/A</v>
      </c>
      <c r="BF117" s="65" t="e">
        <f t="shared" si="39"/>
        <v>#VALUE!</v>
      </c>
      <c r="BG117" s="47" t="s">
        <v>20120</v>
      </c>
      <c r="BH117" s="61" t="str">
        <f>VLOOKUP($H117,'Code Type Lookup'!$A$2:$G$17237,7,FALSE)</f>
        <v>Medicine and Surgery Services</v>
      </c>
      <c r="BI117">
        <v>51600</v>
      </c>
      <c r="BJ117">
        <v>361</v>
      </c>
      <c r="BK117" s="47"/>
    </row>
    <row r="118" spans="1:63" x14ac:dyDescent="0.3">
      <c r="B118" s="61" t="str">
        <f t="shared" si="32"/>
        <v>Diagnostic Radiology &amp; Imaging Procedures-MRI of heart before and after contrast-75561</v>
      </c>
      <c r="C118" s="61" t="str">
        <f t="shared" si="33"/>
        <v>75561-0610</v>
      </c>
      <c r="D118" s="47" t="s">
        <v>33971</v>
      </c>
      <c r="E118" s="47" t="s">
        <v>171</v>
      </c>
      <c r="F118" s="61" t="str">
        <f>IFERROR(VLOOKUP($H118,'Code Type Lookup'!$A$2:$F$17237,6,FALSE),G118)</f>
        <v>Diagnostic Radiology &amp; Imaging Procedures</v>
      </c>
      <c r="G118" s="61" t="str">
        <f>IFERROR(VLOOKUP($H118,'Plain Language Descriptions'!$A$2:$B$4913,2,FALSE),VLOOKUP($I118,'Code Type Lookup'!$L$2:$M$48,2,FALSE))</f>
        <v>MRI of heart before and after contrast</v>
      </c>
      <c r="H118" s="62" t="s">
        <v>23700</v>
      </c>
      <c r="I118" s="66" t="s">
        <v>31088</v>
      </c>
      <c r="J118" s="63" t="s">
        <v>33971</v>
      </c>
      <c r="K118" s="68">
        <v>3627</v>
      </c>
      <c r="L118" s="61">
        <f t="shared" si="35"/>
        <v>3</v>
      </c>
      <c r="M118" s="47" t="s">
        <v>175</v>
      </c>
      <c r="N118" s="61">
        <f t="shared" si="36"/>
        <v>1</v>
      </c>
      <c r="O118" s="61" t="str">
        <f t="shared" si="34"/>
        <v>0610-75561 0610-75561</v>
      </c>
      <c r="P118" s="65" t="str">
        <f t="shared" si="37"/>
        <v>61075561</v>
      </c>
      <c r="Q118" s="64" t="e">
        <f>INDEX(#REF!,MATCH(P118,#REF!,0))</f>
        <v>#REF!</v>
      </c>
      <c r="R118" s="64" t="e">
        <f>INDEX(#REF!,MATCH($P118,#REF!,0))</f>
        <v>#REF!</v>
      </c>
      <c r="S118" s="64" t="e">
        <f>INDEX(#REF!,MATCH($P118,#REF!,0))</f>
        <v>#REF!</v>
      </c>
      <c r="T118" s="64" t="e">
        <f>INDEX(#REF!,MATCH($P118,#REF!,0))</f>
        <v>#REF!</v>
      </c>
      <c r="U118" s="64" t="e">
        <f>INDEX(#REF!,MATCH($P118,#REF!,0))</f>
        <v>#REF!</v>
      </c>
      <c r="V118" s="64" t="e">
        <f>INDEX(#REF!,MATCH($P118,#REF!,0))</f>
        <v>#REF!</v>
      </c>
      <c r="W118" s="64" t="e">
        <f>INDEX(#REF!,MATCH($P118,#REF!,0))</f>
        <v>#REF!</v>
      </c>
      <c r="X118" s="64" t="e">
        <f>INDEX(#REF!,MATCH($P118,#REF!,0))</f>
        <v>#REF!</v>
      </c>
      <c r="Y118" s="64" t="e">
        <f>INDEX(#REF!,MATCH($P118,#REF!,0))</f>
        <v>#REF!</v>
      </c>
      <c r="Z118" s="64" t="e">
        <f>INDEX(#REF!,MATCH($P118,#REF!,0))</f>
        <v>#REF!</v>
      </c>
      <c r="AA118" s="64" t="e">
        <f>INDEX(#REF!,MATCH($P118,#REF!,0))</f>
        <v>#REF!</v>
      </c>
      <c r="AB118" s="64" t="e">
        <f>INDEX(#REF!,MATCH($P118,#REF!,0))</f>
        <v>#REF!</v>
      </c>
      <c r="AC118" s="64" t="e">
        <f>INDEX(#REF!,MATCH($P118,#REF!,0))</f>
        <v>#REF!</v>
      </c>
      <c r="AD118" s="64" t="e">
        <f>INDEX(#REF!,MATCH($P118,#REF!,0))</f>
        <v>#REF!</v>
      </c>
      <c r="AE118" s="64" t="e">
        <f>INDEX(#REF!,MATCH($P118,#REF!,0))</f>
        <v>#REF!</v>
      </c>
      <c r="AF118" s="64" t="e">
        <f>INDEX(#REF!,MATCH($P118,#REF!,0))</f>
        <v>#REF!</v>
      </c>
      <c r="AG118" s="64" t="e">
        <f>INDEX(#REF!,MATCH($P118,#REF!,0))</f>
        <v>#REF!</v>
      </c>
      <c r="AH118" s="64" t="e">
        <f>INDEX(#REF!,MATCH($P118,#REF!,0))</f>
        <v>#REF!</v>
      </c>
      <c r="AI118" s="64" t="e">
        <f>INDEX(#REF!,MATCH($P118,#REF!,0))</f>
        <v>#REF!</v>
      </c>
      <c r="AJ118" s="64" t="e">
        <f>INDEX(#REF!,MATCH(P118,#REF!,0))</f>
        <v>#REF!</v>
      </c>
      <c r="AK118" s="77" t="str">
        <f t="shared" si="40"/>
        <v>Not Available</v>
      </c>
      <c r="AL118" s="77" t="str">
        <f t="shared" si="41"/>
        <v>Not Available</v>
      </c>
      <c r="AM118" s="77" t="str">
        <f t="shared" si="42"/>
        <v>Not Available</v>
      </c>
      <c r="AN118" s="77" t="str">
        <f t="shared" si="43"/>
        <v>Not Available</v>
      </c>
      <c r="AO118" s="77" t="str">
        <f t="shared" si="44"/>
        <v>Not Available</v>
      </c>
      <c r="AP118" s="77" t="str">
        <f t="shared" si="45"/>
        <v>Not Available</v>
      </c>
      <c r="AQ118" s="77" t="str">
        <f t="shared" si="46"/>
        <v>Not Available</v>
      </c>
      <c r="AR118" s="77" t="str">
        <f t="shared" si="47"/>
        <v>Not Available</v>
      </c>
      <c r="AS118" s="77" t="str">
        <f t="shared" si="48"/>
        <v>Not Available</v>
      </c>
      <c r="AT118" s="77" t="str">
        <f t="shared" si="49"/>
        <v>Not Available</v>
      </c>
      <c r="AU118" s="77" t="str">
        <f t="shared" si="50"/>
        <v>Not Available</v>
      </c>
      <c r="AV118" s="77" t="str">
        <f t="shared" si="51"/>
        <v>Not Available</v>
      </c>
      <c r="AW118" s="77" t="str">
        <f t="shared" si="52"/>
        <v>Not Available</v>
      </c>
      <c r="AX118" s="77" t="str">
        <f t="shared" si="53"/>
        <v>Not Available</v>
      </c>
      <c r="AY118" s="77" t="str">
        <f t="shared" si="54"/>
        <v>Not Available</v>
      </c>
      <c r="AZ118" s="77" t="str">
        <f t="shared" si="55"/>
        <v>Not Available</v>
      </c>
      <c r="BA118" s="77" t="str">
        <f t="shared" si="56"/>
        <v>Not Available</v>
      </c>
      <c r="BB118" s="77" t="str">
        <f t="shared" si="57"/>
        <v>Not Available</v>
      </c>
      <c r="BC118" s="77" t="str">
        <f t="shared" si="58"/>
        <v>Not Available</v>
      </c>
      <c r="BD118" s="77" t="str">
        <f t="shared" si="59"/>
        <v>Not Available</v>
      </c>
      <c r="BE118" s="65">
        <f t="shared" si="38"/>
        <v>7</v>
      </c>
      <c r="BF118" s="65">
        <f t="shared" si="39"/>
        <v>4</v>
      </c>
      <c r="BG118" s="47" t="s">
        <v>23701</v>
      </c>
      <c r="BH118" s="61" t="str">
        <f>VLOOKUP($H118,'Code Type Lookup'!$A$2:$G$17237,7,FALSE)</f>
        <v>Radiology Services</v>
      </c>
      <c r="BI118">
        <v>75561</v>
      </c>
      <c r="BJ118">
        <v>610</v>
      </c>
      <c r="BK118" s="47"/>
    </row>
    <row r="119" spans="1:63" x14ac:dyDescent="0.3">
      <c r="B119" s="61" t="str">
        <f t="shared" si="32"/>
        <v>Diagnostic radiology-Inj gadoterate meglumi 0.1ml-A9575</v>
      </c>
      <c r="C119" s="61" t="str">
        <f t="shared" si="33"/>
        <v>75561-0610</v>
      </c>
      <c r="D119" s="47" t="s">
        <v>33971</v>
      </c>
      <c r="E119" s="47" t="s">
        <v>187</v>
      </c>
      <c r="F119" s="61" t="str">
        <f>IFERROR(VLOOKUP($H119,'Code Type Lookup'!$A$2:$F$17237,6,FALSE),G119)</f>
        <v>Diagnostic radiology</v>
      </c>
      <c r="G119" s="61" t="str">
        <f>IFERROR(VLOOKUP($H119,'Plain Language Descriptions'!$A$2:$B$4913,2,FALSE),VLOOKUP($I119,'Code Type Lookup'!$L$2:$M$48,2,FALSE))</f>
        <v>Inj gadoterate meglumi 0.1ml</v>
      </c>
      <c r="H119" s="62" t="s">
        <v>2205</v>
      </c>
      <c r="I119" s="66" t="s">
        <v>214</v>
      </c>
      <c r="J119" s="63" t="s">
        <v>34008</v>
      </c>
      <c r="K119" s="68">
        <v>270</v>
      </c>
      <c r="L119" s="61">
        <f t="shared" si="35"/>
        <v>3</v>
      </c>
      <c r="M119" s="47" t="s">
        <v>47</v>
      </c>
      <c r="N119" s="61">
        <f t="shared" si="36"/>
        <v>0</v>
      </c>
      <c r="O119" s="61" t="str">
        <f t="shared" si="34"/>
        <v>0636-A9575 0610-75561</v>
      </c>
      <c r="P119" s="65" t="str">
        <f t="shared" si="37"/>
        <v>636A9575</v>
      </c>
      <c r="Q119" s="64" t="e">
        <f>INDEX(#REF!,MATCH(P119,#REF!,0))</f>
        <v>#REF!</v>
      </c>
      <c r="R119" s="64" t="e">
        <f>INDEX(#REF!,MATCH($P119,#REF!,0))</f>
        <v>#REF!</v>
      </c>
      <c r="S119" s="64" t="e">
        <f>INDEX(#REF!,MATCH($P119,#REF!,0))</f>
        <v>#REF!</v>
      </c>
      <c r="T119" s="64" t="e">
        <f>INDEX(#REF!,MATCH($P119,#REF!,0))</f>
        <v>#REF!</v>
      </c>
      <c r="U119" s="64" t="e">
        <f>INDEX(#REF!,MATCH($P119,#REF!,0))</f>
        <v>#REF!</v>
      </c>
      <c r="V119" s="64" t="e">
        <f>INDEX(#REF!,MATCH($P119,#REF!,0))</f>
        <v>#REF!</v>
      </c>
      <c r="W119" s="64" t="e">
        <f>INDEX(#REF!,MATCH($P119,#REF!,0))</f>
        <v>#REF!</v>
      </c>
      <c r="X119" s="64" t="e">
        <f>INDEX(#REF!,MATCH($P119,#REF!,0))</f>
        <v>#REF!</v>
      </c>
      <c r="Y119" s="64" t="e">
        <f>INDEX(#REF!,MATCH($P119,#REF!,0))</f>
        <v>#REF!</v>
      </c>
      <c r="Z119" s="64" t="e">
        <f>INDEX(#REF!,MATCH($P119,#REF!,0))</f>
        <v>#REF!</v>
      </c>
      <c r="AA119" s="64" t="e">
        <f>INDEX(#REF!,MATCH($P119,#REF!,0))</f>
        <v>#REF!</v>
      </c>
      <c r="AB119" s="64" t="e">
        <f>INDEX(#REF!,MATCH($P119,#REF!,0))</f>
        <v>#REF!</v>
      </c>
      <c r="AC119" s="64" t="e">
        <f>INDEX(#REF!,MATCH($P119,#REF!,0))</f>
        <v>#REF!</v>
      </c>
      <c r="AD119" s="64" t="e">
        <f>INDEX(#REF!,MATCH($P119,#REF!,0))</f>
        <v>#REF!</v>
      </c>
      <c r="AE119" s="64" t="e">
        <f>INDEX(#REF!,MATCH($P119,#REF!,0))</f>
        <v>#REF!</v>
      </c>
      <c r="AF119" s="64" t="e">
        <f>INDEX(#REF!,MATCH($P119,#REF!,0))</f>
        <v>#REF!</v>
      </c>
      <c r="AG119" s="64" t="e">
        <f>INDEX(#REF!,MATCH($P119,#REF!,0))</f>
        <v>#REF!</v>
      </c>
      <c r="AH119" s="64" t="e">
        <f>INDEX(#REF!,MATCH($P119,#REF!,0))</f>
        <v>#REF!</v>
      </c>
      <c r="AI119" s="64" t="e">
        <f>INDEX(#REF!,MATCH($P119,#REF!,0))</f>
        <v>#REF!</v>
      </c>
      <c r="AJ119" s="64" t="e">
        <f>INDEX(#REF!,MATCH(P119,#REF!,0))</f>
        <v>#REF!</v>
      </c>
      <c r="AK119" s="77" t="str">
        <f t="shared" si="40"/>
        <v>Not Available</v>
      </c>
      <c r="AL119" s="77" t="str">
        <f t="shared" si="41"/>
        <v>Not Available</v>
      </c>
      <c r="AM119" s="77" t="str">
        <f t="shared" si="42"/>
        <v>Not Available</v>
      </c>
      <c r="AN119" s="77" t="str">
        <f t="shared" si="43"/>
        <v>Not Available</v>
      </c>
      <c r="AO119" s="77" t="str">
        <f t="shared" si="44"/>
        <v>Not Available</v>
      </c>
      <c r="AP119" s="77" t="str">
        <f t="shared" si="45"/>
        <v>Not Available</v>
      </c>
      <c r="AQ119" s="77" t="str">
        <f t="shared" si="46"/>
        <v>Not Available</v>
      </c>
      <c r="AR119" s="77" t="str">
        <f t="shared" si="47"/>
        <v>Not Available</v>
      </c>
      <c r="AS119" s="77" t="str">
        <f t="shared" si="48"/>
        <v>Not Available</v>
      </c>
      <c r="AT119" s="77" t="str">
        <f t="shared" si="49"/>
        <v>Not Available</v>
      </c>
      <c r="AU119" s="77" t="str">
        <f t="shared" si="50"/>
        <v>Not Available</v>
      </c>
      <c r="AV119" s="77" t="str">
        <f t="shared" si="51"/>
        <v>Not Available</v>
      </c>
      <c r="AW119" s="77" t="str">
        <f t="shared" si="52"/>
        <v>Not Available</v>
      </c>
      <c r="AX119" s="77" t="str">
        <f t="shared" si="53"/>
        <v>Not Available</v>
      </c>
      <c r="AY119" s="77" t="str">
        <f t="shared" si="54"/>
        <v>Not Available</v>
      </c>
      <c r="AZ119" s="77" t="str">
        <f t="shared" si="55"/>
        <v>Not Available</v>
      </c>
      <c r="BA119" s="77" t="str">
        <f t="shared" si="56"/>
        <v>Not Available</v>
      </c>
      <c r="BB119" s="77" t="str">
        <f t="shared" si="57"/>
        <v>Not Available</v>
      </c>
      <c r="BC119" s="77" t="str">
        <f t="shared" si="58"/>
        <v>Not Available</v>
      </c>
      <c r="BD119" s="77" t="str">
        <f t="shared" si="59"/>
        <v>Not Available</v>
      </c>
      <c r="BE119" s="65" t="str">
        <f t="shared" si="38"/>
        <v>N/A</v>
      </c>
      <c r="BF119" s="65" t="e">
        <f t="shared" si="39"/>
        <v>#VALUE!</v>
      </c>
      <c r="BG119" s="47" t="s">
        <v>2206</v>
      </c>
      <c r="BH119" s="61" t="str">
        <f>VLOOKUP($H119,'Code Type Lookup'!$A$2:$G$17237,7,FALSE)</f>
        <v>Radiology Services</v>
      </c>
      <c r="BI119" t="s">
        <v>2205</v>
      </c>
      <c r="BJ119">
        <v>636</v>
      </c>
      <c r="BK119" s="47"/>
    </row>
    <row r="120" spans="1:63" x14ac:dyDescent="0.3">
      <c r="B120" s="61" t="str">
        <f t="shared" si="32"/>
        <v>Diagnostic Radiology &amp; Imaging Procedures-MRI of Heart Function w Blood Flow Speed-75565</v>
      </c>
      <c r="C120" s="61" t="str">
        <f t="shared" si="33"/>
        <v>75561-0610</v>
      </c>
      <c r="D120" s="47" t="s">
        <v>33971</v>
      </c>
      <c r="E120" s="47" t="s">
        <v>187</v>
      </c>
      <c r="F120" s="61" t="str">
        <f>IFERROR(VLOOKUP($H120,'Code Type Lookup'!$A$2:$F$17237,6,FALSE),G120)</f>
        <v>Diagnostic Radiology &amp; Imaging Procedures</v>
      </c>
      <c r="G120" s="61" t="str">
        <f>IFERROR(VLOOKUP($H120,'Plain Language Descriptions'!$A$2:$B$4913,2,FALSE),VLOOKUP($I120,'Code Type Lookup'!$L$2:$M$48,2,FALSE))</f>
        <v>MRI of Heart Function w Blood Flow Speed</v>
      </c>
      <c r="H120" s="62" t="s">
        <v>23708</v>
      </c>
      <c r="I120" s="66" t="s">
        <v>31088</v>
      </c>
      <c r="J120" s="63" t="s">
        <v>33972</v>
      </c>
      <c r="K120" s="68">
        <v>1301</v>
      </c>
      <c r="L120" s="61">
        <f t="shared" si="35"/>
        <v>3</v>
      </c>
      <c r="M120" s="47" t="s">
        <v>47</v>
      </c>
      <c r="N120" s="61">
        <f t="shared" si="36"/>
        <v>0</v>
      </c>
      <c r="O120" s="61" t="str">
        <f t="shared" si="34"/>
        <v>0610-75565 0610-75561</v>
      </c>
      <c r="P120" s="65" t="str">
        <f t="shared" si="37"/>
        <v>61075565</v>
      </c>
      <c r="Q120" s="64" t="e">
        <f>INDEX(#REF!,MATCH(P120,#REF!,0))</f>
        <v>#REF!</v>
      </c>
      <c r="R120" s="64" t="e">
        <f>INDEX(#REF!,MATCH($P120,#REF!,0))</f>
        <v>#REF!</v>
      </c>
      <c r="S120" s="64" t="e">
        <f>INDEX(#REF!,MATCH($P120,#REF!,0))</f>
        <v>#REF!</v>
      </c>
      <c r="T120" s="64" t="e">
        <f>INDEX(#REF!,MATCH($P120,#REF!,0))</f>
        <v>#REF!</v>
      </c>
      <c r="U120" s="64" t="e">
        <f>INDEX(#REF!,MATCH($P120,#REF!,0))</f>
        <v>#REF!</v>
      </c>
      <c r="V120" s="64" t="e">
        <f>INDEX(#REF!,MATCH($P120,#REF!,0))</f>
        <v>#REF!</v>
      </c>
      <c r="W120" s="64" t="e">
        <f>INDEX(#REF!,MATCH($P120,#REF!,0))</f>
        <v>#REF!</v>
      </c>
      <c r="X120" s="64" t="e">
        <f>INDEX(#REF!,MATCH($P120,#REF!,0))</f>
        <v>#REF!</v>
      </c>
      <c r="Y120" s="64" t="e">
        <f>INDEX(#REF!,MATCH($P120,#REF!,0))</f>
        <v>#REF!</v>
      </c>
      <c r="Z120" s="64" t="e">
        <f>INDEX(#REF!,MATCH($P120,#REF!,0))</f>
        <v>#REF!</v>
      </c>
      <c r="AA120" s="64" t="e">
        <f>INDEX(#REF!,MATCH($P120,#REF!,0))</f>
        <v>#REF!</v>
      </c>
      <c r="AB120" s="64" t="e">
        <f>INDEX(#REF!,MATCH($P120,#REF!,0))</f>
        <v>#REF!</v>
      </c>
      <c r="AC120" s="64" t="e">
        <f>INDEX(#REF!,MATCH($P120,#REF!,0))</f>
        <v>#REF!</v>
      </c>
      <c r="AD120" s="64" t="e">
        <f>INDEX(#REF!,MATCH($P120,#REF!,0))</f>
        <v>#REF!</v>
      </c>
      <c r="AE120" s="64" t="e">
        <f>INDEX(#REF!,MATCH($P120,#REF!,0))</f>
        <v>#REF!</v>
      </c>
      <c r="AF120" s="64" t="e">
        <f>INDEX(#REF!,MATCH($P120,#REF!,0))</f>
        <v>#REF!</v>
      </c>
      <c r="AG120" s="64" t="e">
        <f>INDEX(#REF!,MATCH($P120,#REF!,0))</f>
        <v>#REF!</v>
      </c>
      <c r="AH120" s="64" t="e">
        <f>INDEX(#REF!,MATCH($P120,#REF!,0))</f>
        <v>#REF!</v>
      </c>
      <c r="AI120" s="64" t="e">
        <f>INDEX(#REF!,MATCH($P120,#REF!,0))</f>
        <v>#REF!</v>
      </c>
      <c r="AJ120" s="64" t="e">
        <f>INDEX(#REF!,MATCH(P120,#REF!,0))</f>
        <v>#REF!</v>
      </c>
      <c r="AK120" s="77" t="str">
        <f t="shared" si="40"/>
        <v>Not Available</v>
      </c>
      <c r="AL120" s="77" t="str">
        <f t="shared" si="41"/>
        <v>Not Available</v>
      </c>
      <c r="AM120" s="77" t="str">
        <f t="shared" si="42"/>
        <v>Not Available</v>
      </c>
      <c r="AN120" s="77" t="str">
        <f t="shared" si="43"/>
        <v>Not Available</v>
      </c>
      <c r="AO120" s="77" t="str">
        <f t="shared" si="44"/>
        <v>Not Available</v>
      </c>
      <c r="AP120" s="77" t="str">
        <f t="shared" si="45"/>
        <v>Not Available</v>
      </c>
      <c r="AQ120" s="77" t="str">
        <f t="shared" si="46"/>
        <v>Not Available</v>
      </c>
      <c r="AR120" s="77" t="str">
        <f t="shared" si="47"/>
        <v>Not Available</v>
      </c>
      <c r="AS120" s="77" t="str">
        <f t="shared" si="48"/>
        <v>Not Available</v>
      </c>
      <c r="AT120" s="77" t="str">
        <f t="shared" si="49"/>
        <v>Not Available</v>
      </c>
      <c r="AU120" s="77" t="str">
        <f t="shared" si="50"/>
        <v>Not Available</v>
      </c>
      <c r="AV120" s="77" t="str">
        <f t="shared" si="51"/>
        <v>Not Available</v>
      </c>
      <c r="AW120" s="77" t="str">
        <f t="shared" si="52"/>
        <v>Not Available</v>
      </c>
      <c r="AX120" s="77" t="str">
        <f t="shared" si="53"/>
        <v>Not Available</v>
      </c>
      <c r="AY120" s="77" t="str">
        <f t="shared" si="54"/>
        <v>Not Available</v>
      </c>
      <c r="AZ120" s="77" t="str">
        <f t="shared" si="55"/>
        <v>Not Available</v>
      </c>
      <c r="BA120" s="77" t="str">
        <f t="shared" si="56"/>
        <v>Not Available</v>
      </c>
      <c r="BB120" s="77" t="str">
        <f t="shared" si="57"/>
        <v>Not Available</v>
      </c>
      <c r="BC120" s="77" t="str">
        <f t="shared" si="58"/>
        <v>Not Available</v>
      </c>
      <c r="BD120" s="77" t="str">
        <f t="shared" si="59"/>
        <v>Not Available</v>
      </c>
      <c r="BE120" s="65" t="str">
        <f t="shared" si="38"/>
        <v>N/A</v>
      </c>
      <c r="BF120" s="65" t="e">
        <f t="shared" si="39"/>
        <v>#VALUE!</v>
      </c>
      <c r="BG120" s="47" t="s">
        <v>23709</v>
      </c>
      <c r="BH120" s="61" t="str">
        <f>VLOOKUP($H120,'Code Type Lookup'!$A$2:$G$17237,7,FALSE)</f>
        <v>Radiology Services</v>
      </c>
      <c r="BI120">
        <v>75565</v>
      </c>
      <c r="BJ120">
        <v>610</v>
      </c>
      <c r="BK120" s="47"/>
    </row>
    <row r="121" spans="1:63" x14ac:dyDescent="0.3">
      <c r="A121" s="58"/>
      <c r="B121" s="61" t="str">
        <f t="shared" si="32"/>
        <v>Diagnostic Radiology &amp; Imaging Procedures-MRI of Heart Function w Blood Flow Speed-75565</v>
      </c>
      <c r="C121" s="61" t="str">
        <f t="shared" si="33"/>
        <v>75565-0610</v>
      </c>
      <c r="D121" s="47" t="s">
        <v>33972</v>
      </c>
      <c r="E121" s="47" t="s">
        <v>171</v>
      </c>
      <c r="F121" s="61" t="str">
        <f>IFERROR(VLOOKUP($H121,'Code Type Lookup'!$A$2:$F$17237,6,FALSE),G121)</f>
        <v>Diagnostic Radiology &amp; Imaging Procedures</v>
      </c>
      <c r="G121" s="61" t="str">
        <f>IFERROR(VLOOKUP($H121,'Plain Language Descriptions'!$A$2:$B$4913,2,FALSE),VLOOKUP($I121,'Code Type Lookup'!$L$2:$M$48,2,FALSE))</f>
        <v>MRI of Heart Function w Blood Flow Speed</v>
      </c>
      <c r="H121" s="62" t="s">
        <v>23708</v>
      </c>
      <c r="I121" s="66" t="s">
        <v>31088</v>
      </c>
      <c r="J121" s="63" t="s">
        <v>33972</v>
      </c>
      <c r="K121" s="68">
        <v>1331</v>
      </c>
      <c r="L121" s="61">
        <f t="shared" si="35"/>
        <v>2</v>
      </c>
      <c r="M121" s="47" t="s">
        <v>175</v>
      </c>
      <c r="N121" s="61">
        <f t="shared" si="36"/>
        <v>1</v>
      </c>
      <c r="O121" s="61" t="str">
        <f t="shared" si="34"/>
        <v>0610-75565 0610-75565</v>
      </c>
      <c r="P121" s="65" t="str">
        <f t="shared" si="37"/>
        <v>61075565</v>
      </c>
      <c r="Q121" s="64" t="e">
        <f>INDEX(#REF!,MATCH(P121,#REF!,0))</f>
        <v>#REF!</v>
      </c>
      <c r="R121" s="64" t="e">
        <f>INDEX(#REF!,MATCH($P121,#REF!,0))</f>
        <v>#REF!</v>
      </c>
      <c r="S121" s="64" t="e">
        <f>INDEX(#REF!,MATCH($P121,#REF!,0))</f>
        <v>#REF!</v>
      </c>
      <c r="T121" s="64" t="e">
        <f>INDEX(#REF!,MATCH($P121,#REF!,0))</f>
        <v>#REF!</v>
      </c>
      <c r="U121" s="64" t="e">
        <f>INDEX(#REF!,MATCH($P121,#REF!,0))</f>
        <v>#REF!</v>
      </c>
      <c r="V121" s="64" t="e">
        <f>INDEX(#REF!,MATCH($P121,#REF!,0))</f>
        <v>#REF!</v>
      </c>
      <c r="W121" s="64" t="e">
        <f>INDEX(#REF!,MATCH($P121,#REF!,0))</f>
        <v>#REF!</v>
      </c>
      <c r="X121" s="64" t="e">
        <f>INDEX(#REF!,MATCH($P121,#REF!,0))</f>
        <v>#REF!</v>
      </c>
      <c r="Y121" s="64" t="e">
        <f>INDEX(#REF!,MATCH($P121,#REF!,0))</f>
        <v>#REF!</v>
      </c>
      <c r="Z121" s="64" t="e">
        <f>INDEX(#REF!,MATCH($P121,#REF!,0))</f>
        <v>#REF!</v>
      </c>
      <c r="AA121" s="64" t="e">
        <f>INDEX(#REF!,MATCH($P121,#REF!,0))</f>
        <v>#REF!</v>
      </c>
      <c r="AB121" s="64" t="e">
        <f>INDEX(#REF!,MATCH($P121,#REF!,0))</f>
        <v>#REF!</v>
      </c>
      <c r="AC121" s="64" t="e">
        <f>INDEX(#REF!,MATCH($P121,#REF!,0))</f>
        <v>#REF!</v>
      </c>
      <c r="AD121" s="64" t="e">
        <f>INDEX(#REF!,MATCH($P121,#REF!,0))</f>
        <v>#REF!</v>
      </c>
      <c r="AE121" s="64" t="e">
        <f>INDEX(#REF!,MATCH($P121,#REF!,0))</f>
        <v>#REF!</v>
      </c>
      <c r="AF121" s="64" t="e">
        <f>INDEX(#REF!,MATCH($P121,#REF!,0))</f>
        <v>#REF!</v>
      </c>
      <c r="AG121" s="64" t="e">
        <f>INDEX(#REF!,MATCH($P121,#REF!,0))</f>
        <v>#REF!</v>
      </c>
      <c r="AH121" s="64" t="e">
        <f>INDEX(#REF!,MATCH($P121,#REF!,0))</f>
        <v>#REF!</v>
      </c>
      <c r="AI121" s="64" t="e">
        <f>INDEX(#REF!,MATCH($P121,#REF!,0))</f>
        <v>#REF!</v>
      </c>
      <c r="AJ121" s="64" t="e">
        <f>INDEX(#REF!,MATCH(P121,#REF!,0))</f>
        <v>#REF!</v>
      </c>
      <c r="AK121" s="77" t="str">
        <f t="shared" si="40"/>
        <v>Not Available</v>
      </c>
      <c r="AL121" s="77" t="str">
        <f t="shared" si="41"/>
        <v>Not Available</v>
      </c>
      <c r="AM121" s="77" t="str">
        <f t="shared" si="42"/>
        <v>Not Available</v>
      </c>
      <c r="AN121" s="77" t="str">
        <f t="shared" si="43"/>
        <v>Not Available</v>
      </c>
      <c r="AO121" s="77" t="str">
        <f t="shared" si="44"/>
        <v>Not Available</v>
      </c>
      <c r="AP121" s="77" t="str">
        <f t="shared" si="45"/>
        <v>Not Available</v>
      </c>
      <c r="AQ121" s="77" t="str">
        <f t="shared" si="46"/>
        <v>Not Available</v>
      </c>
      <c r="AR121" s="77" t="str">
        <f t="shared" si="47"/>
        <v>Not Available</v>
      </c>
      <c r="AS121" s="77" t="str">
        <f t="shared" si="48"/>
        <v>Not Available</v>
      </c>
      <c r="AT121" s="77" t="str">
        <f t="shared" si="49"/>
        <v>Not Available</v>
      </c>
      <c r="AU121" s="77" t="str">
        <f t="shared" si="50"/>
        <v>Not Available</v>
      </c>
      <c r="AV121" s="77" t="str">
        <f t="shared" si="51"/>
        <v>Not Available</v>
      </c>
      <c r="AW121" s="77" t="str">
        <f t="shared" si="52"/>
        <v>Not Available</v>
      </c>
      <c r="AX121" s="77" t="str">
        <f t="shared" si="53"/>
        <v>Not Available</v>
      </c>
      <c r="AY121" s="77" t="str">
        <f t="shared" si="54"/>
        <v>Not Available</v>
      </c>
      <c r="AZ121" s="77" t="str">
        <f t="shared" si="55"/>
        <v>Not Available</v>
      </c>
      <c r="BA121" s="77" t="str">
        <f t="shared" si="56"/>
        <v>Not Available</v>
      </c>
      <c r="BB121" s="77" t="str">
        <f t="shared" si="57"/>
        <v>Not Available</v>
      </c>
      <c r="BC121" s="77" t="str">
        <f t="shared" si="58"/>
        <v>Not Available</v>
      </c>
      <c r="BD121" s="77" t="str">
        <f t="shared" si="59"/>
        <v>Not Available</v>
      </c>
      <c r="BE121" s="65">
        <f t="shared" si="38"/>
        <v>6</v>
      </c>
      <c r="BF121" s="65">
        <f t="shared" si="39"/>
        <v>4</v>
      </c>
      <c r="BG121" s="47" t="s">
        <v>23709</v>
      </c>
      <c r="BH121" s="61" t="str">
        <f>VLOOKUP($H121,'Code Type Lookup'!$A$2:$G$17237,7,FALSE)</f>
        <v>Radiology Services</v>
      </c>
      <c r="BI121">
        <v>75565</v>
      </c>
      <c r="BJ121">
        <v>610</v>
      </c>
      <c r="BK121" s="47"/>
    </row>
    <row r="122" spans="1:63" x14ac:dyDescent="0.3">
      <c r="B122" s="61" t="str">
        <f t="shared" si="32"/>
        <v>Diagnostic Radiology &amp; Imaging Procedures-MRI angio chest with or without dye-71555</v>
      </c>
      <c r="C122" s="61" t="str">
        <f t="shared" si="33"/>
        <v>75565-0610</v>
      </c>
      <c r="D122" s="47" t="s">
        <v>33972</v>
      </c>
      <c r="E122" s="47" t="s">
        <v>187</v>
      </c>
      <c r="F122" s="61" t="str">
        <f>IFERROR(VLOOKUP($H122,'Code Type Lookup'!$A$2:$F$17237,6,FALSE),G122)</f>
        <v>Diagnostic Radiology &amp; Imaging Procedures</v>
      </c>
      <c r="G122" s="61" t="str">
        <f>IFERROR(VLOOKUP($H122,'Plain Language Descriptions'!$A$2:$B$4913,2,FALSE),VLOOKUP($I122,'Code Type Lookup'!$L$2:$M$48,2,FALSE))</f>
        <v>MRI angio chest with or without dye</v>
      </c>
      <c r="H122" s="62" t="s">
        <v>23060</v>
      </c>
      <c r="I122" s="66" t="s">
        <v>34016</v>
      </c>
      <c r="J122" s="63" t="s">
        <v>33979</v>
      </c>
      <c r="K122" s="68">
        <v>2337</v>
      </c>
      <c r="L122" s="61">
        <f t="shared" si="35"/>
        <v>2</v>
      </c>
      <c r="M122" s="47" t="s">
        <v>47</v>
      </c>
      <c r="N122" s="61">
        <f t="shared" si="36"/>
        <v>0</v>
      </c>
      <c r="O122" s="61" t="str">
        <f t="shared" si="34"/>
        <v>0618-71555 0610-75565</v>
      </c>
      <c r="P122" s="65" t="str">
        <f t="shared" si="37"/>
        <v>61871555</v>
      </c>
      <c r="Q122" s="64" t="e">
        <f>INDEX(#REF!,MATCH(P122,#REF!,0))</f>
        <v>#REF!</v>
      </c>
      <c r="R122" s="64" t="e">
        <f>INDEX(#REF!,MATCH($P122,#REF!,0))</f>
        <v>#REF!</v>
      </c>
      <c r="S122" s="64" t="e">
        <f>INDEX(#REF!,MATCH($P122,#REF!,0))</f>
        <v>#REF!</v>
      </c>
      <c r="T122" s="64" t="e">
        <f>INDEX(#REF!,MATCH($P122,#REF!,0))</f>
        <v>#REF!</v>
      </c>
      <c r="U122" s="64" t="e">
        <f>INDEX(#REF!,MATCH($P122,#REF!,0))</f>
        <v>#REF!</v>
      </c>
      <c r="V122" s="64" t="e">
        <f>INDEX(#REF!,MATCH($P122,#REF!,0))</f>
        <v>#REF!</v>
      </c>
      <c r="W122" s="64" t="e">
        <f>INDEX(#REF!,MATCH($P122,#REF!,0))</f>
        <v>#REF!</v>
      </c>
      <c r="X122" s="64" t="e">
        <f>INDEX(#REF!,MATCH($P122,#REF!,0))</f>
        <v>#REF!</v>
      </c>
      <c r="Y122" s="64" t="e">
        <f>INDEX(#REF!,MATCH($P122,#REF!,0))</f>
        <v>#REF!</v>
      </c>
      <c r="Z122" s="64" t="e">
        <f>INDEX(#REF!,MATCH($P122,#REF!,0))</f>
        <v>#REF!</v>
      </c>
      <c r="AA122" s="64" t="e">
        <f>INDEX(#REF!,MATCH($P122,#REF!,0))</f>
        <v>#REF!</v>
      </c>
      <c r="AB122" s="64" t="e">
        <f>INDEX(#REF!,MATCH($P122,#REF!,0))</f>
        <v>#REF!</v>
      </c>
      <c r="AC122" s="64" t="e">
        <f>INDEX(#REF!,MATCH($P122,#REF!,0))</f>
        <v>#REF!</v>
      </c>
      <c r="AD122" s="64" t="e">
        <f>INDEX(#REF!,MATCH($P122,#REF!,0))</f>
        <v>#REF!</v>
      </c>
      <c r="AE122" s="64" t="e">
        <f>INDEX(#REF!,MATCH($P122,#REF!,0))</f>
        <v>#REF!</v>
      </c>
      <c r="AF122" s="64" t="e">
        <f>INDEX(#REF!,MATCH($P122,#REF!,0))</f>
        <v>#REF!</v>
      </c>
      <c r="AG122" s="64" t="e">
        <f>INDEX(#REF!,MATCH($P122,#REF!,0))</f>
        <v>#REF!</v>
      </c>
      <c r="AH122" s="64" t="e">
        <f>INDEX(#REF!,MATCH($P122,#REF!,0))</f>
        <v>#REF!</v>
      </c>
      <c r="AI122" s="64" t="e">
        <f>INDEX(#REF!,MATCH($P122,#REF!,0))</f>
        <v>#REF!</v>
      </c>
      <c r="AJ122" s="64" t="e">
        <f>INDEX(#REF!,MATCH(P122,#REF!,0))</f>
        <v>#REF!</v>
      </c>
      <c r="AK122" s="77" t="str">
        <f t="shared" si="40"/>
        <v>Not Available</v>
      </c>
      <c r="AL122" s="77" t="str">
        <f t="shared" si="41"/>
        <v>Not Available</v>
      </c>
      <c r="AM122" s="77" t="str">
        <f t="shared" si="42"/>
        <v>Not Available</v>
      </c>
      <c r="AN122" s="77" t="str">
        <f t="shared" si="43"/>
        <v>Not Available</v>
      </c>
      <c r="AO122" s="77" t="str">
        <f t="shared" si="44"/>
        <v>Not Available</v>
      </c>
      <c r="AP122" s="77" t="str">
        <f t="shared" si="45"/>
        <v>Not Available</v>
      </c>
      <c r="AQ122" s="77" t="str">
        <f t="shared" si="46"/>
        <v>Not Available</v>
      </c>
      <c r="AR122" s="77" t="str">
        <f t="shared" si="47"/>
        <v>Not Available</v>
      </c>
      <c r="AS122" s="77" t="str">
        <f t="shared" si="48"/>
        <v>Not Available</v>
      </c>
      <c r="AT122" s="77" t="str">
        <f t="shared" si="49"/>
        <v>Not Available</v>
      </c>
      <c r="AU122" s="77" t="str">
        <f t="shared" si="50"/>
        <v>Not Available</v>
      </c>
      <c r="AV122" s="77" t="str">
        <f t="shared" si="51"/>
        <v>Not Available</v>
      </c>
      <c r="AW122" s="77" t="str">
        <f t="shared" si="52"/>
        <v>Not Available</v>
      </c>
      <c r="AX122" s="77" t="str">
        <f t="shared" si="53"/>
        <v>Not Available</v>
      </c>
      <c r="AY122" s="77" t="str">
        <f t="shared" si="54"/>
        <v>Not Available</v>
      </c>
      <c r="AZ122" s="77" t="str">
        <f t="shared" si="55"/>
        <v>Not Available</v>
      </c>
      <c r="BA122" s="77" t="str">
        <f t="shared" si="56"/>
        <v>Not Available</v>
      </c>
      <c r="BB122" s="77" t="str">
        <f t="shared" si="57"/>
        <v>Not Available</v>
      </c>
      <c r="BC122" s="77" t="str">
        <f t="shared" si="58"/>
        <v>Not Available</v>
      </c>
      <c r="BD122" s="77" t="str">
        <f t="shared" si="59"/>
        <v>Not Available</v>
      </c>
      <c r="BE122" s="65" t="str">
        <f t="shared" si="38"/>
        <v>N/A</v>
      </c>
      <c r="BF122" s="65" t="e">
        <f t="shared" si="39"/>
        <v>#VALUE!</v>
      </c>
      <c r="BG122" s="47" t="s">
        <v>23061</v>
      </c>
      <c r="BH122" s="61" t="str">
        <f>VLOOKUP($H122,'Code Type Lookup'!$A$2:$G$17237,7,FALSE)</f>
        <v>Radiology Services</v>
      </c>
      <c r="BI122">
        <v>71555</v>
      </c>
      <c r="BJ122">
        <v>618</v>
      </c>
      <c r="BK122" s="47"/>
    </row>
    <row r="123" spans="1:63" x14ac:dyDescent="0.3">
      <c r="B123" s="61" t="str">
        <f t="shared" si="32"/>
        <v>Diagnostic Radiology &amp; Imaging Procedures-Imaging guidance for procedure, up to 1 hour-76000</v>
      </c>
      <c r="C123" s="61" t="str">
        <f t="shared" si="33"/>
        <v>76000-0320</v>
      </c>
      <c r="D123" s="47" t="s">
        <v>31062</v>
      </c>
      <c r="E123" s="47" t="s">
        <v>171</v>
      </c>
      <c r="F123" s="61" t="str">
        <f>IFERROR(VLOOKUP($H123,'Code Type Lookup'!$A$2:$F$17237,6,FALSE),G123)</f>
        <v>Diagnostic Radiology &amp; Imaging Procedures</v>
      </c>
      <c r="G123" s="61" t="str">
        <f>IFERROR(VLOOKUP($H123,'Plain Language Descriptions'!$A$2:$B$4913,2,FALSE),VLOOKUP($I123,'Code Type Lookup'!$L$2:$M$48,2,FALSE))</f>
        <v>Imaging guidance for procedure, up to 1 hour</v>
      </c>
      <c r="H123" s="62" t="s">
        <v>23926</v>
      </c>
      <c r="I123" s="66" t="s">
        <v>178</v>
      </c>
      <c r="J123" s="63" t="s">
        <v>31062</v>
      </c>
      <c r="K123" s="68">
        <v>1307</v>
      </c>
      <c r="L123" s="61">
        <f t="shared" si="35"/>
        <v>2</v>
      </c>
      <c r="M123" s="47" t="s">
        <v>175</v>
      </c>
      <c r="N123" s="61">
        <f t="shared" si="36"/>
        <v>1</v>
      </c>
      <c r="O123" s="61" t="str">
        <f t="shared" si="34"/>
        <v>0320-76000 0320-76000</v>
      </c>
      <c r="P123" s="65" t="str">
        <f t="shared" si="37"/>
        <v>32076000</v>
      </c>
      <c r="Q123" s="64" t="e">
        <f>INDEX(#REF!,MATCH(P123,#REF!,0))</f>
        <v>#REF!</v>
      </c>
      <c r="R123" s="64" t="e">
        <f>INDEX(#REF!,MATCH($P123,#REF!,0))</f>
        <v>#REF!</v>
      </c>
      <c r="S123" s="64" t="e">
        <f>INDEX(#REF!,MATCH($P123,#REF!,0))</f>
        <v>#REF!</v>
      </c>
      <c r="T123" s="64" t="e">
        <f>INDEX(#REF!,MATCH($P123,#REF!,0))</f>
        <v>#REF!</v>
      </c>
      <c r="U123" s="64" t="e">
        <f>INDEX(#REF!,MATCH($P123,#REF!,0))</f>
        <v>#REF!</v>
      </c>
      <c r="V123" s="64" t="e">
        <f>INDEX(#REF!,MATCH($P123,#REF!,0))</f>
        <v>#REF!</v>
      </c>
      <c r="W123" s="64" t="e">
        <f>INDEX(#REF!,MATCH($P123,#REF!,0))</f>
        <v>#REF!</v>
      </c>
      <c r="X123" s="64" t="e">
        <f>INDEX(#REF!,MATCH($P123,#REF!,0))</f>
        <v>#REF!</v>
      </c>
      <c r="Y123" s="64" t="e">
        <f>INDEX(#REF!,MATCH($P123,#REF!,0))</f>
        <v>#REF!</v>
      </c>
      <c r="Z123" s="64" t="e">
        <f>INDEX(#REF!,MATCH($P123,#REF!,0))</f>
        <v>#REF!</v>
      </c>
      <c r="AA123" s="64" t="e">
        <f>INDEX(#REF!,MATCH($P123,#REF!,0))</f>
        <v>#REF!</v>
      </c>
      <c r="AB123" s="64" t="e">
        <f>INDEX(#REF!,MATCH($P123,#REF!,0))</f>
        <v>#REF!</v>
      </c>
      <c r="AC123" s="64" t="e">
        <f>INDEX(#REF!,MATCH($P123,#REF!,0))</f>
        <v>#REF!</v>
      </c>
      <c r="AD123" s="64" t="e">
        <f>INDEX(#REF!,MATCH($P123,#REF!,0))</f>
        <v>#REF!</v>
      </c>
      <c r="AE123" s="64" t="e">
        <f>INDEX(#REF!,MATCH($P123,#REF!,0))</f>
        <v>#REF!</v>
      </c>
      <c r="AF123" s="64" t="e">
        <f>INDEX(#REF!,MATCH($P123,#REF!,0))</f>
        <v>#REF!</v>
      </c>
      <c r="AG123" s="64" t="e">
        <f>INDEX(#REF!,MATCH($P123,#REF!,0))</f>
        <v>#REF!</v>
      </c>
      <c r="AH123" s="64" t="e">
        <f>INDEX(#REF!,MATCH($P123,#REF!,0))</f>
        <v>#REF!</v>
      </c>
      <c r="AI123" s="64" t="e">
        <f>INDEX(#REF!,MATCH($P123,#REF!,0))</f>
        <v>#REF!</v>
      </c>
      <c r="AJ123" s="64" t="e">
        <f>INDEX(#REF!,MATCH(P123,#REF!,0))</f>
        <v>#REF!</v>
      </c>
      <c r="AK123" s="77" t="str">
        <f t="shared" si="40"/>
        <v>Not Available</v>
      </c>
      <c r="AL123" s="77" t="str">
        <f t="shared" si="41"/>
        <v>Not Available</v>
      </c>
      <c r="AM123" s="77" t="str">
        <f t="shared" si="42"/>
        <v>Not Available</v>
      </c>
      <c r="AN123" s="77" t="str">
        <f t="shared" si="43"/>
        <v>Not Available</v>
      </c>
      <c r="AO123" s="77" t="str">
        <f t="shared" si="44"/>
        <v>Not Available</v>
      </c>
      <c r="AP123" s="77" t="str">
        <f t="shared" si="45"/>
        <v>Not Available</v>
      </c>
      <c r="AQ123" s="77" t="str">
        <f t="shared" si="46"/>
        <v>Not Available</v>
      </c>
      <c r="AR123" s="77" t="str">
        <f t="shared" si="47"/>
        <v>Not Available</v>
      </c>
      <c r="AS123" s="77" t="str">
        <f t="shared" si="48"/>
        <v>Not Available</v>
      </c>
      <c r="AT123" s="77" t="str">
        <f t="shared" si="49"/>
        <v>Not Available</v>
      </c>
      <c r="AU123" s="77" t="str">
        <f t="shared" si="50"/>
        <v>Not Available</v>
      </c>
      <c r="AV123" s="77" t="str">
        <f t="shared" si="51"/>
        <v>Not Available</v>
      </c>
      <c r="AW123" s="77" t="str">
        <f t="shared" si="52"/>
        <v>Not Available</v>
      </c>
      <c r="AX123" s="77" t="str">
        <f t="shared" si="53"/>
        <v>Not Available</v>
      </c>
      <c r="AY123" s="77" t="str">
        <f t="shared" si="54"/>
        <v>Not Available</v>
      </c>
      <c r="AZ123" s="77" t="str">
        <f t="shared" si="55"/>
        <v>Not Available</v>
      </c>
      <c r="BA123" s="77" t="str">
        <f t="shared" si="56"/>
        <v>Not Available</v>
      </c>
      <c r="BB123" s="77" t="str">
        <f t="shared" si="57"/>
        <v>Not Available</v>
      </c>
      <c r="BC123" s="77" t="str">
        <f t="shared" si="58"/>
        <v>Not Available</v>
      </c>
      <c r="BD123" s="77" t="str">
        <f t="shared" si="59"/>
        <v>Not Available</v>
      </c>
      <c r="BE123" s="65">
        <f t="shared" si="38"/>
        <v>6</v>
      </c>
      <c r="BF123" s="65">
        <f t="shared" si="39"/>
        <v>4</v>
      </c>
      <c r="BG123" s="47" t="s">
        <v>31079</v>
      </c>
      <c r="BH123" s="61" t="str">
        <f>VLOOKUP($H123,'Code Type Lookup'!$A$2:$G$17237,7,FALSE)</f>
        <v>Radiology Services</v>
      </c>
      <c r="BI123">
        <v>76000</v>
      </c>
      <c r="BJ123">
        <v>320</v>
      </c>
      <c r="BK123" s="47"/>
    </row>
    <row r="124" spans="1:63" x14ac:dyDescent="0.3">
      <c r="B124" s="61" t="str">
        <f t="shared" si="32"/>
        <v>Pharmacy - General-Pharmacy - General-</v>
      </c>
      <c r="C124" s="61" t="str">
        <f t="shared" si="33"/>
        <v>76000-0320</v>
      </c>
      <c r="D124" s="47" t="s">
        <v>31062</v>
      </c>
      <c r="E124" s="47" t="s">
        <v>187</v>
      </c>
      <c r="F124" s="61" t="str">
        <f>IFERROR(VLOOKUP($H124,'Code Type Lookup'!$A$2:$F$17237,6,FALSE),G124)</f>
        <v>Pharmacy - General</v>
      </c>
      <c r="G124" s="61" t="str">
        <f>IFERROR(VLOOKUP($H124,'Plain Language Descriptions'!$A$2:$B$4913,2,FALSE),VLOOKUP($I124,'Code Type Lookup'!$L$2:$M$48,2,FALSE))</f>
        <v>Pharmacy - General</v>
      </c>
      <c r="H124" s="62" t="s">
        <v>47</v>
      </c>
      <c r="I124" s="66" t="s">
        <v>189</v>
      </c>
      <c r="J124" s="63" t="s">
        <v>33987</v>
      </c>
      <c r="K124" s="68">
        <v>67</v>
      </c>
      <c r="L124" s="61">
        <f t="shared" si="35"/>
        <v>2</v>
      </c>
      <c r="M124" s="47" t="s">
        <v>47</v>
      </c>
      <c r="N124" s="61">
        <f t="shared" si="36"/>
        <v>0</v>
      </c>
      <c r="O124" s="61" t="str">
        <f t="shared" si="34"/>
        <v>0250- 0320-76000</v>
      </c>
      <c r="P124" s="65" t="str">
        <f t="shared" si="37"/>
        <v>250</v>
      </c>
      <c r="Q124" s="64" t="e">
        <f>INDEX(#REF!,MATCH($BJ124,#REF!,0))</f>
        <v>#REF!</v>
      </c>
      <c r="R124" s="64" t="e">
        <f>INDEX(#REF!,MATCH($BJ124,#REF!,0))</f>
        <v>#REF!</v>
      </c>
      <c r="S124" s="64" t="e">
        <f>INDEX(#REF!,MATCH($BJ124,#REF!,0))</f>
        <v>#REF!</v>
      </c>
      <c r="T124" s="64" t="e">
        <f>INDEX(#REF!,MATCH($BJ124,#REF!,0))</f>
        <v>#REF!</v>
      </c>
      <c r="U124" s="64" t="e">
        <f>INDEX(#REF!,MATCH($BJ124,#REF!,0))</f>
        <v>#REF!</v>
      </c>
      <c r="V124" s="64" t="e">
        <f>INDEX(#REF!,MATCH($BJ124,#REF!,0))</f>
        <v>#REF!</v>
      </c>
      <c r="W124" s="64" t="e">
        <f>INDEX(#REF!,MATCH($BJ124,#REF!,0))</f>
        <v>#REF!</v>
      </c>
      <c r="X124" s="64" t="e">
        <f>INDEX(#REF!,MATCH($BJ124,#REF!,0))</f>
        <v>#REF!</v>
      </c>
      <c r="Y124" s="64" t="e">
        <f>INDEX(#REF!,MATCH($BJ124,#REF!,0))</f>
        <v>#REF!</v>
      </c>
      <c r="Z124" s="64" t="e">
        <f>INDEX(#REF!,MATCH($BJ124,#REF!,0))</f>
        <v>#REF!</v>
      </c>
      <c r="AA124" s="64" t="e">
        <f>INDEX(#REF!,MATCH($BJ124,#REF!,0))</f>
        <v>#REF!</v>
      </c>
      <c r="AB124" s="64" t="e">
        <f>INDEX(#REF!,MATCH($BJ124,#REF!,0))</f>
        <v>#REF!</v>
      </c>
      <c r="AC124" s="64" t="e">
        <f>INDEX(#REF!,MATCH($BJ124,#REF!,0))</f>
        <v>#REF!</v>
      </c>
      <c r="AD124" s="64" t="e">
        <f>INDEX(#REF!,MATCH($BJ124,#REF!,0))</f>
        <v>#REF!</v>
      </c>
      <c r="AE124" s="64" t="e">
        <f>INDEX(#REF!,MATCH($BJ124,#REF!,0))</f>
        <v>#REF!</v>
      </c>
      <c r="AF124" s="64" t="e">
        <f>INDEX(#REF!,MATCH($BJ124,#REF!,0))</f>
        <v>#REF!</v>
      </c>
      <c r="AG124" s="64" t="e">
        <f>INDEX(#REF!,MATCH($BJ124,#REF!,0))</f>
        <v>#REF!</v>
      </c>
      <c r="AH124" s="64" t="e">
        <f>INDEX(#REF!,MATCH($BJ124,#REF!,0))</f>
        <v>#REF!</v>
      </c>
      <c r="AI124" s="64" t="e">
        <f>INDEX(#REF!,MATCH($BJ124,#REF!,0))</f>
        <v>#REF!</v>
      </c>
      <c r="AJ124" s="64" t="e">
        <f>INDEX(#REF!,MATCH(BJ124,#REF!,0))</f>
        <v>#REF!</v>
      </c>
      <c r="AK124" s="77" t="str">
        <f t="shared" si="40"/>
        <v>Not Available</v>
      </c>
      <c r="AL124" s="77" t="str">
        <f t="shared" si="41"/>
        <v>Not Available</v>
      </c>
      <c r="AM124" s="77" t="str">
        <f t="shared" si="42"/>
        <v>Not Available</v>
      </c>
      <c r="AN124" s="77" t="str">
        <f t="shared" si="43"/>
        <v>Not Available</v>
      </c>
      <c r="AO124" s="77" t="str">
        <f t="shared" si="44"/>
        <v>Not Available</v>
      </c>
      <c r="AP124" s="77" t="str">
        <f t="shared" si="45"/>
        <v>Not Available</v>
      </c>
      <c r="AQ124" s="77" t="str">
        <f t="shared" si="46"/>
        <v>Not Available</v>
      </c>
      <c r="AR124" s="77" t="str">
        <f t="shared" si="47"/>
        <v>Not Available</v>
      </c>
      <c r="AS124" s="77" t="str">
        <f t="shared" si="48"/>
        <v>Not Available</v>
      </c>
      <c r="AT124" s="77" t="str">
        <f t="shared" si="49"/>
        <v>Not Available</v>
      </c>
      <c r="AU124" s="77" t="str">
        <f t="shared" si="50"/>
        <v>Not Available</v>
      </c>
      <c r="AV124" s="77" t="str">
        <f t="shared" si="51"/>
        <v>Not Available</v>
      </c>
      <c r="AW124" s="77" t="str">
        <f t="shared" si="52"/>
        <v>Not Available</v>
      </c>
      <c r="AX124" s="77" t="str">
        <f t="shared" si="53"/>
        <v>Not Available</v>
      </c>
      <c r="AY124" s="77" t="str">
        <f t="shared" si="54"/>
        <v>Not Available</v>
      </c>
      <c r="AZ124" s="77" t="str">
        <f t="shared" si="55"/>
        <v>Not Available</v>
      </c>
      <c r="BA124" s="77" t="str">
        <f t="shared" si="56"/>
        <v>Not Available</v>
      </c>
      <c r="BB124" s="77" t="str">
        <f t="shared" si="57"/>
        <v>Not Available</v>
      </c>
      <c r="BC124" s="77" t="str">
        <f t="shared" si="58"/>
        <v>Not Available</v>
      </c>
      <c r="BD124" s="77" t="str">
        <f t="shared" si="59"/>
        <v>Not Available</v>
      </c>
      <c r="BE124" s="65" t="str">
        <f t="shared" si="38"/>
        <v>N/A</v>
      </c>
      <c r="BF124" s="65" t="e">
        <f t="shared" si="39"/>
        <v>#VALUE!</v>
      </c>
      <c r="BG124" s="47"/>
      <c r="BH124" s="61" t="e">
        <f>VLOOKUP($H124,'Code Type Lookup'!$A$2:$G$17237,7,FALSE)</f>
        <v>#N/A</v>
      </c>
      <c r="BJ124">
        <v>250</v>
      </c>
      <c r="BK124" s="47"/>
    </row>
    <row r="125" spans="1:63" x14ac:dyDescent="0.3">
      <c r="A125" s="58"/>
      <c r="B125" s="61" t="str">
        <f t="shared" si="32"/>
        <v>Diagnostic Radiology &amp; Imaging Procedures-3-D Model Assessment of Images-76376</v>
      </c>
      <c r="C125" s="61" t="str">
        <f t="shared" si="33"/>
        <v>76376-0350</v>
      </c>
      <c r="D125" s="47" t="s">
        <v>33936</v>
      </c>
      <c r="E125" s="47" t="s">
        <v>171</v>
      </c>
      <c r="F125" s="61" t="str">
        <f>IFERROR(VLOOKUP($H125,'Code Type Lookup'!$A$2:$F$17237,6,FALSE),G125)</f>
        <v>Diagnostic Radiology &amp; Imaging Procedures</v>
      </c>
      <c r="G125" s="61" t="str">
        <f>IFERROR(VLOOKUP($H125,'Plain Language Descriptions'!$A$2:$B$4913,2,FALSE),VLOOKUP($I125,'Code Type Lookup'!$L$2:$M$48,2,FALSE))</f>
        <v>3-D Model Assessment of Images</v>
      </c>
      <c r="H125" s="62" t="s">
        <v>23964</v>
      </c>
      <c r="I125" s="66" t="s">
        <v>238</v>
      </c>
      <c r="J125" s="63" t="s">
        <v>33936</v>
      </c>
      <c r="K125" s="68">
        <v>1054</v>
      </c>
      <c r="L125" s="61">
        <f t="shared" si="35"/>
        <v>1</v>
      </c>
      <c r="M125" s="47" t="s">
        <v>175</v>
      </c>
      <c r="N125" s="61">
        <f t="shared" si="36"/>
        <v>1</v>
      </c>
      <c r="O125" s="61" t="str">
        <f t="shared" si="34"/>
        <v>0350-76376 0350-76376</v>
      </c>
      <c r="P125" s="65" t="str">
        <f t="shared" si="37"/>
        <v>35076376</v>
      </c>
      <c r="Q125" s="64" t="e">
        <f>INDEX(#REF!,MATCH(P125,#REF!,0))</f>
        <v>#REF!</v>
      </c>
      <c r="R125" s="64" t="e">
        <f>INDEX(#REF!,MATCH($P125,#REF!,0))</f>
        <v>#REF!</v>
      </c>
      <c r="S125" s="64" t="e">
        <f>INDEX(#REF!,MATCH($P125,#REF!,0))</f>
        <v>#REF!</v>
      </c>
      <c r="T125" s="64" t="e">
        <f>INDEX(#REF!,MATCH($P125,#REF!,0))</f>
        <v>#REF!</v>
      </c>
      <c r="U125" s="64" t="e">
        <f>INDEX(#REF!,MATCH($P125,#REF!,0))</f>
        <v>#REF!</v>
      </c>
      <c r="V125" s="64" t="e">
        <f>INDEX(#REF!,MATCH($P125,#REF!,0))</f>
        <v>#REF!</v>
      </c>
      <c r="W125" s="64" t="e">
        <f>INDEX(#REF!,MATCH($P125,#REF!,0))</f>
        <v>#REF!</v>
      </c>
      <c r="X125" s="64" t="e">
        <f>INDEX(#REF!,MATCH($P125,#REF!,0))</f>
        <v>#REF!</v>
      </c>
      <c r="Y125" s="64" t="e">
        <f>INDEX(#REF!,MATCH($P125,#REF!,0))</f>
        <v>#REF!</v>
      </c>
      <c r="Z125" s="64" t="e">
        <f>INDEX(#REF!,MATCH($P125,#REF!,0))</f>
        <v>#REF!</v>
      </c>
      <c r="AA125" s="64" t="e">
        <f>INDEX(#REF!,MATCH($P125,#REF!,0))</f>
        <v>#REF!</v>
      </c>
      <c r="AB125" s="64" t="e">
        <f>INDEX(#REF!,MATCH($P125,#REF!,0))</f>
        <v>#REF!</v>
      </c>
      <c r="AC125" s="64" t="e">
        <f>INDEX(#REF!,MATCH($P125,#REF!,0))</f>
        <v>#REF!</v>
      </c>
      <c r="AD125" s="64" t="e">
        <f>INDEX(#REF!,MATCH($P125,#REF!,0))</f>
        <v>#REF!</v>
      </c>
      <c r="AE125" s="64" t="e">
        <f>INDEX(#REF!,MATCH($P125,#REF!,0))</f>
        <v>#REF!</v>
      </c>
      <c r="AF125" s="64" t="e">
        <f>INDEX(#REF!,MATCH($P125,#REF!,0))</f>
        <v>#REF!</v>
      </c>
      <c r="AG125" s="64" t="e">
        <f>INDEX(#REF!,MATCH($P125,#REF!,0))</f>
        <v>#REF!</v>
      </c>
      <c r="AH125" s="64" t="e">
        <f>INDEX(#REF!,MATCH($P125,#REF!,0))</f>
        <v>#REF!</v>
      </c>
      <c r="AI125" s="64" t="e">
        <f>INDEX(#REF!,MATCH($P125,#REF!,0))</f>
        <v>#REF!</v>
      </c>
      <c r="AJ125" s="64" t="e">
        <f>INDEX(#REF!,MATCH(P125,#REF!,0))</f>
        <v>#REF!</v>
      </c>
      <c r="AK125" s="77" t="str">
        <f t="shared" si="40"/>
        <v>Not Available</v>
      </c>
      <c r="AL125" s="77" t="str">
        <f t="shared" si="41"/>
        <v>Not Available</v>
      </c>
      <c r="AM125" s="77" t="str">
        <f t="shared" si="42"/>
        <v>Not Available</v>
      </c>
      <c r="AN125" s="77" t="str">
        <f t="shared" si="43"/>
        <v>Not Available</v>
      </c>
      <c r="AO125" s="77" t="str">
        <f t="shared" si="44"/>
        <v>Not Available</v>
      </c>
      <c r="AP125" s="77" t="str">
        <f t="shared" si="45"/>
        <v>Not Available</v>
      </c>
      <c r="AQ125" s="77" t="str">
        <f t="shared" si="46"/>
        <v>Not Available</v>
      </c>
      <c r="AR125" s="77" t="str">
        <f t="shared" si="47"/>
        <v>Not Available</v>
      </c>
      <c r="AS125" s="77" t="str">
        <f t="shared" si="48"/>
        <v>Not Available</v>
      </c>
      <c r="AT125" s="77" t="str">
        <f t="shared" si="49"/>
        <v>Not Available</v>
      </c>
      <c r="AU125" s="77" t="str">
        <f t="shared" si="50"/>
        <v>Not Available</v>
      </c>
      <c r="AV125" s="77" t="str">
        <f t="shared" si="51"/>
        <v>Not Available</v>
      </c>
      <c r="AW125" s="77" t="str">
        <f t="shared" si="52"/>
        <v>Not Available</v>
      </c>
      <c r="AX125" s="77" t="str">
        <f t="shared" si="53"/>
        <v>Not Available</v>
      </c>
      <c r="AY125" s="77" t="str">
        <f t="shared" si="54"/>
        <v>Not Available</v>
      </c>
      <c r="AZ125" s="77" t="str">
        <f t="shared" si="55"/>
        <v>Not Available</v>
      </c>
      <c r="BA125" s="77" t="str">
        <f t="shared" si="56"/>
        <v>Not Available</v>
      </c>
      <c r="BB125" s="77" t="str">
        <f t="shared" si="57"/>
        <v>Not Available</v>
      </c>
      <c r="BC125" s="77" t="str">
        <f t="shared" si="58"/>
        <v>Not Available</v>
      </c>
      <c r="BD125" s="77" t="str">
        <f t="shared" si="59"/>
        <v>Not Available</v>
      </c>
      <c r="BE125" s="65">
        <f t="shared" si="38"/>
        <v>4</v>
      </c>
      <c r="BF125" s="65">
        <f t="shared" si="39"/>
        <v>3</v>
      </c>
      <c r="BG125" s="47" t="s">
        <v>23965</v>
      </c>
      <c r="BH125" s="61" t="str">
        <f>VLOOKUP($H125,'Code Type Lookup'!$A$2:$G$17237,7,FALSE)</f>
        <v>Radiology Services</v>
      </c>
      <c r="BI125">
        <v>76376</v>
      </c>
      <c r="BJ125">
        <v>350</v>
      </c>
      <c r="BK125" s="47"/>
    </row>
    <row r="126" spans="1:63" x14ac:dyDescent="0.3">
      <c r="B126" s="61" t="str">
        <f t="shared" si="32"/>
        <v>Diagnostic Radiology &amp; Imaging Procedures-Ultrasound of brain-76506</v>
      </c>
      <c r="C126" s="61" t="str">
        <f t="shared" si="33"/>
        <v>76506-0402</v>
      </c>
      <c r="D126" s="47" t="s">
        <v>33951</v>
      </c>
      <c r="E126" s="47" t="s">
        <v>171</v>
      </c>
      <c r="F126" s="61" t="str">
        <f>IFERROR(VLOOKUP($H126,'Code Type Lookup'!$A$2:$F$17237,6,FALSE),G126)</f>
        <v>Diagnostic Radiology &amp; Imaging Procedures</v>
      </c>
      <c r="G126" s="61" t="str">
        <f>IFERROR(VLOOKUP($H126,'Plain Language Descriptions'!$A$2:$B$4913,2,FALSE),VLOOKUP($I126,'Code Type Lookup'!$L$2:$M$48,2,FALSE))</f>
        <v>Ultrasound of brain</v>
      </c>
      <c r="H126" s="62" t="s">
        <v>23999</v>
      </c>
      <c r="I126" s="66" t="s">
        <v>456</v>
      </c>
      <c r="J126" s="63" t="s">
        <v>33951</v>
      </c>
      <c r="K126" s="68">
        <v>832</v>
      </c>
      <c r="L126" s="61">
        <f t="shared" si="35"/>
        <v>1</v>
      </c>
      <c r="M126" s="47" t="s">
        <v>175</v>
      </c>
      <c r="N126" s="61">
        <f t="shared" si="36"/>
        <v>1</v>
      </c>
      <c r="O126" s="61" t="str">
        <f t="shared" si="34"/>
        <v>0402-76506 0402-76506</v>
      </c>
      <c r="P126" s="65" t="str">
        <f t="shared" si="37"/>
        <v>40276506</v>
      </c>
      <c r="Q126" s="64" t="e">
        <f>INDEX(#REF!,MATCH(P126,#REF!,0))</f>
        <v>#REF!</v>
      </c>
      <c r="R126" s="64" t="e">
        <f>INDEX(#REF!,MATCH($P126,#REF!,0))</f>
        <v>#REF!</v>
      </c>
      <c r="S126" s="64" t="e">
        <f>INDEX(#REF!,MATCH($P126,#REF!,0))</f>
        <v>#REF!</v>
      </c>
      <c r="T126" s="64" t="e">
        <f>INDEX(#REF!,MATCH($P126,#REF!,0))</f>
        <v>#REF!</v>
      </c>
      <c r="U126" s="64" t="e">
        <f>INDEX(#REF!,MATCH($P126,#REF!,0))</f>
        <v>#REF!</v>
      </c>
      <c r="V126" s="64" t="e">
        <f>INDEX(#REF!,MATCH($P126,#REF!,0))</f>
        <v>#REF!</v>
      </c>
      <c r="W126" s="64" t="e">
        <f>INDEX(#REF!,MATCH($P126,#REF!,0))</f>
        <v>#REF!</v>
      </c>
      <c r="X126" s="64" t="e">
        <f>INDEX(#REF!,MATCH($P126,#REF!,0))</f>
        <v>#REF!</v>
      </c>
      <c r="Y126" s="64" t="e">
        <f>INDEX(#REF!,MATCH($P126,#REF!,0))</f>
        <v>#REF!</v>
      </c>
      <c r="Z126" s="64" t="e">
        <f>INDEX(#REF!,MATCH($P126,#REF!,0))</f>
        <v>#REF!</v>
      </c>
      <c r="AA126" s="64" t="e">
        <f>INDEX(#REF!,MATCH($P126,#REF!,0))</f>
        <v>#REF!</v>
      </c>
      <c r="AB126" s="64" t="e">
        <f>INDEX(#REF!,MATCH($P126,#REF!,0))</f>
        <v>#REF!</v>
      </c>
      <c r="AC126" s="64" t="e">
        <f>INDEX(#REF!,MATCH($P126,#REF!,0))</f>
        <v>#REF!</v>
      </c>
      <c r="AD126" s="64" t="e">
        <f>INDEX(#REF!,MATCH($P126,#REF!,0))</f>
        <v>#REF!</v>
      </c>
      <c r="AE126" s="64" t="e">
        <f>INDEX(#REF!,MATCH($P126,#REF!,0))</f>
        <v>#REF!</v>
      </c>
      <c r="AF126" s="64" t="e">
        <f>INDEX(#REF!,MATCH($P126,#REF!,0))</f>
        <v>#REF!</v>
      </c>
      <c r="AG126" s="64" t="e">
        <f>INDEX(#REF!,MATCH($P126,#REF!,0))</f>
        <v>#REF!</v>
      </c>
      <c r="AH126" s="64" t="e">
        <f>INDEX(#REF!,MATCH($P126,#REF!,0))</f>
        <v>#REF!</v>
      </c>
      <c r="AI126" s="64" t="e">
        <f>INDEX(#REF!,MATCH($P126,#REF!,0))</f>
        <v>#REF!</v>
      </c>
      <c r="AJ126" s="64" t="e">
        <f>INDEX(#REF!,MATCH(P126,#REF!,0))</f>
        <v>#REF!</v>
      </c>
      <c r="AK126" s="77" t="str">
        <f t="shared" si="40"/>
        <v>Not Available</v>
      </c>
      <c r="AL126" s="77" t="str">
        <f t="shared" si="41"/>
        <v>Not Available</v>
      </c>
      <c r="AM126" s="77" t="str">
        <f t="shared" si="42"/>
        <v>Not Available</v>
      </c>
      <c r="AN126" s="77" t="str">
        <f t="shared" si="43"/>
        <v>Not Available</v>
      </c>
      <c r="AO126" s="77" t="str">
        <f t="shared" si="44"/>
        <v>Not Available</v>
      </c>
      <c r="AP126" s="77" t="str">
        <f t="shared" si="45"/>
        <v>Not Available</v>
      </c>
      <c r="AQ126" s="77" t="str">
        <f t="shared" si="46"/>
        <v>Not Available</v>
      </c>
      <c r="AR126" s="77" t="str">
        <f t="shared" si="47"/>
        <v>Not Available</v>
      </c>
      <c r="AS126" s="77" t="str">
        <f t="shared" si="48"/>
        <v>Not Available</v>
      </c>
      <c r="AT126" s="77" t="str">
        <f t="shared" si="49"/>
        <v>Not Available</v>
      </c>
      <c r="AU126" s="77" t="str">
        <f t="shared" si="50"/>
        <v>Not Available</v>
      </c>
      <c r="AV126" s="77" t="str">
        <f t="shared" si="51"/>
        <v>Not Available</v>
      </c>
      <c r="AW126" s="77" t="str">
        <f t="shared" si="52"/>
        <v>Not Available</v>
      </c>
      <c r="AX126" s="77" t="str">
        <f t="shared" si="53"/>
        <v>Not Available</v>
      </c>
      <c r="AY126" s="77" t="str">
        <f t="shared" si="54"/>
        <v>Not Available</v>
      </c>
      <c r="AZ126" s="77" t="str">
        <f t="shared" si="55"/>
        <v>Not Available</v>
      </c>
      <c r="BA126" s="77" t="str">
        <f t="shared" si="56"/>
        <v>Not Available</v>
      </c>
      <c r="BB126" s="77" t="str">
        <f t="shared" si="57"/>
        <v>Not Available</v>
      </c>
      <c r="BC126" s="77" t="str">
        <f t="shared" si="58"/>
        <v>Not Available</v>
      </c>
      <c r="BD126" s="77" t="str">
        <f t="shared" si="59"/>
        <v>Not Available</v>
      </c>
      <c r="BE126" s="65">
        <f t="shared" si="38"/>
        <v>4</v>
      </c>
      <c r="BF126" s="65">
        <f t="shared" si="39"/>
        <v>3</v>
      </c>
      <c r="BG126" s="47" t="s">
        <v>24000</v>
      </c>
      <c r="BH126" s="61" t="str">
        <f>VLOOKUP($H126,'Code Type Lookup'!$A$2:$G$17237,7,FALSE)</f>
        <v>Radiology Services</v>
      </c>
      <c r="BI126">
        <v>76506</v>
      </c>
      <c r="BJ126">
        <v>402</v>
      </c>
      <c r="BK126" s="47"/>
    </row>
    <row r="127" spans="1:63" x14ac:dyDescent="0.3">
      <c r="B127" s="61" t="str">
        <f t="shared" si="32"/>
        <v>Diagnostic Radiology &amp; Imaging Procedures-Ultrasound of head and neck-76536</v>
      </c>
      <c r="C127" s="61" t="str">
        <f t="shared" si="33"/>
        <v>76536-0402</v>
      </c>
      <c r="D127" s="47" t="s">
        <v>453</v>
      </c>
      <c r="E127" s="47" t="s">
        <v>171</v>
      </c>
      <c r="F127" s="61" t="str">
        <f>IFERROR(VLOOKUP($H127,'Code Type Lookup'!$A$2:$F$17237,6,FALSE),G127)</f>
        <v>Diagnostic Radiology &amp; Imaging Procedures</v>
      </c>
      <c r="G127" s="61" t="str">
        <f>IFERROR(VLOOKUP($H127,'Plain Language Descriptions'!$A$2:$B$4913,2,FALSE),VLOOKUP($I127,'Code Type Lookup'!$L$2:$M$48,2,FALSE))</f>
        <v>Ultrasound of head and neck</v>
      </c>
      <c r="H127" s="62" t="s">
        <v>455</v>
      </c>
      <c r="I127" s="66" t="s">
        <v>456</v>
      </c>
      <c r="J127" s="63" t="s">
        <v>453</v>
      </c>
      <c r="K127" s="68">
        <v>822</v>
      </c>
      <c r="L127" s="61">
        <f t="shared" si="35"/>
        <v>1</v>
      </c>
      <c r="M127" s="47" t="s">
        <v>175</v>
      </c>
      <c r="N127" s="61">
        <f t="shared" si="36"/>
        <v>1</v>
      </c>
      <c r="O127" s="61" t="str">
        <f t="shared" si="34"/>
        <v>0402-76536 0402-76536</v>
      </c>
      <c r="P127" s="65" t="str">
        <f t="shared" si="37"/>
        <v>40276536</v>
      </c>
      <c r="Q127" s="64" t="e">
        <f>INDEX(#REF!,MATCH(P127,#REF!,0))</f>
        <v>#REF!</v>
      </c>
      <c r="R127" s="64" t="e">
        <f>INDEX(#REF!,MATCH($P127,#REF!,0))</f>
        <v>#REF!</v>
      </c>
      <c r="S127" s="64" t="e">
        <f>INDEX(#REF!,MATCH($P127,#REF!,0))</f>
        <v>#REF!</v>
      </c>
      <c r="T127" s="64" t="e">
        <f>INDEX(#REF!,MATCH($P127,#REF!,0))</f>
        <v>#REF!</v>
      </c>
      <c r="U127" s="64" t="e">
        <f>INDEX(#REF!,MATCH($P127,#REF!,0))</f>
        <v>#REF!</v>
      </c>
      <c r="V127" s="64" t="e">
        <f>INDEX(#REF!,MATCH($P127,#REF!,0))</f>
        <v>#REF!</v>
      </c>
      <c r="W127" s="64" t="e">
        <f>INDEX(#REF!,MATCH($P127,#REF!,0))</f>
        <v>#REF!</v>
      </c>
      <c r="X127" s="64" t="e">
        <f>INDEX(#REF!,MATCH($P127,#REF!,0))</f>
        <v>#REF!</v>
      </c>
      <c r="Y127" s="64" t="e">
        <f>INDEX(#REF!,MATCH($P127,#REF!,0))</f>
        <v>#REF!</v>
      </c>
      <c r="Z127" s="64" t="e">
        <f>INDEX(#REF!,MATCH($P127,#REF!,0))</f>
        <v>#REF!</v>
      </c>
      <c r="AA127" s="64" t="e">
        <f>INDEX(#REF!,MATCH($P127,#REF!,0))</f>
        <v>#REF!</v>
      </c>
      <c r="AB127" s="64" t="e">
        <f>INDEX(#REF!,MATCH($P127,#REF!,0))</f>
        <v>#REF!</v>
      </c>
      <c r="AC127" s="64" t="e">
        <f>INDEX(#REF!,MATCH($P127,#REF!,0))</f>
        <v>#REF!</v>
      </c>
      <c r="AD127" s="64" t="e">
        <f>INDEX(#REF!,MATCH($P127,#REF!,0))</f>
        <v>#REF!</v>
      </c>
      <c r="AE127" s="64" t="e">
        <f>INDEX(#REF!,MATCH($P127,#REF!,0))</f>
        <v>#REF!</v>
      </c>
      <c r="AF127" s="64" t="e">
        <f>INDEX(#REF!,MATCH($P127,#REF!,0))</f>
        <v>#REF!</v>
      </c>
      <c r="AG127" s="64" t="e">
        <f>INDEX(#REF!,MATCH($P127,#REF!,0))</f>
        <v>#REF!</v>
      </c>
      <c r="AH127" s="64" t="e">
        <f>INDEX(#REF!,MATCH($P127,#REF!,0))</f>
        <v>#REF!</v>
      </c>
      <c r="AI127" s="64" t="e">
        <f>INDEX(#REF!,MATCH($P127,#REF!,0))</f>
        <v>#REF!</v>
      </c>
      <c r="AJ127" s="64" t="e">
        <f>INDEX(#REF!,MATCH(P127,#REF!,0))</f>
        <v>#REF!</v>
      </c>
      <c r="AK127" s="77" t="str">
        <f t="shared" si="40"/>
        <v>Not Available</v>
      </c>
      <c r="AL127" s="77" t="str">
        <f t="shared" si="41"/>
        <v>Not Available</v>
      </c>
      <c r="AM127" s="77" t="str">
        <f t="shared" si="42"/>
        <v>Not Available</v>
      </c>
      <c r="AN127" s="77" t="str">
        <f t="shared" si="43"/>
        <v>Not Available</v>
      </c>
      <c r="AO127" s="77" t="str">
        <f t="shared" si="44"/>
        <v>Not Available</v>
      </c>
      <c r="AP127" s="77" t="str">
        <f t="shared" si="45"/>
        <v>Not Available</v>
      </c>
      <c r="AQ127" s="77" t="str">
        <f t="shared" si="46"/>
        <v>Not Available</v>
      </c>
      <c r="AR127" s="77" t="str">
        <f t="shared" si="47"/>
        <v>Not Available</v>
      </c>
      <c r="AS127" s="77" t="str">
        <f t="shared" si="48"/>
        <v>Not Available</v>
      </c>
      <c r="AT127" s="77" t="str">
        <f t="shared" si="49"/>
        <v>Not Available</v>
      </c>
      <c r="AU127" s="77" t="str">
        <f t="shared" si="50"/>
        <v>Not Available</v>
      </c>
      <c r="AV127" s="77" t="str">
        <f t="shared" si="51"/>
        <v>Not Available</v>
      </c>
      <c r="AW127" s="77" t="str">
        <f t="shared" si="52"/>
        <v>Not Available</v>
      </c>
      <c r="AX127" s="77" t="str">
        <f t="shared" si="53"/>
        <v>Not Available</v>
      </c>
      <c r="AY127" s="77" t="str">
        <f t="shared" si="54"/>
        <v>Not Available</v>
      </c>
      <c r="AZ127" s="77" t="str">
        <f t="shared" si="55"/>
        <v>Not Available</v>
      </c>
      <c r="BA127" s="77" t="str">
        <f t="shared" si="56"/>
        <v>Not Available</v>
      </c>
      <c r="BB127" s="77" t="str">
        <f t="shared" si="57"/>
        <v>Not Available</v>
      </c>
      <c r="BC127" s="77" t="str">
        <f t="shared" si="58"/>
        <v>Not Available</v>
      </c>
      <c r="BD127" s="77" t="str">
        <f t="shared" si="59"/>
        <v>Not Available</v>
      </c>
      <c r="BE127" s="65">
        <f t="shared" si="38"/>
        <v>4</v>
      </c>
      <c r="BF127" s="65">
        <f t="shared" si="39"/>
        <v>3</v>
      </c>
      <c r="BG127" s="47" t="s">
        <v>24033</v>
      </c>
      <c r="BH127" s="61" t="str">
        <f>VLOOKUP($H127,'Code Type Lookup'!$A$2:$G$17237,7,FALSE)</f>
        <v>Radiology Services</v>
      </c>
      <c r="BI127">
        <v>76536</v>
      </c>
      <c r="BJ127">
        <v>402</v>
      </c>
      <c r="BK127" s="47"/>
    </row>
    <row r="128" spans="1:63" x14ac:dyDescent="0.3">
      <c r="B128" s="61" t="str">
        <f t="shared" si="32"/>
        <v>Diagnostic Radiology &amp; Imaging Procedures-Ultrasound of one breast, complete-76641</v>
      </c>
      <c r="C128" s="61" t="str">
        <f t="shared" si="33"/>
        <v>76641-0402</v>
      </c>
      <c r="D128" s="47" t="s">
        <v>31063</v>
      </c>
      <c r="E128" s="47" t="s">
        <v>171</v>
      </c>
      <c r="F128" s="61" t="str">
        <f>IFERROR(VLOOKUP($H128,'Code Type Lookup'!$A$2:$F$17237,6,FALSE),G128)</f>
        <v>Diagnostic Radiology &amp; Imaging Procedures</v>
      </c>
      <c r="G128" s="61" t="str">
        <f>IFERROR(VLOOKUP($H128,'Plain Language Descriptions'!$A$2:$B$4913,2,FALSE),VLOOKUP($I128,'Code Type Lookup'!$L$2:$M$48,2,FALSE))</f>
        <v>Ultrasound of one breast, complete</v>
      </c>
      <c r="H128" s="62" t="s">
        <v>24040</v>
      </c>
      <c r="I128" s="66" t="s">
        <v>456</v>
      </c>
      <c r="J128" s="63" t="s">
        <v>31063</v>
      </c>
      <c r="K128" s="68">
        <v>1049</v>
      </c>
      <c r="L128" s="61">
        <f t="shared" si="35"/>
        <v>1</v>
      </c>
      <c r="M128" s="47" t="s">
        <v>175</v>
      </c>
      <c r="N128" s="61">
        <f t="shared" si="36"/>
        <v>1</v>
      </c>
      <c r="O128" s="61" t="str">
        <f t="shared" si="34"/>
        <v>0402-76641 0402-76641</v>
      </c>
      <c r="P128" s="65" t="str">
        <f t="shared" si="37"/>
        <v>40276641</v>
      </c>
      <c r="Q128" s="64" t="e">
        <f>INDEX(#REF!,MATCH(P128,#REF!,0))</f>
        <v>#REF!</v>
      </c>
      <c r="R128" s="64" t="e">
        <f>INDEX(#REF!,MATCH($P128,#REF!,0))</f>
        <v>#REF!</v>
      </c>
      <c r="S128" s="64" t="e">
        <f>INDEX(#REF!,MATCH($P128,#REF!,0))</f>
        <v>#REF!</v>
      </c>
      <c r="T128" s="64" t="e">
        <f>INDEX(#REF!,MATCH($P128,#REF!,0))</f>
        <v>#REF!</v>
      </c>
      <c r="U128" s="64" t="e">
        <f>INDEX(#REF!,MATCH($P128,#REF!,0))</f>
        <v>#REF!</v>
      </c>
      <c r="V128" s="64" t="e">
        <f>INDEX(#REF!,MATCH($P128,#REF!,0))</f>
        <v>#REF!</v>
      </c>
      <c r="W128" s="64" t="e">
        <f>INDEX(#REF!,MATCH($P128,#REF!,0))</f>
        <v>#REF!</v>
      </c>
      <c r="X128" s="64" t="e">
        <f>INDEX(#REF!,MATCH($P128,#REF!,0))</f>
        <v>#REF!</v>
      </c>
      <c r="Y128" s="64" t="e">
        <f>INDEX(#REF!,MATCH($P128,#REF!,0))</f>
        <v>#REF!</v>
      </c>
      <c r="Z128" s="64" t="e">
        <f>INDEX(#REF!,MATCH($P128,#REF!,0))</f>
        <v>#REF!</v>
      </c>
      <c r="AA128" s="64" t="e">
        <f>INDEX(#REF!,MATCH($P128,#REF!,0))</f>
        <v>#REF!</v>
      </c>
      <c r="AB128" s="64" t="e">
        <f>INDEX(#REF!,MATCH($P128,#REF!,0))</f>
        <v>#REF!</v>
      </c>
      <c r="AC128" s="64" t="e">
        <f>INDEX(#REF!,MATCH($P128,#REF!,0))</f>
        <v>#REF!</v>
      </c>
      <c r="AD128" s="64" t="e">
        <f>INDEX(#REF!,MATCH($P128,#REF!,0))</f>
        <v>#REF!</v>
      </c>
      <c r="AE128" s="64" t="e">
        <f>INDEX(#REF!,MATCH($P128,#REF!,0))</f>
        <v>#REF!</v>
      </c>
      <c r="AF128" s="64" t="e">
        <f>INDEX(#REF!,MATCH($P128,#REF!,0))</f>
        <v>#REF!</v>
      </c>
      <c r="AG128" s="64" t="e">
        <f>INDEX(#REF!,MATCH($P128,#REF!,0))</f>
        <v>#REF!</v>
      </c>
      <c r="AH128" s="64" t="e">
        <f>INDEX(#REF!,MATCH($P128,#REF!,0))</f>
        <v>#REF!</v>
      </c>
      <c r="AI128" s="64" t="e">
        <f>INDEX(#REF!,MATCH($P128,#REF!,0))</f>
        <v>#REF!</v>
      </c>
      <c r="AJ128" s="64" t="e">
        <f>INDEX(#REF!,MATCH(P128,#REF!,0))</f>
        <v>#REF!</v>
      </c>
      <c r="AK128" s="77" t="str">
        <f t="shared" si="40"/>
        <v>Not Available</v>
      </c>
      <c r="AL128" s="77" t="str">
        <f t="shared" si="41"/>
        <v>Not Available</v>
      </c>
      <c r="AM128" s="77" t="str">
        <f t="shared" si="42"/>
        <v>Not Available</v>
      </c>
      <c r="AN128" s="77" t="str">
        <f t="shared" si="43"/>
        <v>Not Available</v>
      </c>
      <c r="AO128" s="77" t="str">
        <f t="shared" si="44"/>
        <v>Not Available</v>
      </c>
      <c r="AP128" s="77" t="str">
        <f t="shared" si="45"/>
        <v>Not Available</v>
      </c>
      <c r="AQ128" s="77" t="str">
        <f t="shared" si="46"/>
        <v>Not Available</v>
      </c>
      <c r="AR128" s="77" t="str">
        <f t="shared" si="47"/>
        <v>Not Available</v>
      </c>
      <c r="AS128" s="77" t="str">
        <f t="shared" si="48"/>
        <v>Not Available</v>
      </c>
      <c r="AT128" s="77" t="str">
        <f t="shared" si="49"/>
        <v>Not Available</v>
      </c>
      <c r="AU128" s="77" t="str">
        <f t="shared" si="50"/>
        <v>Not Available</v>
      </c>
      <c r="AV128" s="77" t="str">
        <f t="shared" si="51"/>
        <v>Not Available</v>
      </c>
      <c r="AW128" s="77" t="str">
        <f t="shared" si="52"/>
        <v>Not Available</v>
      </c>
      <c r="AX128" s="77" t="str">
        <f t="shared" si="53"/>
        <v>Not Available</v>
      </c>
      <c r="AY128" s="77" t="str">
        <f t="shared" si="54"/>
        <v>Not Available</v>
      </c>
      <c r="AZ128" s="77" t="str">
        <f t="shared" si="55"/>
        <v>Not Available</v>
      </c>
      <c r="BA128" s="77" t="str">
        <f t="shared" si="56"/>
        <v>Not Available</v>
      </c>
      <c r="BB128" s="77" t="str">
        <f t="shared" si="57"/>
        <v>Not Available</v>
      </c>
      <c r="BC128" s="77" t="str">
        <f t="shared" si="58"/>
        <v>Not Available</v>
      </c>
      <c r="BD128" s="77" t="str">
        <f t="shared" si="59"/>
        <v>Not Available</v>
      </c>
      <c r="BE128" s="65">
        <f t="shared" si="38"/>
        <v>4</v>
      </c>
      <c r="BF128" s="65">
        <f t="shared" si="39"/>
        <v>3</v>
      </c>
      <c r="BG128" s="47" t="s">
        <v>24041</v>
      </c>
      <c r="BH128" s="61" t="str">
        <f>VLOOKUP($H128,'Code Type Lookup'!$A$2:$G$17237,7,FALSE)</f>
        <v>Radiology Services</v>
      </c>
      <c r="BI128">
        <v>76641</v>
      </c>
      <c r="BJ128">
        <v>402</v>
      </c>
      <c r="BK128" s="47"/>
    </row>
    <row r="129" spans="1:63" x14ac:dyDescent="0.3">
      <c r="B129" s="61" t="str">
        <f t="shared" si="32"/>
        <v>Diagnostic Radiology &amp; Imaging Procedures-Ultrasound of abdomen, limited-76705</v>
      </c>
      <c r="C129" s="61" t="str">
        <f t="shared" si="33"/>
        <v>76705-0402</v>
      </c>
      <c r="D129" s="47" t="s">
        <v>459</v>
      </c>
      <c r="E129" s="47" t="s">
        <v>171</v>
      </c>
      <c r="F129" s="61" t="str">
        <f>IFERROR(VLOOKUP($H129,'Code Type Lookup'!$A$2:$F$17237,6,FALSE),G129)</f>
        <v>Diagnostic Radiology &amp; Imaging Procedures</v>
      </c>
      <c r="G129" s="61" t="str">
        <f>IFERROR(VLOOKUP($H129,'Plain Language Descriptions'!$A$2:$B$4913,2,FALSE),VLOOKUP($I129,'Code Type Lookup'!$L$2:$M$48,2,FALSE))</f>
        <v>Ultrasound of abdomen, limited</v>
      </c>
      <c r="H129" s="62" t="s">
        <v>461</v>
      </c>
      <c r="I129" s="66" t="s">
        <v>456</v>
      </c>
      <c r="J129" s="63" t="s">
        <v>459</v>
      </c>
      <c r="K129" s="68">
        <v>1247</v>
      </c>
      <c r="L129" s="61">
        <f t="shared" si="35"/>
        <v>1</v>
      </c>
      <c r="M129" s="47" t="s">
        <v>175</v>
      </c>
      <c r="N129" s="61">
        <f t="shared" si="36"/>
        <v>1</v>
      </c>
      <c r="O129" s="61" t="str">
        <f t="shared" si="34"/>
        <v>0402-76705 0402-76705</v>
      </c>
      <c r="P129" s="65" t="str">
        <f t="shared" si="37"/>
        <v>40276705</v>
      </c>
      <c r="Q129" s="64" t="e">
        <f>INDEX(#REF!,MATCH(P129,#REF!,0))</f>
        <v>#REF!</v>
      </c>
      <c r="R129" s="64" t="e">
        <f>INDEX(#REF!,MATCH($P129,#REF!,0))</f>
        <v>#REF!</v>
      </c>
      <c r="S129" s="64" t="e">
        <f>INDEX(#REF!,MATCH($P129,#REF!,0))</f>
        <v>#REF!</v>
      </c>
      <c r="T129" s="64" t="e">
        <f>INDEX(#REF!,MATCH($P129,#REF!,0))</f>
        <v>#REF!</v>
      </c>
      <c r="U129" s="64" t="e">
        <f>INDEX(#REF!,MATCH($P129,#REF!,0))</f>
        <v>#REF!</v>
      </c>
      <c r="V129" s="64" t="e">
        <f>INDEX(#REF!,MATCH($P129,#REF!,0))</f>
        <v>#REF!</v>
      </c>
      <c r="W129" s="64" t="e">
        <f>INDEX(#REF!,MATCH($P129,#REF!,0))</f>
        <v>#REF!</v>
      </c>
      <c r="X129" s="64" t="e">
        <f>INDEX(#REF!,MATCH($P129,#REF!,0))</f>
        <v>#REF!</v>
      </c>
      <c r="Y129" s="64" t="e">
        <f>INDEX(#REF!,MATCH($P129,#REF!,0))</f>
        <v>#REF!</v>
      </c>
      <c r="Z129" s="64" t="e">
        <f>INDEX(#REF!,MATCH($P129,#REF!,0))</f>
        <v>#REF!</v>
      </c>
      <c r="AA129" s="64" t="e">
        <f>INDEX(#REF!,MATCH($P129,#REF!,0))</f>
        <v>#REF!</v>
      </c>
      <c r="AB129" s="64" t="e">
        <f>INDEX(#REF!,MATCH($P129,#REF!,0))</f>
        <v>#REF!</v>
      </c>
      <c r="AC129" s="64" t="e">
        <f>INDEX(#REF!,MATCH($P129,#REF!,0))</f>
        <v>#REF!</v>
      </c>
      <c r="AD129" s="64" t="e">
        <f>INDEX(#REF!,MATCH($P129,#REF!,0))</f>
        <v>#REF!</v>
      </c>
      <c r="AE129" s="64" t="e">
        <f>INDEX(#REF!,MATCH($P129,#REF!,0))</f>
        <v>#REF!</v>
      </c>
      <c r="AF129" s="64" t="e">
        <f>INDEX(#REF!,MATCH($P129,#REF!,0))</f>
        <v>#REF!</v>
      </c>
      <c r="AG129" s="64" t="e">
        <f>INDEX(#REF!,MATCH($P129,#REF!,0))</f>
        <v>#REF!</v>
      </c>
      <c r="AH129" s="64" t="e">
        <f>INDEX(#REF!,MATCH($P129,#REF!,0))</f>
        <v>#REF!</v>
      </c>
      <c r="AI129" s="64" t="e">
        <f>INDEX(#REF!,MATCH($P129,#REF!,0))</f>
        <v>#REF!</v>
      </c>
      <c r="AJ129" s="64" t="e">
        <f>INDEX(#REF!,MATCH(P129,#REF!,0))</f>
        <v>#REF!</v>
      </c>
      <c r="AK129" s="77" t="str">
        <f t="shared" si="40"/>
        <v>Not Available</v>
      </c>
      <c r="AL129" s="77" t="str">
        <f t="shared" si="41"/>
        <v>Not Available</v>
      </c>
      <c r="AM129" s="77" t="str">
        <f t="shared" si="42"/>
        <v>Not Available</v>
      </c>
      <c r="AN129" s="77" t="str">
        <f t="shared" si="43"/>
        <v>Not Available</v>
      </c>
      <c r="AO129" s="77" t="str">
        <f t="shared" si="44"/>
        <v>Not Available</v>
      </c>
      <c r="AP129" s="77" t="str">
        <f t="shared" si="45"/>
        <v>Not Available</v>
      </c>
      <c r="AQ129" s="77" t="str">
        <f t="shared" si="46"/>
        <v>Not Available</v>
      </c>
      <c r="AR129" s="77" t="str">
        <f t="shared" si="47"/>
        <v>Not Available</v>
      </c>
      <c r="AS129" s="77" t="str">
        <f t="shared" si="48"/>
        <v>Not Available</v>
      </c>
      <c r="AT129" s="77" t="str">
        <f t="shared" si="49"/>
        <v>Not Available</v>
      </c>
      <c r="AU129" s="77" t="str">
        <f t="shared" si="50"/>
        <v>Not Available</v>
      </c>
      <c r="AV129" s="77" t="str">
        <f t="shared" si="51"/>
        <v>Not Available</v>
      </c>
      <c r="AW129" s="77" t="str">
        <f t="shared" si="52"/>
        <v>Not Available</v>
      </c>
      <c r="AX129" s="77" t="str">
        <f t="shared" si="53"/>
        <v>Not Available</v>
      </c>
      <c r="AY129" s="77" t="str">
        <f t="shared" si="54"/>
        <v>Not Available</v>
      </c>
      <c r="AZ129" s="77" t="str">
        <f t="shared" si="55"/>
        <v>Not Available</v>
      </c>
      <c r="BA129" s="77" t="str">
        <f t="shared" si="56"/>
        <v>Not Available</v>
      </c>
      <c r="BB129" s="77" t="str">
        <f t="shared" si="57"/>
        <v>Not Available</v>
      </c>
      <c r="BC129" s="77" t="str">
        <f t="shared" si="58"/>
        <v>Not Available</v>
      </c>
      <c r="BD129" s="77" t="str">
        <f t="shared" si="59"/>
        <v>Not Available</v>
      </c>
      <c r="BE129" s="65">
        <f t="shared" si="38"/>
        <v>4</v>
      </c>
      <c r="BF129" s="65">
        <f t="shared" si="39"/>
        <v>3</v>
      </c>
      <c r="BG129" s="47" t="s">
        <v>24051</v>
      </c>
      <c r="BH129" s="61" t="str">
        <f>VLOOKUP($H129,'Code Type Lookup'!$A$2:$G$17237,7,FALSE)</f>
        <v>Radiology Services</v>
      </c>
      <c r="BI129">
        <v>76705</v>
      </c>
      <c r="BJ129">
        <v>402</v>
      </c>
      <c r="BK129" s="47"/>
    </row>
    <row r="130" spans="1:63" x14ac:dyDescent="0.3">
      <c r="B130" s="61" t="str">
        <f t="shared" si="32"/>
        <v>Diagnostic Radiology &amp; Imaging Procedures-Ultrasound behind abdominal cavity-76770</v>
      </c>
      <c r="C130" s="61" t="str">
        <f t="shared" si="33"/>
        <v>76770-0402</v>
      </c>
      <c r="D130" s="47" t="s">
        <v>463</v>
      </c>
      <c r="E130" s="47" t="s">
        <v>171</v>
      </c>
      <c r="F130" s="61" t="str">
        <f>IFERROR(VLOOKUP($H130,'Code Type Lookup'!$A$2:$F$17237,6,FALSE),G130)</f>
        <v>Diagnostic Radiology &amp; Imaging Procedures</v>
      </c>
      <c r="G130" s="61" t="str">
        <f>IFERROR(VLOOKUP($H130,'Plain Language Descriptions'!$A$2:$B$4913,2,FALSE),VLOOKUP($I130,'Code Type Lookup'!$L$2:$M$48,2,FALSE))</f>
        <v>Ultrasound behind abdominal cavity</v>
      </c>
      <c r="H130" s="62" t="s">
        <v>465</v>
      </c>
      <c r="I130" s="66" t="s">
        <v>456</v>
      </c>
      <c r="J130" s="63" t="s">
        <v>463</v>
      </c>
      <c r="K130" s="68">
        <v>930</v>
      </c>
      <c r="L130" s="61">
        <f t="shared" si="35"/>
        <v>1</v>
      </c>
      <c r="M130" s="47" t="s">
        <v>175</v>
      </c>
      <c r="N130" s="61">
        <f t="shared" si="36"/>
        <v>1</v>
      </c>
      <c r="O130" s="61" t="str">
        <f t="shared" si="34"/>
        <v>0402-76770 0402-76770</v>
      </c>
      <c r="P130" s="65" t="str">
        <f t="shared" si="37"/>
        <v>40276770</v>
      </c>
      <c r="Q130" s="64" t="e">
        <f>INDEX(#REF!,MATCH(P130,#REF!,0))</f>
        <v>#REF!</v>
      </c>
      <c r="R130" s="64" t="e">
        <f>INDEX(#REF!,MATCH($P130,#REF!,0))</f>
        <v>#REF!</v>
      </c>
      <c r="S130" s="64" t="e">
        <f>INDEX(#REF!,MATCH($P130,#REF!,0))</f>
        <v>#REF!</v>
      </c>
      <c r="T130" s="64" t="e">
        <f>INDEX(#REF!,MATCH($P130,#REF!,0))</f>
        <v>#REF!</v>
      </c>
      <c r="U130" s="64" t="e">
        <f>INDEX(#REF!,MATCH($P130,#REF!,0))</f>
        <v>#REF!</v>
      </c>
      <c r="V130" s="64" t="e">
        <f>INDEX(#REF!,MATCH($P130,#REF!,0))</f>
        <v>#REF!</v>
      </c>
      <c r="W130" s="64" t="e">
        <f>INDEX(#REF!,MATCH($P130,#REF!,0))</f>
        <v>#REF!</v>
      </c>
      <c r="X130" s="64" t="e">
        <f>INDEX(#REF!,MATCH($P130,#REF!,0))</f>
        <v>#REF!</v>
      </c>
      <c r="Y130" s="64" t="e">
        <f>INDEX(#REF!,MATCH($P130,#REF!,0))</f>
        <v>#REF!</v>
      </c>
      <c r="Z130" s="64" t="e">
        <f>INDEX(#REF!,MATCH($P130,#REF!,0))</f>
        <v>#REF!</v>
      </c>
      <c r="AA130" s="64" t="e">
        <f>INDEX(#REF!,MATCH($P130,#REF!,0))</f>
        <v>#REF!</v>
      </c>
      <c r="AB130" s="64" t="e">
        <f>INDEX(#REF!,MATCH($P130,#REF!,0))</f>
        <v>#REF!</v>
      </c>
      <c r="AC130" s="64" t="e">
        <f>INDEX(#REF!,MATCH($P130,#REF!,0))</f>
        <v>#REF!</v>
      </c>
      <c r="AD130" s="64" t="e">
        <f>INDEX(#REF!,MATCH($P130,#REF!,0))</f>
        <v>#REF!</v>
      </c>
      <c r="AE130" s="64" t="e">
        <f>INDEX(#REF!,MATCH($P130,#REF!,0))</f>
        <v>#REF!</v>
      </c>
      <c r="AF130" s="64" t="e">
        <f>INDEX(#REF!,MATCH($P130,#REF!,0))</f>
        <v>#REF!</v>
      </c>
      <c r="AG130" s="64" t="e">
        <f>INDEX(#REF!,MATCH($P130,#REF!,0))</f>
        <v>#REF!</v>
      </c>
      <c r="AH130" s="64" t="e">
        <f>INDEX(#REF!,MATCH($P130,#REF!,0))</f>
        <v>#REF!</v>
      </c>
      <c r="AI130" s="64" t="e">
        <f>INDEX(#REF!,MATCH($P130,#REF!,0))</f>
        <v>#REF!</v>
      </c>
      <c r="AJ130" s="64" t="e">
        <f>INDEX(#REF!,MATCH(P130,#REF!,0))</f>
        <v>#REF!</v>
      </c>
      <c r="AK130" s="77" t="str">
        <f t="shared" si="40"/>
        <v>Not Available</v>
      </c>
      <c r="AL130" s="77" t="str">
        <f t="shared" si="41"/>
        <v>Not Available</v>
      </c>
      <c r="AM130" s="77" t="str">
        <f t="shared" si="42"/>
        <v>Not Available</v>
      </c>
      <c r="AN130" s="77" t="str">
        <f t="shared" si="43"/>
        <v>Not Available</v>
      </c>
      <c r="AO130" s="77" t="str">
        <f t="shared" si="44"/>
        <v>Not Available</v>
      </c>
      <c r="AP130" s="77" t="str">
        <f t="shared" si="45"/>
        <v>Not Available</v>
      </c>
      <c r="AQ130" s="77" t="str">
        <f t="shared" si="46"/>
        <v>Not Available</v>
      </c>
      <c r="AR130" s="77" t="str">
        <f t="shared" si="47"/>
        <v>Not Available</v>
      </c>
      <c r="AS130" s="77" t="str">
        <f t="shared" si="48"/>
        <v>Not Available</v>
      </c>
      <c r="AT130" s="77" t="str">
        <f t="shared" si="49"/>
        <v>Not Available</v>
      </c>
      <c r="AU130" s="77" t="str">
        <f t="shared" si="50"/>
        <v>Not Available</v>
      </c>
      <c r="AV130" s="77" t="str">
        <f t="shared" si="51"/>
        <v>Not Available</v>
      </c>
      <c r="AW130" s="77" t="str">
        <f t="shared" si="52"/>
        <v>Not Available</v>
      </c>
      <c r="AX130" s="77" t="str">
        <f t="shared" si="53"/>
        <v>Not Available</v>
      </c>
      <c r="AY130" s="77" t="str">
        <f t="shared" si="54"/>
        <v>Not Available</v>
      </c>
      <c r="AZ130" s="77" t="str">
        <f t="shared" si="55"/>
        <v>Not Available</v>
      </c>
      <c r="BA130" s="77" t="str">
        <f t="shared" si="56"/>
        <v>Not Available</v>
      </c>
      <c r="BB130" s="77" t="str">
        <f t="shared" si="57"/>
        <v>Not Available</v>
      </c>
      <c r="BC130" s="77" t="str">
        <f t="shared" si="58"/>
        <v>Not Available</v>
      </c>
      <c r="BD130" s="77" t="str">
        <f t="shared" si="59"/>
        <v>Not Available</v>
      </c>
      <c r="BE130" s="65">
        <f t="shared" si="38"/>
        <v>4</v>
      </c>
      <c r="BF130" s="65">
        <f t="shared" si="39"/>
        <v>3</v>
      </c>
      <c r="BG130" s="47" t="s">
        <v>24057</v>
      </c>
      <c r="BH130" s="61" t="str">
        <f>VLOOKUP($H130,'Code Type Lookup'!$A$2:$G$17237,7,FALSE)</f>
        <v>Radiology Services</v>
      </c>
      <c r="BI130">
        <v>76770</v>
      </c>
      <c r="BJ130">
        <v>402</v>
      </c>
      <c r="BK130" s="47"/>
    </row>
    <row r="131" spans="1:63" x14ac:dyDescent="0.3">
      <c r="A131" s="58"/>
      <c r="B131" s="61" t="str">
        <f t="shared" ref="B131:B194" si="60">F131&amp;"-"&amp;G131&amp;"-"&amp;H131</f>
        <v>Diagnostic Radiology &amp; Imaging Procedures-Abdominal ultrasound of pregnant uterus (less than 14 weeks 0 days) single or first fetus-76801</v>
      </c>
      <c r="C131" s="61" t="str">
        <f t="shared" ref="C131:C194" si="61">RIGHT(D131,5)&amp;"-"&amp;LEFT(D131,4)</f>
        <v>76801-0402</v>
      </c>
      <c r="D131" s="47" t="s">
        <v>33952</v>
      </c>
      <c r="E131" s="47" t="s">
        <v>171</v>
      </c>
      <c r="F131" s="61" t="str">
        <f>IFERROR(VLOOKUP($H131,'Code Type Lookup'!$A$2:$F$17237,6,FALSE),G131)</f>
        <v>Diagnostic Radiology &amp; Imaging Procedures</v>
      </c>
      <c r="G131" s="61" t="str">
        <f>IFERROR(VLOOKUP($H131,'Plain Language Descriptions'!$A$2:$B$4913,2,FALSE),VLOOKUP($I131,'Code Type Lookup'!$L$2:$M$48,2,FALSE))</f>
        <v>Abdominal ultrasound of pregnant uterus (less than 14 weeks 0 days) single or first fetus</v>
      </c>
      <c r="H131" s="62" t="s">
        <v>469</v>
      </c>
      <c r="I131" s="66" t="s">
        <v>456</v>
      </c>
      <c r="J131" s="63" t="s">
        <v>33952</v>
      </c>
      <c r="K131" s="68">
        <v>476</v>
      </c>
      <c r="L131" s="61">
        <f t="shared" si="35"/>
        <v>2</v>
      </c>
      <c r="M131" s="47" t="s">
        <v>175</v>
      </c>
      <c r="N131" s="61">
        <f t="shared" si="36"/>
        <v>1</v>
      </c>
      <c r="O131" s="61" t="str">
        <f t="shared" ref="O131:O194" si="62">J131&amp;" "&amp;D131</f>
        <v>0402-76801 0402-76801</v>
      </c>
      <c r="P131" s="65" t="str">
        <f t="shared" si="37"/>
        <v>40276801</v>
      </c>
      <c r="Q131" s="64" t="e">
        <f>INDEX(#REF!,MATCH(P131,#REF!,0))</f>
        <v>#REF!</v>
      </c>
      <c r="R131" s="64" t="e">
        <f>INDEX(#REF!,MATCH($P131,#REF!,0))</f>
        <v>#REF!</v>
      </c>
      <c r="S131" s="64" t="e">
        <f>INDEX(#REF!,MATCH($P131,#REF!,0))</f>
        <v>#REF!</v>
      </c>
      <c r="T131" s="64" t="e">
        <f>INDEX(#REF!,MATCH($P131,#REF!,0))</f>
        <v>#REF!</v>
      </c>
      <c r="U131" s="64" t="e">
        <f>INDEX(#REF!,MATCH($P131,#REF!,0))</f>
        <v>#REF!</v>
      </c>
      <c r="V131" s="64" t="e">
        <f>INDEX(#REF!,MATCH($P131,#REF!,0))</f>
        <v>#REF!</v>
      </c>
      <c r="W131" s="64" t="e">
        <f>INDEX(#REF!,MATCH($P131,#REF!,0))</f>
        <v>#REF!</v>
      </c>
      <c r="X131" s="64" t="e">
        <f>INDEX(#REF!,MATCH($P131,#REF!,0))</f>
        <v>#REF!</v>
      </c>
      <c r="Y131" s="64" t="e">
        <f>INDEX(#REF!,MATCH($P131,#REF!,0))</f>
        <v>#REF!</v>
      </c>
      <c r="Z131" s="64" t="e">
        <f>INDEX(#REF!,MATCH($P131,#REF!,0))</f>
        <v>#REF!</v>
      </c>
      <c r="AA131" s="64" t="e">
        <f>INDEX(#REF!,MATCH($P131,#REF!,0))</f>
        <v>#REF!</v>
      </c>
      <c r="AB131" s="64" t="e">
        <f>INDEX(#REF!,MATCH($P131,#REF!,0))</f>
        <v>#REF!</v>
      </c>
      <c r="AC131" s="64" t="e">
        <f>INDEX(#REF!,MATCH($P131,#REF!,0))</f>
        <v>#REF!</v>
      </c>
      <c r="AD131" s="64" t="e">
        <f>INDEX(#REF!,MATCH($P131,#REF!,0))</f>
        <v>#REF!</v>
      </c>
      <c r="AE131" s="64" t="e">
        <f>INDEX(#REF!,MATCH($P131,#REF!,0))</f>
        <v>#REF!</v>
      </c>
      <c r="AF131" s="64" t="e">
        <f>INDEX(#REF!,MATCH($P131,#REF!,0))</f>
        <v>#REF!</v>
      </c>
      <c r="AG131" s="64" t="e">
        <f>INDEX(#REF!,MATCH($P131,#REF!,0))</f>
        <v>#REF!</v>
      </c>
      <c r="AH131" s="64" t="e">
        <f>INDEX(#REF!,MATCH($P131,#REF!,0))</f>
        <v>#REF!</v>
      </c>
      <c r="AI131" s="64" t="e">
        <f>INDEX(#REF!,MATCH($P131,#REF!,0))</f>
        <v>#REF!</v>
      </c>
      <c r="AJ131" s="64" t="e">
        <f>INDEX(#REF!,MATCH(P131,#REF!,0))</f>
        <v>#REF!</v>
      </c>
      <c r="AK131" s="77" t="str">
        <f t="shared" si="40"/>
        <v>Not Available</v>
      </c>
      <c r="AL131" s="77" t="str">
        <f t="shared" si="41"/>
        <v>Not Available</v>
      </c>
      <c r="AM131" s="77" t="str">
        <f t="shared" si="42"/>
        <v>Not Available</v>
      </c>
      <c r="AN131" s="77" t="str">
        <f t="shared" si="43"/>
        <v>Not Available</v>
      </c>
      <c r="AO131" s="77" t="str">
        <f t="shared" si="44"/>
        <v>Not Available</v>
      </c>
      <c r="AP131" s="77" t="str">
        <f t="shared" si="45"/>
        <v>Not Available</v>
      </c>
      <c r="AQ131" s="77" t="str">
        <f t="shared" si="46"/>
        <v>Not Available</v>
      </c>
      <c r="AR131" s="77" t="str">
        <f t="shared" si="47"/>
        <v>Not Available</v>
      </c>
      <c r="AS131" s="77" t="str">
        <f t="shared" si="48"/>
        <v>Not Available</v>
      </c>
      <c r="AT131" s="77" t="str">
        <f t="shared" si="49"/>
        <v>Not Available</v>
      </c>
      <c r="AU131" s="77" t="str">
        <f t="shared" si="50"/>
        <v>Not Available</v>
      </c>
      <c r="AV131" s="77" t="str">
        <f t="shared" si="51"/>
        <v>Not Available</v>
      </c>
      <c r="AW131" s="77" t="str">
        <f t="shared" si="52"/>
        <v>Not Available</v>
      </c>
      <c r="AX131" s="77" t="str">
        <f t="shared" si="53"/>
        <v>Not Available</v>
      </c>
      <c r="AY131" s="77" t="str">
        <f t="shared" si="54"/>
        <v>Not Available</v>
      </c>
      <c r="AZ131" s="77" t="str">
        <f t="shared" si="55"/>
        <v>Not Available</v>
      </c>
      <c r="BA131" s="77" t="str">
        <f t="shared" si="56"/>
        <v>Not Available</v>
      </c>
      <c r="BB131" s="77" t="str">
        <f t="shared" si="57"/>
        <v>Not Available</v>
      </c>
      <c r="BC131" s="77" t="str">
        <f t="shared" si="58"/>
        <v>Not Available</v>
      </c>
      <c r="BD131" s="77" t="str">
        <f t="shared" si="59"/>
        <v>Not Available</v>
      </c>
      <c r="BE131" s="65">
        <f t="shared" si="38"/>
        <v>6</v>
      </c>
      <c r="BF131" s="65">
        <f t="shared" si="39"/>
        <v>4</v>
      </c>
      <c r="BG131" s="47" t="s">
        <v>24071</v>
      </c>
      <c r="BH131" s="61" t="str">
        <f>VLOOKUP($H131,'Code Type Lookup'!$A$2:$G$17237,7,FALSE)</f>
        <v>Radiology Services</v>
      </c>
      <c r="BI131">
        <v>76801</v>
      </c>
      <c r="BJ131">
        <v>402</v>
      </c>
      <c r="BK131" s="47"/>
    </row>
    <row r="132" spans="1:63" x14ac:dyDescent="0.3">
      <c r="A132" s="58"/>
      <c r="B132" s="61" t="str">
        <f t="shared" si="60"/>
        <v>Clinical Laboratory &amp; Pathology Procedures-Gonadotropin, chorionic (reproductive hormone) level-84702</v>
      </c>
      <c r="C132" s="61" t="str">
        <f t="shared" si="61"/>
        <v>76801-0402</v>
      </c>
      <c r="D132" s="47" t="s">
        <v>33952</v>
      </c>
      <c r="E132" s="47" t="s">
        <v>187</v>
      </c>
      <c r="F132" s="61" t="str">
        <f>IFERROR(VLOOKUP($H132,'Code Type Lookup'!$A$2:$F$17237,6,FALSE),G132)</f>
        <v>Clinical Laboratory &amp; Pathology Procedures</v>
      </c>
      <c r="G132" s="61" t="str">
        <f>IFERROR(VLOOKUP($H132,'Plain Language Descriptions'!$A$2:$B$4913,2,FALSE),VLOOKUP($I132,'Code Type Lookup'!$L$2:$M$48,2,FALSE))</f>
        <v>Gonadotropin, chorionic (reproductive hormone) level</v>
      </c>
      <c r="H132" s="62" t="s">
        <v>471</v>
      </c>
      <c r="I132" s="66" t="s">
        <v>208</v>
      </c>
      <c r="J132" s="63" t="s">
        <v>472</v>
      </c>
      <c r="K132" s="68">
        <v>211</v>
      </c>
      <c r="L132" s="61">
        <f t="shared" ref="L132:L195" si="63">COUNTIF($D$2:$D$667,D132)</f>
        <v>2</v>
      </c>
      <c r="M132" s="47" t="s">
        <v>47</v>
      </c>
      <c r="N132" s="61">
        <f t="shared" ref="N132:N195" si="64">IF(E132="Primary",COUNTIFS($H$4:$H$667,$H132,$E$4:$E$667,$E132),0)</f>
        <v>0</v>
      </c>
      <c r="O132" s="61" t="str">
        <f t="shared" si="62"/>
        <v>0301-84702 0402-76801</v>
      </c>
      <c r="P132" s="65" t="str">
        <f t="shared" ref="P132:P195" si="65">I132&amp;H132</f>
        <v>30184702</v>
      </c>
      <c r="Q132" s="64" t="e">
        <f>INDEX(#REF!,MATCH(P132,#REF!,0))</f>
        <v>#REF!</v>
      </c>
      <c r="R132" s="64" t="e">
        <f>INDEX(#REF!,MATCH($P132,#REF!,0))</f>
        <v>#REF!</v>
      </c>
      <c r="S132" s="64" t="e">
        <f>INDEX(#REF!,MATCH($P132,#REF!,0))</f>
        <v>#REF!</v>
      </c>
      <c r="T132" s="64" t="e">
        <f>INDEX(#REF!,MATCH($P132,#REF!,0))</f>
        <v>#REF!</v>
      </c>
      <c r="U132" s="64" t="e">
        <f>INDEX(#REF!,MATCH($P132,#REF!,0))</f>
        <v>#REF!</v>
      </c>
      <c r="V132" s="64" t="e">
        <f>INDEX(#REF!,MATCH($P132,#REF!,0))</f>
        <v>#REF!</v>
      </c>
      <c r="W132" s="64" t="e">
        <f>INDEX(#REF!,MATCH($P132,#REF!,0))</f>
        <v>#REF!</v>
      </c>
      <c r="X132" s="64" t="e">
        <f>INDEX(#REF!,MATCH($P132,#REF!,0))</f>
        <v>#REF!</v>
      </c>
      <c r="Y132" s="64" t="e">
        <f>INDEX(#REF!,MATCH($P132,#REF!,0))</f>
        <v>#REF!</v>
      </c>
      <c r="Z132" s="64" t="e">
        <f>INDEX(#REF!,MATCH($P132,#REF!,0))</f>
        <v>#REF!</v>
      </c>
      <c r="AA132" s="64" t="e">
        <f>INDEX(#REF!,MATCH($P132,#REF!,0))</f>
        <v>#REF!</v>
      </c>
      <c r="AB132" s="64" t="e">
        <f>INDEX(#REF!,MATCH($P132,#REF!,0))</f>
        <v>#REF!</v>
      </c>
      <c r="AC132" s="64" t="e">
        <f>INDEX(#REF!,MATCH($P132,#REF!,0))</f>
        <v>#REF!</v>
      </c>
      <c r="AD132" s="64" t="e">
        <f>INDEX(#REF!,MATCH($P132,#REF!,0))</f>
        <v>#REF!</v>
      </c>
      <c r="AE132" s="64" t="e">
        <f>INDEX(#REF!,MATCH($P132,#REF!,0))</f>
        <v>#REF!</v>
      </c>
      <c r="AF132" s="64" t="e">
        <f>INDEX(#REF!,MATCH($P132,#REF!,0))</f>
        <v>#REF!</v>
      </c>
      <c r="AG132" s="64" t="e">
        <f>INDEX(#REF!,MATCH($P132,#REF!,0))</f>
        <v>#REF!</v>
      </c>
      <c r="AH132" s="64" t="e">
        <f>INDEX(#REF!,MATCH($P132,#REF!,0))</f>
        <v>#REF!</v>
      </c>
      <c r="AI132" s="64" t="e">
        <f>INDEX(#REF!,MATCH($P132,#REF!,0))</f>
        <v>#REF!</v>
      </c>
      <c r="AJ132" s="64" t="e">
        <f>INDEX(#REF!,MATCH(P132,#REF!,0))</f>
        <v>#REF!</v>
      </c>
      <c r="AK132" s="77" t="str">
        <f t="shared" si="40"/>
        <v>Not Available</v>
      </c>
      <c r="AL132" s="77" t="str">
        <f t="shared" si="41"/>
        <v>Not Available</v>
      </c>
      <c r="AM132" s="77" t="str">
        <f t="shared" si="42"/>
        <v>Not Available</v>
      </c>
      <c r="AN132" s="77" t="str">
        <f t="shared" si="43"/>
        <v>Not Available</v>
      </c>
      <c r="AO132" s="77" t="str">
        <f t="shared" si="44"/>
        <v>Not Available</v>
      </c>
      <c r="AP132" s="77" t="str">
        <f t="shared" si="45"/>
        <v>Not Available</v>
      </c>
      <c r="AQ132" s="77" t="str">
        <f t="shared" si="46"/>
        <v>Not Available</v>
      </c>
      <c r="AR132" s="77" t="str">
        <f t="shared" si="47"/>
        <v>Not Available</v>
      </c>
      <c r="AS132" s="77" t="str">
        <f t="shared" si="48"/>
        <v>Not Available</v>
      </c>
      <c r="AT132" s="77" t="str">
        <f t="shared" si="49"/>
        <v>Not Available</v>
      </c>
      <c r="AU132" s="77" t="str">
        <f t="shared" si="50"/>
        <v>Not Available</v>
      </c>
      <c r="AV132" s="77" t="str">
        <f t="shared" si="51"/>
        <v>Not Available</v>
      </c>
      <c r="AW132" s="77" t="str">
        <f t="shared" si="52"/>
        <v>Not Available</v>
      </c>
      <c r="AX132" s="77" t="str">
        <f t="shared" si="53"/>
        <v>Not Available</v>
      </c>
      <c r="AY132" s="77" t="str">
        <f t="shared" si="54"/>
        <v>Not Available</v>
      </c>
      <c r="AZ132" s="77" t="str">
        <f t="shared" si="55"/>
        <v>Not Available</v>
      </c>
      <c r="BA132" s="77" t="str">
        <f t="shared" si="56"/>
        <v>Not Available</v>
      </c>
      <c r="BB132" s="77" t="str">
        <f t="shared" si="57"/>
        <v>Not Available</v>
      </c>
      <c r="BC132" s="77" t="str">
        <f t="shared" si="58"/>
        <v>Not Available</v>
      </c>
      <c r="BD132" s="77" t="str">
        <f t="shared" si="59"/>
        <v>Not Available</v>
      </c>
      <c r="BE132" s="65" t="str">
        <f t="shared" ref="BE132:BE195" si="66">IF(AND(N132=1,M132="Yes",L132=1),3+L132,IF(AND(M132="Yes",N132=1,L132&gt;1),4+L132,IF(AND(N132=1,M132="No",L132=1),1+L132,IF(AND(N132=1,M132="No",L132&gt;1),2+L132,"N/A"))))</f>
        <v>N/A</v>
      </c>
      <c r="BF132" s="65" t="e">
        <f t="shared" ref="BF132:BF195" si="67">BE132-L132</f>
        <v>#VALUE!</v>
      </c>
      <c r="BG132" s="47" t="s">
        <v>26673</v>
      </c>
      <c r="BH132" s="61" t="str">
        <f>VLOOKUP($H132,'Code Type Lookup'!$A$2:$G$17237,7,FALSE)</f>
        <v>Laboratory &amp; Pathology Services</v>
      </c>
      <c r="BI132">
        <v>84702</v>
      </c>
      <c r="BJ132">
        <v>301</v>
      </c>
      <c r="BK132" s="47"/>
    </row>
    <row r="133" spans="1:63" x14ac:dyDescent="0.3">
      <c r="B133" s="61" t="str">
        <f t="shared" si="60"/>
        <v>Diagnostic Radiology &amp; Imaging Procedures-Ultrasound of pelvis, complete, not pregnancy related-76856</v>
      </c>
      <c r="C133" s="61" t="str">
        <f t="shared" si="61"/>
        <v>76856-0402</v>
      </c>
      <c r="D133" s="47" t="s">
        <v>481</v>
      </c>
      <c r="E133" s="47" t="s">
        <v>171</v>
      </c>
      <c r="F133" s="61" t="str">
        <f>IFERROR(VLOOKUP($H133,'Code Type Lookup'!$A$2:$F$17237,6,FALSE),G133)</f>
        <v>Diagnostic Radiology &amp; Imaging Procedures</v>
      </c>
      <c r="G133" s="61" t="str">
        <f>IFERROR(VLOOKUP($H133,'Plain Language Descriptions'!$A$2:$B$4913,2,FALSE),VLOOKUP($I133,'Code Type Lookup'!$L$2:$M$48,2,FALSE))</f>
        <v>Ultrasound of pelvis, complete, not pregnancy related</v>
      </c>
      <c r="H133" s="62" t="s">
        <v>480</v>
      </c>
      <c r="I133" s="66" t="s">
        <v>456</v>
      </c>
      <c r="J133" s="63" t="s">
        <v>481</v>
      </c>
      <c r="K133" s="68">
        <v>1252</v>
      </c>
      <c r="L133" s="61">
        <f t="shared" si="63"/>
        <v>1</v>
      </c>
      <c r="M133" s="47" t="s">
        <v>175</v>
      </c>
      <c r="N133" s="61">
        <f t="shared" si="64"/>
        <v>1</v>
      </c>
      <c r="O133" s="61" t="str">
        <f t="shared" si="62"/>
        <v>0402-76856 0402-76856</v>
      </c>
      <c r="P133" s="65" t="str">
        <f t="shared" si="65"/>
        <v>40276856</v>
      </c>
      <c r="Q133" s="64" t="e">
        <f>INDEX(#REF!,MATCH(P133,#REF!,0))</f>
        <v>#REF!</v>
      </c>
      <c r="R133" s="64" t="e">
        <f>INDEX(#REF!,MATCH($P133,#REF!,0))</f>
        <v>#REF!</v>
      </c>
      <c r="S133" s="64" t="e">
        <f>INDEX(#REF!,MATCH($P133,#REF!,0))</f>
        <v>#REF!</v>
      </c>
      <c r="T133" s="64" t="e">
        <f>INDEX(#REF!,MATCH($P133,#REF!,0))</f>
        <v>#REF!</v>
      </c>
      <c r="U133" s="64" t="e">
        <f>INDEX(#REF!,MATCH($P133,#REF!,0))</f>
        <v>#REF!</v>
      </c>
      <c r="V133" s="64" t="e">
        <f>INDEX(#REF!,MATCH($P133,#REF!,0))</f>
        <v>#REF!</v>
      </c>
      <c r="W133" s="64" t="e">
        <f>INDEX(#REF!,MATCH($P133,#REF!,0))</f>
        <v>#REF!</v>
      </c>
      <c r="X133" s="64" t="e">
        <f>INDEX(#REF!,MATCH($P133,#REF!,0))</f>
        <v>#REF!</v>
      </c>
      <c r="Y133" s="64" t="e">
        <f>INDEX(#REF!,MATCH($P133,#REF!,0))</f>
        <v>#REF!</v>
      </c>
      <c r="Z133" s="64" t="e">
        <f>INDEX(#REF!,MATCH($P133,#REF!,0))</f>
        <v>#REF!</v>
      </c>
      <c r="AA133" s="64" t="e">
        <f>INDEX(#REF!,MATCH($P133,#REF!,0))</f>
        <v>#REF!</v>
      </c>
      <c r="AB133" s="64" t="e">
        <f>INDEX(#REF!,MATCH($P133,#REF!,0))</f>
        <v>#REF!</v>
      </c>
      <c r="AC133" s="64" t="e">
        <f>INDEX(#REF!,MATCH($P133,#REF!,0))</f>
        <v>#REF!</v>
      </c>
      <c r="AD133" s="64" t="e">
        <f>INDEX(#REF!,MATCH($P133,#REF!,0))</f>
        <v>#REF!</v>
      </c>
      <c r="AE133" s="64" t="e">
        <f>INDEX(#REF!,MATCH($P133,#REF!,0))</f>
        <v>#REF!</v>
      </c>
      <c r="AF133" s="64" t="e">
        <f>INDEX(#REF!,MATCH($P133,#REF!,0))</f>
        <v>#REF!</v>
      </c>
      <c r="AG133" s="64" t="e">
        <f>INDEX(#REF!,MATCH($P133,#REF!,0))</f>
        <v>#REF!</v>
      </c>
      <c r="AH133" s="64" t="e">
        <f>INDEX(#REF!,MATCH($P133,#REF!,0))</f>
        <v>#REF!</v>
      </c>
      <c r="AI133" s="64" t="e">
        <f>INDEX(#REF!,MATCH($P133,#REF!,0))</f>
        <v>#REF!</v>
      </c>
      <c r="AJ133" s="64" t="e">
        <f>INDEX(#REF!,MATCH(P133,#REF!,0))</f>
        <v>#REF!</v>
      </c>
      <c r="AK133" s="77" t="str">
        <f t="shared" ref="AK133:AK196" si="68">IFERROR(IF(Q133=0,"Not Available",Q133),"Not Available")</f>
        <v>Not Available</v>
      </c>
      <c r="AL133" s="77" t="str">
        <f t="shared" ref="AL133:AL196" si="69">IFERROR(IF(R133=0,"Not Available",R133),"Not Available")</f>
        <v>Not Available</v>
      </c>
      <c r="AM133" s="77" t="str">
        <f t="shared" ref="AM133:AM196" si="70">IFERROR(IF(S133=0,"Not Available",S133),"Not Available")</f>
        <v>Not Available</v>
      </c>
      <c r="AN133" s="77" t="str">
        <f t="shared" ref="AN133:AN196" si="71">IFERROR(IF(T133=0,"Not Available",T133),"Not Available")</f>
        <v>Not Available</v>
      </c>
      <c r="AO133" s="77" t="str">
        <f t="shared" ref="AO133:AO196" si="72">IFERROR(IF(U133=0,"Not Available",U133),"Not Available")</f>
        <v>Not Available</v>
      </c>
      <c r="AP133" s="77" t="str">
        <f t="shared" ref="AP133:AP196" si="73">IFERROR(IF(V133=0,"Not Available",V133),"Not Available")</f>
        <v>Not Available</v>
      </c>
      <c r="AQ133" s="77" t="str">
        <f t="shared" ref="AQ133:AQ196" si="74">IFERROR(IF(W133=0,"Not Available",W133),"Not Available")</f>
        <v>Not Available</v>
      </c>
      <c r="AR133" s="77" t="str">
        <f t="shared" ref="AR133:AR196" si="75">IFERROR(IF(X133=0,"Not Available",X133),"Not Available")</f>
        <v>Not Available</v>
      </c>
      <c r="AS133" s="77" t="str">
        <f t="shared" ref="AS133:AS196" si="76">IFERROR(IF(Y133=0,"Not Available",Y133),"Not Available")</f>
        <v>Not Available</v>
      </c>
      <c r="AT133" s="77" t="str">
        <f t="shared" ref="AT133:AT196" si="77">IFERROR(IF(Z133=0,"Not Available",Z133),"Not Available")</f>
        <v>Not Available</v>
      </c>
      <c r="AU133" s="77" t="str">
        <f t="shared" ref="AU133:AU196" si="78">IFERROR(IF(AA133=0,"Not Available",AA133),"Not Available")</f>
        <v>Not Available</v>
      </c>
      <c r="AV133" s="77" t="str">
        <f t="shared" ref="AV133:AV196" si="79">IFERROR(IF(AB133=0,"Not Available",AB133),"Not Available")</f>
        <v>Not Available</v>
      </c>
      <c r="AW133" s="77" t="str">
        <f t="shared" ref="AW133:AW196" si="80">IFERROR(IF(AC133=0,"Not Available",AC133),"Not Available")</f>
        <v>Not Available</v>
      </c>
      <c r="AX133" s="77" t="str">
        <f t="shared" ref="AX133:AX196" si="81">IFERROR(IF(AD133=0,"Not Available",AD133),"Not Available")</f>
        <v>Not Available</v>
      </c>
      <c r="AY133" s="77" t="str">
        <f t="shared" ref="AY133:AY196" si="82">IFERROR(IF(AE133=0,"Not Available",AE133),"Not Available")</f>
        <v>Not Available</v>
      </c>
      <c r="AZ133" s="77" t="str">
        <f t="shared" ref="AZ133:AZ196" si="83">IFERROR(IF(AF133=0,"Not Available",AF133),"Not Available")</f>
        <v>Not Available</v>
      </c>
      <c r="BA133" s="77" t="str">
        <f t="shared" ref="BA133:BA196" si="84">IFERROR(IF(AG133=0,"Not Available",AG133),"Not Available")</f>
        <v>Not Available</v>
      </c>
      <c r="BB133" s="77" t="str">
        <f t="shared" ref="BB133:BB196" si="85">IFERROR(IF(AH133=0,"Not Available",AH133),"Not Available")</f>
        <v>Not Available</v>
      </c>
      <c r="BC133" s="77" t="str">
        <f t="shared" ref="BC133:BC196" si="86">IFERROR(IF(AI133=0,"Not Available",AI133),"Not Available")</f>
        <v>Not Available</v>
      </c>
      <c r="BD133" s="77" t="str">
        <f t="shared" ref="BD133:BD196" si="87">IFERROR(IF(AJ133=0,"Not Available",AJ133),"Not Available")</f>
        <v>Not Available</v>
      </c>
      <c r="BE133" s="65">
        <f t="shared" si="66"/>
        <v>4</v>
      </c>
      <c r="BF133" s="65">
        <f t="shared" si="67"/>
        <v>3</v>
      </c>
      <c r="BG133" s="47" t="s">
        <v>24148</v>
      </c>
      <c r="BH133" s="61" t="str">
        <f>VLOOKUP($H133,'Code Type Lookup'!$A$2:$G$17237,7,FALSE)</f>
        <v>Radiology Services</v>
      </c>
      <c r="BI133">
        <v>76856</v>
      </c>
      <c r="BJ133">
        <v>402</v>
      </c>
      <c r="BK133" s="47"/>
    </row>
    <row r="134" spans="1:63" x14ac:dyDescent="0.3">
      <c r="B134" s="61" t="str">
        <f t="shared" si="60"/>
        <v>Diagnostic Radiology &amp; Imaging Procedures-Ultrasound of scrotum-76870</v>
      </c>
      <c r="C134" s="61" t="str">
        <f t="shared" si="61"/>
        <v>76870-0402</v>
      </c>
      <c r="D134" s="47" t="s">
        <v>484</v>
      </c>
      <c r="E134" s="47" t="s">
        <v>171</v>
      </c>
      <c r="F134" s="61" t="str">
        <f>IFERROR(VLOOKUP($H134,'Code Type Lookup'!$A$2:$F$17237,6,FALSE),G134)</f>
        <v>Diagnostic Radiology &amp; Imaging Procedures</v>
      </c>
      <c r="G134" s="61" t="str">
        <f>IFERROR(VLOOKUP($H134,'Plain Language Descriptions'!$A$2:$B$4913,2,FALSE),VLOOKUP($I134,'Code Type Lookup'!$L$2:$M$48,2,FALSE))</f>
        <v>Ultrasound of scrotum</v>
      </c>
      <c r="H134" s="62" t="s">
        <v>486</v>
      </c>
      <c r="I134" s="66" t="s">
        <v>456</v>
      </c>
      <c r="J134" s="63" t="s">
        <v>484</v>
      </c>
      <c r="K134" s="68">
        <v>910</v>
      </c>
      <c r="L134" s="61">
        <f t="shared" si="63"/>
        <v>1</v>
      </c>
      <c r="M134" s="47" t="s">
        <v>175</v>
      </c>
      <c r="N134" s="61">
        <f t="shared" si="64"/>
        <v>1</v>
      </c>
      <c r="O134" s="61" t="str">
        <f t="shared" si="62"/>
        <v>0402-76870 0402-76870</v>
      </c>
      <c r="P134" s="65" t="str">
        <f t="shared" si="65"/>
        <v>40276870</v>
      </c>
      <c r="Q134" s="64" t="e">
        <f>INDEX(#REF!,MATCH(P134,#REF!,0))</f>
        <v>#REF!</v>
      </c>
      <c r="R134" s="64" t="e">
        <f>INDEX(#REF!,MATCH($P134,#REF!,0))</f>
        <v>#REF!</v>
      </c>
      <c r="S134" s="64" t="e">
        <f>INDEX(#REF!,MATCH($P134,#REF!,0))</f>
        <v>#REF!</v>
      </c>
      <c r="T134" s="64" t="e">
        <f>INDEX(#REF!,MATCH($P134,#REF!,0))</f>
        <v>#REF!</v>
      </c>
      <c r="U134" s="64" t="e">
        <f>INDEX(#REF!,MATCH($P134,#REF!,0))</f>
        <v>#REF!</v>
      </c>
      <c r="V134" s="64" t="e">
        <f>INDEX(#REF!,MATCH($P134,#REF!,0))</f>
        <v>#REF!</v>
      </c>
      <c r="W134" s="64" t="e">
        <f>INDEX(#REF!,MATCH($P134,#REF!,0))</f>
        <v>#REF!</v>
      </c>
      <c r="X134" s="64" t="e">
        <f>INDEX(#REF!,MATCH($P134,#REF!,0))</f>
        <v>#REF!</v>
      </c>
      <c r="Y134" s="64" t="e">
        <f>INDEX(#REF!,MATCH($P134,#REF!,0))</f>
        <v>#REF!</v>
      </c>
      <c r="Z134" s="64" t="e">
        <f>INDEX(#REF!,MATCH($P134,#REF!,0))</f>
        <v>#REF!</v>
      </c>
      <c r="AA134" s="64" t="e">
        <f>INDEX(#REF!,MATCH($P134,#REF!,0))</f>
        <v>#REF!</v>
      </c>
      <c r="AB134" s="64" t="e">
        <f>INDEX(#REF!,MATCH($P134,#REF!,0))</f>
        <v>#REF!</v>
      </c>
      <c r="AC134" s="64" t="e">
        <f>INDEX(#REF!,MATCH($P134,#REF!,0))</f>
        <v>#REF!</v>
      </c>
      <c r="AD134" s="64" t="e">
        <f>INDEX(#REF!,MATCH($P134,#REF!,0))</f>
        <v>#REF!</v>
      </c>
      <c r="AE134" s="64" t="e">
        <f>INDEX(#REF!,MATCH($P134,#REF!,0))</f>
        <v>#REF!</v>
      </c>
      <c r="AF134" s="64" t="e">
        <f>INDEX(#REF!,MATCH($P134,#REF!,0))</f>
        <v>#REF!</v>
      </c>
      <c r="AG134" s="64" t="e">
        <f>INDEX(#REF!,MATCH($P134,#REF!,0))</f>
        <v>#REF!</v>
      </c>
      <c r="AH134" s="64" t="e">
        <f>INDEX(#REF!,MATCH($P134,#REF!,0))</f>
        <v>#REF!</v>
      </c>
      <c r="AI134" s="64" t="e">
        <f>INDEX(#REF!,MATCH($P134,#REF!,0))</f>
        <v>#REF!</v>
      </c>
      <c r="AJ134" s="64" t="e">
        <f>INDEX(#REF!,MATCH(P134,#REF!,0))</f>
        <v>#REF!</v>
      </c>
      <c r="AK134" s="77" t="str">
        <f t="shared" si="68"/>
        <v>Not Available</v>
      </c>
      <c r="AL134" s="77" t="str">
        <f t="shared" si="69"/>
        <v>Not Available</v>
      </c>
      <c r="AM134" s="77" t="str">
        <f t="shared" si="70"/>
        <v>Not Available</v>
      </c>
      <c r="AN134" s="77" t="str">
        <f t="shared" si="71"/>
        <v>Not Available</v>
      </c>
      <c r="AO134" s="77" t="str">
        <f t="shared" si="72"/>
        <v>Not Available</v>
      </c>
      <c r="AP134" s="77" t="str">
        <f t="shared" si="73"/>
        <v>Not Available</v>
      </c>
      <c r="AQ134" s="77" t="str">
        <f t="shared" si="74"/>
        <v>Not Available</v>
      </c>
      <c r="AR134" s="77" t="str">
        <f t="shared" si="75"/>
        <v>Not Available</v>
      </c>
      <c r="AS134" s="77" t="str">
        <f t="shared" si="76"/>
        <v>Not Available</v>
      </c>
      <c r="AT134" s="77" t="str">
        <f t="shared" si="77"/>
        <v>Not Available</v>
      </c>
      <c r="AU134" s="77" t="str">
        <f t="shared" si="78"/>
        <v>Not Available</v>
      </c>
      <c r="AV134" s="77" t="str">
        <f t="shared" si="79"/>
        <v>Not Available</v>
      </c>
      <c r="AW134" s="77" t="str">
        <f t="shared" si="80"/>
        <v>Not Available</v>
      </c>
      <c r="AX134" s="77" t="str">
        <f t="shared" si="81"/>
        <v>Not Available</v>
      </c>
      <c r="AY134" s="77" t="str">
        <f t="shared" si="82"/>
        <v>Not Available</v>
      </c>
      <c r="AZ134" s="77" t="str">
        <f t="shared" si="83"/>
        <v>Not Available</v>
      </c>
      <c r="BA134" s="77" t="str">
        <f t="shared" si="84"/>
        <v>Not Available</v>
      </c>
      <c r="BB134" s="77" t="str">
        <f t="shared" si="85"/>
        <v>Not Available</v>
      </c>
      <c r="BC134" s="77" t="str">
        <f t="shared" si="86"/>
        <v>Not Available</v>
      </c>
      <c r="BD134" s="77" t="str">
        <f t="shared" si="87"/>
        <v>Not Available</v>
      </c>
      <c r="BE134" s="65">
        <f t="shared" si="66"/>
        <v>4</v>
      </c>
      <c r="BF134" s="65">
        <f t="shared" si="67"/>
        <v>3</v>
      </c>
      <c r="BG134" s="47" t="s">
        <v>24154</v>
      </c>
      <c r="BH134" s="61" t="str">
        <f>VLOOKUP($H134,'Code Type Lookup'!$A$2:$G$17237,7,FALSE)</f>
        <v>Radiology Services</v>
      </c>
      <c r="BI134">
        <v>76870</v>
      </c>
      <c r="BJ134">
        <v>402</v>
      </c>
      <c r="BK134" s="47"/>
    </row>
    <row r="135" spans="1:63" x14ac:dyDescent="0.3">
      <c r="B135" s="61" t="str">
        <f t="shared" si="60"/>
        <v>Diagnostic Radiology &amp; Imaging Procedures-Complete ultrasound of arm or leg-76881</v>
      </c>
      <c r="C135" s="61" t="str">
        <f t="shared" si="61"/>
        <v>76881-0402</v>
      </c>
      <c r="D135" s="47" t="s">
        <v>31064</v>
      </c>
      <c r="E135" s="47" t="s">
        <v>171</v>
      </c>
      <c r="F135" s="61" t="str">
        <f>IFERROR(VLOOKUP($H135,'Code Type Lookup'!$A$2:$F$17237,6,FALSE),G135)</f>
        <v>Diagnostic Radiology &amp; Imaging Procedures</v>
      </c>
      <c r="G135" s="61" t="str">
        <f>IFERROR(VLOOKUP($H135,'Plain Language Descriptions'!$A$2:$B$4913,2,FALSE),VLOOKUP($I135,'Code Type Lookup'!$L$2:$M$48,2,FALSE))</f>
        <v>Complete ultrasound of arm or leg</v>
      </c>
      <c r="H135" s="62" t="s">
        <v>24165</v>
      </c>
      <c r="I135" s="66" t="s">
        <v>456</v>
      </c>
      <c r="J135" s="63" t="s">
        <v>31064</v>
      </c>
      <c r="K135" s="68">
        <v>1045</v>
      </c>
      <c r="L135" s="61">
        <f t="shared" si="63"/>
        <v>1</v>
      </c>
      <c r="M135" s="47" t="s">
        <v>175</v>
      </c>
      <c r="N135" s="61">
        <f t="shared" si="64"/>
        <v>1</v>
      </c>
      <c r="O135" s="61" t="str">
        <f t="shared" si="62"/>
        <v>0402-76881 0402-76881</v>
      </c>
      <c r="P135" s="65" t="str">
        <f t="shared" si="65"/>
        <v>40276881</v>
      </c>
      <c r="Q135" s="64" t="e">
        <f>INDEX(#REF!,MATCH(P135,#REF!,0))</f>
        <v>#REF!</v>
      </c>
      <c r="R135" s="64" t="e">
        <f>INDEX(#REF!,MATCH($P135,#REF!,0))</f>
        <v>#REF!</v>
      </c>
      <c r="S135" s="64" t="e">
        <f>INDEX(#REF!,MATCH($P135,#REF!,0))</f>
        <v>#REF!</v>
      </c>
      <c r="T135" s="64" t="e">
        <f>INDEX(#REF!,MATCH($P135,#REF!,0))</f>
        <v>#REF!</v>
      </c>
      <c r="U135" s="64" t="e">
        <f>INDEX(#REF!,MATCH($P135,#REF!,0))</f>
        <v>#REF!</v>
      </c>
      <c r="V135" s="64" t="e">
        <f>INDEX(#REF!,MATCH($P135,#REF!,0))</f>
        <v>#REF!</v>
      </c>
      <c r="W135" s="64" t="e">
        <f>INDEX(#REF!,MATCH($P135,#REF!,0))</f>
        <v>#REF!</v>
      </c>
      <c r="X135" s="64" t="e">
        <f>INDEX(#REF!,MATCH($P135,#REF!,0))</f>
        <v>#REF!</v>
      </c>
      <c r="Y135" s="64" t="e">
        <f>INDEX(#REF!,MATCH($P135,#REF!,0))</f>
        <v>#REF!</v>
      </c>
      <c r="Z135" s="64" t="e">
        <f>INDEX(#REF!,MATCH($P135,#REF!,0))</f>
        <v>#REF!</v>
      </c>
      <c r="AA135" s="64" t="e">
        <f>INDEX(#REF!,MATCH($P135,#REF!,0))</f>
        <v>#REF!</v>
      </c>
      <c r="AB135" s="64" t="e">
        <f>INDEX(#REF!,MATCH($P135,#REF!,0))</f>
        <v>#REF!</v>
      </c>
      <c r="AC135" s="64" t="e">
        <f>INDEX(#REF!,MATCH($P135,#REF!,0))</f>
        <v>#REF!</v>
      </c>
      <c r="AD135" s="64" t="e">
        <f>INDEX(#REF!,MATCH($P135,#REF!,0))</f>
        <v>#REF!</v>
      </c>
      <c r="AE135" s="64" t="e">
        <f>INDEX(#REF!,MATCH($P135,#REF!,0))</f>
        <v>#REF!</v>
      </c>
      <c r="AF135" s="64" t="e">
        <f>INDEX(#REF!,MATCH($P135,#REF!,0))</f>
        <v>#REF!</v>
      </c>
      <c r="AG135" s="64" t="e">
        <f>INDEX(#REF!,MATCH($P135,#REF!,0))</f>
        <v>#REF!</v>
      </c>
      <c r="AH135" s="64" t="e">
        <f>INDEX(#REF!,MATCH($P135,#REF!,0))</f>
        <v>#REF!</v>
      </c>
      <c r="AI135" s="64" t="e">
        <f>INDEX(#REF!,MATCH($P135,#REF!,0))</f>
        <v>#REF!</v>
      </c>
      <c r="AJ135" s="64" t="e">
        <f>INDEX(#REF!,MATCH(P135,#REF!,0))</f>
        <v>#REF!</v>
      </c>
      <c r="AK135" s="77" t="str">
        <f t="shared" si="68"/>
        <v>Not Available</v>
      </c>
      <c r="AL135" s="77" t="str">
        <f t="shared" si="69"/>
        <v>Not Available</v>
      </c>
      <c r="AM135" s="77" t="str">
        <f t="shared" si="70"/>
        <v>Not Available</v>
      </c>
      <c r="AN135" s="77" t="str">
        <f t="shared" si="71"/>
        <v>Not Available</v>
      </c>
      <c r="AO135" s="77" t="str">
        <f t="shared" si="72"/>
        <v>Not Available</v>
      </c>
      <c r="AP135" s="77" t="str">
        <f t="shared" si="73"/>
        <v>Not Available</v>
      </c>
      <c r="AQ135" s="77" t="str">
        <f t="shared" si="74"/>
        <v>Not Available</v>
      </c>
      <c r="AR135" s="77" t="str">
        <f t="shared" si="75"/>
        <v>Not Available</v>
      </c>
      <c r="AS135" s="77" t="str">
        <f t="shared" si="76"/>
        <v>Not Available</v>
      </c>
      <c r="AT135" s="77" t="str">
        <f t="shared" si="77"/>
        <v>Not Available</v>
      </c>
      <c r="AU135" s="77" t="str">
        <f t="shared" si="78"/>
        <v>Not Available</v>
      </c>
      <c r="AV135" s="77" t="str">
        <f t="shared" si="79"/>
        <v>Not Available</v>
      </c>
      <c r="AW135" s="77" t="str">
        <f t="shared" si="80"/>
        <v>Not Available</v>
      </c>
      <c r="AX135" s="77" t="str">
        <f t="shared" si="81"/>
        <v>Not Available</v>
      </c>
      <c r="AY135" s="77" t="str">
        <f t="shared" si="82"/>
        <v>Not Available</v>
      </c>
      <c r="AZ135" s="77" t="str">
        <f t="shared" si="83"/>
        <v>Not Available</v>
      </c>
      <c r="BA135" s="77" t="str">
        <f t="shared" si="84"/>
        <v>Not Available</v>
      </c>
      <c r="BB135" s="77" t="str">
        <f t="shared" si="85"/>
        <v>Not Available</v>
      </c>
      <c r="BC135" s="77" t="str">
        <f t="shared" si="86"/>
        <v>Not Available</v>
      </c>
      <c r="BD135" s="77" t="str">
        <f t="shared" si="87"/>
        <v>Not Available</v>
      </c>
      <c r="BE135" s="65">
        <f t="shared" si="66"/>
        <v>4</v>
      </c>
      <c r="BF135" s="65">
        <f t="shared" si="67"/>
        <v>3</v>
      </c>
      <c r="BG135" s="47" t="s">
        <v>31082</v>
      </c>
      <c r="BH135" s="61" t="str">
        <f>VLOOKUP($H135,'Code Type Lookup'!$A$2:$G$17237,7,FALSE)</f>
        <v>Radiology Services</v>
      </c>
      <c r="BI135">
        <v>76881</v>
      </c>
      <c r="BJ135">
        <v>402</v>
      </c>
      <c r="BK135" s="47"/>
    </row>
    <row r="136" spans="1:63" x14ac:dyDescent="0.3">
      <c r="B136" s="61" t="str">
        <f t="shared" si="60"/>
        <v>Diagnostic Radiology &amp; Imaging Procedures-Partial ultrasound of joint or other non-blood vessel structure of arm or leg-76882</v>
      </c>
      <c r="C136" s="61" t="str">
        <f t="shared" si="61"/>
        <v>76882-0402</v>
      </c>
      <c r="D136" s="47" t="s">
        <v>33953</v>
      </c>
      <c r="E136" s="47" t="s">
        <v>171</v>
      </c>
      <c r="F136" s="61" t="str">
        <f>IFERROR(VLOOKUP($H136,'Code Type Lookup'!$A$2:$F$17237,6,FALSE),G136)</f>
        <v>Diagnostic Radiology &amp; Imaging Procedures</v>
      </c>
      <c r="G136" s="61" t="str">
        <f>IFERROR(VLOOKUP($H136,'Plain Language Descriptions'!$A$2:$B$4913,2,FALSE),VLOOKUP($I136,'Code Type Lookup'!$L$2:$M$48,2,FALSE))</f>
        <v>Partial ultrasound of joint or other non-blood vessel structure of arm or leg</v>
      </c>
      <c r="H136" s="62" t="s">
        <v>488</v>
      </c>
      <c r="I136" s="66" t="s">
        <v>456</v>
      </c>
      <c r="J136" s="63" t="s">
        <v>33953</v>
      </c>
      <c r="K136" s="68">
        <v>684</v>
      </c>
      <c r="L136" s="61">
        <f t="shared" si="63"/>
        <v>1</v>
      </c>
      <c r="M136" s="47" t="s">
        <v>175</v>
      </c>
      <c r="N136" s="61">
        <f t="shared" si="64"/>
        <v>1</v>
      </c>
      <c r="O136" s="61" t="str">
        <f t="shared" si="62"/>
        <v>0402-76882 0402-76882</v>
      </c>
      <c r="P136" s="65" t="str">
        <f t="shared" si="65"/>
        <v>40276882</v>
      </c>
      <c r="Q136" s="64" t="e">
        <f>INDEX(#REF!,MATCH(P136,#REF!,0))</f>
        <v>#REF!</v>
      </c>
      <c r="R136" s="64" t="e">
        <f>INDEX(#REF!,MATCH($P136,#REF!,0))</f>
        <v>#REF!</v>
      </c>
      <c r="S136" s="64" t="e">
        <f>INDEX(#REF!,MATCH($P136,#REF!,0))</f>
        <v>#REF!</v>
      </c>
      <c r="T136" s="64" t="e">
        <f>INDEX(#REF!,MATCH($P136,#REF!,0))</f>
        <v>#REF!</v>
      </c>
      <c r="U136" s="64" t="e">
        <f>INDEX(#REF!,MATCH($P136,#REF!,0))</f>
        <v>#REF!</v>
      </c>
      <c r="V136" s="64" t="e">
        <f>INDEX(#REF!,MATCH($P136,#REF!,0))</f>
        <v>#REF!</v>
      </c>
      <c r="W136" s="64" t="e">
        <f>INDEX(#REF!,MATCH($P136,#REF!,0))</f>
        <v>#REF!</v>
      </c>
      <c r="X136" s="64" t="e">
        <f>INDEX(#REF!,MATCH($P136,#REF!,0))</f>
        <v>#REF!</v>
      </c>
      <c r="Y136" s="64" t="e">
        <f>INDEX(#REF!,MATCH($P136,#REF!,0))</f>
        <v>#REF!</v>
      </c>
      <c r="Z136" s="64" t="e">
        <f>INDEX(#REF!,MATCH($P136,#REF!,0))</f>
        <v>#REF!</v>
      </c>
      <c r="AA136" s="64" t="e">
        <f>INDEX(#REF!,MATCH($P136,#REF!,0))</f>
        <v>#REF!</v>
      </c>
      <c r="AB136" s="64" t="e">
        <f>INDEX(#REF!,MATCH($P136,#REF!,0))</f>
        <v>#REF!</v>
      </c>
      <c r="AC136" s="64" t="e">
        <f>INDEX(#REF!,MATCH($P136,#REF!,0))</f>
        <v>#REF!</v>
      </c>
      <c r="AD136" s="64" t="e">
        <f>INDEX(#REF!,MATCH($P136,#REF!,0))</f>
        <v>#REF!</v>
      </c>
      <c r="AE136" s="64" t="e">
        <f>INDEX(#REF!,MATCH($P136,#REF!,0))</f>
        <v>#REF!</v>
      </c>
      <c r="AF136" s="64" t="e">
        <f>INDEX(#REF!,MATCH($P136,#REF!,0))</f>
        <v>#REF!</v>
      </c>
      <c r="AG136" s="64" t="e">
        <f>INDEX(#REF!,MATCH($P136,#REF!,0))</f>
        <v>#REF!</v>
      </c>
      <c r="AH136" s="64" t="e">
        <f>INDEX(#REF!,MATCH($P136,#REF!,0))</f>
        <v>#REF!</v>
      </c>
      <c r="AI136" s="64" t="e">
        <f>INDEX(#REF!,MATCH($P136,#REF!,0))</f>
        <v>#REF!</v>
      </c>
      <c r="AJ136" s="64" t="e">
        <f>INDEX(#REF!,MATCH(P136,#REF!,0))</f>
        <v>#REF!</v>
      </c>
      <c r="AK136" s="77" t="str">
        <f t="shared" si="68"/>
        <v>Not Available</v>
      </c>
      <c r="AL136" s="77" t="str">
        <f t="shared" si="69"/>
        <v>Not Available</v>
      </c>
      <c r="AM136" s="77" t="str">
        <f t="shared" si="70"/>
        <v>Not Available</v>
      </c>
      <c r="AN136" s="77" t="str">
        <f t="shared" si="71"/>
        <v>Not Available</v>
      </c>
      <c r="AO136" s="77" t="str">
        <f t="shared" si="72"/>
        <v>Not Available</v>
      </c>
      <c r="AP136" s="77" t="str">
        <f t="shared" si="73"/>
        <v>Not Available</v>
      </c>
      <c r="AQ136" s="77" t="str">
        <f t="shared" si="74"/>
        <v>Not Available</v>
      </c>
      <c r="AR136" s="77" t="str">
        <f t="shared" si="75"/>
        <v>Not Available</v>
      </c>
      <c r="AS136" s="77" t="str">
        <f t="shared" si="76"/>
        <v>Not Available</v>
      </c>
      <c r="AT136" s="77" t="str">
        <f t="shared" si="77"/>
        <v>Not Available</v>
      </c>
      <c r="AU136" s="77" t="str">
        <f t="shared" si="78"/>
        <v>Not Available</v>
      </c>
      <c r="AV136" s="77" t="str">
        <f t="shared" si="79"/>
        <v>Not Available</v>
      </c>
      <c r="AW136" s="77" t="str">
        <f t="shared" si="80"/>
        <v>Not Available</v>
      </c>
      <c r="AX136" s="77" t="str">
        <f t="shared" si="81"/>
        <v>Not Available</v>
      </c>
      <c r="AY136" s="77" t="str">
        <f t="shared" si="82"/>
        <v>Not Available</v>
      </c>
      <c r="AZ136" s="77" t="str">
        <f t="shared" si="83"/>
        <v>Not Available</v>
      </c>
      <c r="BA136" s="77" t="str">
        <f t="shared" si="84"/>
        <v>Not Available</v>
      </c>
      <c r="BB136" s="77" t="str">
        <f t="shared" si="85"/>
        <v>Not Available</v>
      </c>
      <c r="BC136" s="77" t="str">
        <f t="shared" si="86"/>
        <v>Not Available</v>
      </c>
      <c r="BD136" s="77" t="str">
        <f t="shared" si="87"/>
        <v>Not Available</v>
      </c>
      <c r="BE136" s="65">
        <f t="shared" si="66"/>
        <v>4</v>
      </c>
      <c r="BF136" s="65">
        <f t="shared" si="67"/>
        <v>3</v>
      </c>
      <c r="BG136" s="47" t="s">
        <v>31616</v>
      </c>
      <c r="BH136" s="61" t="str">
        <f>VLOOKUP($H136,'Code Type Lookup'!$A$2:$G$17237,7,FALSE)</f>
        <v>Radiology Services</v>
      </c>
      <c r="BI136">
        <v>76882</v>
      </c>
      <c r="BJ136">
        <v>402</v>
      </c>
      <c r="BK136" s="47"/>
    </row>
    <row r="137" spans="1:63" x14ac:dyDescent="0.3">
      <c r="B137" s="61" t="str">
        <f t="shared" si="60"/>
        <v>Diagnostic Radiology &amp; Imaging Procedures-Ultrasound of hips, infant-76886</v>
      </c>
      <c r="C137" s="61" t="str">
        <f t="shared" si="61"/>
        <v>76886-0402</v>
      </c>
      <c r="D137" s="47" t="s">
        <v>33954</v>
      </c>
      <c r="E137" s="47" t="s">
        <v>171</v>
      </c>
      <c r="F137" s="61" t="str">
        <f>IFERROR(VLOOKUP($H137,'Code Type Lookup'!$A$2:$F$17237,6,FALSE),G137)</f>
        <v>Diagnostic Radiology &amp; Imaging Procedures</v>
      </c>
      <c r="G137" s="61" t="str">
        <f>IFERROR(VLOOKUP($H137,'Plain Language Descriptions'!$A$2:$B$4913,2,FALSE),VLOOKUP($I137,'Code Type Lookup'!$L$2:$M$48,2,FALSE))</f>
        <v>Ultrasound of hips, infant</v>
      </c>
      <c r="H137" s="62" t="s">
        <v>24176</v>
      </c>
      <c r="I137" s="66" t="s">
        <v>456</v>
      </c>
      <c r="J137" s="63" t="s">
        <v>33954</v>
      </c>
      <c r="K137" s="68">
        <v>956</v>
      </c>
      <c r="L137" s="61">
        <f t="shared" si="63"/>
        <v>1</v>
      </c>
      <c r="M137" s="47" t="s">
        <v>175</v>
      </c>
      <c r="N137" s="61">
        <f t="shared" si="64"/>
        <v>1</v>
      </c>
      <c r="O137" s="61" t="str">
        <f t="shared" si="62"/>
        <v>0402-76886 0402-76886</v>
      </c>
      <c r="P137" s="65" t="str">
        <f t="shared" si="65"/>
        <v>40276886</v>
      </c>
      <c r="Q137" s="64" t="e">
        <f>INDEX(#REF!,MATCH(P137,#REF!,0))</f>
        <v>#REF!</v>
      </c>
      <c r="R137" s="64" t="e">
        <f>INDEX(#REF!,MATCH($P137,#REF!,0))</f>
        <v>#REF!</v>
      </c>
      <c r="S137" s="64" t="e">
        <f>INDEX(#REF!,MATCH($P137,#REF!,0))</f>
        <v>#REF!</v>
      </c>
      <c r="T137" s="64" t="e">
        <f>INDEX(#REF!,MATCH($P137,#REF!,0))</f>
        <v>#REF!</v>
      </c>
      <c r="U137" s="64" t="e">
        <f>INDEX(#REF!,MATCH($P137,#REF!,0))</f>
        <v>#REF!</v>
      </c>
      <c r="V137" s="64" t="e">
        <f>INDEX(#REF!,MATCH($P137,#REF!,0))</f>
        <v>#REF!</v>
      </c>
      <c r="W137" s="64" t="e">
        <f>INDEX(#REF!,MATCH($P137,#REF!,0))</f>
        <v>#REF!</v>
      </c>
      <c r="X137" s="64" t="e">
        <f>INDEX(#REF!,MATCH($P137,#REF!,0))</f>
        <v>#REF!</v>
      </c>
      <c r="Y137" s="64" t="e">
        <f>INDEX(#REF!,MATCH($P137,#REF!,0))</f>
        <v>#REF!</v>
      </c>
      <c r="Z137" s="64" t="e">
        <f>INDEX(#REF!,MATCH($P137,#REF!,0))</f>
        <v>#REF!</v>
      </c>
      <c r="AA137" s="64" t="e">
        <f>INDEX(#REF!,MATCH($P137,#REF!,0))</f>
        <v>#REF!</v>
      </c>
      <c r="AB137" s="64" t="e">
        <f>INDEX(#REF!,MATCH($P137,#REF!,0))</f>
        <v>#REF!</v>
      </c>
      <c r="AC137" s="64" t="e">
        <f>INDEX(#REF!,MATCH($P137,#REF!,0))</f>
        <v>#REF!</v>
      </c>
      <c r="AD137" s="64" t="e">
        <f>INDEX(#REF!,MATCH($P137,#REF!,0))</f>
        <v>#REF!</v>
      </c>
      <c r="AE137" s="64" t="e">
        <f>INDEX(#REF!,MATCH($P137,#REF!,0))</f>
        <v>#REF!</v>
      </c>
      <c r="AF137" s="64" t="e">
        <f>INDEX(#REF!,MATCH($P137,#REF!,0))</f>
        <v>#REF!</v>
      </c>
      <c r="AG137" s="64" t="e">
        <f>INDEX(#REF!,MATCH($P137,#REF!,0))</f>
        <v>#REF!</v>
      </c>
      <c r="AH137" s="64" t="e">
        <f>INDEX(#REF!,MATCH($P137,#REF!,0))</f>
        <v>#REF!</v>
      </c>
      <c r="AI137" s="64" t="e">
        <f>INDEX(#REF!,MATCH($P137,#REF!,0))</f>
        <v>#REF!</v>
      </c>
      <c r="AJ137" s="64" t="e">
        <f>INDEX(#REF!,MATCH(P137,#REF!,0))</f>
        <v>#REF!</v>
      </c>
      <c r="AK137" s="77" t="str">
        <f t="shared" si="68"/>
        <v>Not Available</v>
      </c>
      <c r="AL137" s="77" t="str">
        <f t="shared" si="69"/>
        <v>Not Available</v>
      </c>
      <c r="AM137" s="77" t="str">
        <f t="shared" si="70"/>
        <v>Not Available</v>
      </c>
      <c r="AN137" s="77" t="str">
        <f t="shared" si="71"/>
        <v>Not Available</v>
      </c>
      <c r="AO137" s="77" t="str">
        <f t="shared" si="72"/>
        <v>Not Available</v>
      </c>
      <c r="AP137" s="77" t="str">
        <f t="shared" si="73"/>
        <v>Not Available</v>
      </c>
      <c r="AQ137" s="77" t="str">
        <f t="shared" si="74"/>
        <v>Not Available</v>
      </c>
      <c r="AR137" s="77" t="str">
        <f t="shared" si="75"/>
        <v>Not Available</v>
      </c>
      <c r="AS137" s="77" t="str">
        <f t="shared" si="76"/>
        <v>Not Available</v>
      </c>
      <c r="AT137" s="77" t="str">
        <f t="shared" si="77"/>
        <v>Not Available</v>
      </c>
      <c r="AU137" s="77" t="str">
        <f t="shared" si="78"/>
        <v>Not Available</v>
      </c>
      <c r="AV137" s="77" t="str">
        <f t="shared" si="79"/>
        <v>Not Available</v>
      </c>
      <c r="AW137" s="77" t="str">
        <f t="shared" si="80"/>
        <v>Not Available</v>
      </c>
      <c r="AX137" s="77" t="str">
        <f t="shared" si="81"/>
        <v>Not Available</v>
      </c>
      <c r="AY137" s="77" t="str">
        <f t="shared" si="82"/>
        <v>Not Available</v>
      </c>
      <c r="AZ137" s="77" t="str">
        <f t="shared" si="83"/>
        <v>Not Available</v>
      </c>
      <c r="BA137" s="77" t="str">
        <f t="shared" si="84"/>
        <v>Not Available</v>
      </c>
      <c r="BB137" s="77" t="str">
        <f t="shared" si="85"/>
        <v>Not Available</v>
      </c>
      <c r="BC137" s="77" t="str">
        <f t="shared" si="86"/>
        <v>Not Available</v>
      </c>
      <c r="BD137" s="77" t="str">
        <f t="shared" si="87"/>
        <v>Not Available</v>
      </c>
      <c r="BE137" s="65">
        <f t="shared" si="66"/>
        <v>4</v>
      </c>
      <c r="BF137" s="65">
        <f t="shared" si="67"/>
        <v>3</v>
      </c>
      <c r="BG137" s="47" t="s">
        <v>24177</v>
      </c>
      <c r="BH137" s="61" t="str">
        <f>VLOOKUP($H137,'Code Type Lookup'!$A$2:$G$17237,7,FALSE)</f>
        <v>Radiology Services</v>
      </c>
      <c r="BI137">
        <v>76886</v>
      </c>
      <c r="BJ137">
        <v>402</v>
      </c>
      <c r="BK137" s="47"/>
    </row>
    <row r="138" spans="1:63" x14ac:dyDescent="0.3">
      <c r="B138" s="61" t="str">
        <f t="shared" si="60"/>
        <v>Diagnostic Radiology &amp; Imaging Procedures-Imaging for bone age assessment-77072</v>
      </c>
      <c r="C138" s="61" t="str">
        <f t="shared" si="61"/>
        <v>77072-0320</v>
      </c>
      <c r="D138" s="47" t="s">
        <v>33931</v>
      </c>
      <c r="E138" s="47" t="s">
        <v>171</v>
      </c>
      <c r="F138" s="61" t="str">
        <f>IFERROR(VLOOKUP($H138,'Code Type Lookup'!$A$2:$F$17237,6,FALSE),G138)</f>
        <v>Diagnostic Radiology &amp; Imaging Procedures</v>
      </c>
      <c r="G138" s="61" t="str">
        <f>IFERROR(VLOOKUP($H138,'Plain Language Descriptions'!$A$2:$B$4913,2,FALSE),VLOOKUP($I138,'Code Type Lookup'!$L$2:$M$48,2,FALSE))</f>
        <v>Imaging for bone age assessment</v>
      </c>
      <c r="H138" s="62" t="s">
        <v>24341</v>
      </c>
      <c r="I138" s="66" t="s">
        <v>178</v>
      </c>
      <c r="J138" s="63" t="s">
        <v>33931</v>
      </c>
      <c r="K138" s="68">
        <v>510</v>
      </c>
      <c r="L138" s="61">
        <f t="shared" si="63"/>
        <v>1</v>
      </c>
      <c r="M138" s="47" t="s">
        <v>175</v>
      </c>
      <c r="N138" s="61">
        <f t="shared" si="64"/>
        <v>1</v>
      </c>
      <c r="O138" s="61" t="str">
        <f t="shared" si="62"/>
        <v>0320-77072 0320-77072</v>
      </c>
      <c r="P138" s="65" t="str">
        <f t="shared" si="65"/>
        <v>32077072</v>
      </c>
      <c r="Q138" s="64" t="e">
        <f>INDEX(#REF!,MATCH(P138,#REF!,0))</f>
        <v>#REF!</v>
      </c>
      <c r="R138" s="64" t="e">
        <f>INDEX(#REF!,MATCH($P138,#REF!,0))</f>
        <v>#REF!</v>
      </c>
      <c r="S138" s="64" t="e">
        <f>INDEX(#REF!,MATCH($P138,#REF!,0))</f>
        <v>#REF!</v>
      </c>
      <c r="T138" s="64" t="e">
        <f>INDEX(#REF!,MATCH($P138,#REF!,0))</f>
        <v>#REF!</v>
      </c>
      <c r="U138" s="64" t="e">
        <f>INDEX(#REF!,MATCH($P138,#REF!,0))</f>
        <v>#REF!</v>
      </c>
      <c r="V138" s="64" t="e">
        <f>INDEX(#REF!,MATCH($P138,#REF!,0))</f>
        <v>#REF!</v>
      </c>
      <c r="W138" s="64" t="e">
        <f>INDEX(#REF!,MATCH($P138,#REF!,0))</f>
        <v>#REF!</v>
      </c>
      <c r="X138" s="64" t="e">
        <f>INDEX(#REF!,MATCH($P138,#REF!,0))</f>
        <v>#REF!</v>
      </c>
      <c r="Y138" s="64" t="e">
        <f>INDEX(#REF!,MATCH($P138,#REF!,0))</f>
        <v>#REF!</v>
      </c>
      <c r="Z138" s="64" t="e">
        <f>INDEX(#REF!,MATCH($P138,#REF!,0))</f>
        <v>#REF!</v>
      </c>
      <c r="AA138" s="64" t="e">
        <f>INDEX(#REF!,MATCH($P138,#REF!,0))</f>
        <v>#REF!</v>
      </c>
      <c r="AB138" s="64" t="e">
        <f>INDEX(#REF!,MATCH($P138,#REF!,0))</f>
        <v>#REF!</v>
      </c>
      <c r="AC138" s="64" t="e">
        <f>INDEX(#REF!,MATCH($P138,#REF!,0))</f>
        <v>#REF!</v>
      </c>
      <c r="AD138" s="64" t="e">
        <f>INDEX(#REF!,MATCH($P138,#REF!,0))</f>
        <v>#REF!</v>
      </c>
      <c r="AE138" s="64" t="e">
        <f>INDEX(#REF!,MATCH($P138,#REF!,0))</f>
        <v>#REF!</v>
      </c>
      <c r="AF138" s="64" t="e">
        <f>INDEX(#REF!,MATCH($P138,#REF!,0))</f>
        <v>#REF!</v>
      </c>
      <c r="AG138" s="64" t="e">
        <f>INDEX(#REF!,MATCH($P138,#REF!,0))</f>
        <v>#REF!</v>
      </c>
      <c r="AH138" s="64" t="e">
        <f>INDEX(#REF!,MATCH($P138,#REF!,0))</f>
        <v>#REF!</v>
      </c>
      <c r="AI138" s="64" t="e">
        <f>INDEX(#REF!,MATCH($P138,#REF!,0))</f>
        <v>#REF!</v>
      </c>
      <c r="AJ138" s="64" t="e">
        <f>INDEX(#REF!,MATCH(P138,#REF!,0))</f>
        <v>#REF!</v>
      </c>
      <c r="AK138" s="77" t="str">
        <f t="shared" si="68"/>
        <v>Not Available</v>
      </c>
      <c r="AL138" s="77" t="str">
        <f t="shared" si="69"/>
        <v>Not Available</v>
      </c>
      <c r="AM138" s="77" t="str">
        <f t="shared" si="70"/>
        <v>Not Available</v>
      </c>
      <c r="AN138" s="77" t="str">
        <f t="shared" si="71"/>
        <v>Not Available</v>
      </c>
      <c r="AO138" s="77" t="str">
        <f t="shared" si="72"/>
        <v>Not Available</v>
      </c>
      <c r="AP138" s="77" t="str">
        <f t="shared" si="73"/>
        <v>Not Available</v>
      </c>
      <c r="AQ138" s="77" t="str">
        <f t="shared" si="74"/>
        <v>Not Available</v>
      </c>
      <c r="AR138" s="77" t="str">
        <f t="shared" si="75"/>
        <v>Not Available</v>
      </c>
      <c r="AS138" s="77" t="str">
        <f t="shared" si="76"/>
        <v>Not Available</v>
      </c>
      <c r="AT138" s="77" t="str">
        <f t="shared" si="77"/>
        <v>Not Available</v>
      </c>
      <c r="AU138" s="77" t="str">
        <f t="shared" si="78"/>
        <v>Not Available</v>
      </c>
      <c r="AV138" s="77" t="str">
        <f t="shared" si="79"/>
        <v>Not Available</v>
      </c>
      <c r="AW138" s="77" t="str">
        <f t="shared" si="80"/>
        <v>Not Available</v>
      </c>
      <c r="AX138" s="77" t="str">
        <f t="shared" si="81"/>
        <v>Not Available</v>
      </c>
      <c r="AY138" s="77" t="str">
        <f t="shared" si="82"/>
        <v>Not Available</v>
      </c>
      <c r="AZ138" s="77" t="str">
        <f t="shared" si="83"/>
        <v>Not Available</v>
      </c>
      <c r="BA138" s="77" t="str">
        <f t="shared" si="84"/>
        <v>Not Available</v>
      </c>
      <c r="BB138" s="77" t="str">
        <f t="shared" si="85"/>
        <v>Not Available</v>
      </c>
      <c r="BC138" s="77" t="str">
        <f t="shared" si="86"/>
        <v>Not Available</v>
      </c>
      <c r="BD138" s="77" t="str">
        <f t="shared" si="87"/>
        <v>Not Available</v>
      </c>
      <c r="BE138" s="65">
        <f t="shared" si="66"/>
        <v>4</v>
      </c>
      <c r="BF138" s="65">
        <f t="shared" si="67"/>
        <v>3</v>
      </c>
      <c r="BG138" s="47" t="s">
        <v>24342</v>
      </c>
      <c r="BH138" s="61" t="str">
        <f>VLOOKUP($H138,'Code Type Lookup'!$A$2:$G$17237,7,FALSE)</f>
        <v>Radiology Services</v>
      </c>
      <c r="BI138">
        <v>77072</v>
      </c>
      <c r="BJ138">
        <v>320</v>
      </c>
      <c r="BK138" s="47"/>
    </row>
    <row r="139" spans="1:63" x14ac:dyDescent="0.3">
      <c r="B139" s="61" t="str">
        <f t="shared" si="60"/>
        <v>Diagnostic Radiology &amp; Imaging Procedures-Imaging for bone length assessment-77073</v>
      </c>
      <c r="C139" s="61" t="str">
        <f t="shared" si="61"/>
        <v>77073-0320</v>
      </c>
      <c r="D139" s="47" t="s">
        <v>33932</v>
      </c>
      <c r="E139" s="47" t="s">
        <v>171</v>
      </c>
      <c r="F139" s="61" t="str">
        <f>IFERROR(VLOOKUP($H139,'Code Type Lookup'!$A$2:$F$17237,6,FALSE),G139)</f>
        <v>Diagnostic Radiology &amp; Imaging Procedures</v>
      </c>
      <c r="G139" s="61" t="str">
        <f>IFERROR(VLOOKUP($H139,'Plain Language Descriptions'!$A$2:$B$4913,2,FALSE),VLOOKUP($I139,'Code Type Lookup'!$L$2:$M$48,2,FALSE))</f>
        <v>Imaging for bone length assessment</v>
      </c>
      <c r="H139" s="62" t="s">
        <v>24345</v>
      </c>
      <c r="I139" s="66" t="s">
        <v>178</v>
      </c>
      <c r="J139" s="63" t="s">
        <v>33932</v>
      </c>
      <c r="K139" s="68">
        <v>646</v>
      </c>
      <c r="L139" s="61">
        <f t="shared" si="63"/>
        <v>1</v>
      </c>
      <c r="M139" s="47" t="s">
        <v>175</v>
      </c>
      <c r="N139" s="61">
        <f t="shared" si="64"/>
        <v>1</v>
      </c>
      <c r="O139" s="61" t="str">
        <f t="shared" si="62"/>
        <v>0320-77073 0320-77073</v>
      </c>
      <c r="P139" s="65" t="str">
        <f t="shared" si="65"/>
        <v>32077073</v>
      </c>
      <c r="Q139" s="64" t="e">
        <f>INDEX(#REF!,MATCH(P139,#REF!,0))</f>
        <v>#REF!</v>
      </c>
      <c r="R139" s="64" t="e">
        <f>INDEX(#REF!,MATCH($P139,#REF!,0))</f>
        <v>#REF!</v>
      </c>
      <c r="S139" s="64" t="e">
        <f>INDEX(#REF!,MATCH($P139,#REF!,0))</f>
        <v>#REF!</v>
      </c>
      <c r="T139" s="64" t="e">
        <f>INDEX(#REF!,MATCH($P139,#REF!,0))</f>
        <v>#REF!</v>
      </c>
      <c r="U139" s="64" t="e">
        <f>INDEX(#REF!,MATCH($P139,#REF!,0))</f>
        <v>#REF!</v>
      </c>
      <c r="V139" s="64" t="e">
        <f>INDEX(#REF!,MATCH($P139,#REF!,0))</f>
        <v>#REF!</v>
      </c>
      <c r="W139" s="64" t="e">
        <f>INDEX(#REF!,MATCH($P139,#REF!,0))</f>
        <v>#REF!</v>
      </c>
      <c r="X139" s="64" t="e">
        <f>INDEX(#REF!,MATCH($P139,#REF!,0))</f>
        <v>#REF!</v>
      </c>
      <c r="Y139" s="64" t="e">
        <f>INDEX(#REF!,MATCH($P139,#REF!,0))</f>
        <v>#REF!</v>
      </c>
      <c r="Z139" s="64" t="e">
        <f>INDEX(#REF!,MATCH($P139,#REF!,0))</f>
        <v>#REF!</v>
      </c>
      <c r="AA139" s="64" t="e">
        <f>INDEX(#REF!,MATCH($P139,#REF!,0))</f>
        <v>#REF!</v>
      </c>
      <c r="AB139" s="64" t="e">
        <f>INDEX(#REF!,MATCH($P139,#REF!,0))</f>
        <v>#REF!</v>
      </c>
      <c r="AC139" s="64" t="e">
        <f>INDEX(#REF!,MATCH($P139,#REF!,0))</f>
        <v>#REF!</v>
      </c>
      <c r="AD139" s="64" t="e">
        <f>INDEX(#REF!,MATCH($P139,#REF!,0))</f>
        <v>#REF!</v>
      </c>
      <c r="AE139" s="64" t="e">
        <f>INDEX(#REF!,MATCH($P139,#REF!,0))</f>
        <v>#REF!</v>
      </c>
      <c r="AF139" s="64" t="e">
        <f>INDEX(#REF!,MATCH($P139,#REF!,0))</f>
        <v>#REF!</v>
      </c>
      <c r="AG139" s="64" t="e">
        <f>INDEX(#REF!,MATCH($P139,#REF!,0))</f>
        <v>#REF!</v>
      </c>
      <c r="AH139" s="64" t="e">
        <f>INDEX(#REF!,MATCH($P139,#REF!,0))</f>
        <v>#REF!</v>
      </c>
      <c r="AI139" s="64" t="e">
        <f>INDEX(#REF!,MATCH($P139,#REF!,0))</f>
        <v>#REF!</v>
      </c>
      <c r="AJ139" s="64" t="e">
        <f>INDEX(#REF!,MATCH(P139,#REF!,0))</f>
        <v>#REF!</v>
      </c>
      <c r="AK139" s="77" t="str">
        <f t="shared" si="68"/>
        <v>Not Available</v>
      </c>
      <c r="AL139" s="77" t="str">
        <f t="shared" si="69"/>
        <v>Not Available</v>
      </c>
      <c r="AM139" s="77" t="str">
        <f t="shared" si="70"/>
        <v>Not Available</v>
      </c>
      <c r="AN139" s="77" t="str">
        <f t="shared" si="71"/>
        <v>Not Available</v>
      </c>
      <c r="AO139" s="77" t="str">
        <f t="shared" si="72"/>
        <v>Not Available</v>
      </c>
      <c r="AP139" s="77" t="str">
        <f t="shared" si="73"/>
        <v>Not Available</v>
      </c>
      <c r="AQ139" s="77" t="str">
        <f t="shared" si="74"/>
        <v>Not Available</v>
      </c>
      <c r="AR139" s="77" t="str">
        <f t="shared" si="75"/>
        <v>Not Available</v>
      </c>
      <c r="AS139" s="77" t="str">
        <f t="shared" si="76"/>
        <v>Not Available</v>
      </c>
      <c r="AT139" s="77" t="str">
        <f t="shared" si="77"/>
        <v>Not Available</v>
      </c>
      <c r="AU139" s="77" t="str">
        <f t="shared" si="78"/>
        <v>Not Available</v>
      </c>
      <c r="AV139" s="77" t="str">
        <f t="shared" si="79"/>
        <v>Not Available</v>
      </c>
      <c r="AW139" s="77" t="str">
        <f t="shared" si="80"/>
        <v>Not Available</v>
      </c>
      <c r="AX139" s="77" t="str">
        <f t="shared" si="81"/>
        <v>Not Available</v>
      </c>
      <c r="AY139" s="77" t="str">
        <f t="shared" si="82"/>
        <v>Not Available</v>
      </c>
      <c r="AZ139" s="77" t="str">
        <f t="shared" si="83"/>
        <v>Not Available</v>
      </c>
      <c r="BA139" s="77" t="str">
        <f t="shared" si="84"/>
        <v>Not Available</v>
      </c>
      <c r="BB139" s="77" t="str">
        <f t="shared" si="85"/>
        <v>Not Available</v>
      </c>
      <c r="BC139" s="77" t="str">
        <f t="shared" si="86"/>
        <v>Not Available</v>
      </c>
      <c r="BD139" s="77" t="str">
        <f t="shared" si="87"/>
        <v>Not Available</v>
      </c>
      <c r="BE139" s="65">
        <f t="shared" si="66"/>
        <v>4</v>
      </c>
      <c r="BF139" s="65">
        <f t="shared" si="67"/>
        <v>3</v>
      </c>
      <c r="BG139" s="47" t="s">
        <v>24346</v>
      </c>
      <c r="BH139" s="61" t="str">
        <f>VLOOKUP($H139,'Code Type Lookup'!$A$2:$G$17237,7,FALSE)</f>
        <v>Radiology Services</v>
      </c>
      <c r="BI139">
        <v>77073</v>
      </c>
      <c r="BJ139">
        <v>320</v>
      </c>
      <c r="BK139" s="47"/>
    </row>
    <row r="140" spans="1:63" x14ac:dyDescent="0.3">
      <c r="B140" s="61" t="str">
        <f t="shared" si="60"/>
        <v>Diagnostic Radiology &amp; Imaging Procedures-X-ray of bones-77074</v>
      </c>
      <c r="C140" s="61" t="str">
        <f t="shared" si="61"/>
        <v>77074-0320</v>
      </c>
      <c r="D140" s="47" t="s">
        <v>33933</v>
      </c>
      <c r="E140" s="47" t="s">
        <v>171</v>
      </c>
      <c r="F140" s="61" t="str">
        <f>IFERROR(VLOOKUP($H140,'Code Type Lookup'!$A$2:$F$17237,6,FALSE),G140)</f>
        <v>Diagnostic Radiology &amp; Imaging Procedures</v>
      </c>
      <c r="G140" s="61" t="str">
        <f>IFERROR(VLOOKUP($H140,'Plain Language Descriptions'!$A$2:$B$4913,2,FALSE),VLOOKUP($I140,'Code Type Lookup'!$L$2:$M$48,2,FALSE))</f>
        <v>X-ray of bones</v>
      </c>
      <c r="H140" s="62" t="s">
        <v>24349</v>
      </c>
      <c r="I140" s="66" t="s">
        <v>178</v>
      </c>
      <c r="J140" s="63" t="s">
        <v>33933</v>
      </c>
      <c r="K140" s="68">
        <v>839</v>
      </c>
      <c r="L140" s="61">
        <f t="shared" si="63"/>
        <v>1</v>
      </c>
      <c r="M140" s="47" t="s">
        <v>175</v>
      </c>
      <c r="N140" s="61">
        <f t="shared" si="64"/>
        <v>1</v>
      </c>
      <c r="O140" s="61" t="str">
        <f t="shared" si="62"/>
        <v>0320-77074 0320-77074</v>
      </c>
      <c r="P140" s="65" t="str">
        <f t="shared" si="65"/>
        <v>32077074</v>
      </c>
      <c r="Q140" s="64" t="e">
        <f>INDEX(#REF!,MATCH(P140,#REF!,0))</f>
        <v>#REF!</v>
      </c>
      <c r="R140" s="64" t="e">
        <f>INDEX(#REF!,MATCH($P140,#REF!,0))</f>
        <v>#REF!</v>
      </c>
      <c r="S140" s="64" t="e">
        <f>INDEX(#REF!,MATCH($P140,#REF!,0))</f>
        <v>#REF!</v>
      </c>
      <c r="T140" s="64" t="e">
        <f>INDEX(#REF!,MATCH($P140,#REF!,0))</f>
        <v>#REF!</v>
      </c>
      <c r="U140" s="64" t="e">
        <f>INDEX(#REF!,MATCH($P140,#REF!,0))</f>
        <v>#REF!</v>
      </c>
      <c r="V140" s="64" t="e">
        <f>INDEX(#REF!,MATCH($P140,#REF!,0))</f>
        <v>#REF!</v>
      </c>
      <c r="W140" s="64" t="e">
        <f>INDEX(#REF!,MATCH($P140,#REF!,0))</f>
        <v>#REF!</v>
      </c>
      <c r="X140" s="64" t="e">
        <f>INDEX(#REF!,MATCH($P140,#REF!,0))</f>
        <v>#REF!</v>
      </c>
      <c r="Y140" s="64" t="e">
        <f>INDEX(#REF!,MATCH($P140,#REF!,0))</f>
        <v>#REF!</v>
      </c>
      <c r="Z140" s="64" t="e">
        <f>INDEX(#REF!,MATCH($P140,#REF!,0))</f>
        <v>#REF!</v>
      </c>
      <c r="AA140" s="64" t="e">
        <f>INDEX(#REF!,MATCH($P140,#REF!,0))</f>
        <v>#REF!</v>
      </c>
      <c r="AB140" s="64" t="e">
        <f>INDEX(#REF!,MATCH($P140,#REF!,0))</f>
        <v>#REF!</v>
      </c>
      <c r="AC140" s="64" t="e">
        <f>INDEX(#REF!,MATCH($P140,#REF!,0))</f>
        <v>#REF!</v>
      </c>
      <c r="AD140" s="64" t="e">
        <f>INDEX(#REF!,MATCH($P140,#REF!,0))</f>
        <v>#REF!</v>
      </c>
      <c r="AE140" s="64" t="e">
        <f>INDEX(#REF!,MATCH($P140,#REF!,0))</f>
        <v>#REF!</v>
      </c>
      <c r="AF140" s="64" t="e">
        <f>INDEX(#REF!,MATCH($P140,#REF!,0))</f>
        <v>#REF!</v>
      </c>
      <c r="AG140" s="64" t="e">
        <f>INDEX(#REF!,MATCH($P140,#REF!,0))</f>
        <v>#REF!</v>
      </c>
      <c r="AH140" s="64" t="e">
        <f>INDEX(#REF!,MATCH($P140,#REF!,0))</f>
        <v>#REF!</v>
      </c>
      <c r="AI140" s="64" t="e">
        <f>INDEX(#REF!,MATCH($P140,#REF!,0))</f>
        <v>#REF!</v>
      </c>
      <c r="AJ140" s="64" t="e">
        <f>INDEX(#REF!,MATCH(P140,#REF!,0))</f>
        <v>#REF!</v>
      </c>
      <c r="AK140" s="77" t="str">
        <f t="shared" si="68"/>
        <v>Not Available</v>
      </c>
      <c r="AL140" s="77" t="str">
        <f t="shared" si="69"/>
        <v>Not Available</v>
      </c>
      <c r="AM140" s="77" t="str">
        <f t="shared" si="70"/>
        <v>Not Available</v>
      </c>
      <c r="AN140" s="77" t="str">
        <f t="shared" si="71"/>
        <v>Not Available</v>
      </c>
      <c r="AO140" s="77" t="str">
        <f t="shared" si="72"/>
        <v>Not Available</v>
      </c>
      <c r="AP140" s="77" t="str">
        <f t="shared" si="73"/>
        <v>Not Available</v>
      </c>
      <c r="AQ140" s="77" t="str">
        <f t="shared" si="74"/>
        <v>Not Available</v>
      </c>
      <c r="AR140" s="77" t="str">
        <f t="shared" si="75"/>
        <v>Not Available</v>
      </c>
      <c r="AS140" s="77" t="str">
        <f t="shared" si="76"/>
        <v>Not Available</v>
      </c>
      <c r="AT140" s="77" t="str">
        <f t="shared" si="77"/>
        <v>Not Available</v>
      </c>
      <c r="AU140" s="77" t="str">
        <f t="shared" si="78"/>
        <v>Not Available</v>
      </c>
      <c r="AV140" s="77" t="str">
        <f t="shared" si="79"/>
        <v>Not Available</v>
      </c>
      <c r="AW140" s="77" t="str">
        <f t="shared" si="80"/>
        <v>Not Available</v>
      </c>
      <c r="AX140" s="77" t="str">
        <f t="shared" si="81"/>
        <v>Not Available</v>
      </c>
      <c r="AY140" s="77" t="str">
        <f t="shared" si="82"/>
        <v>Not Available</v>
      </c>
      <c r="AZ140" s="77" t="str">
        <f t="shared" si="83"/>
        <v>Not Available</v>
      </c>
      <c r="BA140" s="77" t="str">
        <f t="shared" si="84"/>
        <v>Not Available</v>
      </c>
      <c r="BB140" s="77" t="str">
        <f t="shared" si="85"/>
        <v>Not Available</v>
      </c>
      <c r="BC140" s="77" t="str">
        <f t="shared" si="86"/>
        <v>Not Available</v>
      </c>
      <c r="BD140" s="77" t="str">
        <f t="shared" si="87"/>
        <v>Not Available</v>
      </c>
      <c r="BE140" s="65">
        <f t="shared" si="66"/>
        <v>4</v>
      </c>
      <c r="BF140" s="65">
        <f t="shared" si="67"/>
        <v>3</v>
      </c>
      <c r="BG140" s="47" t="s">
        <v>24350</v>
      </c>
      <c r="BH140" s="61" t="str">
        <f>VLOOKUP($H140,'Code Type Lookup'!$A$2:$G$17237,7,FALSE)</f>
        <v>Radiology Services</v>
      </c>
      <c r="BI140">
        <v>77074</v>
      </c>
      <c r="BJ140">
        <v>320</v>
      </c>
      <c r="BK140" s="47"/>
    </row>
    <row r="141" spans="1:63" x14ac:dyDescent="0.3">
      <c r="B141" s="61" t="str">
        <f t="shared" si="60"/>
        <v>Diagnostic Radiology &amp; Imaging Procedures-Stomach emptying study-78264</v>
      </c>
      <c r="C141" s="61" t="str">
        <f t="shared" si="61"/>
        <v>78264-0341</v>
      </c>
      <c r="D141" s="47" t="s">
        <v>33934</v>
      </c>
      <c r="E141" s="47" t="s">
        <v>171</v>
      </c>
      <c r="F141" s="61" t="str">
        <f>IFERROR(VLOOKUP($H141,'Code Type Lookup'!$A$2:$F$17237,6,FALSE),G141)</f>
        <v>Diagnostic Radiology &amp; Imaging Procedures</v>
      </c>
      <c r="G141" s="61" t="str">
        <f>IFERROR(VLOOKUP($H141,'Plain Language Descriptions'!$A$2:$B$4913,2,FALSE),VLOOKUP($I141,'Code Type Lookup'!$L$2:$M$48,2,FALSE))</f>
        <v>Stomach emptying study</v>
      </c>
      <c r="H141" s="62" t="s">
        <v>24733</v>
      </c>
      <c r="I141" s="66" t="s">
        <v>499</v>
      </c>
      <c r="J141" s="63" t="s">
        <v>33934</v>
      </c>
      <c r="K141" s="68">
        <v>2144</v>
      </c>
      <c r="L141" s="61">
        <f t="shared" si="63"/>
        <v>2</v>
      </c>
      <c r="M141" s="47" t="s">
        <v>175</v>
      </c>
      <c r="N141" s="61">
        <f t="shared" si="64"/>
        <v>1</v>
      </c>
      <c r="O141" s="61" t="str">
        <f t="shared" si="62"/>
        <v>0341-78264 0341-78264</v>
      </c>
      <c r="P141" s="65" t="str">
        <f t="shared" si="65"/>
        <v>34178264</v>
      </c>
      <c r="Q141" s="64" t="e">
        <f>INDEX(#REF!,MATCH(P141,#REF!,0))</f>
        <v>#REF!</v>
      </c>
      <c r="R141" s="64" t="e">
        <f>INDEX(#REF!,MATCH($P141,#REF!,0))</f>
        <v>#REF!</v>
      </c>
      <c r="S141" s="64" t="e">
        <f>INDEX(#REF!,MATCH($P141,#REF!,0))</f>
        <v>#REF!</v>
      </c>
      <c r="T141" s="64" t="e">
        <f>INDEX(#REF!,MATCH($P141,#REF!,0))</f>
        <v>#REF!</v>
      </c>
      <c r="U141" s="64" t="e">
        <f>INDEX(#REF!,MATCH($P141,#REF!,0))</f>
        <v>#REF!</v>
      </c>
      <c r="V141" s="64" t="e">
        <f>INDEX(#REF!,MATCH($P141,#REF!,0))</f>
        <v>#REF!</v>
      </c>
      <c r="W141" s="64" t="e">
        <f>INDEX(#REF!,MATCH($P141,#REF!,0))</f>
        <v>#REF!</v>
      </c>
      <c r="X141" s="64" t="e">
        <f>INDEX(#REF!,MATCH($P141,#REF!,0))</f>
        <v>#REF!</v>
      </c>
      <c r="Y141" s="64" t="e">
        <f>INDEX(#REF!,MATCH($P141,#REF!,0))</f>
        <v>#REF!</v>
      </c>
      <c r="Z141" s="64" t="e">
        <f>INDEX(#REF!,MATCH($P141,#REF!,0))</f>
        <v>#REF!</v>
      </c>
      <c r="AA141" s="64" t="e">
        <f>INDEX(#REF!,MATCH($P141,#REF!,0))</f>
        <v>#REF!</v>
      </c>
      <c r="AB141" s="64" t="e">
        <f>INDEX(#REF!,MATCH($P141,#REF!,0))</f>
        <v>#REF!</v>
      </c>
      <c r="AC141" s="64" t="e">
        <f>INDEX(#REF!,MATCH($P141,#REF!,0))</f>
        <v>#REF!</v>
      </c>
      <c r="AD141" s="64" t="e">
        <f>INDEX(#REF!,MATCH($P141,#REF!,0))</f>
        <v>#REF!</v>
      </c>
      <c r="AE141" s="64" t="e">
        <f>INDEX(#REF!,MATCH($P141,#REF!,0))</f>
        <v>#REF!</v>
      </c>
      <c r="AF141" s="64" t="e">
        <f>INDEX(#REF!,MATCH($P141,#REF!,0))</f>
        <v>#REF!</v>
      </c>
      <c r="AG141" s="64" t="e">
        <f>INDEX(#REF!,MATCH($P141,#REF!,0))</f>
        <v>#REF!</v>
      </c>
      <c r="AH141" s="64" t="e">
        <f>INDEX(#REF!,MATCH($P141,#REF!,0))</f>
        <v>#REF!</v>
      </c>
      <c r="AI141" s="64" t="e">
        <f>INDEX(#REF!,MATCH($P141,#REF!,0))</f>
        <v>#REF!</v>
      </c>
      <c r="AJ141" s="64" t="e">
        <f>INDEX(#REF!,MATCH(P141,#REF!,0))</f>
        <v>#REF!</v>
      </c>
      <c r="AK141" s="77" t="str">
        <f t="shared" si="68"/>
        <v>Not Available</v>
      </c>
      <c r="AL141" s="77" t="str">
        <f t="shared" si="69"/>
        <v>Not Available</v>
      </c>
      <c r="AM141" s="77" t="str">
        <f t="shared" si="70"/>
        <v>Not Available</v>
      </c>
      <c r="AN141" s="77" t="str">
        <f t="shared" si="71"/>
        <v>Not Available</v>
      </c>
      <c r="AO141" s="77" t="str">
        <f t="shared" si="72"/>
        <v>Not Available</v>
      </c>
      <c r="AP141" s="77" t="str">
        <f t="shared" si="73"/>
        <v>Not Available</v>
      </c>
      <c r="AQ141" s="77" t="str">
        <f t="shared" si="74"/>
        <v>Not Available</v>
      </c>
      <c r="AR141" s="77" t="str">
        <f t="shared" si="75"/>
        <v>Not Available</v>
      </c>
      <c r="AS141" s="77" t="str">
        <f t="shared" si="76"/>
        <v>Not Available</v>
      </c>
      <c r="AT141" s="77" t="str">
        <f t="shared" si="77"/>
        <v>Not Available</v>
      </c>
      <c r="AU141" s="77" t="str">
        <f t="shared" si="78"/>
        <v>Not Available</v>
      </c>
      <c r="AV141" s="77" t="str">
        <f t="shared" si="79"/>
        <v>Not Available</v>
      </c>
      <c r="AW141" s="77" t="str">
        <f t="shared" si="80"/>
        <v>Not Available</v>
      </c>
      <c r="AX141" s="77" t="str">
        <f t="shared" si="81"/>
        <v>Not Available</v>
      </c>
      <c r="AY141" s="77" t="str">
        <f t="shared" si="82"/>
        <v>Not Available</v>
      </c>
      <c r="AZ141" s="77" t="str">
        <f t="shared" si="83"/>
        <v>Not Available</v>
      </c>
      <c r="BA141" s="77" t="str">
        <f t="shared" si="84"/>
        <v>Not Available</v>
      </c>
      <c r="BB141" s="77" t="str">
        <f t="shared" si="85"/>
        <v>Not Available</v>
      </c>
      <c r="BC141" s="77" t="str">
        <f t="shared" si="86"/>
        <v>Not Available</v>
      </c>
      <c r="BD141" s="77" t="str">
        <f t="shared" si="87"/>
        <v>Not Available</v>
      </c>
      <c r="BE141" s="65">
        <f t="shared" si="66"/>
        <v>6</v>
      </c>
      <c r="BF141" s="65">
        <f t="shared" si="67"/>
        <v>4</v>
      </c>
      <c r="BG141" s="47" t="s">
        <v>24734</v>
      </c>
      <c r="BH141" s="61" t="str">
        <f>VLOOKUP($H141,'Code Type Lookup'!$A$2:$G$17237,7,FALSE)</f>
        <v>Radiology Services</v>
      </c>
      <c r="BI141">
        <v>78264</v>
      </c>
      <c r="BJ141">
        <v>341</v>
      </c>
      <c r="BK141" s="47"/>
    </row>
    <row r="142" spans="1:63" x14ac:dyDescent="0.3">
      <c r="B142" s="61" t="str">
        <f t="shared" si="60"/>
        <v>Diagnostic radiology-Drug Used in Medical Imaging-A9541</v>
      </c>
      <c r="C142" s="61" t="str">
        <f t="shared" si="61"/>
        <v>78264-0341</v>
      </c>
      <c r="D142" s="47" t="s">
        <v>33934</v>
      </c>
      <c r="E142" s="47" t="s">
        <v>187</v>
      </c>
      <c r="F142" s="61" t="str">
        <f>IFERROR(VLOOKUP($H142,'Code Type Lookup'!$A$2:$F$17237,6,FALSE),G142)</f>
        <v>Diagnostic radiology</v>
      </c>
      <c r="G142" s="61" t="str">
        <f>IFERROR(VLOOKUP($H142,'Plain Language Descriptions'!$A$2:$B$4913,2,FALSE),VLOOKUP($I142,'Code Type Lookup'!$L$2:$M$48,2,FALSE))</f>
        <v>Drug Used in Medical Imaging</v>
      </c>
      <c r="H142" s="62" t="s">
        <v>875</v>
      </c>
      <c r="I142" s="66" t="s">
        <v>501</v>
      </c>
      <c r="J142" s="63" t="s">
        <v>34000</v>
      </c>
      <c r="K142" s="68">
        <v>64</v>
      </c>
      <c r="L142" s="61">
        <f t="shared" si="63"/>
        <v>2</v>
      </c>
      <c r="M142" s="47" t="s">
        <v>47</v>
      </c>
      <c r="N142" s="61">
        <f t="shared" si="64"/>
        <v>0</v>
      </c>
      <c r="O142" s="61" t="str">
        <f t="shared" si="62"/>
        <v>0343-A9541 0341-78264</v>
      </c>
      <c r="P142" s="65" t="str">
        <f t="shared" si="65"/>
        <v>343A9541</v>
      </c>
      <c r="Q142" s="64" t="e">
        <f>INDEX(#REF!,MATCH(P142,#REF!,0))</f>
        <v>#REF!</v>
      </c>
      <c r="R142" s="64" t="e">
        <f>INDEX(#REF!,MATCH($P142,#REF!,0))</f>
        <v>#REF!</v>
      </c>
      <c r="S142" s="64" t="e">
        <f>INDEX(#REF!,MATCH($P142,#REF!,0))</f>
        <v>#REF!</v>
      </c>
      <c r="T142" s="64" t="e">
        <f>INDEX(#REF!,MATCH($P142,#REF!,0))</f>
        <v>#REF!</v>
      </c>
      <c r="U142" s="64" t="e">
        <f>INDEX(#REF!,MATCH($P142,#REF!,0))</f>
        <v>#REF!</v>
      </c>
      <c r="V142" s="64" t="e">
        <f>INDEX(#REF!,MATCH($P142,#REF!,0))</f>
        <v>#REF!</v>
      </c>
      <c r="W142" s="64" t="e">
        <f>INDEX(#REF!,MATCH($P142,#REF!,0))</f>
        <v>#REF!</v>
      </c>
      <c r="X142" s="64" t="e">
        <f>INDEX(#REF!,MATCH($P142,#REF!,0))</f>
        <v>#REF!</v>
      </c>
      <c r="Y142" s="64" t="e">
        <f>INDEX(#REF!,MATCH($P142,#REF!,0))</f>
        <v>#REF!</v>
      </c>
      <c r="Z142" s="64" t="e">
        <f>INDEX(#REF!,MATCH($P142,#REF!,0))</f>
        <v>#REF!</v>
      </c>
      <c r="AA142" s="64" t="e">
        <f>INDEX(#REF!,MATCH($P142,#REF!,0))</f>
        <v>#REF!</v>
      </c>
      <c r="AB142" s="64" t="e">
        <f>INDEX(#REF!,MATCH($P142,#REF!,0))</f>
        <v>#REF!</v>
      </c>
      <c r="AC142" s="64" t="e">
        <f>INDEX(#REF!,MATCH($P142,#REF!,0))</f>
        <v>#REF!</v>
      </c>
      <c r="AD142" s="64" t="e">
        <f>INDEX(#REF!,MATCH($P142,#REF!,0))</f>
        <v>#REF!</v>
      </c>
      <c r="AE142" s="64" t="e">
        <f>INDEX(#REF!,MATCH($P142,#REF!,0))</f>
        <v>#REF!</v>
      </c>
      <c r="AF142" s="64" t="e">
        <f>INDEX(#REF!,MATCH($P142,#REF!,0))</f>
        <v>#REF!</v>
      </c>
      <c r="AG142" s="64" t="e">
        <f>INDEX(#REF!,MATCH($P142,#REF!,0))</f>
        <v>#REF!</v>
      </c>
      <c r="AH142" s="64" t="e">
        <f>INDEX(#REF!,MATCH($P142,#REF!,0))</f>
        <v>#REF!</v>
      </c>
      <c r="AI142" s="64" t="e">
        <f>INDEX(#REF!,MATCH($P142,#REF!,0))</f>
        <v>#REF!</v>
      </c>
      <c r="AJ142" s="64" t="e">
        <f>INDEX(#REF!,MATCH(P142,#REF!,0))</f>
        <v>#REF!</v>
      </c>
      <c r="AK142" s="77" t="str">
        <f t="shared" si="68"/>
        <v>Not Available</v>
      </c>
      <c r="AL142" s="77" t="str">
        <f t="shared" si="69"/>
        <v>Not Available</v>
      </c>
      <c r="AM142" s="77" t="str">
        <f t="shared" si="70"/>
        <v>Not Available</v>
      </c>
      <c r="AN142" s="77" t="str">
        <f t="shared" si="71"/>
        <v>Not Available</v>
      </c>
      <c r="AO142" s="77" t="str">
        <f t="shared" si="72"/>
        <v>Not Available</v>
      </c>
      <c r="AP142" s="77" t="str">
        <f t="shared" si="73"/>
        <v>Not Available</v>
      </c>
      <c r="AQ142" s="77" t="str">
        <f t="shared" si="74"/>
        <v>Not Available</v>
      </c>
      <c r="AR142" s="77" t="str">
        <f t="shared" si="75"/>
        <v>Not Available</v>
      </c>
      <c r="AS142" s="77" t="str">
        <f t="shared" si="76"/>
        <v>Not Available</v>
      </c>
      <c r="AT142" s="77" t="str">
        <f t="shared" si="77"/>
        <v>Not Available</v>
      </c>
      <c r="AU142" s="77" t="str">
        <f t="shared" si="78"/>
        <v>Not Available</v>
      </c>
      <c r="AV142" s="77" t="str">
        <f t="shared" si="79"/>
        <v>Not Available</v>
      </c>
      <c r="AW142" s="77" t="str">
        <f t="shared" si="80"/>
        <v>Not Available</v>
      </c>
      <c r="AX142" s="77" t="str">
        <f t="shared" si="81"/>
        <v>Not Available</v>
      </c>
      <c r="AY142" s="77" t="str">
        <f t="shared" si="82"/>
        <v>Not Available</v>
      </c>
      <c r="AZ142" s="77" t="str">
        <f t="shared" si="83"/>
        <v>Not Available</v>
      </c>
      <c r="BA142" s="77" t="str">
        <f t="shared" si="84"/>
        <v>Not Available</v>
      </c>
      <c r="BB142" s="77" t="str">
        <f t="shared" si="85"/>
        <v>Not Available</v>
      </c>
      <c r="BC142" s="77" t="str">
        <f t="shared" si="86"/>
        <v>Not Available</v>
      </c>
      <c r="BD142" s="77" t="str">
        <f t="shared" si="87"/>
        <v>Not Available</v>
      </c>
      <c r="BE142" s="65" t="str">
        <f t="shared" si="66"/>
        <v>N/A</v>
      </c>
      <c r="BF142" s="65" t="e">
        <f t="shared" si="67"/>
        <v>#VALUE!</v>
      </c>
      <c r="BG142" s="47" t="s">
        <v>2157</v>
      </c>
      <c r="BH142" s="61" t="str">
        <f>VLOOKUP($H142,'Code Type Lookup'!$A$2:$G$17237,7,FALSE)</f>
        <v>Radiology Services</v>
      </c>
      <c r="BI142" t="s">
        <v>875</v>
      </c>
      <c r="BJ142">
        <v>343</v>
      </c>
      <c r="BK142" s="47"/>
    </row>
    <row r="143" spans="1:63" x14ac:dyDescent="0.3">
      <c r="B143" s="61" t="str">
        <f t="shared" si="60"/>
        <v>Clinical Laboratory &amp; Pathology Procedures-General health panel-80050</v>
      </c>
      <c r="C143" s="61" t="str">
        <f t="shared" si="61"/>
        <v>80050-0301</v>
      </c>
      <c r="D143" s="47" t="s">
        <v>31030</v>
      </c>
      <c r="E143" s="47" t="s">
        <v>171</v>
      </c>
      <c r="F143" s="61" t="str">
        <f>IFERROR(VLOOKUP($H143,'Code Type Lookup'!$A$2:$F$17237,6,FALSE),G143)</f>
        <v>Clinical Laboratory &amp; Pathology Procedures</v>
      </c>
      <c r="G143" s="61" t="str">
        <f>IFERROR(VLOOKUP($H143,'Plain Language Descriptions'!$A$2:$B$4913,2,FALSE),VLOOKUP($I143,'Code Type Lookup'!$L$2:$M$48,2,FALSE))</f>
        <v>General health panel</v>
      </c>
      <c r="H143" s="62" t="s">
        <v>25122</v>
      </c>
      <c r="I143" s="66" t="s">
        <v>208</v>
      </c>
      <c r="J143" s="63" t="s">
        <v>31030</v>
      </c>
      <c r="K143" s="68">
        <v>779</v>
      </c>
      <c r="L143" s="61">
        <f t="shared" si="63"/>
        <v>2</v>
      </c>
      <c r="M143" s="47" t="s">
        <v>51</v>
      </c>
      <c r="N143" s="61">
        <f t="shared" si="64"/>
        <v>1</v>
      </c>
      <c r="O143" s="61" t="str">
        <f t="shared" si="62"/>
        <v>0301-80050 0301-80050</v>
      </c>
      <c r="P143" s="65" t="str">
        <f t="shared" si="65"/>
        <v>30180050</v>
      </c>
      <c r="Q143" s="64" t="e">
        <f>INDEX(#REF!,MATCH(P143,#REF!,0))</f>
        <v>#REF!</v>
      </c>
      <c r="R143" s="64" t="e">
        <f>INDEX(#REF!,MATCH($P143,#REF!,0))</f>
        <v>#REF!</v>
      </c>
      <c r="S143" s="64" t="e">
        <f>INDEX(#REF!,MATCH($P143,#REF!,0))</f>
        <v>#REF!</v>
      </c>
      <c r="T143" s="64" t="e">
        <f>INDEX(#REF!,MATCH($P143,#REF!,0))</f>
        <v>#REF!</v>
      </c>
      <c r="U143" s="64" t="e">
        <f>INDEX(#REF!,MATCH($P143,#REF!,0))</f>
        <v>#REF!</v>
      </c>
      <c r="V143" s="64" t="e">
        <f>INDEX(#REF!,MATCH($P143,#REF!,0))</f>
        <v>#REF!</v>
      </c>
      <c r="W143" s="64" t="e">
        <f>INDEX(#REF!,MATCH($P143,#REF!,0))</f>
        <v>#REF!</v>
      </c>
      <c r="X143" s="64" t="e">
        <f>INDEX(#REF!,MATCH($P143,#REF!,0))</f>
        <v>#REF!</v>
      </c>
      <c r="Y143" s="64" t="e">
        <f>INDEX(#REF!,MATCH($P143,#REF!,0))</f>
        <v>#REF!</v>
      </c>
      <c r="Z143" s="64" t="e">
        <f>INDEX(#REF!,MATCH($P143,#REF!,0))</f>
        <v>#REF!</v>
      </c>
      <c r="AA143" s="64" t="e">
        <f>INDEX(#REF!,MATCH($P143,#REF!,0))</f>
        <v>#REF!</v>
      </c>
      <c r="AB143" s="64" t="e">
        <f>INDEX(#REF!,MATCH($P143,#REF!,0))</f>
        <v>#REF!</v>
      </c>
      <c r="AC143" s="64" t="e">
        <f>INDEX(#REF!,MATCH($P143,#REF!,0))</f>
        <v>#REF!</v>
      </c>
      <c r="AD143" s="64" t="e">
        <f>INDEX(#REF!,MATCH($P143,#REF!,0))</f>
        <v>#REF!</v>
      </c>
      <c r="AE143" s="64" t="e">
        <f>INDEX(#REF!,MATCH($P143,#REF!,0))</f>
        <v>#REF!</v>
      </c>
      <c r="AF143" s="64" t="e">
        <f>INDEX(#REF!,MATCH($P143,#REF!,0))</f>
        <v>#REF!</v>
      </c>
      <c r="AG143" s="64" t="e">
        <f>INDEX(#REF!,MATCH($P143,#REF!,0))</f>
        <v>#REF!</v>
      </c>
      <c r="AH143" s="64" t="e">
        <f>INDEX(#REF!,MATCH($P143,#REF!,0))</f>
        <v>#REF!</v>
      </c>
      <c r="AI143" s="64" t="e">
        <f>INDEX(#REF!,MATCH($P143,#REF!,0))</f>
        <v>#REF!</v>
      </c>
      <c r="AJ143" s="64" t="e">
        <f>INDEX(#REF!,MATCH(P143,#REF!,0))</f>
        <v>#REF!</v>
      </c>
      <c r="AK143" s="77" t="str">
        <f t="shared" si="68"/>
        <v>Not Available</v>
      </c>
      <c r="AL143" s="77" t="str">
        <f t="shared" si="69"/>
        <v>Not Available</v>
      </c>
      <c r="AM143" s="77" t="str">
        <f t="shared" si="70"/>
        <v>Not Available</v>
      </c>
      <c r="AN143" s="77" t="str">
        <f t="shared" si="71"/>
        <v>Not Available</v>
      </c>
      <c r="AO143" s="77" t="str">
        <f t="shared" si="72"/>
        <v>Not Available</v>
      </c>
      <c r="AP143" s="77" t="str">
        <f t="shared" si="73"/>
        <v>Not Available</v>
      </c>
      <c r="AQ143" s="77" t="str">
        <f t="shared" si="74"/>
        <v>Not Available</v>
      </c>
      <c r="AR143" s="77" t="str">
        <f t="shared" si="75"/>
        <v>Not Available</v>
      </c>
      <c r="AS143" s="77" t="str">
        <f t="shared" si="76"/>
        <v>Not Available</v>
      </c>
      <c r="AT143" s="77" t="str">
        <f t="shared" si="77"/>
        <v>Not Available</v>
      </c>
      <c r="AU143" s="77" t="str">
        <f t="shared" si="78"/>
        <v>Not Available</v>
      </c>
      <c r="AV143" s="77" t="str">
        <f t="shared" si="79"/>
        <v>Not Available</v>
      </c>
      <c r="AW143" s="77" t="str">
        <f t="shared" si="80"/>
        <v>Not Available</v>
      </c>
      <c r="AX143" s="77" t="str">
        <f t="shared" si="81"/>
        <v>Not Available</v>
      </c>
      <c r="AY143" s="77" t="str">
        <f t="shared" si="82"/>
        <v>Not Available</v>
      </c>
      <c r="AZ143" s="77" t="str">
        <f t="shared" si="83"/>
        <v>Not Available</v>
      </c>
      <c r="BA143" s="77" t="str">
        <f t="shared" si="84"/>
        <v>Not Available</v>
      </c>
      <c r="BB143" s="77" t="str">
        <f t="shared" si="85"/>
        <v>Not Available</v>
      </c>
      <c r="BC143" s="77" t="str">
        <f t="shared" si="86"/>
        <v>Not Available</v>
      </c>
      <c r="BD143" s="77" t="str">
        <f t="shared" si="87"/>
        <v>Not Available</v>
      </c>
      <c r="BE143" s="65">
        <f t="shared" si="66"/>
        <v>4</v>
      </c>
      <c r="BF143" s="65">
        <f t="shared" si="67"/>
        <v>2</v>
      </c>
      <c r="BG143" s="47" t="s">
        <v>25123</v>
      </c>
      <c r="BH143" s="61" t="str">
        <f>VLOOKUP($H143,'Code Type Lookup'!$A$2:$G$17237,7,FALSE)</f>
        <v>Laboratory &amp; Pathology Services</v>
      </c>
      <c r="BI143">
        <v>80050</v>
      </c>
      <c r="BJ143">
        <v>301</v>
      </c>
      <c r="BK143" s="47"/>
    </row>
    <row r="144" spans="1:63" x14ac:dyDescent="0.3">
      <c r="B144" s="61" t="str">
        <f t="shared" si="60"/>
        <v>Clinical Laboratory &amp; Pathology Procedures-Thyroxine (thyroid chemical), free-84439</v>
      </c>
      <c r="C144" s="61" t="str">
        <f t="shared" si="61"/>
        <v>80050-0301</v>
      </c>
      <c r="D144" s="47" t="s">
        <v>31030</v>
      </c>
      <c r="E144" s="47" t="s">
        <v>187</v>
      </c>
      <c r="F144" s="61" t="str">
        <f>IFERROR(VLOOKUP($H144,'Code Type Lookup'!$A$2:$F$17237,6,FALSE),G144)</f>
        <v>Clinical Laboratory &amp; Pathology Procedures</v>
      </c>
      <c r="G144" s="61" t="str">
        <f>IFERROR(VLOOKUP($H144,'Plain Language Descriptions'!$A$2:$B$4913,2,FALSE),VLOOKUP($I144,'Code Type Lookup'!$L$2:$M$48,2,FALSE))</f>
        <v>Thyroxine (thyroid chemical), free</v>
      </c>
      <c r="H144" s="62" t="s">
        <v>626</v>
      </c>
      <c r="I144" s="66" t="s">
        <v>208</v>
      </c>
      <c r="J144" s="63" t="s">
        <v>624</v>
      </c>
      <c r="K144" s="68">
        <v>164</v>
      </c>
      <c r="L144" s="61">
        <f t="shared" si="63"/>
        <v>2</v>
      </c>
      <c r="M144" s="47" t="s">
        <v>47</v>
      </c>
      <c r="N144" s="61">
        <f t="shared" si="64"/>
        <v>0</v>
      </c>
      <c r="O144" s="61" t="str">
        <f t="shared" si="62"/>
        <v>0301-84439 0301-80050</v>
      </c>
      <c r="P144" s="65" t="str">
        <f t="shared" si="65"/>
        <v>30184439</v>
      </c>
      <c r="Q144" s="64" t="e">
        <f>INDEX(#REF!,MATCH(P144,#REF!,0))</f>
        <v>#REF!</v>
      </c>
      <c r="R144" s="64" t="e">
        <f>INDEX(#REF!,MATCH($P144,#REF!,0))</f>
        <v>#REF!</v>
      </c>
      <c r="S144" s="64" t="e">
        <f>INDEX(#REF!,MATCH($P144,#REF!,0))</f>
        <v>#REF!</v>
      </c>
      <c r="T144" s="64" t="e">
        <f>INDEX(#REF!,MATCH($P144,#REF!,0))</f>
        <v>#REF!</v>
      </c>
      <c r="U144" s="64" t="e">
        <f>INDEX(#REF!,MATCH($P144,#REF!,0))</f>
        <v>#REF!</v>
      </c>
      <c r="V144" s="64" t="e">
        <f>INDEX(#REF!,MATCH($P144,#REF!,0))</f>
        <v>#REF!</v>
      </c>
      <c r="W144" s="64" t="e">
        <f>INDEX(#REF!,MATCH($P144,#REF!,0))</f>
        <v>#REF!</v>
      </c>
      <c r="X144" s="64" t="e">
        <f>INDEX(#REF!,MATCH($P144,#REF!,0))</f>
        <v>#REF!</v>
      </c>
      <c r="Y144" s="64" t="e">
        <f>INDEX(#REF!,MATCH($P144,#REF!,0))</f>
        <v>#REF!</v>
      </c>
      <c r="Z144" s="64" t="e">
        <f>INDEX(#REF!,MATCH($P144,#REF!,0))</f>
        <v>#REF!</v>
      </c>
      <c r="AA144" s="64" t="e">
        <f>INDEX(#REF!,MATCH($P144,#REF!,0))</f>
        <v>#REF!</v>
      </c>
      <c r="AB144" s="64" t="e">
        <f>INDEX(#REF!,MATCH($P144,#REF!,0))</f>
        <v>#REF!</v>
      </c>
      <c r="AC144" s="64" t="e">
        <f>INDEX(#REF!,MATCH($P144,#REF!,0))</f>
        <v>#REF!</v>
      </c>
      <c r="AD144" s="64" t="e">
        <f>INDEX(#REF!,MATCH($P144,#REF!,0))</f>
        <v>#REF!</v>
      </c>
      <c r="AE144" s="64" t="e">
        <f>INDEX(#REF!,MATCH($P144,#REF!,0))</f>
        <v>#REF!</v>
      </c>
      <c r="AF144" s="64" t="e">
        <f>INDEX(#REF!,MATCH($P144,#REF!,0))</f>
        <v>#REF!</v>
      </c>
      <c r="AG144" s="64" t="e">
        <f>INDEX(#REF!,MATCH($P144,#REF!,0))</f>
        <v>#REF!</v>
      </c>
      <c r="AH144" s="64" t="e">
        <f>INDEX(#REF!,MATCH($P144,#REF!,0))</f>
        <v>#REF!</v>
      </c>
      <c r="AI144" s="64" t="e">
        <f>INDEX(#REF!,MATCH($P144,#REF!,0))</f>
        <v>#REF!</v>
      </c>
      <c r="AJ144" s="64" t="e">
        <f>INDEX(#REF!,MATCH(P144,#REF!,0))</f>
        <v>#REF!</v>
      </c>
      <c r="AK144" s="77" t="str">
        <f t="shared" si="68"/>
        <v>Not Available</v>
      </c>
      <c r="AL144" s="77" t="str">
        <f t="shared" si="69"/>
        <v>Not Available</v>
      </c>
      <c r="AM144" s="77" t="str">
        <f t="shared" si="70"/>
        <v>Not Available</v>
      </c>
      <c r="AN144" s="77" t="str">
        <f t="shared" si="71"/>
        <v>Not Available</v>
      </c>
      <c r="AO144" s="77" t="str">
        <f t="shared" si="72"/>
        <v>Not Available</v>
      </c>
      <c r="AP144" s="77" t="str">
        <f t="shared" si="73"/>
        <v>Not Available</v>
      </c>
      <c r="AQ144" s="77" t="str">
        <f t="shared" si="74"/>
        <v>Not Available</v>
      </c>
      <c r="AR144" s="77" t="str">
        <f t="shared" si="75"/>
        <v>Not Available</v>
      </c>
      <c r="AS144" s="77" t="str">
        <f t="shared" si="76"/>
        <v>Not Available</v>
      </c>
      <c r="AT144" s="77" t="str">
        <f t="shared" si="77"/>
        <v>Not Available</v>
      </c>
      <c r="AU144" s="77" t="str">
        <f t="shared" si="78"/>
        <v>Not Available</v>
      </c>
      <c r="AV144" s="77" t="str">
        <f t="shared" si="79"/>
        <v>Not Available</v>
      </c>
      <c r="AW144" s="77" t="str">
        <f t="shared" si="80"/>
        <v>Not Available</v>
      </c>
      <c r="AX144" s="77" t="str">
        <f t="shared" si="81"/>
        <v>Not Available</v>
      </c>
      <c r="AY144" s="77" t="str">
        <f t="shared" si="82"/>
        <v>Not Available</v>
      </c>
      <c r="AZ144" s="77" t="str">
        <f t="shared" si="83"/>
        <v>Not Available</v>
      </c>
      <c r="BA144" s="77" t="str">
        <f t="shared" si="84"/>
        <v>Not Available</v>
      </c>
      <c r="BB144" s="77" t="str">
        <f t="shared" si="85"/>
        <v>Not Available</v>
      </c>
      <c r="BC144" s="77" t="str">
        <f t="shared" si="86"/>
        <v>Not Available</v>
      </c>
      <c r="BD144" s="77" t="str">
        <f t="shared" si="87"/>
        <v>Not Available</v>
      </c>
      <c r="BE144" s="65" t="str">
        <f t="shared" si="66"/>
        <v>N/A</v>
      </c>
      <c r="BF144" s="65" t="e">
        <f t="shared" si="67"/>
        <v>#VALUE!</v>
      </c>
      <c r="BG144" s="47" t="s">
        <v>26599</v>
      </c>
      <c r="BH144" s="61" t="str">
        <f>VLOOKUP($H144,'Code Type Lookup'!$A$2:$G$17237,7,FALSE)</f>
        <v>Laboratory &amp; Pathology Services</v>
      </c>
      <c r="BI144">
        <v>84439</v>
      </c>
      <c r="BJ144">
        <v>301</v>
      </c>
      <c r="BK144" s="47"/>
    </row>
    <row r="145" spans="2:63" x14ac:dyDescent="0.3">
      <c r="B145" s="61" t="str">
        <f t="shared" si="60"/>
        <v>Clinical Laboratory &amp; Pathology Procedures-Drug assay caffeine-80155</v>
      </c>
      <c r="C145" s="61" t="str">
        <f t="shared" si="61"/>
        <v>80155-0301</v>
      </c>
      <c r="D145" s="47" t="s">
        <v>33858</v>
      </c>
      <c r="E145" s="47" t="s">
        <v>171</v>
      </c>
      <c r="F145" s="61" t="str">
        <f>IFERROR(VLOOKUP($H145,'Code Type Lookup'!$A$2:$F$17237,6,FALSE),G145)</f>
        <v>Clinical Laboratory &amp; Pathology Procedures</v>
      </c>
      <c r="G145" s="61" t="str">
        <f>IFERROR(VLOOKUP($H145,'Plain Language Descriptions'!$A$2:$B$4913,2,FALSE),VLOOKUP($I145,'Code Type Lookup'!$L$2:$M$48,2,FALSE))</f>
        <v>Drug assay caffeine</v>
      </c>
      <c r="H145" s="62" t="s">
        <v>25136</v>
      </c>
      <c r="I145" s="66" t="s">
        <v>208</v>
      </c>
      <c r="J145" s="63" t="s">
        <v>33858</v>
      </c>
      <c r="K145" s="68">
        <v>317</v>
      </c>
      <c r="L145" s="61">
        <f t="shared" si="63"/>
        <v>1</v>
      </c>
      <c r="M145" s="47" t="s">
        <v>51</v>
      </c>
      <c r="N145" s="61">
        <f t="shared" si="64"/>
        <v>1</v>
      </c>
      <c r="O145" s="61" t="str">
        <f t="shared" si="62"/>
        <v>0301-80155 0301-80155</v>
      </c>
      <c r="P145" s="65" t="str">
        <f t="shared" si="65"/>
        <v>30180155</v>
      </c>
      <c r="Q145" s="64" t="e">
        <f>INDEX(#REF!,MATCH(P145,#REF!,0))</f>
        <v>#REF!</v>
      </c>
      <c r="R145" s="64" t="e">
        <f>INDEX(#REF!,MATCH($P145,#REF!,0))</f>
        <v>#REF!</v>
      </c>
      <c r="S145" s="64" t="e">
        <f>INDEX(#REF!,MATCH($P145,#REF!,0))</f>
        <v>#REF!</v>
      </c>
      <c r="T145" s="64" t="e">
        <f>INDEX(#REF!,MATCH($P145,#REF!,0))</f>
        <v>#REF!</v>
      </c>
      <c r="U145" s="64" t="e">
        <f>INDEX(#REF!,MATCH($P145,#REF!,0))</f>
        <v>#REF!</v>
      </c>
      <c r="V145" s="64" t="e">
        <f>INDEX(#REF!,MATCH($P145,#REF!,0))</f>
        <v>#REF!</v>
      </c>
      <c r="W145" s="64" t="e">
        <f>INDEX(#REF!,MATCH($P145,#REF!,0))</f>
        <v>#REF!</v>
      </c>
      <c r="X145" s="64" t="e">
        <f>INDEX(#REF!,MATCH($P145,#REF!,0))</f>
        <v>#REF!</v>
      </c>
      <c r="Y145" s="64" t="e">
        <f>INDEX(#REF!,MATCH($P145,#REF!,0))</f>
        <v>#REF!</v>
      </c>
      <c r="Z145" s="64" t="e">
        <f>INDEX(#REF!,MATCH($P145,#REF!,0))</f>
        <v>#REF!</v>
      </c>
      <c r="AA145" s="64" t="e">
        <f>INDEX(#REF!,MATCH($P145,#REF!,0))</f>
        <v>#REF!</v>
      </c>
      <c r="AB145" s="64" t="e">
        <f>INDEX(#REF!,MATCH($P145,#REF!,0))</f>
        <v>#REF!</v>
      </c>
      <c r="AC145" s="64" t="e">
        <f>INDEX(#REF!,MATCH($P145,#REF!,0))</f>
        <v>#REF!</v>
      </c>
      <c r="AD145" s="64" t="e">
        <f>INDEX(#REF!,MATCH($P145,#REF!,0))</f>
        <v>#REF!</v>
      </c>
      <c r="AE145" s="64" t="e">
        <f>INDEX(#REF!,MATCH($P145,#REF!,0))</f>
        <v>#REF!</v>
      </c>
      <c r="AF145" s="64" t="e">
        <f>INDEX(#REF!,MATCH($P145,#REF!,0))</f>
        <v>#REF!</v>
      </c>
      <c r="AG145" s="64" t="e">
        <f>INDEX(#REF!,MATCH($P145,#REF!,0))</f>
        <v>#REF!</v>
      </c>
      <c r="AH145" s="64" t="e">
        <f>INDEX(#REF!,MATCH($P145,#REF!,0))</f>
        <v>#REF!</v>
      </c>
      <c r="AI145" s="64" t="e">
        <f>INDEX(#REF!,MATCH($P145,#REF!,0))</f>
        <v>#REF!</v>
      </c>
      <c r="AJ145" s="64" t="e">
        <f>INDEX(#REF!,MATCH(P145,#REF!,0))</f>
        <v>#REF!</v>
      </c>
      <c r="AK145" s="77" t="str">
        <f t="shared" si="68"/>
        <v>Not Available</v>
      </c>
      <c r="AL145" s="77" t="str">
        <f t="shared" si="69"/>
        <v>Not Available</v>
      </c>
      <c r="AM145" s="77" t="str">
        <f t="shared" si="70"/>
        <v>Not Available</v>
      </c>
      <c r="AN145" s="77" t="str">
        <f t="shared" si="71"/>
        <v>Not Available</v>
      </c>
      <c r="AO145" s="77" t="str">
        <f t="shared" si="72"/>
        <v>Not Available</v>
      </c>
      <c r="AP145" s="77" t="str">
        <f t="shared" si="73"/>
        <v>Not Available</v>
      </c>
      <c r="AQ145" s="77" t="str">
        <f t="shared" si="74"/>
        <v>Not Available</v>
      </c>
      <c r="AR145" s="77" t="str">
        <f t="shared" si="75"/>
        <v>Not Available</v>
      </c>
      <c r="AS145" s="77" t="str">
        <f t="shared" si="76"/>
        <v>Not Available</v>
      </c>
      <c r="AT145" s="77" t="str">
        <f t="shared" si="77"/>
        <v>Not Available</v>
      </c>
      <c r="AU145" s="77" t="str">
        <f t="shared" si="78"/>
        <v>Not Available</v>
      </c>
      <c r="AV145" s="77" t="str">
        <f t="shared" si="79"/>
        <v>Not Available</v>
      </c>
      <c r="AW145" s="77" t="str">
        <f t="shared" si="80"/>
        <v>Not Available</v>
      </c>
      <c r="AX145" s="77" t="str">
        <f t="shared" si="81"/>
        <v>Not Available</v>
      </c>
      <c r="AY145" s="77" t="str">
        <f t="shared" si="82"/>
        <v>Not Available</v>
      </c>
      <c r="AZ145" s="77" t="str">
        <f t="shared" si="83"/>
        <v>Not Available</v>
      </c>
      <c r="BA145" s="77" t="str">
        <f t="shared" si="84"/>
        <v>Not Available</v>
      </c>
      <c r="BB145" s="77" t="str">
        <f t="shared" si="85"/>
        <v>Not Available</v>
      </c>
      <c r="BC145" s="77" t="str">
        <f t="shared" si="86"/>
        <v>Not Available</v>
      </c>
      <c r="BD145" s="77" t="str">
        <f t="shared" si="87"/>
        <v>Not Available</v>
      </c>
      <c r="BE145" s="65">
        <f t="shared" si="66"/>
        <v>2</v>
      </c>
      <c r="BF145" s="65">
        <f t="shared" si="67"/>
        <v>1</v>
      </c>
      <c r="BG145" s="47" t="s">
        <v>25137</v>
      </c>
      <c r="BH145" s="61" t="str">
        <f>VLOOKUP($H145,'Code Type Lookup'!$A$2:$G$17237,7,FALSE)</f>
        <v>Laboratory &amp; Pathology Services</v>
      </c>
      <c r="BI145">
        <v>80155</v>
      </c>
      <c r="BJ145">
        <v>301</v>
      </c>
      <c r="BK145" s="47"/>
    </row>
    <row r="146" spans="2:63" x14ac:dyDescent="0.3">
      <c r="B146" s="61" t="str">
        <f t="shared" si="60"/>
        <v>Clinical Laboratory &amp; Pathology Procedures-Everolimus level-80169</v>
      </c>
      <c r="C146" s="61" t="str">
        <f t="shared" si="61"/>
        <v>80169-0301</v>
      </c>
      <c r="D146" s="47" t="s">
        <v>33859</v>
      </c>
      <c r="E146" s="47" t="s">
        <v>171</v>
      </c>
      <c r="F146" s="61" t="str">
        <f>IFERROR(VLOOKUP($H146,'Code Type Lookup'!$A$2:$F$17237,6,FALSE),G146)</f>
        <v>Clinical Laboratory &amp; Pathology Procedures</v>
      </c>
      <c r="G146" s="61" t="str">
        <f>IFERROR(VLOOKUP($H146,'Plain Language Descriptions'!$A$2:$B$4913,2,FALSE),VLOOKUP($I146,'Code Type Lookup'!$L$2:$M$48,2,FALSE))</f>
        <v>Everolimus level</v>
      </c>
      <c r="H146" s="62" t="s">
        <v>25156</v>
      </c>
      <c r="I146" s="66" t="s">
        <v>208</v>
      </c>
      <c r="J146" s="63" t="s">
        <v>33859</v>
      </c>
      <c r="K146" s="68">
        <v>249</v>
      </c>
      <c r="L146" s="61">
        <f t="shared" si="63"/>
        <v>5</v>
      </c>
      <c r="M146" s="47" t="s">
        <v>51</v>
      </c>
      <c r="N146" s="61">
        <f t="shared" si="64"/>
        <v>1</v>
      </c>
      <c r="O146" s="61" t="str">
        <f t="shared" si="62"/>
        <v>0301-80169 0301-80169</v>
      </c>
      <c r="P146" s="65" t="str">
        <f t="shared" si="65"/>
        <v>30180169</v>
      </c>
      <c r="Q146" s="64" t="e">
        <f>INDEX(#REF!,MATCH(P146,#REF!,0))</f>
        <v>#REF!</v>
      </c>
      <c r="R146" s="64" t="e">
        <f>INDEX(#REF!,MATCH($P146,#REF!,0))</f>
        <v>#REF!</v>
      </c>
      <c r="S146" s="64" t="e">
        <f>INDEX(#REF!,MATCH($P146,#REF!,0))</f>
        <v>#REF!</v>
      </c>
      <c r="T146" s="64" t="e">
        <f>INDEX(#REF!,MATCH($P146,#REF!,0))</f>
        <v>#REF!</v>
      </c>
      <c r="U146" s="64" t="e">
        <f>INDEX(#REF!,MATCH($P146,#REF!,0))</f>
        <v>#REF!</v>
      </c>
      <c r="V146" s="64" t="e">
        <f>INDEX(#REF!,MATCH($P146,#REF!,0))</f>
        <v>#REF!</v>
      </c>
      <c r="W146" s="64" t="e">
        <f>INDEX(#REF!,MATCH($P146,#REF!,0))</f>
        <v>#REF!</v>
      </c>
      <c r="X146" s="64" t="e">
        <f>INDEX(#REF!,MATCH($P146,#REF!,0))</f>
        <v>#REF!</v>
      </c>
      <c r="Y146" s="64" t="e">
        <f>INDEX(#REF!,MATCH($P146,#REF!,0))</f>
        <v>#REF!</v>
      </c>
      <c r="Z146" s="64" t="e">
        <f>INDEX(#REF!,MATCH($P146,#REF!,0))</f>
        <v>#REF!</v>
      </c>
      <c r="AA146" s="64" t="e">
        <f>INDEX(#REF!,MATCH($P146,#REF!,0))</f>
        <v>#REF!</v>
      </c>
      <c r="AB146" s="64" t="e">
        <f>INDEX(#REF!,MATCH($P146,#REF!,0))</f>
        <v>#REF!</v>
      </c>
      <c r="AC146" s="64" t="e">
        <f>INDEX(#REF!,MATCH($P146,#REF!,0))</f>
        <v>#REF!</v>
      </c>
      <c r="AD146" s="64" t="e">
        <f>INDEX(#REF!,MATCH($P146,#REF!,0))</f>
        <v>#REF!</v>
      </c>
      <c r="AE146" s="64" t="e">
        <f>INDEX(#REF!,MATCH($P146,#REF!,0))</f>
        <v>#REF!</v>
      </c>
      <c r="AF146" s="64" t="e">
        <f>INDEX(#REF!,MATCH($P146,#REF!,0))</f>
        <v>#REF!</v>
      </c>
      <c r="AG146" s="64" t="e">
        <f>INDEX(#REF!,MATCH($P146,#REF!,0))</f>
        <v>#REF!</v>
      </c>
      <c r="AH146" s="64" t="e">
        <f>INDEX(#REF!,MATCH($P146,#REF!,0))</f>
        <v>#REF!</v>
      </c>
      <c r="AI146" s="64" t="e">
        <f>INDEX(#REF!,MATCH($P146,#REF!,0))</f>
        <v>#REF!</v>
      </c>
      <c r="AJ146" s="64" t="e">
        <f>INDEX(#REF!,MATCH(P146,#REF!,0))</f>
        <v>#REF!</v>
      </c>
      <c r="AK146" s="77" t="str">
        <f t="shared" si="68"/>
        <v>Not Available</v>
      </c>
      <c r="AL146" s="77" t="str">
        <f t="shared" si="69"/>
        <v>Not Available</v>
      </c>
      <c r="AM146" s="77" t="str">
        <f t="shared" si="70"/>
        <v>Not Available</v>
      </c>
      <c r="AN146" s="77" t="str">
        <f t="shared" si="71"/>
        <v>Not Available</v>
      </c>
      <c r="AO146" s="77" t="str">
        <f t="shared" si="72"/>
        <v>Not Available</v>
      </c>
      <c r="AP146" s="77" t="str">
        <f t="shared" si="73"/>
        <v>Not Available</v>
      </c>
      <c r="AQ146" s="77" t="str">
        <f t="shared" si="74"/>
        <v>Not Available</v>
      </c>
      <c r="AR146" s="77" t="str">
        <f t="shared" si="75"/>
        <v>Not Available</v>
      </c>
      <c r="AS146" s="77" t="str">
        <f t="shared" si="76"/>
        <v>Not Available</v>
      </c>
      <c r="AT146" s="77" t="str">
        <f t="shared" si="77"/>
        <v>Not Available</v>
      </c>
      <c r="AU146" s="77" t="str">
        <f t="shared" si="78"/>
        <v>Not Available</v>
      </c>
      <c r="AV146" s="77" t="str">
        <f t="shared" si="79"/>
        <v>Not Available</v>
      </c>
      <c r="AW146" s="77" t="str">
        <f t="shared" si="80"/>
        <v>Not Available</v>
      </c>
      <c r="AX146" s="77" t="str">
        <f t="shared" si="81"/>
        <v>Not Available</v>
      </c>
      <c r="AY146" s="77" t="str">
        <f t="shared" si="82"/>
        <v>Not Available</v>
      </c>
      <c r="AZ146" s="77" t="str">
        <f t="shared" si="83"/>
        <v>Not Available</v>
      </c>
      <c r="BA146" s="77" t="str">
        <f t="shared" si="84"/>
        <v>Not Available</v>
      </c>
      <c r="BB146" s="77" t="str">
        <f t="shared" si="85"/>
        <v>Not Available</v>
      </c>
      <c r="BC146" s="77" t="str">
        <f t="shared" si="86"/>
        <v>Not Available</v>
      </c>
      <c r="BD146" s="77" t="str">
        <f t="shared" si="87"/>
        <v>Not Available</v>
      </c>
      <c r="BE146" s="65">
        <f t="shared" si="66"/>
        <v>7</v>
      </c>
      <c r="BF146" s="65">
        <f t="shared" si="67"/>
        <v>2</v>
      </c>
      <c r="BG146" s="47" t="s">
        <v>25157</v>
      </c>
      <c r="BH146" s="61" t="str">
        <f>VLOOKUP($H146,'Code Type Lookup'!$A$2:$G$17237,7,FALSE)</f>
        <v>Laboratory &amp; Pathology Services</v>
      </c>
      <c r="BI146">
        <v>80169</v>
      </c>
      <c r="BJ146">
        <v>301</v>
      </c>
      <c r="BK146" s="47"/>
    </row>
    <row r="147" spans="2:63" x14ac:dyDescent="0.3">
      <c r="B147" s="61" t="str">
        <f t="shared" si="60"/>
        <v>Surgery Procedures -Draw Blood from Vein-36415</v>
      </c>
      <c r="C147" s="61" t="str">
        <f t="shared" si="61"/>
        <v>80169-0301</v>
      </c>
      <c r="D147" s="47" t="s">
        <v>33859</v>
      </c>
      <c r="E147" s="47" t="s">
        <v>187</v>
      </c>
      <c r="F147" s="61" t="str">
        <f>IFERROR(VLOOKUP($H147,'Code Type Lookup'!$A$2:$F$17237,6,FALSE),G147)</f>
        <v xml:space="preserve">Surgery Procedures </v>
      </c>
      <c r="G147" s="61" t="str">
        <f>IFERROR(VLOOKUP($H147,'Plain Language Descriptions'!$A$2:$B$4913,2,FALSE),VLOOKUP($I147,'Code Type Lookup'!$L$2:$M$48,2,FALSE))</f>
        <v>Draw Blood from Vein</v>
      </c>
      <c r="H147" s="62" t="s">
        <v>49</v>
      </c>
      <c r="I147" s="66" t="s">
        <v>50</v>
      </c>
      <c r="J147" s="63" t="s">
        <v>33992</v>
      </c>
      <c r="K147" s="68">
        <v>35</v>
      </c>
      <c r="L147" s="61">
        <f t="shared" si="63"/>
        <v>5</v>
      </c>
      <c r="M147" s="47" t="s">
        <v>47</v>
      </c>
      <c r="N147" s="61">
        <f t="shared" si="64"/>
        <v>0</v>
      </c>
      <c r="O147" s="61" t="str">
        <f t="shared" si="62"/>
        <v>0300-36415 0301-80169</v>
      </c>
      <c r="P147" s="65" t="str">
        <f t="shared" si="65"/>
        <v>30036415</v>
      </c>
      <c r="Q147" s="64" t="e">
        <f>INDEX(#REF!,MATCH(P147,#REF!,0))</f>
        <v>#REF!</v>
      </c>
      <c r="R147" s="64" t="e">
        <f>INDEX(#REF!,MATCH($P147,#REF!,0))</f>
        <v>#REF!</v>
      </c>
      <c r="S147" s="64" t="e">
        <f>INDEX(#REF!,MATCH($P147,#REF!,0))</f>
        <v>#REF!</v>
      </c>
      <c r="T147" s="64" t="e">
        <f>INDEX(#REF!,MATCH($P147,#REF!,0))</f>
        <v>#REF!</v>
      </c>
      <c r="U147" s="64" t="e">
        <f>INDEX(#REF!,MATCH($P147,#REF!,0))</f>
        <v>#REF!</v>
      </c>
      <c r="V147" s="64" t="e">
        <f>INDEX(#REF!,MATCH($P147,#REF!,0))</f>
        <v>#REF!</v>
      </c>
      <c r="W147" s="64" t="e">
        <f>INDEX(#REF!,MATCH($P147,#REF!,0))</f>
        <v>#REF!</v>
      </c>
      <c r="X147" s="64" t="e">
        <f>INDEX(#REF!,MATCH($P147,#REF!,0))</f>
        <v>#REF!</v>
      </c>
      <c r="Y147" s="64" t="e">
        <f>INDEX(#REF!,MATCH($P147,#REF!,0))</f>
        <v>#REF!</v>
      </c>
      <c r="Z147" s="64" t="e">
        <f>INDEX(#REF!,MATCH($P147,#REF!,0))</f>
        <v>#REF!</v>
      </c>
      <c r="AA147" s="64" t="e">
        <f>INDEX(#REF!,MATCH($P147,#REF!,0))</f>
        <v>#REF!</v>
      </c>
      <c r="AB147" s="64" t="e">
        <f>INDEX(#REF!,MATCH($P147,#REF!,0))</f>
        <v>#REF!</v>
      </c>
      <c r="AC147" s="64" t="e">
        <f>INDEX(#REF!,MATCH($P147,#REF!,0))</f>
        <v>#REF!</v>
      </c>
      <c r="AD147" s="64" t="e">
        <f>INDEX(#REF!,MATCH($P147,#REF!,0))</f>
        <v>#REF!</v>
      </c>
      <c r="AE147" s="64" t="e">
        <f>INDEX(#REF!,MATCH($P147,#REF!,0))</f>
        <v>#REF!</v>
      </c>
      <c r="AF147" s="64" t="e">
        <f>INDEX(#REF!,MATCH($P147,#REF!,0))</f>
        <v>#REF!</v>
      </c>
      <c r="AG147" s="64" t="e">
        <f>INDEX(#REF!,MATCH($P147,#REF!,0))</f>
        <v>#REF!</v>
      </c>
      <c r="AH147" s="64" t="e">
        <f>INDEX(#REF!,MATCH($P147,#REF!,0))</f>
        <v>#REF!</v>
      </c>
      <c r="AI147" s="64" t="e">
        <f>INDEX(#REF!,MATCH($P147,#REF!,0))</f>
        <v>#REF!</v>
      </c>
      <c r="AJ147" s="64" t="e">
        <f>INDEX(#REF!,MATCH(P147,#REF!,0))</f>
        <v>#REF!</v>
      </c>
      <c r="AK147" s="77" t="str">
        <f t="shared" si="68"/>
        <v>Not Available</v>
      </c>
      <c r="AL147" s="77" t="str">
        <f t="shared" si="69"/>
        <v>Not Available</v>
      </c>
      <c r="AM147" s="77" t="str">
        <f t="shared" si="70"/>
        <v>Not Available</v>
      </c>
      <c r="AN147" s="77" t="str">
        <f t="shared" si="71"/>
        <v>Not Available</v>
      </c>
      <c r="AO147" s="77" t="str">
        <f t="shared" si="72"/>
        <v>Not Available</v>
      </c>
      <c r="AP147" s="77" t="str">
        <f t="shared" si="73"/>
        <v>Not Available</v>
      </c>
      <c r="AQ147" s="77" t="str">
        <f t="shared" si="74"/>
        <v>Not Available</v>
      </c>
      <c r="AR147" s="77" t="str">
        <f t="shared" si="75"/>
        <v>Not Available</v>
      </c>
      <c r="AS147" s="77" t="str">
        <f t="shared" si="76"/>
        <v>Not Available</v>
      </c>
      <c r="AT147" s="77" t="str">
        <f t="shared" si="77"/>
        <v>Not Available</v>
      </c>
      <c r="AU147" s="77" t="str">
        <f t="shared" si="78"/>
        <v>Not Available</v>
      </c>
      <c r="AV147" s="77" t="str">
        <f t="shared" si="79"/>
        <v>Not Available</v>
      </c>
      <c r="AW147" s="77" t="str">
        <f t="shared" si="80"/>
        <v>Not Available</v>
      </c>
      <c r="AX147" s="77" t="str">
        <f t="shared" si="81"/>
        <v>Not Available</v>
      </c>
      <c r="AY147" s="77" t="str">
        <f t="shared" si="82"/>
        <v>Not Available</v>
      </c>
      <c r="AZ147" s="77" t="str">
        <f t="shared" si="83"/>
        <v>Not Available</v>
      </c>
      <c r="BA147" s="77" t="str">
        <f t="shared" si="84"/>
        <v>Not Available</v>
      </c>
      <c r="BB147" s="77" t="str">
        <f t="shared" si="85"/>
        <v>Not Available</v>
      </c>
      <c r="BC147" s="77" t="str">
        <f t="shared" si="86"/>
        <v>Not Available</v>
      </c>
      <c r="BD147" s="77" t="str">
        <f t="shared" si="87"/>
        <v>Not Available</v>
      </c>
      <c r="BE147" s="65" t="str">
        <f t="shared" si="66"/>
        <v>N/A</v>
      </c>
      <c r="BF147" s="65" t="e">
        <f t="shared" si="67"/>
        <v>#VALUE!</v>
      </c>
      <c r="BG147" s="47" t="s">
        <v>17386</v>
      </c>
      <c r="BH147" s="61" t="str">
        <f>VLOOKUP($H147,'Code Type Lookup'!$A$2:$G$17237,7,FALSE)</f>
        <v>Medicine and Surgery Services</v>
      </c>
      <c r="BI147">
        <v>36415</v>
      </c>
      <c r="BJ147">
        <v>300</v>
      </c>
      <c r="BK147" s="47"/>
    </row>
    <row r="148" spans="2:63" x14ac:dyDescent="0.3">
      <c r="B148" s="61" t="str">
        <f t="shared" si="60"/>
        <v>Clinical Laboratory &amp; Pathology Procedures-Complete blood cell count (red cells, white blood cell, platelets), automated test and automated differential white blood cell count-85025</v>
      </c>
      <c r="C148" s="61" t="str">
        <f t="shared" si="61"/>
        <v>80169-0301</v>
      </c>
      <c r="D148" s="47" t="s">
        <v>33859</v>
      </c>
      <c r="E148" s="47" t="s">
        <v>187</v>
      </c>
      <c r="F148" s="61" t="str">
        <f>IFERROR(VLOOKUP($H148,'Code Type Lookup'!$A$2:$F$17237,6,FALSE),G148)</f>
        <v>Clinical Laboratory &amp; Pathology Procedures</v>
      </c>
      <c r="G148" s="61" t="str">
        <f>IFERROR(VLOOKUP($H148,'Plain Language Descriptions'!$A$2:$B$4913,2,FALSE),VLOOKUP($I148,'Code Type Lookup'!$L$2:$M$48,2,FALSE))</f>
        <v>Complete blood cell count (red cells, white blood cell, platelets), automated test and automated differential white blood cell count</v>
      </c>
      <c r="H148" s="62" t="s">
        <v>210</v>
      </c>
      <c r="I148" s="66" t="s">
        <v>211</v>
      </c>
      <c r="J148" s="63" t="s">
        <v>67</v>
      </c>
      <c r="K148" s="68">
        <v>164</v>
      </c>
      <c r="L148" s="61">
        <f t="shared" si="63"/>
        <v>5</v>
      </c>
      <c r="M148" s="47" t="s">
        <v>47</v>
      </c>
      <c r="N148" s="61">
        <f t="shared" si="64"/>
        <v>0</v>
      </c>
      <c r="O148" s="61" t="str">
        <f t="shared" si="62"/>
        <v>0305-85025 0301-80169</v>
      </c>
      <c r="P148" s="65" t="str">
        <f t="shared" si="65"/>
        <v>30585025</v>
      </c>
      <c r="Q148" s="64" t="e">
        <f>INDEX(#REF!,MATCH(P148,#REF!,0))</f>
        <v>#REF!</v>
      </c>
      <c r="R148" s="64" t="e">
        <f>INDEX(#REF!,MATCH($P148,#REF!,0))</f>
        <v>#REF!</v>
      </c>
      <c r="S148" s="64" t="e">
        <f>INDEX(#REF!,MATCH($P148,#REF!,0))</f>
        <v>#REF!</v>
      </c>
      <c r="T148" s="64" t="e">
        <f>INDEX(#REF!,MATCH($P148,#REF!,0))</f>
        <v>#REF!</v>
      </c>
      <c r="U148" s="64" t="e">
        <f>INDEX(#REF!,MATCH($P148,#REF!,0))</f>
        <v>#REF!</v>
      </c>
      <c r="V148" s="64" t="e">
        <f>INDEX(#REF!,MATCH($P148,#REF!,0))</f>
        <v>#REF!</v>
      </c>
      <c r="W148" s="64" t="e">
        <f>INDEX(#REF!,MATCH($P148,#REF!,0))</f>
        <v>#REF!</v>
      </c>
      <c r="X148" s="64" t="e">
        <f>INDEX(#REF!,MATCH($P148,#REF!,0))</f>
        <v>#REF!</v>
      </c>
      <c r="Y148" s="64" t="e">
        <f>INDEX(#REF!,MATCH($P148,#REF!,0))</f>
        <v>#REF!</v>
      </c>
      <c r="Z148" s="64" t="e">
        <f>INDEX(#REF!,MATCH($P148,#REF!,0))</f>
        <v>#REF!</v>
      </c>
      <c r="AA148" s="64" t="e">
        <f>INDEX(#REF!,MATCH($P148,#REF!,0))</f>
        <v>#REF!</v>
      </c>
      <c r="AB148" s="64" t="e">
        <f>INDEX(#REF!,MATCH($P148,#REF!,0))</f>
        <v>#REF!</v>
      </c>
      <c r="AC148" s="64" t="e">
        <f>INDEX(#REF!,MATCH($P148,#REF!,0))</f>
        <v>#REF!</v>
      </c>
      <c r="AD148" s="64" t="e">
        <f>INDEX(#REF!,MATCH($P148,#REF!,0))</f>
        <v>#REF!</v>
      </c>
      <c r="AE148" s="64" t="e">
        <f>INDEX(#REF!,MATCH($P148,#REF!,0))</f>
        <v>#REF!</v>
      </c>
      <c r="AF148" s="64" t="e">
        <f>INDEX(#REF!,MATCH($P148,#REF!,0))</f>
        <v>#REF!</v>
      </c>
      <c r="AG148" s="64" t="e">
        <f>INDEX(#REF!,MATCH($P148,#REF!,0))</f>
        <v>#REF!</v>
      </c>
      <c r="AH148" s="64" t="e">
        <f>INDEX(#REF!,MATCH($P148,#REF!,0))</f>
        <v>#REF!</v>
      </c>
      <c r="AI148" s="64" t="e">
        <f>INDEX(#REF!,MATCH($P148,#REF!,0))</f>
        <v>#REF!</v>
      </c>
      <c r="AJ148" s="64" t="e">
        <f>INDEX(#REF!,MATCH(P148,#REF!,0))</f>
        <v>#REF!</v>
      </c>
      <c r="AK148" s="77" t="str">
        <f t="shared" si="68"/>
        <v>Not Available</v>
      </c>
      <c r="AL148" s="77" t="str">
        <f t="shared" si="69"/>
        <v>Not Available</v>
      </c>
      <c r="AM148" s="77" t="str">
        <f t="shared" si="70"/>
        <v>Not Available</v>
      </c>
      <c r="AN148" s="77" t="str">
        <f t="shared" si="71"/>
        <v>Not Available</v>
      </c>
      <c r="AO148" s="77" t="str">
        <f t="shared" si="72"/>
        <v>Not Available</v>
      </c>
      <c r="AP148" s="77" t="str">
        <f t="shared" si="73"/>
        <v>Not Available</v>
      </c>
      <c r="AQ148" s="77" t="str">
        <f t="shared" si="74"/>
        <v>Not Available</v>
      </c>
      <c r="AR148" s="77" t="str">
        <f t="shared" si="75"/>
        <v>Not Available</v>
      </c>
      <c r="AS148" s="77" t="str">
        <f t="shared" si="76"/>
        <v>Not Available</v>
      </c>
      <c r="AT148" s="77" t="str">
        <f t="shared" si="77"/>
        <v>Not Available</v>
      </c>
      <c r="AU148" s="77" t="str">
        <f t="shared" si="78"/>
        <v>Not Available</v>
      </c>
      <c r="AV148" s="77" t="str">
        <f t="shared" si="79"/>
        <v>Not Available</v>
      </c>
      <c r="AW148" s="77" t="str">
        <f t="shared" si="80"/>
        <v>Not Available</v>
      </c>
      <c r="AX148" s="77" t="str">
        <f t="shared" si="81"/>
        <v>Not Available</v>
      </c>
      <c r="AY148" s="77" t="str">
        <f t="shared" si="82"/>
        <v>Not Available</v>
      </c>
      <c r="AZ148" s="77" t="str">
        <f t="shared" si="83"/>
        <v>Not Available</v>
      </c>
      <c r="BA148" s="77" t="str">
        <f t="shared" si="84"/>
        <v>Not Available</v>
      </c>
      <c r="BB148" s="77" t="str">
        <f t="shared" si="85"/>
        <v>Not Available</v>
      </c>
      <c r="BC148" s="77" t="str">
        <f t="shared" si="86"/>
        <v>Not Available</v>
      </c>
      <c r="BD148" s="77" t="str">
        <f t="shared" si="87"/>
        <v>Not Available</v>
      </c>
      <c r="BE148" s="65" t="str">
        <f t="shared" si="66"/>
        <v>N/A</v>
      </c>
      <c r="BF148" s="65" t="e">
        <f t="shared" si="67"/>
        <v>#VALUE!</v>
      </c>
      <c r="BG148" s="47" t="s">
        <v>26695</v>
      </c>
      <c r="BH148" s="61" t="str">
        <f>VLOOKUP($H148,'Code Type Lookup'!$A$2:$G$17237,7,FALSE)</f>
        <v>Laboratory &amp; Pathology Services</v>
      </c>
      <c r="BI148">
        <v>85025</v>
      </c>
      <c r="BJ148">
        <v>305</v>
      </c>
      <c r="BK148" s="47"/>
    </row>
    <row r="149" spans="2:63" x14ac:dyDescent="0.3">
      <c r="B149" s="61" t="str">
        <f t="shared" si="60"/>
        <v>E&amp;M-Established patient office or other outpatient visit, typically 10 minutes-99212</v>
      </c>
      <c r="C149" s="61" t="str">
        <f t="shared" si="61"/>
        <v>80169-0301</v>
      </c>
      <c r="D149" s="47" t="s">
        <v>33859</v>
      </c>
      <c r="E149" s="47" t="s">
        <v>187</v>
      </c>
      <c r="F149" s="61" t="str">
        <f>IFERROR(VLOOKUP($H149,'Code Type Lookup'!$A$2:$F$17237,6,FALSE),G149)</f>
        <v>E&amp;M</v>
      </c>
      <c r="G149" s="61" t="str">
        <f>IFERROR(VLOOKUP($H149,'Plain Language Descriptions'!$A$2:$B$4913,2,FALSE),VLOOKUP($I149,'Code Type Lookup'!$L$2:$M$48,2,FALSE))</f>
        <v>Established patient office or other outpatient visit, typically 10 minutes</v>
      </c>
      <c r="H149" s="62" t="s">
        <v>30583</v>
      </c>
      <c r="I149" s="66" t="s">
        <v>31087</v>
      </c>
      <c r="J149" s="63" t="s">
        <v>33962</v>
      </c>
      <c r="K149" s="68">
        <v>246</v>
      </c>
      <c r="L149" s="61">
        <f t="shared" si="63"/>
        <v>5</v>
      </c>
      <c r="M149" s="47" t="s">
        <v>47</v>
      </c>
      <c r="N149" s="61">
        <f t="shared" si="64"/>
        <v>0</v>
      </c>
      <c r="O149" s="61" t="str">
        <f t="shared" si="62"/>
        <v>0510-99212 0301-80169</v>
      </c>
      <c r="P149" s="65" t="str">
        <f t="shared" si="65"/>
        <v>51099212</v>
      </c>
      <c r="Q149" s="64" t="e">
        <f>INDEX(#REF!,MATCH(P149,#REF!,0))</f>
        <v>#REF!</v>
      </c>
      <c r="R149" s="64" t="e">
        <f>INDEX(#REF!,MATCH($P149,#REF!,0))</f>
        <v>#REF!</v>
      </c>
      <c r="S149" s="64" t="e">
        <f>INDEX(#REF!,MATCH($P149,#REF!,0))</f>
        <v>#REF!</v>
      </c>
      <c r="T149" s="64" t="e">
        <f>INDEX(#REF!,MATCH($P149,#REF!,0))</f>
        <v>#REF!</v>
      </c>
      <c r="U149" s="64" t="e">
        <f>INDEX(#REF!,MATCH($P149,#REF!,0))</f>
        <v>#REF!</v>
      </c>
      <c r="V149" s="64" t="e">
        <f>INDEX(#REF!,MATCH($P149,#REF!,0))</f>
        <v>#REF!</v>
      </c>
      <c r="W149" s="64" t="e">
        <f>INDEX(#REF!,MATCH($P149,#REF!,0))</f>
        <v>#REF!</v>
      </c>
      <c r="X149" s="64" t="e">
        <f>INDEX(#REF!,MATCH($P149,#REF!,0))</f>
        <v>#REF!</v>
      </c>
      <c r="Y149" s="64" t="e">
        <f>INDEX(#REF!,MATCH($P149,#REF!,0))</f>
        <v>#REF!</v>
      </c>
      <c r="Z149" s="64" t="e">
        <f>INDEX(#REF!,MATCH($P149,#REF!,0))</f>
        <v>#REF!</v>
      </c>
      <c r="AA149" s="64" t="e">
        <f>INDEX(#REF!,MATCH($P149,#REF!,0))</f>
        <v>#REF!</v>
      </c>
      <c r="AB149" s="64" t="e">
        <f>INDEX(#REF!,MATCH($P149,#REF!,0))</f>
        <v>#REF!</v>
      </c>
      <c r="AC149" s="64" t="e">
        <f>INDEX(#REF!,MATCH($P149,#REF!,0))</f>
        <v>#REF!</v>
      </c>
      <c r="AD149" s="64" t="e">
        <f>INDEX(#REF!,MATCH($P149,#REF!,0))</f>
        <v>#REF!</v>
      </c>
      <c r="AE149" s="64" t="e">
        <f>INDEX(#REF!,MATCH($P149,#REF!,0))</f>
        <v>#REF!</v>
      </c>
      <c r="AF149" s="64" t="e">
        <f>INDEX(#REF!,MATCH($P149,#REF!,0))</f>
        <v>#REF!</v>
      </c>
      <c r="AG149" s="64" t="e">
        <f>INDEX(#REF!,MATCH($P149,#REF!,0))</f>
        <v>#REF!</v>
      </c>
      <c r="AH149" s="64" t="e">
        <f>INDEX(#REF!,MATCH($P149,#REF!,0))</f>
        <v>#REF!</v>
      </c>
      <c r="AI149" s="64" t="e">
        <f>INDEX(#REF!,MATCH($P149,#REF!,0))</f>
        <v>#REF!</v>
      </c>
      <c r="AJ149" s="64" t="e">
        <f>INDEX(#REF!,MATCH(P149,#REF!,0))</f>
        <v>#REF!</v>
      </c>
      <c r="AK149" s="77" t="str">
        <f t="shared" si="68"/>
        <v>Not Available</v>
      </c>
      <c r="AL149" s="77" t="str">
        <f t="shared" si="69"/>
        <v>Not Available</v>
      </c>
      <c r="AM149" s="77" t="str">
        <f t="shared" si="70"/>
        <v>Not Available</v>
      </c>
      <c r="AN149" s="77" t="str">
        <f t="shared" si="71"/>
        <v>Not Available</v>
      </c>
      <c r="AO149" s="77" t="str">
        <f t="shared" si="72"/>
        <v>Not Available</v>
      </c>
      <c r="AP149" s="77" t="str">
        <f t="shared" si="73"/>
        <v>Not Available</v>
      </c>
      <c r="AQ149" s="77" t="str">
        <f t="shared" si="74"/>
        <v>Not Available</v>
      </c>
      <c r="AR149" s="77" t="str">
        <f t="shared" si="75"/>
        <v>Not Available</v>
      </c>
      <c r="AS149" s="77" t="str">
        <f t="shared" si="76"/>
        <v>Not Available</v>
      </c>
      <c r="AT149" s="77" t="str">
        <f t="shared" si="77"/>
        <v>Not Available</v>
      </c>
      <c r="AU149" s="77" t="str">
        <f t="shared" si="78"/>
        <v>Not Available</v>
      </c>
      <c r="AV149" s="77" t="str">
        <f t="shared" si="79"/>
        <v>Not Available</v>
      </c>
      <c r="AW149" s="77" t="str">
        <f t="shared" si="80"/>
        <v>Not Available</v>
      </c>
      <c r="AX149" s="77" t="str">
        <f t="shared" si="81"/>
        <v>Not Available</v>
      </c>
      <c r="AY149" s="77" t="str">
        <f t="shared" si="82"/>
        <v>Not Available</v>
      </c>
      <c r="AZ149" s="77" t="str">
        <f t="shared" si="83"/>
        <v>Not Available</v>
      </c>
      <c r="BA149" s="77" t="str">
        <f t="shared" si="84"/>
        <v>Not Available</v>
      </c>
      <c r="BB149" s="77" t="str">
        <f t="shared" si="85"/>
        <v>Not Available</v>
      </c>
      <c r="BC149" s="77" t="str">
        <f t="shared" si="86"/>
        <v>Not Available</v>
      </c>
      <c r="BD149" s="77" t="str">
        <f t="shared" si="87"/>
        <v>Not Available</v>
      </c>
      <c r="BE149" s="65" t="str">
        <f t="shared" si="66"/>
        <v>N/A</v>
      </c>
      <c r="BF149" s="65" t="e">
        <f t="shared" si="67"/>
        <v>#VALUE!</v>
      </c>
      <c r="BG149" s="47" t="s">
        <v>30582</v>
      </c>
      <c r="BH149" s="61" t="str">
        <f>VLOOKUP($H149,'Code Type Lookup'!$A$2:$G$17237,7,FALSE)</f>
        <v>Evaluation &amp; Management Services</v>
      </c>
      <c r="BI149">
        <v>99212</v>
      </c>
      <c r="BJ149">
        <v>510</v>
      </c>
      <c r="BK149" s="47"/>
    </row>
    <row r="150" spans="2:63" x14ac:dyDescent="0.3">
      <c r="B150" s="61" t="str">
        <f t="shared" si="60"/>
        <v>Clinical Laboratory &amp; Pathology Procedures-Blood test, comprehensive group of blood chemicals-80053</v>
      </c>
      <c r="C150" s="61" t="str">
        <f t="shared" si="61"/>
        <v>80169-0301</v>
      </c>
      <c r="D150" s="47" t="s">
        <v>33859</v>
      </c>
      <c r="E150" s="47" t="s">
        <v>187</v>
      </c>
      <c r="F150" s="61" t="str">
        <f>IFERROR(VLOOKUP($H150,'Code Type Lookup'!$A$2:$F$17237,6,FALSE),G150)</f>
        <v>Clinical Laboratory &amp; Pathology Procedures</v>
      </c>
      <c r="G150" s="61" t="str">
        <f>IFERROR(VLOOKUP($H150,'Plain Language Descriptions'!$A$2:$B$4913,2,FALSE),VLOOKUP($I150,'Code Type Lookup'!$L$2:$M$48,2,FALSE))</f>
        <v>Blood test, comprehensive group of blood chemicals</v>
      </c>
      <c r="H150" s="62" t="s">
        <v>315</v>
      </c>
      <c r="I150" s="66" t="s">
        <v>208</v>
      </c>
      <c r="J150" s="63" t="s">
        <v>316</v>
      </c>
      <c r="K150" s="68">
        <v>565</v>
      </c>
      <c r="L150" s="61">
        <f t="shared" si="63"/>
        <v>5</v>
      </c>
      <c r="M150" s="47" t="s">
        <v>47</v>
      </c>
      <c r="N150" s="61">
        <f t="shared" si="64"/>
        <v>0</v>
      </c>
      <c r="O150" s="61" t="str">
        <f t="shared" si="62"/>
        <v>0301-80053 0301-80169</v>
      </c>
      <c r="P150" s="65" t="str">
        <f t="shared" si="65"/>
        <v>30180053</v>
      </c>
      <c r="Q150" s="64" t="e">
        <f>INDEX(#REF!,MATCH(P150,#REF!,0))</f>
        <v>#REF!</v>
      </c>
      <c r="R150" s="64" t="e">
        <f>INDEX(#REF!,MATCH($P150,#REF!,0))</f>
        <v>#REF!</v>
      </c>
      <c r="S150" s="64" t="e">
        <f>INDEX(#REF!,MATCH($P150,#REF!,0))</f>
        <v>#REF!</v>
      </c>
      <c r="T150" s="64" t="e">
        <f>INDEX(#REF!,MATCH($P150,#REF!,0))</f>
        <v>#REF!</v>
      </c>
      <c r="U150" s="64" t="e">
        <f>INDEX(#REF!,MATCH($P150,#REF!,0))</f>
        <v>#REF!</v>
      </c>
      <c r="V150" s="64" t="e">
        <f>INDEX(#REF!,MATCH($P150,#REF!,0))</f>
        <v>#REF!</v>
      </c>
      <c r="W150" s="64" t="e">
        <f>INDEX(#REF!,MATCH($P150,#REF!,0))</f>
        <v>#REF!</v>
      </c>
      <c r="X150" s="64" t="e">
        <f>INDEX(#REF!,MATCH($P150,#REF!,0))</f>
        <v>#REF!</v>
      </c>
      <c r="Y150" s="64" t="e">
        <f>INDEX(#REF!,MATCH($P150,#REF!,0))</f>
        <v>#REF!</v>
      </c>
      <c r="Z150" s="64" t="e">
        <f>INDEX(#REF!,MATCH($P150,#REF!,0))</f>
        <v>#REF!</v>
      </c>
      <c r="AA150" s="64" t="e">
        <f>INDEX(#REF!,MATCH($P150,#REF!,0))</f>
        <v>#REF!</v>
      </c>
      <c r="AB150" s="64" t="e">
        <f>INDEX(#REF!,MATCH($P150,#REF!,0))</f>
        <v>#REF!</v>
      </c>
      <c r="AC150" s="64" t="e">
        <f>INDEX(#REF!,MATCH($P150,#REF!,0))</f>
        <v>#REF!</v>
      </c>
      <c r="AD150" s="64" t="e">
        <f>INDEX(#REF!,MATCH($P150,#REF!,0))</f>
        <v>#REF!</v>
      </c>
      <c r="AE150" s="64" t="e">
        <f>INDEX(#REF!,MATCH($P150,#REF!,0))</f>
        <v>#REF!</v>
      </c>
      <c r="AF150" s="64" t="e">
        <f>INDEX(#REF!,MATCH($P150,#REF!,0))</f>
        <v>#REF!</v>
      </c>
      <c r="AG150" s="64" t="e">
        <f>INDEX(#REF!,MATCH($P150,#REF!,0))</f>
        <v>#REF!</v>
      </c>
      <c r="AH150" s="64" t="e">
        <f>INDEX(#REF!,MATCH($P150,#REF!,0))</f>
        <v>#REF!</v>
      </c>
      <c r="AI150" s="64" t="e">
        <f>INDEX(#REF!,MATCH($P150,#REF!,0))</f>
        <v>#REF!</v>
      </c>
      <c r="AJ150" s="64" t="e">
        <f>INDEX(#REF!,MATCH(P150,#REF!,0))</f>
        <v>#REF!</v>
      </c>
      <c r="AK150" s="77" t="str">
        <f t="shared" si="68"/>
        <v>Not Available</v>
      </c>
      <c r="AL150" s="77" t="str">
        <f t="shared" si="69"/>
        <v>Not Available</v>
      </c>
      <c r="AM150" s="77" t="str">
        <f t="shared" si="70"/>
        <v>Not Available</v>
      </c>
      <c r="AN150" s="77" t="str">
        <f t="shared" si="71"/>
        <v>Not Available</v>
      </c>
      <c r="AO150" s="77" t="str">
        <f t="shared" si="72"/>
        <v>Not Available</v>
      </c>
      <c r="AP150" s="77" t="str">
        <f t="shared" si="73"/>
        <v>Not Available</v>
      </c>
      <c r="AQ150" s="77" t="str">
        <f t="shared" si="74"/>
        <v>Not Available</v>
      </c>
      <c r="AR150" s="77" t="str">
        <f t="shared" si="75"/>
        <v>Not Available</v>
      </c>
      <c r="AS150" s="77" t="str">
        <f t="shared" si="76"/>
        <v>Not Available</v>
      </c>
      <c r="AT150" s="77" t="str">
        <f t="shared" si="77"/>
        <v>Not Available</v>
      </c>
      <c r="AU150" s="77" t="str">
        <f t="shared" si="78"/>
        <v>Not Available</v>
      </c>
      <c r="AV150" s="77" t="str">
        <f t="shared" si="79"/>
        <v>Not Available</v>
      </c>
      <c r="AW150" s="77" t="str">
        <f t="shared" si="80"/>
        <v>Not Available</v>
      </c>
      <c r="AX150" s="77" t="str">
        <f t="shared" si="81"/>
        <v>Not Available</v>
      </c>
      <c r="AY150" s="77" t="str">
        <f t="shared" si="82"/>
        <v>Not Available</v>
      </c>
      <c r="AZ150" s="77" t="str">
        <f t="shared" si="83"/>
        <v>Not Available</v>
      </c>
      <c r="BA150" s="77" t="str">
        <f t="shared" si="84"/>
        <v>Not Available</v>
      </c>
      <c r="BB150" s="77" t="str">
        <f t="shared" si="85"/>
        <v>Not Available</v>
      </c>
      <c r="BC150" s="77" t="str">
        <f t="shared" si="86"/>
        <v>Not Available</v>
      </c>
      <c r="BD150" s="77" t="str">
        <f t="shared" si="87"/>
        <v>Not Available</v>
      </c>
      <c r="BE150" s="65" t="str">
        <f t="shared" si="66"/>
        <v>N/A</v>
      </c>
      <c r="BF150" s="65" t="e">
        <f t="shared" si="67"/>
        <v>#VALUE!</v>
      </c>
      <c r="BG150" s="47" t="s">
        <v>25126</v>
      </c>
      <c r="BH150" s="61" t="str">
        <f>VLOOKUP($H150,'Code Type Lookup'!$A$2:$G$17237,7,FALSE)</f>
        <v>Laboratory &amp; Pathology Services</v>
      </c>
      <c r="BI150">
        <v>80053</v>
      </c>
      <c r="BJ150">
        <v>301</v>
      </c>
      <c r="BK150" s="47"/>
    </row>
    <row r="151" spans="2:63" x14ac:dyDescent="0.3">
      <c r="B151" s="61" t="str">
        <f t="shared" si="60"/>
        <v>Clinical Laboratory &amp; Pathology Procedures-Sirolimus level-80195</v>
      </c>
      <c r="C151" s="61" t="str">
        <f t="shared" si="61"/>
        <v>80195-0302</v>
      </c>
      <c r="D151" s="47" t="s">
        <v>33880</v>
      </c>
      <c r="E151" s="47" t="s">
        <v>171</v>
      </c>
      <c r="F151" s="61" t="str">
        <f>IFERROR(VLOOKUP($H151,'Code Type Lookup'!$A$2:$F$17237,6,FALSE),G151)</f>
        <v>Clinical Laboratory &amp; Pathology Procedures</v>
      </c>
      <c r="G151" s="61" t="str">
        <f>IFERROR(VLOOKUP($H151,'Plain Language Descriptions'!$A$2:$B$4913,2,FALSE),VLOOKUP($I151,'Code Type Lookup'!$L$2:$M$48,2,FALSE))</f>
        <v>Sirolimus level</v>
      </c>
      <c r="H151" s="62" t="s">
        <v>25190</v>
      </c>
      <c r="I151" s="66" t="s">
        <v>655</v>
      </c>
      <c r="J151" s="63" t="s">
        <v>33880</v>
      </c>
      <c r="K151" s="68">
        <v>97</v>
      </c>
      <c r="L151" s="61">
        <f t="shared" si="63"/>
        <v>6</v>
      </c>
      <c r="M151" s="47" t="s">
        <v>51</v>
      </c>
      <c r="N151" s="61">
        <f t="shared" si="64"/>
        <v>1</v>
      </c>
      <c r="O151" s="61" t="str">
        <f t="shared" si="62"/>
        <v>0302-80195 0302-80195</v>
      </c>
      <c r="P151" s="65" t="str">
        <f t="shared" si="65"/>
        <v>30280195</v>
      </c>
      <c r="Q151" s="64" t="e">
        <f>INDEX(#REF!,MATCH(P151,#REF!,0))</f>
        <v>#REF!</v>
      </c>
      <c r="R151" s="64" t="e">
        <f>INDEX(#REF!,MATCH($P151,#REF!,0))</f>
        <v>#REF!</v>
      </c>
      <c r="S151" s="64" t="e">
        <f>INDEX(#REF!,MATCH($P151,#REF!,0))</f>
        <v>#REF!</v>
      </c>
      <c r="T151" s="64" t="e">
        <f>INDEX(#REF!,MATCH($P151,#REF!,0))</f>
        <v>#REF!</v>
      </c>
      <c r="U151" s="64" t="e">
        <f>INDEX(#REF!,MATCH($P151,#REF!,0))</f>
        <v>#REF!</v>
      </c>
      <c r="V151" s="64" t="e">
        <f>INDEX(#REF!,MATCH($P151,#REF!,0))</f>
        <v>#REF!</v>
      </c>
      <c r="W151" s="64" t="e">
        <f>INDEX(#REF!,MATCH($P151,#REF!,0))</f>
        <v>#REF!</v>
      </c>
      <c r="X151" s="64" t="e">
        <f>INDEX(#REF!,MATCH($P151,#REF!,0))</f>
        <v>#REF!</v>
      </c>
      <c r="Y151" s="64" t="e">
        <f>INDEX(#REF!,MATCH($P151,#REF!,0))</f>
        <v>#REF!</v>
      </c>
      <c r="Z151" s="64" t="e">
        <f>INDEX(#REF!,MATCH($P151,#REF!,0))</f>
        <v>#REF!</v>
      </c>
      <c r="AA151" s="64" t="e">
        <f>INDEX(#REF!,MATCH($P151,#REF!,0))</f>
        <v>#REF!</v>
      </c>
      <c r="AB151" s="64" t="e">
        <f>INDEX(#REF!,MATCH($P151,#REF!,0))</f>
        <v>#REF!</v>
      </c>
      <c r="AC151" s="64" t="e">
        <f>INDEX(#REF!,MATCH($P151,#REF!,0))</f>
        <v>#REF!</v>
      </c>
      <c r="AD151" s="64" t="e">
        <f>INDEX(#REF!,MATCH($P151,#REF!,0))</f>
        <v>#REF!</v>
      </c>
      <c r="AE151" s="64" t="e">
        <f>INDEX(#REF!,MATCH($P151,#REF!,0))</f>
        <v>#REF!</v>
      </c>
      <c r="AF151" s="64" t="e">
        <f>INDEX(#REF!,MATCH($P151,#REF!,0))</f>
        <v>#REF!</v>
      </c>
      <c r="AG151" s="64" t="e">
        <f>INDEX(#REF!,MATCH($P151,#REF!,0))</f>
        <v>#REF!</v>
      </c>
      <c r="AH151" s="64" t="e">
        <f>INDEX(#REF!,MATCH($P151,#REF!,0))</f>
        <v>#REF!</v>
      </c>
      <c r="AI151" s="64" t="e">
        <f>INDEX(#REF!,MATCH($P151,#REF!,0))</f>
        <v>#REF!</v>
      </c>
      <c r="AJ151" s="64" t="e">
        <f>INDEX(#REF!,MATCH(P151,#REF!,0))</f>
        <v>#REF!</v>
      </c>
      <c r="AK151" s="77" t="str">
        <f t="shared" si="68"/>
        <v>Not Available</v>
      </c>
      <c r="AL151" s="77" t="str">
        <f t="shared" si="69"/>
        <v>Not Available</v>
      </c>
      <c r="AM151" s="77" t="str">
        <f t="shared" si="70"/>
        <v>Not Available</v>
      </c>
      <c r="AN151" s="77" t="str">
        <f t="shared" si="71"/>
        <v>Not Available</v>
      </c>
      <c r="AO151" s="77" t="str">
        <f t="shared" si="72"/>
        <v>Not Available</v>
      </c>
      <c r="AP151" s="77" t="str">
        <f t="shared" si="73"/>
        <v>Not Available</v>
      </c>
      <c r="AQ151" s="77" t="str">
        <f t="shared" si="74"/>
        <v>Not Available</v>
      </c>
      <c r="AR151" s="77" t="str">
        <f t="shared" si="75"/>
        <v>Not Available</v>
      </c>
      <c r="AS151" s="77" t="str">
        <f t="shared" si="76"/>
        <v>Not Available</v>
      </c>
      <c r="AT151" s="77" t="str">
        <f t="shared" si="77"/>
        <v>Not Available</v>
      </c>
      <c r="AU151" s="77" t="str">
        <f t="shared" si="78"/>
        <v>Not Available</v>
      </c>
      <c r="AV151" s="77" t="str">
        <f t="shared" si="79"/>
        <v>Not Available</v>
      </c>
      <c r="AW151" s="77" t="str">
        <f t="shared" si="80"/>
        <v>Not Available</v>
      </c>
      <c r="AX151" s="77" t="str">
        <f t="shared" si="81"/>
        <v>Not Available</v>
      </c>
      <c r="AY151" s="77" t="str">
        <f t="shared" si="82"/>
        <v>Not Available</v>
      </c>
      <c r="AZ151" s="77" t="str">
        <f t="shared" si="83"/>
        <v>Not Available</v>
      </c>
      <c r="BA151" s="77" t="str">
        <f t="shared" si="84"/>
        <v>Not Available</v>
      </c>
      <c r="BB151" s="77" t="str">
        <f t="shared" si="85"/>
        <v>Not Available</v>
      </c>
      <c r="BC151" s="77" t="str">
        <f t="shared" si="86"/>
        <v>Not Available</v>
      </c>
      <c r="BD151" s="77" t="str">
        <f t="shared" si="87"/>
        <v>Not Available</v>
      </c>
      <c r="BE151" s="65">
        <f t="shared" si="66"/>
        <v>8</v>
      </c>
      <c r="BF151" s="65">
        <f t="shared" si="67"/>
        <v>2</v>
      </c>
      <c r="BG151" s="47" t="s">
        <v>25191</v>
      </c>
      <c r="BH151" s="61" t="str">
        <f>VLOOKUP($H151,'Code Type Lookup'!$A$2:$G$17237,7,FALSE)</f>
        <v>Laboratory &amp; Pathology Services</v>
      </c>
      <c r="BI151">
        <v>80195</v>
      </c>
      <c r="BJ151">
        <v>302</v>
      </c>
      <c r="BK151" s="47"/>
    </row>
    <row r="152" spans="2:63" x14ac:dyDescent="0.3">
      <c r="B152" s="61" t="str">
        <f t="shared" si="60"/>
        <v>Surgery Procedures -Draw Blood from Vein-36415</v>
      </c>
      <c r="C152" s="61" t="str">
        <f t="shared" si="61"/>
        <v>80195-0302</v>
      </c>
      <c r="D152" s="47" t="s">
        <v>33880</v>
      </c>
      <c r="E152" s="47" t="s">
        <v>187</v>
      </c>
      <c r="F152" s="61" t="str">
        <f>IFERROR(VLOOKUP($H152,'Code Type Lookup'!$A$2:$F$17237,6,FALSE),G152)</f>
        <v xml:space="preserve">Surgery Procedures </v>
      </c>
      <c r="G152" s="61" t="str">
        <f>IFERROR(VLOOKUP($H152,'Plain Language Descriptions'!$A$2:$B$4913,2,FALSE),VLOOKUP($I152,'Code Type Lookup'!$L$2:$M$48,2,FALSE))</f>
        <v>Draw Blood from Vein</v>
      </c>
      <c r="H152" s="62" t="s">
        <v>49</v>
      </c>
      <c r="I152" s="66" t="s">
        <v>50</v>
      </c>
      <c r="J152" s="63" t="s">
        <v>33992</v>
      </c>
      <c r="K152" s="68">
        <v>33</v>
      </c>
      <c r="L152" s="61">
        <f t="shared" si="63"/>
        <v>6</v>
      </c>
      <c r="M152" s="47" t="s">
        <v>47</v>
      </c>
      <c r="N152" s="61">
        <f t="shared" si="64"/>
        <v>0</v>
      </c>
      <c r="O152" s="61" t="str">
        <f t="shared" si="62"/>
        <v>0300-36415 0302-80195</v>
      </c>
      <c r="P152" s="65" t="str">
        <f t="shared" si="65"/>
        <v>30036415</v>
      </c>
      <c r="Q152" s="64" t="e">
        <f>INDEX(#REF!,MATCH(P152,#REF!,0))</f>
        <v>#REF!</v>
      </c>
      <c r="R152" s="64" t="e">
        <f>INDEX(#REF!,MATCH($P152,#REF!,0))</f>
        <v>#REF!</v>
      </c>
      <c r="S152" s="64" t="e">
        <f>INDEX(#REF!,MATCH($P152,#REF!,0))</f>
        <v>#REF!</v>
      </c>
      <c r="T152" s="64" t="e">
        <f>INDEX(#REF!,MATCH($P152,#REF!,0))</f>
        <v>#REF!</v>
      </c>
      <c r="U152" s="64" t="e">
        <f>INDEX(#REF!,MATCH($P152,#REF!,0))</f>
        <v>#REF!</v>
      </c>
      <c r="V152" s="64" t="e">
        <f>INDEX(#REF!,MATCH($P152,#REF!,0))</f>
        <v>#REF!</v>
      </c>
      <c r="W152" s="64" t="e">
        <f>INDEX(#REF!,MATCH($P152,#REF!,0))</f>
        <v>#REF!</v>
      </c>
      <c r="X152" s="64" t="e">
        <f>INDEX(#REF!,MATCH($P152,#REF!,0))</f>
        <v>#REF!</v>
      </c>
      <c r="Y152" s="64" t="e">
        <f>INDEX(#REF!,MATCH($P152,#REF!,0))</f>
        <v>#REF!</v>
      </c>
      <c r="Z152" s="64" t="e">
        <f>INDEX(#REF!,MATCH($P152,#REF!,0))</f>
        <v>#REF!</v>
      </c>
      <c r="AA152" s="64" t="e">
        <f>INDEX(#REF!,MATCH($P152,#REF!,0))</f>
        <v>#REF!</v>
      </c>
      <c r="AB152" s="64" t="e">
        <f>INDEX(#REF!,MATCH($P152,#REF!,0))</f>
        <v>#REF!</v>
      </c>
      <c r="AC152" s="64" t="e">
        <f>INDEX(#REF!,MATCH($P152,#REF!,0))</f>
        <v>#REF!</v>
      </c>
      <c r="AD152" s="64" t="e">
        <f>INDEX(#REF!,MATCH($P152,#REF!,0))</f>
        <v>#REF!</v>
      </c>
      <c r="AE152" s="64" t="e">
        <f>INDEX(#REF!,MATCH($P152,#REF!,0))</f>
        <v>#REF!</v>
      </c>
      <c r="AF152" s="64" t="e">
        <f>INDEX(#REF!,MATCH($P152,#REF!,0))</f>
        <v>#REF!</v>
      </c>
      <c r="AG152" s="64" t="e">
        <f>INDEX(#REF!,MATCH($P152,#REF!,0))</f>
        <v>#REF!</v>
      </c>
      <c r="AH152" s="64" t="e">
        <f>INDEX(#REF!,MATCH($P152,#REF!,0))</f>
        <v>#REF!</v>
      </c>
      <c r="AI152" s="64" t="e">
        <f>INDEX(#REF!,MATCH($P152,#REF!,0))</f>
        <v>#REF!</v>
      </c>
      <c r="AJ152" s="64" t="e">
        <f>INDEX(#REF!,MATCH(P152,#REF!,0))</f>
        <v>#REF!</v>
      </c>
      <c r="AK152" s="77" t="str">
        <f t="shared" si="68"/>
        <v>Not Available</v>
      </c>
      <c r="AL152" s="77" t="str">
        <f t="shared" si="69"/>
        <v>Not Available</v>
      </c>
      <c r="AM152" s="77" t="str">
        <f t="shared" si="70"/>
        <v>Not Available</v>
      </c>
      <c r="AN152" s="77" t="str">
        <f t="shared" si="71"/>
        <v>Not Available</v>
      </c>
      <c r="AO152" s="77" t="str">
        <f t="shared" si="72"/>
        <v>Not Available</v>
      </c>
      <c r="AP152" s="77" t="str">
        <f t="shared" si="73"/>
        <v>Not Available</v>
      </c>
      <c r="AQ152" s="77" t="str">
        <f t="shared" si="74"/>
        <v>Not Available</v>
      </c>
      <c r="AR152" s="77" t="str">
        <f t="shared" si="75"/>
        <v>Not Available</v>
      </c>
      <c r="AS152" s="77" t="str">
        <f t="shared" si="76"/>
        <v>Not Available</v>
      </c>
      <c r="AT152" s="77" t="str">
        <f t="shared" si="77"/>
        <v>Not Available</v>
      </c>
      <c r="AU152" s="77" t="str">
        <f t="shared" si="78"/>
        <v>Not Available</v>
      </c>
      <c r="AV152" s="77" t="str">
        <f t="shared" si="79"/>
        <v>Not Available</v>
      </c>
      <c r="AW152" s="77" t="str">
        <f t="shared" si="80"/>
        <v>Not Available</v>
      </c>
      <c r="AX152" s="77" t="str">
        <f t="shared" si="81"/>
        <v>Not Available</v>
      </c>
      <c r="AY152" s="77" t="str">
        <f t="shared" si="82"/>
        <v>Not Available</v>
      </c>
      <c r="AZ152" s="77" t="str">
        <f t="shared" si="83"/>
        <v>Not Available</v>
      </c>
      <c r="BA152" s="77" t="str">
        <f t="shared" si="84"/>
        <v>Not Available</v>
      </c>
      <c r="BB152" s="77" t="str">
        <f t="shared" si="85"/>
        <v>Not Available</v>
      </c>
      <c r="BC152" s="77" t="str">
        <f t="shared" si="86"/>
        <v>Not Available</v>
      </c>
      <c r="BD152" s="77" t="str">
        <f t="shared" si="87"/>
        <v>Not Available</v>
      </c>
      <c r="BE152" s="65" t="str">
        <f t="shared" si="66"/>
        <v>N/A</v>
      </c>
      <c r="BF152" s="65" t="e">
        <f t="shared" si="67"/>
        <v>#VALUE!</v>
      </c>
      <c r="BG152" s="47" t="s">
        <v>17386</v>
      </c>
      <c r="BH152" s="61" t="str">
        <f>VLOOKUP($H152,'Code Type Lookup'!$A$2:$G$17237,7,FALSE)</f>
        <v>Medicine and Surgery Services</v>
      </c>
      <c r="BI152">
        <v>36415</v>
      </c>
      <c r="BJ152">
        <v>300</v>
      </c>
      <c r="BK152" s="47"/>
    </row>
    <row r="153" spans="2:63" x14ac:dyDescent="0.3">
      <c r="B153" s="61" t="str">
        <f t="shared" si="60"/>
        <v>Clinical Laboratory &amp; Pathology Procedures-Blood test, comprehensive group of blood chemicals-80053</v>
      </c>
      <c r="C153" s="61" t="str">
        <f t="shared" si="61"/>
        <v>80195-0302</v>
      </c>
      <c r="D153" s="47" t="s">
        <v>33880</v>
      </c>
      <c r="E153" s="47" t="s">
        <v>187</v>
      </c>
      <c r="F153" s="61" t="str">
        <f>IFERROR(VLOOKUP($H153,'Code Type Lookup'!$A$2:$F$17237,6,FALSE),G153)</f>
        <v>Clinical Laboratory &amp; Pathology Procedures</v>
      </c>
      <c r="G153" s="61" t="str">
        <f>IFERROR(VLOOKUP($H153,'Plain Language Descriptions'!$A$2:$B$4913,2,FALSE),VLOOKUP($I153,'Code Type Lookup'!$L$2:$M$48,2,FALSE))</f>
        <v>Blood test, comprehensive group of blood chemicals</v>
      </c>
      <c r="H153" s="62" t="s">
        <v>315</v>
      </c>
      <c r="I153" s="66" t="s">
        <v>208</v>
      </c>
      <c r="J153" s="63" t="s">
        <v>316</v>
      </c>
      <c r="K153" s="68">
        <v>486</v>
      </c>
      <c r="L153" s="61">
        <f t="shared" si="63"/>
        <v>6</v>
      </c>
      <c r="M153" s="47" t="s">
        <v>47</v>
      </c>
      <c r="N153" s="61">
        <f t="shared" si="64"/>
        <v>0</v>
      </c>
      <c r="O153" s="61" t="str">
        <f t="shared" si="62"/>
        <v>0301-80053 0302-80195</v>
      </c>
      <c r="P153" s="65" t="str">
        <f t="shared" si="65"/>
        <v>30180053</v>
      </c>
      <c r="Q153" s="64" t="e">
        <f>INDEX(#REF!,MATCH(P153,#REF!,0))</f>
        <v>#REF!</v>
      </c>
      <c r="R153" s="64" t="e">
        <f>INDEX(#REF!,MATCH($P153,#REF!,0))</f>
        <v>#REF!</v>
      </c>
      <c r="S153" s="64" t="e">
        <f>INDEX(#REF!,MATCH($P153,#REF!,0))</f>
        <v>#REF!</v>
      </c>
      <c r="T153" s="64" t="e">
        <f>INDEX(#REF!,MATCH($P153,#REF!,0))</f>
        <v>#REF!</v>
      </c>
      <c r="U153" s="64" t="e">
        <f>INDEX(#REF!,MATCH($P153,#REF!,0))</f>
        <v>#REF!</v>
      </c>
      <c r="V153" s="64" t="e">
        <f>INDEX(#REF!,MATCH($P153,#REF!,0))</f>
        <v>#REF!</v>
      </c>
      <c r="W153" s="64" t="e">
        <f>INDEX(#REF!,MATCH($P153,#REF!,0))</f>
        <v>#REF!</v>
      </c>
      <c r="X153" s="64" t="e">
        <f>INDEX(#REF!,MATCH($P153,#REF!,0))</f>
        <v>#REF!</v>
      </c>
      <c r="Y153" s="64" t="e">
        <f>INDEX(#REF!,MATCH($P153,#REF!,0))</f>
        <v>#REF!</v>
      </c>
      <c r="Z153" s="64" t="e">
        <f>INDEX(#REF!,MATCH($P153,#REF!,0))</f>
        <v>#REF!</v>
      </c>
      <c r="AA153" s="64" t="e">
        <f>INDEX(#REF!,MATCH($P153,#REF!,0))</f>
        <v>#REF!</v>
      </c>
      <c r="AB153" s="64" t="e">
        <f>INDEX(#REF!,MATCH($P153,#REF!,0))</f>
        <v>#REF!</v>
      </c>
      <c r="AC153" s="64" t="e">
        <f>INDEX(#REF!,MATCH($P153,#REF!,0))</f>
        <v>#REF!</v>
      </c>
      <c r="AD153" s="64" t="e">
        <f>INDEX(#REF!,MATCH($P153,#REF!,0))</f>
        <v>#REF!</v>
      </c>
      <c r="AE153" s="64" t="e">
        <f>INDEX(#REF!,MATCH($P153,#REF!,0))</f>
        <v>#REF!</v>
      </c>
      <c r="AF153" s="64" t="e">
        <f>INDEX(#REF!,MATCH($P153,#REF!,0))</f>
        <v>#REF!</v>
      </c>
      <c r="AG153" s="64" t="e">
        <f>INDEX(#REF!,MATCH($P153,#REF!,0))</f>
        <v>#REF!</v>
      </c>
      <c r="AH153" s="64" t="e">
        <f>INDEX(#REF!,MATCH($P153,#REF!,0))</f>
        <v>#REF!</v>
      </c>
      <c r="AI153" s="64" t="e">
        <f>INDEX(#REF!,MATCH($P153,#REF!,0))</f>
        <v>#REF!</v>
      </c>
      <c r="AJ153" s="64" t="e">
        <f>INDEX(#REF!,MATCH(P153,#REF!,0))</f>
        <v>#REF!</v>
      </c>
      <c r="AK153" s="77" t="str">
        <f t="shared" si="68"/>
        <v>Not Available</v>
      </c>
      <c r="AL153" s="77" t="str">
        <f t="shared" si="69"/>
        <v>Not Available</v>
      </c>
      <c r="AM153" s="77" t="str">
        <f t="shared" si="70"/>
        <v>Not Available</v>
      </c>
      <c r="AN153" s="77" t="str">
        <f t="shared" si="71"/>
        <v>Not Available</v>
      </c>
      <c r="AO153" s="77" t="str">
        <f t="shared" si="72"/>
        <v>Not Available</v>
      </c>
      <c r="AP153" s="77" t="str">
        <f t="shared" si="73"/>
        <v>Not Available</v>
      </c>
      <c r="AQ153" s="77" t="str">
        <f t="shared" si="74"/>
        <v>Not Available</v>
      </c>
      <c r="AR153" s="77" t="str">
        <f t="shared" si="75"/>
        <v>Not Available</v>
      </c>
      <c r="AS153" s="77" t="str">
        <f t="shared" si="76"/>
        <v>Not Available</v>
      </c>
      <c r="AT153" s="77" t="str">
        <f t="shared" si="77"/>
        <v>Not Available</v>
      </c>
      <c r="AU153" s="77" t="str">
        <f t="shared" si="78"/>
        <v>Not Available</v>
      </c>
      <c r="AV153" s="77" t="str">
        <f t="shared" si="79"/>
        <v>Not Available</v>
      </c>
      <c r="AW153" s="77" t="str">
        <f t="shared" si="80"/>
        <v>Not Available</v>
      </c>
      <c r="AX153" s="77" t="str">
        <f t="shared" si="81"/>
        <v>Not Available</v>
      </c>
      <c r="AY153" s="77" t="str">
        <f t="shared" si="82"/>
        <v>Not Available</v>
      </c>
      <c r="AZ153" s="77" t="str">
        <f t="shared" si="83"/>
        <v>Not Available</v>
      </c>
      <c r="BA153" s="77" t="str">
        <f t="shared" si="84"/>
        <v>Not Available</v>
      </c>
      <c r="BB153" s="77" t="str">
        <f t="shared" si="85"/>
        <v>Not Available</v>
      </c>
      <c r="BC153" s="77" t="str">
        <f t="shared" si="86"/>
        <v>Not Available</v>
      </c>
      <c r="BD153" s="77" t="str">
        <f t="shared" si="87"/>
        <v>Not Available</v>
      </c>
      <c r="BE153" s="65" t="str">
        <f t="shared" si="66"/>
        <v>N/A</v>
      </c>
      <c r="BF153" s="65" t="e">
        <f t="shared" si="67"/>
        <v>#VALUE!</v>
      </c>
      <c r="BG153" s="47" t="s">
        <v>25126</v>
      </c>
      <c r="BH153" s="61" t="str">
        <f>VLOOKUP($H153,'Code Type Lookup'!$A$2:$G$17237,7,FALSE)</f>
        <v>Laboratory &amp; Pathology Services</v>
      </c>
      <c r="BI153">
        <v>80053</v>
      </c>
      <c r="BJ153">
        <v>301</v>
      </c>
      <c r="BK153" s="47"/>
    </row>
    <row r="154" spans="2:63" x14ac:dyDescent="0.3">
      <c r="B154" s="61" t="str">
        <f t="shared" si="60"/>
        <v>Clinical Laboratory &amp; Pathology Procedures-Complete blood cell count (red cells, white blood cell, platelets), automated test and automated differential white blood cell count-85025</v>
      </c>
      <c r="C154" s="61" t="str">
        <f t="shared" si="61"/>
        <v>80195-0302</v>
      </c>
      <c r="D154" s="47" t="s">
        <v>33880</v>
      </c>
      <c r="E154" s="47" t="s">
        <v>187</v>
      </c>
      <c r="F154" s="61" t="str">
        <f>IFERROR(VLOOKUP($H154,'Code Type Lookup'!$A$2:$F$17237,6,FALSE),G154)</f>
        <v>Clinical Laboratory &amp; Pathology Procedures</v>
      </c>
      <c r="G154" s="61" t="str">
        <f>IFERROR(VLOOKUP($H154,'Plain Language Descriptions'!$A$2:$B$4913,2,FALSE),VLOOKUP($I154,'Code Type Lookup'!$L$2:$M$48,2,FALSE))</f>
        <v>Complete blood cell count (red cells, white blood cell, platelets), automated test and automated differential white blood cell count</v>
      </c>
      <c r="H154" s="62" t="s">
        <v>210</v>
      </c>
      <c r="I154" s="66" t="s">
        <v>211</v>
      </c>
      <c r="J154" s="63" t="s">
        <v>67</v>
      </c>
      <c r="K154" s="68">
        <v>149</v>
      </c>
      <c r="L154" s="61">
        <f t="shared" si="63"/>
        <v>6</v>
      </c>
      <c r="M154" s="47" t="s">
        <v>47</v>
      </c>
      <c r="N154" s="61">
        <f t="shared" si="64"/>
        <v>0</v>
      </c>
      <c r="O154" s="61" t="str">
        <f t="shared" si="62"/>
        <v>0305-85025 0302-80195</v>
      </c>
      <c r="P154" s="65" t="str">
        <f t="shared" si="65"/>
        <v>30585025</v>
      </c>
      <c r="Q154" s="64" t="e">
        <f>INDEX(#REF!,MATCH(P154,#REF!,0))</f>
        <v>#REF!</v>
      </c>
      <c r="R154" s="64" t="e">
        <f>INDEX(#REF!,MATCH($P154,#REF!,0))</f>
        <v>#REF!</v>
      </c>
      <c r="S154" s="64" t="e">
        <f>INDEX(#REF!,MATCH($P154,#REF!,0))</f>
        <v>#REF!</v>
      </c>
      <c r="T154" s="64" t="e">
        <f>INDEX(#REF!,MATCH($P154,#REF!,0))</f>
        <v>#REF!</v>
      </c>
      <c r="U154" s="64" t="e">
        <f>INDEX(#REF!,MATCH($P154,#REF!,0))</f>
        <v>#REF!</v>
      </c>
      <c r="V154" s="64" t="e">
        <f>INDEX(#REF!,MATCH($P154,#REF!,0))</f>
        <v>#REF!</v>
      </c>
      <c r="W154" s="64" t="e">
        <f>INDEX(#REF!,MATCH($P154,#REF!,0))</f>
        <v>#REF!</v>
      </c>
      <c r="X154" s="64" t="e">
        <f>INDEX(#REF!,MATCH($P154,#REF!,0))</f>
        <v>#REF!</v>
      </c>
      <c r="Y154" s="64" t="e">
        <f>INDEX(#REF!,MATCH($P154,#REF!,0))</f>
        <v>#REF!</v>
      </c>
      <c r="Z154" s="64" t="e">
        <f>INDEX(#REF!,MATCH($P154,#REF!,0))</f>
        <v>#REF!</v>
      </c>
      <c r="AA154" s="64" t="e">
        <f>INDEX(#REF!,MATCH($P154,#REF!,0))</f>
        <v>#REF!</v>
      </c>
      <c r="AB154" s="64" t="e">
        <f>INDEX(#REF!,MATCH($P154,#REF!,0))</f>
        <v>#REF!</v>
      </c>
      <c r="AC154" s="64" t="e">
        <f>INDEX(#REF!,MATCH($P154,#REF!,0))</f>
        <v>#REF!</v>
      </c>
      <c r="AD154" s="64" t="e">
        <f>INDEX(#REF!,MATCH($P154,#REF!,0))</f>
        <v>#REF!</v>
      </c>
      <c r="AE154" s="64" t="e">
        <f>INDEX(#REF!,MATCH($P154,#REF!,0))</f>
        <v>#REF!</v>
      </c>
      <c r="AF154" s="64" t="e">
        <f>INDEX(#REF!,MATCH($P154,#REF!,0))</f>
        <v>#REF!</v>
      </c>
      <c r="AG154" s="64" t="e">
        <f>INDEX(#REF!,MATCH($P154,#REF!,0))</f>
        <v>#REF!</v>
      </c>
      <c r="AH154" s="64" t="e">
        <f>INDEX(#REF!,MATCH($P154,#REF!,0))</f>
        <v>#REF!</v>
      </c>
      <c r="AI154" s="64" t="e">
        <f>INDEX(#REF!,MATCH($P154,#REF!,0))</f>
        <v>#REF!</v>
      </c>
      <c r="AJ154" s="64" t="e">
        <f>INDEX(#REF!,MATCH(P154,#REF!,0))</f>
        <v>#REF!</v>
      </c>
      <c r="AK154" s="77" t="str">
        <f t="shared" si="68"/>
        <v>Not Available</v>
      </c>
      <c r="AL154" s="77" t="str">
        <f t="shared" si="69"/>
        <v>Not Available</v>
      </c>
      <c r="AM154" s="77" t="str">
        <f t="shared" si="70"/>
        <v>Not Available</v>
      </c>
      <c r="AN154" s="77" t="str">
        <f t="shared" si="71"/>
        <v>Not Available</v>
      </c>
      <c r="AO154" s="77" t="str">
        <f t="shared" si="72"/>
        <v>Not Available</v>
      </c>
      <c r="AP154" s="77" t="str">
        <f t="shared" si="73"/>
        <v>Not Available</v>
      </c>
      <c r="AQ154" s="77" t="str">
        <f t="shared" si="74"/>
        <v>Not Available</v>
      </c>
      <c r="AR154" s="77" t="str">
        <f t="shared" si="75"/>
        <v>Not Available</v>
      </c>
      <c r="AS154" s="77" t="str">
        <f t="shared" si="76"/>
        <v>Not Available</v>
      </c>
      <c r="AT154" s="77" t="str">
        <f t="shared" si="77"/>
        <v>Not Available</v>
      </c>
      <c r="AU154" s="77" t="str">
        <f t="shared" si="78"/>
        <v>Not Available</v>
      </c>
      <c r="AV154" s="77" t="str">
        <f t="shared" si="79"/>
        <v>Not Available</v>
      </c>
      <c r="AW154" s="77" t="str">
        <f t="shared" si="80"/>
        <v>Not Available</v>
      </c>
      <c r="AX154" s="77" t="str">
        <f t="shared" si="81"/>
        <v>Not Available</v>
      </c>
      <c r="AY154" s="77" t="str">
        <f t="shared" si="82"/>
        <v>Not Available</v>
      </c>
      <c r="AZ154" s="77" t="str">
        <f t="shared" si="83"/>
        <v>Not Available</v>
      </c>
      <c r="BA154" s="77" t="str">
        <f t="shared" si="84"/>
        <v>Not Available</v>
      </c>
      <c r="BB154" s="77" t="str">
        <f t="shared" si="85"/>
        <v>Not Available</v>
      </c>
      <c r="BC154" s="77" t="str">
        <f t="shared" si="86"/>
        <v>Not Available</v>
      </c>
      <c r="BD154" s="77" t="str">
        <f t="shared" si="87"/>
        <v>Not Available</v>
      </c>
      <c r="BE154" s="65" t="str">
        <f t="shared" si="66"/>
        <v>N/A</v>
      </c>
      <c r="BF154" s="65" t="e">
        <f t="shared" si="67"/>
        <v>#VALUE!</v>
      </c>
      <c r="BG154" s="47" t="s">
        <v>26695</v>
      </c>
      <c r="BH154" s="61" t="str">
        <f>VLOOKUP($H154,'Code Type Lookup'!$A$2:$G$17237,7,FALSE)</f>
        <v>Laboratory &amp; Pathology Services</v>
      </c>
      <c r="BI154">
        <v>85025</v>
      </c>
      <c r="BJ154">
        <v>305</v>
      </c>
      <c r="BK154" s="47"/>
    </row>
    <row r="155" spans="2:63" x14ac:dyDescent="0.3">
      <c r="B155" s="61" t="str">
        <f t="shared" si="60"/>
        <v>E&amp;M-Established patient office or other outpatient visit, typically 10 minutes-99212</v>
      </c>
      <c r="C155" s="61" t="str">
        <f t="shared" si="61"/>
        <v>80195-0302</v>
      </c>
      <c r="D155" s="47" t="s">
        <v>33880</v>
      </c>
      <c r="E155" s="47" t="s">
        <v>187</v>
      </c>
      <c r="F155" s="61" t="str">
        <f>IFERROR(VLOOKUP($H155,'Code Type Lookup'!$A$2:$F$17237,6,FALSE),G155)</f>
        <v>E&amp;M</v>
      </c>
      <c r="G155" s="61" t="str">
        <f>IFERROR(VLOOKUP($H155,'Plain Language Descriptions'!$A$2:$B$4913,2,FALSE),VLOOKUP($I155,'Code Type Lookup'!$L$2:$M$48,2,FALSE))</f>
        <v>Established patient office or other outpatient visit, typically 10 minutes</v>
      </c>
      <c r="H155" s="62" t="s">
        <v>30583</v>
      </c>
      <c r="I155" s="66" t="s">
        <v>31087</v>
      </c>
      <c r="J155" s="63" t="s">
        <v>33962</v>
      </c>
      <c r="K155" s="68">
        <v>235</v>
      </c>
      <c r="L155" s="61">
        <f t="shared" si="63"/>
        <v>6</v>
      </c>
      <c r="M155" s="47" t="s">
        <v>47</v>
      </c>
      <c r="N155" s="61">
        <f t="shared" si="64"/>
        <v>0</v>
      </c>
      <c r="O155" s="61" t="str">
        <f t="shared" si="62"/>
        <v>0510-99212 0302-80195</v>
      </c>
      <c r="P155" s="65" t="str">
        <f t="shared" si="65"/>
        <v>51099212</v>
      </c>
      <c r="Q155" s="64" t="e">
        <f>INDEX(#REF!,MATCH(P155,#REF!,0))</f>
        <v>#REF!</v>
      </c>
      <c r="R155" s="64" t="e">
        <f>INDEX(#REF!,MATCH($P155,#REF!,0))</f>
        <v>#REF!</v>
      </c>
      <c r="S155" s="64" t="e">
        <f>INDEX(#REF!,MATCH($P155,#REF!,0))</f>
        <v>#REF!</v>
      </c>
      <c r="T155" s="64" t="e">
        <f>INDEX(#REF!,MATCH($P155,#REF!,0))</f>
        <v>#REF!</v>
      </c>
      <c r="U155" s="64" t="e">
        <f>INDEX(#REF!,MATCH($P155,#REF!,0))</f>
        <v>#REF!</v>
      </c>
      <c r="V155" s="64" t="e">
        <f>INDEX(#REF!,MATCH($P155,#REF!,0))</f>
        <v>#REF!</v>
      </c>
      <c r="W155" s="64" t="e">
        <f>INDEX(#REF!,MATCH($P155,#REF!,0))</f>
        <v>#REF!</v>
      </c>
      <c r="X155" s="64" t="e">
        <f>INDEX(#REF!,MATCH($P155,#REF!,0))</f>
        <v>#REF!</v>
      </c>
      <c r="Y155" s="64" t="e">
        <f>INDEX(#REF!,MATCH($P155,#REF!,0))</f>
        <v>#REF!</v>
      </c>
      <c r="Z155" s="64" t="e">
        <f>INDEX(#REF!,MATCH($P155,#REF!,0))</f>
        <v>#REF!</v>
      </c>
      <c r="AA155" s="64" t="e">
        <f>INDEX(#REF!,MATCH($P155,#REF!,0))</f>
        <v>#REF!</v>
      </c>
      <c r="AB155" s="64" t="e">
        <f>INDEX(#REF!,MATCH($P155,#REF!,0))</f>
        <v>#REF!</v>
      </c>
      <c r="AC155" s="64" t="e">
        <f>INDEX(#REF!,MATCH($P155,#REF!,0))</f>
        <v>#REF!</v>
      </c>
      <c r="AD155" s="64" t="e">
        <f>INDEX(#REF!,MATCH($P155,#REF!,0))</f>
        <v>#REF!</v>
      </c>
      <c r="AE155" s="64" t="e">
        <f>INDEX(#REF!,MATCH($P155,#REF!,0))</f>
        <v>#REF!</v>
      </c>
      <c r="AF155" s="64" t="e">
        <f>INDEX(#REF!,MATCH($P155,#REF!,0))</f>
        <v>#REF!</v>
      </c>
      <c r="AG155" s="64" t="e">
        <f>INDEX(#REF!,MATCH($P155,#REF!,0))</f>
        <v>#REF!</v>
      </c>
      <c r="AH155" s="64" t="e">
        <f>INDEX(#REF!,MATCH($P155,#REF!,0))</f>
        <v>#REF!</v>
      </c>
      <c r="AI155" s="64" t="e">
        <f>INDEX(#REF!,MATCH($P155,#REF!,0))</f>
        <v>#REF!</v>
      </c>
      <c r="AJ155" s="64" t="e">
        <f>INDEX(#REF!,MATCH(P155,#REF!,0))</f>
        <v>#REF!</v>
      </c>
      <c r="AK155" s="77" t="str">
        <f t="shared" si="68"/>
        <v>Not Available</v>
      </c>
      <c r="AL155" s="77" t="str">
        <f t="shared" si="69"/>
        <v>Not Available</v>
      </c>
      <c r="AM155" s="77" t="str">
        <f t="shared" si="70"/>
        <v>Not Available</v>
      </c>
      <c r="AN155" s="77" t="str">
        <f t="shared" si="71"/>
        <v>Not Available</v>
      </c>
      <c r="AO155" s="77" t="str">
        <f t="shared" si="72"/>
        <v>Not Available</v>
      </c>
      <c r="AP155" s="77" t="str">
        <f t="shared" si="73"/>
        <v>Not Available</v>
      </c>
      <c r="AQ155" s="77" t="str">
        <f t="shared" si="74"/>
        <v>Not Available</v>
      </c>
      <c r="AR155" s="77" t="str">
        <f t="shared" si="75"/>
        <v>Not Available</v>
      </c>
      <c r="AS155" s="77" t="str">
        <f t="shared" si="76"/>
        <v>Not Available</v>
      </c>
      <c r="AT155" s="77" t="str">
        <f t="shared" si="77"/>
        <v>Not Available</v>
      </c>
      <c r="AU155" s="77" t="str">
        <f t="shared" si="78"/>
        <v>Not Available</v>
      </c>
      <c r="AV155" s="77" t="str">
        <f t="shared" si="79"/>
        <v>Not Available</v>
      </c>
      <c r="AW155" s="77" t="str">
        <f t="shared" si="80"/>
        <v>Not Available</v>
      </c>
      <c r="AX155" s="77" t="str">
        <f t="shared" si="81"/>
        <v>Not Available</v>
      </c>
      <c r="AY155" s="77" t="str">
        <f t="shared" si="82"/>
        <v>Not Available</v>
      </c>
      <c r="AZ155" s="77" t="str">
        <f t="shared" si="83"/>
        <v>Not Available</v>
      </c>
      <c r="BA155" s="77" t="str">
        <f t="shared" si="84"/>
        <v>Not Available</v>
      </c>
      <c r="BB155" s="77" t="str">
        <f t="shared" si="85"/>
        <v>Not Available</v>
      </c>
      <c r="BC155" s="77" t="str">
        <f t="shared" si="86"/>
        <v>Not Available</v>
      </c>
      <c r="BD155" s="77" t="str">
        <f t="shared" si="87"/>
        <v>Not Available</v>
      </c>
      <c r="BE155" s="65" t="str">
        <f t="shared" si="66"/>
        <v>N/A</v>
      </c>
      <c r="BF155" s="65" t="e">
        <f t="shared" si="67"/>
        <v>#VALUE!</v>
      </c>
      <c r="BG155" s="47" t="s">
        <v>30582</v>
      </c>
      <c r="BH155" s="61" t="str">
        <f>VLOOKUP($H155,'Code Type Lookup'!$A$2:$G$17237,7,FALSE)</f>
        <v>Evaluation &amp; Management Services</v>
      </c>
      <c r="BI155">
        <v>99212</v>
      </c>
      <c r="BJ155">
        <v>510</v>
      </c>
      <c r="BK155" s="47"/>
    </row>
    <row r="156" spans="2:63" x14ac:dyDescent="0.3">
      <c r="B156" s="61" t="str">
        <f t="shared" si="60"/>
        <v>Clinical Laboratory &amp; Pathology Procedures-Red blood count automated, with additional calculations-85046</v>
      </c>
      <c r="C156" s="61" t="str">
        <f t="shared" si="61"/>
        <v>80195-0302</v>
      </c>
      <c r="D156" s="47" t="s">
        <v>33880</v>
      </c>
      <c r="E156" s="47" t="s">
        <v>187</v>
      </c>
      <c r="F156" s="61" t="str">
        <f>IFERROR(VLOOKUP($H156,'Code Type Lookup'!$A$2:$F$17237,6,FALSE),G156)</f>
        <v>Clinical Laboratory &amp; Pathology Procedures</v>
      </c>
      <c r="G156" s="61" t="str">
        <f>IFERROR(VLOOKUP($H156,'Plain Language Descriptions'!$A$2:$B$4913,2,FALSE),VLOOKUP($I156,'Code Type Lookup'!$L$2:$M$48,2,FALSE))</f>
        <v>Red blood count automated, with additional calculations</v>
      </c>
      <c r="H156" s="62" t="s">
        <v>26705</v>
      </c>
      <c r="I156" s="66" t="s">
        <v>211</v>
      </c>
      <c r="J156" s="63" t="s">
        <v>31053</v>
      </c>
      <c r="K156" s="68">
        <v>117</v>
      </c>
      <c r="L156" s="61">
        <f t="shared" si="63"/>
        <v>6</v>
      </c>
      <c r="M156" s="47" t="s">
        <v>47</v>
      </c>
      <c r="N156" s="61">
        <f t="shared" si="64"/>
        <v>0</v>
      </c>
      <c r="O156" s="61" t="str">
        <f t="shared" si="62"/>
        <v>0305-85046 0302-80195</v>
      </c>
      <c r="P156" s="65" t="str">
        <f t="shared" si="65"/>
        <v>30585046</v>
      </c>
      <c r="Q156" s="64" t="e">
        <f>INDEX(#REF!,MATCH(P156,#REF!,0))</f>
        <v>#REF!</v>
      </c>
      <c r="R156" s="64" t="e">
        <f>INDEX(#REF!,MATCH($P156,#REF!,0))</f>
        <v>#REF!</v>
      </c>
      <c r="S156" s="64" t="e">
        <f>INDEX(#REF!,MATCH($P156,#REF!,0))</f>
        <v>#REF!</v>
      </c>
      <c r="T156" s="64" t="e">
        <f>INDEX(#REF!,MATCH($P156,#REF!,0))</f>
        <v>#REF!</v>
      </c>
      <c r="U156" s="64" t="e">
        <f>INDEX(#REF!,MATCH($P156,#REF!,0))</f>
        <v>#REF!</v>
      </c>
      <c r="V156" s="64" t="e">
        <f>INDEX(#REF!,MATCH($P156,#REF!,0))</f>
        <v>#REF!</v>
      </c>
      <c r="W156" s="64" t="e">
        <f>INDEX(#REF!,MATCH($P156,#REF!,0))</f>
        <v>#REF!</v>
      </c>
      <c r="X156" s="64" t="e">
        <f>INDEX(#REF!,MATCH($P156,#REF!,0))</f>
        <v>#REF!</v>
      </c>
      <c r="Y156" s="64" t="e">
        <f>INDEX(#REF!,MATCH($P156,#REF!,0))</f>
        <v>#REF!</v>
      </c>
      <c r="Z156" s="64" t="e">
        <f>INDEX(#REF!,MATCH($P156,#REF!,0))</f>
        <v>#REF!</v>
      </c>
      <c r="AA156" s="64" t="e">
        <f>INDEX(#REF!,MATCH($P156,#REF!,0))</f>
        <v>#REF!</v>
      </c>
      <c r="AB156" s="64" t="e">
        <f>INDEX(#REF!,MATCH($P156,#REF!,0))</f>
        <v>#REF!</v>
      </c>
      <c r="AC156" s="64" t="e">
        <f>INDEX(#REF!,MATCH($P156,#REF!,0))</f>
        <v>#REF!</v>
      </c>
      <c r="AD156" s="64" t="e">
        <f>INDEX(#REF!,MATCH($P156,#REF!,0))</f>
        <v>#REF!</v>
      </c>
      <c r="AE156" s="64" t="e">
        <f>INDEX(#REF!,MATCH($P156,#REF!,0))</f>
        <v>#REF!</v>
      </c>
      <c r="AF156" s="64" t="e">
        <f>INDEX(#REF!,MATCH($P156,#REF!,0))</f>
        <v>#REF!</v>
      </c>
      <c r="AG156" s="64" t="e">
        <f>INDEX(#REF!,MATCH($P156,#REF!,0))</f>
        <v>#REF!</v>
      </c>
      <c r="AH156" s="64" t="e">
        <f>INDEX(#REF!,MATCH($P156,#REF!,0))</f>
        <v>#REF!</v>
      </c>
      <c r="AI156" s="64" t="e">
        <f>INDEX(#REF!,MATCH($P156,#REF!,0))</f>
        <v>#REF!</v>
      </c>
      <c r="AJ156" s="64" t="e">
        <f>INDEX(#REF!,MATCH(P156,#REF!,0))</f>
        <v>#REF!</v>
      </c>
      <c r="AK156" s="77" t="str">
        <f t="shared" si="68"/>
        <v>Not Available</v>
      </c>
      <c r="AL156" s="77" t="str">
        <f t="shared" si="69"/>
        <v>Not Available</v>
      </c>
      <c r="AM156" s="77" t="str">
        <f t="shared" si="70"/>
        <v>Not Available</v>
      </c>
      <c r="AN156" s="77" t="str">
        <f t="shared" si="71"/>
        <v>Not Available</v>
      </c>
      <c r="AO156" s="77" t="str">
        <f t="shared" si="72"/>
        <v>Not Available</v>
      </c>
      <c r="AP156" s="77" t="str">
        <f t="shared" si="73"/>
        <v>Not Available</v>
      </c>
      <c r="AQ156" s="77" t="str">
        <f t="shared" si="74"/>
        <v>Not Available</v>
      </c>
      <c r="AR156" s="77" t="str">
        <f t="shared" si="75"/>
        <v>Not Available</v>
      </c>
      <c r="AS156" s="77" t="str">
        <f t="shared" si="76"/>
        <v>Not Available</v>
      </c>
      <c r="AT156" s="77" t="str">
        <f t="shared" si="77"/>
        <v>Not Available</v>
      </c>
      <c r="AU156" s="77" t="str">
        <f t="shared" si="78"/>
        <v>Not Available</v>
      </c>
      <c r="AV156" s="77" t="str">
        <f t="shared" si="79"/>
        <v>Not Available</v>
      </c>
      <c r="AW156" s="77" t="str">
        <f t="shared" si="80"/>
        <v>Not Available</v>
      </c>
      <c r="AX156" s="77" t="str">
        <f t="shared" si="81"/>
        <v>Not Available</v>
      </c>
      <c r="AY156" s="77" t="str">
        <f t="shared" si="82"/>
        <v>Not Available</v>
      </c>
      <c r="AZ156" s="77" t="str">
        <f t="shared" si="83"/>
        <v>Not Available</v>
      </c>
      <c r="BA156" s="77" t="str">
        <f t="shared" si="84"/>
        <v>Not Available</v>
      </c>
      <c r="BB156" s="77" t="str">
        <f t="shared" si="85"/>
        <v>Not Available</v>
      </c>
      <c r="BC156" s="77" t="str">
        <f t="shared" si="86"/>
        <v>Not Available</v>
      </c>
      <c r="BD156" s="77" t="str">
        <f t="shared" si="87"/>
        <v>Not Available</v>
      </c>
      <c r="BE156" s="65" t="str">
        <f t="shared" si="66"/>
        <v>N/A</v>
      </c>
      <c r="BF156" s="65" t="e">
        <f t="shared" si="67"/>
        <v>#VALUE!</v>
      </c>
      <c r="BG156" s="47" t="s">
        <v>26706</v>
      </c>
      <c r="BH156" s="61" t="str">
        <f>VLOOKUP($H156,'Code Type Lookup'!$A$2:$G$17237,7,FALSE)</f>
        <v>Laboratory &amp; Pathology Services</v>
      </c>
      <c r="BI156">
        <v>85046</v>
      </c>
      <c r="BJ156">
        <v>305</v>
      </c>
      <c r="BK156" s="47"/>
    </row>
    <row r="157" spans="2:63" x14ac:dyDescent="0.3">
      <c r="B157" s="61" t="str">
        <f t="shared" si="60"/>
        <v>Clinical Laboratory &amp; Pathology Procedures-Quantitation of therapeutic drug-80299</v>
      </c>
      <c r="C157" s="61" t="str">
        <f t="shared" si="61"/>
        <v>80299-0301</v>
      </c>
      <c r="D157" s="47" t="s">
        <v>33860</v>
      </c>
      <c r="E157" s="47" t="s">
        <v>171</v>
      </c>
      <c r="F157" s="61" t="str">
        <f>IFERROR(VLOOKUP($H157,'Code Type Lookup'!$A$2:$F$17237,6,FALSE),G157)</f>
        <v>Clinical Laboratory &amp; Pathology Procedures</v>
      </c>
      <c r="G157" s="61" t="str">
        <f>IFERROR(VLOOKUP($H157,'Plain Language Descriptions'!$A$2:$B$4913,2,FALSE),VLOOKUP($I157,'Code Type Lookup'!$L$2:$M$48,2,FALSE))</f>
        <v>Quantitation of therapeutic drug</v>
      </c>
      <c r="H157" s="62" t="s">
        <v>25214</v>
      </c>
      <c r="I157" s="66" t="s">
        <v>208</v>
      </c>
      <c r="J157" s="63" t="s">
        <v>33860</v>
      </c>
      <c r="K157" s="68">
        <v>188</v>
      </c>
      <c r="L157" s="61">
        <f t="shared" si="63"/>
        <v>5</v>
      </c>
      <c r="M157" s="47" t="s">
        <v>51</v>
      </c>
      <c r="N157" s="61">
        <f t="shared" si="64"/>
        <v>1</v>
      </c>
      <c r="O157" s="61" t="str">
        <f t="shared" si="62"/>
        <v>0301-80299 0301-80299</v>
      </c>
      <c r="P157" s="65" t="str">
        <f t="shared" si="65"/>
        <v>30180299</v>
      </c>
      <c r="Q157" s="64" t="e">
        <f>INDEX(#REF!,MATCH(P157,#REF!,0))</f>
        <v>#REF!</v>
      </c>
      <c r="R157" s="64" t="e">
        <f>INDEX(#REF!,MATCH($P157,#REF!,0))</f>
        <v>#REF!</v>
      </c>
      <c r="S157" s="64" t="e">
        <f>INDEX(#REF!,MATCH($P157,#REF!,0))</f>
        <v>#REF!</v>
      </c>
      <c r="T157" s="64" t="e">
        <f>INDEX(#REF!,MATCH($P157,#REF!,0))</f>
        <v>#REF!</v>
      </c>
      <c r="U157" s="64" t="e">
        <f>INDEX(#REF!,MATCH($P157,#REF!,0))</f>
        <v>#REF!</v>
      </c>
      <c r="V157" s="64" t="e">
        <f>INDEX(#REF!,MATCH($P157,#REF!,0))</f>
        <v>#REF!</v>
      </c>
      <c r="W157" s="64" t="e">
        <f>INDEX(#REF!,MATCH($P157,#REF!,0))</f>
        <v>#REF!</v>
      </c>
      <c r="X157" s="64" t="e">
        <f>INDEX(#REF!,MATCH($P157,#REF!,0))</f>
        <v>#REF!</v>
      </c>
      <c r="Y157" s="64" t="e">
        <f>INDEX(#REF!,MATCH($P157,#REF!,0))</f>
        <v>#REF!</v>
      </c>
      <c r="Z157" s="64" t="e">
        <f>INDEX(#REF!,MATCH($P157,#REF!,0))</f>
        <v>#REF!</v>
      </c>
      <c r="AA157" s="64" t="e">
        <f>INDEX(#REF!,MATCH($P157,#REF!,0))</f>
        <v>#REF!</v>
      </c>
      <c r="AB157" s="64" t="e">
        <f>INDEX(#REF!,MATCH($P157,#REF!,0))</f>
        <v>#REF!</v>
      </c>
      <c r="AC157" s="64" t="e">
        <f>INDEX(#REF!,MATCH($P157,#REF!,0))</f>
        <v>#REF!</v>
      </c>
      <c r="AD157" s="64" t="e">
        <f>INDEX(#REF!,MATCH($P157,#REF!,0))</f>
        <v>#REF!</v>
      </c>
      <c r="AE157" s="64" t="e">
        <f>INDEX(#REF!,MATCH($P157,#REF!,0))</f>
        <v>#REF!</v>
      </c>
      <c r="AF157" s="64" t="e">
        <f>INDEX(#REF!,MATCH($P157,#REF!,0))</f>
        <v>#REF!</v>
      </c>
      <c r="AG157" s="64" t="e">
        <f>INDEX(#REF!,MATCH($P157,#REF!,0))</f>
        <v>#REF!</v>
      </c>
      <c r="AH157" s="64" t="e">
        <f>INDEX(#REF!,MATCH($P157,#REF!,0))</f>
        <v>#REF!</v>
      </c>
      <c r="AI157" s="64" t="e">
        <f>INDEX(#REF!,MATCH($P157,#REF!,0))</f>
        <v>#REF!</v>
      </c>
      <c r="AJ157" s="64" t="e">
        <f>INDEX(#REF!,MATCH(P157,#REF!,0))</f>
        <v>#REF!</v>
      </c>
      <c r="AK157" s="77" t="str">
        <f t="shared" si="68"/>
        <v>Not Available</v>
      </c>
      <c r="AL157" s="77" t="str">
        <f t="shared" si="69"/>
        <v>Not Available</v>
      </c>
      <c r="AM157" s="77" t="str">
        <f t="shared" si="70"/>
        <v>Not Available</v>
      </c>
      <c r="AN157" s="77" t="str">
        <f t="shared" si="71"/>
        <v>Not Available</v>
      </c>
      <c r="AO157" s="77" t="str">
        <f t="shared" si="72"/>
        <v>Not Available</v>
      </c>
      <c r="AP157" s="77" t="str">
        <f t="shared" si="73"/>
        <v>Not Available</v>
      </c>
      <c r="AQ157" s="77" t="str">
        <f t="shared" si="74"/>
        <v>Not Available</v>
      </c>
      <c r="AR157" s="77" t="str">
        <f t="shared" si="75"/>
        <v>Not Available</v>
      </c>
      <c r="AS157" s="77" t="str">
        <f t="shared" si="76"/>
        <v>Not Available</v>
      </c>
      <c r="AT157" s="77" t="str">
        <f t="shared" si="77"/>
        <v>Not Available</v>
      </c>
      <c r="AU157" s="77" t="str">
        <f t="shared" si="78"/>
        <v>Not Available</v>
      </c>
      <c r="AV157" s="77" t="str">
        <f t="shared" si="79"/>
        <v>Not Available</v>
      </c>
      <c r="AW157" s="77" t="str">
        <f t="shared" si="80"/>
        <v>Not Available</v>
      </c>
      <c r="AX157" s="77" t="str">
        <f t="shared" si="81"/>
        <v>Not Available</v>
      </c>
      <c r="AY157" s="77" t="str">
        <f t="shared" si="82"/>
        <v>Not Available</v>
      </c>
      <c r="AZ157" s="77" t="str">
        <f t="shared" si="83"/>
        <v>Not Available</v>
      </c>
      <c r="BA157" s="77" t="str">
        <f t="shared" si="84"/>
        <v>Not Available</v>
      </c>
      <c r="BB157" s="77" t="str">
        <f t="shared" si="85"/>
        <v>Not Available</v>
      </c>
      <c r="BC157" s="77" t="str">
        <f t="shared" si="86"/>
        <v>Not Available</v>
      </c>
      <c r="BD157" s="77" t="str">
        <f t="shared" si="87"/>
        <v>Not Available</v>
      </c>
      <c r="BE157" s="65">
        <f t="shared" si="66"/>
        <v>7</v>
      </c>
      <c r="BF157" s="65">
        <f t="shared" si="67"/>
        <v>2</v>
      </c>
      <c r="BG157" s="47" t="s">
        <v>25215</v>
      </c>
      <c r="BH157" s="61" t="str">
        <f>VLOOKUP($H157,'Code Type Lookup'!$A$2:$G$17237,7,FALSE)</f>
        <v>Laboratory &amp; Pathology Services</v>
      </c>
      <c r="BI157">
        <v>80299</v>
      </c>
      <c r="BJ157">
        <v>301</v>
      </c>
      <c r="BK157" s="47"/>
    </row>
    <row r="158" spans="2:63" x14ac:dyDescent="0.3">
      <c r="B158" s="61" t="str">
        <f t="shared" si="60"/>
        <v>Clinical Laboratory &amp; Pathology Procedures-Blood test, comprehensive group of blood chemicals-80053</v>
      </c>
      <c r="C158" s="61" t="str">
        <f t="shared" si="61"/>
        <v>80299-0301</v>
      </c>
      <c r="D158" s="47" t="s">
        <v>33860</v>
      </c>
      <c r="E158" s="47" t="s">
        <v>187</v>
      </c>
      <c r="F158" s="61" t="str">
        <f>IFERROR(VLOOKUP($H158,'Code Type Lookup'!$A$2:$F$17237,6,FALSE),G158)</f>
        <v>Clinical Laboratory &amp; Pathology Procedures</v>
      </c>
      <c r="G158" s="61" t="str">
        <f>IFERROR(VLOOKUP($H158,'Plain Language Descriptions'!$A$2:$B$4913,2,FALSE),VLOOKUP($I158,'Code Type Lookup'!$L$2:$M$48,2,FALSE))</f>
        <v>Blood test, comprehensive group of blood chemicals</v>
      </c>
      <c r="H158" s="62" t="s">
        <v>315</v>
      </c>
      <c r="I158" s="66" t="s">
        <v>208</v>
      </c>
      <c r="J158" s="63" t="s">
        <v>316</v>
      </c>
      <c r="K158" s="68">
        <v>569</v>
      </c>
      <c r="L158" s="61">
        <f t="shared" si="63"/>
        <v>5</v>
      </c>
      <c r="M158" s="47" t="s">
        <v>47</v>
      </c>
      <c r="N158" s="61">
        <f t="shared" si="64"/>
        <v>0</v>
      </c>
      <c r="O158" s="61" t="str">
        <f t="shared" si="62"/>
        <v>0301-80053 0301-80299</v>
      </c>
      <c r="P158" s="65" t="str">
        <f t="shared" si="65"/>
        <v>30180053</v>
      </c>
      <c r="Q158" s="64" t="e">
        <f>INDEX(#REF!,MATCH(P158,#REF!,0))</f>
        <v>#REF!</v>
      </c>
      <c r="R158" s="64" t="e">
        <f>INDEX(#REF!,MATCH($P158,#REF!,0))</f>
        <v>#REF!</v>
      </c>
      <c r="S158" s="64" t="e">
        <f>INDEX(#REF!,MATCH($P158,#REF!,0))</f>
        <v>#REF!</v>
      </c>
      <c r="T158" s="64" t="e">
        <f>INDEX(#REF!,MATCH($P158,#REF!,0))</f>
        <v>#REF!</v>
      </c>
      <c r="U158" s="64" t="e">
        <f>INDEX(#REF!,MATCH($P158,#REF!,0))</f>
        <v>#REF!</v>
      </c>
      <c r="V158" s="64" t="e">
        <f>INDEX(#REF!,MATCH($P158,#REF!,0))</f>
        <v>#REF!</v>
      </c>
      <c r="W158" s="64" t="e">
        <f>INDEX(#REF!,MATCH($P158,#REF!,0))</f>
        <v>#REF!</v>
      </c>
      <c r="X158" s="64" t="e">
        <f>INDEX(#REF!,MATCH($P158,#REF!,0))</f>
        <v>#REF!</v>
      </c>
      <c r="Y158" s="64" t="e">
        <f>INDEX(#REF!,MATCH($P158,#REF!,0))</f>
        <v>#REF!</v>
      </c>
      <c r="Z158" s="64" t="e">
        <f>INDEX(#REF!,MATCH($P158,#REF!,0))</f>
        <v>#REF!</v>
      </c>
      <c r="AA158" s="64" t="e">
        <f>INDEX(#REF!,MATCH($P158,#REF!,0))</f>
        <v>#REF!</v>
      </c>
      <c r="AB158" s="64" t="e">
        <f>INDEX(#REF!,MATCH($P158,#REF!,0))</f>
        <v>#REF!</v>
      </c>
      <c r="AC158" s="64" t="e">
        <f>INDEX(#REF!,MATCH($P158,#REF!,0))</f>
        <v>#REF!</v>
      </c>
      <c r="AD158" s="64" t="e">
        <f>INDEX(#REF!,MATCH($P158,#REF!,0))</f>
        <v>#REF!</v>
      </c>
      <c r="AE158" s="64" t="e">
        <f>INDEX(#REF!,MATCH($P158,#REF!,0))</f>
        <v>#REF!</v>
      </c>
      <c r="AF158" s="64" t="e">
        <f>INDEX(#REF!,MATCH($P158,#REF!,0))</f>
        <v>#REF!</v>
      </c>
      <c r="AG158" s="64" t="e">
        <f>INDEX(#REF!,MATCH($P158,#REF!,0))</f>
        <v>#REF!</v>
      </c>
      <c r="AH158" s="64" t="e">
        <f>INDEX(#REF!,MATCH($P158,#REF!,0))</f>
        <v>#REF!</v>
      </c>
      <c r="AI158" s="64" t="e">
        <f>INDEX(#REF!,MATCH($P158,#REF!,0))</f>
        <v>#REF!</v>
      </c>
      <c r="AJ158" s="64" t="e">
        <f>INDEX(#REF!,MATCH(P158,#REF!,0))</f>
        <v>#REF!</v>
      </c>
      <c r="AK158" s="77" t="str">
        <f t="shared" si="68"/>
        <v>Not Available</v>
      </c>
      <c r="AL158" s="77" t="str">
        <f t="shared" si="69"/>
        <v>Not Available</v>
      </c>
      <c r="AM158" s="77" t="str">
        <f t="shared" si="70"/>
        <v>Not Available</v>
      </c>
      <c r="AN158" s="77" t="str">
        <f t="shared" si="71"/>
        <v>Not Available</v>
      </c>
      <c r="AO158" s="77" t="str">
        <f t="shared" si="72"/>
        <v>Not Available</v>
      </c>
      <c r="AP158" s="77" t="str">
        <f t="shared" si="73"/>
        <v>Not Available</v>
      </c>
      <c r="AQ158" s="77" t="str">
        <f t="shared" si="74"/>
        <v>Not Available</v>
      </c>
      <c r="AR158" s="77" t="str">
        <f t="shared" si="75"/>
        <v>Not Available</v>
      </c>
      <c r="AS158" s="77" t="str">
        <f t="shared" si="76"/>
        <v>Not Available</v>
      </c>
      <c r="AT158" s="77" t="str">
        <f t="shared" si="77"/>
        <v>Not Available</v>
      </c>
      <c r="AU158" s="77" t="str">
        <f t="shared" si="78"/>
        <v>Not Available</v>
      </c>
      <c r="AV158" s="77" t="str">
        <f t="shared" si="79"/>
        <v>Not Available</v>
      </c>
      <c r="AW158" s="77" t="str">
        <f t="shared" si="80"/>
        <v>Not Available</v>
      </c>
      <c r="AX158" s="77" t="str">
        <f t="shared" si="81"/>
        <v>Not Available</v>
      </c>
      <c r="AY158" s="77" t="str">
        <f t="shared" si="82"/>
        <v>Not Available</v>
      </c>
      <c r="AZ158" s="77" t="str">
        <f t="shared" si="83"/>
        <v>Not Available</v>
      </c>
      <c r="BA158" s="77" t="str">
        <f t="shared" si="84"/>
        <v>Not Available</v>
      </c>
      <c r="BB158" s="77" t="str">
        <f t="shared" si="85"/>
        <v>Not Available</v>
      </c>
      <c r="BC158" s="77" t="str">
        <f t="shared" si="86"/>
        <v>Not Available</v>
      </c>
      <c r="BD158" s="77" t="str">
        <f t="shared" si="87"/>
        <v>Not Available</v>
      </c>
      <c r="BE158" s="65" t="str">
        <f t="shared" si="66"/>
        <v>N/A</v>
      </c>
      <c r="BF158" s="65" t="e">
        <f t="shared" si="67"/>
        <v>#VALUE!</v>
      </c>
      <c r="BG158" s="47" t="s">
        <v>25126</v>
      </c>
      <c r="BH158" s="61" t="str">
        <f>VLOOKUP($H158,'Code Type Lookup'!$A$2:$G$17237,7,FALSE)</f>
        <v>Laboratory &amp; Pathology Services</v>
      </c>
      <c r="BI158">
        <v>80053</v>
      </c>
      <c r="BJ158">
        <v>301</v>
      </c>
      <c r="BK158" s="47"/>
    </row>
    <row r="159" spans="2:63" x14ac:dyDescent="0.3">
      <c r="B159" s="61" t="str">
        <f t="shared" si="60"/>
        <v>Pharmacy - General-Pharmacy - General-</v>
      </c>
      <c r="C159" s="61" t="str">
        <f t="shared" si="61"/>
        <v>80299-0301</v>
      </c>
      <c r="D159" s="47" t="s">
        <v>33860</v>
      </c>
      <c r="E159" s="47" t="s">
        <v>187</v>
      </c>
      <c r="F159" s="61" t="str">
        <f>IFERROR(VLOOKUP($H159,'Code Type Lookup'!$A$2:$F$17237,6,FALSE),G159)</f>
        <v>Pharmacy - General</v>
      </c>
      <c r="G159" s="61" t="str">
        <f>IFERROR(VLOOKUP($H159,'Plain Language Descriptions'!$A$2:$B$4913,2,FALSE),VLOOKUP($I159,'Code Type Lookup'!$L$2:$M$48,2,FALSE))</f>
        <v>Pharmacy - General</v>
      </c>
      <c r="H159" s="62" t="s">
        <v>47</v>
      </c>
      <c r="I159" s="66" t="s">
        <v>189</v>
      </c>
      <c r="J159" s="63" t="s">
        <v>33987</v>
      </c>
      <c r="K159" s="68">
        <v>146</v>
      </c>
      <c r="L159" s="61">
        <f t="shared" si="63"/>
        <v>5</v>
      </c>
      <c r="M159" s="47" t="s">
        <v>47</v>
      </c>
      <c r="N159" s="61">
        <f t="shared" si="64"/>
        <v>0</v>
      </c>
      <c r="O159" s="61" t="str">
        <f t="shared" si="62"/>
        <v>0250- 0301-80299</v>
      </c>
      <c r="P159" s="65" t="str">
        <f t="shared" si="65"/>
        <v>250</v>
      </c>
      <c r="Q159" s="64" t="e">
        <f>INDEX(#REF!,MATCH($BJ159,#REF!,0))</f>
        <v>#REF!</v>
      </c>
      <c r="R159" s="64" t="e">
        <f>INDEX(#REF!,MATCH($BJ159,#REF!,0))</f>
        <v>#REF!</v>
      </c>
      <c r="S159" s="64" t="e">
        <f>INDEX(#REF!,MATCH($BJ159,#REF!,0))</f>
        <v>#REF!</v>
      </c>
      <c r="T159" s="64" t="e">
        <f>INDEX(#REF!,MATCH($BJ159,#REF!,0))</f>
        <v>#REF!</v>
      </c>
      <c r="U159" s="64" t="e">
        <f>INDEX(#REF!,MATCH($BJ159,#REF!,0))</f>
        <v>#REF!</v>
      </c>
      <c r="V159" s="64" t="e">
        <f>INDEX(#REF!,MATCH($BJ159,#REF!,0))</f>
        <v>#REF!</v>
      </c>
      <c r="W159" s="64" t="e">
        <f>INDEX(#REF!,MATCH($BJ159,#REF!,0))</f>
        <v>#REF!</v>
      </c>
      <c r="X159" s="64" t="e">
        <f>INDEX(#REF!,MATCH($BJ159,#REF!,0))</f>
        <v>#REF!</v>
      </c>
      <c r="Y159" s="64" t="e">
        <f>INDEX(#REF!,MATCH($BJ159,#REF!,0))</f>
        <v>#REF!</v>
      </c>
      <c r="Z159" s="64" t="e">
        <f>INDEX(#REF!,MATCH($BJ159,#REF!,0))</f>
        <v>#REF!</v>
      </c>
      <c r="AA159" s="64" t="e">
        <f>INDEX(#REF!,MATCH($BJ159,#REF!,0))</f>
        <v>#REF!</v>
      </c>
      <c r="AB159" s="64" t="e">
        <f>INDEX(#REF!,MATCH($BJ159,#REF!,0))</f>
        <v>#REF!</v>
      </c>
      <c r="AC159" s="64" t="e">
        <f>INDEX(#REF!,MATCH($BJ159,#REF!,0))</f>
        <v>#REF!</v>
      </c>
      <c r="AD159" s="64" t="e">
        <f>INDEX(#REF!,MATCH($BJ159,#REF!,0))</f>
        <v>#REF!</v>
      </c>
      <c r="AE159" s="64" t="e">
        <f>INDEX(#REF!,MATCH($BJ159,#REF!,0))</f>
        <v>#REF!</v>
      </c>
      <c r="AF159" s="64" t="e">
        <f>INDEX(#REF!,MATCH($BJ159,#REF!,0))</f>
        <v>#REF!</v>
      </c>
      <c r="AG159" s="64" t="e">
        <f>INDEX(#REF!,MATCH($BJ159,#REF!,0))</f>
        <v>#REF!</v>
      </c>
      <c r="AH159" s="64" t="e">
        <f>INDEX(#REF!,MATCH($BJ159,#REF!,0))</f>
        <v>#REF!</v>
      </c>
      <c r="AI159" s="64" t="e">
        <f>INDEX(#REF!,MATCH($BJ159,#REF!,0))</f>
        <v>#REF!</v>
      </c>
      <c r="AJ159" s="64" t="e">
        <f>INDEX(#REF!,MATCH(BJ159,#REF!,0))</f>
        <v>#REF!</v>
      </c>
      <c r="AK159" s="77" t="str">
        <f t="shared" si="68"/>
        <v>Not Available</v>
      </c>
      <c r="AL159" s="77" t="str">
        <f t="shared" si="69"/>
        <v>Not Available</v>
      </c>
      <c r="AM159" s="77" t="str">
        <f t="shared" si="70"/>
        <v>Not Available</v>
      </c>
      <c r="AN159" s="77" t="str">
        <f t="shared" si="71"/>
        <v>Not Available</v>
      </c>
      <c r="AO159" s="77" t="str">
        <f t="shared" si="72"/>
        <v>Not Available</v>
      </c>
      <c r="AP159" s="77" t="str">
        <f t="shared" si="73"/>
        <v>Not Available</v>
      </c>
      <c r="AQ159" s="77" t="str">
        <f t="shared" si="74"/>
        <v>Not Available</v>
      </c>
      <c r="AR159" s="77" t="str">
        <f t="shared" si="75"/>
        <v>Not Available</v>
      </c>
      <c r="AS159" s="77" t="str">
        <f t="shared" si="76"/>
        <v>Not Available</v>
      </c>
      <c r="AT159" s="77" t="str">
        <f t="shared" si="77"/>
        <v>Not Available</v>
      </c>
      <c r="AU159" s="77" t="str">
        <f t="shared" si="78"/>
        <v>Not Available</v>
      </c>
      <c r="AV159" s="77" t="str">
        <f t="shared" si="79"/>
        <v>Not Available</v>
      </c>
      <c r="AW159" s="77" t="str">
        <f t="shared" si="80"/>
        <v>Not Available</v>
      </c>
      <c r="AX159" s="77" t="str">
        <f t="shared" si="81"/>
        <v>Not Available</v>
      </c>
      <c r="AY159" s="77" t="str">
        <f t="shared" si="82"/>
        <v>Not Available</v>
      </c>
      <c r="AZ159" s="77" t="str">
        <f t="shared" si="83"/>
        <v>Not Available</v>
      </c>
      <c r="BA159" s="77" t="str">
        <f t="shared" si="84"/>
        <v>Not Available</v>
      </c>
      <c r="BB159" s="77" t="str">
        <f t="shared" si="85"/>
        <v>Not Available</v>
      </c>
      <c r="BC159" s="77" t="str">
        <f t="shared" si="86"/>
        <v>Not Available</v>
      </c>
      <c r="BD159" s="77" t="str">
        <f t="shared" si="87"/>
        <v>Not Available</v>
      </c>
      <c r="BE159" s="65" t="str">
        <f t="shared" si="66"/>
        <v>N/A</v>
      </c>
      <c r="BF159" s="65" t="e">
        <f t="shared" si="67"/>
        <v>#VALUE!</v>
      </c>
      <c r="BG159" s="47"/>
      <c r="BH159" s="61" t="e">
        <f>VLOOKUP($H159,'Code Type Lookup'!$A$2:$G$17237,7,FALSE)</f>
        <v>#N/A</v>
      </c>
      <c r="BJ159">
        <v>250</v>
      </c>
      <c r="BK159" s="47"/>
    </row>
    <row r="160" spans="2:63" x14ac:dyDescent="0.3">
      <c r="B160" s="61" t="str">
        <f t="shared" si="60"/>
        <v>Clinical Laboratory &amp; Pathology Procedures-Complete blood cell count (red cells, white blood cell, platelets), automated test and automated differential white blood cell count-85025</v>
      </c>
      <c r="C160" s="61" t="str">
        <f t="shared" si="61"/>
        <v>80299-0301</v>
      </c>
      <c r="D160" s="47" t="s">
        <v>33860</v>
      </c>
      <c r="E160" s="47" t="s">
        <v>187</v>
      </c>
      <c r="F160" s="61" t="str">
        <f>IFERROR(VLOOKUP($H160,'Code Type Lookup'!$A$2:$F$17237,6,FALSE),G160)</f>
        <v>Clinical Laboratory &amp; Pathology Procedures</v>
      </c>
      <c r="G160" s="61" t="str">
        <f>IFERROR(VLOOKUP($H160,'Plain Language Descriptions'!$A$2:$B$4913,2,FALSE),VLOOKUP($I160,'Code Type Lookup'!$L$2:$M$48,2,FALSE))</f>
        <v>Complete blood cell count (red cells, white blood cell, platelets), automated test and automated differential white blood cell count</v>
      </c>
      <c r="H160" s="62" t="s">
        <v>210</v>
      </c>
      <c r="I160" s="66" t="s">
        <v>211</v>
      </c>
      <c r="J160" s="63" t="s">
        <v>67</v>
      </c>
      <c r="K160" s="68">
        <v>161</v>
      </c>
      <c r="L160" s="61">
        <f t="shared" si="63"/>
        <v>5</v>
      </c>
      <c r="M160" s="47" t="s">
        <v>47</v>
      </c>
      <c r="N160" s="61">
        <f t="shared" si="64"/>
        <v>0</v>
      </c>
      <c r="O160" s="61" t="str">
        <f t="shared" si="62"/>
        <v>0305-85025 0301-80299</v>
      </c>
      <c r="P160" s="65" t="str">
        <f t="shared" si="65"/>
        <v>30585025</v>
      </c>
      <c r="Q160" s="64" t="e">
        <f>INDEX(#REF!,MATCH(P160,#REF!,0))</f>
        <v>#REF!</v>
      </c>
      <c r="R160" s="64" t="e">
        <f>INDEX(#REF!,MATCH($P160,#REF!,0))</f>
        <v>#REF!</v>
      </c>
      <c r="S160" s="64" t="e">
        <f>INDEX(#REF!,MATCH($P160,#REF!,0))</f>
        <v>#REF!</v>
      </c>
      <c r="T160" s="64" t="e">
        <f>INDEX(#REF!,MATCH($P160,#REF!,0))</f>
        <v>#REF!</v>
      </c>
      <c r="U160" s="64" t="e">
        <f>INDEX(#REF!,MATCH($P160,#REF!,0))</f>
        <v>#REF!</v>
      </c>
      <c r="V160" s="64" t="e">
        <f>INDEX(#REF!,MATCH($P160,#REF!,0))</f>
        <v>#REF!</v>
      </c>
      <c r="W160" s="64" t="e">
        <f>INDEX(#REF!,MATCH($P160,#REF!,0))</f>
        <v>#REF!</v>
      </c>
      <c r="X160" s="64" t="e">
        <f>INDEX(#REF!,MATCH($P160,#REF!,0))</f>
        <v>#REF!</v>
      </c>
      <c r="Y160" s="64" t="e">
        <f>INDEX(#REF!,MATCH($P160,#REF!,0))</f>
        <v>#REF!</v>
      </c>
      <c r="Z160" s="64" t="e">
        <f>INDEX(#REF!,MATCH($P160,#REF!,0))</f>
        <v>#REF!</v>
      </c>
      <c r="AA160" s="64" t="e">
        <f>INDEX(#REF!,MATCH($P160,#REF!,0))</f>
        <v>#REF!</v>
      </c>
      <c r="AB160" s="64" t="e">
        <f>INDEX(#REF!,MATCH($P160,#REF!,0))</f>
        <v>#REF!</v>
      </c>
      <c r="AC160" s="64" t="e">
        <f>INDEX(#REF!,MATCH($P160,#REF!,0))</f>
        <v>#REF!</v>
      </c>
      <c r="AD160" s="64" t="e">
        <f>INDEX(#REF!,MATCH($P160,#REF!,0))</f>
        <v>#REF!</v>
      </c>
      <c r="AE160" s="64" t="e">
        <f>INDEX(#REF!,MATCH($P160,#REF!,0))</f>
        <v>#REF!</v>
      </c>
      <c r="AF160" s="64" t="e">
        <f>INDEX(#REF!,MATCH($P160,#REF!,0))</f>
        <v>#REF!</v>
      </c>
      <c r="AG160" s="64" t="e">
        <f>INDEX(#REF!,MATCH($P160,#REF!,0))</f>
        <v>#REF!</v>
      </c>
      <c r="AH160" s="64" t="e">
        <f>INDEX(#REF!,MATCH($P160,#REF!,0))</f>
        <v>#REF!</v>
      </c>
      <c r="AI160" s="64" t="e">
        <f>INDEX(#REF!,MATCH($P160,#REF!,0))</f>
        <v>#REF!</v>
      </c>
      <c r="AJ160" s="64" t="e">
        <f>INDEX(#REF!,MATCH(P160,#REF!,0))</f>
        <v>#REF!</v>
      </c>
      <c r="AK160" s="77" t="str">
        <f t="shared" si="68"/>
        <v>Not Available</v>
      </c>
      <c r="AL160" s="77" t="str">
        <f t="shared" si="69"/>
        <v>Not Available</v>
      </c>
      <c r="AM160" s="77" t="str">
        <f t="shared" si="70"/>
        <v>Not Available</v>
      </c>
      <c r="AN160" s="77" t="str">
        <f t="shared" si="71"/>
        <v>Not Available</v>
      </c>
      <c r="AO160" s="77" t="str">
        <f t="shared" si="72"/>
        <v>Not Available</v>
      </c>
      <c r="AP160" s="77" t="str">
        <f t="shared" si="73"/>
        <v>Not Available</v>
      </c>
      <c r="AQ160" s="77" t="str">
        <f t="shared" si="74"/>
        <v>Not Available</v>
      </c>
      <c r="AR160" s="77" t="str">
        <f t="shared" si="75"/>
        <v>Not Available</v>
      </c>
      <c r="AS160" s="77" t="str">
        <f t="shared" si="76"/>
        <v>Not Available</v>
      </c>
      <c r="AT160" s="77" t="str">
        <f t="shared" si="77"/>
        <v>Not Available</v>
      </c>
      <c r="AU160" s="77" t="str">
        <f t="shared" si="78"/>
        <v>Not Available</v>
      </c>
      <c r="AV160" s="77" t="str">
        <f t="shared" si="79"/>
        <v>Not Available</v>
      </c>
      <c r="AW160" s="77" t="str">
        <f t="shared" si="80"/>
        <v>Not Available</v>
      </c>
      <c r="AX160" s="77" t="str">
        <f t="shared" si="81"/>
        <v>Not Available</v>
      </c>
      <c r="AY160" s="77" t="str">
        <f t="shared" si="82"/>
        <v>Not Available</v>
      </c>
      <c r="AZ160" s="77" t="str">
        <f t="shared" si="83"/>
        <v>Not Available</v>
      </c>
      <c r="BA160" s="77" t="str">
        <f t="shared" si="84"/>
        <v>Not Available</v>
      </c>
      <c r="BB160" s="77" t="str">
        <f t="shared" si="85"/>
        <v>Not Available</v>
      </c>
      <c r="BC160" s="77" t="str">
        <f t="shared" si="86"/>
        <v>Not Available</v>
      </c>
      <c r="BD160" s="77" t="str">
        <f t="shared" si="87"/>
        <v>Not Available</v>
      </c>
      <c r="BE160" s="65" t="str">
        <f t="shared" si="66"/>
        <v>N/A</v>
      </c>
      <c r="BF160" s="65" t="e">
        <f t="shared" si="67"/>
        <v>#VALUE!</v>
      </c>
      <c r="BG160" s="47" t="s">
        <v>26695</v>
      </c>
      <c r="BH160" s="61" t="str">
        <f>VLOOKUP($H160,'Code Type Lookup'!$A$2:$G$17237,7,FALSE)</f>
        <v>Laboratory &amp; Pathology Services</v>
      </c>
      <c r="BI160">
        <v>85025</v>
      </c>
      <c r="BJ160">
        <v>305</v>
      </c>
      <c r="BK160" s="47"/>
    </row>
    <row r="161" spans="1:63" x14ac:dyDescent="0.3">
      <c r="B161" s="61" t="str">
        <f t="shared" si="60"/>
        <v>E&amp;M-Established patient office or other outpatient visit, typically 10 minutes-99212</v>
      </c>
      <c r="C161" s="61" t="str">
        <f t="shared" si="61"/>
        <v>80299-0301</v>
      </c>
      <c r="D161" s="47" t="s">
        <v>33860</v>
      </c>
      <c r="E161" s="47" t="s">
        <v>187</v>
      </c>
      <c r="F161" s="61" t="str">
        <f>IFERROR(VLOOKUP($H161,'Code Type Lookup'!$A$2:$F$17237,6,FALSE),G161)</f>
        <v>E&amp;M</v>
      </c>
      <c r="G161" s="61" t="str">
        <f>IFERROR(VLOOKUP($H161,'Plain Language Descriptions'!$A$2:$B$4913,2,FALSE),VLOOKUP($I161,'Code Type Lookup'!$L$2:$M$48,2,FALSE))</f>
        <v>Established patient office or other outpatient visit, typically 10 minutes</v>
      </c>
      <c r="H161" s="62" t="s">
        <v>30583</v>
      </c>
      <c r="I161" s="66" t="s">
        <v>31087</v>
      </c>
      <c r="J161" s="63" t="s">
        <v>33962</v>
      </c>
      <c r="K161" s="68">
        <v>224</v>
      </c>
      <c r="L161" s="61">
        <f t="shared" si="63"/>
        <v>5</v>
      </c>
      <c r="M161" s="47" t="s">
        <v>47</v>
      </c>
      <c r="N161" s="61">
        <f t="shared" si="64"/>
        <v>0</v>
      </c>
      <c r="O161" s="61" t="str">
        <f t="shared" si="62"/>
        <v>0510-99212 0301-80299</v>
      </c>
      <c r="P161" s="65" t="str">
        <f t="shared" si="65"/>
        <v>51099212</v>
      </c>
      <c r="Q161" s="64" t="e">
        <f>INDEX(#REF!,MATCH(P161,#REF!,0))</f>
        <v>#REF!</v>
      </c>
      <c r="R161" s="64" t="e">
        <f>INDEX(#REF!,MATCH($P161,#REF!,0))</f>
        <v>#REF!</v>
      </c>
      <c r="S161" s="64" t="e">
        <f>INDEX(#REF!,MATCH($P161,#REF!,0))</f>
        <v>#REF!</v>
      </c>
      <c r="T161" s="64" t="e">
        <f>INDEX(#REF!,MATCH($P161,#REF!,0))</f>
        <v>#REF!</v>
      </c>
      <c r="U161" s="64" t="e">
        <f>INDEX(#REF!,MATCH($P161,#REF!,0))</f>
        <v>#REF!</v>
      </c>
      <c r="V161" s="64" t="e">
        <f>INDEX(#REF!,MATCH($P161,#REF!,0))</f>
        <v>#REF!</v>
      </c>
      <c r="W161" s="64" t="e">
        <f>INDEX(#REF!,MATCH($P161,#REF!,0))</f>
        <v>#REF!</v>
      </c>
      <c r="X161" s="64" t="e">
        <f>INDEX(#REF!,MATCH($P161,#REF!,0))</f>
        <v>#REF!</v>
      </c>
      <c r="Y161" s="64" t="e">
        <f>INDEX(#REF!,MATCH($P161,#REF!,0))</f>
        <v>#REF!</v>
      </c>
      <c r="Z161" s="64" t="e">
        <f>INDEX(#REF!,MATCH($P161,#REF!,0))</f>
        <v>#REF!</v>
      </c>
      <c r="AA161" s="64" t="e">
        <f>INDEX(#REF!,MATCH($P161,#REF!,0))</f>
        <v>#REF!</v>
      </c>
      <c r="AB161" s="64" t="e">
        <f>INDEX(#REF!,MATCH($P161,#REF!,0))</f>
        <v>#REF!</v>
      </c>
      <c r="AC161" s="64" t="e">
        <f>INDEX(#REF!,MATCH($P161,#REF!,0))</f>
        <v>#REF!</v>
      </c>
      <c r="AD161" s="64" t="e">
        <f>INDEX(#REF!,MATCH($P161,#REF!,0))</f>
        <v>#REF!</v>
      </c>
      <c r="AE161" s="64" t="e">
        <f>INDEX(#REF!,MATCH($P161,#REF!,0))</f>
        <v>#REF!</v>
      </c>
      <c r="AF161" s="64" t="e">
        <f>INDEX(#REF!,MATCH($P161,#REF!,0))</f>
        <v>#REF!</v>
      </c>
      <c r="AG161" s="64" t="e">
        <f>INDEX(#REF!,MATCH($P161,#REF!,0))</f>
        <v>#REF!</v>
      </c>
      <c r="AH161" s="64" t="e">
        <f>INDEX(#REF!,MATCH($P161,#REF!,0))</f>
        <v>#REF!</v>
      </c>
      <c r="AI161" s="64" t="e">
        <f>INDEX(#REF!,MATCH($P161,#REF!,0))</f>
        <v>#REF!</v>
      </c>
      <c r="AJ161" s="64" t="e">
        <f>INDEX(#REF!,MATCH(P161,#REF!,0))</f>
        <v>#REF!</v>
      </c>
      <c r="AK161" s="77" t="str">
        <f t="shared" si="68"/>
        <v>Not Available</v>
      </c>
      <c r="AL161" s="77" t="str">
        <f t="shared" si="69"/>
        <v>Not Available</v>
      </c>
      <c r="AM161" s="77" t="str">
        <f t="shared" si="70"/>
        <v>Not Available</v>
      </c>
      <c r="AN161" s="77" t="str">
        <f t="shared" si="71"/>
        <v>Not Available</v>
      </c>
      <c r="AO161" s="77" t="str">
        <f t="shared" si="72"/>
        <v>Not Available</v>
      </c>
      <c r="AP161" s="77" t="str">
        <f t="shared" si="73"/>
        <v>Not Available</v>
      </c>
      <c r="AQ161" s="77" t="str">
        <f t="shared" si="74"/>
        <v>Not Available</v>
      </c>
      <c r="AR161" s="77" t="str">
        <f t="shared" si="75"/>
        <v>Not Available</v>
      </c>
      <c r="AS161" s="77" t="str">
        <f t="shared" si="76"/>
        <v>Not Available</v>
      </c>
      <c r="AT161" s="77" t="str">
        <f t="shared" si="77"/>
        <v>Not Available</v>
      </c>
      <c r="AU161" s="77" t="str">
        <f t="shared" si="78"/>
        <v>Not Available</v>
      </c>
      <c r="AV161" s="77" t="str">
        <f t="shared" si="79"/>
        <v>Not Available</v>
      </c>
      <c r="AW161" s="77" t="str">
        <f t="shared" si="80"/>
        <v>Not Available</v>
      </c>
      <c r="AX161" s="77" t="str">
        <f t="shared" si="81"/>
        <v>Not Available</v>
      </c>
      <c r="AY161" s="77" t="str">
        <f t="shared" si="82"/>
        <v>Not Available</v>
      </c>
      <c r="AZ161" s="77" t="str">
        <f t="shared" si="83"/>
        <v>Not Available</v>
      </c>
      <c r="BA161" s="77" t="str">
        <f t="shared" si="84"/>
        <v>Not Available</v>
      </c>
      <c r="BB161" s="77" t="str">
        <f t="shared" si="85"/>
        <v>Not Available</v>
      </c>
      <c r="BC161" s="77" t="str">
        <f t="shared" si="86"/>
        <v>Not Available</v>
      </c>
      <c r="BD161" s="77" t="str">
        <f t="shared" si="87"/>
        <v>Not Available</v>
      </c>
      <c r="BE161" s="65" t="str">
        <f t="shared" si="66"/>
        <v>N/A</v>
      </c>
      <c r="BF161" s="65" t="e">
        <f t="shared" si="67"/>
        <v>#VALUE!</v>
      </c>
      <c r="BG161" s="47" t="s">
        <v>30582</v>
      </c>
      <c r="BH161" s="61" t="str">
        <f>VLOOKUP($H161,'Code Type Lookup'!$A$2:$G$17237,7,FALSE)</f>
        <v>Evaluation &amp; Management Services</v>
      </c>
      <c r="BI161">
        <v>99212</v>
      </c>
      <c r="BJ161">
        <v>510</v>
      </c>
      <c r="BK161" s="47"/>
    </row>
    <row r="162" spans="1:63" x14ac:dyDescent="0.3">
      <c r="B162" s="61" t="str">
        <f t="shared" si="60"/>
        <v>Clinical Laboratory &amp; Pathology Procedures-Urine pregnancy test-81025</v>
      </c>
      <c r="C162" s="61" t="str">
        <f t="shared" si="61"/>
        <v>81025-0307</v>
      </c>
      <c r="D162" s="47" t="s">
        <v>33906</v>
      </c>
      <c r="E162" s="47" t="s">
        <v>171</v>
      </c>
      <c r="F162" s="61" t="str">
        <f>IFERROR(VLOOKUP($H162,'Code Type Lookup'!$A$2:$F$17237,6,FALSE),G162)</f>
        <v>Clinical Laboratory &amp; Pathology Procedures</v>
      </c>
      <c r="G162" s="61" t="str">
        <f>IFERROR(VLOOKUP($H162,'Plain Language Descriptions'!$A$2:$B$4913,2,FALSE),VLOOKUP($I162,'Code Type Lookup'!$L$2:$M$48,2,FALSE))</f>
        <v>Urine pregnancy test</v>
      </c>
      <c r="H162" s="62" t="s">
        <v>540</v>
      </c>
      <c r="I162" s="66" t="s">
        <v>62</v>
      </c>
      <c r="J162" s="63" t="s">
        <v>33906</v>
      </c>
      <c r="K162" s="68">
        <v>118</v>
      </c>
      <c r="L162" s="61">
        <f t="shared" si="63"/>
        <v>1</v>
      </c>
      <c r="M162" s="47" t="s">
        <v>51</v>
      </c>
      <c r="N162" s="61">
        <f t="shared" si="64"/>
        <v>1</v>
      </c>
      <c r="O162" s="61" t="str">
        <f t="shared" si="62"/>
        <v>0307-81025 0307-81025</v>
      </c>
      <c r="P162" s="65" t="str">
        <f t="shared" si="65"/>
        <v>30781025</v>
      </c>
      <c r="Q162" s="64" t="e">
        <f>INDEX(#REF!,MATCH(P162,#REF!,0))</f>
        <v>#REF!</v>
      </c>
      <c r="R162" s="64" t="e">
        <f>INDEX(#REF!,MATCH($P162,#REF!,0))</f>
        <v>#REF!</v>
      </c>
      <c r="S162" s="64" t="e">
        <f>INDEX(#REF!,MATCH($P162,#REF!,0))</f>
        <v>#REF!</v>
      </c>
      <c r="T162" s="64" t="e">
        <f>INDEX(#REF!,MATCH($P162,#REF!,0))</f>
        <v>#REF!</v>
      </c>
      <c r="U162" s="64" t="e">
        <f>INDEX(#REF!,MATCH($P162,#REF!,0))</f>
        <v>#REF!</v>
      </c>
      <c r="V162" s="64" t="e">
        <f>INDEX(#REF!,MATCH($P162,#REF!,0))</f>
        <v>#REF!</v>
      </c>
      <c r="W162" s="64" t="e">
        <f>INDEX(#REF!,MATCH($P162,#REF!,0))</f>
        <v>#REF!</v>
      </c>
      <c r="X162" s="64" t="e">
        <f>INDEX(#REF!,MATCH($P162,#REF!,0))</f>
        <v>#REF!</v>
      </c>
      <c r="Y162" s="64" t="e">
        <f>INDEX(#REF!,MATCH($P162,#REF!,0))</f>
        <v>#REF!</v>
      </c>
      <c r="Z162" s="64" t="e">
        <f>INDEX(#REF!,MATCH($P162,#REF!,0))</f>
        <v>#REF!</v>
      </c>
      <c r="AA162" s="64" t="e">
        <f>INDEX(#REF!,MATCH($P162,#REF!,0))</f>
        <v>#REF!</v>
      </c>
      <c r="AB162" s="64" t="e">
        <f>INDEX(#REF!,MATCH($P162,#REF!,0))</f>
        <v>#REF!</v>
      </c>
      <c r="AC162" s="64" t="e">
        <f>INDEX(#REF!,MATCH($P162,#REF!,0))</f>
        <v>#REF!</v>
      </c>
      <c r="AD162" s="64" t="e">
        <f>INDEX(#REF!,MATCH($P162,#REF!,0))</f>
        <v>#REF!</v>
      </c>
      <c r="AE162" s="64" t="e">
        <f>INDEX(#REF!,MATCH($P162,#REF!,0))</f>
        <v>#REF!</v>
      </c>
      <c r="AF162" s="64" t="e">
        <f>INDEX(#REF!,MATCH($P162,#REF!,0))</f>
        <v>#REF!</v>
      </c>
      <c r="AG162" s="64" t="e">
        <f>INDEX(#REF!,MATCH($P162,#REF!,0))</f>
        <v>#REF!</v>
      </c>
      <c r="AH162" s="64" t="e">
        <f>INDEX(#REF!,MATCH($P162,#REF!,0))</f>
        <v>#REF!</v>
      </c>
      <c r="AI162" s="64" t="e">
        <f>INDEX(#REF!,MATCH($P162,#REF!,0))</f>
        <v>#REF!</v>
      </c>
      <c r="AJ162" s="64" t="e">
        <f>INDEX(#REF!,MATCH(P162,#REF!,0))</f>
        <v>#REF!</v>
      </c>
      <c r="AK162" s="77" t="str">
        <f t="shared" si="68"/>
        <v>Not Available</v>
      </c>
      <c r="AL162" s="77" t="str">
        <f t="shared" si="69"/>
        <v>Not Available</v>
      </c>
      <c r="AM162" s="77" t="str">
        <f t="shared" si="70"/>
        <v>Not Available</v>
      </c>
      <c r="AN162" s="77" t="str">
        <f t="shared" si="71"/>
        <v>Not Available</v>
      </c>
      <c r="AO162" s="77" t="str">
        <f t="shared" si="72"/>
        <v>Not Available</v>
      </c>
      <c r="AP162" s="77" t="str">
        <f t="shared" si="73"/>
        <v>Not Available</v>
      </c>
      <c r="AQ162" s="77" t="str">
        <f t="shared" si="74"/>
        <v>Not Available</v>
      </c>
      <c r="AR162" s="77" t="str">
        <f t="shared" si="75"/>
        <v>Not Available</v>
      </c>
      <c r="AS162" s="77" t="str">
        <f t="shared" si="76"/>
        <v>Not Available</v>
      </c>
      <c r="AT162" s="77" t="str">
        <f t="shared" si="77"/>
        <v>Not Available</v>
      </c>
      <c r="AU162" s="77" t="str">
        <f t="shared" si="78"/>
        <v>Not Available</v>
      </c>
      <c r="AV162" s="77" t="str">
        <f t="shared" si="79"/>
        <v>Not Available</v>
      </c>
      <c r="AW162" s="77" t="str">
        <f t="shared" si="80"/>
        <v>Not Available</v>
      </c>
      <c r="AX162" s="77" t="str">
        <f t="shared" si="81"/>
        <v>Not Available</v>
      </c>
      <c r="AY162" s="77" t="str">
        <f t="shared" si="82"/>
        <v>Not Available</v>
      </c>
      <c r="AZ162" s="77" t="str">
        <f t="shared" si="83"/>
        <v>Not Available</v>
      </c>
      <c r="BA162" s="77" t="str">
        <f t="shared" si="84"/>
        <v>Not Available</v>
      </c>
      <c r="BB162" s="77" t="str">
        <f t="shared" si="85"/>
        <v>Not Available</v>
      </c>
      <c r="BC162" s="77" t="str">
        <f t="shared" si="86"/>
        <v>Not Available</v>
      </c>
      <c r="BD162" s="77" t="str">
        <f t="shared" si="87"/>
        <v>Not Available</v>
      </c>
      <c r="BE162" s="65">
        <f t="shared" si="66"/>
        <v>2</v>
      </c>
      <c r="BF162" s="65">
        <f t="shared" si="67"/>
        <v>1</v>
      </c>
      <c r="BG162" s="47" t="s">
        <v>539</v>
      </c>
      <c r="BH162" s="61" t="str">
        <f>VLOOKUP($H162,'Code Type Lookup'!$A$2:$G$17237,7,FALSE)</f>
        <v>Laboratory &amp; Pathology Services</v>
      </c>
      <c r="BI162">
        <v>81025</v>
      </c>
      <c r="BJ162">
        <v>307</v>
      </c>
      <c r="BK162" s="47"/>
    </row>
    <row r="163" spans="1:63" x14ac:dyDescent="0.3">
      <c r="B163" s="61" t="str">
        <f t="shared" si="60"/>
        <v>Clinical Laboratory &amp; Pathology Procedures-Adrenocorticotropic hormone (ACTH) level-82024</v>
      </c>
      <c r="C163" s="61" t="str">
        <f t="shared" si="61"/>
        <v>82024-0301</v>
      </c>
      <c r="D163" s="47" t="s">
        <v>31031</v>
      </c>
      <c r="E163" s="47" t="s">
        <v>171</v>
      </c>
      <c r="F163" s="61" t="str">
        <f>IFERROR(VLOOKUP($H163,'Code Type Lookup'!$A$2:$F$17237,6,FALSE),G163)</f>
        <v>Clinical Laboratory &amp; Pathology Procedures</v>
      </c>
      <c r="G163" s="61" t="str">
        <f>IFERROR(VLOOKUP($H163,'Plain Language Descriptions'!$A$2:$B$4913,2,FALSE),VLOOKUP($I163,'Code Type Lookup'!$L$2:$M$48,2,FALSE))</f>
        <v>Adrenocorticotropic hormone (ACTH) level</v>
      </c>
      <c r="H163" s="62" t="s">
        <v>25934</v>
      </c>
      <c r="I163" s="66" t="s">
        <v>208</v>
      </c>
      <c r="J163" s="63" t="s">
        <v>31031</v>
      </c>
      <c r="K163" s="68">
        <v>251</v>
      </c>
      <c r="L163" s="61">
        <f t="shared" si="63"/>
        <v>4</v>
      </c>
      <c r="M163" s="47" t="s">
        <v>51</v>
      </c>
      <c r="N163" s="61">
        <f t="shared" si="64"/>
        <v>1</v>
      </c>
      <c r="O163" s="61" t="str">
        <f t="shared" si="62"/>
        <v>0301-82024 0301-82024</v>
      </c>
      <c r="P163" s="65" t="str">
        <f t="shared" si="65"/>
        <v>30182024</v>
      </c>
      <c r="Q163" s="64" t="e">
        <f>INDEX(#REF!,MATCH(P163,#REF!,0))</f>
        <v>#REF!</v>
      </c>
      <c r="R163" s="64" t="e">
        <f>INDEX(#REF!,MATCH($P163,#REF!,0))</f>
        <v>#REF!</v>
      </c>
      <c r="S163" s="64" t="e">
        <f>INDEX(#REF!,MATCH($P163,#REF!,0))</f>
        <v>#REF!</v>
      </c>
      <c r="T163" s="64" t="e">
        <f>INDEX(#REF!,MATCH($P163,#REF!,0))</f>
        <v>#REF!</v>
      </c>
      <c r="U163" s="64" t="e">
        <f>INDEX(#REF!,MATCH($P163,#REF!,0))</f>
        <v>#REF!</v>
      </c>
      <c r="V163" s="64" t="e">
        <f>INDEX(#REF!,MATCH($P163,#REF!,0))</f>
        <v>#REF!</v>
      </c>
      <c r="W163" s="64" t="e">
        <f>INDEX(#REF!,MATCH($P163,#REF!,0))</f>
        <v>#REF!</v>
      </c>
      <c r="X163" s="64" t="e">
        <f>INDEX(#REF!,MATCH($P163,#REF!,0))</f>
        <v>#REF!</v>
      </c>
      <c r="Y163" s="64" t="e">
        <f>INDEX(#REF!,MATCH($P163,#REF!,0))</f>
        <v>#REF!</v>
      </c>
      <c r="Z163" s="64" t="e">
        <f>INDEX(#REF!,MATCH($P163,#REF!,0))</f>
        <v>#REF!</v>
      </c>
      <c r="AA163" s="64" t="e">
        <f>INDEX(#REF!,MATCH($P163,#REF!,0))</f>
        <v>#REF!</v>
      </c>
      <c r="AB163" s="64" t="e">
        <f>INDEX(#REF!,MATCH($P163,#REF!,0))</f>
        <v>#REF!</v>
      </c>
      <c r="AC163" s="64" t="e">
        <f>INDEX(#REF!,MATCH($P163,#REF!,0))</f>
        <v>#REF!</v>
      </c>
      <c r="AD163" s="64" t="e">
        <f>INDEX(#REF!,MATCH($P163,#REF!,0))</f>
        <v>#REF!</v>
      </c>
      <c r="AE163" s="64" t="e">
        <f>INDEX(#REF!,MATCH($P163,#REF!,0))</f>
        <v>#REF!</v>
      </c>
      <c r="AF163" s="64" t="e">
        <f>INDEX(#REF!,MATCH($P163,#REF!,0))</f>
        <v>#REF!</v>
      </c>
      <c r="AG163" s="64" t="e">
        <f>INDEX(#REF!,MATCH($P163,#REF!,0))</f>
        <v>#REF!</v>
      </c>
      <c r="AH163" s="64" t="e">
        <f>INDEX(#REF!,MATCH($P163,#REF!,0))</f>
        <v>#REF!</v>
      </c>
      <c r="AI163" s="64" t="e">
        <f>INDEX(#REF!,MATCH($P163,#REF!,0))</f>
        <v>#REF!</v>
      </c>
      <c r="AJ163" s="64" t="e">
        <f>INDEX(#REF!,MATCH(P163,#REF!,0))</f>
        <v>#REF!</v>
      </c>
      <c r="AK163" s="77" t="str">
        <f t="shared" si="68"/>
        <v>Not Available</v>
      </c>
      <c r="AL163" s="77" t="str">
        <f t="shared" si="69"/>
        <v>Not Available</v>
      </c>
      <c r="AM163" s="77" t="str">
        <f t="shared" si="70"/>
        <v>Not Available</v>
      </c>
      <c r="AN163" s="77" t="str">
        <f t="shared" si="71"/>
        <v>Not Available</v>
      </c>
      <c r="AO163" s="77" t="str">
        <f t="shared" si="72"/>
        <v>Not Available</v>
      </c>
      <c r="AP163" s="77" t="str">
        <f t="shared" si="73"/>
        <v>Not Available</v>
      </c>
      <c r="AQ163" s="77" t="str">
        <f t="shared" si="74"/>
        <v>Not Available</v>
      </c>
      <c r="AR163" s="77" t="str">
        <f t="shared" si="75"/>
        <v>Not Available</v>
      </c>
      <c r="AS163" s="77" t="str">
        <f t="shared" si="76"/>
        <v>Not Available</v>
      </c>
      <c r="AT163" s="77" t="str">
        <f t="shared" si="77"/>
        <v>Not Available</v>
      </c>
      <c r="AU163" s="77" t="str">
        <f t="shared" si="78"/>
        <v>Not Available</v>
      </c>
      <c r="AV163" s="77" t="str">
        <f t="shared" si="79"/>
        <v>Not Available</v>
      </c>
      <c r="AW163" s="77" t="str">
        <f t="shared" si="80"/>
        <v>Not Available</v>
      </c>
      <c r="AX163" s="77" t="str">
        <f t="shared" si="81"/>
        <v>Not Available</v>
      </c>
      <c r="AY163" s="77" t="str">
        <f t="shared" si="82"/>
        <v>Not Available</v>
      </c>
      <c r="AZ163" s="77" t="str">
        <f t="shared" si="83"/>
        <v>Not Available</v>
      </c>
      <c r="BA163" s="77" t="str">
        <f t="shared" si="84"/>
        <v>Not Available</v>
      </c>
      <c r="BB163" s="77" t="str">
        <f t="shared" si="85"/>
        <v>Not Available</v>
      </c>
      <c r="BC163" s="77" t="str">
        <f t="shared" si="86"/>
        <v>Not Available</v>
      </c>
      <c r="BD163" s="77" t="str">
        <f t="shared" si="87"/>
        <v>Not Available</v>
      </c>
      <c r="BE163" s="65">
        <f t="shared" si="66"/>
        <v>6</v>
      </c>
      <c r="BF163" s="65">
        <f t="shared" si="67"/>
        <v>2</v>
      </c>
      <c r="BG163" s="47" t="s">
        <v>25935</v>
      </c>
      <c r="BH163" s="61" t="str">
        <f>VLOOKUP($H163,'Code Type Lookup'!$A$2:$G$17237,7,FALSE)</f>
        <v>Laboratory &amp; Pathology Services</v>
      </c>
      <c r="BI163">
        <v>82024</v>
      </c>
      <c r="BJ163">
        <v>301</v>
      </c>
      <c r="BK163" s="47"/>
    </row>
    <row r="164" spans="1:63" x14ac:dyDescent="0.3">
      <c r="B164" s="61" t="str">
        <f t="shared" si="60"/>
        <v>Clinical Laboratory &amp; Pathology Procedures-Cortisol (hormone) measurement, total-82533</v>
      </c>
      <c r="C164" s="61" t="str">
        <f t="shared" si="61"/>
        <v>82024-0301</v>
      </c>
      <c r="D164" s="47" t="s">
        <v>31031</v>
      </c>
      <c r="E164" s="47" t="s">
        <v>187</v>
      </c>
      <c r="F164" s="61" t="str">
        <f>IFERROR(VLOOKUP($H164,'Code Type Lookup'!$A$2:$F$17237,6,FALSE),G164)</f>
        <v>Clinical Laboratory &amp; Pathology Procedures</v>
      </c>
      <c r="G164" s="61" t="str">
        <f>IFERROR(VLOOKUP($H164,'Plain Language Descriptions'!$A$2:$B$4913,2,FALSE),VLOOKUP($I164,'Code Type Lookup'!$L$2:$M$48,2,FALSE))</f>
        <v>Cortisol (hormone) measurement, total</v>
      </c>
      <c r="H164" s="62" t="s">
        <v>550</v>
      </c>
      <c r="I164" s="66" t="s">
        <v>208</v>
      </c>
      <c r="J164" s="63" t="s">
        <v>548</v>
      </c>
      <c r="K164" s="68">
        <v>335</v>
      </c>
      <c r="L164" s="61">
        <f t="shared" si="63"/>
        <v>4</v>
      </c>
      <c r="M164" s="47" t="s">
        <v>47</v>
      </c>
      <c r="N164" s="61">
        <f t="shared" si="64"/>
        <v>0</v>
      </c>
      <c r="O164" s="61" t="str">
        <f t="shared" si="62"/>
        <v>0301-82533 0301-82024</v>
      </c>
      <c r="P164" s="65" t="str">
        <f t="shared" si="65"/>
        <v>30182533</v>
      </c>
      <c r="Q164" s="64" t="e">
        <f>INDEX(#REF!,MATCH(P164,#REF!,0))</f>
        <v>#REF!</v>
      </c>
      <c r="R164" s="64" t="e">
        <f>INDEX(#REF!,MATCH($P164,#REF!,0))</f>
        <v>#REF!</v>
      </c>
      <c r="S164" s="64" t="e">
        <f>INDEX(#REF!,MATCH($P164,#REF!,0))</f>
        <v>#REF!</v>
      </c>
      <c r="T164" s="64" t="e">
        <f>INDEX(#REF!,MATCH($P164,#REF!,0))</f>
        <v>#REF!</v>
      </c>
      <c r="U164" s="64" t="e">
        <f>INDEX(#REF!,MATCH($P164,#REF!,0))</f>
        <v>#REF!</v>
      </c>
      <c r="V164" s="64" t="e">
        <f>INDEX(#REF!,MATCH($P164,#REF!,0))</f>
        <v>#REF!</v>
      </c>
      <c r="W164" s="64" t="e">
        <f>INDEX(#REF!,MATCH($P164,#REF!,0))</f>
        <v>#REF!</v>
      </c>
      <c r="X164" s="64" t="e">
        <f>INDEX(#REF!,MATCH($P164,#REF!,0))</f>
        <v>#REF!</v>
      </c>
      <c r="Y164" s="64" t="e">
        <f>INDEX(#REF!,MATCH($P164,#REF!,0))</f>
        <v>#REF!</v>
      </c>
      <c r="Z164" s="64" t="e">
        <f>INDEX(#REF!,MATCH($P164,#REF!,0))</f>
        <v>#REF!</v>
      </c>
      <c r="AA164" s="64" t="e">
        <f>INDEX(#REF!,MATCH($P164,#REF!,0))</f>
        <v>#REF!</v>
      </c>
      <c r="AB164" s="64" t="e">
        <f>INDEX(#REF!,MATCH($P164,#REF!,0))</f>
        <v>#REF!</v>
      </c>
      <c r="AC164" s="64" t="e">
        <f>INDEX(#REF!,MATCH($P164,#REF!,0))</f>
        <v>#REF!</v>
      </c>
      <c r="AD164" s="64" t="e">
        <f>INDEX(#REF!,MATCH($P164,#REF!,0))</f>
        <v>#REF!</v>
      </c>
      <c r="AE164" s="64" t="e">
        <f>INDEX(#REF!,MATCH($P164,#REF!,0))</f>
        <v>#REF!</v>
      </c>
      <c r="AF164" s="64" t="e">
        <f>INDEX(#REF!,MATCH($P164,#REF!,0))</f>
        <v>#REF!</v>
      </c>
      <c r="AG164" s="64" t="e">
        <f>INDEX(#REF!,MATCH($P164,#REF!,0))</f>
        <v>#REF!</v>
      </c>
      <c r="AH164" s="64" t="e">
        <f>INDEX(#REF!,MATCH($P164,#REF!,0))</f>
        <v>#REF!</v>
      </c>
      <c r="AI164" s="64" t="e">
        <f>INDEX(#REF!,MATCH($P164,#REF!,0))</f>
        <v>#REF!</v>
      </c>
      <c r="AJ164" s="64" t="e">
        <f>INDEX(#REF!,MATCH(P164,#REF!,0))</f>
        <v>#REF!</v>
      </c>
      <c r="AK164" s="77" t="str">
        <f t="shared" si="68"/>
        <v>Not Available</v>
      </c>
      <c r="AL164" s="77" t="str">
        <f t="shared" si="69"/>
        <v>Not Available</v>
      </c>
      <c r="AM164" s="77" t="str">
        <f t="shared" si="70"/>
        <v>Not Available</v>
      </c>
      <c r="AN164" s="77" t="str">
        <f t="shared" si="71"/>
        <v>Not Available</v>
      </c>
      <c r="AO164" s="77" t="str">
        <f t="shared" si="72"/>
        <v>Not Available</v>
      </c>
      <c r="AP164" s="77" t="str">
        <f t="shared" si="73"/>
        <v>Not Available</v>
      </c>
      <c r="AQ164" s="77" t="str">
        <f t="shared" si="74"/>
        <v>Not Available</v>
      </c>
      <c r="AR164" s="77" t="str">
        <f t="shared" si="75"/>
        <v>Not Available</v>
      </c>
      <c r="AS164" s="77" t="str">
        <f t="shared" si="76"/>
        <v>Not Available</v>
      </c>
      <c r="AT164" s="77" t="str">
        <f t="shared" si="77"/>
        <v>Not Available</v>
      </c>
      <c r="AU164" s="77" t="str">
        <f t="shared" si="78"/>
        <v>Not Available</v>
      </c>
      <c r="AV164" s="77" t="str">
        <f t="shared" si="79"/>
        <v>Not Available</v>
      </c>
      <c r="AW164" s="77" t="str">
        <f t="shared" si="80"/>
        <v>Not Available</v>
      </c>
      <c r="AX164" s="77" t="str">
        <f t="shared" si="81"/>
        <v>Not Available</v>
      </c>
      <c r="AY164" s="77" t="str">
        <f t="shared" si="82"/>
        <v>Not Available</v>
      </c>
      <c r="AZ164" s="77" t="str">
        <f t="shared" si="83"/>
        <v>Not Available</v>
      </c>
      <c r="BA164" s="77" t="str">
        <f t="shared" si="84"/>
        <v>Not Available</v>
      </c>
      <c r="BB164" s="77" t="str">
        <f t="shared" si="85"/>
        <v>Not Available</v>
      </c>
      <c r="BC164" s="77" t="str">
        <f t="shared" si="86"/>
        <v>Not Available</v>
      </c>
      <c r="BD164" s="77" t="str">
        <f t="shared" si="87"/>
        <v>Not Available</v>
      </c>
      <c r="BE164" s="65" t="str">
        <f t="shared" si="66"/>
        <v>N/A</v>
      </c>
      <c r="BF164" s="65" t="e">
        <f t="shared" si="67"/>
        <v>#VALUE!</v>
      </c>
      <c r="BG164" s="47" t="s">
        <v>26102</v>
      </c>
      <c r="BH164" s="61" t="str">
        <f>VLOOKUP($H164,'Code Type Lookup'!$A$2:$G$17237,7,FALSE)</f>
        <v>Laboratory &amp; Pathology Services</v>
      </c>
      <c r="BI164">
        <v>82533</v>
      </c>
      <c r="BJ164">
        <v>301</v>
      </c>
      <c r="BK164" s="47"/>
    </row>
    <row r="165" spans="1:63" x14ac:dyDescent="0.3">
      <c r="B165" s="61" t="str">
        <f t="shared" si="60"/>
        <v>Surgery Procedures -Draw Blood from Vein-36415</v>
      </c>
      <c r="C165" s="61" t="str">
        <f t="shared" si="61"/>
        <v>82024-0301</v>
      </c>
      <c r="D165" s="47" t="s">
        <v>31031</v>
      </c>
      <c r="E165" s="47" t="s">
        <v>187</v>
      </c>
      <c r="F165" s="61" t="str">
        <f>IFERROR(VLOOKUP($H165,'Code Type Lookup'!$A$2:$F$17237,6,FALSE),G165)</f>
        <v xml:space="preserve">Surgery Procedures </v>
      </c>
      <c r="G165" s="61" t="str">
        <f>IFERROR(VLOOKUP($H165,'Plain Language Descriptions'!$A$2:$B$4913,2,FALSE),VLOOKUP($I165,'Code Type Lookup'!$L$2:$M$48,2,FALSE))</f>
        <v>Draw Blood from Vein</v>
      </c>
      <c r="H165" s="62" t="s">
        <v>49</v>
      </c>
      <c r="I165" s="66" t="s">
        <v>50</v>
      </c>
      <c r="J165" s="63" t="s">
        <v>33992</v>
      </c>
      <c r="K165" s="68">
        <v>35</v>
      </c>
      <c r="L165" s="61">
        <f t="shared" si="63"/>
        <v>4</v>
      </c>
      <c r="M165" s="47" t="s">
        <v>47</v>
      </c>
      <c r="N165" s="61">
        <f t="shared" si="64"/>
        <v>0</v>
      </c>
      <c r="O165" s="61" t="str">
        <f t="shared" si="62"/>
        <v>0300-36415 0301-82024</v>
      </c>
      <c r="P165" s="65" t="str">
        <f t="shared" si="65"/>
        <v>30036415</v>
      </c>
      <c r="Q165" s="64" t="e">
        <f>INDEX(#REF!,MATCH(P165,#REF!,0))</f>
        <v>#REF!</v>
      </c>
      <c r="R165" s="64" t="e">
        <f>INDEX(#REF!,MATCH($P165,#REF!,0))</f>
        <v>#REF!</v>
      </c>
      <c r="S165" s="64" t="e">
        <f>INDEX(#REF!,MATCH($P165,#REF!,0))</f>
        <v>#REF!</v>
      </c>
      <c r="T165" s="64" t="e">
        <f>INDEX(#REF!,MATCH($P165,#REF!,0))</f>
        <v>#REF!</v>
      </c>
      <c r="U165" s="64" t="e">
        <f>INDEX(#REF!,MATCH($P165,#REF!,0))</f>
        <v>#REF!</v>
      </c>
      <c r="V165" s="64" t="e">
        <f>INDEX(#REF!,MATCH($P165,#REF!,0))</f>
        <v>#REF!</v>
      </c>
      <c r="W165" s="64" t="e">
        <f>INDEX(#REF!,MATCH($P165,#REF!,0))</f>
        <v>#REF!</v>
      </c>
      <c r="X165" s="64" t="e">
        <f>INDEX(#REF!,MATCH($P165,#REF!,0))</f>
        <v>#REF!</v>
      </c>
      <c r="Y165" s="64" t="e">
        <f>INDEX(#REF!,MATCH($P165,#REF!,0))</f>
        <v>#REF!</v>
      </c>
      <c r="Z165" s="64" t="e">
        <f>INDEX(#REF!,MATCH($P165,#REF!,0))</f>
        <v>#REF!</v>
      </c>
      <c r="AA165" s="64" t="e">
        <f>INDEX(#REF!,MATCH($P165,#REF!,0))</f>
        <v>#REF!</v>
      </c>
      <c r="AB165" s="64" t="e">
        <f>INDEX(#REF!,MATCH($P165,#REF!,0))</f>
        <v>#REF!</v>
      </c>
      <c r="AC165" s="64" t="e">
        <f>INDEX(#REF!,MATCH($P165,#REF!,0))</f>
        <v>#REF!</v>
      </c>
      <c r="AD165" s="64" t="e">
        <f>INDEX(#REF!,MATCH($P165,#REF!,0))</f>
        <v>#REF!</v>
      </c>
      <c r="AE165" s="64" t="e">
        <f>INDEX(#REF!,MATCH($P165,#REF!,0))</f>
        <v>#REF!</v>
      </c>
      <c r="AF165" s="64" t="e">
        <f>INDEX(#REF!,MATCH($P165,#REF!,0))</f>
        <v>#REF!</v>
      </c>
      <c r="AG165" s="64" t="e">
        <f>INDEX(#REF!,MATCH($P165,#REF!,0))</f>
        <v>#REF!</v>
      </c>
      <c r="AH165" s="64" t="e">
        <f>INDEX(#REF!,MATCH($P165,#REF!,0))</f>
        <v>#REF!</v>
      </c>
      <c r="AI165" s="64" t="e">
        <f>INDEX(#REF!,MATCH($P165,#REF!,0))</f>
        <v>#REF!</v>
      </c>
      <c r="AJ165" s="64" t="e">
        <f>INDEX(#REF!,MATCH(P165,#REF!,0))</f>
        <v>#REF!</v>
      </c>
      <c r="AK165" s="77" t="str">
        <f t="shared" si="68"/>
        <v>Not Available</v>
      </c>
      <c r="AL165" s="77" t="str">
        <f t="shared" si="69"/>
        <v>Not Available</v>
      </c>
      <c r="AM165" s="77" t="str">
        <f t="shared" si="70"/>
        <v>Not Available</v>
      </c>
      <c r="AN165" s="77" t="str">
        <f t="shared" si="71"/>
        <v>Not Available</v>
      </c>
      <c r="AO165" s="77" t="str">
        <f t="shared" si="72"/>
        <v>Not Available</v>
      </c>
      <c r="AP165" s="77" t="str">
        <f t="shared" si="73"/>
        <v>Not Available</v>
      </c>
      <c r="AQ165" s="77" t="str">
        <f t="shared" si="74"/>
        <v>Not Available</v>
      </c>
      <c r="AR165" s="77" t="str">
        <f t="shared" si="75"/>
        <v>Not Available</v>
      </c>
      <c r="AS165" s="77" t="str">
        <f t="shared" si="76"/>
        <v>Not Available</v>
      </c>
      <c r="AT165" s="77" t="str">
        <f t="shared" si="77"/>
        <v>Not Available</v>
      </c>
      <c r="AU165" s="77" t="str">
        <f t="shared" si="78"/>
        <v>Not Available</v>
      </c>
      <c r="AV165" s="77" t="str">
        <f t="shared" si="79"/>
        <v>Not Available</v>
      </c>
      <c r="AW165" s="77" t="str">
        <f t="shared" si="80"/>
        <v>Not Available</v>
      </c>
      <c r="AX165" s="77" t="str">
        <f t="shared" si="81"/>
        <v>Not Available</v>
      </c>
      <c r="AY165" s="77" t="str">
        <f t="shared" si="82"/>
        <v>Not Available</v>
      </c>
      <c r="AZ165" s="77" t="str">
        <f t="shared" si="83"/>
        <v>Not Available</v>
      </c>
      <c r="BA165" s="77" t="str">
        <f t="shared" si="84"/>
        <v>Not Available</v>
      </c>
      <c r="BB165" s="77" t="str">
        <f t="shared" si="85"/>
        <v>Not Available</v>
      </c>
      <c r="BC165" s="77" t="str">
        <f t="shared" si="86"/>
        <v>Not Available</v>
      </c>
      <c r="BD165" s="77" t="str">
        <f t="shared" si="87"/>
        <v>Not Available</v>
      </c>
      <c r="BE165" s="65" t="str">
        <f t="shared" si="66"/>
        <v>N/A</v>
      </c>
      <c r="BF165" s="65" t="e">
        <f t="shared" si="67"/>
        <v>#VALUE!</v>
      </c>
      <c r="BG165" s="47" t="s">
        <v>17386</v>
      </c>
      <c r="BH165" s="61" t="str">
        <f>VLOOKUP($H165,'Code Type Lookup'!$A$2:$G$17237,7,FALSE)</f>
        <v>Medicine and Surgery Services</v>
      </c>
      <c r="BI165">
        <v>36415</v>
      </c>
      <c r="BJ165">
        <v>300</v>
      </c>
      <c r="BK165" s="47"/>
    </row>
    <row r="166" spans="1:63" x14ac:dyDescent="0.3">
      <c r="B166" s="61" t="str">
        <f t="shared" si="60"/>
        <v>Medicine Services-Specimen Handling from Office to Lab-99000</v>
      </c>
      <c r="C166" s="61" t="str">
        <f t="shared" si="61"/>
        <v>82024-0301</v>
      </c>
      <c r="D166" s="47" t="s">
        <v>31031</v>
      </c>
      <c r="E166" s="47" t="s">
        <v>187</v>
      </c>
      <c r="F166" s="61" t="str">
        <f>IFERROR(VLOOKUP($H166,'Code Type Lookup'!$A$2:$F$17237,6,FALSE),G166)</f>
        <v>Medicine Services</v>
      </c>
      <c r="G166" s="61" t="str">
        <f>IFERROR(VLOOKUP($H166,'Plain Language Descriptions'!$A$2:$B$4913,2,FALSE),VLOOKUP($I166,'Code Type Lookup'!$L$2:$M$48,2,FALSE))</f>
        <v>Specimen Handling from Office to Lab</v>
      </c>
      <c r="H166" s="62" t="s">
        <v>30493</v>
      </c>
      <c r="I166" s="66" t="s">
        <v>50</v>
      </c>
      <c r="J166" s="63" t="s">
        <v>33993</v>
      </c>
      <c r="K166" s="68">
        <v>100</v>
      </c>
      <c r="L166" s="61">
        <f t="shared" si="63"/>
        <v>4</v>
      </c>
      <c r="M166" s="47" t="s">
        <v>47</v>
      </c>
      <c r="N166" s="61">
        <f t="shared" si="64"/>
        <v>0</v>
      </c>
      <c r="O166" s="61" t="str">
        <f t="shared" si="62"/>
        <v>0300-99000 0301-82024</v>
      </c>
      <c r="P166" s="65" t="str">
        <f t="shared" si="65"/>
        <v>30099000</v>
      </c>
      <c r="Q166" s="64" t="e">
        <f>INDEX(#REF!,MATCH($BJ166,#REF!,0))</f>
        <v>#REF!</v>
      </c>
      <c r="R166" s="64" t="e">
        <f>INDEX(#REF!,MATCH($BJ166,#REF!,0))</f>
        <v>#REF!</v>
      </c>
      <c r="S166" s="64" t="e">
        <f>INDEX(#REF!,MATCH($BJ166,#REF!,0))</f>
        <v>#REF!</v>
      </c>
      <c r="T166" s="64" t="e">
        <f>INDEX(#REF!,MATCH($BJ166,#REF!,0))</f>
        <v>#REF!</v>
      </c>
      <c r="U166" s="64" t="e">
        <f>INDEX(#REF!,MATCH($BJ166,#REF!,0))</f>
        <v>#REF!</v>
      </c>
      <c r="V166" s="64" t="e">
        <f>INDEX(#REF!,MATCH($BJ166,#REF!,0))</f>
        <v>#REF!</v>
      </c>
      <c r="W166" s="64" t="e">
        <f>INDEX(#REF!,MATCH($BJ166,#REF!,0))</f>
        <v>#REF!</v>
      </c>
      <c r="X166" s="64" t="e">
        <f>INDEX(#REF!,MATCH($BJ166,#REF!,0))</f>
        <v>#REF!</v>
      </c>
      <c r="Y166" s="64" t="e">
        <f>INDEX(#REF!,MATCH($BJ166,#REF!,0))</f>
        <v>#REF!</v>
      </c>
      <c r="Z166" s="64" t="e">
        <f>INDEX(#REF!,MATCH($BJ166,#REF!,0))</f>
        <v>#REF!</v>
      </c>
      <c r="AA166" s="64" t="e">
        <f>INDEX(#REF!,MATCH($BJ166,#REF!,0))</f>
        <v>#REF!</v>
      </c>
      <c r="AB166" s="64" t="e">
        <f>INDEX(#REF!,MATCH($BJ166,#REF!,0))</f>
        <v>#REF!</v>
      </c>
      <c r="AC166" s="64" t="e">
        <f>INDEX(#REF!,MATCH($BJ166,#REF!,0))</f>
        <v>#REF!</v>
      </c>
      <c r="AD166" s="64" t="e">
        <f>INDEX(#REF!,MATCH($BJ166,#REF!,0))</f>
        <v>#REF!</v>
      </c>
      <c r="AE166" s="64" t="e">
        <f>INDEX(#REF!,MATCH($BJ166,#REF!,0))</f>
        <v>#REF!</v>
      </c>
      <c r="AF166" s="64" t="e">
        <f>INDEX(#REF!,MATCH($BJ166,#REF!,0))</f>
        <v>#REF!</v>
      </c>
      <c r="AG166" s="64" t="e">
        <f>INDEX(#REF!,MATCH($BJ166,#REF!,0))</f>
        <v>#REF!</v>
      </c>
      <c r="AH166" s="64" t="e">
        <f>INDEX(#REF!,MATCH($BJ166,#REF!,0))</f>
        <v>#REF!</v>
      </c>
      <c r="AI166" s="64" t="e">
        <f>INDEX(#REF!,MATCH($BJ166,#REF!,0))</f>
        <v>#REF!</v>
      </c>
      <c r="AJ166" s="64" t="e">
        <f>INDEX(#REF!,MATCH(BJ166,#REF!,0))</f>
        <v>#REF!</v>
      </c>
      <c r="AK166" s="77" t="str">
        <f t="shared" si="68"/>
        <v>Not Available</v>
      </c>
      <c r="AL166" s="77" t="str">
        <f t="shared" si="69"/>
        <v>Not Available</v>
      </c>
      <c r="AM166" s="77" t="str">
        <f t="shared" si="70"/>
        <v>Not Available</v>
      </c>
      <c r="AN166" s="77" t="str">
        <f t="shared" si="71"/>
        <v>Not Available</v>
      </c>
      <c r="AO166" s="77" t="str">
        <f t="shared" si="72"/>
        <v>Not Available</v>
      </c>
      <c r="AP166" s="77" t="str">
        <f t="shared" si="73"/>
        <v>Not Available</v>
      </c>
      <c r="AQ166" s="77" t="str">
        <f t="shared" si="74"/>
        <v>Not Available</v>
      </c>
      <c r="AR166" s="77" t="str">
        <f t="shared" si="75"/>
        <v>Not Available</v>
      </c>
      <c r="AS166" s="77" t="str">
        <f t="shared" si="76"/>
        <v>Not Available</v>
      </c>
      <c r="AT166" s="77" t="str">
        <f t="shared" si="77"/>
        <v>Not Available</v>
      </c>
      <c r="AU166" s="77" t="str">
        <f t="shared" si="78"/>
        <v>Not Available</v>
      </c>
      <c r="AV166" s="77" t="str">
        <f t="shared" si="79"/>
        <v>Not Available</v>
      </c>
      <c r="AW166" s="77" t="str">
        <f t="shared" si="80"/>
        <v>Not Available</v>
      </c>
      <c r="AX166" s="77" t="str">
        <f t="shared" si="81"/>
        <v>Not Available</v>
      </c>
      <c r="AY166" s="77" t="str">
        <f t="shared" si="82"/>
        <v>Not Available</v>
      </c>
      <c r="AZ166" s="77" t="str">
        <f t="shared" si="83"/>
        <v>Not Available</v>
      </c>
      <c r="BA166" s="77" t="str">
        <f t="shared" si="84"/>
        <v>Not Available</v>
      </c>
      <c r="BB166" s="77" t="str">
        <f t="shared" si="85"/>
        <v>Not Available</v>
      </c>
      <c r="BC166" s="77" t="str">
        <f t="shared" si="86"/>
        <v>Not Available</v>
      </c>
      <c r="BD166" s="77" t="str">
        <f t="shared" si="87"/>
        <v>Not Available</v>
      </c>
      <c r="BE166" s="65" t="str">
        <f t="shared" si="66"/>
        <v>N/A</v>
      </c>
      <c r="BF166" s="65" t="e">
        <f t="shared" si="67"/>
        <v>#VALUE!</v>
      </c>
      <c r="BG166" s="47" t="s">
        <v>30494</v>
      </c>
      <c r="BH166" s="61" t="str">
        <f>VLOOKUP($H166,'Code Type Lookup'!$A$2:$G$17237,7,FALSE)</f>
        <v>Medicine and Surgery Services</v>
      </c>
      <c r="BI166">
        <v>99000</v>
      </c>
      <c r="BJ166">
        <v>300</v>
      </c>
      <c r="BK166" s="47"/>
    </row>
    <row r="167" spans="1:63" x14ac:dyDescent="0.3">
      <c r="B167" s="61" t="str">
        <f t="shared" si="60"/>
        <v>Clinical Laboratory &amp; Pathology Procedures-Aldolase (enzyme) level-82085</v>
      </c>
      <c r="C167" s="61" t="str">
        <f t="shared" si="61"/>
        <v>82085-0301</v>
      </c>
      <c r="D167" s="47" t="s">
        <v>33861</v>
      </c>
      <c r="E167" s="47" t="s">
        <v>171</v>
      </c>
      <c r="F167" s="61" t="str">
        <f>IFERROR(VLOOKUP($H167,'Code Type Lookup'!$A$2:$F$17237,6,FALSE),G167)</f>
        <v>Clinical Laboratory &amp; Pathology Procedures</v>
      </c>
      <c r="G167" s="61" t="str">
        <f>IFERROR(VLOOKUP($H167,'Plain Language Descriptions'!$A$2:$B$4913,2,FALSE),VLOOKUP($I167,'Code Type Lookup'!$L$2:$M$48,2,FALSE))</f>
        <v>Aldolase (enzyme) level</v>
      </c>
      <c r="H167" s="62" t="s">
        <v>25950</v>
      </c>
      <c r="I167" s="66" t="s">
        <v>208</v>
      </c>
      <c r="J167" s="63" t="s">
        <v>33861</v>
      </c>
      <c r="K167" s="68">
        <v>59</v>
      </c>
      <c r="L167" s="61">
        <f t="shared" si="63"/>
        <v>4</v>
      </c>
      <c r="M167" s="47" t="s">
        <v>51</v>
      </c>
      <c r="N167" s="61">
        <f t="shared" si="64"/>
        <v>1</v>
      </c>
      <c r="O167" s="61" t="str">
        <f t="shared" si="62"/>
        <v>0301-82085 0301-82085</v>
      </c>
      <c r="P167" s="65" t="str">
        <f t="shared" si="65"/>
        <v>30182085</v>
      </c>
      <c r="Q167" s="64" t="e">
        <f>INDEX(#REF!,MATCH(P167,#REF!,0))</f>
        <v>#REF!</v>
      </c>
      <c r="R167" s="64" t="e">
        <f>INDEX(#REF!,MATCH($P167,#REF!,0))</f>
        <v>#REF!</v>
      </c>
      <c r="S167" s="64" t="e">
        <f>INDEX(#REF!,MATCH($P167,#REF!,0))</f>
        <v>#REF!</v>
      </c>
      <c r="T167" s="64" t="e">
        <f>INDEX(#REF!,MATCH($P167,#REF!,0))</f>
        <v>#REF!</v>
      </c>
      <c r="U167" s="64" t="e">
        <f>INDEX(#REF!,MATCH($P167,#REF!,0))</f>
        <v>#REF!</v>
      </c>
      <c r="V167" s="64" t="e">
        <f>INDEX(#REF!,MATCH($P167,#REF!,0))</f>
        <v>#REF!</v>
      </c>
      <c r="W167" s="64" t="e">
        <f>INDEX(#REF!,MATCH($P167,#REF!,0))</f>
        <v>#REF!</v>
      </c>
      <c r="X167" s="64" t="e">
        <f>INDEX(#REF!,MATCH($P167,#REF!,0))</f>
        <v>#REF!</v>
      </c>
      <c r="Y167" s="64" t="e">
        <f>INDEX(#REF!,MATCH($P167,#REF!,0))</f>
        <v>#REF!</v>
      </c>
      <c r="Z167" s="64" t="e">
        <f>INDEX(#REF!,MATCH($P167,#REF!,0))</f>
        <v>#REF!</v>
      </c>
      <c r="AA167" s="64" t="e">
        <f>INDEX(#REF!,MATCH($P167,#REF!,0))</f>
        <v>#REF!</v>
      </c>
      <c r="AB167" s="64" t="e">
        <f>INDEX(#REF!,MATCH($P167,#REF!,0))</f>
        <v>#REF!</v>
      </c>
      <c r="AC167" s="64" t="e">
        <f>INDEX(#REF!,MATCH($P167,#REF!,0))</f>
        <v>#REF!</v>
      </c>
      <c r="AD167" s="64" t="e">
        <f>INDEX(#REF!,MATCH($P167,#REF!,0))</f>
        <v>#REF!</v>
      </c>
      <c r="AE167" s="64" t="e">
        <f>INDEX(#REF!,MATCH($P167,#REF!,0))</f>
        <v>#REF!</v>
      </c>
      <c r="AF167" s="64" t="e">
        <f>INDEX(#REF!,MATCH($P167,#REF!,0))</f>
        <v>#REF!</v>
      </c>
      <c r="AG167" s="64" t="e">
        <f>INDEX(#REF!,MATCH($P167,#REF!,0))</f>
        <v>#REF!</v>
      </c>
      <c r="AH167" s="64" t="e">
        <f>INDEX(#REF!,MATCH($P167,#REF!,0))</f>
        <v>#REF!</v>
      </c>
      <c r="AI167" s="64" t="e">
        <f>INDEX(#REF!,MATCH($P167,#REF!,0))</f>
        <v>#REF!</v>
      </c>
      <c r="AJ167" s="64" t="e">
        <f>INDEX(#REF!,MATCH(P167,#REF!,0))</f>
        <v>#REF!</v>
      </c>
      <c r="AK167" s="77" t="str">
        <f t="shared" si="68"/>
        <v>Not Available</v>
      </c>
      <c r="AL167" s="77" t="str">
        <f t="shared" si="69"/>
        <v>Not Available</v>
      </c>
      <c r="AM167" s="77" t="str">
        <f t="shared" si="70"/>
        <v>Not Available</v>
      </c>
      <c r="AN167" s="77" t="str">
        <f t="shared" si="71"/>
        <v>Not Available</v>
      </c>
      <c r="AO167" s="77" t="str">
        <f t="shared" si="72"/>
        <v>Not Available</v>
      </c>
      <c r="AP167" s="77" t="str">
        <f t="shared" si="73"/>
        <v>Not Available</v>
      </c>
      <c r="AQ167" s="77" t="str">
        <f t="shared" si="74"/>
        <v>Not Available</v>
      </c>
      <c r="AR167" s="77" t="str">
        <f t="shared" si="75"/>
        <v>Not Available</v>
      </c>
      <c r="AS167" s="77" t="str">
        <f t="shared" si="76"/>
        <v>Not Available</v>
      </c>
      <c r="AT167" s="77" t="str">
        <f t="shared" si="77"/>
        <v>Not Available</v>
      </c>
      <c r="AU167" s="77" t="str">
        <f t="shared" si="78"/>
        <v>Not Available</v>
      </c>
      <c r="AV167" s="77" t="str">
        <f t="shared" si="79"/>
        <v>Not Available</v>
      </c>
      <c r="AW167" s="77" t="str">
        <f t="shared" si="80"/>
        <v>Not Available</v>
      </c>
      <c r="AX167" s="77" t="str">
        <f t="shared" si="81"/>
        <v>Not Available</v>
      </c>
      <c r="AY167" s="77" t="str">
        <f t="shared" si="82"/>
        <v>Not Available</v>
      </c>
      <c r="AZ167" s="77" t="str">
        <f t="shared" si="83"/>
        <v>Not Available</v>
      </c>
      <c r="BA167" s="77" t="str">
        <f t="shared" si="84"/>
        <v>Not Available</v>
      </c>
      <c r="BB167" s="77" t="str">
        <f t="shared" si="85"/>
        <v>Not Available</v>
      </c>
      <c r="BC167" s="77" t="str">
        <f t="shared" si="86"/>
        <v>Not Available</v>
      </c>
      <c r="BD167" s="77" t="str">
        <f t="shared" si="87"/>
        <v>Not Available</v>
      </c>
      <c r="BE167" s="65">
        <f t="shared" si="66"/>
        <v>6</v>
      </c>
      <c r="BF167" s="65">
        <f t="shared" si="67"/>
        <v>2</v>
      </c>
      <c r="BG167" s="47" t="s">
        <v>25951</v>
      </c>
      <c r="BH167" s="61" t="str">
        <f>VLOOKUP($H167,'Code Type Lookup'!$A$2:$G$17237,7,FALSE)</f>
        <v>Laboratory &amp; Pathology Services</v>
      </c>
      <c r="BI167">
        <v>82085</v>
      </c>
      <c r="BJ167">
        <v>301</v>
      </c>
      <c r="BK167" s="47"/>
    </row>
    <row r="168" spans="1:63" x14ac:dyDescent="0.3">
      <c r="B168" s="61" t="str">
        <f t="shared" si="60"/>
        <v>Clinical Laboratory &amp; Pathology Procedures-Creatine kinase (cardiac enzyme) level, total-82550</v>
      </c>
      <c r="C168" s="61" t="str">
        <f t="shared" si="61"/>
        <v>82085-0301</v>
      </c>
      <c r="D168" s="47" t="s">
        <v>33861</v>
      </c>
      <c r="E168" s="47" t="s">
        <v>187</v>
      </c>
      <c r="F168" s="61" t="str">
        <f>IFERROR(VLOOKUP($H168,'Code Type Lookup'!$A$2:$F$17237,6,FALSE),G168)</f>
        <v>Clinical Laboratory &amp; Pathology Procedures</v>
      </c>
      <c r="G168" s="61" t="str">
        <f>IFERROR(VLOOKUP($H168,'Plain Language Descriptions'!$A$2:$B$4913,2,FALSE),VLOOKUP($I168,'Code Type Lookup'!$L$2:$M$48,2,FALSE))</f>
        <v>Creatine kinase (cardiac enzyme) level, total</v>
      </c>
      <c r="H168" s="62" t="s">
        <v>26107</v>
      </c>
      <c r="I168" s="66" t="s">
        <v>208</v>
      </c>
      <c r="J168" s="63" t="s">
        <v>31035</v>
      </c>
      <c r="K168" s="68">
        <v>111</v>
      </c>
      <c r="L168" s="61">
        <f t="shared" si="63"/>
        <v>4</v>
      </c>
      <c r="M168" s="47" t="s">
        <v>47</v>
      </c>
      <c r="N168" s="61">
        <f t="shared" si="64"/>
        <v>0</v>
      </c>
      <c r="O168" s="61" t="str">
        <f t="shared" si="62"/>
        <v>0301-82550 0301-82085</v>
      </c>
      <c r="P168" s="65" t="str">
        <f t="shared" si="65"/>
        <v>30182550</v>
      </c>
      <c r="Q168" s="64" t="e">
        <f>INDEX(#REF!,MATCH(P168,#REF!,0))</f>
        <v>#REF!</v>
      </c>
      <c r="R168" s="64" t="e">
        <f>INDEX(#REF!,MATCH($P168,#REF!,0))</f>
        <v>#REF!</v>
      </c>
      <c r="S168" s="64" t="e">
        <f>INDEX(#REF!,MATCH($P168,#REF!,0))</f>
        <v>#REF!</v>
      </c>
      <c r="T168" s="64" t="e">
        <f>INDEX(#REF!,MATCH($P168,#REF!,0))</f>
        <v>#REF!</v>
      </c>
      <c r="U168" s="64" t="e">
        <f>INDEX(#REF!,MATCH($P168,#REF!,0))</f>
        <v>#REF!</v>
      </c>
      <c r="V168" s="64" t="e">
        <f>INDEX(#REF!,MATCH($P168,#REF!,0))</f>
        <v>#REF!</v>
      </c>
      <c r="W168" s="64" t="e">
        <f>INDEX(#REF!,MATCH($P168,#REF!,0))</f>
        <v>#REF!</v>
      </c>
      <c r="X168" s="64" t="e">
        <f>INDEX(#REF!,MATCH($P168,#REF!,0))</f>
        <v>#REF!</v>
      </c>
      <c r="Y168" s="64" t="e">
        <f>INDEX(#REF!,MATCH($P168,#REF!,0))</f>
        <v>#REF!</v>
      </c>
      <c r="Z168" s="64" t="e">
        <f>INDEX(#REF!,MATCH($P168,#REF!,0))</f>
        <v>#REF!</v>
      </c>
      <c r="AA168" s="64" t="e">
        <f>INDEX(#REF!,MATCH($P168,#REF!,0))</f>
        <v>#REF!</v>
      </c>
      <c r="AB168" s="64" t="e">
        <f>INDEX(#REF!,MATCH($P168,#REF!,0))</f>
        <v>#REF!</v>
      </c>
      <c r="AC168" s="64" t="e">
        <f>INDEX(#REF!,MATCH($P168,#REF!,0))</f>
        <v>#REF!</v>
      </c>
      <c r="AD168" s="64" t="e">
        <f>INDEX(#REF!,MATCH($P168,#REF!,0))</f>
        <v>#REF!</v>
      </c>
      <c r="AE168" s="64" t="e">
        <f>INDEX(#REF!,MATCH($P168,#REF!,0))</f>
        <v>#REF!</v>
      </c>
      <c r="AF168" s="64" t="e">
        <f>INDEX(#REF!,MATCH($P168,#REF!,0))</f>
        <v>#REF!</v>
      </c>
      <c r="AG168" s="64" t="e">
        <f>INDEX(#REF!,MATCH($P168,#REF!,0))</f>
        <v>#REF!</v>
      </c>
      <c r="AH168" s="64" t="e">
        <f>INDEX(#REF!,MATCH($P168,#REF!,0))</f>
        <v>#REF!</v>
      </c>
      <c r="AI168" s="64" t="e">
        <f>INDEX(#REF!,MATCH($P168,#REF!,0))</f>
        <v>#REF!</v>
      </c>
      <c r="AJ168" s="64" t="e">
        <f>INDEX(#REF!,MATCH(P168,#REF!,0))</f>
        <v>#REF!</v>
      </c>
      <c r="AK168" s="77" t="str">
        <f t="shared" si="68"/>
        <v>Not Available</v>
      </c>
      <c r="AL168" s="77" t="str">
        <f t="shared" si="69"/>
        <v>Not Available</v>
      </c>
      <c r="AM168" s="77" t="str">
        <f t="shared" si="70"/>
        <v>Not Available</v>
      </c>
      <c r="AN168" s="77" t="str">
        <f t="shared" si="71"/>
        <v>Not Available</v>
      </c>
      <c r="AO168" s="77" t="str">
        <f t="shared" si="72"/>
        <v>Not Available</v>
      </c>
      <c r="AP168" s="77" t="str">
        <f t="shared" si="73"/>
        <v>Not Available</v>
      </c>
      <c r="AQ168" s="77" t="str">
        <f t="shared" si="74"/>
        <v>Not Available</v>
      </c>
      <c r="AR168" s="77" t="str">
        <f t="shared" si="75"/>
        <v>Not Available</v>
      </c>
      <c r="AS168" s="77" t="str">
        <f t="shared" si="76"/>
        <v>Not Available</v>
      </c>
      <c r="AT168" s="77" t="str">
        <f t="shared" si="77"/>
        <v>Not Available</v>
      </c>
      <c r="AU168" s="77" t="str">
        <f t="shared" si="78"/>
        <v>Not Available</v>
      </c>
      <c r="AV168" s="77" t="str">
        <f t="shared" si="79"/>
        <v>Not Available</v>
      </c>
      <c r="AW168" s="77" t="str">
        <f t="shared" si="80"/>
        <v>Not Available</v>
      </c>
      <c r="AX168" s="77" t="str">
        <f t="shared" si="81"/>
        <v>Not Available</v>
      </c>
      <c r="AY168" s="77" t="str">
        <f t="shared" si="82"/>
        <v>Not Available</v>
      </c>
      <c r="AZ168" s="77" t="str">
        <f t="shared" si="83"/>
        <v>Not Available</v>
      </c>
      <c r="BA168" s="77" t="str">
        <f t="shared" si="84"/>
        <v>Not Available</v>
      </c>
      <c r="BB168" s="77" t="str">
        <f t="shared" si="85"/>
        <v>Not Available</v>
      </c>
      <c r="BC168" s="77" t="str">
        <f t="shared" si="86"/>
        <v>Not Available</v>
      </c>
      <c r="BD168" s="77" t="str">
        <f t="shared" si="87"/>
        <v>Not Available</v>
      </c>
      <c r="BE168" s="65" t="str">
        <f t="shared" si="66"/>
        <v>N/A</v>
      </c>
      <c r="BF168" s="65" t="e">
        <f t="shared" si="67"/>
        <v>#VALUE!</v>
      </c>
      <c r="BG168" s="47" t="s">
        <v>26108</v>
      </c>
      <c r="BH168" s="61" t="str">
        <f>VLOOKUP($H168,'Code Type Lookup'!$A$2:$G$17237,7,FALSE)</f>
        <v>Laboratory &amp; Pathology Services</v>
      </c>
      <c r="BI168">
        <v>82550</v>
      </c>
      <c r="BJ168">
        <v>301</v>
      </c>
      <c r="BK168" s="47"/>
    </row>
    <row r="169" spans="1:63" x14ac:dyDescent="0.3">
      <c r="B169" s="61" t="str">
        <f t="shared" si="60"/>
        <v>Surgery Procedures -Draw Blood from Vein-36415</v>
      </c>
      <c r="C169" s="61" t="str">
        <f t="shared" si="61"/>
        <v>82085-0301</v>
      </c>
      <c r="D169" s="47" t="s">
        <v>33861</v>
      </c>
      <c r="E169" s="47" t="s">
        <v>187</v>
      </c>
      <c r="F169" s="61" t="str">
        <f>IFERROR(VLOOKUP($H169,'Code Type Lookup'!$A$2:$F$17237,6,FALSE),G169)</f>
        <v xml:space="preserve">Surgery Procedures </v>
      </c>
      <c r="G169" s="61" t="str">
        <f>IFERROR(VLOOKUP($H169,'Plain Language Descriptions'!$A$2:$B$4913,2,FALSE),VLOOKUP($I169,'Code Type Lookup'!$L$2:$M$48,2,FALSE))</f>
        <v>Draw Blood from Vein</v>
      </c>
      <c r="H169" s="62" t="s">
        <v>49</v>
      </c>
      <c r="I169" s="66" t="s">
        <v>50</v>
      </c>
      <c r="J169" s="63" t="s">
        <v>33992</v>
      </c>
      <c r="K169" s="68">
        <v>34</v>
      </c>
      <c r="L169" s="61">
        <f t="shared" si="63"/>
        <v>4</v>
      </c>
      <c r="M169" s="47" t="s">
        <v>47</v>
      </c>
      <c r="N169" s="61">
        <f t="shared" si="64"/>
        <v>0</v>
      </c>
      <c r="O169" s="61" t="str">
        <f t="shared" si="62"/>
        <v>0300-36415 0301-82085</v>
      </c>
      <c r="P169" s="65" t="str">
        <f t="shared" si="65"/>
        <v>30036415</v>
      </c>
      <c r="Q169" s="64" t="e">
        <f>INDEX(#REF!,MATCH(P169,#REF!,0))</f>
        <v>#REF!</v>
      </c>
      <c r="R169" s="64" t="e">
        <f>INDEX(#REF!,MATCH($P169,#REF!,0))</f>
        <v>#REF!</v>
      </c>
      <c r="S169" s="64" t="e">
        <f>INDEX(#REF!,MATCH($P169,#REF!,0))</f>
        <v>#REF!</v>
      </c>
      <c r="T169" s="64" t="e">
        <f>INDEX(#REF!,MATCH($P169,#REF!,0))</f>
        <v>#REF!</v>
      </c>
      <c r="U169" s="64" t="e">
        <f>INDEX(#REF!,MATCH($P169,#REF!,0))</f>
        <v>#REF!</v>
      </c>
      <c r="V169" s="64" t="e">
        <f>INDEX(#REF!,MATCH($P169,#REF!,0))</f>
        <v>#REF!</v>
      </c>
      <c r="W169" s="64" t="e">
        <f>INDEX(#REF!,MATCH($P169,#REF!,0))</f>
        <v>#REF!</v>
      </c>
      <c r="X169" s="64" t="e">
        <f>INDEX(#REF!,MATCH($P169,#REF!,0))</f>
        <v>#REF!</v>
      </c>
      <c r="Y169" s="64" t="e">
        <f>INDEX(#REF!,MATCH($P169,#REF!,0))</f>
        <v>#REF!</v>
      </c>
      <c r="Z169" s="64" t="e">
        <f>INDEX(#REF!,MATCH($P169,#REF!,0))</f>
        <v>#REF!</v>
      </c>
      <c r="AA169" s="64" t="e">
        <f>INDEX(#REF!,MATCH($P169,#REF!,0))</f>
        <v>#REF!</v>
      </c>
      <c r="AB169" s="64" t="e">
        <f>INDEX(#REF!,MATCH($P169,#REF!,0))</f>
        <v>#REF!</v>
      </c>
      <c r="AC169" s="64" t="e">
        <f>INDEX(#REF!,MATCH($P169,#REF!,0))</f>
        <v>#REF!</v>
      </c>
      <c r="AD169" s="64" t="e">
        <f>INDEX(#REF!,MATCH($P169,#REF!,0))</f>
        <v>#REF!</v>
      </c>
      <c r="AE169" s="64" t="e">
        <f>INDEX(#REF!,MATCH($P169,#REF!,0))</f>
        <v>#REF!</v>
      </c>
      <c r="AF169" s="64" t="e">
        <f>INDEX(#REF!,MATCH($P169,#REF!,0))</f>
        <v>#REF!</v>
      </c>
      <c r="AG169" s="64" t="e">
        <f>INDEX(#REF!,MATCH($P169,#REF!,0))</f>
        <v>#REF!</v>
      </c>
      <c r="AH169" s="64" t="e">
        <f>INDEX(#REF!,MATCH($P169,#REF!,0))</f>
        <v>#REF!</v>
      </c>
      <c r="AI169" s="64" t="e">
        <f>INDEX(#REF!,MATCH($P169,#REF!,0))</f>
        <v>#REF!</v>
      </c>
      <c r="AJ169" s="64" t="e">
        <f>INDEX(#REF!,MATCH(P169,#REF!,0))</f>
        <v>#REF!</v>
      </c>
      <c r="AK169" s="77" t="str">
        <f t="shared" si="68"/>
        <v>Not Available</v>
      </c>
      <c r="AL169" s="77" t="str">
        <f t="shared" si="69"/>
        <v>Not Available</v>
      </c>
      <c r="AM169" s="77" t="str">
        <f t="shared" si="70"/>
        <v>Not Available</v>
      </c>
      <c r="AN169" s="77" t="str">
        <f t="shared" si="71"/>
        <v>Not Available</v>
      </c>
      <c r="AO169" s="77" t="str">
        <f t="shared" si="72"/>
        <v>Not Available</v>
      </c>
      <c r="AP169" s="77" t="str">
        <f t="shared" si="73"/>
        <v>Not Available</v>
      </c>
      <c r="AQ169" s="77" t="str">
        <f t="shared" si="74"/>
        <v>Not Available</v>
      </c>
      <c r="AR169" s="77" t="str">
        <f t="shared" si="75"/>
        <v>Not Available</v>
      </c>
      <c r="AS169" s="77" t="str">
        <f t="shared" si="76"/>
        <v>Not Available</v>
      </c>
      <c r="AT169" s="77" t="str">
        <f t="shared" si="77"/>
        <v>Not Available</v>
      </c>
      <c r="AU169" s="77" t="str">
        <f t="shared" si="78"/>
        <v>Not Available</v>
      </c>
      <c r="AV169" s="77" t="str">
        <f t="shared" si="79"/>
        <v>Not Available</v>
      </c>
      <c r="AW169" s="77" t="str">
        <f t="shared" si="80"/>
        <v>Not Available</v>
      </c>
      <c r="AX169" s="77" t="str">
        <f t="shared" si="81"/>
        <v>Not Available</v>
      </c>
      <c r="AY169" s="77" t="str">
        <f t="shared" si="82"/>
        <v>Not Available</v>
      </c>
      <c r="AZ169" s="77" t="str">
        <f t="shared" si="83"/>
        <v>Not Available</v>
      </c>
      <c r="BA169" s="77" t="str">
        <f t="shared" si="84"/>
        <v>Not Available</v>
      </c>
      <c r="BB169" s="77" t="str">
        <f t="shared" si="85"/>
        <v>Not Available</v>
      </c>
      <c r="BC169" s="77" t="str">
        <f t="shared" si="86"/>
        <v>Not Available</v>
      </c>
      <c r="BD169" s="77" t="str">
        <f t="shared" si="87"/>
        <v>Not Available</v>
      </c>
      <c r="BE169" s="65" t="str">
        <f t="shared" si="66"/>
        <v>N/A</v>
      </c>
      <c r="BF169" s="65" t="e">
        <f t="shared" si="67"/>
        <v>#VALUE!</v>
      </c>
      <c r="BG169" s="47" t="s">
        <v>17386</v>
      </c>
      <c r="BH169" s="61" t="str">
        <f>VLOOKUP($H169,'Code Type Lookup'!$A$2:$G$17237,7,FALSE)</f>
        <v>Medicine and Surgery Services</v>
      </c>
      <c r="BI169">
        <v>36415</v>
      </c>
      <c r="BJ169">
        <v>300</v>
      </c>
      <c r="BK169" s="47"/>
    </row>
    <row r="170" spans="1:63" x14ac:dyDescent="0.3">
      <c r="A170" s="58"/>
      <c r="B170" s="61" t="str">
        <f t="shared" si="60"/>
        <v>Clinical Laboratory &amp; Pathology Procedures-Lactate dehydrogenase (enzyme) level-83615</v>
      </c>
      <c r="C170" s="61" t="str">
        <f t="shared" si="61"/>
        <v>82085-0301</v>
      </c>
      <c r="D170" s="47" t="s">
        <v>33861</v>
      </c>
      <c r="E170" s="47" t="s">
        <v>187</v>
      </c>
      <c r="F170" s="61" t="str">
        <f>IFERROR(VLOOKUP($H170,'Code Type Lookup'!$A$2:$F$17237,6,FALSE),G170)</f>
        <v>Clinical Laboratory &amp; Pathology Procedures</v>
      </c>
      <c r="G170" s="61" t="str">
        <f>IFERROR(VLOOKUP($H170,'Plain Language Descriptions'!$A$2:$B$4913,2,FALSE),VLOOKUP($I170,'Code Type Lookup'!$L$2:$M$48,2,FALSE))</f>
        <v>Lactate dehydrogenase (enzyme) level</v>
      </c>
      <c r="H170" s="62" t="s">
        <v>594</v>
      </c>
      <c r="I170" s="66" t="s">
        <v>208</v>
      </c>
      <c r="J170" s="63" t="s">
        <v>592</v>
      </c>
      <c r="K170" s="68">
        <v>99</v>
      </c>
      <c r="L170" s="61">
        <f t="shared" si="63"/>
        <v>4</v>
      </c>
      <c r="M170" s="47" t="s">
        <v>47</v>
      </c>
      <c r="N170" s="61">
        <f t="shared" si="64"/>
        <v>0</v>
      </c>
      <c r="O170" s="61" t="str">
        <f t="shared" si="62"/>
        <v>0301-83615 0301-82085</v>
      </c>
      <c r="P170" s="65" t="str">
        <f t="shared" si="65"/>
        <v>30183615</v>
      </c>
      <c r="Q170" s="64" t="e">
        <f>INDEX(#REF!,MATCH(P170,#REF!,0))</f>
        <v>#REF!</v>
      </c>
      <c r="R170" s="64" t="e">
        <f>INDEX(#REF!,MATCH($P170,#REF!,0))</f>
        <v>#REF!</v>
      </c>
      <c r="S170" s="64" t="e">
        <f>INDEX(#REF!,MATCH($P170,#REF!,0))</f>
        <v>#REF!</v>
      </c>
      <c r="T170" s="64" t="e">
        <f>INDEX(#REF!,MATCH($P170,#REF!,0))</f>
        <v>#REF!</v>
      </c>
      <c r="U170" s="64" t="e">
        <f>INDEX(#REF!,MATCH($P170,#REF!,0))</f>
        <v>#REF!</v>
      </c>
      <c r="V170" s="64" t="e">
        <f>INDEX(#REF!,MATCH($P170,#REF!,0))</f>
        <v>#REF!</v>
      </c>
      <c r="W170" s="64" t="e">
        <f>INDEX(#REF!,MATCH($P170,#REF!,0))</f>
        <v>#REF!</v>
      </c>
      <c r="X170" s="64" t="e">
        <f>INDEX(#REF!,MATCH($P170,#REF!,0))</f>
        <v>#REF!</v>
      </c>
      <c r="Y170" s="64" t="e">
        <f>INDEX(#REF!,MATCH($P170,#REF!,0))</f>
        <v>#REF!</v>
      </c>
      <c r="Z170" s="64" t="e">
        <f>INDEX(#REF!,MATCH($P170,#REF!,0))</f>
        <v>#REF!</v>
      </c>
      <c r="AA170" s="64" t="e">
        <f>INDEX(#REF!,MATCH($P170,#REF!,0))</f>
        <v>#REF!</v>
      </c>
      <c r="AB170" s="64" t="e">
        <f>INDEX(#REF!,MATCH($P170,#REF!,0))</f>
        <v>#REF!</v>
      </c>
      <c r="AC170" s="64" t="e">
        <f>INDEX(#REF!,MATCH($P170,#REF!,0))</f>
        <v>#REF!</v>
      </c>
      <c r="AD170" s="64" t="e">
        <f>INDEX(#REF!,MATCH($P170,#REF!,0))</f>
        <v>#REF!</v>
      </c>
      <c r="AE170" s="64" t="e">
        <f>INDEX(#REF!,MATCH($P170,#REF!,0))</f>
        <v>#REF!</v>
      </c>
      <c r="AF170" s="64" t="e">
        <f>INDEX(#REF!,MATCH($P170,#REF!,0))</f>
        <v>#REF!</v>
      </c>
      <c r="AG170" s="64" t="e">
        <f>INDEX(#REF!,MATCH($P170,#REF!,0))</f>
        <v>#REF!</v>
      </c>
      <c r="AH170" s="64" t="e">
        <f>INDEX(#REF!,MATCH($P170,#REF!,0))</f>
        <v>#REF!</v>
      </c>
      <c r="AI170" s="64" t="e">
        <f>INDEX(#REF!,MATCH($P170,#REF!,0))</f>
        <v>#REF!</v>
      </c>
      <c r="AJ170" s="64" t="e">
        <f>INDEX(#REF!,MATCH(P170,#REF!,0))</f>
        <v>#REF!</v>
      </c>
      <c r="AK170" s="77" t="str">
        <f t="shared" si="68"/>
        <v>Not Available</v>
      </c>
      <c r="AL170" s="77" t="str">
        <f t="shared" si="69"/>
        <v>Not Available</v>
      </c>
      <c r="AM170" s="77" t="str">
        <f t="shared" si="70"/>
        <v>Not Available</v>
      </c>
      <c r="AN170" s="77" t="str">
        <f t="shared" si="71"/>
        <v>Not Available</v>
      </c>
      <c r="AO170" s="77" t="str">
        <f t="shared" si="72"/>
        <v>Not Available</v>
      </c>
      <c r="AP170" s="77" t="str">
        <f t="shared" si="73"/>
        <v>Not Available</v>
      </c>
      <c r="AQ170" s="77" t="str">
        <f t="shared" si="74"/>
        <v>Not Available</v>
      </c>
      <c r="AR170" s="77" t="str">
        <f t="shared" si="75"/>
        <v>Not Available</v>
      </c>
      <c r="AS170" s="77" t="str">
        <f t="shared" si="76"/>
        <v>Not Available</v>
      </c>
      <c r="AT170" s="77" t="str">
        <f t="shared" si="77"/>
        <v>Not Available</v>
      </c>
      <c r="AU170" s="77" t="str">
        <f t="shared" si="78"/>
        <v>Not Available</v>
      </c>
      <c r="AV170" s="77" t="str">
        <f t="shared" si="79"/>
        <v>Not Available</v>
      </c>
      <c r="AW170" s="77" t="str">
        <f t="shared" si="80"/>
        <v>Not Available</v>
      </c>
      <c r="AX170" s="77" t="str">
        <f t="shared" si="81"/>
        <v>Not Available</v>
      </c>
      <c r="AY170" s="77" t="str">
        <f t="shared" si="82"/>
        <v>Not Available</v>
      </c>
      <c r="AZ170" s="77" t="str">
        <f t="shared" si="83"/>
        <v>Not Available</v>
      </c>
      <c r="BA170" s="77" t="str">
        <f t="shared" si="84"/>
        <v>Not Available</v>
      </c>
      <c r="BB170" s="77" t="str">
        <f t="shared" si="85"/>
        <v>Not Available</v>
      </c>
      <c r="BC170" s="77" t="str">
        <f t="shared" si="86"/>
        <v>Not Available</v>
      </c>
      <c r="BD170" s="77" t="str">
        <f t="shared" si="87"/>
        <v>Not Available</v>
      </c>
      <c r="BE170" s="65" t="str">
        <f t="shared" si="66"/>
        <v>N/A</v>
      </c>
      <c r="BF170" s="65" t="e">
        <f t="shared" si="67"/>
        <v>#VALUE!</v>
      </c>
      <c r="BG170" s="47" t="s">
        <v>26344</v>
      </c>
      <c r="BH170" s="61" t="str">
        <f>VLOOKUP($H170,'Code Type Lookup'!$A$2:$G$17237,7,FALSE)</f>
        <v>Laboratory &amp; Pathology Services</v>
      </c>
      <c r="BI170">
        <v>83615</v>
      </c>
      <c r="BJ170">
        <v>301</v>
      </c>
      <c r="BK170" s="47"/>
    </row>
    <row r="171" spans="1:63" x14ac:dyDescent="0.3">
      <c r="B171" s="61" t="str">
        <f t="shared" si="60"/>
        <v>Clinical Laboratory &amp; Pathology Procedures-Alpha-fetoprotein (AFP) level, serum-82105</v>
      </c>
      <c r="C171" s="61" t="str">
        <f t="shared" si="61"/>
        <v>82105-0301</v>
      </c>
      <c r="D171" s="47" t="s">
        <v>31032</v>
      </c>
      <c r="E171" s="47" t="s">
        <v>171</v>
      </c>
      <c r="F171" s="61" t="str">
        <f>IFERROR(VLOOKUP($H171,'Code Type Lookup'!$A$2:$F$17237,6,FALSE),G171)</f>
        <v>Clinical Laboratory &amp; Pathology Procedures</v>
      </c>
      <c r="G171" s="61" t="str">
        <f>IFERROR(VLOOKUP($H171,'Plain Language Descriptions'!$A$2:$B$4913,2,FALSE),VLOOKUP($I171,'Code Type Lookup'!$L$2:$M$48,2,FALSE))</f>
        <v>Alpha-fetoprotein (AFP) level, serum</v>
      </c>
      <c r="H171" s="62" t="s">
        <v>25958</v>
      </c>
      <c r="I171" s="66" t="s">
        <v>208</v>
      </c>
      <c r="J171" s="63" t="s">
        <v>31032</v>
      </c>
      <c r="K171" s="68">
        <v>129</v>
      </c>
      <c r="L171" s="61">
        <f t="shared" si="63"/>
        <v>1</v>
      </c>
      <c r="M171" s="47" t="s">
        <v>51</v>
      </c>
      <c r="N171" s="61">
        <f t="shared" si="64"/>
        <v>1</v>
      </c>
      <c r="O171" s="61" t="str">
        <f t="shared" si="62"/>
        <v>0301-82105 0301-82105</v>
      </c>
      <c r="P171" s="65" t="str">
        <f t="shared" si="65"/>
        <v>30182105</v>
      </c>
      <c r="Q171" s="64" t="e">
        <f>INDEX(#REF!,MATCH(P171,#REF!,0))</f>
        <v>#REF!</v>
      </c>
      <c r="R171" s="64" t="e">
        <f>INDEX(#REF!,MATCH($P171,#REF!,0))</f>
        <v>#REF!</v>
      </c>
      <c r="S171" s="64" t="e">
        <f>INDEX(#REF!,MATCH($P171,#REF!,0))</f>
        <v>#REF!</v>
      </c>
      <c r="T171" s="64" t="e">
        <f>INDEX(#REF!,MATCH($P171,#REF!,0))</f>
        <v>#REF!</v>
      </c>
      <c r="U171" s="64" t="e">
        <f>INDEX(#REF!,MATCH($P171,#REF!,0))</f>
        <v>#REF!</v>
      </c>
      <c r="V171" s="64" t="e">
        <f>INDEX(#REF!,MATCH($P171,#REF!,0))</f>
        <v>#REF!</v>
      </c>
      <c r="W171" s="64" t="e">
        <f>INDEX(#REF!,MATCH($P171,#REF!,0))</f>
        <v>#REF!</v>
      </c>
      <c r="X171" s="64" t="e">
        <f>INDEX(#REF!,MATCH($P171,#REF!,0))</f>
        <v>#REF!</v>
      </c>
      <c r="Y171" s="64" t="e">
        <f>INDEX(#REF!,MATCH($P171,#REF!,0))</f>
        <v>#REF!</v>
      </c>
      <c r="Z171" s="64" t="e">
        <f>INDEX(#REF!,MATCH($P171,#REF!,0))</f>
        <v>#REF!</v>
      </c>
      <c r="AA171" s="64" t="e">
        <f>INDEX(#REF!,MATCH($P171,#REF!,0))</f>
        <v>#REF!</v>
      </c>
      <c r="AB171" s="64" t="e">
        <f>INDEX(#REF!,MATCH($P171,#REF!,0))</f>
        <v>#REF!</v>
      </c>
      <c r="AC171" s="64" t="e">
        <f>INDEX(#REF!,MATCH($P171,#REF!,0))</f>
        <v>#REF!</v>
      </c>
      <c r="AD171" s="64" t="e">
        <f>INDEX(#REF!,MATCH($P171,#REF!,0))</f>
        <v>#REF!</v>
      </c>
      <c r="AE171" s="64" t="e">
        <f>INDEX(#REF!,MATCH($P171,#REF!,0))</f>
        <v>#REF!</v>
      </c>
      <c r="AF171" s="64" t="e">
        <f>INDEX(#REF!,MATCH($P171,#REF!,0))</f>
        <v>#REF!</v>
      </c>
      <c r="AG171" s="64" t="e">
        <f>INDEX(#REF!,MATCH($P171,#REF!,0))</f>
        <v>#REF!</v>
      </c>
      <c r="AH171" s="64" t="e">
        <f>INDEX(#REF!,MATCH($P171,#REF!,0))</f>
        <v>#REF!</v>
      </c>
      <c r="AI171" s="64" t="e">
        <f>INDEX(#REF!,MATCH($P171,#REF!,0))</f>
        <v>#REF!</v>
      </c>
      <c r="AJ171" s="64" t="e">
        <f>INDEX(#REF!,MATCH(P171,#REF!,0))</f>
        <v>#REF!</v>
      </c>
      <c r="AK171" s="77" t="str">
        <f t="shared" si="68"/>
        <v>Not Available</v>
      </c>
      <c r="AL171" s="77" t="str">
        <f t="shared" si="69"/>
        <v>Not Available</v>
      </c>
      <c r="AM171" s="77" t="str">
        <f t="shared" si="70"/>
        <v>Not Available</v>
      </c>
      <c r="AN171" s="77" t="str">
        <f t="shared" si="71"/>
        <v>Not Available</v>
      </c>
      <c r="AO171" s="77" t="str">
        <f t="shared" si="72"/>
        <v>Not Available</v>
      </c>
      <c r="AP171" s="77" t="str">
        <f t="shared" si="73"/>
        <v>Not Available</v>
      </c>
      <c r="AQ171" s="77" t="str">
        <f t="shared" si="74"/>
        <v>Not Available</v>
      </c>
      <c r="AR171" s="77" t="str">
        <f t="shared" si="75"/>
        <v>Not Available</v>
      </c>
      <c r="AS171" s="77" t="str">
        <f t="shared" si="76"/>
        <v>Not Available</v>
      </c>
      <c r="AT171" s="77" t="str">
        <f t="shared" si="77"/>
        <v>Not Available</v>
      </c>
      <c r="AU171" s="77" t="str">
        <f t="shared" si="78"/>
        <v>Not Available</v>
      </c>
      <c r="AV171" s="77" t="str">
        <f t="shared" si="79"/>
        <v>Not Available</v>
      </c>
      <c r="AW171" s="77" t="str">
        <f t="shared" si="80"/>
        <v>Not Available</v>
      </c>
      <c r="AX171" s="77" t="str">
        <f t="shared" si="81"/>
        <v>Not Available</v>
      </c>
      <c r="AY171" s="77" t="str">
        <f t="shared" si="82"/>
        <v>Not Available</v>
      </c>
      <c r="AZ171" s="77" t="str">
        <f t="shared" si="83"/>
        <v>Not Available</v>
      </c>
      <c r="BA171" s="77" t="str">
        <f t="shared" si="84"/>
        <v>Not Available</v>
      </c>
      <c r="BB171" s="77" t="str">
        <f t="shared" si="85"/>
        <v>Not Available</v>
      </c>
      <c r="BC171" s="77" t="str">
        <f t="shared" si="86"/>
        <v>Not Available</v>
      </c>
      <c r="BD171" s="77" t="str">
        <f t="shared" si="87"/>
        <v>Not Available</v>
      </c>
      <c r="BE171" s="65">
        <f t="shared" si="66"/>
        <v>2</v>
      </c>
      <c r="BF171" s="65">
        <f t="shared" si="67"/>
        <v>1</v>
      </c>
      <c r="BG171" s="47" t="s">
        <v>25959</v>
      </c>
      <c r="BH171" s="61" t="str">
        <f>VLOOKUP($H171,'Code Type Lookup'!$A$2:$G$17237,7,FALSE)</f>
        <v>Laboratory &amp; Pathology Services</v>
      </c>
      <c r="BI171">
        <v>82105</v>
      </c>
      <c r="BJ171">
        <v>301</v>
      </c>
      <c r="BK171" s="47"/>
    </row>
    <row r="172" spans="1:63" x14ac:dyDescent="0.3">
      <c r="A172" s="58"/>
      <c r="B172" s="61" t="str">
        <f t="shared" si="60"/>
        <v>Clinical Laboratory &amp; Pathology Procedures-Amylase (enzyme) level-82150</v>
      </c>
      <c r="C172" s="61" t="str">
        <f t="shared" si="61"/>
        <v>82150-0301</v>
      </c>
      <c r="D172" s="47" t="s">
        <v>31033</v>
      </c>
      <c r="E172" s="47" t="s">
        <v>171</v>
      </c>
      <c r="F172" s="61" t="str">
        <f>IFERROR(VLOOKUP($H172,'Code Type Lookup'!$A$2:$F$17237,6,FALSE),G172)</f>
        <v>Clinical Laboratory &amp; Pathology Procedures</v>
      </c>
      <c r="G172" s="61" t="str">
        <f>IFERROR(VLOOKUP($H172,'Plain Language Descriptions'!$A$2:$B$4913,2,FALSE),VLOOKUP($I172,'Code Type Lookup'!$L$2:$M$48,2,FALSE))</f>
        <v>Amylase (enzyme) level</v>
      </c>
      <c r="H172" s="62" t="s">
        <v>25983</v>
      </c>
      <c r="I172" s="66" t="s">
        <v>208</v>
      </c>
      <c r="J172" s="63" t="s">
        <v>31033</v>
      </c>
      <c r="K172" s="68">
        <v>151</v>
      </c>
      <c r="L172" s="61">
        <f t="shared" si="63"/>
        <v>4</v>
      </c>
      <c r="M172" s="47" t="s">
        <v>51</v>
      </c>
      <c r="N172" s="61">
        <f t="shared" si="64"/>
        <v>1</v>
      </c>
      <c r="O172" s="61" t="str">
        <f t="shared" si="62"/>
        <v>0301-82150 0301-82150</v>
      </c>
      <c r="P172" s="65" t="str">
        <f t="shared" si="65"/>
        <v>30182150</v>
      </c>
      <c r="Q172" s="64" t="e">
        <f>INDEX(#REF!,MATCH(P172,#REF!,0))</f>
        <v>#REF!</v>
      </c>
      <c r="R172" s="64" t="e">
        <f>INDEX(#REF!,MATCH($P172,#REF!,0))</f>
        <v>#REF!</v>
      </c>
      <c r="S172" s="64" t="e">
        <f>INDEX(#REF!,MATCH($P172,#REF!,0))</f>
        <v>#REF!</v>
      </c>
      <c r="T172" s="64" t="e">
        <f>INDEX(#REF!,MATCH($P172,#REF!,0))</f>
        <v>#REF!</v>
      </c>
      <c r="U172" s="64" t="e">
        <f>INDEX(#REF!,MATCH($P172,#REF!,0))</f>
        <v>#REF!</v>
      </c>
      <c r="V172" s="64" t="e">
        <f>INDEX(#REF!,MATCH($P172,#REF!,0))</f>
        <v>#REF!</v>
      </c>
      <c r="W172" s="64" t="e">
        <f>INDEX(#REF!,MATCH($P172,#REF!,0))</f>
        <v>#REF!</v>
      </c>
      <c r="X172" s="64" t="e">
        <f>INDEX(#REF!,MATCH($P172,#REF!,0))</f>
        <v>#REF!</v>
      </c>
      <c r="Y172" s="64" t="e">
        <f>INDEX(#REF!,MATCH($P172,#REF!,0))</f>
        <v>#REF!</v>
      </c>
      <c r="Z172" s="64" t="e">
        <f>INDEX(#REF!,MATCH($P172,#REF!,0))</f>
        <v>#REF!</v>
      </c>
      <c r="AA172" s="64" t="e">
        <f>INDEX(#REF!,MATCH($P172,#REF!,0))</f>
        <v>#REF!</v>
      </c>
      <c r="AB172" s="64" t="e">
        <f>INDEX(#REF!,MATCH($P172,#REF!,0))</f>
        <v>#REF!</v>
      </c>
      <c r="AC172" s="64" t="e">
        <f>INDEX(#REF!,MATCH($P172,#REF!,0))</f>
        <v>#REF!</v>
      </c>
      <c r="AD172" s="64" t="e">
        <f>INDEX(#REF!,MATCH($P172,#REF!,0))</f>
        <v>#REF!</v>
      </c>
      <c r="AE172" s="64" t="e">
        <f>INDEX(#REF!,MATCH($P172,#REF!,0))</f>
        <v>#REF!</v>
      </c>
      <c r="AF172" s="64" t="e">
        <f>INDEX(#REF!,MATCH($P172,#REF!,0))</f>
        <v>#REF!</v>
      </c>
      <c r="AG172" s="64" t="e">
        <f>INDEX(#REF!,MATCH($P172,#REF!,0))</f>
        <v>#REF!</v>
      </c>
      <c r="AH172" s="64" t="e">
        <f>INDEX(#REF!,MATCH($P172,#REF!,0))</f>
        <v>#REF!</v>
      </c>
      <c r="AI172" s="64" t="e">
        <f>INDEX(#REF!,MATCH($P172,#REF!,0))</f>
        <v>#REF!</v>
      </c>
      <c r="AJ172" s="64" t="e">
        <f>INDEX(#REF!,MATCH(P172,#REF!,0))</f>
        <v>#REF!</v>
      </c>
      <c r="AK172" s="77" t="str">
        <f t="shared" si="68"/>
        <v>Not Available</v>
      </c>
      <c r="AL172" s="77" t="str">
        <f t="shared" si="69"/>
        <v>Not Available</v>
      </c>
      <c r="AM172" s="77" t="str">
        <f t="shared" si="70"/>
        <v>Not Available</v>
      </c>
      <c r="AN172" s="77" t="str">
        <f t="shared" si="71"/>
        <v>Not Available</v>
      </c>
      <c r="AO172" s="77" t="str">
        <f t="shared" si="72"/>
        <v>Not Available</v>
      </c>
      <c r="AP172" s="77" t="str">
        <f t="shared" si="73"/>
        <v>Not Available</v>
      </c>
      <c r="AQ172" s="77" t="str">
        <f t="shared" si="74"/>
        <v>Not Available</v>
      </c>
      <c r="AR172" s="77" t="str">
        <f t="shared" si="75"/>
        <v>Not Available</v>
      </c>
      <c r="AS172" s="77" t="str">
        <f t="shared" si="76"/>
        <v>Not Available</v>
      </c>
      <c r="AT172" s="77" t="str">
        <f t="shared" si="77"/>
        <v>Not Available</v>
      </c>
      <c r="AU172" s="77" t="str">
        <f t="shared" si="78"/>
        <v>Not Available</v>
      </c>
      <c r="AV172" s="77" t="str">
        <f t="shared" si="79"/>
        <v>Not Available</v>
      </c>
      <c r="AW172" s="77" t="str">
        <f t="shared" si="80"/>
        <v>Not Available</v>
      </c>
      <c r="AX172" s="77" t="str">
        <f t="shared" si="81"/>
        <v>Not Available</v>
      </c>
      <c r="AY172" s="77" t="str">
        <f t="shared" si="82"/>
        <v>Not Available</v>
      </c>
      <c r="AZ172" s="77" t="str">
        <f t="shared" si="83"/>
        <v>Not Available</v>
      </c>
      <c r="BA172" s="77" t="str">
        <f t="shared" si="84"/>
        <v>Not Available</v>
      </c>
      <c r="BB172" s="77" t="str">
        <f t="shared" si="85"/>
        <v>Not Available</v>
      </c>
      <c r="BC172" s="77" t="str">
        <f t="shared" si="86"/>
        <v>Not Available</v>
      </c>
      <c r="BD172" s="77" t="str">
        <f t="shared" si="87"/>
        <v>Not Available</v>
      </c>
      <c r="BE172" s="65">
        <f t="shared" si="66"/>
        <v>6</v>
      </c>
      <c r="BF172" s="65">
        <f t="shared" si="67"/>
        <v>2</v>
      </c>
      <c r="BG172" s="47" t="s">
        <v>25984</v>
      </c>
      <c r="BH172" s="61" t="str">
        <f>VLOOKUP($H172,'Code Type Lookup'!$A$2:$G$17237,7,FALSE)</f>
        <v>Laboratory &amp; Pathology Services</v>
      </c>
      <c r="BI172">
        <v>82150</v>
      </c>
      <c r="BJ172">
        <v>301</v>
      </c>
      <c r="BK172" s="47"/>
    </row>
    <row r="173" spans="1:63" x14ac:dyDescent="0.3">
      <c r="B173" s="61" t="str">
        <f t="shared" si="60"/>
        <v>Clinical Laboratory &amp; Pathology Procedures-Lipase (fat enzyme) level-83690</v>
      </c>
      <c r="C173" s="61" t="str">
        <f t="shared" si="61"/>
        <v>82150-0301</v>
      </c>
      <c r="D173" s="47" t="s">
        <v>31033</v>
      </c>
      <c r="E173" s="47" t="s">
        <v>187</v>
      </c>
      <c r="F173" s="61" t="str">
        <f>IFERROR(VLOOKUP($H173,'Code Type Lookup'!$A$2:$F$17237,6,FALSE),G173)</f>
        <v>Clinical Laboratory &amp; Pathology Procedures</v>
      </c>
      <c r="G173" s="61" t="str">
        <f>IFERROR(VLOOKUP($H173,'Plain Language Descriptions'!$A$2:$B$4913,2,FALSE),VLOOKUP($I173,'Code Type Lookup'!$L$2:$M$48,2,FALSE))</f>
        <v>Lipase (fat enzyme) level</v>
      </c>
      <c r="H173" s="62" t="s">
        <v>494</v>
      </c>
      <c r="I173" s="66" t="s">
        <v>208</v>
      </c>
      <c r="J173" s="63" t="s">
        <v>495</v>
      </c>
      <c r="K173" s="68">
        <v>84</v>
      </c>
      <c r="L173" s="61">
        <f t="shared" si="63"/>
        <v>4</v>
      </c>
      <c r="M173" s="47" t="s">
        <v>47</v>
      </c>
      <c r="N173" s="61">
        <f t="shared" si="64"/>
        <v>0</v>
      </c>
      <c r="O173" s="61" t="str">
        <f t="shared" si="62"/>
        <v>0301-83690 0301-82150</v>
      </c>
      <c r="P173" s="65" t="str">
        <f t="shared" si="65"/>
        <v>30183690</v>
      </c>
      <c r="Q173" s="64" t="e">
        <f>INDEX(#REF!,MATCH(P173,#REF!,0))</f>
        <v>#REF!</v>
      </c>
      <c r="R173" s="64" t="e">
        <f>INDEX(#REF!,MATCH($P173,#REF!,0))</f>
        <v>#REF!</v>
      </c>
      <c r="S173" s="64" t="e">
        <f>INDEX(#REF!,MATCH($P173,#REF!,0))</f>
        <v>#REF!</v>
      </c>
      <c r="T173" s="64" t="e">
        <f>INDEX(#REF!,MATCH($P173,#REF!,0))</f>
        <v>#REF!</v>
      </c>
      <c r="U173" s="64" t="e">
        <f>INDEX(#REF!,MATCH($P173,#REF!,0))</f>
        <v>#REF!</v>
      </c>
      <c r="V173" s="64" t="e">
        <f>INDEX(#REF!,MATCH($P173,#REF!,0))</f>
        <v>#REF!</v>
      </c>
      <c r="W173" s="64" t="e">
        <f>INDEX(#REF!,MATCH($P173,#REF!,0))</f>
        <v>#REF!</v>
      </c>
      <c r="X173" s="64" t="e">
        <f>INDEX(#REF!,MATCH($P173,#REF!,0))</f>
        <v>#REF!</v>
      </c>
      <c r="Y173" s="64" t="e">
        <f>INDEX(#REF!,MATCH($P173,#REF!,0))</f>
        <v>#REF!</v>
      </c>
      <c r="Z173" s="64" t="e">
        <f>INDEX(#REF!,MATCH($P173,#REF!,0))</f>
        <v>#REF!</v>
      </c>
      <c r="AA173" s="64" t="e">
        <f>INDEX(#REF!,MATCH($P173,#REF!,0))</f>
        <v>#REF!</v>
      </c>
      <c r="AB173" s="64" t="e">
        <f>INDEX(#REF!,MATCH($P173,#REF!,0))</f>
        <v>#REF!</v>
      </c>
      <c r="AC173" s="64" t="e">
        <f>INDEX(#REF!,MATCH($P173,#REF!,0))</f>
        <v>#REF!</v>
      </c>
      <c r="AD173" s="64" t="e">
        <f>INDEX(#REF!,MATCH($P173,#REF!,0))</f>
        <v>#REF!</v>
      </c>
      <c r="AE173" s="64" t="e">
        <f>INDEX(#REF!,MATCH($P173,#REF!,0))</f>
        <v>#REF!</v>
      </c>
      <c r="AF173" s="64" t="e">
        <f>INDEX(#REF!,MATCH($P173,#REF!,0))</f>
        <v>#REF!</v>
      </c>
      <c r="AG173" s="64" t="e">
        <f>INDEX(#REF!,MATCH($P173,#REF!,0))</f>
        <v>#REF!</v>
      </c>
      <c r="AH173" s="64" t="e">
        <f>INDEX(#REF!,MATCH($P173,#REF!,0))</f>
        <v>#REF!</v>
      </c>
      <c r="AI173" s="64" t="e">
        <f>INDEX(#REF!,MATCH($P173,#REF!,0))</f>
        <v>#REF!</v>
      </c>
      <c r="AJ173" s="64" t="e">
        <f>INDEX(#REF!,MATCH(P173,#REF!,0))</f>
        <v>#REF!</v>
      </c>
      <c r="AK173" s="77" t="str">
        <f t="shared" si="68"/>
        <v>Not Available</v>
      </c>
      <c r="AL173" s="77" t="str">
        <f t="shared" si="69"/>
        <v>Not Available</v>
      </c>
      <c r="AM173" s="77" t="str">
        <f t="shared" si="70"/>
        <v>Not Available</v>
      </c>
      <c r="AN173" s="77" t="str">
        <f t="shared" si="71"/>
        <v>Not Available</v>
      </c>
      <c r="AO173" s="77" t="str">
        <f t="shared" si="72"/>
        <v>Not Available</v>
      </c>
      <c r="AP173" s="77" t="str">
        <f t="shared" si="73"/>
        <v>Not Available</v>
      </c>
      <c r="AQ173" s="77" t="str">
        <f t="shared" si="74"/>
        <v>Not Available</v>
      </c>
      <c r="AR173" s="77" t="str">
        <f t="shared" si="75"/>
        <v>Not Available</v>
      </c>
      <c r="AS173" s="77" t="str">
        <f t="shared" si="76"/>
        <v>Not Available</v>
      </c>
      <c r="AT173" s="77" t="str">
        <f t="shared" si="77"/>
        <v>Not Available</v>
      </c>
      <c r="AU173" s="77" t="str">
        <f t="shared" si="78"/>
        <v>Not Available</v>
      </c>
      <c r="AV173" s="77" t="str">
        <f t="shared" si="79"/>
        <v>Not Available</v>
      </c>
      <c r="AW173" s="77" t="str">
        <f t="shared" si="80"/>
        <v>Not Available</v>
      </c>
      <c r="AX173" s="77" t="str">
        <f t="shared" si="81"/>
        <v>Not Available</v>
      </c>
      <c r="AY173" s="77" t="str">
        <f t="shared" si="82"/>
        <v>Not Available</v>
      </c>
      <c r="AZ173" s="77" t="str">
        <f t="shared" si="83"/>
        <v>Not Available</v>
      </c>
      <c r="BA173" s="77" t="str">
        <f t="shared" si="84"/>
        <v>Not Available</v>
      </c>
      <c r="BB173" s="77" t="str">
        <f t="shared" si="85"/>
        <v>Not Available</v>
      </c>
      <c r="BC173" s="77" t="str">
        <f t="shared" si="86"/>
        <v>Not Available</v>
      </c>
      <c r="BD173" s="77" t="str">
        <f t="shared" si="87"/>
        <v>Not Available</v>
      </c>
      <c r="BE173" s="65" t="str">
        <f t="shared" si="66"/>
        <v>N/A</v>
      </c>
      <c r="BF173" s="65" t="e">
        <f t="shared" si="67"/>
        <v>#VALUE!</v>
      </c>
      <c r="BG173" s="47" t="s">
        <v>26367</v>
      </c>
      <c r="BH173" s="61" t="str">
        <f>VLOOKUP($H173,'Code Type Lookup'!$A$2:$G$17237,7,FALSE)</f>
        <v>Laboratory &amp; Pathology Services</v>
      </c>
      <c r="BI173">
        <v>83690</v>
      </c>
      <c r="BJ173">
        <v>301</v>
      </c>
      <c r="BK173" s="47"/>
    </row>
    <row r="174" spans="1:63" x14ac:dyDescent="0.3">
      <c r="B174" s="61" t="str">
        <f t="shared" si="60"/>
        <v>Clinical Laboratory &amp; Pathology Procedures-Complete blood cell count (red cells, white blood cell, platelets), automated test and automated differential white blood cell count-85025</v>
      </c>
      <c r="C174" s="61" t="str">
        <f t="shared" si="61"/>
        <v>82150-0301</v>
      </c>
      <c r="D174" s="47" t="s">
        <v>31033</v>
      </c>
      <c r="E174" s="47" t="s">
        <v>187</v>
      </c>
      <c r="F174" s="61" t="str">
        <f>IFERROR(VLOOKUP($H174,'Code Type Lookup'!$A$2:$F$17237,6,FALSE),G174)</f>
        <v>Clinical Laboratory &amp; Pathology Procedures</v>
      </c>
      <c r="G174" s="61" t="str">
        <f>IFERROR(VLOOKUP($H174,'Plain Language Descriptions'!$A$2:$B$4913,2,FALSE),VLOOKUP($I174,'Code Type Lookup'!$L$2:$M$48,2,FALSE))</f>
        <v>Complete blood cell count (red cells, white blood cell, platelets), automated test and automated differential white blood cell count</v>
      </c>
      <c r="H174" s="62" t="s">
        <v>210</v>
      </c>
      <c r="I174" s="66" t="s">
        <v>211</v>
      </c>
      <c r="J174" s="63" t="s">
        <v>67</v>
      </c>
      <c r="K174" s="68">
        <v>161</v>
      </c>
      <c r="L174" s="61">
        <f t="shared" si="63"/>
        <v>4</v>
      </c>
      <c r="M174" s="47" t="s">
        <v>47</v>
      </c>
      <c r="N174" s="61">
        <f t="shared" si="64"/>
        <v>0</v>
      </c>
      <c r="O174" s="61" t="str">
        <f t="shared" si="62"/>
        <v>0305-85025 0301-82150</v>
      </c>
      <c r="P174" s="65" t="str">
        <f t="shared" si="65"/>
        <v>30585025</v>
      </c>
      <c r="Q174" s="64" t="e">
        <f>INDEX(#REF!,MATCH(P174,#REF!,0))</f>
        <v>#REF!</v>
      </c>
      <c r="R174" s="64" t="e">
        <f>INDEX(#REF!,MATCH($P174,#REF!,0))</f>
        <v>#REF!</v>
      </c>
      <c r="S174" s="64" t="e">
        <f>INDEX(#REF!,MATCH($P174,#REF!,0))</f>
        <v>#REF!</v>
      </c>
      <c r="T174" s="64" t="e">
        <f>INDEX(#REF!,MATCH($P174,#REF!,0))</f>
        <v>#REF!</v>
      </c>
      <c r="U174" s="64" t="e">
        <f>INDEX(#REF!,MATCH($P174,#REF!,0))</f>
        <v>#REF!</v>
      </c>
      <c r="V174" s="64" t="e">
        <f>INDEX(#REF!,MATCH($P174,#REF!,0))</f>
        <v>#REF!</v>
      </c>
      <c r="W174" s="64" t="e">
        <f>INDEX(#REF!,MATCH($P174,#REF!,0))</f>
        <v>#REF!</v>
      </c>
      <c r="X174" s="64" t="e">
        <f>INDEX(#REF!,MATCH($P174,#REF!,0))</f>
        <v>#REF!</v>
      </c>
      <c r="Y174" s="64" t="e">
        <f>INDEX(#REF!,MATCH($P174,#REF!,0))</f>
        <v>#REF!</v>
      </c>
      <c r="Z174" s="64" t="e">
        <f>INDEX(#REF!,MATCH($P174,#REF!,0))</f>
        <v>#REF!</v>
      </c>
      <c r="AA174" s="64" t="e">
        <f>INDEX(#REF!,MATCH($P174,#REF!,0))</f>
        <v>#REF!</v>
      </c>
      <c r="AB174" s="64" t="e">
        <f>INDEX(#REF!,MATCH($P174,#REF!,0))</f>
        <v>#REF!</v>
      </c>
      <c r="AC174" s="64" t="e">
        <f>INDEX(#REF!,MATCH($P174,#REF!,0))</f>
        <v>#REF!</v>
      </c>
      <c r="AD174" s="64" t="e">
        <f>INDEX(#REF!,MATCH($P174,#REF!,0))</f>
        <v>#REF!</v>
      </c>
      <c r="AE174" s="64" t="e">
        <f>INDEX(#REF!,MATCH($P174,#REF!,0))</f>
        <v>#REF!</v>
      </c>
      <c r="AF174" s="64" t="e">
        <f>INDEX(#REF!,MATCH($P174,#REF!,0))</f>
        <v>#REF!</v>
      </c>
      <c r="AG174" s="64" t="e">
        <f>INDEX(#REF!,MATCH($P174,#REF!,0))</f>
        <v>#REF!</v>
      </c>
      <c r="AH174" s="64" t="e">
        <f>INDEX(#REF!,MATCH($P174,#REF!,0))</f>
        <v>#REF!</v>
      </c>
      <c r="AI174" s="64" t="e">
        <f>INDEX(#REF!,MATCH($P174,#REF!,0))</f>
        <v>#REF!</v>
      </c>
      <c r="AJ174" s="64" t="e">
        <f>INDEX(#REF!,MATCH(P174,#REF!,0))</f>
        <v>#REF!</v>
      </c>
      <c r="AK174" s="77" t="str">
        <f t="shared" si="68"/>
        <v>Not Available</v>
      </c>
      <c r="AL174" s="77" t="str">
        <f t="shared" si="69"/>
        <v>Not Available</v>
      </c>
      <c r="AM174" s="77" t="str">
        <f t="shared" si="70"/>
        <v>Not Available</v>
      </c>
      <c r="AN174" s="77" t="str">
        <f t="shared" si="71"/>
        <v>Not Available</v>
      </c>
      <c r="AO174" s="77" t="str">
        <f t="shared" si="72"/>
        <v>Not Available</v>
      </c>
      <c r="AP174" s="77" t="str">
        <f t="shared" si="73"/>
        <v>Not Available</v>
      </c>
      <c r="AQ174" s="77" t="str">
        <f t="shared" si="74"/>
        <v>Not Available</v>
      </c>
      <c r="AR174" s="77" t="str">
        <f t="shared" si="75"/>
        <v>Not Available</v>
      </c>
      <c r="AS174" s="77" t="str">
        <f t="shared" si="76"/>
        <v>Not Available</v>
      </c>
      <c r="AT174" s="77" t="str">
        <f t="shared" si="77"/>
        <v>Not Available</v>
      </c>
      <c r="AU174" s="77" t="str">
        <f t="shared" si="78"/>
        <v>Not Available</v>
      </c>
      <c r="AV174" s="77" t="str">
        <f t="shared" si="79"/>
        <v>Not Available</v>
      </c>
      <c r="AW174" s="77" t="str">
        <f t="shared" si="80"/>
        <v>Not Available</v>
      </c>
      <c r="AX174" s="77" t="str">
        <f t="shared" si="81"/>
        <v>Not Available</v>
      </c>
      <c r="AY174" s="77" t="str">
        <f t="shared" si="82"/>
        <v>Not Available</v>
      </c>
      <c r="AZ174" s="77" t="str">
        <f t="shared" si="83"/>
        <v>Not Available</v>
      </c>
      <c r="BA174" s="77" t="str">
        <f t="shared" si="84"/>
        <v>Not Available</v>
      </c>
      <c r="BB174" s="77" t="str">
        <f t="shared" si="85"/>
        <v>Not Available</v>
      </c>
      <c r="BC174" s="77" t="str">
        <f t="shared" si="86"/>
        <v>Not Available</v>
      </c>
      <c r="BD174" s="77" t="str">
        <f t="shared" si="87"/>
        <v>Not Available</v>
      </c>
      <c r="BE174" s="65" t="str">
        <f t="shared" si="66"/>
        <v>N/A</v>
      </c>
      <c r="BF174" s="65" t="e">
        <f t="shared" si="67"/>
        <v>#VALUE!</v>
      </c>
      <c r="BG174" s="47" t="s">
        <v>26695</v>
      </c>
      <c r="BH174" s="61" t="str">
        <f>VLOOKUP($H174,'Code Type Lookup'!$A$2:$G$17237,7,FALSE)</f>
        <v>Laboratory &amp; Pathology Services</v>
      </c>
      <c r="BI174">
        <v>85025</v>
      </c>
      <c r="BJ174">
        <v>305</v>
      </c>
      <c r="BK174" s="47"/>
    </row>
    <row r="175" spans="1:63" x14ac:dyDescent="0.3">
      <c r="B175" s="61" t="str">
        <f t="shared" si="60"/>
        <v>Clinical Laboratory &amp; Pathology Procedures-Blood test, comprehensive group of blood chemicals-80053</v>
      </c>
      <c r="C175" s="61" t="str">
        <f t="shared" si="61"/>
        <v>82150-0301</v>
      </c>
      <c r="D175" s="47" t="s">
        <v>31033</v>
      </c>
      <c r="E175" s="47" t="s">
        <v>187</v>
      </c>
      <c r="F175" s="61" t="str">
        <f>IFERROR(VLOOKUP($H175,'Code Type Lookup'!$A$2:$F$17237,6,FALSE),G175)</f>
        <v>Clinical Laboratory &amp; Pathology Procedures</v>
      </c>
      <c r="G175" s="61" t="str">
        <f>IFERROR(VLOOKUP($H175,'Plain Language Descriptions'!$A$2:$B$4913,2,FALSE),VLOOKUP($I175,'Code Type Lookup'!$L$2:$M$48,2,FALSE))</f>
        <v>Blood test, comprehensive group of blood chemicals</v>
      </c>
      <c r="H175" s="62" t="s">
        <v>315</v>
      </c>
      <c r="I175" s="66" t="s">
        <v>208</v>
      </c>
      <c r="J175" s="63" t="s">
        <v>316</v>
      </c>
      <c r="K175" s="68">
        <v>610</v>
      </c>
      <c r="L175" s="61">
        <f t="shared" si="63"/>
        <v>4</v>
      </c>
      <c r="M175" s="47" t="s">
        <v>47</v>
      </c>
      <c r="N175" s="61">
        <f t="shared" si="64"/>
        <v>0</v>
      </c>
      <c r="O175" s="61" t="str">
        <f t="shared" si="62"/>
        <v>0301-80053 0301-82150</v>
      </c>
      <c r="P175" s="65" t="str">
        <f t="shared" si="65"/>
        <v>30180053</v>
      </c>
      <c r="Q175" s="64" t="e">
        <f>INDEX(#REF!,MATCH(P175,#REF!,0))</f>
        <v>#REF!</v>
      </c>
      <c r="R175" s="64" t="e">
        <f>INDEX(#REF!,MATCH($P175,#REF!,0))</f>
        <v>#REF!</v>
      </c>
      <c r="S175" s="64" t="e">
        <f>INDEX(#REF!,MATCH($P175,#REF!,0))</f>
        <v>#REF!</v>
      </c>
      <c r="T175" s="64" t="e">
        <f>INDEX(#REF!,MATCH($P175,#REF!,0))</f>
        <v>#REF!</v>
      </c>
      <c r="U175" s="64" t="e">
        <f>INDEX(#REF!,MATCH($P175,#REF!,0))</f>
        <v>#REF!</v>
      </c>
      <c r="V175" s="64" t="e">
        <f>INDEX(#REF!,MATCH($P175,#REF!,0))</f>
        <v>#REF!</v>
      </c>
      <c r="W175" s="64" t="e">
        <f>INDEX(#REF!,MATCH($P175,#REF!,0))</f>
        <v>#REF!</v>
      </c>
      <c r="X175" s="64" t="e">
        <f>INDEX(#REF!,MATCH($P175,#REF!,0))</f>
        <v>#REF!</v>
      </c>
      <c r="Y175" s="64" t="e">
        <f>INDEX(#REF!,MATCH($P175,#REF!,0))</f>
        <v>#REF!</v>
      </c>
      <c r="Z175" s="64" t="e">
        <f>INDEX(#REF!,MATCH($P175,#REF!,0))</f>
        <v>#REF!</v>
      </c>
      <c r="AA175" s="64" t="e">
        <f>INDEX(#REF!,MATCH($P175,#REF!,0))</f>
        <v>#REF!</v>
      </c>
      <c r="AB175" s="64" t="e">
        <f>INDEX(#REF!,MATCH($P175,#REF!,0))</f>
        <v>#REF!</v>
      </c>
      <c r="AC175" s="64" t="e">
        <f>INDEX(#REF!,MATCH($P175,#REF!,0))</f>
        <v>#REF!</v>
      </c>
      <c r="AD175" s="64" t="e">
        <f>INDEX(#REF!,MATCH($P175,#REF!,0))</f>
        <v>#REF!</v>
      </c>
      <c r="AE175" s="64" t="e">
        <f>INDEX(#REF!,MATCH($P175,#REF!,0))</f>
        <v>#REF!</v>
      </c>
      <c r="AF175" s="64" t="e">
        <f>INDEX(#REF!,MATCH($P175,#REF!,0))</f>
        <v>#REF!</v>
      </c>
      <c r="AG175" s="64" t="e">
        <f>INDEX(#REF!,MATCH($P175,#REF!,0))</f>
        <v>#REF!</v>
      </c>
      <c r="AH175" s="64" t="e">
        <f>INDEX(#REF!,MATCH($P175,#REF!,0))</f>
        <v>#REF!</v>
      </c>
      <c r="AI175" s="64" t="e">
        <f>INDEX(#REF!,MATCH($P175,#REF!,0))</f>
        <v>#REF!</v>
      </c>
      <c r="AJ175" s="64" t="e">
        <f>INDEX(#REF!,MATCH(P175,#REF!,0))</f>
        <v>#REF!</v>
      </c>
      <c r="AK175" s="77" t="str">
        <f t="shared" si="68"/>
        <v>Not Available</v>
      </c>
      <c r="AL175" s="77" t="str">
        <f t="shared" si="69"/>
        <v>Not Available</v>
      </c>
      <c r="AM175" s="77" t="str">
        <f t="shared" si="70"/>
        <v>Not Available</v>
      </c>
      <c r="AN175" s="77" t="str">
        <f t="shared" si="71"/>
        <v>Not Available</v>
      </c>
      <c r="AO175" s="77" t="str">
        <f t="shared" si="72"/>
        <v>Not Available</v>
      </c>
      <c r="AP175" s="77" t="str">
        <f t="shared" si="73"/>
        <v>Not Available</v>
      </c>
      <c r="AQ175" s="77" t="str">
        <f t="shared" si="74"/>
        <v>Not Available</v>
      </c>
      <c r="AR175" s="77" t="str">
        <f t="shared" si="75"/>
        <v>Not Available</v>
      </c>
      <c r="AS175" s="77" t="str">
        <f t="shared" si="76"/>
        <v>Not Available</v>
      </c>
      <c r="AT175" s="77" t="str">
        <f t="shared" si="77"/>
        <v>Not Available</v>
      </c>
      <c r="AU175" s="77" t="str">
        <f t="shared" si="78"/>
        <v>Not Available</v>
      </c>
      <c r="AV175" s="77" t="str">
        <f t="shared" si="79"/>
        <v>Not Available</v>
      </c>
      <c r="AW175" s="77" t="str">
        <f t="shared" si="80"/>
        <v>Not Available</v>
      </c>
      <c r="AX175" s="77" t="str">
        <f t="shared" si="81"/>
        <v>Not Available</v>
      </c>
      <c r="AY175" s="77" t="str">
        <f t="shared" si="82"/>
        <v>Not Available</v>
      </c>
      <c r="AZ175" s="77" t="str">
        <f t="shared" si="83"/>
        <v>Not Available</v>
      </c>
      <c r="BA175" s="77" t="str">
        <f t="shared" si="84"/>
        <v>Not Available</v>
      </c>
      <c r="BB175" s="77" t="str">
        <f t="shared" si="85"/>
        <v>Not Available</v>
      </c>
      <c r="BC175" s="77" t="str">
        <f t="shared" si="86"/>
        <v>Not Available</v>
      </c>
      <c r="BD175" s="77" t="str">
        <f t="shared" si="87"/>
        <v>Not Available</v>
      </c>
      <c r="BE175" s="65" t="str">
        <f t="shared" si="66"/>
        <v>N/A</v>
      </c>
      <c r="BF175" s="65" t="e">
        <f t="shared" si="67"/>
        <v>#VALUE!</v>
      </c>
      <c r="BG175" s="47" t="s">
        <v>25126</v>
      </c>
      <c r="BH175" s="61" t="str">
        <f>VLOOKUP($H175,'Code Type Lookup'!$A$2:$G$17237,7,FALSE)</f>
        <v>Laboratory &amp; Pathology Services</v>
      </c>
      <c r="BI175">
        <v>80053</v>
      </c>
      <c r="BJ175">
        <v>301</v>
      </c>
      <c r="BK175" s="47"/>
    </row>
    <row r="176" spans="1:63" x14ac:dyDescent="0.3">
      <c r="A176" s="58"/>
      <c r="B176" s="61" t="str">
        <f t="shared" si="60"/>
        <v>Clinical Laboratory &amp; Pathology Procedures-Androstenedione (hormone) level-82157</v>
      </c>
      <c r="C176" s="61" t="str">
        <f t="shared" si="61"/>
        <v>82157-0301</v>
      </c>
      <c r="D176" s="47" t="s">
        <v>33862</v>
      </c>
      <c r="E176" s="47" t="s">
        <v>171</v>
      </c>
      <c r="F176" s="61" t="str">
        <f>IFERROR(VLOOKUP($H176,'Code Type Lookup'!$A$2:$F$17237,6,FALSE),G176)</f>
        <v>Clinical Laboratory &amp; Pathology Procedures</v>
      </c>
      <c r="G176" s="61" t="str">
        <f>IFERROR(VLOOKUP($H176,'Plain Language Descriptions'!$A$2:$B$4913,2,FALSE),VLOOKUP($I176,'Code Type Lookup'!$L$2:$M$48,2,FALSE))</f>
        <v>Androstenedione (hormone) level</v>
      </c>
      <c r="H176" s="62" t="s">
        <v>25987</v>
      </c>
      <c r="I176" s="66" t="s">
        <v>208</v>
      </c>
      <c r="J176" s="63" t="s">
        <v>33862</v>
      </c>
      <c r="K176" s="68">
        <v>175</v>
      </c>
      <c r="L176" s="61">
        <f t="shared" si="63"/>
        <v>5</v>
      </c>
      <c r="M176" s="47" t="s">
        <v>51</v>
      </c>
      <c r="N176" s="61">
        <f t="shared" si="64"/>
        <v>1</v>
      </c>
      <c r="O176" s="61" t="str">
        <f t="shared" si="62"/>
        <v>0301-82157 0301-82157</v>
      </c>
      <c r="P176" s="65" t="str">
        <f t="shared" si="65"/>
        <v>30182157</v>
      </c>
      <c r="Q176" s="64" t="e">
        <f>INDEX(#REF!,MATCH(P176,#REF!,0))</f>
        <v>#REF!</v>
      </c>
      <c r="R176" s="64" t="e">
        <f>INDEX(#REF!,MATCH($P176,#REF!,0))</f>
        <v>#REF!</v>
      </c>
      <c r="S176" s="64" t="e">
        <f>INDEX(#REF!,MATCH($P176,#REF!,0))</f>
        <v>#REF!</v>
      </c>
      <c r="T176" s="64" t="e">
        <f>INDEX(#REF!,MATCH($P176,#REF!,0))</f>
        <v>#REF!</v>
      </c>
      <c r="U176" s="64" t="e">
        <f>INDEX(#REF!,MATCH($P176,#REF!,0))</f>
        <v>#REF!</v>
      </c>
      <c r="V176" s="64" t="e">
        <f>INDEX(#REF!,MATCH($P176,#REF!,0))</f>
        <v>#REF!</v>
      </c>
      <c r="W176" s="64" t="e">
        <f>INDEX(#REF!,MATCH($P176,#REF!,0))</f>
        <v>#REF!</v>
      </c>
      <c r="X176" s="64" t="e">
        <f>INDEX(#REF!,MATCH($P176,#REF!,0))</f>
        <v>#REF!</v>
      </c>
      <c r="Y176" s="64" t="e">
        <f>INDEX(#REF!,MATCH($P176,#REF!,0))</f>
        <v>#REF!</v>
      </c>
      <c r="Z176" s="64" t="e">
        <f>INDEX(#REF!,MATCH($P176,#REF!,0))</f>
        <v>#REF!</v>
      </c>
      <c r="AA176" s="64" t="e">
        <f>INDEX(#REF!,MATCH($P176,#REF!,0))</f>
        <v>#REF!</v>
      </c>
      <c r="AB176" s="64" t="e">
        <f>INDEX(#REF!,MATCH($P176,#REF!,0))</f>
        <v>#REF!</v>
      </c>
      <c r="AC176" s="64" t="e">
        <f>INDEX(#REF!,MATCH($P176,#REF!,0))</f>
        <v>#REF!</v>
      </c>
      <c r="AD176" s="64" t="e">
        <f>INDEX(#REF!,MATCH($P176,#REF!,0))</f>
        <v>#REF!</v>
      </c>
      <c r="AE176" s="64" t="e">
        <f>INDEX(#REF!,MATCH($P176,#REF!,0))</f>
        <v>#REF!</v>
      </c>
      <c r="AF176" s="64" t="e">
        <f>INDEX(#REF!,MATCH($P176,#REF!,0))</f>
        <v>#REF!</v>
      </c>
      <c r="AG176" s="64" t="e">
        <f>INDEX(#REF!,MATCH($P176,#REF!,0))</f>
        <v>#REF!</v>
      </c>
      <c r="AH176" s="64" t="e">
        <f>INDEX(#REF!,MATCH($P176,#REF!,0))</f>
        <v>#REF!</v>
      </c>
      <c r="AI176" s="64" t="e">
        <f>INDEX(#REF!,MATCH($P176,#REF!,0))</f>
        <v>#REF!</v>
      </c>
      <c r="AJ176" s="64" t="e">
        <f>INDEX(#REF!,MATCH(P176,#REF!,0))</f>
        <v>#REF!</v>
      </c>
      <c r="AK176" s="77" t="str">
        <f t="shared" si="68"/>
        <v>Not Available</v>
      </c>
      <c r="AL176" s="77" t="str">
        <f t="shared" si="69"/>
        <v>Not Available</v>
      </c>
      <c r="AM176" s="77" t="str">
        <f t="shared" si="70"/>
        <v>Not Available</v>
      </c>
      <c r="AN176" s="77" t="str">
        <f t="shared" si="71"/>
        <v>Not Available</v>
      </c>
      <c r="AO176" s="77" t="str">
        <f t="shared" si="72"/>
        <v>Not Available</v>
      </c>
      <c r="AP176" s="77" t="str">
        <f t="shared" si="73"/>
        <v>Not Available</v>
      </c>
      <c r="AQ176" s="77" t="str">
        <f t="shared" si="74"/>
        <v>Not Available</v>
      </c>
      <c r="AR176" s="77" t="str">
        <f t="shared" si="75"/>
        <v>Not Available</v>
      </c>
      <c r="AS176" s="77" t="str">
        <f t="shared" si="76"/>
        <v>Not Available</v>
      </c>
      <c r="AT176" s="77" t="str">
        <f t="shared" si="77"/>
        <v>Not Available</v>
      </c>
      <c r="AU176" s="77" t="str">
        <f t="shared" si="78"/>
        <v>Not Available</v>
      </c>
      <c r="AV176" s="77" t="str">
        <f t="shared" si="79"/>
        <v>Not Available</v>
      </c>
      <c r="AW176" s="77" t="str">
        <f t="shared" si="80"/>
        <v>Not Available</v>
      </c>
      <c r="AX176" s="77" t="str">
        <f t="shared" si="81"/>
        <v>Not Available</v>
      </c>
      <c r="AY176" s="77" t="str">
        <f t="shared" si="82"/>
        <v>Not Available</v>
      </c>
      <c r="AZ176" s="77" t="str">
        <f t="shared" si="83"/>
        <v>Not Available</v>
      </c>
      <c r="BA176" s="77" t="str">
        <f t="shared" si="84"/>
        <v>Not Available</v>
      </c>
      <c r="BB176" s="77" t="str">
        <f t="shared" si="85"/>
        <v>Not Available</v>
      </c>
      <c r="BC176" s="77" t="str">
        <f t="shared" si="86"/>
        <v>Not Available</v>
      </c>
      <c r="BD176" s="77" t="str">
        <f t="shared" si="87"/>
        <v>Not Available</v>
      </c>
      <c r="BE176" s="65">
        <f t="shared" si="66"/>
        <v>7</v>
      </c>
      <c r="BF176" s="65">
        <f t="shared" si="67"/>
        <v>2</v>
      </c>
      <c r="BG176" s="47" t="s">
        <v>25988</v>
      </c>
      <c r="BH176" s="61" t="str">
        <f>VLOOKUP($H176,'Code Type Lookup'!$A$2:$G$17237,7,FALSE)</f>
        <v>Laboratory &amp; Pathology Services</v>
      </c>
      <c r="BI176">
        <v>82157</v>
      </c>
      <c r="BJ176">
        <v>301</v>
      </c>
      <c r="BK176" s="47"/>
    </row>
    <row r="177" spans="1:63" x14ac:dyDescent="0.3">
      <c r="B177" s="61" t="str">
        <f t="shared" si="60"/>
        <v>Surgery Procedures -Draw Blood from Vein-36415</v>
      </c>
      <c r="C177" s="61" t="str">
        <f t="shared" si="61"/>
        <v>82157-0301</v>
      </c>
      <c r="D177" s="47" t="s">
        <v>33862</v>
      </c>
      <c r="E177" s="47" t="s">
        <v>187</v>
      </c>
      <c r="F177" s="61" t="str">
        <f>IFERROR(VLOOKUP($H177,'Code Type Lookup'!$A$2:$F$17237,6,FALSE),G177)</f>
        <v xml:space="preserve">Surgery Procedures </v>
      </c>
      <c r="G177" s="61" t="str">
        <f>IFERROR(VLOOKUP($H177,'Plain Language Descriptions'!$A$2:$B$4913,2,FALSE),VLOOKUP($I177,'Code Type Lookup'!$L$2:$M$48,2,FALSE))</f>
        <v>Draw Blood from Vein</v>
      </c>
      <c r="H177" s="62" t="s">
        <v>49</v>
      </c>
      <c r="I177" s="66" t="s">
        <v>50</v>
      </c>
      <c r="J177" s="63" t="s">
        <v>33992</v>
      </c>
      <c r="K177" s="68">
        <v>32</v>
      </c>
      <c r="L177" s="61">
        <f t="shared" si="63"/>
        <v>5</v>
      </c>
      <c r="M177" s="47" t="s">
        <v>47</v>
      </c>
      <c r="N177" s="61">
        <f t="shared" si="64"/>
        <v>0</v>
      </c>
      <c r="O177" s="61" t="str">
        <f t="shared" si="62"/>
        <v>0300-36415 0301-82157</v>
      </c>
      <c r="P177" s="65" t="str">
        <f t="shared" si="65"/>
        <v>30036415</v>
      </c>
      <c r="Q177" s="64" t="e">
        <f>INDEX(#REF!,MATCH(P177,#REF!,0))</f>
        <v>#REF!</v>
      </c>
      <c r="R177" s="64" t="e">
        <f>INDEX(#REF!,MATCH($P177,#REF!,0))</f>
        <v>#REF!</v>
      </c>
      <c r="S177" s="64" t="e">
        <f>INDEX(#REF!,MATCH($P177,#REF!,0))</f>
        <v>#REF!</v>
      </c>
      <c r="T177" s="64" t="e">
        <f>INDEX(#REF!,MATCH($P177,#REF!,0))</f>
        <v>#REF!</v>
      </c>
      <c r="U177" s="64" t="e">
        <f>INDEX(#REF!,MATCH($P177,#REF!,0))</f>
        <v>#REF!</v>
      </c>
      <c r="V177" s="64" t="e">
        <f>INDEX(#REF!,MATCH($P177,#REF!,0))</f>
        <v>#REF!</v>
      </c>
      <c r="W177" s="64" t="e">
        <f>INDEX(#REF!,MATCH($P177,#REF!,0))</f>
        <v>#REF!</v>
      </c>
      <c r="X177" s="64" t="e">
        <f>INDEX(#REF!,MATCH($P177,#REF!,0))</f>
        <v>#REF!</v>
      </c>
      <c r="Y177" s="64" t="e">
        <f>INDEX(#REF!,MATCH($P177,#REF!,0))</f>
        <v>#REF!</v>
      </c>
      <c r="Z177" s="64" t="e">
        <f>INDEX(#REF!,MATCH($P177,#REF!,0))</f>
        <v>#REF!</v>
      </c>
      <c r="AA177" s="64" t="e">
        <f>INDEX(#REF!,MATCH($P177,#REF!,0))</f>
        <v>#REF!</v>
      </c>
      <c r="AB177" s="64" t="e">
        <f>INDEX(#REF!,MATCH($P177,#REF!,0))</f>
        <v>#REF!</v>
      </c>
      <c r="AC177" s="64" t="e">
        <f>INDEX(#REF!,MATCH($P177,#REF!,0))</f>
        <v>#REF!</v>
      </c>
      <c r="AD177" s="64" t="e">
        <f>INDEX(#REF!,MATCH($P177,#REF!,0))</f>
        <v>#REF!</v>
      </c>
      <c r="AE177" s="64" t="e">
        <f>INDEX(#REF!,MATCH($P177,#REF!,0))</f>
        <v>#REF!</v>
      </c>
      <c r="AF177" s="64" t="e">
        <f>INDEX(#REF!,MATCH($P177,#REF!,0))</f>
        <v>#REF!</v>
      </c>
      <c r="AG177" s="64" t="e">
        <f>INDEX(#REF!,MATCH($P177,#REF!,0))</f>
        <v>#REF!</v>
      </c>
      <c r="AH177" s="64" t="e">
        <f>INDEX(#REF!,MATCH($P177,#REF!,0))</f>
        <v>#REF!</v>
      </c>
      <c r="AI177" s="64" t="e">
        <f>INDEX(#REF!,MATCH($P177,#REF!,0))</f>
        <v>#REF!</v>
      </c>
      <c r="AJ177" s="64" t="e">
        <f>INDEX(#REF!,MATCH(P177,#REF!,0))</f>
        <v>#REF!</v>
      </c>
      <c r="AK177" s="77" t="str">
        <f t="shared" si="68"/>
        <v>Not Available</v>
      </c>
      <c r="AL177" s="77" t="str">
        <f t="shared" si="69"/>
        <v>Not Available</v>
      </c>
      <c r="AM177" s="77" t="str">
        <f t="shared" si="70"/>
        <v>Not Available</v>
      </c>
      <c r="AN177" s="77" t="str">
        <f t="shared" si="71"/>
        <v>Not Available</v>
      </c>
      <c r="AO177" s="77" t="str">
        <f t="shared" si="72"/>
        <v>Not Available</v>
      </c>
      <c r="AP177" s="77" t="str">
        <f t="shared" si="73"/>
        <v>Not Available</v>
      </c>
      <c r="AQ177" s="77" t="str">
        <f t="shared" si="74"/>
        <v>Not Available</v>
      </c>
      <c r="AR177" s="77" t="str">
        <f t="shared" si="75"/>
        <v>Not Available</v>
      </c>
      <c r="AS177" s="77" t="str">
        <f t="shared" si="76"/>
        <v>Not Available</v>
      </c>
      <c r="AT177" s="77" t="str">
        <f t="shared" si="77"/>
        <v>Not Available</v>
      </c>
      <c r="AU177" s="77" t="str">
        <f t="shared" si="78"/>
        <v>Not Available</v>
      </c>
      <c r="AV177" s="77" t="str">
        <f t="shared" si="79"/>
        <v>Not Available</v>
      </c>
      <c r="AW177" s="77" t="str">
        <f t="shared" si="80"/>
        <v>Not Available</v>
      </c>
      <c r="AX177" s="77" t="str">
        <f t="shared" si="81"/>
        <v>Not Available</v>
      </c>
      <c r="AY177" s="77" t="str">
        <f t="shared" si="82"/>
        <v>Not Available</v>
      </c>
      <c r="AZ177" s="77" t="str">
        <f t="shared" si="83"/>
        <v>Not Available</v>
      </c>
      <c r="BA177" s="77" t="str">
        <f t="shared" si="84"/>
        <v>Not Available</v>
      </c>
      <c r="BB177" s="77" t="str">
        <f t="shared" si="85"/>
        <v>Not Available</v>
      </c>
      <c r="BC177" s="77" t="str">
        <f t="shared" si="86"/>
        <v>Not Available</v>
      </c>
      <c r="BD177" s="77" t="str">
        <f t="shared" si="87"/>
        <v>Not Available</v>
      </c>
      <c r="BE177" s="65" t="str">
        <f t="shared" si="66"/>
        <v>N/A</v>
      </c>
      <c r="BF177" s="65" t="e">
        <f t="shared" si="67"/>
        <v>#VALUE!</v>
      </c>
      <c r="BG177" s="47" t="s">
        <v>17386</v>
      </c>
      <c r="BH177" s="61" t="str">
        <f>VLOOKUP($H177,'Code Type Lookup'!$A$2:$G$17237,7,FALSE)</f>
        <v>Medicine and Surgery Services</v>
      </c>
      <c r="BI177">
        <v>36415</v>
      </c>
      <c r="BJ177">
        <v>300</v>
      </c>
      <c r="BK177" s="47"/>
    </row>
    <row r="178" spans="1:63" x14ac:dyDescent="0.3">
      <c r="A178" s="58"/>
      <c r="B178" s="61" t="str">
        <f t="shared" si="60"/>
        <v>Clinical Laboratory &amp; Pathology Procedures-Hydroxyprogesterone, 17-D (synthetic hormone) level-83498</v>
      </c>
      <c r="C178" s="61" t="str">
        <f t="shared" si="61"/>
        <v>82157-0301</v>
      </c>
      <c r="D178" s="47" t="s">
        <v>33862</v>
      </c>
      <c r="E178" s="47" t="s">
        <v>187</v>
      </c>
      <c r="F178" s="61" t="str">
        <f>IFERROR(VLOOKUP($H178,'Code Type Lookup'!$A$2:$F$17237,6,FALSE),G178)</f>
        <v>Clinical Laboratory &amp; Pathology Procedures</v>
      </c>
      <c r="G178" s="61" t="str">
        <f>IFERROR(VLOOKUP($H178,'Plain Language Descriptions'!$A$2:$B$4913,2,FALSE),VLOOKUP($I178,'Code Type Lookup'!$L$2:$M$48,2,FALSE))</f>
        <v>Hydroxyprogesterone, 17-D (synthetic hormone) level</v>
      </c>
      <c r="H178" s="62" t="s">
        <v>26314</v>
      </c>
      <c r="I178" s="66" t="s">
        <v>208</v>
      </c>
      <c r="J178" s="63" t="s">
        <v>33869</v>
      </c>
      <c r="K178" s="68">
        <v>159</v>
      </c>
      <c r="L178" s="61">
        <f t="shared" si="63"/>
        <v>5</v>
      </c>
      <c r="M178" s="47" t="s">
        <v>47</v>
      </c>
      <c r="N178" s="61">
        <f t="shared" si="64"/>
        <v>0</v>
      </c>
      <c r="O178" s="61" t="str">
        <f t="shared" si="62"/>
        <v>0301-83498 0301-82157</v>
      </c>
      <c r="P178" s="65" t="str">
        <f t="shared" si="65"/>
        <v>30183498</v>
      </c>
      <c r="Q178" s="64" t="e">
        <f>INDEX(#REF!,MATCH(P178,#REF!,0))</f>
        <v>#REF!</v>
      </c>
      <c r="R178" s="64" t="e">
        <f>INDEX(#REF!,MATCH($P178,#REF!,0))</f>
        <v>#REF!</v>
      </c>
      <c r="S178" s="64" t="e">
        <f>INDEX(#REF!,MATCH($P178,#REF!,0))</f>
        <v>#REF!</v>
      </c>
      <c r="T178" s="64" t="e">
        <f>INDEX(#REF!,MATCH($P178,#REF!,0))</f>
        <v>#REF!</v>
      </c>
      <c r="U178" s="64" t="e">
        <f>INDEX(#REF!,MATCH($P178,#REF!,0))</f>
        <v>#REF!</v>
      </c>
      <c r="V178" s="64" t="e">
        <f>INDEX(#REF!,MATCH($P178,#REF!,0))</f>
        <v>#REF!</v>
      </c>
      <c r="W178" s="64" t="e">
        <f>INDEX(#REF!,MATCH($P178,#REF!,0))</f>
        <v>#REF!</v>
      </c>
      <c r="X178" s="64" t="e">
        <f>INDEX(#REF!,MATCH($P178,#REF!,0))</f>
        <v>#REF!</v>
      </c>
      <c r="Y178" s="64" t="e">
        <f>INDEX(#REF!,MATCH($P178,#REF!,0))</f>
        <v>#REF!</v>
      </c>
      <c r="Z178" s="64" t="e">
        <f>INDEX(#REF!,MATCH($P178,#REF!,0))</f>
        <v>#REF!</v>
      </c>
      <c r="AA178" s="64" t="e">
        <f>INDEX(#REF!,MATCH($P178,#REF!,0))</f>
        <v>#REF!</v>
      </c>
      <c r="AB178" s="64" t="e">
        <f>INDEX(#REF!,MATCH($P178,#REF!,0))</f>
        <v>#REF!</v>
      </c>
      <c r="AC178" s="64" t="e">
        <f>INDEX(#REF!,MATCH($P178,#REF!,0))</f>
        <v>#REF!</v>
      </c>
      <c r="AD178" s="64" t="e">
        <f>INDEX(#REF!,MATCH($P178,#REF!,0))</f>
        <v>#REF!</v>
      </c>
      <c r="AE178" s="64" t="e">
        <f>INDEX(#REF!,MATCH($P178,#REF!,0))</f>
        <v>#REF!</v>
      </c>
      <c r="AF178" s="64" t="e">
        <f>INDEX(#REF!,MATCH($P178,#REF!,0))</f>
        <v>#REF!</v>
      </c>
      <c r="AG178" s="64" t="e">
        <f>INDEX(#REF!,MATCH($P178,#REF!,0))</f>
        <v>#REF!</v>
      </c>
      <c r="AH178" s="64" t="e">
        <f>INDEX(#REF!,MATCH($P178,#REF!,0))</f>
        <v>#REF!</v>
      </c>
      <c r="AI178" s="64" t="e">
        <f>INDEX(#REF!,MATCH($P178,#REF!,0))</f>
        <v>#REF!</v>
      </c>
      <c r="AJ178" s="64" t="e">
        <f>INDEX(#REF!,MATCH(P178,#REF!,0))</f>
        <v>#REF!</v>
      </c>
      <c r="AK178" s="77" t="str">
        <f t="shared" si="68"/>
        <v>Not Available</v>
      </c>
      <c r="AL178" s="77" t="str">
        <f t="shared" si="69"/>
        <v>Not Available</v>
      </c>
      <c r="AM178" s="77" t="str">
        <f t="shared" si="70"/>
        <v>Not Available</v>
      </c>
      <c r="AN178" s="77" t="str">
        <f t="shared" si="71"/>
        <v>Not Available</v>
      </c>
      <c r="AO178" s="77" t="str">
        <f t="shared" si="72"/>
        <v>Not Available</v>
      </c>
      <c r="AP178" s="77" t="str">
        <f t="shared" si="73"/>
        <v>Not Available</v>
      </c>
      <c r="AQ178" s="77" t="str">
        <f t="shared" si="74"/>
        <v>Not Available</v>
      </c>
      <c r="AR178" s="77" t="str">
        <f t="shared" si="75"/>
        <v>Not Available</v>
      </c>
      <c r="AS178" s="77" t="str">
        <f t="shared" si="76"/>
        <v>Not Available</v>
      </c>
      <c r="AT178" s="77" t="str">
        <f t="shared" si="77"/>
        <v>Not Available</v>
      </c>
      <c r="AU178" s="77" t="str">
        <f t="shared" si="78"/>
        <v>Not Available</v>
      </c>
      <c r="AV178" s="77" t="str">
        <f t="shared" si="79"/>
        <v>Not Available</v>
      </c>
      <c r="AW178" s="77" t="str">
        <f t="shared" si="80"/>
        <v>Not Available</v>
      </c>
      <c r="AX178" s="77" t="str">
        <f t="shared" si="81"/>
        <v>Not Available</v>
      </c>
      <c r="AY178" s="77" t="str">
        <f t="shared" si="82"/>
        <v>Not Available</v>
      </c>
      <c r="AZ178" s="77" t="str">
        <f t="shared" si="83"/>
        <v>Not Available</v>
      </c>
      <c r="BA178" s="77" t="str">
        <f t="shared" si="84"/>
        <v>Not Available</v>
      </c>
      <c r="BB178" s="77" t="str">
        <f t="shared" si="85"/>
        <v>Not Available</v>
      </c>
      <c r="BC178" s="77" t="str">
        <f t="shared" si="86"/>
        <v>Not Available</v>
      </c>
      <c r="BD178" s="77" t="str">
        <f t="shared" si="87"/>
        <v>Not Available</v>
      </c>
      <c r="BE178" s="65" t="str">
        <f t="shared" si="66"/>
        <v>N/A</v>
      </c>
      <c r="BF178" s="65" t="e">
        <f t="shared" si="67"/>
        <v>#VALUE!</v>
      </c>
      <c r="BG178" s="47" t="s">
        <v>26315</v>
      </c>
      <c r="BH178" s="61" t="str">
        <f>VLOOKUP($H178,'Code Type Lookup'!$A$2:$G$17237,7,FALSE)</f>
        <v>Laboratory &amp; Pathology Services</v>
      </c>
      <c r="BI178">
        <v>83498</v>
      </c>
      <c r="BJ178">
        <v>301</v>
      </c>
      <c r="BK178" s="47"/>
    </row>
    <row r="179" spans="1:63" x14ac:dyDescent="0.3">
      <c r="B179" s="61" t="str">
        <f t="shared" si="60"/>
        <v>Medicine Services-Specimen Handling from Office to Lab-99000</v>
      </c>
      <c r="C179" s="61" t="str">
        <f t="shared" si="61"/>
        <v>82157-0301</v>
      </c>
      <c r="D179" s="47" t="s">
        <v>33862</v>
      </c>
      <c r="E179" s="47" t="s">
        <v>187</v>
      </c>
      <c r="F179" s="61" t="str">
        <f>IFERROR(VLOOKUP($H179,'Code Type Lookup'!$A$2:$F$17237,6,FALSE),G179)</f>
        <v>Medicine Services</v>
      </c>
      <c r="G179" s="61" t="str">
        <f>IFERROR(VLOOKUP($H179,'Plain Language Descriptions'!$A$2:$B$4913,2,FALSE),VLOOKUP($I179,'Code Type Lookup'!$L$2:$M$48,2,FALSE))</f>
        <v>Specimen Handling from Office to Lab</v>
      </c>
      <c r="H179" s="62" t="s">
        <v>30493</v>
      </c>
      <c r="I179" s="66" t="s">
        <v>50</v>
      </c>
      <c r="J179" s="63" t="s">
        <v>33993</v>
      </c>
      <c r="K179" s="68">
        <v>120</v>
      </c>
      <c r="L179" s="61">
        <f t="shared" si="63"/>
        <v>5</v>
      </c>
      <c r="M179" s="47" t="s">
        <v>47</v>
      </c>
      <c r="N179" s="61">
        <f t="shared" si="64"/>
        <v>0</v>
      </c>
      <c r="O179" s="61" t="str">
        <f t="shared" si="62"/>
        <v>0300-99000 0301-82157</v>
      </c>
      <c r="P179" s="65" t="str">
        <f t="shared" si="65"/>
        <v>30099000</v>
      </c>
      <c r="Q179" s="64" t="e">
        <f>INDEX(#REF!,MATCH($BJ179,#REF!,0))</f>
        <v>#REF!</v>
      </c>
      <c r="R179" s="64" t="e">
        <f>INDEX(#REF!,MATCH($BJ179,#REF!,0))</f>
        <v>#REF!</v>
      </c>
      <c r="S179" s="64" t="e">
        <f>INDEX(#REF!,MATCH($BJ179,#REF!,0))</f>
        <v>#REF!</v>
      </c>
      <c r="T179" s="64" t="e">
        <f>INDEX(#REF!,MATCH($BJ179,#REF!,0))</f>
        <v>#REF!</v>
      </c>
      <c r="U179" s="64" t="e">
        <f>INDEX(#REF!,MATCH($BJ179,#REF!,0))</f>
        <v>#REF!</v>
      </c>
      <c r="V179" s="64" t="e">
        <f>INDEX(#REF!,MATCH($BJ179,#REF!,0))</f>
        <v>#REF!</v>
      </c>
      <c r="W179" s="64" t="e">
        <f>INDEX(#REF!,MATCH($BJ179,#REF!,0))</f>
        <v>#REF!</v>
      </c>
      <c r="X179" s="64" t="e">
        <f>INDEX(#REF!,MATCH($BJ179,#REF!,0))</f>
        <v>#REF!</v>
      </c>
      <c r="Y179" s="64" t="e">
        <f>INDEX(#REF!,MATCH($BJ179,#REF!,0))</f>
        <v>#REF!</v>
      </c>
      <c r="Z179" s="64" t="e">
        <f>INDEX(#REF!,MATCH($BJ179,#REF!,0))</f>
        <v>#REF!</v>
      </c>
      <c r="AA179" s="64" t="e">
        <f>INDEX(#REF!,MATCH($BJ179,#REF!,0))</f>
        <v>#REF!</v>
      </c>
      <c r="AB179" s="64" t="e">
        <f>INDEX(#REF!,MATCH($BJ179,#REF!,0))</f>
        <v>#REF!</v>
      </c>
      <c r="AC179" s="64" t="e">
        <f>INDEX(#REF!,MATCH($BJ179,#REF!,0))</f>
        <v>#REF!</v>
      </c>
      <c r="AD179" s="64" t="e">
        <f>INDEX(#REF!,MATCH($BJ179,#REF!,0))</f>
        <v>#REF!</v>
      </c>
      <c r="AE179" s="64" t="e">
        <f>INDEX(#REF!,MATCH($BJ179,#REF!,0))</f>
        <v>#REF!</v>
      </c>
      <c r="AF179" s="64" t="e">
        <f>INDEX(#REF!,MATCH($BJ179,#REF!,0))</f>
        <v>#REF!</v>
      </c>
      <c r="AG179" s="64" t="e">
        <f>INDEX(#REF!,MATCH($BJ179,#REF!,0))</f>
        <v>#REF!</v>
      </c>
      <c r="AH179" s="64" t="e">
        <f>INDEX(#REF!,MATCH($BJ179,#REF!,0))</f>
        <v>#REF!</v>
      </c>
      <c r="AI179" s="64" t="e">
        <f>INDEX(#REF!,MATCH($BJ179,#REF!,0))</f>
        <v>#REF!</v>
      </c>
      <c r="AJ179" s="64" t="e">
        <f>INDEX(#REF!,MATCH(BJ179,#REF!,0))</f>
        <v>#REF!</v>
      </c>
      <c r="AK179" s="77" t="str">
        <f t="shared" si="68"/>
        <v>Not Available</v>
      </c>
      <c r="AL179" s="77" t="str">
        <f t="shared" si="69"/>
        <v>Not Available</v>
      </c>
      <c r="AM179" s="77" t="str">
        <f t="shared" si="70"/>
        <v>Not Available</v>
      </c>
      <c r="AN179" s="77" t="str">
        <f t="shared" si="71"/>
        <v>Not Available</v>
      </c>
      <c r="AO179" s="77" t="str">
        <f t="shared" si="72"/>
        <v>Not Available</v>
      </c>
      <c r="AP179" s="77" t="str">
        <f t="shared" si="73"/>
        <v>Not Available</v>
      </c>
      <c r="AQ179" s="77" t="str">
        <f t="shared" si="74"/>
        <v>Not Available</v>
      </c>
      <c r="AR179" s="77" t="str">
        <f t="shared" si="75"/>
        <v>Not Available</v>
      </c>
      <c r="AS179" s="77" t="str">
        <f t="shared" si="76"/>
        <v>Not Available</v>
      </c>
      <c r="AT179" s="77" t="str">
        <f t="shared" si="77"/>
        <v>Not Available</v>
      </c>
      <c r="AU179" s="77" t="str">
        <f t="shared" si="78"/>
        <v>Not Available</v>
      </c>
      <c r="AV179" s="77" t="str">
        <f t="shared" si="79"/>
        <v>Not Available</v>
      </c>
      <c r="AW179" s="77" t="str">
        <f t="shared" si="80"/>
        <v>Not Available</v>
      </c>
      <c r="AX179" s="77" t="str">
        <f t="shared" si="81"/>
        <v>Not Available</v>
      </c>
      <c r="AY179" s="77" t="str">
        <f t="shared" si="82"/>
        <v>Not Available</v>
      </c>
      <c r="AZ179" s="77" t="str">
        <f t="shared" si="83"/>
        <v>Not Available</v>
      </c>
      <c r="BA179" s="77" t="str">
        <f t="shared" si="84"/>
        <v>Not Available</v>
      </c>
      <c r="BB179" s="77" t="str">
        <f t="shared" si="85"/>
        <v>Not Available</v>
      </c>
      <c r="BC179" s="77" t="str">
        <f t="shared" si="86"/>
        <v>Not Available</v>
      </c>
      <c r="BD179" s="77" t="str">
        <f t="shared" si="87"/>
        <v>Not Available</v>
      </c>
      <c r="BE179" s="65" t="str">
        <f t="shared" si="66"/>
        <v>N/A</v>
      </c>
      <c r="BF179" s="65" t="e">
        <f t="shared" si="67"/>
        <v>#VALUE!</v>
      </c>
      <c r="BG179" s="47" t="s">
        <v>30494</v>
      </c>
      <c r="BH179" s="61" t="str">
        <f>VLOOKUP($H179,'Code Type Lookup'!$A$2:$G$17237,7,FALSE)</f>
        <v>Medicine and Surgery Services</v>
      </c>
      <c r="BI179">
        <v>99000</v>
      </c>
      <c r="BJ179">
        <v>300</v>
      </c>
      <c r="BK179" s="47"/>
    </row>
    <row r="180" spans="1:63" x14ac:dyDescent="0.3">
      <c r="B180" s="61" t="str">
        <f t="shared" si="60"/>
        <v>Clinical Laboratory &amp; Pathology Procedures-Testosterone (hormone) level, total-84403</v>
      </c>
      <c r="C180" s="61" t="str">
        <f t="shared" si="61"/>
        <v>82157-0301</v>
      </c>
      <c r="D180" s="47" t="s">
        <v>33862</v>
      </c>
      <c r="E180" s="47" t="s">
        <v>187</v>
      </c>
      <c r="F180" s="61" t="str">
        <f>IFERROR(VLOOKUP($H180,'Code Type Lookup'!$A$2:$F$17237,6,FALSE),G180)</f>
        <v>Clinical Laboratory &amp; Pathology Procedures</v>
      </c>
      <c r="G180" s="61" t="str">
        <f>IFERROR(VLOOKUP($H180,'Plain Language Descriptions'!$A$2:$B$4913,2,FALSE),VLOOKUP($I180,'Code Type Lookup'!$L$2:$M$48,2,FALSE))</f>
        <v>Testosterone (hormone) level, total</v>
      </c>
      <c r="H180" s="62" t="s">
        <v>560</v>
      </c>
      <c r="I180" s="66" t="s">
        <v>208</v>
      </c>
      <c r="J180" s="63" t="s">
        <v>561</v>
      </c>
      <c r="K180" s="68">
        <v>207</v>
      </c>
      <c r="L180" s="61">
        <f t="shared" si="63"/>
        <v>5</v>
      </c>
      <c r="M180" s="47" t="s">
        <v>47</v>
      </c>
      <c r="N180" s="61">
        <f t="shared" si="64"/>
        <v>0</v>
      </c>
      <c r="O180" s="61" t="str">
        <f t="shared" si="62"/>
        <v>0301-84403 0301-82157</v>
      </c>
      <c r="P180" s="65" t="str">
        <f t="shared" si="65"/>
        <v>30184403</v>
      </c>
      <c r="Q180" s="64" t="e">
        <f>INDEX(#REF!,MATCH(P180,#REF!,0))</f>
        <v>#REF!</v>
      </c>
      <c r="R180" s="64" t="e">
        <f>INDEX(#REF!,MATCH($P180,#REF!,0))</f>
        <v>#REF!</v>
      </c>
      <c r="S180" s="64" t="e">
        <f>INDEX(#REF!,MATCH($P180,#REF!,0))</f>
        <v>#REF!</v>
      </c>
      <c r="T180" s="64" t="e">
        <f>INDEX(#REF!,MATCH($P180,#REF!,0))</f>
        <v>#REF!</v>
      </c>
      <c r="U180" s="64" t="e">
        <f>INDEX(#REF!,MATCH($P180,#REF!,0))</f>
        <v>#REF!</v>
      </c>
      <c r="V180" s="64" t="e">
        <f>INDEX(#REF!,MATCH($P180,#REF!,0))</f>
        <v>#REF!</v>
      </c>
      <c r="W180" s="64" t="e">
        <f>INDEX(#REF!,MATCH($P180,#REF!,0))</f>
        <v>#REF!</v>
      </c>
      <c r="X180" s="64" t="e">
        <f>INDEX(#REF!,MATCH($P180,#REF!,0))</f>
        <v>#REF!</v>
      </c>
      <c r="Y180" s="64" t="e">
        <f>INDEX(#REF!,MATCH($P180,#REF!,0))</f>
        <v>#REF!</v>
      </c>
      <c r="Z180" s="64" t="e">
        <f>INDEX(#REF!,MATCH($P180,#REF!,0))</f>
        <v>#REF!</v>
      </c>
      <c r="AA180" s="64" t="e">
        <f>INDEX(#REF!,MATCH($P180,#REF!,0))</f>
        <v>#REF!</v>
      </c>
      <c r="AB180" s="64" t="e">
        <f>INDEX(#REF!,MATCH($P180,#REF!,0))</f>
        <v>#REF!</v>
      </c>
      <c r="AC180" s="64" t="e">
        <f>INDEX(#REF!,MATCH($P180,#REF!,0))</f>
        <v>#REF!</v>
      </c>
      <c r="AD180" s="64" t="e">
        <f>INDEX(#REF!,MATCH($P180,#REF!,0))</f>
        <v>#REF!</v>
      </c>
      <c r="AE180" s="64" t="e">
        <f>INDEX(#REF!,MATCH($P180,#REF!,0))</f>
        <v>#REF!</v>
      </c>
      <c r="AF180" s="64" t="e">
        <f>INDEX(#REF!,MATCH($P180,#REF!,0))</f>
        <v>#REF!</v>
      </c>
      <c r="AG180" s="64" t="e">
        <f>INDEX(#REF!,MATCH($P180,#REF!,0))</f>
        <v>#REF!</v>
      </c>
      <c r="AH180" s="64" t="e">
        <f>INDEX(#REF!,MATCH($P180,#REF!,0))</f>
        <v>#REF!</v>
      </c>
      <c r="AI180" s="64" t="e">
        <f>INDEX(#REF!,MATCH($P180,#REF!,0))</f>
        <v>#REF!</v>
      </c>
      <c r="AJ180" s="64" t="e">
        <f>INDEX(#REF!,MATCH(P180,#REF!,0))</f>
        <v>#REF!</v>
      </c>
      <c r="AK180" s="77" t="str">
        <f t="shared" si="68"/>
        <v>Not Available</v>
      </c>
      <c r="AL180" s="77" t="str">
        <f t="shared" si="69"/>
        <v>Not Available</v>
      </c>
      <c r="AM180" s="77" t="str">
        <f t="shared" si="70"/>
        <v>Not Available</v>
      </c>
      <c r="AN180" s="77" t="str">
        <f t="shared" si="71"/>
        <v>Not Available</v>
      </c>
      <c r="AO180" s="77" t="str">
        <f t="shared" si="72"/>
        <v>Not Available</v>
      </c>
      <c r="AP180" s="77" t="str">
        <f t="shared" si="73"/>
        <v>Not Available</v>
      </c>
      <c r="AQ180" s="77" t="str">
        <f t="shared" si="74"/>
        <v>Not Available</v>
      </c>
      <c r="AR180" s="77" t="str">
        <f t="shared" si="75"/>
        <v>Not Available</v>
      </c>
      <c r="AS180" s="77" t="str">
        <f t="shared" si="76"/>
        <v>Not Available</v>
      </c>
      <c r="AT180" s="77" t="str">
        <f t="shared" si="77"/>
        <v>Not Available</v>
      </c>
      <c r="AU180" s="77" t="str">
        <f t="shared" si="78"/>
        <v>Not Available</v>
      </c>
      <c r="AV180" s="77" t="str">
        <f t="shared" si="79"/>
        <v>Not Available</v>
      </c>
      <c r="AW180" s="77" t="str">
        <f t="shared" si="80"/>
        <v>Not Available</v>
      </c>
      <c r="AX180" s="77" t="str">
        <f t="shared" si="81"/>
        <v>Not Available</v>
      </c>
      <c r="AY180" s="77" t="str">
        <f t="shared" si="82"/>
        <v>Not Available</v>
      </c>
      <c r="AZ180" s="77" t="str">
        <f t="shared" si="83"/>
        <v>Not Available</v>
      </c>
      <c r="BA180" s="77" t="str">
        <f t="shared" si="84"/>
        <v>Not Available</v>
      </c>
      <c r="BB180" s="77" t="str">
        <f t="shared" si="85"/>
        <v>Not Available</v>
      </c>
      <c r="BC180" s="77" t="str">
        <f t="shared" si="86"/>
        <v>Not Available</v>
      </c>
      <c r="BD180" s="77" t="str">
        <f t="shared" si="87"/>
        <v>Not Available</v>
      </c>
      <c r="BE180" s="65" t="str">
        <f t="shared" si="66"/>
        <v>N/A</v>
      </c>
      <c r="BF180" s="65" t="e">
        <f t="shared" si="67"/>
        <v>#VALUE!</v>
      </c>
      <c r="BG180" s="47" t="s">
        <v>26585</v>
      </c>
      <c r="BH180" s="61" t="str">
        <f>VLOOKUP($H180,'Code Type Lookup'!$A$2:$G$17237,7,FALSE)</f>
        <v>Laboratory &amp; Pathology Services</v>
      </c>
      <c r="BI180">
        <v>84403</v>
      </c>
      <c r="BJ180">
        <v>301</v>
      </c>
      <c r="BK180" s="47"/>
    </row>
    <row r="181" spans="1:63" x14ac:dyDescent="0.3">
      <c r="B181" s="61" t="str">
        <f t="shared" si="60"/>
        <v>Clinical Laboratory &amp; Pathology Procedures-Bilirubin level, direct-82248</v>
      </c>
      <c r="C181" s="61" t="str">
        <f t="shared" si="61"/>
        <v>82248-0301</v>
      </c>
      <c r="D181" s="47" t="s">
        <v>543</v>
      </c>
      <c r="E181" s="47" t="s">
        <v>171</v>
      </c>
      <c r="F181" s="61" t="str">
        <f>IFERROR(VLOOKUP($H181,'Code Type Lookup'!$A$2:$F$17237,6,FALSE),G181)</f>
        <v>Clinical Laboratory &amp; Pathology Procedures</v>
      </c>
      <c r="G181" s="61" t="str">
        <f>IFERROR(VLOOKUP($H181,'Plain Language Descriptions'!$A$2:$B$4913,2,FALSE),VLOOKUP($I181,'Code Type Lookup'!$L$2:$M$48,2,FALSE))</f>
        <v>Bilirubin level, direct</v>
      </c>
      <c r="H181" s="62" t="s">
        <v>545</v>
      </c>
      <c r="I181" s="66" t="s">
        <v>208</v>
      </c>
      <c r="J181" s="63" t="s">
        <v>543</v>
      </c>
      <c r="K181" s="68">
        <v>72</v>
      </c>
      <c r="L181" s="61">
        <f t="shared" si="63"/>
        <v>1</v>
      </c>
      <c r="M181" s="47" t="s">
        <v>51</v>
      </c>
      <c r="N181" s="61">
        <f t="shared" si="64"/>
        <v>1</v>
      </c>
      <c r="O181" s="61" t="str">
        <f t="shared" si="62"/>
        <v>0301-82248 0301-82248</v>
      </c>
      <c r="P181" s="65" t="str">
        <f t="shared" si="65"/>
        <v>30182248</v>
      </c>
      <c r="Q181" s="64" t="e">
        <f>INDEX(#REF!,MATCH(P181,#REF!,0))</f>
        <v>#REF!</v>
      </c>
      <c r="R181" s="64" t="e">
        <f>INDEX(#REF!,MATCH($P181,#REF!,0))</f>
        <v>#REF!</v>
      </c>
      <c r="S181" s="64" t="e">
        <f>INDEX(#REF!,MATCH($P181,#REF!,0))</f>
        <v>#REF!</v>
      </c>
      <c r="T181" s="64" t="e">
        <f>INDEX(#REF!,MATCH($P181,#REF!,0))</f>
        <v>#REF!</v>
      </c>
      <c r="U181" s="64" t="e">
        <f>INDEX(#REF!,MATCH($P181,#REF!,0))</f>
        <v>#REF!</v>
      </c>
      <c r="V181" s="64" t="e">
        <f>INDEX(#REF!,MATCH($P181,#REF!,0))</f>
        <v>#REF!</v>
      </c>
      <c r="W181" s="64" t="e">
        <f>INDEX(#REF!,MATCH($P181,#REF!,0))</f>
        <v>#REF!</v>
      </c>
      <c r="X181" s="64" t="e">
        <f>INDEX(#REF!,MATCH($P181,#REF!,0))</f>
        <v>#REF!</v>
      </c>
      <c r="Y181" s="64" t="e">
        <f>INDEX(#REF!,MATCH($P181,#REF!,0))</f>
        <v>#REF!</v>
      </c>
      <c r="Z181" s="64" t="e">
        <f>INDEX(#REF!,MATCH($P181,#REF!,0))</f>
        <v>#REF!</v>
      </c>
      <c r="AA181" s="64" t="e">
        <f>INDEX(#REF!,MATCH($P181,#REF!,0))</f>
        <v>#REF!</v>
      </c>
      <c r="AB181" s="64" t="e">
        <f>INDEX(#REF!,MATCH($P181,#REF!,0))</f>
        <v>#REF!</v>
      </c>
      <c r="AC181" s="64" t="e">
        <f>INDEX(#REF!,MATCH($P181,#REF!,0))</f>
        <v>#REF!</v>
      </c>
      <c r="AD181" s="64" t="e">
        <f>INDEX(#REF!,MATCH($P181,#REF!,0))</f>
        <v>#REF!</v>
      </c>
      <c r="AE181" s="64" t="e">
        <f>INDEX(#REF!,MATCH($P181,#REF!,0))</f>
        <v>#REF!</v>
      </c>
      <c r="AF181" s="64" t="e">
        <f>INDEX(#REF!,MATCH($P181,#REF!,0))</f>
        <v>#REF!</v>
      </c>
      <c r="AG181" s="64" t="e">
        <f>INDEX(#REF!,MATCH($P181,#REF!,0))</f>
        <v>#REF!</v>
      </c>
      <c r="AH181" s="64" t="e">
        <f>INDEX(#REF!,MATCH($P181,#REF!,0))</f>
        <v>#REF!</v>
      </c>
      <c r="AI181" s="64" t="e">
        <f>INDEX(#REF!,MATCH($P181,#REF!,0))</f>
        <v>#REF!</v>
      </c>
      <c r="AJ181" s="64" t="e">
        <f>INDEX(#REF!,MATCH(P181,#REF!,0))</f>
        <v>#REF!</v>
      </c>
      <c r="AK181" s="77" t="str">
        <f t="shared" si="68"/>
        <v>Not Available</v>
      </c>
      <c r="AL181" s="77" t="str">
        <f t="shared" si="69"/>
        <v>Not Available</v>
      </c>
      <c r="AM181" s="77" t="str">
        <f t="shared" si="70"/>
        <v>Not Available</v>
      </c>
      <c r="AN181" s="77" t="str">
        <f t="shared" si="71"/>
        <v>Not Available</v>
      </c>
      <c r="AO181" s="77" t="str">
        <f t="shared" si="72"/>
        <v>Not Available</v>
      </c>
      <c r="AP181" s="77" t="str">
        <f t="shared" si="73"/>
        <v>Not Available</v>
      </c>
      <c r="AQ181" s="77" t="str">
        <f t="shared" si="74"/>
        <v>Not Available</v>
      </c>
      <c r="AR181" s="77" t="str">
        <f t="shared" si="75"/>
        <v>Not Available</v>
      </c>
      <c r="AS181" s="77" t="str">
        <f t="shared" si="76"/>
        <v>Not Available</v>
      </c>
      <c r="AT181" s="77" t="str">
        <f t="shared" si="77"/>
        <v>Not Available</v>
      </c>
      <c r="AU181" s="77" t="str">
        <f t="shared" si="78"/>
        <v>Not Available</v>
      </c>
      <c r="AV181" s="77" t="str">
        <f t="shared" si="79"/>
        <v>Not Available</v>
      </c>
      <c r="AW181" s="77" t="str">
        <f t="shared" si="80"/>
        <v>Not Available</v>
      </c>
      <c r="AX181" s="77" t="str">
        <f t="shared" si="81"/>
        <v>Not Available</v>
      </c>
      <c r="AY181" s="77" t="str">
        <f t="shared" si="82"/>
        <v>Not Available</v>
      </c>
      <c r="AZ181" s="77" t="str">
        <f t="shared" si="83"/>
        <v>Not Available</v>
      </c>
      <c r="BA181" s="77" t="str">
        <f t="shared" si="84"/>
        <v>Not Available</v>
      </c>
      <c r="BB181" s="77" t="str">
        <f t="shared" si="85"/>
        <v>Not Available</v>
      </c>
      <c r="BC181" s="77" t="str">
        <f t="shared" si="86"/>
        <v>Not Available</v>
      </c>
      <c r="BD181" s="77" t="str">
        <f t="shared" si="87"/>
        <v>Not Available</v>
      </c>
      <c r="BE181" s="65">
        <f t="shared" si="66"/>
        <v>2</v>
      </c>
      <c r="BF181" s="65">
        <f t="shared" si="67"/>
        <v>1</v>
      </c>
      <c r="BG181" s="47" t="s">
        <v>26011</v>
      </c>
      <c r="BH181" s="61" t="str">
        <f>VLOOKUP($H181,'Code Type Lookup'!$A$2:$G$17237,7,FALSE)</f>
        <v>Laboratory &amp; Pathology Services</v>
      </c>
      <c r="BI181">
        <v>82248</v>
      </c>
      <c r="BJ181">
        <v>301</v>
      </c>
      <c r="BK181" s="47"/>
    </row>
    <row r="182" spans="1:63" x14ac:dyDescent="0.3">
      <c r="B182" s="61" t="str">
        <f t="shared" si="60"/>
        <v>Clinical Laboratory &amp; Pathology Procedures-Calcium level, ionized-82330</v>
      </c>
      <c r="C182" s="61" t="str">
        <f t="shared" si="61"/>
        <v>82330-0301</v>
      </c>
      <c r="D182" s="47" t="s">
        <v>31034</v>
      </c>
      <c r="E182" s="47" t="s">
        <v>171</v>
      </c>
      <c r="F182" s="61" t="str">
        <f>IFERROR(VLOOKUP($H182,'Code Type Lookup'!$A$2:$F$17237,6,FALSE),G182)</f>
        <v>Clinical Laboratory &amp; Pathology Procedures</v>
      </c>
      <c r="G182" s="61" t="str">
        <f>IFERROR(VLOOKUP($H182,'Plain Language Descriptions'!$A$2:$B$4913,2,FALSE),VLOOKUP($I182,'Code Type Lookup'!$L$2:$M$48,2,FALSE))</f>
        <v>Calcium level, ionized</v>
      </c>
      <c r="H182" s="62" t="s">
        <v>26033</v>
      </c>
      <c r="I182" s="66" t="s">
        <v>208</v>
      </c>
      <c r="J182" s="63" t="s">
        <v>31034</v>
      </c>
      <c r="K182" s="68">
        <v>214</v>
      </c>
      <c r="L182" s="61">
        <f t="shared" si="63"/>
        <v>5</v>
      </c>
      <c r="M182" s="47" t="s">
        <v>51</v>
      </c>
      <c r="N182" s="61">
        <f t="shared" si="64"/>
        <v>1</v>
      </c>
      <c r="O182" s="61" t="str">
        <f t="shared" si="62"/>
        <v>0301-82330 0301-82330</v>
      </c>
      <c r="P182" s="65" t="str">
        <f t="shared" si="65"/>
        <v>30182330</v>
      </c>
      <c r="Q182" s="64" t="e">
        <f>INDEX(#REF!,MATCH(P182,#REF!,0))</f>
        <v>#REF!</v>
      </c>
      <c r="R182" s="64" t="e">
        <f>INDEX(#REF!,MATCH($P182,#REF!,0))</f>
        <v>#REF!</v>
      </c>
      <c r="S182" s="64" t="e">
        <f>INDEX(#REF!,MATCH($P182,#REF!,0))</f>
        <v>#REF!</v>
      </c>
      <c r="T182" s="64" t="e">
        <f>INDEX(#REF!,MATCH($P182,#REF!,0))</f>
        <v>#REF!</v>
      </c>
      <c r="U182" s="64" t="e">
        <f>INDEX(#REF!,MATCH($P182,#REF!,0))</f>
        <v>#REF!</v>
      </c>
      <c r="V182" s="64" t="e">
        <f>INDEX(#REF!,MATCH($P182,#REF!,0))</f>
        <v>#REF!</v>
      </c>
      <c r="W182" s="64" t="e">
        <f>INDEX(#REF!,MATCH($P182,#REF!,0))</f>
        <v>#REF!</v>
      </c>
      <c r="X182" s="64" t="e">
        <f>INDEX(#REF!,MATCH($P182,#REF!,0))</f>
        <v>#REF!</v>
      </c>
      <c r="Y182" s="64" t="e">
        <f>INDEX(#REF!,MATCH($P182,#REF!,0))</f>
        <v>#REF!</v>
      </c>
      <c r="Z182" s="64" t="e">
        <f>INDEX(#REF!,MATCH($P182,#REF!,0))</f>
        <v>#REF!</v>
      </c>
      <c r="AA182" s="64" t="e">
        <f>INDEX(#REF!,MATCH($P182,#REF!,0))</f>
        <v>#REF!</v>
      </c>
      <c r="AB182" s="64" t="e">
        <f>INDEX(#REF!,MATCH($P182,#REF!,0))</f>
        <v>#REF!</v>
      </c>
      <c r="AC182" s="64" t="e">
        <f>INDEX(#REF!,MATCH($P182,#REF!,0))</f>
        <v>#REF!</v>
      </c>
      <c r="AD182" s="64" t="e">
        <f>INDEX(#REF!,MATCH($P182,#REF!,0))</f>
        <v>#REF!</v>
      </c>
      <c r="AE182" s="64" t="e">
        <f>INDEX(#REF!,MATCH($P182,#REF!,0))</f>
        <v>#REF!</v>
      </c>
      <c r="AF182" s="64" t="e">
        <f>INDEX(#REF!,MATCH($P182,#REF!,0))</f>
        <v>#REF!</v>
      </c>
      <c r="AG182" s="64" t="e">
        <f>INDEX(#REF!,MATCH($P182,#REF!,0))</f>
        <v>#REF!</v>
      </c>
      <c r="AH182" s="64" t="e">
        <f>INDEX(#REF!,MATCH($P182,#REF!,0))</f>
        <v>#REF!</v>
      </c>
      <c r="AI182" s="64" t="e">
        <f>INDEX(#REF!,MATCH($P182,#REF!,0))</f>
        <v>#REF!</v>
      </c>
      <c r="AJ182" s="64" t="e">
        <f>INDEX(#REF!,MATCH(P182,#REF!,0))</f>
        <v>#REF!</v>
      </c>
      <c r="AK182" s="77" t="str">
        <f t="shared" si="68"/>
        <v>Not Available</v>
      </c>
      <c r="AL182" s="77" t="str">
        <f t="shared" si="69"/>
        <v>Not Available</v>
      </c>
      <c r="AM182" s="77" t="str">
        <f t="shared" si="70"/>
        <v>Not Available</v>
      </c>
      <c r="AN182" s="77" t="str">
        <f t="shared" si="71"/>
        <v>Not Available</v>
      </c>
      <c r="AO182" s="77" t="str">
        <f t="shared" si="72"/>
        <v>Not Available</v>
      </c>
      <c r="AP182" s="77" t="str">
        <f t="shared" si="73"/>
        <v>Not Available</v>
      </c>
      <c r="AQ182" s="77" t="str">
        <f t="shared" si="74"/>
        <v>Not Available</v>
      </c>
      <c r="AR182" s="77" t="str">
        <f t="shared" si="75"/>
        <v>Not Available</v>
      </c>
      <c r="AS182" s="77" t="str">
        <f t="shared" si="76"/>
        <v>Not Available</v>
      </c>
      <c r="AT182" s="77" t="str">
        <f t="shared" si="77"/>
        <v>Not Available</v>
      </c>
      <c r="AU182" s="77" t="str">
        <f t="shared" si="78"/>
        <v>Not Available</v>
      </c>
      <c r="AV182" s="77" t="str">
        <f t="shared" si="79"/>
        <v>Not Available</v>
      </c>
      <c r="AW182" s="77" t="str">
        <f t="shared" si="80"/>
        <v>Not Available</v>
      </c>
      <c r="AX182" s="77" t="str">
        <f t="shared" si="81"/>
        <v>Not Available</v>
      </c>
      <c r="AY182" s="77" t="str">
        <f t="shared" si="82"/>
        <v>Not Available</v>
      </c>
      <c r="AZ182" s="77" t="str">
        <f t="shared" si="83"/>
        <v>Not Available</v>
      </c>
      <c r="BA182" s="77" t="str">
        <f t="shared" si="84"/>
        <v>Not Available</v>
      </c>
      <c r="BB182" s="77" t="str">
        <f t="shared" si="85"/>
        <v>Not Available</v>
      </c>
      <c r="BC182" s="77" t="str">
        <f t="shared" si="86"/>
        <v>Not Available</v>
      </c>
      <c r="BD182" s="77" t="str">
        <f t="shared" si="87"/>
        <v>Not Available</v>
      </c>
      <c r="BE182" s="65">
        <f t="shared" si="66"/>
        <v>7</v>
      </c>
      <c r="BF182" s="65">
        <f t="shared" si="67"/>
        <v>2</v>
      </c>
      <c r="BG182" s="47" t="s">
        <v>26032</v>
      </c>
      <c r="BH182" s="61" t="str">
        <f>VLOOKUP($H182,'Code Type Lookup'!$A$2:$G$17237,7,FALSE)</f>
        <v>Laboratory &amp; Pathology Services</v>
      </c>
      <c r="BI182">
        <v>82330</v>
      </c>
      <c r="BJ182">
        <v>301</v>
      </c>
      <c r="BK182" s="47"/>
    </row>
    <row r="183" spans="1:63" x14ac:dyDescent="0.3">
      <c r="B183" s="61" t="str">
        <f t="shared" si="60"/>
        <v>Clinical Laboratory &amp; Pathology Procedures-Blood glucose (sugar) level-82947</v>
      </c>
      <c r="C183" s="61" t="str">
        <f t="shared" si="61"/>
        <v>82330-0301</v>
      </c>
      <c r="D183" s="47" t="s">
        <v>31034</v>
      </c>
      <c r="E183" s="47" t="s">
        <v>187</v>
      </c>
      <c r="F183" s="61" t="str">
        <f>IFERROR(VLOOKUP($H183,'Code Type Lookup'!$A$2:$F$17237,6,FALSE),G183)</f>
        <v>Clinical Laboratory &amp; Pathology Procedures</v>
      </c>
      <c r="G183" s="61" t="str">
        <f>IFERROR(VLOOKUP($H183,'Plain Language Descriptions'!$A$2:$B$4913,2,FALSE),VLOOKUP($I183,'Code Type Lookup'!$L$2:$M$48,2,FALSE))</f>
        <v>Blood glucose (sugar) level</v>
      </c>
      <c r="H183" s="62" t="s">
        <v>574</v>
      </c>
      <c r="I183" s="66" t="s">
        <v>208</v>
      </c>
      <c r="J183" s="63" t="s">
        <v>572</v>
      </c>
      <c r="K183" s="68">
        <v>106</v>
      </c>
      <c r="L183" s="61">
        <f t="shared" si="63"/>
        <v>5</v>
      </c>
      <c r="M183" s="47" t="s">
        <v>47</v>
      </c>
      <c r="N183" s="61">
        <f t="shared" si="64"/>
        <v>0</v>
      </c>
      <c r="O183" s="61" t="str">
        <f t="shared" si="62"/>
        <v>0301-82947 0301-82330</v>
      </c>
      <c r="P183" s="65" t="str">
        <f t="shared" si="65"/>
        <v>30182947</v>
      </c>
      <c r="Q183" s="64" t="e">
        <f>INDEX(#REF!,MATCH(P183,#REF!,0))</f>
        <v>#REF!</v>
      </c>
      <c r="R183" s="64" t="e">
        <f>INDEX(#REF!,MATCH($P183,#REF!,0))</f>
        <v>#REF!</v>
      </c>
      <c r="S183" s="64" t="e">
        <f>INDEX(#REF!,MATCH($P183,#REF!,0))</f>
        <v>#REF!</v>
      </c>
      <c r="T183" s="64" t="e">
        <f>INDEX(#REF!,MATCH($P183,#REF!,0))</f>
        <v>#REF!</v>
      </c>
      <c r="U183" s="64" t="e">
        <f>INDEX(#REF!,MATCH($P183,#REF!,0))</f>
        <v>#REF!</v>
      </c>
      <c r="V183" s="64" t="e">
        <f>INDEX(#REF!,MATCH($P183,#REF!,0))</f>
        <v>#REF!</v>
      </c>
      <c r="W183" s="64" t="e">
        <f>INDEX(#REF!,MATCH($P183,#REF!,0))</f>
        <v>#REF!</v>
      </c>
      <c r="X183" s="64" t="e">
        <f>INDEX(#REF!,MATCH($P183,#REF!,0))</f>
        <v>#REF!</v>
      </c>
      <c r="Y183" s="64" t="e">
        <f>INDEX(#REF!,MATCH($P183,#REF!,0))</f>
        <v>#REF!</v>
      </c>
      <c r="Z183" s="64" t="e">
        <f>INDEX(#REF!,MATCH($P183,#REF!,0))</f>
        <v>#REF!</v>
      </c>
      <c r="AA183" s="64" t="e">
        <f>INDEX(#REF!,MATCH($P183,#REF!,0))</f>
        <v>#REF!</v>
      </c>
      <c r="AB183" s="64" t="e">
        <f>INDEX(#REF!,MATCH($P183,#REF!,0))</f>
        <v>#REF!</v>
      </c>
      <c r="AC183" s="64" t="e">
        <f>INDEX(#REF!,MATCH($P183,#REF!,0))</f>
        <v>#REF!</v>
      </c>
      <c r="AD183" s="64" t="e">
        <f>INDEX(#REF!,MATCH($P183,#REF!,0))</f>
        <v>#REF!</v>
      </c>
      <c r="AE183" s="64" t="e">
        <f>INDEX(#REF!,MATCH($P183,#REF!,0))</f>
        <v>#REF!</v>
      </c>
      <c r="AF183" s="64" t="e">
        <f>INDEX(#REF!,MATCH($P183,#REF!,0))</f>
        <v>#REF!</v>
      </c>
      <c r="AG183" s="64" t="e">
        <f>INDEX(#REF!,MATCH($P183,#REF!,0))</f>
        <v>#REF!</v>
      </c>
      <c r="AH183" s="64" t="e">
        <f>INDEX(#REF!,MATCH($P183,#REF!,0))</f>
        <v>#REF!</v>
      </c>
      <c r="AI183" s="64" t="e">
        <f>INDEX(#REF!,MATCH($P183,#REF!,0))</f>
        <v>#REF!</v>
      </c>
      <c r="AJ183" s="64" t="e">
        <f>INDEX(#REF!,MATCH(P183,#REF!,0))</f>
        <v>#REF!</v>
      </c>
      <c r="AK183" s="77" t="str">
        <f t="shared" si="68"/>
        <v>Not Available</v>
      </c>
      <c r="AL183" s="77" t="str">
        <f t="shared" si="69"/>
        <v>Not Available</v>
      </c>
      <c r="AM183" s="77" t="str">
        <f t="shared" si="70"/>
        <v>Not Available</v>
      </c>
      <c r="AN183" s="77" t="str">
        <f t="shared" si="71"/>
        <v>Not Available</v>
      </c>
      <c r="AO183" s="77" t="str">
        <f t="shared" si="72"/>
        <v>Not Available</v>
      </c>
      <c r="AP183" s="77" t="str">
        <f t="shared" si="73"/>
        <v>Not Available</v>
      </c>
      <c r="AQ183" s="77" t="str">
        <f t="shared" si="74"/>
        <v>Not Available</v>
      </c>
      <c r="AR183" s="77" t="str">
        <f t="shared" si="75"/>
        <v>Not Available</v>
      </c>
      <c r="AS183" s="77" t="str">
        <f t="shared" si="76"/>
        <v>Not Available</v>
      </c>
      <c r="AT183" s="77" t="str">
        <f t="shared" si="77"/>
        <v>Not Available</v>
      </c>
      <c r="AU183" s="77" t="str">
        <f t="shared" si="78"/>
        <v>Not Available</v>
      </c>
      <c r="AV183" s="77" t="str">
        <f t="shared" si="79"/>
        <v>Not Available</v>
      </c>
      <c r="AW183" s="77" t="str">
        <f t="shared" si="80"/>
        <v>Not Available</v>
      </c>
      <c r="AX183" s="77" t="str">
        <f t="shared" si="81"/>
        <v>Not Available</v>
      </c>
      <c r="AY183" s="77" t="str">
        <f t="shared" si="82"/>
        <v>Not Available</v>
      </c>
      <c r="AZ183" s="77" t="str">
        <f t="shared" si="83"/>
        <v>Not Available</v>
      </c>
      <c r="BA183" s="77" t="str">
        <f t="shared" si="84"/>
        <v>Not Available</v>
      </c>
      <c r="BB183" s="77" t="str">
        <f t="shared" si="85"/>
        <v>Not Available</v>
      </c>
      <c r="BC183" s="77" t="str">
        <f t="shared" si="86"/>
        <v>Not Available</v>
      </c>
      <c r="BD183" s="77" t="str">
        <f t="shared" si="87"/>
        <v>Not Available</v>
      </c>
      <c r="BE183" s="65" t="str">
        <f t="shared" si="66"/>
        <v>N/A</v>
      </c>
      <c r="BF183" s="65" t="e">
        <f t="shared" si="67"/>
        <v>#VALUE!</v>
      </c>
      <c r="BG183" s="47" t="s">
        <v>26226</v>
      </c>
      <c r="BH183" s="61" t="str">
        <f>VLOOKUP($H183,'Code Type Lookup'!$A$2:$G$17237,7,FALSE)</f>
        <v>Laboratory &amp; Pathology Services</v>
      </c>
      <c r="BI183">
        <v>82947</v>
      </c>
      <c r="BJ183">
        <v>301</v>
      </c>
      <c r="BK183" s="47"/>
    </row>
    <row r="184" spans="1:63" x14ac:dyDescent="0.3">
      <c r="B184" s="61" t="str">
        <f t="shared" si="60"/>
        <v>Clinical Laboratory &amp; Pathology Procedures-Blood potassium level-84132</v>
      </c>
      <c r="C184" s="61" t="str">
        <f t="shared" si="61"/>
        <v>82330-0301</v>
      </c>
      <c r="D184" s="47" t="s">
        <v>31034</v>
      </c>
      <c r="E184" s="47" t="s">
        <v>187</v>
      </c>
      <c r="F184" s="61" t="str">
        <f>IFERROR(VLOOKUP($H184,'Code Type Lookup'!$A$2:$F$17237,6,FALSE),G184)</f>
        <v>Clinical Laboratory &amp; Pathology Procedures</v>
      </c>
      <c r="G184" s="61" t="str">
        <f>IFERROR(VLOOKUP($H184,'Plain Language Descriptions'!$A$2:$B$4913,2,FALSE),VLOOKUP($I184,'Code Type Lookup'!$L$2:$M$48,2,FALSE))</f>
        <v>Blood potassium level</v>
      </c>
      <c r="H184" s="62" t="s">
        <v>601</v>
      </c>
      <c r="I184" s="66" t="s">
        <v>208</v>
      </c>
      <c r="J184" s="63" t="s">
        <v>66</v>
      </c>
      <c r="K184" s="68">
        <v>50</v>
      </c>
      <c r="L184" s="61">
        <f t="shared" si="63"/>
        <v>5</v>
      </c>
      <c r="M184" s="47" t="s">
        <v>47</v>
      </c>
      <c r="N184" s="61">
        <f t="shared" si="64"/>
        <v>0</v>
      </c>
      <c r="O184" s="61" t="str">
        <f t="shared" si="62"/>
        <v>0301-84132 0301-82330</v>
      </c>
      <c r="P184" s="65" t="str">
        <f t="shared" si="65"/>
        <v>30184132</v>
      </c>
      <c r="Q184" s="64" t="e">
        <f>INDEX(#REF!,MATCH(P184,#REF!,0))</f>
        <v>#REF!</v>
      </c>
      <c r="R184" s="64" t="e">
        <f>INDEX(#REF!,MATCH($P184,#REF!,0))</f>
        <v>#REF!</v>
      </c>
      <c r="S184" s="64" t="e">
        <f>INDEX(#REF!,MATCH($P184,#REF!,0))</f>
        <v>#REF!</v>
      </c>
      <c r="T184" s="64" t="e">
        <f>INDEX(#REF!,MATCH($P184,#REF!,0))</f>
        <v>#REF!</v>
      </c>
      <c r="U184" s="64" t="e">
        <f>INDEX(#REF!,MATCH($P184,#REF!,0))</f>
        <v>#REF!</v>
      </c>
      <c r="V184" s="64" t="e">
        <f>INDEX(#REF!,MATCH($P184,#REF!,0))</f>
        <v>#REF!</v>
      </c>
      <c r="W184" s="64" t="e">
        <f>INDEX(#REF!,MATCH($P184,#REF!,0))</f>
        <v>#REF!</v>
      </c>
      <c r="X184" s="64" t="e">
        <f>INDEX(#REF!,MATCH($P184,#REF!,0))</f>
        <v>#REF!</v>
      </c>
      <c r="Y184" s="64" t="e">
        <f>INDEX(#REF!,MATCH($P184,#REF!,0))</f>
        <v>#REF!</v>
      </c>
      <c r="Z184" s="64" t="e">
        <f>INDEX(#REF!,MATCH($P184,#REF!,0))</f>
        <v>#REF!</v>
      </c>
      <c r="AA184" s="64" t="e">
        <f>INDEX(#REF!,MATCH($P184,#REF!,0))</f>
        <v>#REF!</v>
      </c>
      <c r="AB184" s="64" t="e">
        <f>INDEX(#REF!,MATCH($P184,#REF!,0))</f>
        <v>#REF!</v>
      </c>
      <c r="AC184" s="64" t="e">
        <f>INDEX(#REF!,MATCH($P184,#REF!,0))</f>
        <v>#REF!</v>
      </c>
      <c r="AD184" s="64" t="e">
        <f>INDEX(#REF!,MATCH($P184,#REF!,0))</f>
        <v>#REF!</v>
      </c>
      <c r="AE184" s="64" t="e">
        <f>INDEX(#REF!,MATCH($P184,#REF!,0))</f>
        <v>#REF!</v>
      </c>
      <c r="AF184" s="64" t="e">
        <f>INDEX(#REF!,MATCH($P184,#REF!,0))</f>
        <v>#REF!</v>
      </c>
      <c r="AG184" s="64" t="e">
        <f>INDEX(#REF!,MATCH($P184,#REF!,0))</f>
        <v>#REF!</v>
      </c>
      <c r="AH184" s="64" t="e">
        <f>INDEX(#REF!,MATCH($P184,#REF!,0))</f>
        <v>#REF!</v>
      </c>
      <c r="AI184" s="64" t="e">
        <f>INDEX(#REF!,MATCH($P184,#REF!,0))</f>
        <v>#REF!</v>
      </c>
      <c r="AJ184" s="64" t="e">
        <f>INDEX(#REF!,MATCH(P184,#REF!,0))</f>
        <v>#REF!</v>
      </c>
      <c r="AK184" s="77" t="str">
        <f t="shared" si="68"/>
        <v>Not Available</v>
      </c>
      <c r="AL184" s="77" t="str">
        <f t="shared" si="69"/>
        <v>Not Available</v>
      </c>
      <c r="AM184" s="77" t="str">
        <f t="shared" si="70"/>
        <v>Not Available</v>
      </c>
      <c r="AN184" s="77" t="str">
        <f t="shared" si="71"/>
        <v>Not Available</v>
      </c>
      <c r="AO184" s="77" t="str">
        <f t="shared" si="72"/>
        <v>Not Available</v>
      </c>
      <c r="AP184" s="77" t="str">
        <f t="shared" si="73"/>
        <v>Not Available</v>
      </c>
      <c r="AQ184" s="77" t="str">
        <f t="shared" si="74"/>
        <v>Not Available</v>
      </c>
      <c r="AR184" s="77" t="str">
        <f t="shared" si="75"/>
        <v>Not Available</v>
      </c>
      <c r="AS184" s="77" t="str">
        <f t="shared" si="76"/>
        <v>Not Available</v>
      </c>
      <c r="AT184" s="77" t="str">
        <f t="shared" si="77"/>
        <v>Not Available</v>
      </c>
      <c r="AU184" s="77" t="str">
        <f t="shared" si="78"/>
        <v>Not Available</v>
      </c>
      <c r="AV184" s="77" t="str">
        <f t="shared" si="79"/>
        <v>Not Available</v>
      </c>
      <c r="AW184" s="77" t="str">
        <f t="shared" si="80"/>
        <v>Not Available</v>
      </c>
      <c r="AX184" s="77" t="str">
        <f t="shared" si="81"/>
        <v>Not Available</v>
      </c>
      <c r="AY184" s="77" t="str">
        <f t="shared" si="82"/>
        <v>Not Available</v>
      </c>
      <c r="AZ184" s="77" t="str">
        <f t="shared" si="83"/>
        <v>Not Available</v>
      </c>
      <c r="BA184" s="77" t="str">
        <f t="shared" si="84"/>
        <v>Not Available</v>
      </c>
      <c r="BB184" s="77" t="str">
        <f t="shared" si="85"/>
        <v>Not Available</v>
      </c>
      <c r="BC184" s="77" t="str">
        <f t="shared" si="86"/>
        <v>Not Available</v>
      </c>
      <c r="BD184" s="77" t="str">
        <f t="shared" si="87"/>
        <v>Not Available</v>
      </c>
      <c r="BE184" s="65" t="str">
        <f t="shared" si="66"/>
        <v>N/A</v>
      </c>
      <c r="BF184" s="65" t="e">
        <f t="shared" si="67"/>
        <v>#VALUE!</v>
      </c>
      <c r="BG184" s="47" t="s">
        <v>26483</v>
      </c>
      <c r="BH184" s="61" t="str">
        <f>VLOOKUP($H184,'Code Type Lookup'!$A$2:$G$17237,7,FALSE)</f>
        <v>Laboratory &amp; Pathology Services</v>
      </c>
      <c r="BI184">
        <v>84132</v>
      </c>
      <c r="BJ184">
        <v>301</v>
      </c>
      <c r="BK184" s="47"/>
    </row>
    <row r="185" spans="1:63" x14ac:dyDescent="0.3">
      <c r="B185" s="61" t="str">
        <f t="shared" si="60"/>
        <v>Clinical Laboratory &amp; Pathology Procedures-Blood sodium level-84295</v>
      </c>
      <c r="C185" s="61" t="str">
        <f t="shared" si="61"/>
        <v>82330-0301</v>
      </c>
      <c r="D185" s="47" t="s">
        <v>31034</v>
      </c>
      <c r="E185" s="47" t="s">
        <v>187</v>
      </c>
      <c r="F185" s="61" t="str">
        <f>IFERROR(VLOOKUP($H185,'Code Type Lookup'!$A$2:$F$17237,6,FALSE),G185)</f>
        <v>Clinical Laboratory &amp; Pathology Procedures</v>
      </c>
      <c r="G185" s="61" t="str">
        <f>IFERROR(VLOOKUP($H185,'Plain Language Descriptions'!$A$2:$B$4913,2,FALSE),VLOOKUP($I185,'Code Type Lookup'!$L$2:$M$48,2,FALSE))</f>
        <v>Blood sodium level</v>
      </c>
      <c r="H185" s="62" t="s">
        <v>26558</v>
      </c>
      <c r="I185" s="66" t="s">
        <v>208</v>
      </c>
      <c r="J185" s="63" t="s">
        <v>33994</v>
      </c>
      <c r="K185" s="68">
        <v>85</v>
      </c>
      <c r="L185" s="61">
        <f t="shared" si="63"/>
        <v>5</v>
      </c>
      <c r="M185" s="47" t="s">
        <v>47</v>
      </c>
      <c r="N185" s="61">
        <f t="shared" si="64"/>
        <v>0</v>
      </c>
      <c r="O185" s="61" t="str">
        <f t="shared" si="62"/>
        <v>0301-84295 0301-82330</v>
      </c>
      <c r="P185" s="65" t="str">
        <f t="shared" si="65"/>
        <v>30184295</v>
      </c>
      <c r="Q185" s="64" t="e">
        <f>INDEX(#REF!,MATCH(P185,#REF!,0))</f>
        <v>#REF!</v>
      </c>
      <c r="R185" s="64" t="e">
        <f>INDEX(#REF!,MATCH($P185,#REF!,0))</f>
        <v>#REF!</v>
      </c>
      <c r="S185" s="64" t="e">
        <f>INDEX(#REF!,MATCH($P185,#REF!,0))</f>
        <v>#REF!</v>
      </c>
      <c r="T185" s="64" t="e">
        <f>INDEX(#REF!,MATCH($P185,#REF!,0))</f>
        <v>#REF!</v>
      </c>
      <c r="U185" s="64" t="e">
        <f>INDEX(#REF!,MATCH($P185,#REF!,0))</f>
        <v>#REF!</v>
      </c>
      <c r="V185" s="64" t="e">
        <f>INDEX(#REF!,MATCH($P185,#REF!,0))</f>
        <v>#REF!</v>
      </c>
      <c r="W185" s="64" t="e">
        <f>INDEX(#REF!,MATCH($P185,#REF!,0))</f>
        <v>#REF!</v>
      </c>
      <c r="X185" s="64" t="e">
        <f>INDEX(#REF!,MATCH($P185,#REF!,0))</f>
        <v>#REF!</v>
      </c>
      <c r="Y185" s="64" t="e">
        <f>INDEX(#REF!,MATCH($P185,#REF!,0))</f>
        <v>#REF!</v>
      </c>
      <c r="Z185" s="64" t="e">
        <f>INDEX(#REF!,MATCH($P185,#REF!,0))</f>
        <v>#REF!</v>
      </c>
      <c r="AA185" s="64" t="e">
        <f>INDEX(#REF!,MATCH($P185,#REF!,0))</f>
        <v>#REF!</v>
      </c>
      <c r="AB185" s="64" t="e">
        <f>INDEX(#REF!,MATCH($P185,#REF!,0))</f>
        <v>#REF!</v>
      </c>
      <c r="AC185" s="64" t="e">
        <f>INDEX(#REF!,MATCH($P185,#REF!,0))</f>
        <v>#REF!</v>
      </c>
      <c r="AD185" s="64" t="e">
        <f>INDEX(#REF!,MATCH($P185,#REF!,0))</f>
        <v>#REF!</v>
      </c>
      <c r="AE185" s="64" t="e">
        <f>INDEX(#REF!,MATCH($P185,#REF!,0))</f>
        <v>#REF!</v>
      </c>
      <c r="AF185" s="64" t="e">
        <f>INDEX(#REF!,MATCH($P185,#REF!,0))</f>
        <v>#REF!</v>
      </c>
      <c r="AG185" s="64" t="e">
        <f>INDEX(#REF!,MATCH($P185,#REF!,0))</f>
        <v>#REF!</v>
      </c>
      <c r="AH185" s="64" t="e">
        <f>INDEX(#REF!,MATCH($P185,#REF!,0))</f>
        <v>#REF!</v>
      </c>
      <c r="AI185" s="64" t="e">
        <f>INDEX(#REF!,MATCH($P185,#REF!,0))</f>
        <v>#REF!</v>
      </c>
      <c r="AJ185" s="64" t="e">
        <f>INDEX(#REF!,MATCH(P185,#REF!,0))</f>
        <v>#REF!</v>
      </c>
      <c r="AK185" s="77" t="str">
        <f t="shared" si="68"/>
        <v>Not Available</v>
      </c>
      <c r="AL185" s="77" t="str">
        <f t="shared" si="69"/>
        <v>Not Available</v>
      </c>
      <c r="AM185" s="77" t="str">
        <f t="shared" si="70"/>
        <v>Not Available</v>
      </c>
      <c r="AN185" s="77" t="str">
        <f t="shared" si="71"/>
        <v>Not Available</v>
      </c>
      <c r="AO185" s="77" t="str">
        <f t="shared" si="72"/>
        <v>Not Available</v>
      </c>
      <c r="AP185" s="77" t="str">
        <f t="shared" si="73"/>
        <v>Not Available</v>
      </c>
      <c r="AQ185" s="77" t="str">
        <f t="shared" si="74"/>
        <v>Not Available</v>
      </c>
      <c r="AR185" s="77" t="str">
        <f t="shared" si="75"/>
        <v>Not Available</v>
      </c>
      <c r="AS185" s="77" t="str">
        <f t="shared" si="76"/>
        <v>Not Available</v>
      </c>
      <c r="AT185" s="77" t="str">
        <f t="shared" si="77"/>
        <v>Not Available</v>
      </c>
      <c r="AU185" s="77" t="str">
        <f t="shared" si="78"/>
        <v>Not Available</v>
      </c>
      <c r="AV185" s="77" t="str">
        <f t="shared" si="79"/>
        <v>Not Available</v>
      </c>
      <c r="AW185" s="77" t="str">
        <f t="shared" si="80"/>
        <v>Not Available</v>
      </c>
      <c r="AX185" s="77" t="str">
        <f t="shared" si="81"/>
        <v>Not Available</v>
      </c>
      <c r="AY185" s="77" t="str">
        <f t="shared" si="82"/>
        <v>Not Available</v>
      </c>
      <c r="AZ185" s="77" t="str">
        <f t="shared" si="83"/>
        <v>Not Available</v>
      </c>
      <c r="BA185" s="77" t="str">
        <f t="shared" si="84"/>
        <v>Not Available</v>
      </c>
      <c r="BB185" s="77" t="str">
        <f t="shared" si="85"/>
        <v>Not Available</v>
      </c>
      <c r="BC185" s="77" t="str">
        <f t="shared" si="86"/>
        <v>Not Available</v>
      </c>
      <c r="BD185" s="77" t="str">
        <f t="shared" si="87"/>
        <v>Not Available</v>
      </c>
      <c r="BE185" s="65" t="str">
        <f t="shared" si="66"/>
        <v>N/A</v>
      </c>
      <c r="BF185" s="65" t="e">
        <f t="shared" si="67"/>
        <v>#VALUE!</v>
      </c>
      <c r="BG185" s="47" t="s">
        <v>26559</v>
      </c>
      <c r="BH185" s="61" t="str">
        <f>VLOOKUP($H185,'Code Type Lookup'!$A$2:$G$17237,7,FALSE)</f>
        <v>Laboratory &amp; Pathology Services</v>
      </c>
      <c r="BI185">
        <v>84295</v>
      </c>
      <c r="BJ185">
        <v>301</v>
      </c>
      <c r="BK185" s="47"/>
    </row>
    <row r="186" spans="1:63" x14ac:dyDescent="0.3">
      <c r="B186" s="61" t="str">
        <f t="shared" si="60"/>
        <v>Clinical Laboratory &amp; Pathology Procedures-Blood chloride level-82435</v>
      </c>
      <c r="C186" s="61" t="str">
        <f t="shared" si="61"/>
        <v>82330-0301</v>
      </c>
      <c r="D186" s="47" t="s">
        <v>31034</v>
      </c>
      <c r="E186" s="47" t="s">
        <v>187</v>
      </c>
      <c r="F186" s="61" t="str">
        <f>IFERROR(VLOOKUP($H186,'Code Type Lookup'!$A$2:$F$17237,6,FALSE),G186)</f>
        <v>Clinical Laboratory &amp; Pathology Procedures</v>
      </c>
      <c r="G186" s="61" t="str">
        <f>IFERROR(VLOOKUP($H186,'Plain Language Descriptions'!$A$2:$B$4913,2,FALSE),VLOOKUP($I186,'Code Type Lookup'!$L$2:$M$48,2,FALSE))</f>
        <v>Blood chloride level</v>
      </c>
      <c r="H186" s="62" t="s">
        <v>26074</v>
      </c>
      <c r="I186" s="66" t="s">
        <v>208</v>
      </c>
      <c r="J186" s="63" t="s">
        <v>33995</v>
      </c>
      <c r="K186" s="68">
        <v>62</v>
      </c>
      <c r="L186" s="61">
        <f t="shared" si="63"/>
        <v>5</v>
      </c>
      <c r="M186" s="47" t="s">
        <v>47</v>
      </c>
      <c r="N186" s="61">
        <f t="shared" si="64"/>
        <v>0</v>
      </c>
      <c r="O186" s="61" t="str">
        <f t="shared" si="62"/>
        <v>0301-82435 0301-82330</v>
      </c>
      <c r="P186" s="65" t="str">
        <f t="shared" si="65"/>
        <v>30182435</v>
      </c>
      <c r="Q186" s="64" t="e">
        <f>INDEX(#REF!,MATCH(P186,#REF!,0))</f>
        <v>#REF!</v>
      </c>
      <c r="R186" s="64" t="e">
        <f>INDEX(#REF!,MATCH($P186,#REF!,0))</f>
        <v>#REF!</v>
      </c>
      <c r="S186" s="64" t="e">
        <f>INDEX(#REF!,MATCH($P186,#REF!,0))</f>
        <v>#REF!</v>
      </c>
      <c r="T186" s="64" t="e">
        <f>INDEX(#REF!,MATCH($P186,#REF!,0))</f>
        <v>#REF!</v>
      </c>
      <c r="U186" s="64" t="e">
        <f>INDEX(#REF!,MATCH($P186,#REF!,0))</f>
        <v>#REF!</v>
      </c>
      <c r="V186" s="64" t="e">
        <f>INDEX(#REF!,MATCH($P186,#REF!,0))</f>
        <v>#REF!</v>
      </c>
      <c r="W186" s="64" t="e">
        <f>INDEX(#REF!,MATCH($P186,#REF!,0))</f>
        <v>#REF!</v>
      </c>
      <c r="X186" s="64" t="e">
        <f>INDEX(#REF!,MATCH($P186,#REF!,0))</f>
        <v>#REF!</v>
      </c>
      <c r="Y186" s="64" t="e">
        <f>INDEX(#REF!,MATCH($P186,#REF!,0))</f>
        <v>#REF!</v>
      </c>
      <c r="Z186" s="64" t="e">
        <f>INDEX(#REF!,MATCH($P186,#REF!,0))</f>
        <v>#REF!</v>
      </c>
      <c r="AA186" s="64" t="e">
        <f>INDEX(#REF!,MATCH($P186,#REF!,0))</f>
        <v>#REF!</v>
      </c>
      <c r="AB186" s="64" t="e">
        <f>INDEX(#REF!,MATCH($P186,#REF!,0))</f>
        <v>#REF!</v>
      </c>
      <c r="AC186" s="64" t="e">
        <f>INDEX(#REF!,MATCH($P186,#REF!,0))</f>
        <v>#REF!</v>
      </c>
      <c r="AD186" s="64" t="e">
        <f>INDEX(#REF!,MATCH($P186,#REF!,0))</f>
        <v>#REF!</v>
      </c>
      <c r="AE186" s="64" t="e">
        <f>INDEX(#REF!,MATCH($P186,#REF!,0))</f>
        <v>#REF!</v>
      </c>
      <c r="AF186" s="64" t="e">
        <f>INDEX(#REF!,MATCH($P186,#REF!,0))</f>
        <v>#REF!</v>
      </c>
      <c r="AG186" s="64" t="e">
        <f>INDEX(#REF!,MATCH($P186,#REF!,0))</f>
        <v>#REF!</v>
      </c>
      <c r="AH186" s="64" t="e">
        <f>INDEX(#REF!,MATCH($P186,#REF!,0))</f>
        <v>#REF!</v>
      </c>
      <c r="AI186" s="64" t="e">
        <f>INDEX(#REF!,MATCH($P186,#REF!,0))</f>
        <v>#REF!</v>
      </c>
      <c r="AJ186" s="64" t="e">
        <f>INDEX(#REF!,MATCH(P186,#REF!,0))</f>
        <v>#REF!</v>
      </c>
      <c r="AK186" s="77" t="str">
        <f t="shared" si="68"/>
        <v>Not Available</v>
      </c>
      <c r="AL186" s="77" t="str">
        <f t="shared" si="69"/>
        <v>Not Available</v>
      </c>
      <c r="AM186" s="77" t="str">
        <f t="shared" si="70"/>
        <v>Not Available</v>
      </c>
      <c r="AN186" s="77" t="str">
        <f t="shared" si="71"/>
        <v>Not Available</v>
      </c>
      <c r="AO186" s="77" t="str">
        <f t="shared" si="72"/>
        <v>Not Available</v>
      </c>
      <c r="AP186" s="77" t="str">
        <f t="shared" si="73"/>
        <v>Not Available</v>
      </c>
      <c r="AQ186" s="77" t="str">
        <f t="shared" si="74"/>
        <v>Not Available</v>
      </c>
      <c r="AR186" s="77" t="str">
        <f t="shared" si="75"/>
        <v>Not Available</v>
      </c>
      <c r="AS186" s="77" t="str">
        <f t="shared" si="76"/>
        <v>Not Available</v>
      </c>
      <c r="AT186" s="77" t="str">
        <f t="shared" si="77"/>
        <v>Not Available</v>
      </c>
      <c r="AU186" s="77" t="str">
        <f t="shared" si="78"/>
        <v>Not Available</v>
      </c>
      <c r="AV186" s="77" t="str">
        <f t="shared" si="79"/>
        <v>Not Available</v>
      </c>
      <c r="AW186" s="77" t="str">
        <f t="shared" si="80"/>
        <v>Not Available</v>
      </c>
      <c r="AX186" s="77" t="str">
        <f t="shared" si="81"/>
        <v>Not Available</v>
      </c>
      <c r="AY186" s="77" t="str">
        <f t="shared" si="82"/>
        <v>Not Available</v>
      </c>
      <c r="AZ186" s="77" t="str">
        <f t="shared" si="83"/>
        <v>Not Available</v>
      </c>
      <c r="BA186" s="77" t="str">
        <f t="shared" si="84"/>
        <v>Not Available</v>
      </c>
      <c r="BB186" s="77" t="str">
        <f t="shared" si="85"/>
        <v>Not Available</v>
      </c>
      <c r="BC186" s="77" t="str">
        <f t="shared" si="86"/>
        <v>Not Available</v>
      </c>
      <c r="BD186" s="77" t="str">
        <f t="shared" si="87"/>
        <v>Not Available</v>
      </c>
      <c r="BE186" s="65" t="str">
        <f t="shared" si="66"/>
        <v>N/A</v>
      </c>
      <c r="BF186" s="65" t="e">
        <f t="shared" si="67"/>
        <v>#VALUE!</v>
      </c>
      <c r="BG186" s="47" t="s">
        <v>26075</v>
      </c>
      <c r="BH186" s="61" t="str">
        <f>VLOOKUP($H186,'Code Type Lookup'!$A$2:$G$17237,7,FALSE)</f>
        <v>Laboratory &amp; Pathology Services</v>
      </c>
      <c r="BI186">
        <v>82435</v>
      </c>
      <c r="BJ186">
        <v>301</v>
      </c>
      <c r="BK186" s="47"/>
    </row>
    <row r="187" spans="1:63" x14ac:dyDescent="0.3">
      <c r="A187" s="58"/>
      <c r="B187" s="61" t="str">
        <f t="shared" si="60"/>
        <v>Clinical Laboratory &amp; Pathology Procedures-Cortisol (hormone) measurement, total-82533</v>
      </c>
      <c r="C187" s="61" t="str">
        <f t="shared" si="61"/>
        <v>82533-0301</v>
      </c>
      <c r="D187" s="47" t="s">
        <v>548</v>
      </c>
      <c r="E187" s="47" t="s">
        <v>171</v>
      </c>
      <c r="F187" s="61" t="str">
        <f>IFERROR(VLOOKUP($H187,'Code Type Lookup'!$A$2:$F$17237,6,FALSE),G187)</f>
        <v>Clinical Laboratory &amp; Pathology Procedures</v>
      </c>
      <c r="G187" s="61" t="str">
        <f>IFERROR(VLOOKUP($H187,'Plain Language Descriptions'!$A$2:$B$4913,2,FALSE),VLOOKUP($I187,'Code Type Lookup'!$L$2:$M$48,2,FALSE))</f>
        <v>Cortisol (hormone) measurement, total</v>
      </c>
      <c r="H187" s="62" t="s">
        <v>550</v>
      </c>
      <c r="I187" s="66" t="s">
        <v>208</v>
      </c>
      <c r="J187" s="63" t="s">
        <v>548</v>
      </c>
      <c r="K187" s="68">
        <v>340</v>
      </c>
      <c r="L187" s="61">
        <f t="shared" si="63"/>
        <v>1</v>
      </c>
      <c r="M187" s="47" t="s">
        <v>51</v>
      </c>
      <c r="N187" s="61">
        <f t="shared" si="64"/>
        <v>1</v>
      </c>
      <c r="O187" s="61" t="str">
        <f t="shared" si="62"/>
        <v>0301-82533 0301-82533</v>
      </c>
      <c r="P187" s="65" t="str">
        <f t="shared" si="65"/>
        <v>30182533</v>
      </c>
      <c r="Q187" s="64" t="e">
        <f>INDEX(#REF!,MATCH(P187,#REF!,0))</f>
        <v>#REF!</v>
      </c>
      <c r="R187" s="64" t="e">
        <f>INDEX(#REF!,MATCH($P187,#REF!,0))</f>
        <v>#REF!</v>
      </c>
      <c r="S187" s="64" t="e">
        <f>INDEX(#REF!,MATCH($P187,#REF!,0))</f>
        <v>#REF!</v>
      </c>
      <c r="T187" s="64" t="e">
        <f>INDEX(#REF!,MATCH($P187,#REF!,0))</f>
        <v>#REF!</v>
      </c>
      <c r="U187" s="64" t="e">
        <f>INDEX(#REF!,MATCH($P187,#REF!,0))</f>
        <v>#REF!</v>
      </c>
      <c r="V187" s="64" t="e">
        <f>INDEX(#REF!,MATCH($P187,#REF!,0))</f>
        <v>#REF!</v>
      </c>
      <c r="W187" s="64" t="e">
        <f>INDEX(#REF!,MATCH($P187,#REF!,0))</f>
        <v>#REF!</v>
      </c>
      <c r="X187" s="64" t="e">
        <f>INDEX(#REF!,MATCH($P187,#REF!,0))</f>
        <v>#REF!</v>
      </c>
      <c r="Y187" s="64" t="e">
        <f>INDEX(#REF!,MATCH($P187,#REF!,0))</f>
        <v>#REF!</v>
      </c>
      <c r="Z187" s="64" t="e">
        <f>INDEX(#REF!,MATCH($P187,#REF!,0))</f>
        <v>#REF!</v>
      </c>
      <c r="AA187" s="64" t="e">
        <f>INDEX(#REF!,MATCH($P187,#REF!,0))</f>
        <v>#REF!</v>
      </c>
      <c r="AB187" s="64" t="e">
        <f>INDEX(#REF!,MATCH($P187,#REF!,0))</f>
        <v>#REF!</v>
      </c>
      <c r="AC187" s="64" t="e">
        <f>INDEX(#REF!,MATCH($P187,#REF!,0))</f>
        <v>#REF!</v>
      </c>
      <c r="AD187" s="64" t="e">
        <f>INDEX(#REF!,MATCH($P187,#REF!,0))</f>
        <v>#REF!</v>
      </c>
      <c r="AE187" s="64" t="e">
        <f>INDEX(#REF!,MATCH($P187,#REF!,0))</f>
        <v>#REF!</v>
      </c>
      <c r="AF187" s="64" t="e">
        <f>INDEX(#REF!,MATCH($P187,#REF!,0))</f>
        <v>#REF!</v>
      </c>
      <c r="AG187" s="64" t="e">
        <f>INDEX(#REF!,MATCH($P187,#REF!,0))</f>
        <v>#REF!</v>
      </c>
      <c r="AH187" s="64" t="e">
        <f>INDEX(#REF!,MATCH($P187,#REF!,0))</f>
        <v>#REF!</v>
      </c>
      <c r="AI187" s="64" t="e">
        <f>INDEX(#REF!,MATCH($P187,#REF!,0))</f>
        <v>#REF!</v>
      </c>
      <c r="AJ187" s="64" t="e">
        <f>INDEX(#REF!,MATCH(P187,#REF!,0))</f>
        <v>#REF!</v>
      </c>
      <c r="AK187" s="77" t="str">
        <f t="shared" si="68"/>
        <v>Not Available</v>
      </c>
      <c r="AL187" s="77" t="str">
        <f t="shared" si="69"/>
        <v>Not Available</v>
      </c>
      <c r="AM187" s="77" t="str">
        <f t="shared" si="70"/>
        <v>Not Available</v>
      </c>
      <c r="AN187" s="77" t="str">
        <f t="shared" si="71"/>
        <v>Not Available</v>
      </c>
      <c r="AO187" s="77" t="str">
        <f t="shared" si="72"/>
        <v>Not Available</v>
      </c>
      <c r="AP187" s="77" t="str">
        <f t="shared" si="73"/>
        <v>Not Available</v>
      </c>
      <c r="AQ187" s="77" t="str">
        <f t="shared" si="74"/>
        <v>Not Available</v>
      </c>
      <c r="AR187" s="77" t="str">
        <f t="shared" si="75"/>
        <v>Not Available</v>
      </c>
      <c r="AS187" s="77" t="str">
        <f t="shared" si="76"/>
        <v>Not Available</v>
      </c>
      <c r="AT187" s="77" t="str">
        <f t="shared" si="77"/>
        <v>Not Available</v>
      </c>
      <c r="AU187" s="77" t="str">
        <f t="shared" si="78"/>
        <v>Not Available</v>
      </c>
      <c r="AV187" s="77" t="str">
        <f t="shared" si="79"/>
        <v>Not Available</v>
      </c>
      <c r="AW187" s="77" t="str">
        <f t="shared" si="80"/>
        <v>Not Available</v>
      </c>
      <c r="AX187" s="77" t="str">
        <f t="shared" si="81"/>
        <v>Not Available</v>
      </c>
      <c r="AY187" s="77" t="str">
        <f t="shared" si="82"/>
        <v>Not Available</v>
      </c>
      <c r="AZ187" s="77" t="str">
        <f t="shared" si="83"/>
        <v>Not Available</v>
      </c>
      <c r="BA187" s="77" t="str">
        <f t="shared" si="84"/>
        <v>Not Available</v>
      </c>
      <c r="BB187" s="77" t="str">
        <f t="shared" si="85"/>
        <v>Not Available</v>
      </c>
      <c r="BC187" s="77" t="str">
        <f t="shared" si="86"/>
        <v>Not Available</v>
      </c>
      <c r="BD187" s="77" t="str">
        <f t="shared" si="87"/>
        <v>Not Available</v>
      </c>
      <c r="BE187" s="65">
        <f t="shared" si="66"/>
        <v>2</v>
      </c>
      <c r="BF187" s="65">
        <f t="shared" si="67"/>
        <v>1</v>
      </c>
      <c r="BG187" s="47" t="s">
        <v>26102</v>
      </c>
      <c r="BH187" s="61" t="str">
        <f>VLOOKUP($H187,'Code Type Lookup'!$A$2:$G$17237,7,FALSE)</f>
        <v>Laboratory &amp; Pathology Services</v>
      </c>
      <c r="BI187">
        <v>82533</v>
      </c>
      <c r="BJ187">
        <v>301</v>
      </c>
      <c r="BK187" s="47"/>
    </row>
    <row r="188" spans="1:63" x14ac:dyDescent="0.3">
      <c r="B188" s="61" t="str">
        <f t="shared" si="60"/>
        <v>Clinical Laboratory &amp; Pathology Procedures-Creatine kinase (cardiac enzyme) level, total-82550</v>
      </c>
      <c r="C188" s="61" t="str">
        <f t="shared" si="61"/>
        <v>82550-0301</v>
      </c>
      <c r="D188" s="47" t="s">
        <v>31035</v>
      </c>
      <c r="E188" s="47" t="s">
        <v>171</v>
      </c>
      <c r="F188" s="61" t="str">
        <f>IFERROR(VLOOKUP($H188,'Code Type Lookup'!$A$2:$F$17237,6,FALSE),G188)</f>
        <v>Clinical Laboratory &amp; Pathology Procedures</v>
      </c>
      <c r="G188" s="61" t="str">
        <f>IFERROR(VLOOKUP($H188,'Plain Language Descriptions'!$A$2:$B$4913,2,FALSE),VLOOKUP($I188,'Code Type Lookup'!$L$2:$M$48,2,FALSE))</f>
        <v>Creatine kinase (cardiac enzyme) level, total</v>
      </c>
      <c r="H188" s="62" t="s">
        <v>26107</v>
      </c>
      <c r="I188" s="66" t="s">
        <v>208</v>
      </c>
      <c r="J188" s="63" t="s">
        <v>31035</v>
      </c>
      <c r="K188" s="68">
        <v>112</v>
      </c>
      <c r="L188" s="61">
        <f t="shared" si="63"/>
        <v>1</v>
      </c>
      <c r="M188" s="47" t="s">
        <v>51</v>
      </c>
      <c r="N188" s="61">
        <f t="shared" si="64"/>
        <v>1</v>
      </c>
      <c r="O188" s="61" t="str">
        <f t="shared" si="62"/>
        <v>0301-82550 0301-82550</v>
      </c>
      <c r="P188" s="65" t="str">
        <f t="shared" si="65"/>
        <v>30182550</v>
      </c>
      <c r="Q188" s="64" t="e">
        <f>INDEX(#REF!,MATCH(P188,#REF!,0))</f>
        <v>#REF!</v>
      </c>
      <c r="R188" s="64" t="e">
        <f>INDEX(#REF!,MATCH($P188,#REF!,0))</f>
        <v>#REF!</v>
      </c>
      <c r="S188" s="64" t="e">
        <f>INDEX(#REF!,MATCH($P188,#REF!,0))</f>
        <v>#REF!</v>
      </c>
      <c r="T188" s="64" t="e">
        <f>INDEX(#REF!,MATCH($P188,#REF!,0))</f>
        <v>#REF!</v>
      </c>
      <c r="U188" s="64" t="e">
        <f>INDEX(#REF!,MATCH($P188,#REF!,0))</f>
        <v>#REF!</v>
      </c>
      <c r="V188" s="64" t="e">
        <f>INDEX(#REF!,MATCH($P188,#REF!,0))</f>
        <v>#REF!</v>
      </c>
      <c r="W188" s="64" t="e">
        <f>INDEX(#REF!,MATCH($P188,#REF!,0))</f>
        <v>#REF!</v>
      </c>
      <c r="X188" s="64" t="e">
        <f>INDEX(#REF!,MATCH($P188,#REF!,0))</f>
        <v>#REF!</v>
      </c>
      <c r="Y188" s="64" t="e">
        <f>INDEX(#REF!,MATCH($P188,#REF!,0))</f>
        <v>#REF!</v>
      </c>
      <c r="Z188" s="64" t="e">
        <f>INDEX(#REF!,MATCH($P188,#REF!,0))</f>
        <v>#REF!</v>
      </c>
      <c r="AA188" s="64" t="e">
        <f>INDEX(#REF!,MATCH($P188,#REF!,0))</f>
        <v>#REF!</v>
      </c>
      <c r="AB188" s="64" t="e">
        <f>INDEX(#REF!,MATCH($P188,#REF!,0))</f>
        <v>#REF!</v>
      </c>
      <c r="AC188" s="64" t="e">
        <f>INDEX(#REF!,MATCH($P188,#REF!,0))</f>
        <v>#REF!</v>
      </c>
      <c r="AD188" s="64" t="e">
        <f>INDEX(#REF!,MATCH($P188,#REF!,0))</f>
        <v>#REF!</v>
      </c>
      <c r="AE188" s="64" t="e">
        <f>INDEX(#REF!,MATCH($P188,#REF!,0))</f>
        <v>#REF!</v>
      </c>
      <c r="AF188" s="64" t="e">
        <f>INDEX(#REF!,MATCH($P188,#REF!,0))</f>
        <v>#REF!</v>
      </c>
      <c r="AG188" s="64" t="e">
        <f>INDEX(#REF!,MATCH($P188,#REF!,0))</f>
        <v>#REF!</v>
      </c>
      <c r="AH188" s="64" t="e">
        <f>INDEX(#REF!,MATCH($P188,#REF!,0))</f>
        <v>#REF!</v>
      </c>
      <c r="AI188" s="64" t="e">
        <f>INDEX(#REF!,MATCH($P188,#REF!,0))</f>
        <v>#REF!</v>
      </c>
      <c r="AJ188" s="64" t="e">
        <f>INDEX(#REF!,MATCH(P188,#REF!,0))</f>
        <v>#REF!</v>
      </c>
      <c r="AK188" s="77" t="str">
        <f t="shared" si="68"/>
        <v>Not Available</v>
      </c>
      <c r="AL188" s="77" t="str">
        <f t="shared" si="69"/>
        <v>Not Available</v>
      </c>
      <c r="AM188" s="77" t="str">
        <f t="shared" si="70"/>
        <v>Not Available</v>
      </c>
      <c r="AN188" s="77" t="str">
        <f t="shared" si="71"/>
        <v>Not Available</v>
      </c>
      <c r="AO188" s="77" t="str">
        <f t="shared" si="72"/>
        <v>Not Available</v>
      </c>
      <c r="AP188" s="77" t="str">
        <f t="shared" si="73"/>
        <v>Not Available</v>
      </c>
      <c r="AQ188" s="77" t="str">
        <f t="shared" si="74"/>
        <v>Not Available</v>
      </c>
      <c r="AR188" s="77" t="str">
        <f t="shared" si="75"/>
        <v>Not Available</v>
      </c>
      <c r="AS188" s="77" t="str">
        <f t="shared" si="76"/>
        <v>Not Available</v>
      </c>
      <c r="AT188" s="77" t="str">
        <f t="shared" si="77"/>
        <v>Not Available</v>
      </c>
      <c r="AU188" s="77" t="str">
        <f t="shared" si="78"/>
        <v>Not Available</v>
      </c>
      <c r="AV188" s="77" t="str">
        <f t="shared" si="79"/>
        <v>Not Available</v>
      </c>
      <c r="AW188" s="77" t="str">
        <f t="shared" si="80"/>
        <v>Not Available</v>
      </c>
      <c r="AX188" s="77" t="str">
        <f t="shared" si="81"/>
        <v>Not Available</v>
      </c>
      <c r="AY188" s="77" t="str">
        <f t="shared" si="82"/>
        <v>Not Available</v>
      </c>
      <c r="AZ188" s="77" t="str">
        <f t="shared" si="83"/>
        <v>Not Available</v>
      </c>
      <c r="BA188" s="77" t="str">
        <f t="shared" si="84"/>
        <v>Not Available</v>
      </c>
      <c r="BB188" s="77" t="str">
        <f t="shared" si="85"/>
        <v>Not Available</v>
      </c>
      <c r="BC188" s="77" t="str">
        <f t="shared" si="86"/>
        <v>Not Available</v>
      </c>
      <c r="BD188" s="77" t="str">
        <f t="shared" si="87"/>
        <v>Not Available</v>
      </c>
      <c r="BE188" s="65">
        <f t="shared" si="66"/>
        <v>2</v>
      </c>
      <c r="BF188" s="65">
        <f t="shared" si="67"/>
        <v>1</v>
      </c>
      <c r="BG188" s="47" t="s">
        <v>26108</v>
      </c>
      <c r="BH188" s="61" t="str">
        <f>VLOOKUP($H188,'Code Type Lookup'!$A$2:$G$17237,7,FALSE)</f>
        <v>Laboratory &amp; Pathology Services</v>
      </c>
      <c r="BI188">
        <v>82550</v>
      </c>
      <c r="BJ188">
        <v>301</v>
      </c>
      <c r="BK188" s="47"/>
    </row>
    <row r="189" spans="1:63" x14ac:dyDescent="0.3">
      <c r="B189" s="61" t="str">
        <f t="shared" si="60"/>
        <v>Clinical Laboratory &amp; Pathology Procedures-Creatinine level to test for kidney function or muscle injury-82570</v>
      </c>
      <c r="C189" s="61" t="str">
        <f t="shared" si="61"/>
        <v>82570-0301</v>
      </c>
      <c r="D189" s="47" t="s">
        <v>31036</v>
      </c>
      <c r="E189" s="47" t="s">
        <v>171</v>
      </c>
      <c r="F189" s="61" t="str">
        <f>IFERROR(VLOOKUP($H189,'Code Type Lookup'!$A$2:$F$17237,6,FALSE),G189)</f>
        <v>Clinical Laboratory &amp; Pathology Procedures</v>
      </c>
      <c r="G189" s="61" t="str">
        <f>IFERROR(VLOOKUP($H189,'Plain Language Descriptions'!$A$2:$B$4913,2,FALSE),VLOOKUP($I189,'Code Type Lookup'!$L$2:$M$48,2,FALSE))</f>
        <v>Creatinine level to test for kidney function or muscle injury</v>
      </c>
      <c r="H189" s="62" t="s">
        <v>26117</v>
      </c>
      <c r="I189" s="66" t="s">
        <v>208</v>
      </c>
      <c r="J189" s="63" t="s">
        <v>31036</v>
      </c>
      <c r="K189" s="68">
        <v>85</v>
      </c>
      <c r="L189" s="61">
        <f t="shared" si="63"/>
        <v>1</v>
      </c>
      <c r="M189" s="47" t="s">
        <v>51</v>
      </c>
      <c r="N189" s="61">
        <f t="shared" si="64"/>
        <v>1</v>
      </c>
      <c r="O189" s="61" t="str">
        <f t="shared" si="62"/>
        <v>0301-82570 0301-82570</v>
      </c>
      <c r="P189" s="65" t="str">
        <f t="shared" si="65"/>
        <v>30182570</v>
      </c>
      <c r="Q189" s="64" t="e">
        <f>INDEX(#REF!,MATCH(P189,#REF!,0))</f>
        <v>#REF!</v>
      </c>
      <c r="R189" s="64" t="e">
        <f>INDEX(#REF!,MATCH($P189,#REF!,0))</f>
        <v>#REF!</v>
      </c>
      <c r="S189" s="64" t="e">
        <f>INDEX(#REF!,MATCH($P189,#REF!,0))</f>
        <v>#REF!</v>
      </c>
      <c r="T189" s="64" t="e">
        <f>INDEX(#REF!,MATCH($P189,#REF!,0))</f>
        <v>#REF!</v>
      </c>
      <c r="U189" s="64" t="e">
        <f>INDEX(#REF!,MATCH($P189,#REF!,0))</f>
        <v>#REF!</v>
      </c>
      <c r="V189" s="64" t="e">
        <f>INDEX(#REF!,MATCH($P189,#REF!,0))</f>
        <v>#REF!</v>
      </c>
      <c r="W189" s="64" t="e">
        <f>INDEX(#REF!,MATCH($P189,#REF!,0))</f>
        <v>#REF!</v>
      </c>
      <c r="X189" s="64" t="e">
        <f>INDEX(#REF!,MATCH($P189,#REF!,0))</f>
        <v>#REF!</v>
      </c>
      <c r="Y189" s="64" t="e">
        <f>INDEX(#REF!,MATCH($P189,#REF!,0))</f>
        <v>#REF!</v>
      </c>
      <c r="Z189" s="64" t="e">
        <f>INDEX(#REF!,MATCH($P189,#REF!,0))</f>
        <v>#REF!</v>
      </c>
      <c r="AA189" s="64" t="e">
        <f>INDEX(#REF!,MATCH($P189,#REF!,0))</f>
        <v>#REF!</v>
      </c>
      <c r="AB189" s="64" t="e">
        <f>INDEX(#REF!,MATCH($P189,#REF!,0))</f>
        <v>#REF!</v>
      </c>
      <c r="AC189" s="64" t="e">
        <f>INDEX(#REF!,MATCH($P189,#REF!,0))</f>
        <v>#REF!</v>
      </c>
      <c r="AD189" s="64" t="e">
        <f>INDEX(#REF!,MATCH($P189,#REF!,0))</f>
        <v>#REF!</v>
      </c>
      <c r="AE189" s="64" t="e">
        <f>INDEX(#REF!,MATCH($P189,#REF!,0))</f>
        <v>#REF!</v>
      </c>
      <c r="AF189" s="64" t="e">
        <f>INDEX(#REF!,MATCH($P189,#REF!,0))</f>
        <v>#REF!</v>
      </c>
      <c r="AG189" s="64" t="e">
        <f>INDEX(#REF!,MATCH($P189,#REF!,0))</f>
        <v>#REF!</v>
      </c>
      <c r="AH189" s="64" t="e">
        <f>INDEX(#REF!,MATCH($P189,#REF!,0))</f>
        <v>#REF!</v>
      </c>
      <c r="AI189" s="64" t="e">
        <f>INDEX(#REF!,MATCH($P189,#REF!,0))</f>
        <v>#REF!</v>
      </c>
      <c r="AJ189" s="64" t="e">
        <f>INDEX(#REF!,MATCH(P189,#REF!,0))</f>
        <v>#REF!</v>
      </c>
      <c r="AK189" s="77" t="str">
        <f t="shared" si="68"/>
        <v>Not Available</v>
      </c>
      <c r="AL189" s="77" t="str">
        <f t="shared" si="69"/>
        <v>Not Available</v>
      </c>
      <c r="AM189" s="77" t="str">
        <f t="shared" si="70"/>
        <v>Not Available</v>
      </c>
      <c r="AN189" s="77" t="str">
        <f t="shared" si="71"/>
        <v>Not Available</v>
      </c>
      <c r="AO189" s="77" t="str">
        <f t="shared" si="72"/>
        <v>Not Available</v>
      </c>
      <c r="AP189" s="77" t="str">
        <f t="shared" si="73"/>
        <v>Not Available</v>
      </c>
      <c r="AQ189" s="77" t="str">
        <f t="shared" si="74"/>
        <v>Not Available</v>
      </c>
      <c r="AR189" s="77" t="str">
        <f t="shared" si="75"/>
        <v>Not Available</v>
      </c>
      <c r="AS189" s="77" t="str">
        <f t="shared" si="76"/>
        <v>Not Available</v>
      </c>
      <c r="AT189" s="77" t="str">
        <f t="shared" si="77"/>
        <v>Not Available</v>
      </c>
      <c r="AU189" s="77" t="str">
        <f t="shared" si="78"/>
        <v>Not Available</v>
      </c>
      <c r="AV189" s="77" t="str">
        <f t="shared" si="79"/>
        <v>Not Available</v>
      </c>
      <c r="AW189" s="77" t="str">
        <f t="shared" si="80"/>
        <v>Not Available</v>
      </c>
      <c r="AX189" s="77" t="str">
        <f t="shared" si="81"/>
        <v>Not Available</v>
      </c>
      <c r="AY189" s="77" t="str">
        <f t="shared" si="82"/>
        <v>Not Available</v>
      </c>
      <c r="AZ189" s="77" t="str">
        <f t="shared" si="83"/>
        <v>Not Available</v>
      </c>
      <c r="BA189" s="77" t="str">
        <f t="shared" si="84"/>
        <v>Not Available</v>
      </c>
      <c r="BB189" s="77" t="str">
        <f t="shared" si="85"/>
        <v>Not Available</v>
      </c>
      <c r="BC189" s="77" t="str">
        <f t="shared" si="86"/>
        <v>Not Available</v>
      </c>
      <c r="BD189" s="77" t="str">
        <f t="shared" si="87"/>
        <v>Not Available</v>
      </c>
      <c r="BE189" s="65">
        <f t="shared" si="66"/>
        <v>2</v>
      </c>
      <c r="BF189" s="65">
        <f t="shared" si="67"/>
        <v>1</v>
      </c>
      <c r="BG189" s="47" t="s">
        <v>26118</v>
      </c>
      <c r="BH189" s="61" t="str">
        <f>VLOOKUP($H189,'Code Type Lookup'!$A$2:$G$17237,7,FALSE)</f>
        <v>Laboratory &amp; Pathology Services</v>
      </c>
      <c r="BI189">
        <v>82570</v>
      </c>
      <c r="BJ189">
        <v>301</v>
      </c>
      <c r="BK189" s="47"/>
    </row>
    <row r="190" spans="1:63" x14ac:dyDescent="0.3">
      <c r="B190" s="61" t="str">
        <f t="shared" si="60"/>
        <v>Clinical Laboratory &amp; Pathology Procedures-Cyanocobalamin (vitamin B-12) level-82607</v>
      </c>
      <c r="C190" s="61" t="str">
        <f t="shared" si="61"/>
        <v>82607-0301</v>
      </c>
      <c r="D190" s="47" t="s">
        <v>551</v>
      </c>
      <c r="E190" s="47" t="s">
        <v>171</v>
      </c>
      <c r="F190" s="61" t="str">
        <f>IFERROR(VLOOKUP($H190,'Code Type Lookup'!$A$2:$F$17237,6,FALSE),G190)</f>
        <v>Clinical Laboratory &amp; Pathology Procedures</v>
      </c>
      <c r="G190" s="61" t="str">
        <f>IFERROR(VLOOKUP($H190,'Plain Language Descriptions'!$A$2:$B$4913,2,FALSE),VLOOKUP($I190,'Code Type Lookup'!$L$2:$M$48,2,FALSE))</f>
        <v>Cyanocobalamin (vitamin B-12) level</v>
      </c>
      <c r="H190" s="62" t="s">
        <v>553</v>
      </c>
      <c r="I190" s="66" t="s">
        <v>208</v>
      </c>
      <c r="J190" s="63" t="s">
        <v>551</v>
      </c>
      <c r="K190" s="68">
        <v>62</v>
      </c>
      <c r="L190" s="61">
        <f t="shared" si="63"/>
        <v>2</v>
      </c>
      <c r="M190" s="47" t="s">
        <v>51</v>
      </c>
      <c r="N190" s="61">
        <f t="shared" si="64"/>
        <v>1</v>
      </c>
      <c r="O190" s="61" t="str">
        <f t="shared" si="62"/>
        <v>0301-82607 0301-82607</v>
      </c>
      <c r="P190" s="65" t="str">
        <f t="shared" si="65"/>
        <v>30182607</v>
      </c>
      <c r="Q190" s="64" t="e">
        <f>INDEX(#REF!,MATCH(P190,#REF!,0))</f>
        <v>#REF!</v>
      </c>
      <c r="R190" s="64" t="e">
        <f>INDEX(#REF!,MATCH($P190,#REF!,0))</f>
        <v>#REF!</v>
      </c>
      <c r="S190" s="64" t="e">
        <f>INDEX(#REF!,MATCH($P190,#REF!,0))</f>
        <v>#REF!</v>
      </c>
      <c r="T190" s="64" t="e">
        <f>INDEX(#REF!,MATCH($P190,#REF!,0))</f>
        <v>#REF!</v>
      </c>
      <c r="U190" s="64" t="e">
        <f>INDEX(#REF!,MATCH($P190,#REF!,0))</f>
        <v>#REF!</v>
      </c>
      <c r="V190" s="64" t="e">
        <f>INDEX(#REF!,MATCH($P190,#REF!,0))</f>
        <v>#REF!</v>
      </c>
      <c r="W190" s="64" t="e">
        <f>INDEX(#REF!,MATCH($P190,#REF!,0))</f>
        <v>#REF!</v>
      </c>
      <c r="X190" s="64" t="e">
        <f>INDEX(#REF!,MATCH($P190,#REF!,0))</f>
        <v>#REF!</v>
      </c>
      <c r="Y190" s="64" t="e">
        <f>INDEX(#REF!,MATCH($P190,#REF!,0))</f>
        <v>#REF!</v>
      </c>
      <c r="Z190" s="64" t="e">
        <f>INDEX(#REF!,MATCH($P190,#REF!,0))</f>
        <v>#REF!</v>
      </c>
      <c r="AA190" s="64" t="e">
        <f>INDEX(#REF!,MATCH($P190,#REF!,0))</f>
        <v>#REF!</v>
      </c>
      <c r="AB190" s="64" t="e">
        <f>INDEX(#REF!,MATCH($P190,#REF!,0))</f>
        <v>#REF!</v>
      </c>
      <c r="AC190" s="64" t="e">
        <f>INDEX(#REF!,MATCH($P190,#REF!,0))</f>
        <v>#REF!</v>
      </c>
      <c r="AD190" s="64" t="e">
        <f>INDEX(#REF!,MATCH($P190,#REF!,0))</f>
        <v>#REF!</v>
      </c>
      <c r="AE190" s="64" t="e">
        <f>INDEX(#REF!,MATCH($P190,#REF!,0))</f>
        <v>#REF!</v>
      </c>
      <c r="AF190" s="64" t="e">
        <f>INDEX(#REF!,MATCH($P190,#REF!,0))</f>
        <v>#REF!</v>
      </c>
      <c r="AG190" s="64" t="e">
        <f>INDEX(#REF!,MATCH($P190,#REF!,0))</f>
        <v>#REF!</v>
      </c>
      <c r="AH190" s="64" t="e">
        <f>INDEX(#REF!,MATCH($P190,#REF!,0))</f>
        <v>#REF!</v>
      </c>
      <c r="AI190" s="64" t="e">
        <f>INDEX(#REF!,MATCH($P190,#REF!,0))</f>
        <v>#REF!</v>
      </c>
      <c r="AJ190" s="64" t="e">
        <f>INDEX(#REF!,MATCH(P190,#REF!,0))</f>
        <v>#REF!</v>
      </c>
      <c r="AK190" s="77" t="str">
        <f t="shared" si="68"/>
        <v>Not Available</v>
      </c>
      <c r="AL190" s="77" t="str">
        <f t="shared" si="69"/>
        <v>Not Available</v>
      </c>
      <c r="AM190" s="77" t="str">
        <f t="shared" si="70"/>
        <v>Not Available</v>
      </c>
      <c r="AN190" s="77" t="str">
        <f t="shared" si="71"/>
        <v>Not Available</v>
      </c>
      <c r="AO190" s="77" t="str">
        <f t="shared" si="72"/>
        <v>Not Available</v>
      </c>
      <c r="AP190" s="77" t="str">
        <f t="shared" si="73"/>
        <v>Not Available</v>
      </c>
      <c r="AQ190" s="77" t="str">
        <f t="shared" si="74"/>
        <v>Not Available</v>
      </c>
      <c r="AR190" s="77" t="str">
        <f t="shared" si="75"/>
        <v>Not Available</v>
      </c>
      <c r="AS190" s="77" t="str">
        <f t="shared" si="76"/>
        <v>Not Available</v>
      </c>
      <c r="AT190" s="77" t="str">
        <f t="shared" si="77"/>
        <v>Not Available</v>
      </c>
      <c r="AU190" s="77" t="str">
        <f t="shared" si="78"/>
        <v>Not Available</v>
      </c>
      <c r="AV190" s="77" t="str">
        <f t="shared" si="79"/>
        <v>Not Available</v>
      </c>
      <c r="AW190" s="77" t="str">
        <f t="shared" si="80"/>
        <v>Not Available</v>
      </c>
      <c r="AX190" s="77" t="str">
        <f t="shared" si="81"/>
        <v>Not Available</v>
      </c>
      <c r="AY190" s="77" t="str">
        <f t="shared" si="82"/>
        <v>Not Available</v>
      </c>
      <c r="AZ190" s="77" t="str">
        <f t="shared" si="83"/>
        <v>Not Available</v>
      </c>
      <c r="BA190" s="77" t="str">
        <f t="shared" si="84"/>
        <v>Not Available</v>
      </c>
      <c r="BB190" s="77" t="str">
        <f t="shared" si="85"/>
        <v>Not Available</v>
      </c>
      <c r="BC190" s="77" t="str">
        <f t="shared" si="86"/>
        <v>Not Available</v>
      </c>
      <c r="BD190" s="77" t="str">
        <f t="shared" si="87"/>
        <v>Not Available</v>
      </c>
      <c r="BE190" s="65">
        <f t="shared" si="66"/>
        <v>4</v>
      </c>
      <c r="BF190" s="65">
        <f t="shared" si="67"/>
        <v>2</v>
      </c>
      <c r="BG190" s="47" t="s">
        <v>26127</v>
      </c>
      <c r="BH190" s="61" t="str">
        <f>VLOOKUP($H190,'Code Type Lookup'!$A$2:$G$17237,7,FALSE)</f>
        <v>Laboratory &amp; Pathology Services</v>
      </c>
      <c r="BI190">
        <v>82607</v>
      </c>
      <c r="BJ190">
        <v>301</v>
      </c>
      <c r="BK190" s="47"/>
    </row>
    <row r="191" spans="1:63" x14ac:dyDescent="0.3">
      <c r="B191" s="61" t="str">
        <f t="shared" si="60"/>
        <v>Surgery Procedures -Draw Blood from Vein-36415</v>
      </c>
      <c r="C191" s="61" t="str">
        <f t="shared" si="61"/>
        <v>82607-0301</v>
      </c>
      <c r="D191" s="47" t="s">
        <v>551</v>
      </c>
      <c r="E191" s="47" t="s">
        <v>187</v>
      </c>
      <c r="F191" s="61" t="str">
        <f>IFERROR(VLOOKUP($H191,'Code Type Lookup'!$A$2:$F$17237,6,FALSE),G191)</f>
        <v xml:space="preserve">Surgery Procedures </v>
      </c>
      <c r="G191" s="61" t="str">
        <f>IFERROR(VLOOKUP($H191,'Plain Language Descriptions'!$A$2:$B$4913,2,FALSE),VLOOKUP($I191,'Code Type Lookup'!$L$2:$M$48,2,FALSE))</f>
        <v>Draw Blood from Vein</v>
      </c>
      <c r="H191" s="62" t="s">
        <v>49</v>
      </c>
      <c r="I191" s="66" t="s">
        <v>50</v>
      </c>
      <c r="J191" s="63" t="s">
        <v>33992</v>
      </c>
      <c r="K191" s="68">
        <v>36</v>
      </c>
      <c r="L191" s="61">
        <f t="shared" si="63"/>
        <v>2</v>
      </c>
      <c r="M191" s="47" t="s">
        <v>47</v>
      </c>
      <c r="N191" s="61">
        <f t="shared" si="64"/>
        <v>0</v>
      </c>
      <c r="O191" s="61" t="str">
        <f t="shared" si="62"/>
        <v>0300-36415 0301-82607</v>
      </c>
      <c r="P191" s="65" t="str">
        <f t="shared" si="65"/>
        <v>30036415</v>
      </c>
      <c r="Q191" s="64" t="e">
        <f>INDEX(#REF!,MATCH(P191,#REF!,0))</f>
        <v>#REF!</v>
      </c>
      <c r="R191" s="64" t="e">
        <f>INDEX(#REF!,MATCH($P191,#REF!,0))</f>
        <v>#REF!</v>
      </c>
      <c r="S191" s="64" t="e">
        <f>INDEX(#REF!,MATCH($P191,#REF!,0))</f>
        <v>#REF!</v>
      </c>
      <c r="T191" s="64" t="e">
        <f>INDEX(#REF!,MATCH($P191,#REF!,0))</f>
        <v>#REF!</v>
      </c>
      <c r="U191" s="64" t="e">
        <f>INDEX(#REF!,MATCH($P191,#REF!,0))</f>
        <v>#REF!</v>
      </c>
      <c r="V191" s="64" t="e">
        <f>INDEX(#REF!,MATCH($P191,#REF!,0))</f>
        <v>#REF!</v>
      </c>
      <c r="W191" s="64" t="e">
        <f>INDEX(#REF!,MATCH($P191,#REF!,0))</f>
        <v>#REF!</v>
      </c>
      <c r="X191" s="64" t="e">
        <f>INDEX(#REF!,MATCH($P191,#REF!,0))</f>
        <v>#REF!</v>
      </c>
      <c r="Y191" s="64" t="e">
        <f>INDEX(#REF!,MATCH($P191,#REF!,0))</f>
        <v>#REF!</v>
      </c>
      <c r="Z191" s="64" t="e">
        <f>INDEX(#REF!,MATCH($P191,#REF!,0))</f>
        <v>#REF!</v>
      </c>
      <c r="AA191" s="64" t="e">
        <f>INDEX(#REF!,MATCH($P191,#REF!,0))</f>
        <v>#REF!</v>
      </c>
      <c r="AB191" s="64" t="e">
        <f>INDEX(#REF!,MATCH($P191,#REF!,0))</f>
        <v>#REF!</v>
      </c>
      <c r="AC191" s="64" t="e">
        <f>INDEX(#REF!,MATCH($P191,#REF!,0))</f>
        <v>#REF!</v>
      </c>
      <c r="AD191" s="64" t="e">
        <f>INDEX(#REF!,MATCH($P191,#REF!,0))</f>
        <v>#REF!</v>
      </c>
      <c r="AE191" s="64" t="e">
        <f>INDEX(#REF!,MATCH($P191,#REF!,0))</f>
        <v>#REF!</v>
      </c>
      <c r="AF191" s="64" t="e">
        <f>INDEX(#REF!,MATCH($P191,#REF!,0))</f>
        <v>#REF!</v>
      </c>
      <c r="AG191" s="64" t="e">
        <f>INDEX(#REF!,MATCH($P191,#REF!,0))</f>
        <v>#REF!</v>
      </c>
      <c r="AH191" s="64" t="e">
        <f>INDEX(#REF!,MATCH($P191,#REF!,0))</f>
        <v>#REF!</v>
      </c>
      <c r="AI191" s="64" t="e">
        <f>INDEX(#REF!,MATCH($P191,#REF!,0))</f>
        <v>#REF!</v>
      </c>
      <c r="AJ191" s="64" t="e">
        <f>INDEX(#REF!,MATCH(P191,#REF!,0))</f>
        <v>#REF!</v>
      </c>
      <c r="AK191" s="77" t="str">
        <f t="shared" si="68"/>
        <v>Not Available</v>
      </c>
      <c r="AL191" s="77" t="str">
        <f t="shared" si="69"/>
        <v>Not Available</v>
      </c>
      <c r="AM191" s="77" t="str">
        <f t="shared" si="70"/>
        <v>Not Available</v>
      </c>
      <c r="AN191" s="77" t="str">
        <f t="shared" si="71"/>
        <v>Not Available</v>
      </c>
      <c r="AO191" s="77" t="str">
        <f t="shared" si="72"/>
        <v>Not Available</v>
      </c>
      <c r="AP191" s="77" t="str">
        <f t="shared" si="73"/>
        <v>Not Available</v>
      </c>
      <c r="AQ191" s="77" t="str">
        <f t="shared" si="74"/>
        <v>Not Available</v>
      </c>
      <c r="AR191" s="77" t="str">
        <f t="shared" si="75"/>
        <v>Not Available</v>
      </c>
      <c r="AS191" s="77" t="str">
        <f t="shared" si="76"/>
        <v>Not Available</v>
      </c>
      <c r="AT191" s="77" t="str">
        <f t="shared" si="77"/>
        <v>Not Available</v>
      </c>
      <c r="AU191" s="77" t="str">
        <f t="shared" si="78"/>
        <v>Not Available</v>
      </c>
      <c r="AV191" s="77" t="str">
        <f t="shared" si="79"/>
        <v>Not Available</v>
      </c>
      <c r="AW191" s="77" t="str">
        <f t="shared" si="80"/>
        <v>Not Available</v>
      </c>
      <c r="AX191" s="77" t="str">
        <f t="shared" si="81"/>
        <v>Not Available</v>
      </c>
      <c r="AY191" s="77" t="str">
        <f t="shared" si="82"/>
        <v>Not Available</v>
      </c>
      <c r="AZ191" s="77" t="str">
        <f t="shared" si="83"/>
        <v>Not Available</v>
      </c>
      <c r="BA191" s="77" t="str">
        <f t="shared" si="84"/>
        <v>Not Available</v>
      </c>
      <c r="BB191" s="77" t="str">
        <f t="shared" si="85"/>
        <v>Not Available</v>
      </c>
      <c r="BC191" s="77" t="str">
        <f t="shared" si="86"/>
        <v>Not Available</v>
      </c>
      <c r="BD191" s="77" t="str">
        <f t="shared" si="87"/>
        <v>Not Available</v>
      </c>
      <c r="BE191" s="65" t="str">
        <f t="shared" si="66"/>
        <v>N/A</v>
      </c>
      <c r="BF191" s="65" t="e">
        <f t="shared" si="67"/>
        <v>#VALUE!</v>
      </c>
      <c r="BG191" s="47" t="s">
        <v>17386</v>
      </c>
      <c r="BH191" s="61" t="str">
        <f>VLOOKUP($H191,'Code Type Lookup'!$A$2:$G$17237,7,FALSE)</f>
        <v>Medicine and Surgery Services</v>
      </c>
      <c r="BI191">
        <v>36415</v>
      </c>
      <c r="BJ191">
        <v>300</v>
      </c>
      <c r="BK191" s="47"/>
    </row>
    <row r="192" spans="1:63" x14ac:dyDescent="0.3">
      <c r="B192" s="61" t="str">
        <f t="shared" si="60"/>
        <v>Clinical Laboratory &amp; Pathology Procedures-Dehydroepiandrosterone (DHEA-S) hormone level-82627</v>
      </c>
      <c r="C192" s="61" t="str">
        <f t="shared" si="61"/>
        <v>82627-0301</v>
      </c>
      <c r="D192" s="47" t="s">
        <v>33863</v>
      </c>
      <c r="E192" s="47" t="s">
        <v>171</v>
      </c>
      <c r="F192" s="61" t="str">
        <f>IFERROR(VLOOKUP($H192,'Code Type Lookup'!$A$2:$F$17237,6,FALSE),G192)</f>
        <v>Clinical Laboratory &amp; Pathology Procedures</v>
      </c>
      <c r="G192" s="61" t="str">
        <f>IFERROR(VLOOKUP($H192,'Plain Language Descriptions'!$A$2:$B$4913,2,FALSE),VLOOKUP($I192,'Code Type Lookup'!$L$2:$M$48,2,FALSE))</f>
        <v>Dehydroepiandrosterone (DHEA-S) hormone level</v>
      </c>
      <c r="H192" s="62" t="s">
        <v>26136</v>
      </c>
      <c r="I192" s="66" t="s">
        <v>208</v>
      </c>
      <c r="J192" s="63" t="s">
        <v>33863</v>
      </c>
      <c r="K192" s="68">
        <v>329</v>
      </c>
      <c r="L192" s="61">
        <f t="shared" si="63"/>
        <v>3</v>
      </c>
      <c r="M192" s="47" t="s">
        <v>51</v>
      </c>
      <c r="N192" s="61">
        <f t="shared" si="64"/>
        <v>1</v>
      </c>
      <c r="O192" s="61" t="str">
        <f t="shared" si="62"/>
        <v>0301-82627 0301-82627</v>
      </c>
      <c r="P192" s="65" t="str">
        <f t="shared" si="65"/>
        <v>30182627</v>
      </c>
      <c r="Q192" s="64" t="e">
        <f>INDEX(#REF!,MATCH(P192,#REF!,0))</f>
        <v>#REF!</v>
      </c>
      <c r="R192" s="64" t="e">
        <f>INDEX(#REF!,MATCH($P192,#REF!,0))</f>
        <v>#REF!</v>
      </c>
      <c r="S192" s="64" t="e">
        <f>INDEX(#REF!,MATCH($P192,#REF!,0))</f>
        <v>#REF!</v>
      </c>
      <c r="T192" s="64" t="e">
        <f>INDEX(#REF!,MATCH($P192,#REF!,0))</f>
        <v>#REF!</v>
      </c>
      <c r="U192" s="64" t="e">
        <f>INDEX(#REF!,MATCH($P192,#REF!,0))</f>
        <v>#REF!</v>
      </c>
      <c r="V192" s="64" t="e">
        <f>INDEX(#REF!,MATCH($P192,#REF!,0))</f>
        <v>#REF!</v>
      </c>
      <c r="W192" s="64" t="e">
        <f>INDEX(#REF!,MATCH($P192,#REF!,0))</f>
        <v>#REF!</v>
      </c>
      <c r="X192" s="64" t="e">
        <f>INDEX(#REF!,MATCH($P192,#REF!,0))</f>
        <v>#REF!</v>
      </c>
      <c r="Y192" s="64" t="e">
        <f>INDEX(#REF!,MATCH($P192,#REF!,0))</f>
        <v>#REF!</v>
      </c>
      <c r="Z192" s="64" t="e">
        <f>INDEX(#REF!,MATCH($P192,#REF!,0))</f>
        <v>#REF!</v>
      </c>
      <c r="AA192" s="64" t="e">
        <f>INDEX(#REF!,MATCH($P192,#REF!,0))</f>
        <v>#REF!</v>
      </c>
      <c r="AB192" s="64" t="e">
        <f>INDEX(#REF!,MATCH($P192,#REF!,0))</f>
        <v>#REF!</v>
      </c>
      <c r="AC192" s="64" t="e">
        <f>INDEX(#REF!,MATCH($P192,#REF!,0))</f>
        <v>#REF!</v>
      </c>
      <c r="AD192" s="64" t="e">
        <f>INDEX(#REF!,MATCH($P192,#REF!,0))</f>
        <v>#REF!</v>
      </c>
      <c r="AE192" s="64" t="e">
        <f>INDEX(#REF!,MATCH($P192,#REF!,0))</f>
        <v>#REF!</v>
      </c>
      <c r="AF192" s="64" t="e">
        <f>INDEX(#REF!,MATCH($P192,#REF!,0))</f>
        <v>#REF!</v>
      </c>
      <c r="AG192" s="64" t="e">
        <f>INDEX(#REF!,MATCH($P192,#REF!,0))</f>
        <v>#REF!</v>
      </c>
      <c r="AH192" s="64" t="e">
        <f>INDEX(#REF!,MATCH($P192,#REF!,0))</f>
        <v>#REF!</v>
      </c>
      <c r="AI192" s="64" t="e">
        <f>INDEX(#REF!,MATCH($P192,#REF!,0))</f>
        <v>#REF!</v>
      </c>
      <c r="AJ192" s="64" t="e">
        <f>INDEX(#REF!,MATCH(P192,#REF!,0))</f>
        <v>#REF!</v>
      </c>
      <c r="AK192" s="77" t="str">
        <f t="shared" si="68"/>
        <v>Not Available</v>
      </c>
      <c r="AL192" s="77" t="str">
        <f t="shared" si="69"/>
        <v>Not Available</v>
      </c>
      <c r="AM192" s="77" t="str">
        <f t="shared" si="70"/>
        <v>Not Available</v>
      </c>
      <c r="AN192" s="77" t="str">
        <f t="shared" si="71"/>
        <v>Not Available</v>
      </c>
      <c r="AO192" s="77" t="str">
        <f t="shared" si="72"/>
        <v>Not Available</v>
      </c>
      <c r="AP192" s="77" t="str">
        <f t="shared" si="73"/>
        <v>Not Available</v>
      </c>
      <c r="AQ192" s="77" t="str">
        <f t="shared" si="74"/>
        <v>Not Available</v>
      </c>
      <c r="AR192" s="77" t="str">
        <f t="shared" si="75"/>
        <v>Not Available</v>
      </c>
      <c r="AS192" s="77" t="str">
        <f t="shared" si="76"/>
        <v>Not Available</v>
      </c>
      <c r="AT192" s="77" t="str">
        <f t="shared" si="77"/>
        <v>Not Available</v>
      </c>
      <c r="AU192" s="77" t="str">
        <f t="shared" si="78"/>
        <v>Not Available</v>
      </c>
      <c r="AV192" s="77" t="str">
        <f t="shared" si="79"/>
        <v>Not Available</v>
      </c>
      <c r="AW192" s="77" t="str">
        <f t="shared" si="80"/>
        <v>Not Available</v>
      </c>
      <c r="AX192" s="77" t="str">
        <f t="shared" si="81"/>
        <v>Not Available</v>
      </c>
      <c r="AY192" s="77" t="str">
        <f t="shared" si="82"/>
        <v>Not Available</v>
      </c>
      <c r="AZ192" s="77" t="str">
        <f t="shared" si="83"/>
        <v>Not Available</v>
      </c>
      <c r="BA192" s="77" t="str">
        <f t="shared" si="84"/>
        <v>Not Available</v>
      </c>
      <c r="BB192" s="77" t="str">
        <f t="shared" si="85"/>
        <v>Not Available</v>
      </c>
      <c r="BC192" s="77" t="str">
        <f t="shared" si="86"/>
        <v>Not Available</v>
      </c>
      <c r="BD192" s="77" t="str">
        <f t="shared" si="87"/>
        <v>Not Available</v>
      </c>
      <c r="BE192" s="65">
        <f t="shared" si="66"/>
        <v>5</v>
      </c>
      <c r="BF192" s="65">
        <f t="shared" si="67"/>
        <v>2</v>
      </c>
      <c r="BG192" s="47" t="s">
        <v>26135</v>
      </c>
      <c r="BH192" s="61" t="str">
        <f>VLOOKUP($H192,'Code Type Lookup'!$A$2:$G$17237,7,FALSE)</f>
        <v>Laboratory &amp; Pathology Services</v>
      </c>
      <c r="BI192">
        <v>82627</v>
      </c>
      <c r="BJ192">
        <v>301</v>
      </c>
      <c r="BK192" s="47"/>
    </row>
    <row r="193" spans="1:63" x14ac:dyDescent="0.3">
      <c r="B193" s="61" t="str">
        <f t="shared" si="60"/>
        <v>Surgery Procedures -Draw Blood from Vein-36415</v>
      </c>
      <c r="C193" s="61" t="str">
        <f t="shared" si="61"/>
        <v>82627-0301</v>
      </c>
      <c r="D193" s="47" t="s">
        <v>33863</v>
      </c>
      <c r="E193" s="47" t="s">
        <v>187</v>
      </c>
      <c r="F193" s="61" t="str">
        <f>IFERROR(VLOOKUP($H193,'Code Type Lookup'!$A$2:$F$17237,6,FALSE),G193)</f>
        <v xml:space="preserve">Surgery Procedures </v>
      </c>
      <c r="G193" s="61" t="str">
        <f>IFERROR(VLOOKUP($H193,'Plain Language Descriptions'!$A$2:$B$4913,2,FALSE),VLOOKUP($I193,'Code Type Lookup'!$L$2:$M$48,2,FALSE))</f>
        <v>Draw Blood from Vein</v>
      </c>
      <c r="H193" s="62" t="s">
        <v>49</v>
      </c>
      <c r="I193" s="66" t="s">
        <v>50</v>
      </c>
      <c r="J193" s="63" t="s">
        <v>33992</v>
      </c>
      <c r="K193" s="68">
        <v>33</v>
      </c>
      <c r="L193" s="61">
        <f t="shared" si="63"/>
        <v>3</v>
      </c>
      <c r="M193" s="47" t="s">
        <v>47</v>
      </c>
      <c r="N193" s="61">
        <f t="shared" si="64"/>
        <v>0</v>
      </c>
      <c r="O193" s="61" t="str">
        <f t="shared" si="62"/>
        <v>0300-36415 0301-82627</v>
      </c>
      <c r="P193" s="65" t="str">
        <f t="shared" si="65"/>
        <v>30036415</v>
      </c>
      <c r="Q193" s="64" t="e">
        <f>INDEX(#REF!,MATCH(P193,#REF!,0))</f>
        <v>#REF!</v>
      </c>
      <c r="R193" s="64" t="e">
        <f>INDEX(#REF!,MATCH($P193,#REF!,0))</f>
        <v>#REF!</v>
      </c>
      <c r="S193" s="64" t="e">
        <f>INDEX(#REF!,MATCH($P193,#REF!,0))</f>
        <v>#REF!</v>
      </c>
      <c r="T193" s="64" t="e">
        <f>INDEX(#REF!,MATCH($P193,#REF!,0))</f>
        <v>#REF!</v>
      </c>
      <c r="U193" s="64" t="e">
        <f>INDEX(#REF!,MATCH($P193,#REF!,0))</f>
        <v>#REF!</v>
      </c>
      <c r="V193" s="64" t="e">
        <f>INDEX(#REF!,MATCH($P193,#REF!,0))</f>
        <v>#REF!</v>
      </c>
      <c r="W193" s="64" t="e">
        <f>INDEX(#REF!,MATCH($P193,#REF!,0))</f>
        <v>#REF!</v>
      </c>
      <c r="X193" s="64" t="e">
        <f>INDEX(#REF!,MATCH($P193,#REF!,0))</f>
        <v>#REF!</v>
      </c>
      <c r="Y193" s="64" t="e">
        <f>INDEX(#REF!,MATCH($P193,#REF!,0))</f>
        <v>#REF!</v>
      </c>
      <c r="Z193" s="64" t="e">
        <f>INDEX(#REF!,MATCH($P193,#REF!,0))</f>
        <v>#REF!</v>
      </c>
      <c r="AA193" s="64" t="e">
        <f>INDEX(#REF!,MATCH($P193,#REF!,0))</f>
        <v>#REF!</v>
      </c>
      <c r="AB193" s="64" t="e">
        <f>INDEX(#REF!,MATCH($P193,#REF!,0))</f>
        <v>#REF!</v>
      </c>
      <c r="AC193" s="64" t="e">
        <f>INDEX(#REF!,MATCH($P193,#REF!,0))</f>
        <v>#REF!</v>
      </c>
      <c r="AD193" s="64" t="e">
        <f>INDEX(#REF!,MATCH($P193,#REF!,0))</f>
        <v>#REF!</v>
      </c>
      <c r="AE193" s="64" t="e">
        <f>INDEX(#REF!,MATCH($P193,#REF!,0))</f>
        <v>#REF!</v>
      </c>
      <c r="AF193" s="64" t="e">
        <f>INDEX(#REF!,MATCH($P193,#REF!,0))</f>
        <v>#REF!</v>
      </c>
      <c r="AG193" s="64" t="e">
        <f>INDEX(#REF!,MATCH($P193,#REF!,0))</f>
        <v>#REF!</v>
      </c>
      <c r="AH193" s="64" t="e">
        <f>INDEX(#REF!,MATCH($P193,#REF!,0))</f>
        <v>#REF!</v>
      </c>
      <c r="AI193" s="64" t="e">
        <f>INDEX(#REF!,MATCH($P193,#REF!,0))</f>
        <v>#REF!</v>
      </c>
      <c r="AJ193" s="64" t="e">
        <f>INDEX(#REF!,MATCH(P193,#REF!,0))</f>
        <v>#REF!</v>
      </c>
      <c r="AK193" s="77" t="str">
        <f t="shared" si="68"/>
        <v>Not Available</v>
      </c>
      <c r="AL193" s="77" t="str">
        <f t="shared" si="69"/>
        <v>Not Available</v>
      </c>
      <c r="AM193" s="77" t="str">
        <f t="shared" si="70"/>
        <v>Not Available</v>
      </c>
      <c r="AN193" s="77" t="str">
        <f t="shared" si="71"/>
        <v>Not Available</v>
      </c>
      <c r="AO193" s="77" t="str">
        <f t="shared" si="72"/>
        <v>Not Available</v>
      </c>
      <c r="AP193" s="77" t="str">
        <f t="shared" si="73"/>
        <v>Not Available</v>
      </c>
      <c r="AQ193" s="77" t="str">
        <f t="shared" si="74"/>
        <v>Not Available</v>
      </c>
      <c r="AR193" s="77" t="str">
        <f t="shared" si="75"/>
        <v>Not Available</v>
      </c>
      <c r="AS193" s="77" t="str">
        <f t="shared" si="76"/>
        <v>Not Available</v>
      </c>
      <c r="AT193" s="77" t="str">
        <f t="shared" si="77"/>
        <v>Not Available</v>
      </c>
      <c r="AU193" s="77" t="str">
        <f t="shared" si="78"/>
        <v>Not Available</v>
      </c>
      <c r="AV193" s="77" t="str">
        <f t="shared" si="79"/>
        <v>Not Available</v>
      </c>
      <c r="AW193" s="77" t="str">
        <f t="shared" si="80"/>
        <v>Not Available</v>
      </c>
      <c r="AX193" s="77" t="str">
        <f t="shared" si="81"/>
        <v>Not Available</v>
      </c>
      <c r="AY193" s="77" t="str">
        <f t="shared" si="82"/>
        <v>Not Available</v>
      </c>
      <c r="AZ193" s="77" t="str">
        <f t="shared" si="83"/>
        <v>Not Available</v>
      </c>
      <c r="BA193" s="77" t="str">
        <f t="shared" si="84"/>
        <v>Not Available</v>
      </c>
      <c r="BB193" s="77" t="str">
        <f t="shared" si="85"/>
        <v>Not Available</v>
      </c>
      <c r="BC193" s="77" t="str">
        <f t="shared" si="86"/>
        <v>Not Available</v>
      </c>
      <c r="BD193" s="77" t="str">
        <f t="shared" si="87"/>
        <v>Not Available</v>
      </c>
      <c r="BE193" s="65" t="str">
        <f t="shared" si="66"/>
        <v>N/A</v>
      </c>
      <c r="BF193" s="65" t="e">
        <f t="shared" si="67"/>
        <v>#VALUE!</v>
      </c>
      <c r="BG193" s="47" t="s">
        <v>17386</v>
      </c>
      <c r="BH193" s="61" t="str">
        <f>VLOOKUP($H193,'Code Type Lookup'!$A$2:$G$17237,7,FALSE)</f>
        <v>Medicine and Surgery Services</v>
      </c>
      <c r="BI193">
        <v>36415</v>
      </c>
      <c r="BJ193">
        <v>300</v>
      </c>
      <c r="BK193" s="47"/>
    </row>
    <row r="194" spans="1:63" x14ac:dyDescent="0.3">
      <c r="B194" s="61" t="str">
        <f t="shared" si="60"/>
        <v>Medicine Services-Specimen Handling from Office to Lab-99000</v>
      </c>
      <c r="C194" s="61" t="str">
        <f t="shared" si="61"/>
        <v>82627-0301</v>
      </c>
      <c r="D194" s="47" t="s">
        <v>33863</v>
      </c>
      <c r="E194" s="47" t="s">
        <v>187</v>
      </c>
      <c r="F194" s="61" t="str">
        <f>IFERROR(VLOOKUP($H194,'Code Type Lookup'!$A$2:$F$17237,6,FALSE),G194)</f>
        <v>Medicine Services</v>
      </c>
      <c r="G194" s="61" t="str">
        <f>IFERROR(VLOOKUP($H194,'Plain Language Descriptions'!$A$2:$B$4913,2,FALSE),VLOOKUP($I194,'Code Type Lookup'!$L$2:$M$48,2,FALSE))</f>
        <v>Specimen Handling from Office to Lab</v>
      </c>
      <c r="H194" s="62" t="s">
        <v>30493</v>
      </c>
      <c r="I194" s="66" t="s">
        <v>50</v>
      </c>
      <c r="J194" s="63" t="s">
        <v>33993</v>
      </c>
      <c r="K194" s="68">
        <v>104</v>
      </c>
      <c r="L194" s="61">
        <f t="shared" si="63"/>
        <v>3</v>
      </c>
      <c r="M194" s="47" t="s">
        <v>47</v>
      </c>
      <c r="N194" s="61">
        <f t="shared" si="64"/>
        <v>0</v>
      </c>
      <c r="O194" s="61" t="str">
        <f t="shared" si="62"/>
        <v>0300-99000 0301-82627</v>
      </c>
      <c r="P194" s="65" t="str">
        <f t="shared" si="65"/>
        <v>30099000</v>
      </c>
      <c r="Q194" s="64" t="e">
        <f>INDEX(#REF!,MATCH($BJ194,#REF!,0))</f>
        <v>#REF!</v>
      </c>
      <c r="R194" s="64" t="e">
        <f>INDEX(#REF!,MATCH($BJ194,#REF!,0))</f>
        <v>#REF!</v>
      </c>
      <c r="S194" s="64" t="e">
        <f>INDEX(#REF!,MATCH($BJ194,#REF!,0))</f>
        <v>#REF!</v>
      </c>
      <c r="T194" s="64" t="e">
        <f>INDEX(#REF!,MATCH($BJ194,#REF!,0))</f>
        <v>#REF!</v>
      </c>
      <c r="U194" s="64" t="e">
        <f>INDEX(#REF!,MATCH($BJ194,#REF!,0))</f>
        <v>#REF!</v>
      </c>
      <c r="V194" s="64" t="e">
        <f>INDEX(#REF!,MATCH($BJ194,#REF!,0))</f>
        <v>#REF!</v>
      </c>
      <c r="W194" s="64" t="e">
        <f>INDEX(#REF!,MATCH($BJ194,#REF!,0))</f>
        <v>#REF!</v>
      </c>
      <c r="X194" s="64" t="e">
        <f>INDEX(#REF!,MATCH($BJ194,#REF!,0))</f>
        <v>#REF!</v>
      </c>
      <c r="Y194" s="64" t="e">
        <f>INDEX(#REF!,MATCH($BJ194,#REF!,0))</f>
        <v>#REF!</v>
      </c>
      <c r="Z194" s="64" t="e">
        <f>INDEX(#REF!,MATCH($BJ194,#REF!,0))</f>
        <v>#REF!</v>
      </c>
      <c r="AA194" s="64" t="e">
        <f>INDEX(#REF!,MATCH($BJ194,#REF!,0))</f>
        <v>#REF!</v>
      </c>
      <c r="AB194" s="64" t="e">
        <f>INDEX(#REF!,MATCH($BJ194,#REF!,0))</f>
        <v>#REF!</v>
      </c>
      <c r="AC194" s="64" t="e">
        <f>INDEX(#REF!,MATCH($BJ194,#REF!,0))</f>
        <v>#REF!</v>
      </c>
      <c r="AD194" s="64" t="e">
        <f>INDEX(#REF!,MATCH($BJ194,#REF!,0))</f>
        <v>#REF!</v>
      </c>
      <c r="AE194" s="64" t="e">
        <f>INDEX(#REF!,MATCH($BJ194,#REF!,0))</f>
        <v>#REF!</v>
      </c>
      <c r="AF194" s="64" t="e">
        <f>INDEX(#REF!,MATCH($BJ194,#REF!,0))</f>
        <v>#REF!</v>
      </c>
      <c r="AG194" s="64" t="e">
        <f>INDEX(#REF!,MATCH($BJ194,#REF!,0))</f>
        <v>#REF!</v>
      </c>
      <c r="AH194" s="64" t="e">
        <f>INDEX(#REF!,MATCH($BJ194,#REF!,0))</f>
        <v>#REF!</v>
      </c>
      <c r="AI194" s="64" t="e">
        <f>INDEX(#REF!,MATCH($BJ194,#REF!,0))</f>
        <v>#REF!</v>
      </c>
      <c r="AJ194" s="64" t="e">
        <f>INDEX(#REF!,MATCH(BJ194,#REF!,0))</f>
        <v>#REF!</v>
      </c>
      <c r="AK194" s="77" t="str">
        <f t="shared" si="68"/>
        <v>Not Available</v>
      </c>
      <c r="AL194" s="77" t="str">
        <f t="shared" si="69"/>
        <v>Not Available</v>
      </c>
      <c r="AM194" s="77" t="str">
        <f t="shared" si="70"/>
        <v>Not Available</v>
      </c>
      <c r="AN194" s="77" t="str">
        <f t="shared" si="71"/>
        <v>Not Available</v>
      </c>
      <c r="AO194" s="77" t="str">
        <f t="shared" si="72"/>
        <v>Not Available</v>
      </c>
      <c r="AP194" s="77" t="str">
        <f t="shared" si="73"/>
        <v>Not Available</v>
      </c>
      <c r="AQ194" s="77" t="str">
        <f t="shared" si="74"/>
        <v>Not Available</v>
      </c>
      <c r="AR194" s="77" t="str">
        <f t="shared" si="75"/>
        <v>Not Available</v>
      </c>
      <c r="AS194" s="77" t="str">
        <f t="shared" si="76"/>
        <v>Not Available</v>
      </c>
      <c r="AT194" s="77" t="str">
        <f t="shared" si="77"/>
        <v>Not Available</v>
      </c>
      <c r="AU194" s="77" t="str">
        <f t="shared" si="78"/>
        <v>Not Available</v>
      </c>
      <c r="AV194" s="77" t="str">
        <f t="shared" si="79"/>
        <v>Not Available</v>
      </c>
      <c r="AW194" s="77" t="str">
        <f t="shared" si="80"/>
        <v>Not Available</v>
      </c>
      <c r="AX194" s="77" t="str">
        <f t="shared" si="81"/>
        <v>Not Available</v>
      </c>
      <c r="AY194" s="77" t="str">
        <f t="shared" si="82"/>
        <v>Not Available</v>
      </c>
      <c r="AZ194" s="77" t="str">
        <f t="shared" si="83"/>
        <v>Not Available</v>
      </c>
      <c r="BA194" s="77" t="str">
        <f t="shared" si="84"/>
        <v>Not Available</v>
      </c>
      <c r="BB194" s="77" t="str">
        <f t="shared" si="85"/>
        <v>Not Available</v>
      </c>
      <c r="BC194" s="77" t="str">
        <f t="shared" si="86"/>
        <v>Not Available</v>
      </c>
      <c r="BD194" s="77" t="str">
        <f t="shared" si="87"/>
        <v>Not Available</v>
      </c>
      <c r="BE194" s="65" t="str">
        <f t="shared" si="66"/>
        <v>N/A</v>
      </c>
      <c r="BF194" s="65" t="e">
        <f t="shared" si="67"/>
        <v>#VALUE!</v>
      </c>
      <c r="BG194" s="47" t="s">
        <v>30494</v>
      </c>
      <c r="BH194" s="61" t="str">
        <f>VLOOKUP($H194,'Code Type Lookup'!$A$2:$G$17237,7,FALSE)</f>
        <v>Medicine and Surgery Services</v>
      </c>
      <c r="BI194">
        <v>99000</v>
      </c>
      <c r="BJ194">
        <v>300</v>
      </c>
      <c r="BK194" s="47"/>
    </row>
    <row r="195" spans="1:63" x14ac:dyDescent="0.3">
      <c r="B195" s="61" t="str">
        <f t="shared" ref="B195:B256" si="88">F195&amp;"-"&amp;G195&amp;"-"&amp;H195</f>
        <v>Clinical Laboratory &amp; Pathology Procedures-Dihydroxyvitamin D, 1, 25 level-82652</v>
      </c>
      <c r="C195" s="61" t="str">
        <f t="shared" ref="C195:C256" si="89">RIGHT(D195,5)&amp;"-"&amp;LEFT(D195,4)</f>
        <v>82652-0301</v>
      </c>
      <c r="D195" s="47" t="s">
        <v>31037</v>
      </c>
      <c r="E195" s="47" t="s">
        <v>171</v>
      </c>
      <c r="F195" s="61" t="str">
        <f>IFERROR(VLOOKUP($H195,'Code Type Lookup'!$A$2:$F$17237,6,FALSE),G195)</f>
        <v>Clinical Laboratory &amp; Pathology Procedures</v>
      </c>
      <c r="G195" s="61" t="str">
        <f>IFERROR(VLOOKUP($H195,'Plain Language Descriptions'!$A$2:$B$4913,2,FALSE),VLOOKUP($I195,'Code Type Lookup'!$L$2:$M$48,2,FALSE))</f>
        <v>Dihydroxyvitamin D, 1, 25 level</v>
      </c>
      <c r="H195" s="62" t="s">
        <v>26145</v>
      </c>
      <c r="I195" s="66" t="s">
        <v>208</v>
      </c>
      <c r="J195" s="63" t="s">
        <v>31037</v>
      </c>
      <c r="K195" s="68">
        <v>246</v>
      </c>
      <c r="L195" s="61">
        <f t="shared" si="63"/>
        <v>2</v>
      </c>
      <c r="M195" s="47" t="s">
        <v>51</v>
      </c>
      <c r="N195" s="61">
        <f t="shared" si="64"/>
        <v>1</v>
      </c>
      <c r="O195" s="61" t="str">
        <f t="shared" ref="O195:O256" si="90">J195&amp;" "&amp;D195</f>
        <v>0301-82652 0301-82652</v>
      </c>
      <c r="P195" s="65" t="str">
        <f t="shared" si="65"/>
        <v>30182652</v>
      </c>
      <c r="Q195" s="64" t="e">
        <f>INDEX(#REF!,MATCH(P195,#REF!,0))</f>
        <v>#REF!</v>
      </c>
      <c r="R195" s="64" t="e">
        <f>INDEX(#REF!,MATCH($P195,#REF!,0))</f>
        <v>#REF!</v>
      </c>
      <c r="S195" s="64" t="e">
        <f>INDEX(#REF!,MATCH($P195,#REF!,0))</f>
        <v>#REF!</v>
      </c>
      <c r="T195" s="64" t="e">
        <f>INDEX(#REF!,MATCH($P195,#REF!,0))</f>
        <v>#REF!</v>
      </c>
      <c r="U195" s="64" t="e">
        <f>INDEX(#REF!,MATCH($P195,#REF!,0))</f>
        <v>#REF!</v>
      </c>
      <c r="V195" s="64" t="e">
        <f>INDEX(#REF!,MATCH($P195,#REF!,0))</f>
        <v>#REF!</v>
      </c>
      <c r="W195" s="64" t="e">
        <f>INDEX(#REF!,MATCH($P195,#REF!,0))</f>
        <v>#REF!</v>
      </c>
      <c r="X195" s="64" t="e">
        <f>INDEX(#REF!,MATCH($P195,#REF!,0))</f>
        <v>#REF!</v>
      </c>
      <c r="Y195" s="64" t="e">
        <f>INDEX(#REF!,MATCH($P195,#REF!,0))</f>
        <v>#REF!</v>
      </c>
      <c r="Z195" s="64" t="e">
        <f>INDEX(#REF!,MATCH($P195,#REF!,0))</f>
        <v>#REF!</v>
      </c>
      <c r="AA195" s="64" t="e">
        <f>INDEX(#REF!,MATCH($P195,#REF!,0))</f>
        <v>#REF!</v>
      </c>
      <c r="AB195" s="64" t="e">
        <f>INDEX(#REF!,MATCH($P195,#REF!,0))</f>
        <v>#REF!</v>
      </c>
      <c r="AC195" s="64" t="e">
        <f>INDEX(#REF!,MATCH($P195,#REF!,0))</f>
        <v>#REF!</v>
      </c>
      <c r="AD195" s="64" t="e">
        <f>INDEX(#REF!,MATCH($P195,#REF!,0))</f>
        <v>#REF!</v>
      </c>
      <c r="AE195" s="64" t="e">
        <f>INDEX(#REF!,MATCH($P195,#REF!,0))</f>
        <v>#REF!</v>
      </c>
      <c r="AF195" s="64" t="e">
        <f>INDEX(#REF!,MATCH($P195,#REF!,0))</f>
        <v>#REF!</v>
      </c>
      <c r="AG195" s="64" t="e">
        <f>INDEX(#REF!,MATCH($P195,#REF!,0))</f>
        <v>#REF!</v>
      </c>
      <c r="AH195" s="64" t="e">
        <f>INDEX(#REF!,MATCH($P195,#REF!,0))</f>
        <v>#REF!</v>
      </c>
      <c r="AI195" s="64" t="e">
        <f>INDEX(#REF!,MATCH($P195,#REF!,0))</f>
        <v>#REF!</v>
      </c>
      <c r="AJ195" s="64" t="e">
        <f>INDEX(#REF!,MATCH(P195,#REF!,0))</f>
        <v>#REF!</v>
      </c>
      <c r="AK195" s="77" t="str">
        <f t="shared" si="68"/>
        <v>Not Available</v>
      </c>
      <c r="AL195" s="77" t="str">
        <f t="shared" si="69"/>
        <v>Not Available</v>
      </c>
      <c r="AM195" s="77" t="str">
        <f t="shared" si="70"/>
        <v>Not Available</v>
      </c>
      <c r="AN195" s="77" t="str">
        <f t="shared" si="71"/>
        <v>Not Available</v>
      </c>
      <c r="AO195" s="77" t="str">
        <f t="shared" si="72"/>
        <v>Not Available</v>
      </c>
      <c r="AP195" s="77" t="str">
        <f t="shared" si="73"/>
        <v>Not Available</v>
      </c>
      <c r="AQ195" s="77" t="str">
        <f t="shared" si="74"/>
        <v>Not Available</v>
      </c>
      <c r="AR195" s="77" t="str">
        <f t="shared" si="75"/>
        <v>Not Available</v>
      </c>
      <c r="AS195" s="77" t="str">
        <f t="shared" si="76"/>
        <v>Not Available</v>
      </c>
      <c r="AT195" s="77" t="str">
        <f t="shared" si="77"/>
        <v>Not Available</v>
      </c>
      <c r="AU195" s="77" t="str">
        <f t="shared" si="78"/>
        <v>Not Available</v>
      </c>
      <c r="AV195" s="77" t="str">
        <f t="shared" si="79"/>
        <v>Not Available</v>
      </c>
      <c r="AW195" s="77" t="str">
        <f t="shared" si="80"/>
        <v>Not Available</v>
      </c>
      <c r="AX195" s="77" t="str">
        <f t="shared" si="81"/>
        <v>Not Available</v>
      </c>
      <c r="AY195" s="77" t="str">
        <f t="shared" si="82"/>
        <v>Not Available</v>
      </c>
      <c r="AZ195" s="77" t="str">
        <f t="shared" si="83"/>
        <v>Not Available</v>
      </c>
      <c r="BA195" s="77" t="str">
        <f t="shared" si="84"/>
        <v>Not Available</v>
      </c>
      <c r="BB195" s="77" t="str">
        <f t="shared" si="85"/>
        <v>Not Available</v>
      </c>
      <c r="BC195" s="77" t="str">
        <f t="shared" si="86"/>
        <v>Not Available</v>
      </c>
      <c r="BD195" s="77" t="str">
        <f t="shared" si="87"/>
        <v>Not Available</v>
      </c>
      <c r="BE195" s="65">
        <f t="shared" si="66"/>
        <v>4</v>
      </c>
      <c r="BF195" s="65">
        <f t="shared" si="67"/>
        <v>2</v>
      </c>
      <c r="BG195" s="47" t="s">
        <v>26146</v>
      </c>
      <c r="BH195" s="61" t="str">
        <f>VLOOKUP($H195,'Code Type Lookup'!$A$2:$G$17237,7,FALSE)</f>
        <v>Laboratory &amp; Pathology Services</v>
      </c>
      <c r="BI195">
        <v>82652</v>
      </c>
      <c r="BJ195">
        <v>301</v>
      </c>
      <c r="BK195" s="47"/>
    </row>
    <row r="196" spans="1:63" x14ac:dyDescent="0.3">
      <c r="B196" s="61" t="str">
        <f t="shared" si="88"/>
        <v>Surgery Procedures -Draw Blood from Vein-36415</v>
      </c>
      <c r="C196" s="61" t="str">
        <f t="shared" si="89"/>
        <v>82652-0301</v>
      </c>
      <c r="D196" s="47" t="s">
        <v>31037</v>
      </c>
      <c r="E196" s="47" t="s">
        <v>187</v>
      </c>
      <c r="F196" s="61" t="str">
        <f>IFERROR(VLOOKUP($H196,'Code Type Lookup'!$A$2:$F$17237,6,FALSE),G196)</f>
        <v xml:space="preserve">Surgery Procedures </v>
      </c>
      <c r="G196" s="61" t="str">
        <f>IFERROR(VLOOKUP($H196,'Plain Language Descriptions'!$A$2:$B$4913,2,FALSE),VLOOKUP($I196,'Code Type Lookup'!$L$2:$M$48,2,FALSE))</f>
        <v>Draw Blood from Vein</v>
      </c>
      <c r="H196" s="62" t="s">
        <v>49</v>
      </c>
      <c r="I196" s="66" t="s">
        <v>50</v>
      </c>
      <c r="J196" s="63" t="s">
        <v>33992</v>
      </c>
      <c r="K196" s="68">
        <v>34</v>
      </c>
      <c r="L196" s="61">
        <f t="shared" ref="L196:L259" si="91">COUNTIF($D$2:$D$667,D196)</f>
        <v>2</v>
      </c>
      <c r="M196" s="47" t="s">
        <v>47</v>
      </c>
      <c r="N196" s="61">
        <f t="shared" ref="N196:N259" si="92">IF(E196="Primary",COUNTIFS($H$4:$H$667,$H196,$E$4:$E$667,$E196),0)</f>
        <v>0</v>
      </c>
      <c r="O196" s="61" t="str">
        <f t="shared" si="90"/>
        <v>0300-36415 0301-82652</v>
      </c>
      <c r="P196" s="65" t="str">
        <f t="shared" ref="P196:P257" si="93">I196&amp;H196</f>
        <v>30036415</v>
      </c>
      <c r="Q196" s="64" t="e">
        <f>INDEX(#REF!,MATCH(P196,#REF!,0))</f>
        <v>#REF!</v>
      </c>
      <c r="R196" s="64" t="e">
        <f>INDEX(#REF!,MATCH($P196,#REF!,0))</f>
        <v>#REF!</v>
      </c>
      <c r="S196" s="64" t="e">
        <f>INDEX(#REF!,MATCH($P196,#REF!,0))</f>
        <v>#REF!</v>
      </c>
      <c r="T196" s="64" t="e">
        <f>INDEX(#REF!,MATCH($P196,#REF!,0))</f>
        <v>#REF!</v>
      </c>
      <c r="U196" s="64" t="e">
        <f>INDEX(#REF!,MATCH($P196,#REF!,0))</f>
        <v>#REF!</v>
      </c>
      <c r="V196" s="64" t="e">
        <f>INDEX(#REF!,MATCH($P196,#REF!,0))</f>
        <v>#REF!</v>
      </c>
      <c r="W196" s="64" t="e">
        <f>INDEX(#REF!,MATCH($P196,#REF!,0))</f>
        <v>#REF!</v>
      </c>
      <c r="X196" s="64" t="e">
        <f>INDEX(#REF!,MATCH($P196,#REF!,0))</f>
        <v>#REF!</v>
      </c>
      <c r="Y196" s="64" t="e">
        <f>INDEX(#REF!,MATCH($P196,#REF!,0))</f>
        <v>#REF!</v>
      </c>
      <c r="Z196" s="64" t="e">
        <f>INDEX(#REF!,MATCH($P196,#REF!,0))</f>
        <v>#REF!</v>
      </c>
      <c r="AA196" s="64" t="e">
        <f>INDEX(#REF!,MATCH($P196,#REF!,0))</f>
        <v>#REF!</v>
      </c>
      <c r="AB196" s="64" t="e">
        <f>INDEX(#REF!,MATCH($P196,#REF!,0))</f>
        <v>#REF!</v>
      </c>
      <c r="AC196" s="64" t="e">
        <f>INDEX(#REF!,MATCH($P196,#REF!,0))</f>
        <v>#REF!</v>
      </c>
      <c r="AD196" s="64" t="e">
        <f>INDEX(#REF!,MATCH($P196,#REF!,0))</f>
        <v>#REF!</v>
      </c>
      <c r="AE196" s="64" t="e">
        <f>INDEX(#REF!,MATCH($P196,#REF!,0))</f>
        <v>#REF!</v>
      </c>
      <c r="AF196" s="64" t="e">
        <f>INDEX(#REF!,MATCH($P196,#REF!,0))</f>
        <v>#REF!</v>
      </c>
      <c r="AG196" s="64" t="e">
        <f>INDEX(#REF!,MATCH($P196,#REF!,0))</f>
        <v>#REF!</v>
      </c>
      <c r="AH196" s="64" t="e">
        <f>INDEX(#REF!,MATCH($P196,#REF!,0))</f>
        <v>#REF!</v>
      </c>
      <c r="AI196" s="64" t="e">
        <f>INDEX(#REF!,MATCH($P196,#REF!,0))</f>
        <v>#REF!</v>
      </c>
      <c r="AJ196" s="64" t="e">
        <f>INDEX(#REF!,MATCH(P196,#REF!,0))</f>
        <v>#REF!</v>
      </c>
      <c r="AK196" s="77" t="str">
        <f t="shared" si="68"/>
        <v>Not Available</v>
      </c>
      <c r="AL196" s="77" t="str">
        <f t="shared" si="69"/>
        <v>Not Available</v>
      </c>
      <c r="AM196" s="77" t="str">
        <f t="shared" si="70"/>
        <v>Not Available</v>
      </c>
      <c r="AN196" s="77" t="str">
        <f t="shared" si="71"/>
        <v>Not Available</v>
      </c>
      <c r="AO196" s="77" t="str">
        <f t="shared" si="72"/>
        <v>Not Available</v>
      </c>
      <c r="AP196" s="77" t="str">
        <f t="shared" si="73"/>
        <v>Not Available</v>
      </c>
      <c r="AQ196" s="77" t="str">
        <f t="shared" si="74"/>
        <v>Not Available</v>
      </c>
      <c r="AR196" s="77" t="str">
        <f t="shared" si="75"/>
        <v>Not Available</v>
      </c>
      <c r="AS196" s="77" t="str">
        <f t="shared" si="76"/>
        <v>Not Available</v>
      </c>
      <c r="AT196" s="77" t="str">
        <f t="shared" si="77"/>
        <v>Not Available</v>
      </c>
      <c r="AU196" s="77" t="str">
        <f t="shared" si="78"/>
        <v>Not Available</v>
      </c>
      <c r="AV196" s="77" t="str">
        <f t="shared" si="79"/>
        <v>Not Available</v>
      </c>
      <c r="AW196" s="77" t="str">
        <f t="shared" si="80"/>
        <v>Not Available</v>
      </c>
      <c r="AX196" s="77" t="str">
        <f t="shared" si="81"/>
        <v>Not Available</v>
      </c>
      <c r="AY196" s="77" t="str">
        <f t="shared" si="82"/>
        <v>Not Available</v>
      </c>
      <c r="AZ196" s="77" t="str">
        <f t="shared" si="83"/>
        <v>Not Available</v>
      </c>
      <c r="BA196" s="77" t="str">
        <f t="shared" si="84"/>
        <v>Not Available</v>
      </c>
      <c r="BB196" s="77" t="str">
        <f t="shared" si="85"/>
        <v>Not Available</v>
      </c>
      <c r="BC196" s="77" t="str">
        <f t="shared" si="86"/>
        <v>Not Available</v>
      </c>
      <c r="BD196" s="77" t="str">
        <f t="shared" si="87"/>
        <v>Not Available</v>
      </c>
      <c r="BE196" s="65" t="str">
        <f t="shared" ref="BE196:BE259" si="94">IF(AND(N196=1,M196="Yes",L196=1),3+L196,IF(AND(M196="Yes",N196=1,L196&gt;1),4+L196,IF(AND(N196=1,M196="No",L196=1),1+L196,IF(AND(N196=1,M196="No",L196&gt;1),2+L196,"N/A"))))</f>
        <v>N/A</v>
      </c>
      <c r="BF196" s="65" t="e">
        <f t="shared" ref="BF196:BF259" si="95">BE196-L196</f>
        <v>#VALUE!</v>
      </c>
      <c r="BG196" s="47" t="s">
        <v>17386</v>
      </c>
      <c r="BH196" s="61" t="str">
        <f>VLOOKUP($H196,'Code Type Lookup'!$A$2:$G$17237,7,FALSE)</f>
        <v>Medicine and Surgery Services</v>
      </c>
      <c r="BI196">
        <v>36415</v>
      </c>
      <c r="BJ196">
        <v>300</v>
      </c>
      <c r="BK196" s="47"/>
    </row>
    <row r="197" spans="1:63" x14ac:dyDescent="0.3">
      <c r="B197" s="61" t="str">
        <f t="shared" si="88"/>
        <v>Clinical Laboratory &amp; Pathology Procedures-Enzyme activity measurement, nonradioactive substrate-82657</v>
      </c>
      <c r="C197" s="61" t="str">
        <f t="shared" si="89"/>
        <v>82657-0301</v>
      </c>
      <c r="D197" s="47" t="s">
        <v>33864</v>
      </c>
      <c r="E197" s="47" t="s">
        <v>171</v>
      </c>
      <c r="F197" s="61" t="str">
        <f>IFERROR(VLOOKUP($H197,'Code Type Lookup'!$A$2:$F$17237,6,FALSE),G197)</f>
        <v>Clinical Laboratory &amp; Pathology Procedures</v>
      </c>
      <c r="G197" s="61" t="str">
        <f>IFERROR(VLOOKUP($H197,'Plain Language Descriptions'!$A$2:$B$4913,2,FALSE),VLOOKUP($I197,'Code Type Lookup'!$L$2:$M$48,2,FALSE))</f>
        <v>Enzyme activity measurement, nonradioactive substrate</v>
      </c>
      <c r="H197" s="62" t="s">
        <v>26149</v>
      </c>
      <c r="I197" s="66" t="s">
        <v>208</v>
      </c>
      <c r="J197" s="63" t="s">
        <v>33864</v>
      </c>
      <c r="K197" s="68">
        <v>648</v>
      </c>
      <c r="L197" s="61">
        <f t="shared" si="91"/>
        <v>7</v>
      </c>
      <c r="M197" s="47" t="s">
        <v>51</v>
      </c>
      <c r="N197" s="61">
        <f t="shared" si="92"/>
        <v>1</v>
      </c>
      <c r="O197" s="61" t="str">
        <f t="shared" si="90"/>
        <v>0301-82657 0301-82657</v>
      </c>
      <c r="P197" s="65" t="str">
        <f t="shared" si="93"/>
        <v>30182657</v>
      </c>
      <c r="Q197" s="64" t="e">
        <f>INDEX(#REF!,MATCH(P197,#REF!,0))</f>
        <v>#REF!</v>
      </c>
      <c r="R197" s="64" t="e">
        <f>INDEX(#REF!,MATCH($P197,#REF!,0))</f>
        <v>#REF!</v>
      </c>
      <c r="S197" s="64" t="e">
        <f>INDEX(#REF!,MATCH($P197,#REF!,0))</f>
        <v>#REF!</v>
      </c>
      <c r="T197" s="64" t="e">
        <f>INDEX(#REF!,MATCH($P197,#REF!,0))</f>
        <v>#REF!</v>
      </c>
      <c r="U197" s="64" t="e">
        <f>INDEX(#REF!,MATCH($P197,#REF!,0))</f>
        <v>#REF!</v>
      </c>
      <c r="V197" s="64" t="e">
        <f>INDEX(#REF!,MATCH($P197,#REF!,0))</f>
        <v>#REF!</v>
      </c>
      <c r="W197" s="64" t="e">
        <f>INDEX(#REF!,MATCH($P197,#REF!,0))</f>
        <v>#REF!</v>
      </c>
      <c r="X197" s="64" t="e">
        <f>INDEX(#REF!,MATCH($P197,#REF!,0))</f>
        <v>#REF!</v>
      </c>
      <c r="Y197" s="64" t="e">
        <f>INDEX(#REF!,MATCH($P197,#REF!,0))</f>
        <v>#REF!</v>
      </c>
      <c r="Z197" s="64" t="e">
        <f>INDEX(#REF!,MATCH($P197,#REF!,0))</f>
        <v>#REF!</v>
      </c>
      <c r="AA197" s="64" t="e">
        <f>INDEX(#REF!,MATCH($P197,#REF!,0))</f>
        <v>#REF!</v>
      </c>
      <c r="AB197" s="64" t="e">
        <f>INDEX(#REF!,MATCH($P197,#REF!,0))</f>
        <v>#REF!</v>
      </c>
      <c r="AC197" s="64" t="e">
        <f>INDEX(#REF!,MATCH($P197,#REF!,0))</f>
        <v>#REF!</v>
      </c>
      <c r="AD197" s="64" t="e">
        <f>INDEX(#REF!,MATCH($P197,#REF!,0))</f>
        <v>#REF!</v>
      </c>
      <c r="AE197" s="64" t="e">
        <f>INDEX(#REF!,MATCH($P197,#REF!,0))</f>
        <v>#REF!</v>
      </c>
      <c r="AF197" s="64" t="e">
        <f>INDEX(#REF!,MATCH($P197,#REF!,0))</f>
        <v>#REF!</v>
      </c>
      <c r="AG197" s="64" t="e">
        <f>INDEX(#REF!,MATCH($P197,#REF!,0))</f>
        <v>#REF!</v>
      </c>
      <c r="AH197" s="64" t="e">
        <f>INDEX(#REF!,MATCH($P197,#REF!,0))</f>
        <v>#REF!</v>
      </c>
      <c r="AI197" s="64" t="e">
        <f>INDEX(#REF!,MATCH($P197,#REF!,0))</f>
        <v>#REF!</v>
      </c>
      <c r="AJ197" s="64" t="e">
        <f>INDEX(#REF!,MATCH(P197,#REF!,0))</f>
        <v>#REF!</v>
      </c>
      <c r="AK197" s="77" t="str">
        <f t="shared" ref="AK197:AK260" si="96">IFERROR(IF(Q197=0,"Not Available",Q197),"Not Available")</f>
        <v>Not Available</v>
      </c>
      <c r="AL197" s="77" t="str">
        <f t="shared" ref="AL197:AL260" si="97">IFERROR(IF(R197=0,"Not Available",R197),"Not Available")</f>
        <v>Not Available</v>
      </c>
      <c r="AM197" s="77" t="str">
        <f t="shared" ref="AM197:AM260" si="98">IFERROR(IF(S197=0,"Not Available",S197),"Not Available")</f>
        <v>Not Available</v>
      </c>
      <c r="AN197" s="77" t="str">
        <f t="shared" ref="AN197:AN260" si="99">IFERROR(IF(T197=0,"Not Available",T197),"Not Available")</f>
        <v>Not Available</v>
      </c>
      <c r="AO197" s="77" t="str">
        <f t="shared" ref="AO197:AO260" si="100">IFERROR(IF(U197=0,"Not Available",U197),"Not Available")</f>
        <v>Not Available</v>
      </c>
      <c r="AP197" s="77" t="str">
        <f t="shared" ref="AP197:AP260" si="101">IFERROR(IF(V197=0,"Not Available",V197),"Not Available")</f>
        <v>Not Available</v>
      </c>
      <c r="AQ197" s="77" t="str">
        <f t="shared" ref="AQ197:AQ260" si="102">IFERROR(IF(W197=0,"Not Available",W197),"Not Available")</f>
        <v>Not Available</v>
      </c>
      <c r="AR197" s="77" t="str">
        <f t="shared" ref="AR197:AR260" si="103">IFERROR(IF(X197=0,"Not Available",X197),"Not Available")</f>
        <v>Not Available</v>
      </c>
      <c r="AS197" s="77" t="str">
        <f t="shared" ref="AS197:AS260" si="104">IFERROR(IF(Y197=0,"Not Available",Y197),"Not Available")</f>
        <v>Not Available</v>
      </c>
      <c r="AT197" s="77" t="str">
        <f t="shared" ref="AT197:AT260" si="105">IFERROR(IF(Z197=0,"Not Available",Z197),"Not Available")</f>
        <v>Not Available</v>
      </c>
      <c r="AU197" s="77" t="str">
        <f t="shared" ref="AU197:AU260" si="106">IFERROR(IF(AA197=0,"Not Available",AA197),"Not Available")</f>
        <v>Not Available</v>
      </c>
      <c r="AV197" s="77" t="str">
        <f t="shared" ref="AV197:AV260" si="107">IFERROR(IF(AB197=0,"Not Available",AB197),"Not Available")</f>
        <v>Not Available</v>
      </c>
      <c r="AW197" s="77" t="str">
        <f t="shared" ref="AW197:AW260" si="108">IFERROR(IF(AC197=0,"Not Available",AC197),"Not Available")</f>
        <v>Not Available</v>
      </c>
      <c r="AX197" s="77" t="str">
        <f t="shared" ref="AX197:AX260" si="109">IFERROR(IF(AD197=0,"Not Available",AD197),"Not Available")</f>
        <v>Not Available</v>
      </c>
      <c r="AY197" s="77" t="str">
        <f t="shared" ref="AY197:AY260" si="110">IFERROR(IF(AE197=0,"Not Available",AE197),"Not Available")</f>
        <v>Not Available</v>
      </c>
      <c r="AZ197" s="77" t="str">
        <f t="shared" ref="AZ197:AZ260" si="111">IFERROR(IF(AF197=0,"Not Available",AF197),"Not Available")</f>
        <v>Not Available</v>
      </c>
      <c r="BA197" s="77" t="str">
        <f t="shared" ref="BA197:BA260" si="112">IFERROR(IF(AG197=0,"Not Available",AG197),"Not Available")</f>
        <v>Not Available</v>
      </c>
      <c r="BB197" s="77" t="str">
        <f t="shared" ref="BB197:BB260" si="113">IFERROR(IF(AH197=0,"Not Available",AH197),"Not Available")</f>
        <v>Not Available</v>
      </c>
      <c r="BC197" s="77" t="str">
        <f t="shared" ref="BC197:BC260" si="114">IFERROR(IF(AI197=0,"Not Available",AI197),"Not Available")</f>
        <v>Not Available</v>
      </c>
      <c r="BD197" s="77" t="str">
        <f t="shared" ref="BD197:BD260" si="115">IFERROR(IF(AJ197=0,"Not Available",AJ197),"Not Available")</f>
        <v>Not Available</v>
      </c>
      <c r="BE197" s="65">
        <f t="shared" si="94"/>
        <v>9</v>
      </c>
      <c r="BF197" s="65">
        <f t="shared" si="95"/>
        <v>2</v>
      </c>
      <c r="BG197" s="47" t="s">
        <v>26150</v>
      </c>
      <c r="BH197" s="61" t="str">
        <f>VLOOKUP($H197,'Code Type Lookup'!$A$2:$G$17237,7,FALSE)</f>
        <v>Laboratory &amp; Pathology Services</v>
      </c>
      <c r="BI197">
        <v>82657</v>
      </c>
      <c r="BJ197">
        <v>301</v>
      </c>
      <c r="BK197" s="47"/>
    </row>
    <row r="198" spans="1:63" x14ac:dyDescent="0.3">
      <c r="B198" s="61" t="str">
        <f t="shared" si="88"/>
        <v>Clinical Laboratory &amp; Pathology Procedures-Pathology examination of tissue using a microscope, intermediate complexity-88305</v>
      </c>
      <c r="C198" s="61" t="str">
        <f t="shared" si="89"/>
        <v>82657-0301</v>
      </c>
      <c r="D198" s="47" t="s">
        <v>33864</v>
      </c>
      <c r="E198" s="47" t="s">
        <v>187</v>
      </c>
      <c r="F198" s="61" t="str">
        <f>IFERROR(VLOOKUP($H198,'Code Type Lookup'!$A$2:$F$17237,6,FALSE),G198)</f>
        <v>Clinical Laboratory &amp; Pathology Procedures</v>
      </c>
      <c r="G198" s="61" t="str">
        <f>IFERROR(VLOOKUP($H198,'Plain Language Descriptions'!$A$2:$B$4913,2,FALSE),VLOOKUP($I198,'Code Type Lookup'!$L$2:$M$48,2,FALSE))</f>
        <v>Pathology examination of tissue using a microscope, intermediate complexity</v>
      </c>
      <c r="H198" s="62" t="s">
        <v>733</v>
      </c>
      <c r="I198" s="66" t="s">
        <v>31084</v>
      </c>
      <c r="J198" s="63" t="s">
        <v>33916</v>
      </c>
      <c r="K198" s="68">
        <v>3361</v>
      </c>
      <c r="L198" s="61">
        <f t="shared" si="91"/>
        <v>7</v>
      </c>
      <c r="M198" s="47" t="s">
        <v>47</v>
      </c>
      <c r="N198" s="61">
        <f t="shared" si="92"/>
        <v>0</v>
      </c>
      <c r="O198" s="61" t="str">
        <f t="shared" si="90"/>
        <v>0312-88305 0301-82657</v>
      </c>
      <c r="P198" s="65" t="str">
        <f t="shared" si="93"/>
        <v>31288305</v>
      </c>
      <c r="Q198" s="64" t="e">
        <f>INDEX(#REF!,MATCH(P198,#REF!,0))</f>
        <v>#REF!</v>
      </c>
      <c r="R198" s="64" t="e">
        <f>INDEX(#REF!,MATCH($P198,#REF!,0))</f>
        <v>#REF!</v>
      </c>
      <c r="S198" s="64" t="e">
        <f>INDEX(#REF!,MATCH($P198,#REF!,0))</f>
        <v>#REF!</v>
      </c>
      <c r="T198" s="64" t="e">
        <f>INDEX(#REF!,MATCH($P198,#REF!,0))</f>
        <v>#REF!</v>
      </c>
      <c r="U198" s="64" t="e">
        <f>INDEX(#REF!,MATCH($P198,#REF!,0))</f>
        <v>#REF!</v>
      </c>
      <c r="V198" s="64" t="e">
        <f>INDEX(#REF!,MATCH($P198,#REF!,0))</f>
        <v>#REF!</v>
      </c>
      <c r="W198" s="64" t="e">
        <f>INDEX(#REF!,MATCH($P198,#REF!,0))</f>
        <v>#REF!</v>
      </c>
      <c r="X198" s="64" t="e">
        <f>INDEX(#REF!,MATCH($P198,#REF!,0))</f>
        <v>#REF!</v>
      </c>
      <c r="Y198" s="64" t="e">
        <f>INDEX(#REF!,MATCH($P198,#REF!,0))</f>
        <v>#REF!</v>
      </c>
      <c r="Z198" s="64" t="e">
        <f>INDEX(#REF!,MATCH($P198,#REF!,0))</f>
        <v>#REF!</v>
      </c>
      <c r="AA198" s="64" t="e">
        <f>INDEX(#REF!,MATCH($P198,#REF!,0))</f>
        <v>#REF!</v>
      </c>
      <c r="AB198" s="64" t="e">
        <f>INDEX(#REF!,MATCH($P198,#REF!,0))</f>
        <v>#REF!</v>
      </c>
      <c r="AC198" s="64" t="e">
        <f>INDEX(#REF!,MATCH($P198,#REF!,0))</f>
        <v>#REF!</v>
      </c>
      <c r="AD198" s="64" t="e">
        <f>INDEX(#REF!,MATCH($P198,#REF!,0))</f>
        <v>#REF!</v>
      </c>
      <c r="AE198" s="64" t="e">
        <f>INDEX(#REF!,MATCH($P198,#REF!,0))</f>
        <v>#REF!</v>
      </c>
      <c r="AF198" s="64" t="e">
        <f>INDEX(#REF!,MATCH($P198,#REF!,0))</f>
        <v>#REF!</v>
      </c>
      <c r="AG198" s="64" t="e">
        <f>INDEX(#REF!,MATCH($P198,#REF!,0))</f>
        <v>#REF!</v>
      </c>
      <c r="AH198" s="64" t="e">
        <f>INDEX(#REF!,MATCH($P198,#REF!,0))</f>
        <v>#REF!</v>
      </c>
      <c r="AI198" s="64" t="e">
        <f>INDEX(#REF!,MATCH($P198,#REF!,0))</f>
        <v>#REF!</v>
      </c>
      <c r="AJ198" s="64" t="e">
        <f>INDEX(#REF!,MATCH(P198,#REF!,0))</f>
        <v>#REF!</v>
      </c>
      <c r="AK198" s="77" t="str">
        <f t="shared" si="96"/>
        <v>Not Available</v>
      </c>
      <c r="AL198" s="77" t="str">
        <f t="shared" si="97"/>
        <v>Not Available</v>
      </c>
      <c r="AM198" s="77" t="str">
        <f t="shared" si="98"/>
        <v>Not Available</v>
      </c>
      <c r="AN198" s="77" t="str">
        <f t="shared" si="99"/>
        <v>Not Available</v>
      </c>
      <c r="AO198" s="77" t="str">
        <f t="shared" si="100"/>
        <v>Not Available</v>
      </c>
      <c r="AP198" s="77" t="str">
        <f t="shared" si="101"/>
        <v>Not Available</v>
      </c>
      <c r="AQ198" s="77" t="str">
        <f t="shared" si="102"/>
        <v>Not Available</v>
      </c>
      <c r="AR198" s="77" t="str">
        <f t="shared" si="103"/>
        <v>Not Available</v>
      </c>
      <c r="AS198" s="77" t="str">
        <f t="shared" si="104"/>
        <v>Not Available</v>
      </c>
      <c r="AT198" s="77" t="str">
        <f t="shared" si="105"/>
        <v>Not Available</v>
      </c>
      <c r="AU198" s="77" t="str">
        <f t="shared" si="106"/>
        <v>Not Available</v>
      </c>
      <c r="AV198" s="77" t="str">
        <f t="shared" si="107"/>
        <v>Not Available</v>
      </c>
      <c r="AW198" s="77" t="str">
        <f t="shared" si="108"/>
        <v>Not Available</v>
      </c>
      <c r="AX198" s="77" t="str">
        <f t="shared" si="109"/>
        <v>Not Available</v>
      </c>
      <c r="AY198" s="77" t="str">
        <f t="shared" si="110"/>
        <v>Not Available</v>
      </c>
      <c r="AZ198" s="77" t="str">
        <f t="shared" si="111"/>
        <v>Not Available</v>
      </c>
      <c r="BA198" s="77" t="str">
        <f t="shared" si="112"/>
        <v>Not Available</v>
      </c>
      <c r="BB198" s="77" t="str">
        <f t="shared" si="113"/>
        <v>Not Available</v>
      </c>
      <c r="BC198" s="77" t="str">
        <f t="shared" si="114"/>
        <v>Not Available</v>
      </c>
      <c r="BD198" s="77" t="str">
        <f t="shared" si="115"/>
        <v>Not Available</v>
      </c>
      <c r="BE198" s="65" t="str">
        <f t="shared" si="94"/>
        <v>N/A</v>
      </c>
      <c r="BF198" s="65" t="e">
        <f t="shared" si="95"/>
        <v>#VALUE!</v>
      </c>
      <c r="BG198" s="47" t="s">
        <v>27927</v>
      </c>
      <c r="BH198" s="61" t="str">
        <f>VLOOKUP($H198,'Code Type Lookup'!$A$2:$G$17237,7,FALSE)</f>
        <v>Laboratory &amp; Pathology Services</v>
      </c>
      <c r="BI198">
        <v>88305</v>
      </c>
      <c r="BJ198">
        <v>312</v>
      </c>
      <c r="BK198" s="47"/>
    </row>
    <row r="199" spans="1:63" x14ac:dyDescent="0.3">
      <c r="B199" s="61" t="str">
        <f t="shared" si="88"/>
        <v>Clinical Laboratory &amp; Pathology Procedures-Special stained specimen slides to identify organisms including interpretation and report-88312</v>
      </c>
      <c r="C199" s="61" t="str">
        <f t="shared" si="89"/>
        <v>82657-0301</v>
      </c>
      <c r="D199" s="47" t="s">
        <v>33864</v>
      </c>
      <c r="E199" s="47" t="s">
        <v>187</v>
      </c>
      <c r="F199" s="61" t="str">
        <f>IFERROR(VLOOKUP($H199,'Code Type Lookup'!$A$2:$F$17237,6,FALSE),G199)</f>
        <v>Clinical Laboratory &amp; Pathology Procedures</v>
      </c>
      <c r="G199" s="61" t="str">
        <f>IFERROR(VLOOKUP($H199,'Plain Language Descriptions'!$A$2:$B$4913,2,FALSE),VLOOKUP($I199,'Code Type Lookup'!$L$2:$M$48,2,FALSE))</f>
        <v>Special stained specimen slides to identify organisms including interpretation and report</v>
      </c>
      <c r="H199" s="62" t="s">
        <v>27945</v>
      </c>
      <c r="I199" s="66" t="s">
        <v>734</v>
      </c>
      <c r="J199" s="63" t="s">
        <v>33908</v>
      </c>
      <c r="K199" s="68">
        <v>574</v>
      </c>
      <c r="L199" s="61">
        <f t="shared" si="91"/>
        <v>7</v>
      </c>
      <c r="M199" s="47" t="s">
        <v>47</v>
      </c>
      <c r="N199" s="61">
        <f t="shared" si="92"/>
        <v>0</v>
      </c>
      <c r="O199" s="61" t="str">
        <f t="shared" si="90"/>
        <v>0310-88312 0301-82657</v>
      </c>
      <c r="P199" s="65" t="str">
        <f t="shared" si="93"/>
        <v>31088312</v>
      </c>
      <c r="Q199" s="64" t="e">
        <f>INDEX(#REF!,MATCH(P199,#REF!,0))</f>
        <v>#REF!</v>
      </c>
      <c r="R199" s="64" t="e">
        <f>INDEX(#REF!,MATCH($P199,#REF!,0))</f>
        <v>#REF!</v>
      </c>
      <c r="S199" s="64" t="e">
        <f>INDEX(#REF!,MATCH($P199,#REF!,0))</f>
        <v>#REF!</v>
      </c>
      <c r="T199" s="64" t="e">
        <f>INDEX(#REF!,MATCH($P199,#REF!,0))</f>
        <v>#REF!</v>
      </c>
      <c r="U199" s="64" t="e">
        <f>INDEX(#REF!,MATCH($P199,#REF!,0))</f>
        <v>#REF!</v>
      </c>
      <c r="V199" s="64" t="e">
        <f>INDEX(#REF!,MATCH($P199,#REF!,0))</f>
        <v>#REF!</v>
      </c>
      <c r="W199" s="64" t="e">
        <f>INDEX(#REF!,MATCH($P199,#REF!,0))</f>
        <v>#REF!</v>
      </c>
      <c r="X199" s="64" t="e">
        <f>INDEX(#REF!,MATCH($P199,#REF!,0))</f>
        <v>#REF!</v>
      </c>
      <c r="Y199" s="64" t="e">
        <f>INDEX(#REF!,MATCH($P199,#REF!,0))</f>
        <v>#REF!</v>
      </c>
      <c r="Z199" s="64" t="e">
        <f>INDEX(#REF!,MATCH($P199,#REF!,0))</f>
        <v>#REF!</v>
      </c>
      <c r="AA199" s="64" t="e">
        <f>INDEX(#REF!,MATCH($P199,#REF!,0))</f>
        <v>#REF!</v>
      </c>
      <c r="AB199" s="64" t="e">
        <f>INDEX(#REF!,MATCH($P199,#REF!,0))</f>
        <v>#REF!</v>
      </c>
      <c r="AC199" s="64" t="e">
        <f>INDEX(#REF!,MATCH($P199,#REF!,0))</f>
        <v>#REF!</v>
      </c>
      <c r="AD199" s="64" t="e">
        <f>INDEX(#REF!,MATCH($P199,#REF!,0))</f>
        <v>#REF!</v>
      </c>
      <c r="AE199" s="64" t="e">
        <f>INDEX(#REF!,MATCH($P199,#REF!,0))</f>
        <v>#REF!</v>
      </c>
      <c r="AF199" s="64" t="e">
        <f>INDEX(#REF!,MATCH($P199,#REF!,0))</f>
        <v>#REF!</v>
      </c>
      <c r="AG199" s="64" t="e">
        <f>INDEX(#REF!,MATCH($P199,#REF!,0))</f>
        <v>#REF!</v>
      </c>
      <c r="AH199" s="64" t="e">
        <f>INDEX(#REF!,MATCH($P199,#REF!,0))</f>
        <v>#REF!</v>
      </c>
      <c r="AI199" s="64" t="e">
        <f>INDEX(#REF!,MATCH($P199,#REF!,0))</f>
        <v>#REF!</v>
      </c>
      <c r="AJ199" s="64" t="e">
        <f>INDEX(#REF!,MATCH(P199,#REF!,0))</f>
        <v>#REF!</v>
      </c>
      <c r="AK199" s="77" t="str">
        <f t="shared" si="96"/>
        <v>Not Available</v>
      </c>
      <c r="AL199" s="77" t="str">
        <f t="shared" si="97"/>
        <v>Not Available</v>
      </c>
      <c r="AM199" s="77" t="str">
        <f t="shared" si="98"/>
        <v>Not Available</v>
      </c>
      <c r="AN199" s="77" t="str">
        <f t="shared" si="99"/>
        <v>Not Available</v>
      </c>
      <c r="AO199" s="77" t="str">
        <f t="shared" si="100"/>
        <v>Not Available</v>
      </c>
      <c r="AP199" s="77" t="str">
        <f t="shared" si="101"/>
        <v>Not Available</v>
      </c>
      <c r="AQ199" s="77" t="str">
        <f t="shared" si="102"/>
        <v>Not Available</v>
      </c>
      <c r="AR199" s="77" t="str">
        <f t="shared" si="103"/>
        <v>Not Available</v>
      </c>
      <c r="AS199" s="77" t="str">
        <f t="shared" si="104"/>
        <v>Not Available</v>
      </c>
      <c r="AT199" s="77" t="str">
        <f t="shared" si="105"/>
        <v>Not Available</v>
      </c>
      <c r="AU199" s="77" t="str">
        <f t="shared" si="106"/>
        <v>Not Available</v>
      </c>
      <c r="AV199" s="77" t="str">
        <f t="shared" si="107"/>
        <v>Not Available</v>
      </c>
      <c r="AW199" s="77" t="str">
        <f t="shared" si="108"/>
        <v>Not Available</v>
      </c>
      <c r="AX199" s="77" t="str">
        <f t="shared" si="109"/>
        <v>Not Available</v>
      </c>
      <c r="AY199" s="77" t="str">
        <f t="shared" si="110"/>
        <v>Not Available</v>
      </c>
      <c r="AZ199" s="77" t="str">
        <f t="shared" si="111"/>
        <v>Not Available</v>
      </c>
      <c r="BA199" s="77" t="str">
        <f t="shared" si="112"/>
        <v>Not Available</v>
      </c>
      <c r="BB199" s="77" t="str">
        <f t="shared" si="113"/>
        <v>Not Available</v>
      </c>
      <c r="BC199" s="77" t="str">
        <f t="shared" si="114"/>
        <v>Not Available</v>
      </c>
      <c r="BD199" s="77" t="str">
        <f t="shared" si="115"/>
        <v>Not Available</v>
      </c>
      <c r="BE199" s="65" t="str">
        <f t="shared" si="94"/>
        <v>N/A</v>
      </c>
      <c r="BF199" s="65" t="e">
        <f t="shared" si="95"/>
        <v>#VALUE!</v>
      </c>
      <c r="BG199" s="47" t="s">
        <v>27946</v>
      </c>
      <c r="BH199" s="61" t="str">
        <f>VLOOKUP($H199,'Code Type Lookup'!$A$2:$G$17237,7,FALSE)</f>
        <v>Laboratory &amp; Pathology Services</v>
      </c>
      <c r="BI199">
        <v>88312</v>
      </c>
      <c r="BJ199">
        <v>310</v>
      </c>
      <c r="BK199" s="47"/>
    </row>
    <row r="200" spans="1:63" x14ac:dyDescent="0.3">
      <c r="B200" s="61" t="str">
        <f t="shared" si="88"/>
        <v>Anesthesia - General-Anesthesia - General-</v>
      </c>
      <c r="C200" s="61" t="str">
        <f t="shared" si="89"/>
        <v>82657-0301</v>
      </c>
      <c r="D200" s="47" t="s">
        <v>33864</v>
      </c>
      <c r="E200" s="47" t="s">
        <v>187</v>
      </c>
      <c r="F200" s="61" t="str">
        <f>IFERROR(VLOOKUP($H200,'Code Type Lookup'!$A$2:$F$17237,6,FALSE),G200)</f>
        <v>Anesthesia - General</v>
      </c>
      <c r="G200" s="61" t="str">
        <f>IFERROR(VLOOKUP($H200,'Plain Language Descriptions'!$A$2:$B$4913,2,FALSE),VLOOKUP($I200,'Code Type Lookup'!$L$2:$M$48,2,FALSE))</f>
        <v>Anesthesia - General</v>
      </c>
      <c r="H200" s="62" t="s">
        <v>47</v>
      </c>
      <c r="I200" s="66" t="s">
        <v>804</v>
      </c>
      <c r="J200" s="63" t="s">
        <v>33988</v>
      </c>
      <c r="K200" s="68">
        <v>2807</v>
      </c>
      <c r="L200" s="61">
        <f t="shared" si="91"/>
        <v>7</v>
      </c>
      <c r="M200" s="47" t="s">
        <v>47</v>
      </c>
      <c r="N200" s="61">
        <f t="shared" si="92"/>
        <v>0</v>
      </c>
      <c r="O200" s="61" t="str">
        <f t="shared" si="90"/>
        <v>0370- 0301-82657</v>
      </c>
      <c r="P200" s="65" t="str">
        <f t="shared" si="93"/>
        <v>370</v>
      </c>
      <c r="Q200" s="64" t="e">
        <f>INDEX(#REF!,MATCH($BJ200,#REF!,0))</f>
        <v>#REF!</v>
      </c>
      <c r="R200" s="64" t="e">
        <f>INDEX(#REF!,MATCH($BJ200,#REF!,0))</f>
        <v>#REF!</v>
      </c>
      <c r="S200" s="64" t="e">
        <f>INDEX(#REF!,MATCH($BJ200,#REF!,0))</f>
        <v>#REF!</v>
      </c>
      <c r="T200" s="64" t="e">
        <f>INDEX(#REF!,MATCH($BJ200,#REF!,0))</f>
        <v>#REF!</v>
      </c>
      <c r="U200" s="64" t="e">
        <f>INDEX(#REF!,MATCH($BJ200,#REF!,0))</f>
        <v>#REF!</v>
      </c>
      <c r="V200" s="64" t="e">
        <f>INDEX(#REF!,MATCH($BJ200,#REF!,0))</f>
        <v>#REF!</v>
      </c>
      <c r="W200" s="64" t="e">
        <f>INDEX(#REF!,MATCH($BJ200,#REF!,0))</f>
        <v>#REF!</v>
      </c>
      <c r="X200" s="64" t="e">
        <f>INDEX(#REF!,MATCH($BJ200,#REF!,0))</f>
        <v>#REF!</v>
      </c>
      <c r="Y200" s="64" t="e">
        <f>INDEX(#REF!,MATCH($BJ200,#REF!,0))</f>
        <v>#REF!</v>
      </c>
      <c r="Z200" s="64" t="e">
        <f>INDEX(#REF!,MATCH($BJ200,#REF!,0))</f>
        <v>#REF!</v>
      </c>
      <c r="AA200" s="64" t="e">
        <f>INDEX(#REF!,MATCH($BJ200,#REF!,0))</f>
        <v>#REF!</v>
      </c>
      <c r="AB200" s="64" t="e">
        <f>INDEX(#REF!,MATCH($BJ200,#REF!,0))</f>
        <v>#REF!</v>
      </c>
      <c r="AC200" s="64" t="e">
        <f>INDEX(#REF!,MATCH($BJ200,#REF!,0))</f>
        <v>#REF!</v>
      </c>
      <c r="AD200" s="64" t="e">
        <f>INDEX(#REF!,MATCH($BJ200,#REF!,0))</f>
        <v>#REF!</v>
      </c>
      <c r="AE200" s="64" t="e">
        <f>INDEX(#REF!,MATCH($BJ200,#REF!,0))</f>
        <v>#REF!</v>
      </c>
      <c r="AF200" s="64" t="e">
        <f>INDEX(#REF!,MATCH($BJ200,#REF!,0))</f>
        <v>#REF!</v>
      </c>
      <c r="AG200" s="64" t="e">
        <f>INDEX(#REF!,MATCH($BJ200,#REF!,0))</f>
        <v>#REF!</v>
      </c>
      <c r="AH200" s="64" t="e">
        <f>INDEX(#REF!,MATCH($BJ200,#REF!,0))</f>
        <v>#REF!</v>
      </c>
      <c r="AI200" s="64" t="e">
        <f>INDEX(#REF!,MATCH($BJ200,#REF!,0))</f>
        <v>#REF!</v>
      </c>
      <c r="AJ200" s="64" t="e">
        <f>INDEX(#REF!,MATCH(BJ200,#REF!,0))</f>
        <v>#REF!</v>
      </c>
      <c r="AK200" s="77" t="str">
        <f t="shared" si="96"/>
        <v>Not Available</v>
      </c>
      <c r="AL200" s="77" t="str">
        <f t="shared" si="97"/>
        <v>Not Available</v>
      </c>
      <c r="AM200" s="77" t="str">
        <f t="shared" si="98"/>
        <v>Not Available</v>
      </c>
      <c r="AN200" s="77" t="str">
        <f t="shared" si="99"/>
        <v>Not Available</v>
      </c>
      <c r="AO200" s="77" t="str">
        <f t="shared" si="100"/>
        <v>Not Available</v>
      </c>
      <c r="AP200" s="77" t="str">
        <f t="shared" si="101"/>
        <v>Not Available</v>
      </c>
      <c r="AQ200" s="77" t="str">
        <f t="shared" si="102"/>
        <v>Not Available</v>
      </c>
      <c r="AR200" s="77" t="str">
        <f t="shared" si="103"/>
        <v>Not Available</v>
      </c>
      <c r="AS200" s="77" t="str">
        <f t="shared" si="104"/>
        <v>Not Available</v>
      </c>
      <c r="AT200" s="77" t="str">
        <f t="shared" si="105"/>
        <v>Not Available</v>
      </c>
      <c r="AU200" s="77" t="str">
        <f t="shared" si="106"/>
        <v>Not Available</v>
      </c>
      <c r="AV200" s="77" t="str">
        <f t="shared" si="107"/>
        <v>Not Available</v>
      </c>
      <c r="AW200" s="77" t="str">
        <f t="shared" si="108"/>
        <v>Not Available</v>
      </c>
      <c r="AX200" s="77" t="str">
        <f t="shared" si="109"/>
        <v>Not Available</v>
      </c>
      <c r="AY200" s="77" t="str">
        <f t="shared" si="110"/>
        <v>Not Available</v>
      </c>
      <c r="AZ200" s="77" t="str">
        <f t="shared" si="111"/>
        <v>Not Available</v>
      </c>
      <c r="BA200" s="77" t="str">
        <f t="shared" si="112"/>
        <v>Not Available</v>
      </c>
      <c r="BB200" s="77" t="str">
        <f t="shared" si="113"/>
        <v>Not Available</v>
      </c>
      <c r="BC200" s="77" t="str">
        <f t="shared" si="114"/>
        <v>Not Available</v>
      </c>
      <c r="BD200" s="77" t="str">
        <f t="shared" si="115"/>
        <v>Not Available</v>
      </c>
      <c r="BE200" s="65" t="str">
        <f t="shared" si="94"/>
        <v>N/A</v>
      </c>
      <c r="BF200" s="65" t="e">
        <f t="shared" si="95"/>
        <v>#VALUE!</v>
      </c>
      <c r="BG200" s="47"/>
      <c r="BH200" s="61" t="e">
        <f>VLOOKUP($H200,'Code Type Lookup'!$A$2:$G$17237,7,FALSE)</f>
        <v>#N/A</v>
      </c>
      <c r="BJ200">
        <v>370</v>
      </c>
      <c r="BK200" s="47"/>
    </row>
    <row r="201" spans="1:63" x14ac:dyDescent="0.3">
      <c r="A201" s="58"/>
      <c r="B201" s="61" t="str">
        <f t="shared" si="88"/>
        <v>Recovery Room - General-Recovery Room - General-</v>
      </c>
      <c r="C201" s="61" t="str">
        <f t="shared" si="89"/>
        <v>82657-0301</v>
      </c>
      <c r="D201" s="47" t="s">
        <v>33864</v>
      </c>
      <c r="E201" s="47" t="s">
        <v>187</v>
      </c>
      <c r="F201" s="61" t="str">
        <f>IFERROR(VLOOKUP($H201,'Code Type Lookup'!$A$2:$F$17237,6,FALSE),G201)</f>
        <v>Recovery Room - General</v>
      </c>
      <c r="G201" s="61" t="str">
        <f>IFERROR(VLOOKUP($H201,'Plain Language Descriptions'!$A$2:$B$4913,2,FALSE),VLOOKUP($I201,'Code Type Lookup'!$L$2:$M$48,2,FALSE))</f>
        <v>Recovery Room - General</v>
      </c>
      <c r="H201" s="62" t="s">
        <v>47</v>
      </c>
      <c r="I201" s="66" t="s">
        <v>736</v>
      </c>
      <c r="J201" s="63" t="s">
        <v>33996</v>
      </c>
      <c r="K201" s="68">
        <v>1874</v>
      </c>
      <c r="L201" s="61">
        <f t="shared" si="91"/>
        <v>7</v>
      </c>
      <c r="M201" s="47" t="s">
        <v>47</v>
      </c>
      <c r="N201" s="61">
        <f t="shared" si="92"/>
        <v>0</v>
      </c>
      <c r="O201" s="61" t="str">
        <f t="shared" si="90"/>
        <v>0710- 0301-82657</v>
      </c>
      <c r="P201" s="65" t="str">
        <f t="shared" si="93"/>
        <v>710</v>
      </c>
      <c r="Q201" s="64" t="e">
        <f>INDEX(#REF!,MATCH($BJ201,#REF!,0))</f>
        <v>#REF!</v>
      </c>
      <c r="R201" s="64" t="e">
        <f>INDEX(#REF!,MATCH($BJ201,#REF!,0))</f>
        <v>#REF!</v>
      </c>
      <c r="S201" s="64" t="e">
        <f>INDEX(#REF!,MATCH($BJ201,#REF!,0))</f>
        <v>#REF!</v>
      </c>
      <c r="T201" s="64" t="e">
        <f>INDEX(#REF!,MATCH($BJ201,#REF!,0))</f>
        <v>#REF!</v>
      </c>
      <c r="U201" s="64" t="e">
        <f>INDEX(#REF!,MATCH($BJ201,#REF!,0))</f>
        <v>#REF!</v>
      </c>
      <c r="V201" s="64" t="e">
        <f>INDEX(#REF!,MATCH($BJ201,#REF!,0))</f>
        <v>#REF!</v>
      </c>
      <c r="W201" s="64" t="e">
        <f>INDEX(#REF!,MATCH($BJ201,#REF!,0))</f>
        <v>#REF!</v>
      </c>
      <c r="X201" s="64" t="e">
        <f>INDEX(#REF!,MATCH($BJ201,#REF!,0))</f>
        <v>#REF!</v>
      </c>
      <c r="Y201" s="64" t="e">
        <f>INDEX(#REF!,MATCH($BJ201,#REF!,0))</f>
        <v>#REF!</v>
      </c>
      <c r="Z201" s="64" t="e">
        <f>INDEX(#REF!,MATCH($BJ201,#REF!,0))</f>
        <v>#REF!</v>
      </c>
      <c r="AA201" s="64" t="e">
        <f>INDEX(#REF!,MATCH($BJ201,#REF!,0))</f>
        <v>#REF!</v>
      </c>
      <c r="AB201" s="64" t="e">
        <f>INDEX(#REF!,MATCH($BJ201,#REF!,0))</f>
        <v>#REF!</v>
      </c>
      <c r="AC201" s="64" t="e">
        <f>INDEX(#REF!,MATCH($BJ201,#REF!,0))</f>
        <v>#REF!</v>
      </c>
      <c r="AD201" s="64" t="e">
        <f>INDEX(#REF!,MATCH($BJ201,#REF!,0))</f>
        <v>#REF!</v>
      </c>
      <c r="AE201" s="64" t="e">
        <f>INDEX(#REF!,MATCH($BJ201,#REF!,0))</f>
        <v>#REF!</v>
      </c>
      <c r="AF201" s="64" t="e">
        <f>INDEX(#REF!,MATCH($BJ201,#REF!,0))</f>
        <v>#REF!</v>
      </c>
      <c r="AG201" s="64" t="e">
        <f>INDEX(#REF!,MATCH($BJ201,#REF!,0))</f>
        <v>#REF!</v>
      </c>
      <c r="AH201" s="64" t="e">
        <f>INDEX(#REF!,MATCH($BJ201,#REF!,0))</f>
        <v>#REF!</v>
      </c>
      <c r="AI201" s="64" t="e">
        <f>INDEX(#REF!,MATCH($BJ201,#REF!,0))</f>
        <v>#REF!</v>
      </c>
      <c r="AJ201" s="64" t="e">
        <f>INDEX(#REF!,MATCH(BJ201,#REF!,0))</f>
        <v>#REF!</v>
      </c>
      <c r="AK201" s="77" t="str">
        <f t="shared" si="96"/>
        <v>Not Available</v>
      </c>
      <c r="AL201" s="77" t="str">
        <f t="shared" si="97"/>
        <v>Not Available</v>
      </c>
      <c r="AM201" s="77" t="str">
        <f t="shared" si="98"/>
        <v>Not Available</v>
      </c>
      <c r="AN201" s="77" t="str">
        <f t="shared" si="99"/>
        <v>Not Available</v>
      </c>
      <c r="AO201" s="77" t="str">
        <f t="shared" si="100"/>
        <v>Not Available</v>
      </c>
      <c r="AP201" s="77" t="str">
        <f t="shared" si="101"/>
        <v>Not Available</v>
      </c>
      <c r="AQ201" s="77" t="str">
        <f t="shared" si="102"/>
        <v>Not Available</v>
      </c>
      <c r="AR201" s="77" t="str">
        <f t="shared" si="103"/>
        <v>Not Available</v>
      </c>
      <c r="AS201" s="77" t="str">
        <f t="shared" si="104"/>
        <v>Not Available</v>
      </c>
      <c r="AT201" s="77" t="str">
        <f t="shared" si="105"/>
        <v>Not Available</v>
      </c>
      <c r="AU201" s="77" t="str">
        <f t="shared" si="106"/>
        <v>Not Available</v>
      </c>
      <c r="AV201" s="77" t="str">
        <f t="shared" si="107"/>
        <v>Not Available</v>
      </c>
      <c r="AW201" s="77" t="str">
        <f t="shared" si="108"/>
        <v>Not Available</v>
      </c>
      <c r="AX201" s="77" t="str">
        <f t="shared" si="109"/>
        <v>Not Available</v>
      </c>
      <c r="AY201" s="77" t="str">
        <f t="shared" si="110"/>
        <v>Not Available</v>
      </c>
      <c r="AZ201" s="77" t="str">
        <f t="shared" si="111"/>
        <v>Not Available</v>
      </c>
      <c r="BA201" s="77" t="str">
        <f t="shared" si="112"/>
        <v>Not Available</v>
      </c>
      <c r="BB201" s="77" t="str">
        <f t="shared" si="113"/>
        <v>Not Available</v>
      </c>
      <c r="BC201" s="77" t="str">
        <f t="shared" si="114"/>
        <v>Not Available</v>
      </c>
      <c r="BD201" s="77" t="str">
        <f t="shared" si="115"/>
        <v>Not Available</v>
      </c>
      <c r="BE201" s="65" t="str">
        <f t="shared" si="94"/>
        <v>N/A</v>
      </c>
      <c r="BF201" s="65" t="e">
        <f t="shared" si="95"/>
        <v>#VALUE!</v>
      </c>
      <c r="BG201" s="47"/>
      <c r="BH201" s="61" t="e">
        <f>VLOOKUP($H201,'Code Type Lookup'!$A$2:$G$17237,7,FALSE)</f>
        <v>#N/A</v>
      </c>
      <c r="BJ201">
        <v>710</v>
      </c>
      <c r="BK201" s="47"/>
    </row>
    <row r="202" spans="1:63" x14ac:dyDescent="0.3">
      <c r="B202" s="61" t="str">
        <f t="shared" si="88"/>
        <v>Surgery Procedures -Biopsy of the esophagus, stomach, and/or upper small bowel using an endoscope-43239</v>
      </c>
      <c r="C202" s="61" t="str">
        <f t="shared" si="89"/>
        <v>82657-0301</v>
      </c>
      <c r="D202" s="47" t="s">
        <v>33864</v>
      </c>
      <c r="E202" s="47" t="s">
        <v>187</v>
      </c>
      <c r="F202" s="61" t="str">
        <f>IFERROR(VLOOKUP($H202,'Code Type Lookup'!$A$2:$F$17237,6,FALSE),G202)</f>
        <v xml:space="preserve">Surgery Procedures </v>
      </c>
      <c r="G202" s="61" t="str">
        <f>IFERROR(VLOOKUP($H202,'Plain Language Descriptions'!$A$2:$B$4913,2,FALSE),VLOOKUP($I202,'Code Type Lookup'!$L$2:$M$48,2,FALSE))</f>
        <v>Biopsy of the esophagus, stomach, and/or upper small bowel using an endoscope</v>
      </c>
      <c r="H202" s="62" t="s">
        <v>115</v>
      </c>
      <c r="I202" s="66" t="s">
        <v>738</v>
      </c>
      <c r="J202" s="63" t="s">
        <v>31073</v>
      </c>
      <c r="K202" s="68">
        <v>4735</v>
      </c>
      <c r="L202" s="61">
        <f t="shared" si="91"/>
        <v>7</v>
      </c>
      <c r="M202" s="47" t="s">
        <v>47</v>
      </c>
      <c r="N202" s="61">
        <f t="shared" si="92"/>
        <v>0</v>
      </c>
      <c r="O202" s="61" t="str">
        <f t="shared" si="90"/>
        <v>0750-43239 0301-82657</v>
      </c>
      <c r="P202" s="65" t="str">
        <f t="shared" si="93"/>
        <v>75043239</v>
      </c>
      <c r="Q202" s="64" t="e">
        <f>INDEX(#REF!,MATCH(P202,#REF!,0))</f>
        <v>#REF!</v>
      </c>
      <c r="R202" s="64" t="e">
        <f>INDEX(#REF!,MATCH($P202,#REF!,0))</f>
        <v>#REF!</v>
      </c>
      <c r="S202" s="64" t="e">
        <f>INDEX(#REF!,MATCH($P202,#REF!,0))</f>
        <v>#REF!</v>
      </c>
      <c r="T202" s="64" t="e">
        <f>INDEX(#REF!,MATCH($P202,#REF!,0))</f>
        <v>#REF!</v>
      </c>
      <c r="U202" s="64" t="e">
        <f>INDEX(#REF!,MATCH($P202,#REF!,0))</f>
        <v>#REF!</v>
      </c>
      <c r="V202" s="64" t="e">
        <f>INDEX(#REF!,MATCH($P202,#REF!,0))</f>
        <v>#REF!</v>
      </c>
      <c r="W202" s="64" t="e">
        <f>INDEX(#REF!,MATCH($P202,#REF!,0))</f>
        <v>#REF!</v>
      </c>
      <c r="X202" s="64" t="e">
        <f>INDEX(#REF!,MATCH($P202,#REF!,0))</f>
        <v>#REF!</v>
      </c>
      <c r="Y202" s="64" t="e">
        <f>INDEX(#REF!,MATCH($P202,#REF!,0))</f>
        <v>#REF!</v>
      </c>
      <c r="Z202" s="64" t="e">
        <f>INDEX(#REF!,MATCH($P202,#REF!,0))</f>
        <v>#REF!</v>
      </c>
      <c r="AA202" s="64" t="e">
        <f>INDEX(#REF!,MATCH($P202,#REF!,0))</f>
        <v>#REF!</v>
      </c>
      <c r="AB202" s="64" t="e">
        <f>INDEX(#REF!,MATCH($P202,#REF!,0))</f>
        <v>#REF!</v>
      </c>
      <c r="AC202" s="64" t="e">
        <f>INDEX(#REF!,MATCH($P202,#REF!,0))</f>
        <v>#REF!</v>
      </c>
      <c r="AD202" s="64" t="e">
        <f>INDEX(#REF!,MATCH($P202,#REF!,0))</f>
        <v>#REF!</v>
      </c>
      <c r="AE202" s="64" t="e">
        <f>INDEX(#REF!,MATCH($P202,#REF!,0))</f>
        <v>#REF!</v>
      </c>
      <c r="AF202" s="64" t="e">
        <f>INDEX(#REF!,MATCH($P202,#REF!,0))</f>
        <v>#REF!</v>
      </c>
      <c r="AG202" s="64" t="e">
        <f>INDEX(#REF!,MATCH($P202,#REF!,0))</f>
        <v>#REF!</v>
      </c>
      <c r="AH202" s="64" t="e">
        <f>INDEX(#REF!,MATCH($P202,#REF!,0))</f>
        <v>#REF!</v>
      </c>
      <c r="AI202" s="64" t="e">
        <f>INDEX(#REF!,MATCH($P202,#REF!,0))</f>
        <v>#REF!</v>
      </c>
      <c r="AJ202" s="64" t="e">
        <f>INDEX(#REF!,MATCH(P202,#REF!,0))</f>
        <v>#REF!</v>
      </c>
      <c r="AK202" s="77" t="str">
        <f t="shared" si="96"/>
        <v>Not Available</v>
      </c>
      <c r="AL202" s="77" t="str">
        <f t="shared" si="97"/>
        <v>Not Available</v>
      </c>
      <c r="AM202" s="77" t="str">
        <f t="shared" si="98"/>
        <v>Not Available</v>
      </c>
      <c r="AN202" s="77" t="str">
        <f t="shared" si="99"/>
        <v>Not Available</v>
      </c>
      <c r="AO202" s="77" t="str">
        <f t="shared" si="100"/>
        <v>Not Available</v>
      </c>
      <c r="AP202" s="77" t="str">
        <f t="shared" si="101"/>
        <v>Not Available</v>
      </c>
      <c r="AQ202" s="77" t="str">
        <f t="shared" si="102"/>
        <v>Not Available</v>
      </c>
      <c r="AR202" s="77" t="str">
        <f t="shared" si="103"/>
        <v>Not Available</v>
      </c>
      <c r="AS202" s="77" t="str">
        <f t="shared" si="104"/>
        <v>Not Available</v>
      </c>
      <c r="AT202" s="77" t="str">
        <f t="shared" si="105"/>
        <v>Not Available</v>
      </c>
      <c r="AU202" s="77" t="str">
        <f t="shared" si="106"/>
        <v>Not Available</v>
      </c>
      <c r="AV202" s="77" t="str">
        <f t="shared" si="107"/>
        <v>Not Available</v>
      </c>
      <c r="AW202" s="77" t="str">
        <f t="shared" si="108"/>
        <v>Not Available</v>
      </c>
      <c r="AX202" s="77" t="str">
        <f t="shared" si="109"/>
        <v>Not Available</v>
      </c>
      <c r="AY202" s="77" t="str">
        <f t="shared" si="110"/>
        <v>Not Available</v>
      </c>
      <c r="AZ202" s="77" t="str">
        <f t="shared" si="111"/>
        <v>Not Available</v>
      </c>
      <c r="BA202" s="77" t="str">
        <f t="shared" si="112"/>
        <v>Not Available</v>
      </c>
      <c r="BB202" s="77" t="str">
        <f t="shared" si="113"/>
        <v>Not Available</v>
      </c>
      <c r="BC202" s="77" t="str">
        <f t="shared" si="114"/>
        <v>Not Available</v>
      </c>
      <c r="BD202" s="77" t="str">
        <f t="shared" si="115"/>
        <v>Not Available</v>
      </c>
      <c r="BE202" s="65" t="str">
        <f t="shared" si="94"/>
        <v>N/A</v>
      </c>
      <c r="BF202" s="65" t="e">
        <f t="shared" si="95"/>
        <v>#VALUE!</v>
      </c>
      <c r="BG202" s="47" t="s">
        <v>18555</v>
      </c>
      <c r="BH202" s="61" t="str">
        <f>VLOOKUP($H202,'Code Type Lookup'!$A$2:$G$17237,7,FALSE)</f>
        <v>Medicine and Surgery Services</v>
      </c>
      <c r="BI202">
        <v>43239</v>
      </c>
      <c r="BJ202">
        <v>750</v>
      </c>
      <c r="BK202" s="47"/>
    </row>
    <row r="203" spans="1:63" x14ac:dyDescent="0.3">
      <c r="B203" s="61" t="str">
        <f t="shared" si="88"/>
        <v>Medical care-Propofol Injection 10mg-J2704</v>
      </c>
      <c r="C203" s="61" t="str">
        <f t="shared" si="89"/>
        <v>82657-0301</v>
      </c>
      <c r="D203" s="47" t="s">
        <v>33864</v>
      </c>
      <c r="E203" s="47" t="s">
        <v>187</v>
      </c>
      <c r="F203" s="61" t="str">
        <f>IFERROR(VLOOKUP($H203,'Code Type Lookup'!$A$2:$F$17237,6,FALSE),G203)</f>
        <v>Medical care</v>
      </c>
      <c r="G203" s="61" t="str">
        <f>IFERROR(VLOOKUP($H203,'Plain Language Descriptions'!$A$2:$B$4913,2,FALSE),VLOOKUP($I203,'Code Type Lookup'!$L$2:$M$48,2,FALSE))</f>
        <v>Propofol Injection 10mg</v>
      </c>
      <c r="H203" s="62" t="s">
        <v>7172</v>
      </c>
      <c r="I203" s="66" t="s">
        <v>214</v>
      </c>
      <c r="J203" s="63" t="s">
        <v>33991</v>
      </c>
      <c r="K203" s="68">
        <v>34</v>
      </c>
      <c r="L203" s="61">
        <f t="shared" si="91"/>
        <v>7</v>
      </c>
      <c r="M203" s="47" t="s">
        <v>47</v>
      </c>
      <c r="N203" s="61">
        <f t="shared" si="92"/>
        <v>0</v>
      </c>
      <c r="O203" s="61" t="str">
        <f t="shared" si="90"/>
        <v>0636-J2704 0301-82657</v>
      </c>
      <c r="P203" s="65" t="str">
        <f t="shared" si="93"/>
        <v>636J2704</v>
      </c>
      <c r="Q203" s="64" t="e">
        <f>INDEX(#REF!,MATCH(P203,#REF!,0))</f>
        <v>#REF!</v>
      </c>
      <c r="R203" s="64" t="e">
        <f>INDEX(#REF!,MATCH($P203,#REF!,0))</f>
        <v>#REF!</v>
      </c>
      <c r="S203" s="64" t="e">
        <f>INDEX(#REF!,MATCH($P203,#REF!,0))</f>
        <v>#REF!</v>
      </c>
      <c r="T203" s="64" t="e">
        <f>INDEX(#REF!,MATCH($P203,#REF!,0))</f>
        <v>#REF!</v>
      </c>
      <c r="U203" s="64" t="e">
        <f>INDEX(#REF!,MATCH($P203,#REF!,0))</f>
        <v>#REF!</v>
      </c>
      <c r="V203" s="64" t="e">
        <f>INDEX(#REF!,MATCH($P203,#REF!,0))</f>
        <v>#REF!</v>
      </c>
      <c r="W203" s="64" t="e">
        <f>INDEX(#REF!,MATCH($P203,#REF!,0))</f>
        <v>#REF!</v>
      </c>
      <c r="X203" s="64" t="e">
        <f>INDEX(#REF!,MATCH($P203,#REF!,0))</f>
        <v>#REF!</v>
      </c>
      <c r="Y203" s="64" t="e">
        <f>INDEX(#REF!,MATCH($P203,#REF!,0))</f>
        <v>#REF!</v>
      </c>
      <c r="Z203" s="64" t="e">
        <f>INDEX(#REF!,MATCH($P203,#REF!,0))</f>
        <v>#REF!</v>
      </c>
      <c r="AA203" s="64" t="e">
        <f>INDEX(#REF!,MATCH($P203,#REF!,0))</f>
        <v>#REF!</v>
      </c>
      <c r="AB203" s="64" t="e">
        <f>INDEX(#REF!,MATCH($P203,#REF!,0))</f>
        <v>#REF!</v>
      </c>
      <c r="AC203" s="64" t="e">
        <f>INDEX(#REF!,MATCH($P203,#REF!,0))</f>
        <v>#REF!</v>
      </c>
      <c r="AD203" s="64" t="e">
        <f>INDEX(#REF!,MATCH($P203,#REF!,0))</f>
        <v>#REF!</v>
      </c>
      <c r="AE203" s="64" t="e">
        <f>INDEX(#REF!,MATCH($P203,#REF!,0))</f>
        <v>#REF!</v>
      </c>
      <c r="AF203" s="64" t="e">
        <f>INDEX(#REF!,MATCH($P203,#REF!,0))</f>
        <v>#REF!</v>
      </c>
      <c r="AG203" s="64" t="e">
        <f>INDEX(#REF!,MATCH($P203,#REF!,0))</f>
        <v>#REF!</v>
      </c>
      <c r="AH203" s="64" t="e">
        <f>INDEX(#REF!,MATCH($P203,#REF!,0))</f>
        <v>#REF!</v>
      </c>
      <c r="AI203" s="64" t="e">
        <f>INDEX(#REF!,MATCH($P203,#REF!,0))</f>
        <v>#REF!</v>
      </c>
      <c r="AJ203" s="64" t="e">
        <f>INDEX(#REF!,MATCH(P203,#REF!,0))</f>
        <v>#REF!</v>
      </c>
      <c r="AK203" s="77" t="str">
        <f t="shared" si="96"/>
        <v>Not Available</v>
      </c>
      <c r="AL203" s="77" t="str">
        <f t="shared" si="97"/>
        <v>Not Available</v>
      </c>
      <c r="AM203" s="77" t="str">
        <f t="shared" si="98"/>
        <v>Not Available</v>
      </c>
      <c r="AN203" s="77" t="str">
        <f t="shared" si="99"/>
        <v>Not Available</v>
      </c>
      <c r="AO203" s="77" t="str">
        <f t="shared" si="100"/>
        <v>Not Available</v>
      </c>
      <c r="AP203" s="77" t="str">
        <f t="shared" si="101"/>
        <v>Not Available</v>
      </c>
      <c r="AQ203" s="77" t="str">
        <f t="shared" si="102"/>
        <v>Not Available</v>
      </c>
      <c r="AR203" s="77" t="str">
        <f t="shared" si="103"/>
        <v>Not Available</v>
      </c>
      <c r="AS203" s="77" t="str">
        <f t="shared" si="104"/>
        <v>Not Available</v>
      </c>
      <c r="AT203" s="77" t="str">
        <f t="shared" si="105"/>
        <v>Not Available</v>
      </c>
      <c r="AU203" s="77" t="str">
        <f t="shared" si="106"/>
        <v>Not Available</v>
      </c>
      <c r="AV203" s="77" t="str">
        <f t="shared" si="107"/>
        <v>Not Available</v>
      </c>
      <c r="AW203" s="77" t="str">
        <f t="shared" si="108"/>
        <v>Not Available</v>
      </c>
      <c r="AX203" s="77" t="str">
        <f t="shared" si="109"/>
        <v>Not Available</v>
      </c>
      <c r="AY203" s="77" t="str">
        <f t="shared" si="110"/>
        <v>Not Available</v>
      </c>
      <c r="AZ203" s="77" t="str">
        <f t="shared" si="111"/>
        <v>Not Available</v>
      </c>
      <c r="BA203" s="77" t="str">
        <f t="shared" si="112"/>
        <v>Not Available</v>
      </c>
      <c r="BB203" s="77" t="str">
        <f t="shared" si="113"/>
        <v>Not Available</v>
      </c>
      <c r="BC203" s="77" t="str">
        <f t="shared" si="114"/>
        <v>Not Available</v>
      </c>
      <c r="BD203" s="77" t="str">
        <f t="shared" si="115"/>
        <v>Not Available</v>
      </c>
      <c r="BE203" s="65" t="str">
        <f t="shared" si="94"/>
        <v>N/A</v>
      </c>
      <c r="BF203" s="65" t="e">
        <f t="shared" si="95"/>
        <v>#VALUE!</v>
      </c>
      <c r="BG203" s="47" t="s">
        <v>7173</v>
      </c>
      <c r="BH203" s="61" t="str">
        <f>VLOOKUP($H203,'Code Type Lookup'!$A$2:$G$17237,7,FALSE)</f>
        <v>Medicine and Surgery Services</v>
      </c>
      <c r="BI203" t="s">
        <v>7172</v>
      </c>
      <c r="BJ203">
        <v>636</v>
      </c>
      <c r="BK203" s="47"/>
    </row>
    <row r="204" spans="1:63" x14ac:dyDescent="0.3">
      <c r="B204" s="61" t="str">
        <f t="shared" si="88"/>
        <v>Clinical Laboratory &amp; Pathology Procedures-Estradiol (hormone) level-82670</v>
      </c>
      <c r="C204" s="61" t="str">
        <f t="shared" si="89"/>
        <v>82670-0301</v>
      </c>
      <c r="D204" s="47" t="s">
        <v>556</v>
      </c>
      <c r="E204" s="47" t="s">
        <v>171</v>
      </c>
      <c r="F204" s="61" t="str">
        <f>IFERROR(VLOOKUP($H204,'Code Type Lookup'!$A$2:$F$17237,6,FALSE),G204)</f>
        <v>Clinical Laboratory &amp; Pathology Procedures</v>
      </c>
      <c r="G204" s="61" t="str">
        <f>IFERROR(VLOOKUP($H204,'Plain Language Descriptions'!$A$2:$B$4913,2,FALSE),VLOOKUP($I204,'Code Type Lookup'!$L$2:$M$48,2,FALSE))</f>
        <v>Estradiol (hormone) level</v>
      </c>
      <c r="H204" s="62" t="s">
        <v>558</v>
      </c>
      <c r="I204" s="66" t="s">
        <v>208</v>
      </c>
      <c r="J204" s="63" t="s">
        <v>556</v>
      </c>
      <c r="K204" s="68">
        <v>303</v>
      </c>
      <c r="L204" s="61">
        <f t="shared" si="91"/>
        <v>5</v>
      </c>
      <c r="M204" s="47" t="s">
        <v>51</v>
      </c>
      <c r="N204" s="61">
        <f t="shared" si="92"/>
        <v>1</v>
      </c>
      <c r="O204" s="61" t="str">
        <f t="shared" si="90"/>
        <v>0301-82670 0301-82670</v>
      </c>
      <c r="P204" s="65" t="str">
        <f t="shared" si="93"/>
        <v>30182670</v>
      </c>
      <c r="Q204" s="64" t="e">
        <f>INDEX(#REF!,MATCH(P204,#REF!,0))</f>
        <v>#REF!</v>
      </c>
      <c r="R204" s="64" t="e">
        <f>INDEX(#REF!,MATCH($P204,#REF!,0))</f>
        <v>#REF!</v>
      </c>
      <c r="S204" s="64" t="e">
        <f>INDEX(#REF!,MATCH($P204,#REF!,0))</f>
        <v>#REF!</v>
      </c>
      <c r="T204" s="64" t="e">
        <f>INDEX(#REF!,MATCH($P204,#REF!,0))</f>
        <v>#REF!</v>
      </c>
      <c r="U204" s="64" t="e">
        <f>INDEX(#REF!,MATCH($P204,#REF!,0))</f>
        <v>#REF!</v>
      </c>
      <c r="V204" s="64" t="e">
        <f>INDEX(#REF!,MATCH($P204,#REF!,0))</f>
        <v>#REF!</v>
      </c>
      <c r="W204" s="64" t="e">
        <f>INDEX(#REF!,MATCH($P204,#REF!,0))</f>
        <v>#REF!</v>
      </c>
      <c r="X204" s="64" t="e">
        <f>INDEX(#REF!,MATCH($P204,#REF!,0))</f>
        <v>#REF!</v>
      </c>
      <c r="Y204" s="64" t="e">
        <f>INDEX(#REF!,MATCH($P204,#REF!,0))</f>
        <v>#REF!</v>
      </c>
      <c r="Z204" s="64" t="e">
        <f>INDEX(#REF!,MATCH($P204,#REF!,0))</f>
        <v>#REF!</v>
      </c>
      <c r="AA204" s="64" t="e">
        <f>INDEX(#REF!,MATCH($P204,#REF!,0))</f>
        <v>#REF!</v>
      </c>
      <c r="AB204" s="64" t="e">
        <f>INDEX(#REF!,MATCH($P204,#REF!,0))</f>
        <v>#REF!</v>
      </c>
      <c r="AC204" s="64" t="e">
        <f>INDEX(#REF!,MATCH($P204,#REF!,0))</f>
        <v>#REF!</v>
      </c>
      <c r="AD204" s="64" t="e">
        <f>INDEX(#REF!,MATCH($P204,#REF!,0))</f>
        <v>#REF!</v>
      </c>
      <c r="AE204" s="64" t="e">
        <f>INDEX(#REF!,MATCH($P204,#REF!,0))</f>
        <v>#REF!</v>
      </c>
      <c r="AF204" s="64" t="e">
        <f>INDEX(#REF!,MATCH($P204,#REF!,0))</f>
        <v>#REF!</v>
      </c>
      <c r="AG204" s="64" t="e">
        <f>INDEX(#REF!,MATCH($P204,#REF!,0))</f>
        <v>#REF!</v>
      </c>
      <c r="AH204" s="64" t="e">
        <f>INDEX(#REF!,MATCH($P204,#REF!,0))</f>
        <v>#REF!</v>
      </c>
      <c r="AI204" s="64" t="e">
        <f>INDEX(#REF!,MATCH($P204,#REF!,0))</f>
        <v>#REF!</v>
      </c>
      <c r="AJ204" s="64" t="e">
        <f>INDEX(#REF!,MATCH(P204,#REF!,0))</f>
        <v>#REF!</v>
      </c>
      <c r="AK204" s="77" t="str">
        <f t="shared" si="96"/>
        <v>Not Available</v>
      </c>
      <c r="AL204" s="77" t="str">
        <f t="shared" si="97"/>
        <v>Not Available</v>
      </c>
      <c r="AM204" s="77" t="str">
        <f t="shared" si="98"/>
        <v>Not Available</v>
      </c>
      <c r="AN204" s="77" t="str">
        <f t="shared" si="99"/>
        <v>Not Available</v>
      </c>
      <c r="AO204" s="77" t="str">
        <f t="shared" si="100"/>
        <v>Not Available</v>
      </c>
      <c r="AP204" s="77" t="str">
        <f t="shared" si="101"/>
        <v>Not Available</v>
      </c>
      <c r="AQ204" s="77" t="str">
        <f t="shared" si="102"/>
        <v>Not Available</v>
      </c>
      <c r="AR204" s="77" t="str">
        <f t="shared" si="103"/>
        <v>Not Available</v>
      </c>
      <c r="AS204" s="77" t="str">
        <f t="shared" si="104"/>
        <v>Not Available</v>
      </c>
      <c r="AT204" s="77" t="str">
        <f t="shared" si="105"/>
        <v>Not Available</v>
      </c>
      <c r="AU204" s="77" t="str">
        <f t="shared" si="106"/>
        <v>Not Available</v>
      </c>
      <c r="AV204" s="77" t="str">
        <f t="shared" si="107"/>
        <v>Not Available</v>
      </c>
      <c r="AW204" s="77" t="str">
        <f t="shared" si="108"/>
        <v>Not Available</v>
      </c>
      <c r="AX204" s="77" t="str">
        <f t="shared" si="109"/>
        <v>Not Available</v>
      </c>
      <c r="AY204" s="77" t="str">
        <f t="shared" si="110"/>
        <v>Not Available</v>
      </c>
      <c r="AZ204" s="77" t="str">
        <f t="shared" si="111"/>
        <v>Not Available</v>
      </c>
      <c r="BA204" s="77" t="str">
        <f t="shared" si="112"/>
        <v>Not Available</v>
      </c>
      <c r="BB204" s="77" t="str">
        <f t="shared" si="113"/>
        <v>Not Available</v>
      </c>
      <c r="BC204" s="77" t="str">
        <f t="shared" si="114"/>
        <v>Not Available</v>
      </c>
      <c r="BD204" s="77" t="str">
        <f t="shared" si="115"/>
        <v>Not Available</v>
      </c>
      <c r="BE204" s="65">
        <f t="shared" si="94"/>
        <v>7</v>
      </c>
      <c r="BF204" s="65">
        <f t="shared" si="95"/>
        <v>2</v>
      </c>
      <c r="BG204" s="47" t="s">
        <v>26157</v>
      </c>
      <c r="BH204" s="61" t="str">
        <f>VLOOKUP($H204,'Code Type Lookup'!$A$2:$G$17237,7,FALSE)</f>
        <v>Laboratory &amp; Pathology Services</v>
      </c>
      <c r="BI204">
        <v>82670</v>
      </c>
      <c r="BJ204">
        <v>301</v>
      </c>
      <c r="BK204" s="47"/>
    </row>
    <row r="205" spans="1:63" x14ac:dyDescent="0.3">
      <c r="B205" s="61" t="str">
        <f t="shared" si="88"/>
        <v>Clinical Laboratory &amp; Pathology Procedures-Gonadotropin, follicle stimulating (reproductive hormone) level-83001</v>
      </c>
      <c r="C205" s="61" t="str">
        <f t="shared" si="89"/>
        <v>82670-0301</v>
      </c>
      <c r="D205" s="47" t="s">
        <v>556</v>
      </c>
      <c r="E205" s="47" t="s">
        <v>187</v>
      </c>
      <c r="F205" s="61" t="str">
        <f>IFERROR(VLOOKUP($H205,'Code Type Lookup'!$A$2:$F$17237,6,FALSE),G205)</f>
        <v>Clinical Laboratory &amp; Pathology Procedures</v>
      </c>
      <c r="G205" s="61" t="str">
        <f>IFERROR(VLOOKUP($H205,'Plain Language Descriptions'!$A$2:$B$4913,2,FALSE),VLOOKUP($I205,'Code Type Lookup'!$L$2:$M$48,2,FALSE))</f>
        <v>Gonadotropin, follicle stimulating (reproductive hormone) level</v>
      </c>
      <c r="H205" s="62" t="s">
        <v>581</v>
      </c>
      <c r="I205" s="66" t="s">
        <v>208</v>
      </c>
      <c r="J205" s="63" t="s">
        <v>582</v>
      </c>
      <c r="K205" s="68">
        <v>267</v>
      </c>
      <c r="L205" s="61">
        <f t="shared" si="91"/>
        <v>5</v>
      </c>
      <c r="M205" s="47" t="s">
        <v>47</v>
      </c>
      <c r="N205" s="61">
        <f t="shared" si="92"/>
        <v>0</v>
      </c>
      <c r="O205" s="61" t="str">
        <f t="shared" si="90"/>
        <v>0301-83001 0301-82670</v>
      </c>
      <c r="P205" s="65" t="str">
        <f t="shared" si="93"/>
        <v>30183001</v>
      </c>
      <c r="Q205" s="64" t="e">
        <f>INDEX(#REF!,MATCH(P205,#REF!,0))</f>
        <v>#REF!</v>
      </c>
      <c r="R205" s="64" t="e">
        <f>INDEX(#REF!,MATCH($P205,#REF!,0))</f>
        <v>#REF!</v>
      </c>
      <c r="S205" s="64" t="e">
        <f>INDEX(#REF!,MATCH($P205,#REF!,0))</f>
        <v>#REF!</v>
      </c>
      <c r="T205" s="64" t="e">
        <f>INDEX(#REF!,MATCH($P205,#REF!,0))</f>
        <v>#REF!</v>
      </c>
      <c r="U205" s="64" t="e">
        <f>INDEX(#REF!,MATCH($P205,#REF!,0))</f>
        <v>#REF!</v>
      </c>
      <c r="V205" s="64" t="e">
        <f>INDEX(#REF!,MATCH($P205,#REF!,0))</f>
        <v>#REF!</v>
      </c>
      <c r="W205" s="64" t="e">
        <f>INDEX(#REF!,MATCH($P205,#REF!,0))</f>
        <v>#REF!</v>
      </c>
      <c r="X205" s="64" t="e">
        <f>INDEX(#REF!,MATCH($P205,#REF!,0))</f>
        <v>#REF!</v>
      </c>
      <c r="Y205" s="64" t="e">
        <f>INDEX(#REF!,MATCH($P205,#REF!,0))</f>
        <v>#REF!</v>
      </c>
      <c r="Z205" s="64" t="e">
        <f>INDEX(#REF!,MATCH($P205,#REF!,0))</f>
        <v>#REF!</v>
      </c>
      <c r="AA205" s="64" t="e">
        <f>INDEX(#REF!,MATCH($P205,#REF!,0))</f>
        <v>#REF!</v>
      </c>
      <c r="AB205" s="64" t="e">
        <f>INDEX(#REF!,MATCH($P205,#REF!,0))</f>
        <v>#REF!</v>
      </c>
      <c r="AC205" s="64" t="e">
        <f>INDEX(#REF!,MATCH($P205,#REF!,0))</f>
        <v>#REF!</v>
      </c>
      <c r="AD205" s="64" t="e">
        <f>INDEX(#REF!,MATCH($P205,#REF!,0))</f>
        <v>#REF!</v>
      </c>
      <c r="AE205" s="64" t="e">
        <f>INDEX(#REF!,MATCH($P205,#REF!,0))</f>
        <v>#REF!</v>
      </c>
      <c r="AF205" s="64" t="e">
        <f>INDEX(#REF!,MATCH($P205,#REF!,0))</f>
        <v>#REF!</v>
      </c>
      <c r="AG205" s="64" t="e">
        <f>INDEX(#REF!,MATCH($P205,#REF!,0))</f>
        <v>#REF!</v>
      </c>
      <c r="AH205" s="64" t="e">
        <f>INDEX(#REF!,MATCH($P205,#REF!,0))</f>
        <v>#REF!</v>
      </c>
      <c r="AI205" s="64" t="e">
        <f>INDEX(#REF!,MATCH($P205,#REF!,0))</f>
        <v>#REF!</v>
      </c>
      <c r="AJ205" s="64" t="e">
        <f>INDEX(#REF!,MATCH(P205,#REF!,0))</f>
        <v>#REF!</v>
      </c>
      <c r="AK205" s="77" t="str">
        <f t="shared" si="96"/>
        <v>Not Available</v>
      </c>
      <c r="AL205" s="77" t="str">
        <f t="shared" si="97"/>
        <v>Not Available</v>
      </c>
      <c r="AM205" s="77" t="str">
        <f t="shared" si="98"/>
        <v>Not Available</v>
      </c>
      <c r="AN205" s="77" t="str">
        <f t="shared" si="99"/>
        <v>Not Available</v>
      </c>
      <c r="AO205" s="77" t="str">
        <f t="shared" si="100"/>
        <v>Not Available</v>
      </c>
      <c r="AP205" s="77" t="str">
        <f t="shared" si="101"/>
        <v>Not Available</v>
      </c>
      <c r="AQ205" s="77" t="str">
        <f t="shared" si="102"/>
        <v>Not Available</v>
      </c>
      <c r="AR205" s="77" t="str">
        <f t="shared" si="103"/>
        <v>Not Available</v>
      </c>
      <c r="AS205" s="77" t="str">
        <f t="shared" si="104"/>
        <v>Not Available</v>
      </c>
      <c r="AT205" s="77" t="str">
        <f t="shared" si="105"/>
        <v>Not Available</v>
      </c>
      <c r="AU205" s="77" t="str">
        <f t="shared" si="106"/>
        <v>Not Available</v>
      </c>
      <c r="AV205" s="77" t="str">
        <f t="shared" si="107"/>
        <v>Not Available</v>
      </c>
      <c r="AW205" s="77" t="str">
        <f t="shared" si="108"/>
        <v>Not Available</v>
      </c>
      <c r="AX205" s="77" t="str">
        <f t="shared" si="109"/>
        <v>Not Available</v>
      </c>
      <c r="AY205" s="77" t="str">
        <f t="shared" si="110"/>
        <v>Not Available</v>
      </c>
      <c r="AZ205" s="77" t="str">
        <f t="shared" si="111"/>
        <v>Not Available</v>
      </c>
      <c r="BA205" s="77" t="str">
        <f t="shared" si="112"/>
        <v>Not Available</v>
      </c>
      <c r="BB205" s="77" t="str">
        <f t="shared" si="113"/>
        <v>Not Available</v>
      </c>
      <c r="BC205" s="77" t="str">
        <f t="shared" si="114"/>
        <v>Not Available</v>
      </c>
      <c r="BD205" s="77" t="str">
        <f t="shared" si="115"/>
        <v>Not Available</v>
      </c>
      <c r="BE205" s="65" t="str">
        <f t="shared" si="94"/>
        <v>N/A</v>
      </c>
      <c r="BF205" s="65" t="e">
        <f t="shared" si="95"/>
        <v>#VALUE!</v>
      </c>
      <c r="BG205" s="47" t="s">
        <v>26252</v>
      </c>
      <c r="BH205" s="61" t="str">
        <f>VLOOKUP($H205,'Code Type Lookup'!$A$2:$G$17237,7,FALSE)</f>
        <v>Laboratory &amp; Pathology Services</v>
      </c>
      <c r="BI205">
        <v>83001</v>
      </c>
      <c r="BJ205">
        <v>301</v>
      </c>
      <c r="BK205" s="47"/>
    </row>
    <row r="206" spans="1:63" x14ac:dyDescent="0.3">
      <c r="B206" s="61" t="str">
        <f t="shared" si="88"/>
        <v>Surgery Procedures -Draw Blood from Vein-36415</v>
      </c>
      <c r="C206" s="61" t="str">
        <f t="shared" si="89"/>
        <v>82670-0301</v>
      </c>
      <c r="D206" s="47" t="s">
        <v>556</v>
      </c>
      <c r="E206" s="47" t="s">
        <v>187</v>
      </c>
      <c r="F206" s="61" t="str">
        <f>IFERROR(VLOOKUP($H206,'Code Type Lookup'!$A$2:$F$17237,6,FALSE),G206)</f>
        <v xml:space="preserve">Surgery Procedures </v>
      </c>
      <c r="G206" s="61" t="str">
        <f>IFERROR(VLOOKUP($H206,'Plain Language Descriptions'!$A$2:$B$4913,2,FALSE),VLOOKUP($I206,'Code Type Lookup'!$L$2:$M$48,2,FALSE))</f>
        <v>Draw Blood from Vein</v>
      </c>
      <c r="H206" s="62" t="s">
        <v>49</v>
      </c>
      <c r="I206" s="66" t="s">
        <v>50</v>
      </c>
      <c r="J206" s="63" t="s">
        <v>33992</v>
      </c>
      <c r="K206" s="68">
        <v>33</v>
      </c>
      <c r="L206" s="61">
        <f t="shared" si="91"/>
        <v>5</v>
      </c>
      <c r="M206" s="47" t="s">
        <v>47</v>
      </c>
      <c r="N206" s="61">
        <f t="shared" si="92"/>
        <v>0</v>
      </c>
      <c r="O206" s="61" t="str">
        <f t="shared" si="90"/>
        <v>0300-36415 0301-82670</v>
      </c>
      <c r="P206" s="65" t="str">
        <f t="shared" si="93"/>
        <v>30036415</v>
      </c>
      <c r="Q206" s="64" t="e">
        <f>INDEX(#REF!,MATCH(P206,#REF!,0))</f>
        <v>#REF!</v>
      </c>
      <c r="R206" s="64" t="e">
        <f>INDEX(#REF!,MATCH($P206,#REF!,0))</f>
        <v>#REF!</v>
      </c>
      <c r="S206" s="64" t="e">
        <f>INDEX(#REF!,MATCH($P206,#REF!,0))</f>
        <v>#REF!</v>
      </c>
      <c r="T206" s="64" t="e">
        <f>INDEX(#REF!,MATCH($P206,#REF!,0))</f>
        <v>#REF!</v>
      </c>
      <c r="U206" s="64" t="e">
        <f>INDEX(#REF!,MATCH($P206,#REF!,0))</f>
        <v>#REF!</v>
      </c>
      <c r="V206" s="64" t="e">
        <f>INDEX(#REF!,MATCH($P206,#REF!,0))</f>
        <v>#REF!</v>
      </c>
      <c r="W206" s="64" t="e">
        <f>INDEX(#REF!,MATCH($P206,#REF!,0))</f>
        <v>#REF!</v>
      </c>
      <c r="X206" s="64" t="e">
        <f>INDEX(#REF!,MATCH($P206,#REF!,0))</f>
        <v>#REF!</v>
      </c>
      <c r="Y206" s="64" t="e">
        <f>INDEX(#REF!,MATCH($P206,#REF!,0))</f>
        <v>#REF!</v>
      </c>
      <c r="Z206" s="64" t="e">
        <f>INDEX(#REF!,MATCH($P206,#REF!,0))</f>
        <v>#REF!</v>
      </c>
      <c r="AA206" s="64" t="e">
        <f>INDEX(#REF!,MATCH($P206,#REF!,0))</f>
        <v>#REF!</v>
      </c>
      <c r="AB206" s="64" t="e">
        <f>INDEX(#REF!,MATCH($P206,#REF!,0))</f>
        <v>#REF!</v>
      </c>
      <c r="AC206" s="64" t="e">
        <f>INDEX(#REF!,MATCH($P206,#REF!,0))</f>
        <v>#REF!</v>
      </c>
      <c r="AD206" s="64" t="e">
        <f>INDEX(#REF!,MATCH($P206,#REF!,0))</f>
        <v>#REF!</v>
      </c>
      <c r="AE206" s="64" t="e">
        <f>INDEX(#REF!,MATCH($P206,#REF!,0))</f>
        <v>#REF!</v>
      </c>
      <c r="AF206" s="64" t="e">
        <f>INDEX(#REF!,MATCH($P206,#REF!,0))</f>
        <v>#REF!</v>
      </c>
      <c r="AG206" s="64" t="e">
        <f>INDEX(#REF!,MATCH($P206,#REF!,0))</f>
        <v>#REF!</v>
      </c>
      <c r="AH206" s="64" t="e">
        <f>INDEX(#REF!,MATCH($P206,#REF!,0))</f>
        <v>#REF!</v>
      </c>
      <c r="AI206" s="64" t="e">
        <f>INDEX(#REF!,MATCH($P206,#REF!,0))</f>
        <v>#REF!</v>
      </c>
      <c r="AJ206" s="64" t="e">
        <f>INDEX(#REF!,MATCH(P206,#REF!,0))</f>
        <v>#REF!</v>
      </c>
      <c r="AK206" s="77" t="str">
        <f t="shared" si="96"/>
        <v>Not Available</v>
      </c>
      <c r="AL206" s="77" t="str">
        <f t="shared" si="97"/>
        <v>Not Available</v>
      </c>
      <c r="AM206" s="77" t="str">
        <f t="shared" si="98"/>
        <v>Not Available</v>
      </c>
      <c r="AN206" s="77" t="str">
        <f t="shared" si="99"/>
        <v>Not Available</v>
      </c>
      <c r="AO206" s="77" t="str">
        <f t="shared" si="100"/>
        <v>Not Available</v>
      </c>
      <c r="AP206" s="77" t="str">
        <f t="shared" si="101"/>
        <v>Not Available</v>
      </c>
      <c r="AQ206" s="77" t="str">
        <f t="shared" si="102"/>
        <v>Not Available</v>
      </c>
      <c r="AR206" s="77" t="str">
        <f t="shared" si="103"/>
        <v>Not Available</v>
      </c>
      <c r="AS206" s="77" t="str">
        <f t="shared" si="104"/>
        <v>Not Available</v>
      </c>
      <c r="AT206" s="77" t="str">
        <f t="shared" si="105"/>
        <v>Not Available</v>
      </c>
      <c r="AU206" s="77" t="str">
        <f t="shared" si="106"/>
        <v>Not Available</v>
      </c>
      <c r="AV206" s="77" t="str">
        <f t="shared" si="107"/>
        <v>Not Available</v>
      </c>
      <c r="AW206" s="77" t="str">
        <f t="shared" si="108"/>
        <v>Not Available</v>
      </c>
      <c r="AX206" s="77" t="str">
        <f t="shared" si="109"/>
        <v>Not Available</v>
      </c>
      <c r="AY206" s="77" t="str">
        <f t="shared" si="110"/>
        <v>Not Available</v>
      </c>
      <c r="AZ206" s="77" t="str">
        <f t="shared" si="111"/>
        <v>Not Available</v>
      </c>
      <c r="BA206" s="77" t="str">
        <f t="shared" si="112"/>
        <v>Not Available</v>
      </c>
      <c r="BB206" s="77" t="str">
        <f t="shared" si="113"/>
        <v>Not Available</v>
      </c>
      <c r="BC206" s="77" t="str">
        <f t="shared" si="114"/>
        <v>Not Available</v>
      </c>
      <c r="BD206" s="77" t="str">
        <f t="shared" si="115"/>
        <v>Not Available</v>
      </c>
      <c r="BE206" s="65" t="str">
        <f t="shared" si="94"/>
        <v>N/A</v>
      </c>
      <c r="BF206" s="65" t="e">
        <f t="shared" si="95"/>
        <v>#VALUE!</v>
      </c>
      <c r="BG206" s="47" t="s">
        <v>17386</v>
      </c>
      <c r="BH206" s="61" t="str">
        <f>VLOOKUP($H206,'Code Type Lookup'!$A$2:$G$17237,7,FALSE)</f>
        <v>Medicine and Surgery Services</v>
      </c>
      <c r="BI206">
        <v>36415</v>
      </c>
      <c r="BJ206">
        <v>300</v>
      </c>
      <c r="BK206" s="47"/>
    </row>
    <row r="207" spans="1:63" x14ac:dyDescent="0.3">
      <c r="B207" s="61" t="str">
        <f t="shared" si="88"/>
        <v>Clinical Laboratory &amp; Pathology Procedures-Gonadotropin, luteinizing (reproductive hormone) level-83002</v>
      </c>
      <c r="C207" s="61" t="str">
        <f t="shared" si="89"/>
        <v>82670-0301</v>
      </c>
      <c r="D207" s="47" t="s">
        <v>556</v>
      </c>
      <c r="E207" s="47" t="s">
        <v>187</v>
      </c>
      <c r="F207" s="61" t="str">
        <f>IFERROR(VLOOKUP($H207,'Code Type Lookup'!$A$2:$F$17237,6,FALSE),G207)</f>
        <v>Clinical Laboratory &amp; Pathology Procedures</v>
      </c>
      <c r="G207" s="61" t="str">
        <f>IFERROR(VLOOKUP($H207,'Plain Language Descriptions'!$A$2:$B$4913,2,FALSE),VLOOKUP($I207,'Code Type Lookup'!$L$2:$M$48,2,FALSE))</f>
        <v>Gonadotropin, luteinizing (reproductive hormone) level</v>
      </c>
      <c r="H207" s="62" t="s">
        <v>579</v>
      </c>
      <c r="I207" s="66" t="s">
        <v>208</v>
      </c>
      <c r="J207" s="63" t="s">
        <v>577</v>
      </c>
      <c r="K207" s="68">
        <v>265</v>
      </c>
      <c r="L207" s="61">
        <f t="shared" si="91"/>
        <v>5</v>
      </c>
      <c r="M207" s="47" t="s">
        <v>47</v>
      </c>
      <c r="N207" s="61">
        <f t="shared" si="92"/>
        <v>0</v>
      </c>
      <c r="O207" s="61" t="str">
        <f t="shared" si="90"/>
        <v>0301-83002 0301-82670</v>
      </c>
      <c r="P207" s="65" t="str">
        <f t="shared" si="93"/>
        <v>30183002</v>
      </c>
      <c r="Q207" s="64" t="e">
        <f>INDEX(#REF!,MATCH(P207,#REF!,0))</f>
        <v>#REF!</v>
      </c>
      <c r="R207" s="64" t="e">
        <f>INDEX(#REF!,MATCH($P207,#REF!,0))</f>
        <v>#REF!</v>
      </c>
      <c r="S207" s="64" t="e">
        <f>INDEX(#REF!,MATCH($P207,#REF!,0))</f>
        <v>#REF!</v>
      </c>
      <c r="T207" s="64" t="e">
        <f>INDEX(#REF!,MATCH($P207,#REF!,0))</f>
        <v>#REF!</v>
      </c>
      <c r="U207" s="64" t="e">
        <f>INDEX(#REF!,MATCH($P207,#REF!,0))</f>
        <v>#REF!</v>
      </c>
      <c r="V207" s="64" t="e">
        <f>INDEX(#REF!,MATCH($P207,#REF!,0))</f>
        <v>#REF!</v>
      </c>
      <c r="W207" s="64" t="e">
        <f>INDEX(#REF!,MATCH($P207,#REF!,0))</f>
        <v>#REF!</v>
      </c>
      <c r="X207" s="64" t="e">
        <f>INDEX(#REF!,MATCH($P207,#REF!,0))</f>
        <v>#REF!</v>
      </c>
      <c r="Y207" s="64" t="e">
        <f>INDEX(#REF!,MATCH($P207,#REF!,0))</f>
        <v>#REF!</v>
      </c>
      <c r="Z207" s="64" t="e">
        <f>INDEX(#REF!,MATCH($P207,#REF!,0))</f>
        <v>#REF!</v>
      </c>
      <c r="AA207" s="64" t="e">
        <f>INDEX(#REF!,MATCH($P207,#REF!,0))</f>
        <v>#REF!</v>
      </c>
      <c r="AB207" s="64" t="e">
        <f>INDEX(#REF!,MATCH($P207,#REF!,0))</f>
        <v>#REF!</v>
      </c>
      <c r="AC207" s="64" t="e">
        <f>INDEX(#REF!,MATCH($P207,#REF!,0))</f>
        <v>#REF!</v>
      </c>
      <c r="AD207" s="64" t="e">
        <f>INDEX(#REF!,MATCH($P207,#REF!,0))</f>
        <v>#REF!</v>
      </c>
      <c r="AE207" s="64" t="e">
        <f>INDEX(#REF!,MATCH($P207,#REF!,0))</f>
        <v>#REF!</v>
      </c>
      <c r="AF207" s="64" t="e">
        <f>INDEX(#REF!,MATCH($P207,#REF!,0))</f>
        <v>#REF!</v>
      </c>
      <c r="AG207" s="64" t="e">
        <f>INDEX(#REF!,MATCH($P207,#REF!,0))</f>
        <v>#REF!</v>
      </c>
      <c r="AH207" s="64" t="e">
        <f>INDEX(#REF!,MATCH($P207,#REF!,0))</f>
        <v>#REF!</v>
      </c>
      <c r="AI207" s="64" t="e">
        <f>INDEX(#REF!,MATCH($P207,#REF!,0))</f>
        <v>#REF!</v>
      </c>
      <c r="AJ207" s="64" t="e">
        <f>INDEX(#REF!,MATCH(P207,#REF!,0))</f>
        <v>#REF!</v>
      </c>
      <c r="AK207" s="77" t="str">
        <f t="shared" si="96"/>
        <v>Not Available</v>
      </c>
      <c r="AL207" s="77" t="str">
        <f t="shared" si="97"/>
        <v>Not Available</v>
      </c>
      <c r="AM207" s="77" t="str">
        <f t="shared" si="98"/>
        <v>Not Available</v>
      </c>
      <c r="AN207" s="77" t="str">
        <f t="shared" si="99"/>
        <v>Not Available</v>
      </c>
      <c r="AO207" s="77" t="str">
        <f t="shared" si="100"/>
        <v>Not Available</v>
      </c>
      <c r="AP207" s="77" t="str">
        <f t="shared" si="101"/>
        <v>Not Available</v>
      </c>
      <c r="AQ207" s="77" t="str">
        <f t="shared" si="102"/>
        <v>Not Available</v>
      </c>
      <c r="AR207" s="77" t="str">
        <f t="shared" si="103"/>
        <v>Not Available</v>
      </c>
      <c r="AS207" s="77" t="str">
        <f t="shared" si="104"/>
        <v>Not Available</v>
      </c>
      <c r="AT207" s="77" t="str">
        <f t="shared" si="105"/>
        <v>Not Available</v>
      </c>
      <c r="AU207" s="77" t="str">
        <f t="shared" si="106"/>
        <v>Not Available</v>
      </c>
      <c r="AV207" s="77" t="str">
        <f t="shared" si="107"/>
        <v>Not Available</v>
      </c>
      <c r="AW207" s="77" t="str">
        <f t="shared" si="108"/>
        <v>Not Available</v>
      </c>
      <c r="AX207" s="77" t="str">
        <f t="shared" si="109"/>
        <v>Not Available</v>
      </c>
      <c r="AY207" s="77" t="str">
        <f t="shared" si="110"/>
        <v>Not Available</v>
      </c>
      <c r="AZ207" s="77" t="str">
        <f t="shared" si="111"/>
        <v>Not Available</v>
      </c>
      <c r="BA207" s="77" t="str">
        <f t="shared" si="112"/>
        <v>Not Available</v>
      </c>
      <c r="BB207" s="77" t="str">
        <f t="shared" si="113"/>
        <v>Not Available</v>
      </c>
      <c r="BC207" s="77" t="str">
        <f t="shared" si="114"/>
        <v>Not Available</v>
      </c>
      <c r="BD207" s="77" t="str">
        <f t="shared" si="115"/>
        <v>Not Available</v>
      </c>
      <c r="BE207" s="65" t="str">
        <f t="shared" si="94"/>
        <v>N/A</v>
      </c>
      <c r="BF207" s="65" t="e">
        <f t="shared" si="95"/>
        <v>#VALUE!</v>
      </c>
      <c r="BG207" s="47" t="s">
        <v>26253</v>
      </c>
      <c r="BH207" s="61" t="str">
        <f>VLOOKUP($H207,'Code Type Lookup'!$A$2:$G$17237,7,FALSE)</f>
        <v>Laboratory &amp; Pathology Services</v>
      </c>
      <c r="BI207">
        <v>83002</v>
      </c>
      <c r="BJ207">
        <v>301</v>
      </c>
      <c r="BK207" s="47"/>
    </row>
    <row r="208" spans="1:63" x14ac:dyDescent="0.3">
      <c r="B208" s="61" t="str">
        <f t="shared" si="88"/>
        <v>Medicine Services-Specimen Handling from Office to Lab-99000</v>
      </c>
      <c r="C208" s="61" t="str">
        <f t="shared" si="89"/>
        <v>82670-0301</v>
      </c>
      <c r="D208" s="47" t="s">
        <v>556</v>
      </c>
      <c r="E208" s="47" t="s">
        <v>187</v>
      </c>
      <c r="F208" s="61" t="str">
        <f>IFERROR(VLOOKUP($H208,'Code Type Lookup'!$A$2:$F$17237,6,FALSE),G208)</f>
        <v>Medicine Services</v>
      </c>
      <c r="G208" s="61" t="str">
        <f>IFERROR(VLOOKUP($H208,'Plain Language Descriptions'!$A$2:$B$4913,2,FALSE),VLOOKUP($I208,'Code Type Lookup'!$L$2:$M$48,2,FALSE))</f>
        <v>Specimen Handling from Office to Lab</v>
      </c>
      <c r="H208" s="62" t="s">
        <v>30493</v>
      </c>
      <c r="I208" s="66" t="s">
        <v>50</v>
      </c>
      <c r="J208" s="63" t="s">
        <v>33993</v>
      </c>
      <c r="K208" s="68">
        <v>111</v>
      </c>
      <c r="L208" s="61">
        <f t="shared" si="91"/>
        <v>5</v>
      </c>
      <c r="M208" s="47" t="s">
        <v>47</v>
      </c>
      <c r="N208" s="61">
        <f t="shared" si="92"/>
        <v>0</v>
      </c>
      <c r="O208" s="61" t="str">
        <f t="shared" si="90"/>
        <v>0300-99000 0301-82670</v>
      </c>
      <c r="P208" s="65" t="str">
        <f t="shared" si="93"/>
        <v>30099000</v>
      </c>
      <c r="Q208" s="64" t="e">
        <f>INDEX(#REF!,MATCH($BJ208,#REF!,0))</f>
        <v>#REF!</v>
      </c>
      <c r="R208" s="64" t="e">
        <f>INDEX(#REF!,MATCH($BJ208,#REF!,0))</f>
        <v>#REF!</v>
      </c>
      <c r="S208" s="64" t="e">
        <f>INDEX(#REF!,MATCH($BJ208,#REF!,0))</f>
        <v>#REF!</v>
      </c>
      <c r="T208" s="64" t="e">
        <f>INDEX(#REF!,MATCH($BJ208,#REF!,0))</f>
        <v>#REF!</v>
      </c>
      <c r="U208" s="64" t="e">
        <f>INDEX(#REF!,MATCH($BJ208,#REF!,0))</f>
        <v>#REF!</v>
      </c>
      <c r="V208" s="64" t="e">
        <f>INDEX(#REF!,MATCH($BJ208,#REF!,0))</f>
        <v>#REF!</v>
      </c>
      <c r="W208" s="64" t="e">
        <f>INDEX(#REF!,MATCH($BJ208,#REF!,0))</f>
        <v>#REF!</v>
      </c>
      <c r="X208" s="64" t="e">
        <f>INDEX(#REF!,MATCH($BJ208,#REF!,0))</f>
        <v>#REF!</v>
      </c>
      <c r="Y208" s="64" t="e">
        <f>INDEX(#REF!,MATCH($BJ208,#REF!,0))</f>
        <v>#REF!</v>
      </c>
      <c r="Z208" s="64" t="e">
        <f>INDEX(#REF!,MATCH($BJ208,#REF!,0))</f>
        <v>#REF!</v>
      </c>
      <c r="AA208" s="64" t="e">
        <f>INDEX(#REF!,MATCH($BJ208,#REF!,0))</f>
        <v>#REF!</v>
      </c>
      <c r="AB208" s="64" t="e">
        <f>INDEX(#REF!,MATCH($BJ208,#REF!,0))</f>
        <v>#REF!</v>
      </c>
      <c r="AC208" s="64" t="e">
        <f>INDEX(#REF!,MATCH($BJ208,#REF!,0))</f>
        <v>#REF!</v>
      </c>
      <c r="AD208" s="64" t="e">
        <f>INDEX(#REF!,MATCH($BJ208,#REF!,0))</f>
        <v>#REF!</v>
      </c>
      <c r="AE208" s="64" t="e">
        <f>INDEX(#REF!,MATCH($BJ208,#REF!,0))</f>
        <v>#REF!</v>
      </c>
      <c r="AF208" s="64" t="e">
        <f>INDEX(#REF!,MATCH($BJ208,#REF!,0))</f>
        <v>#REF!</v>
      </c>
      <c r="AG208" s="64" t="e">
        <f>INDEX(#REF!,MATCH($BJ208,#REF!,0))</f>
        <v>#REF!</v>
      </c>
      <c r="AH208" s="64" t="e">
        <f>INDEX(#REF!,MATCH($BJ208,#REF!,0))</f>
        <v>#REF!</v>
      </c>
      <c r="AI208" s="64" t="e">
        <f>INDEX(#REF!,MATCH($BJ208,#REF!,0))</f>
        <v>#REF!</v>
      </c>
      <c r="AJ208" s="64" t="e">
        <f>INDEX(#REF!,MATCH(BJ208,#REF!,0))</f>
        <v>#REF!</v>
      </c>
      <c r="AK208" s="77" t="str">
        <f t="shared" si="96"/>
        <v>Not Available</v>
      </c>
      <c r="AL208" s="77" t="str">
        <f t="shared" si="97"/>
        <v>Not Available</v>
      </c>
      <c r="AM208" s="77" t="str">
        <f t="shared" si="98"/>
        <v>Not Available</v>
      </c>
      <c r="AN208" s="77" t="str">
        <f t="shared" si="99"/>
        <v>Not Available</v>
      </c>
      <c r="AO208" s="77" t="str">
        <f t="shared" si="100"/>
        <v>Not Available</v>
      </c>
      <c r="AP208" s="77" t="str">
        <f t="shared" si="101"/>
        <v>Not Available</v>
      </c>
      <c r="AQ208" s="77" t="str">
        <f t="shared" si="102"/>
        <v>Not Available</v>
      </c>
      <c r="AR208" s="77" t="str">
        <f t="shared" si="103"/>
        <v>Not Available</v>
      </c>
      <c r="AS208" s="77" t="str">
        <f t="shared" si="104"/>
        <v>Not Available</v>
      </c>
      <c r="AT208" s="77" t="str">
        <f t="shared" si="105"/>
        <v>Not Available</v>
      </c>
      <c r="AU208" s="77" t="str">
        <f t="shared" si="106"/>
        <v>Not Available</v>
      </c>
      <c r="AV208" s="77" t="str">
        <f t="shared" si="107"/>
        <v>Not Available</v>
      </c>
      <c r="AW208" s="77" t="str">
        <f t="shared" si="108"/>
        <v>Not Available</v>
      </c>
      <c r="AX208" s="77" t="str">
        <f t="shared" si="109"/>
        <v>Not Available</v>
      </c>
      <c r="AY208" s="77" t="str">
        <f t="shared" si="110"/>
        <v>Not Available</v>
      </c>
      <c r="AZ208" s="77" t="str">
        <f t="shared" si="111"/>
        <v>Not Available</v>
      </c>
      <c r="BA208" s="77" t="str">
        <f t="shared" si="112"/>
        <v>Not Available</v>
      </c>
      <c r="BB208" s="77" t="str">
        <f t="shared" si="113"/>
        <v>Not Available</v>
      </c>
      <c r="BC208" s="77" t="str">
        <f t="shared" si="114"/>
        <v>Not Available</v>
      </c>
      <c r="BD208" s="77" t="str">
        <f t="shared" si="115"/>
        <v>Not Available</v>
      </c>
      <c r="BE208" s="65" t="str">
        <f t="shared" si="94"/>
        <v>N/A</v>
      </c>
      <c r="BF208" s="65" t="e">
        <f t="shared" si="95"/>
        <v>#VALUE!</v>
      </c>
      <c r="BG208" s="47" t="s">
        <v>30494</v>
      </c>
      <c r="BH208" s="61" t="str">
        <f>VLOOKUP($H208,'Code Type Lookup'!$A$2:$G$17237,7,FALSE)</f>
        <v>Medicine and Surgery Services</v>
      </c>
      <c r="BI208">
        <v>99000</v>
      </c>
      <c r="BJ208">
        <v>300</v>
      </c>
      <c r="BK208" s="47"/>
    </row>
    <row r="209" spans="1:63" x14ac:dyDescent="0.3">
      <c r="B209" s="61" t="str">
        <f t="shared" si="88"/>
        <v>Clinical Laboratory &amp; Pathology Procedures-Ferritin (blood protein) level-82728</v>
      </c>
      <c r="C209" s="61" t="str">
        <f t="shared" si="89"/>
        <v>82728-0301</v>
      </c>
      <c r="D209" s="47" t="s">
        <v>31038</v>
      </c>
      <c r="E209" s="47" t="s">
        <v>171</v>
      </c>
      <c r="F209" s="61" t="str">
        <f>IFERROR(VLOOKUP($H209,'Code Type Lookup'!$A$2:$F$17237,6,FALSE),G209)</f>
        <v>Clinical Laboratory &amp; Pathology Procedures</v>
      </c>
      <c r="G209" s="61" t="str">
        <f>IFERROR(VLOOKUP($H209,'Plain Language Descriptions'!$A$2:$B$4913,2,FALSE),VLOOKUP($I209,'Code Type Lookup'!$L$2:$M$48,2,FALSE))</f>
        <v>Ferritin (blood protein) level</v>
      </c>
      <c r="H209" s="62" t="s">
        <v>26179</v>
      </c>
      <c r="I209" s="66" t="s">
        <v>208</v>
      </c>
      <c r="J209" s="63" t="s">
        <v>31038</v>
      </c>
      <c r="K209" s="68">
        <v>178</v>
      </c>
      <c r="L209" s="61">
        <f t="shared" si="91"/>
        <v>3</v>
      </c>
      <c r="M209" s="47" t="s">
        <v>51</v>
      </c>
      <c r="N209" s="61">
        <f t="shared" si="92"/>
        <v>1</v>
      </c>
      <c r="O209" s="61" t="str">
        <f t="shared" si="90"/>
        <v>0301-82728 0301-82728</v>
      </c>
      <c r="P209" s="65" t="str">
        <f t="shared" si="93"/>
        <v>30182728</v>
      </c>
      <c r="Q209" s="64" t="e">
        <f>INDEX(#REF!,MATCH(P209,#REF!,0))</f>
        <v>#REF!</v>
      </c>
      <c r="R209" s="64" t="e">
        <f>INDEX(#REF!,MATCH($P209,#REF!,0))</f>
        <v>#REF!</v>
      </c>
      <c r="S209" s="64" t="e">
        <f>INDEX(#REF!,MATCH($P209,#REF!,0))</f>
        <v>#REF!</v>
      </c>
      <c r="T209" s="64" t="e">
        <f>INDEX(#REF!,MATCH($P209,#REF!,0))</f>
        <v>#REF!</v>
      </c>
      <c r="U209" s="64" t="e">
        <f>INDEX(#REF!,MATCH($P209,#REF!,0))</f>
        <v>#REF!</v>
      </c>
      <c r="V209" s="64" t="e">
        <f>INDEX(#REF!,MATCH($P209,#REF!,0))</f>
        <v>#REF!</v>
      </c>
      <c r="W209" s="64" t="e">
        <f>INDEX(#REF!,MATCH($P209,#REF!,0))</f>
        <v>#REF!</v>
      </c>
      <c r="X209" s="64" t="e">
        <f>INDEX(#REF!,MATCH($P209,#REF!,0))</f>
        <v>#REF!</v>
      </c>
      <c r="Y209" s="64" t="e">
        <f>INDEX(#REF!,MATCH($P209,#REF!,0))</f>
        <v>#REF!</v>
      </c>
      <c r="Z209" s="64" t="e">
        <f>INDEX(#REF!,MATCH($P209,#REF!,0))</f>
        <v>#REF!</v>
      </c>
      <c r="AA209" s="64" t="e">
        <f>INDEX(#REF!,MATCH($P209,#REF!,0))</f>
        <v>#REF!</v>
      </c>
      <c r="AB209" s="64" t="e">
        <f>INDEX(#REF!,MATCH($P209,#REF!,0))</f>
        <v>#REF!</v>
      </c>
      <c r="AC209" s="64" t="e">
        <f>INDEX(#REF!,MATCH($P209,#REF!,0))</f>
        <v>#REF!</v>
      </c>
      <c r="AD209" s="64" t="e">
        <f>INDEX(#REF!,MATCH($P209,#REF!,0))</f>
        <v>#REF!</v>
      </c>
      <c r="AE209" s="64" t="e">
        <f>INDEX(#REF!,MATCH($P209,#REF!,0))</f>
        <v>#REF!</v>
      </c>
      <c r="AF209" s="64" t="e">
        <f>INDEX(#REF!,MATCH($P209,#REF!,0))</f>
        <v>#REF!</v>
      </c>
      <c r="AG209" s="64" t="e">
        <f>INDEX(#REF!,MATCH($P209,#REF!,0))</f>
        <v>#REF!</v>
      </c>
      <c r="AH209" s="64" t="e">
        <f>INDEX(#REF!,MATCH($P209,#REF!,0))</f>
        <v>#REF!</v>
      </c>
      <c r="AI209" s="64" t="e">
        <f>INDEX(#REF!,MATCH($P209,#REF!,0))</f>
        <v>#REF!</v>
      </c>
      <c r="AJ209" s="64" t="e">
        <f>INDEX(#REF!,MATCH(P209,#REF!,0))</f>
        <v>#REF!</v>
      </c>
      <c r="AK209" s="77" t="str">
        <f t="shared" si="96"/>
        <v>Not Available</v>
      </c>
      <c r="AL209" s="77" t="str">
        <f t="shared" si="97"/>
        <v>Not Available</v>
      </c>
      <c r="AM209" s="77" t="str">
        <f t="shared" si="98"/>
        <v>Not Available</v>
      </c>
      <c r="AN209" s="77" t="str">
        <f t="shared" si="99"/>
        <v>Not Available</v>
      </c>
      <c r="AO209" s="77" t="str">
        <f t="shared" si="100"/>
        <v>Not Available</v>
      </c>
      <c r="AP209" s="77" t="str">
        <f t="shared" si="101"/>
        <v>Not Available</v>
      </c>
      <c r="AQ209" s="77" t="str">
        <f t="shared" si="102"/>
        <v>Not Available</v>
      </c>
      <c r="AR209" s="77" t="str">
        <f t="shared" si="103"/>
        <v>Not Available</v>
      </c>
      <c r="AS209" s="77" t="str">
        <f t="shared" si="104"/>
        <v>Not Available</v>
      </c>
      <c r="AT209" s="77" t="str">
        <f t="shared" si="105"/>
        <v>Not Available</v>
      </c>
      <c r="AU209" s="77" t="str">
        <f t="shared" si="106"/>
        <v>Not Available</v>
      </c>
      <c r="AV209" s="77" t="str">
        <f t="shared" si="107"/>
        <v>Not Available</v>
      </c>
      <c r="AW209" s="77" t="str">
        <f t="shared" si="108"/>
        <v>Not Available</v>
      </c>
      <c r="AX209" s="77" t="str">
        <f t="shared" si="109"/>
        <v>Not Available</v>
      </c>
      <c r="AY209" s="77" t="str">
        <f t="shared" si="110"/>
        <v>Not Available</v>
      </c>
      <c r="AZ209" s="77" t="str">
        <f t="shared" si="111"/>
        <v>Not Available</v>
      </c>
      <c r="BA209" s="77" t="str">
        <f t="shared" si="112"/>
        <v>Not Available</v>
      </c>
      <c r="BB209" s="77" t="str">
        <f t="shared" si="113"/>
        <v>Not Available</v>
      </c>
      <c r="BC209" s="77" t="str">
        <f t="shared" si="114"/>
        <v>Not Available</v>
      </c>
      <c r="BD209" s="77" t="str">
        <f t="shared" si="115"/>
        <v>Not Available</v>
      </c>
      <c r="BE209" s="65">
        <f t="shared" si="94"/>
        <v>5</v>
      </c>
      <c r="BF209" s="65">
        <f t="shared" si="95"/>
        <v>2</v>
      </c>
      <c r="BG209" s="47" t="s">
        <v>26180</v>
      </c>
      <c r="BH209" s="61" t="str">
        <f>VLOOKUP($H209,'Code Type Lookup'!$A$2:$G$17237,7,FALSE)</f>
        <v>Laboratory &amp; Pathology Services</v>
      </c>
      <c r="BI209">
        <v>82728</v>
      </c>
      <c r="BJ209">
        <v>301</v>
      </c>
      <c r="BK209" s="47"/>
    </row>
    <row r="210" spans="1:63" x14ac:dyDescent="0.3">
      <c r="B210" s="61" t="str">
        <f t="shared" si="88"/>
        <v>Clinical Laboratory &amp; Pathology Procedures-Complete blood cell count (red cells, white blood cell, platelets), automated test and automated differential white blood cell count-85025</v>
      </c>
      <c r="C210" s="61" t="str">
        <f t="shared" si="89"/>
        <v>82728-0301</v>
      </c>
      <c r="D210" s="47" t="s">
        <v>31038</v>
      </c>
      <c r="E210" s="47" t="s">
        <v>187</v>
      </c>
      <c r="F210" s="61" t="str">
        <f>IFERROR(VLOOKUP($H210,'Code Type Lookup'!$A$2:$F$17237,6,FALSE),G210)</f>
        <v>Clinical Laboratory &amp; Pathology Procedures</v>
      </c>
      <c r="G210" s="61" t="str">
        <f>IFERROR(VLOOKUP($H210,'Plain Language Descriptions'!$A$2:$B$4913,2,FALSE),VLOOKUP($I210,'Code Type Lookup'!$L$2:$M$48,2,FALSE))</f>
        <v>Complete blood cell count (red cells, white blood cell, platelets), automated test and automated differential white blood cell count</v>
      </c>
      <c r="H210" s="62" t="s">
        <v>210</v>
      </c>
      <c r="I210" s="66" t="s">
        <v>211</v>
      </c>
      <c r="J210" s="63" t="s">
        <v>67</v>
      </c>
      <c r="K210" s="68">
        <v>162</v>
      </c>
      <c r="L210" s="61">
        <f t="shared" si="91"/>
        <v>3</v>
      </c>
      <c r="M210" s="47" t="s">
        <v>47</v>
      </c>
      <c r="N210" s="61">
        <f t="shared" si="92"/>
        <v>0</v>
      </c>
      <c r="O210" s="61" t="str">
        <f t="shared" si="90"/>
        <v>0305-85025 0301-82728</v>
      </c>
      <c r="P210" s="65" t="str">
        <f t="shared" si="93"/>
        <v>30585025</v>
      </c>
      <c r="Q210" s="64" t="e">
        <f>INDEX(#REF!,MATCH(P210,#REF!,0))</f>
        <v>#REF!</v>
      </c>
      <c r="R210" s="64" t="e">
        <f>INDEX(#REF!,MATCH($P210,#REF!,0))</f>
        <v>#REF!</v>
      </c>
      <c r="S210" s="64" t="e">
        <f>INDEX(#REF!,MATCH($P210,#REF!,0))</f>
        <v>#REF!</v>
      </c>
      <c r="T210" s="64" t="e">
        <f>INDEX(#REF!,MATCH($P210,#REF!,0))</f>
        <v>#REF!</v>
      </c>
      <c r="U210" s="64" t="e">
        <f>INDEX(#REF!,MATCH($P210,#REF!,0))</f>
        <v>#REF!</v>
      </c>
      <c r="V210" s="64" t="e">
        <f>INDEX(#REF!,MATCH($P210,#REF!,0))</f>
        <v>#REF!</v>
      </c>
      <c r="W210" s="64" t="e">
        <f>INDEX(#REF!,MATCH($P210,#REF!,0))</f>
        <v>#REF!</v>
      </c>
      <c r="X210" s="64" t="e">
        <f>INDEX(#REF!,MATCH($P210,#REF!,0))</f>
        <v>#REF!</v>
      </c>
      <c r="Y210" s="64" t="e">
        <f>INDEX(#REF!,MATCH($P210,#REF!,0))</f>
        <v>#REF!</v>
      </c>
      <c r="Z210" s="64" t="e">
        <f>INDEX(#REF!,MATCH($P210,#REF!,0))</f>
        <v>#REF!</v>
      </c>
      <c r="AA210" s="64" t="e">
        <f>INDEX(#REF!,MATCH($P210,#REF!,0))</f>
        <v>#REF!</v>
      </c>
      <c r="AB210" s="64" t="e">
        <f>INDEX(#REF!,MATCH($P210,#REF!,0))</f>
        <v>#REF!</v>
      </c>
      <c r="AC210" s="64" t="e">
        <f>INDEX(#REF!,MATCH($P210,#REF!,0))</f>
        <v>#REF!</v>
      </c>
      <c r="AD210" s="64" t="e">
        <f>INDEX(#REF!,MATCH($P210,#REF!,0))</f>
        <v>#REF!</v>
      </c>
      <c r="AE210" s="64" t="e">
        <f>INDEX(#REF!,MATCH($P210,#REF!,0))</f>
        <v>#REF!</v>
      </c>
      <c r="AF210" s="64" t="e">
        <f>INDEX(#REF!,MATCH($P210,#REF!,0))</f>
        <v>#REF!</v>
      </c>
      <c r="AG210" s="64" t="e">
        <f>INDEX(#REF!,MATCH($P210,#REF!,0))</f>
        <v>#REF!</v>
      </c>
      <c r="AH210" s="64" t="e">
        <f>INDEX(#REF!,MATCH($P210,#REF!,0))</f>
        <v>#REF!</v>
      </c>
      <c r="AI210" s="64" t="e">
        <f>INDEX(#REF!,MATCH($P210,#REF!,0))</f>
        <v>#REF!</v>
      </c>
      <c r="AJ210" s="64" t="e">
        <f>INDEX(#REF!,MATCH(P210,#REF!,0))</f>
        <v>#REF!</v>
      </c>
      <c r="AK210" s="77" t="str">
        <f t="shared" si="96"/>
        <v>Not Available</v>
      </c>
      <c r="AL210" s="77" t="str">
        <f t="shared" si="97"/>
        <v>Not Available</v>
      </c>
      <c r="AM210" s="77" t="str">
        <f t="shared" si="98"/>
        <v>Not Available</v>
      </c>
      <c r="AN210" s="77" t="str">
        <f t="shared" si="99"/>
        <v>Not Available</v>
      </c>
      <c r="AO210" s="77" t="str">
        <f t="shared" si="100"/>
        <v>Not Available</v>
      </c>
      <c r="AP210" s="77" t="str">
        <f t="shared" si="101"/>
        <v>Not Available</v>
      </c>
      <c r="AQ210" s="77" t="str">
        <f t="shared" si="102"/>
        <v>Not Available</v>
      </c>
      <c r="AR210" s="77" t="str">
        <f t="shared" si="103"/>
        <v>Not Available</v>
      </c>
      <c r="AS210" s="77" t="str">
        <f t="shared" si="104"/>
        <v>Not Available</v>
      </c>
      <c r="AT210" s="77" t="str">
        <f t="shared" si="105"/>
        <v>Not Available</v>
      </c>
      <c r="AU210" s="77" t="str">
        <f t="shared" si="106"/>
        <v>Not Available</v>
      </c>
      <c r="AV210" s="77" t="str">
        <f t="shared" si="107"/>
        <v>Not Available</v>
      </c>
      <c r="AW210" s="77" t="str">
        <f t="shared" si="108"/>
        <v>Not Available</v>
      </c>
      <c r="AX210" s="77" t="str">
        <f t="shared" si="109"/>
        <v>Not Available</v>
      </c>
      <c r="AY210" s="77" t="str">
        <f t="shared" si="110"/>
        <v>Not Available</v>
      </c>
      <c r="AZ210" s="77" t="str">
        <f t="shared" si="111"/>
        <v>Not Available</v>
      </c>
      <c r="BA210" s="77" t="str">
        <f t="shared" si="112"/>
        <v>Not Available</v>
      </c>
      <c r="BB210" s="77" t="str">
        <f t="shared" si="113"/>
        <v>Not Available</v>
      </c>
      <c r="BC210" s="77" t="str">
        <f t="shared" si="114"/>
        <v>Not Available</v>
      </c>
      <c r="BD210" s="77" t="str">
        <f t="shared" si="115"/>
        <v>Not Available</v>
      </c>
      <c r="BE210" s="65" t="str">
        <f t="shared" si="94"/>
        <v>N/A</v>
      </c>
      <c r="BF210" s="65" t="e">
        <f t="shared" si="95"/>
        <v>#VALUE!</v>
      </c>
      <c r="BG210" s="47" t="s">
        <v>26695</v>
      </c>
      <c r="BH210" s="61" t="str">
        <f>VLOOKUP($H210,'Code Type Lookup'!$A$2:$G$17237,7,FALSE)</f>
        <v>Laboratory &amp; Pathology Services</v>
      </c>
      <c r="BI210">
        <v>85025</v>
      </c>
      <c r="BJ210">
        <v>305</v>
      </c>
      <c r="BK210" s="47"/>
    </row>
    <row r="211" spans="1:63" x14ac:dyDescent="0.3">
      <c r="B211" s="61" t="str">
        <f t="shared" si="88"/>
        <v>Surgery Procedures -Draw Blood from Vein-36415</v>
      </c>
      <c r="C211" s="61" t="str">
        <f t="shared" si="89"/>
        <v>82728-0301</v>
      </c>
      <c r="D211" s="47" t="s">
        <v>31038</v>
      </c>
      <c r="E211" s="47" t="s">
        <v>187</v>
      </c>
      <c r="F211" s="61" t="str">
        <f>IFERROR(VLOOKUP($H211,'Code Type Lookup'!$A$2:$F$17237,6,FALSE),G211)</f>
        <v xml:space="preserve">Surgery Procedures </v>
      </c>
      <c r="G211" s="61" t="str">
        <f>IFERROR(VLOOKUP($H211,'Plain Language Descriptions'!$A$2:$B$4913,2,FALSE),VLOOKUP($I211,'Code Type Lookup'!$L$2:$M$48,2,FALSE))</f>
        <v>Draw Blood from Vein</v>
      </c>
      <c r="H211" s="62" t="s">
        <v>49</v>
      </c>
      <c r="I211" s="66" t="s">
        <v>50</v>
      </c>
      <c r="J211" s="63" t="s">
        <v>33992</v>
      </c>
      <c r="K211" s="68">
        <v>35</v>
      </c>
      <c r="L211" s="61">
        <f t="shared" si="91"/>
        <v>3</v>
      </c>
      <c r="M211" s="47" t="s">
        <v>47</v>
      </c>
      <c r="N211" s="61">
        <f t="shared" si="92"/>
        <v>0</v>
      </c>
      <c r="O211" s="61" t="str">
        <f t="shared" si="90"/>
        <v>0300-36415 0301-82728</v>
      </c>
      <c r="P211" s="65" t="str">
        <f t="shared" si="93"/>
        <v>30036415</v>
      </c>
      <c r="Q211" s="64" t="e">
        <f>INDEX(#REF!,MATCH(P211,#REF!,0))</f>
        <v>#REF!</v>
      </c>
      <c r="R211" s="64" t="e">
        <f>INDEX(#REF!,MATCH($P211,#REF!,0))</f>
        <v>#REF!</v>
      </c>
      <c r="S211" s="64" t="e">
        <f>INDEX(#REF!,MATCH($P211,#REF!,0))</f>
        <v>#REF!</v>
      </c>
      <c r="T211" s="64" t="e">
        <f>INDEX(#REF!,MATCH($P211,#REF!,0))</f>
        <v>#REF!</v>
      </c>
      <c r="U211" s="64" t="e">
        <f>INDEX(#REF!,MATCH($P211,#REF!,0))</f>
        <v>#REF!</v>
      </c>
      <c r="V211" s="64" t="e">
        <f>INDEX(#REF!,MATCH($P211,#REF!,0))</f>
        <v>#REF!</v>
      </c>
      <c r="W211" s="64" t="e">
        <f>INDEX(#REF!,MATCH($P211,#REF!,0))</f>
        <v>#REF!</v>
      </c>
      <c r="X211" s="64" t="e">
        <f>INDEX(#REF!,MATCH($P211,#REF!,0))</f>
        <v>#REF!</v>
      </c>
      <c r="Y211" s="64" t="e">
        <f>INDEX(#REF!,MATCH($P211,#REF!,0))</f>
        <v>#REF!</v>
      </c>
      <c r="Z211" s="64" t="e">
        <f>INDEX(#REF!,MATCH($P211,#REF!,0))</f>
        <v>#REF!</v>
      </c>
      <c r="AA211" s="64" t="e">
        <f>INDEX(#REF!,MATCH($P211,#REF!,0))</f>
        <v>#REF!</v>
      </c>
      <c r="AB211" s="64" t="e">
        <f>INDEX(#REF!,MATCH($P211,#REF!,0))</f>
        <v>#REF!</v>
      </c>
      <c r="AC211" s="64" t="e">
        <f>INDEX(#REF!,MATCH($P211,#REF!,0))</f>
        <v>#REF!</v>
      </c>
      <c r="AD211" s="64" t="e">
        <f>INDEX(#REF!,MATCH($P211,#REF!,0))</f>
        <v>#REF!</v>
      </c>
      <c r="AE211" s="64" t="e">
        <f>INDEX(#REF!,MATCH($P211,#REF!,0))</f>
        <v>#REF!</v>
      </c>
      <c r="AF211" s="64" t="e">
        <f>INDEX(#REF!,MATCH($P211,#REF!,0))</f>
        <v>#REF!</v>
      </c>
      <c r="AG211" s="64" t="e">
        <f>INDEX(#REF!,MATCH($P211,#REF!,0))</f>
        <v>#REF!</v>
      </c>
      <c r="AH211" s="64" t="e">
        <f>INDEX(#REF!,MATCH($P211,#REF!,0))</f>
        <v>#REF!</v>
      </c>
      <c r="AI211" s="64" t="e">
        <f>INDEX(#REF!,MATCH($P211,#REF!,0))</f>
        <v>#REF!</v>
      </c>
      <c r="AJ211" s="64" t="e">
        <f>INDEX(#REF!,MATCH(P211,#REF!,0))</f>
        <v>#REF!</v>
      </c>
      <c r="AK211" s="77" t="str">
        <f t="shared" si="96"/>
        <v>Not Available</v>
      </c>
      <c r="AL211" s="77" t="str">
        <f t="shared" si="97"/>
        <v>Not Available</v>
      </c>
      <c r="AM211" s="77" t="str">
        <f t="shared" si="98"/>
        <v>Not Available</v>
      </c>
      <c r="AN211" s="77" t="str">
        <f t="shared" si="99"/>
        <v>Not Available</v>
      </c>
      <c r="AO211" s="77" t="str">
        <f t="shared" si="100"/>
        <v>Not Available</v>
      </c>
      <c r="AP211" s="77" t="str">
        <f t="shared" si="101"/>
        <v>Not Available</v>
      </c>
      <c r="AQ211" s="77" t="str">
        <f t="shared" si="102"/>
        <v>Not Available</v>
      </c>
      <c r="AR211" s="77" t="str">
        <f t="shared" si="103"/>
        <v>Not Available</v>
      </c>
      <c r="AS211" s="77" t="str">
        <f t="shared" si="104"/>
        <v>Not Available</v>
      </c>
      <c r="AT211" s="77" t="str">
        <f t="shared" si="105"/>
        <v>Not Available</v>
      </c>
      <c r="AU211" s="77" t="str">
        <f t="shared" si="106"/>
        <v>Not Available</v>
      </c>
      <c r="AV211" s="77" t="str">
        <f t="shared" si="107"/>
        <v>Not Available</v>
      </c>
      <c r="AW211" s="77" t="str">
        <f t="shared" si="108"/>
        <v>Not Available</v>
      </c>
      <c r="AX211" s="77" t="str">
        <f t="shared" si="109"/>
        <v>Not Available</v>
      </c>
      <c r="AY211" s="77" t="str">
        <f t="shared" si="110"/>
        <v>Not Available</v>
      </c>
      <c r="AZ211" s="77" t="str">
        <f t="shared" si="111"/>
        <v>Not Available</v>
      </c>
      <c r="BA211" s="77" t="str">
        <f t="shared" si="112"/>
        <v>Not Available</v>
      </c>
      <c r="BB211" s="77" t="str">
        <f t="shared" si="113"/>
        <v>Not Available</v>
      </c>
      <c r="BC211" s="77" t="str">
        <f t="shared" si="114"/>
        <v>Not Available</v>
      </c>
      <c r="BD211" s="77" t="str">
        <f t="shared" si="115"/>
        <v>Not Available</v>
      </c>
      <c r="BE211" s="65" t="str">
        <f t="shared" si="94"/>
        <v>N/A</v>
      </c>
      <c r="BF211" s="65" t="e">
        <f t="shared" si="95"/>
        <v>#VALUE!</v>
      </c>
      <c r="BG211" s="47" t="s">
        <v>17386</v>
      </c>
      <c r="BH211" s="61" t="str">
        <f>VLOOKUP($H211,'Code Type Lookup'!$A$2:$G$17237,7,FALSE)</f>
        <v>Medicine and Surgery Services</v>
      </c>
      <c r="BI211">
        <v>36415</v>
      </c>
      <c r="BJ211">
        <v>300</v>
      </c>
      <c r="BK211" s="47"/>
    </row>
    <row r="212" spans="1:63" x14ac:dyDescent="0.3">
      <c r="B212" s="61" t="str">
        <f t="shared" si="88"/>
        <v>Clinical Laboratory &amp; Pathology Procedures-Folic acid level, serum-82746</v>
      </c>
      <c r="C212" s="61" t="str">
        <f t="shared" si="89"/>
        <v>82746-0301</v>
      </c>
      <c r="D212" s="47" t="s">
        <v>564</v>
      </c>
      <c r="E212" s="47" t="s">
        <v>171</v>
      </c>
      <c r="F212" s="61" t="str">
        <f>IFERROR(VLOOKUP($H212,'Code Type Lookup'!$A$2:$F$17237,6,FALSE),G212)</f>
        <v>Clinical Laboratory &amp; Pathology Procedures</v>
      </c>
      <c r="G212" s="61" t="str">
        <f>IFERROR(VLOOKUP($H212,'Plain Language Descriptions'!$A$2:$B$4913,2,FALSE),VLOOKUP($I212,'Code Type Lookup'!$L$2:$M$48,2,FALSE))</f>
        <v>Folic acid level, serum</v>
      </c>
      <c r="H212" s="62" t="s">
        <v>566</v>
      </c>
      <c r="I212" s="66" t="s">
        <v>208</v>
      </c>
      <c r="J212" s="63" t="s">
        <v>564</v>
      </c>
      <c r="K212" s="68">
        <v>145</v>
      </c>
      <c r="L212" s="61">
        <f t="shared" si="91"/>
        <v>3</v>
      </c>
      <c r="M212" s="47" t="s">
        <v>51</v>
      </c>
      <c r="N212" s="61">
        <f t="shared" si="92"/>
        <v>1</v>
      </c>
      <c r="O212" s="61" t="str">
        <f t="shared" si="90"/>
        <v>0301-82746 0301-82746</v>
      </c>
      <c r="P212" s="65" t="str">
        <f t="shared" si="93"/>
        <v>30182746</v>
      </c>
      <c r="Q212" s="64" t="e">
        <f>INDEX(#REF!,MATCH(P212,#REF!,0))</f>
        <v>#REF!</v>
      </c>
      <c r="R212" s="64" t="e">
        <f>INDEX(#REF!,MATCH($P212,#REF!,0))</f>
        <v>#REF!</v>
      </c>
      <c r="S212" s="64" t="e">
        <f>INDEX(#REF!,MATCH($P212,#REF!,0))</f>
        <v>#REF!</v>
      </c>
      <c r="T212" s="64" t="e">
        <f>INDEX(#REF!,MATCH($P212,#REF!,0))</f>
        <v>#REF!</v>
      </c>
      <c r="U212" s="64" t="e">
        <f>INDEX(#REF!,MATCH($P212,#REF!,0))</f>
        <v>#REF!</v>
      </c>
      <c r="V212" s="64" t="e">
        <f>INDEX(#REF!,MATCH($P212,#REF!,0))</f>
        <v>#REF!</v>
      </c>
      <c r="W212" s="64" t="e">
        <f>INDEX(#REF!,MATCH($P212,#REF!,0))</f>
        <v>#REF!</v>
      </c>
      <c r="X212" s="64" t="e">
        <f>INDEX(#REF!,MATCH($P212,#REF!,0))</f>
        <v>#REF!</v>
      </c>
      <c r="Y212" s="64" t="e">
        <f>INDEX(#REF!,MATCH($P212,#REF!,0))</f>
        <v>#REF!</v>
      </c>
      <c r="Z212" s="64" t="e">
        <f>INDEX(#REF!,MATCH($P212,#REF!,0))</f>
        <v>#REF!</v>
      </c>
      <c r="AA212" s="64" t="e">
        <f>INDEX(#REF!,MATCH($P212,#REF!,0))</f>
        <v>#REF!</v>
      </c>
      <c r="AB212" s="64" t="e">
        <f>INDEX(#REF!,MATCH($P212,#REF!,0))</f>
        <v>#REF!</v>
      </c>
      <c r="AC212" s="64" t="e">
        <f>INDEX(#REF!,MATCH($P212,#REF!,0))</f>
        <v>#REF!</v>
      </c>
      <c r="AD212" s="64" t="e">
        <f>INDEX(#REF!,MATCH($P212,#REF!,0))</f>
        <v>#REF!</v>
      </c>
      <c r="AE212" s="64" t="e">
        <f>INDEX(#REF!,MATCH($P212,#REF!,0))</f>
        <v>#REF!</v>
      </c>
      <c r="AF212" s="64" t="e">
        <f>INDEX(#REF!,MATCH($P212,#REF!,0))</f>
        <v>#REF!</v>
      </c>
      <c r="AG212" s="64" t="e">
        <f>INDEX(#REF!,MATCH($P212,#REF!,0))</f>
        <v>#REF!</v>
      </c>
      <c r="AH212" s="64" t="e">
        <f>INDEX(#REF!,MATCH($P212,#REF!,0))</f>
        <v>#REF!</v>
      </c>
      <c r="AI212" s="64" t="e">
        <f>INDEX(#REF!,MATCH($P212,#REF!,0))</f>
        <v>#REF!</v>
      </c>
      <c r="AJ212" s="64" t="e">
        <f>INDEX(#REF!,MATCH(P212,#REF!,0))</f>
        <v>#REF!</v>
      </c>
      <c r="AK212" s="77" t="str">
        <f t="shared" si="96"/>
        <v>Not Available</v>
      </c>
      <c r="AL212" s="77" t="str">
        <f t="shared" si="97"/>
        <v>Not Available</v>
      </c>
      <c r="AM212" s="77" t="str">
        <f t="shared" si="98"/>
        <v>Not Available</v>
      </c>
      <c r="AN212" s="77" t="str">
        <f t="shared" si="99"/>
        <v>Not Available</v>
      </c>
      <c r="AO212" s="77" t="str">
        <f t="shared" si="100"/>
        <v>Not Available</v>
      </c>
      <c r="AP212" s="77" t="str">
        <f t="shared" si="101"/>
        <v>Not Available</v>
      </c>
      <c r="AQ212" s="77" t="str">
        <f t="shared" si="102"/>
        <v>Not Available</v>
      </c>
      <c r="AR212" s="77" t="str">
        <f t="shared" si="103"/>
        <v>Not Available</v>
      </c>
      <c r="AS212" s="77" t="str">
        <f t="shared" si="104"/>
        <v>Not Available</v>
      </c>
      <c r="AT212" s="77" t="str">
        <f t="shared" si="105"/>
        <v>Not Available</v>
      </c>
      <c r="AU212" s="77" t="str">
        <f t="shared" si="106"/>
        <v>Not Available</v>
      </c>
      <c r="AV212" s="77" t="str">
        <f t="shared" si="107"/>
        <v>Not Available</v>
      </c>
      <c r="AW212" s="77" t="str">
        <f t="shared" si="108"/>
        <v>Not Available</v>
      </c>
      <c r="AX212" s="77" t="str">
        <f t="shared" si="109"/>
        <v>Not Available</v>
      </c>
      <c r="AY212" s="77" t="str">
        <f t="shared" si="110"/>
        <v>Not Available</v>
      </c>
      <c r="AZ212" s="77" t="str">
        <f t="shared" si="111"/>
        <v>Not Available</v>
      </c>
      <c r="BA212" s="77" t="str">
        <f t="shared" si="112"/>
        <v>Not Available</v>
      </c>
      <c r="BB212" s="77" t="str">
        <f t="shared" si="113"/>
        <v>Not Available</v>
      </c>
      <c r="BC212" s="77" t="str">
        <f t="shared" si="114"/>
        <v>Not Available</v>
      </c>
      <c r="BD212" s="77" t="str">
        <f t="shared" si="115"/>
        <v>Not Available</v>
      </c>
      <c r="BE212" s="65">
        <f t="shared" si="94"/>
        <v>5</v>
      </c>
      <c r="BF212" s="65">
        <f t="shared" si="95"/>
        <v>2</v>
      </c>
      <c r="BG212" s="47" t="s">
        <v>26185</v>
      </c>
      <c r="BH212" s="61" t="str">
        <f>VLOOKUP($H212,'Code Type Lookup'!$A$2:$G$17237,7,FALSE)</f>
        <v>Laboratory &amp; Pathology Services</v>
      </c>
      <c r="BI212">
        <v>82746</v>
      </c>
      <c r="BJ212">
        <v>301</v>
      </c>
      <c r="BK212" s="47"/>
    </row>
    <row r="213" spans="1:63" x14ac:dyDescent="0.3">
      <c r="B213" s="61" t="str">
        <f t="shared" si="88"/>
        <v>Clinical Laboratory &amp; Pathology Procedures-Cyanocobalamin (vitamin B-12) level-82607</v>
      </c>
      <c r="C213" s="61" t="str">
        <f t="shared" si="89"/>
        <v>82746-0301</v>
      </c>
      <c r="D213" s="47" t="s">
        <v>564</v>
      </c>
      <c r="E213" s="47" t="s">
        <v>187</v>
      </c>
      <c r="F213" s="61" t="str">
        <f>IFERROR(VLOOKUP($H213,'Code Type Lookup'!$A$2:$F$17237,6,FALSE),G213)</f>
        <v>Clinical Laboratory &amp; Pathology Procedures</v>
      </c>
      <c r="G213" s="61" t="str">
        <f>IFERROR(VLOOKUP($H213,'Plain Language Descriptions'!$A$2:$B$4913,2,FALSE),VLOOKUP($I213,'Code Type Lookup'!$L$2:$M$48,2,FALSE))</f>
        <v>Cyanocobalamin (vitamin B-12) level</v>
      </c>
      <c r="H213" s="62" t="s">
        <v>553</v>
      </c>
      <c r="I213" s="66" t="s">
        <v>208</v>
      </c>
      <c r="J213" s="63" t="s">
        <v>551</v>
      </c>
      <c r="K213" s="72">
        <v>61</v>
      </c>
      <c r="L213" s="61">
        <f t="shared" si="91"/>
        <v>3</v>
      </c>
      <c r="M213" s="47" t="s">
        <v>47</v>
      </c>
      <c r="N213" s="61">
        <f t="shared" si="92"/>
        <v>0</v>
      </c>
      <c r="O213" s="61" t="str">
        <f t="shared" si="90"/>
        <v>0301-82607 0301-82746</v>
      </c>
      <c r="P213" s="65" t="str">
        <f t="shared" si="93"/>
        <v>30182607</v>
      </c>
      <c r="Q213" s="64" t="e">
        <f>INDEX(#REF!,MATCH(P213,#REF!,0))</f>
        <v>#REF!</v>
      </c>
      <c r="R213" s="64" t="e">
        <f>INDEX(#REF!,MATCH($P213,#REF!,0))</f>
        <v>#REF!</v>
      </c>
      <c r="S213" s="64" t="e">
        <f>INDEX(#REF!,MATCH($P213,#REF!,0))</f>
        <v>#REF!</v>
      </c>
      <c r="T213" s="64" t="e">
        <f>INDEX(#REF!,MATCH($P213,#REF!,0))</f>
        <v>#REF!</v>
      </c>
      <c r="U213" s="64" t="e">
        <f>INDEX(#REF!,MATCH($P213,#REF!,0))</f>
        <v>#REF!</v>
      </c>
      <c r="V213" s="64" t="e">
        <f>INDEX(#REF!,MATCH($P213,#REF!,0))</f>
        <v>#REF!</v>
      </c>
      <c r="W213" s="64" t="e">
        <f>INDEX(#REF!,MATCH($P213,#REF!,0))</f>
        <v>#REF!</v>
      </c>
      <c r="X213" s="64" t="e">
        <f>INDEX(#REF!,MATCH($P213,#REF!,0))</f>
        <v>#REF!</v>
      </c>
      <c r="Y213" s="64" t="e">
        <f>INDEX(#REF!,MATCH($P213,#REF!,0))</f>
        <v>#REF!</v>
      </c>
      <c r="Z213" s="64" t="e">
        <f>INDEX(#REF!,MATCH($P213,#REF!,0))</f>
        <v>#REF!</v>
      </c>
      <c r="AA213" s="64" t="e">
        <f>INDEX(#REF!,MATCH($P213,#REF!,0))</f>
        <v>#REF!</v>
      </c>
      <c r="AB213" s="64" t="e">
        <f>INDEX(#REF!,MATCH($P213,#REF!,0))</f>
        <v>#REF!</v>
      </c>
      <c r="AC213" s="64" t="e">
        <f>INDEX(#REF!,MATCH($P213,#REF!,0))</f>
        <v>#REF!</v>
      </c>
      <c r="AD213" s="64" t="e">
        <f>INDEX(#REF!,MATCH($P213,#REF!,0))</f>
        <v>#REF!</v>
      </c>
      <c r="AE213" s="64" t="e">
        <f>INDEX(#REF!,MATCH($P213,#REF!,0))</f>
        <v>#REF!</v>
      </c>
      <c r="AF213" s="64" t="e">
        <f>INDEX(#REF!,MATCH($P213,#REF!,0))</f>
        <v>#REF!</v>
      </c>
      <c r="AG213" s="64" t="e">
        <f>INDEX(#REF!,MATCH($P213,#REF!,0))</f>
        <v>#REF!</v>
      </c>
      <c r="AH213" s="64" t="e">
        <f>INDEX(#REF!,MATCH($P213,#REF!,0))</f>
        <v>#REF!</v>
      </c>
      <c r="AI213" s="64" t="e">
        <f>INDEX(#REF!,MATCH($P213,#REF!,0))</f>
        <v>#REF!</v>
      </c>
      <c r="AJ213" s="64" t="e">
        <f>INDEX(#REF!,MATCH(P213,#REF!,0))</f>
        <v>#REF!</v>
      </c>
      <c r="AK213" s="77" t="str">
        <f t="shared" si="96"/>
        <v>Not Available</v>
      </c>
      <c r="AL213" s="77" t="str">
        <f t="shared" si="97"/>
        <v>Not Available</v>
      </c>
      <c r="AM213" s="77" t="str">
        <f t="shared" si="98"/>
        <v>Not Available</v>
      </c>
      <c r="AN213" s="77" t="str">
        <f t="shared" si="99"/>
        <v>Not Available</v>
      </c>
      <c r="AO213" s="77" t="str">
        <f t="shared" si="100"/>
        <v>Not Available</v>
      </c>
      <c r="AP213" s="77" t="str">
        <f t="shared" si="101"/>
        <v>Not Available</v>
      </c>
      <c r="AQ213" s="77" t="str">
        <f t="shared" si="102"/>
        <v>Not Available</v>
      </c>
      <c r="AR213" s="77" t="str">
        <f t="shared" si="103"/>
        <v>Not Available</v>
      </c>
      <c r="AS213" s="77" t="str">
        <f t="shared" si="104"/>
        <v>Not Available</v>
      </c>
      <c r="AT213" s="77" t="str">
        <f t="shared" si="105"/>
        <v>Not Available</v>
      </c>
      <c r="AU213" s="77" t="str">
        <f t="shared" si="106"/>
        <v>Not Available</v>
      </c>
      <c r="AV213" s="77" t="str">
        <f t="shared" si="107"/>
        <v>Not Available</v>
      </c>
      <c r="AW213" s="77" t="str">
        <f t="shared" si="108"/>
        <v>Not Available</v>
      </c>
      <c r="AX213" s="77" t="str">
        <f t="shared" si="109"/>
        <v>Not Available</v>
      </c>
      <c r="AY213" s="77" t="str">
        <f t="shared" si="110"/>
        <v>Not Available</v>
      </c>
      <c r="AZ213" s="77" t="str">
        <f t="shared" si="111"/>
        <v>Not Available</v>
      </c>
      <c r="BA213" s="77" t="str">
        <f t="shared" si="112"/>
        <v>Not Available</v>
      </c>
      <c r="BB213" s="77" t="str">
        <f t="shared" si="113"/>
        <v>Not Available</v>
      </c>
      <c r="BC213" s="77" t="str">
        <f t="shared" si="114"/>
        <v>Not Available</v>
      </c>
      <c r="BD213" s="77" t="str">
        <f t="shared" si="115"/>
        <v>Not Available</v>
      </c>
      <c r="BE213" s="65" t="str">
        <f t="shared" si="94"/>
        <v>N/A</v>
      </c>
      <c r="BF213" s="65" t="e">
        <f t="shared" si="95"/>
        <v>#VALUE!</v>
      </c>
      <c r="BG213" s="47" t="s">
        <v>26127</v>
      </c>
      <c r="BH213" s="61" t="str">
        <f>VLOOKUP($H213,'Code Type Lookup'!$A$2:$G$17237,7,FALSE)</f>
        <v>Laboratory &amp; Pathology Services</v>
      </c>
      <c r="BI213">
        <v>82607</v>
      </c>
      <c r="BJ213">
        <v>301</v>
      </c>
      <c r="BK213" s="47"/>
    </row>
    <row r="214" spans="1:63" x14ac:dyDescent="0.3">
      <c r="B214" s="61" t="str">
        <f t="shared" si="88"/>
        <v>Surgery Procedures -Draw Blood from Vein-36415</v>
      </c>
      <c r="C214" s="61" t="str">
        <f t="shared" si="89"/>
        <v>82746-0301</v>
      </c>
      <c r="D214" s="47" t="s">
        <v>564</v>
      </c>
      <c r="E214" s="47" t="s">
        <v>187</v>
      </c>
      <c r="F214" s="61" t="str">
        <f>IFERROR(VLOOKUP($H214,'Code Type Lookup'!$A$2:$F$17237,6,FALSE),G214)</f>
        <v xml:space="preserve">Surgery Procedures </v>
      </c>
      <c r="G214" s="61" t="str">
        <f>IFERROR(VLOOKUP($H214,'Plain Language Descriptions'!$A$2:$B$4913,2,FALSE),VLOOKUP($I214,'Code Type Lookup'!$L$2:$M$48,2,FALSE))</f>
        <v>Draw Blood from Vein</v>
      </c>
      <c r="H214" s="62" t="s">
        <v>49</v>
      </c>
      <c r="I214" s="66" t="s">
        <v>50</v>
      </c>
      <c r="J214" s="63" t="s">
        <v>33992</v>
      </c>
      <c r="K214" s="72">
        <v>34</v>
      </c>
      <c r="L214" s="61">
        <f t="shared" si="91"/>
        <v>3</v>
      </c>
      <c r="M214" s="47" t="s">
        <v>47</v>
      </c>
      <c r="N214" s="61">
        <f t="shared" si="92"/>
        <v>0</v>
      </c>
      <c r="O214" s="61" t="str">
        <f t="shared" si="90"/>
        <v>0300-36415 0301-82746</v>
      </c>
      <c r="P214" s="65" t="str">
        <f t="shared" si="93"/>
        <v>30036415</v>
      </c>
      <c r="Q214" s="64" t="e">
        <f>INDEX(#REF!,MATCH(P214,#REF!,0))</f>
        <v>#REF!</v>
      </c>
      <c r="R214" s="64" t="e">
        <f>INDEX(#REF!,MATCH($P214,#REF!,0))</f>
        <v>#REF!</v>
      </c>
      <c r="S214" s="64" t="e">
        <f>INDEX(#REF!,MATCH($P214,#REF!,0))</f>
        <v>#REF!</v>
      </c>
      <c r="T214" s="64" t="e">
        <f>INDEX(#REF!,MATCH($P214,#REF!,0))</f>
        <v>#REF!</v>
      </c>
      <c r="U214" s="64" t="e">
        <f>INDEX(#REF!,MATCH($P214,#REF!,0))</f>
        <v>#REF!</v>
      </c>
      <c r="V214" s="64" t="e">
        <f>INDEX(#REF!,MATCH($P214,#REF!,0))</f>
        <v>#REF!</v>
      </c>
      <c r="W214" s="64" t="e">
        <f>INDEX(#REF!,MATCH($P214,#REF!,0))</f>
        <v>#REF!</v>
      </c>
      <c r="X214" s="64" t="e">
        <f>INDEX(#REF!,MATCH($P214,#REF!,0))</f>
        <v>#REF!</v>
      </c>
      <c r="Y214" s="64" t="e">
        <f>INDEX(#REF!,MATCH($P214,#REF!,0))</f>
        <v>#REF!</v>
      </c>
      <c r="Z214" s="64" t="e">
        <f>INDEX(#REF!,MATCH($P214,#REF!,0))</f>
        <v>#REF!</v>
      </c>
      <c r="AA214" s="64" t="e">
        <f>INDEX(#REF!,MATCH($P214,#REF!,0))</f>
        <v>#REF!</v>
      </c>
      <c r="AB214" s="64" t="e">
        <f>INDEX(#REF!,MATCH($P214,#REF!,0))</f>
        <v>#REF!</v>
      </c>
      <c r="AC214" s="64" t="e">
        <f>INDEX(#REF!,MATCH($P214,#REF!,0))</f>
        <v>#REF!</v>
      </c>
      <c r="AD214" s="64" t="e">
        <f>INDEX(#REF!,MATCH($P214,#REF!,0))</f>
        <v>#REF!</v>
      </c>
      <c r="AE214" s="64" t="e">
        <f>INDEX(#REF!,MATCH($P214,#REF!,0))</f>
        <v>#REF!</v>
      </c>
      <c r="AF214" s="64" t="e">
        <f>INDEX(#REF!,MATCH($P214,#REF!,0))</f>
        <v>#REF!</v>
      </c>
      <c r="AG214" s="64" t="e">
        <f>INDEX(#REF!,MATCH($P214,#REF!,0))</f>
        <v>#REF!</v>
      </c>
      <c r="AH214" s="64" t="e">
        <f>INDEX(#REF!,MATCH($P214,#REF!,0))</f>
        <v>#REF!</v>
      </c>
      <c r="AI214" s="64" t="e">
        <f>INDEX(#REF!,MATCH($P214,#REF!,0))</f>
        <v>#REF!</v>
      </c>
      <c r="AJ214" s="64" t="e">
        <f>INDEX(#REF!,MATCH(P214,#REF!,0))</f>
        <v>#REF!</v>
      </c>
      <c r="AK214" s="77" t="str">
        <f t="shared" si="96"/>
        <v>Not Available</v>
      </c>
      <c r="AL214" s="77" t="str">
        <f t="shared" si="97"/>
        <v>Not Available</v>
      </c>
      <c r="AM214" s="77" t="str">
        <f t="shared" si="98"/>
        <v>Not Available</v>
      </c>
      <c r="AN214" s="77" t="str">
        <f t="shared" si="99"/>
        <v>Not Available</v>
      </c>
      <c r="AO214" s="77" t="str">
        <f t="shared" si="100"/>
        <v>Not Available</v>
      </c>
      <c r="AP214" s="77" t="str">
        <f t="shared" si="101"/>
        <v>Not Available</v>
      </c>
      <c r="AQ214" s="77" t="str">
        <f t="shared" si="102"/>
        <v>Not Available</v>
      </c>
      <c r="AR214" s="77" t="str">
        <f t="shared" si="103"/>
        <v>Not Available</v>
      </c>
      <c r="AS214" s="77" t="str">
        <f t="shared" si="104"/>
        <v>Not Available</v>
      </c>
      <c r="AT214" s="77" t="str">
        <f t="shared" si="105"/>
        <v>Not Available</v>
      </c>
      <c r="AU214" s="77" t="str">
        <f t="shared" si="106"/>
        <v>Not Available</v>
      </c>
      <c r="AV214" s="77" t="str">
        <f t="shared" si="107"/>
        <v>Not Available</v>
      </c>
      <c r="AW214" s="77" t="str">
        <f t="shared" si="108"/>
        <v>Not Available</v>
      </c>
      <c r="AX214" s="77" t="str">
        <f t="shared" si="109"/>
        <v>Not Available</v>
      </c>
      <c r="AY214" s="77" t="str">
        <f t="shared" si="110"/>
        <v>Not Available</v>
      </c>
      <c r="AZ214" s="77" t="str">
        <f t="shared" si="111"/>
        <v>Not Available</v>
      </c>
      <c r="BA214" s="77" t="str">
        <f t="shared" si="112"/>
        <v>Not Available</v>
      </c>
      <c r="BB214" s="77" t="str">
        <f t="shared" si="113"/>
        <v>Not Available</v>
      </c>
      <c r="BC214" s="77" t="str">
        <f t="shared" si="114"/>
        <v>Not Available</v>
      </c>
      <c r="BD214" s="77" t="str">
        <f t="shared" si="115"/>
        <v>Not Available</v>
      </c>
      <c r="BE214" s="65" t="str">
        <f t="shared" si="94"/>
        <v>N/A</v>
      </c>
      <c r="BF214" s="65" t="e">
        <f t="shared" si="95"/>
        <v>#VALUE!</v>
      </c>
      <c r="BG214" s="47" t="s">
        <v>17386</v>
      </c>
      <c r="BH214" s="61" t="str">
        <f>VLOOKUP($H214,'Code Type Lookup'!$A$2:$G$17237,7,FALSE)</f>
        <v>Medicine and Surgery Services</v>
      </c>
      <c r="BI214">
        <v>36415</v>
      </c>
      <c r="BJ214">
        <v>300</v>
      </c>
      <c r="BK214" s="47"/>
    </row>
    <row r="215" spans="1:63" x14ac:dyDescent="0.3">
      <c r="B215" s="61" t="str">
        <f t="shared" si="88"/>
        <v>Clinical Laboratory &amp; Pathology Procedures-Gammaglobulin (immune system protein) measurement-82784</v>
      </c>
      <c r="C215" s="61" t="str">
        <f t="shared" si="89"/>
        <v>82784-0301</v>
      </c>
      <c r="D215" s="47" t="s">
        <v>567</v>
      </c>
      <c r="E215" s="47" t="s">
        <v>171</v>
      </c>
      <c r="F215" s="61" t="str">
        <f>IFERROR(VLOOKUP($H215,'Code Type Lookup'!$A$2:$F$17237,6,FALSE),G215)</f>
        <v>Clinical Laboratory &amp; Pathology Procedures</v>
      </c>
      <c r="G215" s="61" t="str">
        <f>IFERROR(VLOOKUP($H215,'Plain Language Descriptions'!$A$2:$B$4913,2,FALSE),VLOOKUP($I215,'Code Type Lookup'!$L$2:$M$48,2,FALSE))</f>
        <v>Gammaglobulin (immune system protein) measurement</v>
      </c>
      <c r="H215" s="62" t="s">
        <v>569</v>
      </c>
      <c r="I215" s="66" t="s">
        <v>208</v>
      </c>
      <c r="J215" s="63" t="s">
        <v>567</v>
      </c>
      <c r="K215" s="68">
        <v>191</v>
      </c>
      <c r="L215" s="61">
        <f t="shared" si="91"/>
        <v>1</v>
      </c>
      <c r="M215" s="47" t="s">
        <v>51</v>
      </c>
      <c r="N215" s="61">
        <f t="shared" si="92"/>
        <v>1</v>
      </c>
      <c r="O215" s="61" t="str">
        <f t="shared" si="90"/>
        <v>0301-82784 0301-82784</v>
      </c>
      <c r="P215" s="65" t="str">
        <f t="shared" si="93"/>
        <v>30182784</v>
      </c>
      <c r="Q215" s="64" t="e">
        <f>INDEX(#REF!,MATCH(P215,#REF!,0))</f>
        <v>#REF!</v>
      </c>
      <c r="R215" s="64" t="e">
        <f>INDEX(#REF!,MATCH($P215,#REF!,0))</f>
        <v>#REF!</v>
      </c>
      <c r="S215" s="64" t="e">
        <f>INDEX(#REF!,MATCH($P215,#REF!,0))</f>
        <v>#REF!</v>
      </c>
      <c r="T215" s="64" t="e">
        <f>INDEX(#REF!,MATCH($P215,#REF!,0))</f>
        <v>#REF!</v>
      </c>
      <c r="U215" s="64" t="e">
        <f>INDEX(#REF!,MATCH($P215,#REF!,0))</f>
        <v>#REF!</v>
      </c>
      <c r="V215" s="64" t="e">
        <f>INDEX(#REF!,MATCH($P215,#REF!,0))</f>
        <v>#REF!</v>
      </c>
      <c r="W215" s="64" t="e">
        <f>INDEX(#REF!,MATCH($P215,#REF!,0))</f>
        <v>#REF!</v>
      </c>
      <c r="X215" s="64" t="e">
        <f>INDEX(#REF!,MATCH($P215,#REF!,0))</f>
        <v>#REF!</v>
      </c>
      <c r="Y215" s="64" t="e">
        <f>INDEX(#REF!,MATCH($P215,#REF!,0))</f>
        <v>#REF!</v>
      </c>
      <c r="Z215" s="64" t="e">
        <f>INDEX(#REF!,MATCH($P215,#REF!,0))</f>
        <v>#REF!</v>
      </c>
      <c r="AA215" s="64" t="e">
        <f>INDEX(#REF!,MATCH($P215,#REF!,0))</f>
        <v>#REF!</v>
      </c>
      <c r="AB215" s="64" t="e">
        <f>INDEX(#REF!,MATCH($P215,#REF!,0))</f>
        <v>#REF!</v>
      </c>
      <c r="AC215" s="64" t="e">
        <f>INDEX(#REF!,MATCH($P215,#REF!,0))</f>
        <v>#REF!</v>
      </c>
      <c r="AD215" s="64" t="e">
        <f>INDEX(#REF!,MATCH($P215,#REF!,0))</f>
        <v>#REF!</v>
      </c>
      <c r="AE215" s="64" t="e">
        <f>INDEX(#REF!,MATCH($P215,#REF!,0))</f>
        <v>#REF!</v>
      </c>
      <c r="AF215" s="64" t="e">
        <f>INDEX(#REF!,MATCH($P215,#REF!,0))</f>
        <v>#REF!</v>
      </c>
      <c r="AG215" s="64" t="e">
        <f>INDEX(#REF!,MATCH($P215,#REF!,0))</f>
        <v>#REF!</v>
      </c>
      <c r="AH215" s="64" t="e">
        <f>INDEX(#REF!,MATCH($P215,#REF!,0))</f>
        <v>#REF!</v>
      </c>
      <c r="AI215" s="64" t="e">
        <f>INDEX(#REF!,MATCH($P215,#REF!,0))</f>
        <v>#REF!</v>
      </c>
      <c r="AJ215" s="64" t="e">
        <f>INDEX(#REF!,MATCH(P215,#REF!,0))</f>
        <v>#REF!</v>
      </c>
      <c r="AK215" s="77" t="str">
        <f t="shared" si="96"/>
        <v>Not Available</v>
      </c>
      <c r="AL215" s="77" t="str">
        <f t="shared" si="97"/>
        <v>Not Available</v>
      </c>
      <c r="AM215" s="77" t="str">
        <f t="shared" si="98"/>
        <v>Not Available</v>
      </c>
      <c r="AN215" s="77" t="str">
        <f t="shared" si="99"/>
        <v>Not Available</v>
      </c>
      <c r="AO215" s="77" t="str">
        <f t="shared" si="100"/>
        <v>Not Available</v>
      </c>
      <c r="AP215" s="77" t="str">
        <f t="shared" si="101"/>
        <v>Not Available</v>
      </c>
      <c r="AQ215" s="77" t="str">
        <f t="shared" si="102"/>
        <v>Not Available</v>
      </c>
      <c r="AR215" s="77" t="str">
        <f t="shared" si="103"/>
        <v>Not Available</v>
      </c>
      <c r="AS215" s="77" t="str">
        <f t="shared" si="104"/>
        <v>Not Available</v>
      </c>
      <c r="AT215" s="77" t="str">
        <f t="shared" si="105"/>
        <v>Not Available</v>
      </c>
      <c r="AU215" s="77" t="str">
        <f t="shared" si="106"/>
        <v>Not Available</v>
      </c>
      <c r="AV215" s="77" t="str">
        <f t="shared" si="107"/>
        <v>Not Available</v>
      </c>
      <c r="AW215" s="77" t="str">
        <f t="shared" si="108"/>
        <v>Not Available</v>
      </c>
      <c r="AX215" s="77" t="str">
        <f t="shared" si="109"/>
        <v>Not Available</v>
      </c>
      <c r="AY215" s="77" t="str">
        <f t="shared" si="110"/>
        <v>Not Available</v>
      </c>
      <c r="AZ215" s="77" t="str">
        <f t="shared" si="111"/>
        <v>Not Available</v>
      </c>
      <c r="BA215" s="77" t="str">
        <f t="shared" si="112"/>
        <v>Not Available</v>
      </c>
      <c r="BB215" s="77" t="str">
        <f t="shared" si="113"/>
        <v>Not Available</v>
      </c>
      <c r="BC215" s="77" t="str">
        <f t="shared" si="114"/>
        <v>Not Available</v>
      </c>
      <c r="BD215" s="77" t="str">
        <f t="shared" si="115"/>
        <v>Not Available</v>
      </c>
      <c r="BE215" s="65">
        <f t="shared" si="94"/>
        <v>2</v>
      </c>
      <c r="BF215" s="65">
        <f t="shared" si="95"/>
        <v>1</v>
      </c>
      <c r="BG215" s="47" t="s">
        <v>26200</v>
      </c>
      <c r="BH215" s="61" t="str">
        <f>VLOOKUP($H215,'Code Type Lookup'!$A$2:$G$17237,7,FALSE)</f>
        <v>Laboratory &amp; Pathology Services</v>
      </c>
      <c r="BI215">
        <v>82784</v>
      </c>
      <c r="BJ215">
        <v>301</v>
      </c>
      <c r="BK215" s="47"/>
    </row>
    <row r="216" spans="1:63" x14ac:dyDescent="0.3">
      <c r="A216" s="58"/>
      <c r="B216" s="61" t="str">
        <f t="shared" si="88"/>
        <v>Clinical Laboratory &amp; Pathology Procedures-IgE (immune system protein) level-82785</v>
      </c>
      <c r="C216" s="61" t="str">
        <f t="shared" si="89"/>
        <v>82785-0301</v>
      </c>
      <c r="D216" s="47" t="s">
        <v>33865</v>
      </c>
      <c r="E216" s="47" t="s">
        <v>171</v>
      </c>
      <c r="F216" s="61" t="str">
        <f>IFERROR(VLOOKUP($H216,'Code Type Lookup'!$A$2:$F$17237,6,FALSE),G216)</f>
        <v>Clinical Laboratory &amp; Pathology Procedures</v>
      </c>
      <c r="G216" s="61" t="str">
        <f>IFERROR(VLOOKUP($H216,'Plain Language Descriptions'!$A$2:$B$4913,2,FALSE),VLOOKUP($I216,'Code Type Lookup'!$L$2:$M$48,2,FALSE))</f>
        <v>IgE (immune system protein) level</v>
      </c>
      <c r="H216" s="62" t="s">
        <v>26201</v>
      </c>
      <c r="I216" s="66" t="s">
        <v>208</v>
      </c>
      <c r="J216" s="63" t="s">
        <v>33865</v>
      </c>
      <c r="K216" s="68">
        <v>142</v>
      </c>
      <c r="L216" s="61">
        <f t="shared" si="91"/>
        <v>4</v>
      </c>
      <c r="M216" s="47" t="s">
        <v>51</v>
      </c>
      <c r="N216" s="61">
        <f t="shared" si="92"/>
        <v>1</v>
      </c>
      <c r="O216" s="61" t="str">
        <f t="shared" si="90"/>
        <v>0301-82785 0301-82785</v>
      </c>
      <c r="P216" s="65" t="str">
        <f t="shared" si="93"/>
        <v>30182785</v>
      </c>
      <c r="Q216" s="64" t="e">
        <f>INDEX(#REF!,MATCH(P216,#REF!,0))</f>
        <v>#REF!</v>
      </c>
      <c r="R216" s="64" t="e">
        <f>INDEX(#REF!,MATCH($P216,#REF!,0))</f>
        <v>#REF!</v>
      </c>
      <c r="S216" s="64" t="e">
        <f>INDEX(#REF!,MATCH($P216,#REF!,0))</f>
        <v>#REF!</v>
      </c>
      <c r="T216" s="64" t="e">
        <f>INDEX(#REF!,MATCH($P216,#REF!,0))</f>
        <v>#REF!</v>
      </c>
      <c r="U216" s="64" t="e">
        <f>INDEX(#REF!,MATCH($P216,#REF!,0))</f>
        <v>#REF!</v>
      </c>
      <c r="V216" s="64" t="e">
        <f>INDEX(#REF!,MATCH($P216,#REF!,0))</f>
        <v>#REF!</v>
      </c>
      <c r="W216" s="64" t="e">
        <f>INDEX(#REF!,MATCH($P216,#REF!,0))</f>
        <v>#REF!</v>
      </c>
      <c r="X216" s="64" t="e">
        <f>INDEX(#REF!,MATCH($P216,#REF!,0))</f>
        <v>#REF!</v>
      </c>
      <c r="Y216" s="64" t="e">
        <f>INDEX(#REF!,MATCH($P216,#REF!,0))</f>
        <v>#REF!</v>
      </c>
      <c r="Z216" s="64" t="e">
        <f>INDEX(#REF!,MATCH($P216,#REF!,0))</f>
        <v>#REF!</v>
      </c>
      <c r="AA216" s="64" t="e">
        <f>INDEX(#REF!,MATCH($P216,#REF!,0))</f>
        <v>#REF!</v>
      </c>
      <c r="AB216" s="64" t="e">
        <f>INDEX(#REF!,MATCH($P216,#REF!,0))</f>
        <v>#REF!</v>
      </c>
      <c r="AC216" s="64" t="e">
        <f>INDEX(#REF!,MATCH($P216,#REF!,0))</f>
        <v>#REF!</v>
      </c>
      <c r="AD216" s="64" t="e">
        <f>INDEX(#REF!,MATCH($P216,#REF!,0))</f>
        <v>#REF!</v>
      </c>
      <c r="AE216" s="64" t="e">
        <f>INDEX(#REF!,MATCH($P216,#REF!,0))</f>
        <v>#REF!</v>
      </c>
      <c r="AF216" s="64" t="e">
        <f>INDEX(#REF!,MATCH($P216,#REF!,0))</f>
        <v>#REF!</v>
      </c>
      <c r="AG216" s="64" t="e">
        <f>INDEX(#REF!,MATCH($P216,#REF!,0))</f>
        <v>#REF!</v>
      </c>
      <c r="AH216" s="64" t="e">
        <f>INDEX(#REF!,MATCH($P216,#REF!,0))</f>
        <v>#REF!</v>
      </c>
      <c r="AI216" s="64" t="e">
        <f>INDEX(#REF!,MATCH($P216,#REF!,0))</f>
        <v>#REF!</v>
      </c>
      <c r="AJ216" s="64" t="e">
        <f>INDEX(#REF!,MATCH(P216,#REF!,0))</f>
        <v>#REF!</v>
      </c>
      <c r="AK216" s="77" t="str">
        <f t="shared" si="96"/>
        <v>Not Available</v>
      </c>
      <c r="AL216" s="77" t="str">
        <f t="shared" si="97"/>
        <v>Not Available</v>
      </c>
      <c r="AM216" s="77" t="str">
        <f t="shared" si="98"/>
        <v>Not Available</v>
      </c>
      <c r="AN216" s="77" t="str">
        <f t="shared" si="99"/>
        <v>Not Available</v>
      </c>
      <c r="AO216" s="77" t="str">
        <f t="shared" si="100"/>
        <v>Not Available</v>
      </c>
      <c r="AP216" s="77" t="str">
        <f t="shared" si="101"/>
        <v>Not Available</v>
      </c>
      <c r="AQ216" s="77" t="str">
        <f t="shared" si="102"/>
        <v>Not Available</v>
      </c>
      <c r="AR216" s="77" t="str">
        <f t="shared" si="103"/>
        <v>Not Available</v>
      </c>
      <c r="AS216" s="77" t="str">
        <f t="shared" si="104"/>
        <v>Not Available</v>
      </c>
      <c r="AT216" s="77" t="str">
        <f t="shared" si="105"/>
        <v>Not Available</v>
      </c>
      <c r="AU216" s="77" t="str">
        <f t="shared" si="106"/>
        <v>Not Available</v>
      </c>
      <c r="AV216" s="77" t="str">
        <f t="shared" si="107"/>
        <v>Not Available</v>
      </c>
      <c r="AW216" s="77" t="str">
        <f t="shared" si="108"/>
        <v>Not Available</v>
      </c>
      <c r="AX216" s="77" t="str">
        <f t="shared" si="109"/>
        <v>Not Available</v>
      </c>
      <c r="AY216" s="77" t="str">
        <f t="shared" si="110"/>
        <v>Not Available</v>
      </c>
      <c r="AZ216" s="77" t="str">
        <f t="shared" si="111"/>
        <v>Not Available</v>
      </c>
      <c r="BA216" s="77" t="str">
        <f t="shared" si="112"/>
        <v>Not Available</v>
      </c>
      <c r="BB216" s="77" t="str">
        <f t="shared" si="113"/>
        <v>Not Available</v>
      </c>
      <c r="BC216" s="77" t="str">
        <f t="shared" si="114"/>
        <v>Not Available</v>
      </c>
      <c r="BD216" s="77" t="str">
        <f t="shared" si="115"/>
        <v>Not Available</v>
      </c>
      <c r="BE216" s="65">
        <f t="shared" si="94"/>
        <v>6</v>
      </c>
      <c r="BF216" s="65">
        <f t="shared" si="95"/>
        <v>2</v>
      </c>
      <c r="BG216" s="47" t="s">
        <v>26202</v>
      </c>
      <c r="BH216" s="61" t="str">
        <f>VLOOKUP($H216,'Code Type Lookup'!$A$2:$G$17237,7,FALSE)</f>
        <v>Laboratory &amp; Pathology Services</v>
      </c>
      <c r="BI216">
        <v>82785</v>
      </c>
      <c r="BJ216">
        <v>301</v>
      </c>
      <c r="BK216" s="47"/>
    </row>
    <row r="217" spans="1:63" x14ac:dyDescent="0.3">
      <c r="B217" s="61" t="str">
        <f t="shared" si="88"/>
        <v>Surgery Procedures -Draw Blood from Vein-36415</v>
      </c>
      <c r="C217" s="61" t="str">
        <f t="shared" si="89"/>
        <v>82785-0301</v>
      </c>
      <c r="D217" s="47" t="s">
        <v>33865</v>
      </c>
      <c r="E217" s="47" t="s">
        <v>187</v>
      </c>
      <c r="F217" s="61" t="str">
        <f>IFERROR(VLOOKUP($H217,'Code Type Lookup'!$A$2:$F$17237,6,FALSE),G217)</f>
        <v xml:space="preserve">Surgery Procedures </v>
      </c>
      <c r="G217" s="61" t="str">
        <f>IFERROR(VLOOKUP($H217,'Plain Language Descriptions'!$A$2:$B$4913,2,FALSE),VLOOKUP($I217,'Code Type Lookup'!$L$2:$M$48,2,FALSE))</f>
        <v>Draw Blood from Vein</v>
      </c>
      <c r="H217" s="62" t="s">
        <v>49</v>
      </c>
      <c r="I217" s="66" t="s">
        <v>50</v>
      </c>
      <c r="J217" s="63" t="s">
        <v>33992</v>
      </c>
      <c r="K217" s="68">
        <v>34</v>
      </c>
      <c r="L217" s="61">
        <f t="shared" si="91"/>
        <v>4</v>
      </c>
      <c r="M217" s="47" t="s">
        <v>47</v>
      </c>
      <c r="N217" s="61">
        <f t="shared" si="92"/>
        <v>0</v>
      </c>
      <c r="O217" s="61" t="str">
        <f t="shared" si="90"/>
        <v>0300-36415 0301-82785</v>
      </c>
      <c r="P217" s="65" t="str">
        <f t="shared" si="93"/>
        <v>30036415</v>
      </c>
      <c r="Q217" s="64" t="e">
        <f>INDEX(#REF!,MATCH(P217,#REF!,0))</f>
        <v>#REF!</v>
      </c>
      <c r="R217" s="64" t="e">
        <f>INDEX(#REF!,MATCH($P217,#REF!,0))</f>
        <v>#REF!</v>
      </c>
      <c r="S217" s="64" t="e">
        <f>INDEX(#REF!,MATCH($P217,#REF!,0))</f>
        <v>#REF!</v>
      </c>
      <c r="T217" s="64" t="e">
        <f>INDEX(#REF!,MATCH($P217,#REF!,0))</f>
        <v>#REF!</v>
      </c>
      <c r="U217" s="64" t="e">
        <f>INDEX(#REF!,MATCH($P217,#REF!,0))</f>
        <v>#REF!</v>
      </c>
      <c r="V217" s="64" t="e">
        <f>INDEX(#REF!,MATCH($P217,#REF!,0))</f>
        <v>#REF!</v>
      </c>
      <c r="W217" s="64" t="e">
        <f>INDEX(#REF!,MATCH($P217,#REF!,0))</f>
        <v>#REF!</v>
      </c>
      <c r="X217" s="64" t="e">
        <f>INDEX(#REF!,MATCH($P217,#REF!,0))</f>
        <v>#REF!</v>
      </c>
      <c r="Y217" s="64" t="e">
        <f>INDEX(#REF!,MATCH($P217,#REF!,0))</f>
        <v>#REF!</v>
      </c>
      <c r="Z217" s="64" t="e">
        <f>INDEX(#REF!,MATCH($P217,#REF!,0))</f>
        <v>#REF!</v>
      </c>
      <c r="AA217" s="64" t="e">
        <f>INDEX(#REF!,MATCH($P217,#REF!,0))</f>
        <v>#REF!</v>
      </c>
      <c r="AB217" s="64" t="e">
        <f>INDEX(#REF!,MATCH($P217,#REF!,0))</f>
        <v>#REF!</v>
      </c>
      <c r="AC217" s="64" t="e">
        <f>INDEX(#REF!,MATCH($P217,#REF!,0))</f>
        <v>#REF!</v>
      </c>
      <c r="AD217" s="64" t="e">
        <f>INDEX(#REF!,MATCH($P217,#REF!,0))</f>
        <v>#REF!</v>
      </c>
      <c r="AE217" s="64" t="e">
        <f>INDEX(#REF!,MATCH($P217,#REF!,0))</f>
        <v>#REF!</v>
      </c>
      <c r="AF217" s="64" t="e">
        <f>INDEX(#REF!,MATCH($P217,#REF!,0))</f>
        <v>#REF!</v>
      </c>
      <c r="AG217" s="64" t="e">
        <f>INDEX(#REF!,MATCH($P217,#REF!,0))</f>
        <v>#REF!</v>
      </c>
      <c r="AH217" s="64" t="e">
        <f>INDEX(#REF!,MATCH($P217,#REF!,0))</f>
        <v>#REF!</v>
      </c>
      <c r="AI217" s="64" t="e">
        <f>INDEX(#REF!,MATCH($P217,#REF!,0))</f>
        <v>#REF!</v>
      </c>
      <c r="AJ217" s="64" t="e">
        <f>INDEX(#REF!,MATCH(P217,#REF!,0))</f>
        <v>#REF!</v>
      </c>
      <c r="AK217" s="77" t="str">
        <f t="shared" si="96"/>
        <v>Not Available</v>
      </c>
      <c r="AL217" s="77" t="str">
        <f t="shared" si="97"/>
        <v>Not Available</v>
      </c>
      <c r="AM217" s="77" t="str">
        <f t="shared" si="98"/>
        <v>Not Available</v>
      </c>
      <c r="AN217" s="77" t="str">
        <f t="shared" si="99"/>
        <v>Not Available</v>
      </c>
      <c r="AO217" s="77" t="str">
        <f t="shared" si="100"/>
        <v>Not Available</v>
      </c>
      <c r="AP217" s="77" t="str">
        <f t="shared" si="101"/>
        <v>Not Available</v>
      </c>
      <c r="AQ217" s="77" t="str">
        <f t="shared" si="102"/>
        <v>Not Available</v>
      </c>
      <c r="AR217" s="77" t="str">
        <f t="shared" si="103"/>
        <v>Not Available</v>
      </c>
      <c r="AS217" s="77" t="str">
        <f t="shared" si="104"/>
        <v>Not Available</v>
      </c>
      <c r="AT217" s="77" t="str">
        <f t="shared" si="105"/>
        <v>Not Available</v>
      </c>
      <c r="AU217" s="77" t="str">
        <f t="shared" si="106"/>
        <v>Not Available</v>
      </c>
      <c r="AV217" s="77" t="str">
        <f t="shared" si="107"/>
        <v>Not Available</v>
      </c>
      <c r="AW217" s="77" t="str">
        <f t="shared" si="108"/>
        <v>Not Available</v>
      </c>
      <c r="AX217" s="77" t="str">
        <f t="shared" si="109"/>
        <v>Not Available</v>
      </c>
      <c r="AY217" s="77" t="str">
        <f t="shared" si="110"/>
        <v>Not Available</v>
      </c>
      <c r="AZ217" s="77" t="str">
        <f t="shared" si="111"/>
        <v>Not Available</v>
      </c>
      <c r="BA217" s="77" t="str">
        <f t="shared" si="112"/>
        <v>Not Available</v>
      </c>
      <c r="BB217" s="77" t="str">
        <f t="shared" si="113"/>
        <v>Not Available</v>
      </c>
      <c r="BC217" s="77" t="str">
        <f t="shared" si="114"/>
        <v>Not Available</v>
      </c>
      <c r="BD217" s="77" t="str">
        <f t="shared" si="115"/>
        <v>Not Available</v>
      </c>
      <c r="BE217" s="65" t="str">
        <f t="shared" si="94"/>
        <v>N/A</v>
      </c>
      <c r="BF217" s="65" t="e">
        <f t="shared" si="95"/>
        <v>#VALUE!</v>
      </c>
      <c r="BG217" s="47" t="s">
        <v>17386</v>
      </c>
      <c r="BH217" s="61" t="str">
        <f>VLOOKUP($H217,'Code Type Lookup'!$A$2:$G$17237,7,FALSE)</f>
        <v>Medicine and Surgery Services</v>
      </c>
      <c r="BI217">
        <v>36415</v>
      </c>
      <c r="BJ217">
        <v>300</v>
      </c>
      <c r="BK217" s="47"/>
    </row>
    <row r="218" spans="1:63" x14ac:dyDescent="0.3">
      <c r="B218" s="61" t="str">
        <f t="shared" si="88"/>
        <v>Clinical Laboratory &amp; Pathology Procedures-Measurement of antibody (IgE) to allergic substance, crude allergen extract, each-86003</v>
      </c>
      <c r="C218" s="61" t="str">
        <f t="shared" si="89"/>
        <v>82785-0301</v>
      </c>
      <c r="D218" s="47" t="s">
        <v>33865</v>
      </c>
      <c r="E218" s="47" t="s">
        <v>187</v>
      </c>
      <c r="F218" s="61" t="str">
        <f>IFERROR(VLOOKUP($H218,'Code Type Lookup'!$A$2:$F$17237,6,FALSE),G218)</f>
        <v>Clinical Laboratory &amp; Pathology Procedures</v>
      </c>
      <c r="G218" s="61" t="str">
        <f>IFERROR(VLOOKUP($H218,'Plain Language Descriptions'!$A$2:$B$4913,2,FALSE),VLOOKUP($I218,'Code Type Lookup'!$L$2:$M$48,2,FALSE))</f>
        <v>Measurement of antibody (IgE) to allergic substance, crude allergen extract, each</v>
      </c>
      <c r="H218" s="62" t="s">
        <v>654</v>
      </c>
      <c r="I218" s="66" t="s">
        <v>655</v>
      </c>
      <c r="J218" s="63" t="s">
        <v>33881</v>
      </c>
      <c r="K218" s="68">
        <v>610</v>
      </c>
      <c r="L218" s="61">
        <f t="shared" si="91"/>
        <v>4</v>
      </c>
      <c r="M218" s="47" t="s">
        <v>47</v>
      </c>
      <c r="N218" s="61">
        <f t="shared" si="92"/>
        <v>0</v>
      </c>
      <c r="O218" s="61" t="str">
        <f t="shared" si="90"/>
        <v>0302-86003 0301-82785</v>
      </c>
      <c r="P218" s="65" t="str">
        <f t="shared" si="93"/>
        <v>30286003</v>
      </c>
      <c r="Q218" s="64" t="e">
        <f>INDEX(#REF!,MATCH(P218,#REF!,0))</f>
        <v>#REF!</v>
      </c>
      <c r="R218" s="64" t="e">
        <f>INDEX(#REF!,MATCH($P218,#REF!,0))</f>
        <v>#REF!</v>
      </c>
      <c r="S218" s="64" t="e">
        <f>INDEX(#REF!,MATCH($P218,#REF!,0))</f>
        <v>#REF!</v>
      </c>
      <c r="T218" s="64" t="e">
        <f>INDEX(#REF!,MATCH($P218,#REF!,0))</f>
        <v>#REF!</v>
      </c>
      <c r="U218" s="64" t="e">
        <f>INDEX(#REF!,MATCH($P218,#REF!,0))</f>
        <v>#REF!</v>
      </c>
      <c r="V218" s="64" t="e">
        <f>INDEX(#REF!,MATCH($P218,#REF!,0))</f>
        <v>#REF!</v>
      </c>
      <c r="W218" s="64" t="e">
        <f>INDEX(#REF!,MATCH($P218,#REF!,0))</f>
        <v>#REF!</v>
      </c>
      <c r="X218" s="64" t="e">
        <f>INDEX(#REF!,MATCH($P218,#REF!,0))</f>
        <v>#REF!</v>
      </c>
      <c r="Y218" s="64" t="e">
        <f>INDEX(#REF!,MATCH($P218,#REF!,0))</f>
        <v>#REF!</v>
      </c>
      <c r="Z218" s="64" t="e">
        <f>INDEX(#REF!,MATCH($P218,#REF!,0))</f>
        <v>#REF!</v>
      </c>
      <c r="AA218" s="64" t="e">
        <f>INDEX(#REF!,MATCH($P218,#REF!,0))</f>
        <v>#REF!</v>
      </c>
      <c r="AB218" s="64" t="e">
        <f>INDEX(#REF!,MATCH($P218,#REF!,0))</f>
        <v>#REF!</v>
      </c>
      <c r="AC218" s="64" t="e">
        <f>INDEX(#REF!,MATCH($P218,#REF!,0))</f>
        <v>#REF!</v>
      </c>
      <c r="AD218" s="64" t="e">
        <f>INDEX(#REF!,MATCH($P218,#REF!,0))</f>
        <v>#REF!</v>
      </c>
      <c r="AE218" s="64" t="e">
        <f>INDEX(#REF!,MATCH($P218,#REF!,0))</f>
        <v>#REF!</v>
      </c>
      <c r="AF218" s="64" t="e">
        <f>INDEX(#REF!,MATCH($P218,#REF!,0))</f>
        <v>#REF!</v>
      </c>
      <c r="AG218" s="64" t="e">
        <f>INDEX(#REF!,MATCH($P218,#REF!,0))</f>
        <v>#REF!</v>
      </c>
      <c r="AH218" s="64" t="e">
        <f>INDEX(#REF!,MATCH($P218,#REF!,0))</f>
        <v>#REF!</v>
      </c>
      <c r="AI218" s="64" t="e">
        <f>INDEX(#REF!,MATCH($P218,#REF!,0))</f>
        <v>#REF!</v>
      </c>
      <c r="AJ218" s="64" t="e">
        <f>INDEX(#REF!,MATCH(P218,#REF!,0))</f>
        <v>#REF!</v>
      </c>
      <c r="AK218" s="77" t="str">
        <f t="shared" si="96"/>
        <v>Not Available</v>
      </c>
      <c r="AL218" s="77" t="str">
        <f t="shared" si="97"/>
        <v>Not Available</v>
      </c>
      <c r="AM218" s="77" t="str">
        <f t="shared" si="98"/>
        <v>Not Available</v>
      </c>
      <c r="AN218" s="77" t="str">
        <f t="shared" si="99"/>
        <v>Not Available</v>
      </c>
      <c r="AO218" s="77" t="str">
        <f t="shared" si="100"/>
        <v>Not Available</v>
      </c>
      <c r="AP218" s="77" t="str">
        <f t="shared" si="101"/>
        <v>Not Available</v>
      </c>
      <c r="AQ218" s="77" t="str">
        <f t="shared" si="102"/>
        <v>Not Available</v>
      </c>
      <c r="AR218" s="77" t="str">
        <f t="shared" si="103"/>
        <v>Not Available</v>
      </c>
      <c r="AS218" s="77" t="str">
        <f t="shared" si="104"/>
        <v>Not Available</v>
      </c>
      <c r="AT218" s="77" t="str">
        <f t="shared" si="105"/>
        <v>Not Available</v>
      </c>
      <c r="AU218" s="77" t="str">
        <f t="shared" si="106"/>
        <v>Not Available</v>
      </c>
      <c r="AV218" s="77" t="str">
        <f t="shared" si="107"/>
        <v>Not Available</v>
      </c>
      <c r="AW218" s="77" t="str">
        <f t="shared" si="108"/>
        <v>Not Available</v>
      </c>
      <c r="AX218" s="77" t="str">
        <f t="shared" si="109"/>
        <v>Not Available</v>
      </c>
      <c r="AY218" s="77" t="str">
        <f t="shared" si="110"/>
        <v>Not Available</v>
      </c>
      <c r="AZ218" s="77" t="str">
        <f t="shared" si="111"/>
        <v>Not Available</v>
      </c>
      <c r="BA218" s="77" t="str">
        <f t="shared" si="112"/>
        <v>Not Available</v>
      </c>
      <c r="BB218" s="77" t="str">
        <f t="shared" si="113"/>
        <v>Not Available</v>
      </c>
      <c r="BC218" s="77" t="str">
        <f t="shared" si="114"/>
        <v>Not Available</v>
      </c>
      <c r="BD218" s="77" t="str">
        <f t="shared" si="115"/>
        <v>Not Available</v>
      </c>
      <c r="BE218" s="65" t="str">
        <f t="shared" si="94"/>
        <v>N/A</v>
      </c>
      <c r="BF218" s="65" t="e">
        <f t="shared" si="95"/>
        <v>#VALUE!</v>
      </c>
      <c r="BG218" s="47" t="s">
        <v>31617</v>
      </c>
      <c r="BH218" s="61" t="str">
        <f>VLOOKUP($H218,'Code Type Lookup'!$A$2:$G$17237,7,FALSE)</f>
        <v>Laboratory &amp; Pathology Services</v>
      </c>
      <c r="BI218">
        <v>86003</v>
      </c>
      <c r="BJ218">
        <v>302</v>
      </c>
      <c r="BK218" s="47"/>
    </row>
    <row r="219" spans="1:63" x14ac:dyDescent="0.3">
      <c r="B219" s="61" t="str">
        <f t="shared" si="88"/>
        <v>Medicine Services-Specimen Handling from Office to Lab-99000</v>
      </c>
      <c r="C219" s="61" t="str">
        <f t="shared" si="89"/>
        <v>82785-0301</v>
      </c>
      <c r="D219" s="47" t="s">
        <v>33865</v>
      </c>
      <c r="E219" s="47" t="s">
        <v>187</v>
      </c>
      <c r="F219" s="61" t="str">
        <f>IFERROR(VLOOKUP($H219,'Code Type Lookup'!$A$2:$F$17237,6,FALSE),G219)</f>
        <v>Medicine Services</v>
      </c>
      <c r="G219" s="61" t="str">
        <f>IFERROR(VLOOKUP($H219,'Plain Language Descriptions'!$A$2:$B$4913,2,FALSE),VLOOKUP($I219,'Code Type Lookup'!$L$2:$M$48,2,FALSE))</f>
        <v>Specimen Handling from Office to Lab</v>
      </c>
      <c r="H219" s="62" t="s">
        <v>30493</v>
      </c>
      <c r="I219" s="66" t="s">
        <v>50</v>
      </c>
      <c r="J219" s="63" t="s">
        <v>33993</v>
      </c>
      <c r="K219" s="68">
        <v>68</v>
      </c>
      <c r="L219" s="61">
        <f t="shared" si="91"/>
        <v>4</v>
      </c>
      <c r="M219" s="47" t="s">
        <v>47</v>
      </c>
      <c r="N219" s="61">
        <f t="shared" si="92"/>
        <v>0</v>
      </c>
      <c r="O219" s="61" t="str">
        <f t="shared" si="90"/>
        <v>0300-99000 0301-82785</v>
      </c>
      <c r="P219" s="65" t="str">
        <f t="shared" si="93"/>
        <v>30099000</v>
      </c>
      <c r="Q219" s="64" t="e">
        <f>INDEX(#REF!,MATCH($BJ219,#REF!,0))</f>
        <v>#REF!</v>
      </c>
      <c r="R219" s="64" t="e">
        <f>INDEX(#REF!,MATCH($BJ219,#REF!,0))</f>
        <v>#REF!</v>
      </c>
      <c r="S219" s="64" t="e">
        <f>INDEX(#REF!,MATCH($BJ219,#REF!,0))</f>
        <v>#REF!</v>
      </c>
      <c r="T219" s="64" t="e">
        <f>INDEX(#REF!,MATCH($BJ219,#REF!,0))</f>
        <v>#REF!</v>
      </c>
      <c r="U219" s="64" t="e">
        <f>INDEX(#REF!,MATCH($BJ219,#REF!,0))</f>
        <v>#REF!</v>
      </c>
      <c r="V219" s="64" t="e">
        <f>INDEX(#REF!,MATCH($BJ219,#REF!,0))</f>
        <v>#REF!</v>
      </c>
      <c r="W219" s="64" t="e">
        <f>INDEX(#REF!,MATCH($BJ219,#REF!,0))</f>
        <v>#REF!</v>
      </c>
      <c r="X219" s="64" t="e">
        <f>INDEX(#REF!,MATCH($BJ219,#REF!,0))</f>
        <v>#REF!</v>
      </c>
      <c r="Y219" s="64" t="e">
        <f>INDEX(#REF!,MATCH($BJ219,#REF!,0))</f>
        <v>#REF!</v>
      </c>
      <c r="Z219" s="64" t="e">
        <f>INDEX(#REF!,MATCH($BJ219,#REF!,0))</f>
        <v>#REF!</v>
      </c>
      <c r="AA219" s="64" t="e">
        <f>INDEX(#REF!,MATCH($BJ219,#REF!,0))</f>
        <v>#REF!</v>
      </c>
      <c r="AB219" s="64" t="e">
        <f>INDEX(#REF!,MATCH($BJ219,#REF!,0))</f>
        <v>#REF!</v>
      </c>
      <c r="AC219" s="64" t="e">
        <f>INDEX(#REF!,MATCH($BJ219,#REF!,0))</f>
        <v>#REF!</v>
      </c>
      <c r="AD219" s="64" t="e">
        <f>INDEX(#REF!,MATCH($BJ219,#REF!,0))</f>
        <v>#REF!</v>
      </c>
      <c r="AE219" s="64" t="e">
        <f>INDEX(#REF!,MATCH($BJ219,#REF!,0))</f>
        <v>#REF!</v>
      </c>
      <c r="AF219" s="64" t="e">
        <f>INDEX(#REF!,MATCH($BJ219,#REF!,0))</f>
        <v>#REF!</v>
      </c>
      <c r="AG219" s="64" t="e">
        <f>INDEX(#REF!,MATCH($BJ219,#REF!,0))</f>
        <v>#REF!</v>
      </c>
      <c r="AH219" s="64" t="e">
        <f>INDEX(#REF!,MATCH($BJ219,#REF!,0))</f>
        <v>#REF!</v>
      </c>
      <c r="AI219" s="64" t="e">
        <f>INDEX(#REF!,MATCH($BJ219,#REF!,0))</f>
        <v>#REF!</v>
      </c>
      <c r="AJ219" s="64" t="e">
        <f>INDEX(#REF!,MATCH(BJ219,#REF!,0))</f>
        <v>#REF!</v>
      </c>
      <c r="AK219" s="77" t="str">
        <f t="shared" si="96"/>
        <v>Not Available</v>
      </c>
      <c r="AL219" s="77" t="str">
        <f t="shared" si="97"/>
        <v>Not Available</v>
      </c>
      <c r="AM219" s="77" t="str">
        <f t="shared" si="98"/>
        <v>Not Available</v>
      </c>
      <c r="AN219" s="77" t="str">
        <f t="shared" si="99"/>
        <v>Not Available</v>
      </c>
      <c r="AO219" s="77" t="str">
        <f t="shared" si="100"/>
        <v>Not Available</v>
      </c>
      <c r="AP219" s="77" t="str">
        <f t="shared" si="101"/>
        <v>Not Available</v>
      </c>
      <c r="AQ219" s="77" t="str">
        <f t="shared" si="102"/>
        <v>Not Available</v>
      </c>
      <c r="AR219" s="77" t="str">
        <f t="shared" si="103"/>
        <v>Not Available</v>
      </c>
      <c r="AS219" s="77" t="str">
        <f t="shared" si="104"/>
        <v>Not Available</v>
      </c>
      <c r="AT219" s="77" t="str">
        <f t="shared" si="105"/>
        <v>Not Available</v>
      </c>
      <c r="AU219" s="77" t="str">
        <f t="shared" si="106"/>
        <v>Not Available</v>
      </c>
      <c r="AV219" s="77" t="str">
        <f t="shared" si="107"/>
        <v>Not Available</v>
      </c>
      <c r="AW219" s="77" t="str">
        <f t="shared" si="108"/>
        <v>Not Available</v>
      </c>
      <c r="AX219" s="77" t="str">
        <f t="shared" si="109"/>
        <v>Not Available</v>
      </c>
      <c r="AY219" s="77" t="str">
        <f t="shared" si="110"/>
        <v>Not Available</v>
      </c>
      <c r="AZ219" s="77" t="str">
        <f t="shared" si="111"/>
        <v>Not Available</v>
      </c>
      <c r="BA219" s="77" t="str">
        <f t="shared" si="112"/>
        <v>Not Available</v>
      </c>
      <c r="BB219" s="77" t="str">
        <f t="shared" si="113"/>
        <v>Not Available</v>
      </c>
      <c r="BC219" s="77" t="str">
        <f t="shared" si="114"/>
        <v>Not Available</v>
      </c>
      <c r="BD219" s="77" t="str">
        <f t="shared" si="115"/>
        <v>Not Available</v>
      </c>
      <c r="BE219" s="65" t="str">
        <f t="shared" si="94"/>
        <v>N/A</v>
      </c>
      <c r="BF219" s="65" t="e">
        <f t="shared" si="95"/>
        <v>#VALUE!</v>
      </c>
      <c r="BG219" s="47" t="s">
        <v>30494</v>
      </c>
      <c r="BH219" s="61" t="str">
        <f>VLOOKUP($H219,'Code Type Lookup'!$A$2:$G$17237,7,FALSE)</f>
        <v>Medicine and Surgery Services</v>
      </c>
      <c r="BI219">
        <v>99000</v>
      </c>
      <c r="BJ219">
        <v>300</v>
      </c>
      <c r="BK219" s="47"/>
    </row>
    <row r="220" spans="1:63" x14ac:dyDescent="0.3">
      <c r="B220" s="61" t="str">
        <f t="shared" si="88"/>
        <v>Clinical Laboratory &amp; Pathology Procedures-Glucose (sugar) level on body fluid-82945</v>
      </c>
      <c r="C220" s="61" t="str">
        <f t="shared" si="89"/>
        <v>82945-0301</v>
      </c>
      <c r="D220" s="47" t="s">
        <v>33866</v>
      </c>
      <c r="E220" s="47" t="s">
        <v>171</v>
      </c>
      <c r="F220" s="61" t="str">
        <f>IFERROR(VLOOKUP($H220,'Code Type Lookup'!$A$2:$F$17237,6,FALSE),G220)</f>
        <v>Clinical Laboratory &amp; Pathology Procedures</v>
      </c>
      <c r="G220" s="61" t="str">
        <f>IFERROR(VLOOKUP($H220,'Plain Language Descriptions'!$A$2:$B$4913,2,FALSE),VLOOKUP($I220,'Code Type Lookup'!$L$2:$M$48,2,FALSE))</f>
        <v>Glucose (sugar) level on body fluid</v>
      </c>
      <c r="H220" s="62" t="s">
        <v>26222</v>
      </c>
      <c r="I220" s="66" t="s">
        <v>208</v>
      </c>
      <c r="J220" s="63" t="s">
        <v>33866</v>
      </c>
      <c r="K220" s="68">
        <v>66</v>
      </c>
      <c r="L220" s="61">
        <f t="shared" si="91"/>
        <v>9</v>
      </c>
      <c r="M220" s="47" t="s">
        <v>51</v>
      </c>
      <c r="N220" s="61">
        <f t="shared" si="92"/>
        <v>1</v>
      </c>
      <c r="O220" s="61" t="str">
        <f t="shared" si="90"/>
        <v>0301-82945 0301-82945</v>
      </c>
      <c r="P220" s="65" t="str">
        <f t="shared" si="93"/>
        <v>30182945</v>
      </c>
      <c r="Q220" s="64" t="e">
        <f>INDEX(#REF!,MATCH(P220,#REF!,0))</f>
        <v>#REF!</v>
      </c>
      <c r="R220" s="64" t="e">
        <f>INDEX(#REF!,MATCH($P220,#REF!,0))</f>
        <v>#REF!</v>
      </c>
      <c r="S220" s="64" t="e">
        <f>INDEX(#REF!,MATCH($P220,#REF!,0))</f>
        <v>#REF!</v>
      </c>
      <c r="T220" s="64" t="e">
        <f>INDEX(#REF!,MATCH($P220,#REF!,0))</f>
        <v>#REF!</v>
      </c>
      <c r="U220" s="64" t="e">
        <f>INDEX(#REF!,MATCH($P220,#REF!,0))</f>
        <v>#REF!</v>
      </c>
      <c r="V220" s="64" t="e">
        <f>INDEX(#REF!,MATCH($P220,#REF!,0))</f>
        <v>#REF!</v>
      </c>
      <c r="W220" s="64" t="e">
        <f>INDEX(#REF!,MATCH($P220,#REF!,0))</f>
        <v>#REF!</v>
      </c>
      <c r="X220" s="64" t="e">
        <f>INDEX(#REF!,MATCH($P220,#REF!,0))</f>
        <v>#REF!</v>
      </c>
      <c r="Y220" s="64" t="e">
        <f>INDEX(#REF!,MATCH($P220,#REF!,0))</f>
        <v>#REF!</v>
      </c>
      <c r="Z220" s="64" t="e">
        <f>INDEX(#REF!,MATCH($P220,#REF!,0))</f>
        <v>#REF!</v>
      </c>
      <c r="AA220" s="64" t="e">
        <f>INDEX(#REF!,MATCH($P220,#REF!,0))</f>
        <v>#REF!</v>
      </c>
      <c r="AB220" s="64" t="e">
        <f>INDEX(#REF!,MATCH($P220,#REF!,0))</f>
        <v>#REF!</v>
      </c>
      <c r="AC220" s="64" t="e">
        <f>INDEX(#REF!,MATCH($P220,#REF!,0))</f>
        <v>#REF!</v>
      </c>
      <c r="AD220" s="64" t="e">
        <f>INDEX(#REF!,MATCH($P220,#REF!,0))</f>
        <v>#REF!</v>
      </c>
      <c r="AE220" s="64" t="e">
        <f>INDEX(#REF!,MATCH($P220,#REF!,0))</f>
        <v>#REF!</v>
      </c>
      <c r="AF220" s="64" t="e">
        <f>INDEX(#REF!,MATCH($P220,#REF!,0))</f>
        <v>#REF!</v>
      </c>
      <c r="AG220" s="64" t="e">
        <f>INDEX(#REF!,MATCH($P220,#REF!,0))</f>
        <v>#REF!</v>
      </c>
      <c r="AH220" s="64" t="e">
        <f>INDEX(#REF!,MATCH($P220,#REF!,0))</f>
        <v>#REF!</v>
      </c>
      <c r="AI220" s="64" t="e">
        <f>INDEX(#REF!,MATCH($P220,#REF!,0))</f>
        <v>#REF!</v>
      </c>
      <c r="AJ220" s="64" t="e">
        <f>INDEX(#REF!,MATCH(P220,#REF!,0))</f>
        <v>#REF!</v>
      </c>
      <c r="AK220" s="77" t="str">
        <f t="shared" si="96"/>
        <v>Not Available</v>
      </c>
      <c r="AL220" s="77" t="str">
        <f t="shared" si="97"/>
        <v>Not Available</v>
      </c>
      <c r="AM220" s="77" t="str">
        <f t="shared" si="98"/>
        <v>Not Available</v>
      </c>
      <c r="AN220" s="77" t="str">
        <f t="shared" si="99"/>
        <v>Not Available</v>
      </c>
      <c r="AO220" s="77" t="str">
        <f t="shared" si="100"/>
        <v>Not Available</v>
      </c>
      <c r="AP220" s="77" t="str">
        <f t="shared" si="101"/>
        <v>Not Available</v>
      </c>
      <c r="AQ220" s="77" t="str">
        <f t="shared" si="102"/>
        <v>Not Available</v>
      </c>
      <c r="AR220" s="77" t="str">
        <f t="shared" si="103"/>
        <v>Not Available</v>
      </c>
      <c r="AS220" s="77" t="str">
        <f t="shared" si="104"/>
        <v>Not Available</v>
      </c>
      <c r="AT220" s="77" t="str">
        <f t="shared" si="105"/>
        <v>Not Available</v>
      </c>
      <c r="AU220" s="77" t="str">
        <f t="shared" si="106"/>
        <v>Not Available</v>
      </c>
      <c r="AV220" s="77" t="str">
        <f t="shared" si="107"/>
        <v>Not Available</v>
      </c>
      <c r="AW220" s="77" t="str">
        <f t="shared" si="108"/>
        <v>Not Available</v>
      </c>
      <c r="AX220" s="77" t="str">
        <f t="shared" si="109"/>
        <v>Not Available</v>
      </c>
      <c r="AY220" s="77" t="str">
        <f t="shared" si="110"/>
        <v>Not Available</v>
      </c>
      <c r="AZ220" s="77" t="str">
        <f t="shared" si="111"/>
        <v>Not Available</v>
      </c>
      <c r="BA220" s="77" t="str">
        <f t="shared" si="112"/>
        <v>Not Available</v>
      </c>
      <c r="BB220" s="77" t="str">
        <f t="shared" si="113"/>
        <v>Not Available</v>
      </c>
      <c r="BC220" s="77" t="str">
        <f t="shared" si="114"/>
        <v>Not Available</v>
      </c>
      <c r="BD220" s="77" t="str">
        <f t="shared" si="115"/>
        <v>Not Available</v>
      </c>
      <c r="BE220" s="65">
        <f t="shared" si="94"/>
        <v>11</v>
      </c>
      <c r="BF220" s="65">
        <f t="shared" si="95"/>
        <v>2</v>
      </c>
      <c r="BG220" s="47" t="s">
        <v>26223</v>
      </c>
      <c r="BH220" s="61" t="str">
        <f>VLOOKUP($H220,'Code Type Lookup'!$A$2:$G$17237,7,FALSE)</f>
        <v>Laboratory &amp; Pathology Services</v>
      </c>
      <c r="BI220">
        <v>82945</v>
      </c>
      <c r="BJ220">
        <v>301</v>
      </c>
      <c r="BK220" s="47"/>
    </row>
    <row r="221" spans="1:63" x14ac:dyDescent="0.3">
      <c r="B221" s="61" t="str">
        <f t="shared" si="88"/>
        <v>Clinical Laboratory &amp; Pathology Procedures-Total protein level, body fluid-84157</v>
      </c>
      <c r="C221" s="61" t="str">
        <f t="shared" si="89"/>
        <v>82945-0301</v>
      </c>
      <c r="D221" s="47" t="s">
        <v>33866</v>
      </c>
      <c r="E221" s="47" t="s">
        <v>187</v>
      </c>
      <c r="F221" s="61" t="str">
        <f>IFERROR(VLOOKUP($H221,'Code Type Lookup'!$A$2:$F$17237,6,FALSE),G221)</f>
        <v>Clinical Laboratory &amp; Pathology Procedures</v>
      </c>
      <c r="G221" s="61" t="str">
        <f>IFERROR(VLOOKUP($H221,'Plain Language Descriptions'!$A$2:$B$4913,2,FALSE),VLOOKUP($I221,'Code Type Lookup'!$L$2:$M$48,2,FALSE))</f>
        <v>Total protein level, body fluid</v>
      </c>
      <c r="H221" s="62" t="s">
        <v>26508</v>
      </c>
      <c r="I221" s="66" t="s">
        <v>208</v>
      </c>
      <c r="J221" s="63" t="s">
        <v>33876</v>
      </c>
      <c r="K221" s="68">
        <v>145</v>
      </c>
      <c r="L221" s="61">
        <f t="shared" si="91"/>
        <v>9</v>
      </c>
      <c r="M221" s="47" t="s">
        <v>47</v>
      </c>
      <c r="N221" s="61">
        <f t="shared" si="92"/>
        <v>0</v>
      </c>
      <c r="O221" s="61" t="str">
        <f t="shared" si="90"/>
        <v>0301-84157 0301-82945</v>
      </c>
      <c r="P221" s="65" t="str">
        <f t="shared" si="93"/>
        <v>30184157</v>
      </c>
      <c r="Q221" s="64" t="e">
        <f>INDEX(#REF!,MATCH(P221,#REF!,0))</f>
        <v>#REF!</v>
      </c>
      <c r="R221" s="64" t="e">
        <f>INDEX(#REF!,MATCH($P221,#REF!,0))</f>
        <v>#REF!</v>
      </c>
      <c r="S221" s="64" t="e">
        <f>INDEX(#REF!,MATCH($P221,#REF!,0))</f>
        <v>#REF!</v>
      </c>
      <c r="T221" s="64" t="e">
        <f>INDEX(#REF!,MATCH($P221,#REF!,0))</f>
        <v>#REF!</v>
      </c>
      <c r="U221" s="64" t="e">
        <f>INDEX(#REF!,MATCH($P221,#REF!,0))</f>
        <v>#REF!</v>
      </c>
      <c r="V221" s="64" t="e">
        <f>INDEX(#REF!,MATCH($P221,#REF!,0))</f>
        <v>#REF!</v>
      </c>
      <c r="W221" s="64" t="e">
        <f>INDEX(#REF!,MATCH($P221,#REF!,0))</f>
        <v>#REF!</v>
      </c>
      <c r="X221" s="64" t="e">
        <f>INDEX(#REF!,MATCH($P221,#REF!,0))</f>
        <v>#REF!</v>
      </c>
      <c r="Y221" s="64" t="e">
        <f>INDEX(#REF!,MATCH($P221,#REF!,0))</f>
        <v>#REF!</v>
      </c>
      <c r="Z221" s="64" t="e">
        <f>INDEX(#REF!,MATCH($P221,#REF!,0))</f>
        <v>#REF!</v>
      </c>
      <c r="AA221" s="64" t="e">
        <f>INDEX(#REF!,MATCH($P221,#REF!,0))</f>
        <v>#REF!</v>
      </c>
      <c r="AB221" s="64" t="e">
        <f>INDEX(#REF!,MATCH($P221,#REF!,0))</f>
        <v>#REF!</v>
      </c>
      <c r="AC221" s="64" t="e">
        <f>INDEX(#REF!,MATCH($P221,#REF!,0))</f>
        <v>#REF!</v>
      </c>
      <c r="AD221" s="64" t="e">
        <f>INDEX(#REF!,MATCH($P221,#REF!,0))</f>
        <v>#REF!</v>
      </c>
      <c r="AE221" s="64" t="e">
        <f>INDEX(#REF!,MATCH($P221,#REF!,0))</f>
        <v>#REF!</v>
      </c>
      <c r="AF221" s="64" t="e">
        <f>INDEX(#REF!,MATCH($P221,#REF!,0))</f>
        <v>#REF!</v>
      </c>
      <c r="AG221" s="64" t="e">
        <f>INDEX(#REF!,MATCH($P221,#REF!,0))</f>
        <v>#REF!</v>
      </c>
      <c r="AH221" s="64" t="e">
        <f>INDEX(#REF!,MATCH($P221,#REF!,0))</f>
        <v>#REF!</v>
      </c>
      <c r="AI221" s="64" t="e">
        <f>INDEX(#REF!,MATCH($P221,#REF!,0))</f>
        <v>#REF!</v>
      </c>
      <c r="AJ221" s="64" t="e">
        <f>INDEX(#REF!,MATCH(P221,#REF!,0))</f>
        <v>#REF!</v>
      </c>
      <c r="AK221" s="77" t="str">
        <f t="shared" si="96"/>
        <v>Not Available</v>
      </c>
      <c r="AL221" s="77" t="str">
        <f t="shared" si="97"/>
        <v>Not Available</v>
      </c>
      <c r="AM221" s="77" t="str">
        <f t="shared" si="98"/>
        <v>Not Available</v>
      </c>
      <c r="AN221" s="77" t="str">
        <f t="shared" si="99"/>
        <v>Not Available</v>
      </c>
      <c r="AO221" s="77" t="str">
        <f t="shared" si="100"/>
        <v>Not Available</v>
      </c>
      <c r="AP221" s="77" t="str">
        <f t="shared" si="101"/>
        <v>Not Available</v>
      </c>
      <c r="AQ221" s="77" t="str">
        <f t="shared" si="102"/>
        <v>Not Available</v>
      </c>
      <c r="AR221" s="77" t="str">
        <f t="shared" si="103"/>
        <v>Not Available</v>
      </c>
      <c r="AS221" s="77" t="str">
        <f t="shared" si="104"/>
        <v>Not Available</v>
      </c>
      <c r="AT221" s="77" t="str">
        <f t="shared" si="105"/>
        <v>Not Available</v>
      </c>
      <c r="AU221" s="77" t="str">
        <f t="shared" si="106"/>
        <v>Not Available</v>
      </c>
      <c r="AV221" s="77" t="str">
        <f t="shared" si="107"/>
        <v>Not Available</v>
      </c>
      <c r="AW221" s="77" t="str">
        <f t="shared" si="108"/>
        <v>Not Available</v>
      </c>
      <c r="AX221" s="77" t="str">
        <f t="shared" si="109"/>
        <v>Not Available</v>
      </c>
      <c r="AY221" s="77" t="str">
        <f t="shared" si="110"/>
        <v>Not Available</v>
      </c>
      <c r="AZ221" s="77" t="str">
        <f t="shared" si="111"/>
        <v>Not Available</v>
      </c>
      <c r="BA221" s="77" t="str">
        <f t="shared" si="112"/>
        <v>Not Available</v>
      </c>
      <c r="BB221" s="77" t="str">
        <f t="shared" si="113"/>
        <v>Not Available</v>
      </c>
      <c r="BC221" s="77" t="str">
        <f t="shared" si="114"/>
        <v>Not Available</v>
      </c>
      <c r="BD221" s="77" t="str">
        <f t="shared" si="115"/>
        <v>Not Available</v>
      </c>
      <c r="BE221" s="65" t="str">
        <f t="shared" si="94"/>
        <v>N/A</v>
      </c>
      <c r="BF221" s="65" t="e">
        <f t="shared" si="95"/>
        <v>#VALUE!</v>
      </c>
      <c r="BG221" s="47" t="s">
        <v>26509</v>
      </c>
      <c r="BH221" s="61" t="str">
        <f>VLOOKUP($H221,'Code Type Lookup'!$A$2:$G$17237,7,FALSE)</f>
        <v>Laboratory &amp; Pathology Services</v>
      </c>
      <c r="BI221">
        <v>84157</v>
      </c>
      <c r="BJ221">
        <v>301</v>
      </c>
      <c r="BK221" s="47"/>
    </row>
    <row r="222" spans="1:63" x14ac:dyDescent="0.3">
      <c r="B222" s="61" t="str">
        <f t="shared" si="88"/>
        <v>Clinical Laboratory &amp; Pathology Procedures-Screening examination of specimen cells, preparation, screening and interpretation-88161</v>
      </c>
      <c r="C222" s="61" t="str">
        <f t="shared" si="89"/>
        <v>82945-0301</v>
      </c>
      <c r="D222" s="47" t="s">
        <v>33866</v>
      </c>
      <c r="E222" s="47" t="s">
        <v>187</v>
      </c>
      <c r="F222" s="61" t="str">
        <f>IFERROR(VLOOKUP($H222,'Code Type Lookup'!$A$2:$F$17237,6,FALSE),G222)</f>
        <v>Clinical Laboratory &amp; Pathology Procedures</v>
      </c>
      <c r="G222" s="61" t="str">
        <f>IFERROR(VLOOKUP($H222,'Plain Language Descriptions'!$A$2:$B$4913,2,FALSE),VLOOKUP($I222,'Code Type Lookup'!$L$2:$M$48,2,FALSE))</f>
        <v>Screening examination of specimen cells, preparation, screening and interpretation</v>
      </c>
      <c r="H222" s="62" t="s">
        <v>27823</v>
      </c>
      <c r="I222" s="66" t="s">
        <v>728</v>
      </c>
      <c r="J222" s="63" t="s">
        <v>33911</v>
      </c>
      <c r="K222" s="68">
        <v>146</v>
      </c>
      <c r="L222" s="61">
        <f t="shared" si="91"/>
        <v>9</v>
      </c>
      <c r="M222" s="47" t="s">
        <v>47</v>
      </c>
      <c r="N222" s="61">
        <f t="shared" si="92"/>
        <v>0</v>
      </c>
      <c r="O222" s="61" t="str">
        <f t="shared" si="90"/>
        <v>0311-88161 0301-82945</v>
      </c>
      <c r="P222" s="65" t="str">
        <f t="shared" si="93"/>
        <v>31188161</v>
      </c>
      <c r="Q222" s="64" t="e">
        <f>INDEX(#REF!,MATCH(P222,#REF!,0))</f>
        <v>#REF!</v>
      </c>
      <c r="R222" s="64" t="e">
        <f>INDEX(#REF!,MATCH($P222,#REF!,0))</f>
        <v>#REF!</v>
      </c>
      <c r="S222" s="64" t="e">
        <f>INDEX(#REF!,MATCH($P222,#REF!,0))</f>
        <v>#REF!</v>
      </c>
      <c r="T222" s="64" t="e">
        <f>INDEX(#REF!,MATCH($P222,#REF!,0))</f>
        <v>#REF!</v>
      </c>
      <c r="U222" s="64" t="e">
        <f>INDEX(#REF!,MATCH($P222,#REF!,0))</f>
        <v>#REF!</v>
      </c>
      <c r="V222" s="64" t="e">
        <f>INDEX(#REF!,MATCH($P222,#REF!,0))</f>
        <v>#REF!</v>
      </c>
      <c r="W222" s="64" t="e">
        <f>INDEX(#REF!,MATCH($P222,#REF!,0))</f>
        <v>#REF!</v>
      </c>
      <c r="X222" s="64" t="e">
        <f>INDEX(#REF!,MATCH($P222,#REF!,0))</f>
        <v>#REF!</v>
      </c>
      <c r="Y222" s="64" t="e">
        <f>INDEX(#REF!,MATCH($P222,#REF!,0))</f>
        <v>#REF!</v>
      </c>
      <c r="Z222" s="64" t="e">
        <f>INDEX(#REF!,MATCH($P222,#REF!,0))</f>
        <v>#REF!</v>
      </c>
      <c r="AA222" s="64" t="e">
        <f>INDEX(#REF!,MATCH($P222,#REF!,0))</f>
        <v>#REF!</v>
      </c>
      <c r="AB222" s="64" t="e">
        <f>INDEX(#REF!,MATCH($P222,#REF!,0))</f>
        <v>#REF!</v>
      </c>
      <c r="AC222" s="64" t="e">
        <f>INDEX(#REF!,MATCH($P222,#REF!,0))</f>
        <v>#REF!</v>
      </c>
      <c r="AD222" s="64" t="e">
        <f>INDEX(#REF!,MATCH($P222,#REF!,0))</f>
        <v>#REF!</v>
      </c>
      <c r="AE222" s="64" t="e">
        <f>INDEX(#REF!,MATCH($P222,#REF!,0))</f>
        <v>#REF!</v>
      </c>
      <c r="AF222" s="64" t="e">
        <f>INDEX(#REF!,MATCH($P222,#REF!,0))</f>
        <v>#REF!</v>
      </c>
      <c r="AG222" s="64" t="e">
        <f>INDEX(#REF!,MATCH($P222,#REF!,0))</f>
        <v>#REF!</v>
      </c>
      <c r="AH222" s="64" t="e">
        <f>INDEX(#REF!,MATCH($P222,#REF!,0))</f>
        <v>#REF!</v>
      </c>
      <c r="AI222" s="64" t="e">
        <f>INDEX(#REF!,MATCH($P222,#REF!,0))</f>
        <v>#REF!</v>
      </c>
      <c r="AJ222" s="64" t="e">
        <f>INDEX(#REF!,MATCH(P222,#REF!,0))</f>
        <v>#REF!</v>
      </c>
      <c r="AK222" s="77" t="str">
        <f t="shared" si="96"/>
        <v>Not Available</v>
      </c>
      <c r="AL222" s="77" t="str">
        <f t="shared" si="97"/>
        <v>Not Available</v>
      </c>
      <c r="AM222" s="77" t="str">
        <f t="shared" si="98"/>
        <v>Not Available</v>
      </c>
      <c r="AN222" s="77" t="str">
        <f t="shared" si="99"/>
        <v>Not Available</v>
      </c>
      <c r="AO222" s="77" t="str">
        <f t="shared" si="100"/>
        <v>Not Available</v>
      </c>
      <c r="AP222" s="77" t="str">
        <f t="shared" si="101"/>
        <v>Not Available</v>
      </c>
      <c r="AQ222" s="77" t="str">
        <f t="shared" si="102"/>
        <v>Not Available</v>
      </c>
      <c r="AR222" s="77" t="str">
        <f t="shared" si="103"/>
        <v>Not Available</v>
      </c>
      <c r="AS222" s="77" t="str">
        <f t="shared" si="104"/>
        <v>Not Available</v>
      </c>
      <c r="AT222" s="77" t="str">
        <f t="shared" si="105"/>
        <v>Not Available</v>
      </c>
      <c r="AU222" s="77" t="str">
        <f t="shared" si="106"/>
        <v>Not Available</v>
      </c>
      <c r="AV222" s="77" t="str">
        <f t="shared" si="107"/>
        <v>Not Available</v>
      </c>
      <c r="AW222" s="77" t="str">
        <f t="shared" si="108"/>
        <v>Not Available</v>
      </c>
      <c r="AX222" s="77" t="str">
        <f t="shared" si="109"/>
        <v>Not Available</v>
      </c>
      <c r="AY222" s="77" t="str">
        <f t="shared" si="110"/>
        <v>Not Available</v>
      </c>
      <c r="AZ222" s="77" t="str">
        <f t="shared" si="111"/>
        <v>Not Available</v>
      </c>
      <c r="BA222" s="77" t="str">
        <f t="shared" si="112"/>
        <v>Not Available</v>
      </c>
      <c r="BB222" s="77" t="str">
        <f t="shared" si="113"/>
        <v>Not Available</v>
      </c>
      <c r="BC222" s="77" t="str">
        <f t="shared" si="114"/>
        <v>Not Available</v>
      </c>
      <c r="BD222" s="77" t="str">
        <f t="shared" si="115"/>
        <v>Not Available</v>
      </c>
      <c r="BE222" s="65" t="str">
        <f t="shared" si="94"/>
        <v>N/A</v>
      </c>
      <c r="BF222" s="65" t="e">
        <f t="shared" si="95"/>
        <v>#VALUE!</v>
      </c>
      <c r="BG222" s="47" t="s">
        <v>27820</v>
      </c>
      <c r="BH222" s="61" t="str">
        <f>VLOOKUP($H222,'Code Type Lookup'!$A$2:$G$17237,7,FALSE)</f>
        <v>Laboratory &amp; Pathology Services</v>
      </c>
      <c r="BI222">
        <v>88161</v>
      </c>
      <c r="BJ222">
        <v>311</v>
      </c>
      <c r="BK222" s="47"/>
    </row>
    <row r="223" spans="1:63" x14ac:dyDescent="0.3">
      <c r="B223" s="61" t="str">
        <f t="shared" si="88"/>
        <v>Pharmacy - General-Pharmacy - General-</v>
      </c>
      <c r="C223" s="61" t="str">
        <f t="shared" si="89"/>
        <v>82945-0301</v>
      </c>
      <c r="D223" s="47" t="s">
        <v>33866</v>
      </c>
      <c r="E223" s="47" t="s">
        <v>187</v>
      </c>
      <c r="F223" s="61" t="str">
        <f>IFERROR(VLOOKUP($H223,'Code Type Lookup'!$A$2:$F$17237,6,FALSE),G223)</f>
        <v>Pharmacy - General</v>
      </c>
      <c r="G223" s="61" t="str">
        <f>IFERROR(VLOOKUP($H223,'Plain Language Descriptions'!$A$2:$B$4913,2,FALSE),VLOOKUP($I223,'Code Type Lookup'!$L$2:$M$48,2,FALSE))</f>
        <v>Pharmacy - General</v>
      </c>
      <c r="H223" s="62" t="s">
        <v>47</v>
      </c>
      <c r="I223" s="66" t="s">
        <v>189</v>
      </c>
      <c r="J223" s="63" t="s">
        <v>33987</v>
      </c>
      <c r="K223" s="68">
        <v>122</v>
      </c>
      <c r="L223" s="61">
        <f t="shared" si="91"/>
        <v>9</v>
      </c>
      <c r="M223" s="47" t="s">
        <v>47</v>
      </c>
      <c r="N223" s="61">
        <f t="shared" si="92"/>
        <v>0</v>
      </c>
      <c r="O223" s="61" t="str">
        <f t="shared" si="90"/>
        <v>0250- 0301-82945</v>
      </c>
      <c r="P223" s="65" t="str">
        <f t="shared" si="93"/>
        <v>250</v>
      </c>
      <c r="Q223" s="64" t="e">
        <f>INDEX(#REF!,MATCH($BJ223,#REF!,0))</f>
        <v>#REF!</v>
      </c>
      <c r="R223" s="64" t="e">
        <f>INDEX(#REF!,MATCH($BJ223,#REF!,0))</f>
        <v>#REF!</v>
      </c>
      <c r="S223" s="64" t="e">
        <f>INDEX(#REF!,MATCH($BJ223,#REF!,0))</f>
        <v>#REF!</v>
      </c>
      <c r="T223" s="64" t="e">
        <f>INDEX(#REF!,MATCH($BJ223,#REF!,0))</f>
        <v>#REF!</v>
      </c>
      <c r="U223" s="64" t="e">
        <f>INDEX(#REF!,MATCH($BJ223,#REF!,0))</f>
        <v>#REF!</v>
      </c>
      <c r="V223" s="64" t="e">
        <f>INDEX(#REF!,MATCH($BJ223,#REF!,0))</f>
        <v>#REF!</v>
      </c>
      <c r="W223" s="64" t="e">
        <f>INDEX(#REF!,MATCH($BJ223,#REF!,0))</f>
        <v>#REF!</v>
      </c>
      <c r="X223" s="64" t="e">
        <f>INDEX(#REF!,MATCH($BJ223,#REF!,0))</f>
        <v>#REF!</v>
      </c>
      <c r="Y223" s="64" t="e">
        <f>INDEX(#REF!,MATCH($BJ223,#REF!,0))</f>
        <v>#REF!</v>
      </c>
      <c r="Z223" s="64" t="e">
        <f>INDEX(#REF!,MATCH($BJ223,#REF!,0))</f>
        <v>#REF!</v>
      </c>
      <c r="AA223" s="64" t="e">
        <f>INDEX(#REF!,MATCH($BJ223,#REF!,0))</f>
        <v>#REF!</v>
      </c>
      <c r="AB223" s="64" t="e">
        <f>INDEX(#REF!,MATCH($BJ223,#REF!,0))</f>
        <v>#REF!</v>
      </c>
      <c r="AC223" s="64" t="e">
        <f>INDEX(#REF!,MATCH($BJ223,#REF!,0))</f>
        <v>#REF!</v>
      </c>
      <c r="AD223" s="64" t="e">
        <f>INDEX(#REF!,MATCH($BJ223,#REF!,0))</f>
        <v>#REF!</v>
      </c>
      <c r="AE223" s="64" t="e">
        <f>INDEX(#REF!,MATCH($BJ223,#REF!,0))</f>
        <v>#REF!</v>
      </c>
      <c r="AF223" s="64" t="e">
        <f>INDEX(#REF!,MATCH($BJ223,#REF!,0))</f>
        <v>#REF!</v>
      </c>
      <c r="AG223" s="64" t="e">
        <f>INDEX(#REF!,MATCH($BJ223,#REF!,0))</f>
        <v>#REF!</v>
      </c>
      <c r="AH223" s="64" t="e">
        <f>INDEX(#REF!,MATCH($BJ223,#REF!,0))</f>
        <v>#REF!</v>
      </c>
      <c r="AI223" s="64" t="e">
        <f>INDEX(#REF!,MATCH($BJ223,#REF!,0))</f>
        <v>#REF!</v>
      </c>
      <c r="AJ223" s="64" t="e">
        <f>INDEX(#REF!,MATCH(BJ223,#REF!,0))</f>
        <v>#REF!</v>
      </c>
      <c r="AK223" s="77" t="str">
        <f t="shared" si="96"/>
        <v>Not Available</v>
      </c>
      <c r="AL223" s="77" t="str">
        <f t="shared" si="97"/>
        <v>Not Available</v>
      </c>
      <c r="AM223" s="77" t="str">
        <f t="shared" si="98"/>
        <v>Not Available</v>
      </c>
      <c r="AN223" s="77" t="str">
        <f t="shared" si="99"/>
        <v>Not Available</v>
      </c>
      <c r="AO223" s="77" t="str">
        <f t="shared" si="100"/>
        <v>Not Available</v>
      </c>
      <c r="AP223" s="77" t="str">
        <f t="shared" si="101"/>
        <v>Not Available</v>
      </c>
      <c r="AQ223" s="77" t="str">
        <f t="shared" si="102"/>
        <v>Not Available</v>
      </c>
      <c r="AR223" s="77" t="str">
        <f t="shared" si="103"/>
        <v>Not Available</v>
      </c>
      <c r="AS223" s="77" t="str">
        <f t="shared" si="104"/>
        <v>Not Available</v>
      </c>
      <c r="AT223" s="77" t="str">
        <f t="shared" si="105"/>
        <v>Not Available</v>
      </c>
      <c r="AU223" s="77" t="str">
        <f t="shared" si="106"/>
        <v>Not Available</v>
      </c>
      <c r="AV223" s="77" t="str">
        <f t="shared" si="107"/>
        <v>Not Available</v>
      </c>
      <c r="AW223" s="77" t="str">
        <f t="shared" si="108"/>
        <v>Not Available</v>
      </c>
      <c r="AX223" s="77" t="str">
        <f t="shared" si="109"/>
        <v>Not Available</v>
      </c>
      <c r="AY223" s="77" t="str">
        <f t="shared" si="110"/>
        <v>Not Available</v>
      </c>
      <c r="AZ223" s="77" t="str">
        <f t="shared" si="111"/>
        <v>Not Available</v>
      </c>
      <c r="BA223" s="77" t="str">
        <f t="shared" si="112"/>
        <v>Not Available</v>
      </c>
      <c r="BB223" s="77" t="str">
        <f t="shared" si="113"/>
        <v>Not Available</v>
      </c>
      <c r="BC223" s="77" t="str">
        <f t="shared" si="114"/>
        <v>Not Available</v>
      </c>
      <c r="BD223" s="77" t="str">
        <f t="shared" si="115"/>
        <v>Not Available</v>
      </c>
      <c r="BE223" s="65" t="str">
        <f t="shared" si="94"/>
        <v>N/A</v>
      </c>
      <c r="BF223" s="65" t="e">
        <f t="shared" si="95"/>
        <v>#VALUE!</v>
      </c>
      <c r="BG223" s="47"/>
      <c r="BH223" s="61" t="e">
        <f>VLOOKUP($H223,'Code Type Lookup'!$A$2:$G$17237,7,FALSE)</f>
        <v>#N/A</v>
      </c>
      <c r="BJ223">
        <v>250</v>
      </c>
      <c r="BK223" s="47"/>
    </row>
    <row r="224" spans="1:63" x14ac:dyDescent="0.3">
      <c r="B224" s="61" t="str">
        <f t="shared" si="88"/>
        <v>Clinical Laboratory &amp; Pathology Procedures-Special stained specimen slides to identify organisms including interpretation and report-88312</v>
      </c>
      <c r="C224" s="61" t="str">
        <f t="shared" si="89"/>
        <v>82945-0301</v>
      </c>
      <c r="D224" s="47" t="s">
        <v>33866</v>
      </c>
      <c r="E224" s="47" t="s">
        <v>187</v>
      </c>
      <c r="F224" s="61" t="str">
        <f>IFERROR(VLOOKUP($H224,'Code Type Lookup'!$A$2:$F$17237,6,FALSE),G224)</f>
        <v>Clinical Laboratory &amp; Pathology Procedures</v>
      </c>
      <c r="G224" s="61" t="str">
        <f>IFERROR(VLOOKUP($H224,'Plain Language Descriptions'!$A$2:$B$4913,2,FALSE),VLOOKUP($I224,'Code Type Lookup'!$L$2:$M$48,2,FALSE))</f>
        <v>Special stained specimen slides to identify organisms including interpretation and report</v>
      </c>
      <c r="H224" s="62" t="s">
        <v>27945</v>
      </c>
      <c r="I224" s="66" t="s">
        <v>734</v>
      </c>
      <c r="J224" s="63" t="s">
        <v>33908</v>
      </c>
      <c r="K224" s="68">
        <v>563</v>
      </c>
      <c r="L224" s="61">
        <f t="shared" si="91"/>
        <v>9</v>
      </c>
      <c r="M224" s="47" t="s">
        <v>47</v>
      </c>
      <c r="N224" s="61">
        <f t="shared" si="92"/>
        <v>0</v>
      </c>
      <c r="O224" s="61" t="str">
        <f t="shared" si="90"/>
        <v>0310-88312 0301-82945</v>
      </c>
      <c r="P224" s="65" t="str">
        <f t="shared" si="93"/>
        <v>31088312</v>
      </c>
      <c r="Q224" s="64" t="e">
        <f>INDEX(#REF!,MATCH(P224,#REF!,0))</f>
        <v>#REF!</v>
      </c>
      <c r="R224" s="64" t="e">
        <f>INDEX(#REF!,MATCH($P224,#REF!,0))</f>
        <v>#REF!</v>
      </c>
      <c r="S224" s="64" t="e">
        <f>INDEX(#REF!,MATCH($P224,#REF!,0))</f>
        <v>#REF!</v>
      </c>
      <c r="T224" s="64" t="e">
        <f>INDEX(#REF!,MATCH($P224,#REF!,0))</f>
        <v>#REF!</v>
      </c>
      <c r="U224" s="64" t="e">
        <f>INDEX(#REF!,MATCH($P224,#REF!,0))</f>
        <v>#REF!</v>
      </c>
      <c r="V224" s="64" t="e">
        <f>INDEX(#REF!,MATCH($P224,#REF!,0))</f>
        <v>#REF!</v>
      </c>
      <c r="W224" s="64" t="e">
        <f>INDEX(#REF!,MATCH($P224,#REF!,0))</f>
        <v>#REF!</v>
      </c>
      <c r="X224" s="64" t="e">
        <f>INDEX(#REF!,MATCH($P224,#REF!,0))</f>
        <v>#REF!</v>
      </c>
      <c r="Y224" s="64" t="e">
        <f>INDEX(#REF!,MATCH($P224,#REF!,0))</f>
        <v>#REF!</v>
      </c>
      <c r="Z224" s="64" t="e">
        <f>INDEX(#REF!,MATCH($P224,#REF!,0))</f>
        <v>#REF!</v>
      </c>
      <c r="AA224" s="64" t="e">
        <f>INDEX(#REF!,MATCH($P224,#REF!,0))</f>
        <v>#REF!</v>
      </c>
      <c r="AB224" s="64" t="e">
        <f>INDEX(#REF!,MATCH($P224,#REF!,0))</f>
        <v>#REF!</v>
      </c>
      <c r="AC224" s="64" t="e">
        <f>INDEX(#REF!,MATCH($P224,#REF!,0))</f>
        <v>#REF!</v>
      </c>
      <c r="AD224" s="64" t="e">
        <f>INDEX(#REF!,MATCH($P224,#REF!,0))</f>
        <v>#REF!</v>
      </c>
      <c r="AE224" s="64" t="e">
        <f>INDEX(#REF!,MATCH($P224,#REF!,0))</f>
        <v>#REF!</v>
      </c>
      <c r="AF224" s="64" t="e">
        <f>INDEX(#REF!,MATCH($P224,#REF!,0))</f>
        <v>#REF!</v>
      </c>
      <c r="AG224" s="64" t="e">
        <f>INDEX(#REF!,MATCH($P224,#REF!,0))</f>
        <v>#REF!</v>
      </c>
      <c r="AH224" s="64" t="e">
        <f>INDEX(#REF!,MATCH($P224,#REF!,0))</f>
        <v>#REF!</v>
      </c>
      <c r="AI224" s="64" t="e">
        <f>INDEX(#REF!,MATCH($P224,#REF!,0))</f>
        <v>#REF!</v>
      </c>
      <c r="AJ224" s="64" t="e">
        <f>INDEX(#REF!,MATCH(P224,#REF!,0))</f>
        <v>#REF!</v>
      </c>
      <c r="AK224" s="77" t="str">
        <f t="shared" si="96"/>
        <v>Not Available</v>
      </c>
      <c r="AL224" s="77" t="str">
        <f t="shared" si="97"/>
        <v>Not Available</v>
      </c>
      <c r="AM224" s="77" t="str">
        <f t="shared" si="98"/>
        <v>Not Available</v>
      </c>
      <c r="AN224" s="77" t="str">
        <f t="shared" si="99"/>
        <v>Not Available</v>
      </c>
      <c r="AO224" s="77" t="str">
        <f t="shared" si="100"/>
        <v>Not Available</v>
      </c>
      <c r="AP224" s="77" t="str">
        <f t="shared" si="101"/>
        <v>Not Available</v>
      </c>
      <c r="AQ224" s="77" t="str">
        <f t="shared" si="102"/>
        <v>Not Available</v>
      </c>
      <c r="AR224" s="77" t="str">
        <f t="shared" si="103"/>
        <v>Not Available</v>
      </c>
      <c r="AS224" s="77" t="str">
        <f t="shared" si="104"/>
        <v>Not Available</v>
      </c>
      <c r="AT224" s="77" t="str">
        <f t="shared" si="105"/>
        <v>Not Available</v>
      </c>
      <c r="AU224" s="77" t="str">
        <f t="shared" si="106"/>
        <v>Not Available</v>
      </c>
      <c r="AV224" s="77" t="str">
        <f t="shared" si="107"/>
        <v>Not Available</v>
      </c>
      <c r="AW224" s="77" t="str">
        <f t="shared" si="108"/>
        <v>Not Available</v>
      </c>
      <c r="AX224" s="77" t="str">
        <f t="shared" si="109"/>
        <v>Not Available</v>
      </c>
      <c r="AY224" s="77" t="str">
        <f t="shared" si="110"/>
        <v>Not Available</v>
      </c>
      <c r="AZ224" s="77" t="str">
        <f t="shared" si="111"/>
        <v>Not Available</v>
      </c>
      <c r="BA224" s="77" t="str">
        <f t="shared" si="112"/>
        <v>Not Available</v>
      </c>
      <c r="BB224" s="77" t="str">
        <f t="shared" si="113"/>
        <v>Not Available</v>
      </c>
      <c r="BC224" s="77" t="str">
        <f t="shared" si="114"/>
        <v>Not Available</v>
      </c>
      <c r="BD224" s="77" t="str">
        <f t="shared" si="115"/>
        <v>Not Available</v>
      </c>
      <c r="BE224" s="65" t="str">
        <f t="shared" si="94"/>
        <v>N/A</v>
      </c>
      <c r="BF224" s="65" t="e">
        <f t="shared" si="95"/>
        <v>#VALUE!</v>
      </c>
      <c r="BG224" s="47" t="s">
        <v>27946</v>
      </c>
      <c r="BH224" s="61" t="str">
        <f>VLOOKUP($H224,'Code Type Lookup'!$A$2:$G$17237,7,FALSE)</f>
        <v>Laboratory &amp; Pathology Services</v>
      </c>
      <c r="BI224">
        <v>88312</v>
      </c>
      <c r="BJ224">
        <v>310</v>
      </c>
      <c r="BK224" s="47"/>
    </row>
    <row r="225" spans="1:63" x14ac:dyDescent="0.3">
      <c r="B225" s="61" t="str">
        <f t="shared" si="88"/>
        <v>Clinical Laboratory &amp; Pathology Procedures-Cell examination of specimen, concentration technique-88108</v>
      </c>
      <c r="C225" s="61" t="str">
        <f t="shared" si="89"/>
        <v>82945-0301</v>
      </c>
      <c r="D225" s="47" t="s">
        <v>33866</v>
      </c>
      <c r="E225" s="47" t="s">
        <v>187</v>
      </c>
      <c r="F225" s="61" t="str">
        <f>IFERROR(VLOOKUP($H225,'Code Type Lookup'!$A$2:$F$17237,6,FALSE),G225)</f>
        <v>Clinical Laboratory &amp; Pathology Procedures</v>
      </c>
      <c r="G225" s="61" t="str">
        <f>IFERROR(VLOOKUP($H225,'Plain Language Descriptions'!$A$2:$B$4913,2,FALSE),VLOOKUP($I225,'Code Type Lookup'!$L$2:$M$48,2,FALSE))</f>
        <v>Cell examination of specimen, concentration technique</v>
      </c>
      <c r="H225" s="62" t="s">
        <v>27778</v>
      </c>
      <c r="I225" s="66" t="s">
        <v>728</v>
      </c>
      <c r="J225" s="63" t="s">
        <v>33910</v>
      </c>
      <c r="K225" s="72">
        <v>346</v>
      </c>
      <c r="L225" s="61">
        <f t="shared" si="91"/>
        <v>9</v>
      </c>
      <c r="M225" s="47" t="s">
        <v>47</v>
      </c>
      <c r="N225" s="61">
        <f t="shared" si="92"/>
        <v>0</v>
      </c>
      <c r="O225" s="61" t="str">
        <f t="shared" si="90"/>
        <v>0311-88108 0301-82945</v>
      </c>
      <c r="P225" s="65" t="str">
        <f t="shared" si="93"/>
        <v>31188108</v>
      </c>
      <c r="Q225" s="64" t="e">
        <f>INDEX(#REF!,MATCH(P225,#REF!,0))</f>
        <v>#REF!</v>
      </c>
      <c r="R225" s="64" t="e">
        <f>INDEX(#REF!,MATCH($P225,#REF!,0))</f>
        <v>#REF!</v>
      </c>
      <c r="S225" s="64" t="e">
        <f>INDEX(#REF!,MATCH($P225,#REF!,0))</f>
        <v>#REF!</v>
      </c>
      <c r="T225" s="64" t="e">
        <f>INDEX(#REF!,MATCH($P225,#REF!,0))</f>
        <v>#REF!</v>
      </c>
      <c r="U225" s="64" t="e">
        <f>INDEX(#REF!,MATCH($P225,#REF!,0))</f>
        <v>#REF!</v>
      </c>
      <c r="V225" s="64" t="e">
        <f>INDEX(#REF!,MATCH($P225,#REF!,0))</f>
        <v>#REF!</v>
      </c>
      <c r="W225" s="64" t="e">
        <f>INDEX(#REF!,MATCH($P225,#REF!,0))</f>
        <v>#REF!</v>
      </c>
      <c r="X225" s="64" t="e">
        <f>INDEX(#REF!,MATCH($P225,#REF!,0))</f>
        <v>#REF!</v>
      </c>
      <c r="Y225" s="64" t="e">
        <f>INDEX(#REF!,MATCH($P225,#REF!,0))</f>
        <v>#REF!</v>
      </c>
      <c r="Z225" s="64" t="e">
        <f>INDEX(#REF!,MATCH($P225,#REF!,0))</f>
        <v>#REF!</v>
      </c>
      <c r="AA225" s="64" t="e">
        <f>INDEX(#REF!,MATCH($P225,#REF!,0))</f>
        <v>#REF!</v>
      </c>
      <c r="AB225" s="64" t="e">
        <f>INDEX(#REF!,MATCH($P225,#REF!,0))</f>
        <v>#REF!</v>
      </c>
      <c r="AC225" s="64" t="e">
        <f>INDEX(#REF!,MATCH($P225,#REF!,0))</f>
        <v>#REF!</v>
      </c>
      <c r="AD225" s="64" t="e">
        <f>INDEX(#REF!,MATCH($P225,#REF!,0))</f>
        <v>#REF!</v>
      </c>
      <c r="AE225" s="64" t="e">
        <f>INDEX(#REF!,MATCH($P225,#REF!,0))</f>
        <v>#REF!</v>
      </c>
      <c r="AF225" s="64" t="e">
        <f>INDEX(#REF!,MATCH($P225,#REF!,0))</f>
        <v>#REF!</v>
      </c>
      <c r="AG225" s="64" t="e">
        <f>INDEX(#REF!,MATCH($P225,#REF!,0))</f>
        <v>#REF!</v>
      </c>
      <c r="AH225" s="64" t="e">
        <f>INDEX(#REF!,MATCH($P225,#REF!,0))</f>
        <v>#REF!</v>
      </c>
      <c r="AI225" s="64" t="e">
        <f>INDEX(#REF!,MATCH($P225,#REF!,0))</f>
        <v>#REF!</v>
      </c>
      <c r="AJ225" s="64" t="e">
        <f>INDEX(#REF!,MATCH(P225,#REF!,0))</f>
        <v>#REF!</v>
      </c>
      <c r="AK225" s="77" t="str">
        <f t="shared" si="96"/>
        <v>Not Available</v>
      </c>
      <c r="AL225" s="77" t="str">
        <f t="shared" si="97"/>
        <v>Not Available</v>
      </c>
      <c r="AM225" s="77" t="str">
        <f t="shared" si="98"/>
        <v>Not Available</v>
      </c>
      <c r="AN225" s="77" t="str">
        <f t="shared" si="99"/>
        <v>Not Available</v>
      </c>
      <c r="AO225" s="77" t="str">
        <f t="shared" si="100"/>
        <v>Not Available</v>
      </c>
      <c r="AP225" s="77" t="str">
        <f t="shared" si="101"/>
        <v>Not Available</v>
      </c>
      <c r="AQ225" s="77" t="str">
        <f t="shared" si="102"/>
        <v>Not Available</v>
      </c>
      <c r="AR225" s="77" t="str">
        <f t="shared" si="103"/>
        <v>Not Available</v>
      </c>
      <c r="AS225" s="77" t="str">
        <f t="shared" si="104"/>
        <v>Not Available</v>
      </c>
      <c r="AT225" s="77" t="str">
        <f t="shared" si="105"/>
        <v>Not Available</v>
      </c>
      <c r="AU225" s="77" t="str">
        <f t="shared" si="106"/>
        <v>Not Available</v>
      </c>
      <c r="AV225" s="77" t="str">
        <f t="shared" si="107"/>
        <v>Not Available</v>
      </c>
      <c r="AW225" s="77" t="str">
        <f t="shared" si="108"/>
        <v>Not Available</v>
      </c>
      <c r="AX225" s="77" t="str">
        <f t="shared" si="109"/>
        <v>Not Available</v>
      </c>
      <c r="AY225" s="77" t="str">
        <f t="shared" si="110"/>
        <v>Not Available</v>
      </c>
      <c r="AZ225" s="77" t="str">
        <f t="shared" si="111"/>
        <v>Not Available</v>
      </c>
      <c r="BA225" s="77" t="str">
        <f t="shared" si="112"/>
        <v>Not Available</v>
      </c>
      <c r="BB225" s="77" t="str">
        <f t="shared" si="113"/>
        <v>Not Available</v>
      </c>
      <c r="BC225" s="77" t="str">
        <f t="shared" si="114"/>
        <v>Not Available</v>
      </c>
      <c r="BD225" s="77" t="str">
        <f t="shared" si="115"/>
        <v>Not Available</v>
      </c>
      <c r="BE225" s="65" t="str">
        <f t="shared" si="94"/>
        <v>N/A</v>
      </c>
      <c r="BF225" s="65" t="e">
        <f t="shared" si="95"/>
        <v>#VALUE!</v>
      </c>
      <c r="BG225" s="47" t="s">
        <v>27779</v>
      </c>
      <c r="BH225" s="61" t="str">
        <f>VLOOKUP($H225,'Code Type Lookup'!$A$2:$G$17237,7,FALSE)</f>
        <v>Laboratory &amp; Pathology Services</v>
      </c>
      <c r="BI225">
        <v>88108</v>
      </c>
      <c r="BJ225">
        <v>311</v>
      </c>
      <c r="BK225" s="47"/>
    </row>
    <row r="226" spans="1:63" x14ac:dyDescent="0.3">
      <c r="B226" s="61" t="str">
        <f t="shared" si="88"/>
        <v>Anesthesia - General-Anesthesia - General-</v>
      </c>
      <c r="C226" s="61" t="str">
        <f t="shared" si="89"/>
        <v>82945-0301</v>
      </c>
      <c r="D226" s="47" t="s">
        <v>33866</v>
      </c>
      <c r="E226" s="47" t="s">
        <v>187</v>
      </c>
      <c r="F226" s="61" t="str">
        <f>IFERROR(VLOOKUP($H226,'Code Type Lookup'!$A$2:$F$17237,6,FALSE),G226)</f>
        <v>Anesthesia - General</v>
      </c>
      <c r="G226" s="61" t="str">
        <f>IFERROR(VLOOKUP($H226,'Plain Language Descriptions'!$A$2:$B$4913,2,FALSE),VLOOKUP($I226,'Code Type Lookup'!$L$2:$M$48,2,FALSE))</f>
        <v>Anesthesia - General</v>
      </c>
      <c r="H226" s="62" t="s">
        <v>47</v>
      </c>
      <c r="I226" s="66" t="s">
        <v>804</v>
      </c>
      <c r="J226" s="63" t="s">
        <v>33988</v>
      </c>
      <c r="K226" s="72">
        <v>2803</v>
      </c>
      <c r="L226" s="61">
        <f t="shared" si="91"/>
        <v>9</v>
      </c>
      <c r="M226" s="47" t="s">
        <v>47</v>
      </c>
      <c r="N226" s="61">
        <f t="shared" si="92"/>
        <v>0</v>
      </c>
      <c r="O226" s="61" t="str">
        <f t="shared" si="90"/>
        <v>0370- 0301-82945</v>
      </c>
      <c r="P226" s="65" t="str">
        <f t="shared" si="93"/>
        <v>370</v>
      </c>
      <c r="Q226" s="64" t="e">
        <f>INDEX(#REF!,MATCH($BJ226,#REF!,0))</f>
        <v>#REF!</v>
      </c>
      <c r="R226" s="64" t="e">
        <f>INDEX(#REF!,MATCH($BJ226,#REF!,0))</f>
        <v>#REF!</v>
      </c>
      <c r="S226" s="64" t="e">
        <f>INDEX(#REF!,MATCH($BJ226,#REF!,0))</f>
        <v>#REF!</v>
      </c>
      <c r="T226" s="64" t="e">
        <f>INDEX(#REF!,MATCH($BJ226,#REF!,0))</f>
        <v>#REF!</v>
      </c>
      <c r="U226" s="64" t="e">
        <f>INDEX(#REF!,MATCH($BJ226,#REF!,0))</f>
        <v>#REF!</v>
      </c>
      <c r="V226" s="64" t="e">
        <f>INDEX(#REF!,MATCH($BJ226,#REF!,0))</f>
        <v>#REF!</v>
      </c>
      <c r="W226" s="64" t="e">
        <f>INDEX(#REF!,MATCH($BJ226,#REF!,0))</f>
        <v>#REF!</v>
      </c>
      <c r="X226" s="64" t="e">
        <f>INDEX(#REF!,MATCH($BJ226,#REF!,0))</f>
        <v>#REF!</v>
      </c>
      <c r="Y226" s="64" t="e">
        <f>INDEX(#REF!,MATCH($BJ226,#REF!,0))</f>
        <v>#REF!</v>
      </c>
      <c r="Z226" s="64" t="e">
        <f>INDEX(#REF!,MATCH($BJ226,#REF!,0))</f>
        <v>#REF!</v>
      </c>
      <c r="AA226" s="64" t="e">
        <f>INDEX(#REF!,MATCH($BJ226,#REF!,0))</f>
        <v>#REF!</v>
      </c>
      <c r="AB226" s="64" t="e">
        <f>INDEX(#REF!,MATCH($BJ226,#REF!,0))</f>
        <v>#REF!</v>
      </c>
      <c r="AC226" s="64" t="e">
        <f>INDEX(#REF!,MATCH($BJ226,#REF!,0))</f>
        <v>#REF!</v>
      </c>
      <c r="AD226" s="64" t="e">
        <f>INDEX(#REF!,MATCH($BJ226,#REF!,0))</f>
        <v>#REF!</v>
      </c>
      <c r="AE226" s="64" t="e">
        <f>INDEX(#REF!,MATCH($BJ226,#REF!,0))</f>
        <v>#REF!</v>
      </c>
      <c r="AF226" s="64" t="e">
        <f>INDEX(#REF!,MATCH($BJ226,#REF!,0))</f>
        <v>#REF!</v>
      </c>
      <c r="AG226" s="64" t="e">
        <f>INDEX(#REF!,MATCH($BJ226,#REF!,0))</f>
        <v>#REF!</v>
      </c>
      <c r="AH226" s="64" t="e">
        <f>INDEX(#REF!,MATCH($BJ226,#REF!,0))</f>
        <v>#REF!</v>
      </c>
      <c r="AI226" s="64" t="e">
        <f>INDEX(#REF!,MATCH($BJ226,#REF!,0))</f>
        <v>#REF!</v>
      </c>
      <c r="AJ226" s="64" t="e">
        <f>INDEX(#REF!,MATCH(BJ226,#REF!,0))</f>
        <v>#REF!</v>
      </c>
      <c r="AK226" s="77" t="str">
        <f t="shared" si="96"/>
        <v>Not Available</v>
      </c>
      <c r="AL226" s="77" t="str">
        <f t="shared" si="97"/>
        <v>Not Available</v>
      </c>
      <c r="AM226" s="77" t="str">
        <f t="shared" si="98"/>
        <v>Not Available</v>
      </c>
      <c r="AN226" s="77" t="str">
        <f t="shared" si="99"/>
        <v>Not Available</v>
      </c>
      <c r="AO226" s="77" t="str">
        <f t="shared" si="100"/>
        <v>Not Available</v>
      </c>
      <c r="AP226" s="77" t="str">
        <f t="shared" si="101"/>
        <v>Not Available</v>
      </c>
      <c r="AQ226" s="77" t="str">
        <f t="shared" si="102"/>
        <v>Not Available</v>
      </c>
      <c r="AR226" s="77" t="str">
        <f t="shared" si="103"/>
        <v>Not Available</v>
      </c>
      <c r="AS226" s="77" t="str">
        <f t="shared" si="104"/>
        <v>Not Available</v>
      </c>
      <c r="AT226" s="77" t="str">
        <f t="shared" si="105"/>
        <v>Not Available</v>
      </c>
      <c r="AU226" s="77" t="str">
        <f t="shared" si="106"/>
        <v>Not Available</v>
      </c>
      <c r="AV226" s="77" t="str">
        <f t="shared" si="107"/>
        <v>Not Available</v>
      </c>
      <c r="AW226" s="77" t="str">
        <f t="shared" si="108"/>
        <v>Not Available</v>
      </c>
      <c r="AX226" s="77" t="str">
        <f t="shared" si="109"/>
        <v>Not Available</v>
      </c>
      <c r="AY226" s="77" t="str">
        <f t="shared" si="110"/>
        <v>Not Available</v>
      </c>
      <c r="AZ226" s="77" t="str">
        <f t="shared" si="111"/>
        <v>Not Available</v>
      </c>
      <c r="BA226" s="77" t="str">
        <f t="shared" si="112"/>
        <v>Not Available</v>
      </c>
      <c r="BB226" s="77" t="str">
        <f t="shared" si="113"/>
        <v>Not Available</v>
      </c>
      <c r="BC226" s="77" t="str">
        <f t="shared" si="114"/>
        <v>Not Available</v>
      </c>
      <c r="BD226" s="77" t="str">
        <f t="shared" si="115"/>
        <v>Not Available</v>
      </c>
      <c r="BE226" s="65" t="str">
        <f t="shared" si="94"/>
        <v>N/A</v>
      </c>
      <c r="BF226" s="65" t="e">
        <f t="shared" si="95"/>
        <v>#VALUE!</v>
      </c>
      <c r="BG226" s="47"/>
      <c r="BH226" s="61" t="e">
        <f>VLOOKUP($H226,'Code Type Lookup'!$A$2:$G$17237,7,FALSE)</f>
        <v>#N/A</v>
      </c>
      <c r="BJ226">
        <v>370</v>
      </c>
      <c r="BK226" s="47"/>
    </row>
    <row r="227" spans="1:63" x14ac:dyDescent="0.3">
      <c r="B227" s="61" t="str">
        <f t="shared" si="88"/>
        <v>Clinical Laboratory &amp; Pathology Procedures-Blood test, comprehensive group of blood chemicals-80053</v>
      </c>
      <c r="C227" s="61" t="str">
        <f t="shared" si="89"/>
        <v>82945-0301</v>
      </c>
      <c r="D227" s="47" t="s">
        <v>33866</v>
      </c>
      <c r="E227" s="47" t="s">
        <v>187</v>
      </c>
      <c r="F227" s="61" t="str">
        <f>IFERROR(VLOOKUP($H227,'Code Type Lookup'!$A$2:$F$17237,6,FALSE),G227)</f>
        <v>Clinical Laboratory &amp; Pathology Procedures</v>
      </c>
      <c r="G227" s="61" t="str">
        <f>IFERROR(VLOOKUP($H227,'Plain Language Descriptions'!$A$2:$B$4913,2,FALSE),VLOOKUP($I227,'Code Type Lookup'!$L$2:$M$48,2,FALSE))</f>
        <v>Blood test, comprehensive group of blood chemicals</v>
      </c>
      <c r="H227" s="62" t="s">
        <v>315</v>
      </c>
      <c r="I227" s="66" t="s">
        <v>208</v>
      </c>
      <c r="J227" s="63" t="s">
        <v>316</v>
      </c>
      <c r="K227" s="72">
        <v>461</v>
      </c>
      <c r="L227" s="61">
        <f t="shared" si="91"/>
        <v>9</v>
      </c>
      <c r="M227" s="47" t="s">
        <v>47</v>
      </c>
      <c r="N227" s="61">
        <f t="shared" si="92"/>
        <v>0</v>
      </c>
      <c r="O227" s="61" t="str">
        <f t="shared" si="90"/>
        <v>0301-80053 0301-82945</v>
      </c>
      <c r="P227" s="65" t="str">
        <f t="shared" si="93"/>
        <v>30180053</v>
      </c>
      <c r="Q227" s="64" t="e">
        <f>INDEX(#REF!,MATCH(P227,#REF!,0))</f>
        <v>#REF!</v>
      </c>
      <c r="R227" s="64" t="e">
        <f>INDEX(#REF!,MATCH($P227,#REF!,0))</f>
        <v>#REF!</v>
      </c>
      <c r="S227" s="64" t="e">
        <f>INDEX(#REF!,MATCH($P227,#REF!,0))</f>
        <v>#REF!</v>
      </c>
      <c r="T227" s="64" t="e">
        <f>INDEX(#REF!,MATCH($P227,#REF!,0))</f>
        <v>#REF!</v>
      </c>
      <c r="U227" s="64" t="e">
        <f>INDEX(#REF!,MATCH($P227,#REF!,0))</f>
        <v>#REF!</v>
      </c>
      <c r="V227" s="64" t="e">
        <f>INDEX(#REF!,MATCH($P227,#REF!,0))</f>
        <v>#REF!</v>
      </c>
      <c r="W227" s="64" t="e">
        <f>INDEX(#REF!,MATCH($P227,#REF!,0))</f>
        <v>#REF!</v>
      </c>
      <c r="X227" s="64" t="e">
        <f>INDEX(#REF!,MATCH($P227,#REF!,0))</f>
        <v>#REF!</v>
      </c>
      <c r="Y227" s="64" t="e">
        <f>INDEX(#REF!,MATCH($P227,#REF!,0))</f>
        <v>#REF!</v>
      </c>
      <c r="Z227" s="64" t="e">
        <f>INDEX(#REF!,MATCH($P227,#REF!,0))</f>
        <v>#REF!</v>
      </c>
      <c r="AA227" s="64" t="e">
        <f>INDEX(#REF!,MATCH($P227,#REF!,0))</f>
        <v>#REF!</v>
      </c>
      <c r="AB227" s="64" t="e">
        <f>INDEX(#REF!,MATCH($P227,#REF!,0))</f>
        <v>#REF!</v>
      </c>
      <c r="AC227" s="64" t="e">
        <f>INDEX(#REF!,MATCH($P227,#REF!,0))</f>
        <v>#REF!</v>
      </c>
      <c r="AD227" s="64" t="e">
        <f>INDEX(#REF!,MATCH($P227,#REF!,0))</f>
        <v>#REF!</v>
      </c>
      <c r="AE227" s="64" t="e">
        <f>INDEX(#REF!,MATCH($P227,#REF!,0))</f>
        <v>#REF!</v>
      </c>
      <c r="AF227" s="64" t="e">
        <f>INDEX(#REF!,MATCH($P227,#REF!,0))</f>
        <v>#REF!</v>
      </c>
      <c r="AG227" s="64" t="e">
        <f>INDEX(#REF!,MATCH($P227,#REF!,0))</f>
        <v>#REF!</v>
      </c>
      <c r="AH227" s="64" t="e">
        <f>INDEX(#REF!,MATCH($P227,#REF!,0))</f>
        <v>#REF!</v>
      </c>
      <c r="AI227" s="64" t="e">
        <f>INDEX(#REF!,MATCH($P227,#REF!,0))</f>
        <v>#REF!</v>
      </c>
      <c r="AJ227" s="64" t="e">
        <f>INDEX(#REF!,MATCH(P227,#REF!,0))</f>
        <v>#REF!</v>
      </c>
      <c r="AK227" s="77" t="str">
        <f t="shared" si="96"/>
        <v>Not Available</v>
      </c>
      <c r="AL227" s="77" t="str">
        <f t="shared" si="97"/>
        <v>Not Available</v>
      </c>
      <c r="AM227" s="77" t="str">
        <f t="shared" si="98"/>
        <v>Not Available</v>
      </c>
      <c r="AN227" s="77" t="str">
        <f t="shared" si="99"/>
        <v>Not Available</v>
      </c>
      <c r="AO227" s="77" t="str">
        <f t="shared" si="100"/>
        <v>Not Available</v>
      </c>
      <c r="AP227" s="77" t="str">
        <f t="shared" si="101"/>
        <v>Not Available</v>
      </c>
      <c r="AQ227" s="77" t="str">
        <f t="shared" si="102"/>
        <v>Not Available</v>
      </c>
      <c r="AR227" s="77" t="str">
        <f t="shared" si="103"/>
        <v>Not Available</v>
      </c>
      <c r="AS227" s="77" t="str">
        <f t="shared" si="104"/>
        <v>Not Available</v>
      </c>
      <c r="AT227" s="77" t="str">
        <f t="shared" si="105"/>
        <v>Not Available</v>
      </c>
      <c r="AU227" s="77" t="str">
        <f t="shared" si="106"/>
        <v>Not Available</v>
      </c>
      <c r="AV227" s="77" t="str">
        <f t="shared" si="107"/>
        <v>Not Available</v>
      </c>
      <c r="AW227" s="77" t="str">
        <f t="shared" si="108"/>
        <v>Not Available</v>
      </c>
      <c r="AX227" s="77" t="str">
        <f t="shared" si="109"/>
        <v>Not Available</v>
      </c>
      <c r="AY227" s="77" t="str">
        <f t="shared" si="110"/>
        <v>Not Available</v>
      </c>
      <c r="AZ227" s="77" t="str">
        <f t="shared" si="111"/>
        <v>Not Available</v>
      </c>
      <c r="BA227" s="77" t="str">
        <f t="shared" si="112"/>
        <v>Not Available</v>
      </c>
      <c r="BB227" s="77" t="str">
        <f t="shared" si="113"/>
        <v>Not Available</v>
      </c>
      <c r="BC227" s="77" t="str">
        <f t="shared" si="114"/>
        <v>Not Available</v>
      </c>
      <c r="BD227" s="77" t="str">
        <f t="shared" si="115"/>
        <v>Not Available</v>
      </c>
      <c r="BE227" s="65" t="str">
        <f t="shared" si="94"/>
        <v>N/A</v>
      </c>
      <c r="BF227" s="65" t="e">
        <f t="shared" si="95"/>
        <v>#VALUE!</v>
      </c>
      <c r="BG227" s="47" t="s">
        <v>25126</v>
      </c>
      <c r="BH227" s="61" t="str">
        <f>VLOOKUP($H227,'Code Type Lookup'!$A$2:$G$17237,7,FALSE)</f>
        <v>Laboratory &amp; Pathology Services</v>
      </c>
      <c r="BI227">
        <v>80053</v>
      </c>
      <c r="BJ227">
        <v>301</v>
      </c>
      <c r="BK227" s="47"/>
    </row>
    <row r="228" spans="1:63" x14ac:dyDescent="0.3">
      <c r="A228" s="58"/>
      <c r="B228" s="61" t="str">
        <f t="shared" si="88"/>
        <v>Clinical Laboratory &amp; Pathology Procedures-Complete blood cell count (red cells, white blood cell, platelets), automated test and automated differential white blood cell count-85025</v>
      </c>
      <c r="C228" s="61" t="str">
        <f t="shared" si="89"/>
        <v>82945-0301</v>
      </c>
      <c r="D228" s="47" t="s">
        <v>33866</v>
      </c>
      <c r="E228" s="47" t="s">
        <v>187</v>
      </c>
      <c r="F228" s="61" t="str">
        <f>IFERROR(VLOOKUP($H228,'Code Type Lookup'!$A$2:$F$17237,6,FALSE),G228)</f>
        <v>Clinical Laboratory &amp; Pathology Procedures</v>
      </c>
      <c r="G228" s="61" t="str">
        <f>IFERROR(VLOOKUP($H228,'Plain Language Descriptions'!$A$2:$B$4913,2,FALSE),VLOOKUP($I228,'Code Type Lookup'!$L$2:$M$48,2,FALSE))</f>
        <v>Complete blood cell count (red cells, white blood cell, platelets), automated test and automated differential white blood cell count</v>
      </c>
      <c r="H228" s="62" t="s">
        <v>210</v>
      </c>
      <c r="I228" s="66" t="s">
        <v>211</v>
      </c>
      <c r="J228" s="63" t="s">
        <v>67</v>
      </c>
      <c r="K228" s="72">
        <v>144</v>
      </c>
      <c r="L228" s="61">
        <f t="shared" si="91"/>
        <v>9</v>
      </c>
      <c r="M228" s="47" t="s">
        <v>47</v>
      </c>
      <c r="N228" s="61">
        <f t="shared" si="92"/>
        <v>0</v>
      </c>
      <c r="O228" s="61" t="str">
        <f t="shared" si="90"/>
        <v>0305-85025 0301-82945</v>
      </c>
      <c r="P228" s="65" t="str">
        <f t="shared" si="93"/>
        <v>30585025</v>
      </c>
      <c r="Q228" s="64" t="e">
        <f>INDEX(#REF!,MATCH(P228,#REF!,0))</f>
        <v>#REF!</v>
      </c>
      <c r="R228" s="64" t="e">
        <f>INDEX(#REF!,MATCH($P228,#REF!,0))</f>
        <v>#REF!</v>
      </c>
      <c r="S228" s="64" t="e">
        <f>INDEX(#REF!,MATCH($P228,#REF!,0))</f>
        <v>#REF!</v>
      </c>
      <c r="T228" s="64" t="e">
        <f>INDEX(#REF!,MATCH($P228,#REF!,0))</f>
        <v>#REF!</v>
      </c>
      <c r="U228" s="64" t="e">
        <f>INDEX(#REF!,MATCH($P228,#REF!,0))</f>
        <v>#REF!</v>
      </c>
      <c r="V228" s="64" t="e">
        <f>INDEX(#REF!,MATCH($P228,#REF!,0))</f>
        <v>#REF!</v>
      </c>
      <c r="W228" s="64" t="e">
        <f>INDEX(#REF!,MATCH($P228,#REF!,0))</f>
        <v>#REF!</v>
      </c>
      <c r="X228" s="64" t="e">
        <f>INDEX(#REF!,MATCH($P228,#REF!,0))</f>
        <v>#REF!</v>
      </c>
      <c r="Y228" s="64" t="e">
        <f>INDEX(#REF!,MATCH($P228,#REF!,0))</f>
        <v>#REF!</v>
      </c>
      <c r="Z228" s="64" t="e">
        <f>INDEX(#REF!,MATCH($P228,#REF!,0))</f>
        <v>#REF!</v>
      </c>
      <c r="AA228" s="64" t="e">
        <f>INDEX(#REF!,MATCH($P228,#REF!,0))</f>
        <v>#REF!</v>
      </c>
      <c r="AB228" s="64" t="e">
        <f>INDEX(#REF!,MATCH($P228,#REF!,0))</f>
        <v>#REF!</v>
      </c>
      <c r="AC228" s="64" t="e">
        <f>INDEX(#REF!,MATCH($P228,#REF!,0))</f>
        <v>#REF!</v>
      </c>
      <c r="AD228" s="64" t="e">
        <f>INDEX(#REF!,MATCH($P228,#REF!,0))</f>
        <v>#REF!</v>
      </c>
      <c r="AE228" s="64" t="e">
        <f>INDEX(#REF!,MATCH($P228,#REF!,0))</f>
        <v>#REF!</v>
      </c>
      <c r="AF228" s="64" t="e">
        <f>INDEX(#REF!,MATCH($P228,#REF!,0))</f>
        <v>#REF!</v>
      </c>
      <c r="AG228" s="64" t="e">
        <f>INDEX(#REF!,MATCH($P228,#REF!,0))</f>
        <v>#REF!</v>
      </c>
      <c r="AH228" s="64" t="e">
        <f>INDEX(#REF!,MATCH($P228,#REF!,0))</f>
        <v>#REF!</v>
      </c>
      <c r="AI228" s="64" t="e">
        <f>INDEX(#REF!,MATCH($P228,#REF!,0))</f>
        <v>#REF!</v>
      </c>
      <c r="AJ228" s="64" t="e">
        <f>INDEX(#REF!,MATCH(P228,#REF!,0))</f>
        <v>#REF!</v>
      </c>
      <c r="AK228" s="77" t="str">
        <f t="shared" si="96"/>
        <v>Not Available</v>
      </c>
      <c r="AL228" s="77" t="str">
        <f t="shared" si="97"/>
        <v>Not Available</v>
      </c>
      <c r="AM228" s="77" t="str">
        <f t="shared" si="98"/>
        <v>Not Available</v>
      </c>
      <c r="AN228" s="77" t="str">
        <f t="shared" si="99"/>
        <v>Not Available</v>
      </c>
      <c r="AO228" s="77" t="str">
        <f t="shared" si="100"/>
        <v>Not Available</v>
      </c>
      <c r="AP228" s="77" t="str">
        <f t="shared" si="101"/>
        <v>Not Available</v>
      </c>
      <c r="AQ228" s="77" t="str">
        <f t="shared" si="102"/>
        <v>Not Available</v>
      </c>
      <c r="AR228" s="77" t="str">
        <f t="shared" si="103"/>
        <v>Not Available</v>
      </c>
      <c r="AS228" s="77" t="str">
        <f t="shared" si="104"/>
        <v>Not Available</v>
      </c>
      <c r="AT228" s="77" t="str">
        <f t="shared" si="105"/>
        <v>Not Available</v>
      </c>
      <c r="AU228" s="77" t="str">
        <f t="shared" si="106"/>
        <v>Not Available</v>
      </c>
      <c r="AV228" s="77" t="str">
        <f t="shared" si="107"/>
        <v>Not Available</v>
      </c>
      <c r="AW228" s="77" t="str">
        <f t="shared" si="108"/>
        <v>Not Available</v>
      </c>
      <c r="AX228" s="77" t="str">
        <f t="shared" si="109"/>
        <v>Not Available</v>
      </c>
      <c r="AY228" s="77" t="str">
        <f t="shared" si="110"/>
        <v>Not Available</v>
      </c>
      <c r="AZ228" s="77" t="str">
        <f t="shared" si="111"/>
        <v>Not Available</v>
      </c>
      <c r="BA228" s="77" t="str">
        <f t="shared" si="112"/>
        <v>Not Available</v>
      </c>
      <c r="BB228" s="77" t="str">
        <f t="shared" si="113"/>
        <v>Not Available</v>
      </c>
      <c r="BC228" s="77" t="str">
        <f t="shared" si="114"/>
        <v>Not Available</v>
      </c>
      <c r="BD228" s="77" t="str">
        <f t="shared" si="115"/>
        <v>Not Available</v>
      </c>
      <c r="BE228" s="65" t="str">
        <f t="shared" si="94"/>
        <v>N/A</v>
      </c>
      <c r="BF228" s="65" t="e">
        <f t="shared" si="95"/>
        <v>#VALUE!</v>
      </c>
      <c r="BG228" s="47" t="s">
        <v>26695</v>
      </c>
      <c r="BH228" s="61" t="str">
        <f>VLOOKUP($H228,'Code Type Lookup'!$A$2:$G$17237,7,FALSE)</f>
        <v>Laboratory &amp; Pathology Services</v>
      </c>
      <c r="BI228">
        <v>85025</v>
      </c>
      <c r="BJ228">
        <v>305</v>
      </c>
      <c r="BK228" s="47"/>
    </row>
    <row r="229" spans="1:63" x14ac:dyDescent="0.3">
      <c r="B229" s="61" t="str">
        <f t="shared" si="88"/>
        <v>Clinical Laboratory &amp; Pathology Procedures-Blood glucose (sugar) level-82947</v>
      </c>
      <c r="C229" s="61" t="str">
        <f t="shared" si="89"/>
        <v>82947-0301</v>
      </c>
      <c r="D229" s="47" t="s">
        <v>572</v>
      </c>
      <c r="E229" s="47" t="s">
        <v>171</v>
      </c>
      <c r="F229" s="61" t="str">
        <f>IFERROR(VLOOKUP($H229,'Code Type Lookup'!$A$2:$F$17237,6,FALSE),G229)</f>
        <v>Clinical Laboratory &amp; Pathology Procedures</v>
      </c>
      <c r="G229" s="61" t="str">
        <f>IFERROR(VLOOKUP($H229,'Plain Language Descriptions'!$A$2:$B$4913,2,FALSE),VLOOKUP($I229,'Code Type Lookup'!$L$2:$M$48,2,FALSE))</f>
        <v>Blood glucose (sugar) level</v>
      </c>
      <c r="H229" s="62" t="s">
        <v>574</v>
      </c>
      <c r="I229" s="66" t="s">
        <v>208</v>
      </c>
      <c r="J229" s="63" t="s">
        <v>572</v>
      </c>
      <c r="K229" s="72">
        <v>89</v>
      </c>
      <c r="L229" s="61">
        <f t="shared" si="91"/>
        <v>1</v>
      </c>
      <c r="M229" s="47" t="s">
        <v>51</v>
      </c>
      <c r="N229" s="61">
        <f t="shared" si="92"/>
        <v>1</v>
      </c>
      <c r="O229" s="61" t="str">
        <f t="shared" si="90"/>
        <v>0301-82947 0301-82947</v>
      </c>
      <c r="P229" s="65" t="str">
        <f t="shared" si="93"/>
        <v>30182947</v>
      </c>
      <c r="Q229" s="64" t="e">
        <f>INDEX(#REF!,MATCH(P229,#REF!,0))</f>
        <v>#REF!</v>
      </c>
      <c r="R229" s="64" t="e">
        <f>INDEX(#REF!,MATCH($P229,#REF!,0))</f>
        <v>#REF!</v>
      </c>
      <c r="S229" s="64" t="e">
        <f>INDEX(#REF!,MATCH($P229,#REF!,0))</f>
        <v>#REF!</v>
      </c>
      <c r="T229" s="64" t="e">
        <f>INDEX(#REF!,MATCH($P229,#REF!,0))</f>
        <v>#REF!</v>
      </c>
      <c r="U229" s="64" t="e">
        <f>INDEX(#REF!,MATCH($P229,#REF!,0))</f>
        <v>#REF!</v>
      </c>
      <c r="V229" s="64" t="e">
        <f>INDEX(#REF!,MATCH($P229,#REF!,0))</f>
        <v>#REF!</v>
      </c>
      <c r="W229" s="64" t="e">
        <f>INDEX(#REF!,MATCH($P229,#REF!,0))</f>
        <v>#REF!</v>
      </c>
      <c r="X229" s="64" t="e">
        <f>INDEX(#REF!,MATCH($P229,#REF!,0))</f>
        <v>#REF!</v>
      </c>
      <c r="Y229" s="64" t="e">
        <f>INDEX(#REF!,MATCH($P229,#REF!,0))</f>
        <v>#REF!</v>
      </c>
      <c r="Z229" s="64" t="e">
        <f>INDEX(#REF!,MATCH($P229,#REF!,0))</f>
        <v>#REF!</v>
      </c>
      <c r="AA229" s="64" t="e">
        <f>INDEX(#REF!,MATCH($P229,#REF!,0))</f>
        <v>#REF!</v>
      </c>
      <c r="AB229" s="64" t="e">
        <f>INDEX(#REF!,MATCH($P229,#REF!,0))</f>
        <v>#REF!</v>
      </c>
      <c r="AC229" s="64" t="e">
        <f>INDEX(#REF!,MATCH($P229,#REF!,0))</f>
        <v>#REF!</v>
      </c>
      <c r="AD229" s="64" t="e">
        <f>INDEX(#REF!,MATCH($P229,#REF!,0))</f>
        <v>#REF!</v>
      </c>
      <c r="AE229" s="64" t="e">
        <f>INDEX(#REF!,MATCH($P229,#REF!,0))</f>
        <v>#REF!</v>
      </c>
      <c r="AF229" s="64" t="e">
        <f>INDEX(#REF!,MATCH($P229,#REF!,0))</f>
        <v>#REF!</v>
      </c>
      <c r="AG229" s="64" t="e">
        <f>INDEX(#REF!,MATCH($P229,#REF!,0))</f>
        <v>#REF!</v>
      </c>
      <c r="AH229" s="64" t="e">
        <f>INDEX(#REF!,MATCH($P229,#REF!,0))</f>
        <v>#REF!</v>
      </c>
      <c r="AI229" s="64" t="e">
        <f>INDEX(#REF!,MATCH($P229,#REF!,0))</f>
        <v>#REF!</v>
      </c>
      <c r="AJ229" s="64" t="e">
        <f>INDEX(#REF!,MATCH(P229,#REF!,0))</f>
        <v>#REF!</v>
      </c>
      <c r="AK229" s="77" t="str">
        <f t="shared" si="96"/>
        <v>Not Available</v>
      </c>
      <c r="AL229" s="77" t="str">
        <f t="shared" si="97"/>
        <v>Not Available</v>
      </c>
      <c r="AM229" s="77" t="str">
        <f t="shared" si="98"/>
        <v>Not Available</v>
      </c>
      <c r="AN229" s="77" t="str">
        <f t="shared" si="99"/>
        <v>Not Available</v>
      </c>
      <c r="AO229" s="77" t="str">
        <f t="shared" si="100"/>
        <v>Not Available</v>
      </c>
      <c r="AP229" s="77" t="str">
        <f t="shared" si="101"/>
        <v>Not Available</v>
      </c>
      <c r="AQ229" s="77" t="str">
        <f t="shared" si="102"/>
        <v>Not Available</v>
      </c>
      <c r="AR229" s="77" t="str">
        <f t="shared" si="103"/>
        <v>Not Available</v>
      </c>
      <c r="AS229" s="77" t="str">
        <f t="shared" si="104"/>
        <v>Not Available</v>
      </c>
      <c r="AT229" s="77" t="str">
        <f t="shared" si="105"/>
        <v>Not Available</v>
      </c>
      <c r="AU229" s="77" t="str">
        <f t="shared" si="106"/>
        <v>Not Available</v>
      </c>
      <c r="AV229" s="77" t="str">
        <f t="shared" si="107"/>
        <v>Not Available</v>
      </c>
      <c r="AW229" s="77" t="str">
        <f t="shared" si="108"/>
        <v>Not Available</v>
      </c>
      <c r="AX229" s="77" t="str">
        <f t="shared" si="109"/>
        <v>Not Available</v>
      </c>
      <c r="AY229" s="77" t="str">
        <f t="shared" si="110"/>
        <v>Not Available</v>
      </c>
      <c r="AZ229" s="77" t="str">
        <f t="shared" si="111"/>
        <v>Not Available</v>
      </c>
      <c r="BA229" s="77" t="str">
        <f t="shared" si="112"/>
        <v>Not Available</v>
      </c>
      <c r="BB229" s="77" t="str">
        <f t="shared" si="113"/>
        <v>Not Available</v>
      </c>
      <c r="BC229" s="77" t="str">
        <f t="shared" si="114"/>
        <v>Not Available</v>
      </c>
      <c r="BD229" s="77" t="str">
        <f t="shared" si="115"/>
        <v>Not Available</v>
      </c>
      <c r="BE229" s="65">
        <f t="shared" si="94"/>
        <v>2</v>
      </c>
      <c r="BF229" s="65">
        <f t="shared" si="95"/>
        <v>1</v>
      </c>
      <c r="BG229" s="47" t="s">
        <v>26226</v>
      </c>
      <c r="BH229" s="61" t="str">
        <f>VLOOKUP($H229,'Code Type Lookup'!$A$2:$G$17237,7,FALSE)</f>
        <v>Laboratory &amp; Pathology Services</v>
      </c>
      <c r="BI229">
        <v>82947</v>
      </c>
      <c r="BJ229">
        <v>301</v>
      </c>
      <c r="BK229" s="47"/>
    </row>
    <row r="230" spans="1:63" x14ac:dyDescent="0.3">
      <c r="B230" s="61" t="str">
        <f t="shared" si="88"/>
        <v>Clinical Laboratory &amp; Pathology Procedures-Glutamyltransferase (liver enzyme) level-82977</v>
      </c>
      <c r="C230" s="61" t="str">
        <f t="shared" si="89"/>
        <v>82977-0301</v>
      </c>
      <c r="D230" s="47" t="s">
        <v>31039</v>
      </c>
      <c r="E230" s="47" t="s">
        <v>171</v>
      </c>
      <c r="F230" s="61" t="str">
        <f>IFERROR(VLOOKUP($H230,'Code Type Lookup'!$A$2:$F$17237,6,FALSE),G230)</f>
        <v>Clinical Laboratory &amp; Pathology Procedures</v>
      </c>
      <c r="G230" s="61" t="str">
        <f>IFERROR(VLOOKUP($H230,'Plain Language Descriptions'!$A$2:$B$4913,2,FALSE),VLOOKUP($I230,'Code Type Lookup'!$L$2:$M$48,2,FALSE))</f>
        <v>Glutamyltransferase (liver enzyme) level</v>
      </c>
      <c r="H230" s="62" t="s">
        <v>26244</v>
      </c>
      <c r="I230" s="66" t="s">
        <v>208</v>
      </c>
      <c r="J230" s="63" t="s">
        <v>31039</v>
      </c>
      <c r="K230" s="72">
        <v>99</v>
      </c>
      <c r="L230" s="61">
        <f t="shared" si="91"/>
        <v>3</v>
      </c>
      <c r="M230" s="47" t="s">
        <v>51</v>
      </c>
      <c r="N230" s="61">
        <f t="shared" si="92"/>
        <v>1</v>
      </c>
      <c r="O230" s="61" t="str">
        <f t="shared" si="90"/>
        <v>0301-82977 0301-82977</v>
      </c>
      <c r="P230" s="65" t="str">
        <f t="shared" si="93"/>
        <v>30182977</v>
      </c>
      <c r="Q230" s="64" t="e">
        <f>INDEX(#REF!,MATCH(P230,#REF!,0))</f>
        <v>#REF!</v>
      </c>
      <c r="R230" s="64" t="e">
        <f>INDEX(#REF!,MATCH($P230,#REF!,0))</f>
        <v>#REF!</v>
      </c>
      <c r="S230" s="64" t="e">
        <f>INDEX(#REF!,MATCH($P230,#REF!,0))</f>
        <v>#REF!</v>
      </c>
      <c r="T230" s="64" t="e">
        <f>INDEX(#REF!,MATCH($P230,#REF!,0))</f>
        <v>#REF!</v>
      </c>
      <c r="U230" s="64" t="e">
        <f>INDEX(#REF!,MATCH($P230,#REF!,0))</f>
        <v>#REF!</v>
      </c>
      <c r="V230" s="64" t="e">
        <f>INDEX(#REF!,MATCH($P230,#REF!,0))</f>
        <v>#REF!</v>
      </c>
      <c r="W230" s="64" t="e">
        <f>INDEX(#REF!,MATCH($P230,#REF!,0))</f>
        <v>#REF!</v>
      </c>
      <c r="X230" s="64" t="e">
        <f>INDEX(#REF!,MATCH($P230,#REF!,0))</f>
        <v>#REF!</v>
      </c>
      <c r="Y230" s="64" t="e">
        <f>INDEX(#REF!,MATCH($P230,#REF!,0))</f>
        <v>#REF!</v>
      </c>
      <c r="Z230" s="64" t="e">
        <f>INDEX(#REF!,MATCH($P230,#REF!,0))</f>
        <v>#REF!</v>
      </c>
      <c r="AA230" s="64" t="e">
        <f>INDEX(#REF!,MATCH($P230,#REF!,0))</f>
        <v>#REF!</v>
      </c>
      <c r="AB230" s="64" t="e">
        <f>INDEX(#REF!,MATCH($P230,#REF!,0))</f>
        <v>#REF!</v>
      </c>
      <c r="AC230" s="64" t="e">
        <f>INDEX(#REF!,MATCH($P230,#REF!,0))</f>
        <v>#REF!</v>
      </c>
      <c r="AD230" s="64" t="e">
        <f>INDEX(#REF!,MATCH($P230,#REF!,0))</f>
        <v>#REF!</v>
      </c>
      <c r="AE230" s="64" t="e">
        <f>INDEX(#REF!,MATCH($P230,#REF!,0))</f>
        <v>#REF!</v>
      </c>
      <c r="AF230" s="64" t="e">
        <f>INDEX(#REF!,MATCH($P230,#REF!,0))</f>
        <v>#REF!</v>
      </c>
      <c r="AG230" s="64" t="e">
        <f>INDEX(#REF!,MATCH($P230,#REF!,0))</f>
        <v>#REF!</v>
      </c>
      <c r="AH230" s="64" t="e">
        <f>INDEX(#REF!,MATCH($P230,#REF!,0))</f>
        <v>#REF!</v>
      </c>
      <c r="AI230" s="64" t="e">
        <f>INDEX(#REF!,MATCH($P230,#REF!,0))</f>
        <v>#REF!</v>
      </c>
      <c r="AJ230" s="64" t="e">
        <f>INDEX(#REF!,MATCH(P230,#REF!,0))</f>
        <v>#REF!</v>
      </c>
      <c r="AK230" s="77" t="str">
        <f t="shared" si="96"/>
        <v>Not Available</v>
      </c>
      <c r="AL230" s="77" t="str">
        <f t="shared" si="97"/>
        <v>Not Available</v>
      </c>
      <c r="AM230" s="77" t="str">
        <f t="shared" si="98"/>
        <v>Not Available</v>
      </c>
      <c r="AN230" s="77" t="str">
        <f t="shared" si="99"/>
        <v>Not Available</v>
      </c>
      <c r="AO230" s="77" t="str">
        <f t="shared" si="100"/>
        <v>Not Available</v>
      </c>
      <c r="AP230" s="77" t="str">
        <f t="shared" si="101"/>
        <v>Not Available</v>
      </c>
      <c r="AQ230" s="77" t="str">
        <f t="shared" si="102"/>
        <v>Not Available</v>
      </c>
      <c r="AR230" s="77" t="str">
        <f t="shared" si="103"/>
        <v>Not Available</v>
      </c>
      <c r="AS230" s="77" t="str">
        <f t="shared" si="104"/>
        <v>Not Available</v>
      </c>
      <c r="AT230" s="77" t="str">
        <f t="shared" si="105"/>
        <v>Not Available</v>
      </c>
      <c r="AU230" s="77" t="str">
        <f t="shared" si="106"/>
        <v>Not Available</v>
      </c>
      <c r="AV230" s="77" t="str">
        <f t="shared" si="107"/>
        <v>Not Available</v>
      </c>
      <c r="AW230" s="77" t="str">
        <f t="shared" si="108"/>
        <v>Not Available</v>
      </c>
      <c r="AX230" s="77" t="str">
        <f t="shared" si="109"/>
        <v>Not Available</v>
      </c>
      <c r="AY230" s="77" t="str">
        <f t="shared" si="110"/>
        <v>Not Available</v>
      </c>
      <c r="AZ230" s="77" t="str">
        <f t="shared" si="111"/>
        <v>Not Available</v>
      </c>
      <c r="BA230" s="77" t="str">
        <f t="shared" si="112"/>
        <v>Not Available</v>
      </c>
      <c r="BB230" s="77" t="str">
        <f t="shared" si="113"/>
        <v>Not Available</v>
      </c>
      <c r="BC230" s="77" t="str">
        <f t="shared" si="114"/>
        <v>Not Available</v>
      </c>
      <c r="BD230" s="77" t="str">
        <f t="shared" si="115"/>
        <v>Not Available</v>
      </c>
      <c r="BE230" s="65">
        <f t="shared" si="94"/>
        <v>5</v>
      </c>
      <c r="BF230" s="65">
        <f t="shared" si="95"/>
        <v>2</v>
      </c>
      <c r="BG230" s="47" t="s">
        <v>26245</v>
      </c>
      <c r="BH230" s="61" t="str">
        <f>VLOOKUP($H230,'Code Type Lookup'!$A$2:$G$17237,7,FALSE)</f>
        <v>Laboratory &amp; Pathology Services</v>
      </c>
      <c r="BI230">
        <v>82977</v>
      </c>
      <c r="BJ230">
        <v>301</v>
      </c>
      <c r="BK230" s="47"/>
    </row>
    <row r="231" spans="1:63" x14ac:dyDescent="0.3">
      <c r="B231" s="61" t="str">
        <f t="shared" si="88"/>
        <v>Clinical Laboratory &amp; Pathology Procedures-Blood test, comprehensive group of blood chemicals-80053</v>
      </c>
      <c r="C231" s="61" t="str">
        <f t="shared" si="89"/>
        <v>82977-0301</v>
      </c>
      <c r="D231" s="47" t="s">
        <v>31039</v>
      </c>
      <c r="E231" s="47" t="s">
        <v>187</v>
      </c>
      <c r="F231" s="61" t="str">
        <f>IFERROR(VLOOKUP($H231,'Code Type Lookup'!$A$2:$F$17237,6,FALSE),G231)</f>
        <v>Clinical Laboratory &amp; Pathology Procedures</v>
      </c>
      <c r="G231" s="61" t="str">
        <f>IFERROR(VLOOKUP($H231,'Plain Language Descriptions'!$A$2:$B$4913,2,FALSE),VLOOKUP($I231,'Code Type Lookup'!$L$2:$M$48,2,FALSE))</f>
        <v>Blood test, comprehensive group of blood chemicals</v>
      </c>
      <c r="H231" s="62" t="s">
        <v>315</v>
      </c>
      <c r="I231" s="66" t="s">
        <v>208</v>
      </c>
      <c r="J231" s="63" t="s">
        <v>316</v>
      </c>
      <c r="K231" s="72">
        <v>627</v>
      </c>
      <c r="L231" s="61">
        <f t="shared" si="91"/>
        <v>3</v>
      </c>
      <c r="M231" s="47" t="s">
        <v>47</v>
      </c>
      <c r="N231" s="61">
        <f t="shared" si="92"/>
        <v>0</v>
      </c>
      <c r="O231" s="61" t="str">
        <f t="shared" si="90"/>
        <v>0301-80053 0301-82977</v>
      </c>
      <c r="P231" s="65" t="str">
        <f t="shared" si="93"/>
        <v>30180053</v>
      </c>
      <c r="Q231" s="64" t="e">
        <f>INDEX(#REF!,MATCH(P231,#REF!,0))</f>
        <v>#REF!</v>
      </c>
      <c r="R231" s="64" t="e">
        <f>INDEX(#REF!,MATCH($P231,#REF!,0))</f>
        <v>#REF!</v>
      </c>
      <c r="S231" s="64" t="e">
        <f>INDEX(#REF!,MATCH($P231,#REF!,0))</f>
        <v>#REF!</v>
      </c>
      <c r="T231" s="64" t="e">
        <f>INDEX(#REF!,MATCH($P231,#REF!,0))</f>
        <v>#REF!</v>
      </c>
      <c r="U231" s="64" t="e">
        <f>INDEX(#REF!,MATCH($P231,#REF!,0))</f>
        <v>#REF!</v>
      </c>
      <c r="V231" s="64" t="e">
        <f>INDEX(#REF!,MATCH($P231,#REF!,0))</f>
        <v>#REF!</v>
      </c>
      <c r="W231" s="64" t="e">
        <f>INDEX(#REF!,MATCH($P231,#REF!,0))</f>
        <v>#REF!</v>
      </c>
      <c r="X231" s="64" t="e">
        <f>INDEX(#REF!,MATCH($P231,#REF!,0))</f>
        <v>#REF!</v>
      </c>
      <c r="Y231" s="64" t="e">
        <f>INDEX(#REF!,MATCH($P231,#REF!,0))</f>
        <v>#REF!</v>
      </c>
      <c r="Z231" s="64" t="e">
        <f>INDEX(#REF!,MATCH($P231,#REF!,0))</f>
        <v>#REF!</v>
      </c>
      <c r="AA231" s="64" t="e">
        <f>INDEX(#REF!,MATCH($P231,#REF!,0))</f>
        <v>#REF!</v>
      </c>
      <c r="AB231" s="64" t="e">
        <f>INDEX(#REF!,MATCH($P231,#REF!,0))</f>
        <v>#REF!</v>
      </c>
      <c r="AC231" s="64" t="e">
        <f>INDEX(#REF!,MATCH($P231,#REF!,0))</f>
        <v>#REF!</v>
      </c>
      <c r="AD231" s="64" t="e">
        <f>INDEX(#REF!,MATCH($P231,#REF!,0))</f>
        <v>#REF!</v>
      </c>
      <c r="AE231" s="64" t="e">
        <f>INDEX(#REF!,MATCH($P231,#REF!,0))</f>
        <v>#REF!</v>
      </c>
      <c r="AF231" s="64" t="e">
        <f>INDEX(#REF!,MATCH($P231,#REF!,0))</f>
        <v>#REF!</v>
      </c>
      <c r="AG231" s="64" t="e">
        <f>INDEX(#REF!,MATCH($P231,#REF!,0))</f>
        <v>#REF!</v>
      </c>
      <c r="AH231" s="64" t="e">
        <f>INDEX(#REF!,MATCH($P231,#REF!,0))</f>
        <v>#REF!</v>
      </c>
      <c r="AI231" s="64" t="e">
        <f>INDEX(#REF!,MATCH($P231,#REF!,0))</f>
        <v>#REF!</v>
      </c>
      <c r="AJ231" s="64" t="e">
        <f>INDEX(#REF!,MATCH(P231,#REF!,0))</f>
        <v>#REF!</v>
      </c>
      <c r="AK231" s="77" t="str">
        <f t="shared" si="96"/>
        <v>Not Available</v>
      </c>
      <c r="AL231" s="77" t="str">
        <f t="shared" si="97"/>
        <v>Not Available</v>
      </c>
      <c r="AM231" s="77" t="str">
        <f t="shared" si="98"/>
        <v>Not Available</v>
      </c>
      <c r="AN231" s="77" t="str">
        <f t="shared" si="99"/>
        <v>Not Available</v>
      </c>
      <c r="AO231" s="77" t="str">
        <f t="shared" si="100"/>
        <v>Not Available</v>
      </c>
      <c r="AP231" s="77" t="str">
        <f t="shared" si="101"/>
        <v>Not Available</v>
      </c>
      <c r="AQ231" s="77" t="str">
        <f t="shared" si="102"/>
        <v>Not Available</v>
      </c>
      <c r="AR231" s="77" t="str">
        <f t="shared" si="103"/>
        <v>Not Available</v>
      </c>
      <c r="AS231" s="77" t="str">
        <f t="shared" si="104"/>
        <v>Not Available</v>
      </c>
      <c r="AT231" s="77" t="str">
        <f t="shared" si="105"/>
        <v>Not Available</v>
      </c>
      <c r="AU231" s="77" t="str">
        <f t="shared" si="106"/>
        <v>Not Available</v>
      </c>
      <c r="AV231" s="77" t="str">
        <f t="shared" si="107"/>
        <v>Not Available</v>
      </c>
      <c r="AW231" s="77" t="str">
        <f t="shared" si="108"/>
        <v>Not Available</v>
      </c>
      <c r="AX231" s="77" t="str">
        <f t="shared" si="109"/>
        <v>Not Available</v>
      </c>
      <c r="AY231" s="77" t="str">
        <f t="shared" si="110"/>
        <v>Not Available</v>
      </c>
      <c r="AZ231" s="77" t="str">
        <f t="shared" si="111"/>
        <v>Not Available</v>
      </c>
      <c r="BA231" s="77" t="str">
        <f t="shared" si="112"/>
        <v>Not Available</v>
      </c>
      <c r="BB231" s="77" t="str">
        <f t="shared" si="113"/>
        <v>Not Available</v>
      </c>
      <c r="BC231" s="77" t="str">
        <f t="shared" si="114"/>
        <v>Not Available</v>
      </c>
      <c r="BD231" s="77" t="str">
        <f t="shared" si="115"/>
        <v>Not Available</v>
      </c>
      <c r="BE231" s="65" t="str">
        <f t="shared" si="94"/>
        <v>N/A</v>
      </c>
      <c r="BF231" s="65" t="e">
        <f t="shared" si="95"/>
        <v>#VALUE!</v>
      </c>
      <c r="BG231" s="47" t="s">
        <v>25126</v>
      </c>
      <c r="BH231" s="61" t="str">
        <f>VLOOKUP($H231,'Code Type Lookup'!$A$2:$G$17237,7,FALSE)</f>
        <v>Laboratory &amp; Pathology Services</v>
      </c>
      <c r="BI231">
        <v>80053</v>
      </c>
      <c r="BJ231">
        <v>301</v>
      </c>
      <c r="BK231" s="47"/>
    </row>
    <row r="232" spans="1:63" x14ac:dyDescent="0.3">
      <c r="B232" s="61" t="str">
        <f t="shared" si="88"/>
        <v>Clinical Laboratory &amp; Pathology Procedures-Complete blood cell count (red cells, white blood cell, platelets), automated test and automated differential white blood cell count-85025</v>
      </c>
      <c r="C232" s="61" t="str">
        <f t="shared" si="89"/>
        <v>82977-0301</v>
      </c>
      <c r="D232" s="47" t="s">
        <v>31039</v>
      </c>
      <c r="E232" s="47" t="s">
        <v>187</v>
      </c>
      <c r="F232" s="61" t="str">
        <f>IFERROR(VLOOKUP($H232,'Code Type Lookup'!$A$2:$F$17237,6,FALSE),G232)</f>
        <v>Clinical Laboratory &amp; Pathology Procedures</v>
      </c>
      <c r="G232" s="61" t="str">
        <f>IFERROR(VLOOKUP($H232,'Plain Language Descriptions'!$A$2:$B$4913,2,FALSE),VLOOKUP($I232,'Code Type Lookup'!$L$2:$M$48,2,FALSE))</f>
        <v>Complete blood cell count (red cells, white blood cell, platelets), automated test and automated differential white blood cell count</v>
      </c>
      <c r="H232" s="62" t="s">
        <v>210</v>
      </c>
      <c r="I232" s="66" t="s">
        <v>211</v>
      </c>
      <c r="J232" s="63" t="s">
        <v>67</v>
      </c>
      <c r="K232" s="72">
        <v>165</v>
      </c>
      <c r="L232" s="61">
        <f t="shared" si="91"/>
        <v>3</v>
      </c>
      <c r="M232" s="47" t="s">
        <v>47</v>
      </c>
      <c r="N232" s="61">
        <f t="shared" si="92"/>
        <v>0</v>
      </c>
      <c r="O232" s="61" t="str">
        <f t="shared" si="90"/>
        <v>0305-85025 0301-82977</v>
      </c>
      <c r="P232" s="65" t="str">
        <f t="shared" si="93"/>
        <v>30585025</v>
      </c>
      <c r="Q232" s="64" t="e">
        <f>INDEX(#REF!,MATCH(P232,#REF!,0))</f>
        <v>#REF!</v>
      </c>
      <c r="R232" s="64" t="e">
        <f>INDEX(#REF!,MATCH($P232,#REF!,0))</f>
        <v>#REF!</v>
      </c>
      <c r="S232" s="64" t="e">
        <f>INDEX(#REF!,MATCH($P232,#REF!,0))</f>
        <v>#REF!</v>
      </c>
      <c r="T232" s="64" t="e">
        <f>INDEX(#REF!,MATCH($P232,#REF!,0))</f>
        <v>#REF!</v>
      </c>
      <c r="U232" s="64" t="e">
        <f>INDEX(#REF!,MATCH($P232,#REF!,0))</f>
        <v>#REF!</v>
      </c>
      <c r="V232" s="64" t="e">
        <f>INDEX(#REF!,MATCH($P232,#REF!,0))</f>
        <v>#REF!</v>
      </c>
      <c r="W232" s="64" t="e">
        <f>INDEX(#REF!,MATCH($P232,#REF!,0))</f>
        <v>#REF!</v>
      </c>
      <c r="X232" s="64" t="e">
        <f>INDEX(#REF!,MATCH($P232,#REF!,0))</f>
        <v>#REF!</v>
      </c>
      <c r="Y232" s="64" t="e">
        <f>INDEX(#REF!,MATCH($P232,#REF!,0))</f>
        <v>#REF!</v>
      </c>
      <c r="Z232" s="64" t="e">
        <f>INDEX(#REF!,MATCH($P232,#REF!,0))</f>
        <v>#REF!</v>
      </c>
      <c r="AA232" s="64" t="e">
        <f>INDEX(#REF!,MATCH($P232,#REF!,0))</f>
        <v>#REF!</v>
      </c>
      <c r="AB232" s="64" t="e">
        <f>INDEX(#REF!,MATCH($P232,#REF!,0))</f>
        <v>#REF!</v>
      </c>
      <c r="AC232" s="64" t="e">
        <f>INDEX(#REF!,MATCH($P232,#REF!,0))</f>
        <v>#REF!</v>
      </c>
      <c r="AD232" s="64" t="e">
        <f>INDEX(#REF!,MATCH($P232,#REF!,0))</f>
        <v>#REF!</v>
      </c>
      <c r="AE232" s="64" t="e">
        <f>INDEX(#REF!,MATCH($P232,#REF!,0))</f>
        <v>#REF!</v>
      </c>
      <c r="AF232" s="64" t="e">
        <f>INDEX(#REF!,MATCH($P232,#REF!,0))</f>
        <v>#REF!</v>
      </c>
      <c r="AG232" s="64" t="e">
        <f>INDEX(#REF!,MATCH($P232,#REF!,0))</f>
        <v>#REF!</v>
      </c>
      <c r="AH232" s="64" t="e">
        <f>INDEX(#REF!,MATCH($P232,#REF!,0))</f>
        <v>#REF!</v>
      </c>
      <c r="AI232" s="64" t="e">
        <f>INDEX(#REF!,MATCH($P232,#REF!,0))</f>
        <v>#REF!</v>
      </c>
      <c r="AJ232" s="64" t="e">
        <f>INDEX(#REF!,MATCH(P232,#REF!,0))</f>
        <v>#REF!</v>
      </c>
      <c r="AK232" s="77" t="str">
        <f t="shared" si="96"/>
        <v>Not Available</v>
      </c>
      <c r="AL232" s="77" t="str">
        <f t="shared" si="97"/>
        <v>Not Available</v>
      </c>
      <c r="AM232" s="77" t="str">
        <f t="shared" si="98"/>
        <v>Not Available</v>
      </c>
      <c r="AN232" s="77" t="str">
        <f t="shared" si="99"/>
        <v>Not Available</v>
      </c>
      <c r="AO232" s="77" t="str">
        <f t="shared" si="100"/>
        <v>Not Available</v>
      </c>
      <c r="AP232" s="77" t="str">
        <f t="shared" si="101"/>
        <v>Not Available</v>
      </c>
      <c r="AQ232" s="77" t="str">
        <f t="shared" si="102"/>
        <v>Not Available</v>
      </c>
      <c r="AR232" s="77" t="str">
        <f t="shared" si="103"/>
        <v>Not Available</v>
      </c>
      <c r="AS232" s="77" t="str">
        <f t="shared" si="104"/>
        <v>Not Available</v>
      </c>
      <c r="AT232" s="77" t="str">
        <f t="shared" si="105"/>
        <v>Not Available</v>
      </c>
      <c r="AU232" s="77" t="str">
        <f t="shared" si="106"/>
        <v>Not Available</v>
      </c>
      <c r="AV232" s="77" t="str">
        <f t="shared" si="107"/>
        <v>Not Available</v>
      </c>
      <c r="AW232" s="77" t="str">
        <f t="shared" si="108"/>
        <v>Not Available</v>
      </c>
      <c r="AX232" s="77" t="str">
        <f t="shared" si="109"/>
        <v>Not Available</v>
      </c>
      <c r="AY232" s="77" t="str">
        <f t="shared" si="110"/>
        <v>Not Available</v>
      </c>
      <c r="AZ232" s="77" t="str">
        <f t="shared" si="111"/>
        <v>Not Available</v>
      </c>
      <c r="BA232" s="77" t="str">
        <f t="shared" si="112"/>
        <v>Not Available</v>
      </c>
      <c r="BB232" s="77" t="str">
        <f t="shared" si="113"/>
        <v>Not Available</v>
      </c>
      <c r="BC232" s="77" t="str">
        <f t="shared" si="114"/>
        <v>Not Available</v>
      </c>
      <c r="BD232" s="77" t="str">
        <f t="shared" si="115"/>
        <v>Not Available</v>
      </c>
      <c r="BE232" s="65" t="str">
        <f t="shared" si="94"/>
        <v>N/A</v>
      </c>
      <c r="BF232" s="65" t="e">
        <f t="shared" si="95"/>
        <v>#VALUE!</v>
      </c>
      <c r="BG232" s="47" t="s">
        <v>26695</v>
      </c>
      <c r="BH232" s="61" t="str">
        <f>VLOOKUP($H232,'Code Type Lookup'!$A$2:$G$17237,7,FALSE)</f>
        <v>Laboratory &amp; Pathology Services</v>
      </c>
      <c r="BI232">
        <v>85025</v>
      </c>
      <c r="BJ232">
        <v>305</v>
      </c>
      <c r="BK232" s="47"/>
    </row>
    <row r="233" spans="1:63" x14ac:dyDescent="0.3">
      <c r="B233" s="61" t="str">
        <f t="shared" si="88"/>
        <v>Clinical Laboratory &amp; Pathology Procedures-Gonadotropin, follicle stimulating (reproductive hormone) level-83001</v>
      </c>
      <c r="C233" s="61" t="str">
        <f t="shared" si="89"/>
        <v>83001-0301</v>
      </c>
      <c r="D233" s="47" t="s">
        <v>582</v>
      </c>
      <c r="E233" s="47" t="s">
        <v>171</v>
      </c>
      <c r="F233" s="61" t="str">
        <f>IFERROR(VLOOKUP($H233,'Code Type Lookup'!$A$2:$F$17237,6,FALSE),G233)</f>
        <v>Clinical Laboratory &amp; Pathology Procedures</v>
      </c>
      <c r="G233" s="61" t="str">
        <f>IFERROR(VLOOKUP($H233,'Plain Language Descriptions'!$A$2:$B$4913,2,FALSE),VLOOKUP($I233,'Code Type Lookup'!$L$2:$M$48,2,FALSE))</f>
        <v>Gonadotropin, follicle stimulating (reproductive hormone) level</v>
      </c>
      <c r="H233" s="62" t="s">
        <v>581</v>
      </c>
      <c r="I233" s="66" t="s">
        <v>208</v>
      </c>
      <c r="J233" s="63" t="s">
        <v>582</v>
      </c>
      <c r="K233" s="72">
        <v>250</v>
      </c>
      <c r="L233" s="61">
        <f t="shared" si="91"/>
        <v>4</v>
      </c>
      <c r="M233" s="47" t="s">
        <v>51</v>
      </c>
      <c r="N233" s="61">
        <f t="shared" si="92"/>
        <v>1</v>
      </c>
      <c r="O233" s="61" t="str">
        <f t="shared" si="90"/>
        <v>0301-83001 0301-83001</v>
      </c>
      <c r="P233" s="65" t="str">
        <f t="shared" si="93"/>
        <v>30183001</v>
      </c>
      <c r="Q233" s="64" t="e">
        <f>INDEX(#REF!,MATCH(P233,#REF!,0))</f>
        <v>#REF!</v>
      </c>
      <c r="R233" s="64" t="e">
        <f>INDEX(#REF!,MATCH($P233,#REF!,0))</f>
        <v>#REF!</v>
      </c>
      <c r="S233" s="64" t="e">
        <f>INDEX(#REF!,MATCH($P233,#REF!,0))</f>
        <v>#REF!</v>
      </c>
      <c r="T233" s="64" t="e">
        <f>INDEX(#REF!,MATCH($P233,#REF!,0))</f>
        <v>#REF!</v>
      </c>
      <c r="U233" s="64" t="e">
        <f>INDEX(#REF!,MATCH($P233,#REF!,0))</f>
        <v>#REF!</v>
      </c>
      <c r="V233" s="64" t="e">
        <f>INDEX(#REF!,MATCH($P233,#REF!,0))</f>
        <v>#REF!</v>
      </c>
      <c r="W233" s="64" t="e">
        <f>INDEX(#REF!,MATCH($P233,#REF!,0))</f>
        <v>#REF!</v>
      </c>
      <c r="X233" s="64" t="e">
        <f>INDEX(#REF!,MATCH($P233,#REF!,0))</f>
        <v>#REF!</v>
      </c>
      <c r="Y233" s="64" t="e">
        <f>INDEX(#REF!,MATCH($P233,#REF!,0))</f>
        <v>#REF!</v>
      </c>
      <c r="Z233" s="64" t="e">
        <f>INDEX(#REF!,MATCH($P233,#REF!,0))</f>
        <v>#REF!</v>
      </c>
      <c r="AA233" s="64" t="e">
        <f>INDEX(#REF!,MATCH($P233,#REF!,0))</f>
        <v>#REF!</v>
      </c>
      <c r="AB233" s="64" t="e">
        <f>INDEX(#REF!,MATCH($P233,#REF!,0))</f>
        <v>#REF!</v>
      </c>
      <c r="AC233" s="64" t="e">
        <f>INDEX(#REF!,MATCH($P233,#REF!,0))</f>
        <v>#REF!</v>
      </c>
      <c r="AD233" s="64" t="e">
        <f>INDEX(#REF!,MATCH($P233,#REF!,0))</f>
        <v>#REF!</v>
      </c>
      <c r="AE233" s="64" t="e">
        <f>INDEX(#REF!,MATCH($P233,#REF!,0))</f>
        <v>#REF!</v>
      </c>
      <c r="AF233" s="64" t="e">
        <f>INDEX(#REF!,MATCH($P233,#REF!,0))</f>
        <v>#REF!</v>
      </c>
      <c r="AG233" s="64" t="e">
        <f>INDEX(#REF!,MATCH($P233,#REF!,0))</f>
        <v>#REF!</v>
      </c>
      <c r="AH233" s="64" t="e">
        <f>INDEX(#REF!,MATCH($P233,#REF!,0))</f>
        <v>#REF!</v>
      </c>
      <c r="AI233" s="64" t="e">
        <f>INDEX(#REF!,MATCH($P233,#REF!,0))</f>
        <v>#REF!</v>
      </c>
      <c r="AJ233" s="64" t="e">
        <f>INDEX(#REF!,MATCH(P233,#REF!,0))</f>
        <v>#REF!</v>
      </c>
      <c r="AK233" s="77" t="str">
        <f t="shared" si="96"/>
        <v>Not Available</v>
      </c>
      <c r="AL233" s="77" t="str">
        <f t="shared" si="97"/>
        <v>Not Available</v>
      </c>
      <c r="AM233" s="77" t="str">
        <f t="shared" si="98"/>
        <v>Not Available</v>
      </c>
      <c r="AN233" s="77" t="str">
        <f t="shared" si="99"/>
        <v>Not Available</v>
      </c>
      <c r="AO233" s="77" t="str">
        <f t="shared" si="100"/>
        <v>Not Available</v>
      </c>
      <c r="AP233" s="77" t="str">
        <f t="shared" si="101"/>
        <v>Not Available</v>
      </c>
      <c r="AQ233" s="77" t="str">
        <f t="shared" si="102"/>
        <v>Not Available</v>
      </c>
      <c r="AR233" s="77" t="str">
        <f t="shared" si="103"/>
        <v>Not Available</v>
      </c>
      <c r="AS233" s="77" t="str">
        <f t="shared" si="104"/>
        <v>Not Available</v>
      </c>
      <c r="AT233" s="77" t="str">
        <f t="shared" si="105"/>
        <v>Not Available</v>
      </c>
      <c r="AU233" s="77" t="str">
        <f t="shared" si="106"/>
        <v>Not Available</v>
      </c>
      <c r="AV233" s="77" t="str">
        <f t="shared" si="107"/>
        <v>Not Available</v>
      </c>
      <c r="AW233" s="77" t="str">
        <f t="shared" si="108"/>
        <v>Not Available</v>
      </c>
      <c r="AX233" s="77" t="str">
        <f t="shared" si="109"/>
        <v>Not Available</v>
      </c>
      <c r="AY233" s="77" t="str">
        <f t="shared" si="110"/>
        <v>Not Available</v>
      </c>
      <c r="AZ233" s="77" t="str">
        <f t="shared" si="111"/>
        <v>Not Available</v>
      </c>
      <c r="BA233" s="77" t="str">
        <f t="shared" si="112"/>
        <v>Not Available</v>
      </c>
      <c r="BB233" s="77" t="str">
        <f t="shared" si="113"/>
        <v>Not Available</v>
      </c>
      <c r="BC233" s="77" t="str">
        <f t="shared" si="114"/>
        <v>Not Available</v>
      </c>
      <c r="BD233" s="77" t="str">
        <f t="shared" si="115"/>
        <v>Not Available</v>
      </c>
      <c r="BE233" s="65">
        <f t="shared" si="94"/>
        <v>6</v>
      </c>
      <c r="BF233" s="65">
        <f t="shared" si="95"/>
        <v>2</v>
      </c>
      <c r="BG233" s="47" t="s">
        <v>26252</v>
      </c>
      <c r="BH233" s="61" t="str">
        <f>VLOOKUP($H233,'Code Type Lookup'!$A$2:$G$17237,7,FALSE)</f>
        <v>Laboratory &amp; Pathology Services</v>
      </c>
      <c r="BI233">
        <v>83001</v>
      </c>
      <c r="BJ233">
        <v>301</v>
      </c>
      <c r="BK233" s="47"/>
    </row>
    <row r="234" spans="1:63" x14ac:dyDescent="0.3">
      <c r="A234" s="58"/>
      <c r="B234" s="61" t="str">
        <f t="shared" si="88"/>
        <v>Clinical Laboratory &amp; Pathology Procedures-Gonadotropin, luteinizing (reproductive hormone) level-83002</v>
      </c>
      <c r="C234" s="61" t="str">
        <f t="shared" si="89"/>
        <v>83001-0301</v>
      </c>
      <c r="D234" s="47" t="s">
        <v>582</v>
      </c>
      <c r="E234" s="47" t="s">
        <v>187</v>
      </c>
      <c r="F234" s="61" t="str">
        <f>IFERROR(VLOOKUP($H234,'Code Type Lookup'!$A$2:$F$17237,6,FALSE),G234)</f>
        <v>Clinical Laboratory &amp; Pathology Procedures</v>
      </c>
      <c r="G234" s="61" t="str">
        <f>IFERROR(VLOOKUP($H234,'Plain Language Descriptions'!$A$2:$B$4913,2,FALSE),VLOOKUP($I234,'Code Type Lookup'!$L$2:$M$48,2,FALSE))</f>
        <v>Gonadotropin, luteinizing (reproductive hormone) level</v>
      </c>
      <c r="H234" s="62" t="s">
        <v>579</v>
      </c>
      <c r="I234" s="66" t="s">
        <v>208</v>
      </c>
      <c r="J234" s="63" t="s">
        <v>577</v>
      </c>
      <c r="K234" s="72">
        <v>249</v>
      </c>
      <c r="L234" s="61">
        <f t="shared" si="91"/>
        <v>4</v>
      </c>
      <c r="M234" s="47" t="s">
        <v>47</v>
      </c>
      <c r="N234" s="61">
        <f t="shared" si="92"/>
        <v>0</v>
      </c>
      <c r="O234" s="61" t="str">
        <f t="shared" si="90"/>
        <v>0301-83002 0301-83001</v>
      </c>
      <c r="P234" s="65" t="str">
        <f t="shared" si="93"/>
        <v>30183002</v>
      </c>
      <c r="Q234" s="64" t="e">
        <f>INDEX(#REF!,MATCH(P234,#REF!,0))</f>
        <v>#REF!</v>
      </c>
      <c r="R234" s="64" t="e">
        <f>INDEX(#REF!,MATCH($P234,#REF!,0))</f>
        <v>#REF!</v>
      </c>
      <c r="S234" s="64" t="e">
        <f>INDEX(#REF!,MATCH($P234,#REF!,0))</f>
        <v>#REF!</v>
      </c>
      <c r="T234" s="64" t="e">
        <f>INDEX(#REF!,MATCH($P234,#REF!,0))</f>
        <v>#REF!</v>
      </c>
      <c r="U234" s="64" t="e">
        <f>INDEX(#REF!,MATCH($P234,#REF!,0))</f>
        <v>#REF!</v>
      </c>
      <c r="V234" s="64" t="e">
        <f>INDEX(#REF!,MATCH($P234,#REF!,0))</f>
        <v>#REF!</v>
      </c>
      <c r="W234" s="64" t="e">
        <f>INDEX(#REF!,MATCH($P234,#REF!,0))</f>
        <v>#REF!</v>
      </c>
      <c r="X234" s="64" t="e">
        <f>INDEX(#REF!,MATCH($P234,#REF!,0))</f>
        <v>#REF!</v>
      </c>
      <c r="Y234" s="64" t="e">
        <f>INDEX(#REF!,MATCH($P234,#REF!,0))</f>
        <v>#REF!</v>
      </c>
      <c r="Z234" s="64" t="e">
        <f>INDEX(#REF!,MATCH($P234,#REF!,0))</f>
        <v>#REF!</v>
      </c>
      <c r="AA234" s="64" t="e">
        <f>INDEX(#REF!,MATCH($P234,#REF!,0))</f>
        <v>#REF!</v>
      </c>
      <c r="AB234" s="64" t="e">
        <f>INDEX(#REF!,MATCH($P234,#REF!,0))</f>
        <v>#REF!</v>
      </c>
      <c r="AC234" s="64" t="e">
        <f>INDEX(#REF!,MATCH($P234,#REF!,0))</f>
        <v>#REF!</v>
      </c>
      <c r="AD234" s="64" t="e">
        <f>INDEX(#REF!,MATCH($P234,#REF!,0))</f>
        <v>#REF!</v>
      </c>
      <c r="AE234" s="64" t="e">
        <f>INDEX(#REF!,MATCH($P234,#REF!,0))</f>
        <v>#REF!</v>
      </c>
      <c r="AF234" s="64" t="e">
        <f>INDEX(#REF!,MATCH($P234,#REF!,0))</f>
        <v>#REF!</v>
      </c>
      <c r="AG234" s="64" t="e">
        <f>INDEX(#REF!,MATCH($P234,#REF!,0))</f>
        <v>#REF!</v>
      </c>
      <c r="AH234" s="64" t="e">
        <f>INDEX(#REF!,MATCH($P234,#REF!,0))</f>
        <v>#REF!</v>
      </c>
      <c r="AI234" s="64" t="e">
        <f>INDEX(#REF!,MATCH($P234,#REF!,0))</f>
        <v>#REF!</v>
      </c>
      <c r="AJ234" s="64" t="e">
        <f>INDEX(#REF!,MATCH(P234,#REF!,0))</f>
        <v>#REF!</v>
      </c>
      <c r="AK234" s="77" t="str">
        <f t="shared" si="96"/>
        <v>Not Available</v>
      </c>
      <c r="AL234" s="77" t="str">
        <f t="shared" si="97"/>
        <v>Not Available</v>
      </c>
      <c r="AM234" s="77" t="str">
        <f t="shared" si="98"/>
        <v>Not Available</v>
      </c>
      <c r="AN234" s="77" t="str">
        <f t="shared" si="99"/>
        <v>Not Available</v>
      </c>
      <c r="AO234" s="77" t="str">
        <f t="shared" si="100"/>
        <v>Not Available</v>
      </c>
      <c r="AP234" s="77" t="str">
        <f t="shared" si="101"/>
        <v>Not Available</v>
      </c>
      <c r="AQ234" s="77" t="str">
        <f t="shared" si="102"/>
        <v>Not Available</v>
      </c>
      <c r="AR234" s="77" t="str">
        <f t="shared" si="103"/>
        <v>Not Available</v>
      </c>
      <c r="AS234" s="77" t="str">
        <f t="shared" si="104"/>
        <v>Not Available</v>
      </c>
      <c r="AT234" s="77" t="str">
        <f t="shared" si="105"/>
        <v>Not Available</v>
      </c>
      <c r="AU234" s="77" t="str">
        <f t="shared" si="106"/>
        <v>Not Available</v>
      </c>
      <c r="AV234" s="77" t="str">
        <f t="shared" si="107"/>
        <v>Not Available</v>
      </c>
      <c r="AW234" s="77" t="str">
        <f t="shared" si="108"/>
        <v>Not Available</v>
      </c>
      <c r="AX234" s="77" t="str">
        <f t="shared" si="109"/>
        <v>Not Available</v>
      </c>
      <c r="AY234" s="77" t="str">
        <f t="shared" si="110"/>
        <v>Not Available</v>
      </c>
      <c r="AZ234" s="77" t="str">
        <f t="shared" si="111"/>
        <v>Not Available</v>
      </c>
      <c r="BA234" s="77" t="str">
        <f t="shared" si="112"/>
        <v>Not Available</v>
      </c>
      <c r="BB234" s="77" t="str">
        <f t="shared" si="113"/>
        <v>Not Available</v>
      </c>
      <c r="BC234" s="77" t="str">
        <f t="shared" si="114"/>
        <v>Not Available</v>
      </c>
      <c r="BD234" s="77" t="str">
        <f t="shared" si="115"/>
        <v>Not Available</v>
      </c>
      <c r="BE234" s="65" t="str">
        <f t="shared" si="94"/>
        <v>N/A</v>
      </c>
      <c r="BF234" s="65" t="e">
        <f t="shared" si="95"/>
        <v>#VALUE!</v>
      </c>
      <c r="BG234" s="47" t="s">
        <v>26253</v>
      </c>
      <c r="BH234" s="61" t="str">
        <f>VLOOKUP($H234,'Code Type Lookup'!$A$2:$G$17237,7,FALSE)</f>
        <v>Laboratory &amp; Pathology Services</v>
      </c>
      <c r="BI234">
        <v>83002</v>
      </c>
      <c r="BJ234">
        <v>301</v>
      </c>
      <c r="BK234" s="47"/>
    </row>
    <row r="235" spans="1:63" x14ac:dyDescent="0.3">
      <c r="B235" s="61" t="str">
        <f t="shared" si="88"/>
        <v>Surgery Procedures -Draw Blood from Vein-36415</v>
      </c>
      <c r="C235" s="61" t="str">
        <f t="shared" si="89"/>
        <v>83001-0301</v>
      </c>
      <c r="D235" s="47" t="s">
        <v>582</v>
      </c>
      <c r="E235" s="47" t="s">
        <v>187</v>
      </c>
      <c r="F235" s="61" t="str">
        <f>IFERROR(VLOOKUP($H235,'Code Type Lookup'!$A$2:$F$17237,6,FALSE),G235)</f>
        <v xml:space="preserve">Surgery Procedures </v>
      </c>
      <c r="G235" s="61" t="str">
        <f>IFERROR(VLOOKUP($H235,'Plain Language Descriptions'!$A$2:$B$4913,2,FALSE),VLOOKUP($I235,'Code Type Lookup'!$L$2:$M$48,2,FALSE))</f>
        <v>Draw Blood from Vein</v>
      </c>
      <c r="H235" s="62" t="s">
        <v>49</v>
      </c>
      <c r="I235" s="66" t="s">
        <v>50</v>
      </c>
      <c r="J235" s="63" t="s">
        <v>33992</v>
      </c>
      <c r="K235" s="72">
        <v>34</v>
      </c>
      <c r="L235" s="61">
        <f t="shared" si="91"/>
        <v>4</v>
      </c>
      <c r="M235" s="47" t="s">
        <v>47</v>
      </c>
      <c r="N235" s="61">
        <f t="shared" si="92"/>
        <v>0</v>
      </c>
      <c r="O235" s="61" t="str">
        <f t="shared" si="90"/>
        <v>0300-36415 0301-83001</v>
      </c>
      <c r="P235" s="65" t="str">
        <f t="shared" si="93"/>
        <v>30036415</v>
      </c>
      <c r="Q235" s="64" t="e">
        <f>INDEX(#REF!,MATCH(P235,#REF!,0))</f>
        <v>#REF!</v>
      </c>
      <c r="R235" s="64" t="e">
        <f>INDEX(#REF!,MATCH($P235,#REF!,0))</f>
        <v>#REF!</v>
      </c>
      <c r="S235" s="64" t="e">
        <f>INDEX(#REF!,MATCH($P235,#REF!,0))</f>
        <v>#REF!</v>
      </c>
      <c r="T235" s="64" t="e">
        <f>INDEX(#REF!,MATCH($P235,#REF!,0))</f>
        <v>#REF!</v>
      </c>
      <c r="U235" s="64" t="e">
        <f>INDEX(#REF!,MATCH($P235,#REF!,0))</f>
        <v>#REF!</v>
      </c>
      <c r="V235" s="64" t="e">
        <f>INDEX(#REF!,MATCH($P235,#REF!,0))</f>
        <v>#REF!</v>
      </c>
      <c r="W235" s="64" t="e">
        <f>INDEX(#REF!,MATCH($P235,#REF!,0))</f>
        <v>#REF!</v>
      </c>
      <c r="X235" s="64" t="e">
        <f>INDEX(#REF!,MATCH($P235,#REF!,0))</f>
        <v>#REF!</v>
      </c>
      <c r="Y235" s="64" t="e">
        <f>INDEX(#REF!,MATCH($P235,#REF!,0))</f>
        <v>#REF!</v>
      </c>
      <c r="Z235" s="64" t="e">
        <f>INDEX(#REF!,MATCH($P235,#REF!,0))</f>
        <v>#REF!</v>
      </c>
      <c r="AA235" s="64" t="e">
        <f>INDEX(#REF!,MATCH($P235,#REF!,0))</f>
        <v>#REF!</v>
      </c>
      <c r="AB235" s="64" t="e">
        <f>INDEX(#REF!,MATCH($P235,#REF!,0))</f>
        <v>#REF!</v>
      </c>
      <c r="AC235" s="64" t="e">
        <f>INDEX(#REF!,MATCH($P235,#REF!,0))</f>
        <v>#REF!</v>
      </c>
      <c r="AD235" s="64" t="e">
        <f>INDEX(#REF!,MATCH($P235,#REF!,0))</f>
        <v>#REF!</v>
      </c>
      <c r="AE235" s="64" t="e">
        <f>INDEX(#REF!,MATCH($P235,#REF!,0))</f>
        <v>#REF!</v>
      </c>
      <c r="AF235" s="64" t="e">
        <f>INDEX(#REF!,MATCH($P235,#REF!,0))</f>
        <v>#REF!</v>
      </c>
      <c r="AG235" s="64" t="e">
        <f>INDEX(#REF!,MATCH($P235,#REF!,0))</f>
        <v>#REF!</v>
      </c>
      <c r="AH235" s="64" t="e">
        <f>INDEX(#REF!,MATCH($P235,#REF!,0))</f>
        <v>#REF!</v>
      </c>
      <c r="AI235" s="64" t="e">
        <f>INDEX(#REF!,MATCH($P235,#REF!,0))</f>
        <v>#REF!</v>
      </c>
      <c r="AJ235" s="64" t="e">
        <f>INDEX(#REF!,MATCH(P235,#REF!,0))</f>
        <v>#REF!</v>
      </c>
      <c r="AK235" s="77" t="str">
        <f t="shared" si="96"/>
        <v>Not Available</v>
      </c>
      <c r="AL235" s="77" t="str">
        <f t="shared" si="97"/>
        <v>Not Available</v>
      </c>
      <c r="AM235" s="77" t="str">
        <f t="shared" si="98"/>
        <v>Not Available</v>
      </c>
      <c r="AN235" s="77" t="str">
        <f t="shared" si="99"/>
        <v>Not Available</v>
      </c>
      <c r="AO235" s="77" t="str">
        <f t="shared" si="100"/>
        <v>Not Available</v>
      </c>
      <c r="AP235" s="77" t="str">
        <f t="shared" si="101"/>
        <v>Not Available</v>
      </c>
      <c r="AQ235" s="77" t="str">
        <f t="shared" si="102"/>
        <v>Not Available</v>
      </c>
      <c r="AR235" s="77" t="str">
        <f t="shared" si="103"/>
        <v>Not Available</v>
      </c>
      <c r="AS235" s="77" t="str">
        <f t="shared" si="104"/>
        <v>Not Available</v>
      </c>
      <c r="AT235" s="77" t="str">
        <f t="shared" si="105"/>
        <v>Not Available</v>
      </c>
      <c r="AU235" s="77" t="str">
        <f t="shared" si="106"/>
        <v>Not Available</v>
      </c>
      <c r="AV235" s="77" t="str">
        <f t="shared" si="107"/>
        <v>Not Available</v>
      </c>
      <c r="AW235" s="77" t="str">
        <f t="shared" si="108"/>
        <v>Not Available</v>
      </c>
      <c r="AX235" s="77" t="str">
        <f t="shared" si="109"/>
        <v>Not Available</v>
      </c>
      <c r="AY235" s="77" t="str">
        <f t="shared" si="110"/>
        <v>Not Available</v>
      </c>
      <c r="AZ235" s="77" t="str">
        <f t="shared" si="111"/>
        <v>Not Available</v>
      </c>
      <c r="BA235" s="77" t="str">
        <f t="shared" si="112"/>
        <v>Not Available</v>
      </c>
      <c r="BB235" s="77" t="str">
        <f t="shared" si="113"/>
        <v>Not Available</v>
      </c>
      <c r="BC235" s="77" t="str">
        <f t="shared" si="114"/>
        <v>Not Available</v>
      </c>
      <c r="BD235" s="77" t="str">
        <f t="shared" si="115"/>
        <v>Not Available</v>
      </c>
      <c r="BE235" s="65" t="str">
        <f t="shared" si="94"/>
        <v>N/A</v>
      </c>
      <c r="BF235" s="65" t="e">
        <f t="shared" si="95"/>
        <v>#VALUE!</v>
      </c>
      <c r="BG235" s="47" t="s">
        <v>17386</v>
      </c>
      <c r="BH235" s="61" t="str">
        <f>VLOOKUP($H235,'Code Type Lookup'!$A$2:$G$17237,7,FALSE)</f>
        <v>Medicine and Surgery Services</v>
      </c>
      <c r="BI235">
        <v>36415</v>
      </c>
      <c r="BJ235">
        <v>300</v>
      </c>
      <c r="BK235" s="47"/>
    </row>
    <row r="236" spans="1:63" x14ac:dyDescent="0.3">
      <c r="A236" s="58"/>
      <c r="B236" s="61" t="str">
        <f t="shared" si="88"/>
        <v>Medicine Services-Specimen Handling from Office to Lab-99000</v>
      </c>
      <c r="C236" s="61" t="str">
        <f t="shared" si="89"/>
        <v>83001-0301</v>
      </c>
      <c r="D236" s="47" t="s">
        <v>582</v>
      </c>
      <c r="E236" s="47" t="s">
        <v>187</v>
      </c>
      <c r="F236" s="61" t="str">
        <f>IFERROR(VLOOKUP($H236,'Code Type Lookup'!$A$2:$F$17237,6,FALSE),G236)</f>
        <v>Medicine Services</v>
      </c>
      <c r="G236" s="61" t="str">
        <f>IFERROR(VLOOKUP($H236,'Plain Language Descriptions'!$A$2:$B$4913,2,FALSE),VLOOKUP($I236,'Code Type Lookup'!$L$2:$M$48,2,FALSE))</f>
        <v>Specimen Handling from Office to Lab</v>
      </c>
      <c r="H236" s="62" t="s">
        <v>30493</v>
      </c>
      <c r="I236" s="66" t="s">
        <v>50</v>
      </c>
      <c r="J236" s="63" t="s">
        <v>33993</v>
      </c>
      <c r="K236" s="72">
        <v>105</v>
      </c>
      <c r="L236" s="61">
        <f t="shared" si="91"/>
        <v>4</v>
      </c>
      <c r="M236" s="47" t="s">
        <v>47</v>
      </c>
      <c r="N236" s="61">
        <f t="shared" si="92"/>
        <v>0</v>
      </c>
      <c r="O236" s="61" t="str">
        <f t="shared" si="90"/>
        <v>0300-99000 0301-83001</v>
      </c>
      <c r="P236" s="65" t="str">
        <f t="shared" si="93"/>
        <v>30099000</v>
      </c>
      <c r="Q236" s="64" t="e">
        <f>INDEX(#REF!,MATCH($BJ236,#REF!,0))</f>
        <v>#REF!</v>
      </c>
      <c r="R236" s="64" t="e">
        <f>INDEX(#REF!,MATCH($BJ236,#REF!,0))</f>
        <v>#REF!</v>
      </c>
      <c r="S236" s="64" t="e">
        <f>INDEX(#REF!,MATCH($BJ236,#REF!,0))</f>
        <v>#REF!</v>
      </c>
      <c r="T236" s="64" t="e">
        <f>INDEX(#REF!,MATCH($BJ236,#REF!,0))</f>
        <v>#REF!</v>
      </c>
      <c r="U236" s="64" t="e">
        <f>INDEX(#REF!,MATCH($BJ236,#REF!,0))</f>
        <v>#REF!</v>
      </c>
      <c r="V236" s="64" t="e">
        <f>INDEX(#REF!,MATCH($BJ236,#REF!,0))</f>
        <v>#REF!</v>
      </c>
      <c r="W236" s="64" t="e">
        <f>INDEX(#REF!,MATCH($BJ236,#REF!,0))</f>
        <v>#REF!</v>
      </c>
      <c r="X236" s="64" t="e">
        <f>INDEX(#REF!,MATCH($BJ236,#REF!,0))</f>
        <v>#REF!</v>
      </c>
      <c r="Y236" s="64" t="e">
        <f>INDEX(#REF!,MATCH($BJ236,#REF!,0))</f>
        <v>#REF!</v>
      </c>
      <c r="Z236" s="64" t="e">
        <f>INDEX(#REF!,MATCH($BJ236,#REF!,0))</f>
        <v>#REF!</v>
      </c>
      <c r="AA236" s="64" t="e">
        <f>INDEX(#REF!,MATCH($BJ236,#REF!,0))</f>
        <v>#REF!</v>
      </c>
      <c r="AB236" s="64" t="e">
        <f>INDEX(#REF!,MATCH($BJ236,#REF!,0))</f>
        <v>#REF!</v>
      </c>
      <c r="AC236" s="64" t="e">
        <f>INDEX(#REF!,MATCH($BJ236,#REF!,0))</f>
        <v>#REF!</v>
      </c>
      <c r="AD236" s="64" t="e">
        <f>INDEX(#REF!,MATCH($BJ236,#REF!,0))</f>
        <v>#REF!</v>
      </c>
      <c r="AE236" s="64" t="e">
        <f>INDEX(#REF!,MATCH($BJ236,#REF!,0))</f>
        <v>#REF!</v>
      </c>
      <c r="AF236" s="64" t="e">
        <f>INDEX(#REF!,MATCH($BJ236,#REF!,0))</f>
        <v>#REF!</v>
      </c>
      <c r="AG236" s="64" t="e">
        <f>INDEX(#REF!,MATCH($BJ236,#REF!,0))</f>
        <v>#REF!</v>
      </c>
      <c r="AH236" s="64" t="e">
        <f>INDEX(#REF!,MATCH($BJ236,#REF!,0))</f>
        <v>#REF!</v>
      </c>
      <c r="AI236" s="64" t="e">
        <f>INDEX(#REF!,MATCH($BJ236,#REF!,0))</f>
        <v>#REF!</v>
      </c>
      <c r="AJ236" s="64" t="e">
        <f>INDEX(#REF!,MATCH(BJ236,#REF!,0))</f>
        <v>#REF!</v>
      </c>
      <c r="AK236" s="77" t="str">
        <f t="shared" si="96"/>
        <v>Not Available</v>
      </c>
      <c r="AL236" s="77" t="str">
        <f t="shared" si="97"/>
        <v>Not Available</v>
      </c>
      <c r="AM236" s="77" t="str">
        <f t="shared" si="98"/>
        <v>Not Available</v>
      </c>
      <c r="AN236" s="77" t="str">
        <f t="shared" si="99"/>
        <v>Not Available</v>
      </c>
      <c r="AO236" s="77" t="str">
        <f t="shared" si="100"/>
        <v>Not Available</v>
      </c>
      <c r="AP236" s="77" t="str">
        <f t="shared" si="101"/>
        <v>Not Available</v>
      </c>
      <c r="AQ236" s="77" t="str">
        <f t="shared" si="102"/>
        <v>Not Available</v>
      </c>
      <c r="AR236" s="77" t="str">
        <f t="shared" si="103"/>
        <v>Not Available</v>
      </c>
      <c r="AS236" s="77" t="str">
        <f t="shared" si="104"/>
        <v>Not Available</v>
      </c>
      <c r="AT236" s="77" t="str">
        <f t="shared" si="105"/>
        <v>Not Available</v>
      </c>
      <c r="AU236" s="77" t="str">
        <f t="shared" si="106"/>
        <v>Not Available</v>
      </c>
      <c r="AV236" s="77" t="str">
        <f t="shared" si="107"/>
        <v>Not Available</v>
      </c>
      <c r="AW236" s="77" t="str">
        <f t="shared" si="108"/>
        <v>Not Available</v>
      </c>
      <c r="AX236" s="77" t="str">
        <f t="shared" si="109"/>
        <v>Not Available</v>
      </c>
      <c r="AY236" s="77" t="str">
        <f t="shared" si="110"/>
        <v>Not Available</v>
      </c>
      <c r="AZ236" s="77" t="str">
        <f t="shared" si="111"/>
        <v>Not Available</v>
      </c>
      <c r="BA236" s="77" t="str">
        <f t="shared" si="112"/>
        <v>Not Available</v>
      </c>
      <c r="BB236" s="77" t="str">
        <f t="shared" si="113"/>
        <v>Not Available</v>
      </c>
      <c r="BC236" s="77" t="str">
        <f t="shared" si="114"/>
        <v>Not Available</v>
      </c>
      <c r="BD236" s="77" t="str">
        <f t="shared" si="115"/>
        <v>Not Available</v>
      </c>
      <c r="BE236" s="65" t="str">
        <f t="shared" si="94"/>
        <v>N/A</v>
      </c>
      <c r="BF236" s="65" t="e">
        <f t="shared" si="95"/>
        <v>#VALUE!</v>
      </c>
      <c r="BG236" s="47" t="s">
        <v>30494</v>
      </c>
      <c r="BH236" s="61" t="str">
        <f>VLOOKUP($H236,'Code Type Lookup'!$A$2:$G$17237,7,FALSE)</f>
        <v>Medicine and Surgery Services</v>
      </c>
      <c r="BI236">
        <v>99000</v>
      </c>
      <c r="BJ236">
        <v>300</v>
      </c>
      <c r="BK236" s="47"/>
    </row>
    <row r="237" spans="1:63" x14ac:dyDescent="0.3">
      <c r="B237" s="61" t="str">
        <f t="shared" si="88"/>
        <v>Clinical Laboratory &amp; Pathology Procedures-Gonadotropin, luteinizing (reproductive hormone) level-83002</v>
      </c>
      <c r="C237" s="61" t="str">
        <f t="shared" si="89"/>
        <v>83002-0301</v>
      </c>
      <c r="D237" s="47" t="s">
        <v>577</v>
      </c>
      <c r="E237" s="47" t="s">
        <v>171</v>
      </c>
      <c r="F237" s="61" t="str">
        <f>IFERROR(VLOOKUP($H237,'Code Type Lookup'!$A$2:$F$17237,6,FALSE),G237)</f>
        <v>Clinical Laboratory &amp; Pathology Procedures</v>
      </c>
      <c r="G237" s="61" t="str">
        <f>IFERROR(VLOOKUP($H237,'Plain Language Descriptions'!$A$2:$B$4913,2,FALSE),VLOOKUP($I237,'Code Type Lookup'!$L$2:$M$48,2,FALSE))</f>
        <v>Gonadotropin, luteinizing (reproductive hormone) level</v>
      </c>
      <c r="H237" s="62" t="s">
        <v>579</v>
      </c>
      <c r="I237" s="66" t="s">
        <v>208</v>
      </c>
      <c r="J237" s="63" t="s">
        <v>577</v>
      </c>
      <c r="K237" s="72">
        <v>248</v>
      </c>
      <c r="L237" s="61">
        <f t="shared" si="91"/>
        <v>4</v>
      </c>
      <c r="M237" s="47" t="s">
        <v>51</v>
      </c>
      <c r="N237" s="61">
        <f t="shared" si="92"/>
        <v>1</v>
      </c>
      <c r="O237" s="61" t="str">
        <f t="shared" si="90"/>
        <v>0301-83002 0301-83002</v>
      </c>
      <c r="P237" s="65" t="str">
        <f t="shared" si="93"/>
        <v>30183002</v>
      </c>
      <c r="Q237" s="64" t="e">
        <f>INDEX(#REF!,MATCH(P237,#REF!,0))</f>
        <v>#REF!</v>
      </c>
      <c r="R237" s="64" t="e">
        <f>INDEX(#REF!,MATCH($P237,#REF!,0))</f>
        <v>#REF!</v>
      </c>
      <c r="S237" s="64" t="e">
        <f>INDEX(#REF!,MATCH($P237,#REF!,0))</f>
        <v>#REF!</v>
      </c>
      <c r="T237" s="64" t="e">
        <f>INDEX(#REF!,MATCH($P237,#REF!,0))</f>
        <v>#REF!</v>
      </c>
      <c r="U237" s="64" t="e">
        <f>INDEX(#REF!,MATCH($P237,#REF!,0))</f>
        <v>#REF!</v>
      </c>
      <c r="V237" s="64" t="e">
        <f>INDEX(#REF!,MATCH($P237,#REF!,0))</f>
        <v>#REF!</v>
      </c>
      <c r="W237" s="64" t="e">
        <f>INDEX(#REF!,MATCH($P237,#REF!,0))</f>
        <v>#REF!</v>
      </c>
      <c r="X237" s="64" t="e">
        <f>INDEX(#REF!,MATCH($P237,#REF!,0))</f>
        <v>#REF!</v>
      </c>
      <c r="Y237" s="64" t="e">
        <f>INDEX(#REF!,MATCH($P237,#REF!,0))</f>
        <v>#REF!</v>
      </c>
      <c r="Z237" s="64" t="e">
        <f>INDEX(#REF!,MATCH($P237,#REF!,0))</f>
        <v>#REF!</v>
      </c>
      <c r="AA237" s="64" t="e">
        <f>INDEX(#REF!,MATCH($P237,#REF!,0))</f>
        <v>#REF!</v>
      </c>
      <c r="AB237" s="64" t="e">
        <f>INDEX(#REF!,MATCH($P237,#REF!,0))</f>
        <v>#REF!</v>
      </c>
      <c r="AC237" s="64" t="e">
        <f>INDEX(#REF!,MATCH($P237,#REF!,0))</f>
        <v>#REF!</v>
      </c>
      <c r="AD237" s="64" t="e">
        <f>INDEX(#REF!,MATCH($P237,#REF!,0))</f>
        <v>#REF!</v>
      </c>
      <c r="AE237" s="64" t="e">
        <f>INDEX(#REF!,MATCH($P237,#REF!,0))</f>
        <v>#REF!</v>
      </c>
      <c r="AF237" s="64" t="e">
        <f>INDEX(#REF!,MATCH($P237,#REF!,0))</f>
        <v>#REF!</v>
      </c>
      <c r="AG237" s="64" t="e">
        <f>INDEX(#REF!,MATCH($P237,#REF!,0))</f>
        <v>#REF!</v>
      </c>
      <c r="AH237" s="64" t="e">
        <f>INDEX(#REF!,MATCH($P237,#REF!,0))</f>
        <v>#REF!</v>
      </c>
      <c r="AI237" s="64" t="e">
        <f>INDEX(#REF!,MATCH($P237,#REF!,0))</f>
        <v>#REF!</v>
      </c>
      <c r="AJ237" s="64" t="e">
        <f>INDEX(#REF!,MATCH(P237,#REF!,0))</f>
        <v>#REF!</v>
      </c>
      <c r="AK237" s="77" t="str">
        <f t="shared" si="96"/>
        <v>Not Available</v>
      </c>
      <c r="AL237" s="77" t="str">
        <f t="shared" si="97"/>
        <v>Not Available</v>
      </c>
      <c r="AM237" s="77" t="str">
        <f t="shared" si="98"/>
        <v>Not Available</v>
      </c>
      <c r="AN237" s="77" t="str">
        <f t="shared" si="99"/>
        <v>Not Available</v>
      </c>
      <c r="AO237" s="77" t="str">
        <f t="shared" si="100"/>
        <v>Not Available</v>
      </c>
      <c r="AP237" s="77" t="str">
        <f t="shared" si="101"/>
        <v>Not Available</v>
      </c>
      <c r="AQ237" s="77" t="str">
        <f t="shared" si="102"/>
        <v>Not Available</v>
      </c>
      <c r="AR237" s="77" t="str">
        <f t="shared" si="103"/>
        <v>Not Available</v>
      </c>
      <c r="AS237" s="77" t="str">
        <f t="shared" si="104"/>
        <v>Not Available</v>
      </c>
      <c r="AT237" s="77" t="str">
        <f t="shared" si="105"/>
        <v>Not Available</v>
      </c>
      <c r="AU237" s="77" t="str">
        <f t="shared" si="106"/>
        <v>Not Available</v>
      </c>
      <c r="AV237" s="77" t="str">
        <f t="shared" si="107"/>
        <v>Not Available</v>
      </c>
      <c r="AW237" s="77" t="str">
        <f t="shared" si="108"/>
        <v>Not Available</v>
      </c>
      <c r="AX237" s="77" t="str">
        <f t="shared" si="109"/>
        <v>Not Available</v>
      </c>
      <c r="AY237" s="77" t="str">
        <f t="shared" si="110"/>
        <v>Not Available</v>
      </c>
      <c r="AZ237" s="77" t="str">
        <f t="shared" si="111"/>
        <v>Not Available</v>
      </c>
      <c r="BA237" s="77" t="str">
        <f t="shared" si="112"/>
        <v>Not Available</v>
      </c>
      <c r="BB237" s="77" t="str">
        <f t="shared" si="113"/>
        <v>Not Available</v>
      </c>
      <c r="BC237" s="77" t="str">
        <f t="shared" si="114"/>
        <v>Not Available</v>
      </c>
      <c r="BD237" s="77" t="str">
        <f t="shared" si="115"/>
        <v>Not Available</v>
      </c>
      <c r="BE237" s="65">
        <f t="shared" si="94"/>
        <v>6</v>
      </c>
      <c r="BF237" s="65">
        <f t="shared" si="95"/>
        <v>2</v>
      </c>
      <c r="BG237" s="47" t="s">
        <v>26253</v>
      </c>
      <c r="BH237" s="61" t="str">
        <f>VLOOKUP($H237,'Code Type Lookup'!$A$2:$G$17237,7,FALSE)</f>
        <v>Laboratory &amp; Pathology Services</v>
      </c>
      <c r="BI237">
        <v>83002</v>
      </c>
      <c r="BJ237">
        <v>301</v>
      </c>
      <c r="BK237" s="47"/>
    </row>
    <row r="238" spans="1:63" x14ac:dyDescent="0.3">
      <c r="B238" s="61" t="str">
        <f t="shared" si="88"/>
        <v>Clinical Laboratory &amp; Pathology Procedures-Gonadotropin, follicle stimulating (reproductive hormone) level-83001</v>
      </c>
      <c r="C238" s="61" t="str">
        <f t="shared" si="89"/>
        <v>83002-0301</v>
      </c>
      <c r="D238" s="47" t="s">
        <v>577</v>
      </c>
      <c r="E238" s="47" t="s">
        <v>187</v>
      </c>
      <c r="F238" s="61" t="str">
        <f>IFERROR(VLOOKUP($H238,'Code Type Lookup'!$A$2:$F$17237,6,FALSE),G238)</f>
        <v>Clinical Laboratory &amp; Pathology Procedures</v>
      </c>
      <c r="G238" s="61" t="str">
        <f>IFERROR(VLOOKUP($H238,'Plain Language Descriptions'!$A$2:$B$4913,2,FALSE),VLOOKUP($I238,'Code Type Lookup'!$L$2:$M$48,2,FALSE))</f>
        <v>Gonadotropin, follicle stimulating (reproductive hormone) level</v>
      </c>
      <c r="H238" s="62" t="s">
        <v>581</v>
      </c>
      <c r="I238" s="66" t="s">
        <v>208</v>
      </c>
      <c r="J238" s="63" t="s">
        <v>582</v>
      </c>
      <c r="K238" s="72">
        <v>251</v>
      </c>
      <c r="L238" s="61">
        <f t="shared" si="91"/>
        <v>4</v>
      </c>
      <c r="M238" s="47" t="s">
        <v>47</v>
      </c>
      <c r="N238" s="61">
        <f t="shared" si="92"/>
        <v>0</v>
      </c>
      <c r="O238" s="61" t="str">
        <f t="shared" si="90"/>
        <v>0301-83001 0301-83002</v>
      </c>
      <c r="P238" s="65" t="str">
        <f t="shared" si="93"/>
        <v>30183001</v>
      </c>
      <c r="Q238" s="64" t="e">
        <f>INDEX(#REF!,MATCH(P238,#REF!,0))</f>
        <v>#REF!</v>
      </c>
      <c r="R238" s="64" t="e">
        <f>INDEX(#REF!,MATCH($P238,#REF!,0))</f>
        <v>#REF!</v>
      </c>
      <c r="S238" s="64" t="e">
        <f>INDEX(#REF!,MATCH($P238,#REF!,0))</f>
        <v>#REF!</v>
      </c>
      <c r="T238" s="64" t="e">
        <f>INDEX(#REF!,MATCH($P238,#REF!,0))</f>
        <v>#REF!</v>
      </c>
      <c r="U238" s="64" t="e">
        <f>INDEX(#REF!,MATCH($P238,#REF!,0))</f>
        <v>#REF!</v>
      </c>
      <c r="V238" s="64" t="e">
        <f>INDEX(#REF!,MATCH($P238,#REF!,0))</f>
        <v>#REF!</v>
      </c>
      <c r="W238" s="64" t="e">
        <f>INDEX(#REF!,MATCH($P238,#REF!,0))</f>
        <v>#REF!</v>
      </c>
      <c r="X238" s="64" t="e">
        <f>INDEX(#REF!,MATCH($P238,#REF!,0))</f>
        <v>#REF!</v>
      </c>
      <c r="Y238" s="64" t="e">
        <f>INDEX(#REF!,MATCH($P238,#REF!,0))</f>
        <v>#REF!</v>
      </c>
      <c r="Z238" s="64" t="e">
        <f>INDEX(#REF!,MATCH($P238,#REF!,0))</f>
        <v>#REF!</v>
      </c>
      <c r="AA238" s="64" t="e">
        <f>INDEX(#REF!,MATCH($P238,#REF!,0))</f>
        <v>#REF!</v>
      </c>
      <c r="AB238" s="64" t="e">
        <f>INDEX(#REF!,MATCH($P238,#REF!,0))</f>
        <v>#REF!</v>
      </c>
      <c r="AC238" s="64" t="e">
        <f>INDEX(#REF!,MATCH($P238,#REF!,0))</f>
        <v>#REF!</v>
      </c>
      <c r="AD238" s="64" t="e">
        <f>INDEX(#REF!,MATCH($P238,#REF!,0))</f>
        <v>#REF!</v>
      </c>
      <c r="AE238" s="64" t="e">
        <f>INDEX(#REF!,MATCH($P238,#REF!,0))</f>
        <v>#REF!</v>
      </c>
      <c r="AF238" s="64" t="e">
        <f>INDEX(#REF!,MATCH($P238,#REF!,0))</f>
        <v>#REF!</v>
      </c>
      <c r="AG238" s="64" t="e">
        <f>INDEX(#REF!,MATCH($P238,#REF!,0))</f>
        <v>#REF!</v>
      </c>
      <c r="AH238" s="64" t="e">
        <f>INDEX(#REF!,MATCH($P238,#REF!,0))</f>
        <v>#REF!</v>
      </c>
      <c r="AI238" s="64" t="e">
        <f>INDEX(#REF!,MATCH($P238,#REF!,0))</f>
        <v>#REF!</v>
      </c>
      <c r="AJ238" s="64" t="e">
        <f>INDEX(#REF!,MATCH(P238,#REF!,0))</f>
        <v>#REF!</v>
      </c>
      <c r="AK238" s="77" t="str">
        <f t="shared" si="96"/>
        <v>Not Available</v>
      </c>
      <c r="AL238" s="77" t="str">
        <f t="shared" si="97"/>
        <v>Not Available</v>
      </c>
      <c r="AM238" s="77" t="str">
        <f t="shared" si="98"/>
        <v>Not Available</v>
      </c>
      <c r="AN238" s="77" t="str">
        <f t="shared" si="99"/>
        <v>Not Available</v>
      </c>
      <c r="AO238" s="77" t="str">
        <f t="shared" si="100"/>
        <v>Not Available</v>
      </c>
      <c r="AP238" s="77" t="str">
        <f t="shared" si="101"/>
        <v>Not Available</v>
      </c>
      <c r="AQ238" s="77" t="str">
        <f t="shared" si="102"/>
        <v>Not Available</v>
      </c>
      <c r="AR238" s="77" t="str">
        <f t="shared" si="103"/>
        <v>Not Available</v>
      </c>
      <c r="AS238" s="77" t="str">
        <f t="shared" si="104"/>
        <v>Not Available</v>
      </c>
      <c r="AT238" s="77" t="str">
        <f t="shared" si="105"/>
        <v>Not Available</v>
      </c>
      <c r="AU238" s="77" t="str">
        <f t="shared" si="106"/>
        <v>Not Available</v>
      </c>
      <c r="AV238" s="77" t="str">
        <f t="shared" si="107"/>
        <v>Not Available</v>
      </c>
      <c r="AW238" s="77" t="str">
        <f t="shared" si="108"/>
        <v>Not Available</v>
      </c>
      <c r="AX238" s="77" t="str">
        <f t="shared" si="109"/>
        <v>Not Available</v>
      </c>
      <c r="AY238" s="77" t="str">
        <f t="shared" si="110"/>
        <v>Not Available</v>
      </c>
      <c r="AZ238" s="77" t="str">
        <f t="shared" si="111"/>
        <v>Not Available</v>
      </c>
      <c r="BA238" s="77" t="str">
        <f t="shared" si="112"/>
        <v>Not Available</v>
      </c>
      <c r="BB238" s="77" t="str">
        <f t="shared" si="113"/>
        <v>Not Available</v>
      </c>
      <c r="BC238" s="77" t="str">
        <f t="shared" si="114"/>
        <v>Not Available</v>
      </c>
      <c r="BD238" s="77" t="str">
        <f t="shared" si="115"/>
        <v>Not Available</v>
      </c>
      <c r="BE238" s="65" t="str">
        <f t="shared" si="94"/>
        <v>N/A</v>
      </c>
      <c r="BF238" s="65" t="e">
        <f t="shared" si="95"/>
        <v>#VALUE!</v>
      </c>
      <c r="BG238" s="47" t="s">
        <v>26252</v>
      </c>
      <c r="BH238" s="61" t="str">
        <f>VLOOKUP($H238,'Code Type Lookup'!$A$2:$G$17237,7,FALSE)</f>
        <v>Laboratory &amp; Pathology Services</v>
      </c>
      <c r="BI238">
        <v>83001</v>
      </c>
      <c r="BJ238">
        <v>301</v>
      </c>
      <c r="BK238" s="47"/>
    </row>
    <row r="239" spans="1:63" x14ac:dyDescent="0.3">
      <c r="B239" s="61" t="str">
        <f t="shared" si="88"/>
        <v>Surgery Procedures -Draw Blood from Vein-36415</v>
      </c>
      <c r="C239" s="61" t="str">
        <f t="shared" si="89"/>
        <v>83002-0301</v>
      </c>
      <c r="D239" s="47" t="s">
        <v>577</v>
      </c>
      <c r="E239" s="47" t="s">
        <v>187</v>
      </c>
      <c r="F239" s="61" t="str">
        <f>IFERROR(VLOOKUP($H239,'Code Type Lookup'!$A$2:$F$17237,6,FALSE),G239)</f>
        <v xml:space="preserve">Surgery Procedures </v>
      </c>
      <c r="G239" s="61" t="str">
        <f>IFERROR(VLOOKUP($H239,'Plain Language Descriptions'!$A$2:$B$4913,2,FALSE),VLOOKUP($I239,'Code Type Lookup'!$L$2:$M$48,2,FALSE))</f>
        <v>Draw Blood from Vein</v>
      </c>
      <c r="H239" s="62" t="s">
        <v>49</v>
      </c>
      <c r="I239" s="66" t="s">
        <v>50</v>
      </c>
      <c r="J239" s="63" t="s">
        <v>33992</v>
      </c>
      <c r="K239" s="72">
        <v>34</v>
      </c>
      <c r="L239" s="61">
        <f t="shared" si="91"/>
        <v>4</v>
      </c>
      <c r="M239" s="47" t="s">
        <v>47</v>
      </c>
      <c r="N239" s="61">
        <f t="shared" si="92"/>
        <v>0</v>
      </c>
      <c r="O239" s="61" t="str">
        <f t="shared" si="90"/>
        <v>0300-36415 0301-83002</v>
      </c>
      <c r="P239" s="65" t="str">
        <f t="shared" si="93"/>
        <v>30036415</v>
      </c>
      <c r="Q239" s="64" t="e">
        <f>INDEX(#REF!,MATCH(P239,#REF!,0))</f>
        <v>#REF!</v>
      </c>
      <c r="R239" s="64" t="e">
        <f>INDEX(#REF!,MATCH($P239,#REF!,0))</f>
        <v>#REF!</v>
      </c>
      <c r="S239" s="64" t="e">
        <f>INDEX(#REF!,MATCH($P239,#REF!,0))</f>
        <v>#REF!</v>
      </c>
      <c r="T239" s="64" t="e">
        <f>INDEX(#REF!,MATCH($P239,#REF!,0))</f>
        <v>#REF!</v>
      </c>
      <c r="U239" s="64" t="e">
        <f>INDEX(#REF!,MATCH($P239,#REF!,0))</f>
        <v>#REF!</v>
      </c>
      <c r="V239" s="64" t="e">
        <f>INDEX(#REF!,MATCH($P239,#REF!,0))</f>
        <v>#REF!</v>
      </c>
      <c r="W239" s="64" t="e">
        <f>INDEX(#REF!,MATCH($P239,#REF!,0))</f>
        <v>#REF!</v>
      </c>
      <c r="X239" s="64" t="e">
        <f>INDEX(#REF!,MATCH($P239,#REF!,0))</f>
        <v>#REF!</v>
      </c>
      <c r="Y239" s="64" t="e">
        <f>INDEX(#REF!,MATCH($P239,#REF!,0))</f>
        <v>#REF!</v>
      </c>
      <c r="Z239" s="64" t="e">
        <f>INDEX(#REF!,MATCH($P239,#REF!,0))</f>
        <v>#REF!</v>
      </c>
      <c r="AA239" s="64" t="e">
        <f>INDEX(#REF!,MATCH($P239,#REF!,0))</f>
        <v>#REF!</v>
      </c>
      <c r="AB239" s="64" t="e">
        <f>INDEX(#REF!,MATCH($P239,#REF!,0))</f>
        <v>#REF!</v>
      </c>
      <c r="AC239" s="64" t="e">
        <f>INDEX(#REF!,MATCH($P239,#REF!,0))</f>
        <v>#REF!</v>
      </c>
      <c r="AD239" s="64" t="e">
        <f>INDEX(#REF!,MATCH($P239,#REF!,0))</f>
        <v>#REF!</v>
      </c>
      <c r="AE239" s="64" t="e">
        <f>INDEX(#REF!,MATCH($P239,#REF!,0))</f>
        <v>#REF!</v>
      </c>
      <c r="AF239" s="64" t="e">
        <f>INDEX(#REF!,MATCH($P239,#REF!,0))</f>
        <v>#REF!</v>
      </c>
      <c r="AG239" s="64" t="e">
        <f>INDEX(#REF!,MATCH($P239,#REF!,0))</f>
        <v>#REF!</v>
      </c>
      <c r="AH239" s="64" t="e">
        <f>INDEX(#REF!,MATCH($P239,#REF!,0))</f>
        <v>#REF!</v>
      </c>
      <c r="AI239" s="64" t="e">
        <f>INDEX(#REF!,MATCH($P239,#REF!,0))</f>
        <v>#REF!</v>
      </c>
      <c r="AJ239" s="64" t="e">
        <f>INDEX(#REF!,MATCH(P239,#REF!,0))</f>
        <v>#REF!</v>
      </c>
      <c r="AK239" s="77" t="str">
        <f t="shared" si="96"/>
        <v>Not Available</v>
      </c>
      <c r="AL239" s="77" t="str">
        <f t="shared" si="97"/>
        <v>Not Available</v>
      </c>
      <c r="AM239" s="77" t="str">
        <f t="shared" si="98"/>
        <v>Not Available</v>
      </c>
      <c r="AN239" s="77" t="str">
        <f t="shared" si="99"/>
        <v>Not Available</v>
      </c>
      <c r="AO239" s="77" t="str">
        <f t="shared" si="100"/>
        <v>Not Available</v>
      </c>
      <c r="AP239" s="77" t="str">
        <f t="shared" si="101"/>
        <v>Not Available</v>
      </c>
      <c r="AQ239" s="77" t="str">
        <f t="shared" si="102"/>
        <v>Not Available</v>
      </c>
      <c r="AR239" s="77" t="str">
        <f t="shared" si="103"/>
        <v>Not Available</v>
      </c>
      <c r="AS239" s="77" t="str">
        <f t="shared" si="104"/>
        <v>Not Available</v>
      </c>
      <c r="AT239" s="77" t="str">
        <f t="shared" si="105"/>
        <v>Not Available</v>
      </c>
      <c r="AU239" s="77" t="str">
        <f t="shared" si="106"/>
        <v>Not Available</v>
      </c>
      <c r="AV239" s="77" t="str">
        <f t="shared" si="107"/>
        <v>Not Available</v>
      </c>
      <c r="AW239" s="77" t="str">
        <f t="shared" si="108"/>
        <v>Not Available</v>
      </c>
      <c r="AX239" s="77" t="str">
        <f t="shared" si="109"/>
        <v>Not Available</v>
      </c>
      <c r="AY239" s="77" t="str">
        <f t="shared" si="110"/>
        <v>Not Available</v>
      </c>
      <c r="AZ239" s="77" t="str">
        <f t="shared" si="111"/>
        <v>Not Available</v>
      </c>
      <c r="BA239" s="77" t="str">
        <f t="shared" si="112"/>
        <v>Not Available</v>
      </c>
      <c r="BB239" s="77" t="str">
        <f t="shared" si="113"/>
        <v>Not Available</v>
      </c>
      <c r="BC239" s="77" t="str">
        <f t="shared" si="114"/>
        <v>Not Available</v>
      </c>
      <c r="BD239" s="77" t="str">
        <f t="shared" si="115"/>
        <v>Not Available</v>
      </c>
      <c r="BE239" s="65" t="str">
        <f t="shared" si="94"/>
        <v>N/A</v>
      </c>
      <c r="BF239" s="65" t="e">
        <f t="shared" si="95"/>
        <v>#VALUE!</v>
      </c>
      <c r="BG239" s="47" t="s">
        <v>17386</v>
      </c>
      <c r="BH239" s="61" t="str">
        <f>VLOOKUP($H239,'Code Type Lookup'!$A$2:$G$17237,7,FALSE)</f>
        <v>Medicine and Surgery Services</v>
      </c>
      <c r="BI239">
        <v>36415</v>
      </c>
      <c r="BJ239">
        <v>300</v>
      </c>
      <c r="BK239" s="47"/>
    </row>
    <row r="240" spans="1:63" x14ac:dyDescent="0.3">
      <c r="B240" s="61" t="str">
        <f t="shared" si="88"/>
        <v>Medicine Services-Specimen Handling from Office to Lab-99000</v>
      </c>
      <c r="C240" s="61" t="str">
        <f t="shared" si="89"/>
        <v>83002-0301</v>
      </c>
      <c r="D240" s="47" t="s">
        <v>577</v>
      </c>
      <c r="E240" s="47" t="s">
        <v>187</v>
      </c>
      <c r="F240" s="61" t="str">
        <f>IFERROR(VLOOKUP($H240,'Code Type Lookup'!$A$2:$F$17237,6,FALSE),G240)</f>
        <v>Medicine Services</v>
      </c>
      <c r="G240" s="61" t="str">
        <f>IFERROR(VLOOKUP($H240,'Plain Language Descriptions'!$A$2:$B$4913,2,FALSE),VLOOKUP($I240,'Code Type Lookup'!$L$2:$M$48,2,FALSE))</f>
        <v>Specimen Handling from Office to Lab</v>
      </c>
      <c r="H240" s="62" t="s">
        <v>30493</v>
      </c>
      <c r="I240" s="66" t="s">
        <v>50</v>
      </c>
      <c r="J240" s="63" t="s">
        <v>33993</v>
      </c>
      <c r="K240" s="72">
        <v>106</v>
      </c>
      <c r="L240" s="61">
        <f t="shared" si="91"/>
        <v>4</v>
      </c>
      <c r="M240" s="47" t="s">
        <v>47</v>
      </c>
      <c r="N240" s="61">
        <f t="shared" si="92"/>
        <v>0</v>
      </c>
      <c r="O240" s="61" t="str">
        <f t="shared" si="90"/>
        <v>0300-99000 0301-83002</v>
      </c>
      <c r="P240" s="65" t="str">
        <f t="shared" si="93"/>
        <v>30099000</v>
      </c>
      <c r="Q240" s="64" t="e">
        <f>INDEX(#REF!,MATCH($BJ240,#REF!,0))</f>
        <v>#REF!</v>
      </c>
      <c r="R240" s="64" t="e">
        <f>INDEX(#REF!,MATCH($BJ240,#REF!,0))</f>
        <v>#REF!</v>
      </c>
      <c r="S240" s="64" t="e">
        <f>INDEX(#REF!,MATCH($BJ240,#REF!,0))</f>
        <v>#REF!</v>
      </c>
      <c r="T240" s="64" t="e">
        <f>INDEX(#REF!,MATCH($BJ240,#REF!,0))</f>
        <v>#REF!</v>
      </c>
      <c r="U240" s="64" t="e">
        <f>INDEX(#REF!,MATCH($BJ240,#REF!,0))</f>
        <v>#REF!</v>
      </c>
      <c r="V240" s="64" t="e">
        <f>INDEX(#REF!,MATCH($BJ240,#REF!,0))</f>
        <v>#REF!</v>
      </c>
      <c r="W240" s="64" t="e">
        <f>INDEX(#REF!,MATCH($BJ240,#REF!,0))</f>
        <v>#REF!</v>
      </c>
      <c r="X240" s="64" t="e">
        <f>INDEX(#REF!,MATCH($BJ240,#REF!,0))</f>
        <v>#REF!</v>
      </c>
      <c r="Y240" s="64" t="e">
        <f>INDEX(#REF!,MATCH($BJ240,#REF!,0))</f>
        <v>#REF!</v>
      </c>
      <c r="Z240" s="64" t="e">
        <f>INDEX(#REF!,MATCH($BJ240,#REF!,0))</f>
        <v>#REF!</v>
      </c>
      <c r="AA240" s="64" t="e">
        <f>INDEX(#REF!,MATCH($BJ240,#REF!,0))</f>
        <v>#REF!</v>
      </c>
      <c r="AB240" s="64" t="e">
        <f>INDEX(#REF!,MATCH($BJ240,#REF!,0))</f>
        <v>#REF!</v>
      </c>
      <c r="AC240" s="64" t="e">
        <f>INDEX(#REF!,MATCH($BJ240,#REF!,0))</f>
        <v>#REF!</v>
      </c>
      <c r="AD240" s="64" t="e">
        <f>INDEX(#REF!,MATCH($BJ240,#REF!,0))</f>
        <v>#REF!</v>
      </c>
      <c r="AE240" s="64" t="e">
        <f>INDEX(#REF!,MATCH($BJ240,#REF!,0))</f>
        <v>#REF!</v>
      </c>
      <c r="AF240" s="64" t="e">
        <f>INDEX(#REF!,MATCH($BJ240,#REF!,0))</f>
        <v>#REF!</v>
      </c>
      <c r="AG240" s="64" t="e">
        <f>INDEX(#REF!,MATCH($BJ240,#REF!,0))</f>
        <v>#REF!</v>
      </c>
      <c r="AH240" s="64" t="e">
        <f>INDEX(#REF!,MATCH($BJ240,#REF!,0))</f>
        <v>#REF!</v>
      </c>
      <c r="AI240" s="64" t="e">
        <f>INDEX(#REF!,MATCH($BJ240,#REF!,0))</f>
        <v>#REF!</v>
      </c>
      <c r="AJ240" s="64" t="e">
        <f>INDEX(#REF!,MATCH(BJ240,#REF!,0))</f>
        <v>#REF!</v>
      </c>
      <c r="AK240" s="77" t="str">
        <f t="shared" si="96"/>
        <v>Not Available</v>
      </c>
      <c r="AL240" s="77" t="str">
        <f t="shared" si="97"/>
        <v>Not Available</v>
      </c>
      <c r="AM240" s="77" t="str">
        <f t="shared" si="98"/>
        <v>Not Available</v>
      </c>
      <c r="AN240" s="77" t="str">
        <f t="shared" si="99"/>
        <v>Not Available</v>
      </c>
      <c r="AO240" s="77" t="str">
        <f t="shared" si="100"/>
        <v>Not Available</v>
      </c>
      <c r="AP240" s="77" t="str">
        <f t="shared" si="101"/>
        <v>Not Available</v>
      </c>
      <c r="AQ240" s="77" t="str">
        <f t="shared" si="102"/>
        <v>Not Available</v>
      </c>
      <c r="AR240" s="77" t="str">
        <f t="shared" si="103"/>
        <v>Not Available</v>
      </c>
      <c r="AS240" s="77" t="str">
        <f t="shared" si="104"/>
        <v>Not Available</v>
      </c>
      <c r="AT240" s="77" t="str">
        <f t="shared" si="105"/>
        <v>Not Available</v>
      </c>
      <c r="AU240" s="77" t="str">
        <f t="shared" si="106"/>
        <v>Not Available</v>
      </c>
      <c r="AV240" s="77" t="str">
        <f t="shared" si="107"/>
        <v>Not Available</v>
      </c>
      <c r="AW240" s="77" t="str">
        <f t="shared" si="108"/>
        <v>Not Available</v>
      </c>
      <c r="AX240" s="77" t="str">
        <f t="shared" si="109"/>
        <v>Not Available</v>
      </c>
      <c r="AY240" s="77" t="str">
        <f t="shared" si="110"/>
        <v>Not Available</v>
      </c>
      <c r="AZ240" s="77" t="str">
        <f t="shared" si="111"/>
        <v>Not Available</v>
      </c>
      <c r="BA240" s="77" t="str">
        <f t="shared" si="112"/>
        <v>Not Available</v>
      </c>
      <c r="BB240" s="77" t="str">
        <f t="shared" si="113"/>
        <v>Not Available</v>
      </c>
      <c r="BC240" s="77" t="str">
        <f t="shared" si="114"/>
        <v>Not Available</v>
      </c>
      <c r="BD240" s="77" t="str">
        <f t="shared" si="115"/>
        <v>Not Available</v>
      </c>
      <c r="BE240" s="65" t="str">
        <f t="shared" si="94"/>
        <v>N/A</v>
      </c>
      <c r="BF240" s="65" t="e">
        <f t="shared" si="95"/>
        <v>#VALUE!</v>
      </c>
      <c r="BG240" s="47" t="s">
        <v>30494</v>
      </c>
      <c r="BH240" s="61" t="str">
        <f>VLOOKUP($H240,'Code Type Lookup'!$A$2:$G$17237,7,FALSE)</f>
        <v>Medicine and Surgery Services</v>
      </c>
      <c r="BI240">
        <v>99000</v>
      </c>
      <c r="BJ240">
        <v>300</v>
      </c>
      <c r="BK240" s="47"/>
    </row>
    <row r="241" spans="1:63" x14ac:dyDescent="0.3">
      <c r="B241" s="61" t="str">
        <f t="shared" si="88"/>
        <v>Clinical Laboratory &amp; Pathology Procedures-Human growth hormone level-83003</v>
      </c>
      <c r="C241" s="61" t="str">
        <f t="shared" si="89"/>
        <v>83003-0301</v>
      </c>
      <c r="D241" s="47" t="s">
        <v>33867</v>
      </c>
      <c r="E241" s="47" t="s">
        <v>171</v>
      </c>
      <c r="F241" s="61" t="str">
        <f>IFERROR(VLOOKUP($H241,'Code Type Lookup'!$A$2:$F$17237,6,FALSE),G241)</f>
        <v>Clinical Laboratory &amp; Pathology Procedures</v>
      </c>
      <c r="G241" s="61" t="str">
        <f>IFERROR(VLOOKUP($H241,'Plain Language Descriptions'!$A$2:$B$4913,2,FALSE),VLOOKUP($I241,'Code Type Lookup'!$L$2:$M$48,2,FALSE))</f>
        <v>Human growth hormone level</v>
      </c>
      <c r="H241" s="62" t="s">
        <v>26254</v>
      </c>
      <c r="I241" s="66" t="s">
        <v>208</v>
      </c>
      <c r="J241" s="63" t="s">
        <v>33867</v>
      </c>
      <c r="K241" s="72">
        <v>351</v>
      </c>
      <c r="L241" s="61">
        <f t="shared" si="91"/>
        <v>5</v>
      </c>
      <c r="M241" s="47" t="s">
        <v>51</v>
      </c>
      <c r="N241" s="61">
        <f t="shared" si="92"/>
        <v>1</v>
      </c>
      <c r="O241" s="61" t="str">
        <f t="shared" si="90"/>
        <v>0301-83003 0301-83003</v>
      </c>
      <c r="P241" s="65" t="str">
        <f t="shared" si="93"/>
        <v>30183003</v>
      </c>
      <c r="Q241" s="64" t="e">
        <f>INDEX(#REF!,MATCH(P241,#REF!,0))</f>
        <v>#REF!</v>
      </c>
      <c r="R241" s="64" t="e">
        <f>INDEX(#REF!,MATCH($P241,#REF!,0))</f>
        <v>#REF!</v>
      </c>
      <c r="S241" s="64" t="e">
        <f>INDEX(#REF!,MATCH($P241,#REF!,0))</f>
        <v>#REF!</v>
      </c>
      <c r="T241" s="64" t="e">
        <f>INDEX(#REF!,MATCH($P241,#REF!,0))</f>
        <v>#REF!</v>
      </c>
      <c r="U241" s="64" t="e">
        <f>INDEX(#REF!,MATCH($P241,#REF!,0))</f>
        <v>#REF!</v>
      </c>
      <c r="V241" s="64" t="e">
        <f>INDEX(#REF!,MATCH($P241,#REF!,0))</f>
        <v>#REF!</v>
      </c>
      <c r="W241" s="64" t="e">
        <f>INDEX(#REF!,MATCH($P241,#REF!,0))</f>
        <v>#REF!</v>
      </c>
      <c r="X241" s="64" t="e">
        <f>INDEX(#REF!,MATCH($P241,#REF!,0))</f>
        <v>#REF!</v>
      </c>
      <c r="Y241" s="64" t="e">
        <f>INDEX(#REF!,MATCH($P241,#REF!,0))</f>
        <v>#REF!</v>
      </c>
      <c r="Z241" s="64" t="e">
        <f>INDEX(#REF!,MATCH($P241,#REF!,0))</f>
        <v>#REF!</v>
      </c>
      <c r="AA241" s="64" t="e">
        <f>INDEX(#REF!,MATCH($P241,#REF!,0))</f>
        <v>#REF!</v>
      </c>
      <c r="AB241" s="64" t="e">
        <f>INDEX(#REF!,MATCH($P241,#REF!,0))</f>
        <v>#REF!</v>
      </c>
      <c r="AC241" s="64" t="e">
        <f>INDEX(#REF!,MATCH($P241,#REF!,0))</f>
        <v>#REF!</v>
      </c>
      <c r="AD241" s="64" t="e">
        <f>INDEX(#REF!,MATCH($P241,#REF!,0))</f>
        <v>#REF!</v>
      </c>
      <c r="AE241" s="64" t="e">
        <f>INDEX(#REF!,MATCH($P241,#REF!,0))</f>
        <v>#REF!</v>
      </c>
      <c r="AF241" s="64" t="e">
        <f>INDEX(#REF!,MATCH($P241,#REF!,0))</f>
        <v>#REF!</v>
      </c>
      <c r="AG241" s="64" t="e">
        <f>INDEX(#REF!,MATCH($P241,#REF!,0))</f>
        <v>#REF!</v>
      </c>
      <c r="AH241" s="64" t="e">
        <f>INDEX(#REF!,MATCH($P241,#REF!,0))</f>
        <v>#REF!</v>
      </c>
      <c r="AI241" s="64" t="e">
        <f>INDEX(#REF!,MATCH($P241,#REF!,0))</f>
        <v>#REF!</v>
      </c>
      <c r="AJ241" s="64" t="e">
        <f>INDEX(#REF!,MATCH(P241,#REF!,0))</f>
        <v>#REF!</v>
      </c>
      <c r="AK241" s="77" t="str">
        <f t="shared" si="96"/>
        <v>Not Available</v>
      </c>
      <c r="AL241" s="77" t="str">
        <f t="shared" si="97"/>
        <v>Not Available</v>
      </c>
      <c r="AM241" s="77" t="str">
        <f t="shared" si="98"/>
        <v>Not Available</v>
      </c>
      <c r="AN241" s="77" t="str">
        <f t="shared" si="99"/>
        <v>Not Available</v>
      </c>
      <c r="AO241" s="77" t="str">
        <f t="shared" si="100"/>
        <v>Not Available</v>
      </c>
      <c r="AP241" s="77" t="str">
        <f t="shared" si="101"/>
        <v>Not Available</v>
      </c>
      <c r="AQ241" s="77" t="str">
        <f t="shared" si="102"/>
        <v>Not Available</v>
      </c>
      <c r="AR241" s="77" t="str">
        <f t="shared" si="103"/>
        <v>Not Available</v>
      </c>
      <c r="AS241" s="77" t="str">
        <f t="shared" si="104"/>
        <v>Not Available</v>
      </c>
      <c r="AT241" s="77" t="str">
        <f t="shared" si="105"/>
        <v>Not Available</v>
      </c>
      <c r="AU241" s="77" t="str">
        <f t="shared" si="106"/>
        <v>Not Available</v>
      </c>
      <c r="AV241" s="77" t="str">
        <f t="shared" si="107"/>
        <v>Not Available</v>
      </c>
      <c r="AW241" s="77" t="str">
        <f t="shared" si="108"/>
        <v>Not Available</v>
      </c>
      <c r="AX241" s="77" t="str">
        <f t="shared" si="109"/>
        <v>Not Available</v>
      </c>
      <c r="AY241" s="77" t="str">
        <f t="shared" si="110"/>
        <v>Not Available</v>
      </c>
      <c r="AZ241" s="77" t="str">
        <f t="shared" si="111"/>
        <v>Not Available</v>
      </c>
      <c r="BA241" s="77" t="str">
        <f t="shared" si="112"/>
        <v>Not Available</v>
      </c>
      <c r="BB241" s="77" t="str">
        <f t="shared" si="113"/>
        <v>Not Available</v>
      </c>
      <c r="BC241" s="77" t="str">
        <f t="shared" si="114"/>
        <v>Not Available</v>
      </c>
      <c r="BD241" s="77" t="str">
        <f t="shared" si="115"/>
        <v>Not Available</v>
      </c>
      <c r="BE241" s="65">
        <f t="shared" si="94"/>
        <v>7</v>
      </c>
      <c r="BF241" s="65">
        <f t="shared" si="95"/>
        <v>2</v>
      </c>
      <c r="BG241" s="47" t="s">
        <v>26255</v>
      </c>
      <c r="BH241" s="61" t="str">
        <f>VLOOKUP($H241,'Code Type Lookup'!$A$2:$G$17237,7,FALSE)</f>
        <v>Laboratory &amp; Pathology Services</v>
      </c>
      <c r="BI241">
        <v>83003</v>
      </c>
      <c r="BJ241">
        <v>301</v>
      </c>
      <c r="BK241" s="47"/>
    </row>
    <row r="242" spans="1:63" x14ac:dyDescent="0.3">
      <c r="A242" t="s">
        <v>33986</v>
      </c>
      <c r="B242" s="61" t="str">
        <f t="shared" si="88"/>
        <v>Pharmacy - General-Pharmacy - General-</v>
      </c>
      <c r="C242" s="61" t="str">
        <f t="shared" si="89"/>
        <v>83003-0301</v>
      </c>
      <c r="D242" s="47" t="s">
        <v>33867</v>
      </c>
      <c r="E242" s="47" t="s">
        <v>187</v>
      </c>
      <c r="F242" s="61" t="str">
        <f>IFERROR(VLOOKUP($H242,'Code Type Lookup'!$A$2:$F$17237,6,FALSE),G242)</f>
        <v>Pharmacy - General</v>
      </c>
      <c r="G242" s="61" t="str">
        <f>IFERROR(VLOOKUP($H242,'Plain Language Descriptions'!$A$2:$B$4913,2,FALSE),VLOOKUP($I242,'Code Type Lookup'!$L$2:$M$48,2,FALSE))</f>
        <v>Pharmacy - General</v>
      </c>
      <c r="H242" s="62" t="s">
        <v>47</v>
      </c>
      <c r="I242" s="71" t="s">
        <v>189</v>
      </c>
      <c r="J242" s="63" t="s">
        <v>33987</v>
      </c>
      <c r="K242" s="72">
        <v>230</v>
      </c>
      <c r="L242" s="61">
        <f t="shared" si="91"/>
        <v>5</v>
      </c>
      <c r="M242" s="47" t="s">
        <v>47</v>
      </c>
      <c r="N242" s="61">
        <f t="shared" si="92"/>
        <v>0</v>
      </c>
      <c r="O242" s="61" t="str">
        <f t="shared" si="90"/>
        <v>0250- 0301-83003</v>
      </c>
      <c r="P242" s="65" t="str">
        <f t="shared" si="93"/>
        <v>250</v>
      </c>
      <c r="Q242" s="64" t="e">
        <f>INDEX(#REF!,MATCH($BJ242,#REF!,0))</f>
        <v>#REF!</v>
      </c>
      <c r="R242" s="64" t="e">
        <f>INDEX(#REF!,MATCH($BJ242,#REF!,0))</f>
        <v>#REF!</v>
      </c>
      <c r="S242" s="64" t="e">
        <f>INDEX(#REF!,MATCH($BJ242,#REF!,0))</f>
        <v>#REF!</v>
      </c>
      <c r="T242" s="64" t="e">
        <f>INDEX(#REF!,MATCH($BJ242,#REF!,0))</f>
        <v>#REF!</v>
      </c>
      <c r="U242" s="64" t="e">
        <f>INDEX(#REF!,MATCH($BJ242,#REF!,0))</f>
        <v>#REF!</v>
      </c>
      <c r="V242" s="64" t="e">
        <f>INDEX(#REF!,MATCH($BJ242,#REF!,0))</f>
        <v>#REF!</v>
      </c>
      <c r="W242" s="64" t="e">
        <f>INDEX(#REF!,MATCH($BJ242,#REF!,0))</f>
        <v>#REF!</v>
      </c>
      <c r="X242" s="64" t="e">
        <f>INDEX(#REF!,MATCH($BJ242,#REF!,0))</f>
        <v>#REF!</v>
      </c>
      <c r="Y242" s="64" t="e">
        <f>INDEX(#REF!,MATCH($BJ242,#REF!,0))</f>
        <v>#REF!</v>
      </c>
      <c r="Z242" s="64" t="e">
        <f>INDEX(#REF!,MATCH($BJ242,#REF!,0))</f>
        <v>#REF!</v>
      </c>
      <c r="AA242" s="64" t="e">
        <f>INDEX(#REF!,MATCH($BJ242,#REF!,0))</f>
        <v>#REF!</v>
      </c>
      <c r="AB242" s="64" t="e">
        <f>INDEX(#REF!,MATCH($BJ242,#REF!,0))</f>
        <v>#REF!</v>
      </c>
      <c r="AC242" s="64" t="e">
        <f>INDEX(#REF!,MATCH($BJ242,#REF!,0))</f>
        <v>#REF!</v>
      </c>
      <c r="AD242" s="64" t="e">
        <f>INDEX(#REF!,MATCH($BJ242,#REF!,0))</f>
        <v>#REF!</v>
      </c>
      <c r="AE242" s="64" t="e">
        <f>INDEX(#REF!,MATCH($BJ242,#REF!,0))</f>
        <v>#REF!</v>
      </c>
      <c r="AF242" s="64" t="e">
        <f>INDEX(#REF!,MATCH($BJ242,#REF!,0))</f>
        <v>#REF!</v>
      </c>
      <c r="AG242" s="64" t="e">
        <f>INDEX(#REF!,MATCH($BJ242,#REF!,0))</f>
        <v>#REF!</v>
      </c>
      <c r="AH242" s="64" t="e">
        <f>INDEX(#REF!,MATCH($BJ242,#REF!,0))</f>
        <v>#REF!</v>
      </c>
      <c r="AI242" s="64" t="e">
        <f>INDEX(#REF!,MATCH($BJ242,#REF!,0))</f>
        <v>#REF!</v>
      </c>
      <c r="AJ242" s="64" t="e">
        <f>INDEX(#REF!,MATCH(BJ242,#REF!,0))</f>
        <v>#REF!</v>
      </c>
      <c r="AK242" s="77" t="str">
        <f t="shared" si="96"/>
        <v>Not Available</v>
      </c>
      <c r="AL242" s="77" t="str">
        <f t="shared" si="97"/>
        <v>Not Available</v>
      </c>
      <c r="AM242" s="77" t="str">
        <f t="shared" si="98"/>
        <v>Not Available</v>
      </c>
      <c r="AN242" s="77" t="str">
        <f t="shared" si="99"/>
        <v>Not Available</v>
      </c>
      <c r="AO242" s="77" t="str">
        <f t="shared" si="100"/>
        <v>Not Available</v>
      </c>
      <c r="AP242" s="77" t="str">
        <f t="shared" si="101"/>
        <v>Not Available</v>
      </c>
      <c r="AQ242" s="77" t="str">
        <f t="shared" si="102"/>
        <v>Not Available</v>
      </c>
      <c r="AR242" s="77" t="str">
        <f t="shared" si="103"/>
        <v>Not Available</v>
      </c>
      <c r="AS242" s="77" t="str">
        <f t="shared" si="104"/>
        <v>Not Available</v>
      </c>
      <c r="AT242" s="77" t="str">
        <f t="shared" si="105"/>
        <v>Not Available</v>
      </c>
      <c r="AU242" s="77" t="str">
        <f t="shared" si="106"/>
        <v>Not Available</v>
      </c>
      <c r="AV242" s="77" t="str">
        <f t="shared" si="107"/>
        <v>Not Available</v>
      </c>
      <c r="AW242" s="77" t="str">
        <f t="shared" si="108"/>
        <v>Not Available</v>
      </c>
      <c r="AX242" s="77" t="str">
        <f t="shared" si="109"/>
        <v>Not Available</v>
      </c>
      <c r="AY242" s="77" t="str">
        <f t="shared" si="110"/>
        <v>Not Available</v>
      </c>
      <c r="AZ242" s="77" t="str">
        <f t="shared" si="111"/>
        <v>Not Available</v>
      </c>
      <c r="BA242" s="77" t="str">
        <f t="shared" si="112"/>
        <v>Not Available</v>
      </c>
      <c r="BB242" s="77" t="str">
        <f t="shared" si="113"/>
        <v>Not Available</v>
      </c>
      <c r="BC242" s="77" t="str">
        <f t="shared" si="114"/>
        <v>Not Available</v>
      </c>
      <c r="BD242" s="77" t="str">
        <f t="shared" si="115"/>
        <v>Not Available</v>
      </c>
      <c r="BE242" s="65" t="str">
        <f t="shared" si="94"/>
        <v>N/A</v>
      </c>
      <c r="BF242" s="65" t="e">
        <f t="shared" si="95"/>
        <v>#VALUE!</v>
      </c>
      <c r="BG242" s="47"/>
      <c r="BH242" s="61" t="e">
        <f>VLOOKUP($H242,'Code Type Lookup'!$A$2:$G$17237,7,FALSE)</f>
        <v>#N/A</v>
      </c>
      <c r="BJ242">
        <v>250</v>
      </c>
      <c r="BK242" s="47"/>
    </row>
    <row r="243" spans="1:63" x14ac:dyDescent="0.3">
      <c r="B243" s="61" t="str">
        <f t="shared" si="88"/>
        <v>Surgery Procedures -Draw Blood from Vein-36415</v>
      </c>
      <c r="C243" s="61" t="str">
        <f t="shared" si="89"/>
        <v>83003-0301</v>
      </c>
      <c r="D243" s="47" t="s">
        <v>33867</v>
      </c>
      <c r="E243" s="47" t="s">
        <v>187</v>
      </c>
      <c r="F243" s="61" t="str">
        <f>IFERROR(VLOOKUP($H243,'Code Type Lookup'!$A$2:$F$17237,6,FALSE),G243)</f>
        <v xml:space="preserve">Surgery Procedures </v>
      </c>
      <c r="G243" s="61" t="str">
        <f>IFERROR(VLOOKUP($H243,'Plain Language Descriptions'!$A$2:$B$4913,2,FALSE),VLOOKUP($I243,'Code Type Lookup'!$L$2:$M$48,2,FALSE))</f>
        <v>Draw Blood from Vein</v>
      </c>
      <c r="H243" s="62" t="s">
        <v>49</v>
      </c>
      <c r="I243" s="66" t="s">
        <v>50</v>
      </c>
      <c r="J243" s="63" t="s">
        <v>33992</v>
      </c>
      <c r="K243" s="72">
        <v>35</v>
      </c>
      <c r="L243" s="61">
        <f t="shared" si="91"/>
        <v>5</v>
      </c>
      <c r="M243" s="47" t="s">
        <v>47</v>
      </c>
      <c r="N243" s="61">
        <f t="shared" si="92"/>
        <v>0</v>
      </c>
      <c r="O243" s="61" t="str">
        <f t="shared" si="90"/>
        <v>0300-36415 0301-83003</v>
      </c>
      <c r="P243" s="65" t="str">
        <f t="shared" si="93"/>
        <v>30036415</v>
      </c>
      <c r="Q243" s="64" t="e">
        <f>INDEX(#REF!,MATCH(P243,#REF!,0))</f>
        <v>#REF!</v>
      </c>
      <c r="R243" s="64" t="e">
        <f>INDEX(#REF!,MATCH($P243,#REF!,0))</f>
        <v>#REF!</v>
      </c>
      <c r="S243" s="64" t="e">
        <f>INDEX(#REF!,MATCH($P243,#REF!,0))</f>
        <v>#REF!</v>
      </c>
      <c r="T243" s="64" t="e">
        <f>INDEX(#REF!,MATCH($P243,#REF!,0))</f>
        <v>#REF!</v>
      </c>
      <c r="U243" s="64" t="e">
        <f>INDEX(#REF!,MATCH($P243,#REF!,0))</f>
        <v>#REF!</v>
      </c>
      <c r="V243" s="64" t="e">
        <f>INDEX(#REF!,MATCH($P243,#REF!,0))</f>
        <v>#REF!</v>
      </c>
      <c r="W243" s="64" t="e">
        <f>INDEX(#REF!,MATCH($P243,#REF!,0))</f>
        <v>#REF!</v>
      </c>
      <c r="X243" s="64" t="e">
        <f>INDEX(#REF!,MATCH($P243,#REF!,0))</f>
        <v>#REF!</v>
      </c>
      <c r="Y243" s="64" t="e">
        <f>INDEX(#REF!,MATCH($P243,#REF!,0))</f>
        <v>#REF!</v>
      </c>
      <c r="Z243" s="64" t="e">
        <f>INDEX(#REF!,MATCH($P243,#REF!,0))</f>
        <v>#REF!</v>
      </c>
      <c r="AA243" s="64" t="e">
        <f>INDEX(#REF!,MATCH($P243,#REF!,0))</f>
        <v>#REF!</v>
      </c>
      <c r="AB243" s="64" t="e">
        <f>INDEX(#REF!,MATCH($P243,#REF!,0))</f>
        <v>#REF!</v>
      </c>
      <c r="AC243" s="64" t="e">
        <f>INDEX(#REF!,MATCH($P243,#REF!,0))</f>
        <v>#REF!</v>
      </c>
      <c r="AD243" s="64" t="e">
        <f>INDEX(#REF!,MATCH($P243,#REF!,0))</f>
        <v>#REF!</v>
      </c>
      <c r="AE243" s="64" t="e">
        <f>INDEX(#REF!,MATCH($P243,#REF!,0))</f>
        <v>#REF!</v>
      </c>
      <c r="AF243" s="64" t="e">
        <f>INDEX(#REF!,MATCH($P243,#REF!,0))</f>
        <v>#REF!</v>
      </c>
      <c r="AG243" s="64" t="e">
        <f>INDEX(#REF!,MATCH($P243,#REF!,0))</f>
        <v>#REF!</v>
      </c>
      <c r="AH243" s="64" t="e">
        <f>INDEX(#REF!,MATCH($P243,#REF!,0))</f>
        <v>#REF!</v>
      </c>
      <c r="AI243" s="64" t="e">
        <f>INDEX(#REF!,MATCH($P243,#REF!,0))</f>
        <v>#REF!</v>
      </c>
      <c r="AJ243" s="64" t="e">
        <f>INDEX(#REF!,MATCH(P243,#REF!,0))</f>
        <v>#REF!</v>
      </c>
      <c r="AK243" s="77" t="str">
        <f t="shared" si="96"/>
        <v>Not Available</v>
      </c>
      <c r="AL243" s="77" t="str">
        <f t="shared" si="97"/>
        <v>Not Available</v>
      </c>
      <c r="AM243" s="77" t="str">
        <f t="shared" si="98"/>
        <v>Not Available</v>
      </c>
      <c r="AN243" s="77" t="str">
        <f t="shared" si="99"/>
        <v>Not Available</v>
      </c>
      <c r="AO243" s="77" t="str">
        <f t="shared" si="100"/>
        <v>Not Available</v>
      </c>
      <c r="AP243" s="77" t="str">
        <f t="shared" si="101"/>
        <v>Not Available</v>
      </c>
      <c r="AQ243" s="77" t="str">
        <f t="shared" si="102"/>
        <v>Not Available</v>
      </c>
      <c r="AR243" s="77" t="str">
        <f t="shared" si="103"/>
        <v>Not Available</v>
      </c>
      <c r="AS243" s="77" t="str">
        <f t="shared" si="104"/>
        <v>Not Available</v>
      </c>
      <c r="AT243" s="77" t="str">
        <f t="shared" si="105"/>
        <v>Not Available</v>
      </c>
      <c r="AU243" s="77" t="str">
        <f t="shared" si="106"/>
        <v>Not Available</v>
      </c>
      <c r="AV243" s="77" t="str">
        <f t="shared" si="107"/>
        <v>Not Available</v>
      </c>
      <c r="AW243" s="77" t="str">
        <f t="shared" si="108"/>
        <v>Not Available</v>
      </c>
      <c r="AX243" s="77" t="str">
        <f t="shared" si="109"/>
        <v>Not Available</v>
      </c>
      <c r="AY243" s="77" t="str">
        <f t="shared" si="110"/>
        <v>Not Available</v>
      </c>
      <c r="AZ243" s="77" t="str">
        <f t="shared" si="111"/>
        <v>Not Available</v>
      </c>
      <c r="BA243" s="77" t="str">
        <f t="shared" si="112"/>
        <v>Not Available</v>
      </c>
      <c r="BB243" s="77" t="str">
        <f t="shared" si="113"/>
        <v>Not Available</v>
      </c>
      <c r="BC243" s="77" t="str">
        <f t="shared" si="114"/>
        <v>Not Available</v>
      </c>
      <c r="BD243" s="77" t="str">
        <f t="shared" si="115"/>
        <v>Not Available</v>
      </c>
      <c r="BE243" s="65" t="str">
        <f t="shared" si="94"/>
        <v>N/A</v>
      </c>
      <c r="BF243" s="65" t="e">
        <f t="shared" si="95"/>
        <v>#VALUE!</v>
      </c>
      <c r="BG243" s="47" t="s">
        <v>17386</v>
      </c>
      <c r="BH243" s="61" t="str">
        <f>VLOOKUP($H243,'Code Type Lookup'!$A$2:$G$17237,7,FALSE)</f>
        <v>Medicine and Surgery Services</v>
      </c>
      <c r="BI243">
        <v>36415</v>
      </c>
      <c r="BJ243">
        <v>300</v>
      </c>
      <c r="BK243" s="47"/>
    </row>
    <row r="244" spans="1:63" x14ac:dyDescent="0.3">
      <c r="B244" s="61" t="str">
        <f t="shared" si="88"/>
        <v>Medicine Services-Infusion into a vein for therapy, prevention, or diagnosis up to 1 hour-96365</v>
      </c>
      <c r="C244" s="61" t="str">
        <f t="shared" si="89"/>
        <v>83003-0301</v>
      </c>
      <c r="D244" s="47" t="s">
        <v>33867</v>
      </c>
      <c r="E244" s="47" t="s">
        <v>187</v>
      </c>
      <c r="F244" s="61" t="str">
        <f>IFERROR(VLOOKUP($H244,'Code Type Lookup'!$A$2:$F$17237,6,FALSE),G244)</f>
        <v>Medicine Services</v>
      </c>
      <c r="G244" s="61" t="str">
        <f>IFERROR(VLOOKUP($H244,'Plain Language Descriptions'!$A$2:$B$4913,2,FALSE),VLOOKUP($I244,'Code Type Lookup'!$L$2:$M$48,2,FALSE))</f>
        <v>Infusion into a vein for therapy, prevention, or diagnosis up to 1 hour</v>
      </c>
      <c r="H244" s="62" t="s">
        <v>793</v>
      </c>
      <c r="I244" s="66" t="s">
        <v>34011</v>
      </c>
      <c r="J244" s="63" t="s">
        <v>33854</v>
      </c>
      <c r="K244" s="72">
        <v>613</v>
      </c>
      <c r="L244" s="61">
        <f t="shared" si="91"/>
        <v>5</v>
      </c>
      <c r="M244" s="47" t="s">
        <v>47</v>
      </c>
      <c r="N244" s="61">
        <f t="shared" si="92"/>
        <v>0</v>
      </c>
      <c r="O244" s="61" t="str">
        <f t="shared" si="90"/>
        <v>0260-96365 0301-83003</v>
      </c>
      <c r="P244" s="65" t="str">
        <f t="shared" si="93"/>
        <v>26096365</v>
      </c>
      <c r="Q244" s="64" t="e">
        <f>INDEX(#REF!,MATCH(P244,#REF!,0))</f>
        <v>#REF!</v>
      </c>
      <c r="R244" s="64" t="e">
        <f>INDEX(#REF!,MATCH($P244,#REF!,0))</f>
        <v>#REF!</v>
      </c>
      <c r="S244" s="64" t="e">
        <f>INDEX(#REF!,MATCH($P244,#REF!,0))</f>
        <v>#REF!</v>
      </c>
      <c r="T244" s="64" t="e">
        <f>INDEX(#REF!,MATCH($P244,#REF!,0))</f>
        <v>#REF!</v>
      </c>
      <c r="U244" s="64" t="e">
        <f>INDEX(#REF!,MATCH($P244,#REF!,0))</f>
        <v>#REF!</v>
      </c>
      <c r="V244" s="64" t="e">
        <f>INDEX(#REF!,MATCH($P244,#REF!,0))</f>
        <v>#REF!</v>
      </c>
      <c r="W244" s="64" t="e">
        <f>INDEX(#REF!,MATCH($P244,#REF!,0))</f>
        <v>#REF!</v>
      </c>
      <c r="X244" s="64" t="e">
        <f>INDEX(#REF!,MATCH($P244,#REF!,0))</f>
        <v>#REF!</v>
      </c>
      <c r="Y244" s="64" t="e">
        <f>INDEX(#REF!,MATCH($P244,#REF!,0))</f>
        <v>#REF!</v>
      </c>
      <c r="Z244" s="64" t="e">
        <f>INDEX(#REF!,MATCH($P244,#REF!,0))</f>
        <v>#REF!</v>
      </c>
      <c r="AA244" s="64" t="e">
        <f>INDEX(#REF!,MATCH($P244,#REF!,0))</f>
        <v>#REF!</v>
      </c>
      <c r="AB244" s="64" t="e">
        <f>INDEX(#REF!,MATCH($P244,#REF!,0))</f>
        <v>#REF!</v>
      </c>
      <c r="AC244" s="64" t="e">
        <f>INDEX(#REF!,MATCH($P244,#REF!,0))</f>
        <v>#REF!</v>
      </c>
      <c r="AD244" s="64" t="e">
        <f>INDEX(#REF!,MATCH($P244,#REF!,0))</f>
        <v>#REF!</v>
      </c>
      <c r="AE244" s="64" t="e">
        <f>INDEX(#REF!,MATCH($P244,#REF!,0))</f>
        <v>#REF!</v>
      </c>
      <c r="AF244" s="64" t="e">
        <f>INDEX(#REF!,MATCH($P244,#REF!,0))</f>
        <v>#REF!</v>
      </c>
      <c r="AG244" s="64" t="e">
        <f>INDEX(#REF!,MATCH($P244,#REF!,0))</f>
        <v>#REF!</v>
      </c>
      <c r="AH244" s="64" t="e">
        <f>INDEX(#REF!,MATCH($P244,#REF!,0))</f>
        <v>#REF!</v>
      </c>
      <c r="AI244" s="64" t="e">
        <f>INDEX(#REF!,MATCH($P244,#REF!,0))</f>
        <v>#REF!</v>
      </c>
      <c r="AJ244" s="64" t="e">
        <f>INDEX(#REF!,MATCH(P244,#REF!,0))</f>
        <v>#REF!</v>
      </c>
      <c r="AK244" s="77" t="str">
        <f t="shared" si="96"/>
        <v>Not Available</v>
      </c>
      <c r="AL244" s="77" t="str">
        <f t="shared" si="97"/>
        <v>Not Available</v>
      </c>
      <c r="AM244" s="77" t="str">
        <f t="shared" si="98"/>
        <v>Not Available</v>
      </c>
      <c r="AN244" s="77" t="str">
        <f t="shared" si="99"/>
        <v>Not Available</v>
      </c>
      <c r="AO244" s="77" t="str">
        <f t="shared" si="100"/>
        <v>Not Available</v>
      </c>
      <c r="AP244" s="77" t="str">
        <f t="shared" si="101"/>
        <v>Not Available</v>
      </c>
      <c r="AQ244" s="77" t="str">
        <f t="shared" si="102"/>
        <v>Not Available</v>
      </c>
      <c r="AR244" s="77" t="str">
        <f t="shared" si="103"/>
        <v>Not Available</v>
      </c>
      <c r="AS244" s="77" t="str">
        <f t="shared" si="104"/>
        <v>Not Available</v>
      </c>
      <c r="AT244" s="77" t="str">
        <f t="shared" si="105"/>
        <v>Not Available</v>
      </c>
      <c r="AU244" s="77" t="str">
        <f t="shared" si="106"/>
        <v>Not Available</v>
      </c>
      <c r="AV244" s="77" t="str">
        <f t="shared" si="107"/>
        <v>Not Available</v>
      </c>
      <c r="AW244" s="77" t="str">
        <f t="shared" si="108"/>
        <v>Not Available</v>
      </c>
      <c r="AX244" s="77" t="str">
        <f t="shared" si="109"/>
        <v>Not Available</v>
      </c>
      <c r="AY244" s="77" t="str">
        <f t="shared" si="110"/>
        <v>Not Available</v>
      </c>
      <c r="AZ244" s="77" t="str">
        <f t="shared" si="111"/>
        <v>Not Available</v>
      </c>
      <c r="BA244" s="77" t="str">
        <f t="shared" si="112"/>
        <v>Not Available</v>
      </c>
      <c r="BB244" s="77" t="str">
        <f t="shared" si="113"/>
        <v>Not Available</v>
      </c>
      <c r="BC244" s="77" t="str">
        <f t="shared" si="114"/>
        <v>Not Available</v>
      </c>
      <c r="BD244" s="77" t="str">
        <f t="shared" si="115"/>
        <v>Not Available</v>
      </c>
      <c r="BE244" s="65" t="str">
        <f t="shared" si="94"/>
        <v>N/A</v>
      </c>
      <c r="BF244" s="65" t="e">
        <f t="shared" si="95"/>
        <v>#VALUE!</v>
      </c>
      <c r="BG244" s="47" t="s">
        <v>30211</v>
      </c>
      <c r="BH244" s="61" t="str">
        <f>VLOOKUP($H244,'Code Type Lookup'!$A$2:$G$17237,7,FALSE)</f>
        <v>Medicine and Surgery Services</v>
      </c>
      <c r="BI244">
        <v>96365</v>
      </c>
      <c r="BJ244">
        <v>260</v>
      </c>
      <c r="BK244" s="47"/>
    </row>
    <row r="245" spans="1:63" x14ac:dyDescent="0.3">
      <c r="B245" s="61" t="str">
        <f t="shared" si="88"/>
        <v>Medicine Services-Specimen Handling from Office to Lab-99000</v>
      </c>
      <c r="C245" s="61" t="str">
        <f t="shared" si="89"/>
        <v>83003-0301</v>
      </c>
      <c r="D245" s="47" t="s">
        <v>33867</v>
      </c>
      <c r="E245" s="47" t="s">
        <v>187</v>
      </c>
      <c r="F245" s="61" t="str">
        <f>IFERROR(VLOOKUP($H245,'Code Type Lookup'!$A$2:$F$17237,6,FALSE),G245)</f>
        <v>Medicine Services</v>
      </c>
      <c r="G245" s="61" t="str">
        <f>IFERROR(VLOOKUP($H245,'Plain Language Descriptions'!$A$2:$B$4913,2,FALSE),VLOOKUP($I245,'Code Type Lookup'!$L$2:$M$48,2,FALSE))</f>
        <v>Specimen Handling from Office to Lab</v>
      </c>
      <c r="H245" s="62" t="s">
        <v>30493</v>
      </c>
      <c r="I245" s="66" t="s">
        <v>50</v>
      </c>
      <c r="J245" s="63" t="s">
        <v>33993</v>
      </c>
      <c r="K245" s="72">
        <v>156</v>
      </c>
      <c r="L245" s="61">
        <f t="shared" si="91"/>
        <v>5</v>
      </c>
      <c r="M245" s="47" t="s">
        <v>47</v>
      </c>
      <c r="N245" s="61">
        <f t="shared" si="92"/>
        <v>0</v>
      </c>
      <c r="O245" s="61" t="str">
        <f t="shared" si="90"/>
        <v>0300-99000 0301-83003</v>
      </c>
      <c r="P245" s="65" t="str">
        <f t="shared" si="93"/>
        <v>30099000</v>
      </c>
      <c r="Q245" s="64" t="e">
        <f>INDEX(#REF!,MATCH($BJ245,#REF!,0))</f>
        <v>#REF!</v>
      </c>
      <c r="R245" s="64" t="e">
        <f>INDEX(#REF!,MATCH($BJ245,#REF!,0))</f>
        <v>#REF!</v>
      </c>
      <c r="S245" s="64" t="e">
        <f>INDEX(#REF!,MATCH($BJ245,#REF!,0))</f>
        <v>#REF!</v>
      </c>
      <c r="T245" s="64" t="e">
        <f>INDEX(#REF!,MATCH($BJ245,#REF!,0))</f>
        <v>#REF!</v>
      </c>
      <c r="U245" s="64" t="e">
        <f>INDEX(#REF!,MATCH($BJ245,#REF!,0))</f>
        <v>#REF!</v>
      </c>
      <c r="V245" s="64" t="e">
        <f>INDEX(#REF!,MATCH($BJ245,#REF!,0))</f>
        <v>#REF!</v>
      </c>
      <c r="W245" s="64" t="e">
        <f>INDEX(#REF!,MATCH($BJ245,#REF!,0))</f>
        <v>#REF!</v>
      </c>
      <c r="X245" s="64" t="e">
        <f>INDEX(#REF!,MATCH($BJ245,#REF!,0))</f>
        <v>#REF!</v>
      </c>
      <c r="Y245" s="64" t="e">
        <f>INDEX(#REF!,MATCH($BJ245,#REF!,0))</f>
        <v>#REF!</v>
      </c>
      <c r="Z245" s="64" t="e">
        <f>INDEX(#REF!,MATCH($BJ245,#REF!,0))</f>
        <v>#REF!</v>
      </c>
      <c r="AA245" s="64" t="e">
        <f>INDEX(#REF!,MATCH($BJ245,#REF!,0))</f>
        <v>#REF!</v>
      </c>
      <c r="AB245" s="64" t="e">
        <f>INDEX(#REF!,MATCH($BJ245,#REF!,0))</f>
        <v>#REF!</v>
      </c>
      <c r="AC245" s="64" t="e">
        <f>INDEX(#REF!,MATCH($BJ245,#REF!,0))</f>
        <v>#REF!</v>
      </c>
      <c r="AD245" s="64" t="e">
        <f>INDEX(#REF!,MATCH($BJ245,#REF!,0))</f>
        <v>#REF!</v>
      </c>
      <c r="AE245" s="64" t="e">
        <f>INDEX(#REF!,MATCH($BJ245,#REF!,0))</f>
        <v>#REF!</v>
      </c>
      <c r="AF245" s="64" t="e">
        <f>INDEX(#REF!,MATCH($BJ245,#REF!,0))</f>
        <v>#REF!</v>
      </c>
      <c r="AG245" s="64" t="e">
        <f>INDEX(#REF!,MATCH($BJ245,#REF!,0))</f>
        <v>#REF!</v>
      </c>
      <c r="AH245" s="64" t="e">
        <f>INDEX(#REF!,MATCH($BJ245,#REF!,0))</f>
        <v>#REF!</v>
      </c>
      <c r="AI245" s="64" t="e">
        <f>INDEX(#REF!,MATCH($BJ245,#REF!,0))</f>
        <v>#REF!</v>
      </c>
      <c r="AJ245" s="64" t="e">
        <f>INDEX(#REF!,MATCH(BJ245,#REF!,0))</f>
        <v>#REF!</v>
      </c>
      <c r="AK245" s="77" t="str">
        <f t="shared" si="96"/>
        <v>Not Available</v>
      </c>
      <c r="AL245" s="77" t="str">
        <f t="shared" si="97"/>
        <v>Not Available</v>
      </c>
      <c r="AM245" s="77" t="str">
        <f t="shared" si="98"/>
        <v>Not Available</v>
      </c>
      <c r="AN245" s="77" t="str">
        <f t="shared" si="99"/>
        <v>Not Available</v>
      </c>
      <c r="AO245" s="77" t="str">
        <f t="shared" si="100"/>
        <v>Not Available</v>
      </c>
      <c r="AP245" s="77" t="str">
        <f t="shared" si="101"/>
        <v>Not Available</v>
      </c>
      <c r="AQ245" s="77" t="str">
        <f t="shared" si="102"/>
        <v>Not Available</v>
      </c>
      <c r="AR245" s="77" t="str">
        <f t="shared" si="103"/>
        <v>Not Available</v>
      </c>
      <c r="AS245" s="77" t="str">
        <f t="shared" si="104"/>
        <v>Not Available</v>
      </c>
      <c r="AT245" s="77" t="str">
        <f t="shared" si="105"/>
        <v>Not Available</v>
      </c>
      <c r="AU245" s="77" t="str">
        <f t="shared" si="106"/>
        <v>Not Available</v>
      </c>
      <c r="AV245" s="77" t="str">
        <f t="shared" si="107"/>
        <v>Not Available</v>
      </c>
      <c r="AW245" s="77" t="str">
        <f t="shared" si="108"/>
        <v>Not Available</v>
      </c>
      <c r="AX245" s="77" t="str">
        <f t="shared" si="109"/>
        <v>Not Available</v>
      </c>
      <c r="AY245" s="77" t="str">
        <f t="shared" si="110"/>
        <v>Not Available</v>
      </c>
      <c r="AZ245" s="77" t="str">
        <f t="shared" si="111"/>
        <v>Not Available</v>
      </c>
      <c r="BA245" s="77" t="str">
        <f t="shared" si="112"/>
        <v>Not Available</v>
      </c>
      <c r="BB245" s="77" t="str">
        <f t="shared" si="113"/>
        <v>Not Available</v>
      </c>
      <c r="BC245" s="77" t="str">
        <f t="shared" si="114"/>
        <v>Not Available</v>
      </c>
      <c r="BD245" s="77" t="str">
        <f t="shared" si="115"/>
        <v>Not Available</v>
      </c>
      <c r="BE245" s="65" t="str">
        <f t="shared" si="94"/>
        <v>N/A</v>
      </c>
      <c r="BF245" s="65" t="e">
        <f t="shared" si="95"/>
        <v>#VALUE!</v>
      </c>
      <c r="BG245" s="47" t="s">
        <v>30494</v>
      </c>
      <c r="BH245" s="61" t="str">
        <f>VLOOKUP($H245,'Code Type Lookup'!$A$2:$G$17237,7,FALSE)</f>
        <v>Medicine and Surgery Services</v>
      </c>
      <c r="BI245">
        <v>99000</v>
      </c>
      <c r="BJ245">
        <v>300</v>
      </c>
      <c r="BK245" s="47"/>
    </row>
    <row r="246" spans="1:63" x14ac:dyDescent="0.3">
      <c r="B246" s="61" t="str">
        <f t="shared" si="88"/>
        <v>Clinical Laboratory &amp; Pathology Procedures-Hemoglobin A1C level-83036</v>
      </c>
      <c r="C246" s="61" t="str">
        <f t="shared" si="89"/>
        <v>83036-0301</v>
      </c>
      <c r="D246" s="47" t="s">
        <v>65</v>
      </c>
      <c r="E246" s="47" t="s">
        <v>171</v>
      </c>
      <c r="F246" s="61" t="str">
        <f>IFERROR(VLOOKUP($H246,'Code Type Lookup'!$A$2:$F$17237,6,FALSE),G246)</f>
        <v>Clinical Laboratory &amp; Pathology Procedures</v>
      </c>
      <c r="G246" s="61" t="str">
        <f>IFERROR(VLOOKUP($H246,'Plain Language Descriptions'!$A$2:$B$4913,2,FALSE),VLOOKUP($I246,'Code Type Lookup'!$L$2:$M$48,2,FALSE))</f>
        <v>Hemoglobin A1C level</v>
      </c>
      <c r="H246" s="62" t="s">
        <v>584</v>
      </c>
      <c r="I246" s="66" t="s">
        <v>208</v>
      </c>
      <c r="J246" s="63" t="s">
        <v>65</v>
      </c>
      <c r="K246" s="72">
        <v>141</v>
      </c>
      <c r="L246" s="61">
        <f t="shared" si="91"/>
        <v>1</v>
      </c>
      <c r="M246" s="47" t="s">
        <v>51</v>
      </c>
      <c r="N246" s="61">
        <f t="shared" si="92"/>
        <v>1</v>
      </c>
      <c r="O246" s="61" t="str">
        <f t="shared" si="90"/>
        <v>0301-83036 0301-83036</v>
      </c>
      <c r="P246" s="65" t="str">
        <f t="shared" si="93"/>
        <v>30183036</v>
      </c>
      <c r="Q246" s="64" t="e">
        <f>INDEX(#REF!,MATCH(P246,#REF!,0))</f>
        <v>#REF!</v>
      </c>
      <c r="R246" s="64" t="e">
        <f>INDEX(#REF!,MATCH($P246,#REF!,0))</f>
        <v>#REF!</v>
      </c>
      <c r="S246" s="64" t="e">
        <f>INDEX(#REF!,MATCH($P246,#REF!,0))</f>
        <v>#REF!</v>
      </c>
      <c r="T246" s="64" t="e">
        <f>INDEX(#REF!,MATCH($P246,#REF!,0))</f>
        <v>#REF!</v>
      </c>
      <c r="U246" s="64" t="e">
        <f>INDEX(#REF!,MATCH($P246,#REF!,0))</f>
        <v>#REF!</v>
      </c>
      <c r="V246" s="64" t="e">
        <f>INDEX(#REF!,MATCH($P246,#REF!,0))</f>
        <v>#REF!</v>
      </c>
      <c r="W246" s="64" t="e">
        <f>INDEX(#REF!,MATCH($P246,#REF!,0))</f>
        <v>#REF!</v>
      </c>
      <c r="X246" s="64" t="e">
        <f>INDEX(#REF!,MATCH($P246,#REF!,0))</f>
        <v>#REF!</v>
      </c>
      <c r="Y246" s="64" t="e">
        <f>INDEX(#REF!,MATCH($P246,#REF!,0))</f>
        <v>#REF!</v>
      </c>
      <c r="Z246" s="64" t="e">
        <f>INDEX(#REF!,MATCH($P246,#REF!,0))</f>
        <v>#REF!</v>
      </c>
      <c r="AA246" s="64" t="e">
        <f>INDEX(#REF!,MATCH($P246,#REF!,0))</f>
        <v>#REF!</v>
      </c>
      <c r="AB246" s="64" t="e">
        <f>INDEX(#REF!,MATCH($P246,#REF!,0))</f>
        <v>#REF!</v>
      </c>
      <c r="AC246" s="64" t="e">
        <f>INDEX(#REF!,MATCH($P246,#REF!,0))</f>
        <v>#REF!</v>
      </c>
      <c r="AD246" s="64" t="e">
        <f>INDEX(#REF!,MATCH($P246,#REF!,0))</f>
        <v>#REF!</v>
      </c>
      <c r="AE246" s="64" t="e">
        <f>INDEX(#REF!,MATCH($P246,#REF!,0))</f>
        <v>#REF!</v>
      </c>
      <c r="AF246" s="64" t="e">
        <f>INDEX(#REF!,MATCH($P246,#REF!,0))</f>
        <v>#REF!</v>
      </c>
      <c r="AG246" s="64" t="e">
        <f>INDEX(#REF!,MATCH($P246,#REF!,0))</f>
        <v>#REF!</v>
      </c>
      <c r="AH246" s="64" t="e">
        <f>INDEX(#REF!,MATCH($P246,#REF!,0))</f>
        <v>#REF!</v>
      </c>
      <c r="AI246" s="64" t="e">
        <f>INDEX(#REF!,MATCH($P246,#REF!,0))</f>
        <v>#REF!</v>
      </c>
      <c r="AJ246" s="64" t="e">
        <f>INDEX(#REF!,MATCH(P246,#REF!,0))</f>
        <v>#REF!</v>
      </c>
      <c r="AK246" s="77" t="str">
        <f t="shared" si="96"/>
        <v>Not Available</v>
      </c>
      <c r="AL246" s="77" t="str">
        <f t="shared" si="97"/>
        <v>Not Available</v>
      </c>
      <c r="AM246" s="77" t="str">
        <f t="shared" si="98"/>
        <v>Not Available</v>
      </c>
      <c r="AN246" s="77" t="str">
        <f t="shared" si="99"/>
        <v>Not Available</v>
      </c>
      <c r="AO246" s="77" t="str">
        <f t="shared" si="100"/>
        <v>Not Available</v>
      </c>
      <c r="AP246" s="77" t="str">
        <f t="shared" si="101"/>
        <v>Not Available</v>
      </c>
      <c r="AQ246" s="77" t="str">
        <f t="shared" si="102"/>
        <v>Not Available</v>
      </c>
      <c r="AR246" s="77" t="str">
        <f t="shared" si="103"/>
        <v>Not Available</v>
      </c>
      <c r="AS246" s="77" t="str">
        <f t="shared" si="104"/>
        <v>Not Available</v>
      </c>
      <c r="AT246" s="77" t="str">
        <f t="shared" si="105"/>
        <v>Not Available</v>
      </c>
      <c r="AU246" s="77" t="str">
        <f t="shared" si="106"/>
        <v>Not Available</v>
      </c>
      <c r="AV246" s="77" t="str">
        <f t="shared" si="107"/>
        <v>Not Available</v>
      </c>
      <c r="AW246" s="77" t="str">
        <f t="shared" si="108"/>
        <v>Not Available</v>
      </c>
      <c r="AX246" s="77" t="str">
        <f t="shared" si="109"/>
        <v>Not Available</v>
      </c>
      <c r="AY246" s="77" t="str">
        <f t="shared" si="110"/>
        <v>Not Available</v>
      </c>
      <c r="AZ246" s="77" t="str">
        <f t="shared" si="111"/>
        <v>Not Available</v>
      </c>
      <c r="BA246" s="77" t="str">
        <f t="shared" si="112"/>
        <v>Not Available</v>
      </c>
      <c r="BB246" s="77" t="str">
        <f t="shared" si="113"/>
        <v>Not Available</v>
      </c>
      <c r="BC246" s="77" t="str">
        <f t="shared" si="114"/>
        <v>Not Available</v>
      </c>
      <c r="BD246" s="77" t="str">
        <f t="shared" si="115"/>
        <v>Not Available</v>
      </c>
      <c r="BE246" s="65">
        <f t="shared" si="94"/>
        <v>2</v>
      </c>
      <c r="BF246" s="65">
        <f t="shared" si="95"/>
        <v>1</v>
      </c>
      <c r="BG246" s="47" t="s">
        <v>26283</v>
      </c>
      <c r="BH246" s="61" t="str">
        <f>VLOOKUP($H246,'Code Type Lookup'!$A$2:$G$17237,7,FALSE)</f>
        <v>Laboratory &amp; Pathology Services</v>
      </c>
      <c r="BI246">
        <v>83036</v>
      </c>
      <c r="BJ246">
        <v>301</v>
      </c>
      <c r="BK246" s="47"/>
    </row>
    <row r="247" spans="1:63" x14ac:dyDescent="0.3">
      <c r="B247" s="61" t="str">
        <f t="shared" si="88"/>
        <v>Clinical Laboratory &amp; Pathology Procedures-Lab Test Metabolism Process-83150</v>
      </c>
      <c r="C247" s="61" t="str">
        <f t="shared" si="89"/>
        <v>83150-0301</v>
      </c>
      <c r="D247" s="47" t="s">
        <v>33868</v>
      </c>
      <c r="E247" s="47" t="s">
        <v>171</v>
      </c>
      <c r="F247" s="61" t="str">
        <f>IFERROR(VLOOKUP($H247,'Code Type Lookup'!$A$2:$F$17237,6,FALSE),G247)</f>
        <v>Clinical Laboratory &amp; Pathology Procedures</v>
      </c>
      <c r="G247" s="61" t="str">
        <f>IFERROR(VLOOKUP($H247,'Plain Language Descriptions'!$A$2:$B$4913,2,FALSE),VLOOKUP($I247,'Code Type Lookup'!$L$2:$M$48,2,FALSE))</f>
        <v>Lab Test Metabolism Process</v>
      </c>
      <c r="H247" s="62" t="s">
        <v>26308</v>
      </c>
      <c r="I247" s="66" t="s">
        <v>208</v>
      </c>
      <c r="J247" s="63" t="s">
        <v>33868</v>
      </c>
      <c r="K247" s="72">
        <v>102</v>
      </c>
      <c r="L247" s="61">
        <f t="shared" si="91"/>
        <v>3</v>
      </c>
      <c r="M247" s="47" t="s">
        <v>51</v>
      </c>
      <c r="N247" s="61">
        <f t="shared" si="92"/>
        <v>1</v>
      </c>
      <c r="O247" s="61" t="str">
        <f t="shared" si="90"/>
        <v>0301-83150 0301-83150</v>
      </c>
      <c r="P247" s="65" t="str">
        <f t="shared" si="93"/>
        <v>30183150</v>
      </c>
      <c r="Q247" s="64" t="e">
        <f>INDEX(#REF!,MATCH(P247,#REF!,0))</f>
        <v>#REF!</v>
      </c>
      <c r="R247" s="64" t="e">
        <f>INDEX(#REF!,MATCH($P247,#REF!,0))</f>
        <v>#REF!</v>
      </c>
      <c r="S247" s="64" t="e">
        <f>INDEX(#REF!,MATCH($P247,#REF!,0))</f>
        <v>#REF!</v>
      </c>
      <c r="T247" s="64" t="e">
        <f>INDEX(#REF!,MATCH($P247,#REF!,0))</f>
        <v>#REF!</v>
      </c>
      <c r="U247" s="64" t="e">
        <f>INDEX(#REF!,MATCH($P247,#REF!,0))</f>
        <v>#REF!</v>
      </c>
      <c r="V247" s="64" t="e">
        <f>INDEX(#REF!,MATCH($P247,#REF!,0))</f>
        <v>#REF!</v>
      </c>
      <c r="W247" s="64" t="e">
        <f>INDEX(#REF!,MATCH($P247,#REF!,0))</f>
        <v>#REF!</v>
      </c>
      <c r="X247" s="64" t="e">
        <f>INDEX(#REF!,MATCH($P247,#REF!,0))</f>
        <v>#REF!</v>
      </c>
      <c r="Y247" s="64" t="e">
        <f>INDEX(#REF!,MATCH($P247,#REF!,0))</f>
        <v>#REF!</v>
      </c>
      <c r="Z247" s="64" t="e">
        <f>INDEX(#REF!,MATCH($P247,#REF!,0))</f>
        <v>#REF!</v>
      </c>
      <c r="AA247" s="64" t="e">
        <f>INDEX(#REF!,MATCH($P247,#REF!,0))</f>
        <v>#REF!</v>
      </c>
      <c r="AB247" s="64" t="e">
        <f>INDEX(#REF!,MATCH($P247,#REF!,0))</f>
        <v>#REF!</v>
      </c>
      <c r="AC247" s="64" t="e">
        <f>INDEX(#REF!,MATCH($P247,#REF!,0))</f>
        <v>#REF!</v>
      </c>
      <c r="AD247" s="64" t="e">
        <f>INDEX(#REF!,MATCH($P247,#REF!,0))</f>
        <v>#REF!</v>
      </c>
      <c r="AE247" s="64" t="e">
        <f>INDEX(#REF!,MATCH($P247,#REF!,0))</f>
        <v>#REF!</v>
      </c>
      <c r="AF247" s="64" t="e">
        <f>INDEX(#REF!,MATCH($P247,#REF!,0))</f>
        <v>#REF!</v>
      </c>
      <c r="AG247" s="64" t="e">
        <f>INDEX(#REF!,MATCH($P247,#REF!,0))</f>
        <v>#REF!</v>
      </c>
      <c r="AH247" s="64" t="e">
        <f>INDEX(#REF!,MATCH($P247,#REF!,0))</f>
        <v>#REF!</v>
      </c>
      <c r="AI247" s="64" t="e">
        <f>INDEX(#REF!,MATCH($P247,#REF!,0))</f>
        <v>#REF!</v>
      </c>
      <c r="AJ247" s="64" t="e">
        <f>INDEX(#REF!,MATCH(P247,#REF!,0))</f>
        <v>#REF!</v>
      </c>
      <c r="AK247" s="77" t="str">
        <f t="shared" si="96"/>
        <v>Not Available</v>
      </c>
      <c r="AL247" s="77" t="str">
        <f t="shared" si="97"/>
        <v>Not Available</v>
      </c>
      <c r="AM247" s="77" t="str">
        <f t="shared" si="98"/>
        <v>Not Available</v>
      </c>
      <c r="AN247" s="77" t="str">
        <f t="shared" si="99"/>
        <v>Not Available</v>
      </c>
      <c r="AO247" s="77" t="str">
        <f t="shared" si="100"/>
        <v>Not Available</v>
      </c>
      <c r="AP247" s="77" t="str">
        <f t="shared" si="101"/>
        <v>Not Available</v>
      </c>
      <c r="AQ247" s="77" t="str">
        <f t="shared" si="102"/>
        <v>Not Available</v>
      </c>
      <c r="AR247" s="77" t="str">
        <f t="shared" si="103"/>
        <v>Not Available</v>
      </c>
      <c r="AS247" s="77" t="str">
        <f t="shared" si="104"/>
        <v>Not Available</v>
      </c>
      <c r="AT247" s="77" t="str">
        <f t="shared" si="105"/>
        <v>Not Available</v>
      </c>
      <c r="AU247" s="77" t="str">
        <f t="shared" si="106"/>
        <v>Not Available</v>
      </c>
      <c r="AV247" s="77" t="str">
        <f t="shared" si="107"/>
        <v>Not Available</v>
      </c>
      <c r="AW247" s="77" t="str">
        <f t="shared" si="108"/>
        <v>Not Available</v>
      </c>
      <c r="AX247" s="77" t="str">
        <f t="shared" si="109"/>
        <v>Not Available</v>
      </c>
      <c r="AY247" s="77" t="str">
        <f t="shared" si="110"/>
        <v>Not Available</v>
      </c>
      <c r="AZ247" s="77" t="str">
        <f t="shared" si="111"/>
        <v>Not Available</v>
      </c>
      <c r="BA247" s="77" t="str">
        <f t="shared" si="112"/>
        <v>Not Available</v>
      </c>
      <c r="BB247" s="77" t="str">
        <f t="shared" si="113"/>
        <v>Not Available</v>
      </c>
      <c r="BC247" s="77" t="str">
        <f t="shared" si="114"/>
        <v>Not Available</v>
      </c>
      <c r="BD247" s="77" t="str">
        <f t="shared" si="115"/>
        <v>Not Available</v>
      </c>
      <c r="BE247" s="65">
        <f t="shared" si="94"/>
        <v>5</v>
      </c>
      <c r="BF247" s="65">
        <f t="shared" si="95"/>
        <v>2</v>
      </c>
      <c r="BG247" s="47" t="s">
        <v>26309</v>
      </c>
      <c r="BH247" s="61" t="str">
        <f>VLOOKUP($H247,'Code Type Lookup'!$A$2:$G$17237,7,FALSE)</f>
        <v>Laboratory &amp; Pathology Services</v>
      </c>
      <c r="BI247">
        <v>83150</v>
      </c>
      <c r="BJ247">
        <v>301</v>
      </c>
      <c r="BK247" s="47"/>
    </row>
    <row r="248" spans="1:63" x14ac:dyDescent="0.3">
      <c r="B248" s="61" t="str">
        <f t="shared" si="88"/>
        <v>Clinical Laboratory &amp; Pathology Procedures-Lab Test Urine for Metabolism Process-84585</v>
      </c>
      <c r="C248" s="61" t="str">
        <f t="shared" si="89"/>
        <v>83150-0301</v>
      </c>
      <c r="D248" s="47" t="s">
        <v>33868</v>
      </c>
      <c r="E248" s="47" t="s">
        <v>187</v>
      </c>
      <c r="F248" s="61" t="str">
        <f>IFERROR(VLOOKUP($H248,'Code Type Lookup'!$A$2:$F$17237,6,FALSE),G248)</f>
        <v>Clinical Laboratory &amp; Pathology Procedures</v>
      </c>
      <c r="G248" s="61" t="str">
        <f>IFERROR(VLOOKUP($H248,'Plain Language Descriptions'!$A$2:$B$4913,2,FALSE),VLOOKUP($I248,'Code Type Lookup'!$L$2:$M$48,2,FALSE))</f>
        <v>Lab Test Urine for Metabolism Process</v>
      </c>
      <c r="H248" s="62" t="s">
        <v>26653</v>
      </c>
      <c r="I248" s="66" t="s">
        <v>208</v>
      </c>
      <c r="J248" s="63" t="s">
        <v>33879</v>
      </c>
      <c r="K248" s="72">
        <v>112</v>
      </c>
      <c r="L248" s="61">
        <f t="shared" si="91"/>
        <v>3</v>
      </c>
      <c r="M248" s="47" t="s">
        <v>47</v>
      </c>
      <c r="N248" s="61">
        <f t="shared" si="92"/>
        <v>0</v>
      </c>
      <c r="O248" s="61" t="str">
        <f t="shared" si="90"/>
        <v>0301-84585 0301-83150</v>
      </c>
      <c r="P248" s="65" t="str">
        <f t="shared" si="93"/>
        <v>30184585</v>
      </c>
      <c r="Q248" s="64" t="e">
        <f>INDEX(#REF!,MATCH(P248,#REF!,0))</f>
        <v>#REF!</v>
      </c>
      <c r="R248" s="64" t="e">
        <f>INDEX(#REF!,MATCH($P248,#REF!,0))</f>
        <v>#REF!</v>
      </c>
      <c r="S248" s="64" t="e">
        <f>INDEX(#REF!,MATCH($P248,#REF!,0))</f>
        <v>#REF!</v>
      </c>
      <c r="T248" s="64" t="e">
        <f>INDEX(#REF!,MATCH($P248,#REF!,0))</f>
        <v>#REF!</v>
      </c>
      <c r="U248" s="64" t="e">
        <f>INDEX(#REF!,MATCH($P248,#REF!,0))</f>
        <v>#REF!</v>
      </c>
      <c r="V248" s="64" t="e">
        <f>INDEX(#REF!,MATCH($P248,#REF!,0))</f>
        <v>#REF!</v>
      </c>
      <c r="W248" s="64" t="e">
        <f>INDEX(#REF!,MATCH($P248,#REF!,0))</f>
        <v>#REF!</v>
      </c>
      <c r="X248" s="64" t="e">
        <f>INDEX(#REF!,MATCH($P248,#REF!,0))</f>
        <v>#REF!</v>
      </c>
      <c r="Y248" s="64" t="e">
        <f>INDEX(#REF!,MATCH($P248,#REF!,0))</f>
        <v>#REF!</v>
      </c>
      <c r="Z248" s="64" t="e">
        <f>INDEX(#REF!,MATCH($P248,#REF!,0))</f>
        <v>#REF!</v>
      </c>
      <c r="AA248" s="64" t="e">
        <f>INDEX(#REF!,MATCH($P248,#REF!,0))</f>
        <v>#REF!</v>
      </c>
      <c r="AB248" s="64" t="e">
        <f>INDEX(#REF!,MATCH($P248,#REF!,0))</f>
        <v>#REF!</v>
      </c>
      <c r="AC248" s="64" t="e">
        <f>INDEX(#REF!,MATCH($P248,#REF!,0))</f>
        <v>#REF!</v>
      </c>
      <c r="AD248" s="64" t="e">
        <f>INDEX(#REF!,MATCH($P248,#REF!,0))</f>
        <v>#REF!</v>
      </c>
      <c r="AE248" s="64" t="e">
        <f>INDEX(#REF!,MATCH($P248,#REF!,0))</f>
        <v>#REF!</v>
      </c>
      <c r="AF248" s="64" t="e">
        <f>INDEX(#REF!,MATCH($P248,#REF!,0))</f>
        <v>#REF!</v>
      </c>
      <c r="AG248" s="64" t="e">
        <f>INDEX(#REF!,MATCH($P248,#REF!,0))</f>
        <v>#REF!</v>
      </c>
      <c r="AH248" s="64" t="e">
        <f>INDEX(#REF!,MATCH($P248,#REF!,0))</f>
        <v>#REF!</v>
      </c>
      <c r="AI248" s="64" t="e">
        <f>INDEX(#REF!,MATCH($P248,#REF!,0))</f>
        <v>#REF!</v>
      </c>
      <c r="AJ248" s="64" t="e">
        <f>INDEX(#REF!,MATCH(P248,#REF!,0))</f>
        <v>#REF!</v>
      </c>
      <c r="AK248" s="77" t="str">
        <f t="shared" si="96"/>
        <v>Not Available</v>
      </c>
      <c r="AL248" s="77" t="str">
        <f t="shared" si="97"/>
        <v>Not Available</v>
      </c>
      <c r="AM248" s="77" t="str">
        <f t="shared" si="98"/>
        <v>Not Available</v>
      </c>
      <c r="AN248" s="77" t="str">
        <f t="shared" si="99"/>
        <v>Not Available</v>
      </c>
      <c r="AO248" s="77" t="str">
        <f t="shared" si="100"/>
        <v>Not Available</v>
      </c>
      <c r="AP248" s="77" t="str">
        <f t="shared" si="101"/>
        <v>Not Available</v>
      </c>
      <c r="AQ248" s="77" t="str">
        <f t="shared" si="102"/>
        <v>Not Available</v>
      </c>
      <c r="AR248" s="77" t="str">
        <f t="shared" si="103"/>
        <v>Not Available</v>
      </c>
      <c r="AS248" s="77" t="str">
        <f t="shared" si="104"/>
        <v>Not Available</v>
      </c>
      <c r="AT248" s="77" t="str">
        <f t="shared" si="105"/>
        <v>Not Available</v>
      </c>
      <c r="AU248" s="77" t="str">
        <f t="shared" si="106"/>
        <v>Not Available</v>
      </c>
      <c r="AV248" s="77" t="str">
        <f t="shared" si="107"/>
        <v>Not Available</v>
      </c>
      <c r="AW248" s="77" t="str">
        <f t="shared" si="108"/>
        <v>Not Available</v>
      </c>
      <c r="AX248" s="77" t="str">
        <f t="shared" si="109"/>
        <v>Not Available</v>
      </c>
      <c r="AY248" s="77" t="str">
        <f t="shared" si="110"/>
        <v>Not Available</v>
      </c>
      <c r="AZ248" s="77" t="str">
        <f t="shared" si="111"/>
        <v>Not Available</v>
      </c>
      <c r="BA248" s="77" t="str">
        <f t="shared" si="112"/>
        <v>Not Available</v>
      </c>
      <c r="BB248" s="77" t="str">
        <f t="shared" si="113"/>
        <v>Not Available</v>
      </c>
      <c r="BC248" s="77" t="str">
        <f t="shared" si="114"/>
        <v>Not Available</v>
      </c>
      <c r="BD248" s="77" t="str">
        <f t="shared" si="115"/>
        <v>Not Available</v>
      </c>
      <c r="BE248" s="65" t="str">
        <f t="shared" si="94"/>
        <v>N/A</v>
      </c>
      <c r="BF248" s="65" t="e">
        <f t="shared" si="95"/>
        <v>#VALUE!</v>
      </c>
      <c r="BG248" s="47" t="s">
        <v>26654</v>
      </c>
      <c r="BH248" s="61" t="str">
        <f>VLOOKUP($H248,'Code Type Lookup'!$A$2:$G$17237,7,FALSE)</f>
        <v>Laboratory &amp; Pathology Services</v>
      </c>
      <c r="BI248">
        <v>84585</v>
      </c>
      <c r="BJ248">
        <v>301</v>
      </c>
      <c r="BK248" s="47"/>
    </row>
    <row r="249" spans="1:63" x14ac:dyDescent="0.3">
      <c r="B249" s="61" t="str">
        <f t="shared" si="88"/>
        <v>Clinical Laboratory &amp; Pathology Procedures-Creatinine level to test for kidney function or muscle injury-82570</v>
      </c>
      <c r="C249" s="61" t="str">
        <f t="shared" si="89"/>
        <v>83150-0301</v>
      </c>
      <c r="D249" s="47" t="s">
        <v>33868</v>
      </c>
      <c r="E249" s="47" t="s">
        <v>187</v>
      </c>
      <c r="F249" s="61" t="str">
        <f>IFERROR(VLOOKUP($H249,'Code Type Lookup'!$A$2:$F$17237,6,FALSE),G249)</f>
        <v>Clinical Laboratory &amp; Pathology Procedures</v>
      </c>
      <c r="G249" s="61" t="str">
        <f>IFERROR(VLOOKUP($H249,'Plain Language Descriptions'!$A$2:$B$4913,2,FALSE),VLOOKUP($I249,'Code Type Lookup'!$L$2:$M$48,2,FALSE))</f>
        <v>Creatinine level to test for kidney function or muscle injury</v>
      </c>
      <c r="H249" s="62" t="s">
        <v>26117</v>
      </c>
      <c r="I249" s="66" t="s">
        <v>208</v>
      </c>
      <c r="J249" s="63" t="s">
        <v>31036</v>
      </c>
      <c r="K249" s="72">
        <v>80</v>
      </c>
      <c r="L249" s="61">
        <f t="shared" si="91"/>
        <v>3</v>
      </c>
      <c r="M249" s="47" t="s">
        <v>47</v>
      </c>
      <c r="N249" s="61">
        <f t="shared" si="92"/>
        <v>0</v>
      </c>
      <c r="O249" s="61" t="str">
        <f t="shared" si="90"/>
        <v>0301-82570 0301-83150</v>
      </c>
      <c r="P249" s="65" t="str">
        <f t="shared" si="93"/>
        <v>30182570</v>
      </c>
      <c r="Q249" s="64" t="e">
        <f>INDEX(#REF!,MATCH(P249,#REF!,0))</f>
        <v>#REF!</v>
      </c>
      <c r="R249" s="64" t="e">
        <f>INDEX(#REF!,MATCH($P249,#REF!,0))</f>
        <v>#REF!</v>
      </c>
      <c r="S249" s="64" t="e">
        <f>INDEX(#REF!,MATCH($P249,#REF!,0))</f>
        <v>#REF!</v>
      </c>
      <c r="T249" s="64" t="e">
        <f>INDEX(#REF!,MATCH($P249,#REF!,0))</f>
        <v>#REF!</v>
      </c>
      <c r="U249" s="64" t="e">
        <f>INDEX(#REF!,MATCH($P249,#REF!,0))</f>
        <v>#REF!</v>
      </c>
      <c r="V249" s="64" t="e">
        <f>INDEX(#REF!,MATCH($P249,#REF!,0))</f>
        <v>#REF!</v>
      </c>
      <c r="W249" s="64" t="e">
        <f>INDEX(#REF!,MATCH($P249,#REF!,0))</f>
        <v>#REF!</v>
      </c>
      <c r="X249" s="64" t="e">
        <f>INDEX(#REF!,MATCH($P249,#REF!,0))</f>
        <v>#REF!</v>
      </c>
      <c r="Y249" s="64" t="e">
        <f>INDEX(#REF!,MATCH($P249,#REF!,0))</f>
        <v>#REF!</v>
      </c>
      <c r="Z249" s="64" t="e">
        <f>INDEX(#REF!,MATCH($P249,#REF!,0))</f>
        <v>#REF!</v>
      </c>
      <c r="AA249" s="64" t="e">
        <f>INDEX(#REF!,MATCH($P249,#REF!,0))</f>
        <v>#REF!</v>
      </c>
      <c r="AB249" s="64" t="e">
        <f>INDEX(#REF!,MATCH($P249,#REF!,0))</f>
        <v>#REF!</v>
      </c>
      <c r="AC249" s="64" t="e">
        <f>INDEX(#REF!,MATCH($P249,#REF!,0))</f>
        <v>#REF!</v>
      </c>
      <c r="AD249" s="64" t="e">
        <f>INDEX(#REF!,MATCH($P249,#REF!,0))</f>
        <v>#REF!</v>
      </c>
      <c r="AE249" s="64" t="e">
        <f>INDEX(#REF!,MATCH($P249,#REF!,0))</f>
        <v>#REF!</v>
      </c>
      <c r="AF249" s="64" t="e">
        <f>INDEX(#REF!,MATCH($P249,#REF!,0))</f>
        <v>#REF!</v>
      </c>
      <c r="AG249" s="64" t="e">
        <f>INDEX(#REF!,MATCH($P249,#REF!,0))</f>
        <v>#REF!</v>
      </c>
      <c r="AH249" s="64" t="e">
        <f>INDEX(#REF!,MATCH($P249,#REF!,0))</f>
        <v>#REF!</v>
      </c>
      <c r="AI249" s="64" t="e">
        <f>INDEX(#REF!,MATCH($P249,#REF!,0))</f>
        <v>#REF!</v>
      </c>
      <c r="AJ249" s="64" t="e">
        <f>INDEX(#REF!,MATCH(P249,#REF!,0))</f>
        <v>#REF!</v>
      </c>
      <c r="AK249" s="77" t="str">
        <f t="shared" si="96"/>
        <v>Not Available</v>
      </c>
      <c r="AL249" s="77" t="str">
        <f t="shared" si="97"/>
        <v>Not Available</v>
      </c>
      <c r="AM249" s="77" t="str">
        <f t="shared" si="98"/>
        <v>Not Available</v>
      </c>
      <c r="AN249" s="77" t="str">
        <f t="shared" si="99"/>
        <v>Not Available</v>
      </c>
      <c r="AO249" s="77" t="str">
        <f t="shared" si="100"/>
        <v>Not Available</v>
      </c>
      <c r="AP249" s="77" t="str">
        <f t="shared" si="101"/>
        <v>Not Available</v>
      </c>
      <c r="AQ249" s="77" t="str">
        <f t="shared" si="102"/>
        <v>Not Available</v>
      </c>
      <c r="AR249" s="77" t="str">
        <f t="shared" si="103"/>
        <v>Not Available</v>
      </c>
      <c r="AS249" s="77" t="str">
        <f t="shared" si="104"/>
        <v>Not Available</v>
      </c>
      <c r="AT249" s="77" t="str">
        <f t="shared" si="105"/>
        <v>Not Available</v>
      </c>
      <c r="AU249" s="77" t="str">
        <f t="shared" si="106"/>
        <v>Not Available</v>
      </c>
      <c r="AV249" s="77" t="str">
        <f t="shared" si="107"/>
        <v>Not Available</v>
      </c>
      <c r="AW249" s="77" t="str">
        <f t="shared" si="108"/>
        <v>Not Available</v>
      </c>
      <c r="AX249" s="77" t="str">
        <f t="shared" si="109"/>
        <v>Not Available</v>
      </c>
      <c r="AY249" s="77" t="str">
        <f t="shared" si="110"/>
        <v>Not Available</v>
      </c>
      <c r="AZ249" s="77" t="str">
        <f t="shared" si="111"/>
        <v>Not Available</v>
      </c>
      <c r="BA249" s="77" t="str">
        <f t="shared" si="112"/>
        <v>Not Available</v>
      </c>
      <c r="BB249" s="77" t="str">
        <f t="shared" si="113"/>
        <v>Not Available</v>
      </c>
      <c r="BC249" s="77" t="str">
        <f t="shared" si="114"/>
        <v>Not Available</v>
      </c>
      <c r="BD249" s="77" t="str">
        <f t="shared" si="115"/>
        <v>Not Available</v>
      </c>
      <c r="BE249" s="65" t="str">
        <f t="shared" si="94"/>
        <v>N/A</v>
      </c>
      <c r="BF249" s="65" t="e">
        <f t="shared" si="95"/>
        <v>#VALUE!</v>
      </c>
      <c r="BG249" s="47" t="s">
        <v>26118</v>
      </c>
      <c r="BH249" s="61" t="str">
        <f>VLOOKUP($H249,'Code Type Lookup'!$A$2:$G$17237,7,FALSE)</f>
        <v>Laboratory &amp; Pathology Services</v>
      </c>
      <c r="BI249">
        <v>82570</v>
      </c>
      <c r="BJ249">
        <v>301</v>
      </c>
      <c r="BK249" s="47"/>
    </row>
    <row r="250" spans="1:63" x14ac:dyDescent="0.3">
      <c r="B250" s="61" t="str">
        <f t="shared" si="88"/>
        <v>Clinical Laboratory &amp; Pathology Procedures-Hydroxyprogesterone, 17-D (synthetic hormone) level-83498</v>
      </c>
      <c r="C250" s="61" t="str">
        <f t="shared" si="89"/>
        <v>83498-0301</v>
      </c>
      <c r="D250" s="47" t="s">
        <v>33869</v>
      </c>
      <c r="E250" s="47" t="s">
        <v>171</v>
      </c>
      <c r="F250" s="61" t="str">
        <f>IFERROR(VLOOKUP($H250,'Code Type Lookup'!$A$2:$F$17237,6,FALSE),G250)</f>
        <v>Clinical Laboratory &amp; Pathology Procedures</v>
      </c>
      <c r="G250" s="61" t="str">
        <f>IFERROR(VLOOKUP($H250,'Plain Language Descriptions'!$A$2:$B$4913,2,FALSE),VLOOKUP($I250,'Code Type Lookup'!$L$2:$M$48,2,FALSE))</f>
        <v>Hydroxyprogesterone, 17-D (synthetic hormone) level</v>
      </c>
      <c r="H250" s="62" t="s">
        <v>26314</v>
      </c>
      <c r="I250" s="66" t="s">
        <v>208</v>
      </c>
      <c r="J250" s="63" t="s">
        <v>33869</v>
      </c>
      <c r="K250" s="72">
        <v>161</v>
      </c>
      <c r="L250" s="61">
        <f t="shared" si="91"/>
        <v>3</v>
      </c>
      <c r="M250" s="47" t="s">
        <v>51</v>
      </c>
      <c r="N250" s="61">
        <f t="shared" si="92"/>
        <v>1</v>
      </c>
      <c r="O250" s="61" t="str">
        <f t="shared" si="90"/>
        <v>0301-83498 0301-83498</v>
      </c>
      <c r="P250" s="65" t="str">
        <f t="shared" si="93"/>
        <v>30183498</v>
      </c>
      <c r="Q250" s="64" t="e">
        <f>INDEX(#REF!,MATCH(P250,#REF!,0))</f>
        <v>#REF!</v>
      </c>
      <c r="R250" s="64" t="e">
        <f>INDEX(#REF!,MATCH($P250,#REF!,0))</f>
        <v>#REF!</v>
      </c>
      <c r="S250" s="64" t="e">
        <f>INDEX(#REF!,MATCH($P250,#REF!,0))</f>
        <v>#REF!</v>
      </c>
      <c r="T250" s="64" t="e">
        <f>INDEX(#REF!,MATCH($P250,#REF!,0))</f>
        <v>#REF!</v>
      </c>
      <c r="U250" s="64" t="e">
        <f>INDEX(#REF!,MATCH($P250,#REF!,0))</f>
        <v>#REF!</v>
      </c>
      <c r="V250" s="64" t="e">
        <f>INDEX(#REF!,MATCH($P250,#REF!,0))</f>
        <v>#REF!</v>
      </c>
      <c r="W250" s="64" t="e">
        <f>INDEX(#REF!,MATCH($P250,#REF!,0))</f>
        <v>#REF!</v>
      </c>
      <c r="X250" s="64" t="e">
        <f>INDEX(#REF!,MATCH($P250,#REF!,0))</f>
        <v>#REF!</v>
      </c>
      <c r="Y250" s="64" t="e">
        <f>INDEX(#REF!,MATCH($P250,#REF!,0))</f>
        <v>#REF!</v>
      </c>
      <c r="Z250" s="64" t="e">
        <f>INDEX(#REF!,MATCH($P250,#REF!,0))</f>
        <v>#REF!</v>
      </c>
      <c r="AA250" s="64" t="e">
        <f>INDEX(#REF!,MATCH($P250,#REF!,0))</f>
        <v>#REF!</v>
      </c>
      <c r="AB250" s="64" t="e">
        <f>INDEX(#REF!,MATCH($P250,#REF!,0))</f>
        <v>#REF!</v>
      </c>
      <c r="AC250" s="64" t="e">
        <f>INDEX(#REF!,MATCH($P250,#REF!,0))</f>
        <v>#REF!</v>
      </c>
      <c r="AD250" s="64" t="e">
        <f>INDEX(#REF!,MATCH($P250,#REF!,0))</f>
        <v>#REF!</v>
      </c>
      <c r="AE250" s="64" t="e">
        <f>INDEX(#REF!,MATCH($P250,#REF!,0))</f>
        <v>#REF!</v>
      </c>
      <c r="AF250" s="64" t="e">
        <f>INDEX(#REF!,MATCH($P250,#REF!,0))</f>
        <v>#REF!</v>
      </c>
      <c r="AG250" s="64" t="e">
        <f>INDEX(#REF!,MATCH($P250,#REF!,0))</f>
        <v>#REF!</v>
      </c>
      <c r="AH250" s="64" t="e">
        <f>INDEX(#REF!,MATCH($P250,#REF!,0))</f>
        <v>#REF!</v>
      </c>
      <c r="AI250" s="64" t="e">
        <f>INDEX(#REF!,MATCH($P250,#REF!,0))</f>
        <v>#REF!</v>
      </c>
      <c r="AJ250" s="64" t="e">
        <f>INDEX(#REF!,MATCH(P250,#REF!,0))</f>
        <v>#REF!</v>
      </c>
      <c r="AK250" s="77" t="str">
        <f t="shared" si="96"/>
        <v>Not Available</v>
      </c>
      <c r="AL250" s="77" t="str">
        <f t="shared" si="97"/>
        <v>Not Available</v>
      </c>
      <c r="AM250" s="77" t="str">
        <f t="shared" si="98"/>
        <v>Not Available</v>
      </c>
      <c r="AN250" s="77" t="str">
        <f t="shared" si="99"/>
        <v>Not Available</v>
      </c>
      <c r="AO250" s="77" t="str">
        <f t="shared" si="100"/>
        <v>Not Available</v>
      </c>
      <c r="AP250" s="77" t="str">
        <f t="shared" si="101"/>
        <v>Not Available</v>
      </c>
      <c r="AQ250" s="77" t="str">
        <f t="shared" si="102"/>
        <v>Not Available</v>
      </c>
      <c r="AR250" s="77" t="str">
        <f t="shared" si="103"/>
        <v>Not Available</v>
      </c>
      <c r="AS250" s="77" t="str">
        <f t="shared" si="104"/>
        <v>Not Available</v>
      </c>
      <c r="AT250" s="77" t="str">
        <f t="shared" si="105"/>
        <v>Not Available</v>
      </c>
      <c r="AU250" s="77" t="str">
        <f t="shared" si="106"/>
        <v>Not Available</v>
      </c>
      <c r="AV250" s="77" t="str">
        <f t="shared" si="107"/>
        <v>Not Available</v>
      </c>
      <c r="AW250" s="77" t="str">
        <f t="shared" si="108"/>
        <v>Not Available</v>
      </c>
      <c r="AX250" s="77" t="str">
        <f t="shared" si="109"/>
        <v>Not Available</v>
      </c>
      <c r="AY250" s="77" t="str">
        <f t="shared" si="110"/>
        <v>Not Available</v>
      </c>
      <c r="AZ250" s="77" t="str">
        <f t="shared" si="111"/>
        <v>Not Available</v>
      </c>
      <c r="BA250" s="77" t="str">
        <f t="shared" si="112"/>
        <v>Not Available</v>
      </c>
      <c r="BB250" s="77" t="str">
        <f t="shared" si="113"/>
        <v>Not Available</v>
      </c>
      <c r="BC250" s="77" t="str">
        <f t="shared" si="114"/>
        <v>Not Available</v>
      </c>
      <c r="BD250" s="77" t="str">
        <f t="shared" si="115"/>
        <v>Not Available</v>
      </c>
      <c r="BE250" s="65">
        <f t="shared" si="94"/>
        <v>5</v>
      </c>
      <c r="BF250" s="65">
        <f t="shared" si="95"/>
        <v>2</v>
      </c>
      <c r="BG250" s="47" t="s">
        <v>26315</v>
      </c>
      <c r="BH250" s="61" t="str">
        <f>VLOOKUP($H250,'Code Type Lookup'!$A$2:$G$17237,7,FALSE)</f>
        <v>Laboratory &amp; Pathology Services</v>
      </c>
      <c r="BI250">
        <v>83498</v>
      </c>
      <c r="BJ250">
        <v>301</v>
      </c>
      <c r="BK250" s="47"/>
    </row>
    <row r="251" spans="1:63" s="58" customFormat="1" x14ac:dyDescent="0.3">
      <c r="A251"/>
      <c r="B251" s="61" t="str">
        <f t="shared" si="88"/>
        <v>Surgery Procedures -Draw Blood from Vein-36415</v>
      </c>
      <c r="C251" s="61" t="str">
        <f t="shared" si="89"/>
        <v>83498-0301</v>
      </c>
      <c r="D251" s="47" t="s">
        <v>33869</v>
      </c>
      <c r="E251" s="47" t="s">
        <v>187</v>
      </c>
      <c r="F251" s="61" t="str">
        <f>IFERROR(VLOOKUP($H251,'Code Type Lookup'!$A$2:$F$17237,6,FALSE),G251)</f>
        <v xml:space="preserve">Surgery Procedures </v>
      </c>
      <c r="G251" s="61" t="str">
        <f>IFERROR(VLOOKUP($H251,'Plain Language Descriptions'!$A$2:$B$4913,2,FALSE),VLOOKUP($I251,'Code Type Lookup'!$L$2:$M$48,2,FALSE))</f>
        <v>Draw Blood from Vein</v>
      </c>
      <c r="H251" s="62" t="s">
        <v>49</v>
      </c>
      <c r="I251" s="66" t="s">
        <v>50</v>
      </c>
      <c r="J251" s="63" t="s">
        <v>33992</v>
      </c>
      <c r="K251" s="72">
        <v>32</v>
      </c>
      <c r="L251" s="61">
        <f t="shared" si="91"/>
        <v>3</v>
      </c>
      <c r="M251" s="47" t="s">
        <v>47</v>
      </c>
      <c r="N251" s="61">
        <f t="shared" si="92"/>
        <v>0</v>
      </c>
      <c r="O251" s="61" t="str">
        <f t="shared" si="90"/>
        <v>0300-36415 0301-83498</v>
      </c>
      <c r="P251" s="65" t="str">
        <f t="shared" si="93"/>
        <v>30036415</v>
      </c>
      <c r="Q251" s="64" t="e">
        <f>INDEX(#REF!,MATCH(P251,#REF!,0))</f>
        <v>#REF!</v>
      </c>
      <c r="R251" s="64" t="e">
        <f>INDEX(#REF!,MATCH($P251,#REF!,0))</f>
        <v>#REF!</v>
      </c>
      <c r="S251" s="64" t="e">
        <f>INDEX(#REF!,MATCH($P251,#REF!,0))</f>
        <v>#REF!</v>
      </c>
      <c r="T251" s="64" t="e">
        <f>INDEX(#REF!,MATCH($P251,#REF!,0))</f>
        <v>#REF!</v>
      </c>
      <c r="U251" s="64" t="e">
        <f>INDEX(#REF!,MATCH($P251,#REF!,0))</f>
        <v>#REF!</v>
      </c>
      <c r="V251" s="64" t="e">
        <f>INDEX(#REF!,MATCH($P251,#REF!,0))</f>
        <v>#REF!</v>
      </c>
      <c r="W251" s="64" t="e">
        <f>INDEX(#REF!,MATCH($P251,#REF!,0))</f>
        <v>#REF!</v>
      </c>
      <c r="X251" s="64" t="e">
        <f>INDEX(#REF!,MATCH($P251,#REF!,0))</f>
        <v>#REF!</v>
      </c>
      <c r="Y251" s="64" t="e">
        <f>INDEX(#REF!,MATCH($P251,#REF!,0))</f>
        <v>#REF!</v>
      </c>
      <c r="Z251" s="64" t="e">
        <f>INDEX(#REF!,MATCH($P251,#REF!,0))</f>
        <v>#REF!</v>
      </c>
      <c r="AA251" s="64" t="e">
        <f>INDEX(#REF!,MATCH($P251,#REF!,0))</f>
        <v>#REF!</v>
      </c>
      <c r="AB251" s="64" t="e">
        <f>INDEX(#REF!,MATCH($P251,#REF!,0))</f>
        <v>#REF!</v>
      </c>
      <c r="AC251" s="64" t="e">
        <f>INDEX(#REF!,MATCH($P251,#REF!,0))</f>
        <v>#REF!</v>
      </c>
      <c r="AD251" s="64" t="e">
        <f>INDEX(#REF!,MATCH($P251,#REF!,0))</f>
        <v>#REF!</v>
      </c>
      <c r="AE251" s="64" t="e">
        <f>INDEX(#REF!,MATCH($P251,#REF!,0))</f>
        <v>#REF!</v>
      </c>
      <c r="AF251" s="64" t="e">
        <f>INDEX(#REF!,MATCH($P251,#REF!,0))</f>
        <v>#REF!</v>
      </c>
      <c r="AG251" s="64" t="e">
        <f>INDEX(#REF!,MATCH($P251,#REF!,0))</f>
        <v>#REF!</v>
      </c>
      <c r="AH251" s="64" t="e">
        <f>INDEX(#REF!,MATCH($P251,#REF!,0))</f>
        <v>#REF!</v>
      </c>
      <c r="AI251" s="64" t="e">
        <f>INDEX(#REF!,MATCH($P251,#REF!,0))</f>
        <v>#REF!</v>
      </c>
      <c r="AJ251" s="64" t="e">
        <f>INDEX(#REF!,MATCH(P251,#REF!,0))</f>
        <v>#REF!</v>
      </c>
      <c r="AK251" s="77" t="str">
        <f t="shared" si="96"/>
        <v>Not Available</v>
      </c>
      <c r="AL251" s="77" t="str">
        <f t="shared" si="97"/>
        <v>Not Available</v>
      </c>
      <c r="AM251" s="77" t="str">
        <f t="shared" si="98"/>
        <v>Not Available</v>
      </c>
      <c r="AN251" s="77" t="str">
        <f t="shared" si="99"/>
        <v>Not Available</v>
      </c>
      <c r="AO251" s="77" t="str">
        <f t="shared" si="100"/>
        <v>Not Available</v>
      </c>
      <c r="AP251" s="77" t="str">
        <f t="shared" si="101"/>
        <v>Not Available</v>
      </c>
      <c r="AQ251" s="77" t="str">
        <f t="shared" si="102"/>
        <v>Not Available</v>
      </c>
      <c r="AR251" s="77" t="str">
        <f t="shared" si="103"/>
        <v>Not Available</v>
      </c>
      <c r="AS251" s="77" t="str">
        <f t="shared" si="104"/>
        <v>Not Available</v>
      </c>
      <c r="AT251" s="77" t="str">
        <f t="shared" si="105"/>
        <v>Not Available</v>
      </c>
      <c r="AU251" s="77" t="str">
        <f t="shared" si="106"/>
        <v>Not Available</v>
      </c>
      <c r="AV251" s="77" t="str">
        <f t="shared" si="107"/>
        <v>Not Available</v>
      </c>
      <c r="AW251" s="77" t="str">
        <f t="shared" si="108"/>
        <v>Not Available</v>
      </c>
      <c r="AX251" s="77" t="str">
        <f t="shared" si="109"/>
        <v>Not Available</v>
      </c>
      <c r="AY251" s="77" t="str">
        <f t="shared" si="110"/>
        <v>Not Available</v>
      </c>
      <c r="AZ251" s="77" t="str">
        <f t="shared" si="111"/>
        <v>Not Available</v>
      </c>
      <c r="BA251" s="77" t="str">
        <f t="shared" si="112"/>
        <v>Not Available</v>
      </c>
      <c r="BB251" s="77" t="str">
        <f t="shared" si="113"/>
        <v>Not Available</v>
      </c>
      <c r="BC251" s="77" t="str">
        <f t="shared" si="114"/>
        <v>Not Available</v>
      </c>
      <c r="BD251" s="77" t="str">
        <f t="shared" si="115"/>
        <v>Not Available</v>
      </c>
      <c r="BE251" s="65" t="str">
        <f t="shared" si="94"/>
        <v>N/A</v>
      </c>
      <c r="BF251" s="65" t="e">
        <f t="shared" si="95"/>
        <v>#VALUE!</v>
      </c>
      <c r="BG251" s="47" t="s">
        <v>17386</v>
      </c>
      <c r="BH251" s="61" t="str">
        <f>VLOOKUP($H251,'Code Type Lookup'!$A$2:$G$17237,7,FALSE)</f>
        <v>Medicine and Surgery Services</v>
      </c>
      <c r="BI251" s="58">
        <v>36415</v>
      </c>
      <c r="BJ251" s="58">
        <v>300</v>
      </c>
      <c r="BK251" s="47"/>
    </row>
    <row r="252" spans="1:63" x14ac:dyDescent="0.3">
      <c r="B252" s="61" t="str">
        <f t="shared" si="88"/>
        <v>Medicine Services-Specimen Handling from Office to Lab-99000</v>
      </c>
      <c r="C252" s="61" t="str">
        <f t="shared" si="89"/>
        <v>83498-0301</v>
      </c>
      <c r="D252" s="47" t="s">
        <v>33869</v>
      </c>
      <c r="E252" s="47" t="s">
        <v>187</v>
      </c>
      <c r="F252" s="61" t="str">
        <f>IFERROR(VLOOKUP($H252,'Code Type Lookup'!$A$2:$F$17237,6,FALSE),G252)</f>
        <v>Medicine Services</v>
      </c>
      <c r="G252" s="61" t="str">
        <f>IFERROR(VLOOKUP($H252,'Plain Language Descriptions'!$A$2:$B$4913,2,FALSE),VLOOKUP($I252,'Code Type Lookup'!$L$2:$M$48,2,FALSE))</f>
        <v>Specimen Handling from Office to Lab</v>
      </c>
      <c r="H252" s="62" t="s">
        <v>30493</v>
      </c>
      <c r="I252" s="66" t="s">
        <v>50</v>
      </c>
      <c r="J252" s="63" t="s">
        <v>33993</v>
      </c>
      <c r="K252" s="72">
        <v>113</v>
      </c>
      <c r="L252" s="61">
        <f t="shared" si="91"/>
        <v>3</v>
      </c>
      <c r="M252" s="47" t="s">
        <v>47</v>
      </c>
      <c r="N252" s="61">
        <f t="shared" si="92"/>
        <v>0</v>
      </c>
      <c r="O252" s="61" t="str">
        <f t="shared" si="90"/>
        <v>0300-99000 0301-83498</v>
      </c>
      <c r="P252" s="65" t="str">
        <f t="shared" si="93"/>
        <v>30099000</v>
      </c>
      <c r="Q252" s="64" t="e">
        <f>INDEX(#REF!,MATCH($BJ252,#REF!,0))</f>
        <v>#REF!</v>
      </c>
      <c r="R252" s="64" t="e">
        <f>INDEX(#REF!,MATCH($BJ252,#REF!,0))</f>
        <v>#REF!</v>
      </c>
      <c r="S252" s="64" t="e">
        <f>INDEX(#REF!,MATCH($BJ252,#REF!,0))</f>
        <v>#REF!</v>
      </c>
      <c r="T252" s="64" t="e">
        <f>INDEX(#REF!,MATCH($BJ252,#REF!,0))</f>
        <v>#REF!</v>
      </c>
      <c r="U252" s="64" t="e">
        <f>INDEX(#REF!,MATCH($BJ252,#REF!,0))</f>
        <v>#REF!</v>
      </c>
      <c r="V252" s="64" t="e">
        <f>INDEX(#REF!,MATCH($BJ252,#REF!,0))</f>
        <v>#REF!</v>
      </c>
      <c r="W252" s="64" t="e">
        <f>INDEX(#REF!,MATCH($BJ252,#REF!,0))</f>
        <v>#REF!</v>
      </c>
      <c r="X252" s="64" t="e">
        <f>INDEX(#REF!,MATCH($BJ252,#REF!,0))</f>
        <v>#REF!</v>
      </c>
      <c r="Y252" s="64" t="e">
        <f>INDEX(#REF!,MATCH($BJ252,#REF!,0))</f>
        <v>#REF!</v>
      </c>
      <c r="Z252" s="64" t="e">
        <f>INDEX(#REF!,MATCH($BJ252,#REF!,0))</f>
        <v>#REF!</v>
      </c>
      <c r="AA252" s="64" t="e">
        <f>INDEX(#REF!,MATCH($BJ252,#REF!,0))</f>
        <v>#REF!</v>
      </c>
      <c r="AB252" s="64" t="e">
        <f>INDEX(#REF!,MATCH($BJ252,#REF!,0))</f>
        <v>#REF!</v>
      </c>
      <c r="AC252" s="64" t="e">
        <f>INDEX(#REF!,MATCH($BJ252,#REF!,0))</f>
        <v>#REF!</v>
      </c>
      <c r="AD252" s="64" t="e">
        <f>INDEX(#REF!,MATCH($BJ252,#REF!,0))</f>
        <v>#REF!</v>
      </c>
      <c r="AE252" s="64" t="e">
        <f>INDEX(#REF!,MATCH($BJ252,#REF!,0))</f>
        <v>#REF!</v>
      </c>
      <c r="AF252" s="64" t="e">
        <f>INDEX(#REF!,MATCH($BJ252,#REF!,0))</f>
        <v>#REF!</v>
      </c>
      <c r="AG252" s="64" t="e">
        <f>INDEX(#REF!,MATCH($BJ252,#REF!,0))</f>
        <v>#REF!</v>
      </c>
      <c r="AH252" s="64" t="e">
        <f>INDEX(#REF!,MATCH($BJ252,#REF!,0))</f>
        <v>#REF!</v>
      </c>
      <c r="AI252" s="64" t="e">
        <f>INDEX(#REF!,MATCH($BJ252,#REF!,0))</f>
        <v>#REF!</v>
      </c>
      <c r="AJ252" s="64" t="e">
        <f>INDEX(#REF!,MATCH(BJ252,#REF!,0))</f>
        <v>#REF!</v>
      </c>
      <c r="AK252" s="77" t="str">
        <f t="shared" si="96"/>
        <v>Not Available</v>
      </c>
      <c r="AL252" s="77" t="str">
        <f t="shared" si="97"/>
        <v>Not Available</v>
      </c>
      <c r="AM252" s="77" t="str">
        <f t="shared" si="98"/>
        <v>Not Available</v>
      </c>
      <c r="AN252" s="77" t="str">
        <f t="shared" si="99"/>
        <v>Not Available</v>
      </c>
      <c r="AO252" s="77" t="str">
        <f t="shared" si="100"/>
        <v>Not Available</v>
      </c>
      <c r="AP252" s="77" t="str">
        <f t="shared" si="101"/>
        <v>Not Available</v>
      </c>
      <c r="AQ252" s="77" t="str">
        <f t="shared" si="102"/>
        <v>Not Available</v>
      </c>
      <c r="AR252" s="77" t="str">
        <f t="shared" si="103"/>
        <v>Not Available</v>
      </c>
      <c r="AS252" s="77" t="str">
        <f t="shared" si="104"/>
        <v>Not Available</v>
      </c>
      <c r="AT252" s="77" t="str">
        <f t="shared" si="105"/>
        <v>Not Available</v>
      </c>
      <c r="AU252" s="77" t="str">
        <f t="shared" si="106"/>
        <v>Not Available</v>
      </c>
      <c r="AV252" s="77" t="str">
        <f t="shared" si="107"/>
        <v>Not Available</v>
      </c>
      <c r="AW252" s="77" t="str">
        <f t="shared" si="108"/>
        <v>Not Available</v>
      </c>
      <c r="AX252" s="77" t="str">
        <f t="shared" si="109"/>
        <v>Not Available</v>
      </c>
      <c r="AY252" s="77" t="str">
        <f t="shared" si="110"/>
        <v>Not Available</v>
      </c>
      <c r="AZ252" s="77" t="str">
        <f t="shared" si="111"/>
        <v>Not Available</v>
      </c>
      <c r="BA252" s="77" t="str">
        <f t="shared" si="112"/>
        <v>Not Available</v>
      </c>
      <c r="BB252" s="77" t="str">
        <f t="shared" si="113"/>
        <v>Not Available</v>
      </c>
      <c r="BC252" s="77" t="str">
        <f t="shared" si="114"/>
        <v>Not Available</v>
      </c>
      <c r="BD252" s="77" t="str">
        <f t="shared" si="115"/>
        <v>Not Available</v>
      </c>
      <c r="BE252" s="65" t="str">
        <f t="shared" si="94"/>
        <v>N/A</v>
      </c>
      <c r="BF252" s="65" t="e">
        <f t="shared" si="95"/>
        <v>#VALUE!</v>
      </c>
      <c r="BG252" s="47" t="s">
        <v>30494</v>
      </c>
      <c r="BH252" s="61" t="str">
        <f>VLOOKUP($H252,'Code Type Lookup'!$A$2:$G$17237,7,FALSE)</f>
        <v>Medicine and Surgery Services</v>
      </c>
      <c r="BI252">
        <v>99000</v>
      </c>
      <c r="BJ252">
        <v>300</v>
      </c>
      <c r="BK252" s="47"/>
    </row>
    <row r="253" spans="1:63" x14ac:dyDescent="0.3">
      <c r="B253" s="61" t="str">
        <f t="shared" si="88"/>
        <v>Clinical Laboratory &amp; Pathology Procedures-Analysis of substance using immunoassay technique, multiple step method-83516</v>
      </c>
      <c r="C253" s="61" t="str">
        <f t="shared" si="89"/>
        <v>83516-0301</v>
      </c>
      <c r="D253" s="47" t="s">
        <v>33870</v>
      </c>
      <c r="E253" s="47" t="s">
        <v>171</v>
      </c>
      <c r="F253" s="61" t="str">
        <f>IFERROR(VLOOKUP($H253,'Code Type Lookup'!$A$2:$F$17237,6,FALSE),G253)</f>
        <v>Clinical Laboratory &amp; Pathology Procedures</v>
      </c>
      <c r="G253" s="61" t="str">
        <f>IFERROR(VLOOKUP($H253,'Plain Language Descriptions'!$A$2:$B$4913,2,FALSE),VLOOKUP($I253,'Code Type Lookup'!$L$2:$M$48,2,FALSE))</f>
        <v>Analysis of substance using immunoassay technique, multiple step method</v>
      </c>
      <c r="H253" s="62" t="s">
        <v>26320</v>
      </c>
      <c r="I253" s="66" t="s">
        <v>208</v>
      </c>
      <c r="J253" s="63" t="s">
        <v>33870</v>
      </c>
      <c r="K253" s="72">
        <v>148</v>
      </c>
      <c r="L253" s="61">
        <f t="shared" si="91"/>
        <v>2</v>
      </c>
      <c r="M253" s="47" t="s">
        <v>51</v>
      </c>
      <c r="N253" s="61">
        <f t="shared" si="92"/>
        <v>1</v>
      </c>
      <c r="O253" s="61" t="str">
        <f t="shared" si="90"/>
        <v>0301-83516 0301-83516</v>
      </c>
      <c r="P253" s="65" t="str">
        <f t="shared" si="93"/>
        <v>30183516</v>
      </c>
      <c r="Q253" s="64" t="e">
        <f>INDEX(#REF!,MATCH(P253,#REF!,0))</f>
        <v>#REF!</v>
      </c>
      <c r="R253" s="64" t="e">
        <f>INDEX(#REF!,MATCH($P253,#REF!,0))</f>
        <v>#REF!</v>
      </c>
      <c r="S253" s="64" t="e">
        <f>INDEX(#REF!,MATCH($P253,#REF!,0))</f>
        <v>#REF!</v>
      </c>
      <c r="T253" s="64" t="e">
        <f>INDEX(#REF!,MATCH($P253,#REF!,0))</f>
        <v>#REF!</v>
      </c>
      <c r="U253" s="64" t="e">
        <f>INDEX(#REF!,MATCH($P253,#REF!,0))</f>
        <v>#REF!</v>
      </c>
      <c r="V253" s="64" t="e">
        <f>INDEX(#REF!,MATCH($P253,#REF!,0))</f>
        <v>#REF!</v>
      </c>
      <c r="W253" s="64" t="e">
        <f>INDEX(#REF!,MATCH($P253,#REF!,0))</f>
        <v>#REF!</v>
      </c>
      <c r="X253" s="64" t="e">
        <f>INDEX(#REF!,MATCH($P253,#REF!,0))</f>
        <v>#REF!</v>
      </c>
      <c r="Y253" s="64" t="e">
        <f>INDEX(#REF!,MATCH($P253,#REF!,0))</f>
        <v>#REF!</v>
      </c>
      <c r="Z253" s="64" t="e">
        <f>INDEX(#REF!,MATCH($P253,#REF!,0))</f>
        <v>#REF!</v>
      </c>
      <c r="AA253" s="64" t="e">
        <f>INDEX(#REF!,MATCH($P253,#REF!,0))</f>
        <v>#REF!</v>
      </c>
      <c r="AB253" s="64" t="e">
        <f>INDEX(#REF!,MATCH($P253,#REF!,0))</f>
        <v>#REF!</v>
      </c>
      <c r="AC253" s="64" t="e">
        <f>INDEX(#REF!,MATCH($P253,#REF!,0))</f>
        <v>#REF!</v>
      </c>
      <c r="AD253" s="64" t="e">
        <f>INDEX(#REF!,MATCH($P253,#REF!,0))</f>
        <v>#REF!</v>
      </c>
      <c r="AE253" s="64" t="e">
        <f>INDEX(#REF!,MATCH($P253,#REF!,0))</f>
        <v>#REF!</v>
      </c>
      <c r="AF253" s="64" t="e">
        <f>INDEX(#REF!,MATCH($P253,#REF!,0))</f>
        <v>#REF!</v>
      </c>
      <c r="AG253" s="64" t="e">
        <f>INDEX(#REF!,MATCH($P253,#REF!,0))</f>
        <v>#REF!</v>
      </c>
      <c r="AH253" s="64" t="e">
        <f>INDEX(#REF!,MATCH($P253,#REF!,0))</f>
        <v>#REF!</v>
      </c>
      <c r="AI253" s="64" t="e">
        <f>INDEX(#REF!,MATCH($P253,#REF!,0))</f>
        <v>#REF!</v>
      </c>
      <c r="AJ253" s="64" t="e">
        <f>INDEX(#REF!,MATCH(P253,#REF!,0))</f>
        <v>#REF!</v>
      </c>
      <c r="AK253" s="77" t="str">
        <f t="shared" si="96"/>
        <v>Not Available</v>
      </c>
      <c r="AL253" s="77" t="str">
        <f t="shared" si="97"/>
        <v>Not Available</v>
      </c>
      <c r="AM253" s="77" t="str">
        <f t="shared" si="98"/>
        <v>Not Available</v>
      </c>
      <c r="AN253" s="77" t="str">
        <f t="shared" si="99"/>
        <v>Not Available</v>
      </c>
      <c r="AO253" s="77" t="str">
        <f t="shared" si="100"/>
        <v>Not Available</v>
      </c>
      <c r="AP253" s="77" t="str">
        <f t="shared" si="101"/>
        <v>Not Available</v>
      </c>
      <c r="AQ253" s="77" t="str">
        <f t="shared" si="102"/>
        <v>Not Available</v>
      </c>
      <c r="AR253" s="77" t="str">
        <f t="shared" si="103"/>
        <v>Not Available</v>
      </c>
      <c r="AS253" s="77" t="str">
        <f t="shared" si="104"/>
        <v>Not Available</v>
      </c>
      <c r="AT253" s="77" t="str">
        <f t="shared" si="105"/>
        <v>Not Available</v>
      </c>
      <c r="AU253" s="77" t="str">
        <f t="shared" si="106"/>
        <v>Not Available</v>
      </c>
      <c r="AV253" s="77" t="str">
        <f t="shared" si="107"/>
        <v>Not Available</v>
      </c>
      <c r="AW253" s="77" t="str">
        <f t="shared" si="108"/>
        <v>Not Available</v>
      </c>
      <c r="AX253" s="77" t="str">
        <f t="shared" si="109"/>
        <v>Not Available</v>
      </c>
      <c r="AY253" s="77" t="str">
        <f t="shared" si="110"/>
        <v>Not Available</v>
      </c>
      <c r="AZ253" s="77" t="str">
        <f t="shared" si="111"/>
        <v>Not Available</v>
      </c>
      <c r="BA253" s="77" t="str">
        <f t="shared" si="112"/>
        <v>Not Available</v>
      </c>
      <c r="BB253" s="77" t="str">
        <f t="shared" si="113"/>
        <v>Not Available</v>
      </c>
      <c r="BC253" s="77" t="str">
        <f t="shared" si="114"/>
        <v>Not Available</v>
      </c>
      <c r="BD253" s="77" t="str">
        <f t="shared" si="115"/>
        <v>Not Available</v>
      </c>
      <c r="BE253" s="65">
        <f t="shared" si="94"/>
        <v>4</v>
      </c>
      <c r="BF253" s="65">
        <f t="shared" si="95"/>
        <v>2</v>
      </c>
      <c r="BG253" s="47" t="s">
        <v>26321</v>
      </c>
      <c r="BH253" s="61" t="str">
        <f>VLOOKUP($H253,'Code Type Lookup'!$A$2:$G$17237,7,FALSE)</f>
        <v>Laboratory &amp; Pathology Services</v>
      </c>
      <c r="BI253">
        <v>83516</v>
      </c>
      <c r="BJ253">
        <v>301</v>
      </c>
      <c r="BK253" s="47"/>
    </row>
    <row r="254" spans="1:63" x14ac:dyDescent="0.3">
      <c r="B254" s="61" t="str">
        <f t="shared" si="88"/>
        <v>Clinical Laboratory &amp; Pathology Procedures-Gammaglobulin (immune system protein) measurement-82784</v>
      </c>
      <c r="C254" s="61" t="str">
        <f t="shared" si="89"/>
        <v>83516-0301</v>
      </c>
      <c r="D254" s="47" t="s">
        <v>33870</v>
      </c>
      <c r="E254" s="47" t="s">
        <v>187</v>
      </c>
      <c r="F254" s="61" t="str">
        <f>IFERROR(VLOOKUP($H254,'Code Type Lookup'!$A$2:$F$17237,6,FALSE),G254)</f>
        <v>Clinical Laboratory &amp; Pathology Procedures</v>
      </c>
      <c r="G254" s="61" t="str">
        <f>IFERROR(VLOOKUP($H254,'Plain Language Descriptions'!$A$2:$B$4913,2,FALSE),VLOOKUP($I254,'Code Type Lookup'!$L$2:$M$48,2,FALSE))</f>
        <v>Gammaglobulin (immune system protein) measurement</v>
      </c>
      <c r="H254" s="62" t="s">
        <v>569</v>
      </c>
      <c r="I254" s="66" t="s">
        <v>208</v>
      </c>
      <c r="J254" s="63" t="s">
        <v>567</v>
      </c>
      <c r="K254" s="72">
        <v>145</v>
      </c>
      <c r="L254" s="61">
        <f t="shared" si="91"/>
        <v>2</v>
      </c>
      <c r="M254" s="47" t="s">
        <v>47</v>
      </c>
      <c r="N254" s="61">
        <f t="shared" si="92"/>
        <v>0</v>
      </c>
      <c r="O254" s="61" t="str">
        <f t="shared" si="90"/>
        <v>0301-82784 0301-83516</v>
      </c>
      <c r="P254" s="65" t="str">
        <f t="shared" si="93"/>
        <v>30182784</v>
      </c>
      <c r="Q254" s="64" t="e">
        <f>INDEX(#REF!,MATCH(P254,#REF!,0))</f>
        <v>#REF!</v>
      </c>
      <c r="R254" s="64" t="e">
        <f>INDEX(#REF!,MATCH($P254,#REF!,0))</f>
        <v>#REF!</v>
      </c>
      <c r="S254" s="64" t="e">
        <f>INDEX(#REF!,MATCH($P254,#REF!,0))</f>
        <v>#REF!</v>
      </c>
      <c r="T254" s="64" t="e">
        <f>INDEX(#REF!,MATCH($P254,#REF!,0))</f>
        <v>#REF!</v>
      </c>
      <c r="U254" s="64" t="e">
        <f>INDEX(#REF!,MATCH($P254,#REF!,0))</f>
        <v>#REF!</v>
      </c>
      <c r="V254" s="64" t="e">
        <f>INDEX(#REF!,MATCH($P254,#REF!,0))</f>
        <v>#REF!</v>
      </c>
      <c r="W254" s="64" t="e">
        <f>INDEX(#REF!,MATCH($P254,#REF!,0))</f>
        <v>#REF!</v>
      </c>
      <c r="X254" s="64" t="e">
        <f>INDEX(#REF!,MATCH($P254,#REF!,0))</f>
        <v>#REF!</v>
      </c>
      <c r="Y254" s="64" t="e">
        <f>INDEX(#REF!,MATCH($P254,#REF!,0))</f>
        <v>#REF!</v>
      </c>
      <c r="Z254" s="64" t="e">
        <f>INDEX(#REF!,MATCH($P254,#REF!,0))</f>
        <v>#REF!</v>
      </c>
      <c r="AA254" s="64" t="e">
        <f>INDEX(#REF!,MATCH($P254,#REF!,0))</f>
        <v>#REF!</v>
      </c>
      <c r="AB254" s="64" t="e">
        <f>INDEX(#REF!,MATCH($P254,#REF!,0))</f>
        <v>#REF!</v>
      </c>
      <c r="AC254" s="64" t="e">
        <f>INDEX(#REF!,MATCH($P254,#REF!,0))</f>
        <v>#REF!</v>
      </c>
      <c r="AD254" s="64" t="e">
        <f>INDEX(#REF!,MATCH($P254,#REF!,0))</f>
        <v>#REF!</v>
      </c>
      <c r="AE254" s="64" t="e">
        <f>INDEX(#REF!,MATCH($P254,#REF!,0))</f>
        <v>#REF!</v>
      </c>
      <c r="AF254" s="64" t="e">
        <f>INDEX(#REF!,MATCH($P254,#REF!,0))</f>
        <v>#REF!</v>
      </c>
      <c r="AG254" s="64" t="e">
        <f>INDEX(#REF!,MATCH($P254,#REF!,0))</f>
        <v>#REF!</v>
      </c>
      <c r="AH254" s="64" t="e">
        <f>INDEX(#REF!,MATCH($P254,#REF!,0))</f>
        <v>#REF!</v>
      </c>
      <c r="AI254" s="64" t="e">
        <f>INDEX(#REF!,MATCH($P254,#REF!,0))</f>
        <v>#REF!</v>
      </c>
      <c r="AJ254" s="64" t="e">
        <f>INDEX(#REF!,MATCH(P254,#REF!,0))</f>
        <v>#REF!</v>
      </c>
      <c r="AK254" s="77" t="str">
        <f t="shared" si="96"/>
        <v>Not Available</v>
      </c>
      <c r="AL254" s="77" t="str">
        <f t="shared" si="97"/>
        <v>Not Available</v>
      </c>
      <c r="AM254" s="77" t="str">
        <f t="shared" si="98"/>
        <v>Not Available</v>
      </c>
      <c r="AN254" s="77" t="str">
        <f t="shared" si="99"/>
        <v>Not Available</v>
      </c>
      <c r="AO254" s="77" t="str">
        <f t="shared" si="100"/>
        <v>Not Available</v>
      </c>
      <c r="AP254" s="77" t="str">
        <f t="shared" si="101"/>
        <v>Not Available</v>
      </c>
      <c r="AQ254" s="77" t="str">
        <f t="shared" si="102"/>
        <v>Not Available</v>
      </c>
      <c r="AR254" s="77" t="str">
        <f t="shared" si="103"/>
        <v>Not Available</v>
      </c>
      <c r="AS254" s="77" t="str">
        <f t="shared" si="104"/>
        <v>Not Available</v>
      </c>
      <c r="AT254" s="77" t="str">
        <f t="shared" si="105"/>
        <v>Not Available</v>
      </c>
      <c r="AU254" s="77" t="str">
        <f t="shared" si="106"/>
        <v>Not Available</v>
      </c>
      <c r="AV254" s="77" t="str">
        <f t="shared" si="107"/>
        <v>Not Available</v>
      </c>
      <c r="AW254" s="77" t="str">
        <f t="shared" si="108"/>
        <v>Not Available</v>
      </c>
      <c r="AX254" s="77" t="str">
        <f t="shared" si="109"/>
        <v>Not Available</v>
      </c>
      <c r="AY254" s="77" t="str">
        <f t="shared" si="110"/>
        <v>Not Available</v>
      </c>
      <c r="AZ254" s="77" t="str">
        <f t="shared" si="111"/>
        <v>Not Available</v>
      </c>
      <c r="BA254" s="77" t="str">
        <f t="shared" si="112"/>
        <v>Not Available</v>
      </c>
      <c r="BB254" s="77" t="str">
        <f t="shared" si="113"/>
        <v>Not Available</v>
      </c>
      <c r="BC254" s="77" t="str">
        <f t="shared" si="114"/>
        <v>Not Available</v>
      </c>
      <c r="BD254" s="77" t="str">
        <f t="shared" si="115"/>
        <v>Not Available</v>
      </c>
      <c r="BE254" s="65" t="str">
        <f t="shared" si="94"/>
        <v>N/A</v>
      </c>
      <c r="BF254" s="65" t="e">
        <f t="shared" si="95"/>
        <v>#VALUE!</v>
      </c>
      <c r="BG254" s="47" t="s">
        <v>26200</v>
      </c>
      <c r="BH254" s="61" t="str">
        <f>VLOOKUP($H254,'Code Type Lookup'!$A$2:$G$17237,7,FALSE)</f>
        <v>Laboratory &amp; Pathology Services</v>
      </c>
      <c r="BI254">
        <v>82784</v>
      </c>
      <c r="BJ254">
        <v>301</v>
      </c>
      <c r="BK254" s="47"/>
    </row>
    <row r="255" spans="1:63" x14ac:dyDescent="0.3">
      <c r="B255" s="61" t="str">
        <f t="shared" si="88"/>
        <v>Clinical Laboratory &amp; Pathology Procedures-Analysis of substance using immunoassay technique, multiple step method-83516</v>
      </c>
      <c r="C255" s="61" t="str">
        <f t="shared" si="89"/>
        <v>83516-0302</v>
      </c>
      <c r="D255" s="47" t="s">
        <v>34027</v>
      </c>
      <c r="E255" s="47" t="s">
        <v>187</v>
      </c>
      <c r="F255" s="61" t="str">
        <f>IFERROR(VLOOKUP($H255,'Code Type Lookup'!$A$2:$F$17237,6,FALSE),G255)</f>
        <v>Clinical Laboratory &amp; Pathology Procedures</v>
      </c>
      <c r="G255" s="61" t="str">
        <f>IFERROR(VLOOKUP($H255,'Plain Language Descriptions'!$A$2:$B$4913,2,FALSE),VLOOKUP($I255,'Code Type Lookup'!$L$2:$M$48,2,FALSE))</f>
        <v>Analysis of substance using immunoassay technique, multiple step method</v>
      </c>
      <c r="H255" s="62" t="s">
        <v>26320</v>
      </c>
      <c r="I255" s="66" t="s">
        <v>208</v>
      </c>
      <c r="J255" s="63" t="s">
        <v>33870</v>
      </c>
      <c r="K255" s="72">
        <v>156</v>
      </c>
      <c r="L255" s="61">
        <f t="shared" si="91"/>
        <v>3</v>
      </c>
      <c r="M255" s="47" t="s">
        <v>47</v>
      </c>
      <c r="N255" s="61">
        <f t="shared" si="92"/>
        <v>0</v>
      </c>
      <c r="O255" s="61" t="str">
        <f t="shared" si="90"/>
        <v>0301-83516 0302-83516</v>
      </c>
      <c r="P255" s="65" t="str">
        <f t="shared" si="93"/>
        <v>30183516</v>
      </c>
      <c r="Q255" s="64" t="e">
        <f>INDEX(#REF!,MATCH(P255,#REF!,0))</f>
        <v>#REF!</v>
      </c>
      <c r="R255" s="64" t="e">
        <f>INDEX(#REF!,MATCH($P255,#REF!,0))</f>
        <v>#REF!</v>
      </c>
      <c r="S255" s="64" t="e">
        <f>INDEX(#REF!,MATCH($P255,#REF!,0))</f>
        <v>#REF!</v>
      </c>
      <c r="T255" s="64" t="e">
        <f>INDEX(#REF!,MATCH($P255,#REF!,0))</f>
        <v>#REF!</v>
      </c>
      <c r="U255" s="64" t="e">
        <f>INDEX(#REF!,MATCH($P255,#REF!,0))</f>
        <v>#REF!</v>
      </c>
      <c r="V255" s="64" t="e">
        <f>INDEX(#REF!,MATCH($P255,#REF!,0))</f>
        <v>#REF!</v>
      </c>
      <c r="W255" s="64" t="e">
        <f>INDEX(#REF!,MATCH($P255,#REF!,0))</f>
        <v>#REF!</v>
      </c>
      <c r="X255" s="64" t="e">
        <f>INDEX(#REF!,MATCH($P255,#REF!,0))</f>
        <v>#REF!</v>
      </c>
      <c r="Y255" s="64" t="e">
        <f>INDEX(#REF!,MATCH($P255,#REF!,0))</f>
        <v>#REF!</v>
      </c>
      <c r="Z255" s="64" t="e">
        <f>INDEX(#REF!,MATCH($P255,#REF!,0))</f>
        <v>#REF!</v>
      </c>
      <c r="AA255" s="64" t="e">
        <f>INDEX(#REF!,MATCH($P255,#REF!,0))</f>
        <v>#REF!</v>
      </c>
      <c r="AB255" s="64" t="e">
        <f>INDEX(#REF!,MATCH($P255,#REF!,0))</f>
        <v>#REF!</v>
      </c>
      <c r="AC255" s="64" t="e">
        <f>INDEX(#REF!,MATCH($P255,#REF!,0))</f>
        <v>#REF!</v>
      </c>
      <c r="AD255" s="64" t="e">
        <f>INDEX(#REF!,MATCH($P255,#REF!,0))</f>
        <v>#REF!</v>
      </c>
      <c r="AE255" s="64" t="e">
        <f>INDEX(#REF!,MATCH($P255,#REF!,0))</f>
        <v>#REF!</v>
      </c>
      <c r="AF255" s="64" t="e">
        <f>INDEX(#REF!,MATCH($P255,#REF!,0))</f>
        <v>#REF!</v>
      </c>
      <c r="AG255" s="64" t="e">
        <f>INDEX(#REF!,MATCH($P255,#REF!,0))</f>
        <v>#REF!</v>
      </c>
      <c r="AH255" s="64" t="e">
        <f>INDEX(#REF!,MATCH($P255,#REF!,0))</f>
        <v>#REF!</v>
      </c>
      <c r="AI255" s="64" t="e">
        <f>INDEX(#REF!,MATCH($P255,#REF!,0))</f>
        <v>#REF!</v>
      </c>
      <c r="AJ255" s="64" t="e">
        <f>INDEX(#REF!,MATCH(P255,#REF!,0))</f>
        <v>#REF!</v>
      </c>
      <c r="AK255" s="77" t="str">
        <f t="shared" si="96"/>
        <v>Not Available</v>
      </c>
      <c r="AL255" s="77" t="str">
        <f t="shared" si="97"/>
        <v>Not Available</v>
      </c>
      <c r="AM255" s="77" t="str">
        <f t="shared" si="98"/>
        <v>Not Available</v>
      </c>
      <c r="AN255" s="77" t="str">
        <f t="shared" si="99"/>
        <v>Not Available</v>
      </c>
      <c r="AO255" s="77" t="str">
        <f t="shared" si="100"/>
        <v>Not Available</v>
      </c>
      <c r="AP255" s="77" t="str">
        <f t="shared" si="101"/>
        <v>Not Available</v>
      </c>
      <c r="AQ255" s="77" t="str">
        <f t="shared" si="102"/>
        <v>Not Available</v>
      </c>
      <c r="AR255" s="77" t="str">
        <f t="shared" si="103"/>
        <v>Not Available</v>
      </c>
      <c r="AS255" s="77" t="str">
        <f t="shared" si="104"/>
        <v>Not Available</v>
      </c>
      <c r="AT255" s="77" t="str">
        <f t="shared" si="105"/>
        <v>Not Available</v>
      </c>
      <c r="AU255" s="77" t="str">
        <f t="shared" si="106"/>
        <v>Not Available</v>
      </c>
      <c r="AV255" s="77" t="str">
        <f t="shared" si="107"/>
        <v>Not Available</v>
      </c>
      <c r="AW255" s="77" t="str">
        <f t="shared" si="108"/>
        <v>Not Available</v>
      </c>
      <c r="AX255" s="77" t="str">
        <f t="shared" si="109"/>
        <v>Not Available</v>
      </c>
      <c r="AY255" s="77" t="str">
        <f t="shared" si="110"/>
        <v>Not Available</v>
      </c>
      <c r="AZ255" s="77" t="str">
        <f t="shared" si="111"/>
        <v>Not Available</v>
      </c>
      <c r="BA255" s="77" t="str">
        <f t="shared" si="112"/>
        <v>Not Available</v>
      </c>
      <c r="BB255" s="77" t="str">
        <f t="shared" si="113"/>
        <v>Not Available</v>
      </c>
      <c r="BC255" s="77" t="str">
        <f t="shared" si="114"/>
        <v>Not Available</v>
      </c>
      <c r="BD255" s="77" t="str">
        <f t="shared" si="115"/>
        <v>Not Available</v>
      </c>
      <c r="BE255" s="65" t="str">
        <f t="shared" si="94"/>
        <v>N/A</v>
      </c>
      <c r="BF255" s="65" t="e">
        <f t="shared" si="95"/>
        <v>#VALUE!</v>
      </c>
      <c r="BG255" s="47" t="s">
        <v>26321</v>
      </c>
      <c r="BH255" s="61" t="str">
        <f>VLOOKUP($H255,'Code Type Lookup'!$A$2:$G$17237,7,FALSE)</f>
        <v>Laboratory &amp; Pathology Services</v>
      </c>
      <c r="BI255">
        <v>83516</v>
      </c>
      <c r="BJ255">
        <v>301</v>
      </c>
      <c r="BK255" s="47"/>
    </row>
    <row r="256" spans="1:63" x14ac:dyDescent="0.3">
      <c r="B256" s="61" t="str">
        <f t="shared" si="88"/>
        <v>Clinical Laboratory &amp; Pathology Procedures-Thyroxine (thyroid chemical), free-84439</v>
      </c>
      <c r="C256" s="61" t="str">
        <f t="shared" si="89"/>
        <v>83516-0302</v>
      </c>
      <c r="D256" s="47" t="s">
        <v>34027</v>
      </c>
      <c r="E256" s="47" t="s">
        <v>187</v>
      </c>
      <c r="F256" s="61" t="str">
        <f>IFERROR(VLOOKUP($H256,'Code Type Lookup'!$A$2:$F$17237,6,FALSE),G256)</f>
        <v>Clinical Laboratory &amp; Pathology Procedures</v>
      </c>
      <c r="G256" s="61" t="str">
        <f>IFERROR(VLOOKUP($H256,'Plain Language Descriptions'!$A$2:$B$4913,2,FALSE),VLOOKUP($I256,'Code Type Lookup'!$L$2:$M$48,2,FALSE))</f>
        <v>Thyroxine (thyroid chemical), free</v>
      </c>
      <c r="H256" s="62" t="s">
        <v>626</v>
      </c>
      <c r="I256" s="66" t="s">
        <v>208</v>
      </c>
      <c r="J256" s="63" t="s">
        <v>624</v>
      </c>
      <c r="K256" s="72">
        <v>166</v>
      </c>
      <c r="L256" s="61">
        <f t="shared" si="91"/>
        <v>3</v>
      </c>
      <c r="M256" s="47" t="s">
        <v>47</v>
      </c>
      <c r="N256" s="61">
        <f t="shared" si="92"/>
        <v>0</v>
      </c>
      <c r="O256" s="61" t="str">
        <f t="shared" si="90"/>
        <v>0301-84439 0302-83516</v>
      </c>
      <c r="P256" s="65" t="str">
        <f t="shared" si="93"/>
        <v>30184439</v>
      </c>
      <c r="Q256" s="64" t="e">
        <f>INDEX(#REF!,MATCH(P256,#REF!,0))</f>
        <v>#REF!</v>
      </c>
      <c r="R256" s="64" t="e">
        <f>INDEX(#REF!,MATCH($P256,#REF!,0))</f>
        <v>#REF!</v>
      </c>
      <c r="S256" s="64" t="e">
        <f>INDEX(#REF!,MATCH($P256,#REF!,0))</f>
        <v>#REF!</v>
      </c>
      <c r="T256" s="64" t="e">
        <f>INDEX(#REF!,MATCH($P256,#REF!,0))</f>
        <v>#REF!</v>
      </c>
      <c r="U256" s="64" t="e">
        <f>INDEX(#REF!,MATCH($P256,#REF!,0))</f>
        <v>#REF!</v>
      </c>
      <c r="V256" s="64" t="e">
        <f>INDEX(#REF!,MATCH($P256,#REF!,0))</f>
        <v>#REF!</v>
      </c>
      <c r="W256" s="64" t="e">
        <f>INDEX(#REF!,MATCH($P256,#REF!,0))</f>
        <v>#REF!</v>
      </c>
      <c r="X256" s="64" t="e">
        <f>INDEX(#REF!,MATCH($P256,#REF!,0))</f>
        <v>#REF!</v>
      </c>
      <c r="Y256" s="64" t="e">
        <f>INDEX(#REF!,MATCH($P256,#REF!,0))</f>
        <v>#REF!</v>
      </c>
      <c r="Z256" s="64" t="e">
        <f>INDEX(#REF!,MATCH($P256,#REF!,0))</f>
        <v>#REF!</v>
      </c>
      <c r="AA256" s="64" t="e">
        <f>INDEX(#REF!,MATCH($P256,#REF!,0))</f>
        <v>#REF!</v>
      </c>
      <c r="AB256" s="64" t="e">
        <f>INDEX(#REF!,MATCH($P256,#REF!,0))</f>
        <v>#REF!</v>
      </c>
      <c r="AC256" s="64" t="e">
        <f>INDEX(#REF!,MATCH($P256,#REF!,0))</f>
        <v>#REF!</v>
      </c>
      <c r="AD256" s="64" t="e">
        <f>INDEX(#REF!,MATCH($P256,#REF!,0))</f>
        <v>#REF!</v>
      </c>
      <c r="AE256" s="64" t="e">
        <f>INDEX(#REF!,MATCH($P256,#REF!,0))</f>
        <v>#REF!</v>
      </c>
      <c r="AF256" s="64" t="e">
        <f>INDEX(#REF!,MATCH($P256,#REF!,0))</f>
        <v>#REF!</v>
      </c>
      <c r="AG256" s="64" t="e">
        <f>INDEX(#REF!,MATCH($P256,#REF!,0))</f>
        <v>#REF!</v>
      </c>
      <c r="AH256" s="64" t="e">
        <f>INDEX(#REF!,MATCH($P256,#REF!,0))</f>
        <v>#REF!</v>
      </c>
      <c r="AI256" s="64" t="e">
        <f>INDEX(#REF!,MATCH($P256,#REF!,0))</f>
        <v>#REF!</v>
      </c>
      <c r="AJ256" s="64" t="e">
        <f>INDEX(#REF!,MATCH(P256,#REF!,0))</f>
        <v>#REF!</v>
      </c>
      <c r="AK256" s="77" t="str">
        <f t="shared" si="96"/>
        <v>Not Available</v>
      </c>
      <c r="AL256" s="77" t="str">
        <f t="shared" si="97"/>
        <v>Not Available</v>
      </c>
      <c r="AM256" s="77" t="str">
        <f t="shared" si="98"/>
        <v>Not Available</v>
      </c>
      <c r="AN256" s="77" t="str">
        <f t="shared" si="99"/>
        <v>Not Available</v>
      </c>
      <c r="AO256" s="77" t="str">
        <f t="shared" si="100"/>
        <v>Not Available</v>
      </c>
      <c r="AP256" s="77" t="str">
        <f t="shared" si="101"/>
        <v>Not Available</v>
      </c>
      <c r="AQ256" s="77" t="str">
        <f t="shared" si="102"/>
        <v>Not Available</v>
      </c>
      <c r="AR256" s="77" t="str">
        <f t="shared" si="103"/>
        <v>Not Available</v>
      </c>
      <c r="AS256" s="77" t="str">
        <f t="shared" si="104"/>
        <v>Not Available</v>
      </c>
      <c r="AT256" s="77" t="str">
        <f t="shared" si="105"/>
        <v>Not Available</v>
      </c>
      <c r="AU256" s="77" t="str">
        <f t="shared" si="106"/>
        <v>Not Available</v>
      </c>
      <c r="AV256" s="77" t="str">
        <f t="shared" si="107"/>
        <v>Not Available</v>
      </c>
      <c r="AW256" s="77" t="str">
        <f t="shared" si="108"/>
        <v>Not Available</v>
      </c>
      <c r="AX256" s="77" t="str">
        <f t="shared" si="109"/>
        <v>Not Available</v>
      </c>
      <c r="AY256" s="77" t="str">
        <f t="shared" si="110"/>
        <v>Not Available</v>
      </c>
      <c r="AZ256" s="77" t="str">
        <f t="shared" si="111"/>
        <v>Not Available</v>
      </c>
      <c r="BA256" s="77" t="str">
        <f t="shared" si="112"/>
        <v>Not Available</v>
      </c>
      <c r="BB256" s="77" t="str">
        <f t="shared" si="113"/>
        <v>Not Available</v>
      </c>
      <c r="BC256" s="77" t="str">
        <f t="shared" si="114"/>
        <v>Not Available</v>
      </c>
      <c r="BD256" s="77" t="str">
        <f t="shared" si="115"/>
        <v>Not Available</v>
      </c>
      <c r="BE256" s="65" t="str">
        <f t="shared" si="94"/>
        <v>N/A</v>
      </c>
      <c r="BF256" s="65" t="e">
        <f t="shared" si="95"/>
        <v>#VALUE!</v>
      </c>
      <c r="BG256" s="47" t="s">
        <v>26599</v>
      </c>
      <c r="BH256" s="61" t="str">
        <f>VLOOKUP($H256,'Code Type Lookup'!$A$2:$G$17237,7,FALSE)</f>
        <v>Laboratory &amp; Pathology Services</v>
      </c>
      <c r="BI256">
        <v>84439</v>
      </c>
      <c r="BJ256">
        <v>301</v>
      </c>
      <c r="BK256" s="47"/>
    </row>
    <row r="257" spans="1:63" x14ac:dyDescent="0.3">
      <c r="B257" s="61" t="str">
        <f t="shared" ref="B257:B320" si="116">F257&amp;"-"&amp;G257&amp;"-"&amp;H257</f>
        <v>Surgery Procedures -Draw Blood from Vein-36415</v>
      </c>
      <c r="C257" s="61" t="str">
        <f t="shared" ref="C257:C320" si="117">RIGHT(D257,5)&amp;"-"&amp;LEFT(D257,4)</f>
        <v>83516-0302</v>
      </c>
      <c r="D257" s="47" t="s">
        <v>34027</v>
      </c>
      <c r="E257" s="47" t="s">
        <v>187</v>
      </c>
      <c r="F257" s="61" t="str">
        <f>IFERROR(VLOOKUP($H257,'Code Type Lookup'!$A$2:$F$17237,6,FALSE),G257)</f>
        <v xml:space="preserve">Surgery Procedures </v>
      </c>
      <c r="G257" s="61" t="str">
        <f>IFERROR(VLOOKUP($H257,'Plain Language Descriptions'!$A$2:$B$4913,2,FALSE),VLOOKUP($I257,'Code Type Lookup'!$L$2:$M$48,2,FALSE))</f>
        <v>Draw Blood from Vein</v>
      </c>
      <c r="H257" s="62" t="s">
        <v>49</v>
      </c>
      <c r="I257" s="66" t="s">
        <v>50</v>
      </c>
      <c r="J257" s="63" t="s">
        <v>33992</v>
      </c>
      <c r="K257" s="72">
        <v>36</v>
      </c>
      <c r="L257" s="61">
        <f t="shared" si="91"/>
        <v>3</v>
      </c>
      <c r="M257" s="47" t="s">
        <v>47</v>
      </c>
      <c r="N257" s="61">
        <f t="shared" si="92"/>
        <v>0</v>
      </c>
      <c r="O257" s="61" t="str">
        <f t="shared" ref="O257:O320" si="118">J257&amp;" "&amp;D257</f>
        <v>0300-36415 0302-83516</v>
      </c>
      <c r="P257" s="65" t="str">
        <f t="shared" si="93"/>
        <v>30036415</v>
      </c>
      <c r="Q257" s="64" t="e">
        <f>INDEX(#REF!,MATCH(P257,#REF!,0))</f>
        <v>#REF!</v>
      </c>
      <c r="R257" s="64" t="e">
        <f>INDEX(#REF!,MATCH($P257,#REF!,0))</f>
        <v>#REF!</v>
      </c>
      <c r="S257" s="64" t="e">
        <f>INDEX(#REF!,MATCH($P257,#REF!,0))</f>
        <v>#REF!</v>
      </c>
      <c r="T257" s="64" t="e">
        <f>INDEX(#REF!,MATCH($P257,#REF!,0))</f>
        <v>#REF!</v>
      </c>
      <c r="U257" s="64" t="e">
        <f>INDEX(#REF!,MATCH($P257,#REF!,0))</f>
        <v>#REF!</v>
      </c>
      <c r="V257" s="64" t="e">
        <f>INDEX(#REF!,MATCH($P257,#REF!,0))</f>
        <v>#REF!</v>
      </c>
      <c r="W257" s="64" t="e">
        <f>INDEX(#REF!,MATCH($P257,#REF!,0))</f>
        <v>#REF!</v>
      </c>
      <c r="X257" s="64" t="e">
        <f>INDEX(#REF!,MATCH($P257,#REF!,0))</f>
        <v>#REF!</v>
      </c>
      <c r="Y257" s="64" t="e">
        <f>INDEX(#REF!,MATCH($P257,#REF!,0))</f>
        <v>#REF!</v>
      </c>
      <c r="Z257" s="64" t="e">
        <f>INDEX(#REF!,MATCH($P257,#REF!,0))</f>
        <v>#REF!</v>
      </c>
      <c r="AA257" s="64" t="e">
        <f>INDEX(#REF!,MATCH($P257,#REF!,0))</f>
        <v>#REF!</v>
      </c>
      <c r="AB257" s="64" t="e">
        <f>INDEX(#REF!,MATCH($P257,#REF!,0))</f>
        <v>#REF!</v>
      </c>
      <c r="AC257" s="64" t="e">
        <f>INDEX(#REF!,MATCH($P257,#REF!,0))</f>
        <v>#REF!</v>
      </c>
      <c r="AD257" s="64" t="e">
        <f>INDEX(#REF!,MATCH($P257,#REF!,0))</f>
        <v>#REF!</v>
      </c>
      <c r="AE257" s="64" t="e">
        <f>INDEX(#REF!,MATCH($P257,#REF!,0))</f>
        <v>#REF!</v>
      </c>
      <c r="AF257" s="64" t="e">
        <f>INDEX(#REF!,MATCH($P257,#REF!,0))</f>
        <v>#REF!</v>
      </c>
      <c r="AG257" s="64" t="e">
        <f>INDEX(#REF!,MATCH($P257,#REF!,0))</f>
        <v>#REF!</v>
      </c>
      <c r="AH257" s="64" t="e">
        <f>INDEX(#REF!,MATCH($P257,#REF!,0))</f>
        <v>#REF!</v>
      </c>
      <c r="AI257" s="64" t="e">
        <f>INDEX(#REF!,MATCH($P257,#REF!,0))</f>
        <v>#REF!</v>
      </c>
      <c r="AJ257" s="64" t="e">
        <f>INDEX(#REF!,MATCH(P257,#REF!,0))</f>
        <v>#REF!</v>
      </c>
      <c r="AK257" s="77" t="str">
        <f t="shared" si="96"/>
        <v>Not Available</v>
      </c>
      <c r="AL257" s="77" t="str">
        <f t="shared" si="97"/>
        <v>Not Available</v>
      </c>
      <c r="AM257" s="77" t="str">
        <f t="shared" si="98"/>
        <v>Not Available</v>
      </c>
      <c r="AN257" s="77" t="str">
        <f t="shared" si="99"/>
        <v>Not Available</v>
      </c>
      <c r="AO257" s="77" t="str">
        <f t="shared" si="100"/>
        <v>Not Available</v>
      </c>
      <c r="AP257" s="77" t="str">
        <f t="shared" si="101"/>
        <v>Not Available</v>
      </c>
      <c r="AQ257" s="77" t="str">
        <f t="shared" si="102"/>
        <v>Not Available</v>
      </c>
      <c r="AR257" s="77" t="str">
        <f t="shared" si="103"/>
        <v>Not Available</v>
      </c>
      <c r="AS257" s="77" t="str">
        <f t="shared" si="104"/>
        <v>Not Available</v>
      </c>
      <c r="AT257" s="77" t="str">
        <f t="shared" si="105"/>
        <v>Not Available</v>
      </c>
      <c r="AU257" s="77" t="str">
        <f t="shared" si="106"/>
        <v>Not Available</v>
      </c>
      <c r="AV257" s="77" t="str">
        <f t="shared" si="107"/>
        <v>Not Available</v>
      </c>
      <c r="AW257" s="77" t="str">
        <f t="shared" si="108"/>
        <v>Not Available</v>
      </c>
      <c r="AX257" s="77" t="str">
        <f t="shared" si="109"/>
        <v>Not Available</v>
      </c>
      <c r="AY257" s="77" t="str">
        <f t="shared" si="110"/>
        <v>Not Available</v>
      </c>
      <c r="AZ257" s="77" t="str">
        <f t="shared" si="111"/>
        <v>Not Available</v>
      </c>
      <c r="BA257" s="77" t="str">
        <f t="shared" si="112"/>
        <v>Not Available</v>
      </c>
      <c r="BB257" s="77" t="str">
        <f t="shared" si="113"/>
        <v>Not Available</v>
      </c>
      <c r="BC257" s="77" t="str">
        <f t="shared" si="114"/>
        <v>Not Available</v>
      </c>
      <c r="BD257" s="77" t="str">
        <f t="shared" si="115"/>
        <v>Not Available</v>
      </c>
      <c r="BE257" s="65" t="str">
        <f t="shared" si="94"/>
        <v>N/A</v>
      </c>
      <c r="BF257" s="65" t="e">
        <f t="shared" si="95"/>
        <v>#VALUE!</v>
      </c>
      <c r="BG257" s="47" t="s">
        <v>17386</v>
      </c>
      <c r="BH257" s="61" t="str">
        <f>VLOOKUP($H257,'Code Type Lookup'!$A$2:$G$17237,7,FALSE)</f>
        <v>Medicine and Surgery Services</v>
      </c>
      <c r="BI257">
        <v>36415</v>
      </c>
      <c r="BJ257">
        <v>300</v>
      </c>
      <c r="BK257" s="47"/>
    </row>
    <row r="258" spans="1:63" s="58" customFormat="1" x14ac:dyDescent="0.3">
      <c r="A258"/>
      <c r="B258" s="61" t="str">
        <f t="shared" si="116"/>
        <v>Clinical Laboratory &amp; Pathology Procedures-Measurement of substance using immunoassay technique, by radioimmunoassay-83519</v>
      </c>
      <c r="C258" s="61" t="str">
        <f t="shared" si="117"/>
        <v>83519-0301</v>
      </c>
      <c r="D258" s="47" t="s">
        <v>33871</v>
      </c>
      <c r="E258" s="47" t="s">
        <v>171</v>
      </c>
      <c r="F258" s="61" t="str">
        <f>IFERROR(VLOOKUP($H258,'Code Type Lookup'!$A$2:$F$17237,6,FALSE),G258)</f>
        <v>Clinical Laboratory &amp; Pathology Procedures</v>
      </c>
      <c r="G258" s="61" t="str">
        <f>IFERROR(VLOOKUP($H258,'Plain Language Descriptions'!$A$2:$B$4913,2,FALSE),VLOOKUP($I258,'Code Type Lookup'!$L$2:$M$48,2,FALSE))</f>
        <v>Measurement of substance using immunoassay technique, by radioimmunoassay</v>
      </c>
      <c r="H258" s="62" t="s">
        <v>26324</v>
      </c>
      <c r="I258" s="66" t="s">
        <v>208</v>
      </c>
      <c r="J258" s="63" t="s">
        <v>33871</v>
      </c>
      <c r="K258" s="72">
        <v>171</v>
      </c>
      <c r="L258" s="61">
        <f t="shared" si="91"/>
        <v>5</v>
      </c>
      <c r="M258" s="47" t="s">
        <v>51</v>
      </c>
      <c r="N258" s="61">
        <f t="shared" si="92"/>
        <v>1</v>
      </c>
      <c r="O258" s="61" t="str">
        <f t="shared" si="118"/>
        <v>0301-83519 0301-83519</v>
      </c>
      <c r="P258" s="65" t="str">
        <f t="shared" ref="P258:P321" si="119">I258&amp;H258</f>
        <v>30183519</v>
      </c>
      <c r="Q258" s="64" t="e">
        <f>INDEX(#REF!,MATCH(P258,#REF!,0))</f>
        <v>#REF!</v>
      </c>
      <c r="R258" s="64" t="e">
        <f>INDEX(#REF!,MATCH($P258,#REF!,0))</f>
        <v>#REF!</v>
      </c>
      <c r="S258" s="64" t="e">
        <f>INDEX(#REF!,MATCH($P258,#REF!,0))</f>
        <v>#REF!</v>
      </c>
      <c r="T258" s="64" t="e">
        <f>INDEX(#REF!,MATCH($P258,#REF!,0))</f>
        <v>#REF!</v>
      </c>
      <c r="U258" s="64" t="e">
        <f>INDEX(#REF!,MATCH($P258,#REF!,0))</f>
        <v>#REF!</v>
      </c>
      <c r="V258" s="64" t="e">
        <f>INDEX(#REF!,MATCH($P258,#REF!,0))</f>
        <v>#REF!</v>
      </c>
      <c r="W258" s="64" t="e">
        <f>INDEX(#REF!,MATCH($P258,#REF!,0))</f>
        <v>#REF!</v>
      </c>
      <c r="X258" s="64" t="e">
        <f>INDEX(#REF!,MATCH($P258,#REF!,0))</f>
        <v>#REF!</v>
      </c>
      <c r="Y258" s="64" t="e">
        <f>INDEX(#REF!,MATCH($P258,#REF!,0))</f>
        <v>#REF!</v>
      </c>
      <c r="Z258" s="64" t="e">
        <f>INDEX(#REF!,MATCH($P258,#REF!,0))</f>
        <v>#REF!</v>
      </c>
      <c r="AA258" s="64" t="e">
        <f>INDEX(#REF!,MATCH($P258,#REF!,0))</f>
        <v>#REF!</v>
      </c>
      <c r="AB258" s="64" t="e">
        <f>INDEX(#REF!,MATCH($P258,#REF!,0))</f>
        <v>#REF!</v>
      </c>
      <c r="AC258" s="64" t="e">
        <f>INDEX(#REF!,MATCH($P258,#REF!,0))</f>
        <v>#REF!</v>
      </c>
      <c r="AD258" s="64" t="e">
        <f>INDEX(#REF!,MATCH($P258,#REF!,0))</f>
        <v>#REF!</v>
      </c>
      <c r="AE258" s="64" t="e">
        <f>INDEX(#REF!,MATCH($P258,#REF!,0))</f>
        <v>#REF!</v>
      </c>
      <c r="AF258" s="64" t="e">
        <f>INDEX(#REF!,MATCH($P258,#REF!,0))</f>
        <v>#REF!</v>
      </c>
      <c r="AG258" s="64" t="e">
        <f>INDEX(#REF!,MATCH($P258,#REF!,0))</f>
        <v>#REF!</v>
      </c>
      <c r="AH258" s="64" t="e">
        <f>INDEX(#REF!,MATCH($P258,#REF!,0))</f>
        <v>#REF!</v>
      </c>
      <c r="AI258" s="64" t="e">
        <f>INDEX(#REF!,MATCH($P258,#REF!,0))</f>
        <v>#REF!</v>
      </c>
      <c r="AJ258" s="64" t="e">
        <f>INDEX(#REF!,MATCH(P258,#REF!,0))</f>
        <v>#REF!</v>
      </c>
      <c r="AK258" s="77" t="str">
        <f t="shared" si="96"/>
        <v>Not Available</v>
      </c>
      <c r="AL258" s="77" t="str">
        <f t="shared" si="97"/>
        <v>Not Available</v>
      </c>
      <c r="AM258" s="77" t="str">
        <f t="shared" si="98"/>
        <v>Not Available</v>
      </c>
      <c r="AN258" s="77" t="str">
        <f t="shared" si="99"/>
        <v>Not Available</v>
      </c>
      <c r="AO258" s="77" t="str">
        <f t="shared" si="100"/>
        <v>Not Available</v>
      </c>
      <c r="AP258" s="77" t="str">
        <f t="shared" si="101"/>
        <v>Not Available</v>
      </c>
      <c r="AQ258" s="77" t="str">
        <f t="shared" si="102"/>
        <v>Not Available</v>
      </c>
      <c r="AR258" s="77" t="str">
        <f t="shared" si="103"/>
        <v>Not Available</v>
      </c>
      <c r="AS258" s="77" t="str">
        <f t="shared" si="104"/>
        <v>Not Available</v>
      </c>
      <c r="AT258" s="77" t="str">
        <f t="shared" si="105"/>
        <v>Not Available</v>
      </c>
      <c r="AU258" s="77" t="str">
        <f t="shared" si="106"/>
        <v>Not Available</v>
      </c>
      <c r="AV258" s="77" t="str">
        <f t="shared" si="107"/>
        <v>Not Available</v>
      </c>
      <c r="AW258" s="77" t="str">
        <f t="shared" si="108"/>
        <v>Not Available</v>
      </c>
      <c r="AX258" s="77" t="str">
        <f t="shared" si="109"/>
        <v>Not Available</v>
      </c>
      <c r="AY258" s="77" t="str">
        <f t="shared" si="110"/>
        <v>Not Available</v>
      </c>
      <c r="AZ258" s="77" t="str">
        <f t="shared" si="111"/>
        <v>Not Available</v>
      </c>
      <c r="BA258" s="77" t="str">
        <f t="shared" si="112"/>
        <v>Not Available</v>
      </c>
      <c r="BB258" s="77" t="str">
        <f t="shared" si="113"/>
        <v>Not Available</v>
      </c>
      <c r="BC258" s="77" t="str">
        <f t="shared" si="114"/>
        <v>Not Available</v>
      </c>
      <c r="BD258" s="77" t="str">
        <f t="shared" si="115"/>
        <v>Not Available</v>
      </c>
      <c r="BE258" s="65">
        <f t="shared" si="94"/>
        <v>7</v>
      </c>
      <c r="BF258" s="65">
        <f t="shared" si="95"/>
        <v>2</v>
      </c>
      <c r="BG258" s="47" t="s">
        <v>26325</v>
      </c>
      <c r="BH258" s="61" t="str">
        <f>VLOOKUP($H258,'Code Type Lookup'!$A$2:$G$17237,7,FALSE)</f>
        <v>Laboratory &amp; Pathology Services</v>
      </c>
      <c r="BI258" s="58">
        <v>83519</v>
      </c>
      <c r="BJ258" s="58">
        <v>301</v>
      </c>
      <c r="BK258" s="47"/>
    </row>
    <row r="259" spans="1:63" x14ac:dyDescent="0.3">
      <c r="B259" s="61" t="str">
        <f t="shared" si="116"/>
        <v>Clinical Laboratory &amp; Pathology Procedures-Somatomedin (growth factor) level-84305</v>
      </c>
      <c r="C259" s="61" t="str">
        <f t="shared" si="117"/>
        <v>83519-0301</v>
      </c>
      <c r="D259" s="47" t="s">
        <v>33871</v>
      </c>
      <c r="E259" s="47" t="s">
        <v>187</v>
      </c>
      <c r="F259" s="61" t="str">
        <f>IFERROR(VLOOKUP($H259,'Code Type Lookup'!$A$2:$F$17237,6,FALSE),G259)</f>
        <v>Clinical Laboratory &amp; Pathology Procedures</v>
      </c>
      <c r="G259" s="61" t="str">
        <f>IFERROR(VLOOKUP($H259,'Plain Language Descriptions'!$A$2:$B$4913,2,FALSE),VLOOKUP($I259,'Code Type Lookup'!$L$2:$M$48,2,FALSE))</f>
        <v>Somatomedin (growth factor) level</v>
      </c>
      <c r="H259" s="62" t="s">
        <v>26564</v>
      </c>
      <c r="I259" s="66" t="s">
        <v>208</v>
      </c>
      <c r="J259" s="63" t="s">
        <v>33877</v>
      </c>
      <c r="K259" s="72">
        <v>223</v>
      </c>
      <c r="L259" s="61">
        <f t="shared" si="91"/>
        <v>5</v>
      </c>
      <c r="M259" s="47" t="s">
        <v>47</v>
      </c>
      <c r="N259" s="61">
        <f t="shared" si="92"/>
        <v>0</v>
      </c>
      <c r="O259" s="61" t="str">
        <f t="shared" si="118"/>
        <v>0301-84305 0301-83519</v>
      </c>
      <c r="P259" s="65" t="str">
        <f t="shared" si="119"/>
        <v>30184305</v>
      </c>
      <c r="Q259" s="64" t="e">
        <f>INDEX(#REF!,MATCH(P259,#REF!,0))</f>
        <v>#REF!</v>
      </c>
      <c r="R259" s="64" t="e">
        <f>INDEX(#REF!,MATCH($P259,#REF!,0))</f>
        <v>#REF!</v>
      </c>
      <c r="S259" s="64" t="e">
        <f>INDEX(#REF!,MATCH($P259,#REF!,0))</f>
        <v>#REF!</v>
      </c>
      <c r="T259" s="64" t="e">
        <f>INDEX(#REF!,MATCH($P259,#REF!,0))</f>
        <v>#REF!</v>
      </c>
      <c r="U259" s="64" t="e">
        <f>INDEX(#REF!,MATCH($P259,#REF!,0))</f>
        <v>#REF!</v>
      </c>
      <c r="V259" s="64" t="e">
        <f>INDEX(#REF!,MATCH($P259,#REF!,0))</f>
        <v>#REF!</v>
      </c>
      <c r="W259" s="64" t="e">
        <f>INDEX(#REF!,MATCH($P259,#REF!,0))</f>
        <v>#REF!</v>
      </c>
      <c r="X259" s="64" t="e">
        <f>INDEX(#REF!,MATCH($P259,#REF!,0))</f>
        <v>#REF!</v>
      </c>
      <c r="Y259" s="64" t="e">
        <f>INDEX(#REF!,MATCH($P259,#REF!,0))</f>
        <v>#REF!</v>
      </c>
      <c r="Z259" s="64" t="e">
        <f>INDEX(#REF!,MATCH($P259,#REF!,0))</f>
        <v>#REF!</v>
      </c>
      <c r="AA259" s="64" t="e">
        <f>INDEX(#REF!,MATCH($P259,#REF!,0))</f>
        <v>#REF!</v>
      </c>
      <c r="AB259" s="64" t="e">
        <f>INDEX(#REF!,MATCH($P259,#REF!,0))</f>
        <v>#REF!</v>
      </c>
      <c r="AC259" s="64" t="e">
        <f>INDEX(#REF!,MATCH($P259,#REF!,0))</f>
        <v>#REF!</v>
      </c>
      <c r="AD259" s="64" t="e">
        <f>INDEX(#REF!,MATCH($P259,#REF!,0))</f>
        <v>#REF!</v>
      </c>
      <c r="AE259" s="64" t="e">
        <f>INDEX(#REF!,MATCH($P259,#REF!,0))</f>
        <v>#REF!</v>
      </c>
      <c r="AF259" s="64" t="e">
        <f>INDEX(#REF!,MATCH($P259,#REF!,0))</f>
        <v>#REF!</v>
      </c>
      <c r="AG259" s="64" t="e">
        <f>INDEX(#REF!,MATCH($P259,#REF!,0))</f>
        <v>#REF!</v>
      </c>
      <c r="AH259" s="64" t="e">
        <f>INDEX(#REF!,MATCH($P259,#REF!,0))</f>
        <v>#REF!</v>
      </c>
      <c r="AI259" s="64" t="e">
        <f>INDEX(#REF!,MATCH($P259,#REF!,0))</f>
        <v>#REF!</v>
      </c>
      <c r="AJ259" s="64" t="e">
        <f>INDEX(#REF!,MATCH(P259,#REF!,0))</f>
        <v>#REF!</v>
      </c>
      <c r="AK259" s="77" t="str">
        <f t="shared" si="96"/>
        <v>Not Available</v>
      </c>
      <c r="AL259" s="77" t="str">
        <f t="shared" si="97"/>
        <v>Not Available</v>
      </c>
      <c r="AM259" s="77" t="str">
        <f t="shared" si="98"/>
        <v>Not Available</v>
      </c>
      <c r="AN259" s="77" t="str">
        <f t="shared" si="99"/>
        <v>Not Available</v>
      </c>
      <c r="AO259" s="77" t="str">
        <f t="shared" si="100"/>
        <v>Not Available</v>
      </c>
      <c r="AP259" s="77" t="str">
        <f t="shared" si="101"/>
        <v>Not Available</v>
      </c>
      <c r="AQ259" s="77" t="str">
        <f t="shared" si="102"/>
        <v>Not Available</v>
      </c>
      <c r="AR259" s="77" t="str">
        <f t="shared" si="103"/>
        <v>Not Available</v>
      </c>
      <c r="AS259" s="77" t="str">
        <f t="shared" si="104"/>
        <v>Not Available</v>
      </c>
      <c r="AT259" s="77" t="str">
        <f t="shared" si="105"/>
        <v>Not Available</v>
      </c>
      <c r="AU259" s="77" t="str">
        <f t="shared" si="106"/>
        <v>Not Available</v>
      </c>
      <c r="AV259" s="77" t="str">
        <f t="shared" si="107"/>
        <v>Not Available</v>
      </c>
      <c r="AW259" s="77" t="str">
        <f t="shared" si="108"/>
        <v>Not Available</v>
      </c>
      <c r="AX259" s="77" t="str">
        <f t="shared" si="109"/>
        <v>Not Available</v>
      </c>
      <c r="AY259" s="77" t="str">
        <f t="shared" si="110"/>
        <v>Not Available</v>
      </c>
      <c r="AZ259" s="77" t="str">
        <f t="shared" si="111"/>
        <v>Not Available</v>
      </c>
      <c r="BA259" s="77" t="str">
        <f t="shared" si="112"/>
        <v>Not Available</v>
      </c>
      <c r="BB259" s="77" t="str">
        <f t="shared" si="113"/>
        <v>Not Available</v>
      </c>
      <c r="BC259" s="77" t="str">
        <f t="shared" si="114"/>
        <v>Not Available</v>
      </c>
      <c r="BD259" s="77" t="str">
        <f t="shared" si="115"/>
        <v>Not Available</v>
      </c>
      <c r="BE259" s="65" t="str">
        <f t="shared" si="94"/>
        <v>N/A</v>
      </c>
      <c r="BF259" s="65" t="e">
        <f t="shared" si="95"/>
        <v>#VALUE!</v>
      </c>
      <c r="BG259" s="47" t="s">
        <v>26565</v>
      </c>
      <c r="BH259" s="61" t="str">
        <f>VLOOKUP($H259,'Code Type Lookup'!$A$2:$G$17237,7,FALSE)</f>
        <v>Laboratory &amp; Pathology Services</v>
      </c>
      <c r="BI259">
        <v>84305</v>
      </c>
      <c r="BJ259">
        <v>301</v>
      </c>
      <c r="BK259" s="47"/>
    </row>
    <row r="260" spans="1:63" x14ac:dyDescent="0.3">
      <c r="B260" s="61" t="str">
        <f t="shared" si="116"/>
        <v>Surgery Procedures -Draw Blood from Vein-36415</v>
      </c>
      <c r="C260" s="61" t="str">
        <f t="shared" si="117"/>
        <v>83519-0301</v>
      </c>
      <c r="D260" s="47" t="s">
        <v>33871</v>
      </c>
      <c r="E260" s="47" t="s">
        <v>187</v>
      </c>
      <c r="F260" s="61" t="str">
        <f>IFERROR(VLOOKUP($H260,'Code Type Lookup'!$A$2:$F$17237,6,FALSE),G260)</f>
        <v xml:space="preserve">Surgery Procedures </v>
      </c>
      <c r="G260" s="61" t="str">
        <f>IFERROR(VLOOKUP($H260,'Plain Language Descriptions'!$A$2:$B$4913,2,FALSE),VLOOKUP($I260,'Code Type Lookup'!$L$2:$M$48,2,FALSE))</f>
        <v>Draw Blood from Vein</v>
      </c>
      <c r="H260" s="62" t="s">
        <v>49</v>
      </c>
      <c r="I260" s="66" t="s">
        <v>50</v>
      </c>
      <c r="J260" s="63" t="s">
        <v>33992</v>
      </c>
      <c r="K260" s="72">
        <v>33</v>
      </c>
      <c r="L260" s="61">
        <f t="shared" ref="L260:L323" si="120">COUNTIF($D$2:$D$667,D260)</f>
        <v>5</v>
      </c>
      <c r="M260" s="47" t="s">
        <v>47</v>
      </c>
      <c r="N260" s="61">
        <f t="shared" ref="N260:N323" si="121">IF(E260="Primary",COUNTIFS($H$4:$H$667,$H260,$E$4:$E$667,$E260),0)</f>
        <v>0</v>
      </c>
      <c r="O260" s="61" t="str">
        <f t="shared" si="118"/>
        <v>0300-36415 0301-83519</v>
      </c>
      <c r="P260" s="65" t="str">
        <f t="shared" si="119"/>
        <v>30036415</v>
      </c>
      <c r="Q260" s="64" t="e">
        <f>INDEX(#REF!,MATCH(P260,#REF!,0))</f>
        <v>#REF!</v>
      </c>
      <c r="R260" s="64" t="e">
        <f>INDEX(#REF!,MATCH($P260,#REF!,0))</f>
        <v>#REF!</v>
      </c>
      <c r="S260" s="64" t="e">
        <f>INDEX(#REF!,MATCH($P260,#REF!,0))</f>
        <v>#REF!</v>
      </c>
      <c r="T260" s="64" t="e">
        <f>INDEX(#REF!,MATCH($P260,#REF!,0))</f>
        <v>#REF!</v>
      </c>
      <c r="U260" s="64" t="e">
        <f>INDEX(#REF!,MATCH($P260,#REF!,0))</f>
        <v>#REF!</v>
      </c>
      <c r="V260" s="64" t="e">
        <f>INDEX(#REF!,MATCH($P260,#REF!,0))</f>
        <v>#REF!</v>
      </c>
      <c r="W260" s="64" t="e">
        <f>INDEX(#REF!,MATCH($P260,#REF!,0))</f>
        <v>#REF!</v>
      </c>
      <c r="X260" s="64" t="e">
        <f>INDEX(#REF!,MATCH($P260,#REF!,0))</f>
        <v>#REF!</v>
      </c>
      <c r="Y260" s="64" t="e">
        <f>INDEX(#REF!,MATCH($P260,#REF!,0))</f>
        <v>#REF!</v>
      </c>
      <c r="Z260" s="64" t="e">
        <f>INDEX(#REF!,MATCH($P260,#REF!,0))</f>
        <v>#REF!</v>
      </c>
      <c r="AA260" s="64" t="e">
        <f>INDEX(#REF!,MATCH($P260,#REF!,0))</f>
        <v>#REF!</v>
      </c>
      <c r="AB260" s="64" t="e">
        <f>INDEX(#REF!,MATCH($P260,#REF!,0))</f>
        <v>#REF!</v>
      </c>
      <c r="AC260" s="64" t="e">
        <f>INDEX(#REF!,MATCH($P260,#REF!,0))</f>
        <v>#REF!</v>
      </c>
      <c r="AD260" s="64" t="e">
        <f>INDEX(#REF!,MATCH($P260,#REF!,0))</f>
        <v>#REF!</v>
      </c>
      <c r="AE260" s="64" t="e">
        <f>INDEX(#REF!,MATCH($P260,#REF!,0))</f>
        <v>#REF!</v>
      </c>
      <c r="AF260" s="64" t="e">
        <f>INDEX(#REF!,MATCH($P260,#REF!,0))</f>
        <v>#REF!</v>
      </c>
      <c r="AG260" s="64" t="e">
        <f>INDEX(#REF!,MATCH($P260,#REF!,0))</f>
        <v>#REF!</v>
      </c>
      <c r="AH260" s="64" t="e">
        <f>INDEX(#REF!,MATCH($P260,#REF!,0))</f>
        <v>#REF!</v>
      </c>
      <c r="AI260" s="64" t="e">
        <f>INDEX(#REF!,MATCH($P260,#REF!,0))</f>
        <v>#REF!</v>
      </c>
      <c r="AJ260" s="64" t="e">
        <f>INDEX(#REF!,MATCH(P260,#REF!,0))</f>
        <v>#REF!</v>
      </c>
      <c r="AK260" s="77" t="str">
        <f t="shared" si="96"/>
        <v>Not Available</v>
      </c>
      <c r="AL260" s="77" t="str">
        <f t="shared" si="97"/>
        <v>Not Available</v>
      </c>
      <c r="AM260" s="77" t="str">
        <f t="shared" si="98"/>
        <v>Not Available</v>
      </c>
      <c r="AN260" s="77" t="str">
        <f t="shared" si="99"/>
        <v>Not Available</v>
      </c>
      <c r="AO260" s="77" t="str">
        <f t="shared" si="100"/>
        <v>Not Available</v>
      </c>
      <c r="AP260" s="77" t="str">
        <f t="shared" si="101"/>
        <v>Not Available</v>
      </c>
      <c r="AQ260" s="77" t="str">
        <f t="shared" si="102"/>
        <v>Not Available</v>
      </c>
      <c r="AR260" s="77" t="str">
        <f t="shared" si="103"/>
        <v>Not Available</v>
      </c>
      <c r="AS260" s="77" t="str">
        <f t="shared" si="104"/>
        <v>Not Available</v>
      </c>
      <c r="AT260" s="77" t="str">
        <f t="shared" si="105"/>
        <v>Not Available</v>
      </c>
      <c r="AU260" s="77" t="str">
        <f t="shared" si="106"/>
        <v>Not Available</v>
      </c>
      <c r="AV260" s="77" t="str">
        <f t="shared" si="107"/>
        <v>Not Available</v>
      </c>
      <c r="AW260" s="77" t="str">
        <f t="shared" si="108"/>
        <v>Not Available</v>
      </c>
      <c r="AX260" s="77" t="str">
        <f t="shared" si="109"/>
        <v>Not Available</v>
      </c>
      <c r="AY260" s="77" t="str">
        <f t="shared" si="110"/>
        <v>Not Available</v>
      </c>
      <c r="AZ260" s="77" t="str">
        <f t="shared" si="111"/>
        <v>Not Available</v>
      </c>
      <c r="BA260" s="77" t="str">
        <f t="shared" si="112"/>
        <v>Not Available</v>
      </c>
      <c r="BB260" s="77" t="str">
        <f t="shared" si="113"/>
        <v>Not Available</v>
      </c>
      <c r="BC260" s="77" t="str">
        <f t="shared" si="114"/>
        <v>Not Available</v>
      </c>
      <c r="BD260" s="77" t="str">
        <f t="shared" si="115"/>
        <v>Not Available</v>
      </c>
      <c r="BE260" s="65" t="str">
        <f t="shared" ref="BE260:BE323" si="122">IF(AND(N260=1,M260="Yes",L260=1),3+L260,IF(AND(M260="Yes",N260=1,L260&gt;1),4+L260,IF(AND(N260=1,M260="No",L260=1),1+L260,IF(AND(N260=1,M260="No",L260&gt;1),2+L260,"N/A"))))</f>
        <v>N/A</v>
      </c>
      <c r="BF260" s="65" t="e">
        <f t="shared" ref="BF260:BF323" si="123">BE260-L260</f>
        <v>#VALUE!</v>
      </c>
      <c r="BG260" s="47" t="s">
        <v>17386</v>
      </c>
      <c r="BH260" s="61" t="str">
        <f>VLOOKUP($H260,'Code Type Lookup'!$A$2:$G$17237,7,FALSE)</f>
        <v>Medicine and Surgery Services</v>
      </c>
      <c r="BI260">
        <v>36415</v>
      </c>
      <c r="BJ260">
        <v>300</v>
      </c>
      <c r="BK260" s="47"/>
    </row>
    <row r="261" spans="1:63" s="58" customFormat="1" x14ac:dyDescent="0.3">
      <c r="A261"/>
      <c r="B261" s="61" t="str">
        <f t="shared" si="116"/>
        <v>Medicine Services-Specimen Handling from Office to Lab-99000</v>
      </c>
      <c r="C261" s="61" t="str">
        <f t="shared" si="117"/>
        <v>83519-0301</v>
      </c>
      <c r="D261" s="47" t="s">
        <v>33871</v>
      </c>
      <c r="E261" s="47" t="s">
        <v>187</v>
      </c>
      <c r="F261" s="61" t="str">
        <f>IFERROR(VLOOKUP($H261,'Code Type Lookup'!$A$2:$F$17237,6,FALSE),G261)</f>
        <v>Medicine Services</v>
      </c>
      <c r="G261" s="61" t="str">
        <f>IFERROR(VLOOKUP($H261,'Plain Language Descriptions'!$A$2:$B$4913,2,FALSE),VLOOKUP($I261,'Code Type Lookup'!$L$2:$M$48,2,FALSE))</f>
        <v>Specimen Handling from Office to Lab</v>
      </c>
      <c r="H261" s="62" t="s">
        <v>30493</v>
      </c>
      <c r="I261" s="66" t="s">
        <v>50</v>
      </c>
      <c r="J261" s="63" t="s">
        <v>33993</v>
      </c>
      <c r="K261" s="72">
        <v>89</v>
      </c>
      <c r="L261" s="61">
        <f t="shared" si="120"/>
        <v>5</v>
      </c>
      <c r="M261" s="47" t="s">
        <v>47</v>
      </c>
      <c r="N261" s="61">
        <f t="shared" si="121"/>
        <v>0</v>
      </c>
      <c r="O261" s="61" t="str">
        <f t="shared" si="118"/>
        <v>0300-99000 0301-83519</v>
      </c>
      <c r="P261" s="65" t="str">
        <f t="shared" si="119"/>
        <v>30099000</v>
      </c>
      <c r="Q261" s="64" t="e">
        <f>INDEX(#REF!,MATCH($BJ261,#REF!,0))</f>
        <v>#REF!</v>
      </c>
      <c r="R261" s="64" t="e">
        <f>INDEX(#REF!,MATCH($BJ261,#REF!,0))</f>
        <v>#REF!</v>
      </c>
      <c r="S261" s="64" t="e">
        <f>INDEX(#REF!,MATCH($BJ261,#REF!,0))</f>
        <v>#REF!</v>
      </c>
      <c r="T261" s="64" t="e">
        <f>INDEX(#REF!,MATCH($BJ261,#REF!,0))</f>
        <v>#REF!</v>
      </c>
      <c r="U261" s="64" t="e">
        <f>INDEX(#REF!,MATCH($BJ261,#REF!,0))</f>
        <v>#REF!</v>
      </c>
      <c r="V261" s="64" t="e">
        <f>INDEX(#REF!,MATCH($BJ261,#REF!,0))</f>
        <v>#REF!</v>
      </c>
      <c r="W261" s="64" t="e">
        <f>INDEX(#REF!,MATCH($BJ261,#REF!,0))</f>
        <v>#REF!</v>
      </c>
      <c r="X261" s="64" t="e">
        <f>INDEX(#REF!,MATCH($BJ261,#REF!,0))</f>
        <v>#REF!</v>
      </c>
      <c r="Y261" s="64" t="e">
        <f>INDEX(#REF!,MATCH($BJ261,#REF!,0))</f>
        <v>#REF!</v>
      </c>
      <c r="Z261" s="64" t="e">
        <f>INDEX(#REF!,MATCH($BJ261,#REF!,0))</f>
        <v>#REF!</v>
      </c>
      <c r="AA261" s="64" t="e">
        <f>INDEX(#REF!,MATCH($BJ261,#REF!,0))</f>
        <v>#REF!</v>
      </c>
      <c r="AB261" s="64" t="e">
        <f>INDEX(#REF!,MATCH($BJ261,#REF!,0))</f>
        <v>#REF!</v>
      </c>
      <c r="AC261" s="64" t="e">
        <f>INDEX(#REF!,MATCH($BJ261,#REF!,0))</f>
        <v>#REF!</v>
      </c>
      <c r="AD261" s="64" t="e">
        <f>INDEX(#REF!,MATCH($BJ261,#REF!,0))</f>
        <v>#REF!</v>
      </c>
      <c r="AE261" s="64" t="e">
        <f>INDEX(#REF!,MATCH($BJ261,#REF!,0))</f>
        <v>#REF!</v>
      </c>
      <c r="AF261" s="64" t="e">
        <f>INDEX(#REF!,MATCH($BJ261,#REF!,0))</f>
        <v>#REF!</v>
      </c>
      <c r="AG261" s="64" t="e">
        <f>INDEX(#REF!,MATCH($BJ261,#REF!,0))</f>
        <v>#REF!</v>
      </c>
      <c r="AH261" s="64" t="e">
        <f>INDEX(#REF!,MATCH($BJ261,#REF!,0))</f>
        <v>#REF!</v>
      </c>
      <c r="AI261" s="64" t="e">
        <f>INDEX(#REF!,MATCH($BJ261,#REF!,0))</f>
        <v>#REF!</v>
      </c>
      <c r="AJ261" s="64" t="e">
        <f>INDEX(#REF!,MATCH(BJ261,#REF!,0))</f>
        <v>#REF!</v>
      </c>
      <c r="AK261" s="77" t="str">
        <f t="shared" ref="AK261:AK324" si="124">IFERROR(IF(Q261=0,"Not Available",Q261),"Not Available")</f>
        <v>Not Available</v>
      </c>
      <c r="AL261" s="77" t="str">
        <f t="shared" ref="AL261:AL324" si="125">IFERROR(IF(R261=0,"Not Available",R261),"Not Available")</f>
        <v>Not Available</v>
      </c>
      <c r="AM261" s="77" t="str">
        <f t="shared" ref="AM261:AM324" si="126">IFERROR(IF(S261=0,"Not Available",S261),"Not Available")</f>
        <v>Not Available</v>
      </c>
      <c r="AN261" s="77" t="str">
        <f t="shared" ref="AN261:AN324" si="127">IFERROR(IF(T261=0,"Not Available",T261),"Not Available")</f>
        <v>Not Available</v>
      </c>
      <c r="AO261" s="77" t="str">
        <f t="shared" ref="AO261:AO324" si="128">IFERROR(IF(U261=0,"Not Available",U261),"Not Available")</f>
        <v>Not Available</v>
      </c>
      <c r="AP261" s="77" t="str">
        <f t="shared" ref="AP261:AP324" si="129">IFERROR(IF(V261=0,"Not Available",V261),"Not Available")</f>
        <v>Not Available</v>
      </c>
      <c r="AQ261" s="77" t="str">
        <f t="shared" ref="AQ261:AQ324" si="130">IFERROR(IF(W261=0,"Not Available",W261),"Not Available")</f>
        <v>Not Available</v>
      </c>
      <c r="AR261" s="77" t="str">
        <f t="shared" ref="AR261:AR324" si="131">IFERROR(IF(X261=0,"Not Available",X261),"Not Available")</f>
        <v>Not Available</v>
      </c>
      <c r="AS261" s="77" t="str">
        <f t="shared" ref="AS261:AS324" si="132">IFERROR(IF(Y261=0,"Not Available",Y261),"Not Available")</f>
        <v>Not Available</v>
      </c>
      <c r="AT261" s="77" t="str">
        <f t="shared" ref="AT261:AT324" si="133">IFERROR(IF(Z261=0,"Not Available",Z261),"Not Available")</f>
        <v>Not Available</v>
      </c>
      <c r="AU261" s="77" t="str">
        <f t="shared" ref="AU261:AU324" si="134">IFERROR(IF(AA261=0,"Not Available",AA261),"Not Available")</f>
        <v>Not Available</v>
      </c>
      <c r="AV261" s="77" t="str">
        <f t="shared" ref="AV261:AV324" si="135">IFERROR(IF(AB261=0,"Not Available",AB261),"Not Available")</f>
        <v>Not Available</v>
      </c>
      <c r="AW261" s="77" t="str">
        <f t="shared" ref="AW261:AW324" si="136">IFERROR(IF(AC261=0,"Not Available",AC261),"Not Available")</f>
        <v>Not Available</v>
      </c>
      <c r="AX261" s="77" t="str">
        <f t="shared" ref="AX261:AX324" si="137">IFERROR(IF(AD261=0,"Not Available",AD261),"Not Available")</f>
        <v>Not Available</v>
      </c>
      <c r="AY261" s="77" t="str">
        <f t="shared" ref="AY261:AY324" si="138">IFERROR(IF(AE261=0,"Not Available",AE261),"Not Available")</f>
        <v>Not Available</v>
      </c>
      <c r="AZ261" s="77" t="str">
        <f t="shared" ref="AZ261:AZ324" si="139">IFERROR(IF(AF261=0,"Not Available",AF261),"Not Available")</f>
        <v>Not Available</v>
      </c>
      <c r="BA261" s="77" t="str">
        <f t="shared" ref="BA261:BA324" si="140">IFERROR(IF(AG261=0,"Not Available",AG261),"Not Available")</f>
        <v>Not Available</v>
      </c>
      <c r="BB261" s="77" t="str">
        <f t="shared" ref="BB261:BB324" si="141">IFERROR(IF(AH261=0,"Not Available",AH261),"Not Available")</f>
        <v>Not Available</v>
      </c>
      <c r="BC261" s="77" t="str">
        <f t="shared" ref="BC261:BC324" si="142">IFERROR(IF(AI261=0,"Not Available",AI261),"Not Available")</f>
        <v>Not Available</v>
      </c>
      <c r="BD261" s="77" t="str">
        <f t="shared" ref="BD261:BD324" si="143">IFERROR(IF(AJ261=0,"Not Available",AJ261),"Not Available")</f>
        <v>Not Available</v>
      </c>
      <c r="BE261" s="65" t="str">
        <f t="shared" si="122"/>
        <v>N/A</v>
      </c>
      <c r="BF261" s="65" t="e">
        <f t="shared" si="123"/>
        <v>#VALUE!</v>
      </c>
      <c r="BG261" s="47" t="s">
        <v>30494</v>
      </c>
      <c r="BH261" s="61" t="str">
        <f>VLOOKUP($H261,'Code Type Lookup'!$A$2:$G$17237,7,FALSE)</f>
        <v>Medicine and Surgery Services</v>
      </c>
      <c r="BI261" s="58">
        <v>99000</v>
      </c>
      <c r="BJ261" s="58">
        <v>300</v>
      </c>
      <c r="BK261" s="47"/>
    </row>
    <row r="262" spans="1:63" x14ac:dyDescent="0.3">
      <c r="B262" s="61" t="str">
        <f t="shared" si="116"/>
        <v>Clinical Laboratory &amp; Pathology Procedures-Thyroxine (thyroid chemical), free-84439</v>
      </c>
      <c r="C262" s="61" t="str">
        <f t="shared" si="117"/>
        <v>83519-0301</v>
      </c>
      <c r="D262" s="47" t="s">
        <v>33871</v>
      </c>
      <c r="E262" s="47" t="s">
        <v>187</v>
      </c>
      <c r="F262" s="61" t="str">
        <f>IFERROR(VLOOKUP($H262,'Code Type Lookup'!$A$2:$F$17237,6,FALSE),G262)</f>
        <v>Clinical Laboratory &amp; Pathology Procedures</v>
      </c>
      <c r="G262" s="61" t="str">
        <f>IFERROR(VLOOKUP($H262,'Plain Language Descriptions'!$A$2:$B$4913,2,FALSE),VLOOKUP($I262,'Code Type Lookup'!$L$2:$M$48,2,FALSE))</f>
        <v>Thyroxine (thyroid chemical), free</v>
      </c>
      <c r="H262" s="62" t="s">
        <v>626</v>
      </c>
      <c r="I262" s="66" t="s">
        <v>208</v>
      </c>
      <c r="J262" s="63" t="s">
        <v>624</v>
      </c>
      <c r="K262" s="72">
        <v>162</v>
      </c>
      <c r="L262" s="61">
        <f t="shared" si="120"/>
        <v>5</v>
      </c>
      <c r="M262" s="47" t="s">
        <v>47</v>
      </c>
      <c r="N262" s="61">
        <f t="shared" si="121"/>
        <v>0</v>
      </c>
      <c r="O262" s="61" t="str">
        <f t="shared" si="118"/>
        <v>0301-84439 0301-83519</v>
      </c>
      <c r="P262" s="65" t="str">
        <f t="shared" si="119"/>
        <v>30184439</v>
      </c>
      <c r="Q262" s="64" t="e">
        <f>INDEX(#REF!,MATCH(P262,#REF!,0))</f>
        <v>#REF!</v>
      </c>
      <c r="R262" s="64" t="e">
        <f>INDEX(#REF!,MATCH($P262,#REF!,0))</f>
        <v>#REF!</v>
      </c>
      <c r="S262" s="64" t="e">
        <f>INDEX(#REF!,MATCH($P262,#REF!,0))</f>
        <v>#REF!</v>
      </c>
      <c r="T262" s="64" t="e">
        <f>INDEX(#REF!,MATCH($P262,#REF!,0))</f>
        <v>#REF!</v>
      </c>
      <c r="U262" s="64" t="e">
        <f>INDEX(#REF!,MATCH($P262,#REF!,0))</f>
        <v>#REF!</v>
      </c>
      <c r="V262" s="64" t="e">
        <f>INDEX(#REF!,MATCH($P262,#REF!,0))</f>
        <v>#REF!</v>
      </c>
      <c r="W262" s="64" t="e">
        <f>INDEX(#REF!,MATCH($P262,#REF!,0))</f>
        <v>#REF!</v>
      </c>
      <c r="X262" s="64" t="e">
        <f>INDEX(#REF!,MATCH($P262,#REF!,0))</f>
        <v>#REF!</v>
      </c>
      <c r="Y262" s="64" t="e">
        <f>INDEX(#REF!,MATCH($P262,#REF!,0))</f>
        <v>#REF!</v>
      </c>
      <c r="Z262" s="64" t="e">
        <f>INDEX(#REF!,MATCH($P262,#REF!,0))</f>
        <v>#REF!</v>
      </c>
      <c r="AA262" s="64" t="e">
        <f>INDEX(#REF!,MATCH($P262,#REF!,0))</f>
        <v>#REF!</v>
      </c>
      <c r="AB262" s="64" t="e">
        <f>INDEX(#REF!,MATCH($P262,#REF!,0))</f>
        <v>#REF!</v>
      </c>
      <c r="AC262" s="64" t="e">
        <f>INDEX(#REF!,MATCH($P262,#REF!,0))</f>
        <v>#REF!</v>
      </c>
      <c r="AD262" s="64" t="e">
        <f>INDEX(#REF!,MATCH($P262,#REF!,0))</f>
        <v>#REF!</v>
      </c>
      <c r="AE262" s="64" t="e">
        <f>INDEX(#REF!,MATCH($P262,#REF!,0))</f>
        <v>#REF!</v>
      </c>
      <c r="AF262" s="64" t="e">
        <f>INDEX(#REF!,MATCH($P262,#REF!,0))</f>
        <v>#REF!</v>
      </c>
      <c r="AG262" s="64" t="e">
        <f>INDEX(#REF!,MATCH($P262,#REF!,0))</f>
        <v>#REF!</v>
      </c>
      <c r="AH262" s="64" t="e">
        <f>INDEX(#REF!,MATCH($P262,#REF!,0))</f>
        <v>#REF!</v>
      </c>
      <c r="AI262" s="64" t="e">
        <f>INDEX(#REF!,MATCH($P262,#REF!,0))</f>
        <v>#REF!</v>
      </c>
      <c r="AJ262" s="64" t="e">
        <f>INDEX(#REF!,MATCH(P262,#REF!,0))</f>
        <v>#REF!</v>
      </c>
      <c r="AK262" s="77" t="str">
        <f t="shared" si="124"/>
        <v>Not Available</v>
      </c>
      <c r="AL262" s="77" t="str">
        <f t="shared" si="125"/>
        <v>Not Available</v>
      </c>
      <c r="AM262" s="77" t="str">
        <f t="shared" si="126"/>
        <v>Not Available</v>
      </c>
      <c r="AN262" s="77" t="str">
        <f t="shared" si="127"/>
        <v>Not Available</v>
      </c>
      <c r="AO262" s="77" t="str">
        <f t="shared" si="128"/>
        <v>Not Available</v>
      </c>
      <c r="AP262" s="77" t="str">
        <f t="shared" si="129"/>
        <v>Not Available</v>
      </c>
      <c r="AQ262" s="77" t="str">
        <f t="shared" si="130"/>
        <v>Not Available</v>
      </c>
      <c r="AR262" s="77" t="str">
        <f t="shared" si="131"/>
        <v>Not Available</v>
      </c>
      <c r="AS262" s="77" t="str">
        <f t="shared" si="132"/>
        <v>Not Available</v>
      </c>
      <c r="AT262" s="77" t="str">
        <f t="shared" si="133"/>
        <v>Not Available</v>
      </c>
      <c r="AU262" s="77" t="str">
        <f t="shared" si="134"/>
        <v>Not Available</v>
      </c>
      <c r="AV262" s="77" t="str">
        <f t="shared" si="135"/>
        <v>Not Available</v>
      </c>
      <c r="AW262" s="77" t="str">
        <f t="shared" si="136"/>
        <v>Not Available</v>
      </c>
      <c r="AX262" s="77" t="str">
        <f t="shared" si="137"/>
        <v>Not Available</v>
      </c>
      <c r="AY262" s="77" t="str">
        <f t="shared" si="138"/>
        <v>Not Available</v>
      </c>
      <c r="AZ262" s="77" t="str">
        <f t="shared" si="139"/>
        <v>Not Available</v>
      </c>
      <c r="BA262" s="77" t="str">
        <f t="shared" si="140"/>
        <v>Not Available</v>
      </c>
      <c r="BB262" s="77" t="str">
        <f t="shared" si="141"/>
        <v>Not Available</v>
      </c>
      <c r="BC262" s="77" t="str">
        <f t="shared" si="142"/>
        <v>Not Available</v>
      </c>
      <c r="BD262" s="77" t="str">
        <f t="shared" si="143"/>
        <v>Not Available</v>
      </c>
      <c r="BE262" s="65" t="str">
        <f t="shared" si="122"/>
        <v>N/A</v>
      </c>
      <c r="BF262" s="65" t="e">
        <f t="shared" si="123"/>
        <v>#VALUE!</v>
      </c>
      <c r="BG262" s="47" t="s">
        <v>26599</v>
      </c>
      <c r="BH262" s="61" t="str">
        <f>VLOOKUP($H262,'Code Type Lookup'!$A$2:$G$17237,7,FALSE)</f>
        <v>Laboratory &amp; Pathology Services</v>
      </c>
      <c r="BI262">
        <v>84439</v>
      </c>
      <c r="BJ262">
        <v>301</v>
      </c>
      <c r="BK262" s="47"/>
    </row>
    <row r="263" spans="1:63" s="58" customFormat="1" x14ac:dyDescent="0.3">
      <c r="A263"/>
      <c r="B263" s="61" t="str">
        <f t="shared" si="116"/>
        <v>Clinical Laboratory &amp; Pathology Procedures-Measurement of substance using immunoassay technique-83520</v>
      </c>
      <c r="C263" s="61" t="str">
        <f t="shared" si="117"/>
        <v>83520-0302</v>
      </c>
      <c r="D263" s="47" t="s">
        <v>31047</v>
      </c>
      <c r="E263" s="47" t="s">
        <v>171</v>
      </c>
      <c r="F263" s="61" t="str">
        <f>IFERROR(VLOOKUP($H263,'Code Type Lookup'!$A$2:$F$17237,6,FALSE),G263)</f>
        <v>Clinical Laboratory &amp; Pathology Procedures</v>
      </c>
      <c r="G263" s="61" t="str">
        <f>IFERROR(VLOOKUP($H263,'Plain Language Descriptions'!$A$2:$B$4913,2,FALSE),VLOOKUP($I263,'Code Type Lookup'!$L$2:$M$48,2,FALSE))</f>
        <v>Measurement of substance using immunoassay technique</v>
      </c>
      <c r="H263" s="62" t="s">
        <v>26326</v>
      </c>
      <c r="I263" s="66" t="s">
        <v>655</v>
      </c>
      <c r="J263" s="63" t="s">
        <v>31047</v>
      </c>
      <c r="K263" s="72">
        <v>178</v>
      </c>
      <c r="L263" s="61">
        <f t="shared" si="120"/>
        <v>2</v>
      </c>
      <c r="M263" s="47" t="s">
        <v>51</v>
      </c>
      <c r="N263" s="61">
        <f t="shared" si="121"/>
        <v>1</v>
      </c>
      <c r="O263" s="61" t="str">
        <f t="shared" si="118"/>
        <v>0302-83520 0302-83520</v>
      </c>
      <c r="P263" s="65" t="str">
        <f t="shared" si="119"/>
        <v>30283520</v>
      </c>
      <c r="Q263" s="64" t="e">
        <f>INDEX(#REF!,MATCH(P263,#REF!,0))</f>
        <v>#REF!</v>
      </c>
      <c r="R263" s="64" t="e">
        <f>INDEX(#REF!,MATCH($P263,#REF!,0))</f>
        <v>#REF!</v>
      </c>
      <c r="S263" s="64" t="e">
        <f>INDEX(#REF!,MATCH($P263,#REF!,0))</f>
        <v>#REF!</v>
      </c>
      <c r="T263" s="64" t="e">
        <f>INDEX(#REF!,MATCH($P263,#REF!,0))</f>
        <v>#REF!</v>
      </c>
      <c r="U263" s="64" t="e">
        <f>INDEX(#REF!,MATCH($P263,#REF!,0))</f>
        <v>#REF!</v>
      </c>
      <c r="V263" s="64" t="e">
        <f>INDEX(#REF!,MATCH($P263,#REF!,0))</f>
        <v>#REF!</v>
      </c>
      <c r="W263" s="64" t="e">
        <f>INDEX(#REF!,MATCH($P263,#REF!,0))</f>
        <v>#REF!</v>
      </c>
      <c r="X263" s="64" t="e">
        <f>INDEX(#REF!,MATCH($P263,#REF!,0))</f>
        <v>#REF!</v>
      </c>
      <c r="Y263" s="64" t="e">
        <f>INDEX(#REF!,MATCH($P263,#REF!,0))</f>
        <v>#REF!</v>
      </c>
      <c r="Z263" s="64" t="e">
        <f>INDEX(#REF!,MATCH($P263,#REF!,0))</f>
        <v>#REF!</v>
      </c>
      <c r="AA263" s="64" t="e">
        <f>INDEX(#REF!,MATCH($P263,#REF!,0))</f>
        <v>#REF!</v>
      </c>
      <c r="AB263" s="64" t="e">
        <f>INDEX(#REF!,MATCH($P263,#REF!,0))</f>
        <v>#REF!</v>
      </c>
      <c r="AC263" s="64" t="e">
        <f>INDEX(#REF!,MATCH($P263,#REF!,0))</f>
        <v>#REF!</v>
      </c>
      <c r="AD263" s="64" t="e">
        <f>INDEX(#REF!,MATCH($P263,#REF!,0))</f>
        <v>#REF!</v>
      </c>
      <c r="AE263" s="64" t="e">
        <f>INDEX(#REF!,MATCH($P263,#REF!,0))</f>
        <v>#REF!</v>
      </c>
      <c r="AF263" s="64" t="e">
        <f>INDEX(#REF!,MATCH($P263,#REF!,0))</f>
        <v>#REF!</v>
      </c>
      <c r="AG263" s="64" t="e">
        <f>INDEX(#REF!,MATCH($P263,#REF!,0))</f>
        <v>#REF!</v>
      </c>
      <c r="AH263" s="64" t="e">
        <f>INDEX(#REF!,MATCH($P263,#REF!,0))</f>
        <v>#REF!</v>
      </c>
      <c r="AI263" s="64" t="e">
        <f>INDEX(#REF!,MATCH($P263,#REF!,0))</f>
        <v>#REF!</v>
      </c>
      <c r="AJ263" s="64" t="e">
        <f>INDEX(#REF!,MATCH(P263,#REF!,0))</f>
        <v>#REF!</v>
      </c>
      <c r="AK263" s="77" t="str">
        <f t="shared" si="124"/>
        <v>Not Available</v>
      </c>
      <c r="AL263" s="77" t="str">
        <f t="shared" si="125"/>
        <v>Not Available</v>
      </c>
      <c r="AM263" s="77" t="str">
        <f t="shared" si="126"/>
        <v>Not Available</v>
      </c>
      <c r="AN263" s="77" t="str">
        <f t="shared" si="127"/>
        <v>Not Available</v>
      </c>
      <c r="AO263" s="77" t="str">
        <f t="shared" si="128"/>
        <v>Not Available</v>
      </c>
      <c r="AP263" s="77" t="str">
        <f t="shared" si="129"/>
        <v>Not Available</v>
      </c>
      <c r="AQ263" s="77" t="str">
        <f t="shared" si="130"/>
        <v>Not Available</v>
      </c>
      <c r="AR263" s="77" t="str">
        <f t="shared" si="131"/>
        <v>Not Available</v>
      </c>
      <c r="AS263" s="77" t="str">
        <f t="shared" si="132"/>
        <v>Not Available</v>
      </c>
      <c r="AT263" s="77" t="str">
        <f t="shared" si="133"/>
        <v>Not Available</v>
      </c>
      <c r="AU263" s="77" t="str">
        <f t="shared" si="134"/>
        <v>Not Available</v>
      </c>
      <c r="AV263" s="77" t="str">
        <f t="shared" si="135"/>
        <v>Not Available</v>
      </c>
      <c r="AW263" s="77" t="str">
        <f t="shared" si="136"/>
        <v>Not Available</v>
      </c>
      <c r="AX263" s="77" t="str">
        <f t="shared" si="137"/>
        <v>Not Available</v>
      </c>
      <c r="AY263" s="77" t="str">
        <f t="shared" si="138"/>
        <v>Not Available</v>
      </c>
      <c r="AZ263" s="77" t="str">
        <f t="shared" si="139"/>
        <v>Not Available</v>
      </c>
      <c r="BA263" s="77" t="str">
        <f t="shared" si="140"/>
        <v>Not Available</v>
      </c>
      <c r="BB263" s="77" t="str">
        <f t="shared" si="141"/>
        <v>Not Available</v>
      </c>
      <c r="BC263" s="77" t="str">
        <f t="shared" si="142"/>
        <v>Not Available</v>
      </c>
      <c r="BD263" s="77" t="str">
        <f t="shared" si="143"/>
        <v>Not Available</v>
      </c>
      <c r="BE263" s="65">
        <f t="shared" si="122"/>
        <v>4</v>
      </c>
      <c r="BF263" s="65">
        <f t="shared" si="123"/>
        <v>2</v>
      </c>
      <c r="BG263" s="47" t="s">
        <v>26327</v>
      </c>
      <c r="BH263" s="61" t="str">
        <f>VLOOKUP($H263,'Code Type Lookup'!$A$2:$G$17237,7,FALSE)</f>
        <v>Laboratory &amp; Pathology Services</v>
      </c>
      <c r="BI263" s="58">
        <v>83520</v>
      </c>
      <c r="BJ263" s="58">
        <v>302</v>
      </c>
      <c r="BK263" s="47"/>
    </row>
    <row r="264" spans="1:63" x14ac:dyDescent="0.3">
      <c r="B264" s="61" t="str">
        <f t="shared" si="116"/>
        <v>Surgery Procedures -Draw Blood from Vein-36415</v>
      </c>
      <c r="C264" s="61" t="str">
        <f t="shared" si="117"/>
        <v>83520-0302</v>
      </c>
      <c r="D264" s="47" t="s">
        <v>31047</v>
      </c>
      <c r="E264" s="47" t="s">
        <v>187</v>
      </c>
      <c r="F264" s="61" t="str">
        <f>IFERROR(VLOOKUP($H264,'Code Type Lookup'!$A$2:$F$17237,6,FALSE),G264)</f>
        <v xml:space="preserve">Surgery Procedures </v>
      </c>
      <c r="G264" s="61" t="str">
        <f>IFERROR(VLOOKUP($H264,'Plain Language Descriptions'!$A$2:$B$4913,2,FALSE),VLOOKUP($I264,'Code Type Lookup'!$L$2:$M$48,2,FALSE))</f>
        <v>Draw Blood from Vein</v>
      </c>
      <c r="H264" s="62" t="s">
        <v>49</v>
      </c>
      <c r="I264" s="66" t="s">
        <v>50</v>
      </c>
      <c r="J264" s="63" t="s">
        <v>33992</v>
      </c>
      <c r="K264" s="68">
        <v>34</v>
      </c>
      <c r="L264" s="61">
        <f t="shared" si="120"/>
        <v>2</v>
      </c>
      <c r="M264" s="47" t="s">
        <v>47</v>
      </c>
      <c r="N264" s="61">
        <f t="shared" si="121"/>
        <v>0</v>
      </c>
      <c r="O264" s="61" t="str">
        <f t="shared" si="118"/>
        <v>0300-36415 0302-83520</v>
      </c>
      <c r="P264" s="65" t="str">
        <f t="shared" si="119"/>
        <v>30036415</v>
      </c>
      <c r="Q264" s="64" t="e">
        <f>INDEX(#REF!,MATCH(P264,#REF!,0))</f>
        <v>#REF!</v>
      </c>
      <c r="R264" s="64" t="e">
        <f>INDEX(#REF!,MATCH($P264,#REF!,0))</f>
        <v>#REF!</v>
      </c>
      <c r="S264" s="64" t="e">
        <f>INDEX(#REF!,MATCH($P264,#REF!,0))</f>
        <v>#REF!</v>
      </c>
      <c r="T264" s="64" t="e">
        <f>INDEX(#REF!,MATCH($P264,#REF!,0))</f>
        <v>#REF!</v>
      </c>
      <c r="U264" s="64" t="e">
        <f>INDEX(#REF!,MATCH($P264,#REF!,0))</f>
        <v>#REF!</v>
      </c>
      <c r="V264" s="64" t="e">
        <f>INDEX(#REF!,MATCH($P264,#REF!,0))</f>
        <v>#REF!</v>
      </c>
      <c r="W264" s="64" t="e">
        <f>INDEX(#REF!,MATCH($P264,#REF!,0))</f>
        <v>#REF!</v>
      </c>
      <c r="X264" s="64" t="e">
        <f>INDEX(#REF!,MATCH($P264,#REF!,0))</f>
        <v>#REF!</v>
      </c>
      <c r="Y264" s="64" t="e">
        <f>INDEX(#REF!,MATCH($P264,#REF!,0))</f>
        <v>#REF!</v>
      </c>
      <c r="Z264" s="64" t="e">
        <f>INDEX(#REF!,MATCH($P264,#REF!,0))</f>
        <v>#REF!</v>
      </c>
      <c r="AA264" s="64" t="e">
        <f>INDEX(#REF!,MATCH($P264,#REF!,0))</f>
        <v>#REF!</v>
      </c>
      <c r="AB264" s="64" t="e">
        <f>INDEX(#REF!,MATCH($P264,#REF!,0))</f>
        <v>#REF!</v>
      </c>
      <c r="AC264" s="64" t="e">
        <f>INDEX(#REF!,MATCH($P264,#REF!,0))</f>
        <v>#REF!</v>
      </c>
      <c r="AD264" s="64" t="e">
        <f>INDEX(#REF!,MATCH($P264,#REF!,0))</f>
        <v>#REF!</v>
      </c>
      <c r="AE264" s="64" t="e">
        <f>INDEX(#REF!,MATCH($P264,#REF!,0))</f>
        <v>#REF!</v>
      </c>
      <c r="AF264" s="64" t="e">
        <f>INDEX(#REF!,MATCH($P264,#REF!,0))</f>
        <v>#REF!</v>
      </c>
      <c r="AG264" s="64" t="e">
        <f>INDEX(#REF!,MATCH($P264,#REF!,0))</f>
        <v>#REF!</v>
      </c>
      <c r="AH264" s="64" t="e">
        <f>INDEX(#REF!,MATCH($P264,#REF!,0))</f>
        <v>#REF!</v>
      </c>
      <c r="AI264" s="64" t="e">
        <f>INDEX(#REF!,MATCH($P264,#REF!,0))</f>
        <v>#REF!</v>
      </c>
      <c r="AJ264" s="64" t="e">
        <f>INDEX(#REF!,MATCH(P264,#REF!,0))</f>
        <v>#REF!</v>
      </c>
      <c r="AK264" s="77" t="str">
        <f t="shared" si="124"/>
        <v>Not Available</v>
      </c>
      <c r="AL264" s="77" t="str">
        <f t="shared" si="125"/>
        <v>Not Available</v>
      </c>
      <c r="AM264" s="77" t="str">
        <f t="shared" si="126"/>
        <v>Not Available</v>
      </c>
      <c r="AN264" s="77" t="str">
        <f t="shared" si="127"/>
        <v>Not Available</v>
      </c>
      <c r="AO264" s="77" t="str">
        <f t="shared" si="128"/>
        <v>Not Available</v>
      </c>
      <c r="AP264" s="77" t="str">
        <f t="shared" si="129"/>
        <v>Not Available</v>
      </c>
      <c r="AQ264" s="77" t="str">
        <f t="shared" si="130"/>
        <v>Not Available</v>
      </c>
      <c r="AR264" s="77" t="str">
        <f t="shared" si="131"/>
        <v>Not Available</v>
      </c>
      <c r="AS264" s="77" t="str">
        <f t="shared" si="132"/>
        <v>Not Available</v>
      </c>
      <c r="AT264" s="77" t="str">
        <f t="shared" si="133"/>
        <v>Not Available</v>
      </c>
      <c r="AU264" s="77" t="str">
        <f t="shared" si="134"/>
        <v>Not Available</v>
      </c>
      <c r="AV264" s="77" t="str">
        <f t="shared" si="135"/>
        <v>Not Available</v>
      </c>
      <c r="AW264" s="77" t="str">
        <f t="shared" si="136"/>
        <v>Not Available</v>
      </c>
      <c r="AX264" s="77" t="str">
        <f t="shared" si="137"/>
        <v>Not Available</v>
      </c>
      <c r="AY264" s="77" t="str">
        <f t="shared" si="138"/>
        <v>Not Available</v>
      </c>
      <c r="AZ264" s="77" t="str">
        <f t="shared" si="139"/>
        <v>Not Available</v>
      </c>
      <c r="BA264" s="77" t="str">
        <f t="shared" si="140"/>
        <v>Not Available</v>
      </c>
      <c r="BB264" s="77" t="str">
        <f t="shared" si="141"/>
        <v>Not Available</v>
      </c>
      <c r="BC264" s="77" t="str">
        <f t="shared" si="142"/>
        <v>Not Available</v>
      </c>
      <c r="BD264" s="77" t="str">
        <f t="shared" si="143"/>
        <v>Not Available</v>
      </c>
      <c r="BE264" s="65" t="str">
        <f t="shared" si="122"/>
        <v>N/A</v>
      </c>
      <c r="BF264" s="65" t="e">
        <f t="shared" si="123"/>
        <v>#VALUE!</v>
      </c>
      <c r="BG264" s="47" t="s">
        <v>17386</v>
      </c>
      <c r="BH264" s="61" t="str">
        <f>VLOOKUP($H264,'Code Type Lookup'!$A$2:$G$17237,7,FALSE)</f>
        <v>Medicine and Surgery Services</v>
      </c>
      <c r="BI264">
        <v>36415</v>
      </c>
      <c r="BJ264">
        <v>300</v>
      </c>
      <c r="BK264" s="47"/>
    </row>
    <row r="265" spans="1:63" x14ac:dyDescent="0.3">
      <c r="B265" s="61" t="str">
        <f t="shared" si="116"/>
        <v>Clinical Laboratory &amp; Pathology Procedures-Insulin measurement, total-83525</v>
      </c>
      <c r="C265" s="61" t="str">
        <f t="shared" si="117"/>
        <v>83525-0301</v>
      </c>
      <c r="D265" s="47" t="s">
        <v>33872</v>
      </c>
      <c r="E265" s="47" t="s">
        <v>171</v>
      </c>
      <c r="F265" s="61" t="str">
        <f>IFERROR(VLOOKUP($H265,'Code Type Lookup'!$A$2:$F$17237,6,FALSE),G265)</f>
        <v>Clinical Laboratory &amp; Pathology Procedures</v>
      </c>
      <c r="G265" s="61" t="str">
        <f>IFERROR(VLOOKUP($H265,'Plain Language Descriptions'!$A$2:$B$4913,2,FALSE),VLOOKUP($I265,'Code Type Lookup'!$L$2:$M$48,2,FALSE))</f>
        <v>Insulin measurement, total</v>
      </c>
      <c r="H265" s="62" t="s">
        <v>586</v>
      </c>
      <c r="I265" s="66" t="s">
        <v>208</v>
      </c>
      <c r="J265" s="63" t="s">
        <v>33872</v>
      </c>
      <c r="K265" s="72">
        <v>57</v>
      </c>
      <c r="L265" s="61">
        <f t="shared" si="120"/>
        <v>2</v>
      </c>
      <c r="M265" s="47" t="s">
        <v>51</v>
      </c>
      <c r="N265" s="61">
        <f t="shared" si="121"/>
        <v>1</v>
      </c>
      <c r="O265" s="61" t="str">
        <f t="shared" si="118"/>
        <v>0301-83525 0301-83525</v>
      </c>
      <c r="P265" s="65" t="str">
        <f t="shared" si="119"/>
        <v>30183525</v>
      </c>
      <c r="Q265" s="64" t="e">
        <f>INDEX(#REF!,MATCH(P265,#REF!,0))</f>
        <v>#REF!</v>
      </c>
      <c r="R265" s="64" t="e">
        <f>INDEX(#REF!,MATCH($P265,#REF!,0))</f>
        <v>#REF!</v>
      </c>
      <c r="S265" s="64" t="e">
        <f>INDEX(#REF!,MATCH($P265,#REF!,0))</f>
        <v>#REF!</v>
      </c>
      <c r="T265" s="64" t="e">
        <f>INDEX(#REF!,MATCH($P265,#REF!,0))</f>
        <v>#REF!</v>
      </c>
      <c r="U265" s="64" t="e">
        <f>INDEX(#REF!,MATCH($P265,#REF!,0))</f>
        <v>#REF!</v>
      </c>
      <c r="V265" s="64" t="e">
        <f>INDEX(#REF!,MATCH($P265,#REF!,0))</f>
        <v>#REF!</v>
      </c>
      <c r="W265" s="64" t="e">
        <f>INDEX(#REF!,MATCH($P265,#REF!,0))</f>
        <v>#REF!</v>
      </c>
      <c r="X265" s="64" t="e">
        <f>INDEX(#REF!,MATCH($P265,#REF!,0))</f>
        <v>#REF!</v>
      </c>
      <c r="Y265" s="64" t="e">
        <f>INDEX(#REF!,MATCH($P265,#REF!,0))</f>
        <v>#REF!</v>
      </c>
      <c r="Z265" s="64" t="e">
        <f>INDEX(#REF!,MATCH($P265,#REF!,0))</f>
        <v>#REF!</v>
      </c>
      <c r="AA265" s="64" t="e">
        <f>INDEX(#REF!,MATCH($P265,#REF!,0))</f>
        <v>#REF!</v>
      </c>
      <c r="AB265" s="64" t="e">
        <f>INDEX(#REF!,MATCH($P265,#REF!,0))</f>
        <v>#REF!</v>
      </c>
      <c r="AC265" s="64" t="e">
        <f>INDEX(#REF!,MATCH($P265,#REF!,0))</f>
        <v>#REF!</v>
      </c>
      <c r="AD265" s="64" t="e">
        <f>INDEX(#REF!,MATCH($P265,#REF!,0))</f>
        <v>#REF!</v>
      </c>
      <c r="AE265" s="64" t="e">
        <f>INDEX(#REF!,MATCH($P265,#REF!,0))</f>
        <v>#REF!</v>
      </c>
      <c r="AF265" s="64" t="e">
        <f>INDEX(#REF!,MATCH($P265,#REF!,0))</f>
        <v>#REF!</v>
      </c>
      <c r="AG265" s="64" t="e">
        <f>INDEX(#REF!,MATCH($P265,#REF!,0))</f>
        <v>#REF!</v>
      </c>
      <c r="AH265" s="64" t="e">
        <f>INDEX(#REF!,MATCH($P265,#REF!,0))</f>
        <v>#REF!</v>
      </c>
      <c r="AI265" s="64" t="e">
        <f>INDEX(#REF!,MATCH($P265,#REF!,0))</f>
        <v>#REF!</v>
      </c>
      <c r="AJ265" s="64" t="e">
        <f>INDEX(#REF!,MATCH(P265,#REF!,0))</f>
        <v>#REF!</v>
      </c>
      <c r="AK265" s="77" t="str">
        <f t="shared" si="124"/>
        <v>Not Available</v>
      </c>
      <c r="AL265" s="77" t="str">
        <f t="shared" si="125"/>
        <v>Not Available</v>
      </c>
      <c r="AM265" s="77" t="str">
        <f t="shared" si="126"/>
        <v>Not Available</v>
      </c>
      <c r="AN265" s="77" t="str">
        <f t="shared" si="127"/>
        <v>Not Available</v>
      </c>
      <c r="AO265" s="77" t="str">
        <f t="shared" si="128"/>
        <v>Not Available</v>
      </c>
      <c r="AP265" s="77" t="str">
        <f t="shared" si="129"/>
        <v>Not Available</v>
      </c>
      <c r="AQ265" s="77" t="str">
        <f t="shared" si="130"/>
        <v>Not Available</v>
      </c>
      <c r="AR265" s="77" t="str">
        <f t="shared" si="131"/>
        <v>Not Available</v>
      </c>
      <c r="AS265" s="77" t="str">
        <f t="shared" si="132"/>
        <v>Not Available</v>
      </c>
      <c r="AT265" s="77" t="str">
        <f t="shared" si="133"/>
        <v>Not Available</v>
      </c>
      <c r="AU265" s="77" t="str">
        <f t="shared" si="134"/>
        <v>Not Available</v>
      </c>
      <c r="AV265" s="77" t="str">
        <f t="shared" si="135"/>
        <v>Not Available</v>
      </c>
      <c r="AW265" s="77" t="str">
        <f t="shared" si="136"/>
        <v>Not Available</v>
      </c>
      <c r="AX265" s="77" t="str">
        <f t="shared" si="137"/>
        <v>Not Available</v>
      </c>
      <c r="AY265" s="77" t="str">
        <f t="shared" si="138"/>
        <v>Not Available</v>
      </c>
      <c r="AZ265" s="77" t="str">
        <f t="shared" si="139"/>
        <v>Not Available</v>
      </c>
      <c r="BA265" s="77" t="str">
        <f t="shared" si="140"/>
        <v>Not Available</v>
      </c>
      <c r="BB265" s="77" t="str">
        <f t="shared" si="141"/>
        <v>Not Available</v>
      </c>
      <c r="BC265" s="77" t="str">
        <f t="shared" si="142"/>
        <v>Not Available</v>
      </c>
      <c r="BD265" s="77" t="str">
        <f t="shared" si="143"/>
        <v>Not Available</v>
      </c>
      <c r="BE265" s="65">
        <f t="shared" si="122"/>
        <v>4</v>
      </c>
      <c r="BF265" s="65">
        <f t="shared" si="123"/>
        <v>2</v>
      </c>
      <c r="BG265" s="47" t="s">
        <v>26328</v>
      </c>
      <c r="BH265" s="61" t="str">
        <f>VLOOKUP($H265,'Code Type Lookup'!$A$2:$G$17237,7,FALSE)</f>
        <v>Laboratory &amp; Pathology Services</v>
      </c>
      <c r="BI265">
        <v>83525</v>
      </c>
      <c r="BJ265">
        <v>301</v>
      </c>
      <c r="BK265" s="47"/>
    </row>
    <row r="266" spans="1:63" x14ac:dyDescent="0.3">
      <c r="B266" s="61" t="str">
        <f t="shared" si="116"/>
        <v>Surgery Procedures -Draw Blood from Vein-36415</v>
      </c>
      <c r="C266" s="61" t="str">
        <f t="shared" si="117"/>
        <v>83525-0301</v>
      </c>
      <c r="D266" s="47" t="s">
        <v>33872</v>
      </c>
      <c r="E266" s="47" t="s">
        <v>187</v>
      </c>
      <c r="F266" s="61" t="str">
        <f>IFERROR(VLOOKUP($H266,'Code Type Lookup'!$A$2:$F$17237,6,FALSE),G266)</f>
        <v xml:space="preserve">Surgery Procedures </v>
      </c>
      <c r="G266" s="61" t="str">
        <f>IFERROR(VLOOKUP($H266,'Plain Language Descriptions'!$A$2:$B$4913,2,FALSE),VLOOKUP($I266,'Code Type Lookup'!$L$2:$M$48,2,FALSE))</f>
        <v>Draw Blood from Vein</v>
      </c>
      <c r="H266" s="62" t="s">
        <v>49</v>
      </c>
      <c r="I266" s="66" t="s">
        <v>50</v>
      </c>
      <c r="J266" s="63" t="s">
        <v>33992</v>
      </c>
      <c r="K266" s="72">
        <v>34</v>
      </c>
      <c r="L266" s="61">
        <f t="shared" si="120"/>
        <v>2</v>
      </c>
      <c r="M266" s="47" t="s">
        <v>47</v>
      </c>
      <c r="N266" s="61">
        <f t="shared" si="121"/>
        <v>0</v>
      </c>
      <c r="O266" s="61" t="str">
        <f t="shared" si="118"/>
        <v>0300-36415 0301-83525</v>
      </c>
      <c r="P266" s="65" t="str">
        <f t="shared" si="119"/>
        <v>30036415</v>
      </c>
      <c r="Q266" s="64" t="e">
        <f>INDEX(#REF!,MATCH(P266,#REF!,0))</f>
        <v>#REF!</v>
      </c>
      <c r="R266" s="64" t="e">
        <f>INDEX(#REF!,MATCH($P266,#REF!,0))</f>
        <v>#REF!</v>
      </c>
      <c r="S266" s="64" t="e">
        <f>INDEX(#REF!,MATCH($P266,#REF!,0))</f>
        <v>#REF!</v>
      </c>
      <c r="T266" s="64" t="e">
        <f>INDEX(#REF!,MATCH($P266,#REF!,0))</f>
        <v>#REF!</v>
      </c>
      <c r="U266" s="64" t="e">
        <f>INDEX(#REF!,MATCH($P266,#REF!,0))</f>
        <v>#REF!</v>
      </c>
      <c r="V266" s="64" t="e">
        <f>INDEX(#REF!,MATCH($P266,#REF!,0))</f>
        <v>#REF!</v>
      </c>
      <c r="W266" s="64" t="e">
        <f>INDEX(#REF!,MATCH($P266,#REF!,0))</f>
        <v>#REF!</v>
      </c>
      <c r="X266" s="64" t="e">
        <f>INDEX(#REF!,MATCH($P266,#REF!,0))</f>
        <v>#REF!</v>
      </c>
      <c r="Y266" s="64" t="e">
        <f>INDEX(#REF!,MATCH($P266,#REF!,0))</f>
        <v>#REF!</v>
      </c>
      <c r="Z266" s="64" t="e">
        <f>INDEX(#REF!,MATCH($P266,#REF!,0))</f>
        <v>#REF!</v>
      </c>
      <c r="AA266" s="64" t="e">
        <f>INDEX(#REF!,MATCH($P266,#REF!,0))</f>
        <v>#REF!</v>
      </c>
      <c r="AB266" s="64" t="e">
        <f>INDEX(#REF!,MATCH($P266,#REF!,0))</f>
        <v>#REF!</v>
      </c>
      <c r="AC266" s="64" t="e">
        <f>INDEX(#REF!,MATCH($P266,#REF!,0))</f>
        <v>#REF!</v>
      </c>
      <c r="AD266" s="64" t="e">
        <f>INDEX(#REF!,MATCH($P266,#REF!,0))</f>
        <v>#REF!</v>
      </c>
      <c r="AE266" s="64" t="e">
        <f>INDEX(#REF!,MATCH($P266,#REF!,0))</f>
        <v>#REF!</v>
      </c>
      <c r="AF266" s="64" t="e">
        <f>INDEX(#REF!,MATCH($P266,#REF!,0))</f>
        <v>#REF!</v>
      </c>
      <c r="AG266" s="64" t="e">
        <f>INDEX(#REF!,MATCH($P266,#REF!,0))</f>
        <v>#REF!</v>
      </c>
      <c r="AH266" s="64" t="e">
        <f>INDEX(#REF!,MATCH($P266,#REF!,0))</f>
        <v>#REF!</v>
      </c>
      <c r="AI266" s="64" t="e">
        <f>INDEX(#REF!,MATCH($P266,#REF!,0))</f>
        <v>#REF!</v>
      </c>
      <c r="AJ266" s="64" t="e">
        <f>INDEX(#REF!,MATCH(P266,#REF!,0))</f>
        <v>#REF!</v>
      </c>
      <c r="AK266" s="77" t="str">
        <f t="shared" si="124"/>
        <v>Not Available</v>
      </c>
      <c r="AL266" s="77" t="str">
        <f t="shared" si="125"/>
        <v>Not Available</v>
      </c>
      <c r="AM266" s="77" t="str">
        <f t="shared" si="126"/>
        <v>Not Available</v>
      </c>
      <c r="AN266" s="77" t="str">
        <f t="shared" si="127"/>
        <v>Not Available</v>
      </c>
      <c r="AO266" s="77" t="str">
        <f t="shared" si="128"/>
        <v>Not Available</v>
      </c>
      <c r="AP266" s="77" t="str">
        <f t="shared" si="129"/>
        <v>Not Available</v>
      </c>
      <c r="AQ266" s="77" t="str">
        <f t="shared" si="130"/>
        <v>Not Available</v>
      </c>
      <c r="AR266" s="77" t="str">
        <f t="shared" si="131"/>
        <v>Not Available</v>
      </c>
      <c r="AS266" s="77" t="str">
        <f t="shared" si="132"/>
        <v>Not Available</v>
      </c>
      <c r="AT266" s="77" t="str">
        <f t="shared" si="133"/>
        <v>Not Available</v>
      </c>
      <c r="AU266" s="77" t="str">
        <f t="shared" si="134"/>
        <v>Not Available</v>
      </c>
      <c r="AV266" s="77" t="str">
        <f t="shared" si="135"/>
        <v>Not Available</v>
      </c>
      <c r="AW266" s="77" t="str">
        <f t="shared" si="136"/>
        <v>Not Available</v>
      </c>
      <c r="AX266" s="77" t="str">
        <f t="shared" si="137"/>
        <v>Not Available</v>
      </c>
      <c r="AY266" s="77" t="str">
        <f t="shared" si="138"/>
        <v>Not Available</v>
      </c>
      <c r="AZ266" s="77" t="str">
        <f t="shared" si="139"/>
        <v>Not Available</v>
      </c>
      <c r="BA266" s="77" t="str">
        <f t="shared" si="140"/>
        <v>Not Available</v>
      </c>
      <c r="BB266" s="77" t="str">
        <f t="shared" si="141"/>
        <v>Not Available</v>
      </c>
      <c r="BC266" s="77" t="str">
        <f t="shared" si="142"/>
        <v>Not Available</v>
      </c>
      <c r="BD266" s="77" t="str">
        <f t="shared" si="143"/>
        <v>Not Available</v>
      </c>
      <c r="BE266" s="65" t="str">
        <f t="shared" si="122"/>
        <v>N/A</v>
      </c>
      <c r="BF266" s="65" t="e">
        <f t="shared" si="123"/>
        <v>#VALUE!</v>
      </c>
      <c r="BG266" s="47" t="s">
        <v>17386</v>
      </c>
      <c r="BH266" s="61" t="str">
        <f>VLOOKUP($H266,'Code Type Lookup'!$A$2:$G$17237,7,FALSE)</f>
        <v>Medicine and Surgery Services</v>
      </c>
      <c r="BI266">
        <v>36415</v>
      </c>
      <c r="BJ266">
        <v>300</v>
      </c>
      <c r="BK266" s="47"/>
    </row>
    <row r="267" spans="1:63" s="58" customFormat="1" x14ac:dyDescent="0.3">
      <c r="A267"/>
      <c r="B267" s="61" t="str">
        <f t="shared" si="116"/>
        <v>Clinical Laboratory &amp; Pathology Procedures-Iron level-83540</v>
      </c>
      <c r="C267" s="61" t="str">
        <f t="shared" si="117"/>
        <v>83540-0301</v>
      </c>
      <c r="D267" s="47" t="s">
        <v>587</v>
      </c>
      <c r="E267" s="47" t="s">
        <v>171</v>
      </c>
      <c r="F267" s="61" t="str">
        <f>IFERROR(VLOOKUP($H267,'Code Type Lookup'!$A$2:$F$17237,6,FALSE),G267)</f>
        <v>Clinical Laboratory &amp; Pathology Procedures</v>
      </c>
      <c r="G267" s="61" t="str">
        <f>IFERROR(VLOOKUP($H267,'Plain Language Descriptions'!$A$2:$B$4913,2,FALSE),VLOOKUP($I267,'Code Type Lookup'!$L$2:$M$48,2,FALSE))</f>
        <v>Iron level</v>
      </c>
      <c r="H267" s="62" t="s">
        <v>589</v>
      </c>
      <c r="I267" s="66" t="s">
        <v>208</v>
      </c>
      <c r="J267" s="63" t="s">
        <v>587</v>
      </c>
      <c r="K267" s="72">
        <v>96</v>
      </c>
      <c r="L267" s="61">
        <f t="shared" si="120"/>
        <v>5</v>
      </c>
      <c r="M267" s="47" t="s">
        <v>51</v>
      </c>
      <c r="N267" s="61">
        <f t="shared" si="121"/>
        <v>1</v>
      </c>
      <c r="O267" s="61" t="str">
        <f t="shared" si="118"/>
        <v>0301-83540 0301-83540</v>
      </c>
      <c r="P267" s="65" t="str">
        <f t="shared" si="119"/>
        <v>30183540</v>
      </c>
      <c r="Q267" s="64" t="e">
        <f>INDEX(#REF!,MATCH(P267,#REF!,0))</f>
        <v>#REF!</v>
      </c>
      <c r="R267" s="64" t="e">
        <f>INDEX(#REF!,MATCH($P267,#REF!,0))</f>
        <v>#REF!</v>
      </c>
      <c r="S267" s="64" t="e">
        <f>INDEX(#REF!,MATCH($P267,#REF!,0))</f>
        <v>#REF!</v>
      </c>
      <c r="T267" s="64" t="e">
        <f>INDEX(#REF!,MATCH($P267,#REF!,0))</f>
        <v>#REF!</v>
      </c>
      <c r="U267" s="64" t="e">
        <f>INDEX(#REF!,MATCH($P267,#REF!,0))</f>
        <v>#REF!</v>
      </c>
      <c r="V267" s="64" t="e">
        <f>INDEX(#REF!,MATCH($P267,#REF!,0))</f>
        <v>#REF!</v>
      </c>
      <c r="W267" s="64" t="e">
        <f>INDEX(#REF!,MATCH($P267,#REF!,0))</f>
        <v>#REF!</v>
      </c>
      <c r="X267" s="64" t="e">
        <f>INDEX(#REF!,MATCH($P267,#REF!,0))</f>
        <v>#REF!</v>
      </c>
      <c r="Y267" s="64" t="e">
        <f>INDEX(#REF!,MATCH($P267,#REF!,0))</f>
        <v>#REF!</v>
      </c>
      <c r="Z267" s="64" t="e">
        <f>INDEX(#REF!,MATCH($P267,#REF!,0))</f>
        <v>#REF!</v>
      </c>
      <c r="AA267" s="64" t="e">
        <f>INDEX(#REF!,MATCH($P267,#REF!,0))</f>
        <v>#REF!</v>
      </c>
      <c r="AB267" s="64" t="e">
        <f>INDEX(#REF!,MATCH($P267,#REF!,0))</f>
        <v>#REF!</v>
      </c>
      <c r="AC267" s="64" t="e">
        <f>INDEX(#REF!,MATCH($P267,#REF!,0))</f>
        <v>#REF!</v>
      </c>
      <c r="AD267" s="64" t="e">
        <f>INDEX(#REF!,MATCH($P267,#REF!,0))</f>
        <v>#REF!</v>
      </c>
      <c r="AE267" s="64" t="e">
        <f>INDEX(#REF!,MATCH($P267,#REF!,0))</f>
        <v>#REF!</v>
      </c>
      <c r="AF267" s="64" t="e">
        <f>INDEX(#REF!,MATCH($P267,#REF!,0))</f>
        <v>#REF!</v>
      </c>
      <c r="AG267" s="64" t="e">
        <f>INDEX(#REF!,MATCH($P267,#REF!,0))</f>
        <v>#REF!</v>
      </c>
      <c r="AH267" s="64" t="e">
        <f>INDEX(#REF!,MATCH($P267,#REF!,0))</f>
        <v>#REF!</v>
      </c>
      <c r="AI267" s="64" t="e">
        <f>INDEX(#REF!,MATCH($P267,#REF!,0))</f>
        <v>#REF!</v>
      </c>
      <c r="AJ267" s="64" t="e">
        <f>INDEX(#REF!,MATCH(P267,#REF!,0))</f>
        <v>#REF!</v>
      </c>
      <c r="AK267" s="77" t="str">
        <f t="shared" si="124"/>
        <v>Not Available</v>
      </c>
      <c r="AL267" s="77" t="str">
        <f t="shared" si="125"/>
        <v>Not Available</v>
      </c>
      <c r="AM267" s="77" t="str">
        <f t="shared" si="126"/>
        <v>Not Available</v>
      </c>
      <c r="AN267" s="77" t="str">
        <f t="shared" si="127"/>
        <v>Not Available</v>
      </c>
      <c r="AO267" s="77" t="str">
        <f t="shared" si="128"/>
        <v>Not Available</v>
      </c>
      <c r="AP267" s="77" t="str">
        <f t="shared" si="129"/>
        <v>Not Available</v>
      </c>
      <c r="AQ267" s="77" t="str">
        <f t="shared" si="130"/>
        <v>Not Available</v>
      </c>
      <c r="AR267" s="77" t="str">
        <f t="shared" si="131"/>
        <v>Not Available</v>
      </c>
      <c r="AS267" s="77" t="str">
        <f t="shared" si="132"/>
        <v>Not Available</v>
      </c>
      <c r="AT267" s="77" t="str">
        <f t="shared" si="133"/>
        <v>Not Available</v>
      </c>
      <c r="AU267" s="77" t="str">
        <f t="shared" si="134"/>
        <v>Not Available</v>
      </c>
      <c r="AV267" s="77" t="str">
        <f t="shared" si="135"/>
        <v>Not Available</v>
      </c>
      <c r="AW267" s="77" t="str">
        <f t="shared" si="136"/>
        <v>Not Available</v>
      </c>
      <c r="AX267" s="77" t="str">
        <f t="shared" si="137"/>
        <v>Not Available</v>
      </c>
      <c r="AY267" s="77" t="str">
        <f t="shared" si="138"/>
        <v>Not Available</v>
      </c>
      <c r="AZ267" s="77" t="str">
        <f t="shared" si="139"/>
        <v>Not Available</v>
      </c>
      <c r="BA267" s="77" t="str">
        <f t="shared" si="140"/>
        <v>Not Available</v>
      </c>
      <c r="BB267" s="77" t="str">
        <f t="shared" si="141"/>
        <v>Not Available</v>
      </c>
      <c r="BC267" s="77" t="str">
        <f t="shared" si="142"/>
        <v>Not Available</v>
      </c>
      <c r="BD267" s="77" t="str">
        <f t="shared" si="143"/>
        <v>Not Available</v>
      </c>
      <c r="BE267" s="65">
        <f t="shared" si="122"/>
        <v>7</v>
      </c>
      <c r="BF267" s="65">
        <f t="shared" si="123"/>
        <v>2</v>
      </c>
      <c r="BG267" s="47" t="s">
        <v>26332</v>
      </c>
      <c r="BH267" s="61" t="str">
        <f>VLOOKUP($H267,'Code Type Lookup'!$A$2:$G$17237,7,FALSE)</f>
        <v>Laboratory &amp; Pathology Services</v>
      </c>
      <c r="BI267" s="58">
        <v>83540</v>
      </c>
      <c r="BJ267" s="58">
        <v>301</v>
      </c>
      <c r="BK267" s="47"/>
    </row>
    <row r="268" spans="1:63" x14ac:dyDescent="0.3">
      <c r="B268" s="61" t="str">
        <f t="shared" si="116"/>
        <v>Clinical Laboratory &amp; Pathology Procedures-Ferritin (blood protein) level-82728</v>
      </c>
      <c r="C268" s="61" t="str">
        <f t="shared" si="117"/>
        <v>83540-0301</v>
      </c>
      <c r="D268" s="47" t="s">
        <v>587</v>
      </c>
      <c r="E268" s="47" t="s">
        <v>187</v>
      </c>
      <c r="F268" s="61" t="str">
        <f>IFERROR(VLOOKUP($H268,'Code Type Lookup'!$A$2:$F$17237,6,FALSE),G268)</f>
        <v>Clinical Laboratory &amp; Pathology Procedures</v>
      </c>
      <c r="G268" s="61" t="str">
        <f>IFERROR(VLOOKUP($H268,'Plain Language Descriptions'!$A$2:$B$4913,2,FALSE),VLOOKUP($I268,'Code Type Lookup'!$L$2:$M$48,2,FALSE))</f>
        <v>Ferritin (blood protein) level</v>
      </c>
      <c r="H268" s="62" t="s">
        <v>26179</v>
      </c>
      <c r="I268" s="66" t="s">
        <v>208</v>
      </c>
      <c r="J268" s="63" t="s">
        <v>31038</v>
      </c>
      <c r="K268" s="72">
        <v>175</v>
      </c>
      <c r="L268" s="61">
        <f t="shared" si="120"/>
        <v>5</v>
      </c>
      <c r="M268" s="47" t="s">
        <v>47</v>
      </c>
      <c r="N268" s="61">
        <f t="shared" si="121"/>
        <v>0</v>
      </c>
      <c r="O268" s="61" t="str">
        <f t="shared" si="118"/>
        <v>0301-82728 0301-83540</v>
      </c>
      <c r="P268" s="65" t="str">
        <f t="shared" si="119"/>
        <v>30182728</v>
      </c>
      <c r="Q268" s="64" t="e">
        <f>INDEX(#REF!,MATCH(P268,#REF!,0))</f>
        <v>#REF!</v>
      </c>
      <c r="R268" s="64" t="e">
        <f>INDEX(#REF!,MATCH($P268,#REF!,0))</f>
        <v>#REF!</v>
      </c>
      <c r="S268" s="64" t="e">
        <f>INDEX(#REF!,MATCH($P268,#REF!,0))</f>
        <v>#REF!</v>
      </c>
      <c r="T268" s="64" t="e">
        <f>INDEX(#REF!,MATCH($P268,#REF!,0))</f>
        <v>#REF!</v>
      </c>
      <c r="U268" s="64" t="e">
        <f>INDEX(#REF!,MATCH($P268,#REF!,0))</f>
        <v>#REF!</v>
      </c>
      <c r="V268" s="64" t="e">
        <f>INDEX(#REF!,MATCH($P268,#REF!,0))</f>
        <v>#REF!</v>
      </c>
      <c r="W268" s="64" t="e">
        <f>INDEX(#REF!,MATCH($P268,#REF!,0))</f>
        <v>#REF!</v>
      </c>
      <c r="X268" s="64" t="e">
        <f>INDEX(#REF!,MATCH($P268,#REF!,0))</f>
        <v>#REF!</v>
      </c>
      <c r="Y268" s="64" t="e">
        <f>INDEX(#REF!,MATCH($P268,#REF!,0))</f>
        <v>#REF!</v>
      </c>
      <c r="Z268" s="64" t="e">
        <f>INDEX(#REF!,MATCH($P268,#REF!,0))</f>
        <v>#REF!</v>
      </c>
      <c r="AA268" s="64" t="e">
        <f>INDEX(#REF!,MATCH($P268,#REF!,0))</f>
        <v>#REF!</v>
      </c>
      <c r="AB268" s="64" t="e">
        <f>INDEX(#REF!,MATCH($P268,#REF!,0))</f>
        <v>#REF!</v>
      </c>
      <c r="AC268" s="64" t="e">
        <f>INDEX(#REF!,MATCH($P268,#REF!,0))</f>
        <v>#REF!</v>
      </c>
      <c r="AD268" s="64" t="e">
        <f>INDEX(#REF!,MATCH($P268,#REF!,0))</f>
        <v>#REF!</v>
      </c>
      <c r="AE268" s="64" t="e">
        <f>INDEX(#REF!,MATCH($P268,#REF!,0))</f>
        <v>#REF!</v>
      </c>
      <c r="AF268" s="64" t="e">
        <f>INDEX(#REF!,MATCH($P268,#REF!,0))</f>
        <v>#REF!</v>
      </c>
      <c r="AG268" s="64" t="e">
        <f>INDEX(#REF!,MATCH($P268,#REF!,0))</f>
        <v>#REF!</v>
      </c>
      <c r="AH268" s="64" t="e">
        <f>INDEX(#REF!,MATCH($P268,#REF!,0))</f>
        <v>#REF!</v>
      </c>
      <c r="AI268" s="64" t="e">
        <f>INDEX(#REF!,MATCH($P268,#REF!,0))</f>
        <v>#REF!</v>
      </c>
      <c r="AJ268" s="64" t="e">
        <f>INDEX(#REF!,MATCH(P268,#REF!,0))</f>
        <v>#REF!</v>
      </c>
      <c r="AK268" s="77" t="str">
        <f t="shared" si="124"/>
        <v>Not Available</v>
      </c>
      <c r="AL268" s="77" t="str">
        <f t="shared" si="125"/>
        <v>Not Available</v>
      </c>
      <c r="AM268" s="77" t="str">
        <f t="shared" si="126"/>
        <v>Not Available</v>
      </c>
      <c r="AN268" s="77" t="str">
        <f t="shared" si="127"/>
        <v>Not Available</v>
      </c>
      <c r="AO268" s="77" t="str">
        <f t="shared" si="128"/>
        <v>Not Available</v>
      </c>
      <c r="AP268" s="77" t="str">
        <f t="shared" si="129"/>
        <v>Not Available</v>
      </c>
      <c r="AQ268" s="77" t="str">
        <f t="shared" si="130"/>
        <v>Not Available</v>
      </c>
      <c r="AR268" s="77" t="str">
        <f t="shared" si="131"/>
        <v>Not Available</v>
      </c>
      <c r="AS268" s="77" t="str">
        <f t="shared" si="132"/>
        <v>Not Available</v>
      </c>
      <c r="AT268" s="77" t="str">
        <f t="shared" si="133"/>
        <v>Not Available</v>
      </c>
      <c r="AU268" s="77" t="str">
        <f t="shared" si="134"/>
        <v>Not Available</v>
      </c>
      <c r="AV268" s="77" t="str">
        <f t="shared" si="135"/>
        <v>Not Available</v>
      </c>
      <c r="AW268" s="77" t="str">
        <f t="shared" si="136"/>
        <v>Not Available</v>
      </c>
      <c r="AX268" s="77" t="str">
        <f t="shared" si="137"/>
        <v>Not Available</v>
      </c>
      <c r="AY268" s="77" t="str">
        <f t="shared" si="138"/>
        <v>Not Available</v>
      </c>
      <c r="AZ268" s="77" t="str">
        <f t="shared" si="139"/>
        <v>Not Available</v>
      </c>
      <c r="BA268" s="77" t="str">
        <f t="shared" si="140"/>
        <v>Not Available</v>
      </c>
      <c r="BB268" s="77" t="str">
        <f t="shared" si="141"/>
        <v>Not Available</v>
      </c>
      <c r="BC268" s="77" t="str">
        <f t="shared" si="142"/>
        <v>Not Available</v>
      </c>
      <c r="BD268" s="77" t="str">
        <f t="shared" si="143"/>
        <v>Not Available</v>
      </c>
      <c r="BE268" s="65" t="str">
        <f t="shared" si="122"/>
        <v>N/A</v>
      </c>
      <c r="BF268" s="65" t="e">
        <f t="shared" si="123"/>
        <v>#VALUE!</v>
      </c>
      <c r="BG268" s="47" t="s">
        <v>26180</v>
      </c>
      <c r="BH268" s="61" t="str">
        <f>VLOOKUP($H268,'Code Type Lookup'!$A$2:$G$17237,7,FALSE)</f>
        <v>Laboratory &amp; Pathology Services</v>
      </c>
      <c r="BI268">
        <v>82728</v>
      </c>
      <c r="BJ268">
        <v>301</v>
      </c>
      <c r="BK268" s="47"/>
    </row>
    <row r="269" spans="1:63" x14ac:dyDescent="0.3">
      <c r="B269" s="61" t="str">
        <f t="shared" si="116"/>
        <v>Clinical Laboratory &amp; Pathology Procedures-Iron binding capacity-83550</v>
      </c>
      <c r="C269" s="61" t="str">
        <f t="shared" si="117"/>
        <v>83540-0301</v>
      </c>
      <c r="D269" s="47" t="s">
        <v>587</v>
      </c>
      <c r="E269" s="47" t="s">
        <v>187</v>
      </c>
      <c r="F269" s="61" t="str">
        <f>IFERROR(VLOOKUP($H269,'Code Type Lookup'!$A$2:$F$17237,6,FALSE),G269)</f>
        <v>Clinical Laboratory &amp; Pathology Procedures</v>
      </c>
      <c r="G269" s="61" t="str">
        <f>IFERROR(VLOOKUP($H269,'Plain Language Descriptions'!$A$2:$B$4913,2,FALSE),VLOOKUP($I269,'Code Type Lookup'!$L$2:$M$48,2,FALSE))</f>
        <v>Iron binding capacity</v>
      </c>
      <c r="H269" s="62" t="s">
        <v>26333</v>
      </c>
      <c r="I269" s="66" t="s">
        <v>208</v>
      </c>
      <c r="J269" s="63" t="s">
        <v>31040</v>
      </c>
      <c r="K269" s="72">
        <v>92</v>
      </c>
      <c r="L269" s="61">
        <f t="shared" si="120"/>
        <v>5</v>
      </c>
      <c r="M269" s="47" t="s">
        <v>47</v>
      </c>
      <c r="N269" s="61">
        <f t="shared" si="121"/>
        <v>0</v>
      </c>
      <c r="O269" s="61" t="str">
        <f t="shared" si="118"/>
        <v>0301-83550 0301-83540</v>
      </c>
      <c r="P269" s="65" t="str">
        <f t="shared" si="119"/>
        <v>30183550</v>
      </c>
      <c r="Q269" s="64" t="e">
        <f>INDEX(#REF!,MATCH(P269,#REF!,0))</f>
        <v>#REF!</v>
      </c>
      <c r="R269" s="64" t="e">
        <f>INDEX(#REF!,MATCH($P269,#REF!,0))</f>
        <v>#REF!</v>
      </c>
      <c r="S269" s="64" t="e">
        <f>INDEX(#REF!,MATCH($P269,#REF!,0))</f>
        <v>#REF!</v>
      </c>
      <c r="T269" s="64" t="e">
        <f>INDEX(#REF!,MATCH($P269,#REF!,0))</f>
        <v>#REF!</v>
      </c>
      <c r="U269" s="64" t="e">
        <f>INDEX(#REF!,MATCH($P269,#REF!,0))</f>
        <v>#REF!</v>
      </c>
      <c r="V269" s="64" t="e">
        <f>INDEX(#REF!,MATCH($P269,#REF!,0))</f>
        <v>#REF!</v>
      </c>
      <c r="W269" s="64" t="e">
        <f>INDEX(#REF!,MATCH($P269,#REF!,0))</f>
        <v>#REF!</v>
      </c>
      <c r="X269" s="64" t="e">
        <f>INDEX(#REF!,MATCH($P269,#REF!,0))</f>
        <v>#REF!</v>
      </c>
      <c r="Y269" s="64" t="e">
        <f>INDEX(#REF!,MATCH($P269,#REF!,0))</f>
        <v>#REF!</v>
      </c>
      <c r="Z269" s="64" t="e">
        <f>INDEX(#REF!,MATCH($P269,#REF!,0))</f>
        <v>#REF!</v>
      </c>
      <c r="AA269" s="64" t="e">
        <f>INDEX(#REF!,MATCH($P269,#REF!,0))</f>
        <v>#REF!</v>
      </c>
      <c r="AB269" s="64" t="e">
        <f>INDEX(#REF!,MATCH($P269,#REF!,0))</f>
        <v>#REF!</v>
      </c>
      <c r="AC269" s="64" t="e">
        <f>INDEX(#REF!,MATCH($P269,#REF!,0))</f>
        <v>#REF!</v>
      </c>
      <c r="AD269" s="64" t="e">
        <f>INDEX(#REF!,MATCH($P269,#REF!,0))</f>
        <v>#REF!</v>
      </c>
      <c r="AE269" s="64" t="e">
        <f>INDEX(#REF!,MATCH($P269,#REF!,0))</f>
        <v>#REF!</v>
      </c>
      <c r="AF269" s="64" t="e">
        <f>INDEX(#REF!,MATCH($P269,#REF!,0))</f>
        <v>#REF!</v>
      </c>
      <c r="AG269" s="64" t="e">
        <f>INDEX(#REF!,MATCH($P269,#REF!,0))</f>
        <v>#REF!</v>
      </c>
      <c r="AH269" s="64" t="e">
        <f>INDEX(#REF!,MATCH($P269,#REF!,0))</f>
        <v>#REF!</v>
      </c>
      <c r="AI269" s="64" t="e">
        <f>INDEX(#REF!,MATCH($P269,#REF!,0))</f>
        <v>#REF!</v>
      </c>
      <c r="AJ269" s="64" t="e">
        <f>INDEX(#REF!,MATCH(P269,#REF!,0))</f>
        <v>#REF!</v>
      </c>
      <c r="AK269" s="77" t="str">
        <f t="shared" si="124"/>
        <v>Not Available</v>
      </c>
      <c r="AL269" s="77" t="str">
        <f t="shared" si="125"/>
        <v>Not Available</v>
      </c>
      <c r="AM269" s="77" t="str">
        <f t="shared" si="126"/>
        <v>Not Available</v>
      </c>
      <c r="AN269" s="77" t="str">
        <f t="shared" si="127"/>
        <v>Not Available</v>
      </c>
      <c r="AO269" s="77" t="str">
        <f t="shared" si="128"/>
        <v>Not Available</v>
      </c>
      <c r="AP269" s="77" t="str">
        <f t="shared" si="129"/>
        <v>Not Available</v>
      </c>
      <c r="AQ269" s="77" t="str">
        <f t="shared" si="130"/>
        <v>Not Available</v>
      </c>
      <c r="AR269" s="77" t="str">
        <f t="shared" si="131"/>
        <v>Not Available</v>
      </c>
      <c r="AS269" s="77" t="str">
        <f t="shared" si="132"/>
        <v>Not Available</v>
      </c>
      <c r="AT269" s="77" t="str">
        <f t="shared" si="133"/>
        <v>Not Available</v>
      </c>
      <c r="AU269" s="77" t="str">
        <f t="shared" si="134"/>
        <v>Not Available</v>
      </c>
      <c r="AV269" s="77" t="str">
        <f t="shared" si="135"/>
        <v>Not Available</v>
      </c>
      <c r="AW269" s="77" t="str">
        <f t="shared" si="136"/>
        <v>Not Available</v>
      </c>
      <c r="AX269" s="77" t="str">
        <f t="shared" si="137"/>
        <v>Not Available</v>
      </c>
      <c r="AY269" s="77" t="str">
        <f t="shared" si="138"/>
        <v>Not Available</v>
      </c>
      <c r="AZ269" s="77" t="str">
        <f t="shared" si="139"/>
        <v>Not Available</v>
      </c>
      <c r="BA269" s="77" t="str">
        <f t="shared" si="140"/>
        <v>Not Available</v>
      </c>
      <c r="BB269" s="77" t="str">
        <f t="shared" si="141"/>
        <v>Not Available</v>
      </c>
      <c r="BC269" s="77" t="str">
        <f t="shared" si="142"/>
        <v>Not Available</v>
      </c>
      <c r="BD269" s="77" t="str">
        <f t="shared" si="143"/>
        <v>Not Available</v>
      </c>
      <c r="BE269" s="65" t="str">
        <f t="shared" si="122"/>
        <v>N/A</v>
      </c>
      <c r="BF269" s="65" t="e">
        <f t="shared" si="123"/>
        <v>#VALUE!</v>
      </c>
      <c r="BG269" s="47" t="s">
        <v>26334</v>
      </c>
      <c r="BH269" s="61" t="str">
        <f>VLOOKUP($H269,'Code Type Lookup'!$A$2:$G$17237,7,FALSE)</f>
        <v>Laboratory &amp; Pathology Services</v>
      </c>
      <c r="BI269">
        <v>83550</v>
      </c>
      <c r="BJ269">
        <v>301</v>
      </c>
      <c r="BK269" s="47"/>
    </row>
    <row r="270" spans="1:63" x14ac:dyDescent="0.3">
      <c r="B270" s="61" t="str">
        <f t="shared" si="116"/>
        <v>Clinical Laboratory &amp; Pathology Procedures-Complete blood cell count (red cells, white blood cell, platelets), automated test and automated differential white blood cell count-85025</v>
      </c>
      <c r="C270" s="61" t="str">
        <f t="shared" si="117"/>
        <v>83540-0301</v>
      </c>
      <c r="D270" s="47" t="s">
        <v>587</v>
      </c>
      <c r="E270" s="47" t="s">
        <v>187</v>
      </c>
      <c r="F270" s="61" t="str">
        <f>IFERROR(VLOOKUP($H270,'Code Type Lookup'!$A$2:$F$17237,6,FALSE),G270)</f>
        <v>Clinical Laboratory &amp; Pathology Procedures</v>
      </c>
      <c r="G270" s="61" t="str">
        <f>IFERROR(VLOOKUP($H270,'Plain Language Descriptions'!$A$2:$B$4913,2,FALSE),VLOOKUP($I270,'Code Type Lookup'!$L$2:$M$48,2,FALSE))</f>
        <v>Complete blood cell count (red cells, white blood cell, platelets), automated test and automated differential white blood cell count</v>
      </c>
      <c r="H270" s="62" t="s">
        <v>210</v>
      </c>
      <c r="I270" s="66" t="s">
        <v>211</v>
      </c>
      <c r="J270" s="63" t="s">
        <v>67</v>
      </c>
      <c r="K270" s="72">
        <v>158</v>
      </c>
      <c r="L270" s="61">
        <f t="shared" si="120"/>
        <v>5</v>
      </c>
      <c r="M270" s="47" t="s">
        <v>47</v>
      </c>
      <c r="N270" s="61">
        <f t="shared" si="121"/>
        <v>0</v>
      </c>
      <c r="O270" s="61" t="str">
        <f t="shared" si="118"/>
        <v>0305-85025 0301-83540</v>
      </c>
      <c r="P270" s="65" t="str">
        <f t="shared" si="119"/>
        <v>30585025</v>
      </c>
      <c r="Q270" s="64" t="e">
        <f>INDEX(#REF!,MATCH(P270,#REF!,0))</f>
        <v>#REF!</v>
      </c>
      <c r="R270" s="64" t="e">
        <f>INDEX(#REF!,MATCH($P270,#REF!,0))</f>
        <v>#REF!</v>
      </c>
      <c r="S270" s="64" t="e">
        <f>INDEX(#REF!,MATCH($P270,#REF!,0))</f>
        <v>#REF!</v>
      </c>
      <c r="T270" s="64" t="e">
        <f>INDEX(#REF!,MATCH($P270,#REF!,0))</f>
        <v>#REF!</v>
      </c>
      <c r="U270" s="64" t="e">
        <f>INDEX(#REF!,MATCH($P270,#REF!,0))</f>
        <v>#REF!</v>
      </c>
      <c r="V270" s="64" t="e">
        <f>INDEX(#REF!,MATCH($P270,#REF!,0))</f>
        <v>#REF!</v>
      </c>
      <c r="W270" s="64" t="e">
        <f>INDEX(#REF!,MATCH($P270,#REF!,0))</f>
        <v>#REF!</v>
      </c>
      <c r="X270" s="64" t="e">
        <f>INDEX(#REF!,MATCH($P270,#REF!,0))</f>
        <v>#REF!</v>
      </c>
      <c r="Y270" s="64" t="e">
        <f>INDEX(#REF!,MATCH($P270,#REF!,0))</f>
        <v>#REF!</v>
      </c>
      <c r="Z270" s="64" t="e">
        <f>INDEX(#REF!,MATCH($P270,#REF!,0))</f>
        <v>#REF!</v>
      </c>
      <c r="AA270" s="64" t="e">
        <f>INDEX(#REF!,MATCH($P270,#REF!,0))</f>
        <v>#REF!</v>
      </c>
      <c r="AB270" s="64" t="e">
        <f>INDEX(#REF!,MATCH($P270,#REF!,0))</f>
        <v>#REF!</v>
      </c>
      <c r="AC270" s="64" t="e">
        <f>INDEX(#REF!,MATCH($P270,#REF!,0))</f>
        <v>#REF!</v>
      </c>
      <c r="AD270" s="64" t="e">
        <f>INDEX(#REF!,MATCH($P270,#REF!,0))</f>
        <v>#REF!</v>
      </c>
      <c r="AE270" s="64" t="e">
        <f>INDEX(#REF!,MATCH($P270,#REF!,0))</f>
        <v>#REF!</v>
      </c>
      <c r="AF270" s="64" t="e">
        <f>INDEX(#REF!,MATCH($P270,#REF!,0))</f>
        <v>#REF!</v>
      </c>
      <c r="AG270" s="64" t="e">
        <f>INDEX(#REF!,MATCH($P270,#REF!,0))</f>
        <v>#REF!</v>
      </c>
      <c r="AH270" s="64" t="e">
        <f>INDEX(#REF!,MATCH($P270,#REF!,0))</f>
        <v>#REF!</v>
      </c>
      <c r="AI270" s="64" t="e">
        <f>INDEX(#REF!,MATCH($P270,#REF!,0))</f>
        <v>#REF!</v>
      </c>
      <c r="AJ270" s="64" t="e">
        <f>INDEX(#REF!,MATCH(P270,#REF!,0))</f>
        <v>#REF!</v>
      </c>
      <c r="AK270" s="77" t="str">
        <f t="shared" si="124"/>
        <v>Not Available</v>
      </c>
      <c r="AL270" s="77" t="str">
        <f t="shared" si="125"/>
        <v>Not Available</v>
      </c>
      <c r="AM270" s="77" t="str">
        <f t="shared" si="126"/>
        <v>Not Available</v>
      </c>
      <c r="AN270" s="77" t="str">
        <f t="shared" si="127"/>
        <v>Not Available</v>
      </c>
      <c r="AO270" s="77" t="str">
        <f t="shared" si="128"/>
        <v>Not Available</v>
      </c>
      <c r="AP270" s="77" t="str">
        <f t="shared" si="129"/>
        <v>Not Available</v>
      </c>
      <c r="AQ270" s="77" t="str">
        <f t="shared" si="130"/>
        <v>Not Available</v>
      </c>
      <c r="AR270" s="77" t="str">
        <f t="shared" si="131"/>
        <v>Not Available</v>
      </c>
      <c r="AS270" s="77" t="str">
        <f t="shared" si="132"/>
        <v>Not Available</v>
      </c>
      <c r="AT270" s="77" t="str">
        <f t="shared" si="133"/>
        <v>Not Available</v>
      </c>
      <c r="AU270" s="77" t="str">
        <f t="shared" si="134"/>
        <v>Not Available</v>
      </c>
      <c r="AV270" s="77" t="str">
        <f t="shared" si="135"/>
        <v>Not Available</v>
      </c>
      <c r="AW270" s="77" t="str">
        <f t="shared" si="136"/>
        <v>Not Available</v>
      </c>
      <c r="AX270" s="77" t="str">
        <f t="shared" si="137"/>
        <v>Not Available</v>
      </c>
      <c r="AY270" s="77" t="str">
        <f t="shared" si="138"/>
        <v>Not Available</v>
      </c>
      <c r="AZ270" s="77" t="str">
        <f t="shared" si="139"/>
        <v>Not Available</v>
      </c>
      <c r="BA270" s="77" t="str">
        <f t="shared" si="140"/>
        <v>Not Available</v>
      </c>
      <c r="BB270" s="77" t="str">
        <f t="shared" si="141"/>
        <v>Not Available</v>
      </c>
      <c r="BC270" s="77" t="str">
        <f t="shared" si="142"/>
        <v>Not Available</v>
      </c>
      <c r="BD270" s="77" t="str">
        <f t="shared" si="143"/>
        <v>Not Available</v>
      </c>
      <c r="BE270" s="65" t="str">
        <f t="shared" si="122"/>
        <v>N/A</v>
      </c>
      <c r="BF270" s="65" t="e">
        <f t="shared" si="123"/>
        <v>#VALUE!</v>
      </c>
      <c r="BG270" s="47" t="s">
        <v>26695</v>
      </c>
      <c r="BH270" s="61" t="str">
        <f>VLOOKUP($H270,'Code Type Lookup'!$A$2:$G$17237,7,FALSE)</f>
        <v>Laboratory &amp; Pathology Services</v>
      </c>
      <c r="BI270">
        <v>85025</v>
      </c>
      <c r="BJ270">
        <v>305</v>
      </c>
      <c r="BK270" s="47"/>
    </row>
    <row r="271" spans="1:63" x14ac:dyDescent="0.3">
      <c r="B271" s="61" t="str">
        <f t="shared" si="116"/>
        <v>Surgery Procedures -Draw Blood from Vein-36415</v>
      </c>
      <c r="C271" s="61" t="str">
        <f t="shared" si="117"/>
        <v>83540-0301</v>
      </c>
      <c r="D271" s="47" t="s">
        <v>587</v>
      </c>
      <c r="E271" s="47" t="s">
        <v>187</v>
      </c>
      <c r="F271" s="61" t="str">
        <f>IFERROR(VLOOKUP($H271,'Code Type Lookup'!$A$2:$F$17237,6,FALSE),G271)</f>
        <v xml:space="preserve">Surgery Procedures </v>
      </c>
      <c r="G271" s="61" t="str">
        <f>IFERROR(VLOOKUP($H271,'Plain Language Descriptions'!$A$2:$B$4913,2,FALSE),VLOOKUP($I271,'Code Type Lookup'!$L$2:$M$48,2,FALSE))</f>
        <v>Draw Blood from Vein</v>
      </c>
      <c r="H271" s="62" t="s">
        <v>49</v>
      </c>
      <c r="I271" s="66" t="s">
        <v>50</v>
      </c>
      <c r="J271" s="63" t="s">
        <v>33992</v>
      </c>
      <c r="K271" s="72">
        <v>35</v>
      </c>
      <c r="L271" s="61">
        <f t="shared" si="120"/>
        <v>5</v>
      </c>
      <c r="M271" s="47" t="s">
        <v>47</v>
      </c>
      <c r="N271" s="61">
        <f t="shared" si="121"/>
        <v>0</v>
      </c>
      <c r="O271" s="61" t="str">
        <f t="shared" si="118"/>
        <v>0300-36415 0301-83540</v>
      </c>
      <c r="P271" s="65" t="str">
        <f t="shared" si="119"/>
        <v>30036415</v>
      </c>
      <c r="Q271" s="64" t="e">
        <f>INDEX(#REF!,MATCH(P271,#REF!,0))</f>
        <v>#REF!</v>
      </c>
      <c r="R271" s="64" t="e">
        <f>INDEX(#REF!,MATCH($P271,#REF!,0))</f>
        <v>#REF!</v>
      </c>
      <c r="S271" s="64" t="e">
        <f>INDEX(#REF!,MATCH($P271,#REF!,0))</f>
        <v>#REF!</v>
      </c>
      <c r="T271" s="64" t="e">
        <f>INDEX(#REF!,MATCH($P271,#REF!,0))</f>
        <v>#REF!</v>
      </c>
      <c r="U271" s="64" t="e">
        <f>INDEX(#REF!,MATCH($P271,#REF!,0))</f>
        <v>#REF!</v>
      </c>
      <c r="V271" s="64" t="e">
        <f>INDEX(#REF!,MATCH($P271,#REF!,0))</f>
        <v>#REF!</v>
      </c>
      <c r="W271" s="64" t="e">
        <f>INDEX(#REF!,MATCH($P271,#REF!,0))</f>
        <v>#REF!</v>
      </c>
      <c r="X271" s="64" t="e">
        <f>INDEX(#REF!,MATCH($P271,#REF!,0))</f>
        <v>#REF!</v>
      </c>
      <c r="Y271" s="64" t="e">
        <f>INDEX(#REF!,MATCH($P271,#REF!,0))</f>
        <v>#REF!</v>
      </c>
      <c r="Z271" s="64" t="e">
        <f>INDEX(#REF!,MATCH($P271,#REF!,0))</f>
        <v>#REF!</v>
      </c>
      <c r="AA271" s="64" t="e">
        <f>INDEX(#REF!,MATCH($P271,#REF!,0))</f>
        <v>#REF!</v>
      </c>
      <c r="AB271" s="64" t="e">
        <f>INDEX(#REF!,MATCH($P271,#REF!,0))</f>
        <v>#REF!</v>
      </c>
      <c r="AC271" s="64" t="e">
        <f>INDEX(#REF!,MATCH($P271,#REF!,0))</f>
        <v>#REF!</v>
      </c>
      <c r="AD271" s="64" t="e">
        <f>INDEX(#REF!,MATCH($P271,#REF!,0))</f>
        <v>#REF!</v>
      </c>
      <c r="AE271" s="64" t="e">
        <f>INDEX(#REF!,MATCH($P271,#REF!,0))</f>
        <v>#REF!</v>
      </c>
      <c r="AF271" s="64" t="e">
        <f>INDEX(#REF!,MATCH($P271,#REF!,0))</f>
        <v>#REF!</v>
      </c>
      <c r="AG271" s="64" t="e">
        <f>INDEX(#REF!,MATCH($P271,#REF!,0))</f>
        <v>#REF!</v>
      </c>
      <c r="AH271" s="64" t="e">
        <f>INDEX(#REF!,MATCH($P271,#REF!,0))</f>
        <v>#REF!</v>
      </c>
      <c r="AI271" s="64" t="e">
        <f>INDEX(#REF!,MATCH($P271,#REF!,0))</f>
        <v>#REF!</v>
      </c>
      <c r="AJ271" s="64" t="e">
        <f>INDEX(#REF!,MATCH(P271,#REF!,0))</f>
        <v>#REF!</v>
      </c>
      <c r="AK271" s="77" t="str">
        <f t="shared" si="124"/>
        <v>Not Available</v>
      </c>
      <c r="AL271" s="77" t="str">
        <f t="shared" si="125"/>
        <v>Not Available</v>
      </c>
      <c r="AM271" s="77" t="str">
        <f t="shared" si="126"/>
        <v>Not Available</v>
      </c>
      <c r="AN271" s="77" t="str">
        <f t="shared" si="127"/>
        <v>Not Available</v>
      </c>
      <c r="AO271" s="77" t="str">
        <f t="shared" si="128"/>
        <v>Not Available</v>
      </c>
      <c r="AP271" s="77" t="str">
        <f t="shared" si="129"/>
        <v>Not Available</v>
      </c>
      <c r="AQ271" s="77" t="str">
        <f t="shared" si="130"/>
        <v>Not Available</v>
      </c>
      <c r="AR271" s="77" t="str">
        <f t="shared" si="131"/>
        <v>Not Available</v>
      </c>
      <c r="AS271" s="77" t="str">
        <f t="shared" si="132"/>
        <v>Not Available</v>
      </c>
      <c r="AT271" s="77" t="str">
        <f t="shared" si="133"/>
        <v>Not Available</v>
      </c>
      <c r="AU271" s="77" t="str">
        <f t="shared" si="134"/>
        <v>Not Available</v>
      </c>
      <c r="AV271" s="77" t="str">
        <f t="shared" si="135"/>
        <v>Not Available</v>
      </c>
      <c r="AW271" s="77" t="str">
        <f t="shared" si="136"/>
        <v>Not Available</v>
      </c>
      <c r="AX271" s="77" t="str">
        <f t="shared" si="137"/>
        <v>Not Available</v>
      </c>
      <c r="AY271" s="77" t="str">
        <f t="shared" si="138"/>
        <v>Not Available</v>
      </c>
      <c r="AZ271" s="77" t="str">
        <f t="shared" si="139"/>
        <v>Not Available</v>
      </c>
      <c r="BA271" s="77" t="str">
        <f t="shared" si="140"/>
        <v>Not Available</v>
      </c>
      <c r="BB271" s="77" t="str">
        <f t="shared" si="141"/>
        <v>Not Available</v>
      </c>
      <c r="BC271" s="77" t="str">
        <f t="shared" si="142"/>
        <v>Not Available</v>
      </c>
      <c r="BD271" s="77" t="str">
        <f t="shared" si="143"/>
        <v>Not Available</v>
      </c>
      <c r="BE271" s="65" t="str">
        <f t="shared" si="122"/>
        <v>N/A</v>
      </c>
      <c r="BF271" s="65" t="e">
        <f t="shared" si="123"/>
        <v>#VALUE!</v>
      </c>
      <c r="BG271" s="47" t="s">
        <v>17386</v>
      </c>
      <c r="BH271" s="61" t="str">
        <f>VLOOKUP($H271,'Code Type Lookup'!$A$2:$G$17237,7,FALSE)</f>
        <v>Medicine and Surgery Services</v>
      </c>
      <c r="BI271">
        <v>36415</v>
      </c>
      <c r="BJ271">
        <v>300</v>
      </c>
      <c r="BK271" s="47"/>
    </row>
    <row r="272" spans="1:63" x14ac:dyDescent="0.3">
      <c r="B272" s="61" t="str">
        <f t="shared" si="116"/>
        <v>Clinical Laboratory &amp; Pathology Procedures-Iron binding capacity-83550</v>
      </c>
      <c r="C272" s="61" t="str">
        <f t="shared" si="117"/>
        <v>83550-0301</v>
      </c>
      <c r="D272" s="47" t="s">
        <v>31040</v>
      </c>
      <c r="E272" s="47" t="s">
        <v>171</v>
      </c>
      <c r="F272" s="61" t="str">
        <f>IFERROR(VLOOKUP($H272,'Code Type Lookup'!$A$2:$F$17237,6,FALSE),G272)</f>
        <v>Clinical Laboratory &amp; Pathology Procedures</v>
      </c>
      <c r="G272" s="61" t="str">
        <f>IFERROR(VLOOKUP($H272,'Plain Language Descriptions'!$A$2:$B$4913,2,FALSE),VLOOKUP($I272,'Code Type Lookup'!$L$2:$M$48,2,FALSE))</f>
        <v>Iron binding capacity</v>
      </c>
      <c r="H272" s="62" t="s">
        <v>26333</v>
      </c>
      <c r="I272" s="66" t="s">
        <v>208</v>
      </c>
      <c r="J272" s="63" t="s">
        <v>31040</v>
      </c>
      <c r="K272" s="72">
        <v>93</v>
      </c>
      <c r="L272" s="61">
        <f t="shared" si="120"/>
        <v>5</v>
      </c>
      <c r="M272" s="47" t="s">
        <v>51</v>
      </c>
      <c r="N272" s="61">
        <f t="shared" si="121"/>
        <v>1</v>
      </c>
      <c r="O272" s="61" t="str">
        <f t="shared" si="118"/>
        <v>0301-83550 0301-83550</v>
      </c>
      <c r="P272" s="65" t="str">
        <f t="shared" si="119"/>
        <v>30183550</v>
      </c>
      <c r="Q272" s="64" t="e">
        <f>INDEX(#REF!,MATCH(P272,#REF!,0))</f>
        <v>#REF!</v>
      </c>
      <c r="R272" s="64" t="e">
        <f>INDEX(#REF!,MATCH($P272,#REF!,0))</f>
        <v>#REF!</v>
      </c>
      <c r="S272" s="64" t="e">
        <f>INDEX(#REF!,MATCH($P272,#REF!,0))</f>
        <v>#REF!</v>
      </c>
      <c r="T272" s="64" t="e">
        <f>INDEX(#REF!,MATCH($P272,#REF!,0))</f>
        <v>#REF!</v>
      </c>
      <c r="U272" s="64" t="e">
        <f>INDEX(#REF!,MATCH($P272,#REF!,0))</f>
        <v>#REF!</v>
      </c>
      <c r="V272" s="64" t="e">
        <f>INDEX(#REF!,MATCH($P272,#REF!,0))</f>
        <v>#REF!</v>
      </c>
      <c r="W272" s="64" t="e">
        <f>INDEX(#REF!,MATCH($P272,#REF!,0))</f>
        <v>#REF!</v>
      </c>
      <c r="X272" s="64" t="e">
        <f>INDEX(#REF!,MATCH($P272,#REF!,0))</f>
        <v>#REF!</v>
      </c>
      <c r="Y272" s="64" t="e">
        <f>INDEX(#REF!,MATCH($P272,#REF!,0))</f>
        <v>#REF!</v>
      </c>
      <c r="Z272" s="64" t="e">
        <f>INDEX(#REF!,MATCH($P272,#REF!,0))</f>
        <v>#REF!</v>
      </c>
      <c r="AA272" s="64" t="e">
        <f>INDEX(#REF!,MATCH($P272,#REF!,0))</f>
        <v>#REF!</v>
      </c>
      <c r="AB272" s="64" t="e">
        <f>INDEX(#REF!,MATCH($P272,#REF!,0))</f>
        <v>#REF!</v>
      </c>
      <c r="AC272" s="64" t="e">
        <f>INDEX(#REF!,MATCH($P272,#REF!,0))</f>
        <v>#REF!</v>
      </c>
      <c r="AD272" s="64" t="e">
        <f>INDEX(#REF!,MATCH($P272,#REF!,0))</f>
        <v>#REF!</v>
      </c>
      <c r="AE272" s="64" t="e">
        <f>INDEX(#REF!,MATCH($P272,#REF!,0))</f>
        <v>#REF!</v>
      </c>
      <c r="AF272" s="64" t="e">
        <f>INDEX(#REF!,MATCH($P272,#REF!,0))</f>
        <v>#REF!</v>
      </c>
      <c r="AG272" s="64" t="e">
        <f>INDEX(#REF!,MATCH($P272,#REF!,0))</f>
        <v>#REF!</v>
      </c>
      <c r="AH272" s="64" t="e">
        <f>INDEX(#REF!,MATCH($P272,#REF!,0))</f>
        <v>#REF!</v>
      </c>
      <c r="AI272" s="64" t="e">
        <f>INDEX(#REF!,MATCH($P272,#REF!,0))</f>
        <v>#REF!</v>
      </c>
      <c r="AJ272" s="64" t="e">
        <f>INDEX(#REF!,MATCH(P272,#REF!,0))</f>
        <v>#REF!</v>
      </c>
      <c r="AK272" s="77" t="str">
        <f t="shared" si="124"/>
        <v>Not Available</v>
      </c>
      <c r="AL272" s="77" t="str">
        <f t="shared" si="125"/>
        <v>Not Available</v>
      </c>
      <c r="AM272" s="77" t="str">
        <f t="shared" si="126"/>
        <v>Not Available</v>
      </c>
      <c r="AN272" s="77" t="str">
        <f t="shared" si="127"/>
        <v>Not Available</v>
      </c>
      <c r="AO272" s="77" t="str">
        <f t="shared" si="128"/>
        <v>Not Available</v>
      </c>
      <c r="AP272" s="77" t="str">
        <f t="shared" si="129"/>
        <v>Not Available</v>
      </c>
      <c r="AQ272" s="77" t="str">
        <f t="shared" si="130"/>
        <v>Not Available</v>
      </c>
      <c r="AR272" s="77" t="str">
        <f t="shared" si="131"/>
        <v>Not Available</v>
      </c>
      <c r="AS272" s="77" t="str">
        <f t="shared" si="132"/>
        <v>Not Available</v>
      </c>
      <c r="AT272" s="77" t="str">
        <f t="shared" si="133"/>
        <v>Not Available</v>
      </c>
      <c r="AU272" s="77" t="str">
        <f t="shared" si="134"/>
        <v>Not Available</v>
      </c>
      <c r="AV272" s="77" t="str">
        <f t="shared" si="135"/>
        <v>Not Available</v>
      </c>
      <c r="AW272" s="77" t="str">
        <f t="shared" si="136"/>
        <v>Not Available</v>
      </c>
      <c r="AX272" s="77" t="str">
        <f t="shared" si="137"/>
        <v>Not Available</v>
      </c>
      <c r="AY272" s="77" t="str">
        <f t="shared" si="138"/>
        <v>Not Available</v>
      </c>
      <c r="AZ272" s="77" t="str">
        <f t="shared" si="139"/>
        <v>Not Available</v>
      </c>
      <c r="BA272" s="77" t="str">
        <f t="shared" si="140"/>
        <v>Not Available</v>
      </c>
      <c r="BB272" s="77" t="str">
        <f t="shared" si="141"/>
        <v>Not Available</v>
      </c>
      <c r="BC272" s="77" t="str">
        <f t="shared" si="142"/>
        <v>Not Available</v>
      </c>
      <c r="BD272" s="77" t="str">
        <f t="shared" si="143"/>
        <v>Not Available</v>
      </c>
      <c r="BE272" s="65">
        <f t="shared" si="122"/>
        <v>7</v>
      </c>
      <c r="BF272" s="65">
        <f t="shared" si="123"/>
        <v>2</v>
      </c>
      <c r="BG272" s="47" t="s">
        <v>26334</v>
      </c>
      <c r="BH272" s="61" t="str">
        <f>VLOOKUP($H272,'Code Type Lookup'!$A$2:$G$17237,7,FALSE)</f>
        <v>Laboratory &amp; Pathology Services</v>
      </c>
      <c r="BI272">
        <v>83550</v>
      </c>
      <c r="BJ272">
        <v>301</v>
      </c>
      <c r="BK272" s="47"/>
    </row>
    <row r="273" spans="2:63" x14ac:dyDescent="0.3">
      <c r="B273" s="61" t="str">
        <f t="shared" si="116"/>
        <v>Clinical Laboratory &amp; Pathology Procedures-Ferritin (blood protein) level-82728</v>
      </c>
      <c r="C273" s="61" t="str">
        <f t="shared" si="117"/>
        <v>83550-0301</v>
      </c>
      <c r="D273" s="47" t="s">
        <v>31040</v>
      </c>
      <c r="E273" s="47" t="s">
        <v>187</v>
      </c>
      <c r="F273" s="61" t="str">
        <f>IFERROR(VLOOKUP($H273,'Code Type Lookup'!$A$2:$F$17237,6,FALSE),G273)</f>
        <v>Clinical Laboratory &amp; Pathology Procedures</v>
      </c>
      <c r="G273" s="61" t="str">
        <f>IFERROR(VLOOKUP($H273,'Plain Language Descriptions'!$A$2:$B$4913,2,FALSE),VLOOKUP($I273,'Code Type Lookup'!$L$2:$M$48,2,FALSE))</f>
        <v>Ferritin (blood protein) level</v>
      </c>
      <c r="H273" s="62" t="s">
        <v>26179</v>
      </c>
      <c r="I273" s="66" t="s">
        <v>208</v>
      </c>
      <c r="J273" s="63" t="s">
        <v>31038</v>
      </c>
      <c r="K273" s="72">
        <v>178</v>
      </c>
      <c r="L273" s="61">
        <f t="shared" si="120"/>
        <v>5</v>
      </c>
      <c r="M273" s="47" t="s">
        <v>47</v>
      </c>
      <c r="N273" s="61">
        <f t="shared" si="121"/>
        <v>0</v>
      </c>
      <c r="O273" s="61" t="str">
        <f t="shared" si="118"/>
        <v>0301-82728 0301-83550</v>
      </c>
      <c r="P273" s="65" t="str">
        <f t="shared" si="119"/>
        <v>30182728</v>
      </c>
      <c r="Q273" s="64" t="e">
        <f>INDEX(#REF!,MATCH(P273,#REF!,0))</f>
        <v>#REF!</v>
      </c>
      <c r="R273" s="64" t="e">
        <f>INDEX(#REF!,MATCH($P273,#REF!,0))</f>
        <v>#REF!</v>
      </c>
      <c r="S273" s="64" t="e">
        <f>INDEX(#REF!,MATCH($P273,#REF!,0))</f>
        <v>#REF!</v>
      </c>
      <c r="T273" s="64" t="e">
        <f>INDEX(#REF!,MATCH($P273,#REF!,0))</f>
        <v>#REF!</v>
      </c>
      <c r="U273" s="64" t="e">
        <f>INDEX(#REF!,MATCH($P273,#REF!,0))</f>
        <v>#REF!</v>
      </c>
      <c r="V273" s="64" t="e">
        <f>INDEX(#REF!,MATCH($P273,#REF!,0))</f>
        <v>#REF!</v>
      </c>
      <c r="W273" s="64" t="e">
        <f>INDEX(#REF!,MATCH($P273,#REF!,0))</f>
        <v>#REF!</v>
      </c>
      <c r="X273" s="64" t="e">
        <f>INDEX(#REF!,MATCH($P273,#REF!,0))</f>
        <v>#REF!</v>
      </c>
      <c r="Y273" s="64" t="e">
        <f>INDEX(#REF!,MATCH($P273,#REF!,0))</f>
        <v>#REF!</v>
      </c>
      <c r="Z273" s="64" t="e">
        <f>INDEX(#REF!,MATCH($P273,#REF!,0))</f>
        <v>#REF!</v>
      </c>
      <c r="AA273" s="64" t="e">
        <f>INDEX(#REF!,MATCH($P273,#REF!,0))</f>
        <v>#REF!</v>
      </c>
      <c r="AB273" s="64" t="e">
        <f>INDEX(#REF!,MATCH($P273,#REF!,0))</f>
        <v>#REF!</v>
      </c>
      <c r="AC273" s="64" t="e">
        <f>INDEX(#REF!,MATCH($P273,#REF!,0))</f>
        <v>#REF!</v>
      </c>
      <c r="AD273" s="64" t="e">
        <f>INDEX(#REF!,MATCH($P273,#REF!,0))</f>
        <v>#REF!</v>
      </c>
      <c r="AE273" s="64" t="e">
        <f>INDEX(#REF!,MATCH($P273,#REF!,0))</f>
        <v>#REF!</v>
      </c>
      <c r="AF273" s="64" t="e">
        <f>INDEX(#REF!,MATCH($P273,#REF!,0))</f>
        <v>#REF!</v>
      </c>
      <c r="AG273" s="64" t="e">
        <f>INDEX(#REF!,MATCH($P273,#REF!,0))</f>
        <v>#REF!</v>
      </c>
      <c r="AH273" s="64" t="e">
        <f>INDEX(#REF!,MATCH($P273,#REF!,0))</f>
        <v>#REF!</v>
      </c>
      <c r="AI273" s="64" t="e">
        <f>INDEX(#REF!,MATCH($P273,#REF!,0))</f>
        <v>#REF!</v>
      </c>
      <c r="AJ273" s="64" t="e">
        <f>INDEX(#REF!,MATCH(P273,#REF!,0))</f>
        <v>#REF!</v>
      </c>
      <c r="AK273" s="77" t="str">
        <f t="shared" si="124"/>
        <v>Not Available</v>
      </c>
      <c r="AL273" s="77" t="str">
        <f t="shared" si="125"/>
        <v>Not Available</v>
      </c>
      <c r="AM273" s="77" t="str">
        <f t="shared" si="126"/>
        <v>Not Available</v>
      </c>
      <c r="AN273" s="77" t="str">
        <f t="shared" si="127"/>
        <v>Not Available</v>
      </c>
      <c r="AO273" s="77" t="str">
        <f t="shared" si="128"/>
        <v>Not Available</v>
      </c>
      <c r="AP273" s="77" t="str">
        <f t="shared" si="129"/>
        <v>Not Available</v>
      </c>
      <c r="AQ273" s="77" t="str">
        <f t="shared" si="130"/>
        <v>Not Available</v>
      </c>
      <c r="AR273" s="77" t="str">
        <f t="shared" si="131"/>
        <v>Not Available</v>
      </c>
      <c r="AS273" s="77" t="str">
        <f t="shared" si="132"/>
        <v>Not Available</v>
      </c>
      <c r="AT273" s="77" t="str">
        <f t="shared" si="133"/>
        <v>Not Available</v>
      </c>
      <c r="AU273" s="77" t="str">
        <f t="shared" si="134"/>
        <v>Not Available</v>
      </c>
      <c r="AV273" s="77" t="str">
        <f t="shared" si="135"/>
        <v>Not Available</v>
      </c>
      <c r="AW273" s="77" t="str">
        <f t="shared" si="136"/>
        <v>Not Available</v>
      </c>
      <c r="AX273" s="77" t="str">
        <f t="shared" si="137"/>
        <v>Not Available</v>
      </c>
      <c r="AY273" s="77" t="str">
        <f t="shared" si="138"/>
        <v>Not Available</v>
      </c>
      <c r="AZ273" s="77" t="str">
        <f t="shared" si="139"/>
        <v>Not Available</v>
      </c>
      <c r="BA273" s="77" t="str">
        <f t="shared" si="140"/>
        <v>Not Available</v>
      </c>
      <c r="BB273" s="77" t="str">
        <f t="shared" si="141"/>
        <v>Not Available</v>
      </c>
      <c r="BC273" s="77" t="str">
        <f t="shared" si="142"/>
        <v>Not Available</v>
      </c>
      <c r="BD273" s="77" t="str">
        <f t="shared" si="143"/>
        <v>Not Available</v>
      </c>
      <c r="BE273" s="65" t="str">
        <f t="shared" si="122"/>
        <v>N/A</v>
      </c>
      <c r="BF273" s="65" t="e">
        <f t="shared" si="123"/>
        <v>#VALUE!</v>
      </c>
      <c r="BG273" s="47" t="s">
        <v>26180</v>
      </c>
      <c r="BH273" s="61" t="str">
        <f>VLOOKUP($H273,'Code Type Lookup'!$A$2:$G$17237,7,FALSE)</f>
        <v>Laboratory &amp; Pathology Services</v>
      </c>
      <c r="BI273">
        <v>82728</v>
      </c>
      <c r="BJ273">
        <v>301</v>
      </c>
      <c r="BK273" s="47"/>
    </row>
    <row r="274" spans="2:63" x14ac:dyDescent="0.3">
      <c r="B274" s="61" t="str">
        <f t="shared" si="116"/>
        <v>Clinical Laboratory &amp; Pathology Procedures-Iron level-83540</v>
      </c>
      <c r="C274" s="61" t="str">
        <f t="shared" si="117"/>
        <v>83550-0301</v>
      </c>
      <c r="D274" s="47" t="s">
        <v>31040</v>
      </c>
      <c r="E274" s="47" t="s">
        <v>187</v>
      </c>
      <c r="F274" s="61" t="str">
        <f>IFERROR(VLOOKUP($H274,'Code Type Lookup'!$A$2:$F$17237,6,FALSE),G274)</f>
        <v>Clinical Laboratory &amp; Pathology Procedures</v>
      </c>
      <c r="G274" s="61" t="str">
        <f>IFERROR(VLOOKUP($H274,'Plain Language Descriptions'!$A$2:$B$4913,2,FALSE),VLOOKUP($I274,'Code Type Lookup'!$L$2:$M$48,2,FALSE))</f>
        <v>Iron level</v>
      </c>
      <c r="H274" s="62" t="s">
        <v>589</v>
      </c>
      <c r="I274" s="66" t="s">
        <v>208</v>
      </c>
      <c r="J274" s="63" t="s">
        <v>587</v>
      </c>
      <c r="K274" s="72">
        <v>95</v>
      </c>
      <c r="L274" s="61">
        <f t="shared" si="120"/>
        <v>5</v>
      </c>
      <c r="M274" s="47" t="s">
        <v>47</v>
      </c>
      <c r="N274" s="61">
        <f t="shared" si="121"/>
        <v>0</v>
      </c>
      <c r="O274" s="61" t="str">
        <f t="shared" si="118"/>
        <v>0301-83540 0301-83550</v>
      </c>
      <c r="P274" s="65" t="str">
        <f t="shared" si="119"/>
        <v>30183540</v>
      </c>
      <c r="Q274" s="64" t="e">
        <f>INDEX(#REF!,MATCH(P274,#REF!,0))</f>
        <v>#REF!</v>
      </c>
      <c r="R274" s="64" t="e">
        <f>INDEX(#REF!,MATCH($P274,#REF!,0))</f>
        <v>#REF!</v>
      </c>
      <c r="S274" s="64" t="e">
        <f>INDEX(#REF!,MATCH($P274,#REF!,0))</f>
        <v>#REF!</v>
      </c>
      <c r="T274" s="64" t="e">
        <f>INDEX(#REF!,MATCH($P274,#REF!,0))</f>
        <v>#REF!</v>
      </c>
      <c r="U274" s="64" t="e">
        <f>INDEX(#REF!,MATCH($P274,#REF!,0))</f>
        <v>#REF!</v>
      </c>
      <c r="V274" s="64" t="e">
        <f>INDEX(#REF!,MATCH($P274,#REF!,0))</f>
        <v>#REF!</v>
      </c>
      <c r="W274" s="64" t="e">
        <f>INDEX(#REF!,MATCH($P274,#REF!,0))</f>
        <v>#REF!</v>
      </c>
      <c r="X274" s="64" t="e">
        <f>INDEX(#REF!,MATCH($P274,#REF!,0))</f>
        <v>#REF!</v>
      </c>
      <c r="Y274" s="64" t="e">
        <f>INDEX(#REF!,MATCH($P274,#REF!,0))</f>
        <v>#REF!</v>
      </c>
      <c r="Z274" s="64" t="e">
        <f>INDEX(#REF!,MATCH($P274,#REF!,0))</f>
        <v>#REF!</v>
      </c>
      <c r="AA274" s="64" t="e">
        <f>INDEX(#REF!,MATCH($P274,#REF!,0))</f>
        <v>#REF!</v>
      </c>
      <c r="AB274" s="64" t="e">
        <f>INDEX(#REF!,MATCH($P274,#REF!,0))</f>
        <v>#REF!</v>
      </c>
      <c r="AC274" s="64" t="e">
        <f>INDEX(#REF!,MATCH($P274,#REF!,0))</f>
        <v>#REF!</v>
      </c>
      <c r="AD274" s="64" t="e">
        <f>INDEX(#REF!,MATCH($P274,#REF!,0))</f>
        <v>#REF!</v>
      </c>
      <c r="AE274" s="64" t="e">
        <f>INDEX(#REF!,MATCH($P274,#REF!,0))</f>
        <v>#REF!</v>
      </c>
      <c r="AF274" s="64" t="e">
        <f>INDEX(#REF!,MATCH($P274,#REF!,0))</f>
        <v>#REF!</v>
      </c>
      <c r="AG274" s="64" t="e">
        <f>INDEX(#REF!,MATCH($P274,#REF!,0))</f>
        <v>#REF!</v>
      </c>
      <c r="AH274" s="64" t="e">
        <f>INDEX(#REF!,MATCH($P274,#REF!,0))</f>
        <v>#REF!</v>
      </c>
      <c r="AI274" s="64" t="e">
        <f>INDEX(#REF!,MATCH($P274,#REF!,0))</f>
        <v>#REF!</v>
      </c>
      <c r="AJ274" s="64" t="e">
        <f>INDEX(#REF!,MATCH(P274,#REF!,0))</f>
        <v>#REF!</v>
      </c>
      <c r="AK274" s="77" t="str">
        <f t="shared" si="124"/>
        <v>Not Available</v>
      </c>
      <c r="AL274" s="77" t="str">
        <f t="shared" si="125"/>
        <v>Not Available</v>
      </c>
      <c r="AM274" s="77" t="str">
        <f t="shared" si="126"/>
        <v>Not Available</v>
      </c>
      <c r="AN274" s="77" t="str">
        <f t="shared" si="127"/>
        <v>Not Available</v>
      </c>
      <c r="AO274" s="77" t="str">
        <f t="shared" si="128"/>
        <v>Not Available</v>
      </c>
      <c r="AP274" s="77" t="str">
        <f t="shared" si="129"/>
        <v>Not Available</v>
      </c>
      <c r="AQ274" s="77" t="str">
        <f t="shared" si="130"/>
        <v>Not Available</v>
      </c>
      <c r="AR274" s="77" t="str">
        <f t="shared" si="131"/>
        <v>Not Available</v>
      </c>
      <c r="AS274" s="77" t="str">
        <f t="shared" si="132"/>
        <v>Not Available</v>
      </c>
      <c r="AT274" s="77" t="str">
        <f t="shared" si="133"/>
        <v>Not Available</v>
      </c>
      <c r="AU274" s="77" t="str">
        <f t="shared" si="134"/>
        <v>Not Available</v>
      </c>
      <c r="AV274" s="77" t="str">
        <f t="shared" si="135"/>
        <v>Not Available</v>
      </c>
      <c r="AW274" s="77" t="str">
        <f t="shared" si="136"/>
        <v>Not Available</v>
      </c>
      <c r="AX274" s="77" t="str">
        <f t="shared" si="137"/>
        <v>Not Available</v>
      </c>
      <c r="AY274" s="77" t="str">
        <f t="shared" si="138"/>
        <v>Not Available</v>
      </c>
      <c r="AZ274" s="77" t="str">
        <f t="shared" si="139"/>
        <v>Not Available</v>
      </c>
      <c r="BA274" s="77" t="str">
        <f t="shared" si="140"/>
        <v>Not Available</v>
      </c>
      <c r="BB274" s="77" t="str">
        <f t="shared" si="141"/>
        <v>Not Available</v>
      </c>
      <c r="BC274" s="77" t="str">
        <f t="shared" si="142"/>
        <v>Not Available</v>
      </c>
      <c r="BD274" s="77" t="str">
        <f t="shared" si="143"/>
        <v>Not Available</v>
      </c>
      <c r="BE274" s="65" t="str">
        <f t="shared" si="122"/>
        <v>N/A</v>
      </c>
      <c r="BF274" s="65" t="e">
        <f t="shared" si="123"/>
        <v>#VALUE!</v>
      </c>
      <c r="BG274" s="47" t="s">
        <v>26332</v>
      </c>
      <c r="BH274" s="61" t="str">
        <f>VLOOKUP($H274,'Code Type Lookup'!$A$2:$G$17237,7,FALSE)</f>
        <v>Laboratory &amp; Pathology Services</v>
      </c>
      <c r="BI274">
        <v>83540</v>
      </c>
      <c r="BJ274">
        <v>301</v>
      </c>
      <c r="BK274" s="47"/>
    </row>
    <row r="275" spans="2:63" x14ac:dyDescent="0.3">
      <c r="B275" s="61" t="str">
        <f t="shared" si="116"/>
        <v>Clinical Laboratory &amp; Pathology Procedures-Complete blood cell count (red cells, white blood cell, platelets), automated test and automated differential white blood cell count-85025</v>
      </c>
      <c r="C275" s="61" t="str">
        <f t="shared" si="117"/>
        <v>83550-0301</v>
      </c>
      <c r="D275" s="47" t="s">
        <v>31040</v>
      </c>
      <c r="E275" s="47" t="s">
        <v>187</v>
      </c>
      <c r="F275" s="61" t="str">
        <f>IFERROR(VLOOKUP($H275,'Code Type Lookup'!$A$2:$F$17237,6,FALSE),G275)</f>
        <v>Clinical Laboratory &amp; Pathology Procedures</v>
      </c>
      <c r="G275" s="61" t="str">
        <f>IFERROR(VLOOKUP($H275,'Plain Language Descriptions'!$A$2:$B$4913,2,FALSE),VLOOKUP($I275,'Code Type Lookup'!$L$2:$M$48,2,FALSE))</f>
        <v>Complete blood cell count (red cells, white blood cell, platelets), automated test and automated differential white blood cell count</v>
      </c>
      <c r="H275" s="62" t="s">
        <v>210</v>
      </c>
      <c r="I275" s="66" t="s">
        <v>211</v>
      </c>
      <c r="J275" s="63" t="s">
        <v>67</v>
      </c>
      <c r="K275" s="72">
        <v>161</v>
      </c>
      <c r="L275" s="61">
        <f t="shared" si="120"/>
        <v>5</v>
      </c>
      <c r="M275" s="47" t="s">
        <v>47</v>
      </c>
      <c r="N275" s="61">
        <f t="shared" si="121"/>
        <v>0</v>
      </c>
      <c r="O275" s="61" t="str">
        <f t="shared" si="118"/>
        <v>0305-85025 0301-83550</v>
      </c>
      <c r="P275" s="65" t="str">
        <f t="shared" si="119"/>
        <v>30585025</v>
      </c>
      <c r="Q275" s="64" t="e">
        <f>INDEX(#REF!,MATCH(P275,#REF!,0))</f>
        <v>#REF!</v>
      </c>
      <c r="R275" s="64" t="e">
        <f>INDEX(#REF!,MATCH($P275,#REF!,0))</f>
        <v>#REF!</v>
      </c>
      <c r="S275" s="64" t="e">
        <f>INDEX(#REF!,MATCH($P275,#REF!,0))</f>
        <v>#REF!</v>
      </c>
      <c r="T275" s="64" t="e">
        <f>INDEX(#REF!,MATCH($P275,#REF!,0))</f>
        <v>#REF!</v>
      </c>
      <c r="U275" s="64" t="e">
        <f>INDEX(#REF!,MATCH($P275,#REF!,0))</f>
        <v>#REF!</v>
      </c>
      <c r="V275" s="64" t="e">
        <f>INDEX(#REF!,MATCH($P275,#REF!,0))</f>
        <v>#REF!</v>
      </c>
      <c r="W275" s="64" t="e">
        <f>INDEX(#REF!,MATCH($P275,#REF!,0))</f>
        <v>#REF!</v>
      </c>
      <c r="X275" s="64" t="e">
        <f>INDEX(#REF!,MATCH($P275,#REF!,0))</f>
        <v>#REF!</v>
      </c>
      <c r="Y275" s="64" t="e">
        <f>INDEX(#REF!,MATCH($P275,#REF!,0))</f>
        <v>#REF!</v>
      </c>
      <c r="Z275" s="64" t="e">
        <f>INDEX(#REF!,MATCH($P275,#REF!,0))</f>
        <v>#REF!</v>
      </c>
      <c r="AA275" s="64" t="e">
        <f>INDEX(#REF!,MATCH($P275,#REF!,0))</f>
        <v>#REF!</v>
      </c>
      <c r="AB275" s="64" t="e">
        <f>INDEX(#REF!,MATCH($P275,#REF!,0))</f>
        <v>#REF!</v>
      </c>
      <c r="AC275" s="64" t="e">
        <f>INDEX(#REF!,MATCH($P275,#REF!,0))</f>
        <v>#REF!</v>
      </c>
      <c r="AD275" s="64" t="e">
        <f>INDEX(#REF!,MATCH($P275,#REF!,0))</f>
        <v>#REF!</v>
      </c>
      <c r="AE275" s="64" t="e">
        <f>INDEX(#REF!,MATCH($P275,#REF!,0))</f>
        <v>#REF!</v>
      </c>
      <c r="AF275" s="64" t="e">
        <f>INDEX(#REF!,MATCH($P275,#REF!,0))</f>
        <v>#REF!</v>
      </c>
      <c r="AG275" s="64" t="e">
        <f>INDEX(#REF!,MATCH($P275,#REF!,0))</f>
        <v>#REF!</v>
      </c>
      <c r="AH275" s="64" t="e">
        <f>INDEX(#REF!,MATCH($P275,#REF!,0))</f>
        <v>#REF!</v>
      </c>
      <c r="AI275" s="64" t="e">
        <f>INDEX(#REF!,MATCH($P275,#REF!,0))</f>
        <v>#REF!</v>
      </c>
      <c r="AJ275" s="64" t="e">
        <f>INDEX(#REF!,MATCH(P275,#REF!,0))</f>
        <v>#REF!</v>
      </c>
      <c r="AK275" s="77" t="str">
        <f t="shared" si="124"/>
        <v>Not Available</v>
      </c>
      <c r="AL275" s="77" t="str">
        <f t="shared" si="125"/>
        <v>Not Available</v>
      </c>
      <c r="AM275" s="77" t="str">
        <f t="shared" si="126"/>
        <v>Not Available</v>
      </c>
      <c r="AN275" s="77" t="str">
        <f t="shared" si="127"/>
        <v>Not Available</v>
      </c>
      <c r="AO275" s="77" t="str">
        <f t="shared" si="128"/>
        <v>Not Available</v>
      </c>
      <c r="AP275" s="77" t="str">
        <f t="shared" si="129"/>
        <v>Not Available</v>
      </c>
      <c r="AQ275" s="77" t="str">
        <f t="shared" si="130"/>
        <v>Not Available</v>
      </c>
      <c r="AR275" s="77" t="str">
        <f t="shared" si="131"/>
        <v>Not Available</v>
      </c>
      <c r="AS275" s="77" t="str">
        <f t="shared" si="132"/>
        <v>Not Available</v>
      </c>
      <c r="AT275" s="77" t="str">
        <f t="shared" si="133"/>
        <v>Not Available</v>
      </c>
      <c r="AU275" s="77" t="str">
        <f t="shared" si="134"/>
        <v>Not Available</v>
      </c>
      <c r="AV275" s="77" t="str">
        <f t="shared" si="135"/>
        <v>Not Available</v>
      </c>
      <c r="AW275" s="77" t="str">
        <f t="shared" si="136"/>
        <v>Not Available</v>
      </c>
      <c r="AX275" s="77" t="str">
        <f t="shared" si="137"/>
        <v>Not Available</v>
      </c>
      <c r="AY275" s="77" t="str">
        <f t="shared" si="138"/>
        <v>Not Available</v>
      </c>
      <c r="AZ275" s="77" t="str">
        <f t="shared" si="139"/>
        <v>Not Available</v>
      </c>
      <c r="BA275" s="77" t="str">
        <f t="shared" si="140"/>
        <v>Not Available</v>
      </c>
      <c r="BB275" s="77" t="str">
        <f t="shared" si="141"/>
        <v>Not Available</v>
      </c>
      <c r="BC275" s="77" t="str">
        <f t="shared" si="142"/>
        <v>Not Available</v>
      </c>
      <c r="BD275" s="77" t="str">
        <f t="shared" si="143"/>
        <v>Not Available</v>
      </c>
      <c r="BE275" s="65" t="str">
        <f t="shared" si="122"/>
        <v>N/A</v>
      </c>
      <c r="BF275" s="65" t="e">
        <f t="shared" si="123"/>
        <v>#VALUE!</v>
      </c>
      <c r="BG275" s="47" t="s">
        <v>26695</v>
      </c>
      <c r="BH275" s="61" t="str">
        <f>VLOOKUP($H275,'Code Type Lookup'!$A$2:$G$17237,7,FALSE)</f>
        <v>Laboratory &amp; Pathology Services</v>
      </c>
      <c r="BI275">
        <v>85025</v>
      </c>
      <c r="BJ275">
        <v>305</v>
      </c>
      <c r="BK275" s="47"/>
    </row>
    <row r="276" spans="2:63" x14ac:dyDescent="0.3">
      <c r="B276" s="61" t="str">
        <f t="shared" si="116"/>
        <v>Surgery Procedures -Draw Blood from Vein-36415</v>
      </c>
      <c r="C276" s="61" t="str">
        <f t="shared" si="117"/>
        <v>83550-0301</v>
      </c>
      <c r="D276" s="47" t="s">
        <v>31040</v>
      </c>
      <c r="E276" s="47" t="s">
        <v>187</v>
      </c>
      <c r="F276" s="61" t="str">
        <f>IFERROR(VLOOKUP($H276,'Code Type Lookup'!$A$2:$F$17237,6,FALSE),G276)</f>
        <v xml:space="preserve">Surgery Procedures </v>
      </c>
      <c r="G276" s="61" t="str">
        <f>IFERROR(VLOOKUP($H276,'Plain Language Descriptions'!$A$2:$B$4913,2,FALSE),VLOOKUP($I276,'Code Type Lookup'!$L$2:$M$48,2,FALSE))</f>
        <v>Draw Blood from Vein</v>
      </c>
      <c r="H276" s="62" t="s">
        <v>49</v>
      </c>
      <c r="I276" s="66" t="s">
        <v>50</v>
      </c>
      <c r="J276" s="63" t="s">
        <v>33992</v>
      </c>
      <c r="K276" s="72">
        <v>36</v>
      </c>
      <c r="L276" s="61">
        <f t="shared" si="120"/>
        <v>5</v>
      </c>
      <c r="M276" s="47" t="s">
        <v>47</v>
      </c>
      <c r="N276" s="61">
        <f t="shared" si="121"/>
        <v>0</v>
      </c>
      <c r="O276" s="61" t="str">
        <f t="shared" si="118"/>
        <v>0300-36415 0301-83550</v>
      </c>
      <c r="P276" s="65" t="str">
        <f t="shared" si="119"/>
        <v>30036415</v>
      </c>
      <c r="Q276" s="64" t="e">
        <f>INDEX(#REF!,MATCH(P276,#REF!,0))</f>
        <v>#REF!</v>
      </c>
      <c r="R276" s="64" t="e">
        <f>INDEX(#REF!,MATCH($P276,#REF!,0))</f>
        <v>#REF!</v>
      </c>
      <c r="S276" s="64" t="e">
        <f>INDEX(#REF!,MATCH($P276,#REF!,0))</f>
        <v>#REF!</v>
      </c>
      <c r="T276" s="64" t="e">
        <f>INDEX(#REF!,MATCH($P276,#REF!,0))</f>
        <v>#REF!</v>
      </c>
      <c r="U276" s="64" t="e">
        <f>INDEX(#REF!,MATCH($P276,#REF!,0))</f>
        <v>#REF!</v>
      </c>
      <c r="V276" s="64" t="e">
        <f>INDEX(#REF!,MATCH($P276,#REF!,0))</f>
        <v>#REF!</v>
      </c>
      <c r="W276" s="64" t="e">
        <f>INDEX(#REF!,MATCH($P276,#REF!,0))</f>
        <v>#REF!</v>
      </c>
      <c r="X276" s="64" t="e">
        <f>INDEX(#REF!,MATCH($P276,#REF!,0))</f>
        <v>#REF!</v>
      </c>
      <c r="Y276" s="64" t="e">
        <f>INDEX(#REF!,MATCH($P276,#REF!,0))</f>
        <v>#REF!</v>
      </c>
      <c r="Z276" s="64" t="e">
        <f>INDEX(#REF!,MATCH($P276,#REF!,0))</f>
        <v>#REF!</v>
      </c>
      <c r="AA276" s="64" t="e">
        <f>INDEX(#REF!,MATCH($P276,#REF!,0))</f>
        <v>#REF!</v>
      </c>
      <c r="AB276" s="64" t="e">
        <f>INDEX(#REF!,MATCH($P276,#REF!,0))</f>
        <v>#REF!</v>
      </c>
      <c r="AC276" s="64" t="e">
        <f>INDEX(#REF!,MATCH($P276,#REF!,0))</f>
        <v>#REF!</v>
      </c>
      <c r="AD276" s="64" t="e">
        <f>INDEX(#REF!,MATCH($P276,#REF!,0))</f>
        <v>#REF!</v>
      </c>
      <c r="AE276" s="64" t="e">
        <f>INDEX(#REF!,MATCH($P276,#REF!,0))</f>
        <v>#REF!</v>
      </c>
      <c r="AF276" s="64" t="e">
        <f>INDEX(#REF!,MATCH($P276,#REF!,0))</f>
        <v>#REF!</v>
      </c>
      <c r="AG276" s="64" t="e">
        <f>INDEX(#REF!,MATCH($P276,#REF!,0))</f>
        <v>#REF!</v>
      </c>
      <c r="AH276" s="64" t="e">
        <f>INDEX(#REF!,MATCH($P276,#REF!,0))</f>
        <v>#REF!</v>
      </c>
      <c r="AI276" s="64" t="e">
        <f>INDEX(#REF!,MATCH($P276,#REF!,0))</f>
        <v>#REF!</v>
      </c>
      <c r="AJ276" s="64" t="e">
        <f>INDEX(#REF!,MATCH(P276,#REF!,0))</f>
        <v>#REF!</v>
      </c>
      <c r="AK276" s="77" t="str">
        <f t="shared" si="124"/>
        <v>Not Available</v>
      </c>
      <c r="AL276" s="77" t="str">
        <f t="shared" si="125"/>
        <v>Not Available</v>
      </c>
      <c r="AM276" s="77" t="str">
        <f t="shared" si="126"/>
        <v>Not Available</v>
      </c>
      <c r="AN276" s="77" t="str">
        <f t="shared" si="127"/>
        <v>Not Available</v>
      </c>
      <c r="AO276" s="77" t="str">
        <f t="shared" si="128"/>
        <v>Not Available</v>
      </c>
      <c r="AP276" s="77" t="str">
        <f t="shared" si="129"/>
        <v>Not Available</v>
      </c>
      <c r="AQ276" s="77" t="str">
        <f t="shared" si="130"/>
        <v>Not Available</v>
      </c>
      <c r="AR276" s="77" t="str">
        <f t="shared" si="131"/>
        <v>Not Available</v>
      </c>
      <c r="AS276" s="77" t="str">
        <f t="shared" si="132"/>
        <v>Not Available</v>
      </c>
      <c r="AT276" s="77" t="str">
        <f t="shared" si="133"/>
        <v>Not Available</v>
      </c>
      <c r="AU276" s="77" t="str">
        <f t="shared" si="134"/>
        <v>Not Available</v>
      </c>
      <c r="AV276" s="77" t="str">
        <f t="shared" si="135"/>
        <v>Not Available</v>
      </c>
      <c r="AW276" s="77" t="str">
        <f t="shared" si="136"/>
        <v>Not Available</v>
      </c>
      <c r="AX276" s="77" t="str">
        <f t="shared" si="137"/>
        <v>Not Available</v>
      </c>
      <c r="AY276" s="77" t="str">
        <f t="shared" si="138"/>
        <v>Not Available</v>
      </c>
      <c r="AZ276" s="77" t="str">
        <f t="shared" si="139"/>
        <v>Not Available</v>
      </c>
      <c r="BA276" s="77" t="str">
        <f t="shared" si="140"/>
        <v>Not Available</v>
      </c>
      <c r="BB276" s="77" t="str">
        <f t="shared" si="141"/>
        <v>Not Available</v>
      </c>
      <c r="BC276" s="77" t="str">
        <f t="shared" si="142"/>
        <v>Not Available</v>
      </c>
      <c r="BD276" s="77" t="str">
        <f t="shared" si="143"/>
        <v>Not Available</v>
      </c>
      <c r="BE276" s="65" t="str">
        <f t="shared" si="122"/>
        <v>N/A</v>
      </c>
      <c r="BF276" s="65" t="e">
        <f t="shared" si="123"/>
        <v>#VALUE!</v>
      </c>
      <c r="BG276" s="47" t="s">
        <v>17386</v>
      </c>
      <c r="BH276" s="61" t="str">
        <f>VLOOKUP($H276,'Code Type Lookup'!$A$2:$G$17237,7,FALSE)</f>
        <v>Medicine and Surgery Services</v>
      </c>
      <c r="BI276">
        <v>36415</v>
      </c>
      <c r="BJ276">
        <v>300</v>
      </c>
      <c r="BK276" s="47"/>
    </row>
    <row r="277" spans="2:63" x14ac:dyDescent="0.3">
      <c r="B277" s="61" t="str">
        <f t="shared" si="116"/>
        <v>Clinical Laboratory &amp; Pathology Procedures-Lactate dehydrogenase (enzyme) level-83615</v>
      </c>
      <c r="C277" s="61" t="str">
        <f t="shared" si="117"/>
        <v>83615-0301</v>
      </c>
      <c r="D277" s="47" t="s">
        <v>592</v>
      </c>
      <c r="E277" s="47" t="s">
        <v>171</v>
      </c>
      <c r="F277" s="61" t="str">
        <f>IFERROR(VLOOKUP($H277,'Code Type Lookup'!$A$2:$F$17237,6,FALSE),G277)</f>
        <v>Clinical Laboratory &amp; Pathology Procedures</v>
      </c>
      <c r="G277" s="61" t="str">
        <f>IFERROR(VLOOKUP($H277,'Plain Language Descriptions'!$A$2:$B$4913,2,FALSE),VLOOKUP($I277,'Code Type Lookup'!$L$2:$M$48,2,FALSE))</f>
        <v>Lactate dehydrogenase (enzyme) level</v>
      </c>
      <c r="H277" s="62" t="s">
        <v>594</v>
      </c>
      <c r="I277" s="66" t="s">
        <v>208</v>
      </c>
      <c r="J277" s="63" t="s">
        <v>592</v>
      </c>
      <c r="K277" s="72">
        <v>99</v>
      </c>
      <c r="L277" s="61">
        <f t="shared" si="120"/>
        <v>3</v>
      </c>
      <c r="M277" s="47" t="s">
        <v>51</v>
      </c>
      <c r="N277" s="61">
        <f t="shared" si="121"/>
        <v>1</v>
      </c>
      <c r="O277" s="61" t="str">
        <f t="shared" si="118"/>
        <v>0301-83615 0301-83615</v>
      </c>
      <c r="P277" s="65" t="str">
        <f t="shared" si="119"/>
        <v>30183615</v>
      </c>
      <c r="Q277" s="64" t="e">
        <f>INDEX(#REF!,MATCH(P277,#REF!,0))</f>
        <v>#REF!</v>
      </c>
      <c r="R277" s="64" t="e">
        <f>INDEX(#REF!,MATCH($P277,#REF!,0))</f>
        <v>#REF!</v>
      </c>
      <c r="S277" s="64" t="e">
        <f>INDEX(#REF!,MATCH($P277,#REF!,0))</f>
        <v>#REF!</v>
      </c>
      <c r="T277" s="64" t="e">
        <f>INDEX(#REF!,MATCH($P277,#REF!,0))</f>
        <v>#REF!</v>
      </c>
      <c r="U277" s="64" t="e">
        <f>INDEX(#REF!,MATCH($P277,#REF!,0))</f>
        <v>#REF!</v>
      </c>
      <c r="V277" s="64" t="e">
        <f>INDEX(#REF!,MATCH($P277,#REF!,0))</f>
        <v>#REF!</v>
      </c>
      <c r="W277" s="64" t="e">
        <f>INDEX(#REF!,MATCH($P277,#REF!,0))</f>
        <v>#REF!</v>
      </c>
      <c r="X277" s="64" t="e">
        <f>INDEX(#REF!,MATCH($P277,#REF!,0))</f>
        <v>#REF!</v>
      </c>
      <c r="Y277" s="64" t="e">
        <f>INDEX(#REF!,MATCH($P277,#REF!,0))</f>
        <v>#REF!</v>
      </c>
      <c r="Z277" s="64" t="e">
        <f>INDEX(#REF!,MATCH($P277,#REF!,0))</f>
        <v>#REF!</v>
      </c>
      <c r="AA277" s="64" t="e">
        <f>INDEX(#REF!,MATCH($P277,#REF!,0))</f>
        <v>#REF!</v>
      </c>
      <c r="AB277" s="64" t="e">
        <f>INDEX(#REF!,MATCH($P277,#REF!,0))</f>
        <v>#REF!</v>
      </c>
      <c r="AC277" s="64" t="e">
        <f>INDEX(#REF!,MATCH($P277,#REF!,0))</f>
        <v>#REF!</v>
      </c>
      <c r="AD277" s="64" t="e">
        <f>INDEX(#REF!,MATCH($P277,#REF!,0))</f>
        <v>#REF!</v>
      </c>
      <c r="AE277" s="64" t="e">
        <f>INDEX(#REF!,MATCH($P277,#REF!,0))</f>
        <v>#REF!</v>
      </c>
      <c r="AF277" s="64" t="e">
        <f>INDEX(#REF!,MATCH($P277,#REF!,0))</f>
        <v>#REF!</v>
      </c>
      <c r="AG277" s="64" t="e">
        <f>INDEX(#REF!,MATCH($P277,#REF!,0))</f>
        <v>#REF!</v>
      </c>
      <c r="AH277" s="64" t="e">
        <f>INDEX(#REF!,MATCH($P277,#REF!,0))</f>
        <v>#REF!</v>
      </c>
      <c r="AI277" s="64" t="e">
        <f>INDEX(#REF!,MATCH($P277,#REF!,0))</f>
        <v>#REF!</v>
      </c>
      <c r="AJ277" s="64" t="e">
        <f>INDEX(#REF!,MATCH(P277,#REF!,0))</f>
        <v>#REF!</v>
      </c>
      <c r="AK277" s="77" t="str">
        <f t="shared" si="124"/>
        <v>Not Available</v>
      </c>
      <c r="AL277" s="77" t="str">
        <f t="shared" si="125"/>
        <v>Not Available</v>
      </c>
      <c r="AM277" s="77" t="str">
        <f t="shared" si="126"/>
        <v>Not Available</v>
      </c>
      <c r="AN277" s="77" t="str">
        <f t="shared" si="127"/>
        <v>Not Available</v>
      </c>
      <c r="AO277" s="77" t="str">
        <f t="shared" si="128"/>
        <v>Not Available</v>
      </c>
      <c r="AP277" s="77" t="str">
        <f t="shared" si="129"/>
        <v>Not Available</v>
      </c>
      <c r="AQ277" s="77" t="str">
        <f t="shared" si="130"/>
        <v>Not Available</v>
      </c>
      <c r="AR277" s="77" t="str">
        <f t="shared" si="131"/>
        <v>Not Available</v>
      </c>
      <c r="AS277" s="77" t="str">
        <f t="shared" si="132"/>
        <v>Not Available</v>
      </c>
      <c r="AT277" s="77" t="str">
        <f t="shared" si="133"/>
        <v>Not Available</v>
      </c>
      <c r="AU277" s="77" t="str">
        <f t="shared" si="134"/>
        <v>Not Available</v>
      </c>
      <c r="AV277" s="77" t="str">
        <f t="shared" si="135"/>
        <v>Not Available</v>
      </c>
      <c r="AW277" s="77" t="str">
        <f t="shared" si="136"/>
        <v>Not Available</v>
      </c>
      <c r="AX277" s="77" t="str">
        <f t="shared" si="137"/>
        <v>Not Available</v>
      </c>
      <c r="AY277" s="77" t="str">
        <f t="shared" si="138"/>
        <v>Not Available</v>
      </c>
      <c r="AZ277" s="77" t="str">
        <f t="shared" si="139"/>
        <v>Not Available</v>
      </c>
      <c r="BA277" s="77" t="str">
        <f t="shared" si="140"/>
        <v>Not Available</v>
      </c>
      <c r="BB277" s="77" t="str">
        <f t="shared" si="141"/>
        <v>Not Available</v>
      </c>
      <c r="BC277" s="77" t="str">
        <f t="shared" si="142"/>
        <v>Not Available</v>
      </c>
      <c r="BD277" s="77" t="str">
        <f t="shared" si="143"/>
        <v>Not Available</v>
      </c>
      <c r="BE277" s="65">
        <f t="shared" si="122"/>
        <v>5</v>
      </c>
      <c r="BF277" s="65">
        <f t="shared" si="123"/>
        <v>2</v>
      </c>
      <c r="BG277" s="47" t="s">
        <v>26344</v>
      </c>
      <c r="BH277" s="61" t="str">
        <f>VLOOKUP($H277,'Code Type Lookup'!$A$2:$G$17237,7,FALSE)</f>
        <v>Laboratory &amp; Pathology Services</v>
      </c>
      <c r="BI277">
        <v>83615</v>
      </c>
      <c r="BJ277">
        <v>301</v>
      </c>
      <c r="BK277" s="47"/>
    </row>
    <row r="278" spans="2:63" x14ac:dyDescent="0.3">
      <c r="B278" s="61" t="str">
        <f t="shared" si="116"/>
        <v>Clinical Laboratory &amp; Pathology Procedures-Complete blood cell count (red cells, white blood cell, platelets), automated test and automated differential white blood cell count-85025</v>
      </c>
      <c r="C278" s="61" t="str">
        <f t="shared" si="117"/>
        <v>83615-0301</v>
      </c>
      <c r="D278" s="47" t="s">
        <v>592</v>
      </c>
      <c r="E278" s="47" t="s">
        <v>187</v>
      </c>
      <c r="F278" s="61" t="str">
        <f>IFERROR(VLOOKUP($H278,'Code Type Lookup'!$A$2:$F$17237,6,FALSE),G278)</f>
        <v>Clinical Laboratory &amp; Pathology Procedures</v>
      </c>
      <c r="G278" s="61" t="str">
        <f>IFERROR(VLOOKUP($H278,'Plain Language Descriptions'!$A$2:$B$4913,2,FALSE),VLOOKUP($I278,'Code Type Lookup'!$L$2:$M$48,2,FALSE))</f>
        <v>Complete blood cell count (red cells, white blood cell, platelets), automated test and automated differential white blood cell count</v>
      </c>
      <c r="H278" s="62" t="s">
        <v>210</v>
      </c>
      <c r="I278" s="66" t="s">
        <v>211</v>
      </c>
      <c r="J278" s="63" t="s">
        <v>67</v>
      </c>
      <c r="K278" s="72">
        <v>162</v>
      </c>
      <c r="L278" s="61">
        <f t="shared" si="120"/>
        <v>3</v>
      </c>
      <c r="M278" s="47" t="s">
        <v>47</v>
      </c>
      <c r="N278" s="61">
        <f t="shared" si="121"/>
        <v>0</v>
      </c>
      <c r="O278" s="61" t="str">
        <f t="shared" si="118"/>
        <v>0305-85025 0301-83615</v>
      </c>
      <c r="P278" s="65" t="str">
        <f t="shared" si="119"/>
        <v>30585025</v>
      </c>
      <c r="Q278" s="64" t="e">
        <f>INDEX(#REF!,MATCH(P278,#REF!,0))</f>
        <v>#REF!</v>
      </c>
      <c r="R278" s="64" t="e">
        <f>INDEX(#REF!,MATCH($P278,#REF!,0))</f>
        <v>#REF!</v>
      </c>
      <c r="S278" s="64" t="e">
        <f>INDEX(#REF!,MATCH($P278,#REF!,0))</f>
        <v>#REF!</v>
      </c>
      <c r="T278" s="64" t="e">
        <f>INDEX(#REF!,MATCH($P278,#REF!,0))</f>
        <v>#REF!</v>
      </c>
      <c r="U278" s="64" t="e">
        <f>INDEX(#REF!,MATCH($P278,#REF!,0))</f>
        <v>#REF!</v>
      </c>
      <c r="V278" s="64" t="e">
        <f>INDEX(#REF!,MATCH($P278,#REF!,0))</f>
        <v>#REF!</v>
      </c>
      <c r="W278" s="64" t="e">
        <f>INDEX(#REF!,MATCH($P278,#REF!,0))</f>
        <v>#REF!</v>
      </c>
      <c r="X278" s="64" t="e">
        <f>INDEX(#REF!,MATCH($P278,#REF!,0))</f>
        <v>#REF!</v>
      </c>
      <c r="Y278" s="64" t="e">
        <f>INDEX(#REF!,MATCH($P278,#REF!,0))</f>
        <v>#REF!</v>
      </c>
      <c r="Z278" s="64" t="e">
        <f>INDEX(#REF!,MATCH($P278,#REF!,0))</f>
        <v>#REF!</v>
      </c>
      <c r="AA278" s="64" t="e">
        <f>INDEX(#REF!,MATCH($P278,#REF!,0))</f>
        <v>#REF!</v>
      </c>
      <c r="AB278" s="64" t="e">
        <f>INDEX(#REF!,MATCH($P278,#REF!,0))</f>
        <v>#REF!</v>
      </c>
      <c r="AC278" s="64" t="e">
        <f>INDEX(#REF!,MATCH($P278,#REF!,0))</f>
        <v>#REF!</v>
      </c>
      <c r="AD278" s="64" t="e">
        <f>INDEX(#REF!,MATCH($P278,#REF!,0))</f>
        <v>#REF!</v>
      </c>
      <c r="AE278" s="64" t="e">
        <f>INDEX(#REF!,MATCH($P278,#REF!,0))</f>
        <v>#REF!</v>
      </c>
      <c r="AF278" s="64" t="e">
        <f>INDEX(#REF!,MATCH($P278,#REF!,0))</f>
        <v>#REF!</v>
      </c>
      <c r="AG278" s="64" t="e">
        <f>INDEX(#REF!,MATCH($P278,#REF!,0))</f>
        <v>#REF!</v>
      </c>
      <c r="AH278" s="64" t="e">
        <f>INDEX(#REF!,MATCH($P278,#REF!,0))</f>
        <v>#REF!</v>
      </c>
      <c r="AI278" s="64" t="e">
        <f>INDEX(#REF!,MATCH($P278,#REF!,0))</f>
        <v>#REF!</v>
      </c>
      <c r="AJ278" s="64" t="e">
        <f>INDEX(#REF!,MATCH(P278,#REF!,0))</f>
        <v>#REF!</v>
      </c>
      <c r="AK278" s="77" t="str">
        <f t="shared" si="124"/>
        <v>Not Available</v>
      </c>
      <c r="AL278" s="77" t="str">
        <f t="shared" si="125"/>
        <v>Not Available</v>
      </c>
      <c r="AM278" s="77" t="str">
        <f t="shared" si="126"/>
        <v>Not Available</v>
      </c>
      <c r="AN278" s="77" t="str">
        <f t="shared" si="127"/>
        <v>Not Available</v>
      </c>
      <c r="AO278" s="77" t="str">
        <f t="shared" si="128"/>
        <v>Not Available</v>
      </c>
      <c r="AP278" s="77" t="str">
        <f t="shared" si="129"/>
        <v>Not Available</v>
      </c>
      <c r="AQ278" s="77" t="str">
        <f t="shared" si="130"/>
        <v>Not Available</v>
      </c>
      <c r="AR278" s="77" t="str">
        <f t="shared" si="131"/>
        <v>Not Available</v>
      </c>
      <c r="AS278" s="77" t="str">
        <f t="shared" si="132"/>
        <v>Not Available</v>
      </c>
      <c r="AT278" s="77" t="str">
        <f t="shared" si="133"/>
        <v>Not Available</v>
      </c>
      <c r="AU278" s="77" t="str">
        <f t="shared" si="134"/>
        <v>Not Available</v>
      </c>
      <c r="AV278" s="77" t="str">
        <f t="shared" si="135"/>
        <v>Not Available</v>
      </c>
      <c r="AW278" s="77" t="str">
        <f t="shared" si="136"/>
        <v>Not Available</v>
      </c>
      <c r="AX278" s="77" t="str">
        <f t="shared" si="137"/>
        <v>Not Available</v>
      </c>
      <c r="AY278" s="77" t="str">
        <f t="shared" si="138"/>
        <v>Not Available</v>
      </c>
      <c r="AZ278" s="77" t="str">
        <f t="shared" si="139"/>
        <v>Not Available</v>
      </c>
      <c r="BA278" s="77" t="str">
        <f t="shared" si="140"/>
        <v>Not Available</v>
      </c>
      <c r="BB278" s="77" t="str">
        <f t="shared" si="141"/>
        <v>Not Available</v>
      </c>
      <c r="BC278" s="77" t="str">
        <f t="shared" si="142"/>
        <v>Not Available</v>
      </c>
      <c r="BD278" s="77" t="str">
        <f t="shared" si="143"/>
        <v>Not Available</v>
      </c>
      <c r="BE278" s="65" t="str">
        <f t="shared" si="122"/>
        <v>N/A</v>
      </c>
      <c r="BF278" s="65" t="e">
        <f t="shared" si="123"/>
        <v>#VALUE!</v>
      </c>
      <c r="BG278" s="47" t="s">
        <v>26695</v>
      </c>
      <c r="BH278" s="61" t="str">
        <f>VLOOKUP($H278,'Code Type Lookup'!$A$2:$G$17237,7,FALSE)</f>
        <v>Laboratory &amp; Pathology Services</v>
      </c>
      <c r="BI278">
        <v>85025</v>
      </c>
      <c r="BJ278">
        <v>305</v>
      </c>
      <c r="BK278" s="47"/>
    </row>
    <row r="279" spans="2:63" x14ac:dyDescent="0.3">
      <c r="B279" s="61" t="str">
        <f t="shared" si="116"/>
        <v>Clinical Laboratory &amp; Pathology Procedures-Blood test, comprehensive group of blood chemicals-80053</v>
      </c>
      <c r="C279" s="61" t="str">
        <f t="shared" si="117"/>
        <v>83615-0301</v>
      </c>
      <c r="D279" s="47" t="s">
        <v>592</v>
      </c>
      <c r="E279" s="47" t="s">
        <v>187</v>
      </c>
      <c r="F279" s="61" t="str">
        <f>IFERROR(VLOOKUP($H279,'Code Type Lookup'!$A$2:$F$17237,6,FALSE),G279)</f>
        <v>Clinical Laboratory &amp; Pathology Procedures</v>
      </c>
      <c r="G279" s="61" t="str">
        <f>IFERROR(VLOOKUP($H279,'Plain Language Descriptions'!$A$2:$B$4913,2,FALSE),VLOOKUP($I279,'Code Type Lookup'!$L$2:$M$48,2,FALSE))</f>
        <v>Blood test, comprehensive group of blood chemicals</v>
      </c>
      <c r="H279" s="62" t="s">
        <v>315</v>
      </c>
      <c r="I279" s="66" t="s">
        <v>208</v>
      </c>
      <c r="J279" s="63" t="s">
        <v>316</v>
      </c>
      <c r="K279" s="72">
        <v>595</v>
      </c>
      <c r="L279" s="61">
        <f t="shared" si="120"/>
        <v>3</v>
      </c>
      <c r="M279" s="47" t="s">
        <v>47</v>
      </c>
      <c r="N279" s="61">
        <f t="shared" si="121"/>
        <v>0</v>
      </c>
      <c r="O279" s="61" t="str">
        <f t="shared" si="118"/>
        <v>0301-80053 0301-83615</v>
      </c>
      <c r="P279" s="65" t="str">
        <f t="shared" si="119"/>
        <v>30180053</v>
      </c>
      <c r="Q279" s="64" t="e">
        <f>INDEX(#REF!,MATCH(P279,#REF!,0))</f>
        <v>#REF!</v>
      </c>
      <c r="R279" s="64" t="e">
        <f>INDEX(#REF!,MATCH($P279,#REF!,0))</f>
        <v>#REF!</v>
      </c>
      <c r="S279" s="64" t="e">
        <f>INDEX(#REF!,MATCH($P279,#REF!,0))</f>
        <v>#REF!</v>
      </c>
      <c r="T279" s="64" t="e">
        <f>INDEX(#REF!,MATCH($P279,#REF!,0))</f>
        <v>#REF!</v>
      </c>
      <c r="U279" s="64" t="e">
        <f>INDEX(#REF!,MATCH($P279,#REF!,0))</f>
        <v>#REF!</v>
      </c>
      <c r="V279" s="64" t="e">
        <f>INDEX(#REF!,MATCH($P279,#REF!,0))</f>
        <v>#REF!</v>
      </c>
      <c r="W279" s="64" t="e">
        <f>INDEX(#REF!,MATCH($P279,#REF!,0))</f>
        <v>#REF!</v>
      </c>
      <c r="X279" s="64" t="e">
        <f>INDEX(#REF!,MATCH($P279,#REF!,0))</f>
        <v>#REF!</v>
      </c>
      <c r="Y279" s="64" t="e">
        <f>INDEX(#REF!,MATCH($P279,#REF!,0))</f>
        <v>#REF!</v>
      </c>
      <c r="Z279" s="64" t="e">
        <f>INDEX(#REF!,MATCH($P279,#REF!,0))</f>
        <v>#REF!</v>
      </c>
      <c r="AA279" s="64" t="e">
        <f>INDEX(#REF!,MATCH($P279,#REF!,0))</f>
        <v>#REF!</v>
      </c>
      <c r="AB279" s="64" t="e">
        <f>INDEX(#REF!,MATCH($P279,#REF!,0))</f>
        <v>#REF!</v>
      </c>
      <c r="AC279" s="64" t="e">
        <f>INDEX(#REF!,MATCH($P279,#REF!,0))</f>
        <v>#REF!</v>
      </c>
      <c r="AD279" s="64" t="e">
        <f>INDEX(#REF!,MATCH($P279,#REF!,0))</f>
        <v>#REF!</v>
      </c>
      <c r="AE279" s="64" t="e">
        <f>INDEX(#REF!,MATCH($P279,#REF!,0))</f>
        <v>#REF!</v>
      </c>
      <c r="AF279" s="64" t="e">
        <f>INDEX(#REF!,MATCH($P279,#REF!,0))</f>
        <v>#REF!</v>
      </c>
      <c r="AG279" s="64" t="e">
        <f>INDEX(#REF!,MATCH($P279,#REF!,0))</f>
        <v>#REF!</v>
      </c>
      <c r="AH279" s="64" t="e">
        <f>INDEX(#REF!,MATCH($P279,#REF!,0))</f>
        <v>#REF!</v>
      </c>
      <c r="AI279" s="64" t="e">
        <f>INDEX(#REF!,MATCH($P279,#REF!,0))</f>
        <v>#REF!</v>
      </c>
      <c r="AJ279" s="64" t="e">
        <f>INDEX(#REF!,MATCH(P279,#REF!,0))</f>
        <v>#REF!</v>
      </c>
      <c r="AK279" s="77" t="str">
        <f t="shared" si="124"/>
        <v>Not Available</v>
      </c>
      <c r="AL279" s="77" t="str">
        <f t="shared" si="125"/>
        <v>Not Available</v>
      </c>
      <c r="AM279" s="77" t="str">
        <f t="shared" si="126"/>
        <v>Not Available</v>
      </c>
      <c r="AN279" s="77" t="str">
        <f t="shared" si="127"/>
        <v>Not Available</v>
      </c>
      <c r="AO279" s="77" t="str">
        <f t="shared" si="128"/>
        <v>Not Available</v>
      </c>
      <c r="AP279" s="77" t="str">
        <f t="shared" si="129"/>
        <v>Not Available</v>
      </c>
      <c r="AQ279" s="77" t="str">
        <f t="shared" si="130"/>
        <v>Not Available</v>
      </c>
      <c r="AR279" s="77" t="str">
        <f t="shared" si="131"/>
        <v>Not Available</v>
      </c>
      <c r="AS279" s="77" t="str">
        <f t="shared" si="132"/>
        <v>Not Available</v>
      </c>
      <c r="AT279" s="77" t="str">
        <f t="shared" si="133"/>
        <v>Not Available</v>
      </c>
      <c r="AU279" s="77" t="str">
        <f t="shared" si="134"/>
        <v>Not Available</v>
      </c>
      <c r="AV279" s="77" t="str">
        <f t="shared" si="135"/>
        <v>Not Available</v>
      </c>
      <c r="AW279" s="77" t="str">
        <f t="shared" si="136"/>
        <v>Not Available</v>
      </c>
      <c r="AX279" s="77" t="str">
        <f t="shared" si="137"/>
        <v>Not Available</v>
      </c>
      <c r="AY279" s="77" t="str">
        <f t="shared" si="138"/>
        <v>Not Available</v>
      </c>
      <c r="AZ279" s="77" t="str">
        <f t="shared" si="139"/>
        <v>Not Available</v>
      </c>
      <c r="BA279" s="77" t="str">
        <f t="shared" si="140"/>
        <v>Not Available</v>
      </c>
      <c r="BB279" s="77" t="str">
        <f t="shared" si="141"/>
        <v>Not Available</v>
      </c>
      <c r="BC279" s="77" t="str">
        <f t="shared" si="142"/>
        <v>Not Available</v>
      </c>
      <c r="BD279" s="77" t="str">
        <f t="shared" si="143"/>
        <v>Not Available</v>
      </c>
      <c r="BE279" s="65" t="str">
        <f t="shared" si="122"/>
        <v>N/A</v>
      </c>
      <c r="BF279" s="65" t="e">
        <f t="shared" si="123"/>
        <v>#VALUE!</v>
      </c>
      <c r="BG279" s="47" t="s">
        <v>25126</v>
      </c>
      <c r="BH279" s="61" t="str">
        <f>VLOOKUP($H279,'Code Type Lookup'!$A$2:$G$17237,7,FALSE)</f>
        <v>Laboratory &amp; Pathology Services</v>
      </c>
      <c r="BI279">
        <v>80053</v>
      </c>
      <c r="BJ279">
        <v>301</v>
      </c>
      <c r="BK279" s="47"/>
    </row>
    <row r="280" spans="2:63" x14ac:dyDescent="0.3">
      <c r="B280" s="61" t="str">
        <f t="shared" si="116"/>
        <v>Clinical Laboratory &amp; Pathology Procedures-Lipase (fat enzyme) level-83690</v>
      </c>
      <c r="C280" s="61" t="str">
        <f t="shared" si="117"/>
        <v>83690-0301</v>
      </c>
      <c r="D280" s="47" t="s">
        <v>495</v>
      </c>
      <c r="E280" s="47" t="s">
        <v>171</v>
      </c>
      <c r="F280" s="61" t="str">
        <f>IFERROR(VLOOKUP($H280,'Code Type Lookup'!$A$2:$F$17237,6,FALSE),G280)</f>
        <v>Clinical Laboratory &amp; Pathology Procedures</v>
      </c>
      <c r="G280" s="61" t="str">
        <f>IFERROR(VLOOKUP($H280,'Plain Language Descriptions'!$A$2:$B$4913,2,FALSE),VLOOKUP($I280,'Code Type Lookup'!$L$2:$M$48,2,FALSE))</f>
        <v>Lipase (fat enzyme) level</v>
      </c>
      <c r="H280" s="62" t="s">
        <v>494</v>
      </c>
      <c r="I280" s="66" t="s">
        <v>208</v>
      </c>
      <c r="J280" s="63" t="s">
        <v>495</v>
      </c>
      <c r="K280" s="72">
        <v>79</v>
      </c>
      <c r="L280" s="61">
        <f t="shared" si="120"/>
        <v>3</v>
      </c>
      <c r="M280" s="47" t="s">
        <v>51</v>
      </c>
      <c r="N280" s="61">
        <f t="shared" si="121"/>
        <v>1</v>
      </c>
      <c r="O280" s="61" t="str">
        <f t="shared" si="118"/>
        <v>0301-83690 0301-83690</v>
      </c>
      <c r="P280" s="65" t="str">
        <f t="shared" si="119"/>
        <v>30183690</v>
      </c>
      <c r="Q280" s="64" t="e">
        <f>INDEX(#REF!,MATCH(P280,#REF!,0))</f>
        <v>#REF!</v>
      </c>
      <c r="R280" s="64" t="e">
        <f>INDEX(#REF!,MATCH($P280,#REF!,0))</f>
        <v>#REF!</v>
      </c>
      <c r="S280" s="64" t="e">
        <f>INDEX(#REF!,MATCH($P280,#REF!,0))</f>
        <v>#REF!</v>
      </c>
      <c r="T280" s="64" t="e">
        <f>INDEX(#REF!,MATCH($P280,#REF!,0))</f>
        <v>#REF!</v>
      </c>
      <c r="U280" s="64" t="e">
        <f>INDEX(#REF!,MATCH($P280,#REF!,0))</f>
        <v>#REF!</v>
      </c>
      <c r="V280" s="64" t="e">
        <f>INDEX(#REF!,MATCH($P280,#REF!,0))</f>
        <v>#REF!</v>
      </c>
      <c r="W280" s="64" t="e">
        <f>INDEX(#REF!,MATCH($P280,#REF!,0))</f>
        <v>#REF!</v>
      </c>
      <c r="X280" s="64" t="e">
        <f>INDEX(#REF!,MATCH($P280,#REF!,0))</f>
        <v>#REF!</v>
      </c>
      <c r="Y280" s="64" t="e">
        <f>INDEX(#REF!,MATCH($P280,#REF!,0))</f>
        <v>#REF!</v>
      </c>
      <c r="Z280" s="64" t="e">
        <f>INDEX(#REF!,MATCH($P280,#REF!,0))</f>
        <v>#REF!</v>
      </c>
      <c r="AA280" s="64" t="e">
        <f>INDEX(#REF!,MATCH($P280,#REF!,0))</f>
        <v>#REF!</v>
      </c>
      <c r="AB280" s="64" t="e">
        <f>INDEX(#REF!,MATCH($P280,#REF!,0))</f>
        <v>#REF!</v>
      </c>
      <c r="AC280" s="64" t="e">
        <f>INDEX(#REF!,MATCH($P280,#REF!,0))</f>
        <v>#REF!</v>
      </c>
      <c r="AD280" s="64" t="e">
        <f>INDEX(#REF!,MATCH($P280,#REF!,0))</f>
        <v>#REF!</v>
      </c>
      <c r="AE280" s="64" t="e">
        <f>INDEX(#REF!,MATCH($P280,#REF!,0))</f>
        <v>#REF!</v>
      </c>
      <c r="AF280" s="64" t="e">
        <f>INDEX(#REF!,MATCH($P280,#REF!,0))</f>
        <v>#REF!</v>
      </c>
      <c r="AG280" s="64" t="e">
        <f>INDEX(#REF!,MATCH($P280,#REF!,0))</f>
        <v>#REF!</v>
      </c>
      <c r="AH280" s="64" t="e">
        <f>INDEX(#REF!,MATCH($P280,#REF!,0))</f>
        <v>#REF!</v>
      </c>
      <c r="AI280" s="64" t="e">
        <f>INDEX(#REF!,MATCH($P280,#REF!,0))</f>
        <v>#REF!</v>
      </c>
      <c r="AJ280" s="64" t="e">
        <f>INDEX(#REF!,MATCH(P280,#REF!,0))</f>
        <v>#REF!</v>
      </c>
      <c r="AK280" s="77" t="str">
        <f t="shared" si="124"/>
        <v>Not Available</v>
      </c>
      <c r="AL280" s="77" t="str">
        <f t="shared" si="125"/>
        <v>Not Available</v>
      </c>
      <c r="AM280" s="77" t="str">
        <f t="shared" si="126"/>
        <v>Not Available</v>
      </c>
      <c r="AN280" s="77" t="str">
        <f t="shared" si="127"/>
        <v>Not Available</v>
      </c>
      <c r="AO280" s="77" t="str">
        <f t="shared" si="128"/>
        <v>Not Available</v>
      </c>
      <c r="AP280" s="77" t="str">
        <f t="shared" si="129"/>
        <v>Not Available</v>
      </c>
      <c r="AQ280" s="77" t="str">
        <f t="shared" si="130"/>
        <v>Not Available</v>
      </c>
      <c r="AR280" s="77" t="str">
        <f t="shared" si="131"/>
        <v>Not Available</v>
      </c>
      <c r="AS280" s="77" t="str">
        <f t="shared" si="132"/>
        <v>Not Available</v>
      </c>
      <c r="AT280" s="77" t="str">
        <f t="shared" si="133"/>
        <v>Not Available</v>
      </c>
      <c r="AU280" s="77" t="str">
        <f t="shared" si="134"/>
        <v>Not Available</v>
      </c>
      <c r="AV280" s="77" t="str">
        <f t="shared" si="135"/>
        <v>Not Available</v>
      </c>
      <c r="AW280" s="77" t="str">
        <f t="shared" si="136"/>
        <v>Not Available</v>
      </c>
      <c r="AX280" s="77" t="str">
        <f t="shared" si="137"/>
        <v>Not Available</v>
      </c>
      <c r="AY280" s="77" t="str">
        <f t="shared" si="138"/>
        <v>Not Available</v>
      </c>
      <c r="AZ280" s="77" t="str">
        <f t="shared" si="139"/>
        <v>Not Available</v>
      </c>
      <c r="BA280" s="77" t="str">
        <f t="shared" si="140"/>
        <v>Not Available</v>
      </c>
      <c r="BB280" s="77" t="str">
        <f t="shared" si="141"/>
        <v>Not Available</v>
      </c>
      <c r="BC280" s="77" t="str">
        <f t="shared" si="142"/>
        <v>Not Available</v>
      </c>
      <c r="BD280" s="77" t="str">
        <f t="shared" si="143"/>
        <v>Not Available</v>
      </c>
      <c r="BE280" s="65">
        <f t="shared" si="122"/>
        <v>5</v>
      </c>
      <c r="BF280" s="65">
        <f t="shared" si="123"/>
        <v>2</v>
      </c>
      <c r="BG280" s="47" t="s">
        <v>26367</v>
      </c>
      <c r="BH280" s="61" t="str">
        <f>VLOOKUP($H280,'Code Type Lookup'!$A$2:$G$17237,7,FALSE)</f>
        <v>Laboratory &amp; Pathology Services</v>
      </c>
      <c r="BI280">
        <v>83690</v>
      </c>
      <c r="BJ280">
        <v>301</v>
      </c>
      <c r="BK280" s="47"/>
    </row>
    <row r="281" spans="2:63" x14ac:dyDescent="0.3">
      <c r="B281" s="61" t="str">
        <f t="shared" si="116"/>
        <v>Clinical Laboratory &amp; Pathology Procedures-Blood test, comprehensive group of blood chemicals-80053</v>
      </c>
      <c r="C281" s="61" t="str">
        <f t="shared" si="117"/>
        <v>83690-0301</v>
      </c>
      <c r="D281" s="47" t="s">
        <v>495</v>
      </c>
      <c r="E281" s="47" t="s">
        <v>187</v>
      </c>
      <c r="F281" s="61" t="str">
        <f>IFERROR(VLOOKUP($H281,'Code Type Lookup'!$A$2:$F$17237,6,FALSE),G281)</f>
        <v>Clinical Laboratory &amp; Pathology Procedures</v>
      </c>
      <c r="G281" s="61" t="str">
        <f>IFERROR(VLOOKUP($H281,'Plain Language Descriptions'!$A$2:$B$4913,2,FALSE),VLOOKUP($I281,'Code Type Lookup'!$L$2:$M$48,2,FALSE))</f>
        <v>Blood test, comprehensive group of blood chemicals</v>
      </c>
      <c r="H281" s="62" t="s">
        <v>315</v>
      </c>
      <c r="I281" s="66" t="s">
        <v>208</v>
      </c>
      <c r="J281" s="63" t="s">
        <v>316</v>
      </c>
      <c r="K281" s="72">
        <v>583</v>
      </c>
      <c r="L281" s="61">
        <f t="shared" si="120"/>
        <v>3</v>
      </c>
      <c r="M281" s="47" t="s">
        <v>47</v>
      </c>
      <c r="N281" s="61">
        <f t="shared" si="121"/>
        <v>0</v>
      </c>
      <c r="O281" s="61" t="str">
        <f t="shared" si="118"/>
        <v>0301-80053 0301-83690</v>
      </c>
      <c r="P281" s="65" t="str">
        <f t="shared" si="119"/>
        <v>30180053</v>
      </c>
      <c r="Q281" s="64" t="e">
        <f>INDEX(#REF!,MATCH(P281,#REF!,0))</f>
        <v>#REF!</v>
      </c>
      <c r="R281" s="64" t="e">
        <f>INDEX(#REF!,MATCH($P281,#REF!,0))</f>
        <v>#REF!</v>
      </c>
      <c r="S281" s="64" t="e">
        <f>INDEX(#REF!,MATCH($P281,#REF!,0))</f>
        <v>#REF!</v>
      </c>
      <c r="T281" s="64" t="e">
        <f>INDEX(#REF!,MATCH($P281,#REF!,0))</f>
        <v>#REF!</v>
      </c>
      <c r="U281" s="64" t="e">
        <f>INDEX(#REF!,MATCH($P281,#REF!,0))</f>
        <v>#REF!</v>
      </c>
      <c r="V281" s="64" t="e">
        <f>INDEX(#REF!,MATCH($P281,#REF!,0))</f>
        <v>#REF!</v>
      </c>
      <c r="W281" s="64" t="e">
        <f>INDEX(#REF!,MATCH($P281,#REF!,0))</f>
        <v>#REF!</v>
      </c>
      <c r="X281" s="64" t="e">
        <f>INDEX(#REF!,MATCH($P281,#REF!,0))</f>
        <v>#REF!</v>
      </c>
      <c r="Y281" s="64" t="e">
        <f>INDEX(#REF!,MATCH($P281,#REF!,0))</f>
        <v>#REF!</v>
      </c>
      <c r="Z281" s="64" t="e">
        <f>INDEX(#REF!,MATCH($P281,#REF!,0))</f>
        <v>#REF!</v>
      </c>
      <c r="AA281" s="64" t="e">
        <f>INDEX(#REF!,MATCH($P281,#REF!,0))</f>
        <v>#REF!</v>
      </c>
      <c r="AB281" s="64" t="e">
        <f>INDEX(#REF!,MATCH($P281,#REF!,0))</f>
        <v>#REF!</v>
      </c>
      <c r="AC281" s="64" t="e">
        <f>INDEX(#REF!,MATCH($P281,#REF!,0))</f>
        <v>#REF!</v>
      </c>
      <c r="AD281" s="64" t="e">
        <f>INDEX(#REF!,MATCH($P281,#REF!,0))</f>
        <v>#REF!</v>
      </c>
      <c r="AE281" s="64" t="e">
        <f>INDEX(#REF!,MATCH($P281,#REF!,0))</f>
        <v>#REF!</v>
      </c>
      <c r="AF281" s="64" t="e">
        <f>INDEX(#REF!,MATCH($P281,#REF!,0))</f>
        <v>#REF!</v>
      </c>
      <c r="AG281" s="64" t="e">
        <f>INDEX(#REF!,MATCH($P281,#REF!,0))</f>
        <v>#REF!</v>
      </c>
      <c r="AH281" s="64" t="e">
        <f>INDEX(#REF!,MATCH($P281,#REF!,0))</f>
        <v>#REF!</v>
      </c>
      <c r="AI281" s="64" t="e">
        <f>INDEX(#REF!,MATCH($P281,#REF!,0))</f>
        <v>#REF!</v>
      </c>
      <c r="AJ281" s="64" t="e">
        <f>INDEX(#REF!,MATCH(P281,#REF!,0))</f>
        <v>#REF!</v>
      </c>
      <c r="AK281" s="77" t="str">
        <f t="shared" si="124"/>
        <v>Not Available</v>
      </c>
      <c r="AL281" s="77" t="str">
        <f t="shared" si="125"/>
        <v>Not Available</v>
      </c>
      <c r="AM281" s="77" t="str">
        <f t="shared" si="126"/>
        <v>Not Available</v>
      </c>
      <c r="AN281" s="77" t="str">
        <f t="shared" si="127"/>
        <v>Not Available</v>
      </c>
      <c r="AO281" s="77" t="str">
        <f t="shared" si="128"/>
        <v>Not Available</v>
      </c>
      <c r="AP281" s="77" t="str">
        <f t="shared" si="129"/>
        <v>Not Available</v>
      </c>
      <c r="AQ281" s="77" t="str">
        <f t="shared" si="130"/>
        <v>Not Available</v>
      </c>
      <c r="AR281" s="77" t="str">
        <f t="shared" si="131"/>
        <v>Not Available</v>
      </c>
      <c r="AS281" s="77" t="str">
        <f t="shared" si="132"/>
        <v>Not Available</v>
      </c>
      <c r="AT281" s="77" t="str">
        <f t="shared" si="133"/>
        <v>Not Available</v>
      </c>
      <c r="AU281" s="77" t="str">
        <f t="shared" si="134"/>
        <v>Not Available</v>
      </c>
      <c r="AV281" s="77" t="str">
        <f t="shared" si="135"/>
        <v>Not Available</v>
      </c>
      <c r="AW281" s="77" t="str">
        <f t="shared" si="136"/>
        <v>Not Available</v>
      </c>
      <c r="AX281" s="77" t="str">
        <f t="shared" si="137"/>
        <v>Not Available</v>
      </c>
      <c r="AY281" s="77" t="str">
        <f t="shared" si="138"/>
        <v>Not Available</v>
      </c>
      <c r="AZ281" s="77" t="str">
        <f t="shared" si="139"/>
        <v>Not Available</v>
      </c>
      <c r="BA281" s="77" t="str">
        <f t="shared" si="140"/>
        <v>Not Available</v>
      </c>
      <c r="BB281" s="77" t="str">
        <f t="shared" si="141"/>
        <v>Not Available</v>
      </c>
      <c r="BC281" s="77" t="str">
        <f t="shared" si="142"/>
        <v>Not Available</v>
      </c>
      <c r="BD281" s="77" t="str">
        <f t="shared" si="143"/>
        <v>Not Available</v>
      </c>
      <c r="BE281" s="65" t="str">
        <f t="shared" si="122"/>
        <v>N/A</v>
      </c>
      <c r="BF281" s="65" t="e">
        <f t="shared" si="123"/>
        <v>#VALUE!</v>
      </c>
      <c r="BG281" s="47" t="s">
        <v>25126</v>
      </c>
      <c r="BH281" s="61" t="str">
        <f>VLOOKUP($H281,'Code Type Lookup'!$A$2:$G$17237,7,FALSE)</f>
        <v>Laboratory &amp; Pathology Services</v>
      </c>
      <c r="BI281">
        <v>80053</v>
      </c>
      <c r="BJ281">
        <v>301</v>
      </c>
      <c r="BK281" s="47"/>
    </row>
    <row r="282" spans="2:63" x14ac:dyDescent="0.3">
      <c r="B282" s="61" t="str">
        <f t="shared" si="116"/>
        <v>Clinical Laboratory &amp; Pathology Procedures-Complete blood cell count (red cells, white blood cell, platelets), automated test and automated differential white blood cell count-85025</v>
      </c>
      <c r="C282" s="61" t="str">
        <f t="shared" si="117"/>
        <v>83690-0301</v>
      </c>
      <c r="D282" s="47" t="s">
        <v>495</v>
      </c>
      <c r="E282" s="47" t="s">
        <v>187</v>
      </c>
      <c r="F282" s="61" t="str">
        <f>IFERROR(VLOOKUP($H282,'Code Type Lookup'!$A$2:$F$17237,6,FALSE),G282)</f>
        <v>Clinical Laboratory &amp; Pathology Procedures</v>
      </c>
      <c r="G282" s="61" t="str">
        <f>IFERROR(VLOOKUP($H282,'Plain Language Descriptions'!$A$2:$B$4913,2,FALSE),VLOOKUP($I282,'Code Type Lookup'!$L$2:$M$48,2,FALSE))</f>
        <v>Complete blood cell count (red cells, white blood cell, platelets), automated test and automated differential white blood cell count</v>
      </c>
      <c r="H282" s="62" t="s">
        <v>210</v>
      </c>
      <c r="I282" s="66" t="s">
        <v>211</v>
      </c>
      <c r="J282" s="63" t="s">
        <v>67</v>
      </c>
      <c r="K282" s="72">
        <v>158</v>
      </c>
      <c r="L282" s="61">
        <f t="shared" si="120"/>
        <v>3</v>
      </c>
      <c r="M282" s="47" t="s">
        <v>47</v>
      </c>
      <c r="N282" s="61">
        <f t="shared" si="121"/>
        <v>0</v>
      </c>
      <c r="O282" s="61" t="str">
        <f t="shared" si="118"/>
        <v>0305-85025 0301-83690</v>
      </c>
      <c r="P282" s="65" t="str">
        <f t="shared" si="119"/>
        <v>30585025</v>
      </c>
      <c r="Q282" s="64" t="e">
        <f>INDEX(#REF!,MATCH(P282,#REF!,0))</f>
        <v>#REF!</v>
      </c>
      <c r="R282" s="64" t="e">
        <f>INDEX(#REF!,MATCH($P282,#REF!,0))</f>
        <v>#REF!</v>
      </c>
      <c r="S282" s="64" t="e">
        <f>INDEX(#REF!,MATCH($P282,#REF!,0))</f>
        <v>#REF!</v>
      </c>
      <c r="T282" s="64" t="e">
        <f>INDEX(#REF!,MATCH($P282,#REF!,0))</f>
        <v>#REF!</v>
      </c>
      <c r="U282" s="64" t="e">
        <f>INDEX(#REF!,MATCH($P282,#REF!,0))</f>
        <v>#REF!</v>
      </c>
      <c r="V282" s="64" t="e">
        <f>INDEX(#REF!,MATCH($P282,#REF!,0))</f>
        <v>#REF!</v>
      </c>
      <c r="W282" s="64" t="e">
        <f>INDEX(#REF!,MATCH($P282,#REF!,0))</f>
        <v>#REF!</v>
      </c>
      <c r="X282" s="64" t="e">
        <f>INDEX(#REF!,MATCH($P282,#REF!,0))</f>
        <v>#REF!</v>
      </c>
      <c r="Y282" s="64" t="e">
        <f>INDEX(#REF!,MATCH($P282,#REF!,0))</f>
        <v>#REF!</v>
      </c>
      <c r="Z282" s="64" t="e">
        <f>INDEX(#REF!,MATCH($P282,#REF!,0))</f>
        <v>#REF!</v>
      </c>
      <c r="AA282" s="64" t="e">
        <f>INDEX(#REF!,MATCH($P282,#REF!,0))</f>
        <v>#REF!</v>
      </c>
      <c r="AB282" s="64" t="e">
        <f>INDEX(#REF!,MATCH($P282,#REF!,0))</f>
        <v>#REF!</v>
      </c>
      <c r="AC282" s="64" t="e">
        <f>INDEX(#REF!,MATCH($P282,#REF!,0))</f>
        <v>#REF!</v>
      </c>
      <c r="AD282" s="64" t="e">
        <f>INDEX(#REF!,MATCH($P282,#REF!,0))</f>
        <v>#REF!</v>
      </c>
      <c r="AE282" s="64" t="e">
        <f>INDEX(#REF!,MATCH($P282,#REF!,0))</f>
        <v>#REF!</v>
      </c>
      <c r="AF282" s="64" t="e">
        <f>INDEX(#REF!,MATCH($P282,#REF!,0))</f>
        <v>#REF!</v>
      </c>
      <c r="AG282" s="64" t="e">
        <f>INDEX(#REF!,MATCH($P282,#REF!,0))</f>
        <v>#REF!</v>
      </c>
      <c r="AH282" s="64" t="e">
        <f>INDEX(#REF!,MATCH($P282,#REF!,0))</f>
        <v>#REF!</v>
      </c>
      <c r="AI282" s="64" t="e">
        <f>INDEX(#REF!,MATCH($P282,#REF!,0))</f>
        <v>#REF!</v>
      </c>
      <c r="AJ282" s="64" t="e">
        <f>INDEX(#REF!,MATCH(P282,#REF!,0))</f>
        <v>#REF!</v>
      </c>
      <c r="AK282" s="77" t="str">
        <f t="shared" si="124"/>
        <v>Not Available</v>
      </c>
      <c r="AL282" s="77" t="str">
        <f t="shared" si="125"/>
        <v>Not Available</v>
      </c>
      <c r="AM282" s="77" t="str">
        <f t="shared" si="126"/>
        <v>Not Available</v>
      </c>
      <c r="AN282" s="77" t="str">
        <f t="shared" si="127"/>
        <v>Not Available</v>
      </c>
      <c r="AO282" s="77" t="str">
        <f t="shared" si="128"/>
        <v>Not Available</v>
      </c>
      <c r="AP282" s="77" t="str">
        <f t="shared" si="129"/>
        <v>Not Available</v>
      </c>
      <c r="AQ282" s="77" t="str">
        <f t="shared" si="130"/>
        <v>Not Available</v>
      </c>
      <c r="AR282" s="77" t="str">
        <f t="shared" si="131"/>
        <v>Not Available</v>
      </c>
      <c r="AS282" s="77" t="str">
        <f t="shared" si="132"/>
        <v>Not Available</v>
      </c>
      <c r="AT282" s="77" t="str">
        <f t="shared" si="133"/>
        <v>Not Available</v>
      </c>
      <c r="AU282" s="77" t="str">
        <f t="shared" si="134"/>
        <v>Not Available</v>
      </c>
      <c r="AV282" s="77" t="str">
        <f t="shared" si="135"/>
        <v>Not Available</v>
      </c>
      <c r="AW282" s="77" t="str">
        <f t="shared" si="136"/>
        <v>Not Available</v>
      </c>
      <c r="AX282" s="77" t="str">
        <f t="shared" si="137"/>
        <v>Not Available</v>
      </c>
      <c r="AY282" s="77" t="str">
        <f t="shared" si="138"/>
        <v>Not Available</v>
      </c>
      <c r="AZ282" s="77" t="str">
        <f t="shared" si="139"/>
        <v>Not Available</v>
      </c>
      <c r="BA282" s="77" t="str">
        <f t="shared" si="140"/>
        <v>Not Available</v>
      </c>
      <c r="BB282" s="77" t="str">
        <f t="shared" si="141"/>
        <v>Not Available</v>
      </c>
      <c r="BC282" s="77" t="str">
        <f t="shared" si="142"/>
        <v>Not Available</v>
      </c>
      <c r="BD282" s="77" t="str">
        <f t="shared" si="143"/>
        <v>Not Available</v>
      </c>
      <c r="BE282" s="65" t="str">
        <f t="shared" si="122"/>
        <v>N/A</v>
      </c>
      <c r="BF282" s="65" t="e">
        <f t="shared" si="123"/>
        <v>#VALUE!</v>
      </c>
      <c r="BG282" s="47" t="s">
        <v>26695</v>
      </c>
      <c r="BH282" s="61" t="str">
        <f>VLOOKUP($H282,'Code Type Lookup'!$A$2:$G$17237,7,FALSE)</f>
        <v>Laboratory &amp; Pathology Services</v>
      </c>
      <c r="BI282">
        <v>85025</v>
      </c>
      <c r="BJ282">
        <v>305</v>
      </c>
      <c r="BK282" s="47"/>
    </row>
    <row r="283" spans="2:63" x14ac:dyDescent="0.3">
      <c r="B283" s="61" t="str">
        <f t="shared" si="116"/>
        <v>Clinical Laboratory &amp; Pathology Procedures-LDL cholesterol level-83721</v>
      </c>
      <c r="C283" s="61" t="str">
        <f t="shared" si="117"/>
        <v>83721-0301</v>
      </c>
      <c r="D283" s="47" t="s">
        <v>31041</v>
      </c>
      <c r="E283" s="47" t="s">
        <v>171</v>
      </c>
      <c r="F283" s="61" t="str">
        <f>IFERROR(VLOOKUP($H283,'Code Type Lookup'!$A$2:$F$17237,6,FALSE),G283)</f>
        <v>Clinical Laboratory &amp; Pathology Procedures</v>
      </c>
      <c r="G283" s="61" t="str">
        <f>IFERROR(VLOOKUP($H283,'Plain Language Descriptions'!$A$2:$B$4913,2,FALSE),VLOOKUP($I283,'Code Type Lookup'!$L$2:$M$48,2,FALSE))</f>
        <v>LDL cholesterol level</v>
      </c>
      <c r="H283" s="62" t="s">
        <v>26382</v>
      </c>
      <c r="I283" s="66" t="s">
        <v>208</v>
      </c>
      <c r="J283" s="63" t="s">
        <v>31041</v>
      </c>
      <c r="K283" s="72">
        <v>63</v>
      </c>
      <c r="L283" s="61">
        <f t="shared" si="120"/>
        <v>4</v>
      </c>
      <c r="M283" s="47" t="s">
        <v>51</v>
      </c>
      <c r="N283" s="61">
        <f t="shared" si="121"/>
        <v>1</v>
      </c>
      <c r="O283" s="61" t="str">
        <f t="shared" si="118"/>
        <v>0301-83721 0301-83721</v>
      </c>
      <c r="P283" s="65" t="str">
        <f t="shared" si="119"/>
        <v>30183721</v>
      </c>
      <c r="Q283" s="64" t="e">
        <f>INDEX(#REF!,MATCH(P283,#REF!,0))</f>
        <v>#REF!</v>
      </c>
      <c r="R283" s="64" t="e">
        <f>INDEX(#REF!,MATCH($P283,#REF!,0))</f>
        <v>#REF!</v>
      </c>
      <c r="S283" s="64" t="e">
        <f>INDEX(#REF!,MATCH($P283,#REF!,0))</f>
        <v>#REF!</v>
      </c>
      <c r="T283" s="64" t="e">
        <f>INDEX(#REF!,MATCH($P283,#REF!,0))</f>
        <v>#REF!</v>
      </c>
      <c r="U283" s="64" t="e">
        <f>INDEX(#REF!,MATCH($P283,#REF!,0))</f>
        <v>#REF!</v>
      </c>
      <c r="V283" s="64" t="e">
        <f>INDEX(#REF!,MATCH($P283,#REF!,0))</f>
        <v>#REF!</v>
      </c>
      <c r="W283" s="64" t="e">
        <f>INDEX(#REF!,MATCH($P283,#REF!,0))</f>
        <v>#REF!</v>
      </c>
      <c r="X283" s="64" t="e">
        <f>INDEX(#REF!,MATCH($P283,#REF!,0))</f>
        <v>#REF!</v>
      </c>
      <c r="Y283" s="64" t="e">
        <f>INDEX(#REF!,MATCH($P283,#REF!,0))</f>
        <v>#REF!</v>
      </c>
      <c r="Z283" s="64" t="e">
        <f>INDEX(#REF!,MATCH($P283,#REF!,0))</f>
        <v>#REF!</v>
      </c>
      <c r="AA283" s="64" t="e">
        <f>INDEX(#REF!,MATCH($P283,#REF!,0))</f>
        <v>#REF!</v>
      </c>
      <c r="AB283" s="64" t="e">
        <f>INDEX(#REF!,MATCH($P283,#REF!,0))</f>
        <v>#REF!</v>
      </c>
      <c r="AC283" s="64" t="e">
        <f>INDEX(#REF!,MATCH($P283,#REF!,0))</f>
        <v>#REF!</v>
      </c>
      <c r="AD283" s="64" t="e">
        <f>INDEX(#REF!,MATCH($P283,#REF!,0))</f>
        <v>#REF!</v>
      </c>
      <c r="AE283" s="64" t="e">
        <f>INDEX(#REF!,MATCH($P283,#REF!,0))</f>
        <v>#REF!</v>
      </c>
      <c r="AF283" s="64" t="e">
        <f>INDEX(#REF!,MATCH($P283,#REF!,0))</f>
        <v>#REF!</v>
      </c>
      <c r="AG283" s="64" t="e">
        <f>INDEX(#REF!,MATCH($P283,#REF!,0))</f>
        <v>#REF!</v>
      </c>
      <c r="AH283" s="64" t="e">
        <f>INDEX(#REF!,MATCH($P283,#REF!,0))</f>
        <v>#REF!</v>
      </c>
      <c r="AI283" s="64" t="e">
        <f>INDEX(#REF!,MATCH($P283,#REF!,0))</f>
        <v>#REF!</v>
      </c>
      <c r="AJ283" s="64" t="e">
        <f>INDEX(#REF!,MATCH(P283,#REF!,0))</f>
        <v>#REF!</v>
      </c>
      <c r="AK283" s="77" t="str">
        <f t="shared" si="124"/>
        <v>Not Available</v>
      </c>
      <c r="AL283" s="77" t="str">
        <f t="shared" si="125"/>
        <v>Not Available</v>
      </c>
      <c r="AM283" s="77" t="str">
        <f t="shared" si="126"/>
        <v>Not Available</v>
      </c>
      <c r="AN283" s="77" t="str">
        <f t="shared" si="127"/>
        <v>Not Available</v>
      </c>
      <c r="AO283" s="77" t="str">
        <f t="shared" si="128"/>
        <v>Not Available</v>
      </c>
      <c r="AP283" s="77" t="str">
        <f t="shared" si="129"/>
        <v>Not Available</v>
      </c>
      <c r="AQ283" s="77" t="str">
        <f t="shared" si="130"/>
        <v>Not Available</v>
      </c>
      <c r="AR283" s="77" t="str">
        <f t="shared" si="131"/>
        <v>Not Available</v>
      </c>
      <c r="AS283" s="77" t="str">
        <f t="shared" si="132"/>
        <v>Not Available</v>
      </c>
      <c r="AT283" s="77" t="str">
        <f t="shared" si="133"/>
        <v>Not Available</v>
      </c>
      <c r="AU283" s="77" t="str">
        <f t="shared" si="134"/>
        <v>Not Available</v>
      </c>
      <c r="AV283" s="77" t="str">
        <f t="shared" si="135"/>
        <v>Not Available</v>
      </c>
      <c r="AW283" s="77" t="str">
        <f t="shared" si="136"/>
        <v>Not Available</v>
      </c>
      <c r="AX283" s="77" t="str">
        <f t="shared" si="137"/>
        <v>Not Available</v>
      </c>
      <c r="AY283" s="77" t="str">
        <f t="shared" si="138"/>
        <v>Not Available</v>
      </c>
      <c r="AZ283" s="77" t="str">
        <f t="shared" si="139"/>
        <v>Not Available</v>
      </c>
      <c r="BA283" s="77" t="str">
        <f t="shared" si="140"/>
        <v>Not Available</v>
      </c>
      <c r="BB283" s="77" t="str">
        <f t="shared" si="141"/>
        <v>Not Available</v>
      </c>
      <c r="BC283" s="77" t="str">
        <f t="shared" si="142"/>
        <v>Not Available</v>
      </c>
      <c r="BD283" s="77" t="str">
        <f t="shared" si="143"/>
        <v>Not Available</v>
      </c>
      <c r="BE283" s="65">
        <f t="shared" si="122"/>
        <v>6</v>
      </c>
      <c r="BF283" s="65">
        <f t="shared" si="123"/>
        <v>2</v>
      </c>
      <c r="BG283" s="47" t="s">
        <v>26381</v>
      </c>
      <c r="BH283" s="61" t="str">
        <f>VLOOKUP($H283,'Code Type Lookup'!$A$2:$G$17237,7,FALSE)</f>
        <v>Laboratory &amp; Pathology Services</v>
      </c>
      <c r="BI283">
        <v>83721</v>
      </c>
      <c r="BJ283">
        <v>301</v>
      </c>
      <c r="BK283" s="47"/>
    </row>
    <row r="284" spans="2:63" x14ac:dyDescent="0.3">
      <c r="B284" s="61" t="str">
        <f t="shared" si="116"/>
        <v>Clinical Laboratory &amp; Pathology Procedures-Blood test, lipids (cholesterol and triglycerides)-80061</v>
      </c>
      <c r="C284" s="61" t="str">
        <f t="shared" si="117"/>
        <v>83721-0301</v>
      </c>
      <c r="D284" s="47" t="s">
        <v>31041</v>
      </c>
      <c r="E284" s="47" t="s">
        <v>187</v>
      </c>
      <c r="F284" s="61" t="str">
        <f>IFERROR(VLOOKUP($H284,'Code Type Lookup'!$A$2:$F$17237,6,FALSE),G284)</f>
        <v>Clinical Laboratory &amp; Pathology Procedures</v>
      </c>
      <c r="G284" s="61" t="str">
        <f>IFERROR(VLOOKUP($H284,'Plain Language Descriptions'!$A$2:$B$4913,2,FALSE),VLOOKUP($I284,'Code Type Lookup'!$L$2:$M$48,2,FALSE))</f>
        <v>Blood test, lipids (cholesterol and triglycerides)</v>
      </c>
      <c r="H284" s="62" t="s">
        <v>523</v>
      </c>
      <c r="I284" s="66" t="s">
        <v>208</v>
      </c>
      <c r="J284" s="63" t="s">
        <v>521</v>
      </c>
      <c r="K284" s="72">
        <v>257</v>
      </c>
      <c r="L284" s="61">
        <f t="shared" si="120"/>
        <v>4</v>
      </c>
      <c r="M284" s="47" t="s">
        <v>47</v>
      </c>
      <c r="N284" s="61">
        <f t="shared" si="121"/>
        <v>0</v>
      </c>
      <c r="O284" s="61" t="str">
        <f t="shared" si="118"/>
        <v>0301-80061 0301-83721</v>
      </c>
      <c r="P284" s="65" t="str">
        <f t="shared" si="119"/>
        <v>30180061</v>
      </c>
      <c r="Q284" s="64" t="e">
        <f>INDEX(#REF!,MATCH(P284,#REF!,0))</f>
        <v>#REF!</v>
      </c>
      <c r="R284" s="64" t="e">
        <f>INDEX(#REF!,MATCH($P284,#REF!,0))</f>
        <v>#REF!</v>
      </c>
      <c r="S284" s="64" t="e">
        <f>INDEX(#REF!,MATCH($P284,#REF!,0))</f>
        <v>#REF!</v>
      </c>
      <c r="T284" s="64" t="e">
        <f>INDEX(#REF!,MATCH($P284,#REF!,0))</f>
        <v>#REF!</v>
      </c>
      <c r="U284" s="64" t="e">
        <f>INDEX(#REF!,MATCH($P284,#REF!,0))</f>
        <v>#REF!</v>
      </c>
      <c r="V284" s="64" t="e">
        <f>INDEX(#REF!,MATCH($P284,#REF!,0))</f>
        <v>#REF!</v>
      </c>
      <c r="W284" s="64" t="e">
        <f>INDEX(#REF!,MATCH($P284,#REF!,0))</f>
        <v>#REF!</v>
      </c>
      <c r="X284" s="64" t="e">
        <f>INDEX(#REF!,MATCH($P284,#REF!,0))</f>
        <v>#REF!</v>
      </c>
      <c r="Y284" s="64" t="e">
        <f>INDEX(#REF!,MATCH($P284,#REF!,0))</f>
        <v>#REF!</v>
      </c>
      <c r="Z284" s="64" t="e">
        <f>INDEX(#REF!,MATCH($P284,#REF!,0))</f>
        <v>#REF!</v>
      </c>
      <c r="AA284" s="64" t="e">
        <f>INDEX(#REF!,MATCH($P284,#REF!,0))</f>
        <v>#REF!</v>
      </c>
      <c r="AB284" s="64" t="e">
        <f>INDEX(#REF!,MATCH($P284,#REF!,0))</f>
        <v>#REF!</v>
      </c>
      <c r="AC284" s="64" t="e">
        <f>INDEX(#REF!,MATCH($P284,#REF!,0))</f>
        <v>#REF!</v>
      </c>
      <c r="AD284" s="64" t="e">
        <f>INDEX(#REF!,MATCH($P284,#REF!,0))</f>
        <v>#REF!</v>
      </c>
      <c r="AE284" s="64" t="e">
        <f>INDEX(#REF!,MATCH($P284,#REF!,0))</f>
        <v>#REF!</v>
      </c>
      <c r="AF284" s="64" t="e">
        <f>INDEX(#REF!,MATCH($P284,#REF!,0))</f>
        <v>#REF!</v>
      </c>
      <c r="AG284" s="64" t="e">
        <f>INDEX(#REF!,MATCH($P284,#REF!,0))</f>
        <v>#REF!</v>
      </c>
      <c r="AH284" s="64" t="e">
        <f>INDEX(#REF!,MATCH($P284,#REF!,0))</f>
        <v>#REF!</v>
      </c>
      <c r="AI284" s="64" t="e">
        <f>INDEX(#REF!,MATCH($P284,#REF!,0))</f>
        <v>#REF!</v>
      </c>
      <c r="AJ284" s="64" t="e">
        <f>INDEX(#REF!,MATCH(P284,#REF!,0))</f>
        <v>#REF!</v>
      </c>
      <c r="AK284" s="77" t="str">
        <f t="shared" si="124"/>
        <v>Not Available</v>
      </c>
      <c r="AL284" s="77" t="str">
        <f t="shared" si="125"/>
        <v>Not Available</v>
      </c>
      <c r="AM284" s="77" t="str">
        <f t="shared" si="126"/>
        <v>Not Available</v>
      </c>
      <c r="AN284" s="77" t="str">
        <f t="shared" si="127"/>
        <v>Not Available</v>
      </c>
      <c r="AO284" s="77" t="str">
        <f t="shared" si="128"/>
        <v>Not Available</v>
      </c>
      <c r="AP284" s="77" t="str">
        <f t="shared" si="129"/>
        <v>Not Available</v>
      </c>
      <c r="AQ284" s="77" t="str">
        <f t="shared" si="130"/>
        <v>Not Available</v>
      </c>
      <c r="AR284" s="77" t="str">
        <f t="shared" si="131"/>
        <v>Not Available</v>
      </c>
      <c r="AS284" s="77" t="str">
        <f t="shared" si="132"/>
        <v>Not Available</v>
      </c>
      <c r="AT284" s="77" t="str">
        <f t="shared" si="133"/>
        <v>Not Available</v>
      </c>
      <c r="AU284" s="77" t="str">
        <f t="shared" si="134"/>
        <v>Not Available</v>
      </c>
      <c r="AV284" s="77" t="str">
        <f t="shared" si="135"/>
        <v>Not Available</v>
      </c>
      <c r="AW284" s="77" t="str">
        <f t="shared" si="136"/>
        <v>Not Available</v>
      </c>
      <c r="AX284" s="77" t="str">
        <f t="shared" si="137"/>
        <v>Not Available</v>
      </c>
      <c r="AY284" s="77" t="str">
        <f t="shared" si="138"/>
        <v>Not Available</v>
      </c>
      <c r="AZ284" s="77" t="str">
        <f t="shared" si="139"/>
        <v>Not Available</v>
      </c>
      <c r="BA284" s="77" t="str">
        <f t="shared" si="140"/>
        <v>Not Available</v>
      </c>
      <c r="BB284" s="77" t="str">
        <f t="shared" si="141"/>
        <v>Not Available</v>
      </c>
      <c r="BC284" s="77" t="str">
        <f t="shared" si="142"/>
        <v>Not Available</v>
      </c>
      <c r="BD284" s="77" t="str">
        <f t="shared" si="143"/>
        <v>Not Available</v>
      </c>
      <c r="BE284" s="65" t="str">
        <f t="shared" si="122"/>
        <v>N/A</v>
      </c>
      <c r="BF284" s="65" t="e">
        <f t="shared" si="123"/>
        <v>#VALUE!</v>
      </c>
      <c r="BG284" s="47" t="s">
        <v>25128</v>
      </c>
      <c r="BH284" s="61" t="str">
        <f>VLOOKUP($H284,'Code Type Lookup'!$A$2:$G$17237,7,FALSE)</f>
        <v>Laboratory &amp; Pathology Services</v>
      </c>
      <c r="BI284">
        <v>80061</v>
      </c>
      <c r="BJ284">
        <v>301</v>
      </c>
      <c r="BK284" s="47"/>
    </row>
    <row r="285" spans="2:63" x14ac:dyDescent="0.3">
      <c r="B285" s="61" t="str">
        <f t="shared" si="116"/>
        <v>Surgery Procedures -Draw Blood from Vein-36415</v>
      </c>
      <c r="C285" s="61" t="str">
        <f t="shared" si="117"/>
        <v>83721-0301</v>
      </c>
      <c r="D285" s="47" t="s">
        <v>31041</v>
      </c>
      <c r="E285" s="47" t="s">
        <v>187</v>
      </c>
      <c r="F285" s="61" t="str">
        <f>IFERROR(VLOOKUP($H285,'Code Type Lookup'!$A$2:$F$17237,6,FALSE),G285)</f>
        <v xml:space="preserve">Surgery Procedures </v>
      </c>
      <c r="G285" s="61" t="str">
        <f>IFERROR(VLOOKUP($H285,'Plain Language Descriptions'!$A$2:$B$4913,2,FALSE),VLOOKUP($I285,'Code Type Lookup'!$L$2:$M$48,2,FALSE))</f>
        <v>Draw Blood from Vein</v>
      </c>
      <c r="H285" s="62" t="s">
        <v>49</v>
      </c>
      <c r="I285" s="66" t="s">
        <v>50</v>
      </c>
      <c r="J285" s="63" t="s">
        <v>33992</v>
      </c>
      <c r="K285" s="72">
        <v>34</v>
      </c>
      <c r="L285" s="61">
        <f t="shared" si="120"/>
        <v>4</v>
      </c>
      <c r="M285" s="47" t="s">
        <v>47</v>
      </c>
      <c r="N285" s="61">
        <f t="shared" si="121"/>
        <v>0</v>
      </c>
      <c r="O285" s="61" t="str">
        <f t="shared" si="118"/>
        <v>0300-36415 0301-83721</v>
      </c>
      <c r="P285" s="65" t="str">
        <f t="shared" si="119"/>
        <v>30036415</v>
      </c>
      <c r="Q285" s="64" t="e">
        <f>INDEX(#REF!,MATCH(P285,#REF!,0))</f>
        <v>#REF!</v>
      </c>
      <c r="R285" s="64" t="e">
        <f>INDEX(#REF!,MATCH($P285,#REF!,0))</f>
        <v>#REF!</v>
      </c>
      <c r="S285" s="64" t="e">
        <f>INDEX(#REF!,MATCH($P285,#REF!,0))</f>
        <v>#REF!</v>
      </c>
      <c r="T285" s="64" t="e">
        <f>INDEX(#REF!,MATCH($P285,#REF!,0))</f>
        <v>#REF!</v>
      </c>
      <c r="U285" s="64" t="e">
        <f>INDEX(#REF!,MATCH($P285,#REF!,0))</f>
        <v>#REF!</v>
      </c>
      <c r="V285" s="64" t="e">
        <f>INDEX(#REF!,MATCH($P285,#REF!,0))</f>
        <v>#REF!</v>
      </c>
      <c r="W285" s="64" t="e">
        <f>INDEX(#REF!,MATCH($P285,#REF!,0))</f>
        <v>#REF!</v>
      </c>
      <c r="X285" s="64" t="e">
        <f>INDEX(#REF!,MATCH($P285,#REF!,0))</f>
        <v>#REF!</v>
      </c>
      <c r="Y285" s="64" t="e">
        <f>INDEX(#REF!,MATCH($P285,#REF!,0))</f>
        <v>#REF!</v>
      </c>
      <c r="Z285" s="64" t="e">
        <f>INDEX(#REF!,MATCH($P285,#REF!,0))</f>
        <v>#REF!</v>
      </c>
      <c r="AA285" s="64" t="e">
        <f>INDEX(#REF!,MATCH($P285,#REF!,0))</f>
        <v>#REF!</v>
      </c>
      <c r="AB285" s="64" t="e">
        <f>INDEX(#REF!,MATCH($P285,#REF!,0))</f>
        <v>#REF!</v>
      </c>
      <c r="AC285" s="64" t="e">
        <f>INDEX(#REF!,MATCH($P285,#REF!,0))</f>
        <v>#REF!</v>
      </c>
      <c r="AD285" s="64" t="e">
        <f>INDEX(#REF!,MATCH($P285,#REF!,0))</f>
        <v>#REF!</v>
      </c>
      <c r="AE285" s="64" t="e">
        <f>INDEX(#REF!,MATCH($P285,#REF!,0))</f>
        <v>#REF!</v>
      </c>
      <c r="AF285" s="64" t="e">
        <f>INDEX(#REF!,MATCH($P285,#REF!,0))</f>
        <v>#REF!</v>
      </c>
      <c r="AG285" s="64" t="e">
        <f>INDEX(#REF!,MATCH($P285,#REF!,0))</f>
        <v>#REF!</v>
      </c>
      <c r="AH285" s="64" t="e">
        <f>INDEX(#REF!,MATCH($P285,#REF!,0))</f>
        <v>#REF!</v>
      </c>
      <c r="AI285" s="64" t="e">
        <f>INDEX(#REF!,MATCH($P285,#REF!,0))</f>
        <v>#REF!</v>
      </c>
      <c r="AJ285" s="64" t="e">
        <f>INDEX(#REF!,MATCH(P285,#REF!,0))</f>
        <v>#REF!</v>
      </c>
      <c r="AK285" s="77" t="str">
        <f t="shared" si="124"/>
        <v>Not Available</v>
      </c>
      <c r="AL285" s="77" t="str">
        <f t="shared" si="125"/>
        <v>Not Available</v>
      </c>
      <c r="AM285" s="77" t="str">
        <f t="shared" si="126"/>
        <v>Not Available</v>
      </c>
      <c r="AN285" s="77" t="str">
        <f t="shared" si="127"/>
        <v>Not Available</v>
      </c>
      <c r="AO285" s="77" t="str">
        <f t="shared" si="128"/>
        <v>Not Available</v>
      </c>
      <c r="AP285" s="77" t="str">
        <f t="shared" si="129"/>
        <v>Not Available</v>
      </c>
      <c r="AQ285" s="77" t="str">
        <f t="shared" si="130"/>
        <v>Not Available</v>
      </c>
      <c r="AR285" s="77" t="str">
        <f t="shared" si="131"/>
        <v>Not Available</v>
      </c>
      <c r="AS285" s="77" t="str">
        <f t="shared" si="132"/>
        <v>Not Available</v>
      </c>
      <c r="AT285" s="77" t="str">
        <f t="shared" si="133"/>
        <v>Not Available</v>
      </c>
      <c r="AU285" s="77" t="str">
        <f t="shared" si="134"/>
        <v>Not Available</v>
      </c>
      <c r="AV285" s="77" t="str">
        <f t="shared" si="135"/>
        <v>Not Available</v>
      </c>
      <c r="AW285" s="77" t="str">
        <f t="shared" si="136"/>
        <v>Not Available</v>
      </c>
      <c r="AX285" s="77" t="str">
        <f t="shared" si="137"/>
        <v>Not Available</v>
      </c>
      <c r="AY285" s="77" t="str">
        <f t="shared" si="138"/>
        <v>Not Available</v>
      </c>
      <c r="AZ285" s="77" t="str">
        <f t="shared" si="139"/>
        <v>Not Available</v>
      </c>
      <c r="BA285" s="77" t="str">
        <f t="shared" si="140"/>
        <v>Not Available</v>
      </c>
      <c r="BB285" s="77" t="str">
        <f t="shared" si="141"/>
        <v>Not Available</v>
      </c>
      <c r="BC285" s="77" t="str">
        <f t="shared" si="142"/>
        <v>Not Available</v>
      </c>
      <c r="BD285" s="77" t="str">
        <f t="shared" si="143"/>
        <v>Not Available</v>
      </c>
      <c r="BE285" s="65" t="str">
        <f t="shared" si="122"/>
        <v>N/A</v>
      </c>
      <c r="BF285" s="65" t="e">
        <f t="shared" si="123"/>
        <v>#VALUE!</v>
      </c>
      <c r="BG285" s="47" t="s">
        <v>17386</v>
      </c>
      <c r="BH285" s="61" t="str">
        <f>VLOOKUP($H285,'Code Type Lookup'!$A$2:$G$17237,7,FALSE)</f>
        <v>Medicine and Surgery Services</v>
      </c>
      <c r="BI285">
        <v>36415</v>
      </c>
      <c r="BJ285">
        <v>300</v>
      </c>
      <c r="BK285" s="47"/>
    </row>
    <row r="286" spans="2:63" x14ac:dyDescent="0.3">
      <c r="B286" s="61" t="str">
        <f t="shared" si="116"/>
        <v>Clinical Laboratory &amp; Pathology Procedures-Thyroxine (thyroid chemical), free-84439</v>
      </c>
      <c r="C286" s="61" t="str">
        <f t="shared" si="117"/>
        <v>83721-0301</v>
      </c>
      <c r="D286" s="47" t="s">
        <v>31041</v>
      </c>
      <c r="E286" s="47" t="s">
        <v>187</v>
      </c>
      <c r="F286" s="61" t="str">
        <f>IFERROR(VLOOKUP($H286,'Code Type Lookup'!$A$2:$F$17237,6,FALSE),G286)</f>
        <v>Clinical Laboratory &amp; Pathology Procedures</v>
      </c>
      <c r="G286" s="61" t="str">
        <f>IFERROR(VLOOKUP($H286,'Plain Language Descriptions'!$A$2:$B$4913,2,FALSE),VLOOKUP($I286,'Code Type Lookup'!$L$2:$M$48,2,FALSE))</f>
        <v>Thyroxine (thyroid chemical), free</v>
      </c>
      <c r="H286" s="62" t="s">
        <v>626</v>
      </c>
      <c r="I286" s="66" t="s">
        <v>208</v>
      </c>
      <c r="J286" s="63" t="s">
        <v>624</v>
      </c>
      <c r="K286" s="72">
        <v>163</v>
      </c>
      <c r="L286" s="61">
        <f t="shared" si="120"/>
        <v>4</v>
      </c>
      <c r="M286" s="47" t="s">
        <v>47</v>
      </c>
      <c r="N286" s="61">
        <f t="shared" si="121"/>
        <v>0</v>
      </c>
      <c r="O286" s="61" t="str">
        <f t="shared" si="118"/>
        <v>0301-84439 0301-83721</v>
      </c>
      <c r="P286" s="65" t="str">
        <f t="shared" si="119"/>
        <v>30184439</v>
      </c>
      <c r="Q286" s="64" t="e">
        <f>INDEX(#REF!,MATCH(P286,#REF!,0))</f>
        <v>#REF!</v>
      </c>
      <c r="R286" s="64" t="e">
        <f>INDEX(#REF!,MATCH($P286,#REF!,0))</f>
        <v>#REF!</v>
      </c>
      <c r="S286" s="64" t="e">
        <f>INDEX(#REF!,MATCH($P286,#REF!,0))</f>
        <v>#REF!</v>
      </c>
      <c r="T286" s="64" t="e">
        <f>INDEX(#REF!,MATCH($P286,#REF!,0))</f>
        <v>#REF!</v>
      </c>
      <c r="U286" s="64" t="e">
        <f>INDEX(#REF!,MATCH($P286,#REF!,0))</f>
        <v>#REF!</v>
      </c>
      <c r="V286" s="64" t="e">
        <f>INDEX(#REF!,MATCH($P286,#REF!,0))</f>
        <v>#REF!</v>
      </c>
      <c r="W286" s="64" t="e">
        <f>INDEX(#REF!,MATCH($P286,#REF!,0))</f>
        <v>#REF!</v>
      </c>
      <c r="X286" s="64" t="e">
        <f>INDEX(#REF!,MATCH($P286,#REF!,0))</f>
        <v>#REF!</v>
      </c>
      <c r="Y286" s="64" t="e">
        <f>INDEX(#REF!,MATCH($P286,#REF!,0))</f>
        <v>#REF!</v>
      </c>
      <c r="Z286" s="64" t="e">
        <f>INDEX(#REF!,MATCH($P286,#REF!,0))</f>
        <v>#REF!</v>
      </c>
      <c r="AA286" s="64" t="e">
        <f>INDEX(#REF!,MATCH($P286,#REF!,0))</f>
        <v>#REF!</v>
      </c>
      <c r="AB286" s="64" t="e">
        <f>INDEX(#REF!,MATCH($P286,#REF!,0))</f>
        <v>#REF!</v>
      </c>
      <c r="AC286" s="64" t="e">
        <f>INDEX(#REF!,MATCH($P286,#REF!,0))</f>
        <v>#REF!</v>
      </c>
      <c r="AD286" s="64" t="e">
        <f>INDEX(#REF!,MATCH($P286,#REF!,0))</f>
        <v>#REF!</v>
      </c>
      <c r="AE286" s="64" t="e">
        <f>INDEX(#REF!,MATCH($P286,#REF!,0))</f>
        <v>#REF!</v>
      </c>
      <c r="AF286" s="64" t="e">
        <f>INDEX(#REF!,MATCH($P286,#REF!,0))</f>
        <v>#REF!</v>
      </c>
      <c r="AG286" s="64" t="e">
        <f>INDEX(#REF!,MATCH($P286,#REF!,0))</f>
        <v>#REF!</v>
      </c>
      <c r="AH286" s="64" t="e">
        <f>INDEX(#REF!,MATCH($P286,#REF!,0))</f>
        <v>#REF!</v>
      </c>
      <c r="AI286" s="64" t="e">
        <f>INDEX(#REF!,MATCH($P286,#REF!,0))</f>
        <v>#REF!</v>
      </c>
      <c r="AJ286" s="64" t="e">
        <f>INDEX(#REF!,MATCH(P286,#REF!,0))</f>
        <v>#REF!</v>
      </c>
      <c r="AK286" s="77" t="str">
        <f t="shared" si="124"/>
        <v>Not Available</v>
      </c>
      <c r="AL286" s="77" t="str">
        <f t="shared" si="125"/>
        <v>Not Available</v>
      </c>
      <c r="AM286" s="77" t="str">
        <f t="shared" si="126"/>
        <v>Not Available</v>
      </c>
      <c r="AN286" s="77" t="str">
        <f t="shared" si="127"/>
        <v>Not Available</v>
      </c>
      <c r="AO286" s="77" t="str">
        <f t="shared" si="128"/>
        <v>Not Available</v>
      </c>
      <c r="AP286" s="77" t="str">
        <f t="shared" si="129"/>
        <v>Not Available</v>
      </c>
      <c r="AQ286" s="77" t="str">
        <f t="shared" si="130"/>
        <v>Not Available</v>
      </c>
      <c r="AR286" s="77" t="str">
        <f t="shared" si="131"/>
        <v>Not Available</v>
      </c>
      <c r="AS286" s="77" t="str">
        <f t="shared" si="132"/>
        <v>Not Available</v>
      </c>
      <c r="AT286" s="77" t="str">
        <f t="shared" si="133"/>
        <v>Not Available</v>
      </c>
      <c r="AU286" s="77" t="str">
        <f t="shared" si="134"/>
        <v>Not Available</v>
      </c>
      <c r="AV286" s="77" t="str">
        <f t="shared" si="135"/>
        <v>Not Available</v>
      </c>
      <c r="AW286" s="77" t="str">
        <f t="shared" si="136"/>
        <v>Not Available</v>
      </c>
      <c r="AX286" s="77" t="str">
        <f t="shared" si="137"/>
        <v>Not Available</v>
      </c>
      <c r="AY286" s="77" t="str">
        <f t="shared" si="138"/>
        <v>Not Available</v>
      </c>
      <c r="AZ286" s="77" t="str">
        <f t="shared" si="139"/>
        <v>Not Available</v>
      </c>
      <c r="BA286" s="77" t="str">
        <f t="shared" si="140"/>
        <v>Not Available</v>
      </c>
      <c r="BB286" s="77" t="str">
        <f t="shared" si="141"/>
        <v>Not Available</v>
      </c>
      <c r="BC286" s="77" t="str">
        <f t="shared" si="142"/>
        <v>Not Available</v>
      </c>
      <c r="BD286" s="77" t="str">
        <f t="shared" si="143"/>
        <v>Not Available</v>
      </c>
      <c r="BE286" s="65" t="str">
        <f t="shared" si="122"/>
        <v>N/A</v>
      </c>
      <c r="BF286" s="65" t="e">
        <f t="shared" si="123"/>
        <v>#VALUE!</v>
      </c>
      <c r="BG286" s="47" t="s">
        <v>26599</v>
      </c>
      <c r="BH286" s="61" t="str">
        <f>VLOOKUP($H286,'Code Type Lookup'!$A$2:$G$17237,7,FALSE)</f>
        <v>Laboratory &amp; Pathology Services</v>
      </c>
      <c r="BI286">
        <v>84439</v>
      </c>
      <c r="BJ286">
        <v>301</v>
      </c>
      <c r="BK286" s="47"/>
    </row>
    <row r="287" spans="2:63" x14ac:dyDescent="0.3">
      <c r="B287" s="61" t="str">
        <f t="shared" si="116"/>
        <v>Clinical Laboratory &amp; Pathology Procedures-Magnesium level-83735</v>
      </c>
      <c r="C287" s="61" t="str">
        <f t="shared" si="117"/>
        <v>83735-0301</v>
      </c>
      <c r="D287" s="47" t="s">
        <v>595</v>
      </c>
      <c r="E287" s="47" t="s">
        <v>171</v>
      </c>
      <c r="F287" s="61" t="str">
        <f>IFERROR(VLOOKUP($H287,'Code Type Lookup'!$A$2:$F$17237,6,FALSE),G287)</f>
        <v>Clinical Laboratory &amp; Pathology Procedures</v>
      </c>
      <c r="G287" s="61" t="str">
        <f>IFERROR(VLOOKUP($H287,'Plain Language Descriptions'!$A$2:$B$4913,2,FALSE),VLOOKUP($I287,'Code Type Lookup'!$L$2:$M$48,2,FALSE))</f>
        <v>Magnesium level</v>
      </c>
      <c r="H287" s="62" t="s">
        <v>597</v>
      </c>
      <c r="I287" s="66" t="s">
        <v>208</v>
      </c>
      <c r="J287" s="63" t="s">
        <v>595</v>
      </c>
      <c r="K287" s="72">
        <v>163</v>
      </c>
      <c r="L287" s="61">
        <f t="shared" si="120"/>
        <v>4</v>
      </c>
      <c r="M287" s="47" t="s">
        <v>51</v>
      </c>
      <c r="N287" s="61">
        <f t="shared" si="121"/>
        <v>1</v>
      </c>
      <c r="O287" s="61" t="str">
        <f t="shared" si="118"/>
        <v>0301-83735 0301-83735</v>
      </c>
      <c r="P287" s="65" t="str">
        <f t="shared" si="119"/>
        <v>30183735</v>
      </c>
      <c r="Q287" s="64" t="e">
        <f>INDEX(#REF!,MATCH(P287,#REF!,0))</f>
        <v>#REF!</v>
      </c>
      <c r="R287" s="64" t="e">
        <f>INDEX(#REF!,MATCH($P287,#REF!,0))</f>
        <v>#REF!</v>
      </c>
      <c r="S287" s="64" t="e">
        <f>INDEX(#REF!,MATCH($P287,#REF!,0))</f>
        <v>#REF!</v>
      </c>
      <c r="T287" s="64" t="e">
        <f>INDEX(#REF!,MATCH($P287,#REF!,0))</f>
        <v>#REF!</v>
      </c>
      <c r="U287" s="64" t="e">
        <f>INDEX(#REF!,MATCH($P287,#REF!,0))</f>
        <v>#REF!</v>
      </c>
      <c r="V287" s="64" t="e">
        <f>INDEX(#REF!,MATCH($P287,#REF!,0))</f>
        <v>#REF!</v>
      </c>
      <c r="W287" s="64" t="e">
        <f>INDEX(#REF!,MATCH($P287,#REF!,0))</f>
        <v>#REF!</v>
      </c>
      <c r="X287" s="64" t="e">
        <f>INDEX(#REF!,MATCH($P287,#REF!,0))</f>
        <v>#REF!</v>
      </c>
      <c r="Y287" s="64" t="e">
        <f>INDEX(#REF!,MATCH($P287,#REF!,0))</f>
        <v>#REF!</v>
      </c>
      <c r="Z287" s="64" t="e">
        <f>INDEX(#REF!,MATCH($P287,#REF!,0))</f>
        <v>#REF!</v>
      </c>
      <c r="AA287" s="64" t="e">
        <f>INDEX(#REF!,MATCH($P287,#REF!,0))</f>
        <v>#REF!</v>
      </c>
      <c r="AB287" s="64" t="e">
        <f>INDEX(#REF!,MATCH($P287,#REF!,0))</f>
        <v>#REF!</v>
      </c>
      <c r="AC287" s="64" t="e">
        <f>INDEX(#REF!,MATCH($P287,#REF!,0))</f>
        <v>#REF!</v>
      </c>
      <c r="AD287" s="64" t="e">
        <f>INDEX(#REF!,MATCH($P287,#REF!,0))</f>
        <v>#REF!</v>
      </c>
      <c r="AE287" s="64" t="e">
        <f>INDEX(#REF!,MATCH($P287,#REF!,0))</f>
        <v>#REF!</v>
      </c>
      <c r="AF287" s="64" t="e">
        <f>INDEX(#REF!,MATCH($P287,#REF!,0))</f>
        <v>#REF!</v>
      </c>
      <c r="AG287" s="64" t="e">
        <f>INDEX(#REF!,MATCH($P287,#REF!,0))</f>
        <v>#REF!</v>
      </c>
      <c r="AH287" s="64" t="e">
        <f>INDEX(#REF!,MATCH($P287,#REF!,0))</f>
        <v>#REF!</v>
      </c>
      <c r="AI287" s="64" t="e">
        <f>INDEX(#REF!,MATCH($P287,#REF!,0))</f>
        <v>#REF!</v>
      </c>
      <c r="AJ287" s="64" t="e">
        <f>INDEX(#REF!,MATCH(P287,#REF!,0))</f>
        <v>#REF!</v>
      </c>
      <c r="AK287" s="77" t="str">
        <f t="shared" si="124"/>
        <v>Not Available</v>
      </c>
      <c r="AL287" s="77" t="str">
        <f t="shared" si="125"/>
        <v>Not Available</v>
      </c>
      <c r="AM287" s="77" t="str">
        <f t="shared" si="126"/>
        <v>Not Available</v>
      </c>
      <c r="AN287" s="77" t="str">
        <f t="shared" si="127"/>
        <v>Not Available</v>
      </c>
      <c r="AO287" s="77" t="str">
        <f t="shared" si="128"/>
        <v>Not Available</v>
      </c>
      <c r="AP287" s="77" t="str">
        <f t="shared" si="129"/>
        <v>Not Available</v>
      </c>
      <c r="AQ287" s="77" t="str">
        <f t="shared" si="130"/>
        <v>Not Available</v>
      </c>
      <c r="AR287" s="77" t="str">
        <f t="shared" si="131"/>
        <v>Not Available</v>
      </c>
      <c r="AS287" s="77" t="str">
        <f t="shared" si="132"/>
        <v>Not Available</v>
      </c>
      <c r="AT287" s="77" t="str">
        <f t="shared" si="133"/>
        <v>Not Available</v>
      </c>
      <c r="AU287" s="77" t="str">
        <f t="shared" si="134"/>
        <v>Not Available</v>
      </c>
      <c r="AV287" s="77" t="str">
        <f t="shared" si="135"/>
        <v>Not Available</v>
      </c>
      <c r="AW287" s="77" t="str">
        <f t="shared" si="136"/>
        <v>Not Available</v>
      </c>
      <c r="AX287" s="77" t="str">
        <f t="shared" si="137"/>
        <v>Not Available</v>
      </c>
      <c r="AY287" s="77" t="str">
        <f t="shared" si="138"/>
        <v>Not Available</v>
      </c>
      <c r="AZ287" s="77" t="str">
        <f t="shared" si="139"/>
        <v>Not Available</v>
      </c>
      <c r="BA287" s="77" t="str">
        <f t="shared" si="140"/>
        <v>Not Available</v>
      </c>
      <c r="BB287" s="77" t="str">
        <f t="shared" si="141"/>
        <v>Not Available</v>
      </c>
      <c r="BC287" s="77" t="str">
        <f t="shared" si="142"/>
        <v>Not Available</v>
      </c>
      <c r="BD287" s="77" t="str">
        <f t="shared" si="143"/>
        <v>Not Available</v>
      </c>
      <c r="BE287" s="65">
        <f t="shared" si="122"/>
        <v>6</v>
      </c>
      <c r="BF287" s="65">
        <f t="shared" si="123"/>
        <v>2</v>
      </c>
      <c r="BG287" s="47" t="s">
        <v>26387</v>
      </c>
      <c r="BH287" s="61" t="str">
        <f>VLOOKUP($H287,'Code Type Lookup'!$A$2:$G$17237,7,FALSE)</f>
        <v>Laboratory &amp; Pathology Services</v>
      </c>
      <c r="BI287">
        <v>83735</v>
      </c>
      <c r="BJ287">
        <v>301</v>
      </c>
      <c r="BK287" s="47"/>
    </row>
    <row r="288" spans="2:63" x14ac:dyDescent="0.3">
      <c r="B288" s="61" t="str">
        <f t="shared" si="116"/>
        <v>Clinical Laboratory &amp; Pathology Procedures-Phosphate level-84100</v>
      </c>
      <c r="C288" s="61" t="str">
        <f t="shared" si="117"/>
        <v>83735-0301</v>
      </c>
      <c r="D288" s="47" t="s">
        <v>595</v>
      </c>
      <c r="E288" s="47" t="s">
        <v>187</v>
      </c>
      <c r="F288" s="61" t="str">
        <f>IFERROR(VLOOKUP($H288,'Code Type Lookup'!$A$2:$F$17237,6,FALSE),G288)</f>
        <v>Clinical Laboratory &amp; Pathology Procedures</v>
      </c>
      <c r="G288" s="61" t="str">
        <f>IFERROR(VLOOKUP($H288,'Plain Language Descriptions'!$A$2:$B$4913,2,FALSE),VLOOKUP($I288,'Code Type Lookup'!$L$2:$M$48,2,FALSE))</f>
        <v>Phosphate level</v>
      </c>
      <c r="H288" s="62" t="s">
        <v>26467</v>
      </c>
      <c r="I288" s="66" t="s">
        <v>208</v>
      </c>
      <c r="J288" s="63" t="s">
        <v>31042</v>
      </c>
      <c r="K288" s="72">
        <v>86</v>
      </c>
      <c r="L288" s="61">
        <f t="shared" si="120"/>
        <v>4</v>
      </c>
      <c r="M288" s="47" t="s">
        <v>47</v>
      </c>
      <c r="N288" s="61">
        <f t="shared" si="121"/>
        <v>0</v>
      </c>
      <c r="O288" s="61" t="str">
        <f t="shared" si="118"/>
        <v>0301-84100 0301-83735</v>
      </c>
      <c r="P288" s="65" t="str">
        <f t="shared" si="119"/>
        <v>30184100</v>
      </c>
      <c r="Q288" s="64" t="e">
        <f>INDEX(#REF!,MATCH(P288,#REF!,0))</f>
        <v>#REF!</v>
      </c>
      <c r="R288" s="64" t="e">
        <f>INDEX(#REF!,MATCH($P288,#REF!,0))</f>
        <v>#REF!</v>
      </c>
      <c r="S288" s="64" t="e">
        <f>INDEX(#REF!,MATCH($P288,#REF!,0))</f>
        <v>#REF!</v>
      </c>
      <c r="T288" s="64" t="e">
        <f>INDEX(#REF!,MATCH($P288,#REF!,0))</f>
        <v>#REF!</v>
      </c>
      <c r="U288" s="64" t="e">
        <f>INDEX(#REF!,MATCH($P288,#REF!,0))</f>
        <v>#REF!</v>
      </c>
      <c r="V288" s="64" t="e">
        <f>INDEX(#REF!,MATCH($P288,#REF!,0))</f>
        <v>#REF!</v>
      </c>
      <c r="W288" s="64" t="e">
        <f>INDEX(#REF!,MATCH($P288,#REF!,0))</f>
        <v>#REF!</v>
      </c>
      <c r="X288" s="64" t="e">
        <f>INDEX(#REF!,MATCH($P288,#REF!,0))</f>
        <v>#REF!</v>
      </c>
      <c r="Y288" s="64" t="e">
        <f>INDEX(#REF!,MATCH($P288,#REF!,0))</f>
        <v>#REF!</v>
      </c>
      <c r="Z288" s="64" t="e">
        <f>INDEX(#REF!,MATCH($P288,#REF!,0))</f>
        <v>#REF!</v>
      </c>
      <c r="AA288" s="64" t="e">
        <f>INDEX(#REF!,MATCH($P288,#REF!,0))</f>
        <v>#REF!</v>
      </c>
      <c r="AB288" s="64" t="e">
        <f>INDEX(#REF!,MATCH($P288,#REF!,0))</f>
        <v>#REF!</v>
      </c>
      <c r="AC288" s="64" t="e">
        <f>INDEX(#REF!,MATCH($P288,#REF!,0))</f>
        <v>#REF!</v>
      </c>
      <c r="AD288" s="64" t="e">
        <f>INDEX(#REF!,MATCH($P288,#REF!,0))</f>
        <v>#REF!</v>
      </c>
      <c r="AE288" s="64" t="e">
        <f>INDEX(#REF!,MATCH($P288,#REF!,0))</f>
        <v>#REF!</v>
      </c>
      <c r="AF288" s="64" t="e">
        <f>INDEX(#REF!,MATCH($P288,#REF!,0))</f>
        <v>#REF!</v>
      </c>
      <c r="AG288" s="64" t="e">
        <f>INDEX(#REF!,MATCH($P288,#REF!,0))</f>
        <v>#REF!</v>
      </c>
      <c r="AH288" s="64" t="e">
        <f>INDEX(#REF!,MATCH($P288,#REF!,0))</f>
        <v>#REF!</v>
      </c>
      <c r="AI288" s="64" t="e">
        <f>INDEX(#REF!,MATCH($P288,#REF!,0))</f>
        <v>#REF!</v>
      </c>
      <c r="AJ288" s="64" t="e">
        <f>INDEX(#REF!,MATCH(P288,#REF!,0))</f>
        <v>#REF!</v>
      </c>
      <c r="AK288" s="77" t="str">
        <f t="shared" si="124"/>
        <v>Not Available</v>
      </c>
      <c r="AL288" s="77" t="str">
        <f t="shared" si="125"/>
        <v>Not Available</v>
      </c>
      <c r="AM288" s="77" t="str">
        <f t="shared" si="126"/>
        <v>Not Available</v>
      </c>
      <c r="AN288" s="77" t="str">
        <f t="shared" si="127"/>
        <v>Not Available</v>
      </c>
      <c r="AO288" s="77" t="str">
        <f t="shared" si="128"/>
        <v>Not Available</v>
      </c>
      <c r="AP288" s="77" t="str">
        <f t="shared" si="129"/>
        <v>Not Available</v>
      </c>
      <c r="AQ288" s="77" t="str">
        <f t="shared" si="130"/>
        <v>Not Available</v>
      </c>
      <c r="AR288" s="77" t="str">
        <f t="shared" si="131"/>
        <v>Not Available</v>
      </c>
      <c r="AS288" s="77" t="str">
        <f t="shared" si="132"/>
        <v>Not Available</v>
      </c>
      <c r="AT288" s="77" t="str">
        <f t="shared" si="133"/>
        <v>Not Available</v>
      </c>
      <c r="AU288" s="77" t="str">
        <f t="shared" si="134"/>
        <v>Not Available</v>
      </c>
      <c r="AV288" s="77" t="str">
        <f t="shared" si="135"/>
        <v>Not Available</v>
      </c>
      <c r="AW288" s="77" t="str">
        <f t="shared" si="136"/>
        <v>Not Available</v>
      </c>
      <c r="AX288" s="77" t="str">
        <f t="shared" si="137"/>
        <v>Not Available</v>
      </c>
      <c r="AY288" s="77" t="str">
        <f t="shared" si="138"/>
        <v>Not Available</v>
      </c>
      <c r="AZ288" s="77" t="str">
        <f t="shared" si="139"/>
        <v>Not Available</v>
      </c>
      <c r="BA288" s="77" t="str">
        <f t="shared" si="140"/>
        <v>Not Available</v>
      </c>
      <c r="BB288" s="77" t="str">
        <f t="shared" si="141"/>
        <v>Not Available</v>
      </c>
      <c r="BC288" s="77" t="str">
        <f t="shared" si="142"/>
        <v>Not Available</v>
      </c>
      <c r="BD288" s="77" t="str">
        <f t="shared" si="143"/>
        <v>Not Available</v>
      </c>
      <c r="BE288" s="65" t="str">
        <f t="shared" si="122"/>
        <v>N/A</v>
      </c>
      <c r="BF288" s="65" t="e">
        <f t="shared" si="123"/>
        <v>#VALUE!</v>
      </c>
      <c r="BG288" s="47" t="s">
        <v>26468</v>
      </c>
      <c r="BH288" s="61" t="str">
        <f>VLOOKUP($H288,'Code Type Lookup'!$A$2:$G$17237,7,FALSE)</f>
        <v>Laboratory &amp; Pathology Services</v>
      </c>
      <c r="BI288">
        <v>84100</v>
      </c>
      <c r="BJ288">
        <v>301</v>
      </c>
      <c r="BK288" s="47"/>
    </row>
    <row r="289" spans="1:63" x14ac:dyDescent="0.3">
      <c r="B289" s="61" t="str">
        <f t="shared" si="116"/>
        <v>Clinical Laboratory &amp; Pathology Procedures-Blood test, comprehensive group of blood chemicals-80053</v>
      </c>
      <c r="C289" s="61" t="str">
        <f t="shared" si="117"/>
        <v>83735-0301</v>
      </c>
      <c r="D289" s="47" t="s">
        <v>595</v>
      </c>
      <c r="E289" s="47" t="s">
        <v>187</v>
      </c>
      <c r="F289" s="61" t="str">
        <f>IFERROR(VLOOKUP($H289,'Code Type Lookup'!$A$2:$F$17237,6,FALSE),G289)</f>
        <v>Clinical Laboratory &amp; Pathology Procedures</v>
      </c>
      <c r="G289" s="61" t="str">
        <f>IFERROR(VLOOKUP($H289,'Plain Language Descriptions'!$A$2:$B$4913,2,FALSE),VLOOKUP($I289,'Code Type Lookup'!$L$2:$M$48,2,FALSE))</f>
        <v>Blood test, comprehensive group of blood chemicals</v>
      </c>
      <c r="H289" s="62" t="s">
        <v>315</v>
      </c>
      <c r="I289" s="66" t="s">
        <v>208</v>
      </c>
      <c r="J289" s="63" t="s">
        <v>316</v>
      </c>
      <c r="K289" s="72">
        <v>562</v>
      </c>
      <c r="L289" s="61">
        <f t="shared" si="120"/>
        <v>4</v>
      </c>
      <c r="M289" s="47" t="s">
        <v>47</v>
      </c>
      <c r="N289" s="61">
        <f t="shared" si="121"/>
        <v>0</v>
      </c>
      <c r="O289" s="61" t="str">
        <f t="shared" si="118"/>
        <v>0301-80053 0301-83735</v>
      </c>
      <c r="P289" s="65" t="str">
        <f t="shared" si="119"/>
        <v>30180053</v>
      </c>
      <c r="Q289" s="64" t="e">
        <f>INDEX(#REF!,MATCH(P289,#REF!,0))</f>
        <v>#REF!</v>
      </c>
      <c r="R289" s="64" t="e">
        <f>INDEX(#REF!,MATCH($P289,#REF!,0))</f>
        <v>#REF!</v>
      </c>
      <c r="S289" s="64" t="e">
        <f>INDEX(#REF!,MATCH($P289,#REF!,0))</f>
        <v>#REF!</v>
      </c>
      <c r="T289" s="64" t="e">
        <f>INDEX(#REF!,MATCH($P289,#REF!,0))</f>
        <v>#REF!</v>
      </c>
      <c r="U289" s="64" t="e">
        <f>INDEX(#REF!,MATCH($P289,#REF!,0))</f>
        <v>#REF!</v>
      </c>
      <c r="V289" s="64" t="e">
        <f>INDEX(#REF!,MATCH($P289,#REF!,0))</f>
        <v>#REF!</v>
      </c>
      <c r="W289" s="64" t="e">
        <f>INDEX(#REF!,MATCH($P289,#REF!,0))</f>
        <v>#REF!</v>
      </c>
      <c r="X289" s="64" t="e">
        <f>INDEX(#REF!,MATCH($P289,#REF!,0))</f>
        <v>#REF!</v>
      </c>
      <c r="Y289" s="64" t="e">
        <f>INDEX(#REF!,MATCH($P289,#REF!,0))</f>
        <v>#REF!</v>
      </c>
      <c r="Z289" s="64" t="e">
        <f>INDEX(#REF!,MATCH($P289,#REF!,0))</f>
        <v>#REF!</v>
      </c>
      <c r="AA289" s="64" t="e">
        <f>INDEX(#REF!,MATCH($P289,#REF!,0))</f>
        <v>#REF!</v>
      </c>
      <c r="AB289" s="64" t="e">
        <f>INDEX(#REF!,MATCH($P289,#REF!,0))</f>
        <v>#REF!</v>
      </c>
      <c r="AC289" s="64" t="e">
        <f>INDEX(#REF!,MATCH($P289,#REF!,0))</f>
        <v>#REF!</v>
      </c>
      <c r="AD289" s="64" t="e">
        <f>INDEX(#REF!,MATCH($P289,#REF!,0))</f>
        <v>#REF!</v>
      </c>
      <c r="AE289" s="64" t="e">
        <f>INDEX(#REF!,MATCH($P289,#REF!,0))</f>
        <v>#REF!</v>
      </c>
      <c r="AF289" s="64" t="e">
        <f>INDEX(#REF!,MATCH($P289,#REF!,0))</f>
        <v>#REF!</v>
      </c>
      <c r="AG289" s="64" t="e">
        <f>INDEX(#REF!,MATCH($P289,#REF!,0))</f>
        <v>#REF!</v>
      </c>
      <c r="AH289" s="64" t="e">
        <f>INDEX(#REF!,MATCH($P289,#REF!,0))</f>
        <v>#REF!</v>
      </c>
      <c r="AI289" s="64" t="e">
        <f>INDEX(#REF!,MATCH($P289,#REF!,0))</f>
        <v>#REF!</v>
      </c>
      <c r="AJ289" s="64" t="e">
        <f>INDEX(#REF!,MATCH(P289,#REF!,0))</f>
        <v>#REF!</v>
      </c>
      <c r="AK289" s="77" t="str">
        <f t="shared" si="124"/>
        <v>Not Available</v>
      </c>
      <c r="AL289" s="77" t="str">
        <f t="shared" si="125"/>
        <v>Not Available</v>
      </c>
      <c r="AM289" s="77" t="str">
        <f t="shared" si="126"/>
        <v>Not Available</v>
      </c>
      <c r="AN289" s="77" t="str">
        <f t="shared" si="127"/>
        <v>Not Available</v>
      </c>
      <c r="AO289" s="77" t="str">
        <f t="shared" si="128"/>
        <v>Not Available</v>
      </c>
      <c r="AP289" s="77" t="str">
        <f t="shared" si="129"/>
        <v>Not Available</v>
      </c>
      <c r="AQ289" s="77" t="str">
        <f t="shared" si="130"/>
        <v>Not Available</v>
      </c>
      <c r="AR289" s="77" t="str">
        <f t="shared" si="131"/>
        <v>Not Available</v>
      </c>
      <c r="AS289" s="77" t="str">
        <f t="shared" si="132"/>
        <v>Not Available</v>
      </c>
      <c r="AT289" s="77" t="str">
        <f t="shared" si="133"/>
        <v>Not Available</v>
      </c>
      <c r="AU289" s="77" t="str">
        <f t="shared" si="134"/>
        <v>Not Available</v>
      </c>
      <c r="AV289" s="77" t="str">
        <f t="shared" si="135"/>
        <v>Not Available</v>
      </c>
      <c r="AW289" s="77" t="str">
        <f t="shared" si="136"/>
        <v>Not Available</v>
      </c>
      <c r="AX289" s="77" t="str">
        <f t="shared" si="137"/>
        <v>Not Available</v>
      </c>
      <c r="AY289" s="77" t="str">
        <f t="shared" si="138"/>
        <v>Not Available</v>
      </c>
      <c r="AZ289" s="77" t="str">
        <f t="shared" si="139"/>
        <v>Not Available</v>
      </c>
      <c r="BA289" s="77" t="str">
        <f t="shared" si="140"/>
        <v>Not Available</v>
      </c>
      <c r="BB289" s="77" t="str">
        <f t="shared" si="141"/>
        <v>Not Available</v>
      </c>
      <c r="BC289" s="77" t="str">
        <f t="shared" si="142"/>
        <v>Not Available</v>
      </c>
      <c r="BD289" s="77" t="str">
        <f t="shared" si="143"/>
        <v>Not Available</v>
      </c>
      <c r="BE289" s="65" t="str">
        <f t="shared" si="122"/>
        <v>N/A</v>
      </c>
      <c r="BF289" s="65" t="e">
        <f t="shared" si="123"/>
        <v>#VALUE!</v>
      </c>
      <c r="BG289" s="47" t="s">
        <v>25126</v>
      </c>
      <c r="BH289" s="61" t="str">
        <f>VLOOKUP($H289,'Code Type Lookup'!$A$2:$G$17237,7,FALSE)</f>
        <v>Laboratory &amp; Pathology Services</v>
      </c>
      <c r="BI289">
        <v>80053</v>
      </c>
      <c r="BJ289">
        <v>301</v>
      </c>
      <c r="BK289" s="47"/>
    </row>
    <row r="290" spans="1:63" x14ac:dyDescent="0.3">
      <c r="B290" s="61" t="str">
        <f t="shared" si="116"/>
        <v>Clinical Laboratory &amp; Pathology Procedures-Complete blood cell count (red cells, white blood cell, platelets), automated test and automated differential white blood cell count-85025</v>
      </c>
      <c r="C290" s="61" t="str">
        <f t="shared" si="117"/>
        <v>83735-0301</v>
      </c>
      <c r="D290" s="47" t="s">
        <v>595</v>
      </c>
      <c r="E290" s="47" t="s">
        <v>187</v>
      </c>
      <c r="F290" s="61" t="str">
        <f>IFERROR(VLOOKUP($H290,'Code Type Lookup'!$A$2:$F$17237,6,FALSE),G290)</f>
        <v>Clinical Laboratory &amp; Pathology Procedures</v>
      </c>
      <c r="G290" s="61" t="str">
        <f>IFERROR(VLOOKUP($H290,'Plain Language Descriptions'!$A$2:$B$4913,2,FALSE),VLOOKUP($I290,'Code Type Lookup'!$L$2:$M$48,2,FALSE))</f>
        <v>Complete blood cell count (red cells, white blood cell, platelets), automated test and automated differential white blood cell count</v>
      </c>
      <c r="H290" s="62" t="s">
        <v>210</v>
      </c>
      <c r="I290" s="66" t="s">
        <v>211</v>
      </c>
      <c r="J290" s="63" t="s">
        <v>67</v>
      </c>
      <c r="K290" s="72">
        <v>157</v>
      </c>
      <c r="L290" s="61">
        <f t="shared" si="120"/>
        <v>4</v>
      </c>
      <c r="M290" s="47" t="s">
        <v>47</v>
      </c>
      <c r="N290" s="61">
        <f t="shared" si="121"/>
        <v>0</v>
      </c>
      <c r="O290" s="61" t="str">
        <f t="shared" si="118"/>
        <v>0305-85025 0301-83735</v>
      </c>
      <c r="P290" s="65" t="str">
        <f t="shared" si="119"/>
        <v>30585025</v>
      </c>
      <c r="Q290" s="64" t="e">
        <f>INDEX(#REF!,MATCH(P290,#REF!,0))</f>
        <v>#REF!</v>
      </c>
      <c r="R290" s="64" t="e">
        <f>INDEX(#REF!,MATCH($P290,#REF!,0))</f>
        <v>#REF!</v>
      </c>
      <c r="S290" s="64" t="e">
        <f>INDEX(#REF!,MATCH($P290,#REF!,0))</f>
        <v>#REF!</v>
      </c>
      <c r="T290" s="64" t="e">
        <f>INDEX(#REF!,MATCH($P290,#REF!,0))</f>
        <v>#REF!</v>
      </c>
      <c r="U290" s="64" t="e">
        <f>INDEX(#REF!,MATCH($P290,#REF!,0))</f>
        <v>#REF!</v>
      </c>
      <c r="V290" s="64" t="e">
        <f>INDEX(#REF!,MATCH($P290,#REF!,0))</f>
        <v>#REF!</v>
      </c>
      <c r="W290" s="64" t="e">
        <f>INDEX(#REF!,MATCH($P290,#REF!,0))</f>
        <v>#REF!</v>
      </c>
      <c r="X290" s="64" t="e">
        <f>INDEX(#REF!,MATCH($P290,#REF!,0))</f>
        <v>#REF!</v>
      </c>
      <c r="Y290" s="64" t="e">
        <f>INDEX(#REF!,MATCH($P290,#REF!,0))</f>
        <v>#REF!</v>
      </c>
      <c r="Z290" s="64" t="e">
        <f>INDEX(#REF!,MATCH($P290,#REF!,0))</f>
        <v>#REF!</v>
      </c>
      <c r="AA290" s="64" t="e">
        <f>INDEX(#REF!,MATCH($P290,#REF!,0))</f>
        <v>#REF!</v>
      </c>
      <c r="AB290" s="64" t="e">
        <f>INDEX(#REF!,MATCH($P290,#REF!,0))</f>
        <v>#REF!</v>
      </c>
      <c r="AC290" s="64" t="e">
        <f>INDEX(#REF!,MATCH($P290,#REF!,0))</f>
        <v>#REF!</v>
      </c>
      <c r="AD290" s="64" t="e">
        <f>INDEX(#REF!,MATCH($P290,#REF!,0))</f>
        <v>#REF!</v>
      </c>
      <c r="AE290" s="64" t="e">
        <f>INDEX(#REF!,MATCH($P290,#REF!,0))</f>
        <v>#REF!</v>
      </c>
      <c r="AF290" s="64" t="e">
        <f>INDEX(#REF!,MATCH($P290,#REF!,0))</f>
        <v>#REF!</v>
      </c>
      <c r="AG290" s="64" t="e">
        <f>INDEX(#REF!,MATCH($P290,#REF!,0))</f>
        <v>#REF!</v>
      </c>
      <c r="AH290" s="64" t="e">
        <f>INDEX(#REF!,MATCH($P290,#REF!,0))</f>
        <v>#REF!</v>
      </c>
      <c r="AI290" s="64" t="e">
        <f>INDEX(#REF!,MATCH($P290,#REF!,0))</f>
        <v>#REF!</v>
      </c>
      <c r="AJ290" s="64" t="e">
        <f>INDEX(#REF!,MATCH(P290,#REF!,0))</f>
        <v>#REF!</v>
      </c>
      <c r="AK290" s="77" t="str">
        <f t="shared" si="124"/>
        <v>Not Available</v>
      </c>
      <c r="AL290" s="77" t="str">
        <f t="shared" si="125"/>
        <v>Not Available</v>
      </c>
      <c r="AM290" s="77" t="str">
        <f t="shared" si="126"/>
        <v>Not Available</v>
      </c>
      <c r="AN290" s="77" t="str">
        <f t="shared" si="127"/>
        <v>Not Available</v>
      </c>
      <c r="AO290" s="77" t="str">
        <f t="shared" si="128"/>
        <v>Not Available</v>
      </c>
      <c r="AP290" s="77" t="str">
        <f t="shared" si="129"/>
        <v>Not Available</v>
      </c>
      <c r="AQ290" s="77" t="str">
        <f t="shared" si="130"/>
        <v>Not Available</v>
      </c>
      <c r="AR290" s="77" t="str">
        <f t="shared" si="131"/>
        <v>Not Available</v>
      </c>
      <c r="AS290" s="77" t="str">
        <f t="shared" si="132"/>
        <v>Not Available</v>
      </c>
      <c r="AT290" s="77" t="str">
        <f t="shared" si="133"/>
        <v>Not Available</v>
      </c>
      <c r="AU290" s="77" t="str">
        <f t="shared" si="134"/>
        <v>Not Available</v>
      </c>
      <c r="AV290" s="77" t="str">
        <f t="shared" si="135"/>
        <v>Not Available</v>
      </c>
      <c r="AW290" s="77" t="str">
        <f t="shared" si="136"/>
        <v>Not Available</v>
      </c>
      <c r="AX290" s="77" t="str">
        <f t="shared" si="137"/>
        <v>Not Available</v>
      </c>
      <c r="AY290" s="77" t="str">
        <f t="shared" si="138"/>
        <v>Not Available</v>
      </c>
      <c r="AZ290" s="77" t="str">
        <f t="shared" si="139"/>
        <v>Not Available</v>
      </c>
      <c r="BA290" s="77" t="str">
        <f t="shared" si="140"/>
        <v>Not Available</v>
      </c>
      <c r="BB290" s="77" t="str">
        <f t="shared" si="141"/>
        <v>Not Available</v>
      </c>
      <c r="BC290" s="77" t="str">
        <f t="shared" si="142"/>
        <v>Not Available</v>
      </c>
      <c r="BD290" s="77" t="str">
        <f t="shared" si="143"/>
        <v>Not Available</v>
      </c>
      <c r="BE290" s="65" t="str">
        <f t="shared" si="122"/>
        <v>N/A</v>
      </c>
      <c r="BF290" s="65" t="e">
        <f t="shared" si="123"/>
        <v>#VALUE!</v>
      </c>
      <c r="BG290" s="47" t="s">
        <v>26695</v>
      </c>
      <c r="BH290" s="61" t="str">
        <f>VLOOKUP($H290,'Code Type Lookup'!$A$2:$G$17237,7,FALSE)</f>
        <v>Laboratory &amp; Pathology Services</v>
      </c>
      <c r="BI290">
        <v>85025</v>
      </c>
      <c r="BJ290">
        <v>305</v>
      </c>
      <c r="BK290" s="47"/>
    </row>
    <row r="291" spans="1:63" x14ac:dyDescent="0.3">
      <c r="B291" s="61" t="str">
        <f t="shared" si="116"/>
        <v>Clinical Laboratory &amp; Pathology Procedures-Lab Test on Blood-83930</v>
      </c>
      <c r="C291" s="61" t="str">
        <f t="shared" si="117"/>
        <v>83930-0301</v>
      </c>
      <c r="D291" s="47" t="s">
        <v>33873</v>
      </c>
      <c r="E291" s="47" t="s">
        <v>171</v>
      </c>
      <c r="F291" s="61" t="str">
        <f>IFERROR(VLOOKUP($H291,'Code Type Lookup'!$A$2:$F$17237,6,FALSE),G291)</f>
        <v>Clinical Laboratory &amp; Pathology Procedures</v>
      </c>
      <c r="G291" s="61" t="str">
        <f>IFERROR(VLOOKUP($H291,'Plain Language Descriptions'!$A$2:$B$4913,2,FALSE),VLOOKUP($I291,'Code Type Lookup'!$L$2:$M$48,2,FALSE))</f>
        <v>Lab Test on Blood</v>
      </c>
      <c r="H291" s="62" t="s">
        <v>26427</v>
      </c>
      <c r="I291" s="66" t="s">
        <v>208</v>
      </c>
      <c r="J291" s="63" t="s">
        <v>33873</v>
      </c>
      <c r="K291" s="72">
        <v>129</v>
      </c>
      <c r="L291" s="61">
        <f t="shared" si="120"/>
        <v>1</v>
      </c>
      <c r="M291" s="47" t="s">
        <v>51</v>
      </c>
      <c r="N291" s="61">
        <f t="shared" si="121"/>
        <v>1</v>
      </c>
      <c r="O291" s="61" t="str">
        <f t="shared" si="118"/>
        <v>0301-83930 0301-83930</v>
      </c>
      <c r="P291" s="65" t="str">
        <f t="shared" si="119"/>
        <v>30183930</v>
      </c>
      <c r="Q291" s="64" t="e">
        <f>INDEX(#REF!,MATCH(P291,#REF!,0))</f>
        <v>#REF!</v>
      </c>
      <c r="R291" s="64" t="e">
        <f>INDEX(#REF!,MATCH($P291,#REF!,0))</f>
        <v>#REF!</v>
      </c>
      <c r="S291" s="64" t="e">
        <f>INDEX(#REF!,MATCH($P291,#REF!,0))</f>
        <v>#REF!</v>
      </c>
      <c r="T291" s="64" t="e">
        <f>INDEX(#REF!,MATCH($P291,#REF!,0))</f>
        <v>#REF!</v>
      </c>
      <c r="U291" s="64" t="e">
        <f>INDEX(#REF!,MATCH($P291,#REF!,0))</f>
        <v>#REF!</v>
      </c>
      <c r="V291" s="64" t="e">
        <f>INDEX(#REF!,MATCH($P291,#REF!,0))</f>
        <v>#REF!</v>
      </c>
      <c r="W291" s="64" t="e">
        <f>INDEX(#REF!,MATCH($P291,#REF!,0))</f>
        <v>#REF!</v>
      </c>
      <c r="X291" s="64" t="e">
        <f>INDEX(#REF!,MATCH($P291,#REF!,0))</f>
        <v>#REF!</v>
      </c>
      <c r="Y291" s="64" t="e">
        <f>INDEX(#REF!,MATCH($P291,#REF!,0))</f>
        <v>#REF!</v>
      </c>
      <c r="Z291" s="64" t="e">
        <f>INDEX(#REF!,MATCH($P291,#REF!,0))</f>
        <v>#REF!</v>
      </c>
      <c r="AA291" s="64" t="e">
        <f>INDEX(#REF!,MATCH($P291,#REF!,0))</f>
        <v>#REF!</v>
      </c>
      <c r="AB291" s="64" t="e">
        <f>INDEX(#REF!,MATCH($P291,#REF!,0))</f>
        <v>#REF!</v>
      </c>
      <c r="AC291" s="64" t="e">
        <f>INDEX(#REF!,MATCH($P291,#REF!,0))</f>
        <v>#REF!</v>
      </c>
      <c r="AD291" s="64" t="e">
        <f>INDEX(#REF!,MATCH($P291,#REF!,0))</f>
        <v>#REF!</v>
      </c>
      <c r="AE291" s="64" t="e">
        <f>INDEX(#REF!,MATCH($P291,#REF!,0))</f>
        <v>#REF!</v>
      </c>
      <c r="AF291" s="64" t="e">
        <f>INDEX(#REF!,MATCH($P291,#REF!,0))</f>
        <v>#REF!</v>
      </c>
      <c r="AG291" s="64" t="e">
        <f>INDEX(#REF!,MATCH($P291,#REF!,0))</f>
        <v>#REF!</v>
      </c>
      <c r="AH291" s="64" t="e">
        <f>INDEX(#REF!,MATCH($P291,#REF!,0))</f>
        <v>#REF!</v>
      </c>
      <c r="AI291" s="64" t="e">
        <f>INDEX(#REF!,MATCH($P291,#REF!,0))</f>
        <v>#REF!</v>
      </c>
      <c r="AJ291" s="64" t="e">
        <f>INDEX(#REF!,MATCH(P291,#REF!,0))</f>
        <v>#REF!</v>
      </c>
      <c r="AK291" s="77" t="str">
        <f t="shared" si="124"/>
        <v>Not Available</v>
      </c>
      <c r="AL291" s="77" t="str">
        <f t="shared" si="125"/>
        <v>Not Available</v>
      </c>
      <c r="AM291" s="77" t="str">
        <f t="shared" si="126"/>
        <v>Not Available</v>
      </c>
      <c r="AN291" s="77" t="str">
        <f t="shared" si="127"/>
        <v>Not Available</v>
      </c>
      <c r="AO291" s="77" t="str">
        <f t="shared" si="128"/>
        <v>Not Available</v>
      </c>
      <c r="AP291" s="77" t="str">
        <f t="shared" si="129"/>
        <v>Not Available</v>
      </c>
      <c r="AQ291" s="77" t="str">
        <f t="shared" si="130"/>
        <v>Not Available</v>
      </c>
      <c r="AR291" s="77" t="str">
        <f t="shared" si="131"/>
        <v>Not Available</v>
      </c>
      <c r="AS291" s="77" t="str">
        <f t="shared" si="132"/>
        <v>Not Available</v>
      </c>
      <c r="AT291" s="77" t="str">
        <f t="shared" si="133"/>
        <v>Not Available</v>
      </c>
      <c r="AU291" s="77" t="str">
        <f t="shared" si="134"/>
        <v>Not Available</v>
      </c>
      <c r="AV291" s="77" t="str">
        <f t="shared" si="135"/>
        <v>Not Available</v>
      </c>
      <c r="AW291" s="77" t="str">
        <f t="shared" si="136"/>
        <v>Not Available</v>
      </c>
      <c r="AX291" s="77" t="str">
        <f t="shared" si="137"/>
        <v>Not Available</v>
      </c>
      <c r="AY291" s="77" t="str">
        <f t="shared" si="138"/>
        <v>Not Available</v>
      </c>
      <c r="AZ291" s="77" t="str">
        <f t="shared" si="139"/>
        <v>Not Available</v>
      </c>
      <c r="BA291" s="77" t="str">
        <f t="shared" si="140"/>
        <v>Not Available</v>
      </c>
      <c r="BB291" s="77" t="str">
        <f t="shared" si="141"/>
        <v>Not Available</v>
      </c>
      <c r="BC291" s="77" t="str">
        <f t="shared" si="142"/>
        <v>Not Available</v>
      </c>
      <c r="BD291" s="77" t="str">
        <f t="shared" si="143"/>
        <v>Not Available</v>
      </c>
      <c r="BE291" s="65">
        <f t="shared" si="122"/>
        <v>2</v>
      </c>
      <c r="BF291" s="65">
        <f t="shared" si="123"/>
        <v>1</v>
      </c>
      <c r="BG291" s="47" t="s">
        <v>26428</v>
      </c>
      <c r="BH291" s="61" t="str">
        <f>VLOOKUP($H291,'Code Type Lookup'!$A$2:$G$17237,7,FALSE)</f>
        <v>Laboratory &amp; Pathology Services</v>
      </c>
      <c r="BI291">
        <v>83930</v>
      </c>
      <c r="BJ291">
        <v>301</v>
      </c>
      <c r="BK291" s="47"/>
    </row>
    <row r="292" spans="1:63" x14ac:dyDescent="0.3">
      <c r="B292" s="61" t="str">
        <f t="shared" si="116"/>
        <v>Clinical Laboratory &amp; Pathology Procedures-Phosphate level-84100</v>
      </c>
      <c r="C292" s="61" t="str">
        <f t="shared" si="117"/>
        <v>84100-0301</v>
      </c>
      <c r="D292" s="47" t="s">
        <v>31042</v>
      </c>
      <c r="E292" s="47" t="s">
        <v>171</v>
      </c>
      <c r="F292" s="61" t="str">
        <f>IFERROR(VLOOKUP($H292,'Code Type Lookup'!$A$2:$F$17237,6,FALSE),G292)</f>
        <v>Clinical Laboratory &amp; Pathology Procedures</v>
      </c>
      <c r="G292" s="61" t="str">
        <f>IFERROR(VLOOKUP($H292,'Plain Language Descriptions'!$A$2:$B$4913,2,FALSE),VLOOKUP($I292,'Code Type Lookup'!$L$2:$M$48,2,FALSE))</f>
        <v>Phosphate level</v>
      </c>
      <c r="H292" s="62" t="s">
        <v>26467</v>
      </c>
      <c r="I292" s="66" t="s">
        <v>208</v>
      </c>
      <c r="J292" s="63" t="s">
        <v>31042</v>
      </c>
      <c r="K292" s="72">
        <v>86</v>
      </c>
      <c r="L292" s="61">
        <f t="shared" si="120"/>
        <v>4</v>
      </c>
      <c r="M292" s="47" t="s">
        <v>51</v>
      </c>
      <c r="N292" s="61">
        <f t="shared" si="121"/>
        <v>1</v>
      </c>
      <c r="O292" s="61" t="str">
        <f t="shared" si="118"/>
        <v>0301-84100 0301-84100</v>
      </c>
      <c r="P292" s="65" t="str">
        <f t="shared" si="119"/>
        <v>30184100</v>
      </c>
      <c r="Q292" s="64" t="e">
        <f>INDEX(#REF!,MATCH(P292,#REF!,0))</f>
        <v>#REF!</v>
      </c>
      <c r="R292" s="64" t="e">
        <f>INDEX(#REF!,MATCH($P292,#REF!,0))</f>
        <v>#REF!</v>
      </c>
      <c r="S292" s="64" t="e">
        <f>INDEX(#REF!,MATCH($P292,#REF!,0))</f>
        <v>#REF!</v>
      </c>
      <c r="T292" s="64" t="e">
        <f>INDEX(#REF!,MATCH($P292,#REF!,0))</f>
        <v>#REF!</v>
      </c>
      <c r="U292" s="64" t="e">
        <f>INDEX(#REF!,MATCH($P292,#REF!,0))</f>
        <v>#REF!</v>
      </c>
      <c r="V292" s="64" t="e">
        <f>INDEX(#REF!,MATCH($P292,#REF!,0))</f>
        <v>#REF!</v>
      </c>
      <c r="W292" s="64" t="e">
        <f>INDEX(#REF!,MATCH($P292,#REF!,0))</f>
        <v>#REF!</v>
      </c>
      <c r="X292" s="64" t="e">
        <f>INDEX(#REF!,MATCH($P292,#REF!,0))</f>
        <v>#REF!</v>
      </c>
      <c r="Y292" s="64" t="e">
        <f>INDEX(#REF!,MATCH($P292,#REF!,0))</f>
        <v>#REF!</v>
      </c>
      <c r="Z292" s="64" t="e">
        <f>INDEX(#REF!,MATCH($P292,#REF!,0))</f>
        <v>#REF!</v>
      </c>
      <c r="AA292" s="64" t="e">
        <f>INDEX(#REF!,MATCH($P292,#REF!,0))</f>
        <v>#REF!</v>
      </c>
      <c r="AB292" s="64" t="e">
        <f>INDEX(#REF!,MATCH($P292,#REF!,0))</f>
        <v>#REF!</v>
      </c>
      <c r="AC292" s="64" t="e">
        <f>INDEX(#REF!,MATCH($P292,#REF!,0))</f>
        <v>#REF!</v>
      </c>
      <c r="AD292" s="64" t="e">
        <f>INDEX(#REF!,MATCH($P292,#REF!,0))</f>
        <v>#REF!</v>
      </c>
      <c r="AE292" s="64" t="e">
        <f>INDEX(#REF!,MATCH($P292,#REF!,0))</f>
        <v>#REF!</v>
      </c>
      <c r="AF292" s="64" t="e">
        <f>INDEX(#REF!,MATCH($P292,#REF!,0))</f>
        <v>#REF!</v>
      </c>
      <c r="AG292" s="64" t="e">
        <f>INDEX(#REF!,MATCH($P292,#REF!,0))</f>
        <v>#REF!</v>
      </c>
      <c r="AH292" s="64" t="e">
        <f>INDEX(#REF!,MATCH($P292,#REF!,0))</f>
        <v>#REF!</v>
      </c>
      <c r="AI292" s="64" t="e">
        <f>INDEX(#REF!,MATCH($P292,#REF!,0))</f>
        <v>#REF!</v>
      </c>
      <c r="AJ292" s="64" t="e">
        <f>INDEX(#REF!,MATCH(P292,#REF!,0))</f>
        <v>#REF!</v>
      </c>
      <c r="AK292" s="77" t="str">
        <f t="shared" si="124"/>
        <v>Not Available</v>
      </c>
      <c r="AL292" s="77" t="str">
        <f t="shared" si="125"/>
        <v>Not Available</v>
      </c>
      <c r="AM292" s="77" t="str">
        <f t="shared" si="126"/>
        <v>Not Available</v>
      </c>
      <c r="AN292" s="77" t="str">
        <f t="shared" si="127"/>
        <v>Not Available</v>
      </c>
      <c r="AO292" s="77" t="str">
        <f t="shared" si="128"/>
        <v>Not Available</v>
      </c>
      <c r="AP292" s="77" t="str">
        <f t="shared" si="129"/>
        <v>Not Available</v>
      </c>
      <c r="AQ292" s="77" t="str">
        <f t="shared" si="130"/>
        <v>Not Available</v>
      </c>
      <c r="AR292" s="77" t="str">
        <f t="shared" si="131"/>
        <v>Not Available</v>
      </c>
      <c r="AS292" s="77" t="str">
        <f t="shared" si="132"/>
        <v>Not Available</v>
      </c>
      <c r="AT292" s="77" t="str">
        <f t="shared" si="133"/>
        <v>Not Available</v>
      </c>
      <c r="AU292" s="77" t="str">
        <f t="shared" si="134"/>
        <v>Not Available</v>
      </c>
      <c r="AV292" s="77" t="str">
        <f t="shared" si="135"/>
        <v>Not Available</v>
      </c>
      <c r="AW292" s="77" t="str">
        <f t="shared" si="136"/>
        <v>Not Available</v>
      </c>
      <c r="AX292" s="77" t="str">
        <f t="shared" si="137"/>
        <v>Not Available</v>
      </c>
      <c r="AY292" s="77" t="str">
        <f t="shared" si="138"/>
        <v>Not Available</v>
      </c>
      <c r="AZ292" s="77" t="str">
        <f t="shared" si="139"/>
        <v>Not Available</v>
      </c>
      <c r="BA292" s="77" t="str">
        <f t="shared" si="140"/>
        <v>Not Available</v>
      </c>
      <c r="BB292" s="77" t="str">
        <f t="shared" si="141"/>
        <v>Not Available</v>
      </c>
      <c r="BC292" s="77" t="str">
        <f t="shared" si="142"/>
        <v>Not Available</v>
      </c>
      <c r="BD292" s="77" t="str">
        <f t="shared" si="143"/>
        <v>Not Available</v>
      </c>
      <c r="BE292" s="65">
        <f t="shared" si="122"/>
        <v>6</v>
      </c>
      <c r="BF292" s="65">
        <f t="shared" si="123"/>
        <v>2</v>
      </c>
      <c r="BG292" s="47" t="s">
        <v>26468</v>
      </c>
      <c r="BH292" s="61" t="str">
        <f>VLOOKUP($H292,'Code Type Lookup'!$A$2:$G$17237,7,FALSE)</f>
        <v>Laboratory &amp; Pathology Services</v>
      </c>
      <c r="BI292">
        <v>84100</v>
      </c>
      <c r="BJ292">
        <v>301</v>
      </c>
      <c r="BK292" s="47"/>
    </row>
    <row r="293" spans="1:63" s="58" customFormat="1" x14ac:dyDescent="0.3">
      <c r="A293"/>
      <c r="B293" s="61" t="str">
        <f t="shared" si="116"/>
        <v>Clinical Laboratory &amp; Pathology Procedures-Magnesium level-83735</v>
      </c>
      <c r="C293" s="61" t="str">
        <f t="shared" si="117"/>
        <v>84100-0301</v>
      </c>
      <c r="D293" s="47" t="s">
        <v>31042</v>
      </c>
      <c r="E293" s="47" t="s">
        <v>187</v>
      </c>
      <c r="F293" s="61" t="str">
        <f>IFERROR(VLOOKUP($H293,'Code Type Lookup'!$A$2:$F$17237,6,FALSE),G293)</f>
        <v>Clinical Laboratory &amp; Pathology Procedures</v>
      </c>
      <c r="G293" s="61" t="str">
        <f>IFERROR(VLOOKUP($H293,'Plain Language Descriptions'!$A$2:$B$4913,2,FALSE),VLOOKUP($I293,'Code Type Lookup'!$L$2:$M$48,2,FALSE))</f>
        <v>Magnesium level</v>
      </c>
      <c r="H293" s="62" t="s">
        <v>597</v>
      </c>
      <c r="I293" s="66" t="s">
        <v>208</v>
      </c>
      <c r="J293" s="63" t="s">
        <v>595</v>
      </c>
      <c r="K293" s="72">
        <v>163</v>
      </c>
      <c r="L293" s="61">
        <f t="shared" si="120"/>
        <v>4</v>
      </c>
      <c r="M293" s="47" t="s">
        <v>47</v>
      </c>
      <c r="N293" s="61">
        <f t="shared" si="121"/>
        <v>0</v>
      </c>
      <c r="O293" s="61" t="str">
        <f t="shared" si="118"/>
        <v>0301-83735 0301-84100</v>
      </c>
      <c r="P293" s="65" t="str">
        <f t="shared" si="119"/>
        <v>30183735</v>
      </c>
      <c r="Q293" s="64" t="e">
        <f>INDEX(#REF!,MATCH(P293,#REF!,0))</f>
        <v>#REF!</v>
      </c>
      <c r="R293" s="64" t="e">
        <f>INDEX(#REF!,MATCH($P293,#REF!,0))</f>
        <v>#REF!</v>
      </c>
      <c r="S293" s="64" t="e">
        <f>INDEX(#REF!,MATCH($P293,#REF!,0))</f>
        <v>#REF!</v>
      </c>
      <c r="T293" s="64" t="e">
        <f>INDEX(#REF!,MATCH($P293,#REF!,0))</f>
        <v>#REF!</v>
      </c>
      <c r="U293" s="64" t="e">
        <f>INDEX(#REF!,MATCH($P293,#REF!,0))</f>
        <v>#REF!</v>
      </c>
      <c r="V293" s="64" t="e">
        <f>INDEX(#REF!,MATCH($P293,#REF!,0))</f>
        <v>#REF!</v>
      </c>
      <c r="W293" s="64" t="e">
        <f>INDEX(#REF!,MATCH($P293,#REF!,0))</f>
        <v>#REF!</v>
      </c>
      <c r="X293" s="64" t="e">
        <f>INDEX(#REF!,MATCH($P293,#REF!,0))</f>
        <v>#REF!</v>
      </c>
      <c r="Y293" s="64" t="e">
        <f>INDEX(#REF!,MATCH($P293,#REF!,0))</f>
        <v>#REF!</v>
      </c>
      <c r="Z293" s="64" t="e">
        <f>INDEX(#REF!,MATCH($P293,#REF!,0))</f>
        <v>#REF!</v>
      </c>
      <c r="AA293" s="64" t="e">
        <f>INDEX(#REF!,MATCH($P293,#REF!,0))</f>
        <v>#REF!</v>
      </c>
      <c r="AB293" s="64" t="e">
        <f>INDEX(#REF!,MATCH($P293,#REF!,0))</f>
        <v>#REF!</v>
      </c>
      <c r="AC293" s="64" t="e">
        <f>INDEX(#REF!,MATCH($P293,#REF!,0))</f>
        <v>#REF!</v>
      </c>
      <c r="AD293" s="64" t="e">
        <f>INDEX(#REF!,MATCH($P293,#REF!,0))</f>
        <v>#REF!</v>
      </c>
      <c r="AE293" s="64" t="e">
        <f>INDEX(#REF!,MATCH($P293,#REF!,0))</f>
        <v>#REF!</v>
      </c>
      <c r="AF293" s="64" t="e">
        <f>INDEX(#REF!,MATCH($P293,#REF!,0))</f>
        <v>#REF!</v>
      </c>
      <c r="AG293" s="64" t="e">
        <f>INDEX(#REF!,MATCH($P293,#REF!,0))</f>
        <v>#REF!</v>
      </c>
      <c r="AH293" s="64" t="e">
        <f>INDEX(#REF!,MATCH($P293,#REF!,0))</f>
        <v>#REF!</v>
      </c>
      <c r="AI293" s="64" t="e">
        <f>INDEX(#REF!,MATCH($P293,#REF!,0))</f>
        <v>#REF!</v>
      </c>
      <c r="AJ293" s="64" t="e">
        <f>INDEX(#REF!,MATCH(P293,#REF!,0))</f>
        <v>#REF!</v>
      </c>
      <c r="AK293" s="77" t="str">
        <f t="shared" si="124"/>
        <v>Not Available</v>
      </c>
      <c r="AL293" s="77" t="str">
        <f t="shared" si="125"/>
        <v>Not Available</v>
      </c>
      <c r="AM293" s="77" t="str">
        <f t="shared" si="126"/>
        <v>Not Available</v>
      </c>
      <c r="AN293" s="77" t="str">
        <f t="shared" si="127"/>
        <v>Not Available</v>
      </c>
      <c r="AO293" s="77" t="str">
        <f t="shared" si="128"/>
        <v>Not Available</v>
      </c>
      <c r="AP293" s="77" t="str">
        <f t="shared" si="129"/>
        <v>Not Available</v>
      </c>
      <c r="AQ293" s="77" t="str">
        <f t="shared" si="130"/>
        <v>Not Available</v>
      </c>
      <c r="AR293" s="77" t="str">
        <f t="shared" si="131"/>
        <v>Not Available</v>
      </c>
      <c r="AS293" s="77" t="str">
        <f t="shared" si="132"/>
        <v>Not Available</v>
      </c>
      <c r="AT293" s="77" t="str">
        <f t="shared" si="133"/>
        <v>Not Available</v>
      </c>
      <c r="AU293" s="77" t="str">
        <f t="shared" si="134"/>
        <v>Not Available</v>
      </c>
      <c r="AV293" s="77" t="str">
        <f t="shared" si="135"/>
        <v>Not Available</v>
      </c>
      <c r="AW293" s="77" t="str">
        <f t="shared" si="136"/>
        <v>Not Available</v>
      </c>
      <c r="AX293" s="77" t="str">
        <f t="shared" si="137"/>
        <v>Not Available</v>
      </c>
      <c r="AY293" s="77" t="str">
        <f t="shared" si="138"/>
        <v>Not Available</v>
      </c>
      <c r="AZ293" s="77" t="str">
        <f t="shared" si="139"/>
        <v>Not Available</v>
      </c>
      <c r="BA293" s="77" t="str">
        <f t="shared" si="140"/>
        <v>Not Available</v>
      </c>
      <c r="BB293" s="77" t="str">
        <f t="shared" si="141"/>
        <v>Not Available</v>
      </c>
      <c r="BC293" s="77" t="str">
        <f t="shared" si="142"/>
        <v>Not Available</v>
      </c>
      <c r="BD293" s="77" t="str">
        <f t="shared" si="143"/>
        <v>Not Available</v>
      </c>
      <c r="BE293" s="65" t="str">
        <f t="shared" si="122"/>
        <v>N/A</v>
      </c>
      <c r="BF293" s="65" t="e">
        <f t="shared" si="123"/>
        <v>#VALUE!</v>
      </c>
      <c r="BG293" s="47" t="s">
        <v>26387</v>
      </c>
      <c r="BH293" s="61" t="str">
        <f>VLOOKUP($H293,'Code Type Lookup'!$A$2:$G$17237,7,FALSE)</f>
        <v>Laboratory &amp; Pathology Services</v>
      </c>
      <c r="BI293" s="58">
        <v>83735</v>
      </c>
      <c r="BJ293" s="58">
        <v>301</v>
      </c>
      <c r="BK293" s="47"/>
    </row>
    <row r="294" spans="1:63" x14ac:dyDescent="0.3">
      <c r="B294" s="61" t="str">
        <f t="shared" si="116"/>
        <v>Clinical Laboratory &amp; Pathology Procedures-Blood test, comprehensive group of blood chemicals-80053</v>
      </c>
      <c r="C294" s="61" t="str">
        <f t="shared" si="117"/>
        <v>84100-0301</v>
      </c>
      <c r="D294" s="47" t="s">
        <v>31042</v>
      </c>
      <c r="E294" s="47" t="s">
        <v>187</v>
      </c>
      <c r="F294" s="61" t="str">
        <f>IFERROR(VLOOKUP($H294,'Code Type Lookup'!$A$2:$F$17237,6,FALSE),G294)</f>
        <v>Clinical Laboratory &amp; Pathology Procedures</v>
      </c>
      <c r="G294" s="61" t="str">
        <f>IFERROR(VLOOKUP($H294,'Plain Language Descriptions'!$A$2:$B$4913,2,FALSE),VLOOKUP($I294,'Code Type Lookup'!$L$2:$M$48,2,FALSE))</f>
        <v>Blood test, comprehensive group of blood chemicals</v>
      </c>
      <c r="H294" s="62" t="s">
        <v>315</v>
      </c>
      <c r="I294" s="66" t="s">
        <v>208</v>
      </c>
      <c r="J294" s="63" t="s">
        <v>316</v>
      </c>
      <c r="K294" s="72">
        <v>561</v>
      </c>
      <c r="L294" s="61">
        <f t="shared" si="120"/>
        <v>4</v>
      </c>
      <c r="M294" s="47" t="s">
        <v>47</v>
      </c>
      <c r="N294" s="61">
        <f t="shared" si="121"/>
        <v>0</v>
      </c>
      <c r="O294" s="61" t="str">
        <f t="shared" si="118"/>
        <v>0301-80053 0301-84100</v>
      </c>
      <c r="P294" s="65" t="str">
        <f t="shared" si="119"/>
        <v>30180053</v>
      </c>
      <c r="Q294" s="64" t="e">
        <f>INDEX(#REF!,MATCH(P294,#REF!,0))</f>
        <v>#REF!</v>
      </c>
      <c r="R294" s="64" t="e">
        <f>INDEX(#REF!,MATCH($P294,#REF!,0))</f>
        <v>#REF!</v>
      </c>
      <c r="S294" s="64" t="e">
        <f>INDEX(#REF!,MATCH($P294,#REF!,0))</f>
        <v>#REF!</v>
      </c>
      <c r="T294" s="64" t="e">
        <f>INDEX(#REF!,MATCH($P294,#REF!,0))</f>
        <v>#REF!</v>
      </c>
      <c r="U294" s="64" t="e">
        <f>INDEX(#REF!,MATCH($P294,#REF!,0))</f>
        <v>#REF!</v>
      </c>
      <c r="V294" s="64" t="e">
        <f>INDEX(#REF!,MATCH($P294,#REF!,0))</f>
        <v>#REF!</v>
      </c>
      <c r="W294" s="64" t="e">
        <f>INDEX(#REF!,MATCH($P294,#REF!,0))</f>
        <v>#REF!</v>
      </c>
      <c r="X294" s="64" t="e">
        <f>INDEX(#REF!,MATCH($P294,#REF!,0))</f>
        <v>#REF!</v>
      </c>
      <c r="Y294" s="64" t="e">
        <f>INDEX(#REF!,MATCH($P294,#REF!,0))</f>
        <v>#REF!</v>
      </c>
      <c r="Z294" s="64" t="e">
        <f>INDEX(#REF!,MATCH($P294,#REF!,0))</f>
        <v>#REF!</v>
      </c>
      <c r="AA294" s="64" t="e">
        <f>INDEX(#REF!,MATCH($P294,#REF!,0))</f>
        <v>#REF!</v>
      </c>
      <c r="AB294" s="64" t="e">
        <f>INDEX(#REF!,MATCH($P294,#REF!,0))</f>
        <v>#REF!</v>
      </c>
      <c r="AC294" s="64" t="e">
        <f>INDEX(#REF!,MATCH($P294,#REF!,0))</f>
        <v>#REF!</v>
      </c>
      <c r="AD294" s="64" t="e">
        <f>INDEX(#REF!,MATCH($P294,#REF!,0))</f>
        <v>#REF!</v>
      </c>
      <c r="AE294" s="64" t="e">
        <f>INDEX(#REF!,MATCH($P294,#REF!,0))</f>
        <v>#REF!</v>
      </c>
      <c r="AF294" s="64" t="e">
        <f>INDEX(#REF!,MATCH($P294,#REF!,0))</f>
        <v>#REF!</v>
      </c>
      <c r="AG294" s="64" t="e">
        <f>INDEX(#REF!,MATCH($P294,#REF!,0))</f>
        <v>#REF!</v>
      </c>
      <c r="AH294" s="64" t="e">
        <f>INDEX(#REF!,MATCH($P294,#REF!,0))</f>
        <v>#REF!</v>
      </c>
      <c r="AI294" s="64" t="e">
        <f>INDEX(#REF!,MATCH($P294,#REF!,0))</f>
        <v>#REF!</v>
      </c>
      <c r="AJ294" s="64" t="e">
        <f>INDEX(#REF!,MATCH(P294,#REF!,0))</f>
        <v>#REF!</v>
      </c>
      <c r="AK294" s="77" t="str">
        <f t="shared" si="124"/>
        <v>Not Available</v>
      </c>
      <c r="AL294" s="77" t="str">
        <f t="shared" si="125"/>
        <v>Not Available</v>
      </c>
      <c r="AM294" s="77" t="str">
        <f t="shared" si="126"/>
        <v>Not Available</v>
      </c>
      <c r="AN294" s="77" t="str">
        <f t="shared" si="127"/>
        <v>Not Available</v>
      </c>
      <c r="AO294" s="77" t="str">
        <f t="shared" si="128"/>
        <v>Not Available</v>
      </c>
      <c r="AP294" s="77" t="str">
        <f t="shared" si="129"/>
        <v>Not Available</v>
      </c>
      <c r="AQ294" s="77" t="str">
        <f t="shared" si="130"/>
        <v>Not Available</v>
      </c>
      <c r="AR294" s="77" t="str">
        <f t="shared" si="131"/>
        <v>Not Available</v>
      </c>
      <c r="AS294" s="77" t="str">
        <f t="shared" si="132"/>
        <v>Not Available</v>
      </c>
      <c r="AT294" s="77" t="str">
        <f t="shared" si="133"/>
        <v>Not Available</v>
      </c>
      <c r="AU294" s="77" t="str">
        <f t="shared" si="134"/>
        <v>Not Available</v>
      </c>
      <c r="AV294" s="77" t="str">
        <f t="shared" si="135"/>
        <v>Not Available</v>
      </c>
      <c r="AW294" s="77" t="str">
        <f t="shared" si="136"/>
        <v>Not Available</v>
      </c>
      <c r="AX294" s="77" t="str">
        <f t="shared" si="137"/>
        <v>Not Available</v>
      </c>
      <c r="AY294" s="77" t="str">
        <f t="shared" si="138"/>
        <v>Not Available</v>
      </c>
      <c r="AZ294" s="77" t="str">
        <f t="shared" si="139"/>
        <v>Not Available</v>
      </c>
      <c r="BA294" s="77" t="str">
        <f t="shared" si="140"/>
        <v>Not Available</v>
      </c>
      <c r="BB294" s="77" t="str">
        <f t="shared" si="141"/>
        <v>Not Available</v>
      </c>
      <c r="BC294" s="77" t="str">
        <f t="shared" si="142"/>
        <v>Not Available</v>
      </c>
      <c r="BD294" s="77" t="str">
        <f t="shared" si="143"/>
        <v>Not Available</v>
      </c>
      <c r="BE294" s="65" t="str">
        <f t="shared" si="122"/>
        <v>N/A</v>
      </c>
      <c r="BF294" s="65" t="e">
        <f t="shared" si="123"/>
        <v>#VALUE!</v>
      </c>
      <c r="BG294" s="47" t="s">
        <v>25126</v>
      </c>
      <c r="BH294" s="61" t="str">
        <f>VLOOKUP($H294,'Code Type Lookup'!$A$2:$G$17237,7,FALSE)</f>
        <v>Laboratory &amp; Pathology Services</v>
      </c>
      <c r="BI294">
        <v>80053</v>
      </c>
      <c r="BJ294">
        <v>301</v>
      </c>
      <c r="BK294" s="47"/>
    </row>
    <row r="295" spans="1:63" x14ac:dyDescent="0.3">
      <c r="B295" s="61" t="str">
        <f t="shared" si="116"/>
        <v>Clinical Laboratory &amp; Pathology Procedures-Complete blood cell count (red cells, white blood cell, platelets), automated test and automated differential white blood cell count-85025</v>
      </c>
      <c r="C295" s="61" t="str">
        <f t="shared" si="117"/>
        <v>84100-0301</v>
      </c>
      <c r="D295" s="47" t="s">
        <v>31042</v>
      </c>
      <c r="E295" s="47" t="s">
        <v>187</v>
      </c>
      <c r="F295" s="61" t="str">
        <f>IFERROR(VLOOKUP($H295,'Code Type Lookup'!$A$2:$F$17237,6,FALSE),G295)</f>
        <v>Clinical Laboratory &amp; Pathology Procedures</v>
      </c>
      <c r="G295" s="61" t="str">
        <f>IFERROR(VLOOKUP($H295,'Plain Language Descriptions'!$A$2:$B$4913,2,FALSE),VLOOKUP($I295,'Code Type Lookup'!$L$2:$M$48,2,FALSE))</f>
        <v>Complete blood cell count (red cells, white blood cell, platelets), automated test and automated differential white blood cell count</v>
      </c>
      <c r="H295" s="62" t="s">
        <v>210</v>
      </c>
      <c r="I295" s="66" t="s">
        <v>211</v>
      </c>
      <c r="J295" s="63" t="s">
        <v>67</v>
      </c>
      <c r="K295" s="72">
        <v>157</v>
      </c>
      <c r="L295" s="61">
        <f t="shared" si="120"/>
        <v>4</v>
      </c>
      <c r="M295" s="47" t="s">
        <v>47</v>
      </c>
      <c r="N295" s="61">
        <f t="shared" si="121"/>
        <v>0</v>
      </c>
      <c r="O295" s="61" t="str">
        <f t="shared" si="118"/>
        <v>0305-85025 0301-84100</v>
      </c>
      <c r="P295" s="65" t="str">
        <f t="shared" si="119"/>
        <v>30585025</v>
      </c>
      <c r="Q295" s="64" t="e">
        <f>INDEX(#REF!,MATCH(P295,#REF!,0))</f>
        <v>#REF!</v>
      </c>
      <c r="R295" s="64" t="e">
        <f>INDEX(#REF!,MATCH($P295,#REF!,0))</f>
        <v>#REF!</v>
      </c>
      <c r="S295" s="64" t="e">
        <f>INDEX(#REF!,MATCH($P295,#REF!,0))</f>
        <v>#REF!</v>
      </c>
      <c r="T295" s="64" t="e">
        <f>INDEX(#REF!,MATCH($P295,#REF!,0))</f>
        <v>#REF!</v>
      </c>
      <c r="U295" s="64" t="e">
        <f>INDEX(#REF!,MATCH($P295,#REF!,0))</f>
        <v>#REF!</v>
      </c>
      <c r="V295" s="64" t="e">
        <f>INDEX(#REF!,MATCH($P295,#REF!,0))</f>
        <v>#REF!</v>
      </c>
      <c r="W295" s="64" t="e">
        <f>INDEX(#REF!,MATCH($P295,#REF!,0))</f>
        <v>#REF!</v>
      </c>
      <c r="X295" s="64" t="e">
        <f>INDEX(#REF!,MATCH($P295,#REF!,0))</f>
        <v>#REF!</v>
      </c>
      <c r="Y295" s="64" t="e">
        <f>INDEX(#REF!,MATCH($P295,#REF!,0))</f>
        <v>#REF!</v>
      </c>
      <c r="Z295" s="64" t="e">
        <f>INDEX(#REF!,MATCH($P295,#REF!,0))</f>
        <v>#REF!</v>
      </c>
      <c r="AA295" s="64" t="e">
        <f>INDEX(#REF!,MATCH($P295,#REF!,0))</f>
        <v>#REF!</v>
      </c>
      <c r="AB295" s="64" t="e">
        <f>INDEX(#REF!,MATCH($P295,#REF!,0))</f>
        <v>#REF!</v>
      </c>
      <c r="AC295" s="64" t="e">
        <f>INDEX(#REF!,MATCH($P295,#REF!,0))</f>
        <v>#REF!</v>
      </c>
      <c r="AD295" s="64" t="e">
        <f>INDEX(#REF!,MATCH($P295,#REF!,0))</f>
        <v>#REF!</v>
      </c>
      <c r="AE295" s="64" t="e">
        <f>INDEX(#REF!,MATCH($P295,#REF!,0))</f>
        <v>#REF!</v>
      </c>
      <c r="AF295" s="64" t="e">
        <f>INDEX(#REF!,MATCH($P295,#REF!,0))</f>
        <v>#REF!</v>
      </c>
      <c r="AG295" s="64" t="e">
        <f>INDEX(#REF!,MATCH($P295,#REF!,0))</f>
        <v>#REF!</v>
      </c>
      <c r="AH295" s="64" t="e">
        <f>INDEX(#REF!,MATCH($P295,#REF!,0))</f>
        <v>#REF!</v>
      </c>
      <c r="AI295" s="64" t="e">
        <f>INDEX(#REF!,MATCH($P295,#REF!,0))</f>
        <v>#REF!</v>
      </c>
      <c r="AJ295" s="64" t="e">
        <f>INDEX(#REF!,MATCH(P295,#REF!,0))</f>
        <v>#REF!</v>
      </c>
      <c r="AK295" s="77" t="str">
        <f t="shared" si="124"/>
        <v>Not Available</v>
      </c>
      <c r="AL295" s="77" t="str">
        <f t="shared" si="125"/>
        <v>Not Available</v>
      </c>
      <c r="AM295" s="77" t="str">
        <f t="shared" si="126"/>
        <v>Not Available</v>
      </c>
      <c r="AN295" s="77" t="str">
        <f t="shared" si="127"/>
        <v>Not Available</v>
      </c>
      <c r="AO295" s="77" t="str">
        <f t="shared" si="128"/>
        <v>Not Available</v>
      </c>
      <c r="AP295" s="77" t="str">
        <f t="shared" si="129"/>
        <v>Not Available</v>
      </c>
      <c r="AQ295" s="77" t="str">
        <f t="shared" si="130"/>
        <v>Not Available</v>
      </c>
      <c r="AR295" s="77" t="str">
        <f t="shared" si="131"/>
        <v>Not Available</v>
      </c>
      <c r="AS295" s="77" t="str">
        <f t="shared" si="132"/>
        <v>Not Available</v>
      </c>
      <c r="AT295" s="77" t="str">
        <f t="shared" si="133"/>
        <v>Not Available</v>
      </c>
      <c r="AU295" s="77" t="str">
        <f t="shared" si="134"/>
        <v>Not Available</v>
      </c>
      <c r="AV295" s="77" t="str">
        <f t="shared" si="135"/>
        <v>Not Available</v>
      </c>
      <c r="AW295" s="77" t="str">
        <f t="shared" si="136"/>
        <v>Not Available</v>
      </c>
      <c r="AX295" s="77" t="str">
        <f t="shared" si="137"/>
        <v>Not Available</v>
      </c>
      <c r="AY295" s="77" t="str">
        <f t="shared" si="138"/>
        <v>Not Available</v>
      </c>
      <c r="AZ295" s="77" t="str">
        <f t="shared" si="139"/>
        <v>Not Available</v>
      </c>
      <c r="BA295" s="77" t="str">
        <f t="shared" si="140"/>
        <v>Not Available</v>
      </c>
      <c r="BB295" s="77" t="str">
        <f t="shared" si="141"/>
        <v>Not Available</v>
      </c>
      <c r="BC295" s="77" t="str">
        <f t="shared" si="142"/>
        <v>Not Available</v>
      </c>
      <c r="BD295" s="77" t="str">
        <f t="shared" si="143"/>
        <v>Not Available</v>
      </c>
      <c r="BE295" s="65" t="str">
        <f t="shared" si="122"/>
        <v>N/A</v>
      </c>
      <c r="BF295" s="65" t="e">
        <f t="shared" si="123"/>
        <v>#VALUE!</v>
      </c>
      <c r="BG295" s="47" t="s">
        <v>26695</v>
      </c>
      <c r="BH295" s="61" t="str">
        <f>VLOOKUP($H295,'Code Type Lookup'!$A$2:$G$17237,7,FALSE)</f>
        <v>Laboratory &amp; Pathology Services</v>
      </c>
      <c r="BI295">
        <v>85025</v>
      </c>
      <c r="BJ295">
        <v>305</v>
      </c>
      <c r="BK295" s="47"/>
    </row>
    <row r="296" spans="1:63" s="58" customFormat="1" x14ac:dyDescent="0.3">
      <c r="A296"/>
      <c r="B296" s="61" t="str">
        <f t="shared" si="116"/>
        <v>Clinical Laboratory &amp; Pathology Procedures-Prealbumin (protein) level-84134</v>
      </c>
      <c r="C296" s="61" t="str">
        <f t="shared" si="117"/>
        <v>84134-0301</v>
      </c>
      <c r="D296" s="47" t="s">
        <v>33874</v>
      </c>
      <c r="E296" s="47" t="s">
        <v>171</v>
      </c>
      <c r="F296" s="61" t="str">
        <f>IFERROR(VLOOKUP($H296,'Code Type Lookup'!$A$2:$F$17237,6,FALSE),G296)</f>
        <v>Clinical Laboratory &amp; Pathology Procedures</v>
      </c>
      <c r="G296" s="61" t="str">
        <f>IFERROR(VLOOKUP($H296,'Plain Language Descriptions'!$A$2:$B$4913,2,FALSE),VLOOKUP($I296,'Code Type Lookup'!$L$2:$M$48,2,FALSE))</f>
        <v>Prealbumin (protein) level</v>
      </c>
      <c r="H296" s="62" t="s">
        <v>603</v>
      </c>
      <c r="I296" s="66" t="s">
        <v>208</v>
      </c>
      <c r="J296" s="63" t="s">
        <v>33874</v>
      </c>
      <c r="K296" s="72">
        <v>65</v>
      </c>
      <c r="L296" s="61">
        <f t="shared" si="120"/>
        <v>2</v>
      </c>
      <c r="M296" s="47" t="s">
        <v>51</v>
      </c>
      <c r="N296" s="61">
        <f t="shared" si="121"/>
        <v>1</v>
      </c>
      <c r="O296" s="61" t="str">
        <f t="shared" si="118"/>
        <v>0301-84134 0301-84134</v>
      </c>
      <c r="P296" s="65" t="str">
        <f t="shared" si="119"/>
        <v>30184134</v>
      </c>
      <c r="Q296" s="64" t="e">
        <f>INDEX(#REF!,MATCH(P296,#REF!,0))</f>
        <v>#REF!</v>
      </c>
      <c r="R296" s="64" t="e">
        <f>INDEX(#REF!,MATCH($P296,#REF!,0))</f>
        <v>#REF!</v>
      </c>
      <c r="S296" s="64" t="e">
        <f>INDEX(#REF!,MATCH($P296,#REF!,0))</f>
        <v>#REF!</v>
      </c>
      <c r="T296" s="64" t="e">
        <f>INDEX(#REF!,MATCH($P296,#REF!,0))</f>
        <v>#REF!</v>
      </c>
      <c r="U296" s="64" t="e">
        <f>INDEX(#REF!,MATCH($P296,#REF!,0))</f>
        <v>#REF!</v>
      </c>
      <c r="V296" s="64" t="e">
        <f>INDEX(#REF!,MATCH($P296,#REF!,0))</f>
        <v>#REF!</v>
      </c>
      <c r="W296" s="64" t="e">
        <f>INDEX(#REF!,MATCH($P296,#REF!,0))</f>
        <v>#REF!</v>
      </c>
      <c r="X296" s="64" t="e">
        <f>INDEX(#REF!,MATCH($P296,#REF!,0))</f>
        <v>#REF!</v>
      </c>
      <c r="Y296" s="64" t="e">
        <f>INDEX(#REF!,MATCH($P296,#REF!,0))</f>
        <v>#REF!</v>
      </c>
      <c r="Z296" s="64" t="e">
        <f>INDEX(#REF!,MATCH($P296,#REF!,0))</f>
        <v>#REF!</v>
      </c>
      <c r="AA296" s="64" t="e">
        <f>INDEX(#REF!,MATCH($P296,#REF!,0))</f>
        <v>#REF!</v>
      </c>
      <c r="AB296" s="64" t="e">
        <f>INDEX(#REF!,MATCH($P296,#REF!,0))</f>
        <v>#REF!</v>
      </c>
      <c r="AC296" s="64" t="e">
        <f>INDEX(#REF!,MATCH($P296,#REF!,0))</f>
        <v>#REF!</v>
      </c>
      <c r="AD296" s="64" t="e">
        <f>INDEX(#REF!,MATCH($P296,#REF!,0))</f>
        <v>#REF!</v>
      </c>
      <c r="AE296" s="64" t="e">
        <f>INDEX(#REF!,MATCH($P296,#REF!,0))</f>
        <v>#REF!</v>
      </c>
      <c r="AF296" s="64" t="e">
        <f>INDEX(#REF!,MATCH($P296,#REF!,0))</f>
        <v>#REF!</v>
      </c>
      <c r="AG296" s="64" t="e">
        <f>INDEX(#REF!,MATCH($P296,#REF!,0))</f>
        <v>#REF!</v>
      </c>
      <c r="AH296" s="64" t="e">
        <f>INDEX(#REF!,MATCH($P296,#REF!,0))</f>
        <v>#REF!</v>
      </c>
      <c r="AI296" s="64" t="e">
        <f>INDEX(#REF!,MATCH($P296,#REF!,0))</f>
        <v>#REF!</v>
      </c>
      <c r="AJ296" s="64" t="e">
        <f>INDEX(#REF!,MATCH(P296,#REF!,0))</f>
        <v>#REF!</v>
      </c>
      <c r="AK296" s="77" t="str">
        <f t="shared" si="124"/>
        <v>Not Available</v>
      </c>
      <c r="AL296" s="77" t="str">
        <f t="shared" si="125"/>
        <v>Not Available</v>
      </c>
      <c r="AM296" s="77" t="str">
        <f t="shared" si="126"/>
        <v>Not Available</v>
      </c>
      <c r="AN296" s="77" t="str">
        <f t="shared" si="127"/>
        <v>Not Available</v>
      </c>
      <c r="AO296" s="77" t="str">
        <f t="shared" si="128"/>
        <v>Not Available</v>
      </c>
      <c r="AP296" s="77" t="str">
        <f t="shared" si="129"/>
        <v>Not Available</v>
      </c>
      <c r="AQ296" s="77" t="str">
        <f t="shared" si="130"/>
        <v>Not Available</v>
      </c>
      <c r="AR296" s="77" t="str">
        <f t="shared" si="131"/>
        <v>Not Available</v>
      </c>
      <c r="AS296" s="77" t="str">
        <f t="shared" si="132"/>
        <v>Not Available</v>
      </c>
      <c r="AT296" s="77" t="str">
        <f t="shared" si="133"/>
        <v>Not Available</v>
      </c>
      <c r="AU296" s="77" t="str">
        <f t="shared" si="134"/>
        <v>Not Available</v>
      </c>
      <c r="AV296" s="77" t="str">
        <f t="shared" si="135"/>
        <v>Not Available</v>
      </c>
      <c r="AW296" s="77" t="str">
        <f t="shared" si="136"/>
        <v>Not Available</v>
      </c>
      <c r="AX296" s="77" t="str">
        <f t="shared" si="137"/>
        <v>Not Available</v>
      </c>
      <c r="AY296" s="77" t="str">
        <f t="shared" si="138"/>
        <v>Not Available</v>
      </c>
      <c r="AZ296" s="77" t="str">
        <f t="shared" si="139"/>
        <v>Not Available</v>
      </c>
      <c r="BA296" s="77" t="str">
        <f t="shared" si="140"/>
        <v>Not Available</v>
      </c>
      <c r="BB296" s="77" t="str">
        <f t="shared" si="141"/>
        <v>Not Available</v>
      </c>
      <c r="BC296" s="77" t="str">
        <f t="shared" si="142"/>
        <v>Not Available</v>
      </c>
      <c r="BD296" s="77" t="str">
        <f t="shared" si="143"/>
        <v>Not Available</v>
      </c>
      <c r="BE296" s="65">
        <f t="shared" si="122"/>
        <v>4</v>
      </c>
      <c r="BF296" s="65">
        <f t="shared" si="123"/>
        <v>2</v>
      </c>
      <c r="BG296" s="47" t="s">
        <v>26486</v>
      </c>
      <c r="BH296" s="61" t="str">
        <f>VLOOKUP($H296,'Code Type Lookup'!$A$2:$G$17237,7,FALSE)</f>
        <v>Laboratory &amp; Pathology Services</v>
      </c>
      <c r="BI296" s="58">
        <v>84134</v>
      </c>
      <c r="BJ296" s="58">
        <v>301</v>
      </c>
      <c r="BK296" s="47"/>
    </row>
    <row r="297" spans="1:63" x14ac:dyDescent="0.3">
      <c r="B297" s="61" t="str">
        <f t="shared" si="116"/>
        <v>Surgery Procedures -Draw Blood from Vein-36415</v>
      </c>
      <c r="C297" s="61" t="str">
        <f t="shared" si="117"/>
        <v>84134-0301</v>
      </c>
      <c r="D297" s="47" t="s">
        <v>33874</v>
      </c>
      <c r="E297" s="47" t="s">
        <v>187</v>
      </c>
      <c r="F297" s="61" t="str">
        <f>IFERROR(VLOOKUP($H297,'Code Type Lookup'!$A$2:$F$17237,6,FALSE),G297)</f>
        <v xml:space="preserve">Surgery Procedures </v>
      </c>
      <c r="G297" s="61" t="str">
        <f>IFERROR(VLOOKUP($H297,'Plain Language Descriptions'!$A$2:$B$4913,2,FALSE),VLOOKUP($I297,'Code Type Lookup'!$L$2:$M$48,2,FALSE))</f>
        <v>Draw Blood from Vein</v>
      </c>
      <c r="H297" s="62" t="s">
        <v>49</v>
      </c>
      <c r="I297" s="66" t="s">
        <v>50</v>
      </c>
      <c r="J297" s="63" t="s">
        <v>33992</v>
      </c>
      <c r="K297" s="72">
        <v>34</v>
      </c>
      <c r="L297" s="61">
        <f t="shared" si="120"/>
        <v>2</v>
      </c>
      <c r="M297" s="47" t="s">
        <v>47</v>
      </c>
      <c r="N297" s="61">
        <f t="shared" si="121"/>
        <v>0</v>
      </c>
      <c r="O297" s="61" t="str">
        <f t="shared" si="118"/>
        <v>0300-36415 0301-84134</v>
      </c>
      <c r="P297" s="65" t="str">
        <f t="shared" si="119"/>
        <v>30036415</v>
      </c>
      <c r="Q297" s="64" t="e">
        <f>INDEX(#REF!,MATCH(P297,#REF!,0))</f>
        <v>#REF!</v>
      </c>
      <c r="R297" s="64" t="e">
        <f>INDEX(#REF!,MATCH($P297,#REF!,0))</f>
        <v>#REF!</v>
      </c>
      <c r="S297" s="64" t="e">
        <f>INDEX(#REF!,MATCH($P297,#REF!,0))</f>
        <v>#REF!</v>
      </c>
      <c r="T297" s="64" t="e">
        <f>INDEX(#REF!,MATCH($P297,#REF!,0))</f>
        <v>#REF!</v>
      </c>
      <c r="U297" s="64" t="e">
        <f>INDEX(#REF!,MATCH($P297,#REF!,0))</f>
        <v>#REF!</v>
      </c>
      <c r="V297" s="64" t="e">
        <f>INDEX(#REF!,MATCH($P297,#REF!,0))</f>
        <v>#REF!</v>
      </c>
      <c r="W297" s="64" t="e">
        <f>INDEX(#REF!,MATCH($P297,#REF!,0))</f>
        <v>#REF!</v>
      </c>
      <c r="X297" s="64" t="e">
        <f>INDEX(#REF!,MATCH($P297,#REF!,0))</f>
        <v>#REF!</v>
      </c>
      <c r="Y297" s="64" t="e">
        <f>INDEX(#REF!,MATCH($P297,#REF!,0))</f>
        <v>#REF!</v>
      </c>
      <c r="Z297" s="64" t="e">
        <f>INDEX(#REF!,MATCH($P297,#REF!,0))</f>
        <v>#REF!</v>
      </c>
      <c r="AA297" s="64" t="e">
        <f>INDEX(#REF!,MATCH($P297,#REF!,0))</f>
        <v>#REF!</v>
      </c>
      <c r="AB297" s="64" t="e">
        <f>INDEX(#REF!,MATCH($P297,#REF!,0))</f>
        <v>#REF!</v>
      </c>
      <c r="AC297" s="64" t="e">
        <f>INDEX(#REF!,MATCH($P297,#REF!,0))</f>
        <v>#REF!</v>
      </c>
      <c r="AD297" s="64" t="e">
        <f>INDEX(#REF!,MATCH($P297,#REF!,0))</f>
        <v>#REF!</v>
      </c>
      <c r="AE297" s="64" t="e">
        <f>INDEX(#REF!,MATCH($P297,#REF!,0))</f>
        <v>#REF!</v>
      </c>
      <c r="AF297" s="64" t="e">
        <f>INDEX(#REF!,MATCH($P297,#REF!,0))</f>
        <v>#REF!</v>
      </c>
      <c r="AG297" s="64" t="e">
        <f>INDEX(#REF!,MATCH($P297,#REF!,0))</f>
        <v>#REF!</v>
      </c>
      <c r="AH297" s="64" t="e">
        <f>INDEX(#REF!,MATCH($P297,#REF!,0))</f>
        <v>#REF!</v>
      </c>
      <c r="AI297" s="64" t="e">
        <f>INDEX(#REF!,MATCH($P297,#REF!,0))</f>
        <v>#REF!</v>
      </c>
      <c r="AJ297" s="64" t="e">
        <f>INDEX(#REF!,MATCH(P297,#REF!,0))</f>
        <v>#REF!</v>
      </c>
      <c r="AK297" s="77" t="str">
        <f t="shared" si="124"/>
        <v>Not Available</v>
      </c>
      <c r="AL297" s="77" t="str">
        <f t="shared" si="125"/>
        <v>Not Available</v>
      </c>
      <c r="AM297" s="77" t="str">
        <f t="shared" si="126"/>
        <v>Not Available</v>
      </c>
      <c r="AN297" s="77" t="str">
        <f t="shared" si="127"/>
        <v>Not Available</v>
      </c>
      <c r="AO297" s="77" t="str">
        <f t="shared" si="128"/>
        <v>Not Available</v>
      </c>
      <c r="AP297" s="77" t="str">
        <f t="shared" si="129"/>
        <v>Not Available</v>
      </c>
      <c r="AQ297" s="77" t="str">
        <f t="shared" si="130"/>
        <v>Not Available</v>
      </c>
      <c r="AR297" s="77" t="str">
        <f t="shared" si="131"/>
        <v>Not Available</v>
      </c>
      <c r="AS297" s="77" t="str">
        <f t="shared" si="132"/>
        <v>Not Available</v>
      </c>
      <c r="AT297" s="77" t="str">
        <f t="shared" si="133"/>
        <v>Not Available</v>
      </c>
      <c r="AU297" s="77" t="str">
        <f t="shared" si="134"/>
        <v>Not Available</v>
      </c>
      <c r="AV297" s="77" t="str">
        <f t="shared" si="135"/>
        <v>Not Available</v>
      </c>
      <c r="AW297" s="77" t="str">
        <f t="shared" si="136"/>
        <v>Not Available</v>
      </c>
      <c r="AX297" s="77" t="str">
        <f t="shared" si="137"/>
        <v>Not Available</v>
      </c>
      <c r="AY297" s="77" t="str">
        <f t="shared" si="138"/>
        <v>Not Available</v>
      </c>
      <c r="AZ297" s="77" t="str">
        <f t="shared" si="139"/>
        <v>Not Available</v>
      </c>
      <c r="BA297" s="77" t="str">
        <f t="shared" si="140"/>
        <v>Not Available</v>
      </c>
      <c r="BB297" s="77" t="str">
        <f t="shared" si="141"/>
        <v>Not Available</v>
      </c>
      <c r="BC297" s="77" t="str">
        <f t="shared" si="142"/>
        <v>Not Available</v>
      </c>
      <c r="BD297" s="77" t="str">
        <f t="shared" si="143"/>
        <v>Not Available</v>
      </c>
      <c r="BE297" s="65" t="str">
        <f t="shared" si="122"/>
        <v>N/A</v>
      </c>
      <c r="BF297" s="65" t="e">
        <f t="shared" si="123"/>
        <v>#VALUE!</v>
      </c>
      <c r="BG297" s="47" t="s">
        <v>17386</v>
      </c>
      <c r="BH297" s="61" t="str">
        <f>VLOOKUP($H297,'Code Type Lookup'!$A$2:$G$17237,7,FALSE)</f>
        <v>Medicine and Surgery Services</v>
      </c>
      <c r="BI297">
        <v>36415</v>
      </c>
      <c r="BJ297">
        <v>300</v>
      </c>
      <c r="BK297" s="47"/>
    </row>
    <row r="298" spans="1:63" x14ac:dyDescent="0.3">
      <c r="B298" s="61" t="str">
        <f t="shared" si="116"/>
        <v>Clinical Laboratory &amp; Pathology Procedures-Lab Test for Hormone-84143</v>
      </c>
      <c r="C298" s="61" t="str">
        <f t="shared" si="117"/>
        <v>84143-0301</v>
      </c>
      <c r="D298" s="47" t="s">
        <v>33875</v>
      </c>
      <c r="E298" s="47" t="s">
        <v>171</v>
      </c>
      <c r="F298" s="61" t="str">
        <f>IFERROR(VLOOKUP($H298,'Code Type Lookup'!$A$2:$F$17237,6,FALSE),G298)</f>
        <v>Clinical Laboratory &amp; Pathology Procedures</v>
      </c>
      <c r="G298" s="61" t="str">
        <f>IFERROR(VLOOKUP($H298,'Plain Language Descriptions'!$A$2:$B$4913,2,FALSE),VLOOKUP($I298,'Code Type Lookup'!$L$2:$M$48,2,FALSE))</f>
        <v>Lab Test for Hormone</v>
      </c>
      <c r="H298" s="62" t="s">
        <v>26493</v>
      </c>
      <c r="I298" s="66" t="s">
        <v>208</v>
      </c>
      <c r="J298" s="63" t="s">
        <v>33875</v>
      </c>
      <c r="K298" s="72">
        <v>146</v>
      </c>
      <c r="L298" s="61">
        <f t="shared" si="120"/>
        <v>6</v>
      </c>
      <c r="M298" s="47" t="s">
        <v>51</v>
      </c>
      <c r="N298" s="61">
        <f t="shared" si="121"/>
        <v>1</v>
      </c>
      <c r="O298" s="61" t="str">
        <f t="shared" si="118"/>
        <v>0301-84143 0301-84143</v>
      </c>
      <c r="P298" s="65" t="str">
        <f t="shared" si="119"/>
        <v>30184143</v>
      </c>
      <c r="Q298" s="64" t="e">
        <f>INDEX(#REF!,MATCH(P298,#REF!,0))</f>
        <v>#REF!</v>
      </c>
      <c r="R298" s="64" t="e">
        <f>INDEX(#REF!,MATCH($P298,#REF!,0))</f>
        <v>#REF!</v>
      </c>
      <c r="S298" s="64" t="e">
        <f>INDEX(#REF!,MATCH($P298,#REF!,0))</f>
        <v>#REF!</v>
      </c>
      <c r="T298" s="64" t="e">
        <f>INDEX(#REF!,MATCH($P298,#REF!,0))</f>
        <v>#REF!</v>
      </c>
      <c r="U298" s="64" t="e">
        <f>INDEX(#REF!,MATCH($P298,#REF!,0))</f>
        <v>#REF!</v>
      </c>
      <c r="V298" s="64" t="e">
        <f>INDEX(#REF!,MATCH($P298,#REF!,0))</f>
        <v>#REF!</v>
      </c>
      <c r="W298" s="64" t="e">
        <f>INDEX(#REF!,MATCH($P298,#REF!,0))</f>
        <v>#REF!</v>
      </c>
      <c r="X298" s="64" t="e">
        <f>INDEX(#REF!,MATCH($P298,#REF!,0))</f>
        <v>#REF!</v>
      </c>
      <c r="Y298" s="64" t="e">
        <f>INDEX(#REF!,MATCH($P298,#REF!,0))</f>
        <v>#REF!</v>
      </c>
      <c r="Z298" s="64" t="e">
        <f>INDEX(#REF!,MATCH($P298,#REF!,0))</f>
        <v>#REF!</v>
      </c>
      <c r="AA298" s="64" t="e">
        <f>INDEX(#REF!,MATCH($P298,#REF!,0))</f>
        <v>#REF!</v>
      </c>
      <c r="AB298" s="64" t="e">
        <f>INDEX(#REF!,MATCH($P298,#REF!,0))</f>
        <v>#REF!</v>
      </c>
      <c r="AC298" s="64" t="e">
        <f>INDEX(#REF!,MATCH($P298,#REF!,0))</f>
        <v>#REF!</v>
      </c>
      <c r="AD298" s="64" t="e">
        <f>INDEX(#REF!,MATCH($P298,#REF!,0))</f>
        <v>#REF!</v>
      </c>
      <c r="AE298" s="64" t="e">
        <f>INDEX(#REF!,MATCH($P298,#REF!,0))</f>
        <v>#REF!</v>
      </c>
      <c r="AF298" s="64" t="e">
        <f>INDEX(#REF!,MATCH($P298,#REF!,0))</f>
        <v>#REF!</v>
      </c>
      <c r="AG298" s="64" t="e">
        <f>INDEX(#REF!,MATCH($P298,#REF!,0))</f>
        <v>#REF!</v>
      </c>
      <c r="AH298" s="64" t="e">
        <f>INDEX(#REF!,MATCH($P298,#REF!,0))</f>
        <v>#REF!</v>
      </c>
      <c r="AI298" s="64" t="e">
        <f>INDEX(#REF!,MATCH($P298,#REF!,0))</f>
        <v>#REF!</v>
      </c>
      <c r="AJ298" s="64" t="e">
        <f>INDEX(#REF!,MATCH(P298,#REF!,0))</f>
        <v>#REF!</v>
      </c>
      <c r="AK298" s="77" t="str">
        <f t="shared" si="124"/>
        <v>Not Available</v>
      </c>
      <c r="AL298" s="77" t="str">
        <f t="shared" si="125"/>
        <v>Not Available</v>
      </c>
      <c r="AM298" s="77" t="str">
        <f t="shared" si="126"/>
        <v>Not Available</v>
      </c>
      <c r="AN298" s="77" t="str">
        <f t="shared" si="127"/>
        <v>Not Available</v>
      </c>
      <c r="AO298" s="77" t="str">
        <f t="shared" si="128"/>
        <v>Not Available</v>
      </c>
      <c r="AP298" s="77" t="str">
        <f t="shared" si="129"/>
        <v>Not Available</v>
      </c>
      <c r="AQ298" s="77" t="str">
        <f t="shared" si="130"/>
        <v>Not Available</v>
      </c>
      <c r="AR298" s="77" t="str">
        <f t="shared" si="131"/>
        <v>Not Available</v>
      </c>
      <c r="AS298" s="77" t="str">
        <f t="shared" si="132"/>
        <v>Not Available</v>
      </c>
      <c r="AT298" s="77" t="str">
        <f t="shared" si="133"/>
        <v>Not Available</v>
      </c>
      <c r="AU298" s="77" t="str">
        <f t="shared" si="134"/>
        <v>Not Available</v>
      </c>
      <c r="AV298" s="77" t="str">
        <f t="shared" si="135"/>
        <v>Not Available</v>
      </c>
      <c r="AW298" s="77" t="str">
        <f t="shared" si="136"/>
        <v>Not Available</v>
      </c>
      <c r="AX298" s="77" t="str">
        <f t="shared" si="137"/>
        <v>Not Available</v>
      </c>
      <c r="AY298" s="77" t="str">
        <f t="shared" si="138"/>
        <v>Not Available</v>
      </c>
      <c r="AZ298" s="77" t="str">
        <f t="shared" si="139"/>
        <v>Not Available</v>
      </c>
      <c r="BA298" s="77" t="str">
        <f t="shared" si="140"/>
        <v>Not Available</v>
      </c>
      <c r="BB298" s="77" t="str">
        <f t="shared" si="141"/>
        <v>Not Available</v>
      </c>
      <c r="BC298" s="77" t="str">
        <f t="shared" si="142"/>
        <v>Not Available</v>
      </c>
      <c r="BD298" s="77" t="str">
        <f t="shared" si="143"/>
        <v>Not Available</v>
      </c>
      <c r="BE298" s="65">
        <f t="shared" si="122"/>
        <v>8</v>
      </c>
      <c r="BF298" s="65">
        <f t="shared" si="123"/>
        <v>2</v>
      </c>
      <c r="BG298" s="47" t="s">
        <v>26494</v>
      </c>
      <c r="BH298" s="61" t="str">
        <f>VLOOKUP($H298,'Code Type Lookup'!$A$2:$G$17237,7,FALSE)</f>
        <v>Laboratory &amp; Pathology Services</v>
      </c>
      <c r="BI298">
        <v>84143</v>
      </c>
      <c r="BJ298">
        <v>301</v>
      </c>
      <c r="BK298" s="47"/>
    </row>
    <row r="299" spans="1:63" x14ac:dyDescent="0.3">
      <c r="B299" s="61" t="str">
        <f t="shared" si="116"/>
        <v>Clinical Laboratory &amp; Pathology Procedures-Androstenedione (hormone) level-82157</v>
      </c>
      <c r="C299" s="61" t="str">
        <f t="shared" si="117"/>
        <v>84143-0301</v>
      </c>
      <c r="D299" s="47" t="s">
        <v>33875</v>
      </c>
      <c r="E299" s="47" t="s">
        <v>187</v>
      </c>
      <c r="F299" s="61" t="str">
        <f>IFERROR(VLOOKUP($H299,'Code Type Lookup'!$A$2:$F$17237,6,FALSE),G299)</f>
        <v>Clinical Laboratory &amp; Pathology Procedures</v>
      </c>
      <c r="G299" s="61" t="str">
        <f>IFERROR(VLOOKUP($H299,'Plain Language Descriptions'!$A$2:$B$4913,2,FALSE),VLOOKUP($I299,'Code Type Lookup'!$L$2:$M$48,2,FALSE))</f>
        <v>Androstenedione (hormone) level</v>
      </c>
      <c r="H299" s="62" t="s">
        <v>25987</v>
      </c>
      <c r="I299" s="66" t="s">
        <v>208</v>
      </c>
      <c r="J299" s="63" t="s">
        <v>33862</v>
      </c>
      <c r="K299" s="72">
        <v>171</v>
      </c>
      <c r="L299" s="61">
        <f t="shared" si="120"/>
        <v>6</v>
      </c>
      <c r="M299" s="47" t="s">
        <v>47</v>
      </c>
      <c r="N299" s="61">
        <f t="shared" si="121"/>
        <v>0</v>
      </c>
      <c r="O299" s="61" t="str">
        <f t="shared" si="118"/>
        <v>0301-82157 0301-84143</v>
      </c>
      <c r="P299" s="65" t="str">
        <f t="shared" si="119"/>
        <v>30182157</v>
      </c>
      <c r="Q299" s="64" t="e">
        <f>INDEX(#REF!,MATCH(P299,#REF!,0))</f>
        <v>#REF!</v>
      </c>
      <c r="R299" s="64" t="e">
        <f>INDEX(#REF!,MATCH($P299,#REF!,0))</f>
        <v>#REF!</v>
      </c>
      <c r="S299" s="64" t="e">
        <f>INDEX(#REF!,MATCH($P299,#REF!,0))</f>
        <v>#REF!</v>
      </c>
      <c r="T299" s="64" t="e">
        <f>INDEX(#REF!,MATCH($P299,#REF!,0))</f>
        <v>#REF!</v>
      </c>
      <c r="U299" s="64" t="e">
        <f>INDEX(#REF!,MATCH($P299,#REF!,0))</f>
        <v>#REF!</v>
      </c>
      <c r="V299" s="64" t="e">
        <f>INDEX(#REF!,MATCH($P299,#REF!,0))</f>
        <v>#REF!</v>
      </c>
      <c r="W299" s="64" t="e">
        <f>INDEX(#REF!,MATCH($P299,#REF!,0))</f>
        <v>#REF!</v>
      </c>
      <c r="X299" s="64" t="e">
        <f>INDEX(#REF!,MATCH($P299,#REF!,0))</f>
        <v>#REF!</v>
      </c>
      <c r="Y299" s="64" t="e">
        <f>INDEX(#REF!,MATCH($P299,#REF!,0))</f>
        <v>#REF!</v>
      </c>
      <c r="Z299" s="64" t="e">
        <f>INDEX(#REF!,MATCH($P299,#REF!,0))</f>
        <v>#REF!</v>
      </c>
      <c r="AA299" s="64" t="e">
        <f>INDEX(#REF!,MATCH($P299,#REF!,0))</f>
        <v>#REF!</v>
      </c>
      <c r="AB299" s="64" t="e">
        <f>INDEX(#REF!,MATCH($P299,#REF!,0))</f>
        <v>#REF!</v>
      </c>
      <c r="AC299" s="64" t="e">
        <f>INDEX(#REF!,MATCH($P299,#REF!,0))</f>
        <v>#REF!</v>
      </c>
      <c r="AD299" s="64" t="e">
        <f>INDEX(#REF!,MATCH($P299,#REF!,0))</f>
        <v>#REF!</v>
      </c>
      <c r="AE299" s="64" t="e">
        <f>INDEX(#REF!,MATCH($P299,#REF!,0))</f>
        <v>#REF!</v>
      </c>
      <c r="AF299" s="64" t="e">
        <f>INDEX(#REF!,MATCH($P299,#REF!,0))</f>
        <v>#REF!</v>
      </c>
      <c r="AG299" s="64" t="e">
        <f>INDEX(#REF!,MATCH($P299,#REF!,0))</f>
        <v>#REF!</v>
      </c>
      <c r="AH299" s="64" t="e">
        <f>INDEX(#REF!,MATCH($P299,#REF!,0))</f>
        <v>#REF!</v>
      </c>
      <c r="AI299" s="64" t="e">
        <f>INDEX(#REF!,MATCH($P299,#REF!,0))</f>
        <v>#REF!</v>
      </c>
      <c r="AJ299" s="64" t="e">
        <f>INDEX(#REF!,MATCH(P299,#REF!,0))</f>
        <v>#REF!</v>
      </c>
      <c r="AK299" s="77" t="str">
        <f t="shared" si="124"/>
        <v>Not Available</v>
      </c>
      <c r="AL299" s="77" t="str">
        <f t="shared" si="125"/>
        <v>Not Available</v>
      </c>
      <c r="AM299" s="77" t="str">
        <f t="shared" si="126"/>
        <v>Not Available</v>
      </c>
      <c r="AN299" s="77" t="str">
        <f t="shared" si="127"/>
        <v>Not Available</v>
      </c>
      <c r="AO299" s="77" t="str">
        <f t="shared" si="128"/>
        <v>Not Available</v>
      </c>
      <c r="AP299" s="77" t="str">
        <f t="shared" si="129"/>
        <v>Not Available</v>
      </c>
      <c r="AQ299" s="77" t="str">
        <f t="shared" si="130"/>
        <v>Not Available</v>
      </c>
      <c r="AR299" s="77" t="str">
        <f t="shared" si="131"/>
        <v>Not Available</v>
      </c>
      <c r="AS299" s="77" t="str">
        <f t="shared" si="132"/>
        <v>Not Available</v>
      </c>
      <c r="AT299" s="77" t="str">
        <f t="shared" si="133"/>
        <v>Not Available</v>
      </c>
      <c r="AU299" s="77" t="str">
        <f t="shared" si="134"/>
        <v>Not Available</v>
      </c>
      <c r="AV299" s="77" t="str">
        <f t="shared" si="135"/>
        <v>Not Available</v>
      </c>
      <c r="AW299" s="77" t="str">
        <f t="shared" si="136"/>
        <v>Not Available</v>
      </c>
      <c r="AX299" s="77" t="str">
        <f t="shared" si="137"/>
        <v>Not Available</v>
      </c>
      <c r="AY299" s="77" t="str">
        <f t="shared" si="138"/>
        <v>Not Available</v>
      </c>
      <c r="AZ299" s="77" t="str">
        <f t="shared" si="139"/>
        <v>Not Available</v>
      </c>
      <c r="BA299" s="77" t="str">
        <f t="shared" si="140"/>
        <v>Not Available</v>
      </c>
      <c r="BB299" s="77" t="str">
        <f t="shared" si="141"/>
        <v>Not Available</v>
      </c>
      <c r="BC299" s="77" t="str">
        <f t="shared" si="142"/>
        <v>Not Available</v>
      </c>
      <c r="BD299" s="77" t="str">
        <f t="shared" si="143"/>
        <v>Not Available</v>
      </c>
      <c r="BE299" s="65" t="str">
        <f t="shared" si="122"/>
        <v>N/A</v>
      </c>
      <c r="BF299" s="65" t="e">
        <f t="shared" si="123"/>
        <v>#VALUE!</v>
      </c>
      <c r="BG299" s="47" t="s">
        <v>25988</v>
      </c>
      <c r="BH299" s="61" t="str">
        <f>VLOOKUP($H299,'Code Type Lookup'!$A$2:$G$17237,7,FALSE)</f>
        <v>Laboratory &amp; Pathology Services</v>
      </c>
      <c r="BI299">
        <v>82157</v>
      </c>
      <c r="BJ299">
        <v>301</v>
      </c>
      <c r="BK299" s="47"/>
    </row>
    <row r="300" spans="1:63" x14ac:dyDescent="0.3">
      <c r="B300" s="61" t="str">
        <f t="shared" si="116"/>
        <v>Clinical Laboratory &amp; Pathology Procedures-Hydroxyprogesterone, 17-D (synthetic hormone) level-83498</v>
      </c>
      <c r="C300" s="61" t="str">
        <f t="shared" si="117"/>
        <v>84143-0301</v>
      </c>
      <c r="D300" s="47" t="s">
        <v>33875</v>
      </c>
      <c r="E300" s="47" t="s">
        <v>187</v>
      </c>
      <c r="F300" s="61" t="str">
        <f>IFERROR(VLOOKUP($H300,'Code Type Lookup'!$A$2:$F$17237,6,FALSE),G300)</f>
        <v>Clinical Laboratory &amp; Pathology Procedures</v>
      </c>
      <c r="G300" s="61" t="str">
        <f>IFERROR(VLOOKUP($H300,'Plain Language Descriptions'!$A$2:$B$4913,2,FALSE),VLOOKUP($I300,'Code Type Lookup'!$L$2:$M$48,2,FALSE))</f>
        <v>Hydroxyprogesterone, 17-D (synthetic hormone) level</v>
      </c>
      <c r="H300" s="62" t="s">
        <v>26314</v>
      </c>
      <c r="I300" s="66" t="s">
        <v>208</v>
      </c>
      <c r="J300" s="63" t="s">
        <v>33869</v>
      </c>
      <c r="K300" s="72">
        <v>158</v>
      </c>
      <c r="L300" s="61">
        <f t="shared" si="120"/>
        <v>6</v>
      </c>
      <c r="M300" s="47" t="s">
        <v>47</v>
      </c>
      <c r="N300" s="61">
        <f t="shared" si="121"/>
        <v>0</v>
      </c>
      <c r="O300" s="61" t="str">
        <f t="shared" si="118"/>
        <v>0301-83498 0301-84143</v>
      </c>
      <c r="P300" s="65" t="str">
        <f t="shared" si="119"/>
        <v>30183498</v>
      </c>
      <c r="Q300" s="64" t="e">
        <f>INDEX(#REF!,MATCH(P300,#REF!,0))</f>
        <v>#REF!</v>
      </c>
      <c r="R300" s="64" t="e">
        <f>INDEX(#REF!,MATCH($P300,#REF!,0))</f>
        <v>#REF!</v>
      </c>
      <c r="S300" s="64" t="e">
        <f>INDEX(#REF!,MATCH($P300,#REF!,0))</f>
        <v>#REF!</v>
      </c>
      <c r="T300" s="64" t="e">
        <f>INDEX(#REF!,MATCH($P300,#REF!,0))</f>
        <v>#REF!</v>
      </c>
      <c r="U300" s="64" t="e">
        <f>INDEX(#REF!,MATCH($P300,#REF!,0))</f>
        <v>#REF!</v>
      </c>
      <c r="V300" s="64" t="e">
        <f>INDEX(#REF!,MATCH($P300,#REF!,0))</f>
        <v>#REF!</v>
      </c>
      <c r="W300" s="64" t="e">
        <f>INDEX(#REF!,MATCH($P300,#REF!,0))</f>
        <v>#REF!</v>
      </c>
      <c r="X300" s="64" t="e">
        <f>INDEX(#REF!,MATCH($P300,#REF!,0))</f>
        <v>#REF!</v>
      </c>
      <c r="Y300" s="64" t="e">
        <f>INDEX(#REF!,MATCH($P300,#REF!,0))</f>
        <v>#REF!</v>
      </c>
      <c r="Z300" s="64" t="e">
        <f>INDEX(#REF!,MATCH($P300,#REF!,0))</f>
        <v>#REF!</v>
      </c>
      <c r="AA300" s="64" t="e">
        <f>INDEX(#REF!,MATCH($P300,#REF!,0))</f>
        <v>#REF!</v>
      </c>
      <c r="AB300" s="64" t="e">
        <f>INDEX(#REF!,MATCH($P300,#REF!,0))</f>
        <v>#REF!</v>
      </c>
      <c r="AC300" s="64" t="e">
        <f>INDEX(#REF!,MATCH($P300,#REF!,0))</f>
        <v>#REF!</v>
      </c>
      <c r="AD300" s="64" t="e">
        <f>INDEX(#REF!,MATCH($P300,#REF!,0))</f>
        <v>#REF!</v>
      </c>
      <c r="AE300" s="64" t="e">
        <f>INDEX(#REF!,MATCH($P300,#REF!,0))</f>
        <v>#REF!</v>
      </c>
      <c r="AF300" s="64" t="e">
        <f>INDEX(#REF!,MATCH($P300,#REF!,0))</f>
        <v>#REF!</v>
      </c>
      <c r="AG300" s="64" t="e">
        <f>INDEX(#REF!,MATCH($P300,#REF!,0))</f>
        <v>#REF!</v>
      </c>
      <c r="AH300" s="64" t="e">
        <f>INDEX(#REF!,MATCH($P300,#REF!,0))</f>
        <v>#REF!</v>
      </c>
      <c r="AI300" s="64" t="e">
        <f>INDEX(#REF!,MATCH($P300,#REF!,0))</f>
        <v>#REF!</v>
      </c>
      <c r="AJ300" s="64" t="e">
        <f>INDEX(#REF!,MATCH(P300,#REF!,0))</f>
        <v>#REF!</v>
      </c>
      <c r="AK300" s="77" t="str">
        <f t="shared" si="124"/>
        <v>Not Available</v>
      </c>
      <c r="AL300" s="77" t="str">
        <f t="shared" si="125"/>
        <v>Not Available</v>
      </c>
      <c r="AM300" s="77" t="str">
        <f t="shared" si="126"/>
        <v>Not Available</v>
      </c>
      <c r="AN300" s="77" t="str">
        <f t="shared" si="127"/>
        <v>Not Available</v>
      </c>
      <c r="AO300" s="77" t="str">
        <f t="shared" si="128"/>
        <v>Not Available</v>
      </c>
      <c r="AP300" s="77" t="str">
        <f t="shared" si="129"/>
        <v>Not Available</v>
      </c>
      <c r="AQ300" s="77" t="str">
        <f t="shared" si="130"/>
        <v>Not Available</v>
      </c>
      <c r="AR300" s="77" t="str">
        <f t="shared" si="131"/>
        <v>Not Available</v>
      </c>
      <c r="AS300" s="77" t="str">
        <f t="shared" si="132"/>
        <v>Not Available</v>
      </c>
      <c r="AT300" s="77" t="str">
        <f t="shared" si="133"/>
        <v>Not Available</v>
      </c>
      <c r="AU300" s="77" t="str">
        <f t="shared" si="134"/>
        <v>Not Available</v>
      </c>
      <c r="AV300" s="77" t="str">
        <f t="shared" si="135"/>
        <v>Not Available</v>
      </c>
      <c r="AW300" s="77" t="str">
        <f t="shared" si="136"/>
        <v>Not Available</v>
      </c>
      <c r="AX300" s="77" t="str">
        <f t="shared" si="137"/>
        <v>Not Available</v>
      </c>
      <c r="AY300" s="77" t="str">
        <f t="shared" si="138"/>
        <v>Not Available</v>
      </c>
      <c r="AZ300" s="77" t="str">
        <f t="shared" si="139"/>
        <v>Not Available</v>
      </c>
      <c r="BA300" s="77" t="str">
        <f t="shared" si="140"/>
        <v>Not Available</v>
      </c>
      <c r="BB300" s="77" t="str">
        <f t="shared" si="141"/>
        <v>Not Available</v>
      </c>
      <c r="BC300" s="77" t="str">
        <f t="shared" si="142"/>
        <v>Not Available</v>
      </c>
      <c r="BD300" s="77" t="str">
        <f t="shared" si="143"/>
        <v>Not Available</v>
      </c>
      <c r="BE300" s="65" t="str">
        <f t="shared" si="122"/>
        <v>N/A</v>
      </c>
      <c r="BF300" s="65" t="e">
        <f t="shared" si="123"/>
        <v>#VALUE!</v>
      </c>
      <c r="BG300" s="47" t="s">
        <v>26315</v>
      </c>
      <c r="BH300" s="61" t="str">
        <f>VLOOKUP($H300,'Code Type Lookup'!$A$2:$G$17237,7,FALSE)</f>
        <v>Laboratory &amp; Pathology Services</v>
      </c>
      <c r="BI300">
        <v>83498</v>
      </c>
      <c r="BJ300">
        <v>301</v>
      </c>
      <c r="BK300" s="47"/>
    </row>
    <row r="301" spans="1:63" x14ac:dyDescent="0.3">
      <c r="B301" s="61" t="str">
        <f t="shared" si="116"/>
        <v>Surgery Procedures -Draw Blood from Vein-36415</v>
      </c>
      <c r="C301" s="61" t="str">
        <f t="shared" si="117"/>
        <v>84143-0301</v>
      </c>
      <c r="D301" s="47" t="s">
        <v>33875</v>
      </c>
      <c r="E301" s="47" t="s">
        <v>187</v>
      </c>
      <c r="F301" s="61" t="str">
        <f>IFERROR(VLOOKUP($H301,'Code Type Lookup'!$A$2:$F$17237,6,FALSE),G301)</f>
        <v xml:space="preserve">Surgery Procedures </v>
      </c>
      <c r="G301" s="61" t="str">
        <f>IFERROR(VLOOKUP($H301,'Plain Language Descriptions'!$A$2:$B$4913,2,FALSE),VLOOKUP($I301,'Code Type Lookup'!$L$2:$M$48,2,FALSE))</f>
        <v>Draw Blood from Vein</v>
      </c>
      <c r="H301" s="62" t="s">
        <v>49</v>
      </c>
      <c r="I301" s="66" t="s">
        <v>50</v>
      </c>
      <c r="J301" s="63" t="s">
        <v>33992</v>
      </c>
      <c r="K301" s="72">
        <v>32</v>
      </c>
      <c r="L301" s="61">
        <f t="shared" si="120"/>
        <v>6</v>
      </c>
      <c r="M301" s="47" t="s">
        <v>47</v>
      </c>
      <c r="N301" s="61">
        <f t="shared" si="121"/>
        <v>0</v>
      </c>
      <c r="O301" s="61" t="str">
        <f t="shared" si="118"/>
        <v>0300-36415 0301-84143</v>
      </c>
      <c r="P301" s="65" t="str">
        <f t="shared" si="119"/>
        <v>30036415</v>
      </c>
      <c r="Q301" s="64" t="e">
        <f>INDEX(#REF!,MATCH(P301,#REF!,0))</f>
        <v>#REF!</v>
      </c>
      <c r="R301" s="64" t="e">
        <f>INDEX(#REF!,MATCH($P301,#REF!,0))</f>
        <v>#REF!</v>
      </c>
      <c r="S301" s="64" t="e">
        <f>INDEX(#REF!,MATCH($P301,#REF!,0))</f>
        <v>#REF!</v>
      </c>
      <c r="T301" s="64" t="e">
        <f>INDEX(#REF!,MATCH($P301,#REF!,0))</f>
        <v>#REF!</v>
      </c>
      <c r="U301" s="64" t="e">
        <f>INDEX(#REF!,MATCH($P301,#REF!,0))</f>
        <v>#REF!</v>
      </c>
      <c r="V301" s="64" t="e">
        <f>INDEX(#REF!,MATCH($P301,#REF!,0))</f>
        <v>#REF!</v>
      </c>
      <c r="W301" s="64" t="e">
        <f>INDEX(#REF!,MATCH($P301,#REF!,0))</f>
        <v>#REF!</v>
      </c>
      <c r="X301" s="64" t="e">
        <f>INDEX(#REF!,MATCH($P301,#REF!,0))</f>
        <v>#REF!</v>
      </c>
      <c r="Y301" s="64" t="e">
        <f>INDEX(#REF!,MATCH($P301,#REF!,0))</f>
        <v>#REF!</v>
      </c>
      <c r="Z301" s="64" t="e">
        <f>INDEX(#REF!,MATCH($P301,#REF!,0))</f>
        <v>#REF!</v>
      </c>
      <c r="AA301" s="64" t="e">
        <f>INDEX(#REF!,MATCH($P301,#REF!,0))</f>
        <v>#REF!</v>
      </c>
      <c r="AB301" s="64" t="e">
        <f>INDEX(#REF!,MATCH($P301,#REF!,0))</f>
        <v>#REF!</v>
      </c>
      <c r="AC301" s="64" t="e">
        <f>INDEX(#REF!,MATCH($P301,#REF!,0))</f>
        <v>#REF!</v>
      </c>
      <c r="AD301" s="64" t="e">
        <f>INDEX(#REF!,MATCH($P301,#REF!,0))</f>
        <v>#REF!</v>
      </c>
      <c r="AE301" s="64" t="e">
        <f>INDEX(#REF!,MATCH($P301,#REF!,0))</f>
        <v>#REF!</v>
      </c>
      <c r="AF301" s="64" t="e">
        <f>INDEX(#REF!,MATCH($P301,#REF!,0))</f>
        <v>#REF!</v>
      </c>
      <c r="AG301" s="64" t="e">
        <f>INDEX(#REF!,MATCH($P301,#REF!,0))</f>
        <v>#REF!</v>
      </c>
      <c r="AH301" s="64" t="e">
        <f>INDEX(#REF!,MATCH($P301,#REF!,0))</f>
        <v>#REF!</v>
      </c>
      <c r="AI301" s="64" t="e">
        <f>INDEX(#REF!,MATCH($P301,#REF!,0))</f>
        <v>#REF!</v>
      </c>
      <c r="AJ301" s="64" t="e">
        <f>INDEX(#REF!,MATCH(P301,#REF!,0))</f>
        <v>#REF!</v>
      </c>
      <c r="AK301" s="77" t="str">
        <f t="shared" si="124"/>
        <v>Not Available</v>
      </c>
      <c r="AL301" s="77" t="str">
        <f t="shared" si="125"/>
        <v>Not Available</v>
      </c>
      <c r="AM301" s="77" t="str">
        <f t="shared" si="126"/>
        <v>Not Available</v>
      </c>
      <c r="AN301" s="77" t="str">
        <f t="shared" si="127"/>
        <v>Not Available</v>
      </c>
      <c r="AO301" s="77" t="str">
        <f t="shared" si="128"/>
        <v>Not Available</v>
      </c>
      <c r="AP301" s="77" t="str">
        <f t="shared" si="129"/>
        <v>Not Available</v>
      </c>
      <c r="AQ301" s="77" t="str">
        <f t="shared" si="130"/>
        <v>Not Available</v>
      </c>
      <c r="AR301" s="77" t="str">
        <f t="shared" si="131"/>
        <v>Not Available</v>
      </c>
      <c r="AS301" s="77" t="str">
        <f t="shared" si="132"/>
        <v>Not Available</v>
      </c>
      <c r="AT301" s="77" t="str">
        <f t="shared" si="133"/>
        <v>Not Available</v>
      </c>
      <c r="AU301" s="77" t="str">
        <f t="shared" si="134"/>
        <v>Not Available</v>
      </c>
      <c r="AV301" s="77" t="str">
        <f t="shared" si="135"/>
        <v>Not Available</v>
      </c>
      <c r="AW301" s="77" t="str">
        <f t="shared" si="136"/>
        <v>Not Available</v>
      </c>
      <c r="AX301" s="77" t="str">
        <f t="shared" si="137"/>
        <v>Not Available</v>
      </c>
      <c r="AY301" s="77" t="str">
        <f t="shared" si="138"/>
        <v>Not Available</v>
      </c>
      <c r="AZ301" s="77" t="str">
        <f t="shared" si="139"/>
        <v>Not Available</v>
      </c>
      <c r="BA301" s="77" t="str">
        <f t="shared" si="140"/>
        <v>Not Available</v>
      </c>
      <c r="BB301" s="77" t="str">
        <f t="shared" si="141"/>
        <v>Not Available</v>
      </c>
      <c r="BC301" s="77" t="str">
        <f t="shared" si="142"/>
        <v>Not Available</v>
      </c>
      <c r="BD301" s="77" t="str">
        <f t="shared" si="143"/>
        <v>Not Available</v>
      </c>
      <c r="BE301" s="65" t="str">
        <f t="shared" si="122"/>
        <v>N/A</v>
      </c>
      <c r="BF301" s="65" t="e">
        <f t="shared" si="123"/>
        <v>#VALUE!</v>
      </c>
      <c r="BG301" s="47" t="s">
        <v>17386</v>
      </c>
      <c r="BH301" s="61" t="str">
        <f>VLOOKUP($H301,'Code Type Lookup'!$A$2:$G$17237,7,FALSE)</f>
        <v>Medicine and Surgery Services</v>
      </c>
      <c r="BI301">
        <v>36415</v>
      </c>
      <c r="BJ301">
        <v>300</v>
      </c>
      <c r="BK301" s="47"/>
    </row>
    <row r="302" spans="1:63" x14ac:dyDescent="0.3">
      <c r="B302" s="61" t="str">
        <f t="shared" si="116"/>
        <v>Clinical Laboratory &amp; Pathology Procedures-Testosterone (hormone) level, total-84403</v>
      </c>
      <c r="C302" s="61" t="str">
        <f t="shared" si="117"/>
        <v>84143-0301</v>
      </c>
      <c r="D302" s="47" t="s">
        <v>33875</v>
      </c>
      <c r="E302" s="47" t="s">
        <v>187</v>
      </c>
      <c r="F302" s="61" t="str">
        <f>IFERROR(VLOOKUP($H302,'Code Type Lookup'!$A$2:$F$17237,6,FALSE),G302)</f>
        <v>Clinical Laboratory &amp; Pathology Procedures</v>
      </c>
      <c r="G302" s="61" t="str">
        <f>IFERROR(VLOOKUP($H302,'Plain Language Descriptions'!$A$2:$B$4913,2,FALSE),VLOOKUP($I302,'Code Type Lookup'!$L$2:$M$48,2,FALSE))</f>
        <v>Testosterone (hormone) level, total</v>
      </c>
      <c r="H302" s="62" t="s">
        <v>560</v>
      </c>
      <c r="I302" s="66" t="s">
        <v>208</v>
      </c>
      <c r="J302" s="63" t="s">
        <v>561</v>
      </c>
      <c r="K302" s="72">
        <v>207</v>
      </c>
      <c r="L302" s="61">
        <f t="shared" si="120"/>
        <v>6</v>
      </c>
      <c r="M302" s="47" t="s">
        <v>47</v>
      </c>
      <c r="N302" s="61">
        <f t="shared" si="121"/>
        <v>0</v>
      </c>
      <c r="O302" s="61" t="str">
        <f t="shared" si="118"/>
        <v>0301-84403 0301-84143</v>
      </c>
      <c r="P302" s="65" t="str">
        <f t="shared" si="119"/>
        <v>30184403</v>
      </c>
      <c r="Q302" s="64" t="e">
        <f>INDEX(#REF!,MATCH(P302,#REF!,0))</f>
        <v>#REF!</v>
      </c>
      <c r="R302" s="64" t="e">
        <f>INDEX(#REF!,MATCH($P302,#REF!,0))</f>
        <v>#REF!</v>
      </c>
      <c r="S302" s="64" t="e">
        <f>INDEX(#REF!,MATCH($P302,#REF!,0))</f>
        <v>#REF!</v>
      </c>
      <c r="T302" s="64" t="e">
        <f>INDEX(#REF!,MATCH($P302,#REF!,0))</f>
        <v>#REF!</v>
      </c>
      <c r="U302" s="64" t="e">
        <f>INDEX(#REF!,MATCH($P302,#REF!,0))</f>
        <v>#REF!</v>
      </c>
      <c r="V302" s="64" t="e">
        <f>INDEX(#REF!,MATCH($P302,#REF!,0))</f>
        <v>#REF!</v>
      </c>
      <c r="W302" s="64" t="e">
        <f>INDEX(#REF!,MATCH($P302,#REF!,0))</f>
        <v>#REF!</v>
      </c>
      <c r="X302" s="64" t="e">
        <f>INDEX(#REF!,MATCH($P302,#REF!,0))</f>
        <v>#REF!</v>
      </c>
      <c r="Y302" s="64" t="e">
        <f>INDEX(#REF!,MATCH($P302,#REF!,0))</f>
        <v>#REF!</v>
      </c>
      <c r="Z302" s="64" t="e">
        <f>INDEX(#REF!,MATCH($P302,#REF!,0))</f>
        <v>#REF!</v>
      </c>
      <c r="AA302" s="64" t="e">
        <f>INDEX(#REF!,MATCH($P302,#REF!,0))</f>
        <v>#REF!</v>
      </c>
      <c r="AB302" s="64" t="e">
        <f>INDEX(#REF!,MATCH($P302,#REF!,0))</f>
        <v>#REF!</v>
      </c>
      <c r="AC302" s="64" t="e">
        <f>INDEX(#REF!,MATCH($P302,#REF!,0))</f>
        <v>#REF!</v>
      </c>
      <c r="AD302" s="64" t="e">
        <f>INDEX(#REF!,MATCH($P302,#REF!,0))</f>
        <v>#REF!</v>
      </c>
      <c r="AE302" s="64" t="e">
        <f>INDEX(#REF!,MATCH($P302,#REF!,0))</f>
        <v>#REF!</v>
      </c>
      <c r="AF302" s="64" t="e">
        <f>INDEX(#REF!,MATCH($P302,#REF!,0))</f>
        <v>#REF!</v>
      </c>
      <c r="AG302" s="64" t="e">
        <f>INDEX(#REF!,MATCH($P302,#REF!,0))</f>
        <v>#REF!</v>
      </c>
      <c r="AH302" s="64" t="e">
        <f>INDEX(#REF!,MATCH($P302,#REF!,0))</f>
        <v>#REF!</v>
      </c>
      <c r="AI302" s="64" t="e">
        <f>INDEX(#REF!,MATCH($P302,#REF!,0))</f>
        <v>#REF!</v>
      </c>
      <c r="AJ302" s="64" t="e">
        <f>INDEX(#REF!,MATCH(P302,#REF!,0))</f>
        <v>#REF!</v>
      </c>
      <c r="AK302" s="77" t="str">
        <f t="shared" si="124"/>
        <v>Not Available</v>
      </c>
      <c r="AL302" s="77" t="str">
        <f t="shared" si="125"/>
        <v>Not Available</v>
      </c>
      <c r="AM302" s="77" t="str">
        <f t="shared" si="126"/>
        <v>Not Available</v>
      </c>
      <c r="AN302" s="77" t="str">
        <f t="shared" si="127"/>
        <v>Not Available</v>
      </c>
      <c r="AO302" s="77" t="str">
        <f t="shared" si="128"/>
        <v>Not Available</v>
      </c>
      <c r="AP302" s="77" t="str">
        <f t="shared" si="129"/>
        <v>Not Available</v>
      </c>
      <c r="AQ302" s="77" t="str">
        <f t="shared" si="130"/>
        <v>Not Available</v>
      </c>
      <c r="AR302" s="77" t="str">
        <f t="shared" si="131"/>
        <v>Not Available</v>
      </c>
      <c r="AS302" s="77" t="str">
        <f t="shared" si="132"/>
        <v>Not Available</v>
      </c>
      <c r="AT302" s="77" t="str">
        <f t="shared" si="133"/>
        <v>Not Available</v>
      </c>
      <c r="AU302" s="77" t="str">
        <f t="shared" si="134"/>
        <v>Not Available</v>
      </c>
      <c r="AV302" s="77" t="str">
        <f t="shared" si="135"/>
        <v>Not Available</v>
      </c>
      <c r="AW302" s="77" t="str">
        <f t="shared" si="136"/>
        <v>Not Available</v>
      </c>
      <c r="AX302" s="77" t="str">
        <f t="shared" si="137"/>
        <v>Not Available</v>
      </c>
      <c r="AY302" s="77" t="str">
        <f t="shared" si="138"/>
        <v>Not Available</v>
      </c>
      <c r="AZ302" s="77" t="str">
        <f t="shared" si="139"/>
        <v>Not Available</v>
      </c>
      <c r="BA302" s="77" t="str">
        <f t="shared" si="140"/>
        <v>Not Available</v>
      </c>
      <c r="BB302" s="77" t="str">
        <f t="shared" si="141"/>
        <v>Not Available</v>
      </c>
      <c r="BC302" s="77" t="str">
        <f t="shared" si="142"/>
        <v>Not Available</v>
      </c>
      <c r="BD302" s="77" t="str">
        <f t="shared" si="143"/>
        <v>Not Available</v>
      </c>
      <c r="BE302" s="65" t="str">
        <f t="shared" si="122"/>
        <v>N/A</v>
      </c>
      <c r="BF302" s="65" t="e">
        <f t="shared" si="123"/>
        <v>#VALUE!</v>
      </c>
      <c r="BG302" s="47" t="s">
        <v>26585</v>
      </c>
      <c r="BH302" s="61" t="str">
        <f>VLOOKUP($H302,'Code Type Lookup'!$A$2:$G$17237,7,FALSE)</f>
        <v>Laboratory &amp; Pathology Services</v>
      </c>
      <c r="BI302">
        <v>84403</v>
      </c>
      <c r="BJ302">
        <v>301</v>
      </c>
      <c r="BK302" s="47"/>
    </row>
    <row r="303" spans="1:63" s="58" customFormat="1" x14ac:dyDescent="0.3">
      <c r="A303"/>
      <c r="B303" s="61" t="str">
        <f t="shared" si="116"/>
        <v>Medicine Services-Specimen Handling from Office to Lab-99000</v>
      </c>
      <c r="C303" s="61" t="str">
        <f t="shared" si="117"/>
        <v>84143-0301</v>
      </c>
      <c r="D303" s="47" t="s">
        <v>33875</v>
      </c>
      <c r="E303" s="47" t="s">
        <v>187</v>
      </c>
      <c r="F303" s="61" t="str">
        <f>IFERROR(VLOOKUP($H303,'Code Type Lookup'!$A$2:$F$17237,6,FALSE),G303)</f>
        <v>Medicine Services</v>
      </c>
      <c r="G303" s="61" t="str">
        <f>IFERROR(VLOOKUP($H303,'Plain Language Descriptions'!$A$2:$B$4913,2,FALSE),VLOOKUP($I303,'Code Type Lookup'!$L$2:$M$48,2,FALSE))</f>
        <v>Specimen Handling from Office to Lab</v>
      </c>
      <c r="H303" s="62" t="s">
        <v>30493</v>
      </c>
      <c r="I303" s="66" t="s">
        <v>50</v>
      </c>
      <c r="J303" s="63" t="s">
        <v>33993</v>
      </c>
      <c r="K303" s="72">
        <v>134</v>
      </c>
      <c r="L303" s="61">
        <f t="shared" si="120"/>
        <v>6</v>
      </c>
      <c r="M303" s="47" t="s">
        <v>47</v>
      </c>
      <c r="N303" s="61">
        <f t="shared" si="121"/>
        <v>0</v>
      </c>
      <c r="O303" s="61" t="str">
        <f t="shared" si="118"/>
        <v>0300-99000 0301-84143</v>
      </c>
      <c r="P303" s="65" t="str">
        <f t="shared" si="119"/>
        <v>30099000</v>
      </c>
      <c r="Q303" s="64" t="e">
        <f>INDEX(#REF!,MATCH($BJ303,#REF!,0))</f>
        <v>#REF!</v>
      </c>
      <c r="R303" s="64" t="e">
        <f>INDEX(#REF!,MATCH($BJ303,#REF!,0))</f>
        <v>#REF!</v>
      </c>
      <c r="S303" s="64" t="e">
        <f>INDEX(#REF!,MATCH($BJ303,#REF!,0))</f>
        <v>#REF!</v>
      </c>
      <c r="T303" s="64" t="e">
        <f>INDEX(#REF!,MATCH($BJ303,#REF!,0))</f>
        <v>#REF!</v>
      </c>
      <c r="U303" s="64" t="e">
        <f>INDEX(#REF!,MATCH($BJ303,#REF!,0))</f>
        <v>#REF!</v>
      </c>
      <c r="V303" s="64" t="e">
        <f>INDEX(#REF!,MATCH($BJ303,#REF!,0))</f>
        <v>#REF!</v>
      </c>
      <c r="W303" s="64" t="e">
        <f>INDEX(#REF!,MATCH($BJ303,#REF!,0))</f>
        <v>#REF!</v>
      </c>
      <c r="X303" s="64" t="e">
        <f>INDEX(#REF!,MATCH($BJ303,#REF!,0))</f>
        <v>#REF!</v>
      </c>
      <c r="Y303" s="64" t="e">
        <f>INDEX(#REF!,MATCH($BJ303,#REF!,0))</f>
        <v>#REF!</v>
      </c>
      <c r="Z303" s="64" t="e">
        <f>INDEX(#REF!,MATCH($BJ303,#REF!,0))</f>
        <v>#REF!</v>
      </c>
      <c r="AA303" s="64" t="e">
        <f>INDEX(#REF!,MATCH($BJ303,#REF!,0))</f>
        <v>#REF!</v>
      </c>
      <c r="AB303" s="64" t="e">
        <f>INDEX(#REF!,MATCH($BJ303,#REF!,0))</f>
        <v>#REF!</v>
      </c>
      <c r="AC303" s="64" t="e">
        <f>INDEX(#REF!,MATCH($BJ303,#REF!,0))</f>
        <v>#REF!</v>
      </c>
      <c r="AD303" s="64" t="e">
        <f>INDEX(#REF!,MATCH($BJ303,#REF!,0))</f>
        <v>#REF!</v>
      </c>
      <c r="AE303" s="64" t="e">
        <f>INDEX(#REF!,MATCH($BJ303,#REF!,0))</f>
        <v>#REF!</v>
      </c>
      <c r="AF303" s="64" t="e">
        <f>INDEX(#REF!,MATCH($BJ303,#REF!,0))</f>
        <v>#REF!</v>
      </c>
      <c r="AG303" s="64" t="e">
        <f>INDEX(#REF!,MATCH($BJ303,#REF!,0))</f>
        <v>#REF!</v>
      </c>
      <c r="AH303" s="64" t="e">
        <f>INDEX(#REF!,MATCH($BJ303,#REF!,0))</f>
        <v>#REF!</v>
      </c>
      <c r="AI303" s="64" t="e">
        <f>INDEX(#REF!,MATCH($BJ303,#REF!,0))</f>
        <v>#REF!</v>
      </c>
      <c r="AJ303" s="64" t="e">
        <f>INDEX(#REF!,MATCH(BJ303,#REF!,0))</f>
        <v>#REF!</v>
      </c>
      <c r="AK303" s="77" t="str">
        <f t="shared" si="124"/>
        <v>Not Available</v>
      </c>
      <c r="AL303" s="77" t="str">
        <f t="shared" si="125"/>
        <v>Not Available</v>
      </c>
      <c r="AM303" s="77" t="str">
        <f t="shared" si="126"/>
        <v>Not Available</v>
      </c>
      <c r="AN303" s="77" t="str">
        <f t="shared" si="127"/>
        <v>Not Available</v>
      </c>
      <c r="AO303" s="77" t="str">
        <f t="shared" si="128"/>
        <v>Not Available</v>
      </c>
      <c r="AP303" s="77" t="str">
        <f t="shared" si="129"/>
        <v>Not Available</v>
      </c>
      <c r="AQ303" s="77" t="str">
        <f t="shared" si="130"/>
        <v>Not Available</v>
      </c>
      <c r="AR303" s="77" t="str">
        <f t="shared" si="131"/>
        <v>Not Available</v>
      </c>
      <c r="AS303" s="77" t="str">
        <f t="shared" si="132"/>
        <v>Not Available</v>
      </c>
      <c r="AT303" s="77" t="str">
        <f t="shared" si="133"/>
        <v>Not Available</v>
      </c>
      <c r="AU303" s="77" t="str">
        <f t="shared" si="134"/>
        <v>Not Available</v>
      </c>
      <c r="AV303" s="77" t="str">
        <f t="shared" si="135"/>
        <v>Not Available</v>
      </c>
      <c r="AW303" s="77" t="str">
        <f t="shared" si="136"/>
        <v>Not Available</v>
      </c>
      <c r="AX303" s="77" t="str">
        <f t="shared" si="137"/>
        <v>Not Available</v>
      </c>
      <c r="AY303" s="77" t="str">
        <f t="shared" si="138"/>
        <v>Not Available</v>
      </c>
      <c r="AZ303" s="77" t="str">
        <f t="shared" si="139"/>
        <v>Not Available</v>
      </c>
      <c r="BA303" s="77" t="str">
        <f t="shared" si="140"/>
        <v>Not Available</v>
      </c>
      <c r="BB303" s="77" t="str">
        <f t="shared" si="141"/>
        <v>Not Available</v>
      </c>
      <c r="BC303" s="77" t="str">
        <f t="shared" si="142"/>
        <v>Not Available</v>
      </c>
      <c r="BD303" s="77" t="str">
        <f t="shared" si="143"/>
        <v>Not Available</v>
      </c>
      <c r="BE303" s="65" t="str">
        <f t="shared" si="122"/>
        <v>N/A</v>
      </c>
      <c r="BF303" s="65" t="e">
        <f t="shared" si="123"/>
        <v>#VALUE!</v>
      </c>
      <c r="BG303" s="47" t="s">
        <v>30494</v>
      </c>
      <c r="BH303" s="61" t="str">
        <f>VLOOKUP($H303,'Code Type Lookup'!$A$2:$G$17237,7,FALSE)</f>
        <v>Medicine and Surgery Services</v>
      </c>
      <c r="BI303" s="58">
        <v>99000</v>
      </c>
      <c r="BJ303" s="58">
        <v>300</v>
      </c>
      <c r="BK303" s="47"/>
    </row>
    <row r="304" spans="1:63" x14ac:dyDescent="0.3">
      <c r="B304" s="61" t="str">
        <f t="shared" si="116"/>
        <v>Clinical Laboratory &amp; Pathology Procedures-Prolactin (milk producing hormone) level-84146</v>
      </c>
      <c r="C304" s="61" t="str">
        <f t="shared" si="117"/>
        <v>84146-0301</v>
      </c>
      <c r="D304" s="47" t="s">
        <v>606</v>
      </c>
      <c r="E304" s="47" t="s">
        <v>171</v>
      </c>
      <c r="F304" s="61" t="str">
        <f>IFERROR(VLOOKUP($H304,'Code Type Lookup'!$A$2:$F$17237,6,FALSE),G304)</f>
        <v>Clinical Laboratory &amp; Pathology Procedures</v>
      </c>
      <c r="G304" s="61" t="str">
        <f>IFERROR(VLOOKUP($H304,'Plain Language Descriptions'!$A$2:$B$4913,2,FALSE),VLOOKUP($I304,'Code Type Lookup'!$L$2:$M$48,2,FALSE))</f>
        <v>Prolactin (milk producing hormone) level</v>
      </c>
      <c r="H304" s="62" t="s">
        <v>608</v>
      </c>
      <c r="I304" s="66" t="s">
        <v>208</v>
      </c>
      <c r="J304" s="63" t="s">
        <v>606</v>
      </c>
      <c r="K304" s="72">
        <v>174</v>
      </c>
      <c r="L304" s="61">
        <f t="shared" si="120"/>
        <v>2</v>
      </c>
      <c r="M304" s="47" t="s">
        <v>51</v>
      </c>
      <c r="N304" s="61">
        <f t="shared" si="121"/>
        <v>1</v>
      </c>
      <c r="O304" s="61" t="str">
        <f t="shared" si="118"/>
        <v>0301-84146 0301-84146</v>
      </c>
      <c r="P304" s="65" t="str">
        <f t="shared" si="119"/>
        <v>30184146</v>
      </c>
      <c r="Q304" s="64" t="e">
        <f>INDEX(#REF!,MATCH(P304,#REF!,0))</f>
        <v>#REF!</v>
      </c>
      <c r="R304" s="64" t="e">
        <f>INDEX(#REF!,MATCH($P304,#REF!,0))</f>
        <v>#REF!</v>
      </c>
      <c r="S304" s="64" t="e">
        <f>INDEX(#REF!,MATCH($P304,#REF!,0))</f>
        <v>#REF!</v>
      </c>
      <c r="T304" s="64" t="e">
        <f>INDEX(#REF!,MATCH($P304,#REF!,0))</f>
        <v>#REF!</v>
      </c>
      <c r="U304" s="64" t="e">
        <f>INDEX(#REF!,MATCH($P304,#REF!,0))</f>
        <v>#REF!</v>
      </c>
      <c r="V304" s="64" t="e">
        <f>INDEX(#REF!,MATCH($P304,#REF!,0))</f>
        <v>#REF!</v>
      </c>
      <c r="W304" s="64" t="e">
        <f>INDEX(#REF!,MATCH($P304,#REF!,0))</f>
        <v>#REF!</v>
      </c>
      <c r="X304" s="64" t="e">
        <f>INDEX(#REF!,MATCH($P304,#REF!,0))</f>
        <v>#REF!</v>
      </c>
      <c r="Y304" s="64" t="e">
        <f>INDEX(#REF!,MATCH($P304,#REF!,0))</f>
        <v>#REF!</v>
      </c>
      <c r="Z304" s="64" t="e">
        <f>INDEX(#REF!,MATCH($P304,#REF!,0))</f>
        <v>#REF!</v>
      </c>
      <c r="AA304" s="64" t="e">
        <f>INDEX(#REF!,MATCH($P304,#REF!,0))</f>
        <v>#REF!</v>
      </c>
      <c r="AB304" s="64" t="e">
        <f>INDEX(#REF!,MATCH($P304,#REF!,0))</f>
        <v>#REF!</v>
      </c>
      <c r="AC304" s="64" t="e">
        <f>INDEX(#REF!,MATCH($P304,#REF!,0))</f>
        <v>#REF!</v>
      </c>
      <c r="AD304" s="64" t="e">
        <f>INDEX(#REF!,MATCH($P304,#REF!,0))</f>
        <v>#REF!</v>
      </c>
      <c r="AE304" s="64" t="e">
        <f>INDEX(#REF!,MATCH($P304,#REF!,0))</f>
        <v>#REF!</v>
      </c>
      <c r="AF304" s="64" t="e">
        <f>INDEX(#REF!,MATCH($P304,#REF!,0))</f>
        <v>#REF!</v>
      </c>
      <c r="AG304" s="64" t="e">
        <f>INDEX(#REF!,MATCH($P304,#REF!,0))</f>
        <v>#REF!</v>
      </c>
      <c r="AH304" s="64" t="e">
        <f>INDEX(#REF!,MATCH($P304,#REF!,0))</f>
        <v>#REF!</v>
      </c>
      <c r="AI304" s="64" t="e">
        <f>INDEX(#REF!,MATCH($P304,#REF!,0))</f>
        <v>#REF!</v>
      </c>
      <c r="AJ304" s="64" t="e">
        <f>INDEX(#REF!,MATCH(P304,#REF!,0))</f>
        <v>#REF!</v>
      </c>
      <c r="AK304" s="77" t="str">
        <f t="shared" si="124"/>
        <v>Not Available</v>
      </c>
      <c r="AL304" s="77" t="str">
        <f t="shared" si="125"/>
        <v>Not Available</v>
      </c>
      <c r="AM304" s="77" t="str">
        <f t="shared" si="126"/>
        <v>Not Available</v>
      </c>
      <c r="AN304" s="77" t="str">
        <f t="shared" si="127"/>
        <v>Not Available</v>
      </c>
      <c r="AO304" s="77" t="str">
        <f t="shared" si="128"/>
        <v>Not Available</v>
      </c>
      <c r="AP304" s="77" t="str">
        <f t="shared" si="129"/>
        <v>Not Available</v>
      </c>
      <c r="AQ304" s="77" t="str">
        <f t="shared" si="130"/>
        <v>Not Available</v>
      </c>
      <c r="AR304" s="77" t="str">
        <f t="shared" si="131"/>
        <v>Not Available</v>
      </c>
      <c r="AS304" s="77" t="str">
        <f t="shared" si="132"/>
        <v>Not Available</v>
      </c>
      <c r="AT304" s="77" t="str">
        <f t="shared" si="133"/>
        <v>Not Available</v>
      </c>
      <c r="AU304" s="77" t="str">
        <f t="shared" si="134"/>
        <v>Not Available</v>
      </c>
      <c r="AV304" s="77" t="str">
        <f t="shared" si="135"/>
        <v>Not Available</v>
      </c>
      <c r="AW304" s="77" t="str">
        <f t="shared" si="136"/>
        <v>Not Available</v>
      </c>
      <c r="AX304" s="77" t="str">
        <f t="shared" si="137"/>
        <v>Not Available</v>
      </c>
      <c r="AY304" s="77" t="str">
        <f t="shared" si="138"/>
        <v>Not Available</v>
      </c>
      <c r="AZ304" s="77" t="str">
        <f t="shared" si="139"/>
        <v>Not Available</v>
      </c>
      <c r="BA304" s="77" t="str">
        <f t="shared" si="140"/>
        <v>Not Available</v>
      </c>
      <c r="BB304" s="77" t="str">
        <f t="shared" si="141"/>
        <v>Not Available</v>
      </c>
      <c r="BC304" s="77" t="str">
        <f t="shared" si="142"/>
        <v>Not Available</v>
      </c>
      <c r="BD304" s="77" t="str">
        <f t="shared" si="143"/>
        <v>Not Available</v>
      </c>
      <c r="BE304" s="65">
        <f t="shared" si="122"/>
        <v>4</v>
      </c>
      <c r="BF304" s="65">
        <f t="shared" si="123"/>
        <v>2</v>
      </c>
      <c r="BG304" s="47" t="s">
        <v>26498</v>
      </c>
      <c r="BH304" s="61" t="str">
        <f>VLOOKUP($H304,'Code Type Lookup'!$A$2:$G$17237,7,FALSE)</f>
        <v>Laboratory &amp; Pathology Services</v>
      </c>
      <c r="BI304">
        <v>84146</v>
      </c>
      <c r="BJ304">
        <v>301</v>
      </c>
      <c r="BK304" s="47"/>
    </row>
    <row r="305" spans="1:63" x14ac:dyDescent="0.3">
      <c r="B305" s="61" t="str">
        <f t="shared" si="116"/>
        <v>Surgery Procedures -Draw Blood from Vein-36415</v>
      </c>
      <c r="C305" s="61" t="str">
        <f t="shared" si="117"/>
        <v>84146-0301</v>
      </c>
      <c r="D305" s="47" t="s">
        <v>606</v>
      </c>
      <c r="E305" s="47" t="s">
        <v>187</v>
      </c>
      <c r="F305" s="61" t="str">
        <f>IFERROR(VLOOKUP($H305,'Code Type Lookup'!$A$2:$F$17237,6,FALSE),G305)</f>
        <v xml:space="preserve">Surgery Procedures </v>
      </c>
      <c r="G305" s="61" t="str">
        <f>IFERROR(VLOOKUP($H305,'Plain Language Descriptions'!$A$2:$B$4913,2,FALSE),VLOOKUP($I305,'Code Type Lookup'!$L$2:$M$48,2,FALSE))</f>
        <v>Draw Blood from Vein</v>
      </c>
      <c r="H305" s="62" t="s">
        <v>49</v>
      </c>
      <c r="I305" s="66" t="s">
        <v>50</v>
      </c>
      <c r="J305" s="63" t="s">
        <v>33992</v>
      </c>
      <c r="K305" s="72">
        <v>34</v>
      </c>
      <c r="L305" s="61">
        <f t="shared" si="120"/>
        <v>2</v>
      </c>
      <c r="M305" s="47" t="s">
        <v>47</v>
      </c>
      <c r="N305" s="61">
        <f t="shared" si="121"/>
        <v>0</v>
      </c>
      <c r="O305" s="61" t="str">
        <f t="shared" si="118"/>
        <v>0300-36415 0301-84146</v>
      </c>
      <c r="P305" s="65" t="str">
        <f t="shared" si="119"/>
        <v>30036415</v>
      </c>
      <c r="Q305" s="64" t="e">
        <f>INDEX(#REF!,MATCH(P305,#REF!,0))</f>
        <v>#REF!</v>
      </c>
      <c r="R305" s="64" t="e">
        <f>INDEX(#REF!,MATCH($P305,#REF!,0))</f>
        <v>#REF!</v>
      </c>
      <c r="S305" s="64" t="e">
        <f>INDEX(#REF!,MATCH($P305,#REF!,0))</f>
        <v>#REF!</v>
      </c>
      <c r="T305" s="64" t="e">
        <f>INDEX(#REF!,MATCH($P305,#REF!,0))</f>
        <v>#REF!</v>
      </c>
      <c r="U305" s="64" t="e">
        <f>INDEX(#REF!,MATCH($P305,#REF!,0))</f>
        <v>#REF!</v>
      </c>
      <c r="V305" s="64" t="e">
        <f>INDEX(#REF!,MATCH($P305,#REF!,0))</f>
        <v>#REF!</v>
      </c>
      <c r="W305" s="64" t="e">
        <f>INDEX(#REF!,MATCH($P305,#REF!,0))</f>
        <v>#REF!</v>
      </c>
      <c r="X305" s="64" t="e">
        <f>INDEX(#REF!,MATCH($P305,#REF!,0))</f>
        <v>#REF!</v>
      </c>
      <c r="Y305" s="64" t="e">
        <f>INDEX(#REF!,MATCH($P305,#REF!,0))</f>
        <v>#REF!</v>
      </c>
      <c r="Z305" s="64" t="e">
        <f>INDEX(#REF!,MATCH($P305,#REF!,0))</f>
        <v>#REF!</v>
      </c>
      <c r="AA305" s="64" t="e">
        <f>INDEX(#REF!,MATCH($P305,#REF!,0))</f>
        <v>#REF!</v>
      </c>
      <c r="AB305" s="64" t="e">
        <f>INDEX(#REF!,MATCH($P305,#REF!,0))</f>
        <v>#REF!</v>
      </c>
      <c r="AC305" s="64" t="e">
        <f>INDEX(#REF!,MATCH($P305,#REF!,0))</f>
        <v>#REF!</v>
      </c>
      <c r="AD305" s="64" t="e">
        <f>INDEX(#REF!,MATCH($P305,#REF!,0))</f>
        <v>#REF!</v>
      </c>
      <c r="AE305" s="64" t="e">
        <f>INDEX(#REF!,MATCH($P305,#REF!,0))</f>
        <v>#REF!</v>
      </c>
      <c r="AF305" s="64" t="e">
        <f>INDEX(#REF!,MATCH($P305,#REF!,0))</f>
        <v>#REF!</v>
      </c>
      <c r="AG305" s="64" t="e">
        <f>INDEX(#REF!,MATCH($P305,#REF!,0))</f>
        <v>#REF!</v>
      </c>
      <c r="AH305" s="64" t="e">
        <f>INDEX(#REF!,MATCH($P305,#REF!,0))</f>
        <v>#REF!</v>
      </c>
      <c r="AI305" s="64" t="e">
        <f>INDEX(#REF!,MATCH($P305,#REF!,0))</f>
        <v>#REF!</v>
      </c>
      <c r="AJ305" s="64" t="e">
        <f>INDEX(#REF!,MATCH(P305,#REF!,0))</f>
        <v>#REF!</v>
      </c>
      <c r="AK305" s="77" t="str">
        <f t="shared" si="124"/>
        <v>Not Available</v>
      </c>
      <c r="AL305" s="77" t="str">
        <f t="shared" si="125"/>
        <v>Not Available</v>
      </c>
      <c r="AM305" s="77" t="str">
        <f t="shared" si="126"/>
        <v>Not Available</v>
      </c>
      <c r="AN305" s="77" t="str">
        <f t="shared" si="127"/>
        <v>Not Available</v>
      </c>
      <c r="AO305" s="77" t="str">
        <f t="shared" si="128"/>
        <v>Not Available</v>
      </c>
      <c r="AP305" s="77" t="str">
        <f t="shared" si="129"/>
        <v>Not Available</v>
      </c>
      <c r="AQ305" s="77" t="str">
        <f t="shared" si="130"/>
        <v>Not Available</v>
      </c>
      <c r="AR305" s="77" t="str">
        <f t="shared" si="131"/>
        <v>Not Available</v>
      </c>
      <c r="AS305" s="77" t="str">
        <f t="shared" si="132"/>
        <v>Not Available</v>
      </c>
      <c r="AT305" s="77" t="str">
        <f t="shared" si="133"/>
        <v>Not Available</v>
      </c>
      <c r="AU305" s="77" t="str">
        <f t="shared" si="134"/>
        <v>Not Available</v>
      </c>
      <c r="AV305" s="77" t="str">
        <f t="shared" si="135"/>
        <v>Not Available</v>
      </c>
      <c r="AW305" s="77" t="str">
        <f t="shared" si="136"/>
        <v>Not Available</v>
      </c>
      <c r="AX305" s="77" t="str">
        <f t="shared" si="137"/>
        <v>Not Available</v>
      </c>
      <c r="AY305" s="77" t="str">
        <f t="shared" si="138"/>
        <v>Not Available</v>
      </c>
      <c r="AZ305" s="77" t="str">
        <f t="shared" si="139"/>
        <v>Not Available</v>
      </c>
      <c r="BA305" s="77" t="str">
        <f t="shared" si="140"/>
        <v>Not Available</v>
      </c>
      <c r="BB305" s="77" t="str">
        <f t="shared" si="141"/>
        <v>Not Available</v>
      </c>
      <c r="BC305" s="77" t="str">
        <f t="shared" si="142"/>
        <v>Not Available</v>
      </c>
      <c r="BD305" s="77" t="str">
        <f t="shared" si="143"/>
        <v>Not Available</v>
      </c>
      <c r="BE305" s="65" t="str">
        <f t="shared" si="122"/>
        <v>N/A</v>
      </c>
      <c r="BF305" s="65" t="e">
        <f t="shared" si="123"/>
        <v>#VALUE!</v>
      </c>
      <c r="BG305" s="47" t="s">
        <v>17386</v>
      </c>
      <c r="BH305" s="61" t="str">
        <f>VLOOKUP($H305,'Code Type Lookup'!$A$2:$G$17237,7,FALSE)</f>
        <v>Medicine and Surgery Services</v>
      </c>
      <c r="BI305">
        <v>36415</v>
      </c>
      <c r="BJ305">
        <v>300</v>
      </c>
      <c r="BK305" s="47"/>
    </row>
    <row r="306" spans="1:63" s="58" customFormat="1" x14ac:dyDescent="0.3">
      <c r="A306"/>
      <c r="B306" s="61" t="str">
        <f t="shared" si="116"/>
        <v>Clinical Laboratory &amp; Pathology Procedures-Total protein level, urine-84156</v>
      </c>
      <c r="C306" s="61" t="str">
        <f t="shared" si="117"/>
        <v>84156-0301</v>
      </c>
      <c r="D306" s="47" t="s">
        <v>31043</v>
      </c>
      <c r="E306" s="47" t="s">
        <v>171</v>
      </c>
      <c r="F306" s="61" t="str">
        <f>IFERROR(VLOOKUP($H306,'Code Type Lookup'!$A$2:$F$17237,6,FALSE),G306)</f>
        <v>Clinical Laboratory &amp; Pathology Procedures</v>
      </c>
      <c r="G306" s="61" t="str">
        <f>IFERROR(VLOOKUP($H306,'Plain Language Descriptions'!$A$2:$B$4913,2,FALSE),VLOOKUP($I306,'Code Type Lookup'!$L$2:$M$48,2,FALSE))</f>
        <v>Total protein level, urine</v>
      </c>
      <c r="H306" s="62" t="s">
        <v>26506</v>
      </c>
      <c r="I306" s="66" t="s">
        <v>208</v>
      </c>
      <c r="J306" s="63" t="s">
        <v>31043</v>
      </c>
      <c r="K306" s="72">
        <v>78</v>
      </c>
      <c r="L306" s="61">
        <f t="shared" si="120"/>
        <v>2</v>
      </c>
      <c r="M306" s="47" t="s">
        <v>51</v>
      </c>
      <c r="N306" s="61">
        <f t="shared" si="121"/>
        <v>1</v>
      </c>
      <c r="O306" s="61" t="str">
        <f t="shared" si="118"/>
        <v>0301-84156 0301-84156</v>
      </c>
      <c r="P306" s="65" t="str">
        <f t="shared" si="119"/>
        <v>30184156</v>
      </c>
      <c r="Q306" s="64" t="e">
        <f>INDEX(#REF!,MATCH(P306,#REF!,0))</f>
        <v>#REF!</v>
      </c>
      <c r="R306" s="64" t="e">
        <f>INDEX(#REF!,MATCH($P306,#REF!,0))</f>
        <v>#REF!</v>
      </c>
      <c r="S306" s="64" t="e">
        <f>INDEX(#REF!,MATCH($P306,#REF!,0))</f>
        <v>#REF!</v>
      </c>
      <c r="T306" s="64" t="e">
        <f>INDEX(#REF!,MATCH($P306,#REF!,0))</f>
        <v>#REF!</v>
      </c>
      <c r="U306" s="64" t="e">
        <f>INDEX(#REF!,MATCH($P306,#REF!,0))</f>
        <v>#REF!</v>
      </c>
      <c r="V306" s="64" t="e">
        <f>INDEX(#REF!,MATCH($P306,#REF!,0))</f>
        <v>#REF!</v>
      </c>
      <c r="W306" s="64" t="e">
        <f>INDEX(#REF!,MATCH($P306,#REF!,0))</f>
        <v>#REF!</v>
      </c>
      <c r="X306" s="64" t="e">
        <f>INDEX(#REF!,MATCH($P306,#REF!,0))</f>
        <v>#REF!</v>
      </c>
      <c r="Y306" s="64" t="e">
        <f>INDEX(#REF!,MATCH($P306,#REF!,0))</f>
        <v>#REF!</v>
      </c>
      <c r="Z306" s="64" t="e">
        <f>INDEX(#REF!,MATCH($P306,#REF!,0))</f>
        <v>#REF!</v>
      </c>
      <c r="AA306" s="64" t="e">
        <f>INDEX(#REF!,MATCH($P306,#REF!,0))</f>
        <v>#REF!</v>
      </c>
      <c r="AB306" s="64" t="e">
        <f>INDEX(#REF!,MATCH($P306,#REF!,0))</f>
        <v>#REF!</v>
      </c>
      <c r="AC306" s="64" t="e">
        <f>INDEX(#REF!,MATCH($P306,#REF!,0))</f>
        <v>#REF!</v>
      </c>
      <c r="AD306" s="64" t="e">
        <f>INDEX(#REF!,MATCH($P306,#REF!,0))</f>
        <v>#REF!</v>
      </c>
      <c r="AE306" s="64" t="e">
        <f>INDEX(#REF!,MATCH($P306,#REF!,0))</f>
        <v>#REF!</v>
      </c>
      <c r="AF306" s="64" t="e">
        <f>INDEX(#REF!,MATCH($P306,#REF!,0))</f>
        <v>#REF!</v>
      </c>
      <c r="AG306" s="64" t="e">
        <f>INDEX(#REF!,MATCH($P306,#REF!,0))</f>
        <v>#REF!</v>
      </c>
      <c r="AH306" s="64" t="e">
        <f>INDEX(#REF!,MATCH($P306,#REF!,0))</f>
        <v>#REF!</v>
      </c>
      <c r="AI306" s="64" t="e">
        <f>INDEX(#REF!,MATCH($P306,#REF!,0))</f>
        <v>#REF!</v>
      </c>
      <c r="AJ306" s="64" t="e">
        <f>INDEX(#REF!,MATCH(P306,#REF!,0))</f>
        <v>#REF!</v>
      </c>
      <c r="AK306" s="77" t="str">
        <f t="shared" si="124"/>
        <v>Not Available</v>
      </c>
      <c r="AL306" s="77" t="str">
        <f t="shared" si="125"/>
        <v>Not Available</v>
      </c>
      <c r="AM306" s="77" t="str">
        <f t="shared" si="126"/>
        <v>Not Available</v>
      </c>
      <c r="AN306" s="77" t="str">
        <f t="shared" si="127"/>
        <v>Not Available</v>
      </c>
      <c r="AO306" s="77" t="str">
        <f t="shared" si="128"/>
        <v>Not Available</v>
      </c>
      <c r="AP306" s="77" t="str">
        <f t="shared" si="129"/>
        <v>Not Available</v>
      </c>
      <c r="AQ306" s="77" t="str">
        <f t="shared" si="130"/>
        <v>Not Available</v>
      </c>
      <c r="AR306" s="77" t="str">
        <f t="shared" si="131"/>
        <v>Not Available</v>
      </c>
      <c r="AS306" s="77" t="str">
        <f t="shared" si="132"/>
        <v>Not Available</v>
      </c>
      <c r="AT306" s="77" t="str">
        <f t="shared" si="133"/>
        <v>Not Available</v>
      </c>
      <c r="AU306" s="77" t="str">
        <f t="shared" si="134"/>
        <v>Not Available</v>
      </c>
      <c r="AV306" s="77" t="str">
        <f t="shared" si="135"/>
        <v>Not Available</v>
      </c>
      <c r="AW306" s="77" t="str">
        <f t="shared" si="136"/>
        <v>Not Available</v>
      </c>
      <c r="AX306" s="77" t="str">
        <f t="shared" si="137"/>
        <v>Not Available</v>
      </c>
      <c r="AY306" s="77" t="str">
        <f t="shared" si="138"/>
        <v>Not Available</v>
      </c>
      <c r="AZ306" s="77" t="str">
        <f t="shared" si="139"/>
        <v>Not Available</v>
      </c>
      <c r="BA306" s="77" t="str">
        <f t="shared" si="140"/>
        <v>Not Available</v>
      </c>
      <c r="BB306" s="77" t="str">
        <f t="shared" si="141"/>
        <v>Not Available</v>
      </c>
      <c r="BC306" s="77" t="str">
        <f t="shared" si="142"/>
        <v>Not Available</v>
      </c>
      <c r="BD306" s="77" t="str">
        <f t="shared" si="143"/>
        <v>Not Available</v>
      </c>
      <c r="BE306" s="65">
        <f t="shared" si="122"/>
        <v>4</v>
      </c>
      <c r="BF306" s="65">
        <f t="shared" si="123"/>
        <v>2</v>
      </c>
      <c r="BG306" s="47" t="s">
        <v>26507</v>
      </c>
      <c r="BH306" s="61" t="str">
        <f>VLOOKUP($H306,'Code Type Lookup'!$A$2:$G$17237,7,FALSE)</f>
        <v>Laboratory &amp; Pathology Services</v>
      </c>
      <c r="BI306" s="58">
        <v>84156</v>
      </c>
      <c r="BJ306" s="58">
        <v>301</v>
      </c>
      <c r="BK306" s="47"/>
    </row>
    <row r="307" spans="1:63" x14ac:dyDescent="0.3">
      <c r="B307" s="61" t="str">
        <f t="shared" si="116"/>
        <v>Clinical Laboratory &amp; Pathology Procedures-Creatinine level to test for kidney function or muscle injury-82570</v>
      </c>
      <c r="C307" s="61" t="str">
        <f t="shared" si="117"/>
        <v>84156-0301</v>
      </c>
      <c r="D307" s="47" t="s">
        <v>31043</v>
      </c>
      <c r="E307" s="47" t="s">
        <v>187</v>
      </c>
      <c r="F307" s="61" t="str">
        <f>IFERROR(VLOOKUP($H307,'Code Type Lookup'!$A$2:$F$17237,6,FALSE),G307)</f>
        <v>Clinical Laboratory &amp; Pathology Procedures</v>
      </c>
      <c r="G307" s="61" t="str">
        <f>IFERROR(VLOOKUP($H307,'Plain Language Descriptions'!$A$2:$B$4913,2,FALSE),VLOOKUP($I307,'Code Type Lookup'!$L$2:$M$48,2,FALSE))</f>
        <v>Creatinine level to test for kidney function or muscle injury</v>
      </c>
      <c r="H307" s="62" t="s">
        <v>26117</v>
      </c>
      <c r="I307" s="66" t="s">
        <v>208</v>
      </c>
      <c r="J307" s="63" t="s">
        <v>31036</v>
      </c>
      <c r="K307" s="72">
        <v>86</v>
      </c>
      <c r="L307" s="61">
        <f t="shared" si="120"/>
        <v>2</v>
      </c>
      <c r="M307" s="47" t="s">
        <v>47</v>
      </c>
      <c r="N307" s="61">
        <f t="shared" si="121"/>
        <v>0</v>
      </c>
      <c r="O307" s="61" t="str">
        <f t="shared" si="118"/>
        <v>0301-82570 0301-84156</v>
      </c>
      <c r="P307" s="65" t="str">
        <f t="shared" si="119"/>
        <v>30182570</v>
      </c>
      <c r="Q307" s="64" t="e">
        <f>INDEX(#REF!,MATCH(P307,#REF!,0))</f>
        <v>#REF!</v>
      </c>
      <c r="R307" s="64" t="e">
        <f>INDEX(#REF!,MATCH($P307,#REF!,0))</f>
        <v>#REF!</v>
      </c>
      <c r="S307" s="64" t="e">
        <f>INDEX(#REF!,MATCH($P307,#REF!,0))</f>
        <v>#REF!</v>
      </c>
      <c r="T307" s="64" t="e">
        <f>INDEX(#REF!,MATCH($P307,#REF!,0))</f>
        <v>#REF!</v>
      </c>
      <c r="U307" s="64" t="e">
        <f>INDEX(#REF!,MATCH($P307,#REF!,0))</f>
        <v>#REF!</v>
      </c>
      <c r="V307" s="64" t="e">
        <f>INDEX(#REF!,MATCH($P307,#REF!,0))</f>
        <v>#REF!</v>
      </c>
      <c r="W307" s="64" t="e">
        <f>INDEX(#REF!,MATCH($P307,#REF!,0))</f>
        <v>#REF!</v>
      </c>
      <c r="X307" s="64" t="e">
        <f>INDEX(#REF!,MATCH($P307,#REF!,0))</f>
        <v>#REF!</v>
      </c>
      <c r="Y307" s="64" t="e">
        <f>INDEX(#REF!,MATCH($P307,#REF!,0))</f>
        <v>#REF!</v>
      </c>
      <c r="Z307" s="64" t="e">
        <f>INDEX(#REF!,MATCH($P307,#REF!,0))</f>
        <v>#REF!</v>
      </c>
      <c r="AA307" s="64" t="e">
        <f>INDEX(#REF!,MATCH($P307,#REF!,0))</f>
        <v>#REF!</v>
      </c>
      <c r="AB307" s="64" t="e">
        <f>INDEX(#REF!,MATCH($P307,#REF!,0))</f>
        <v>#REF!</v>
      </c>
      <c r="AC307" s="64" t="e">
        <f>INDEX(#REF!,MATCH($P307,#REF!,0))</f>
        <v>#REF!</v>
      </c>
      <c r="AD307" s="64" t="e">
        <f>INDEX(#REF!,MATCH($P307,#REF!,0))</f>
        <v>#REF!</v>
      </c>
      <c r="AE307" s="64" t="e">
        <f>INDEX(#REF!,MATCH($P307,#REF!,0))</f>
        <v>#REF!</v>
      </c>
      <c r="AF307" s="64" t="e">
        <f>INDEX(#REF!,MATCH($P307,#REF!,0))</f>
        <v>#REF!</v>
      </c>
      <c r="AG307" s="64" t="e">
        <f>INDEX(#REF!,MATCH($P307,#REF!,0))</f>
        <v>#REF!</v>
      </c>
      <c r="AH307" s="64" t="e">
        <f>INDEX(#REF!,MATCH($P307,#REF!,0))</f>
        <v>#REF!</v>
      </c>
      <c r="AI307" s="64" t="e">
        <f>INDEX(#REF!,MATCH($P307,#REF!,0))</f>
        <v>#REF!</v>
      </c>
      <c r="AJ307" s="64" t="e">
        <f>INDEX(#REF!,MATCH(P307,#REF!,0))</f>
        <v>#REF!</v>
      </c>
      <c r="AK307" s="77" t="str">
        <f t="shared" si="124"/>
        <v>Not Available</v>
      </c>
      <c r="AL307" s="77" t="str">
        <f t="shared" si="125"/>
        <v>Not Available</v>
      </c>
      <c r="AM307" s="77" t="str">
        <f t="shared" si="126"/>
        <v>Not Available</v>
      </c>
      <c r="AN307" s="77" t="str">
        <f t="shared" si="127"/>
        <v>Not Available</v>
      </c>
      <c r="AO307" s="77" t="str">
        <f t="shared" si="128"/>
        <v>Not Available</v>
      </c>
      <c r="AP307" s="77" t="str">
        <f t="shared" si="129"/>
        <v>Not Available</v>
      </c>
      <c r="AQ307" s="77" t="str">
        <f t="shared" si="130"/>
        <v>Not Available</v>
      </c>
      <c r="AR307" s="77" t="str">
        <f t="shared" si="131"/>
        <v>Not Available</v>
      </c>
      <c r="AS307" s="77" t="str">
        <f t="shared" si="132"/>
        <v>Not Available</v>
      </c>
      <c r="AT307" s="77" t="str">
        <f t="shared" si="133"/>
        <v>Not Available</v>
      </c>
      <c r="AU307" s="77" t="str">
        <f t="shared" si="134"/>
        <v>Not Available</v>
      </c>
      <c r="AV307" s="77" t="str">
        <f t="shared" si="135"/>
        <v>Not Available</v>
      </c>
      <c r="AW307" s="77" t="str">
        <f t="shared" si="136"/>
        <v>Not Available</v>
      </c>
      <c r="AX307" s="77" t="str">
        <f t="shared" si="137"/>
        <v>Not Available</v>
      </c>
      <c r="AY307" s="77" t="str">
        <f t="shared" si="138"/>
        <v>Not Available</v>
      </c>
      <c r="AZ307" s="77" t="str">
        <f t="shared" si="139"/>
        <v>Not Available</v>
      </c>
      <c r="BA307" s="77" t="str">
        <f t="shared" si="140"/>
        <v>Not Available</v>
      </c>
      <c r="BB307" s="77" t="str">
        <f t="shared" si="141"/>
        <v>Not Available</v>
      </c>
      <c r="BC307" s="77" t="str">
        <f t="shared" si="142"/>
        <v>Not Available</v>
      </c>
      <c r="BD307" s="77" t="str">
        <f t="shared" si="143"/>
        <v>Not Available</v>
      </c>
      <c r="BE307" s="65" t="str">
        <f t="shared" si="122"/>
        <v>N/A</v>
      </c>
      <c r="BF307" s="65" t="e">
        <f t="shared" si="123"/>
        <v>#VALUE!</v>
      </c>
      <c r="BG307" s="47" t="s">
        <v>26118</v>
      </c>
      <c r="BH307" s="61" t="str">
        <f>VLOOKUP($H307,'Code Type Lookup'!$A$2:$G$17237,7,FALSE)</f>
        <v>Laboratory &amp; Pathology Services</v>
      </c>
      <c r="BI307">
        <v>82570</v>
      </c>
      <c r="BJ307">
        <v>301</v>
      </c>
      <c r="BK307" s="47"/>
    </row>
    <row r="308" spans="1:63" x14ac:dyDescent="0.3">
      <c r="B308" s="61" t="str">
        <f t="shared" si="116"/>
        <v>Clinical Laboratory &amp; Pathology Procedures-Total protein level, body fluid-84157</v>
      </c>
      <c r="C308" s="61" t="str">
        <f t="shared" si="117"/>
        <v>84157-0301</v>
      </c>
      <c r="D308" s="47" t="s">
        <v>33876</v>
      </c>
      <c r="E308" s="47" t="s">
        <v>171</v>
      </c>
      <c r="F308" s="61" t="str">
        <f>IFERROR(VLOOKUP($H308,'Code Type Lookup'!$A$2:$F$17237,6,FALSE),G308)</f>
        <v>Clinical Laboratory &amp; Pathology Procedures</v>
      </c>
      <c r="G308" s="61" t="str">
        <f>IFERROR(VLOOKUP($H308,'Plain Language Descriptions'!$A$2:$B$4913,2,FALSE),VLOOKUP($I308,'Code Type Lookup'!$L$2:$M$48,2,FALSE))</f>
        <v>Total protein level, body fluid</v>
      </c>
      <c r="H308" s="62" t="s">
        <v>26508</v>
      </c>
      <c r="I308" s="66" t="s">
        <v>208</v>
      </c>
      <c r="J308" s="63" t="s">
        <v>33876</v>
      </c>
      <c r="K308" s="72">
        <v>145</v>
      </c>
      <c r="L308" s="61">
        <f t="shared" si="120"/>
        <v>9</v>
      </c>
      <c r="M308" s="47" t="s">
        <v>51</v>
      </c>
      <c r="N308" s="61">
        <f t="shared" si="121"/>
        <v>1</v>
      </c>
      <c r="O308" s="61" t="str">
        <f t="shared" si="118"/>
        <v>0301-84157 0301-84157</v>
      </c>
      <c r="P308" s="65" t="str">
        <f t="shared" si="119"/>
        <v>30184157</v>
      </c>
      <c r="Q308" s="64" t="e">
        <f>INDEX(#REF!,MATCH(P308,#REF!,0))</f>
        <v>#REF!</v>
      </c>
      <c r="R308" s="64" t="e">
        <f>INDEX(#REF!,MATCH($P308,#REF!,0))</f>
        <v>#REF!</v>
      </c>
      <c r="S308" s="64" t="e">
        <f>INDEX(#REF!,MATCH($P308,#REF!,0))</f>
        <v>#REF!</v>
      </c>
      <c r="T308" s="64" t="e">
        <f>INDEX(#REF!,MATCH($P308,#REF!,0))</f>
        <v>#REF!</v>
      </c>
      <c r="U308" s="64" t="e">
        <f>INDEX(#REF!,MATCH($P308,#REF!,0))</f>
        <v>#REF!</v>
      </c>
      <c r="V308" s="64" t="e">
        <f>INDEX(#REF!,MATCH($P308,#REF!,0))</f>
        <v>#REF!</v>
      </c>
      <c r="W308" s="64" t="e">
        <f>INDEX(#REF!,MATCH($P308,#REF!,0))</f>
        <v>#REF!</v>
      </c>
      <c r="X308" s="64" t="e">
        <f>INDEX(#REF!,MATCH($P308,#REF!,0))</f>
        <v>#REF!</v>
      </c>
      <c r="Y308" s="64" t="e">
        <f>INDEX(#REF!,MATCH($P308,#REF!,0))</f>
        <v>#REF!</v>
      </c>
      <c r="Z308" s="64" t="e">
        <f>INDEX(#REF!,MATCH($P308,#REF!,0))</f>
        <v>#REF!</v>
      </c>
      <c r="AA308" s="64" t="e">
        <f>INDEX(#REF!,MATCH($P308,#REF!,0))</f>
        <v>#REF!</v>
      </c>
      <c r="AB308" s="64" t="e">
        <f>INDEX(#REF!,MATCH($P308,#REF!,0))</f>
        <v>#REF!</v>
      </c>
      <c r="AC308" s="64" t="e">
        <f>INDEX(#REF!,MATCH($P308,#REF!,0))</f>
        <v>#REF!</v>
      </c>
      <c r="AD308" s="64" t="e">
        <f>INDEX(#REF!,MATCH($P308,#REF!,0))</f>
        <v>#REF!</v>
      </c>
      <c r="AE308" s="64" t="e">
        <f>INDEX(#REF!,MATCH($P308,#REF!,0))</f>
        <v>#REF!</v>
      </c>
      <c r="AF308" s="64" t="e">
        <f>INDEX(#REF!,MATCH($P308,#REF!,0))</f>
        <v>#REF!</v>
      </c>
      <c r="AG308" s="64" t="e">
        <f>INDEX(#REF!,MATCH($P308,#REF!,0))</f>
        <v>#REF!</v>
      </c>
      <c r="AH308" s="64" t="e">
        <f>INDEX(#REF!,MATCH($P308,#REF!,0))</f>
        <v>#REF!</v>
      </c>
      <c r="AI308" s="64" t="e">
        <f>INDEX(#REF!,MATCH($P308,#REF!,0))</f>
        <v>#REF!</v>
      </c>
      <c r="AJ308" s="64" t="e">
        <f>INDEX(#REF!,MATCH(P308,#REF!,0))</f>
        <v>#REF!</v>
      </c>
      <c r="AK308" s="77" t="str">
        <f t="shared" si="124"/>
        <v>Not Available</v>
      </c>
      <c r="AL308" s="77" t="str">
        <f t="shared" si="125"/>
        <v>Not Available</v>
      </c>
      <c r="AM308" s="77" t="str">
        <f t="shared" si="126"/>
        <v>Not Available</v>
      </c>
      <c r="AN308" s="77" t="str">
        <f t="shared" si="127"/>
        <v>Not Available</v>
      </c>
      <c r="AO308" s="77" t="str">
        <f t="shared" si="128"/>
        <v>Not Available</v>
      </c>
      <c r="AP308" s="77" t="str">
        <f t="shared" si="129"/>
        <v>Not Available</v>
      </c>
      <c r="AQ308" s="77" t="str">
        <f t="shared" si="130"/>
        <v>Not Available</v>
      </c>
      <c r="AR308" s="77" t="str">
        <f t="shared" si="131"/>
        <v>Not Available</v>
      </c>
      <c r="AS308" s="77" t="str">
        <f t="shared" si="132"/>
        <v>Not Available</v>
      </c>
      <c r="AT308" s="77" t="str">
        <f t="shared" si="133"/>
        <v>Not Available</v>
      </c>
      <c r="AU308" s="77" t="str">
        <f t="shared" si="134"/>
        <v>Not Available</v>
      </c>
      <c r="AV308" s="77" t="str">
        <f t="shared" si="135"/>
        <v>Not Available</v>
      </c>
      <c r="AW308" s="77" t="str">
        <f t="shared" si="136"/>
        <v>Not Available</v>
      </c>
      <c r="AX308" s="77" t="str">
        <f t="shared" si="137"/>
        <v>Not Available</v>
      </c>
      <c r="AY308" s="77" t="str">
        <f t="shared" si="138"/>
        <v>Not Available</v>
      </c>
      <c r="AZ308" s="77" t="str">
        <f t="shared" si="139"/>
        <v>Not Available</v>
      </c>
      <c r="BA308" s="77" t="str">
        <f t="shared" si="140"/>
        <v>Not Available</v>
      </c>
      <c r="BB308" s="77" t="str">
        <f t="shared" si="141"/>
        <v>Not Available</v>
      </c>
      <c r="BC308" s="77" t="str">
        <f t="shared" si="142"/>
        <v>Not Available</v>
      </c>
      <c r="BD308" s="77" t="str">
        <f t="shared" si="143"/>
        <v>Not Available</v>
      </c>
      <c r="BE308" s="65">
        <f t="shared" si="122"/>
        <v>11</v>
      </c>
      <c r="BF308" s="65">
        <f t="shared" si="123"/>
        <v>2</v>
      </c>
      <c r="BG308" s="47" t="s">
        <v>26509</v>
      </c>
      <c r="BH308" s="61" t="str">
        <f>VLOOKUP($H308,'Code Type Lookup'!$A$2:$G$17237,7,FALSE)</f>
        <v>Laboratory &amp; Pathology Services</v>
      </c>
      <c r="BI308">
        <v>84157</v>
      </c>
      <c r="BJ308">
        <v>301</v>
      </c>
      <c r="BK308" s="47"/>
    </row>
    <row r="309" spans="1:63" x14ac:dyDescent="0.3">
      <c r="B309" s="61" t="str">
        <f t="shared" si="116"/>
        <v>Clinical Laboratory &amp; Pathology Procedures-Glucose (sugar) level on body fluid-82945</v>
      </c>
      <c r="C309" s="61" t="str">
        <f t="shared" si="117"/>
        <v>84157-0301</v>
      </c>
      <c r="D309" s="47" t="s">
        <v>33876</v>
      </c>
      <c r="E309" s="47" t="s">
        <v>187</v>
      </c>
      <c r="F309" s="61" t="str">
        <f>IFERROR(VLOOKUP($H309,'Code Type Lookup'!$A$2:$F$17237,6,FALSE),G309)</f>
        <v>Clinical Laboratory &amp; Pathology Procedures</v>
      </c>
      <c r="G309" s="61" t="str">
        <f>IFERROR(VLOOKUP($H309,'Plain Language Descriptions'!$A$2:$B$4913,2,FALSE),VLOOKUP($I309,'Code Type Lookup'!$L$2:$M$48,2,FALSE))</f>
        <v>Glucose (sugar) level on body fluid</v>
      </c>
      <c r="H309" s="62" t="s">
        <v>26222</v>
      </c>
      <c r="I309" s="66" t="s">
        <v>208</v>
      </c>
      <c r="J309" s="63" t="s">
        <v>33866</v>
      </c>
      <c r="K309" s="72">
        <v>66</v>
      </c>
      <c r="L309" s="61">
        <f t="shared" si="120"/>
        <v>9</v>
      </c>
      <c r="M309" s="47" t="s">
        <v>47</v>
      </c>
      <c r="N309" s="61">
        <f t="shared" si="121"/>
        <v>0</v>
      </c>
      <c r="O309" s="61" t="str">
        <f t="shared" si="118"/>
        <v>0301-82945 0301-84157</v>
      </c>
      <c r="P309" s="65" t="str">
        <f t="shared" si="119"/>
        <v>30182945</v>
      </c>
      <c r="Q309" s="64" t="e">
        <f>INDEX(#REF!,MATCH(P309,#REF!,0))</f>
        <v>#REF!</v>
      </c>
      <c r="R309" s="64" t="e">
        <f>INDEX(#REF!,MATCH($P309,#REF!,0))</f>
        <v>#REF!</v>
      </c>
      <c r="S309" s="64" t="e">
        <f>INDEX(#REF!,MATCH($P309,#REF!,0))</f>
        <v>#REF!</v>
      </c>
      <c r="T309" s="64" t="e">
        <f>INDEX(#REF!,MATCH($P309,#REF!,0))</f>
        <v>#REF!</v>
      </c>
      <c r="U309" s="64" t="e">
        <f>INDEX(#REF!,MATCH($P309,#REF!,0))</f>
        <v>#REF!</v>
      </c>
      <c r="V309" s="64" t="e">
        <f>INDEX(#REF!,MATCH($P309,#REF!,0))</f>
        <v>#REF!</v>
      </c>
      <c r="W309" s="64" t="e">
        <f>INDEX(#REF!,MATCH($P309,#REF!,0))</f>
        <v>#REF!</v>
      </c>
      <c r="X309" s="64" t="e">
        <f>INDEX(#REF!,MATCH($P309,#REF!,0))</f>
        <v>#REF!</v>
      </c>
      <c r="Y309" s="64" t="e">
        <f>INDEX(#REF!,MATCH($P309,#REF!,0))</f>
        <v>#REF!</v>
      </c>
      <c r="Z309" s="64" t="e">
        <f>INDEX(#REF!,MATCH($P309,#REF!,0))</f>
        <v>#REF!</v>
      </c>
      <c r="AA309" s="64" t="e">
        <f>INDEX(#REF!,MATCH($P309,#REF!,0))</f>
        <v>#REF!</v>
      </c>
      <c r="AB309" s="64" t="e">
        <f>INDEX(#REF!,MATCH($P309,#REF!,0))</f>
        <v>#REF!</v>
      </c>
      <c r="AC309" s="64" t="e">
        <f>INDEX(#REF!,MATCH($P309,#REF!,0))</f>
        <v>#REF!</v>
      </c>
      <c r="AD309" s="64" t="e">
        <f>INDEX(#REF!,MATCH($P309,#REF!,0))</f>
        <v>#REF!</v>
      </c>
      <c r="AE309" s="64" t="e">
        <f>INDEX(#REF!,MATCH($P309,#REF!,0))</f>
        <v>#REF!</v>
      </c>
      <c r="AF309" s="64" t="e">
        <f>INDEX(#REF!,MATCH($P309,#REF!,0))</f>
        <v>#REF!</v>
      </c>
      <c r="AG309" s="64" t="e">
        <f>INDEX(#REF!,MATCH($P309,#REF!,0))</f>
        <v>#REF!</v>
      </c>
      <c r="AH309" s="64" t="e">
        <f>INDEX(#REF!,MATCH($P309,#REF!,0))</f>
        <v>#REF!</v>
      </c>
      <c r="AI309" s="64" t="e">
        <f>INDEX(#REF!,MATCH($P309,#REF!,0))</f>
        <v>#REF!</v>
      </c>
      <c r="AJ309" s="64" t="e">
        <f>INDEX(#REF!,MATCH(P309,#REF!,0))</f>
        <v>#REF!</v>
      </c>
      <c r="AK309" s="77" t="str">
        <f t="shared" si="124"/>
        <v>Not Available</v>
      </c>
      <c r="AL309" s="77" t="str">
        <f t="shared" si="125"/>
        <v>Not Available</v>
      </c>
      <c r="AM309" s="77" t="str">
        <f t="shared" si="126"/>
        <v>Not Available</v>
      </c>
      <c r="AN309" s="77" t="str">
        <f t="shared" si="127"/>
        <v>Not Available</v>
      </c>
      <c r="AO309" s="77" t="str">
        <f t="shared" si="128"/>
        <v>Not Available</v>
      </c>
      <c r="AP309" s="77" t="str">
        <f t="shared" si="129"/>
        <v>Not Available</v>
      </c>
      <c r="AQ309" s="77" t="str">
        <f t="shared" si="130"/>
        <v>Not Available</v>
      </c>
      <c r="AR309" s="77" t="str">
        <f t="shared" si="131"/>
        <v>Not Available</v>
      </c>
      <c r="AS309" s="77" t="str">
        <f t="shared" si="132"/>
        <v>Not Available</v>
      </c>
      <c r="AT309" s="77" t="str">
        <f t="shared" si="133"/>
        <v>Not Available</v>
      </c>
      <c r="AU309" s="77" t="str">
        <f t="shared" si="134"/>
        <v>Not Available</v>
      </c>
      <c r="AV309" s="77" t="str">
        <f t="shared" si="135"/>
        <v>Not Available</v>
      </c>
      <c r="AW309" s="77" t="str">
        <f t="shared" si="136"/>
        <v>Not Available</v>
      </c>
      <c r="AX309" s="77" t="str">
        <f t="shared" si="137"/>
        <v>Not Available</v>
      </c>
      <c r="AY309" s="77" t="str">
        <f t="shared" si="138"/>
        <v>Not Available</v>
      </c>
      <c r="AZ309" s="77" t="str">
        <f t="shared" si="139"/>
        <v>Not Available</v>
      </c>
      <c r="BA309" s="77" t="str">
        <f t="shared" si="140"/>
        <v>Not Available</v>
      </c>
      <c r="BB309" s="77" t="str">
        <f t="shared" si="141"/>
        <v>Not Available</v>
      </c>
      <c r="BC309" s="77" t="str">
        <f t="shared" si="142"/>
        <v>Not Available</v>
      </c>
      <c r="BD309" s="77" t="str">
        <f t="shared" si="143"/>
        <v>Not Available</v>
      </c>
      <c r="BE309" s="65" t="str">
        <f t="shared" si="122"/>
        <v>N/A</v>
      </c>
      <c r="BF309" s="65" t="e">
        <f t="shared" si="123"/>
        <v>#VALUE!</v>
      </c>
      <c r="BG309" s="47" t="s">
        <v>26223</v>
      </c>
      <c r="BH309" s="61" t="str">
        <f>VLOOKUP($H309,'Code Type Lookup'!$A$2:$G$17237,7,FALSE)</f>
        <v>Laboratory &amp; Pathology Services</v>
      </c>
      <c r="BI309">
        <v>82945</v>
      </c>
      <c r="BJ309">
        <v>301</v>
      </c>
      <c r="BK309" s="47"/>
    </row>
    <row r="310" spans="1:63" x14ac:dyDescent="0.3">
      <c r="B310" s="61" t="str">
        <f t="shared" si="116"/>
        <v>Clinical Laboratory &amp; Pathology Procedures-Screening examination of specimen cells, preparation, screening and interpretation-88161</v>
      </c>
      <c r="C310" s="61" t="str">
        <f t="shared" si="117"/>
        <v>84157-0301</v>
      </c>
      <c r="D310" s="47" t="s">
        <v>33876</v>
      </c>
      <c r="E310" s="47" t="s">
        <v>187</v>
      </c>
      <c r="F310" s="61" t="str">
        <f>IFERROR(VLOOKUP($H310,'Code Type Lookup'!$A$2:$F$17237,6,FALSE),G310)</f>
        <v>Clinical Laboratory &amp; Pathology Procedures</v>
      </c>
      <c r="G310" s="61" t="str">
        <f>IFERROR(VLOOKUP($H310,'Plain Language Descriptions'!$A$2:$B$4913,2,FALSE),VLOOKUP($I310,'Code Type Lookup'!$L$2:$M$48,2,FALSE))</f>
        <v>Screening examination of specimen cells, preparation, screening and interpretation</v>
      </c>
      <c r="H310" s="62" t="s">
        <v>27823</v>
      </c>
      <c r="I310" s="66" t="s">
        <v>728</v>
      </c>
      <c r="J310" s="63" t="s">
        <v>33911</v>
      </c>
      <c r="K310" s="72">
        <v>146</v>
      </c>
      <c r="L310" s="61">
        <f t="shared" si="120"/>
        <v>9</v>
      </c>
      <c r="M310" s="47" t="s">
        <v>47</v>
      </c>
      <c r="N310" s="61">
        <f t="shared" si="121"/>
        <v>0</v>
      </c>
      <c r="O310" s="61" t="str">
        <f t="shared" si="118"/>
        <v>0311-88161 0301-84157</v>
      </c>
      <c r="P310" s="65" t="str">
        <f t="shared" si="119"/>
        <v>31188161</v>
      </c>
      <c r="Q310" s="64" t="e">
        <f>INDEX(#REF!,MATCH(P310,#REF!,0))</f>
        <v>#REF!</v>
      </c>
      <c r="R310" s="64" t="e">
        <f>INDEX(#REF!,MATCH($P310,#REF!,0))</f>
        <v>#REF!</v>
      </c>
      <c r="S310" s="64" t="e">
        <f>INDEX(#REF!,MATCH($P310,#REF!,0))</f>
        <v>#REF!</v>
      </c>
      <c r="T310" s="64" t="e">
        <f>INDEX(#REF!,MATCH($P310,#REF!,0))</f>
        <v>#REF!</v>
      </c>
      <c r="U310" s="64" t="e">
        <f>INDEX(#REF!,MATCH($P310,#REF!,0))</f>
        <v>#REF!</v>
      </c>
      <c r="V310" s="64" t="e">
        <f>INDEX(#REF!,MATCH($P310,#REF!,0))</f>
        <v>#REF!</v>
      </c>
      <c r="W310" s="64" t="e">
        <f>INDEX(#REF!,MATCH($P310,#REF!,0))</f>
        <v>#REF!</v>
      </c>
      <c r="X310" s="64" t="e">
        <f>INDEX(#REF!,MATCH($P310,#REF!,0))</f>
        <v>#REF!</v>
      </c>
      <c r="Y310" s="64" t="e">
        <f>INDEX(#REF!,MATCH($P310,#REF!,0))</f>
        <v>#REF!</v>
      </c>
      <c r="Z310" s="64" t="e">
        <f>INDEX(#REF!,MATCH($P310,#REF!,0))</f>
        <v>#REF!</v>
      </c>
      <c r="AA310" s="64" t="e">
        <f>INDEX(#REF!,MATCH($P310,#REF!,0))</f>
        <v>#REF!</v>
      </c>
      <c r="AB310" s="64" t="e">
        <f>INDEX(#REF!,MATCH($P310,#REF!,0))</f>
        <v>#REF!</v>
      </c>
      <c r="AC310" s="64" t="e">
        <f>INDEX(#REF!,MATCH($P310,#REF!,0))</f>
        <v>#REF!</v>
      </c>
      <c r="AD310" s="64" t="e">
        <f>INDEX(#REF!,MATCH($P310,#REF!,0))</f>
        <v>#REF!</v>
      </c>
      <c r="AE310" s="64" t="e">
        <f>INDEX(#REF!,MATCH($P310,#REF!,0))</f>
        <v>#REF!</v>
      </c>
      <c r="AF310" s="64" t="e">
        <f>INDEX(#REF!,MATCH($P310,#REF!,0))</f>
        <v>#REF!</v>
      </c>
      <c r="AG310" s="64" t="e">
        <f>INDEX(#REF!,MATCH($P310,#REF!,0))</f>
        <v>#REF!</v>
      </c>
      <c r="AH310" s="64" t="e">
        <f>INDEX(#REF!,MATCH($P310,#REF!,0))</f>
        <v>#REF!</v>
      </c>
      <c r="AI310" s="64" t="e">
        <f>INDEX(#REF!,MATCH($P310,#REF!,0))</f>
        <v>#REF!</v>
      </c>
      <c r="AJ310" s="64" t="e">
        <f>INDEX(#REF!,MATCH(P310,#REF!,0))</f>
        <v>#REF!</v>
      </c>
      <c r="AK310" s="77" t="str">
        <f t="shared" si="124"/>
        <v>Not Available</v>
      </c>
      <c r="AL310" s="77" t="str">
        <f t="shared" si="125"/>
        <v>Not Available</v>
      </c>
      <c r="AM310" s="77" t="str">
        <f t="shared" si="126"/>
        <v>Not Available</v>
      </c>
      <c r="AN310" s="77" t="str">
        <f t="shared" si="127"/>
        <v>Not Available</v>
      </c>
      <c r="AO310" s="77" t="str">
        <f t="shared" si="128"/>
        <v>Not Available</v>
      </c>
      <c r="AP310" s="77" t="str">
        <f t="shared" si="129"/>
        <v>Not Available</v>
      </c>
      <c r="AQ310" s="77" t="str">
        <f t="shared" si="130"/>
        <v>Not Available</v>
      </c>
      <c r="AR310" s="77" t="str">
        <f t="shared" si="131"/>
        <v>Not Available</v>
      </c>
      <c r="AS310" s="77" t="str">
        <f t="shared" si="132"/>
        <v>Not Available</v>
      </c>
      <c r="AT310" s="77" t="str">
        <f t="shared" si="133"/>
        <v>Not Available</v>
      </c>
      <c r="AU310" s="77" t="str">
        <f t="shared" si="134"/>
        <v>Not Available</v>
      </c>
      <c r="AV310" s="77" t="str">
        <f t="shared" si="135"/>
        <v>Not Available</v>
      </c>
      <c r="AW310" s="77" t="str">
        <f t="shared" si="136"/>
        <v>Not Available</v>
      </c>
      <c r="AX310" s="77" t="str">
        <f t="shared" si="137"/>
        <v>Not Available</v>
      </c>
      <c r="AY310" s="77" t="str">
        <f t="shared" si="138"/>
        <v>Not Available</v>
      </c>
      <c r="AZ310" s="77" t="str">
        <f t="shared" si="139"/>
        <v>Not Available</v>
      </c>
      <c r="BA310" s="77" t="str">
        <f t="shared" si="140"/>
        <v>Not Available</v>
      </c>
      <c r="BB310" s="77" t="str">
        <f t="shared" si="141"/>
        <v>Not Available</v>
      </c>
      <c r="BC310" s="77" t="str">
        <f t="shared" si="142"/>
        <v>Not Available</v>
      </c>
      <c r="BD310" s="77" t="str">
        <f t="shared" si="143"/>
        <v>Not Available</v>
      </c>
      <c r="BE310" s="65" t="str">
        <f t="shared" si="122"/>
        <v>N/A</v>
      </c>
      <c r="BF310" s="65" t="e">
        <f t="shared" si="123"/>
        <v>#VALUE!</v>
      </c>
      <c r="BG310" s="47" t="s">
        <v>27820</v>
      </c>
      <c r="BH310" s="61" t="str">
        <f>VLOOKUP($H310,'Code Type Lookup'!$A$2:$G$17237,7,FALSE)</f>
        <v>Laboratory &amp; Pathology Services</v>
      </c>
      <c r="BI310">
        <v>88161</v>
      </c>
      <c r="BJ310">
        <v>311</v>
      </c>
      <c r="BK310" s="47"/>
    </row>
    <row r="311" spans="1:63" x14ac:dyDescent="0.3">
      <c r="B311" s="61" t="str">
        <f t="shared" si="116"/>
        <v>Clinical Laboratory &amp; Pathology Procedures-Special stained specimen slides to identify organisms including interpretation and report-88312</v>
      </c>
      <c r="C311" s="61" t="str">
        <f t="shared" si="117"/>
        <v>84157-0301</v>
      </c>
      <c r="D311" s="47" t="s">
        <v>33876</v>
      </c>
      <c r="E311" s="47" t="s">
        <v>187</v>
      </c>
      <c r="F311" s="61" t="str">
        <f>IFERROR(VLOOKUP($H311,'Code Type Lookup'!$A$2:$F$17237,6,FALSE),G311)</f>
        <v>Clinical Laboratory &amp; Pathology Procedures</v>
      </c>
      <c r="G311" s="61" t="str">
        <f>IFERROR(VLOOKUP($H311,'Plain Language Descriptions'!$A$2:$B$4913,2,FALSE),VLOOKUP($I311,'Code Type Lookup'!$L$2:$M$48,2,FALSE))</f>
        <v>Special stained specimen slides to identify organisms including interpretation and report</v>
      </c>
      <c r="H311" s="62" t="s">
        <v>27945</v>
      </c>
      <c r="I311" s="66" t="s">
        <v>734</v>
      </c>
      <c r="J311" s="63" t="s">
        <v>33908</v>
      </c>
      <c r="K311" s="72">
        <v>562</v>
      </c>
      <c r="L311" s="61">
        <f t="shared" si="120"/>
        <v>9</v>
      </c>
      <c r="M311" s="47" t="s">
        <v>47</v>
      </c>
      <c r="N311" s="61">
        <f t="shared" si="121"/>
        <v>0</v>
      </c>
      <c r="O311" s="61" t="str">
        <f t="shared" si="118"/>
        <v>0310-88312 0301-84157</v>
      </c>
      <c r="P311" s="65" t="str">
        <f t="shared" si="119"/>
        <v>31088312</v>
      </c>
      <c r="Q311" s="64" t="e">
        <f>INDEX(#REF!,MATCH(P311,#REF!,0))</f>
        <v>#REF!</v>
      </c>
      <c r="R311" s="64" t="e">
        <f>INDEX(#REF!,MATCH($P311,#REF!,0))</f>
        <v>#REF!</v>
      </c>
      <c r="S311" s="64" t="e">
        <f>INDEX(#REF!,MATCH($P311,#REF!,0))</f>
        <v>#REF!</v>
      </c>
      <c r="T311" s="64" t="e">
        <f>INDEX(#REF!,MATCH($P311,#REF!,0))</f>
        <v>#REF!</v>
      </c>
      <c r="U311" s="64" t="e">
        <f>INDEX(#REF!,MATCH($P311,#REF!,0))</f>
        <v>#REF!</v>
      </c>
      <c r="V311" s="64" t="e">
        <f>INDEX(#REF!,MATCH($P311,#REF!,0))</f>
        <v>#REF!</v>
      </c>
      <c r="W311" s="64" t="e">
        <f>INDEX(#REF!,MATCH($P311,#REF!,0))</f>
        <v>#REF!</v>
      </c>
      <c r="X311" s="64" t="e">
        <f>INDEX(#REF!,MATCH($P311,#REF!,0))</f>
        <v>#REF!</v>
      </c>
      <c r="Y311" s="64" t="e">
        <f>INDEX(#REF!,MATCH($P311,#REF!,0))</f>
        <v>#REF!</v>
      </c>
      <c r="Z311" s="64" t="e">
        <f>INDEX(#REF!,MATCH($P311,#REF!,0))</f>
        <v>#REF!</v>
      </c>
      <c r="AA311" s="64" t="e">
        <f>INDEX(#REF!,MATCH($P311,#REF!,0))</f>
        <v>#REF!</v>
      </c>
      <c r="AB311" s="64" t="e">
        <f>INDEX(#REF!,MATCH($P311,#REF!,0))</f>
        <v>#REF!</v>
      </c>
      <c r="AC311" s="64" t="e">
        <f>INDEX(#REF!,MATCH($P311,#REF!,0))</f>
        <v>#REF!</v>
      </c>
      <c r="AD311" s="64" t="e">
        <f>INDEX(#REF!,MATCH($P311,#REF!,0))</f>
        <v>#REF!</v>
      </c>
      <c r="AE311" s="64" t="e">
        <f>INDEX(#REF!,MATCH($P311,#REF!,0))</f>
        <v>#REF!</v>
      </c>
      <c r="AF311" s="64" t="e">
        <f>INDEX(#REF!,MATCH($P311,#REF!,0))</f>
        <v>#REF!</v>
      </c>
      <c r="AG311" s="64" t="e">
        <f>INDEX(#REF!,MATCH($P311,#REF!,0))</f>
        <v>#REF!</v>
      </c>
      <c r="AH311" s="64" t="e">
        <f>INDEX(#REF!,MATCH($P311,#REF!,0))</f>
        <v>#REF!</v>
      </c>
      <c r="AI311" s="64" t="e">
        <f>INDEX(#REF!,MATCH($P311,#REF!,0))</f>
        <v>#REF!</v>
      </c>
      <c r="AJ311" s="64" t="e">
        <f>INDEX(#REF!,MATCH(P311,#REF!,0))</f>
        <v>#REF!</v>
      </c>
      <c r="AK311" s="77" t="str">
        <f t="shared" si="124"/>
        <v>Not Available</v>
      </c>
      <c r="AL311" s="77" t="str">
        <f t="shared" si="125"/>
        <v>Not Available</v>
      </c>
      <c r="AM311" s="77" t="str">
        <f t="shared" si="126"/>
        <v>Not Available</v>
      </c>
      <c r="AN311" s="77" t="str">
        <f t="shared" si="127"/>
        <v>Not Available</v>
      </c>
      <c r="AO311" s="77" t="str">
        <f t="shared" si="128"/>
        <v>Not Available</v>
      </c>
      <c r="AP311" s="77" t="str">
        <f t="shared" si="129"/>
        <v>Not Available</v>
      </c>
      <c r="AQ311" s="77" t="str">
        <f t="shared" si="130"/>
        <v>Not Available</v>
      </c>
      <c r="AR311" s="77" t="str">
        <f t="shared" si="131"/>
        <v>Not Available</v>
      </c>
      <c r="AS311" s="77" t="str">
        <f t="shared" si="132"/>
        <v>Not Available</v>
      </c>
      <c r="AT311" s="77" t="str">
        <f t="shared" si="133"/>
        <v>Not Available</v>
      </c>
      <c r="AU311" s="77" t="str">
        <f t="shared" si="134"/>
        <v>Not Available</v>
      </c>
      <c r="AV311" s="77" t="str">
        <f t="shared" si="135"/>
        <v>Not Available</v>
      </c>
      <c r="AW311" s="77" t="str">
        <f t="shared" si="136"/>
        <v>Not Available</v>
      </c>
      <c r="AX311" s="77" t="str">
        <f t="shared" si="137"/>
        <v>Not Available</v>
      </c>
      <c r="AY311" s="77" t="str">
        <f t="shared" si="138"/>
        <v>Not Available</v>
      </c>
      <c r="AZ311" s="77" t="str">
        <f t="shared" si="139"/>
        <v>Not Available</v>
      </c>
      <c r="BA311" s="77" t="str">
        <f t="shared" si="140"/>
        <v>Not Available</v>
      </c>
      <c r="BB311" s="77" t="str">
        <f t="shared" si="141"/>
        <v>Not Available</v>
      </c>
      <c r="BC311" s="77" t="str">
        <f t="shared" si="142"/>
        <v>Not Available</v>
      </c>
      <c r="BD311" s="77" t="str">
        <f t="shared" si="143"/>
        <v>Not Available</v>
      </c>
      <c r="BE311" s="65" t="str">
        <f t="shared" si="122"/>
        <v>N/A</v>
      </c>
      <c r="BF311" s="65" t="e">
        <f t="shared" si="123"/>
        <v>#VALUE!</v>
      </c>
      <c r="BG311" s="47" t="s">
        <v>27946</v>
      </c>
      <c r="BH311" s="61" t="str">
        <f>VLOOKUP($H311,'Code Type Lookup'!$A$2:$G$17237,7,FALSE)</f>
        <v>Laboratory &amp; Pathology Services</v>
      </c>
      <c r="BI311">
        <v>88312</v>
      </c>
      <c r="BJ311">
        <v>310</v>
      </c>
      <c r="BK311" s="47"/>
    </row>
    <row r="312" spans="1:63" x14ac:dyDescent="0.3">
      <c r="B312" s="61" t="str">
        <f t="shared" si="116"/>
        <v>Pharmacy - General-Pharmacy - General-</v>
      </c>
      <c r="C312" s="61" t="str">
        <f t="shared" si="117"/>
        <v>84157-0301</v>
      </c>
      <c r="D312" s="47" t="s">
        <v>33876</v>
      </c>
      <c r="E312" s="47" t="s">
        <v>187</v>
      </c>
      <c r="F312" s="61" t="str">
        <f>IFERROR(VLOOKUP($H312,'Code Type Lookup'!$A$2:$F$17237,6,FALSE),G312)</f>
        <v>Pharmacy - General</v>
      </c>
      <c r="G312" s="61" t="str">
        <f>IFERROR(VLOOKUP($H312,'Plain Language Descriptions'!$A$2:$B$4913,2,FALSE),VLOOKUP($I312,'Code Type Lookup'!$L$2:$M$48,2,FALSE))</f>
        <v>Pharmacy - General</v>
      </c>
      <c r="H312" s="62" t="s">
        <v>47</v>
      </c>
      <c r="I312" s="66" t="s">
        <v>189</v>
      </c>
      <c r="J312" s="63" t="s">
        <v>33987</v>
      </c>
      <c r="K312" s="72">
        <v>122</v>
      </c>
      <c r="L312" s="61">
        <f t="shared" si="120"/>
        <v>9</v>
      </c>
      <c r="M312" s="47" t="s">
        <v>47</v>
      </c>
      <c r="N312" s="61">
        <f t="shared" si="121"/>
        <v>0</v>
      </c>
      <c r="O312" s="61" t="str">
        <f t="shared" si="118"/>
        <v>0250- 0301-84157</v>
      </c>
      <c r="P312" s="65" t="str">
        <f t="shared" si="119"/>
        <v>250</v>
      </c>
      <c r="Q312" s="64" t="e">
        <f>INDEX(#REF!,MATCH($BJ312,#REF!,0))</f>
        <v>#REF!</v>
      </c>
      <c r="R312" s="64" t="e">
        <f>INDEX(#REF!,MATCH($BJ312,#REF!,0))</f>
        <v>#REF!</v>
      </c>
      <c r="S312" s="64" t="e">
        <f>INDEX(#REF!,MATCH($BJ312,#REF!,0))</f>
        <v>#REF!</v>
      </c>
      <c r="T312" s="64" t="e">
        <f>INDEX(#REF!,MATCH($BJ312,#REF!,0))</f>
        <v>#REF!</v>
      </c>
      <c r="U312" s="64" t="e">
        <f>INDEX(#REF!,MATCH($BJ312,#REF!,0))</f>
        <v>#REF!</v>
      </c>
      <c r="V312" s="64" t="e">
        <f>INDEX(#REF!,MATCH($BJ312,#REF!,0))</f>
        <v>#REF!</v>
      </c>
      <c r="W312" s="64" t="e">
        <f>INDEX(#REF!,MATCH($BJ312,#REF!,0))</f>
        <v>#REF!</v>
      </c>
      <c r="X312" s="64" t="e">
        <f>INDEX(#REF!,MATCH($BJ312,#REF!,0))</f>
        <v>#REF!</v>
      </c>
      <c r="Y312" s="64" t="e">
        <f>INDEX(#REF!,MATCH($BJ312,#REF!,0))</f>
        <v>#REF!</v>
      </c>
      <c r="Z312" s="64" t="e">
        <f>INDEX(#REF!,MATCH($BJ312,#REF!,0))</f>
        <v>#REF!</v>
      </c>
      <c r="AA312" s="64" t="e">
        <f>INDEX(#REF!,MATCH($BJ312,#REF!,0))</f>
        <v>#REF!</v>
      </c>
      <c r="AB312" s="64" t="e">
        <f>INDEX(#REF!,MATCH($BJ312,#REF!,0))</f>
        <v>#REF!</v>
      </c>
      <c r="AC312" s="64" t="e">
        <f>INDEX(#REF!,MATCH($BJ312,#REF!,0))</f>
        <v>#REF!</v>
      </c>
      <c r="AD312" s="64" t="e">
        <f>INDEX(#REF!,MATCH($BJ312,#REF!,0))</f>
        <v>#REF!</v>
      </c>
      <c r="AE312" s="64" t="e">
        <f>INDEX(#REF!,MATCH($BJ312,#REF!,0))</f>
        <v>#REF!</v>
      </c>
      <c r="AF312" s="64" t="e">
        <f>INDEX(#REF!,MATCH($BJ312,#REF!,0))</f>
        <v>#REF!</v>
      </c>
      <c r="AG312" s="64" t="e">
        <f>INDEX(#REF!,MATCH($BJ312,#REF!,0))</f>
        <v>#REF!</v>
      </c>
      <c r="AH312" s="64" t="e">
        <f>INDEX(#REF!,MATCH($BJ312,#REF!,0))</f>
        <v>#REF!</v>
      </c>
      <c r="AI312" s="64" t="e">
        <f>INDEX(#REF!,MATCH($BJ312,#REF!,0))</f>
        <v>#REF!</v>
      </c>
      <c r="AJ312" s="64" t="e">
        <f>INDEX(#REF!,MATCH(BJ312,#REF!,0))</f>
        <v>#REF!</v>
      </c>
      <c r="AK312" s="77" t="str">
        <f t="shared" si="124"/>
        <v>Not Available</v>
      </c>
      <c r="AL312" s="77" t="str">
        <f t="shared" si="125"/>
        <v>Not Available</v>
      </c>
      <c r="AM312" s="77" t="str">
        <f t="shared" si="126"/>
        <v>Not Available</v>
      </c>
      <c r="AN312" s="77" t="str">
        <f t="shared" si="127"/>
        <v>Not Available</v>
      </c>
      <c r="AO312" s="77" t="str">
        <f t="shared" si="128"/>
        <v>Not Available</v>
      </c>
      <c r="AP312" s="77" t="str">
        <f t="shared" si="129"/>
        <v>Not Available</v>
      </c>
      <c r="AQ312" s="77" t="str">
        <f t="shared" si="130"/>
        <v>Not Available</v>
      </c>
      <c r="AR312" s="77" t="str">
        <f t="shared" si="131"/>
        <v>Not Available</v>
      </c>
      <c r="AS312" s="77" t="str">
        <f t="shared" si="132"/>
        <v>Not Available</v>
      </c>
      <c r="AT312" s="77" t="str">
        <f t="shared" si="133"/>
        <v>Not Available</v>
      </c>
      <c r="AU312" s="77" t="str">
        <f t="shared" si="134"/>
        <v>Not Available</v>
      </c>
      <c r="AV312" s="77" t="str">
        <f t="shared" si="135"/>
        <v>Not Available</v>
      </c>
      <c r="AW312" s="77" t="str">
        <f t="shared" si="136"/>
        <v>Not Available</v>
      </c>
      <c r="AX312" s="77" t="str">
        <f t="shared" si="137"/>
        <v>Not Available</v>
      </c>
      <c r="AY312" s="77" t="str">
        <f t="shared" si="138"/>
        <v>Not Available</v>
      </c>
      <c r="AZ312" s="77" t="str">
        <f t="shared" si="139"/>
        <v>Not Available</v>
      </c>
      <c r="BA312" s="77" t="str">
        <f t="shared" si="140"/>
        <v>Not Available</v>
      </c>
      <c r="BB312" s="77" t="str">
        <f t="shared" si="141"/>
        <v>Not Available</v>
      </c>
      <c r="BC312" s="77" t="str">
        <f t="shared" si="142"/>
        <v>Not Available</v>
      </c>
      <c r="BD312" s="77" t="str">
        <f t="shared" si="143"/>
        <v>Not Available</v>
      </c>
      <c r="BE312" s="65" t="str">
        <f t="shared" si="122"/>
        <v>N/A</v>
      </c>
      <c r="BF312" s="65" t="e">
        <f t="shared" si="123"/>
        <v>#VALUE!</v>
      </c>
      <c r="BG312" s="47"/>
      <c r="BH312" s="61" t="e">
        <f>VLOOKUP($H312,'Code Type Lookup'!$A$2:$G$17237,7,FALSE)</f>
        <v>#N/A</v>
      </c>
      <c r="BJ312">
        <v>250</v>
      </c>
      <c r="BK312" s="47"/>
    </row>
    <row r="313" spans="1:63" x14ac:dyDescent="0.3">
      <c r="B313" s="61" t="str">
        <f t="shared" si="116"/>
        <v>Clinical Laboratory &amp; Pathology Procedures-Cell examination of specimen, concentration technique-88108</v>
      </c>
      <c r="C313" s="61" t="str">
        <f t="shared" si="117"/>
        <v>84157-0301</v>
      </c>
      <c r="D313" s="47" t="s">
        <v>33876</v>
      </c>
      <c r="E313" s="47" t="s">
        <v>187</v>
      </c>
      <c r="F313" s="61" t="str">
        <f>IFERROR(VLOOKUP($H313,'Code Type Lookup'!$A$2:$F$17237,6,FALSE),G313)</f>
        <v>Clinical Laboratory &amp; Pathology Procedures</v>
      </c>
      <c r="G313" s="61" t="str">
        <f>IFERROR(VLOOKUP($H313,'Plain Language Descriptions'!$A$2:$B$4913,2,FALSE),VLOOKUP($I313,'Code Type Lookup'!$L$2:$M$48,2,FALSE))</f>
        <v>Cell examination of specimen, concentration technique</v>
      </c>
      <c r="H313" s="62" t="s">
        <v>27778</v>
      </c>
      <c r="I313" s="66" t="s">
        <v>728</v>
      </c>
      <c r="J313" s="63" t="s">
        <v>33910</v>
      </c>
      <c r="K313" s="72">
        <v>346</v>
      </c>
      <c r="L313" s="61">
        <f t="shared" si="120"/>
        <v>9</v>
      </c>
      <c r="M313" s="47" t="s">
        <v>47</v>
      </c>
      <c r="N313" s="61">
        <f t="shared" si="121"/>
        <v>0</v>
      </c>
      <c r="O313" s="61" t="str">
        <f t="shared" si="118"/>
        <v>0311-88108 0301-84157</v>
      </c>
      <c r="P313" s="65" t="str">
        <f t="shared" si="119"/>
        <v>31188108</v>
      </c>
      <c r="Q313" s="64" t="e">
        <f>INDEX(#REF!,MATCH(P313,#REF!,0))</f>
        <v>#REF!</v>
      </c>
      <c r="R313" s="64" t="e">
        <f>INDEX(#REF!,MATCH($P313,#REF!,0))</f>
        <v>#REF!</v>
      </c>
      <c r="S313" s="64" t="e">
        <f>INDEX(#REF!,MATCH($P313,#REF!,0))</f>
        <v>#REF!</v>
      </c>
      <c r="T313" s="64" t="e">
        <f>INDEX(#REF!,MATCH($P313,#REF!,0))</f>
        <v>#REF!</v>
      </c>
      <c r="U313" s="64" t="e">
        <f>INDEX(#REF!,MATCH($P313,#REF!,0))</f>
        <v>#REF!</v>
      </c>
      <c r="V313" s="64" t="e">
        <f>INDEX(#REF!,MATCH($P313,#REF!,0))</f>
        <v>#REF!</v>
      </c>
      <c r="W313" s="64" t="e">
        <f>INDEX(#REF!,MATCH($P313,#REF!,0))</f>
        <v>#REF!</v>
      </c>
      <c r="X313" s="64" t="e">
        <f>INDEX(#REF!,MATCH($P313,#REF!,0))</f>
        <v>#REF!</v>
      </c>
      <c r="Y313" s="64" t="e">
        <f>INDEX(#REF!,MATCH($P313,#REF!,0))</f>
        <v>#REF!</v>
      </c>
      <c r="Z313" s="64" t="e">
        <f>INDEX(#REF!,MATCH($P313,#REF!,0))</f>
        <v>#REF!</v>
      </c>
      <c r="AA313" s="64" t="e">
        <f>INDEX(#REF!,MATCH($P313,#REF!,0))</f>
        <v>#REF!</v>
      </c>
      <c r="AB313" s="64" t="e">
        <f>INDEX(#REF!,MATCH($P313,#REF!,0))</f>
        <v>#REF!</v>
      </c>
      <c r="AC313" s="64" t="e">
        <f>INDEX(#REF!,MATCH($P313,#REF!,0))</f>
        <v>#REF!</v>
      </c>
      <c r="AD313" s="64" t="e">
        <f>INDEX(#REF!,MATCH($P313,#REF!,0))</f>
        <v>#REF!</v>
      </c>
      <c r="AE313" s="64" t="e">
        <f>INDEX(#REF!,MATCH($P313,#REF!,0))</f>
        <v>#REF!</v>
      </c>
      <c r="AF313" s="64" t="e">
        <f>INDEX(#REF!,MATCH($P313,#REF!,0))</f>
        <v>#REF!</v>
      </c>
      <c r="AG313" s="64" t="e">
        <f>INDEX(#REF!,MATCH($P313,#REF!,0))</f>
        <v>#REF!</v>
      </c>
      <c r="AH313" s="64" t="e">
        <f>INDEX(#REF!,MATCH($P313,#REF!,0))</f>
        <v>#REF!</v>
      </c>
      <c r="AI313" s="64" t="e">
        <f>INDEX(#REF!,MATCH($P313,#REF!,0))</f>
        <v>#REF!</v>
      </c>
      <c r="AJ313" s="64" t="e">
        <f>INDEX(#REF!,MATCH(P313,#REF!,0))</f>
        <v>#REF!</v>
      </c>
      <c r="AK313" s="77" t="str">
        <f t="shared" si="124"/>
        <v>Not Available</v>
      </c>
      <c r="AL313" s="77" t="str">
        <f t="shared" si="125"/>
        <v>Not Available</v>
      </c>
      <c r="AM313" s="77" t="str">
        <f t="shared" si="126"/>
        <v>Not Available</v>
      </c>
      <c r="AN313" s="77" t="str">
        <f t="shared" si="127"/>
        <v>Not Available</v>
      </c>
      <c r="AO313" s="77" t="str">
        <f t="shared" si="128"/>
        <v>Not Available</v>
      </c>
      <c r="AP313" s="77" t="str">
        <f t="shared" si="129"/>
        <v>Not Available</v>
      </c>
      <c r="AQ313" s="77" t="str">
        <f t="shared" si="130"/>
        <v>Not Available</v>
      </c>
      <c r="AR313" s="77" t="str">
        <f t="shared" si="131"/>
        <v>Not Available</v>
      </c>
      <c r="AS313" s="77" t="str">
        <f t="shared" si="132"/>
        <v>Not Available</v>
      </c>
      <c r="AT313" s="77" t="str">
        <f t="shared" si="133"/>
        <v>Not Available</v>
      </c>
      <c r="AU313" s="77" t="str">
        <f t="shared" si="134"/>
        <v>Not Available</v>
      </c>
      <c r="AV313" s="77" t="str">
        <f t="shared" si="135"/>
        <v>Not Available</v>
      </c>
      <c r="AW313" s="77" t="str">
        <f t="shared" si="136"/>
        <v>Not Available</v>
      </c>
      <c r="AX313" s="77" t="str">
        <f t="shared" si="137"/>
        <v>Not Available</v>
      </c>
      <c r="AY313" s="77" t="str">
        <f t="shared" si="138"/>
        <v>Not Available</v>
      </c>
      <c r="AZ313" s="77" t="str">
        <f t="shared" si="139"/>
        <v>Not Available</v>
      </c>
      <c r="BA313" s="77" t="str">
        <f t="shared" si="140"/>
        <v>Not Available</v>
      </c>
      <c r="BB313" s="77" t="str">
        <f t="shared" si="141"/>
        <v>Not Available</v>
      </c>
      <c r="BC313" s="77" t="str">
        <f t="shared" si="142"/>
        <v>Not Available</v>
      </c>
      <c r="BD313" s="77" t="str">
        <f t="shared" si="143"/>
        <v>Not Available</v>
      </c>
      <c r="BE313" s="65" t="str">
        <f t="shared" si="122"/>
        <v>N/A</v>
      </c>
      <c r="BF313" s="65" t="e">
        <f t="shared" si="123"/>
        <v>#VALUE!</v>
      </c>
      <c r="BG313" s="47" t="s">
        <v>27779</v>
      </c>
      <c r="BH313" s="61" t="str">
        <f>VLOOKUP($H313,'Code Type Lookup'!$A$2:$G$17237,7,FALSE)</f>
        <v>Laboratory &amp; Pathology Services</v>
      </c>
      <c r="BI313">
        <v>88108</v>
      </c>
      <c r="BJ313">
        <v>311</v>
      </c>
      <c r="BK313" s="47"/>
    </row>
    <row r="314" spans="1:63" s="58" customFormat="1" x14ac:dyDescent="0.3">
      <c r="A314"/>
      <c r="B314" s="61" t="str">
        <f t="shared" si="116"/>
        <v>Anesthesia - General-Anesthesia - General-</v>
      </c>
      <c r="C314" s="61" t="str">
        <f t="shared" si="117"/>
        <v>84157-0301</v>
      </c>
      <c r="D314" s="47" t="s">
        <v>33876</v>
      </c>
      <c r="E314" s="47" t="s">
        <v>187</v>
      </c>
      <c r="F314" s="61" t="str">
        <f>IFERROR(VLOOKUP($H314,'Code Type Lookup'!$A$2:$F$17237,6,FALSE),G314)</f>
        <v>Anesthesia - General</v>
      </c>
      <c r="G314" s="61" t="str">
        <f>IFERROR(VLOOKUP($H314,'Plain Language Descriptions'!$A$2:$B$4913,2,FALSE),VLOOKUP($I314,'Code Type Lookup'!$L$2:$M$48,2,FALSE))</f>
        <v>Anesthesia - General</v>
      </c>
      <c r="H314" s="62" t="s">
        <v>47</v>
      </c>
      <c r="I314" s="66" t="s">
        <v>804</v>
      </c>
      <c r="J314" s="63" t="s">
        <v>33988</v>
      </c>
      <c r="K314" s="72">
        <v>2792</v>
      </c>
      <c r="L314" s="61">
        <f t="shared" si="120"/>
        <v>9</v>
      </c>
      <c r="M314" s="47" t="s">
        <v>47</v>
      </c>
      <c r="N314" s="61">
        <f t="shared" si="121"/>
        <v>0</v>
      </c>
      <c r="O314" s="61" t="str">
        <f t="shared" si="118"/>
        <v>0370- 0301-84157</v>
      </c>
      <c r="P314" s="65" t="str">
        <f t="shared" si="119"/>
        <v>370</v>
      </c>
      <c r="Q314" s="64" t="e">
        <f>INDEX(#REF!,MATCH($BJ314,#REF!,0))</f>
        <v>#REF!</v>
      </c>
      <c r="R314" s="64" t="e">
        <f>INDEX(#REF!,MATCH($BJ314,#REF!,0))</f>
        <v>#REF!</v>
      </c>
      <c r="S314" s="64" t="e">
        <f>INDEX(#REF!,MATCH($BJ314,#REF!,0))</f>
        <v>#REF!</v>
      </c>
      <c r="T314" s="64" t="e">
        <f>INDEX(#REF!,MATCH($BJ314,#REF!,0))</f>
        <v>#REF!</v>
      </c>
      <c r="U314" s="64" t="e">
        <f>INDEX(#REF!,MATCH($BJ314,#REF!,0))</f>
        <v>#REF!</v>
      </c>
      <c r="V314" s="64" t="e">
        <f>INDEX(#REF!,MATCH($BJ314,#REF!,0))</f>
        <v>#REF!</v>
      </c>
      <c r="W314" s="64" t="e">
        <f>INDEX(#REF!,MATCH($BJ314,#REF!,0))</f>
        <v>#REF!</v>
      </c>
      <c r="X314" s="64" t="e">
        <f>INDEX(#REF!,MATCH($BJ314,#REF!,0))</f>
        <v>#REF!</v>
      </c>
      <c r="Y314" s="64" t="e">
        <f>INDEX(#REF!,MATCH($BJ314,#REF!,0))</f>
        <v>#REF!</v>
      </c>
      <c r="Z314" s="64" t="e">
        <f>INDEX(#REF!,MATCH($BJ314,#REF!,0))</f>
        <v>#REF!</v>
      </c>
      <c r="AA314" s="64" t="e">
        <f>INDEX(#REF!,MATCH($BJ314,#REF!,0))</f>
        <v>#REF!</v>
      </c>
      <c r="AB314" s="64" t="e">
        <f>INDEX(#REF!,MATCH($BJ314,#REF!,0))</f>
        <v>#REF!</v>
      </c>
      <c r="AC314" s="64" t="e">
        <f>INDEX(#REF!,MATCH($BJ314,#REF!,0))</f>
        <v>#REF!</v>
      </c>
      <c r="AD314" s="64" t="e">
        <f>INDEX(#REF!,MATCH($BJ314,#REF!,0))</f>
        <v>#REF!</v>
      </c>
      <c r="AE314" s="64" t="e">
        <f>INDEX(#REF!,MATCH($BJ314,#REF!,0))</f>
        <v>#REF!</v>
      </c>
      <c r="AF314" s="64" t="e">
        <f>INDEX(#REF!,MATCH($BJ314,#REF!,0))</f>
        <v>#REF!</v>
      </c>
      <c r="AG314" s="64" t="e">
        <f>INDEX(#REF!,MATCH($BJ314,#REF!,0))</f>
        <v>#REF!</v>
      </c>
      <c r="AH314" s="64" t="e">
        <f>INDEX(#REF!,MATCH($BJ314,#REF!,0))</f>
        <v>#REF!</v>
      </c>
      <c r="AI314" s="64" t="e">
        <f>INDEX(#REF!,MATCH($BJ314,#REF!,0))</f>
        <v>#REF!</v>
      </c>
      <c r="AJ314" s="64" t="e">
        <f>INDEX(#REF!,MATCH(BJ314,#REF!,0))</f>
        <v>#REF!</v>
      </c>
      <c r="AK314" s="77" t="str">
        <f t="shared" si="124"/>
        <v>Not Available</v>
      </c>
      <c r="AL314" s="77" t="str">
        <f t="shared" si="125"/>
        <v>Not Available</v>
      </c>
      <c r="AM314" s="77" t="str">
        <f t="shared" si="126"/>
        <v>Not Available</v>
      </c>
      <c r="AN314" s="77" t="str">
        <f t="shared" si="127"/>
        <v>Not Available</v>
      </c>
      <c r="AO314" s="77" t="str">
        <f t="shared" si="128"/>
        <v>Not Available</v>
      </c>
      <c r="AP314" s="77" t="str">
        <f t="shared" si="129"/>
        <v>Not Available</v>
      </c>
      <c r="AQ314" s="77" t="str">
        <f t="shared" si="130"/>
        <v>Not Available</v>
      </c>
      <c r="AR314" s="77" t="str">
        <f t="shared" si="131"/>
        <v>Not Available</v>
      </c>
      <c r="AS314" s="77" t="str">
        <f t="shared" si="132"/>
        <v>Not Available</v>
      </c>
      <c r="AT314" s="77" t="str">
        <f t="shared" si="133"/>
        <v>Not Available</v>
      </c>
      <c r="AU314" s="77" t="str">
        <f t="shared" si="134"/>
        <v>Not Available</v>
      </c>
      <c r="AV314" s="77" t="str">
        <f t="shared" si="135"/>
        <v>Not Available</v>
      </c>
      <c r="AW314" s="77" t="str">
        <f t="shared" si="136"/>
        <v>Not Available</v>
      </c>
      <c r="AX314" s="77" t="str">
        <f t="shared" si="137"/>
        <v>Not Available</v>
      </c>
      <c r="AY314" s="77" t="str">
        <f t="shared" si="138"/>
        <v>Not Available</v>
      </c>
      <c r="AZ314" s="77" t="str">
        <f t="shared" si="139"/>
        <v>Not Available</v>
      </c>
      <c r="BA314" s="77" t="str">
        <f t="shared" si="140"/>
        <v>Not Available</v>
      </c>
      <c r="BB314" s="77" t="str">
        <f t="shared" si="141"/>
        <v>Not Available</v>
      </c>
      <c r="BC314" s="77" t="str">
        <f t="shared" si="142"/>
        <v>Not Available</v>
      </c>
      <c r="BD314" s="77" t="str">
        <f t="shared" si="143"/>
        <v>Not Available</v>
      </c>
      <c r="BE314" s="65" t="str">
        <f t="shared" si="122"/>
        <v>N/A</v>
      </c>
      <c r="BF314" s="65" t="e">
        <f t="shared" si="123"/>
        <v>#VALUE!</v>
      </c>
      <c r="BG314" s="47"/>
      <c r="BH314" s="61" t="e">
        <f>VLOOKUP($H314,'Code Type Lookup'!$A$2:$G$17237,7,FALSE)</f>
        <v>#N/A</v>
      </c>
      <c r="BJ314" s="58">
        <v>370</v>
      </c>
      <c r="BK314" s="47"/>
    </row>
    <row r="315" spans="1:63" x14ac:dyDescent="0.3">
      <c r="B315" s="61" t="str">
        <f t="shared" si="116"/>
        <v>Clinical Laboratory &amp; Pathology Procedures-Blood test, comprehensive group of blood chemicals-80053</v>
      </c>
      <c r="C315" s="61" t="str">
        <f t="shared" si="117"/>
        <v>84157-0301</v>
      </c>
      <c r="D315" s="47" t="s">
        <v>33876</v>
      </c>
      <c r="E315" s="47" t="s">
        <v>187</v>
      </c>
      <c r="F315" s="61" t="str">
        <f>IFERROR(VLOOKUP($H315,'Code Type Lookup'!$A$2:$F$17237,6,FALSE),G315)</f>
        <v>Clinical Laboratory &amp; Pathology Procedures</v>
      </c>
      <c r="G315" s="61" t="str">
        <f>IFERROR(VLOOKUP($H315,'Plain Language Descriptions'!$A$2:$B$4913,2,FALSE),VLOOKUP($I315,'Code Type Lookup'!$L$2:$M$48,2,FALSE))</f>
        <v>Blood test, comprehensive group of blood chemicals</v>
      </c>
      <c r="H315" s="62" t="s">
        <v>315</v>
      </c>
      <c r="I315" s="66" t="s">
        <v>208</v>
      </c>
      <c r="J315" s="63" t="s">
        <v>316</v>
      </c>
      <c r="K315" s="72">
        <v>462</v>
      </c>
      <c r="L315" s="61">
        <f t="shared" si="120"/>
        <v>9</v>
      </c>
      <c r="M315" s="47" t="s">
        <v>47</v>
      </c>
      <c r="N315" s="61">
        <f t="shared" si="121"/>
        <v>0</v>
      </c>
      <c r="O315" s="61" t="str">
        <f t="shared" si="118"/>
        <v>0301-80053 0301-84157</v>
      </c>
      <c r="P315" s="65" t="str">
        <f t="shared" si="119"/>
        <v>30180053</v>
      </c>
      <c r="Q315" s="64" t="e">
        <f>INDEX(#REF!,MATCH(P315,#REF!,0))</f>
        <v>#REF!</v>
      </c>
      <c r="R315" s="64" t="e">
        <f>INDEX(#REF!,MATCH($P315,#REF!,0))</f>
        <v>#REF!</v>
      </c>
      <c r="S315" s="64" t="e">
        <f>INDEX(#REF!,MATCH($P315,#REF!,0))</f>
        <v>#REF!</v>
      </c>
      <c r="T315" s="64" t="e">
        <f>INDEX(#REF!,MATCH($P315,#REF!,0))</f>
        <v>#REF!</v>
      </c>
      <c r="U315" s="64" t="e">
        <f>INDEX(#REF!,MATCH($P315,#REF!,0))</f>
        <v>#REF!</v>
      </c>
      <c r="V315" s="64" t="e">
        <f>INDEX(#REF!,MATCH($P315,#REF!,0))</f>
        <v>#REF!</v>
      </c>
      <c r="W315" s="64" t="e">
        <f>INDEX(#REF!,MATCH($P315,#REF!,0))</f>
        <v>#REF!</v>
      </c>
      <c r="X315" s="64" t="e">
        <f>INDEX(#REF!,MATCH($P315,#REF!,0))</f>
        <v>#REF!</v>
      </c>
      <c r="Y315" s="64" t="e">
        <f>INDEX(#REF!,MATCH($P315,#REF!,0))</f>
        <v>#REF!</v>
      </c>
      <c r="Z315" s="64" t="e">
        <f>INDEX(#REF!,MATCH($P315,#REF!,0))</f>
        <v>#REF!</v>
      </c>
      <c r="AA315" s="64" t="e">
        <f>INDEX(#REF!,MATCH($P315,#REF!,0))</f>
        <v>#REF!</v>
      </c>
      <c r="AB315" s="64" t="e">
        <f>INDEX(#REF!,MATCH($P315,#REF!,0))</f>
        <v>#REF!</v>
      </c>
      <c r="AC315" s="64" t="e">
        <f>INDEX(#REF!,MATCH($P315,#REF!,0))</f>
        <v>#REF!</v>
      </c>
      <c r="AD315" s="64" t="e">
        <f>INDEX(#REF!,MATCH($P315,#REF!,0))</f>
        <v>#REF!</v>
      </c>
      <c r="AE315" s="64" t="e">
        <f>INDEX(#REF!,MATCH($P315,#REF!,0))</f>
        <v>#REF!</v>
      </c>
      <c r="AF315" s="64" t="e">
        <f>INDEX(#REF!,MATCH($P315,#REF!,0))</f>
        <v>#REF!</v>
      </c>
      <c r="AG315" s="64" t="e">
        <f>INDEX(#REF!,MATCH($P315,#REF!,0))</f>
        <v>#REF!</v>
      </c>
      <c r="AH315" s="64" t="e">
        <f>INDEX(#REF!,MATCH($P315,#REF!,0))</f>
        <v>#REF!</v>
      </c>
      <c r="AI315" s="64" t="e">
        <f>INDEX(#REF!,MATCH($P315,#REF!,0))</f>
        <v>#REF!</v>
      </c>
      <c r="AJ315" s="64" t="e">
        <f>INDEX(#REF!,MATCH(P315,#REF!,0))</f>
        <v>#REF!</v>
      </c>
      <c r="AK315" s="77" t="str">
        <f t="shared" si="124"/>
        <v>Not Available</v>
      </c>
      <c r="AL315" s="77" t="str">
        <f t="shared" si="125"/>
        <v>Not Available</v>
      </c>
      <c r="AM315" s="77" t="str">
        <f t="shared" si="126"/>
        <v>Not Available</v>
      </c>
      <c r="AN315" s="77" t="str">
        <f t="shared" si="127"/>
        <v>Not Available</v>
      </c>
      <c r="AO315" s="77" t="str">
        <f t="shared" si="128"/>
        <v>Not Available</v>
      </c>
      <c r="AP315" s="77" t="str">
        <f t="shared" si="129"/>
        <v>Not Available</v>
      </c>
      <c r="AQ315" s="77" t="str">
        <f t="shared" si="130"/>
        <v>Not Available</v>
      </c>
      <c r="AR315" s="77" t="str">
        <f t="shared" si="131"/>
        <v>Not Available</v>
      </c>
      <c r="AS315" s="77" t="str">
        <f t="shared" si="132"/>
        <v>Not Available</v>
      </c>
      <c r="AT315" s="77" t="str">
        <f t="shared" si="133"/>
        <v>Not Available</v>
      </c>
      <c r="AU315" s="77" t="str">
        <f t="shared" si="134"/>
        <v>Not Available</v>
      </c>
      <c r="AV315" s="77" t="str">
        <f t="shared" si="135"/>
        <v>Not Available</v>
      </c>
      <c r="AW315" s="77" t="str">
        <f t="shared" si="136"/>
        <v>Not Available</v>
      </c>
      <c r="AX315" s="77" t="str">
        <f t="shared" si="137"/>
        <v>Not Available</v>
      </c>
      <c r="AY315" s="77" t="str">
        <f t="shared" si="138"/>
        <v>Not Available</v>
      </c>
      <c r="AZ315" s="77" t="str">
        <f t="shared" si="139"/>
        <v>Not Available</v>
      </c>
      <c r="BA315" s="77" t="str">
        <f t="shared" si="140"/>
        <v>Not Available</v>
      </c>
      <c r="BB315" s="77" t="str">
        <f t="shared" si="141"/>
        <v>Not Available</v>
      </c>
      <c r="BC315" s="77" t="str">
        <f t="shared" si="142"/>
        <v>Not Available</v>
      </c>
      <c r="BD315" s="77" t="str">
        <f t="shared" si="143"/>
        <v>Not Available</v>
      </c>
      <c r="BE315" s="65" t="str">
        <f t="shared" si="122"/>
        <v>N/A</v>
      </c>
      <c r="BF315" s="65" t="e">
        <f t="shared" si="123"/>
        <v>#VALUE!</v>
      </c>
      <c r="BG315" s="47" t="s">
        <v>25126</v>
      </c>
      <c r="BH315" s="61" t="str">
        <f>VLOOKUP($H315,'Code Type Lookup'!$A$2:$G$17237,7,FALSE)</f>
        <v>Laboratory &amp; Pathology Services</v>
      </c>
      <c r="BI315">
        <v>80053</v>
      </c>
      <c r="BJ315">
        <v>301</v>
      </c>
      <c r="BK315" s="47"/>
    </row>
    <row r="316" spans="1:63" x14ac:dyDescent="0.3">
      <c r="B316" s="61" t="str">
        <f t="shared" si="116"/>
        <v>Clinical Laboratory &amp; Pathology Procedures-Complete blood cell count (red cells, white blood cell, platelets), automated test and automated differential white blood cell count-85025</v>
      </c>
      <c r="C316" s="61" t="str">
        <f t="shared" si="117"/>
        <v>84157-0301</v>
      </c>
      <c r="D316" s="47" t="s">
        <v>33876</v>
      </c>
      <c r="E316" s="47" t="s">
        <v>187</v>
      </c>
      <c r="F316" s="61" t="str">
        <f>IFERROR(VLOOKUP($H316,'Code Type Lookup'!$A$2:$F$17237,6,FALSE),G316)</f>
        <v>Clinical Laboratory &amp; Pathology Procedures</v>
      </c>
      <c r="G316" s="61" t="str">
        <f>IFERROR(VLOOKUP($H316,'Plain Language Descriptions'!$A$2:$B$4913,2,FALSE),VLOOKUP($I316,'Code Type Lookup'!$L$2:$M$48,2,FALSE))</f>
        <v>Complete blood cell count (red cells, white blood cell, platelets), automated test and automated differential white blood cell count</v>
      </c>
      <c r="H316" s="62" t="s">
        <v>210</v>
      </c>
      <c r="I316" s="66" t="s">
        <v>211</v>
      </c>
      <c r="J316" s="63" t="s">
        <v>67</v>
      </c>
      <c r="K316" s="72">
        <v>144</v>
      </c>
      <c r="L316" s="61">
        <f t="shared" si="120"/>
        <v>9</v>
      </c>
      <c r="M316" s="47" t="s">
        <v>47</v>
      </c>
      <c r="N316" s="61">
        <f t="shared" si="121"/>
        <v>0</v>
      </c>
      <c r="O316" s="61" t="str">
        <f t="shared" si="118"/>
        <v>0305-85025 0301-84157</v>
      </c>
      <c r="P316" s="65" t="str">
        <f t="shared" si="119"/>
        <v>30585025</v>
      </c>
      <c r="Q316" s="64" t="e">
        <f>INDEX(#REF!,MATCH(P316,#REF!,0))</f>
        <v>#REF!</v>
      </c>
      <c r="R316" s="64" t="e">
        <f>INDEX(#REF!,MATCH($P316,#REF!,0))</f>
        <v>#REF!</v>
      </c>
      <c r="S316" s="64" t="e">
        <f>INDEX(#REF!,MATCH($P316,#REF!,0))</f>
        <v>#REF!</v>
      </c>
      <c r="T316" s="64" t="e">
        <f>INDEX(#REF!,MATCH($P316,#REF!,0))</f>
        <v>#REF!</v>
      </c>
      <c r="U316" s="64" t="e">
        <f>INDEX(#REF!,MATCH($P316,#REF!,0))</f>
        <v>#REF!</v>
      </c>
      <c r="V316" s="64" t="e">
        <f>INDEX(#REF!,MATCH($P316,#REF!,0))</f>
        <v>#REF!</v>
      </c>
      <c r="W316" s="64" t="e">
        <f>INDEX(#REF!,MATCH($P316,#REF!,0))</f>
        <v>#REF!</v>
      </c>
      <c r="X316" s="64" t="e">
        <f>INDEX(#REF!,MATCH($P316,#REF!,0))</f>
        <v>#REF!</v>
      </c>
      <c r="Y316" s="64" t="e">
        <f>INDEX(#REF!,MATCH($P316,#REF!,0))</f>
        <v>#REF!</v>
      </c>
      <c r="Z316" s="64" t="e">
        <f>INDEX(#REF!,MATCH($P316,#REF!,0))</f>
        <v>#REF!</v>
      </c>
      <c r="AA316" s="64" t="e">
        <f>INDEX(#REF!,MATCH($P316,#REF!,0))</f>
        <v>#REF!</v>
      </c>
      <c r="AB316" s="64" t="e">
        <f>INDEX(#REF!,MATCH($P316,#REF!,0))</f>
        <v>#REF!</v>
      </c>
      <c r="AC316" s="64" t="e">
        <f>INDEX(#REF!,MATCH($P316,#REF!,0))</f>
        <v>#REF!</v>
      </c>
      <c r="AD316" s="64" t="e">
        <f>INDEX(#REF!,MATCH($P316,#REF!,0))</f>
        <v>#REF!</v>
      </c>
      <c r="AE316" s="64" t="e">
        <f>INDEX(#REF!,MATCH($P316,#REF!,0))</f>
        <v>#REF!</v>
      </c>
      <c r="AF316" s="64" t="e">
        <f>INDEX(#REF!,MATCH($P316,#REF!,0))</f>
        <v>#REF!</v>
      </c>
      <c r="AG316" s="64" t="e">
        <f>INDEX(#REF!,MATCH($P316,#REF!,0))</f>
        <v>#REF!</v>
      </c>
      <c r="AH316" s="64" t="e">
        <f>INDEX(#REF!,MATCH($P316,#REF!,0))</f>
        <v>#REF!</v>
      </c>
      <c r="AI316" s="64" t="e">
        <f>INDEX(#REF!,MATCH($P316,#REF!,0))</f>
        <v>#REF!</v>
      </c>
      <c r="AJ316" s="64" t="e">
        <f>INDEX(#REF!,MATCH(P316,#REF!,0))</f>
        <v>#REF!</v>
      </c>
      <c r="AK316" s="77" t="str">
        <f t="shared" si="124"/>
        <v>Not Available</v>
      </c>
      <c r="AL316" s="77" t="str">
        <f t="shared" si="125"/>
        <v>Not Available</v>
      </c>
      <c r="AM316" s="77" t="str">
        <f t="shared" si="126"/>
        <v>Not Available</v>
      </c>
      <c r="AN316" s="77" t="str">
        <f t="shared" si="127"/>
        <v>Not Available</v>
      </c>
      <c r="AO316" s="77" t="str">
        <f t="shared" si="128"/>
        <v>Not Available</v>
      </c>
      <c r="AP316" s="77" t="str">
        <f t="shared" si="129"/>
        <v>Not Available</v>
      </c>
      <c r="AQ316" s="77" t="str">
        <f t="shared" si="130"/>
        <v>Not Available</v>
      </c>
      <c r="AR316" s="77" t="str">
        <f t="shared" si="131"/>
        <v>Not Available</v>
      </c>
      <c r="AS316" s="77" t="str">
        <f t="shared" si="132"/>
        <v>Not Available</v>
      </c>
      <c r="AT316" s="77" t="str">
        <f t="shared" si="133"/>
        <v>Not Available</v>
      </c>
      <c r="AU316" s="77" t="str">
        <f t="shared" si="134"/>
        <v>Not Available</v>
      </c>
      <c r="AV316" s="77" t="str">
        <f t="shared" si="135"/>
        <v>Not Available</v>
      </c>
      <c r="AW316" s="77" t="str">
        <f t="shared" si="136"/>
        <v>Not Available</v>
      </c>
      <c r="AX316" s="77" t="str">
        <f t="shared" si="137"/>
        <v>Not Available</v>
      </c>
      <c r="AY316" s="77" t="str">
        <f t="shared" si="138"/>
        <v>Not Available</v>
      </c>
      <c r="AZ316" s="77" t="str">
        <f t="shared" si="139"/>
        <v>Not Available</v>
      </c>
      <c r="BA316" s="77" t="str">
        <f t="shared" si="140"/>
        <v>Not Available</v>
      </c>
      <c r="BB316" s="77" t="str">
        <f t="shared" si="141"/>
        <v>Not Available</v>
      </c>
      <c r="BC316" s="77" t="str">
        <f t="shared" si="142"/>
        <v>Not Available</v>
      </c>
      <c r="BD316" s="77" t="str">
        <f t="shared" si="143"/>
        <v>Not Available</v>
      </c>
      <c r="BE316" s="65" t="str">
        <f t="shared" si="122"/>
        <v>N/A</v>
      </c>
      <c r="BF316" s="65" t="e">
        <f t="shared" si="123"/>
        <v>#VALUE!</v>
      </c>
      <c r="BG316" s="47" t="s">
        <v>26695</v>
      </c>
      <c r="BH316" s="61" t="str">
        <f>VLOOKUP($H316,'Code Type Lookup'!$A$2:$G$17237,7,FALSE)</f>
        <v>Laboratory &amp; Pathology Services</v>
      </c>
      <c r="BI316">
        <v>85025</v>
      </c>
      <c r="BJ316">
        <v>305</v>
      </c>
      <c r="BK316" s="47"/>
    </row>
    <row r="317" spans="1:63" x14ac:dyDescent="0.3">
      <c r="B317" s="61" t="str">
        <f t="shared" si="116"/>
        <v>Clinical Laboratory &amp; Pathology Procedures-Somatomedin (growth factor) level-84305</v>
      </c>
      <c r="C317" s="61" t="str">
        <f t="shared" si="117"/>
        <v>84305-0301</v>
      </c>
      <c r="D317" s="47" t="s">
        <v>33877</v>
      </c>
      <c r="E317" s="47" t="s">
        <v>171</v>
      </c>
      <c r="F317" s="61" t="str">
        <f>IFERROR(VLOOKUP($H317,'Code Type Lookup'!$A$2:$F$17237,6,FALSE),G317)</f>
        <v>Clinical Laboratory &amp; Pathology Procedures</v>
      </c>
      <c r="G317" s="61" t="str">
        <f>IFERROR(VLOOKUP($H317,'Plain Language Descriptions'!$A$2:$B$4913,2,FALSE),VLOOKUP($I317,'Code Type Lookup'!$L$2:$M$48,2,FALSE))</f>
        <v>Somatomedin (growth factor) level</v>
      </c>
      <c r="H317" s="62" t="s">
        <v>26564</v>
      </c>
      <c r="I317" s="66" t="s">
        <v>208</v>
      </c>
      <c r="J317" s="63" t="s">
        <v>33877</v>
      </c>
      <c r="K317" s="72">
        <v>224</v>
      </c>
      <c r="L317" s="61">
        <f t="shared" si="120"/>
        <v>5</v>
      </c>
      <c r="M317" s="47" t="s">
        <v>51</v>
      </c>
      <c r="N317" s="61">
        <f t="shared" si="121"/>
        <v>1</v>
      </c>
      <c r="O317" s="61" t="str">
        <f t="shared" si="118"/>
        <v>0301-84305 0301-84305</v>
      </c>
      <c r="P317" s="65" t="str">
        <f t="shared" si="119"/>
        <v>30184305</v>
      </c>
      <c r="Q317" s="64" t="e">
        <f>INDEX(#REF!,MATCH(P317,#REF!,0))</f>
        <v>#REF!</v>
      </c>
      <c r="R317" s="64" t="e">
        <f>INDEX(#REF!,MATCH($P317,#REF!,0))</f>
        <v>#REF!</v>
      </c>
      <c r="S317" s="64" t="e">
        <f>INDEX(#REF!,MATCH($P317,#REF!,0))</f>
        <v>#REF!</v>
      </c>
      <c r="T317" s="64" t="e">
        <f>INDEX(#REF!,MATCH($P317,#REF!,0))</f>
        <v>#REF!</v>
      </c>
      <c r="U317" s="64" t="e">
        <f>INDEX(#REF!,MATCH($P317,#REF!,0))</f>
        <v>#REF!</v>
      </c>
      <c r="V317" s="64" t="e">
        <f>INDEX(#REF!,MATCH($P317,#REF!,0))</f>
        <v>#REF!</v>
      </c>
      <c r="W317" s="64" t="e">
        <f>INDEX(#REF!,MATCH($P317,#REF!,0))</f>
        <v>#REF!</v>
      </c>
      <c r="X317" s="64" t="e">
        <f>INDEX(#REF!,MATCH($P317,#REF!,0))</f>
        <v>#REF!</v>
      </c>
      <c r="Y317" s="64" t="e">
        <f>INDEX(#REF!,MATCH($P317,#REF!,0))</f>
        <v>#REF!</v>
      </c>
      <c r="Z317" s="64" t="e">
        <f>INDEX(#REF!,MATCH($P317,#REF!,0))</f>
        <v>#REF!</v>
      </c>
      <c r="AA317" s="64" t="e">
        <f>INDEX(#REF!,MATCH($P317,#REF!,0))</f>
        <v>#REF!</v>
      </c>
      <c r="AB317" s="64" t="e">
        <f>INDEX(#REF!,MATCH($P317,#REF!,0))</f>
        <v>#REF!</v>
      </c>
      <c r="AC317" s="64" t="e">
        <f>INDEX(#REF!,MATCH($P317,#REF!,0))</f>
        <v>#REF!</v>
      </c>
      <c r="AD317" s="64" t="e">
        <f>INDEX(#REF!,MATCH($P317,#REF!,0))</f>
        <v>#REF!</v>
      </c>
      <c r="AE317" s="64" t="e">
        <f>INDEX(#REF!,MATCH($P317,#REF!,0))</f>
        <v>#REF!</v>
      </c>
      <c r="AF317" s="64" t="e">
        <f>INDEX(#REF!,MATCH($P317,#REF!,0))</f>
        <v>#REF!</v>
      </c>
      <c r="AG317" s="64" t="e">
        <f>INDEX(#REF!,MATCH($P317,#REF!,0))</f>
        <v>#REF!</v>
      </c>
      <c r="AH317" s="64" t="e">
        <f>INDEX(#REF!,MATCH($P317,#REF!,0))</f>
        <v>#REF!</v>
      </c>
      <c r="AI317" s="64" t="e">
        <f>INDEX(#REF!,MATCH($P317,#REF!,0))</f>
        <v>#REF!</v>
      </c>
      <c r="AJ317" s="64" t="e">
        <f>INDEX(#REF!,MATCH(P317,#REF!,0))</f>
        <v>#REF!</v>
      </c>
      <c r="AK317" s="77" t="str">
        <f t="shared" si="124"/>
        <v>Not Available</v>
      </c>
      <c r="AL317" s="77" t="str">
        <f t="shared" si="125"/>
        <v>Not Available</v>
      </c>
      <c r="AM317" s="77" t="str">
        <f t="shared" si="126"/>
        <v>Not Available</v>
      </c>
      <c r="AN317" s="77" t="str">
        <f t="shared" si="127"/>
        <v>Not Available</v>
      </c>
      <c r="AO317" s="77" t="str">
        <f t="shared" si="128"/>
        <v>Not Available</v>
      </c>
      <c r="AP317" s="77" t="str">
        <f t="shared" si="129"/>
        <v>Not Available</v>
      </c>
      <c r="AQ317" s="77" t="str">
        <f t="shared" si="130"/>
        <v>Not Available</v>
      </c>
      <c r="AR317" s="77" t="str">
        <f t="shared" si="131"/>
        <v>Not Available</v>
      </c>
      <c r="AS317" s="77" t="str">
        <f t="shared" si="132"/>
        <v>Not Available</v>
      </c>
      <c r="AT317" s="77" t="str">
        <f t="shared" si="133"/>
        <v>Not Available</v>
      </c>
      <c r="AU317" s="77" t="str">
        <f t="shared" si="134"/>
        <v>Not Available</v>
      </c>
      <c r="AV317" s="77" t="str">
        <f t="shared" si="135"/>
        <v>Not Available</v>
      </c>
      <c r="AW317" s="77" t="str">
        <f t="shared" si="136"/>
        <v>Not Available</v>
      </c>
      <c r="AX317" s="77" t="str">
        <f t="shared" si="137"/>
        <v>Not Available</v>
      </c>
      <c r="AY317" s="77" t="str">
        <f t="shared" si="138"/>
        <v>Not Available</v>
      </c>
      <c r="AZ317" s="77" t="str">
        <f t="shared" si="139"/>
        <v>Not Available</v>
      </c>
      <c r="BA317" s="77" t="str">
        <f t="shared" si="140"/>
        <v>Not Available</v>
      </c>
      <c r="BB317" s="77" t="str">
        <f t="shared" si="141"/>
        <v>Not Available</v>
      </c>
      <c r="BC317" s="77" t="str">
        <f t="shared" si="142"/>
        <v>Not Available</v>
      </c>
      <c r="BD317" s="77" t="str">
        <f t="shared" si="143"/>
        <v>Not Available</v>
      </c>
      <c r="BE317" s="65">
        <f t="shared" si="122"/>
        <v>7</v>
      </c>
      <c r="BF317" s="65">
        <f t="shared" si="123"/>
        <v>2</v>
      </c>
      <c r="BG317" s="47" t="s">
        <v>26565</v>
      </c>
      <c r="BH317" s="61" t="str">
        <f>VLOOKUP($H317,'Code Type Lookup'!$A$2:$G$17237,7,FALSE)</f>
        <v>Laboratory &amp; Pathology Services</v>
      </c>
      <c r="BI317">
        <v>84305</v>
      </c>
      <c r="BJ317">
        <v>301</v>
      </c>
      <c r="BK317" s="47"/>
    </row>
    <row r="318" spans="1:63" x14ac:dyDescent="0.3">
      <c r="B318" s="61" t="str">
        <f t="shared" si="116"/>
        <v>Clinical Laboratory &amp; Pathology Procedures-Measurement of substance using immunoassay technique, by radioimmunoassay-83519</v>
      </c>
      <c r="C318" s="61" t="str">
        <f t="shared" si="117"/>
        <v>84305-0301</v>
      </c>
      <c r="D318" s="47" t="s">
        <v>33877</v>
      </c>
      <c r="E318" s="47" t="s">
        <v>187</v>
      </c>
      <c r="F318" s="61" t="str">
        <f>IFERROR(VLOOKUP($H318,'Code Type Lookup'!$A$2:$F$17237,6,FALSE),G318)</f>
        <v>Clinical Laboratory &amp; Pathology Procedures</v>
      </c>
      <c r="G318" s="61" t="str">
        <f>IFERROR(VLOOKUP($H318,'Plain Language Descriptions'!$A$2:$B$4913,2,FALSE),VLOOKUP($I318,'Code Type Lookup'!$L$2:$M$48,2,FALSE))</f>
        <v>Measurement of substance using immunoassay technique, by radioimmunoassay</v>
      </c>
      <c r="H318" s="62" t="s">
        <v>26324</v>
      </c>
      <c r="I318" s="66" t="s">
        <v>208</v>
      </c>
      <c r="J318" s="63" t="s">
        <v>33871</v>
      </c>
      <c r="K318" s="72">
        <v>171</v>
      </c>
      <c r="L318" s="61">
        <f t="shared" si="120"/>
        <v>5</v>
      </c>
      <c r="M318" s="47" t="s">
        <v>47</v>
      </c>
      <c r="N318" s="61">
        <f t="shared" si="121"/>
        <v>0</v>
      </c>
      <c r="O318" s="61" t="str">
        <f t="shared" si="118"/>
        <v>0301-83519 0301-84305</v>
      </c>
      <c r="P318" s="65" t="str">
        <f t="shared" si="119"/>
        <v>30183519</v>
      </c>
      <c r="Q318" s="64" t="e">
        <f>INDEX(#REF!,MATCH(P318,#REF!,0))</f>
        <v>#REF!</v>
      </c>
      <c r="R318" s="64" t="e">
        <f>INDEX(#REF!,MATCH($P318,#REF!,0))</f>
        <v>#REF!</v>
      </c>
      <c r="S318" s="64" t="e">
        <f>INDEX(#REF!,MATCH($P318,#REF!,0))</f>
        <v>#REF!</v>
      </c>
      <c r="T318" s="64" t="e">
        <f>INDEX(#REF!,MATCH($P318,#REF!,0))</f>
        <v>#REF!</v>
      </c>
      <c r="U318" s="64" t="e">
        <f>INDEX(#REF!,MATCH($P318,#REF!,0))</f>
        <v>#REF!</v>
      </c>
      <c r="V318" s="64" t="e">
        <f>INDEX(#REF!,MATCH($P318,#REF!,0))</f>
        <v>#REF!</v>
      </c>
      <c r="W318" s="64" t="e">
        <f>INDEX(#REF!,MATCH($P318,#REF!,0))</f>
        <v>#REF!</v>
      </c>
      <c r="X318" s="64" t="e">
        <f>INDEX(#REF!,MATCH($P318,#REF!,0))</f>
        <v>#REF!</v>
      </c>
      <c r="Y318" s="64" t="e">
        <f>INDEX(#REF!,MATCH($P318,#REF!,0))</f>
        <v>#REF!</v>
      </c>
      <c r="Z318" s="64" t="e">
        <f>INDEX(#REF!,MATCH($P318,#REF!,0))</f>
        <v>#REF!</v>
      </c>
      <c r="AA318" s="64" t="e">
        <f>INDEX(#REF!,MATCH($P318,#REF!,0))</f>
        <v>#REF!</v>
      </c>
      <c r="AB318" s="64" t="e">
        <f>INDEX(#REF!,MATCH($P318,#REF!,0))</f>
        <v>#REF!</v>
      </c>
      <c r="AC318" s="64" t="e">
        <f>INDEX(#REF!,MATCH($P318,#REF!,0))</f>
        <v>#REF!</v>
      </c>
      <c r="AD318" s="64" t="e">
        <f>INDEX(#REF!,MATCH($P318,#REF!,0))</f>
        <v>#REF!</v>
      </c>
      <c r="AE318" s="64" t="e">
        <f>INDEX(#REF!,MATCH($P318,#REF!,0))</f>
        <v>#REF!</v>
      </c>
      <c r="AF318" s="64" t="e">
        <f>INDEX(#REF!,MATCH($P318,#REF!,0))</f>
        <v>#REF!</v>
      </c>
      <c r="AG318" s="64" t="e">
        <f>INDEX(#REF!,MATCH($P318,#REF!,0))</f>
        <v>#REF!</v>
      </c>
      <c r="AH318" s="64" t="e">
        <f>INDEX(#REF!,MATCH($P318,#REF!,0))</f>
        <v>#REF!</v>
      </c>
      <c r="AI318" s="64" t="e">
        <f>INDEX(#REF!,MATCH($P318,#REF!,0))</f>
        <v>#REF!</v>
      </c>
      <c r="AJ318" s="64" t="e">
        <f>INDEX(#REF!,MATCH(P318,#REF!,0))</f>
        <v>#REF!</v>
      </c>
      <c r="AK318" s="77" t="str">
        <f t="shared" si="124"/>
        <v>Not Available</v>
      </c>
      <c r="AL318" s="77" t="str">
        <f t="shared" si="125"/>
        <v>Not Available</v>
      </c>
      <c r="AM318" s="77" t="str">
        <f t="shared" si="126"/>
        <v>Not Available</v>
      </c>
      <c r="AN318" s="77" t="str">
        <f t="shared" si="127"/>
        <v>Not Available</v>
      </c>
      <c r="AO318" s="77" t="str">
        <f t="shared" si="128"/>
        <v>Not Available</v>
      </c>
      <c r="AP318" s="77" t="str">
        <f t="shared" si="129"/>
        <v>Not Available</v>
      </c>
      <c r="AQ318" s="77" t="str">
        <f t="shared" si="130"/>
        <v>Not Available</v>
      </c>
      <c r="AR318" s="77" t="str">
        <f t="shared" si="131"/>
        <v>Not Available</v>
      </c>
      <c r="AS318" s="77" t="str">
        <f t="shared" si="132"/>
        <v>Not Available</v>
      </c>
      <c r="AT318" s="77" t="str">
        <f t="shared" si="133"/>
        <v>Not Available</v>
      </c>
      <c r="AU318" s="77" t="str">
        <f t="shared" si="134"/>
        <v>Not Available</v>
      </c>
      <c r="AV318" s="77" t="str">
        <f t="shared" si="135"/>
        <v>Not Available</v>
      </c>
      <c r="AW318" s="77" t="str">
        <f t="shared" si="136"/>
        <v>Not Available</v>
      </c>
      <c r="AX318" s="77" t="str">
        <f t="shared" si="137"/>
        <v>Not Available</v>
      </c>
      <c r="AY318" s="77" t="str">
        <f t="shared" si="138"/>
        <v>Not Available</v>
      </c>
      <c r="AZ318" s="77" t="str">
        <f t="shared" si="139"/>
        <v>Not Available</v>
      </c>
      <c r="BA318" s="77" t="str">
        <f t="shared" si="140"/>
        <v>Not Available</v>
      </c>
      <c r="BB318" s="77" t="str">
        <f t="shared" si="141"/>
        <v>Not Available</v>
      </c>
      <c r="BC318" s="77" t="str">
        <f t="shared" si="142"/>
        <v>Not Available</v>
      </c>
      <c r="BD318" s="77" t="str">
        <f t="shared" si="143"/>
        <v>Not Available</v>
      </c>
      <c r="BE318" s="65" t="str">
        <f t="shared" si="122"/>
        <v>N/A</v>
      </c>
      <c r="BF318" s="65" t="e">
        <f t="shared" si="123"/>
        <v>#VALUE!</v>
      </c>
      <c r="BG318" s="47" t="s">
        <v>26325</v>
      </c>
      <c r="BH318" s="61" t="str">
        <f>VLOOKUP($H318,'Code Type Lookup'!$A$2:$G$17237,7,FALSE)</f>
        <v>Laboratory &amp; Pathology Services</v>
      </c>
      <c r="BI318">
        <v>83519</v>
      </c>
      <c r="BJ318">
        <v>301</v>
      </c>
      <c r="BK318" s="47"/>
    </row>
    <row r="319" spans="1:63" x14ac:dyDescent="0.3">
      <c r="B319" s="61" t="str">
        <f t="shared" si="116"/>
        <v>Surgery Procedures -Draw Blood from Vein-36415</v>
      </c>
      <c r="C319" s="61" t="str">
        <f t="shared" si="117"/>
        <v>84305-0301</v>
      </c>
      <c r="D319" s="47" t="s">
        <v>33877</v>
      </c>
      <c r="E319" s="47" t="s">
        <v>187</v>
      </c>
      <c r="F319" s="61" t="str">
        <f>IFERROR(VLOOKUP($H319,'Code Type Lookup'!$A$2:$F$17237,6,FALSE),G319)</f>
        <v xml:space="preserve">Surgery Procedures </v>
      </c>
      <c r="G319" s="61" t="str">
        <f>IFERROR(VLOOKUP($H319,'Plain Language Descriptions'!$A$2:$B$4913,2,FALSE),VLOOKUP($I319,'Code Type Lookup'!$L$2:$M$48,2,FALSE))</f>
        <v>Draw Blood from Vein</v>
      </c>
      <c r="H319" s="62" t="s">
        <v>49</v>
      </c>
      <c r="I319" s="66" t="s">
        <v>50</v>
      </c>
      <c r="J319" s="63" t="s">
        <v>33992</v>
      </c>
      <c r="K319" s="72">
        <v>33</v>
      </c>
      <c r="L319" s="61">
        <f t="shared" si="120"/>
        <v>5</v>
      </c>
      <c r="M319" s="47" t="s">
        <v>47</v>
      </c>
      <c r="N319" s="61">
        <f t="shared" si="121"/>
        <v>0</v>
      </c>
      <c r="O319" s="61" t="str">
        <f t="shared" si="118"/>
        <v>0300-36415 0301-84305</v>
      </c>
      <c r="P319" s="65" t="str">
        <f t="shared" si="119"/>
        <v>30036415</v>
      </c>
      <c r="Q319" s="64" t="e">
        <f>INDEX(#REF!,MATCH(P319,#REF!,0))</f>
        <v>#REF!</v>
      </c>
      <c r="R319" s="64" t="e">
        <f>INDEX(#REF!,MATCH($P319,#REF!,0))</f>
        <v>#REF!</v>
      </c>
      <c r="S319" s="64" t="e">
        <f>INDEX(#REF!,MATCH($P319,#REF!,0))</f>
        <v>#REF!</v>
      </c>
      <c r="T319" s="64" t="e">
        <f>INDEX(#REF!,MATCH($P319,#REF!,0))</f>
        <v>#REF!</v>
      </c>
      <c r="U319" s="64" t="e">
        <f>INDEX(#REF!,MATCH($P319,#REF!,0))</f>
        <v>#REF!</v>
      </c>
      <c r="V319" s="64" t="e">
        <f>INDEX(#REF!,MATCH($P319,#REF!,0))</f>
        <v>#REF!</v>
      </c>
      <c r="W319" s="64" t="e">
        <f>INDEX(#REF!,MATCH($P319,#REF!,0))</f>
        <v>#REF!</v>
      </c>
      <c r="X319" s="64" t="e">
        <f>INDEX(#REF!,MATCH($P319,#REF!,0))</f>
        <v>#REF!</v>
      </c>
      <c r="Y319" s="64" t="e">
        <f>INDEX(#REF!,MATCH($P319,#REF!,0))</f>
        <v>#REF!</v>
      </c>
      <c r="Z319" s="64" t="e">
        <f>INDEX(#REF!,MATCH($P319,#REF!,0))</f>
        <v>#REF!</v>
      </c>
      <c r="AA319" s="64" t="e">
        <f>INDEX(#REF!,MATCH($P319,#REF!,0))</f>
        <v>#REF!</v>
      </c>
      <c r="AB319" s="64" t="e">
        <f>INDEX(#REF!,MATCH($P319,#REF!,0))</f>
        <v>#REF!</v>
      </c>
      <c r="AC319" s="64" t="e">
        <f>INDEX(#REF!,MATCH($P319,#REF!,0))</f>
        <v>#REF!</v>
      </c>
      <c r="AD319" s="64" t="e">
        <f>INDEX(#REF!,MATCH($P319,#REF!,0))</f>
        <v>#REF!</v>
      </c>
      <c r="AE319" s="64" t="e">
        <f>INDEX(#REF!,MATCH($P319,#REF!,0))</f>
        <v>#REF!</v>
      </c>
      <c r="AF319" s="64" t="e">
        <f>INDEX(#REF!,MATCH($P319,#REF!,0))</f>
        <v>#REF!</v>
      </c>
      <c r="AG319" s="64" t="e">
        <f>INDEX(#REF!,MATCH($P319,#REF!,0))</f>
        <v>#REF!</v>
      </c>
      <c r="AH319" s="64" t="e">
        <f>INDEX(#REF!,MATCH($P319,#REF!,0))</f>
        <v>#REF!</v>
      </c>
      <c r="AI319" s="64" t="e">
        <f>INDEX(#REF!,MATCH($P319,#REF!,0))</f>
        <v>#REF!</v>
      </c>
      <c r="AJ319" s="64" t="e">
        <f>INDEX(#REF!,MATCH(P319,#REF!,0))</f>
        <v>#REF!</v>
      </c>
      <c r="AK319" s="77" t="str">
        <f t="shared" si="124"/>
        <v>Not Available</v>
      </c>
      <c r="AL319" s="77" t="str">
        <f t="shared" si="125"/>
        <v>Not Available</v>
      </c>
      <c r="AM319" s="77" t="str">
        <f t="shared" si="126"/>
        <v>Not Available</v>
      </c>
      <c r="AN319" s="77" t="str">
        <f t="shared" si="127"/>
        <v>Not Available</v>
      </c>
      <c r="AO319" s="77" t="str">
        <f t="shared" si="128"/>
        <v>Not Available</v>
      </c>
      <c r="AP319" s="77" t="str">
        <f t="shared" si="129"/>
        <v>Not Available</v>
      </c>
      <c r="AQ319" s="77" t="str">
        <f t="shared" si="130"/>
        <v>Not Available</v>
      </c>
      <c r="AR319" s="77" t="str">
        <f t="shared" si="131"/>
        <v>Not Available</v>
      </c>
      <c r="AS319" s="77" t="str">
        <f t="shared" si="132"/>
        <v>Not Available</v>
      </c>
      <c r="AT319" s="77" t="str">
        <f t="shared" si="133"/>
        <v>Not Available</v>
      </c>
      <c r="AU319" s="77" t="str">
        <f t="shared" si="134"/>
        <v>Not Available</v>
      </c>
      <c r="AV319" s="77" t="str">
        <f t="shared" si="135"/>
        <v>Not Available</v>
      </c>
      <c r="AW319" s="77" t="str">
        <f t="shared" si="136"/>
        <v>Not Available</v>
      </c>
      <c r="AX319" s="77" t="str">
        <f t="shared" si="137"/>
        <v>Not Available</v>
      </c>
      <c r="AY319" s="77" t="str">
        <f t="shared" si="138"/>
        <v>Not Available</v>
      </c>
      <c r="AZ319" s="77" t="str">
        <f t="shared" si="139"/>
        <v>Not Available</v>
      </c>
      <c r="BA319" s="77" t="str">
        <f t="shared" si="140"/>
        <v>Not Available</v>
      </c>
      <c r="BB319" s="77" t="str">
        <f t="shared" si="141"/>
        <v>Not Available</v>
      </c>
      <c r="BC319" s="77" t="str">
        <f t="shared" si="142"/>
        <v>Not Available</v>
      </c>
      <c r="BD319" s="77" t="str">
        <f t="shared" si="143"/>
        <v>Not Available</v>
      </c>
      <c r="BE319" s="65" t="str">
        <f t="shared" si="122"/>
        <v>N/A</v>
      </c>
      <c r="BF319" s="65" t="e">
        <f t="shared" si="123"/>
        <v>#VALUE!</v>
      </c>
      <c r="BG319" s="47" t="s">
        <v>17386</v>
      </c>
      <c r="BH319" s="61" t="str">
        <f>VLOOKUP($H319,'Code Type Lookup'!$A$2:$G$17237,7,FALSE)</f>
        <v>Medicine and Surgery Services</v>
      </c>
      <c r="BI319">
        <v>36415</v>
      </c>
      <c r="BJ319">
        <v>300</v>
      </c>
      <c r="BK319" s="47"/>
    </row>
    <row r="320" spans="1:63" x14ac:dyDescent="0.3">
      <c r="B320" s="61" t="str">
        <f t="shared" si="116"/>
        <v>Medicine Services-Specimen Handling from Office to Lab-99000</v>
      </c>
      <c r="C320" s="61" t="str">
        <f t="shared" si="117"/>
        <v>84305-0301</v>
      </c>
      <c r="D320" s="47" t="s">
        <v>33877</v>
      </c>
      <c r="E320" s="47" t="s">
        <v>187</v>
      </c>
      <c r="F320" s="61" t="str">
        <f>IFERROR(VLOOKUP($H320,'Code Type Lookup'!$A$2:$F$17237,6,FALSE),G320)</f>
        <v>Medicine Services</v>
      </c>
      <c r="G320" s="61" t="str">
        <f>IFERROR(VLOOKUP($H320,'Plain Language Descriptions'!$A$2:$B$4913,2,FALSE),VLOOKUP($I320,'Code Type Lookup'!$L$2:$M$48,2,FALSE))</f>
        <v>Specimen Handling from Office to Lab</v>
      </c>
      <c r="H320" s="62" t="s">
        <v>30493</v>
      </c>
      <c r="I320" s="66" t="s">
        <v>50</v>
      </c>
      <c r="J320" s="63" t="s">
        <v>33993</v>
      </c>
      <c r="K320" s="72">
        <v>88</v>
      </c>
      <c r="L320" s="61">
        <f t="shared" si="120"/>
        <v>5</v>
      </c>
      <c r="M320" s="47" t="s">
        <v>47</v>
      </c>
      <c r="N320" s="61">
        <f t="shared" si="121"/>
        <v>0</v>
      </c>
      <c r="O320" s="61" t="str">
        <f t="shared" si="118"/>
        <v>0300-99000 0301-84305</v>
      </c>
      <c r="P320" s="65" t="str">
        <f t="shared" si="119"/>
        <v>30099000</v>
      </c>
      <c r="Q320" s="64" t="e">
        <f>INDEX(#REF!,MATCH($BJ320,#REF!,0))</f>
        <v>#REF!</v>
      </c>
      <c r="R320" s="64" t="e">
        <f>INDEX(#REF!,MATCH($BJ320,#REF!,0))</f>
        <v>#REF!</v>
      </c>
      <c r="S320" s="64" t="e">
        <f>INDEX(#REF!,MATCH($BJ320,#REF!,0))</f>
        <v>#REF!</v>
      </c>
      <c r="T320" s="64" t="e">
        <f>INDEX(#REF!,MATCH($BJ320,#REF!,0))</f>
        <v>#REF!</v>
      </c>
      <c r="U320" s="64" t="e">
        <f>INDEX(#REF!,MATCH($BJ320,#REF!,0))</f>
        <v>#REF!</v>
      </c>
      <c r="V320" s="64" t="e">
        <f>INDEX(#REF!,MATCH($BJ320,#REF!,0))</f>
        <v>#REF!</v>
      </c>
      <c r="W320" s="64" t="e">
        <f>INDEX(#REF!,MATCH($BJ320,#REF!,0))</f>
        <v>#REF!</v>
      </c>
      <c r="X320" s="64" t="e">
        <f>INDEX(#REF!,MATCH($BJ320,#REF!,0))</f>
        <v>#REF!</v>
      </c>
      <c r="Y320" s="64" t="e">
        <f>INDEX(#REF!,MATCH($BJ320,#REF!,0))</f>
        <v>#REF!</v>
      </c>
      <c r="Z320" s="64" t="e">
        <f>INDEX(#REF!,MATCH($BJ320,#REF!,0))</f>
        <v>#REF!</v>
      </c>
      <c r="AA320" s="64" t="e">
        <f>INDEX(#REF!,MATCH($BJ320,#REF!,0))</f>
        <v>#REF!</v>
      </c>
      <c r="AB320" s="64" t="e">
        <f>INDEX(#REF!,MATCH($BJ320,#REF!,0))</f>
        <v>#REF!</v>
      </c>
      <c r="AC320" s="64" t="e">
        <f>INDEX(#REF!,MATCH($BJ320,#REF!,0))</f>
        <v>#REF!</v>
      </c>
      <c r="AD320" s="64" t="e">
        <f>INDEX(#REF!,MATCH($BJ320,#REF!,0))</f>
        <v>#REF!</v>
      </c>
      <c r="AE320" s="64" t="e">
        <f>INDEX(#REF!,MATCH($BJ320,#REF!,0))</f>
        <v>#REF!</v>
      </c>
      <c r="AF320" s="64" t="e">
        <f>INDEX(#REF!,MATCH($BJ320,#REF!,0))</f>
        <v>#REF!</v>
      </c>
      <c r="AG320" s="64" t="e">
        <f>INDEX(#REF!,MATCH($BJ320,#REF!,0))</f>
        <v>#REF!</v>
      </c>
      <c r="AH320" s="64" t="e">
        <f>INDEX(#REF!,MATCH($BJ320,#REF!,0))</f>
        <v>#REF!</v>
      </c>
      <c r="AI320" s="64" t="e">
        <f>INDEX(#REF!,MATCH($BJ320,#REF!,0))</f>
        <v>#REF!</v>
      </c>
      <c r="AJ320" s="64" t="e">
        <f>INDEX(#REF!,MATCH(BJ320,#REF!,0))</f>
        <v>#REF!</v>
      </c>
      <c r="AK320" s="77" t="str">
        <f t="shared" si="124"/>
        <v>Not Available</v>
      </c>
      <c r="AL320" s="77" t="str">
        <f t="shared" si="125"/>
        <v>Not Available</v>
      </c>
      <c r="AM320" s="77" t="str">
        <f t="shared" si="126"/>
        <v>Not Available</v>
      </c>
      <c r="AN320" s="77" t="str">
        <f t="shared" si="127"/>
        <v>Not Available</v>
      </c>
      <c r="AO320" s="77" t="str">
        <f t="shared" si="128"/>
        <v>Not Available</v>
      </c>
      <c r="AP320" s="77" t="str">
        <f t="shared" si="129"/>
        <v>Not Available</v>
      </c>
      <c r="AQ320" s="77" t="str">
        <f t="shared" si="130"/>
        <v>Not Available</v>
      </c>
      <c r="AR320" s="77" t="str">
        <f t="shared" si="131"/>
        <v>Not Available</v>
      </c>
      <c r="AS320" s="77" t="str">
        <f t="shared" si="132"/>
        <v>Not Available</v>
      </c>
      <c r="AT320" s="77" t="str">
        <f t="shared" si="133"/>
        <v>Not Available</v>
      </c>
      <c r="AU320" s="77" t="str">
        <f t="shared" si="134"/>
        <v>Not Available</v>
      </c>
      <c r="AV320" s="77" t="str">
        <f t="shared" si="135"/>
        <v>Not Available</v>
      </c>
      <c r="AW320" s="77" t="str">
        <f t="shared" si="136"/>
        <v>Not Available</v>
      </c>
      <c r="AX320" s="77" t="str">
        <f t="shared" si="137"/>
        <v>Not Available</v>
      </c>
      <c r="AY320" s="77" t="str">
        <f t="shared" si="138"/>
        <v>Not Available</v>
      </c>
      <c r="AZ320" s="77" t="str">
        <f t="shared" si="139"/>
        <v>Not Available</v>
      </c>
      <c r="BA320" s="77" t="str">
        <f t="shared" si="140"/>
        <v>Not Available</v>
      </c>
      <c r="BB320" s="77" t="str">
        <f t="shared" si="141"/>
        <v>Not Available</v>
      </c>
      <c r="BC320" s="77" t="str">
        <f t="shared" si="142"/>
        <v>Not Available</v>
      </c>
      <c r="BD320" s="77" t="str">
        <f t="shared" si="143"/>
        <v>Not Available</v>
      </c>
      <c r="BE320" s="65" t="str">
        <f t="shared" si="122"/>
        <v>N/A</v>
      </c>
      <c r="BF320" s="65" t="e">
        <f t="shared" si="123"/>
        <v>#VALUE!</v>
      </c>
      <c r="BG320" s="47" t="s">
        <v>30494</v>
      </c>
      <c r="BH320" s="61" t="str">
        <f>VLOOKUP($H320,'Code Type Lookup'!$A$2:$G$17237,7,FALSE)</f>
        <v>Medicine and Surgery Services</v>
      </c>
      <c r="BI320">
        <v>99000</v>
      </c>
      <c r="BJ320">
        <v>300</v>
      </c>
      <c r="BK320" s="47"/>
    </row>
    <row r="321" spans="1:63" x14ac:dyDescent="0.3">
      <c r="B321" s="61" t="str">
        <f t="shared" ref="B321:B384" si="144">F321&amp;"-"&amp;G321&amp;"-"&amp;H321</f>
        <v>Clinical Laboratory &amp; Pathology Procedures-Thyroxine (thyroid chemical), free-84439</v>
      </c>
      <c r="C321" s="61" t="str">
        <f t="shared" ref="C321:C384" si="145">RIGHT(D321,5)&amp;"-"&amp;LEFT(D321,4)</f>
        <v>84305-0301</v>
      </c>
      <c r="D321" s="47" t="s">
        <v>33877</v>
      </c>
      <c r="E321" s="47" t="s">
        <v>187</v>
      </c>
      <c r="F321" s="61" t="str">
        <f>IFERROR(VLOOKUP($H321,'Code Type Lookup'!$A$2:$F$17237,6,FALSE),G321)</f>
        <v>Clinical Laboratory &amp; Pathology Procedures</v>
      </c>
      <c r="G321" s="61" t="str">
        <f>IFERROR(VLOOKUP($H321,'Plain Language Descriptions'!$A$2:$B$4913,2,FALSE),VLOOKUP($I321,'Code Type Lookup'!$L$2:$M$48,2,FALSE))</f>
        <v>Thyroxine (thyroid chemical), free</v>
      </c>
      <c r="H321" s="62" t="s">
        <v>626</v>
      </c>
      <c r="I321" s="66" t="s">
        <v>208</v>
      </c>
      <c r="J321" s="63" t="s">
        <v>624</v>
      </c>
      <c r="K321" s="72">
        <v>162</v>
      </c>
      <c r="L321" s="61">
        <f t="shared" si="120"/>
        <v>5</v>
      </c>
      <c r="M321" s="47" t="s">
        <v>47</v>
      </c>
      <c r="N321" s="61">
        <f t="shared" si="121"/>
        <v>0</v>
      </c>
      <c r="O321" s="61" t="str">
        <f t="shared" ref="O321:O384" si="146">J321&amp;" "&amp;D321</f>
        <v>0301-84439 0301-84305</v>
      </c>
      <c r="P321" s="65" t="str">
        <f t="shared" si="119"/>
        <v>30184439</v>
      </c>
      <c r="Q321" s="64" t="e">
        <f>INDEX(#REF!,MATCH(P321,#REF!,0))</f>
        <v>#REF!</v>
      </c>
      <c r="R321" s="64" t="e">
        <f>INDEX(#REF!,MATCH($P321,#REF!,0))</f>
        <v>#REF!</v>
      </c>
      <c r="S321" s="64" t="e">
        <f>INDEX(#REF!,MATCH($P321,#REF!,0))</f>
        <v>#REF!</v>
      </c>
      <c r="T321" s="64" t="e">
        <f>INDEX(#REF!,MATCH($P321,#REF!,0))</f>
        <v>#REF!</v>
      </c>
      <c r="U321" s="64" t="e">
        <f>INDEX(#REF!,MATCH($P321,#REF!,0))</f>
        <v>#REF!</v>
      </c>
      <c r="V321" s="64" t="e">
        <f>INDEX(#REF!,MATCH($P321,#REF!,0))</f>
        <v>#REF!</v>
      </c>
      <c r="W321" s="64" t="e">
        <f>INDEX(#REF!,MATCH($P321,#REF!,0))</f>
        <v>#REF!</v>
      </c>
      <c r="X321" s="64" t="e">
        <f>INDEX(#REF!,MATCH($P321,#REF!,0))</f>
        <v>#REF!</v>
      </c>
      <c r="Y321" s="64" t="e">
        <f>INDEX(#REF!,MATCH($P321,#REF!,0))</f>
        <v>#REF!</v>
      </c>
      <c r="Z321" s="64" t="e">
        <f>INDEX(#REF!,MATCH($P321,#REF!,0))</f>
        <v>#REF!</v>
      </c>
      <c r="AA321" s="64" t="e">
        <f>INDEX(#REF!,MATCH($P321,#REF!,0))</f>
        <v>#REF!</v>
      </c>
      <c r="AB321" s="64" t="e">
        <f>INDEX(#REF!,MATCH($P321,#REF!,0))</f>
        <v>#REF!</v>
      </c>
      <c r="AC321" s="64" t="e">
        <f>INDEX(#REF!,MATCH($P321,#REF!,0))</f>
        <v>#REF!</v>
      </c>
      <c r="AD321" s="64" t="e">
        <f>INDEX(#REF!,MATCH($P321,#REF!,0))</f>
        <v>#REF!</v>
      </c>
      <c r="AE321" s="64" t="e">
        <f>INDEX(#REF!,MATCH($P321,#REF!,0))</f>
        <v>#REF!</v>
      </c>
      <c r="AF321" s="64" t="e">
        <f>INDEX(#REF!,MATCH($P321,#REF!,0))</f>
        <v>#REF!</v>
      </c>
      <c r="AG321" s="64" t="e">
        <f>INDEX(#REF!,MATCH($P321,#REF!,0))</f>
        <v>#REF!</v>
      </c>
      <c r="AH321" s="64" t="e">
        <f>INDEX(#REF!,MATCH($P321,#REF!,0))</f>
        <v>#REF!</v>
      </c>
      <c r="AI321" s="64" t="e">
        <f>INDEX(#REF!,MATCH($P321,#REF!,0))</f>
        <v>#REF!</v>
      </c>
      <c r="AJ321" s="64" t="e">
        <f>INDEX(#REF!,MATCH(P321,#REF!,0))</f>
        <v>#REF!</v>
      </c>
      <c r="AK321" s="77" t="str">
        <f t="shared" si="124"/>
        <v>Not Available</v>
      </c>
      <c r="AL321" s="77" t="str">
        <f t="shared" si="125"/>
        <v>Not Available</v>
      </c>
      <c r="AM321" s="77" t="str">
        <f t="shared" si="126"/>
        <v>Not Available</v>
      </c>
      <c r="AN321" s="77" t="str">
        <f t="shared" si="127"/>
        <v>Not Available</v>
      </c>
      <c r="AO321" s="77" t="str">
        <f t="shared" si="128"/>
        <v>Not Available</v>
      </c>
      <c r="AP321" s="77" t="str">
        <f t="shared" si="129"/>
        <v>Not Available</v>
      </c>
      <c r="AQ321" s="77" t="str">
        <f t="shared" si="130"/>
        <v>Not Available</v>
      </c>
      <c r="AR321" s="77" t="str">
        <f t="shared" si="131"/>
        <v>Not Available</v>
      </c>
      <c r="AS321" s="77" t="str">
        <f t="shared" si="132"/>
        <v>Not Available</v>
      </c>
      <c r="AT321" s="77" t="str">
        <f t="shared" si="133"/>
        <v>Not Available</v>
      </c>
      <c r="AU321" s="77" t="str">
        <f t="shared" si="134"/>
        <v>Not Available</v>
      </c>
      <c r="AV321" s="77" t="str">
        <f t="shared" si="135"/>
        <v>Not Available</v>
      </c>
      <c r="AW321" s="77" t="str">
        <f t="shared" si="136"/>
        <v>Not Available</v>
      </c>
      <c r="AX321" s="77" t="str">
        <f t="shared" si="137"/>
        <v>Not Available</v>
      </c>
      <c r="AY321" s="77" t="str">
        <f t="shared" si="138"/>
        <v>Not Available</v>
      </c>
      <c r="AZ321" s="77" t="str">
        <f t="shared" si="139"/>
        <v>Not Available</v>
      </c>
      <c r="BA321" s="77" t="str">
        <f t="shared" si="140"/>
        <v>Not Available</v>
      </c>
      <c r="BB321" s="77" t="str">
        <f t="shared" si="141"/>
        <v>Not Available</v>
      </c>
      <c r="BC321" s="77" t="str">
        <f t="shared" si="142"/>
        <v>Not Available</v>
      </c>
      <c r="BD321" s="77" t="str">
        <f t="shared" si="143"/>
        <v>Not Available</v>
      </c>
      <c r="BE321" s="65" t="str">
        <f t="shared" si="122"/>
        <v>N/A</v>
      </c>
      <c r="BF321" s="65" t="e">
        <f t="shared" si="123"/>
        <v>#VALUE!</v>
      </c>
      <c r="BG321" s="47" t="s">
        <v>26599</v>
      </c>
      <c r="BH321" s="61" t="str">
        <f>VLOOKUP($H321,'Code Type Lookup'!$A$2:$G$17237,7,FALSE)</f>
        <v>Laboratory &amp; Pathology Services</v>
      </c>
      <c r="BI321">
        <v>84439</v>
      </c>
      <c r="BJ321">
        <v>301</v>
      </c>
      <c r="BK321" s="47"/>
    </row>
    <row r="322" spans="1:63" x14ac:dyDescent="0.3">
      <c r="B322" s="61" t="str">
        <f t="shared" si="144"/>
        <v>Clinical Laboratory &amp; Pathology Procedures-Testosterone (hormone) level, free-84402</v>
      </c>
      <c r="C322" s="61" t="str">
        <f t="shared" si="145"/>
        <v>84402-0301</v>
      </c>
      <c r="D322" s="47" t="s">
        <v>621</v>
      </c>
      <c r="E322" s="47" t="s">
        <v>171</v>
      </c>
      <c r="F322" s="61" t="str">
        <f>IFERROR(VLOOKUP($H322,'Code Type Lookup'!$A$2:$F$17237,6,FALSE),G322)</f>
        <v>Clinical Laboratory &amp; Pathology Procedures</v>
      </c>
      <c r="G322" s="61" t="str">
        <f>IFERROR(VLOOKUP($H322,'Plain Language Descriptions'!$A$2:$B$4913,2,FALSE),VLOOKUP($I322,'Code Type Lookup'!$L$2:$M$48,2,FALSE))</f>
        <v>Testosterone (hormone) level, free</v>
      </c>
      <c r="H322" s="62" t="s">
        <v>620</v>
      </c>
      <c r="I322" s="66" t="s">
        <v>208</v>
      </c>
      <c r="J322" s="63" t="s">
        <v>621</v>
      </c>
      <c r="K322" s="72">
        <v>175</v>
      </c>
      <c r="L322" s="61">
        <f t="shared" si="120"/>
        <v>4</v>
      </c>
      <c r="M322" s="47" t="s">
        <v>51</v>
      </c>
      <c r="N322" s="61">
        <f t="shared" si="121"/>
        <v>1</v>
      </c>
      <c r="O322" s="61" t="str">
        <f t="shared" si="146"/>
        <v>0301-84402 0301-84402</v>
      </c>
      <c r="P322" s="65" t="str">
        <f t="shared" ref="P322:P385" si="147">I322&amp;H322</f>
        <v>30184402</v>
      </c>
      <c r="Q322" s="64" t="e">
        <f>INDEX(#REF!,MATCH(P322,#REF!,0))</f>
        <v>#REF!</v>
      </c>
      <c r="R322" s="64" t="e">
        <f>INDEX(#REF!,MATCH($P322,#REF!,0))</f>
        <v>#REF!</v>
      </c>
      <c r="S322" s="64" t="e">
        <f>INDEX(#REF!,MATCH($P322,#REF!,0))</f>
        <v>#REF!</v>
      </c>
      <c r="T322" s="64" t="e">
        <f>INDEX(#REF!,MATCH($P322,#REF!,0))</f>
        <v>#REF!</v>
      </c>
      <c r="U322" s="64" t="e">
        <f>INDEX(#REF!,MATCH($P322,#REF!,0))</f>
        <v>#REF!</v>
      </c>
      <c r="V322" s="64" t="e">
        <f>INDEX(#REF!,MATCH($P322,#REF!,0))</f>
        <v>#REF!</v>
      </c>
      <c r="W322" s="64" t="e">
        <f>INDEX(#REF!,MATCH($P322,#REF!,0))</f>
        <v>#REF!</v>
      </c>
      <c r="X322" s="64" t="e">
        <f>INDEX(#REF!,MATCH($P322,#REF!,0))</f>
        <v>#REF!</v>
      </c>
      <c r="Y322" s="64" t="e">
        <f>INDEX(#REF!,MATCH($P322,#REF!,0))</f>
        <v>#REF!</v>
      </c>
      <c r="Z322" s="64" t="e">
        <f>INDEX(#REF!,MATCH($P322,#REF!,0))</f>
        <v>#REF!</v>
      </c>
      <c r="AA322" s="64" t="e">
        <f>INDEX(#REF!,MATCH($P322,#REF!,0))</f>
        <v>#REF!</v>
      </c>
      <c r="AB322" s="64" t="e">
        <f>INDEX(#REF!,MATCH($P322,#REF!,0))</f>
        <v>#REF!</v>
      </c>
      <c r="AC322" s="64" t="e">
        <f>INDEX(#REF!,MATCH($P322,#REF!,0))</f>
        <v>#REF!</v>
      </c>
      <c r="AD322" s="64" t="e">
        <f>INDEX(#REF!,MATCH($P322,#REF!,0))</f>
        <v>#REF!</v>
      </c>
      <c r="AE322" s="64" t="e">
        <f>INDEX(#REF!,MATCH($P322,#REF!,0))</f>
        <v>#REF!</v>
      </c>
      <c r="AF322" s="64" t="e">
        <f>INDEX(#REF!,MATCH($P322,#REF!,0))</f>
        <v>#REF!</v>
      </c>
      <c r="AG322" s="64" t="e">
        <f>INDEX(#REF!,MATCH($P322,#REF!,0))</f>
        <v>#REF!</v>
      </c>
      <c r="AH322" s="64" t="e">
        <f>INDEX(#REF!,MATCH($P322,#REF!,0))</f>
        <v>#REF!</v>
      </c>
      <c r="AI322" s="64" t="e">
        <f>INDEX(#REF!,MATCH($P322,#REF!,0))</f>
        <v>#REF!</v>
      </c>
      <c r="AJ322" s="64" t="e">
        <f>INDEX(#REF!,MATCH(P322,#REF!,0))</f>
        <v>#REF!</v>
      </c>
      <c r="AK322" s="77" t="str">
        <f t="shared" si="124"/>
        <v>Not Available</v>
      </c>
      <c r="AL322" s="77" t="str">
        <f t="shared" si="125"/>
        <v>Not Available</v>
      </c>
      <c r="AM322" s="77" t="str">
        <f t="shared" si="126"/>
        <v>Not Available</v>
      </c>
      <c r="AN322" s="77" t="str">
        <f t="shared" si="127"/>
        <v>Not Available</v>
      </c>
      <c r="AO322" s="77" t="str">
        <f t="shared" si="128"/>
        <v>Not Available</v>
      </c>
      <c r="AP322" s="77" t="str">
        <f t="shared" si="129"/>
        <v>Not Available</v>
      </c>
      <c r="AQ322" s="77" t="str">
        <f t="shared" si="130"/>
        <v>Not Available</v>
      </c>
      <c r="AR322" s="77" t="str">
        <f t="shared" si="131"/>
        <v>Not Available</v>
      </c>
      <c r="AS322" s="77" t="str">
        <f t="shared" si="132"/>
        <v>Not Available</v>
      </c>
      <c r="AT322" s="77" t="str">
        <f t="shared" si="133"/>
        <v>Not Available</v>
      </c>
      <c r="AU322" s="77" t="str">
        <f t="shared" si="134"/>
        <v>Not Available</v>
      </c>
      <c r="AV322" s="77" t="str">
        <f t="shared" si="135"/>
        <v>Not Available</v>
      </c>
      <c r="AW322" s="77" t="str">
        <f t="shared" si="136"/>
        <v>Not Available</v>
      </c>
      <c r="AX322" s="77" t="str">
        <f t="shared" si="137"/>
        <v>Not Available</v>
      </c>
      <c r="AY322" s="77" t="str">
        <f t="shared" si="138"/>
        <v>Not Available</v>
      </c>
      <c r="AZ322" s="77" t="str">
        <f t="shared" si="139"/>
        <v>Not Available</v>
      </c>
      <c r="BA322" s="77" t="str">
        <f t="shared" si="140"/>
        <v>Not Available</v>
      </c>
      <c r="BB322" s="77" t="str">
        <f t="shared" si="141"/>
        <v>Not Available</v>
      </c>
      <c r="BC322" s="77" t="str">
        <f t="shared" si="142"/>
        <v>Not Available</v>
      </c>
      <c r="BD322" s="77" t="str">
        <f t="shared" si="143"/>
        <v>Not Available</v>
      </c>
      <c r="BE322" s="65">
        <f t="shared" si="122"/>
        <v>6</v>
      </c>
      <c r="BF322" s="65">
        <f t="shared" si="123"/>
        <v>2</v>
      </c>
      <c r="BG322" s="47" t="s">
        <v>26584</v>
      </c>
      <c r="BH322" s="61" t="str">
        <f>VLOOKUP($H322,'Code Type Lookup'!$A$2:$G$17237,7,FALSE)</f>
        <v>Laboratory &amp; Pathology Services</v>
      </c>
      <c r="BI322">
        <v>84402</v>
      </c>
      <c r="BJ322">
        <v>301</v>
      </c>
      <c r="BK322" s="47"/>
    </row>
    <row r="323" spans="1:63" x14ac:dyDescent="0.3">
      <c r="B323" s="61" t="str">
        <f t="shared" si="144"/>
        <v>Clinical Laboratory &amp; Pathology Procedures-Testosterone (hormone) level, total-84403</v>
      </c>
      <c r="C323" s="61" t="str">
        <f t="shared" si="145"/>
        <v>84402-0301</v>
      </c>
      <c r="D323" s="47" t="s">
        <v>621</v>
      </c>
      <c r="E323" s="47" t="s">
        <v>187</v>
      </c>
      <c r="F323" s="61" t="str">
        <f>IFERROR(VLOOKUP($H323,'Code Type Lookup'!$A$2:$F$17237,6,FALSE),G323)</f>
        <v>Clinical Laboratory &amp; Pathology Procedures</v>
      </c>
      <c r="G323" s="61" t="str">
        <f>IFERROR(VLOOKUP($H323,'Plain Language Descriptions'!$A$2:$B$4913,2,FALSE),VLOOKUP($I323,'Code Type Lookup'!$L$2:$M$48,2,FALSE))</f>
        <v>Testosterone (hormone) level, total</v>
      </c>
      <c r="H323" s="62" t="s">
        <v>560</v>
      </c>
      <c r="I323" s="66" t="s">
        <v>208</v>
      </c>
      <c r="J323" s="63" t="s">
        <v>561</v>
      </c>
      <c r="K323" s="72">
        <v>220</v>
      </c>
      <c r="L323" s="61">
        <f t="shared" si="120"/>
        <v>4</v>
      </c>
      <c r="M323" s="47" t="s">
        <v>47</v>
      </c>
      <c r="N323" s="61">
        <f t="shared" si="121"/>
        <v>0</v>
      </c>
      <c r="O323" s="61" t="str">
        <f t="shared" si="146"/>
        <v>0301-84403 0301-84402</v>
      </c>
      <c r="P323" s="65" t="str">
        <f t="shared" si="147"/>
        <v>30184403</v>
      </c>
      <c r="Q323" s="64" t="e">
        <f>INDEX(#REF!,MATCH(P323,#REF!,0))</f>
        <v>#REF!</v>
      </c>
      <c r="R323" s="64" t="e">
        <f>INDEX(#REF!,MATCH($P323,#REF!,0))</f>
        <v>#REF!</v>
      </c>
      <c r="S323" s="64" t="e">
        <f>INDEX(#REF!,MATCH($P323,#REF!,0))</f>
        <v>#REF!</v>
      </c>
      <c r="T323" s="64" t="e">
        <f>INDEX(#REF!,MATCH($P323,#REF!,0))</f>
        <v>#REF!</v>
      </c>
      <c r="U323" s="64" t="e">
        <f>INDEX(#REF!,MATCH($P323,#REF!,0))</f>
        <v>#REF!</v>
      </c>
      <c r="V323" s="64" t="e">
        <f>INDEX(#REF!,MATCH($P323,#REF!,0))</f>
        <v>#REF!</v>
      </c>
      <c r="W323" s="64" t="e">
        <f>INDEX(#REF!,MATCH($P323,#REF!,0))</f>
        <v>#REF!</v>
      </c>
      <c r="X323" s="64" t="e">
        <f>INDEX(#REF!,MATCH($P323,#REF!,0))</f>
        <v>#REF!</v>
      </c>
      <c r="Y323" s="64" t="e">
        <f>INDEX(#REF!,MATCH($P323,#REF!,0))</f>
        <v>#REF!</v>
      </c>
      <c r="Z323" s="64" t="e">
        <f>INDEX(#REF!,MATCH($P323,#REF!,0))</f>
        <v>#REF!</v>
      </c>
      <c r="AA323" s="64" t="e">
        <f>INDEX(#REF!,MATCH($P323,#REF!,0))</f>
        <v>#REF!</v>
      </c>
      <c r="AB323" s="64" t="e">
        <f>INDEX(#REF!,MATCH($P323,#REF!,0))</f>
        <v>#REF!</v>
      </c>
      <c r="AC323" s="64" t="e">
        <f>INDEX(#REF!,MATCH($P323,#REF!,0))</f>
        <v>#REF!</v>
      </c>
      <c r="AD323" s="64" t="e">
        <f>INDEX(#REF!,MATCH($P323,#REF!,0))</f>
        <v>#REF!</v>
      </c>
      <c r="AE323" s="64" t="e">
        <f>INDEX(#REF!,MATCH($P323,#REF!,0))</f>
        <v>#REF!</v>
      </c>
      <c r="AF323" s="64" t="e">
        <f>INDEX(#REF!,MATCH($P323,#REF!,0))</f>
        <v>#REF!</v>
      </c>
      <c r="AG323" s="64" t="e">
        <f>INDEX(#REF!,MATCH($P323,#REF!,0))</f>
        <v>#REF!</v>
      </c>
      <c r="AH323" s="64" t="e">
        <f>INDEX(#REF!,MATCH($P323,#REF!,0))</f>
        <v>#REF!</v>
      </c>
      <c r="AI323" s="64" t="e">
        <f>INDEX(#REF!,MATCH($P323,#REF!,0))</f>
        <v>#REF!</v>
      </c>
      <c r="AJ323" s="64" t="e">
        <f>INDEX(#REF!,MATCH(P323,#REF!,0))</f>
        <v>#REF!</v>
      </c>
      <c r="AK323" s="77" t="str">
        <f t="shared" si="124"/>
        <v>Not Available</v>
      </c>
      <c r="AL323" s="77" t="str">
        <f t="shared" si="125"/>
        <v>Not Available</v>
      </c>
      <c r="AM323" s="77" t="str">
        <f t="shared" si="126"/>
        <v>Not Available</v>
      </c>
      <c r="AN323" s="77" t="str">
        <f t="shared" si="127"/>
        <v>Not Available</v>
      </c>
      <c r="AO323" s="77" t="str">
        <f t="shared" si="128"/>
        <v>Not Available</v>
      </c>
      <c r="AP323" s="77" t="str">
        <f t="shared" si="129"/>
        <v>Not Available</v>
      </c>
      <c r="AQ323" s="77" t="str">
        <f t="shared" si="130"/>
        <v>Not Available</v>
      </c>
      <c r="AR323" s="77" t="str">
        <f t="shared" si="131"/>
        <v>Not Available</v>
      </c>
      <c r="AS323" s="77" t="str">
        <f t="shared" si="132"/>
        <v>Not Available</v>
      </c>
      <c r="AT323" s="77" t="str">
        <f t="shared" si="133"/>
        <v>Not Available</v>
      </c>
      <c r="AU323" s="77" t="str">
        <f t="shared" si="134"/>
        <v>Not Available</v>
      </c>
      <c r="AV323" s="77" t="str">
        <f t="shared" si="135"/>
        <v>Not Available</v>
      </c>
      <c r="AW323" s="77" t="str">
        <f t="shared" si="136"/>
        <v>Not Available</v>
      </c>
      <c r="AX323" s="77" t="str">
        <f t="shared" si="137"/>
        <v>Not Available</v>
      </c>
      <c r="AY323" s="77" t="str">
        <f t="shared" si="138"/>
        <v>Not Available</v>
      </c>
      <c r="AZ323" s="77" t="str">
        <f t="shared" si="139"/>
        <v>Not Available</v>
      </c>
      <c r="BA323" s="77" t="str">
        <f t="shared" si="140"/>
        <v>Not Available</v>
      </c>
      <c r="BB323" s="77" t="str">
        <f t="shared" si="141"/>
        <v>Not Available</v>
      </c>
      <c r="BC323" s="77" t="str">
        <f t="shared" si="142"/>
        <v>Not Available</v>
      </c>
      <c r="BD323" s="77" t="str">
        <f t="shared" si="143"/>
        <v>Not Available</v>
      </c>
      <c r="BE323" s="65" t="str">
        <f t="shared" si="122"/>
        <v>N/A</v>
      </c>
      <c r="BF323" s="65" t="e">
        <f t="shared" si="123"/>
        <v>#VALUE!</v>
      </c>
      <c r="BG323" s="47" t="s">
        <v>26585</v>
      </c>
      <c r="BH323" s="61" t="str">
        <f>VLOOKUP($H323,'Code Type Lookup'!$A$2:$G$17237,7,FALSE)</f>
        <v>Laboratory &amp; Pathology Services</v>
      </c>
      <c r="BI323">
        <v>84403</v>
      </c>
      <c r="BJ323">
        <v>301</v>
      </c>
      <c r="BK323" s="47"/>
    </row>
    <row r="324" spans="1:63" x14ac:dyDescent="0.3">
      <c r="B324" s="61" t="str">
        <f t="shared" si="144"/>
        <v>Surgery Procedures -Draw Blood from Vein-36415</v>
      </c>
      <c r="C324" s="61" t="str">
        <f t="shared" si="145"/>
        <v>84402-0301</v>
      </c>
      <c r="D324" s="47" t="s">
        <v>621</v>
      </c>
      <c r="E324" s="47" t="s">
        <v>187</v>
      </c>
      <c r="F324" s="61" t="str">
        <f>IFERROR(VLOOKUP($H324,'Code Type Lookup'!$A$2:$F$17237,6,FALSE),G324)</f>
        <v xml:space="preserve">Surgery Procedures </v>
      </c>
      <c r="G324" s="61" t="str">
        <f>IFERROR(VLOOKUP($H324,'Plain Language Descriptions'!$A$2:$B$4913,2,FALSE),VLOOKUP($I324,'Code Type Lookup'!$L$2:$M$48,2,FALSE))</f>
        <v>Draw Blood from Vein</v>
      </c>
      <c r="H324" s="62" t="s">
        <v>49</v>
      </c>
      <c r="I324" s="66" t="s">
        <v>50</v>
      </c>
      <c r="J324" s="63" t="s">
        <v>33992</v>
      </c>
      <c r="K324" s="72">
        <v>34</v>
      </c>
      <c r="L324" s="61">
        <f t="shared" ref="L324:L387" si="148">COUNTIF($D$2:$D$667,D324)</f>
        <v>4</v>
      </c>
      <c r="M324" s="47" t="s">
        <v>47</v>
      </c>
      <c r="N324" s="61">
        <f t="shared" ref="N324:N387" si="149">IF(E324="Primary",COUNTIFS($H$4:$H$667,$H324,$E$4:$E$667,$E324),0)</f>
        <v>0</v>
      </c>
      <c r="O324" s="61" t="str">
        <f t="shared" si="146"/>
        <v>0300-36415 0301-84402</v>
      </c>
      <c r="P324" s="65" t="str">
        <f t="shared" si="147"/>
        <v>30036415</v>
      </c>
      <c r="Q324" s="64" t="e">
        <f>INDEX(#REF!,MATCH(P324,#REF!,0))</f>
        <v>#REF!</v>
      </c>
      <c r="R324" s="64" t="e">
        <f>INDEX(#REF!,MATCH($P324,#REF!,0))</f>
        <v>#REF!</v>
      </c>
      <c r="S324" s="64" t="e">
        <f>INDEX(#REF!,MATCH($P324,#REF!,0))</f>
        <v>#REF!</v>
      </c>
      <c r="T324" s="64" t="e">
        <f>INDEX(#REF!,MATCH($P324,#REF!,0))</f>
        <v>#REF!</v>
      </c>
      <c r="U324" s="64" t="e">
        <f>INDEX(#REF!,MATCH($P324,#REF!,0))</f>
        <v>#REF!</v>
      </c>
      <c r="V324" s="64" t="e">
        <f>INDEX(#REF!,MATCH($P324,#REF!,0))</f>
        <v>#REF!</v>
      </c>
      <c r="W324" s="64" t="e">
        <f>INDEX(#REF!,MATCH($P324,#REF!,0))</f>
        <v>#REF!</v>
      </c>
      <c r="X324" s="64" t="e">
        <f>INDEX(#REF!,MATCH($P324,#REF!,0))</f>
        <v>#REF!</v>
      </c>
      <c r="Y324" s="64" t="e">
        <f>INDEX(#REF!,MATCH($P324,#REF!,0))</f>
        <v>#REF!</v>
      </c>
      <c r="Z324" s="64" t="e">
        <f>INDEX(#REF!,MATCH($P324,#REF!,0))</f>
        <v>#REF!</v>
      </c>
      <c r="AA324" s="64" t="e">
        <f>INDEX(#REF!,MATCH($P324,#REF!,0))</f>
        <v>#REF!</v>
      </c>
      <c r="AB324" s="64" t="e">
        <f>INDEX(#REF!,MATCH($P324,#REF!,0))</f>
        <v>#REF!</v>
      </c>
      <c r="AC324" s="64" t="e">
        <f>INDEX(#REF!,MATCH($P324,#REF!,0))</f>
        <v>#REF!</v>
      </c>
      <c r="AD324" s="64" t="e">
        <f>INDEX(#REF!,MATCH($P324,#REF!,0))</f>
        <v>#REF!</v>
      </c>
      <c r="AE324" s="64" t="e">
        <f>INDEX(#REF!,MATCH($P324,#REF!,0))</f>
        <v>#REF!</v>
      </c>
      <c r="AF324" s="64" t="e">
        <f>INDEX(#REF!,MATCH($P324,#REF!,0))</f>
        <v>#REF!</v>
      </c>
      <c r="AG324" s="64" t="e">
        <f>INDEX(#REF!,MATCH($P324,#REF!,0))</f>
        <v>#REF!</v>
      </c>
      <c r="AH324" s="64" t="e">
        <f>INDEX(#REF!,MATCH($P324,#REF!,0))</f>
        <v>#REF!</v>
      </c>
      <c r="AI324" s="64" t="e">
        <f>INDEX(#REF!,MATCH($P324,#REF!,0))</f>
        <v>#REF!</v>
      </c>
      <c r="AJ324" s="64" t="e">
        <f>INDEX(#REF!,MATCH(P324,#REF!,0))</f>
        <v>#REF!</v>
      </c>
      <c r="AK324" s="77" t="str">
        <f t="shared" si="124"/>
        <v>Not Available</v>
      </c>
      <c r="AL324" s="77" t="str">
        <f t="shared" si="125"/>
        <v>Not Available</v>
      </c>
      <c r="AM324" s="77" t="str">
        <f t="shared" si="126"/>
        <v>Not Available</v>
      </c>
      <c r="AN324" s="77" t="str">
        <f t="shared" si="127"/>
        <v>Not Available</v>
      </c>
      <c r="AO324" s="77" t="str">
        <f t="shared" si="128"/>
        <v>Not Available</v>
      </c>
      <c r="AP324" s="77" t="str">
        <f t="shared" si="129"/>
        <v>Not Available</v>
      </c>
      <c r="AQ324" s="77" t="str">
        <f t="shared" si="130"/>
        <v>Not Available</v>
      </c>
      <c r="AR324" s="77" t="str">
        <f t="shared" si="131"/>
        <v>Not Available</v>
      </c>
      <c r="AS324" s="77" t="str">
        <f t="shared" si="132"/>
        <v>Not Available</v>
      </c>
      <c r="AT324" s="77" t="str">
        <f t="shared" si="133"/>
        <v>Not Available</v>
      </c>
      <c r="AU324" s="77" t="str">
        <f t="shared" si="134"/>
        <v>Not Available</v>
      </c>
      <c r="AV324" s="77" t="str">
        <f t="shared" si="135"/>
        <v>Not Available</v>
      </c>
      <c r="AW324" s="77" t="str">
        <f t="shared" si="136"/>
        <v>Not Available</v>
      </c>
      <c r="AX324" s="77" t="str">
        <f t="shared" si="137"/>
        <v>Not Available</v>
      </c>
      <c r="AY324" s="77" t="str">
        <f t="shared" si="138"/>
        <v>Not Available</v>
      </c>
      <c r="AZ324" s="77" t="str">
        <f t="shared" si="139"/>
        <v>Not Available</v>
      </c>
      <c r="BA324" s="77" t="str">
        <f t="shared" si="140"/>
        <v>Not Available</v>
      </c>
      <c r="BB324" s="77" t="str">
        <f t="shared" si="141"/>
        <v>Not Available</v>
      </c>
      <c r="BC324" s="77" t="str">
        <f t="shared" si="142"/>
        <v>Not Available</v>
      </c>
      <c r="BD324" s="77" t="str">
        <f t="shared" si="143"/>
        <v>Not Available</v>
      </c>
      <c r="BE324" s="65" t="str">
        <f t="shared" ref="BE324:BE387" si="150">IF(AND(N324=1,M324="Yes",L324=1),3+L324,IF(AND(M324="Yes",N324=1,L324&gt;1),4+L324,IF(AND(N324=1,M324="No",L324=1),1+L324,IF(AND(N324=1,M324="No",L324&gt;1),2+L324,"N/A"))))</f>
        <v>N/A</v>
      </c>
      <c r="BF324" s="65" t="e">
        <f t="shared" ref="BF324:BF387" si="151">BE324-L324</f>
        <v>#VALUE!</v>
      </c>
      <c r="BG324" s="47" t="s">
        <v>17386</v>
      </c>
      <c r="BH324" s="61" t="str">
        <f>VLOOKUP($H324,'Code Type Lookup'!$A$2:$G$17237,7,FALSE)</f>
        <v>Medicine and Surgery Services</v>
      </c>
      <c r="BI324">
        <v>36415</v>
      </c>
      <c r="BJ324">
        <v>300</v>
      </c>
      <c r="BK324" s="47"/>
    </row>
    <row r="325" spans="1:63" x14ac:dyDescent="0.3">
      <c r="B325" s="61" t="str">
        <f t="shared" si="144"/>
        <v>Medicine Services-Specimen Handling from Office to Lab-99000</v>
      </c>
      <c r="C325" s="61" t="str">
        <f t="shared" si="145"/>
        <v>84402-0301</v>
      </c>
      <c r="D325" s="47" t="s">
        <v>621</v>
      </c>
      <c r="E325" s="47" t="s">
        <v>187</v>
      </c>
      <c r="F325" s="61" t="str">
        <f>IFERROR(VLOOKUP($H325,'Code Type Lookup'!$A$2:$F$17237,6,FALSE),G325)</f>
        <v>Medicine Services</v>
      </c>
      <c r="G325" s="61" t="str">
        <f>IFERROR(VLOOKUP($H325,'Plain Language Descriptions'!$A$2:$B$4913,2,FALSE),VLOOKUP($I325,'Code Type Lookup'!$L$2:$M$48,2,FALSE))</f>
        <v>Specimen Handling from Office to Lab</v>
      </c>
      <c r="H325" s="62" t="s">
        <v>30493</v>
      </c>
      <c r="I325" s="66" t="s">
        <v>50</v>
      </c>
      <c r="J325" s="63" t="s">
        <v>33993</v>
      </c>
      <c r="K325" s="72">
        <v>103</v>
      </c>
      <c r="L325" s="61">
        <f t="shared" si="148"/>
        <v>4</v>
      </c>
      <c r="M325" s="47" t="s">
        <v>47</v>
      </c>
      <c r="N325" s="61">
        <f t="shared" si="149"/>
        <v>0</v>
      </c>
      <c r="O325" s="61" t="str">
        <f t="shared" si="146"/>
        <v>0300-99000 0301-84402</v>
      </c>
      <c r="P325" s="65" t="str">
        <f t="shared" si="147"/>
        <v>30099000</v>
      </c>
      <c r="Q325" s="64" t="e">
        <f>INDEX(#REF!,MATCH($BJ325,#REF!,0))</f>
        <v>#REF!</v>
      </c>
      <c r="R325" s="64" t="e">
        <f>INDEX(#REF!,MATCH($BJ325,#REF!,0))</f>
        <v>#REF!</v>
      </c>
      <c r="S325" s="64" t="e">
        <f>INDEX(#REF!,MATCH($BJ325,#REF!,0))</f>
        <v>#REF!</v>
      </c>
      <c r="T325" s="64" t="e">
        <f>INDEX(#REF!,MATCH($BJ325,#REF!,0))</f>
        <v>#REF!</v>
      </c>
      <c r="U325" s="64" t="e">
        <f>INDEX(#REF!,MATCH($BJ325,#REF!,0))</f>
        <v>#REF!</v>
      </c>
      <c r="V325" s="64" t="e">
        <f>INDEX(#REF!,MATCH($BJ325,#REF!,0))</f>
        <v>#REF!</v>
      </c>
      <c r="W325" s="64" t="e">
        <f>INDEX(#REF!,MATCH($BJ325,#REF!,0))</f>
        <v>#REF!</v>
      </c>
      <c r="X325" s="64" t="e">
        <f>INDEX(#REF!,MATCH($BJ325,#REF!,0))</f>
        <v>#REF!</v>
      </c>
      <c r="Y325" s="64" t="e">
        <f>INDEX(#REF!,MATCH($BJ325,#REF!,0))</f>
        <v>#REF!</v>
      </c>
      <c r="Z325" s="64" t="e">
        <f>INDEX(#REF!,MATCH($BJ325,#REF!,0))</f>
        <v>#REF!</v>
      </c>
      <c r="AA325" s="64" t="e">
        <f>INDEX(#REF!,MATCH($BJ325,#REF!,0))</f>
        <v>#REF!</v>
      </c>
      <c r="AB325" s="64" t="e">
        <f>INDEX(#REF!,MATCH($BJ325,#REF!,0))</f>
        <v>#REF!</v>
      </c>
      <c r="AC325" s="64" t="e">
        <f>INDEX(#REF!,MATCH($BJ325,#REF!,0))</f>
        <v>#REF!</v>
      </c>
      <c r="AD325" s="64" t="e">
        <f>INDEX(#REF!,MATCH($BJ325,#REF!,0))</f>
        <v>#REF!</v>
      </c>
      <c r="AE325" s="64" t="e">
        <f>INDEX(#REF!,MATCH($BJ325,#REF!,0))</f>
        <v>#REF!</v>
      </c>
      <c r="AF325" s="64" t="e">
        <f>INDEX(#REF!,MATCH($BJ325,#REF!,0))</f>
        <v>#REF!</v>
      </c>
      <c r="AG325" s="64" t="e">
        <f>INDEX(#REF!,MATCH($BJ325,#REF!,0))</f>
        <v>#REF!</v>
      </c>
      <c r="AH325" s="64" t="e">
        <f>INDEX(#REF!,MATCH($BJ325,#REF!,0))</f>
        <v>#REF!</v>
      </c>
      <c r="AI325" s="64" t="e">
        <f>INDEX(#REF!,MATCH($BJ325,#REF!,0))</f>
        <v>#REF!</v>
      </c>
      <c r="AJ325" s="64" t="e">
        <f>INDEX(#REF!,MATCH(BJ325,#REF!,0))</f>
        <v>#REF!</v>
      </c>
      <c r="AK325" s="77" t="str">
        <f t="shared" ref="AK325:AK388" si="152">IFERROR(IF(Q325=0,"Not Available",Q325),"Not Available")</f>
        <v>Not Available</v>
      </c>
      <c r="AL325" s="77" t="str">
        <f t="shared" ref="AL325:AL388" si="153">IFERROR(IF(R325=0,"Not Available",R325),"Not Available")</f>
        <v>Not Available</v>
      </c>
      <c r="AM325" s="77" t="str">
        <f t="shared" ref="AM325:AM388" si="154">IFERROR(IF(S325=0,"Not Available",S325),"Not Available")</f>
        <v>Not Available</v>
      </c>
      <c r="AN325" s="77" t="str">
        <f t="shared" ref="AN325:AN388" si="155">IFERROR(IF(T325=0,"Not Available",T325),"Not Available")</f>
        <v>Not Available</v>
      </c>
      <c r="AO325" s="77" t="str">
        <f t="shared" ref="AO325:AO388" si="156">IFERROR(IF(U325=0,"Not Available",U325),"Not Available")</f>
        <v>Not Available</v>
      </c>
      <c r="AP325" s="77" t="str">
        <f t="shared" ref="AP325:AP388" si="157">IFERROR(IF(V325=0,"Not Available",V325),"Not Available")</f>
        <v>Not Available</v>
      </c>
      <c r="AQ325" s="77" t="str">
        <f t="shared" ref="AQ325:AQ388" si="158">IFERROR(IF(W325=0,"Not Available",W325),"Not Available")</f>
        <v>Not Available</v>
      </c>
      <c r="AR325" s="77" t="str">
        <f t="shared" ref="AR325:AR388" si="159">IFERROR(IF(X325=0,"Not Available",X325),"Not Available")</f>
        <v>Not Available</v>
      </c>
      <c r="AS325" s="77" t="str">
        <f t="shared" ref="AS325:AS388" si="160">IFERROR(IF(Y325=0,"Not Available",Y325),"Not Available")</f>
        <v>Not Available</v>
      </c>
      <c r="AT325" s="77" t="str">
        <f t="shared" ref="AT325:AT388" si="161">IFERROR(IF(Z325=0,"Not Available",Z325),"Not Available")</f>
        <v>Not Available</v>
      </c>
      <c r="AU325" s="77" t="str">
        <f t="shared" ref="AU325:AU388" si="162">IFERROR(IF(AA325=0,"Not Available",AA325),"Not Available")</f>
        <v>Not Available</v>
      </c>
      <c r="AV325" s="77" t="str">
        <f t="shared" ref="AV325:AV388" si="163">IFERROR(IF(AB325=0,"Not Available",AB325),"Not Available")</f>
        <v>Not Available</v>
      </c>
      <c r="AW325" s="77" t="str">
        <f t="shared" ref="AW325:AW388" si="164">IFERROR(IF(AC325=0,"Not Available",AC325),"Not Available")</f>
        <v>Not Available</v>
      </c>
      <c r="AX325" s="77" t="str">
        <f t="shared" ref="AX325:AX388" si="165">IFERROR(IF(AD325=0,"Not Available",AD325),"Not Available")</f>
        <v>Not Available</v>
      </c>
      <c r="AY325" s="77" t="str">
        <f t="shared" ref="AY325:AY388" si="166">IFERROR(IF(AE325=0,"Not Available",AE325),"Not Available")</f>
        <v>Not Available</v>
      </c>
      <c r="AZ325" s="77" t="str">
        <f t="shared" ref="AZ325:AZ388" si="167">IFERROR(IF(AF325=0,"Not Available",AF325),"Not Available")</f>
        <v>Not Available</v>
      </c>
      <c r="BA325" s="77" t="str">
        <f t="shared" ref="BA325:BA388" si="168">IFERROR(IF(AG325=0,"Not Available",AG325),"Not Available")</f>
        <v>Not Available</v>
      </c>
      <c r="BB325" s="77" t="str">
        <f t="shared" ref="BB325:BB388" si="169">IFERROR(IF(AH325=0,"Not Available",AH325),"Not Available")</f>
        <v>Not Available</v>
      </c>
      <c r="BC325" s="77" t="str">
        <f t="shared" ref="BC325:BC388" si="170">IFERROR(IF(AI325=0,"Not Available",AI325),"Not Available")</f>
        <v>Not Available</v>
      </c>
      <c r="BD325" s="77" t="str">
        <f t="shared" ref="BD325:BD388" si="171">IFERROR(IF(AJ325=0,"Not Available",AJ325),"Not Available")</f>
        <v>Not Available</v>
      </c>
      <c r="BE325" s="65" t="str">
        <f t="shared" si="150"/>
        <v>N/A</v>
      </c>
      <c r="BF325" s="65" t="e">
        <f t="shared" si="151"/>
        <v>#VALUE!</v>
      </c>
      <c r="BG325" s="47" t="s">
        <v>30494</v>
      </c>
      <c r="BH325" s="61" t="str">
        <f>VLOOKUP($H325,'Code Type Lookup'!$A$2:$G$17237,7,FALSE)</f>
        <v>Medicine and Surgery Services</v>
      </c>
      <c r="BI325">
        <v>99000</v>
      </c>
      <c r="BJ325">
        <v>300</v>
      </c>
      <c r="BK325" s="47"/>
    </row>
    <row r="326" spans="1:63" x14ac:dyDescent="0.3">
      <c r="B326" s="61" t="str">
        <f t="shared" si="144"/>
        <v>Clinical Laboratory &amp; Pathology Procedures-Testosterone (hormone) level, total-84403</v>
      </c>
      <c r="C326" s="61" t="str">
        <f t="shared" si="145"/>
        <v>84403-0301</v>
      </c>
      <c r="D326" s="47" t="s">
        <v>561</v>
      </c>
      <c r="E326" s="47" t="s">
        <v>171</v>
      </c>
      <c r="F326" s="61" t="str">
        <f>IFERROR(VLOOKUP($H326,'Code Type Lookup'!$A$2:$F$17237,6,FALSE),G326)</f>
        <v>Clinical Laboratory &amp; Pathology Procedures</v>
      </c>
      <c r="G326" s="61" t="str">
        <f>IFERROR(VLOOKUP($H326,'Plain Language Descriptions'!$A$2:$B$4913,2,FALSE),VLOOKUP($I326,'Code Type Lookup'!$L$2:$M$48,2,FALSE))</f>
        <v>Testosterone (hormone) level, total</v>
      </c>
      <c r="H326" s="62" t="s">
        <v>560</v>
      </c>
      <c r="I326" s="66" t="s">
        <v>208</v>
      </c>
      <c r="J326" s="63" t="s">
        <v>561</v>
      </c>
      <c r="K326" s="72">
        <v>221</v>
      </c>
      <c r="L326" s="61">
        <f t="shared" si="148"/>
        <v>3</v>
      </c>
      <c r="M326" s="47" t="s">
        <v>51</v>
      </c>
      <c r="N326" s="61">
        <f t="shared" si="149"/>
        <v>1</v>
      </c>
      <c r="O326" s="61" t="str">
        <f t="shared" si="146"/>
        <v>0301-84403 0301-84403</v>
      </c>
      <c r="P326" s="65" t="str">
        <f t="shared" si="147"/>
        <v>30184403</v>
      </c>
      <c r="Q326" s="64" t="e">
        <f>INDEX(#REF!,MATCH(P326,#REF!,0))</f>
        <v>#REF!</v>
      </c>
      <c r="R326" s="64" t="e">
        <f>INDEX(#REF!,MATCH($P326,#REF!,0))</f>
        <v>#REF!</v>
      </c>
      <c r="S326" s="64" t="e">
        <f>INDEX(#REF!,MATCH($P326,#REF!,0))</f>
        <v>#REF!</v>
      </c>
      <c r="T326" s="64" t="e">
        <f>INDEX(#REF!,MATCH($P326,#REF!,0))</f>
        <v>#REF!</v>
      </c>
      <c r="U326" s="64" t="e">
        <f>INDEX(#REF!,MATCH($P326,#REF!,0))</f>
        <v>#REF!</v>
      </c>
      <c r="V326" s="64" t="e">
        <f>INDEX(#REF!,MATCH($P326,#REF!,0))</f>
        <v>#REF!</v>
      </c>
      <c r="W326" s="64" t="e">
        <f>INDEX(#REF!,MATCH($P326,#REF!,0))</f>
        <v>#REF!</v>
      </c>
      <c r="X326" s="64" t="e">
        <f>INDEX(#REF!,MATCH($P326,#REF!,0))</f>
        <v>#REF!</v>
      </c>
      <c r="Y326" s="64" t="e">
        <f>INDEX(#REF!,MATCH($P326,#REF!,0))</f>
        <v>#REF!</v>
      </c>
      <c r="Z326" s="64" t="e">
        <f>INDEX(#REF!,MATCH($P326,#REF!,0))</f>
        <v>#REF!</v>
      </c>
      <c r="AA326" s="64" t="e">
        <f>INDEX(#REF!,MATCH($P326,#REF!,0))</f>
        <v>#REF!</v>
      </c>
      <c r="AB326" s="64" t="e">
        <f>INDEX(#REF!,MATCH($P326,#REF!,0))</f>
        <v>#REF!</v>
      </c>
      <c r="AC326" s="64" t="e">
        <f>INDEX(#REF!,MATCH($P326,#REF!,0))</f>
        <v>#REF!</v>
      </c>
      <c r="AD326" s="64" t="e">
        <f>INDEX(#REF!,MATCH($P326,#REF!,0))</f>
        <v>#REF!</v>
      </c>
      <c r="AE326" s="64" t="e">
        <f>INDEX(#REF!,MATCH($P326,#REF!,0))</f>
        <v>#REF!</v>
      </c>
      <c r="AF326" s="64" t="e">
        <f>INDEX(#REF!,MATCH($P326,#REF!,0))</f>
        <v>#REF!</v>
      </c>
      <c r="AG326" s="64" t="e">
        <f>INDEX(#REF!,MATCH($P326,#REF!,0))</f>
        <v>#REF!</v>
      </c>
      <c r="AH326" s="64" t="e">
        <f>INDEX(#REF!,MATCH($P326,#REF!,0))</f>
        <v>#REF!</v>
      </c>
      <c r="AI326" s="64" t="e">
        <f>INDEX(#REF!,MATCH($P326,#REF!,0))</f>
        <v>#REF!</v>
      </c>
      <c r="AJ326" s="64" t="e">
        <f>INDEX(#REF!,MATCH(P326,#REF!,0))</f>
        <v>#REF!</v>
      </c>
      <c r="AK326" s="77" t="str">
        <f t="shared" si="152"/>
        <v>Not Available</v>
      </c>
      <c r="AL326" s="77" t="str">
        <f t="shared" si="153"/>
        <v>Not Available</v>
      </c>
      <c r="AM326" s="77" t="str">
        <f t="shared" si="154"/>
        <v>Not Available</v>
      </c>
      <c r="AN326" s="77" t="str">
        <f t="shared" si="155"/>
        <v>Not Available</v>
      </c>
      <c r="AO326" s="77" t="str">
        <f t="shared" si="156"/>
        <v>Not Available</v>
      </c>
      <c r="AP326" s="77" t="str">
        <f t="shared" si="157"/>
        <v>Not Available</v>
      </c>
      <c r="AQ326" s="77" t="str">
        <f t="shared" si="158"/>
        <v>Not Available</v>
      </c>
      <c r="AR326" s="77" t="str">
        <f t="shared" si="159"/>
        <v>Not Available</v>
      </c>
      <c r="AS326" s="77" t="str">
        <f t="shared" si="160"/>
        <v>Not Available</v>
      </c>
      <c r="AT326" s="77" t="str">
        <f t="shared" si="161"/>
        <v>Not Available</v>
      </c>
      <c r="AU326" s="77" t="str">
        <f t="shared" si="162"/>
        <v>Not Available</v>
      </c>
      <c r="AV326" s="77" t="str">
        <f t="shared" si="163"/>
        <v>Not Available</v>
      </c>
      <c r="AW326" s="77" t="str">
        <f t="shared" si="164"/>
        <v>Not Available</v>
      </c>
      <c r="AX326" s="77" t="str">
        <f t="shared" si="165"/>
        <v>Not Available</v>
      </c>
      <c r="AY326" s="77" t="str">
        <f t="shared" si="166"/>
        <v>Not Available</v>
      </c>
      <c r="AZ326" s="77" t="str">
        <f t="shared" si="167"/>
        <v>Not Available</v>
      </c>
      <c r="BA326" s="77" t="str">
        <f t="shared" si="168"/>
        <v>Not Available</v>
      </c>
      <c r="BB326" s="77" t="str">
        <f t="shared" si="169"/>
        <v>Not Available</v>
      </c>
      <c r="BC326" s="77" t="str">
        <f t="shared" si="170"/>
        <v>Not Available</v>
      </c>
      <c r="BD326" s="77" t="str">
        <f t="shared" si="171"/>
        <v>Not Available</v>
      </c>
      <c r="BE326" s="65">
        <f t="shared" si="150"/>
        <v>5</v>
      </c>
      <c r="BF326" s="65">
        <f t="shared" si="151"/>
        <v>2</v>
      </c>
      <c r="BG326" s="47" t="s">
        <v>26585</v>
      </c>
      <c r="BH326" s="61" t="str">
        <f>VLOOKUP($H326,'Code Type Lookup'!$A$2:$G$17237,7,FALSE)</f>
        <v>Laboratory &amp; Pathology Services</v>
      </c>
      <c r="BI326">
        <v>84403</v>
      </c>
      <c r="BJ326">
        <v>301</v>
      </c>
      <c r="BK326" s="47"/>
    </row>
    <row r="327" spans="1:63" x14ac:dyDescent="0.3">
      <c r="B327" s="61" t="str">
        <f t="shared" si="144"/>
        <v>Surgery Procedures -Draw Blood from Vein-36415</v>
      </c>
      <c r="C327" s="61" t="str">
        <f t="shared" si="145"/>
        <v>84403-0301</v>
      </c>
      <c r="D327" s="47" t="s">
        <v>561</v>
      </c>
      <c r="E327" s="47" t="s">
        <v>187</v>
      </c>
      <c r="F327" s="61" t="str">
        <f>IFERROR(VLOOKUP($H327,'Code Type Lookup'!$A$2:$F$17237,6,FALSE),G327)</f>
        <v xml:space="preserve">Surgery Procedures </v>
      </c>
      <c r="G327" s="61" t="str">
        <f>IFERROR(VLOOKUP($H327,'Plain Language Descriptions'!$A$2:$B$4913,2,FALSE),VLOOKUP($I327,'Code Type Lookup'!$L$2:$M$48,2,FALSE))</f>
        <v>Draw Blood from Vein</v>
      </c>
      <c r="H327" s="62" t="s">
        <v>49</v>
      </c>
      <c r="I327" s="66" t="s">
        <v>50</v>
      </c>
      <c r="J327" s="63" t="s">
        <v>33992</v>
      </c>
      <c r="K327" s="72">
        <v>33</v>
      </c>
      <c r="L327" s="61">
        <f t="shared" si="148"/>
        <v>3</v>
      </c>
      <c r="M327" s="47" t="s">
        <v>47</v>
      </c>
      <c r="N327" s="61">
        <f t="shared" si="149"/>
        <v>0</v>
      </c>
      <c r="O327" s="61" t="str">
        <f t="shared" si="146"/>
        <v>0300-36415 0301-84403</v>
      </c>
      <c r="P327" s="65" t="str">
        <f t="shared" si="147"/>
        <v>30036415</v>
      </c>
      <c r="Q327" s="64" t="e">
        <f>INDEX(#REF!,MATCH(P327,#REF!,0))</f>
        <v>#REF!</v>
      </c>
      <c r="R327" s="64" t="e">
        <f>INDEX(#REF!,MATCH($P327,#REF!,0))</f>
        <v>#REF!</v>
      </c>
      <c r="S327" s="64" t="e">
        <f>INDEX(#REF!,MATCH($P327,#REF!,0))</f>
        <v>#REF!</v>
      </c>
      <c r="T327" s="64" t="e">
        <f>INDEX(#REF!,MATCH($P327,#REF!,0))</f>
        <v>#REF!</v>
      </c>
      <c r="U327" s="64" t="e">
        <f>INDEX(#REF!,MATCH($P327,#REF!,0))</f>
        <v>#REF!</v>
      </c>
      <c r="V327" s="64" t="e">
        <f>INDEX(#REF!,MATCH($P327,#REF!,0))</f>
        <v>#REF!</v>
      </c>
      <c r="W327" s="64" t="e">
        <f>INDEX(#REF!,MATCH($P327,#REF!,0))</f>
        <v>#REF!</v>
      </c>
      <c r="X327" s="64" t="e">
        <f>INDEX(#REF!,MATCH($P327,#REF!,0))</f>
        <v>#REF!</v>
      </c>
      <c r="Y327" s="64" t="e">
        <f>INDEX(#REF!,MATCH($P327,#REF!,0))</f>
        <v>#REF!</v>
      </c>
      <c r="Z327" s="64" t="e">
        <f>INDEX(#REF!,MATCH($P327,#REF!,0))</f>
        <v>#REF!</v>
      </c>
      <c r="AA327" s="64" t="e">
        <f>INDEX(#REF!,MATCH($P327,#REF!,0))</f>
        <v>#REF!</v>
      </c>
      <c r="AB327" s="64" t="e">
        <f>INDEX(#REF!,MATCH($P327,#REF!,0))</f>
        <v>#REF!</v>
      </c>
      <c r="AC327" s="64" t="e">
        <f>INDEX(#REF!,MATCH($P327,#REF!,0))</f>
        <v>#REF!</v>
      </c>
      <c r="AD327" s="64" t="e">
        <f>INDEX(#REF!,MATCH($P327,#REF!,0))</f>
        <v>#REF!</v>
      </c>
      <c r="AE327" s="64" t="e">
        <f>INDEX(#REF!,MATCH($P327,#REF!,0))</f>
        <v>#REF!</v>
      </c>
      <c r="AF327" s="64" t="e">
        <f>INDEX(#REF!,MATCH($P327,#REF!,0))</f>
        <v>#REF!</v>
      </c>
      <c r="AG327" s="64" t="e">
        <f>INDEX(#REF!,MATCH($P327,#REF!,0))</f>
        <v>#REF!</v>
      </c>
      <c r="AH327" s="64" t="e">
        <f>INDEX(#REF!,MATCH($P327,#REF!,0))</f>
        <v>#REF!</v>
      </c>
      <c r="AI327" s="64" t="e">
        <f>INDEX(#REF!,MATCH($P327,#REF!,0))</f>
        <v>#REF!</v>
      </c>
      <c r="AJ327" s="64" t="e">
        <f>INDEX(#REF!,MATCH(P327,#REF!,0))</f>
        <v>#REF!</v>
      </c>
      <c r="AK327" s="77" t="str">
        <f t="shared" si="152"/>
        <v>Not Available</v>
      </c>
      <c r="AL327" s="77" t="str">
        <f t="shared" si="153"/>
        <v>Not Available</v>
      </c>
      <c r="AM327" s="77" t="str">
        <f t="shared" si="154"/>
        <v>Not Available</v>
      </c>
      <c r="AN327" s="77" t="str">
        <f t="shared" si="155"/>
        <v>Not Available</v>
      </c>
      <c r="AO327" s="77" t="str">
        <f t="shared" si="156"/>
        <v>Not Available</v>
      </c>
      <c r="AP327" s="77" t="str">
        <f t="shared" si="157"/>
        <v>Not Available</v>
      </c>
      <c r="AQ327" s="77" t="str">
        <f t="shared" si="158"/>
        <v>Not Available</v>
      </c>
      <c r="AR327" s="77" t="str">
        <f t="shared" si="159"/>
        <v>Not Available</v>
      </c>
      <c r="AS327" s="77" t="str">
        <f t="shared" si="160"/>
        <v>Not Available</v>
      </c>
      <c r="AT327" s="77" t="str">
        <f t="shared" si="161"/>
        <v>Not Available</v>
      </c>
      <c r="AU327" s="77" t="str">
        <f t="shared" si="162"/>
        <v>Not Available</v>
      </c>
      <c r="AV327" s="77" t="str">
        <f t="shared" si="163"/>
        <v>Not Available</v>
      </c>
      <c r="AW327" s="77" t="str">
        <f t="shared" si="164"/>
        <v>Not Available</v>
      </c>
      <c r="AX327" s="77" t="str">
        <f t="shared" si="165"/>
        <v>Not Available</v>
      </c>
      <c r="AY327" s="77" t="str">
        <f t="shared" si="166"/>
        <v>Not Available</v>
      </c>
      <c r="AZ327" s="77" t="str">
        <f t="shared" si="167"/>
        <v>Not Available</v>
      </c>
      <c r="BA327" s="77" t="str">
        <f t="shared" si="168"/>
        <v>Not Available</v>
      </c>
      <c r="BB327" s="77" t="str">
        <f t="shared" si="169"/>
        <v>Not Available</v>
      </c>
      <c r="BC327" s="77" t="str">
        <f t="shared" si="170"/>
        <v>Not Available</v>
      </c>
      <c r="BD327" s="77" t="str">
        <f t="shared" si="171"/>
        <v>Not Available</v>
      </c>
      <c r="BE327" s="65" t="str">
        <f t="shared" si="150"/>
        <v>N/A</v>
      </c>
      <c r="BF327" s="65" t="e">
        <f t="shared" si="151"/>
        <v>#VALUE!</v>
      </c>
      <c r="BG327" s="47" t="s">
        <v>17386</v>
      </c>
      <c r="BH327" s="61" t="str">
        <f>VLOOKUP($H327,'Code Type Lookup'!$A$2:$G$17237,7,FALSE)</f>
        <v>Medicine and Surgery Services</v>
      </c>
      <c r="BI327">
        <v>36415</v>
      </c>
      <c r="BJ327">
        <v>300</v>
      </c>
      <c r="BK327" s="47"/>
    </row>
    <row r="328" spans="1:63" x14ac:dyDescent="0.3">
      <c r="B328" s="61" t="str">
        <f t="shared" si="144"/>
        <v>Medicine Services-Specimen Handling from Office to Lab-99000</v>
      </c>
      <c r="C328" s="61" t="str">
        <f t="shared" si="145"/>
        <v>84403-0301</v>
      </c>
      <c r="D328" s="47" t="s">
        <v>561</v>
      </c>
      <c r="E328" s="47" t="s">
        <v>187</v>
      </c>
      <c r="F328" s="61" t="str">
        <f>IFERROR(VLOOKUP($H328,'Code Type Lookup'!$A$2:$F$17237,6,FALSE),G328)</f>
        <v>Medicine Services</v>
      </c>
      <c r="G328" s="61" t="str">
        <f>IFERROR(VLOOKUP($H328,'Plain Language Descriptions'!$A$2:$B$4913,2,FALSE),VLOOKUP($I328,'Code Type Lookup'!$L$2:$M$48,2,FALSE))</f>
        <v>Specimen Handling from Office to Lab</v>
      </c>
      <c r="H328" s="62" t="s">
        <v>30493</v>
      </c>
      <c r="I328" s="66" t="s">
        <v>50</v>
      </c>
      <c r="J328" s="63" t="s">
        <v>33993</v>
      </c>
      <c r="K328" s="72">
        <v>102</v>
      </c>
      <c r="L328" s="61">
        <f t="shared" si="148"/>
        <v>3</v>
      </c>
      <c r="M328" s="47" t="s">
        <v>47</v>
      </c>
      <c r="N328" s="61">
        <f t="shared" si="149"/>
        <v>0</v>
      </c>
      <c r="O328" s="61" t="str">
        <f t="shared" si="146"/>
        <v>0300-99000 0301-84403</v>
      </c>
      <c r="P328" s="65" t="str">
        <f t="shared" si="147"/>
        <v>30099000</v>
      </c>
      <c r="Q328" s="64" t="e">
        <f>INDEX(#REF!,MATCH($BJ328,#REF!,0))</f>
        <v>#REF!</v>
      </c>
      <c r="R328" s="64" t="e">
        <f>INDEX(#REF!,MATCH($BJ328,#REF!,0))</f>
        <v>#REF!</v>
      </c>
      <c r="S328" s="64" t="e">
        <f>INDEX(#REF!,MATCH($BJ328,#REF!,0))</f>
        <v>#REF!</v>
      </c>
      <c r="T328" s="64" t="e">
        <f>INDEX(#REF!,MATCH($BJ328,#REF!,0))</f>
        <v>#REF!</v>
      </c>
      <c r="U328" s="64" t="e">
        <f>INDEX(#REF!,MATCH($BJ328,#REF!,0))</f>
        <v>#REF!</v>
      </c>
      <c r="V328" s="64" t="e">
        <f>INDEX(#REF!,MATCH($BJ328,#REF!,0))</f>
        <v>#REF!</v>
      </c>
      <c r="W328" s="64" t="e">
        <f>INDEX(#REF!,MATCH($BJ328,#REF!,0))</f>
        <v>#REF!</v>
      </c>
      <c r="X328" s="64" t="e">
        <f>INDEX(#REF!,MATCH($BJ328,#REF!,0))</f>
        <v>#REF!</v>
      </c>
      <c r="Y328" s="64" t="e">
        <f>INDEX(#REF!,MATCH($BJ328,#REF!,0))</f>
        <v>#REF!</v>
      </c>
      <c r="Z328" s="64" t="e">
        <f>INDEX(#REF!,MATCH($BJ328,#REF!,0))</f>
        <v>#REF!</v>
      </c>
      <c r="AA328" s="64" t="e">
        <f>INDEX(#REF!,MATCH($BJ328,#REF!,0))</f>
        <v>#REF!</v>
      </c>
      <c r="AB328" s="64" t="e">
        <f>INDEX(#REF!,MATCH($BJ328,#REF!,0))</f>
        <v>#REF!</v>
      </c>
      <c r="AC328" s="64" t="e">
        <f>INDEX(#REF!,MATCH($BJ328,#REF!,0))</f>
        <v>#REF!</v>
      </c>
      <c r="AD328" s="64" t="e">
        <f>INDEX(#REF!,MATCH($BJ328,#REF!,0))</f>
        <v>#REF!</v>
      </c>
      <c r="AE328" s="64" t="e">
        <f>INDEX(#REF!,MATCH($BJ328,#REF!,0))</f>
        <v>#REF!</v>
      </c>
      <c r="AF328" s="64" t="e">
        <f>INDEX(#REF!,MATCH($BJ328,#REF!,0))</f>
        <v>#REF!</v>
      </c>
      <c r="AG328" s="64" t="e">
        <f>INDEX(#REF!,MATCH($BJ328,#REF!,0))</f>
        <v>#REF!</v>
      </c>
      <c r="AH328" s="64" t="e">
        <f>INDEX(#REF!,MATCH($BJ328,#REF!,0))</f>
        <v>#REF!</v>
      </c>
      <c r="AI328" s="64" t="e">
        <f>INDEX(#REF!,MATCH($BJ328,#REF!,0))</f>
        <v>#REF!</v>
      </c>
      <c r="AJ328" s="64" t="e">
        <f>INDEX(#REF!,MATCH(BJ328,#REF!,0))</f>
        <v>#REF!</v>
      </c>
      <c r="AK328" s="77" t="str">
        <f t="shared" si="152"/>
        <v>Not Available</v>
      </c>
      <c r="AL328" s="77" t="str">
        <f t="shared" si="153"/>
        <v>Not Available</v>
      </c>
      <c r="AM328" s="77" t="str">
        <f t="shared" si="154"/>
        <v>Not Available</v>
      </c>
      <c r="AN328" s="77" t="str">
        <f t="shared" si="155"/>
        <v>Not Available</v>
      </c>
      <c r="AO328" s="77" t="str">
        <f t="shared" si="156"/>
        <v>Not Available</v>
      </c>
      <c r="AP328" s="77" t="str">
        <f t="shared" si="157"/>
        <v>Not Available</v>
      </c>
      <c r="AQ328" s="77" t="str">
        <f t="shared" si="158"/>
        <v>Not Available</v>
      </c>
      <c r="AR328" s="77" t="str">
        <f t="shared" si="159"/>
        <v>Not Available</v>
      </c>
      <c r="AS328" s="77" t="str">
        <f t="shared" si="160"/>
        <v>Not Available</v>
      </c>
      <c r="AT328" s="77" t="str">
        <f t="shared" si="161"/>
        <v>Not Available</v>
      </c>
      <c r="AU328" s="77" t="str">
        <f t="shared" si="162"/>
        <v>Not Available</v>
      </c>
      <c r="AV328" s="77" t="str">
        <f t="shared" si="163"/>
        <v>Not Available</v>
      </c>
      <c r="AW328" s="77" t="str">
        <f t="shared" si="164"/>
        <v>Not Available</v>
      </c>
      <c r="AX328" s="77" t="str">
        <f t="shared" si="165"/>
        <v>Not Available</v>
      </c>
      <c r="AY328" s="77" t="str">
        <f t="shared" si="166"/>
        <v>Not Available</v>
      </c>
      <c r="AZ328" s="77" t="str">
        <f t="shared" si="167"/>
        <v>Not Available</v>
      </c>
      <c r="BA328" s="77" t="str">
        <f t="shared" si="168"/>
        <v>Not Available</v>
      </c>
      <c r="BB328" s="77" t="str">
        <f t="shared" si="169"/>
        <v>Not Available</v>
      </c>
      <c r="BC328" s="77" t="str">
        <f t="shared" si="170"/>
        <v>Not Available</v>
      </c>
      <c r="BD328" s="77" t="str">
        <f t="shared" si="171"/>
        <v>Not Available</v>
      </c>
      <c r="BE328" s="65" t="str">
        <f t="shared" si="150"/>
        <v>N/A</v>
      </c>
      <c r="BF328" s="65" t="e">
        <f t="shared" si="151"/>
        <v>#VALUE!</v>
      </c>
      <c r="BG328" s="47" t="s">
        <v>30494</v>
      </c>
      <c r="BH328" s="61" t="str">
        <f>VLOOKUP($H328,'Code Type Lookup'!$A$2:$G$17237,7,FALSE)</f>
        <v>Medicine and Surgery Services</v>
      </c>
      <c r="BI328">
        <v>99000</v>
      </c>
      <c r="BJ328">
        <v>300</v>
      </c>
      <c r="BK328" s="47"/>
    </row>
    <row r="329" spans="1:63" x14ac:dyDescent="0.3">
      <c r="B329" s="61" t="str">
        <f t="shared" si="144"/>
        <v>Clinical Laboratory &amp; Pathology Procedures-Thyroxine (thyroid chemical), total-84436</v>
      </c>
      <c r="C329" s="61" t="str">
        <f t="shared" si="145"/>
        <v>84436-0301</v>
      </c>
      <c r="D329" s="47" t="s">
        <v>31044</v>
      </c>
      <c r="E329" s="47" t="s">
        <v>171</v>
      </c>
      <c r="F329" s="61" t="str">
        <f>IFERROR(VLOOKUP($H329,'Code Type Lookup'!$A$2:$F$17237,6,FALSE),G329)</f>
        <v>Clinical Laboratory &amp; Pathology Procedures</v>
      </c>
      <c r="G329" s="61" t="str">
        <f>IFERROR(VLOOKUP($H329,'Plain Language Descriptions'!$A$2:$B$4913,2,FALSE),VLOOKUP($I329,'Code Type Lookup'!$L$2:$M$48,2,FALSE))</f>
        <v>Thyroxine (thyroid chemical), total</v>
      </c>
      <c r="H329" s="62" t="s">
        <v>26595</v>
      </c>
      <c r="I329" s="66" t="s">
        <v>208</v>
      </c>
      <c r="J329" s="63" t="s">
        <v>31044</v>
      </c>
      <c r="K329" s="72">
        <v>117</v>
      </c>
      <c r="L329" s="61">
        <f t="shared" si="148"/>
        <v>2</v>
      </c>
      <c r="M329" s="47" t="s">
        <v>51</v>
      </c>
      <c r="N329" s="61">
        <f t="shared" si="149"/>
        <v>1</v>
      </c>
      <c r="O329" s="61" t="str">
        <f t="shared" si="146"/>
        <v>0301-84436 0301-84436</v>
      </c>
      <c r="P329" s="65" t="str">
        <f t="shared" si="147"/>
        <v>30184436</v>
      </c>
      <c r="Q329" s="64" t="e">
        <f>INDEX(#REF!,MATCH(P329,#REF!,0))</f>
        <v>#REF!</v>
      </c>
      <c r="R329" s="64" t="e">
        <f>INDEX(#REF!,MATCH($P329,#REF!,0))</f>
        <v>#REF!</v>
      </c>
      <c r="S329" s="64" t="e">
        <f>INDEX(#REF!,MATCH($P329,#REF!,0))</f>
        <v>#REF!</v>
      </c>
      <c r="T329" s="64" t="e">
        <f>INDEX(#REF!,MATCH($P329,#REF!,0))</f>
        <v>#REF!</v>
      </c>
      <c r="U329" s="64" t="e">
        <f>INDEX(#REF!,MATCH($P329,#REF!,0))</f>
        <v>#REF!</v>
      </c>
      <c r="V329" s="64" t="e">
        <f>INDEX(#REF!,MATCH($P329,#REF!,0))</f>
        <v>#REF!</v>
      </c>
      <c r="W329" s="64" t="e">
        <f>INDEX(#REF!,MATCH($P329,#REF!,0))</f>
        <v>#REF!</v>
      </c>
      <c r="X329" s="64" t="e">
        <f>INDEX(#REF!,MATCH($P329,#REF!,0))</f>
        <v>#REF!</v>
      </c>
      <c r="Y329" s="64" t="e">
        <f>INDEX(#REF!,MATCH($P329,#REF!,0))</f>
        <v>#REF!</v>
      </c>
      <c r="Z329" s="64" t="e">
        <f>INDEX(#REF!,MATCH($P329,#REF!,0))</f>
        <v>#REF!</v>
      </c>
      <c r="AA329" s="64" t="e">
        <f>INDEX(#REF!,MATCH($P329,#REF!,0))</f>
        <v>#REF!</v>
      </c>
      <c r="AB329" s="64" t="e">
        <f>INDEX(#REF!,MATCH($P329,#REF!,0))</f>
        <v>#REF!</v>
      </c>
      <c r="AC329" s="64" t="e">
        <f>INDEX(#REF!,MATCH($P329,#REF!,0))</f>
        <v>#REF!</v>
      </c>
      <c r="AD329" s="64" t="e">
        <f>INDEX(#REF!,MATCH($P329,#REF!,0))</f>
        <v>#REF!</v>
      </c>
      <c r="AE329" s="64" t="e">
        <f>INDEX(#REF!,MATCH($P329,#REF!,0))</f>
        <v>#REF!</v>
      </c>
      <c r="AF329" s="64" t="e">
        <f>INDEX(#REF!,MATCH($P329,#REF!,0))</f>
        <v>#REF!</v>
      </c>
      <c r="AG329" s="64" t="e">
        <f>INDEX(#REF!,MATCH($P329,#REF!,0))</f>
        <v>#REF!</v>
      </c>
      <c r="AH329" s="64" t="e">
        <f>INDEX(#REF!,MATCH($P329,#REF!,0))</f>
        <v>#REF!</v>
      </c>
      <c r="AI329" s="64" t="e">
        <f>INDEX(#REF!,MATCH($P329,#REF!,0))</f>
        <v>#REF!</v>
      </c>
      <c r="AJ329" s="64" t="e">
        <f>INDEX(#REF!,MATCH(P329,#REF!,0))</f>
        <v>#REF!</v>
      </c>
      <c r="AK329" s="77" t="str">
        <f t="shared" si="152"/>
        <v>Not Available</v>
      </c>
      <c r="AL329" s="77" t="str">
        <f t="shared" si="153"/>
        <v>Not Available</v>
      </c>
      <c r="AM329" s="77" t="str">
        <f t="shared" si="154"/>
        <v>Not Available</v>
      </c>
      <c r="AN329" s="77" t="str">
        <f t="shared" si="155"/>
        <v>Not Available</v>
      </c>
      <c r="AO329" s="77" t="str">
        <f t="shared" si="156"/>
        <v>Not Available</v>
      </c>
      <c r="AP329" s="77" t="str">
        <f t="shared" si="157"/>
        <v>Not Available</v>
      </c>
      <c r="AQ329" s="77" t="str">
        <f t="shared" si="158"/>
        <v>Not Available</v>
      </c>
      <c r="AR329" s="77" t="str">
        <f t="shared" si="159"/>
        <v>Not Available</v>
      </c>
      <c r="AS329" s="77" t="str">
        <f t="shared" si="160"/>
        <v>Not Available</v>
      </c>
      <c r="AT329" s="77" t="str">
        <f t="shared" si="161"/>
        <v>Not Available</v>
      </c>
      <c r="AU329" s="77" t="str">
        <f t="shared" si="162"/>
        <v>Not Available</v>
      </c>
      <c r="AV329" s="77" t="str">
        <f t="shared" si="163"/>
        <v>Not Available</v>
      </c>
      <c r="AW329" s="77" t="str">
        <f t="shared" si="164"/>
        <v>Not Available</v>
      </c>
      <c r="AX329" s="77" t="str">
        <f t="shared" si="165"/>
        <v>Not Available</v>
      </c>
      <c r="AY329" s="77" t="str">
        <f t="shared" si="166"/>
        <v>Not Available</v>
      </c>
      <c r="AZ329" s="77" t="str">
        <f t="shared" si="167"/>
        <v>Not Available</v>
      </c>
      <c r="BA329" s="77" t="str">
        <f t="shared" si="168"/>
        <v>Not Available</v>
      </c>
      <c r="BB329" s="77" t="str">
        <f t="shared" si="169"/>
        <v>Not Available</v>
      </c>
      <c r="BC329" s="77" t="str">
        <f t="shared" si="170"/>
        <v>Not Available</v>
      </c>
      <c r="BD329" s="77" t="str">
        <f t="shared" si="171"/>
        <v>Not Available</v>
      </c>
      <c r="BE329" s="65">
        <f t="shared" si="150"/>
        <v>4</v>
      </c>
      <c r="BF329" s="65">
        <f t="shared" si="151"/>
        <v>2</v>
      </c>
      <c r="BG329" s="47" t="s">
        <v>26596</v>
      </c>
      <c r="BH329" s="61" t="str">
        <f>VLOOKUP($H329,'Code Type Lookup'!$A$2:$G$17237,7,FALSE)</f>
        <v>Laboratory &amp; Pathology Services</v>
      </c>
      <c r="BI329">
        <v>84436</v>
      </c>
      <c r="BJ329">
        <v>301</v>
      </c>
      <c r="BK329" s="47"/>
    </row>
    <row r="330" spans="1:63" s="58" customFormat="1" x14ac:dyDescent="0.3">
      <c r="A330"/>
      <c r="B330" s="61" t="str">
        <f t="shared" si="144"/>
        <v>Surgery Procedures -Draw Blood from Vein-36415</v>
      </c>
      <c r="C330" s="61" t="str">
        <f t="shared" si="145"/>
        <v>84436-0301</v>
      </c>
      <c r="D330" s="47" t="s">
        <v>31044</v>
      </c>
      <c r="E330" s="47" t="s">
        <v>187</v>
      </c>
      <c r="F330" s="61" t="str">
        <f>IFERROR(VLOOKUP($H330,'Code Type Lookup'!$A$2:$F$17237,6,FALSE),G330)</f>
        <v xml:space="preserve">Surgery Procedures </v>
      </c>
      <c r="G330" s="61" t="str">
        <f>IFERROR(VLOOKUP($H330,'Plain Language Descriptions'!$A$2:$B$4913,2,FALSE),VLOOKUP($I330,'Code Type Lookup'!$L$2:$M$48,2,FALSE))</f>
        <v>Draw Blood from Vein</v>
      </c>
      <c r="H330" s="62" t="s">
        <v>49</v>
      </c>
      <c r="I330" s="66" t="s">
        <v>50</v>
      </c>
      <c r="J330" s="63" t="s">
        <v>33992</v>
      </c>
      <c r="K330" s="72">
        <v>33</v>
      </c>
      <c r="L330" s="61">
        <f t="shared" si="148"/>
        <v>2</v>
      </c>
      <c r="M330" s="47" t="s">
        <v>47</v>
      </c>
      <c r="N330" s="61">
        <f t="shared" si="149"/>
        <v>0</v>
      </c>
      <c r="O330" s="61" t="str">
        <f t="shared" si="146"/>
        <v>0300-36415 0301-84436</v>
      </c>
      <c r="P330" s="65" t="str">
        <f t="shared" si="147"/>
        <v>30036415</v>
      </c>
      <c r="Q330" s="64" t="e">
        <f>INDEX(#REF!,MATCH(P330,#REF!,0))</f>
        <v>#REF!</v>
      </c>
      <c r="R330" s="64" t="e">
        <f>INDEX(#REF!,MATCH($P330,#REF!,0))</f>
        <v>#REF!</v>
      </c>
      <c r="S330" s="64" t="e">
        <f>INDEX(#REF!,MATCH($P330,#REF!,0))</f>
        <v>#REF!</v>
      </c>
      <c r="T330" s="64" t="e">
        <f>INDEX(#REF!,MATCH($P330,#REF!,0))</f>
        <v>#REF!</v>
      </c>
      <c r="U330" s="64" t="e">
        <f>INDEX(#REF!,MATCH($P330,#REF!,0))</f>
        <v>#REF!</v>
      </c>
      <c r="V330" s="64" t="e">
        <f>INDEX(#REF!,MATCH($P330,#REF!,0))</f>
        <v>#REF!</v>
      </c>
      <c r="W330" s="64" t="e">
        <f>INDEX(#REF!,MATCH($P330,#REF!,0))</f>
        <v>#REF!</v>
      </c>
      <c r="X330" s="64" t="e">
        <f>INDEX(#REF!,MATCH($P330,#REF!,0))</f>
        <v>#REF!</v>
      </c>
      <c r="Y330" s="64" t="e">
        <f>INDEX(#REF!,MATCH($P330,#REF!,0))</f>
        <v>#REF!</v>
      </c>
      <c r="Z330" s="64" t="e">
        <f>INDEX(#REF!,MATCH($P330,#REF!,0))</f>
        <v>#REF!</v>
      </c>
      <c r="AA330" s="64" t="e">
        <f>INDEX(#REF!,MATCH($P330,#REF!,0))</f>
        <v>#REF!</v>
      </c>
      <c r="AB330" s="64" t="e">
        <f>INDEX(#REF!,MATCH($P330,#REF!,0))</f>
        <v>#REF!</v>
      </c>
      <c r="AC330" s="64" t="e">
        <f>INDEX(#REF!,MATCH($P330,#REF!,0))</f>
        <v>#REF!</v>
      </c>
      <c r="AD330" s="64" t="e">
        <f>INDEX(#REF!,MATCH($P330,#REF!,0))</f>
        <v>#REF!</v>
      </c>
      <c r="AE330" s="64" t="e">
        <f>INDEX(#REF!,MATCH($P330,#REF!,0))</f>
        <v>#REF!</v>
      </c>
      <c r="AF330" s="64" t="e">
        <f>INDEX(#REF!,MATCH($P330,#REF!,0))</f>
        <v>#REF!</v>
      </c>
      <c r="AG330" s="64" t="e">
        <f>INDEX(#REF!,MATCH($P330,#REF!,0))</f>
        <v>#REF!</v>
      </c>
      <c r="AH330" s="64" t="e">
        <f>INDEX(#REF!,MATCH($P330,#REF!,0))</f>
        <v>#REF!</v>
      </c>
      <c r="AI330" s="64" t="e">
        <f>INDEX(#REF!,MATCH($P330,#REF!,0))</f>
        <v>#REF!</v>
      </c>
      <c r="AJ330" s="64" t="e">
        <f>INDEX(#REF!,MATCH(P330,#REF!,0))</f>
        <v>#REF!</v>
      </c>
      <c r="AK330" s="77" t="str">
        <f t="shared" si="152"/>
        <v>Not Available</v>
      </c>
      <c r="AL330" s="77" t="str">
        <f t="shared" si="153"/>
        <v>Not Available</v>
      </c>
      <c r="AM330" s="77" t="str">
        <f t="shared" si="154"/>
        <v>Not Available</v>
      </c>
      <c r="AN330" s="77" t="str">
        <f t="shared" si="155"/>
        <v>Not Available</v>
      </c>
      <c r="AO330" s="77" t="str">
        <f t="shared" si="156"/>
        <v>Not Available</v>
      </c>
      <c r="AP330" s="77" t="str">
        <f t="shared" si="157"/>
        <v>Not Available</v>
      </c>
      <c r="AQ330" s="77" t="str">
        <f t="shared" si="158"/>
        <v>Not Available</v>
      </c>
      <c r="AR330" s="77" t="str">
        <f t="shared" si="159"/>
        <v>Not Available</v>
      </c>
      <c r="AS330" s="77" t="str">
        <f t="shared" si="160"/>
        <v>Not Available</v>
      </c>
      <c r="AT330" s="77" t="str">
        <f t="shared" si="161"/>
        <v>Not Available</v>
      </c>
      <c r="AU330" s="77" t="str">
        <f t="shared" si="162"/>
        <v>Not Available</v>
      </c>
      <c r="AV330" s="77" t="str">
        <f t="shared" si="163"/>
        <v>Not Available</v>
      </c>
      <c r="AW330" s="77" t="str">
        <f t="shared" si="164"/>
        <v>Not Available</v>
      </c>
      <c r="AX330" s="77" t="str">
        <f t="shared" si="165"/>
        <v>Not Available</v>
      </c>
      <c r="AY330" s="77" t="str">
        <f t="shared" si="166"/>
        <v>Not Available</v>
      </c>
      <c r="AZ330" s="77" t="str">
        <f t="shared" si="167"/>
        <v>Not Available</v>
      </c>
      <c r="BA330" s="77" t="str">
        <f t="shared" si="168"/>
        <v>Not Available</v>
      </c>
      <c r="BB330" s="77" t="str">
        <f t="shared" si="169"/>
        <v>Not Available</v>
      </c>
      <c r="BC330" s="77" t="str">
        <f t="shared" si="170"/>
        <v>Not Available</v>
      </c>
      <c r="BD330" s="77" t="str">
        <f t="shared" si="171"/>
        <v>Not Available</v>
      </c>
      <c r="BE330" s="65" t="str">
        <f t="shared" si="150"/>
        <v>N/A</v>
      </c>
      <c r="BF330" s="65" t="e">
        <f t="shared" si="151"/>
        <v>#VALUE!</v>
      </c>
      <c r="BG330" s="47" t="s">
        <v>17386</v>
      </c>
      <c r="BH330" s="61" t="str">
        <f>VLOOKUP($H330,'Code Type Lookup'!$A$2:$G$17237,7,FALSE)</f>
        <v>Medicine and Surgery Services</v>
      </c>
      <c r="BI330" s="58">
        <v>36415</v>
      </c>
      <c r="BJ330" s="58">
        <v>300</v>
      </c>
      <c r="BK330" s="47"/>
    </row>
    <row r="331" spans="1:63" x14ac:dyDescent="0.3">
      <c r="B331" s="61" t="str">
        <f t="shared" si="144"/>
        <v>Clinical Laboratory &amp; Pathology Procedures-Thyroxine (thyroid chemical), free-84439</v>
      </c>
      <c r="C331" s="61" t="str">
        <f t="shared" si="145"/>
        <v>84439-0301</v>
      </c>
      <c r="D331" s="47" t="s">
        <v>624</v>
      </c>
      <c r="E331" s="47" t="s">
        <v>171</v>
      </c>
      <c r="F331" s="61" t="str">
        <f>IFERROR(VLOOKUP($H331,'Code Type Lookup'!$A$2:$F$17237,6,FALSE),G331)</f>
        <v>Clinical Laboratory &amp; Pathology Procedures</v>
      </c>
      <c r="G331" s="61" t="str">
        <f>IFERROR(VLOOKUP($H331,'Plain Language Descriptions'!$A$2:$B$4913,2,FALSE),VLOOKUP($I331,'Code Type Lookup'!$L$2:$M$48,2,FALSE))</f>
        <v>Thyroxine (thyroid chemical), free</v>
      </c>
      <c r="H331" s="62" t="s">
        <v>626</v>
      </c>
      <c r="I331" s="66" t="s">
        <v>208</v>
      </c>
      <c r="J331" s="63" t="s">
        <v>624</v>
      </c>
      <c r="K331" s="72">
        <v>164</v>
      </c>
      <c r="L331" s="61">
        <f t="shared" si="148"/>
        <v>1</v>
      </c>
      <c r="M331" s="47" t="s">
        <v>51</v>
      </c>
      <c r="N331" s="61">
        <f t="shared" si="149"/>
        <v>1</v>
      </c>
      <c r="O331" s="61" t="str">
        <f t="shared" si="146"/>
        <v>0301-84439 0301-84439</v>
      </c>
      <c r="P331" s="65" t="str">
        <f t="shared" si="147"/>
        <v>30184439</v>
      </c>
      <c r="Q331" s="64" t="e">
        <f>INDEX(#REF!,MATCH(P331,#REF!,0))</f>
        <v>#REF!</v>
      </c>
      <c r="R331" s="64" t="e">
        <f>INDEX(#REF!,MATCH($P331,#REF!,0))</f>
        <v>#REF!</v>
      </c>
      <c r="S331" s="64" t="e">
        <f>INDEX(#REF!,MATCH($P331,#REF!,0))</f>
        <v>#REF!</v>
      </c>
      <c r="T331" s="64" t="e">
        <f>INDEX(#REF!,MATCH($P331,#REF!,0))</f>
        <v>#REF!</v>
      </c>
      <c r="U331" s="64" t="e">
        <f>INDEX(#REF!,MATCH($P331,#REF!,0))</f>
        <v>#REF!</v>
      </c>
      <c r="V331" s="64" t="e">
        <f>INDEX(#REF!,MATCH($P331,#REF!,0))</f>
        <v>#REF!</v>
      </c>
      <c r="W331" s="64" t="e">
        <f>INDEX(#REF!,MATCH($P331,#REF!,0))</f>
        <v>#REF!</v>
      </c>
      <c r="X331" s="64" t="e">
        <f>INDEX(#REF!,MATCH($P331,#REF!,0))</f>
        <v>#REF!</v>
      </c>
      <c r="Y331" s="64" t="e">
        <f>INDEX(#REF!,MATCH($P331,#REF!,0))</f>
        <v>#REF!</v>
      </c>
      <c r="Z331" s="64" t="e">
        <f>INDEX(#REF!,MATCH($P331,#REF!,0))</f>
        <v>#REF!</v>
      </c>
      <c r="AA331" s="64" t="e">
        <f>INDEX(#REF!,MATCH($P331,#REF!,0))</f>
        <v>#REF!</v>
      </c>
      <c r="AB331" s="64" t="e">
        <f>INDEX(#REF!,MATCH($P331,#REF!,0))</f>
        <v>#REF!</v>
      </c>
      <c r="AC331" s="64" t="e">
        <f>INDEX(#REF!,MATCH($P331,#REF!,0))</f>
        <v>#REF!</v>
      </c>
      <c r="AD331" s="64" t="e">
        <f>INDEX(#REF!,MATCH($P331,#REF!,0))</f>
        <v>#REF!</v>
      </c>
      <c r="AE331" s="64" t="e">
        <f>INDEX(#REF!,MATCH($P331,#REF!,0))</f>
        <v>#REF!</v>
      </c>
      <c r="AF331" s="64" t="e">
        <f>INDEX(#REF!,MATCH($P331,#REF!,0))</f>
        <v>#REF!</v>
      </c>
      <c r="AG331" s="64" t="e">
        <f>INDEX(#REF!,MATCH($P331,#REF!,0))</f>
        <v>#REF!</v>
      </c>
      <c r="AH331" s="64" t="e">
        <f>INDEX(#REF!,MATCH($P331,#REF!,0))</f>
        <v>#REF!</v>
      </c>
      <c r="AI331" s="64" t="e">
        <f>INDEX(#REF!,MATCH($P331,#REF!,0))</f>
        <v>#REF!</v>
      </c>
      <c r="AJ331" s="64" t="e">
        <f>INDEX(#REF!,MATCH(P331,#REF!,0))</f>
        <v>#REF!</v>
      </c>
      <c r="AK331" s="77" t="str">
        <f t="shared" si="152"/>
        <v>Not Available</v>
      </c>
      <c r="AL331" s="77" t="str">
        <f t="shared" si="153"/>
        <v>Not Available</v>
      </c>
      <c r="AM331" s="77" t="str">
        <f t="shared" si="154"/>
        <v>Not Available</v>
      </c>
      <c r="AN331" s="77" t="str">
        <f t="shared" si="155"/>
        <v>Not Available</v>
      </c>
      <c r="AO331" s="77" t="str">
        <f t="shared" si="156"/>
        <v>Not Available</v>
      </c>
      <c r="AP331" s="77" t="str">
        <f t="shared" si="157"/>
        <v>Not Available</v>
      </c>
      <c r="AQ331" s="77" t="str">
        <f t="shared" si="158"/>
        <v>Not Available</v>
      </c>
      <c r="AR331" s="77" t="str">
        <f t="shared" si="159"/>
        <v>Not Available</v>
      </c>
      <c r="AS331" s="77" t="str">
        <f t="shared" si="160"/>
        <v>Not Available</v>
      </c>
      <c r="AT331" s="77" t="str">
        <f t="shared" si="161"/>
        <v>Not Available</v>
      </c>
      <c r="AU331" s="77" t="str">
        <f t="shared" si="162"/>
        <v>Not Available</v>
      </c>
      <c r="AV331" s="77" t="str">
        <f t="shared" si="163"/>
        <v>Not Available</v>
      </c>
      <c r="AW331" s="77" t="str">
        <f t="shared" si="164"/>
        <v>Not Available</v>
      </c>
      <c r="AX331" s="77" t="str">
        <f t="shared" si="165"/>
        <v>Not Available</v>
      </c>
      <c r="AY331" s="77" t="str">
        <f t="shared" si="166"/>
        <v>Not Available</v>
      </c>
      <c r="AZ331" s="77" t="str">
        <f t="shared" si="167"/>
        <v>Not Available</v>
      </c>
      <c r="BA331" s="77" t="str">
        <f t="shared" si="168"/>
        <v>Not Available</v>
      </c>
      <c r="BB331" s="77" t="str">
        <f t="shared" si="169"/>
        <v>Not Available</v>
      </c>
      <c r="BC331" s="77" t="str">
        <f t="shared" si="170"/>
        <v>Not Available</v>
      </c>
      <c r="BD331" s="77" t="str">
        <f t="shared" si="171"/>
        <v>Not Available</v>
      </c>
      <c r="BE331" s="65">
        <f t="shared" si="150"/>
        <v>2</v>
      </c>
      <c r="BF331" s="65">
        <f t="shared" si="151"/>
        <v>1</v>
      </c>
      <c r="BG331" s="47" t="s">
        <v>26599</v>
      </c>
      <c r="BH331" s="61" t="str">
        <f>VLOOKUP($H331,'Code Type Lookup'!$A$2:$G$17237,7,FALSE)</f>
        <v>Laboratory &amp; Pathology Services</v>
      </c>
      <c r="BI331">
        <v>84439</v>
      </c>
      <c r="BJ331">
        <v>301</v>
      </c>
      <c r="BK331" s="47"/>
    </row>
    <row r="332" spans="1:63" x14ac:dyDescent="0.3">
      <c r="B332" s="61" t="str">
        <f t="shared" si="144"/>
        <v>Clinical Laboratory &amp; Pathology Procedures-Lab Test for Fats-84478</v>
      </c>
      <c r="C332" s="61" t="str">
        <f t="shared" si="145"/>
        <v>84478-0301</v>
      </c>
      <c r="D332" s="47" t="s">
        <v>33878</v>
      </c>
      <c r="E332" s="47" t="s">
        <v>171</v>
      </c>
      <c r="F332" s="61" t="str">
        <f>IFERROR(VLOOKUP($H332,'Code Type Lookup'!$A$2:$F$17237,6,FALSE),G332)</f>
        <v>Clinical Laboratory &amp; Pathology Procedures</v>
      </c>
      <c r="G332" s="61" t="str">
        <f>IFERROR(VLOOKUP($H332,'Plain Language Descriptions'!$A$2:$B$4913,2,FALSE),VLOOKUP($I332,'Code Type Lookup'!$L$2:$M$48,2,FALSE))</f>
        <v>Lab Test for Fats</v>
      </c>
      <c r="H332" s="62" t="s">
        <v>26615</v>
      </c>
      <c r="I332" s="66" t="s">
        <v>208</v>
      </c>
      <c r="J332" s="63" t="s">
        <v>33878</v>
      </c>
      <c r="K332" s="72">
        <v>84</v>
      </c>
      <c r="L332" s="61">
        <f t="shared" si="148"/>
        <v>1</v>
      </c>
      <c r="M332" s="47" t="s">
        <v>51</v>
      </c>
      <c r="N332" s="61">
        <f t="shared" si="149"/>
        <v>1</v>
      </c>
      <c r="O332" s="61" t="str">
        <f t="shared" si="146"/>
        <v>0301-84478 0301-84478</v>
      </c>
      <c r="P332" s="65" t="str">
        <f t="shared" si="147"/>
        <v>30184478</v>
      </c>
      <c r="Q332" s="64" t="e">
        <f>INDEX(#REF!,MATCH(P332,#REF!,0))</f>
        <v>#REF!</v>
      </c>
      <c r="R332" s="64" t="e">
        <f>INDEX(#REF!,MATCH($P332,#REF!,0))</f>
        <v>#REF!</v>
      </c>
      <c r="S332" s="64" t="e">
        <f>INDEX(#REF!,MATCH($P332,#REF!,0))</f>
        <v>#REF!</v>
      </c>
      <c r="T332" s="64" t="e">
        <f>INDEX(#REF!,MATCH($P332,#REF!,0))</f>
        <v>#REF!</v>
      </c>
      <c r="U332" s="64" t="e">
        <f>INDEX(#REF!,MATCH($P332,#REF!,0))</f>
        <v>#REF!</v>
      </c>
      <c r="V332" s="64" t="e">
        <f>INDEX(#REF!,MATCH($P332,#REF!,0))</f>
        <v>#REF!</v>
      </c>
      <c r="W332" s="64" t="e">
        <f>INDEX(#REF!,MATCH($P332,#REF!,0))</f>
        <v>#REF!</v>
      </c>
      <c r="X332" s="64" t="e">
        <f>INDEX(#REF!,MATCH($P332,#REF!,0))</f>
        <v>#REF!</v>
      </c>
      <c r="Y332" s="64" t="e">
        <f>INDEX(#REF!,MATCH($P332,#REF!,0))</f>
        <v>#REF!</v>
      </c>
      <c r="Z332" s="64" t="e">
        <f>INDEX(#REF!,MATCH($P332,#REF!,0))</f>
        <v>#REF!</v>
      </c>
      <c r="AA332" s="64" t="e">
        <f>INDEX(#REF!,MATCH($P332,#REF!,0))</f>
        <v>#REF!</v>
      </c>
      <c r="AB332" s="64" t="e">
        <f>INDEX(#REF!,MATCH($P332,#REF!,0))</f>
        <v>#REF!</v>
      </c>
      <c r="AC332" s="64" t="e">
        <f>INDEX(#REF!,MATCH($P332,#REF!,0))</f>
        <v>#REF!</v>
      </c>
      <c r="AD332" s="64" t="e">
        <f>INDEX(#REF!,MATCH($P332,#REF!,0))</f>
        <v>#REF!</v>
      </c>
      <c r="AE332" s="64" t="e">
        <f>INDEX(#REF!,MATCH($P332,#REF!,0))</f>
        <v>#REF!</v>
      </c>
      <c r="AF332" s="64" t="e">
        <f>INDEX(#REF!,MATCH($P332,#REF!,0))</f>
        <v>#REF!</v>
      </c>
      <c r="AG332" s="64" t="e">
        <f>INDEX(#REF!,MATCH($P332,#REF!,0))</f>
        <v>#REF!</v>
      </c>
      <c r="AH332" s="64" t="e">
        <f>INDEX(#REF!,MATCH($P332,#REF!,0))</f>
        <v>#REF!</v>
      </c>
      <c r="AI332" s="64" t="e">
        <f>INDEX(#REF!,MATCH($P332,#REF!,0))</f>
        <v>#REF!</v>
      </c>
      <c r="AJ332" s="64" t="e">
        <f>INDEX(#REF!,MATCH(P332,#REF!,0))</f>
        <v>#REF!</v>
      </c>
      <c r="AK332" s="77" t="str">
        <f t="shared" si="152"/>
        <v>Not Available</v>
      </c>
      <c r="AL332" s="77" t="str">
        <f t="shared" si="153"/>
        <v>Not Available</v>
      </c>
      <c r="AM332" s="77" t="str">
        <f t="shared" si="154"/>
        <v>Not Available</v>
      </c>
      <c r="AN332" s="77" t="str">
        <f t="shared" si="155"/>
        <v>Not Available</v>
      </c>
      <c r="AO332" s="77" t="str">
        <f t="shared" si="156"/>
        <v>Not Available</v>
      </c>
      <c r="AP332" s="77" t="str">
        <f t="shared" si="157"/>
        <v>Not Available</v>
      </c>
      <c r="AQ332" s="77" t="str">
        <f t="shared" si="158"/>
        <v>Not Available</v>
      </c>
      <c r="AR332" s="77" t="str">
        <f t="shared" si="159"/>
        <v>Not Available</v>
      </c>
      <c r="AS332" s="77" t="str">
        <f t="shared" si="160"/>
        <v>Not Available</v>
      </c>
      <c r="AT332" s="77" t="str">
        <f t="shared" si="161"/>
        <v>Not Available</v>
      </c>
      <c r="AU332" s="77" t="str">
        <f t="shared" si="162"/>
        <v>Not Available</v>
      </c>
      <c r="AV332" s="77" t="str">
        <f t="shared" si="163"/>
        <v>Not Available</v>
      </c>
      <c r="AW332" s="77" t="str">
        <f t="shared" si="164"/>
        <v>Not Available</v>
      </c>
      <c r="AX332" s="77" t="str">
        <f t="shared" si="165"/>
        <v>Not Available</v>
      </c>
      <c r="AY332" s="77" t="str">
        <f t="shared" si="166"/>
        <v>Not Available</v>
      </c>
      <c r="AZ332" s="77" t="str">
        <f t="shared" si="167"/>
        <v>Not Available</v>
      </c>
      <c r="BA332" s="77" t="str">
        <f t="shared" si="168"/>
        <v>Not Available</v>
      </c>
      <c r="BB332" s="77" t="str">
        <f t="shared" si="169"/>
        <v>Not Available</v>
      </c>
      <c r="BC332" s="77" t="str">
        <f t="shared" si="170"/>
        <v>Not Available</v>
      </c>
      <c r="BD332" s="77" t="str">
        <f t="shared" si="171"/>
        <v>Not Available</v>
      </c>
      <c r="BE332" s="65">
        <f t="shared" si="150"/>
        <v>2</v>
      </c>
      <c r="BF332" s="65">
        <f t="shared" si="151"/>
        <v>1</v>
      </c>
      <c r="BG332" s="47" t="s">
        <v>26616</v>
      </c>
      <c r="BH332" s="61" t="str">
        <f>VLOOKUP($H332,'Code Type Lookup'!$A$2:$G$17237,7,FALSE)</f>
        <v>Laboratory &amp; Pathology Services</v>
      </c>
      <c r="BI332">
        <v>84478</v>
      </c>
      <c r="BJ332">
        <v>301</v>
      </c>
      <c r="BK332" s="47"/>
    </row>
    <row r="333" spans="1:63" s="58" customFormat="1" x14ac:dyDescent="0.3">
      <c r="A333"/>
      <c r="B333" s="61" t="str">
        <f t="shared" si="144"/>
        <v>Clinical Laboratory &amp; Pathology Procedures-Thyroid hormone, T3 measurement, total-84480</v>
      </c>
      <c r="C333" s="61" t="str">
        <f t="shared" si="145"/>
        <v>84480-0301</v>
      </c>
      <c r="D333" s="47" t="s">
        <v>627</v>
      </c>
      <c r="E333" s="47" t="s">
        <v>171</v>
      </c>
      <c r="F333" s="61" t="str">
        <f>IFERROR(VLOOKUP($H333,'Code Type Lookup'!$A$2:$F$17237,6,FALSE),G333)</f>
        <v>Clinical Laboratory &amp; Pathology Procedures</v>
      </c>
      <c r="G333" s="61" t="str">
        <f>IFERROR(VLOOKUP($H333,'Plain Language Descriptions'!$A$2:$B$4913,2,FALSE),VLOOKUP($I333,'Code Type Lookup'!$L$2:$M$48,2,FALSE))</f>
        <v>Thyroid hormone, T3 measurement, total</v>
      </c>
      <c r="H333" s="62" t="s">
        <v>629</v>
      </c>
      <c r="I333" s="66" t="s">
        <v>208</v>
      </c>
      <c r="J333" s="63" t="s">
        <v>627</v>
      </c>
      <c r="K333" s="72">
        <v>171</v>
      </c>
      <c r="L333" s="61">
        <f t="shared" si="148"/>
        <v>3</v>
      </c>
      <c r="M333" s="47" t="s">
        <v>51</v>
      </c>
      <c r="N333" s="61">
        <f t="shared" si="149"/>
        <v>1</v>
      </c>
      <c r="O333" s="61" t="str">
        <f t="shared" si="146"/>
        <v>0301-84480 0301-84480</v>
      </c>
      <c r="P333" s="65" t="str">
        <f t="shared" si="147"/>
        <v>30184480</v>
      </c>
      <c r="Q333" s="64" t="e">
        <f>INDEX(#REF!,MATCH(P333,#REF!,0))</f>
        <v>#REF!</v>
      </c>
      <c r="R333" s="64" t="e">
        <f>INDEX(#REF!,MATCH($P333,#REF!,0))</f>
        <v>#REF!</v>
      </c>
      <c r="S333" s="64" t="e">
        <f>INDEX(#REF!,MATCH($P333,#REF!,0))</f>
        <v>#REF!</v>
      </c>
      <c r="T333" s="64" t="e">
        <f>INDEX(#REF!,MATCH($P333,#REF!,0))</f>
        <v>#REF!</v>
      </c>
      <c r="U333" s="64" t="e">
        <f>INDEX(#REF!,MATCH($P333,#REF!,0))</f>
        <v>#REF!</v>
      </c>
      <c r="V333" s="64" t="e">
        <f>INDEX(#REF!,MATCH($P333,#REF!,0))</f>
        <v>#REF!</v>
      </c>
      <c r="W333" s="64" t="e">
        <f>INDEX(#REF!,MATCH($P333,#REF!,0))</f>
        <v>#REF!</v>
      </c>
      <c r="X333" s="64" t="e">
        <f>INDEX(#REF!,MATCH($P333,#REF!,0))</f>
        <v>#REF!</v>
      </c>
      <c r="Y333" s="64" t="e">
        <f>INDEX(#REF!,MATCH($P333,#REF!,0))</f>
        <v>#REF!</v>
      </c>
      <c r="Z333" s="64" t="e">
        <f>INDEX(#REF!,MATCH($P333,#REF!,0))</f>
        <v>#REF!</v>
      </c>
      <c r="AA333" s="64" t="e">
        <f>INDEX(#REF!,MATCH($P333,#REF!,0))</f>
        <v>#REF!</v>
      </c>
      <c r="AB333" s="64" t="e">
        <f>INDEX(#REF!,MATCH($P333,#REF!,0))</f>
        <v>#REF!</v>
      </c>
      <c r="AC333" s="64" t="e">
        <f>INDEX(#REF!,MATCH($P333,#REF!,0))</f>
        <v>#REF!</v>
      </c>
      <c r="AD333" s="64" t="e">
        <f>INDEX(#REF!,MATCH($P333,#REF!,0))</f>
        <v>#REF!</v>
      </c>
      <c r="AE333" s="64" t="e">
        <f>INDEX(#REF!,MATCH($P333,#REF!,0))</f>
        <v>#REF!</v>
      </c>
      <c r="AF333" s="64" t="e">
        <f>INDEX(#REF!,MATCH($P333,#REF!,0))</f>
        <v>#REF!</v>
      </c>
      <c r="AG333" s="64" t="e">
        <f>INDEX(#REF!,MATCH($P333,#REF!,0))</f>
        <v>#REF!</v>
      </c>
      <c r="AH333" s="64" t="e">
        <f>INDEX(#REF!,MATCH($P333,#REF!,0))</f>
        <v>#REF!</v>
      </c>
      <c r="AI333" s="64" t="e">
        <f>INDEX(#REF!,MATCH($P333,#REF!,0))</f>
        <v>#REF!</v>
      </c>
      <c r="AJ333" s="64" t="e">
        <f>INDEX(#REF!,MATCH(P333,#REF!,0))</f>
        <v>#REF!</v>
      </c>
      <c r="AK333" s="77" t="str">
        <f t="shared" si="152"/>
        <v>Not Available</v>
      </c>
      <c r="AL333" s="77" t="str">
        <f t="shared" si="153"/>
        <v>Not Available</v>
      </c>
      <c r="AM333" s="77" t="str">
        <f t="shared" si="154"/>
        <v>Not Available</v>
      </c>
      <c r="AN333" s="77" t="str">
        <f t="shared" si="155"/>
        <v>Not Available</v>
      </c>
      <c r="AO333" s="77" t="str">
        <f t="shared" si="156"/>
        <v>Not Available</v>
      </c>
      <c r="AP333" s="77" t="str">
        <f t="shared" si="157"/>
        <v>Not Available</v>
      </c>
      <c r="AQ333" s="77" t="str">
        <f t="shared" si="158"/>
        <v>Not Available</v>
      </c>
      <c r="AR333" s="77" t="str">
        <f t="shared" si="159"/>
        <v>Not Available</v>
      </c>
      <c r="AS333" s="77" t="str">
        <f t="shared" si="160"/>
        <v>Not Available</v>
      </c>
      <c r="AT333" s="77" t="str">
        <f t="shared" si="161"/>
        <v>Not Available</v>
      </c>
      <c r="AU333" s="77" t="str">
        <f t="shared" si="162"/>
        <v>Not Available</v>
      </c>
      <c r="AV333" s="77" t="str">
        <f t="shared" si="163"/>
        <v>Not Available</v>
      </c>
      <c r="AW333" s="77" t="str">
        <f t="shared" si="164"/>
        <v>Not Available</v>
      </c>
      <c r="AX333" s="77" t="str">
        <f t="shared" si="165"/>
        <v>Not Available</v>
      </c>
      <c r="AY333" s="77" t="str">
        <f t="shared" si="166"/>
        <v>Not Available</v>
      </c>
      <c r="AZ333" s="77" t="str">
        <f t="shared" si="167"/>
        <v>Not Available</v>
      </c>
      <c r="BA333" s="77" t="str">
        <f t="shared" si="168"/>
        <v>Not Available</v>
      </c>
      <c r="BB333" s="77" t="str">
        <f t="shared" si="169"/>
        <v>Not Available</v>
      </c>
      <c r="BC333" s="77" t="str">
        <f t="shared" si="170"/>
        <v>Not Available</v>
      </c>
      <c r="BD333" s="77" t="str">
        <f t="shared" si="171"/>
        <v>Not Available</v>
      </c>
      <c r="BE333" s="65">
        <f t="shared" si="150"/>
        <v>5</v>
      </c>
      <c r="BF333" s="65">
        <f t="shared" si="151"/>
        <v>2</v>
      </c>
      <c r="BG333" s="47" t="s">
        <v>26619</v>
      </c>
      <c r="BH333" s="61" t="str">
        <f>VLOOKUP($H333,'Code Type Lookup'!$A$2:$G$17237,7,FALSE)</f>
        <v>Laboratory &amp; Pathology Services</v>
      </c>
      <c r="BI333" s="58">
        <v>84480</v>
      </c>
      <c r="BJ333" s="58">
        <v>301</v>
      </c>
      <c r="BK333" s="47"/>
    </row>
    <row r="334" spans="1:63" x14ac:dyDescent="0.3">
      <c r="B334" s="61" t="str">
        <f t="shared" si="144"/>
        <v>Surgery Procedures -Draw Blood from Vein-36415</v>
      </c>
      <c r="C334" s="61" t="str">
        <f t="shared" si="145"/>
        <v>84480-0301</v>
      </c>
      <c r="D334" s="47" t="s">
        <v>627</v>
      </c>
      <c r="E334" s="47" t="s">
        <v>187</v>
      </c>
      <c r="F334" s="61" t="str">
        <f>IFERROR(VLOOKUP($H334,'Code Type Lookup'!$A$2:$F$17237,6,FALSE),G334)</f>
        <v xml:space="preserve">Surgery Procedures </v>
      </c>
      <c r="G334" s="61" t="str">
        <f>IFERROR(VLOOKUP($H334,'Plain Language Descriptions'!$A$2:$B$4913,2,FALSE),VLOOKUP($I334,'Code Type Lookup'!$L$2:$M$48,2,FALSE))</f>
        <v>Draw Blood from Vein</v>
      </c>
      <c r="H334" s="62" t="s">
        <v>49</v>
      </c>
      <c r="I334" s="66" t="s">
        <v>50</v>
      </c>
      <c r="J334" s="63" t="s">
        <v>33992</v>
      </c>
      <c r="K334" s="72">
        <v>32</v>
      </c>
      <c r="L334" s="61">
        <f t="shared" si="148"/>
        <v>3</v>
      </c>
      <c r="M334" s="47" t="s">
        <v>47</v>
      </c>
      <c r="N334" s="61">
        <f t="shared" si="149"/>
        <v>0</v>
      </c>
      <c r="O334" s="61" t="str">
        <f t="shared" si="146"/>
        <v>0300-36415 0301-84480</v>
      </c>
      <c r="P334" s="65" t="str">
        <f t="shared" si="147"/>
        <v>30036415</v>
      </c>
      <c r="Q334" s="64" t="e">
        <f>INDEX(#REF!,MATCH(P334,#REF!,0))</f>
        <v>#REF!</v>
      </c>
      <c r="R334" s="64" t="e">
        <f>INDEX(#REF!,MATCH($P334,#REF!,0))</f>
        <v>#REF!</v>
      </c>
      <c r="S334" s="64" t="e">
        <f>INDEX(#REF!,MATCH($P334,#REF!,0))</f>
        <v>#REF!</v>
      </c>
      <c r="T334" s="64" t="e">
        <f>INDEX(#REF!,MATCH($P334,#REF!,0))</f>
        <v>#REF!</v>
      </c>
      <c r="U334" s="64" t="e">
        <f>INDEX(#REF!,MATCH($P334,#REF!,0))</f>
        <v>#REF!</v>
      </c>
      <c r="V334" s="64" t="e">
        <f>INDEX(#REF!,MATCH($P334,#REF!,0))</f>
        <v>#REF!</v>
      </c>
      <c r="W334" s="64" t="e">
        <f>INDEX(#REF!,MATCH($P334,#REF!,0))</f>
        <v>#REF!</v>
      </c>
      <c r="X334" s="64" t="e">
        <f>INDEX(#REF!,MATCH($P334,#REF!,0))</f>
        <v>#REF!</v>
      </c>
      <c r="Y334" s="64" t="e">
        <f>INDEX(#REF!,MATCH($P334,#REF!,0))</f>
        <v>#REF!</v>
      </c>
      <c r="Z334" s="64" t="e">
        <f>INDEX(#REF!,MATCH($P334,#REF!,0))</f>
        <v>#REF!</v>
      </c>
      <c r="AA334" s="64" t="e">
        <f>INDEX(#REF!,MATCH($P334,#REF!,0))</f>
        <v>#REF!</v>
      </c>
      <c r="AB334" s="64" t="e">
        <f>INDEX(#REF!,MATCH($P334,#REF!,0))</f>
        <v>#REF!</v>
      </c>
      <c r="AC334" s="64" t="e">
        <f>INDEX(#REF!,MATCH($P334,#REF!,0))</f>
        <v>#REF!</v>
      </c>
      <c r="AD334" s="64" t="e">
        <f>INDEX(#REF!,MATCH($P334,#REF!,0))</f>
        <v>#REF!</v>
      </c>
      <c r="AE334" s="64" t="e">
        <f>INDEX(#REF!,MATCH($P334,#REF!,0))</f>
        <v>#REF!</v>
      </c>
      <c r="AF334" s="64" t="e">
        <f>INDEX(#REF!,MATCH($P334,#REF!,0))</f>
        <v>#REF!</v>
      </c>
      <c r="AG334" s="64" t="e">
        <f>INDEX(#REF!,MATCH($P334,#REF!,0))</f>
        <v>#REF!</v>
      </c>
      <c r="AH334" s="64" t="e">
        <f>INDEX(#REF!,MATCH($P334,#REF!,0))</f>
        <v>#REF!</v>
      </c>
      <c r="AI334" s="64" t="e">
        <f>INDEX(#REF!,MATCH($P334,#REF!,0))</f>
        <v>#REF!</v>
      </c>
      <c r="AJ334" s="64" t="e">
        <f>INDEX(#REF!,MATCH(P334,#REF!,0))</f>
        <v>#REF!</v>
      </c>
      <c r="AK334" s="77" t="str">
        <f t="shared" si="152"/>
        <v>Not Available</v>
      </c>
      <c r="AL334" s="77" t="str">
        <f t="shared" si="153"/>
        <v>Not Available</v>
      </c>
      <c r="AM334" s="77" t="str">
        <f t="shared" si="154"/>
        <v>Not Available</v>
      </c>
      <c r="AN334" s="77" t="str">
        <f t="shared" si="155"/>
        <v>Not Available</v>
      </c>
      <c r="AO334" s="77" t="str">
        <f t="shared" si="156"/>
        <v>Not Available</v>
      </c>
      <c r="AP334" s="77" t="str">
        <f t="shared" si="157"/>
        <v>Not Available</v>
      </c>
      <c r="AQ334" s="77" t="str">
        <f t="shared" si="158"/>
        <v>Not Available</v>
      </c>
      <c r="AR334" s="77" t="str">
        <f t="shared" si="159"/>
        <v>Not Available</v>
      </c>
      <c r="AS334" s="77" t="str">
        <f t="shared" si="160"/>
        <v>Not Available</v>
      </c>
      <c r="AT334" s="77" t="str">
        <f t="shared" si="161"/>
        <v>Not Available</v>
      </c>
      <c r="AU334" s="77" t="str">
        <f t="shared" si="162"/>
        <v>Not Available</v>
      </c>
      <c r="AV334" s="77" t="str">
        <f t="shared" si="163"/>
        <v>Not Available</v>
      </c>
      <c r="AW334" s="77" t="str">
        <f t="shared" si="164"/>
        <v>Not Available</v>
      </c>
      <c r="AX334" s="77" t="str">
        <f t="shared" si="165"/>
        <v>Not Available</v>
      </c>
      <c r="AY334" s="77" t="str">
        <f t="shared" si="166"/>
        <v>Not Available</v>
      </c>
      <c r="AZ334" s="77" t="str">
        <f t="shared" si="167"/>
        <v>Not Available</v>
      </c>
      <c r="BA334" s="77" t="str">
        <f t="shared" si="168"/>
        <v>Not Available</v>
      </c>
      <c r="BB334" s="77" t="str">
        <f t="shared" si="169"/>
        <v>Not Available</v>
      </c>
      <c r="BC334" s="77" t="str">
        <f t="shared" si="170"/>
        <v>Not Available</v>
      </c>
      <c r="BD334" s="77" t="str">
        <f t="shared" si="171"/>
        <v>Not Available</v>
      </c>
      <c r="BE334" s="65" t="str">
        <f t="shared" si="150"/>
        <v>N/A</v>
      </c>
      <c r="BF334" s="65" t="e">
        <f t="shared" si="151"/>
        <v>#VALUE!</v>
      </c>
      <c r="BG334" s="47" t="s">
        <v>17386</v>
      </c>
      <c r="BH334" s="61" t="str">
        <f>VLOOKUP($H334,'Code Type Lookup'!$A$2:$G$17237,7,FALSE)</f>
        <v>Medicine and Surgery Services</v>
      </c>
      <c r="BI334">
        <v>36415</v>
      </c>
      <c r="BJ334">
        <v>300</v>
      </c>
      <c r="BK334" s="47"/>
    </row>
    <row r="335" spans="1:63" x14ac:dyDescent="0.3">
      <c r="B335" s="61" t="str">
        <f t="shared" si="144"/>
        <v>Clinical Laboratory &amp; Pathology Procedures-Thyroxine (thyroid chemical), free-84439</v>
      </c>
      <c r="C335" s="61" t="str">
        <f t="shared" si="145"/>
        <v>84480-0301</v>
      </c>
      <c r="D335" s="47" t="s">
        <v>627</v>
      </c>
      <c r="E335" s="47" t="s">
        <v>187</v>
      </c>
      <c r="F335" s="61" t="str">
        <f>IFERROR(VLOOKUP($H335,'Code Type Lookup'!$A$2:$F$17237,6,FALSE),G335)</f>
        <v>Clinical Laboratory &amp; Pathology Procedures</v>
      </c>
      <c r="G335" s="61" t="str">
        <f>IFERROR(VLOOKUP($H335,'Plain Language Descriptions'!$A$2:$B$4913,2,FALSE),VLOOKUP($I335,'Code Type Lookup'!$L$2:$M$48,2,FALSE))</f>
        <v>Thyroxine (thyroid chemical), free</v>
      </c>
      <c r="H335" s="62" t="s">
        <v>626</v>
      </c>
      <c r="I335" s="66" t="s">
        <v>208</v>
      </c>
      <c r="J335" s="63" t="s">
        <v>624</v>
      </c>
      <c r="K335" s="72">
        <v>157</v>
      </c>
      <c r="L335" s="61">
        <f t="shared" si="148"/>
        <v>3</v>
      </c>
      <c r="M335" s="47" t="s">
        <v>47</v>
      </c>
      <c r="N335" s="61">
        <f t="shared" si="149"/>
        <v>0</v>
      </c>
      <c r="O335" s="61" t="str">
        <f t="shared" si="146"/>
        <v>0301-84439 0301-84480</v>
      </c>
      <c r="P335" s="65" t="str">
        <f t="shared" si="147"/>
        <v>30184439</v>
      </c>
      <c r="Q335" s="64" t="e">
        <f>INDEX(#REF!,MATCH(P335,#REF!,0))</f>
        <v>#REF!</v>
      </c>
      <c r="R335" s="64" t="e">
        <f>INDEX(#REF!,MATCH($P335,#REF!,0))</f>
        <v>#REF!</v>
      </c>
      <c r="S335" s="64" t="e">
        <f>INDEX(#REF!,MATCH($P335,#REF!,0))</f>
        <v>#REF!</v>
      </c>
      <c r="T335" s="64" t="e">
        <f>INDEX(#REF!,MATCH($P335,#REF!,0))</f>
        <v>#REF!</v>
      </c>
      <c r="U335" s="64" t="e">
        <f>INDEX(#REF!,MATCH($P335,#REF!,0))</f>
        <v>#REF!</v>
      </c>
      <c r="V335" s="64" t="e">
        <f>INDEX(#REF!,MATCH($P335,#REF!,0))</f>
        <v>#REF!</v>
      </c>
      <c r="W335" s="64" t="e">
        <f>INDEX(#REF!,MATCH($P335,#REF!,0))</f>
        <v>#REF!</v>
      </c>
      <c r="X335" s="64" t="e">
        <f>INDEX(#REF!,MATCH($P335,#REF!,0))</f>
        <v>#REF!</v>
      </c>
      <c r="Y335" s="64" t="e">
        <f>INDEX(#REF!,MATCH($P335,#REF!,0))</f>
        <v>#REF!</v>
      </c>
      <c r="Z335" s="64" t="e">
        <f>INDEX(#REF!,MATCH($P335,#REF!,0))</f>
        <v>#REF!</v>
      </c>
      <c r="AA335" s="64" t="e">
        <f>INDEX(#REF!,MATCH($P335,#REF!,0))</f>
        <v>#REF!</v>
      </c>
      <c r="AB335" s="64" t="e">
        <f>INDEX(#REF!,MATCH($P335,#REF!,0))</f>
        <v>#REF!</v>
      </c>
      <c r="AC335" s="64" t="e">
        <f>INDEX(#REF!,MATCH($P335,#REF!,0))</f>
        <v>#REF!</v>
      </c>
      <c r="AD335" s="64" t="e">
        <f>INDEX(#REF!,MATCH($P335,#REF!,0))</f>
        <v>#REF!</v>
      </c>
      <c r="AE335" s="64" t="e">
        <f>INDEX(#REF!,MATCH($P335,#REF!,0))</f>
        <v>#REF!</v>
      </c>
      <c r="AF335" s="64" t="e">
        <f>INDEX(#REF!,MATCH($P335,#REF!,0))</f>
        <v>#REF!</v>
      </c>
      <c r="AG335" s="64" t="e">
        <f>INDEX(#REF!,MATCH($P335,#REF!,0))</f>
        <v>#REF!</v>
      </c>
      <c r="AH335" s="64" t="e">
        <f>INDEX(#REF!,MATCH($P335,#REF!,0))</f>
        <v>#REF!</v>
      </c>
      <c r="AI335" s="64" t="e">
        <f>INDEX(#REF!,MATCH($P335,#REF!,0))</f>
        <v>#REF!</v>
      </c>
      <c r="AJ335" s="64" t="e">
        <f>INDEX(#REF!,MATCH(P335,#REF!,0))</f>
        <v>#REF!</v>
      </c>
      <c r="AK335" s="77" t="str">
        <f t="shared" si="152"/>
        <v>Not Available</v>
      </c>
      <c r="AL335" s="77" t="str">
        <f t="shared" si="153"/>
        <v>Not Available</v>
      </c>
      <c r="AM335" s="77" t="str">
        <f t="shared" si="154"/>
        <v>Not Available</v>
      </c>
      <c r="AN335" s="77" t="str">
        <f t="shared" si="155"/>
        <v>Not Available</v>
      </c>
      <c r="AO335" s="77" t="str">
        <f t="shared" si="156"/>
        <v>Not Available</v>
      </c>
      <c r="AP335" s="77" t="str">
        <f t="shared" si="157"/>
        <v>Not Available</v>
      </c>
      <c r="AQ335" s="77" t="str">
        <f t="shared" si="158"/>
        <v>Not Available</v>
      </c>
      <c r="AR335" s="77" t="str">
        <f t="shared" si="159"/>
        <v>Not Available</v>
      </c>
      <c r="AS335" s="77" t="str">
        <f t="shared" si="160"/>
        <v>Not Available</v>
      </c>
      <c r="AT335" s="77" t="str">
        <f t="shared" si="161"/>
        <v>Not Available</v>
      </c>
      <c r="AU335" s="77" t="str">
        <f t="shared" si="162"/>
        <v>Not Available</v>
      </c>
      <c r="AV335" s="77" t="str">
        <f t="shared" si="163"/>
        <v>Not Available</v>
      </c>
      <c r="AW335" s="77" t="str">
        <f t="shared" si="164"/>
        <v>Not Available</v>
      </c>
      <c r="AX335" s="77" t="str">
        <f t="shared" si="165"/>
        <v>Not Available</v>
      </c>
      <c r="AY335" s="77" t="str">
        <f t="shared" si="166"/>
        <v>Not Available</v>
      </c>
      <c r="AZ335" s="77" t="str">
        <f t="shared" si="167"/>
        <v>Not Available</v>
      </c>
      <c r="BA335" s="77" t="str">
        <f t="shared" si="168"/>
        <v>Not Available</v>
      </c>
      <c r="BB335" s="77" t="str">
        <f t="shared" si="169"/>
        <v>Not Available</v>
      </c>
      <c r="BC335" s="77" t="str">
        <f t="shared" si="170"/>
        <v>Not Available</v>
      </c>
      <c r="BD335" s="77" t="str">
        <f t="shared" si="171"/>
        <v>Not Available</v>
      </c>
      <c r="BE335" s="65" t="str">
        <f t="shared" si="150"/>
        <v>N/A</v>
      </c>
      <c r="BF335" s="65" t="e">
        <f t="shared" si="151"/>
        <v>#VALUE!</v>
      </c>
      <c r="BG335" s="47" t="s">
        <v>26599</v>
      </c>
      <c r="BH335" s="61" t="str">
        <f>VLOOKUP($H335,'Code Type Lookup'!$A$2:$G$17237,7,FALSE)</f>
        <v>Laboratory &amp; Pathology Services</v>
      </c>
      <c r="BI335">
        <v>84439</v>
      </c>
      <c r="BJ335">
        <v>301</v>
      </c>
      <c r="BK335" s="47"/>
    </row>
    <row r="336" spans="1:63" x14ac:dyDescent="0.3">
      <c r="B336" s="61" t="str">
        <f t="shared" si="144"/>
        <v>Clinical Laboratory &amp; Pathology Procedures-Uric acid level, blood-84550</v>
      </c>
      <c r="C336" s="61" t="str">
        <f t="shared" si="145"/>
        <v>84550-0301</v>
      </c>
      <c r="D336" s="47" t="s">
        <v>31046</v>
      </c>
      <c r="E336" s="47" t="s">
        <v>171</v>
      </c>
      <c r="F336" s="61" t="str">
        <f>IFERROR(VLOOKUP($H336,'Code Type Lookup'!$A$2:$F$17237,6,FALSE),G336)</f>
        <v>Clinical Laboratory &amp; Pathology Procedures</v>
      </c>
      <c r="G336" s="61" t="str">
        <f>IFERROR(VLOOKUP($H336,'Plain Language Descriptions'!$A$2:$B$4913,2,FALSE),VLOOKUP($I336,'Code Type Lookup'!$L$2:$M$48,2,FALSE))</f>
        <v>Uric acid level, blood</v>
      </c>
      <c r="H336" s="62" t="s">
        <v>26642</v>
      </c>
      <c r="I336" s="66" t="s">
        <v>208</v>
      </c>
      <c r="J336" s="63" t="s">
        <v>31046</v>
      </c>
      <c r="K336" s="72">
        <v>110</v>
      </c>
      <c r="L336" s="61">
        <f t="shared" si="148"/>
        <v>4</v>
      </c>
      <c r="M336" s="47" t="s">
        <v>51</v>
      </c>
      <c r="N336" s="61">
        <f t="shared" si="149"/>
        <v>1</v>
      </c>
      <c r="O336" s="61" t="str">
        <f t="shared" si="146"/>
        <v>0301-84550 0301-84550</v>
      </c>
      <c r="P336" s="65" t="str">
        <f t="shared" si="147"/>
        <v>30184550</v>
      </c>
      <c r="Q336" s="64" t="e">
        <f>INDEX(#REF!,MATCH(P336,#REF!,0))</f>
        <v>#REF!</v>
      </c>
      <c r="R336" s="64" t="e">
        <f>INDEX(#REF!,MATCH($P336,#REF!,0))</f>
        <v>#REF!</v>
      </c>
      <c r="S336" s="64" t="e">
        <f>INDEX(#REF!,MATCH($P336,#REF!,0))</f>
        <v>#REF!</v>
      </c>
      <c r="T336" s="64" t="e">
        <f>INDEX(#REF!,MATCH($P336,#REF!,0))</f>
        <v>#REF!</v>
      </c>
      <c r="U336" s="64" t="e">
        <f>INDEX(#REF!,MATCH($P336,#REF!,0))</f>
        <v>#REF!</v>
      </c>
      <c r="V336" s="64" t="e">
        <f>INDEX(#REF!,MATCH($P336,#REF!,0))</f>
        <v>#REF!</v>
      </c>
      <c r="W336" s="64" t="e">
        <f>INDEX(#REF!,MATCH($P336,#REF!,0))</f>
        <v>#REF!</v>
      </c>
      <c r="X336" s="64" t="e">
        <f>INDEX(#REF!,MATCH($P336,#REF!,0))</f>
        <v>#REF!</v>
      </c>
      <c r="Y336" s="64" t="e">
        <f>INDEX(#REF!,MATCH($P336,#REF!,0))</f>
        <v>#REF!</v>
      </c>
      <c r="Z336" s="64" t="e">
        <f>INDEX(#REF!,MATCH($P336,#REF!,0))</f>
        <v>#REF!</v>
      </c>
      <c r="AA336" s="64" t="e">
        <f>INDEX(#REF!,MATCH($P336,#REF!,0))</f>
        <v>#REF!</v>
      </c>
      <c r="AB336" s="64" t="e">
        <f>INDEX(#REF!,MATCH($P336,#REF!,0))</f>
        <v>#REF!</v>
      </c>
      <c r="AC336" s="64" t="e">
        <f>INDEX(#REF!,MATCH($P336,#REF!,0))</f>
        <v>#REF!</v>
      </c>
      <c r="AD336" s="64" t="e">
        <f>INDEX(#REF!,MATCH($P336,#REF!,0))</f>
        <v>#REF!</v>
      </c>
      <c r="AE336" s="64" t="e">
        <f>INDEX(#REF!,MATCH($P336,#REF!,0))</f>
        <v>#REF!</v>
      </c>
      <c r="AF336" s="64" t="e">
        <f>INDEX(#REF!,MATCH($P336,#REF!,0))</f>
        <v>#REF!</v>
      </c>
      <c r="AG336" s="64" t="e">
        <f>INDEX(#REF!,MATCH($P336,#REF!,0))</f>
        <v>#REF!</v>
      </c>
      <c r="AH336" s="64" t="e">
        <f>INDEX(#REF!,MATCH($P336,#REF!,0))</f>
        <v>#REF!</v>
      </c>
      <c r="AI336" s="64" t="e">
        <f>INDEX(#REF!,MATCH($P336,#REF!,0))</f>
        <v>#REF!</v>
      </c>
      <c r="AJ336" s="64" t="e">
        <f>INDEX(#REF!,MATCH(P336,#REF!,0))</f>
        <v>#REF!</v>
      </c>
      <c r="AK336" s="77" t="str">
        <f t="shared" si="152"/>
        <v>Not Available</v>
      </c>
      <c r="AL336" s="77" t="str">
        <f t="shared" si="153"/>
        <v>Not Available</v>
      </c>
      <c r="AM336" s="77" t="str">
        <f t="shared" si="154"/>
        <v>Not Available</v>
      </c>
      <c r="AN336" s="77" t="str">
        <f t="shared" si="155"/>
        <v>Not Available</v>
      </c>
      <c r="AO336" s="77" t="str">
        <f t="shared" si="156"/>
        <v>Not Available</v>
      </c>
      <c r="AP336" s="77" t="str">
        <f t="shared" si="157"/>
        <v>Not Available</v>
      </c>
      <c r="AQ336" s="77" t="str">
        <f t="shared" si="158"/>
        <v>Not Available</v>
      </c>
      <c r="AR336" s="77" t="str">
        <f t="shared" si="159"/>
        <v>Not Available</v>
      </c>
      <c r="AS336" s="77" t="str">
        <f t="shared" si="160"/>
        <v>Not Available</v>
      </c>
      <c r="AT336" s="77" t="str">
        <f t="shared" si="161"/>
        <v>Not Available</v>
      </c>
      <c r="AU336" s="77" t="str">
        <f t="shared" si="162"/>
        <v>Not Available</v>
      </c>
      <c r="AV336" s="77" t="str">
        <f t="shared" si="163"/>
        <v>Not Available</v>
      </c>
      <c r="AW336" s="77" t="str">
        <f t="shared" si="164"/>
        <v>Not Available</v>
      </c>
      <c r="AX336" s="77" t="str">
        <f t="shared" si="165"/>
        <v>Not Available</v>
      </c>
      <c r="AY336" s="77" t="str">
        <f t="shared" si="166"/>
        <v>Not Available</v>
      </c>
      <c r="AZ336" s="77" t="str">
        <f t="shared" si="167"/>
        <v>Not Available</v>
      </c>
      <c r="BA336" s="77" t="str">
        <f t="shared" si="168"/>
        <v>Not Available</v>
      </c>
      <c r="BB336" s="77" t="str">
        <f t="shared" si="169"/>
        <v>Not Available</v>
      </c>
      <c r="BC336" s="77" t="str">
        <f t="shared" si="170"/>
        <v>Not Available</v>
      </c>
      <c r="BD336" s="77" t="str">
        <f t="shared" si="171"/>
        <v>Not Available</v>
      </c>
      <c r="BE336" s="65">
        <f t="shared" si="150"/>
        <v>6</v>
      </c>
      <c r="BF336" s="65">
        <f t="shared" si="151"/>
        <v>2</v>
      </c>
      <c r="BG336" s="47" t="s">
        <v>26643</v>
      </c>
      <c r="BH336" s="61" t="str">
        <f>VLOOKUP($H336,'Code Type Lookup'!$A$2:$G$17237,7,FALSE)</f>
        <v>Laboratory &amp; Pathology Services</v>
      </c>
      <c r="BI336">
        <v>84550</v>
      </c>
      <c r="BJ336">
        <v>301</v>
      </c>
      <c r="BK336" s="47"/>
    </row>
    <row r="337" spans="2:63" x14ac:dyDescent="0.3">
      <c r="B337" s="61" t="str">
        <f t="shared" si="144"/>
        <v>Clinical Laboratory &amp; Pathology Procedures-Lactate dehydrogenase (enzyme) level-83615</v>
      </c>
      <c r="C337" s="61" t="str">
        <f t="shared" si="145"/>
        <v>84550-0301</v>
      </c>
      <c r="D337" s="47" t="s">
        <v>31046</v>
      </c>
      <c r="E337" s="47" t="s">
        <v>187</v>
      </c>
      <c r="F337" s="61" t="str">
        <f>IFERROR(VLOOKUP($H337,'Code Type Lookup'!$A$2:$F$17237,6,FALSE),G337)</f>
        <v>Clinical Laboratory &amp; Pathology Procedures</v>
      </c>
      <c r="G337" s="61" t="str">
        <f>IFERROR(VLOOKUP($H337,'Plain Language Descriptions'!$A$2:$B$4913,2,FALSE),VLOOKUP($I337,'Code Type Lookup'!$L$2:$M$48,2,FALSE))</f>
        <v>Lactate dehydrogenase (enzyme) level</v>
      </c>
      <c r="H337" s="62" t="s">
        <v>594</v>
      </c>
      <c r="I337" s="66" t="s">
        <v>208</v>
      </c>
      <c r="J337" s="63" t="s">
        <v>592</v>
      </c>
      <c r="K337" s="72">
        <v>99</v>
      </c>
      <c r="L337" s="61">
        <f t="shared" si="148"/>
        <v>4</v>
      </c>
      <c r="M337" s="47" t="s">
        <v>47</v>
      </c>
      <c r="N337" s="61">
        <f t="shared" si="149"/>
        <v>0</v>
      </c>
      <c r="O337" s="61" t="str">
        <f t="shared" si="146"/>
        <v>0301-83615 0301-84550</v>
      </c>
      <c r="P337" s="65" t="str">
        <f t="shared" si="147"/>
        <v>30183615</v>
      </c>
      <c r="Q337" s="64" t="e">
        <f>INDEX(#REF!,MATCH(P337,#REF!,0))</f>
        <v>#REF!</v>
      </c>
      <c r="R337" s="64" t="e">
        <f>INDEX(#REF!,MATCH($P337,#REF!,0))</f>
        <v>#REF!</v>
      </c>
      <c r="S337" s="64" t="e">
        <f>INDEX(#REF!,MATCH($P337,#REF!,0))</f>
        <v>#REF!</v>
      </c>
      <c r="T337" s="64" t="e">
        <f>INDEX(#REF!,MATCH($P337,#REF!,0))</f>
        <v>#REF!</v>
      </c>
      <c r="U337" s="64" t="e">
        <f>INDEX(#REF!,MATCH($P337,#REF!,0))</f>
        <v>#REF!</v>
      </c>
      <c r="V337" s="64" t="e">
        <f>INDEX(#REF!,MATCH($P337,#REF!,0))</f>
        <v>#REF!</v>
      </c>
      <c r="W337" s="64" t="e">
        <f>INDEX(#REF!,MATCH($P337,#REF!,0))</f>
        <v>#REF!</v>
      </c>
      <c r="X337" s="64" t="e">
        <f>INDEX(#REF!,MATCH($P337,#REF!,0))</f>
        <v>#REF!</v>
      </c>
      <c r="Y337" s="64" t="e">
        <f>INDEX(#REF!,MATCH($P337,#REF!,0))</f>
        <v>#REF!</v>
      </c>
      <c r="Z337" s="64" t="e">
        <f>INDEX(#REF!,MATCH($P337,#REF!,0))</f>
        <v>#REF!</v>
      </c>
      <c r="AA337" s="64" t="e">
        <f>INDEX(#REF!,MATCH($P337,#REF!,0))</f>
        <v>#REF!</v>
      </c>
      <c r="AB337" s="64" t="e">
        <f>INDEX(#REF!,MATCH($P337,#REF!,0))</f>
        <v>#REF!</v>
      </c>
      <c r="AC337" s="64" t="e">
        <f>INDEX(#REF!,MATCH($P337,#REF!,0))</f>
        <v>#REF!</v>
      </c>
      <c r="AD337" s="64" t="e">
        <f>INDEX(#REF!,MATCH($P337,#REF!,0))</f>
        <v>#REF!</v>
      </c>
      <c r="AE337" s="64" t="e">
        <f>INDEX(#REF!,MATCH($P337,#REF!,0))</f>
        <v>#REF!</v>
      </c>
      <c r="AF337" s="64" t="e">
        <f>INDEX(#REF!,MATCH($P337,#REF!,0))</f>
        <v>#REF!</v>
      </c>
      <c r="AG337" s="64" t="e">
        <f>INDEX(#REF!,MATCH($P337,#REF!,0))</f>
        <v>#REF!</v>
      </c>
      <c r="AH337" s="64" t="e">
        <f>INDEX(#REF!,MATCH($P337,#REF!,0))</f>
        <v>#REF!</v>
      </c>
      <c r="AI337" s="64" t="e">
        <f>INDEX(#REF!,MATCH($P337,#REF!,0))</f>
        <v>#REF!</v>
      </c>
      <c r="AJ337" s="64" t="e">
        <f>INDEX(#REF!,MATCH(P337,#REF!,0))</f>
        <v>#REF!</v>
      </c>
      <c r="AK337" s="77" t="str">
        <f t="shared" si="152"/>
        <v>Not Available</v>
      </c>
      <c r="AL337" s="77" t="str">
        <f t="shared" si="153"/>
        <v>Not Available</v>
      </c>
      <c r="AM337" s="77" t="str">
        <f t="shared" si="154"/>
        <v>Not Available</v>
      </c>
      <c r="AN337" s="77" t="str">
        <f t="shared" si="155"/>
        <v>Not Available</v>
      </c>
      <c r="AO337" s="77" t="str">
        <f t="shared" si="156"/>
        <v>Not Available</v>
      </c>
      <c r="AP337" s="77" t="str">
        <f t="shared" si="157"/>
        <v>Not Available</v>
      </c>
      <c r="AQ337" s="77" t="str">
        <f t="shared" si="158"/>
        <v>Not Available</v>
      </c>
      <c r="AR337" s="77" t="str">
        <f t="shared" si="159"/>
        <v>Not Available</v>
      </c>
      <c r="AS337" s="77" t="str">
        <f t="shared" si="160"/>
        <v>Not Available</v>
      </c>
      <c r="AT337" s="77" t="str">
        <f t="shared" si="161"/>
        <v>Not Available</v>
      </c>
      <c r="AU337" s="77" t="str">
        <f t="shared" si="162"/>
        <v>Not Available</v>
      </c>
      <c r="AV337" s="77" t="str">
        <f t="shared" si="163"/>
        <v>Not Available</v>
      </c>
      <c r="AW337" s="77" t="str">
        <f t="shared" si="164"/>
        <v>Not Available</v>
      </c>
      <c r="AX337" s="77" t="str">
        <f t="shared" si="165"/>
        <v>Not Available</v>
      </c>
      <c r="AY337" s="77" t="str">
        <f t="shared" si="166"/>
        <v>Not Available</v>
      </c>
      <c r="AZ337" s="77" t="str">
        <f t="shared" si="167"/>
        <v>Not Available</v>
      </c>
      <c r="BA337" s="77" t="str">
        <f t="shared" si="168"/>
        <v>Not Available</v>
      </c>
      <c r="BB337" s="77" t="str">
        <f t="shared" si="169"/>
        <v>Not Available</v>
      </c>
      <c r="BC337" s="77" t="str">
        <f t="shared" si="170"/>
        <v>Not Available</v>
      </c>
      <c r="BD337" s="77" t="str">
        <f t="shared" si="171"/>
        <v>Not Available</v>
      </c>
      <c r="BE337" s="65" t="str">
        <f t="shared" si="150"/>
        <v>N/A</v>
      </c>
      <c r="BF337" s="65" t="e">
        <f t="shared" si="151"/>
        <v>#VALUE!</v>
      </c>
      <c r="BG337" s="47" t="s">
        <v>26344</v>
      </c>
      <c r="BH337" s="61" t="str">
        <f>VLOOKUP($H337,'Code Type Lookup'!$A$2:$G$17237,7,FALSE)</f>
        <v>Laboratory &amp; Pathology Services</v>
      </c>
      <c r="BI337">
        <v>83615</v>
      </c>
      <c r="BJ337">
        <v>301</v>
      </c>
      <c r="BK337" s="47"/>
    </row>
    <row r="338" spans="2:63" x14ac:dyDescent="0.3">
      <c r="B338" s="61" t="str">
        <f t="shared" si="144"/>
        <v>Clinical Laboratory &amp; Pathology Procedures-Blood test, comprehensive group of blood chemicals-80053</v>
      </c>
      <c r="C338" s="61" t="str">
        <f t="shared" si="145"/>
        <v>84550-0301</v>
      </c>
      <c r="D338" s="47" t="s">
        <v>31046</v>
      </c>
      <c r="E338" s="47" t="s">
        <v>187</v>
      </c>
      <c r="F338" s="61" t="str">
        <f>IFERROR(VLOOKUP($H338,'Code Type Lookup'!$A$2:$F$17237,6,FALSE),G338)</f>
        <v>Clinical Laboratory &amp; Pathology Procedures</v>
      </c>
      <c r="G338" s="61" t="str">
        <f>IFERROR(VLOOKUP($H338,'Plain Language Descriptions'!$A$2:$B$4913,2,FALSE),VLOOKUP($I338,'Code Type Lookup'!$L$2:$M$48,2,FALSE))</f>
        <v>Blood test, comprehensive group of blood chemicals</v>
      </c>
      <c r="H338" s="62" t="s">
        <v>315</v>
      </c>
      <c r="I338" s="66" t="s">
        <v>208</v>
      </c>
      <c r="J338" s="63" t="s">
        <v>316</v>
      </c>
      <c r="K338" s="72">
        <v>583</v>
      </c>
      <c r="L338" s="61">
        <f t="shared" si="148"/>
        <v>4</v>
      </c>
      <c r="M338" s="47" t="s">
        <v>47</v>
      </c>
      <c r="N338" s="61">
        <f t="shared" si="149"/>
        <v>0</v>
      </c>
      <c r="O338" s="61" t="str">
        <f t="shared" si="146"/>
        <v>0301-80053 0301-84550</v>
      </c>
      <c r="P338" s="65" t="str">
        <f t="shared" si="147"/>
        <v>30180053</v>
      </c>
      <c r="Q338" s="64" t="e">
        <f>INDEX(#REF!,MATCH(P338,#REF!,0))</f>
        <v>#REF!</v>
      </c>
      <c r="R338" s="64" t="e">
        <f>INDEX(#REF!,MATCH($P338,#REF!,0))</f>
        <v>#REF!</v>
      </c>
      <c r="S338" s="64" t="e">
        <f>INDEX(#REF!,MATCH($P338,#REF!,0))</f>
        <v>#REF!</v>
      </c>
      <c r="T338" s="64" t="e">
        <f>INDEX(#REF!,MATCH($P338,#REF!,0))</f>
        <v>#REF!</v>
      </c>
      <c r="U338" s="64" t="e">
        <f>INDEX(#REF!,MATCH($P338,#REF!,0))</f>
        <v>#REF!</v>
      </c>
      <c r="V338" s="64" t="e">
        <f>INDEX(#REF!,MATCH($P338,#REF!,0))</f>
        <v>#REF!</v>
      </c>
      <c r="W338" s="64" t="e">
        <f>INDEX(#REF!,MATCH($P338,#REF!,0))</f>
        <v>#REF!</v>
      </c>
      <c r="X338" s="64" t="e">
        <f>INDEX(#REF!,MATCH($P338,#REF!,0))</f>
        <v>#REF!</v>
      </c>
      <c r="Y338" s="64" t="e">
        <f>INDEX(#REF!,MATCH($P338,#REF!,0))</f>
        <v>#REF!</v>
      </c>
      <c r="Z338" s="64" t="e">
        <f>INDEX(#REF!,MATCH($P338,#REF!,0))</f>
        <v>#REF!</v>
      </c>
      <c r="AA338" s="64" t="e">
        <f>INDEX(#REF!,MATCH($P338,#REF!,0))</f>
        <v>#REF!</v>
      </c>
      <c r="AB338" s="64" t="e">
        <f>INDEX(#REF!,MATCH($P338,#REF!,0))</f>
        <v>#REF!</v>
      </c>
      <c r="AC338" s="64" t="e">
        <f>INDEX(#REF!,MATCH($P338,#REF!,0))</f>
        <v>#REF!</v>
      </c>
      <c r="AD338" s="64" t="e">
        <f>INDEX(#REF!,MATCH($P338,#REF!,0))</f>
        <v>#REF!</v>
      </c>
      <c r="AE338" s="64" t="e">
        <f>INDEX(#REF!,MATCH($P338,#REF!,0))</f>
        <v>#REF!</v>
      </c>
      <c r="AF338" s="64" t="e">
        <f>INDEX(#REF!,MATCH($P338,#REF!,0))</f>
        <v>#REF!</v>
      </c>
      <c r="AG338" s="64" t="e">
        <f>INDEX(#REF!,MATCH($P338,#REF!,0))</f>
        <v>#REF!</v>
      </c>
      <c r="AH338" s="64" t="e">
        <f>INDEX(#REF!,MATCH($P338,#REF!,0))</f>
        <v>#REF!</v>
      </c>
      <c r="AI338" s="64" t="e">
        <f>INDEX(#REF!,MATCH($P338,#REF!,0))</f>
        <v>#REF!</v>
      </c>
      <c r="AJ338" s="64" t="e">
        <f>INDEX(#REF!,MATCH(P338,#REF!,0))</f>
        <v>#REF!</v>
      </c>
      <c r="AK338" s="77" t="str">
        <f t="shared" si="152"/>
        <v>Not Available</v>
      </c>
      <c r="AL338" s="77" t="str">
        <f t="shared" si="153"/>
        <v>Not Available</v>
      </c>
      <c r="AM338" s="77" t="str">
        <f t="shared" si="154"/>
        <v>Not Available</v>
      </c>
      <c r="AN338" s="77" t="str">
        <f t="shared" si="155"/>
        <v>Not Available</v>
      </c>
      <c r="AO338" s="77" t="str">
        <f t="shared" si="156"/>
        <v>Not Available</v>
      </c>
      <c r="AP338" s="77" t="str">
        <f t="shared" si="157"/>
        <v>Not Available</v>
      </c>
      <c r="AQ338" s="77" t="str">
        <f t="shared" si="158"/>
        <v>Not Available</v>
      </c>
      <c r="AR338" s="77" t="str">
        <f t="shared" si="159"/>
        <v>Not Available</v>
      </c>
      <c r="AS338" s="77" t="str">
        <f t="shared" si="160"/>
        <v>Not Available</v>
      </c>
      <c r="AT338" s="77" t="str">
        <f t="shared" si="161"/>
        <v>Not Available</v>
      </c>
      <c r="AU338" s="77" t="str">
        <f t="shared" si="162"/>
        <v>Not Available</v>
      </c>
      <c r="AV338" s="77" t="str">
        <f t="shared" si="163"/>
        <v>Not Available</v>
      </c>
      <c r="AW338" s="77" t="str">
        <f t="shared" si="164"/>
        <v>Not Available</v>
      </c>
      <c r="AX338" s="77" t="str">
        <f t="shared" si="165"/>
        <v>Not Available</v>
      </c>
      <c r="AY338" s="77" t="str">
        <f t="shared" si="166"/>
        <v>Not Available</v>
      </c>
      <c r="AZ338" s="77" t="str">
        <f t="shared" si="167"/>
        <v>Not Available</v>
      </c>
      <c r="BA338" s="77" t="str">
        <f t="shared" si="168"/>
        <v>Not Available</v>
      </c>
      <c r="BB338" s="77" t="str">
        <f t="shared" si="169"/>
        <v>Not Available</v>
      </c>
      <c r="BC338" s="77" t="str">
        <f t="shared" si="170"/>
        <v>Not Available</v>
      </c>
      <c r="BD338" s="77" t="str">
        <f t="shared" si="171"/>
        <v>Not Available</v>
      </c>
      <c r="BE338" s="65" t="str">
        <f t="shared" si="150"/>
        <v>N/A</v>
      </c>
      <c r="BF338" s="65" t="e">
        <f t="shared" si="151"/>
        <v>#VALUE!</v>
      </c>
      <c r="BG338" s="47" t="s">
        <v>25126</v>
      </c>
      <c r="BH338" s="61" t="str">
        <f>VLOOKUP($H338,'Code Type Lookup'!$A$2:$G$17237,7,FALSE)</f>
        <v>Laboratory &amp; Pathology Services</v>
      </c>
      <c r="BI338">
        <v>80053</v>
      </c>
      <c r="BJ338">
        <v>301</v>
      </c>
      <c r="BK338" s="47"/>
    </row>
    <row r="339" spans="2:63" x14ac:dyDescent="0.3">
      <c r="B339" s="61" t="str">
        <f t="shared" si="144"/>
        <v>Clinical Laboratory &amp; Pathology Procedures-Complete blood cell count (red cells, white blood cell, platelets), automated test and automated differential white blood cell count-85025</v>
      </c>
      <c r="C339" s="61" t="str">
        <f t="shared" si="145"/>
        <v>84550-0301</v>
      </c>
      <c r="D339" s="47" t="s">
        <v>31046</v>
      </c>
      <c r="E339" s="47" t="s">
        <v>187</v>
      </c>
      <c r="F339" s="61" t="str">
        <f>IFERROR(VLOOKUP($H339,'Code Type Lookup'!$A$2:$F$17237,6,FALSE),G339)</f>
        <v>Clinical Laboratory &amp; Pathology Procedures</v>
      </c>
      <c r="G339" s="61" t="str">
        <f>IFERROR(VLOOKUP($H339,'Plain Language Descriptions'!$A$2:$B$4913,2,FALSE),VLOOKUP($I339,'Code Type Lookup'!$L$2:$M$48,2,FALSE))</f>
        <v>Complete blood cell count (red cells, white blood cell, platelets), automated test and automated differential white blood cell count</v>
      </c>
      <c r="H339" s="62" t="s">
        <v>210</v>
      </c>
      <c r="I339" s="66" t="s">
        <v>211</v>
      </c>
      <c r="J339" s="63" t="s">
        <v>67</v>
      </c>
      <c r="K339" s="72">
        <v>161</v>
      </c>
      <c r="L339" s="61">
        <f t="shared" si="148"/>
        <v>4</v>
      </c>
      <c r="M339" s="47" t="s">
        <v>47</v>
      </c>
      <c r="N339" s="61">
        <f t="shared" si="149"/>
        <v>0</v>
      </c>
      <c r="O339" s="61" t="str">
        <f t="shared" si="146"/>
        <v>0305-85025 0301-84550</v>
      </c>
      <c r="P339" s="65" t="str">
        <f t="shared" si="147"/>
        <v>30585025</v>
      </c>
      <c r="Q339" s="64" t="e">
        <f>INDEX(#REF!,MATCH(P339,#REF!,0))</f>
        <v>#REF!</v>
      </c>
      <c r="R339" s="64" t="e">
        <f>INDEX(#REF!,MATCH($P339,#REF!,0))</f>
        <v>#REF!</v>
      </c>
      <c r="S339" s="64" t="e">
        <f>INDEX(#REF!,MATCH($P339,#REF!,0))</f>
        <v>#REF!</v>
      </c>
      <c r="T339" s="64" t="e">
        <f>INDEX(#REF!,MATCH($P339,#REF!,0))</f>
        <v>#REF!</v>
      </c>
      <c r="U339" s="64" t="e">
        <f>INDEX(#REF!,MATCH($P339,#REF!,0))</f>
        <v>#REF!</v>
      </c>
      <c r="V339" s="64" t="e">
        <f>INDEX(#REF!,MATCH($P339,#REF!,0))</f>
        <v>#REF!</v>
      </c>
      <c r="W339" s="64" t="e">
        <f>INDEX(#REF!,MATCH($P339,#REF!,0))</f>
        <v>#REF!</v>
      </c>
      <c r="X339" s="64" t="e">
        <f>INDEX(#REF!,MATCH($P339,#REF!,0))</f>
        <v>#REF!</v>
      </c>
      <c r="Y339" s="64" t="e">
        <f>INDEX(#REF!,MATCH($P339,#REF!,0))</f>
        <v>#REF!</v>
      </c>
      <c r="Z339" s="64" t="e">
        <f>INDEX(#REF!,MATCH($P339,#REF!,0))</f>
        <v>#REF!</v>
      </c>
      <c r="AA339" s="64" t="e">
        <f>INDEX(#REF!,MATCH($P339,#REF!,0))</f>
        <v>#REF!</v>
      </c>
      <c r="AB339" s="64" t="e">
        <f>INDEX(#REF!,MATCH($P339,#REF!,0))</f>
        <v>#REF!</v>
      </c>
      <c r="AC339" s="64" t="e">
        <f>INDEX(#REF!,MATCH($P339,#REF!,0))</f>
        <v>#REF!</v>
      </c>
      <c r="AD339" s="64" t="e">
        <f>INDEX(#REF!,MATCH($P339,#REF!,0))</f>
        <v>#REF!</v>
      </c>
      <c r="AE339" s="64" t="e">
        <f>INDEX(#REF!,MATCH($P339,#REF!,0))</f>
        <v>#REF!</v>
      </c>
      <c r="AF339" s="64" t="e">
        <f>INDEX(#REF!,MATCH($P339,#REF!,0))</f>
        <v>#REF!</v>
      </c>
      <c r="AG339" s="64" t="e">
        <f>INDEX(#REF!,MATCH($P339,#REF!,0))</f>
        <v>#REF!</v>
      </c>
      <c r="AH339" s="64" t="e">
        <f>INDEX(#REF!,MATCH($P339,#REF!,0))</f>
        <v>#REF!</v>
      </c>
      <c r="AI339" s="64" t="e">
        <f>INDEX(#REF!,MATCH($P339,#REF!,0))</f>
        <v>#REF!</v>
      </c>
      <c r="AJ339" s="64" t="e">
        <f>INDEX(#REF!,MATCH(P339,#REF!,0))</f>
        <v>#REF!</v>
      </c>
      <c r="AK339" s="77" t="str">
        <f t="shared" si="152"/>
        <v>Not Available</v>
      </c>
      <c r="AL339" s="77" t="str">
        <f t="shared" si="153"/>
        <v>Not Available</v>
      </c>
      <c r="AM339" s="77" t="str">
        <f t="shared" si="154"/>
        <v>Not Available</v>
      </c>
      <c r="AN339" s="77" t="str">
        <f t="shared" si="155"/>
        <v>Not Available</v>
      </c>
      <c r="AO339" s="77" t="str">
        <f t="shared" si="156"/>
        <v>Not Available</v>
      </c>
      <c r="AP339" s="77" t="str">
        <f t="shared" si="157"/>
        <v>Not Available</v>
      </c>
      <c r="AQ339" s="77" t="str">
        <f t="shared" si="158"/>
        <v>Not Available</v>
      </c>
      <c r="AR339" s="77" t="str">
        <f t="shared" si="159"/>
        <v>Not Available</v>
      </c>
      <c r="AS339" s="77" t="str">
        <f t="shared" si="160"/>
        <v>Not Available</v>
      </c>
      <c r="AT339" s="77" t="str">
        <f t="shared" si="161"/>
        <v>Not Available</v>
      </c>
      <c r="AU339" s="77" t="str">
        <f t="shared" si="162"/>
        <v>Not Available</v>
      </c>
      <c r="AV339" s="77" t="str">
        <f t="shared" si="163"/>
        <v>Not Available</v>
      </c>
      <c r="AW339" s="77" t="str">
        <f t="shared" si="164"/>
        <v>Not Available</v>
      </c>
      <c r="AX339" s="77" t="str">
        <f t="shared" si="165"/>
        <v>Not Available</v>
      </c>
      <c r="AY339" s="77" t="str">
        <f t="shared" si="166"/>
        <v>Not Available</v>
      </c>
      <c r="AZ339" s="77" t="str">
        <f t="shared" si="167"/>
        <v>Not Available</v>
      </c>
      <c r="BA339" s="77" t="str">
        <f t="shared" si="168"/>
        <v>Not Available</v>
      </c>
      <c r="BB339" s="77" t="str">
        <f t="shared" si="169"/>
        <v>Not Available</v>
      </c>
      <c r="BC339" s="77" t="str">
        <f t="shared" si="170"/>
        <v>Not Available</v>
      </c>
      <c r="BD339" s="77" t="str">
        <f t="shared" si="171"/>
        <v>Not Available</v>
      </c>
      <c r="BE339" s="65" t="str">
        <f t="shared" si="150"/>
        <v>N/A</v>
      </c>
      <c r="BF339" s="65" t="e">
        <f t="shared" si="151"/>
        <v>#VALUE!</v>
      </c>
      <c r="BG339" s="47" t="s">
        <v>26695</v>
      </c>
      <c r="BH339" s="61" t="str">
        <f>VLOOKUP($H339,'Code Type Lookup'!$A$2:$G$17237,7,FALSE)</f>
        <v>Laboratory &amp; Pathology Services</v>
      </c>
      <c r="BI339">
        <v>85025</v>
      </c>
      <c r="BJ339">
        <v>305</v>
      </c>
      <c r="BK339" s="47"/>
    </row>
    <row r="340" spans="2:63" x14ac:dyDescent="0.3">
      <c r="B340" s="61" t="str">
        <f t="shared" si="144"/>
        <v>Clinical Laboratory &amp; Pathology Procedures-Lab Test Urine for Metabolism Process-84585</v>
      </c>
      <c r="C340" s="61" t="str">
        <f t="shared" si="145"/>
        <v>84585-0301</v>
      </c>
      <c r="D340" s="47" t="s">
        <v>33879</v>
      </c>
      <c r="E340" s="47" t="s">
        <v>171</v>
      </c>
      <c r="F340" s="61" t="str">
        <f>IFERROR(VLOOKUP($H340,'Code Type Lookup'!$A$2:$F$17237,6,FALSE),G340)</f>
        <v>Clinical Laboratory &amp; Pathology Procedures</v>
      </c>
      <c r="G340" s="61" t="str">
        <f>IFERROR(VLOOKUP($H340,'Plain Language Descriptions'!$A$2:$B$4913,2,FALSE),VLOOKUP($I340,'Code Type Lookup'!$L$2:$M$48,2,FALSE))</f>
        <v>Lab Test Urine for Metabolism Process</v>
      </c>
      <c r="H340" s="62" t="s">
        <v>26653</v>
      </c>
      <c r="I340" s="66" t="s">
        <v>208</v>
      </c>
      <c r="J340" s="63" t="s">
        <v>33879</v>
      </c>
      <c r="K340" s="72">
        <v>113</v>
      </c>
      <c r="L340" s="61">
        <f t="shared" si="148"/>
        <v>3</v>
      </c>
      <c r="M340" s="47" t="s">
        <v>51</v>
      </c>
      <c r="N340" s="61">
        <f t="shared" si="149"/>
        <v>1</v>
      </c>
      <c r="O340" s="61" t="str">
        <f t="shared" si="146"/>
        <v>0301-84585 0301-84585</v>
      </c>
      <c r="P340" s="65" t="str">
        <f t="shared" si="147"/>
        <v>30184585</v>
      </c>
      <c r="Q340" s="64" t="e">
        <f>INDEX(#REF!,MATCH(P340,#REF!,0))</f>
        <v>#REF!</v>
      </c>
      <c r="R340" s="64" t="e">
        <f>INDEX(#REF!,MATCH($P340,#REF!,0))</f>
        <v>#REF!</v>
      </c>
      <c r="S340" s="64" t="e">
        <f>INDEX(#REF!,MATCH($P340,#REF!,0))</f>
        <v>#REF!</v>
      </c>
      <c r="T340" s="64" t="e">
        <f>INDEX(#REF!,MATCH($P340,#REF!,0))</f>
        <v>#REF!</v>
      </c>
      <c r="U340" s="64" t="e">
        <f>INDEX(#REF!,MATCH($P340,#REF!,0))</f>
        <v>#REF!</v>
      </c>
      <c r="V340" s="64" t="e">
        <f>INDEX(#REF!,MATCH($P340,#REF!,0))</f>
        <v>#REF!</v>
      </c>
      <c r="W340" s="64" t="e">
        <f>INDEX(#REF!,MATCH($P340,#REF!,0))</f>
        <v>#REF!</v>
      </c>
      <c r="X340" s="64" t="e">
        <f>INDEX(#REF!,MATCH($P340,#REF!,0))</f>
        <v>#REF!</v>
      </c>
      <c r="Y340" s="64" t="e">
        <f>INDEX(#REF!,MATCH($P340,#REF!,0))</f>
        <v>#REF!</v>
      </c>
      <c r="Z340" s="64" t="e">
        <f>INDEX(#REF!,MATCH($P340,#REF!,0))</f>
        <v>#REF!</v>
      </c>
      <c r="AA340" s="64" t="e">
        <f>INDEX(#REF!,MATCH($P340,#REF!,0))</f>
        <v>#REF!</v>
      </c>
      <c r="AB340" s="64" t="e">
        <f>INDEX(#REF!,MATCH($P340,#REF!,0))</f>
        <v>#REF!</v>
      </c>
      <c r="AC340" s="64" t="e">
        <f>INDEX(#REF!,MATCH($P340,#REF!,0))</f>
        <v>#REF!</v>
      </c>
      <c r="AD340" s="64" t="e">
        <f>INDEX(#REF!,MATCH($P340,#REF!,0))</f>
        <v>#REF!</v>
      </c>
      <c r="AE340" s="64" t="e">
        <f>INDEX(#REF!,MATCH($P340,#REF!,0))</f>
        <v>#REF!</v>
      </c>
      <c r="AF340" s="64" t="e">
        <f>INDEX(#REF!,MATCH($P340,#REF!,0))</f>
        <v>#REF!</v>
      </c>
      <c r="AG340" s="64" t="e">
        <f>INDEX(#REF!,MATCH($P340,#REF!,0))</f>
        <v>#REF!</v>
      </c>
      <c r="AH340" s="64" t="e">
        <f>INDEX(#REF!,MATCH($P340,#REF!,0))</f>
        <v>#REF!</v>
      </c>
      <c r="AI340" s="64" t="e">
        <f>INDEX(#REF!,MATCH($P340,#REF!,0))</f>
        <v>#REF!</v>
      </c>
      <c r="AJ340" s="64" t="e">
        <f>INDEX(#REF!,MATCH(P340,#REF!,0))</f>
        <v>#REF!</v>
      </c>
      <c r="AK340" s="77" t="str">
        <f t="shared" si="152"/>
        <v>Not Available</v>
      </c>
      <c r="AL340" s="77" t="str">
        <f t="shared" si="153"/>
        <v>Not Available</v>
      </c>
      <c r="AM340" s="77" t="str">
        <f t="shared" si="154"/>
        <v>Not Available</v>
      </c>
      <c r="AN340" s="77" t="str">
        <f t="shared" si="155"/>
        <v>Not Available</v>
      </c>
      <c r="AO340" s="77" t="str">
        <f t="shared" si="156"/>
        <v>Not Available</v>
      </c>
      <c r="AP340" s="77" t="str">
        <f t="shared" si="157"/>
        <v>Not Available</v>
      </c>
      <c r="AQ340" s="77" t="str">
        <f t="shared" si="158"/>
        <v>Not Available</v>
      </c>
      <c r="AR340" s="77" t="str">
        <f t="shared" si="159"/>
        <v>Not Available</v>
      </c>
      <c r="AS340" s="77" t="str">
        <f t="shared" si="160"/>
        <v>Not Available</v>
      </c>
      <c r="AT340" s="77" t="str">
        <f t="shared" si="161"/>
        <v>Not Available</v>
      </c>
      <c r="AU340" s="77" t="str">
        <f t="shared" si="162"/>
        <v>Not Available</v>
      </c>
      <c r="AV340" s="77" t="str">
        <f t="shared" si="163"/>
        <v>Not Available</v>
      </c>
      <c r="AW340" s="77" t="str">
        <f t="shared" si="164"/>
        <v>Not Available</v>
      </c>
      <c r="AX340" s="77" t="str">
        <f t="shared" si="165"/>
        <v>Not Available</v>
      </c>
      <c r="AY340" s="77" t="str">
        <f t="shared" si="166"/>
        <v>Not Available</v>
      </c>
      <c r="AZ340" s="77" t="str">
        <f t="shared" si="167"/>
        <v>Not Available</v>
      </c>
      <c r="BA340" s="77" t="str">
        <f t="shared" si="168"/>
        <v>Not Available</v>
      </c>
      <c r="BB340" s="77" t="str">
        <f t="shared" si="169"/>
        <v>Not Available</v>
      </c>
      <c r="BC340" s="77" t="str">
        <f t="shared" si="170"/>
        <v>Not Available</v>
      </c>
      <c r="BD340" s="77" t="str">
        <f t="shared" si="171"/>
        <v>Not Available</v>
      </c>
      <c r="BE340" s="65">
        <f t="shared" si="150"/>
        <v>5</v>
      </c>
      <c r="BF340" s="65">
        <f t="shared" si="151"/>
        <v>2</v>
      </c>
      <c r="BG340" s="47" t="s">
        <v>26654</v>
      </c>
      <c r="BH340" s="61" t="str">
        <f>VLOOKUP($H340,'Code Type Lookup'!$A$2:$G$17237,7,FALSE)</f>
        <v>Laboratory &amp; Pathology Services</v>
      </c>
      <c r="BI340">
        <v>84585</v>
      </c>
      <c r="BJ340">
        <v>301</v>
      </c>
      <c r="BK340" s="47"/>
    </row>
    <row r="341" spans="2:63" x14ac:dyDescent="0.3">
      <c r="B341" s="61" t="str">
        <f t="shared" si="144"/>
        <v>Clinical Laboratory &amp; Pathology Procedures-Creatinine level to test for kidney function or muscle injury-82570</v>
      </c>
      <c r="C341" s="61" t="str">
        <f t="shared" si="145"/>
        <v>84585-0301</v>
      </c>
      <c r="D341" s="47" t="s">
        <v>33879</v>
      </c>
      <c r="E341" s="47" t="s">
        <v>187</v>
      </c>
      <c r="F341" s="61" t="str">
        <f>IFERROR(VLOOKUP($H341,'Code Type Lookup'!$A$2:$F$17237,6,FALSE),G341)</f>
        <v>Clinical Laboratory &amp; Pathology Procedures</v>
      </c>
      <c r="G341" s="61" t="str">
        <f>IFERROR(VLOOKUP($H341,'Plain Language Descriptions'!$A$2:$B$4913,2,FALSE),VLOOKUP($I341,'Code Type Lookup'!$L$2:$M$48,2,FALSE))</f>
        <v>Creatinine level to test for kidney function or muscle injury</v>
      </c>
      <c r="H341" s="62" t="s">
        <v>26117</v>
      </c>
      <c r="I341" s="66" t="s">
        <v>208</v>
      </c>
      <c r="J341" s="63" t="s">
        <v>31036</v>
      </c>
      <c r="K341" s="72">
        <v>81</v>
      </c>
      <c r="L341" s="61">
        <f t="shared" si="148"/>
        <v>3</v>
      </c>
      <c r="M341" s="47" t="s">
        <v>47</v>
      </c>
      <c r="N341" s="61">
        <f t="shared" si="149"/>
        <v>0</v>
      </c>
      <c r="O341" s="61" t="str">
        <f t="shared" si="146"/>
        <v>0301-82570 0301-84585</v>
      </c>
      <c r="P341" s="65" t="str">
        <f t="shared" si="147"/>
        <v>30182570</v>
      </c>
      <c r="Q341" s="64" t="e">
        <f>INDEX(#REF!,MATCH(P341,#REF!,0))</f>
        <v>#REF!</v>
      </c>
      <c r="R341" s="64" t="e">
        <f>INDEX(#REF!,MATCH($P341,#REF!,0))</f>
        <v>#REF!</v>
      </c>
      <c r="S341" s="64" t="e">
        <f>INDEX(#REF!,MATCH($P341,#REF!,0))</f>
        <v>#REF!</v>
      </c>
      <c r="T341" s="64" t="e">
        <f>INDEX(#REF!,MATCH($P341,#REF!,0))</f>
        <v>#REF!</v>
      </c>
      <c r="U341" s="64" t="e">
        <f>INDEX(#REF!,MATCH($P341,#REF!,0))</f>
        <v>#REF!</v>
      </c>
      <c r="V341" s="64" t="e">
        <f>INDEX(#REF!,MATCH($P341,#REF!,0))</f>
        <v>#REF!</v>
      </c>
      <c r="W341" s="64" t="e">
        <f>INDEX(#REF!,MATCH($P341,#REF!,0))</f>
        <v>#REF!</v>
      </c>
      <c r="X341" s="64" t="e">
        <f>INDEX(#REF!,MATCH($P341,#REF!,0))</f>
        <v>#REF!</v>
      </c>
      <c r="Y341" s="64" t="e">
        <f>INDEX(#REF!,MATCH($P341,#REF!,0))</f>
        <v>#REF!</v>
      </c>
      <c r="Z341" s="64" t="e">
        <f>INDEX(#REF!,MATCH($P341,#REF!,0))</f>
        <v>#REF!</v>
      </c>
      <c r="AA341" s="64" t="e">
        <f>INDEX(#REF!,MATCH($P341,#REF!,0))</f>
        <v>#REF!</v>
      </c>
      <c r="AB341" s="64" t="e">
        <f>INDEX(#REF!,MATCH($P341,#REF!,0))</f>
        <v>#REF!</v>
      </c>
      <c r="AC341" s="64" t="e">
        <f>INDEX(#REF!,MATCH($P341,#REF!,0))</f>
        <v>#REF!</v>
      </c>
      <c r="AD341" s="64" t="e">
        <f>INDEX(#REF!,MATCH($P341,#REF!,0))</f>
        <v>#REF!</v>
      </c>
      <c r="AE341" s="64" t="e">
        <f>INDEX(#REF!,MATCH($P341,#REF!,0))</f>
        <v>#REF!</v>
      </c>
      <c r="AF341" s="64" t="e">
        <f>INDEX(#REF!,MATCH($P341,#REF!,0))</f>
        <v>#REF!</v>
      </c>
      <c r="AG341" s="64" t="e">
        <f>INDEX(#REF!,MATCH($P341,#REF!,0))</f>
        <v>#REF!</v>
      </c>
      <c r="AH341" s="64" t="e">
        <f>INDEX(#REF!,MATCH($P341,#REF!,0))</f>
        <v>#REF!</v>
      </c>
      <c r="AI341" s="64" t="e">
        <f>INDEX(#REF!,MATCH($P341,#REF!,0))</f>
        <v>#REF!</v>
      </c>
      <c r="AJ341" s="64" t="e">
        <f>INDEX(#REF!,MATCH(P341,#REF!,0))</f>
        <v>#REF!</v>
      </c>
      <c r="AK341" s="77" t="str">
        <f t="shared" si="152"/>
        <v>Not Available</v>
      </c>
      <c r="AL341" s="77" t="str">
        <f t="shared" si="153"/>
        <v>Not Available</v>
      </c>
      <c r="AM341" s="77" t="str">
        <f t="shared" si="154"/>
        <v>Not Available</v>
      </c>
      <c r="AN341" s="77" t="str">
        <f t="shared" si="155"/>
        <v>Not Available</v>
      </c>
      <c r="AO341" s="77" t="str">
        <f t="shared" si="156"/>
        <v>Not Available</v>
      </c>
      <c r="AP341" s="77" t="str">
        <f t="shared" si="157"/>
        <v>Not Available</v>
      </c>
      <c r="AQ341" s="77" t="str">
        <f t="shared" si="158"/>
        <v>Not Available</v>
      </c>
      <c r="AR341" s="77" t="str">
        <f t="shared" si="159"/>
        <v>Not Available</v>
      </c>
      <c r="AS341" s="77" t="str">
        <f t="shared" si="160"/>
        <v>Not Available</v>
      </c>
      <c r="AT341" s="77" t="str">
        <f t="shared" si="161"/>
        <v>Not Available</v>
      </c>
      <c r="AU341" s="77" t="str">
        <f t="shared" si="162"/>
        <v>Not Available</v>
      </c>
      <c r="AV341" s="77" t="str">
        <f t="shared" si="163"/>
        <v>Not Available</v>
      </c>
      <c r="AW341" s="77" t="str">
        <f t="shared" si="164"/>
        <v>Not Available</v>
      </c>
      <c r="AX341" s="77" t="str">
        <f t="shared" si="165"/>
        <v>Not Available</v>
      </c>
      <c r="AY341" s="77" t="str">
        <f t="shared" si="166"/>
        <v>Not Available</v>
      </c>
      <c r="AZ341" s="77" t="str">
        <f t="shared" si="167"/>
        <v>Not Available</v>
      </c>
      <c r="BA341" s="77" t="str">
        <f t="shared" si="168"/>
        <v>Not Available</v>
      </c>
      <c r="BB341" s="77" t="str">
        <f t="shared" si="169"/>
        <v>Not Available</v>
      </c>
      <c r="BC341" s="77" t="str">
        <f t="shared" si="170"/>
        <v>Not Available</v>
      </c>
      <c r="BD341" s="77" t="str">
        <f t="shared" si="171"/>
        <v>Not Available</v>
      </c>
      <c r="BE341" s="65" t="str">
        <f t="shared" si="150"/>
        <v>N/A</v>
      </c>
      <c r="BF341" s="65" t="e">
        <f t="shared" si="151"/>
        <v>#VALUE!</v>
      </c>
      <c r="BG341" s="47" t="s">
        <v>26118</v>
      </c>
      <c r="BH341" s="61" t="str">
        <f>VLOOKUP($H341,'Code Type Lookup'!$A$2:$G$17237,7,FALSE)</f>
        <v>Laboratory &amp; Pathology Services</v>
      </c>
      <c r="BI341">
        <v>82570</v>
      </c>
      <c r="BJ341">
        <v>301</v>
      </c>
      <c r="BK341" s="47"/>
    </row>
    <row r="342" spans="2:63" x14ac:dyDescent="0.3">
      <c r="B342" s="61" t="str">
        <f t="shared" si="144"/>
        <v>Clinical Laboratory &amp; Pathology Procedures-Lab Test Metabolism Process-83150</v>
      </c>
      <c r="C342" s="61" t="str">
        <f t="shared" si="145"/>
        <v>84585-0301</v>
      </c>
      <c r="D342" s="47" t="s">
        <v>33879</v>
      </c>
      <c r="E342" s="47" t="s">
        <v>187</v>
      </c>
      <c r="F342" s="61" t="str">
        <f>IFERROR(VLOOKUP($H342,'Code Type Lookup'!$A$2:$F$17237,6,FALSE),G342)</f>
        <v>Clinical Laboratory &amp; Pathology Procedures</v>
      </c>
      <c r="G342" s="61" t="str">
        <f>IFERROR(VLOOKUP($H342,'Plain Language Descriptions'!$A$2:$B$4913,2,FALSE),VLOOKUP($I342,'Code Type Lookup'!$L$2:$M$48,2,FALSE))</f>
        <v>Lab Test Metabolism Process</v>
      </c>
      <c r="H342" s="62" t="s">
        <v>26308</v>
      </c>
      <c r="I342" s="66" t="s">
        <v>208</v>
      </c>
      <c r="J342" s="63" t="s">
        <v>33868</v>
      </c>
      <c r="K342" s="72">
        <v>102</v>
      </c>
      <c r="L342" s="61">
        <f t="shared" si="148"/>
        <v>3</v>
      </c>
      <c r="M342" s="47" t="s">
        <v>47</v>
      </c>
      <c r="N342" s="61">
        <f t="shared" si="149"/>
        <v>0</v>
      </c>
      <c r="O342" s="61" t="str">
        <f t="shared" si="146"/>
        <v>0301-83150 0301-84585</v>
      </c>
      <c r="P342" s="65" t="str">
        <f t="shared" si="147"/>
        <v>30183150</v>
      </c>
      <c r="Q342" s="64" t="e">
        <f>INDEX(#REF!,MATCH(P342,#REF!,0))</f>
        <v>#REF!</v>
      </c>
      <c r="R342" s="64" t="e">
        <f>INDEX(#REF!,MATCH($P342,#REF!,0))</f>
        <v>#REF!</v>
      </c>
      <c r="S342" s="64" t="e">
        <f>INDEX(#REF!,MATCH($P342,#REF!,0))</f>
        <v>#REF!</v>
      </c>
      <c r="T342" s="64" t="e">
        <f>INDEX(#REF!,MATCH($P342,#REF!,0))</f>
        <v>#REF!</v>
      </c>
      <c r="U342" s="64" t="e">
        <f>INDEX(#REF!,MATCH($P342,#REF!,0))</f>
        <v>#REF!</v>
      </c>
      <c r="V342" s="64" t="e">
        <f>INDEX(#REF!,MATCH($P342,#REF!,0))</f>
        <v>#REF!</v>
      </c>
      <c r="W342" s="64" t="e">
        <f>INDEX(#REF!,MATCH($P342,#REF!,0))</f>
        <v>#REF!</v>
      </c>
      <c r="X342" s="64" t="e">
        <f>INDEX(#REF!,MATCH($P342,#REF!,0))</f>
        <v>#REF!</v>
      </c>
      <c r="Y342" s="64" t="e">
        <f>INDEX(#REF!,MATCH($P342,#REF!,0))</f>
        <v>#REF!</v>
      </c>
      <c r="Z342" s="64" t="e">
        <f>INDEX(#REF!,MATCH($P342,#REF!,0))</f>
        <v>#REF!</v>
      </c>
      <c r="AA342" s="64" t="e">
        <f>INDEX(#REF!,MATCH($P342,#REF!,0))</f>
        <v>#REF!</v>
      </c>
      <c r="AB342" s="64" t="e">
        <f>INDEX(#REF!,MATCH($P342,#REF!,0))</f>
        <v>#REF!</v>
      </c>
      <c r="AC342" s="64" t="e">
        <f>INDEX(#REF!,MATCH($P342,#REF!,0))</f>
        <v>#REF!</v>
      </c>
      <c r="AD342" s="64" t="e">
        <f>INDEX(#REF!,MATCH($P342,#REF!,0))</f>
        <v>#REF!</v>
      </c>
      <c r="AE342" s="64" t="e">
        <f>INDEX(#REF!,MATCH($P342,#REF!,0))</f>
        <v>#REF!</v>
      </c>
      <c r="AF342" s="64" t="e">
        <f>INDEX(#REF!,MATCH($P342,#REF!,0))</f>
        <v>#REF!</v>
      </c>
      <c r="AG342" s="64" t="e">
        <f>INDEX(#REF!,MATCH($P342,#REF!,0))</f>
        <v>#REF!</v>
      </c>
      <c r="AH342" s="64" t="e">
        <f>INDEX(#REF!,MATCH($P342,#REF!,0))</f>
        <v>#REF!</v>
      </c>
      <c r="AI342" s="64" t="e">
        <f>INDEX(#REF!,MATCH($P342,#REF!,0))</f>
        <v>#REF!</v>
      </c>
      <c r="AJ342" s="64" t="e">
        <f>INDEX(#REF!,MATCH(P342,#REF!,0))</f>
        <v>#REF!</v>
      </c>
      <c r="AK342" s="77" t="str">
        <f t="shared" si="152"/>
        <v>Not Available</v>
      </c>
      <c r="AL342" s="77" t="str">
        <f t="shared" si="153"/>
        <v>Not Available</v>
      </c>
      <c r="AM342" s="77" t="str">
        <f t="shared" si="154"/>
        <v>Not Available</v>
      </c>
      <c r="AN342" s="77" t="str">
        <f t="shared" si="155"/>
        <v>Not Available</v>
      </c>
      <c r="AO342" s="77" t="str">
        <f t="shared" si="156"/>
        <v>Not Available</v>
      </c>
      <c r="AP342" s="77" t="str">
        <f t="shared" si="157"/>
        <v>Not Available</v>
      </c>
      <c r="AQ342" s="77" t="str">
        <f t="shared" si="158"/>
        <v>Not Available</v>
      </c>
      <c r="AR342" s="77" t="str">
        <f t="shared" si="159"/>
        <v>Not Available</v>
      </c>
      <c r="AS342" s="77" t="str">
        <f t="shared" si="160"/>
        <v>Not Available</v>
      </c>
      <c r="AT342" s="77" t="str">
        <f t="shared" si="161"/>
        <v>Not Available</v>
      </c>
      <c r="AU342" s="77" t="str">
        <f t="shared" si="162"/>
        <v>Not Available</v>
      </c>
      <c r="AV342" s="77" t="str">
        <f t="shared" si="163"/>
        <v>Not Available</v>
      </c>
      <c r="AW342" s="77" t="str">
        <f t="shared" si="164"/>
        <v>Not Available</v>
      </c>
      <c r="AX342" s="77" t="str">
        <f t="shared" si="165"/>
        <v>Not Available</v>
      </c>
      <c r="AY342" s="77" t="str">
        <f t="shared" si="166"/>
        <v>Not Available</v>
      </c>
      <c r="AZ342" s="77" t="str">
        <f t="shared" si="167"/>
        <v>Not Available</v>
      </c>
      <c r="BA342" s="77" t="str">
        <f t="shared" si="168"/>
        <v>Not Available</v>
      </c>
      <c r="BB342" s="77" t="str">
        <f t="shared" si="169"/>
        <v>Not Available</v>
      </c>
      <c r="BC342" s="77" t="str">
        <f t="shared" si="170"/>
        <v>Not Available</v>
      </c>
      <c r="BD342" s="77" t="str">
        <f t="shared" si="171"/>
        <v>Not Available</v>
      </c>
      <c r="BE342" s="65" t="str">
        <f t="shared" si="150"/>
        <v>N/A</v>
      </c>
      <c r="BF342" s="65" t="e">
        <f t="shared" si="151"/>
        <v>#VALUE!</v>
      </c>
      <c r="BG342" s="47" t="s">
        <v>26309</v>
      </c>
      <c r="BH342" s="61" t="str">
        <f>VLOOKUP($H342,'Code Type Lookup'!$A$2:$G$17237,7,FALSE)</f>
        <v>Laboratory &amp; Pathology Services</v>
      </c>
      <c r="BI342">
        <v>83150</v>
      </c>
      <c r="BJ342">
        <v>301</v>
      </c>
      <c r="BK342" s="47"/>
    </row>
    <row r="343" spans="2:63" x14ac:dyDescent="0.3">
      <c r="B343" s="61" t="str">
        <f t="shared" si="144"/>
        <v>Clinical Laboratory &amp; Pathology Procedures-Gonadotropin, chorionic (reproductive hormone) level-84702</v>
      </c>
      <c r="C343" s="61" t="str">
        <f t="shared" si="145"/>
        <v>84702-0301</v>
      </c>
      <c r="D343" s="47" t="s">
        <v>472</v>
      </c>
      <c r="E343" s="47" t="s">
        <v>171</v>
      </c>
      <c r="F343" s="61" t="str">
        <f>IFERROR(VLOOKUP($H343,'Code Type Lookup'!$A$2:$F$17237,6,FALSE),G343)</f>
        <v>Clinical Laboratory &amp; Pathology Procedures</v>
      </c>
      <c r="G343" s="61" t="str">
        <f>IFERROR(VLOOKUP($H343,'Plain Language Descriptions'!$A$2:$B$4913,2,FALSE),VLOOKUP($I343,'Code Type Lookup'!$L$2:$M$48,2,FALSE))</f>
        <v>Gonadotropin, chorionic (reproductive hormone) level</v>
      </c>
      <c r="H343" s="62" t="s">
        <v>471</v>
      </c>
      <c r="I343" s="66" t="s">
        <v>208</v>
      </c>
      <c r="J343" s="63" t="s">
        <v>472</v>
      </c>
      <c r="K343" s="72">
        <v>218</v>
      </c>
      <c r="L343" s="61">
        <f t="shared" si="148"/>
        <v>1</v>
      </c>
      <c r="M343" s="47" t="s">
        <v>51</v>
      </c>
      <c r="N343" s="61">
        <f t="shared" si="149"/>
        <v>1</v>
      </c>
      <c r="O343" s="61" t="str">
        <f t="shared" si="146"/>
        <v>0301-84702 0301-84702</v>
      </c>
      <c r="P343" s="65" t="str">
        <f t="shared" si="147"/>
        <v>30184702</v>
      </c>
      <c r="Q343" s="64" t="e">
        <f>INDEX(#REF!,MATCH(P343,#REF!,0))</f>
        <v>#REF!</v>
      </c>
      <c r="R343" s="64" t="e">
        <f>INDEX(#REF!,MATCH($P343,#REF!,0))</f>
        <v>#REF!</v>
      </c>
      <c r="S343" s="64" t="e">
        <f>INDEX(#REF!,MATCH($P343,#REF!,0))</f>
        <v>#REF!</v>
      </c>
      <c r="T343" s="64" t="e">
        <f>INDEX(#REF!,MATCH($P343,#REF!,0))</f>
        <v>#REF!</v>
      </c>
      <c r="U343" s="64" t="e">
        <f>INDEX(#REF!,MATCH($P343,#REF!,0))</f>
        <v>#REF!</v>
      </c>
      <c r="V343" s="64" t="e">
        <f>INDEX(#REF!,MATCH($P343,#REF!,0))</f>
        <v>#REF!</v>
      </c>
      <c r="W343" s="64" t="e">
        <f>INDEX(#REF!,MATCH($P343,#REF!,0))</f>
        <v>#REF!</v>
      </c>
      <c r="X343" s="64" t="e">
        <f>INDEX(#REF!,MATCH($P343,#REF!,0))</f>
        <v>#REF!</v>
      </c>
      <c r="Y343" s="64" t="e">
        <f>INDEX(#REF!,MATCH($P343,#REF!,0))</f>
        <v>#REF!</v>
      </c>
      <c r="Z343" s="64" t="e">
        <f>INDEX(#REF!,MATCH($P343,#REF!,0))</f>
        <v>#REF!</v>
      </c>
      <c r="AA343" s="64" t="e">
        <f>INDEX(#REF!,MATCH($P343,#REF!,0))</f>
        <v>#REF!</v>
      </c>
      <c r="AB343" s="64" t="e">
        <f>INDEX(#REF!,MATCH($P343,#REF!,0))</f>
        <v>#REF!</v>
      </c>
      <c r="AC343" s="64" t="e">
        <f>INDEX(#REF!,MATCH($P343,#REF!,0))</f>
        <v>#REF!</v>
      </c>
      <c r="AD343" s="64" t="e">
        <f>INDEX(#REF!,MATCH($P343,#REF!,0))</f>
        <v>#REF!</v>
      </c>
      <c r="AE343" s="64" t="e">
        <f>INDEX(#REF!,MATCH($P343,#REF!,0))</f>
        <v>#REF!</v>
      </c>
      <c r="AF343" s="64" t="e">
        <f>INDEX(#REF!,MATCH($P343,#REF!,0))</f>
        <v>#REF!</v>
      </c>
      <c r="AG343" s="64" t="e">
        <f>INDEX(#REF!,MATCH($P343,#REF!,0))</f>
        <v>#REF!</v>
      </c>
      <c r="AH343" s="64" t="e">
        <f>INDEX(#REF!,MATCH($P343,#REF!,0))</f>
        <v>#REF!</v>
      </c>
      <c r="AI343" s="64" t="e">
        <f>INDEX(#REF!,MATCH($P343,#REF!,0))</f>
        <v>#REF!</v>
      </c>
      <c r="AJ343" s="64" t="e">
        <f>INDEX(#REF!,MATCH(P343,#REF!,0))</f>
        <v>#REF!</v>
      </c>
      <c r="AK343" s="77" t="str">
        <f t="shared" si="152"/>
        <v>Not Available</v>
      </c>
      <c r="AL343" s="77" t="str">
        <f t="shared" si="153"/>
        <v>Not Available</v>
      </c>
      <c r="AM343" s="77" t="str">
        <f t="shared" si="154"/>
        <v>Not Available</v>
      </c>
      <c r="AN343" s="77" t="str">
        <f t="shared" si="155"/>
        <v>Not Available</v>
      </c>
      <c r="AO343" s="77" t="str">
        <f t="shared" si="156"/>
        <v>Not Available</v>
      </c>
      <c r="AP343" s="77" t="str">
        <f t="shared" si="157"/>
        <v>Not Available</v>
      </c>
      <c r="AQ343" s="77" t="str">
        <f t="shared" si="158"/>
        <v>Not Available</v>
      </c>
      <c r="AR343" s="77" t="str">
        <f t="shared" si="159"/>
        <v>Not Available</v>
      </c>
      <c r="AS343" s="77" t="str">
        <f t="shared" si="160"/>
        <v>Not Available</v>
      </c>
      <c r="AT343" s="77" t="str">
        <f t="shared" si="161"/>
        <v>Not Available</v>
      </c>
      <c r="AU343" s="77" t="str">
        <f t="shared" si="162"/>
        <v>Not Available</v>
      </c>
      <c r="AV343" s="77" t="str">
        <f t="shared" si="163"/>
        <v>Not Available</v>
      </c>
      <c r="AW343" s="77" t="str">
        <f t="shared" si="164"/>
        <v>Not Available</v>
      </c>
      <c r="AX343" s="77" t="str">
        <f t="shared" si="165"/>
        <v>Not Available</v>
      </c>
      <c r="AY343" s="77" t="str">
        <f t="shared" si="166"/>
        <v>Not Available</v>
      </c>
      <c r="AZ343" s="77" t="str">
        <f t="shared" si="167"/>
        <v>Not Available</v>
      </c>
      <c r="BA343" s="77" t="str">
        <f t="shared" si="168"/>
        <v>Not Available</v>
      </c>
      <c r="BB343" s="77" t="str">
        <f t="shared" si="169"/>
        <v>Not Available</v>
      </c>
      <c r="BC343" s="77" t="str">
        <f t="shared" si="170"/>
        <v>Not Available</v>
      </c>
      <c r="BD343" s="77" t="str">
        <f t="shared" si="171"/>
        <v>Not Available</v>
      </c>
      <c r="BE343" s="65">
        <f t="shared" si="150"/>
        <v>2</v>
      </c>
      <c r="BF343" s="65">
        <f t="shared" si="151"/>
        <v>1</v>
      </c>
      <c r="BG343" s="47" t="s">
        <v>26673</v>
      </c>
      <c r="BH343" s="61" t="str">
        <f>VLOOKUP($H343,'Code Type Lookup'!$A$2:$G$17237,7,FALSE)</f>
        <v>Laboratory &amp; Pathology Services</v>
      </c>
      <c r="BI343">
        <v>84702</v>
      </c>
      <c r="BJ343">
        <v>301</v>
      </c>
      <c r="BK343" s="47"/>
    </row>
    <row r="344" spans="2:63" x14ac:dyDescent="0.3">
      <c r="B344" s="61" t="str">
        <f t="shared" si="144"/>
        <v>Clinical Laboratory &amp; Pathology Procedures-Gonadotropin (reproductive hormone) analysis-84703</v>
      </c>
      <c r="C344" s="61" t="str">
        <f t="shared" si="145"/>
        <v>84703-0301</v>
      </c>
      <c r="D344" s="47" t="s">
        <v>632</v>
      </c>
      <c r="E344" s="47" t="s">
        <v>171</v>
      </c>
      <c r="F344" s="61" t="str">
        <f>IFERROR(VLOOKUP($H344,'Code Type Lookup'!$A$2:$F$17237,6,FALSE),G344)</f>
        <v>Clinical Laboratory &amp; Pathology Procedures</v>
      </c>
      <c r="G344" s="61" t="str">
        <f>IFERROR(VLOOKUP($H344,'Plain Language Descriptions'!$A$2:$B$4913,2,FALSE),VLOOKUP($I344,'Code Type Lookup'!$L$2:$M$48,2,FALSE))</f>
        <v>Gonadotropin (reproductive hormone) analysis</v>
      </c>
      <c r="H344" s="62" t="s">
        <v>634</v>
      </c>
      <c r="I344" s="66" t="s">
        <v>208</v>
      </c>
      <c r="J344" s="63" t="s">
        <v>632</v>
      </c>
      <c r="K344" s="72">
        <v>72</v>
      </c>
      <c r="L344" s="61">
        <f t="shared" si="148"/>
        <v>1</v>
      </c>
      <c r="M344" s="47" t="s">
        <v>51</v>
      </c>
      <c r="N344" s="61">
        <f t="shared" si="149"/>
        <v>1</v>
      </c>
      <c r="O344" s="61" t="str">
        <f t="shared" si="146"/>
        <v>0301-84703 0301-84703</v>
      </c>
      <c r="P344" s="65" t="str">
        <f t="shared" si="147"/>
        <v>30184703</v>
      </c>
      <c r="Q344" s="64" t="e">
        <f>INDEX(#REF!,MATCH(P344,#REF!,0))</f>
        <v>#REF!</v>
      </c>
      <c r="R344" s="64" t="e">
        <f>INDEX(#REF!,MATCH($P344,#REF!,0))</f>
        <v>#REF!</v>
      </c>
      <c r="S344" s="64" t="e">
        <f>INDEX(#REF!,MATCH($P344,#REF!,0))</f>
        <v>#REF!</v>
      </c>
      <c r="T344" s="64" t="e">
        <f>INDEX(#REF!,MATCH($P344,#REF!,0))</f>
        <v>#REF!</v>
      </c>
      <c r="U344" s="64" t="e">
        <f>INDEX(#REF!,MATCH($P344,#REF!,0))</f>
        <v>#REF!</v>
      </c>
      <c r="V344" s="64" t="e">
        <f>INDEX(#REF!,MATCH($P344,#REF!,0))</f>
        <v>#REF!</v>
      </c>
      <c r="W344" s="64" t="e">
        <f>INDEX(#REF!,MATCH($P344,#REF!,0))</f>
        <v>#REF!</v>
      </c>
      <c r="X344" s="64" t="e">
        <f>INDEX(#REF!,MATCH($P344,#REF!,0))</f>
        <v>#REF!</v>
      </c>
      <c r="Y344" s="64" t="e">
        <f>INDEX(#REF!,MATCH($P344,#REF!,0))</f>
        <v>#REF!</v>
      </c>
      <c r="Z344" s="64" t="e">
        <f>INDEX(#REF!,MATCH($P344,#REF!,0))</f>
        <v>#REF!</v>
      </c>
      <c r="AA344" s="64" t="e">
        <f>INDEX(#REF!,MATCH($P344,#REF!,0))</f>
        <v>#REF!</v>
      </c>
      <c r="AB344" s="64" t="e">
        <f>INDEX(#REF!,MATCH($P344,#REF!,0))</f>
        <v>#REF!</v>
      </c>
      <c r="AC344" s="64" t="e">
        <f>INDEX(#REF!,MATCH($P344,#REF!,0))</f>
        <v>#REF!</v>
      </c>
      <c r="AD344" s="64" t="e">
        <f>INDEX(#REF!,MATCH($P344,#REF!,0))</f>
        <v>#REF!</v>
      </c>
      <c r="AE344" s="64" t="e">
        <f>INDEX(#REF!,MATCH($P344,#REF!,0))</f>
        <v>#REF!</v>
      </c>
      <c r="AF344" s="64" t="e">
        <f>INDEX(#REF!,MATCH($P344,#REF!,0))</f>
        <v>#REF!</v>
      </c>
      <c r="AG344" s="64" t="e">
        <f>INDEX(#REF!,MATCH($P344,#REF!,0))</f>
        <v>#REF!</v>
      </c>
      <c r="AH344" s="64" t="e">
        <f>INDEX(#REF!,MATCH($P344,#REF!,0))</f>
        <v>#REF!</v>
      </c>
      <c r="AI344" s="64" t="e">
        <f>INDEX(#REF!,MATCH($P344,#REF!,0))</f>
        <v>#REF!</v>
      </c>
      <c r="AJ344" s="64" t="e">
        <f>INDEX(#REF!,MATCH(P344,#REF!,0))</f>
        <v>#REF!</v>
      </c>
      <c r="AK344" s="77" t="str">
        <f t="shared" si="152"/>
        <v>Not Available</v>
      </c>
      <c r="AL344" s="77" t="str">
        <f t="shared" si="153"/>
        <v>Not Available</v>
      </c>
      <c r="AM344" s="77" t="str">
        <f t="shared" si="154"/>
        <v>Not Available</v>
      </c>
      <c r="AN344" s="77" t="str">
        <f t="shared" si="155"/>
        <v>Not Available</v>
      </c>
      <c r="AO344" s="77" t="str">
        <f t="shared" si="156"/>
        <v>Not Available</v>
      </c>
      <c r="AP344" s="77" t="str">
        <f t="shared" si="157"/>
        <v>Not Available</v>
      </c>
      <c r="AQ344" s="77" t="str">
        <f t="shared" si="158"/>
        <v>Not Available</v>
      </c>
      <c r="AR344" s="77" t="str">
        <f t="shared" si="159"/>
        <v>Not Available</v>
      </c>
      <c r="AS344" s="77" t="str">
        <f t="shared" si="160"/>
        <v>Not Available</v>
      </c>
      <c r="AT344" s="77" t="str">
        <f t="shared" si="161"/>
        <v>Not Available</v>
      </c>
      <c r="AU344" s="77" t="str">
        <f t="shared" si="162"/>
        <v>Not Available</v>
      </c>
      <c r="AV344" s="77" t="str">
        <f t="shared" si="163"/>
        <v>Not Available</v>
      </c>
      <c r="AW344" s="77" t="str">
        <f t="shared" si="164"/>
        <v>Not Available</v>
      </c>
      <c r="AX344" s="77" t="str">
        <f t="shared" si="165"/>
        <v>Not Available</v>
      </c>
      <c r="AY344" s="77" t="str">
        <f t="shared" si="166"/>
        <v>Not Available</v>
      </c>
      <c r="AZ344" s="77" t="str">
        <f t="shared" si="167"/>
        <v>Not Available</v>
      </c>
      <c r="BA344" s="77" t="str">
        <f t="shared" si="168"/>
        <v>Not Available</v>
      </c>
      <c r="BB344" s="77" t="str">
        <f t="shared" si="169"/>
        <v>Not Available</v>
      </c>
      <c r="BC344" s="77" t="str">
        <f t="shared" si="170"/>
        <v>Not Available</v>
      </c>
      <c r="BD344" s="77" t="str">
        <f t="shared" si="171"/>
        <v>Not Available</v>
      </c>
      <c r="BE344" s="65">
        <f t="shared" si="150"/>
        <v>2</v>
      </c>
      <c r="BF344" s="65">
        <f t="shared" si="151"/>
        <v>1</v>
      </c>
      <c r="BG344" s="47" t="s">
        <v>26674</v>
      </c>
      <c r="BH344" s="61" t="str">
        <f>VLOOKUP($H344,'Code Type Lookup'!$A$2:$G$17237,7,FALSE)</f>
        <v>Laboratory &amp; Pathology Services</v>
      </c>
      <c r="BI344">
        <v>84703</v>
      </c>
      <c r="BJ344">
        <v>301</v>
      </c>
      <c r="BK344" s="47"/>
    </row>
    <row r="345" spans="2:63" x14ac:dyDescent="0.3">
      <c r="B345" s="61" t="str">
        <f t="shared" si="144"/>
        <v>Clinical Laboratory &amp; Pathology Procedures-Microscopic examination for white blood cells with manual cell count-85007</v>
      </c>
      <c r="C345" s="61" t="str">
        <f t="shared" si="145"/>
        <v>85007-0305</v>
      </c>
      <c r="D345" s="47" t="s">
        <v>31052</v>
      </c>
      <c r="E345" s="47" t="s">
        <v>171</v>
      </c>
      <c r="F345" s="61" t="str">
        <f>IFERROR(VLOOKUP($H345,'Code Type Lookup'!$A$2:$F$17237,6,FALSE),G345)</f>
        <v>Clinical Laboratory &amp; Pathology Procedures</v>
      </c>
      <c r="G345" s="61" t="str">
        <f>IFERROR(VLOOKUP($H345,'Plain Language Descriptions'!$A$2:$B$4913,2,FALSE),VLOOKUP($I345,'Code Type Lookup'!$L$2:$M$48,2,FALSE))</f>
        <v>Microscopic examination for white blood cells with manual cell count</v>
      </c>
      <c r="H345" s="62" t="s">
        <v>26685</v>
      </c>
      <c r="I345" s="66" t="s">
        <v>211</v>
      </c>
      <c r="J345" s="63" t="s">
        <v>31052</v>
      </c>
      <c r="K345" s="72">
        <v>70</v>
      </c>
      <c r="L345" s="61">
        <f t="shared" si="148"/>
        <v>3</v>
      </c>
      <c r="M345" s="47" t="s">
        <v>51</v>
      </c>
      <c r="N345" s="61">
        <f t="shared" si="149"/>
        <v>1</v>
      </c>
      <c r="O345" s="61" t="str">
        <f t="shared" si="146"/>
        <v>0305-85007 0305-85007</v>
      </c>
      <c r="P345" s="65" t="str">
        <f t="shared" si="147"/>
        <v>30585007</v>
      </c>
      <c r="Q345" s="64" t="e">
        <f>INDEX(#REF!,MATCH(P345,#REF!,0))</f>
        <v>#REF!</v>
      </c>
      <c r="R345" s="64" t="e">
        <f>INDEX(#REF!,MATCH($P345,#REF!,0))</f>
        <v>#REF!</v>
      </c>
      <c r="S345" s="64" t="e">
        <f>INDEX(#REF!,MATCH($P345,#REF!,0))</f>
        <v>#REF!</v>
      </c>
      <c r="T345" s="64" t="e">
        <f>INDEX(#REF!,MATCH($P345,#REF!,0))</f>
        <v>#REF!</v>
      </c>
      <c r="U345" s="64" t="e">
        <f>INDEX(#REF!,MATCH($P345,#REF!,0))</f>
        <v>#REF!</v>
      </c>
      <c r="V345" s="64" t="e">
        <f>INDEX(#REF!,MATCH($P345,#REF!,0))</f>
        <v>#REF!</v>
      </c>
      <c r="W345" s="64" t="e">
        <f>INDEX(#REF!,MATCH($P345,#REF!,0))</f>
        <v>#REF!</v>
      </c>
      <c r="X345" s="64" t="e">
        <f>INDEX(#REF!,MATCH($P345,#REF!,0))</f>
        <v>#REF!</v>
      </c>
      <c r="Y345" s="64" t="e">
        <f>INDEX(#REF!,MATCH($P345,#REF!,0))</f>
        <v>#REF!</v>
      </c>
      <c r="Z345" s="64" t="e">
        <f>INDEX(#REF!,MATCH($P345,#REF!,0))</f>
        <v>#REF!</v>
      </c>
      <c r="AA345" s="64" t="e">
        <f>INDEX(#REF!,MATCH($P345,#REF!,0))</f>
        <v>#REF!</v>
      </c>
      <c r="AB345" s="64" t="e">
        <f>INDEX(#REF!,MATCH($P345,#REF!,0))</f>
        <v>#REF!</v>
      </c>
      <c r="AC345" s="64" t="e">
        <f>INDEX(#REF!,MATCH($P345,#REF!,0))</f>
        <v>#REF!</v>
      </c>
      <c r="AD345" s="64" t="e">
        <f>INDEX(#REF!,MATCH($P345,#REF!,0))</f>
        <v>#REF!</v>
      </c>
      <c r="AE345" s="64" t="e">
        <f>INDEX(#REF!,MATCH($P345,#REF!,0))</f>
        <v>#REF!</v>
      </c>
      <c r="AF345" s="64" t="e">
        <f>INDEX(#REF!,MATCH($P345,#REF!,0))</f>
        <v>#REF!</v>
      </c>
      <c r="AG345" s="64" t="e">
        <f>INDEX(#REF!,MATCH($P345,#REF!,0))</f>
        <v>#REF!</v>
      </c>
      <c r="AH345" s="64" t="e">
        <f>INDEX(#REF!,MATCH($P345,#REF!,0))</f>
        <v>#REF!</v>
      </c>
      <c r="AI345" s="64" t="e">
        <f>INDEX(#REF!,MATCH($P345,#REF!,0))</f>
        <v>#REF!</v>
      </c>
      <c r="AJ345" s="64" t="e">
        <f>INDEX(#REF!,MATCH(P345,#REF!,0))</f>
        <v>#REF!</v>
      </c>
      <c r="AK345" s="77" t="str">
        <f t="shared" si="152"/>
        <v>Not Available</v>
      </c>
      <c r="AL345" s="77" t="str">
        <f t="shared" si="153"/>
        <v>Not Available</v>
      </c>
      <c r="AM345" s="77" t="str">
        <f t="shared" si="154"/>
        <v>Not Available</v>
      </c>
      <c r="AN345" s="77" t="str">
        <f t="shared" si="155"/>
        <v>Not Available</v>
      </c>
      <c r="AO345" s="77" t="str">
        <f t="shared" si="156"/>
        <v>Not Available</v>
      </c>
      <c r="AP345" s="77" t="str">
        <f t="shared" si="157"/>
        <v>Not Available</v>
      </c>
      <c r="AQ345" s="77" t="str">
        <f t="shared" si="158"/>
        <v>Not Available</v>
      </c>
      <c r="AR345" s="77" t="str">
        <f t="shared" si="159"/>
        <v>Not Available</v>
      </c>
      <c r="AS345" s="77" t="str">
        <f t="shared" si="160"/>
        <v>Not Available</v>
      </c>
      <c r="AT345" s="77" t="str">
        <f t="shared" si="161"/>
        <v>Not Available</v>
      </c>
      <c r="AU345" s="77" t="str">
        <f t="shared" si="162"/>
        <v>Not Available</v>
      </c>
      <c r="AV345" s="77" t="str">
        <f t="shared" si="163"/>
        <v>Not Available</v>
      </c>
      <c r="AW345" s="77" t="str">
        <f t="shared" si="164"/>
        <v>Not Available</v>
      </c>
      <c r="AX345" s="77" t="str">
        <f t="shared" si="165"/>
        <v>Not Available</v>
      </c>
      <c r="AY345" s="77" t="str">
        <f t="shared" si="166"/>
        <v>Not Available</v>
      </c>
      <c r="AZ345" s="77" t="str">
        <f t="shared" si="167"/>
        <v>Not Available</v>
      </c>
      <c r="BA345" s="77" t="str">
        <f t="shared" si="168"/>
        <v>Not Available</v>
      </c>
      <c r="BB345" s="77" t="str">
        <f t="shared" si="169"/>
        <v>Not Available</v>
      </c>
      <c r="BC345" s="77" t="str">
        <f t="shared" si="170"/>
        <v>Not Available</v>
      </c>
      <c r="BD345" s="77" t="str">
        <f t="shared" si="171"/>
        <v>Not Available</v>
      </c>
      <c r="BE345" s="65">
        <f t="shared" si="150"/>
        <v>5</v>
      </c>
      <c r="BF345" s="65">
        <f t="shared" si="151"/>
        <v>2</v>
      </c>
      <c r="BG345" s="47" t="s">
        <v>26686</v>
      </c>
      <c r="BH345" s="61" t="str">
        <f>VLOOKUP($H345,'Code Type Lookup'!$A$2:$G$17237,7,FALSE)</f>
        <v>Laboratory &amp; Pathology Services</v>
      </c>
      <c r="BI345">
        <v>85007</v>
      </c>
      <c r="BJ345">
        <v>305</v>
      </c>
      <c r="BK345" s="47"/>
    </row>
    <row r="346" spans="2:63" x14ac:dyDescent="0.3">
      <c r="B346" s="61" t="str">
        <f t="shared" si="144"/>
        <v>Clinical Laboratory &amp; Pathology Procedures-Complete blood cell count (red cells, white blood cell, platelets), automated test-85027</v>
      </c>
      <c r="C346" s="61" t="str">
        <f t="shared" si="145"/>
        <v>85007-0305</v>
      </c>
      <c r="D346" s="47" t="s">
        <v>31052</v>
      </c>
      <c r="E346" s="47" t="s">
        <v>187</v>
      </c>
      <c r="F346" s="61" t="str">
        <f>IFERROR(VLOOKUP($H346,'Code Type Lookup'!$A$2:$F$17237,6,FALSE),G346)</f>
        <v>Clinical Laboratory &amp; Pathology Procedures</v>
      </c>
      <c r="G346" s="61" t="str">
        <f>IFERROR(VLOOKUP($H346,'Plain Language Descriptions'!$A$2:$B$4913,2,FALSE),VLOOKUP($I346,'Code Type Lookup'!$L$2:$M$48,2,FALSE))</f>
        <v>Complete blood cell count (red cells, white blood cell, platelets), automated test</v>
      </c>
      <c r="H346" s="62" t="s">
        <v>643</v>
      </c>
      <c r="I346" s="66" t="s">
        <v>211</v>
      </c>
      <c r="J346" s="63" t="s">
        <v>641</v>
      </c>
      <c r="K346" s="72">
        <v>130</v>
      </c>
      <c r="L346" s="61">
        <f t="shared" si="148"/>
        <v>3</v>
      </c>
      <c r="M346" s="47" t="s">
        <v>47</v>
      </c>
      <c r="N346" s="61">
        <f t="shared" si="149"/>
        <v>0</v>
      </c>
      <c r="O346" s="61" t="str">
        <f t="shared" si="146"/>
        <v>0305-85027 0305-85007</v>
      </c>
      <c r="P346" s="65" t="str">
        <f t="shared" si="147"/>
        <v>30585027</v>
      </c>
      <c r="Q346" s="64" t="e">
        <f>INDEX(#REF!,MATCH(P346,#REF!,0))</f>
        <v>#REF!</v>
      </c>
      <c r="R346" s="64" t="e">
        <f>INDEX(#REF!,MATCH($P346,#REF!,0))</f>
        <v>#REF!</v>
      </c>
      <c r="S346" s="64" t="e">
        <f>INDEX(#REF!,MATCH($P346,#REF!,0))</f>
        <v>#REF!</v>
      </c>
      <c r="T346" s="64" t="e">
        <f>INDEX(#REF!,MATCH($P346,#REF!,0))</f>
        <v>#REF!</v>
      </c>
      <c r="U346" s="64" t="e">
        <f>INDEX(#REF!,MATCH($P346,#REF!,0))</f>
        <v>#REF!</v>
      </c>
      <c r="V346" s="64" t="e">
        <f>INDEX(#REF!,MATCH($P346,#REF!,0))</f>
        <v>#REF!</v>
      </c>
      <c r="W346" s="64" t="e">
        <f>INDEX(#REF!,MATCH($P346,#REF!,0))</f>
        <v>#REF!</v>
      </c>
      <c r="X346" s="64" t="e">
        <f>INDEX(#REF!,MATCH($P346,#REF!,0))</f>
        <v>#REF!</v>
      </c>
      <c r="Y346" s="64" t="e">
        <f>INDEX(#REF!,MATCH($P346,#REF!,0))</f>
        <v>#REF!</v>
      </c>
      <c r="Z346" s="64" t="e">
        <f>INDEX(#REF!,MATCH($P346,#REF!,0))</f>
        <v>#REF!</v>
      </c>
      <c r="AA346" s="64" t="e">
        <f>INDEX(#REF!,MATCH($P346,#REF!,0))</f>
        <v>#REF!</v>
      </c>
      <c r="AB346" s="64" t="e">
        <f>INDEX(#REF!,MATCH($P346,#REF!,0))</f>
        <v>#REF!</v>
      </c>
      <c r="AC346" s="64" t="e">
        <f>INDEX(#REF!,MATCH($P346,#REF!,0))</f>
        <v>#REF!</v>
      </c>
      <c r="AD346" s="64" t="e">
        <f>INDEX(#REF!,MATCH($P346,#REF!,0))</f>
        <v>#REF!</v>
      </c>
      <c r="AE346" s="64" t="e">
        <f>INDEX(#REF!,MATCH($P346,#REF!,0))</f>
        <v>#REF!</v>
      </c>
      <c r="AF346" s="64" t="e">
        <f>INDEX(#REF!,MATCH($P346,#REF!,0))</f>
        <v>#REF!</v>
      </c>
      <c r="AG346" s="64" t="e">
        <f>INDEX(#REF!,MATCH($P346,#REF!,0))</f>
        <v>#REF!</v>
      </c>
      <c r="AH346" s="64" t="e">
        <f>INDEX(#REF!,MATCH($P346,#REF!,0))</f>
        <v>#REF!</v>
      </c>
      <c r="AI346" s="64" t="e">
        <f>INDEX(#REF!,MATCH($P346,#REF!,0))</f>
        <v>#REF!</v>
      </c>
      <c r="AJ346" s="64" t="e">
        <f>INDEX(#REF!,MATCH(P346,#REF!,0))</f>
        <v>#REF!</v>
      </c>
      <c r="AK346" s="77" t="str">
        <f t="shared" si="152"/>
        <v>Not Available</v>
      </c>
      <c r="AL346" s="77" t="str">
        <f t="shared" si="153"/>
        <v>Not Available</v>
      </c>
      <c r="AM346" s="77" t="str">
        <f t="shared" si="154"/>
        <v>Not Available</v>
      </c>
      <c r="AN346" s="77" t="str">
        <f t="shared" si="155"/>
        <v>Not Available</v>
      </c>
      <c r="AO346" s="77" t="str">
        <f t="shared" si="156"/>
        <v>Not Available</v>
      </c>
      <c r="AP346" s="77" t="str">
        <f t="shared" si="157"/>
        <v>Not Available</v>
      </c>
      <c r="AQ346" s="77" t="str">
        <f t="shared" si="158"/>
        <v>Not Available</v>
      </c>
      <c r="AR346" s="77" t="str">
        <f t="shared" si="159"/>
        <v>Not Available</v>
      </c>
      <c r="AS346" s="77" t="str">
        <f t="shared" si="160"/>
        <v>Not Available</v>
      </c>
      <c r="AT346" s="77" t="str">
        <f t="shared" si="161"/>
        <v>Not Available</v>
      </c>
      <c r="AU346" s="77" t="str">
        <f t="shared" si="162"/>
        <v>Not Available</v>
      </c>
      <c r="AV346" s="77" t="str">
        <f t="shared" si="163"/>
        <v>Not Available</v>
      </c>
      <c r="AW346" s="77" t="str">
        <f t="shared" si="164"/>
        <v>Not Available</v>
      </c>
      <c r="AX346" s="77" t="str">
        <f t="shared" si="165"/>
        <v>Not Available</v>
      </c>
      <c r="AY346" s="77" t="str">
        <f t="shared" si="166"/>
        <v>Not Available</v>
      </c>
      <c r="AZ346" s="77" t="str">
        <f t="shared" si="167"/>
        <v>Not Available</v>
      </c>
      <c r="BA346" s="77" t="str">
        <f t="shared" si="168"/>
        <v>Not Available</v>
      </c>
      <c r="BB346" s="77" t="str">
        <f t="shared" si="169"/>
        <v>Not Available</v>
      </c>
      <c r="BC346" s="77" t="str">
        <f t="shared" si="170"/>
        <v>Not Available</v>
      </c>
      <c r="BD346" s="77" t="str">
        <f t="shared" si="171"/>
        <v>Not Available</v>
      </c>
      <c r="BE346" s="65" t="str">
        <f t="shared" si="150"/>
        <v>N/A</v>
      </c>
      <c r="BF346" s="65" t="e">
        <f t="shared" si="151"/>
        <v>#VALUE!</v>
      </c>
      <c r="BG346" s="47" t="s">
        <v>26696</v>
      </c>
      <c r="BH346" s="61" t="str">
        <f>VLOOKUP($H346,'Code Type Lookup'!$A$2:$G$17237,7,FALSE)</f>
        <v>Laboratory &amp; Pathology Services</v>
      </c>
      <c r="BI346">
        <v>85027</v>
      </c>
      <c r="BJ346">
        <v>305</v>
      </c>
      <c r="BK346" s="47"/>
    </row>
    <row r="347" spans="2:63" x14ac:dyDescent="0.3">
      <c r="B347" s="61" t="str">
        <f t="shared" si="144"/>
        <v>Clinical Laboratory &amp; Pathology Procedures-Blood test, comprehensive group of blood chemicals-80053</v>
      </c>
      <c r="C347" s="61" t="str">
        <f t="shared" si="145"/>
        <v>85007-0305</v>
      </c>
      <c r="D347" s="47" t="s">
        <v>31052</v>
      </c>
      <c r="E347" s="47" t="s">
        <v>187</v>
      </c>
      <c r="F347" s="61" t="str">
        <f>IFERROR(VLOOKUP($H347,'Code Type Lookup'!$A$2:$F$17237,6,FALSE),G347)</f>
        <v>Clinical Laboratory &amp; Pathology Procedures</v>
      </c>
      <c r="G347" s="61" t="str">
        <f>IFERROR(VLOOKUP($H347,'Plain Language Descriptions'!$A$2:$B$4913,2,FALSE),VLOOKUP($I347,'Code Type Lookup'!$L$2:$M$48,2,FALSE))</f>
        <v>Blood test, comprehensive group of blood chemicals</v>
      </c>
      <c r="H347" s="62" t="s">
        <v>315</v>
      </c>
      <c r="I347" s="66" t="s">
        <v>208</v>
      </c>
      <c r="J347" s="63" t="s">
        <v>316</v>
      </c>
      <c r="K347" s="72">
        <v>558</v>
      </c>
      <c r="L347" s="61">
        <f t="shared" si="148"/>
        <v>3</v>
      </c>
      <c r="M347" s="47" t="s">
        <v>47</v>
      </c>
      <c r="N347" s="61">
        <f t="shared" si="149"/>
        <v>0</v>
      </c>
      <c r="O347" s="61" t="str">
        <f t="shared" si="146"/>
        <v>0301-80053 0305-85007</v>
      </c>
      <c r="P347" s="65" t="str">
        <f t="shared" si="147"/>
        <v>30180053</v>
      </c>
      <c r="Q347" s="64" t="e">
        <f>INDEX(#REF!,MATCH(P347,#REF!,0))</f>
        <v>#REF!</v>
      </c>
      <c r="R347" s="64" t="e">
        <f>INDEX(#REF!,MATCH($P347,#REF!,0))</f>
        <v>#REF!</v>
      </c>
      <c r="S347" s="64" t="e">
        <f>INDEX(#REF!,MATCH($P347,#REF!,0))</f>
        <v>#REF!</v>
      </c>
      <c r="T347" s="64" t="e">
        <f>INDEX(#REF!,MATCH($P347,#REF!,0))</f>
        <v>#REF!</v>
      </c>
      <c r="U347" s="64" t="e">
        <f>INDEX(#REF!,MATCH($P347,#REF!,0))</f>
        <v>#REF!</v>
      </c>
      <c r="V347" s="64" t="e">
        <f>INDEX(#REF!,MATCH($P347,#REF!,0))</f>
        <v>#REF!</v>
      </c>
      <c r="W347" s="64" t="e">
        <f>INDEX(#REF!,MATCH($P347,#REF!,0))</f>
        <v>#REF!</v>
      </c>
      <c r="X347" s="64" t="e">
        <f>INDEX(#REF!,MATCH($P347,#REF!,0))</f>
        <v>#REF!</v>
      </c>
      <c r="Y347" s="64" t="e">
        <f>INDEX(#REF!,MATCH($P347,#REF!,0))</f>
        <v>#REF!</v>
      </c>
      <c r="Z347" s="64" t="e">
        <f>INDEX(#REF!,MATCH($P347,#REF!,0))</f>
        <v>#REF!</v>
      </c>
      <c r="AA347" s="64" t="e">
        <f>INDEX(#REF!,MATCH($P347,#REF!,0))</f>
        <v>#REF!</v>
      </c>
      <c r="AB347" s="64" t="e">
        <f>INDEX(#REF!,MATCH($P347,#REF!,0))</f>
        <v>#REF!</v>
      </c>
      <c r="AC347" s="64" t="e">
        <f>INDEX(#REF!,MATCH($P347,#REF!,0))</f>
        <v>#REF!</v>
      </c>
      <c r="AD347" s="64" t="e">
        <f>INDEX(#REF!,MATCH($P347,#REF!,0))</f>
        <v>#REF!</v>
      </c>
      <c r="AE347" s="64" t="e">
        <f>INDEX(#REF!,MATCH($P347,#REF!,0))</f>
        <v>#REF!</v>
      </c>
      <c r="AF347" s="64" t="e">
        <f>INDEX(#REF!,MATCH($P347,#REF!,0))</f>
        <v>#REF!</v>
      </c>
      <c r="AG347" s="64" t="e">
        <f>INDEX(#REF!,MATCH($P347,#REF!,0))</f>
        <v>#REF!</v>
      </c>
      <c r="AH347" s="64" t="e">
        <f>INDEX(#REF!,MATCH($P347,#REF!,0))</f>
        <v>#REF!</v>
      </c>
      <c r="AI347" s="64" t="e">
        <f>INDEX(#REF!,MATCH($P347,#REF!,0))</f>
        <v>#REF!</v>
      </c>
      <c r="AJ347" s="64" t="e">
        <f>INDEX(#REF!,MATCH(P347,#REF!,0))</f>
        <v>#REF!</v>
      </c>
      <c r="AK347" s="77" t="str">
        <f t="shared" si="152"/>
        <v>Not Available</v>
      </c>
      <c r="AL347" s="77" t="str">
        <f t="shared" si="153"/>
        <v>Not Available</v>
      </c>
      <c r="AM347" s="77" t="str">
        <f t="shared" si="154"/>
        <v>Not Available</v>
      </c>
      <c r="AN347" s="77" t="str">
        <f t="shared" si="155"/>
        <v>Not Available</v>
      </c>
      <c r="AO347" s="77" t="str">
        <f t="shared" si="156"/>
        <v>Not Available</v>
      </c>
      <c r="AP347" s="77" t="str">
        <f t="shared" si="157"/>
        <v>Not Available</v>
      </c>
      <c r="AQ347" s="77" t="str">
        <f t="shared" si="158"/>
        <v>Not Available</v>
      </c>
      <c r="AR347" s="77" t="str">
        <f t="shared" si="159"/>
        <v>Not Available</v>
      </c>
      <c r="AS347" s="77" t="str">
        <f t="shared" si="160"/>
        <v>Not Available</v>
      </c>
      <c r="AT347" s="77" t="str">
        <f t="shared" si="161"/>
        <v>Not Available</v>
      </c>
      <c r="AU347" s="77" t="str">
        <f t="shared" si="162"/>
        <v>Not Available</v>
      </c>
      <c r="AV347" s="77" t="str">
        <f t="shared" si="163"/>
        <v>Not Available</v>
      </c>
      <c r="AW347" s="77" t="str">
        <f t="shared" si="164"/>
        <v>Not Available</v>
      </c>
      <c r="AX347" s="77" t="str">
        <f t="shared" si="165"/>
        <v>Not Available</v>
      </c>
      <c r="AY347" s="77" t="str">
        <f t="shared" si="166"/>
        <v>Not Available</v>
      </c>
      <c r="AZ347" s="77" t="str">
        <f t="shared" si="167"/>
        <v>Not Available</v>
      </c>
      <c r="BA347" s="77" t="str">
        <f t="shared" si="168"/>
        <v>Not Available</v>
      </c>
      <c r="BB347" s="77" t="str">
        <f t="shared" si="169"/>
        <v>Not Available</v>
      </c>
      <c r="BC347" s="77" t="str">
        <f t="shared" si="170"/>
        <v>Not Available</v>
      </c>
      <c r="BD347" s="77" t="str">
        <f t="shared" si="171"/>
        <v>Not Available</v>
      </c>
      <c r="BE347" s="65" t="str">
        <f t="shared" si="150"/>
        <v>N/A</v>
      </c>
      <c r="BF347" s="65" t="e">
        <f t="shared" si="151"/>
        <v>#VALUE!</v>
      </c>
      <c r="BG347" s="47" t="s">
        <v>25126</v>
      </c>
      <c r="BH347" s="61" t="str">
        <f>VLOOKUP($H347,'Code Type Lookup'!$A$2:$G$17237,7,FALSE)</f>
        <v>Laboratory &amp; Pathology Services</v>
      </c>
      <c r="BI347">
        <v>80053</v>
      </c>
      <c r="BJ347">
        <v>301</v>
      </c>
      <c r="BK347" s="47"/>
    </row>
    <row r="348" spans="2:63" x14ac:dyDescent="0.3">
      <c r="B348" s="61" t="str">
        <f t="shared" si="144"/>
        <v>Clinical Laboratory &amp; Pathology Procedures-Red blood cell concentration measurement-85014</v>
      </c>
      <c r="C348" s="61" t="str">
        <f t="shared" si="145"/>
        <v>85014-0305</v>
      </c>
      <c r="D348" s="47" t="s">
        <v>640</v>
      </c>
      <c r="E348" s="47" t="s">
        <v>171</v>
      </c>
      <c r="F348" s="61" t="str">
        <f>IFERROR(VLOOKUP($H348,'Code Type Lookup'!$A$2:$F$17237,6,FALSE),G348)</f>
        <v>Clinical Laboratory &amp; Pathology Procedures</v>
      </c>
      <c r="G348" s="61" t="str">
        <f>IFERROR(VLOOKUP($H348,'Plain Language Descriptions'!$A$2:$B$4913,2,FALSE),VLOOKUP($I348,'Code Type Lookup'!$L$2:$M$48,2,FALSE))</f>
        <v>Red blood cell concentration measurement</v>
      </c>
      <c r="H348" s="62" t="s">
        <v>639</v>
      </c>
      <c r="I348" s="66" t="s">
        <v>211</v>
      </c>
      <c r="J348" s="63" t="s">
        <v>640</v>
      </c>
      <c r="K348" s="72">
        <v>52</v>
      </c>
      <c r="L348" s="61">
        <f t="shared" si="148"/>
        <v>7</v>
      </c>
      <c r="M348" s="47" t="s">
        <v>51</v>
      </c>
      <c r="N348" s="61">
        <f t="shared" si="149"/>
        <v>1</v>
      </c>
      <c r="O348" s="61" t="str">
        <f t="shared" si="146"/>
        <v>0305-85014 0305-85014</v>
      </c>
      <c r="P348" s="65" t="str">
        <f t="shared" si="147"/>
        <v>30585014</v>
      </c>
      <c r="Q348" s="64" t="e">
        <f>INDEX(#REF!,MATCH(P348,#REF!,0))</f>
        <v>#REF!</v>
      </c>
      <c r="R348" s="64" t="e">
        <f>INDEX(#REF!,MATCH($P348,#REF!,0))</f>
        <v>#REF!</v>
      </c>
      <c r="S348" s="64" t="e">
        <f>INDEX(#REF!,MATCH($P348,#REF!,0))</f>
        <v>#REF!</v>
      </c>
      <c r="T348" s="64" t="e">
        <f>INDEX(#REF!,MATCH($P348,#REF!,0))</f>
        <v>#REF!</v>
      </c>
      <c r="U348" s="64" t="e">
        <f>INDEX(#REF!,MATCH($P348,#REF!,0))</f>
        <v>#REF!</v>
      </c>
      <c r="V348" s="64" t="e">
        <f>INDEX(#REF!,MATCH($P348,#REF!,0))</f>
        <v>#REF!</v>
      </c>
      <c r="W348" s="64" t="e">
        <f>INDEX(#REF!,MATCH($P348,#REF!,0))</f>
        <v>#REF!</v>
      </c>
      <c r="X348" s="64" t="e">
        <f>INDEX(#REF!,MATCH($P348,#REF!,0))</f>
        <v>#REF!</v>
      </c>
      <c r="Y348" s="64" t="e">
        <f>INDEX(#REF!,MATCH($P348,#REF!,0))</f>
        <v>#REF!</v>
      </c>
      <c r="Z348" s="64" t="e">
        <f>INDEX(#REF!,MATCH($P348,#REF!,0))</f>
        <v>#REF!</v>
      </c>
      <c r="AA348" s="64" t="e">
        <f>INDEX(#REF!,MATCH($P348,#REF!,0))</f>
        <v>#REF!</v>
      </c>
      <c r="AB348" s="64" t="e">
        <f>INDEX(#REF!,MATCH($P348,#REF!,0))</f>
        <v>#REF!</v>
      </c>
      <c r="AC348" s="64" t="e">
        <f>INDEX(#REF!,MATCH($P348,#REF!,0))</f>
        <v>#REF!</v>
      </c>
      <c r="AD348" s="64" t="e">
        <f>INDEX(#REF!,MATCH($P348,#REF!,0))</f>
        <v>#REF!</v>
      </c>
      <c r="AE348" s="64" t="e">
        <f>INDEX(#REF!,MATCH($P348,#REF!,0))</f>
        <v>#REF!</v>
      </c>
      <c r="AF348" s="64" t="e">
        <f>INDEX(#REF!,MATCH($P348,#REF!,0))</f>
        <v>#REF!</v>
      </c>
      <c r="AG348" s="64" t="e">
        <f>INDEX(#REF!,MATCH($P348,#REF!,0))</f>
        <v>#REF!</v>
      </c>
      <c r="AH348" s="64" t="e">
        <f>INDEX(#REF!,MATCH($P348,#REF!,0))</f>
        <v>#REF!</v>
      </c>
      <c r="AI348" s="64" t="e">
        <f>INDEX(#REF!,MATCH($P348,#REF!,0))</f>
        <v>#REF!</v>
      </c>
      <c r="AJ348" s="64" t="e">
        <f>INDEX(#REF!,MATCH(P348,#REF!,0))</f>
        <v>#REF!</v>
      </c>
      <c r="AK348" s="77" t="str">
        <f t="shared" si="152"/>
        <v>Not Available</v>
      </c>
      <c r="AL348" s="77" t="str">
        <f t="shared" si="153"/>
        <v>Not Available</v>
      </c>
      <c r="AM348" s="77" t="str">
        <f t="shared" si="154"/>
        <v>Not Available</v>
      </c>
      <c r="AN348" s="77" t="str">
        <f t="shared" si="155"/>
        <v>Not Available</v>
      </c>
      <c r="AO348" s="77" t="str">
        <f t="shared" si="156"/>
        <v>Not Available</v>
      </c>
      <c r="AP348" s="77" t="str">
        <f t="shared" si="157"/>
        <v>Not Available</v>
      </c>
      <c r="AQ348" s="77" t="str">
        <f t="shared" si="158"/>
        <v>Not Available</v>
      </c>
      <c r="AR348" s="77" t="str">
        <f t="shared" si="159"/>
        <v>Not Available</v>
      </c>
      <c r="AS348" s="77" t="str">
        <f t="shared" si="160"/>
        <v>Not Available</v>
      </c>
      <c r="AT348" s="77" t="str">
        <f t="shared" si="161"/>
        <v>Not Available</v>
      </c>
      <c r="AU348" s="77" t="str">
        <f t="shared" si="162"/>
        <v>Not Available</v>
      </c>
      <c r="AV348" s="77" t="str">
        <f t="shared" si="163"/>
        <v>Not Available</v>
      </c>
      <c r="AW348" s="77" t="str">
        <f t="shared" si="164"/>
        <v>Not Available</v>
      </c>
      <c r="AX348" s="77" t="str">
        <f t="shared" si="165"/>
        <v>Not Available</v>
      </c>
      <c r="AY348" s="77" t="str">
        <f t="shared" si="166"/>
        <v>Not Available</v>
      </c>
      <c r="AZ348" s="77" t="str">
        <f t="shared" si="167"/>
        <v>Not Available</v>
      </c>
      <c r="BA348" s="77" t="str">
        <f t="shared" si="168"/>
        <v>Not Available</v>
      </c>
      <c r="BB348" s="77" t="str">
        <f t="shared" si="169"/>
        <v>Not Available</v>
      </c>
      <c r="BC348" s="77" t="str">
        <f t="shared" si="170"/>
        <v>Not Available</v>
      </c>
      <c r="BD348" s="77" t="str">
        <f t="shared" si="171"/>
        <v>Not Available</v>
      </c>
      <c r="BE348" s="65">
        <f t="shared" si="150"/>
        <v>9</v>
      </c>
      <c r="BF348" s="65">
        <f t="shared" si="151"/>
        <v>2</v>
      </c>
      <c r="BG348" s="47" t="s">
        <v>26693</v>
      </c>
      <c r="BH348" s="61" t="str">
        <f>VLOOKUP($H348,'Code Type Lookup'!$A$2:$G$17237,7,FALSE)</f>
        <v>Laboratory &amp; Pathology Services</v>
      </c>
      <c r="BI348">
        <v>85014</v>
      </c>
      <c r="BJ348">
        <v>305</v>
      </c>
      <c r="BK348" s="47"/>
    </row>
    <row r="349" spans="2:63" x14ac:dyDescent="0.3">
      <c r="B349" s="61" t="str">
        <f t="shared" si="144"/>
        <v>Clinical Laboratory &amp; Pathology Procedures-Calcium level, ionized-82330</v>
      </c>
      <c r="C349" s="61" t="str">
        <f t="shared" si="145"/>
        <v>85014-0305</v>
      </c>
      <c r="D349" s="47" t="s">
        <v>640</v>
      </c>
      <c r="E349" s="47" t="s">
        <v>187</v>
      </c>
      <c r="F349" s="61" t="str">
        <f>IFERROR(VLOOKUP($H349,'Code Type Lookup'!$A$2:$F$17237,6,FALSE),G349)</f>
        <v>Clinical Laboratory &amp; Pathology Procedures</v>
      </c>
      <c r="G349" s="61" t="str">
        <f>IFERROR(VLOOKUP($H349,'Plain Language Descriptions'!$A$2:$B$4913,2,FALSE),VLOOKUP($I349,'Code Type Lookup'!$L$2:$M$48,2,FALSE))</f>
        <v>Calcium level, ionized</v>
      </c>
      <c r="H349" s="62" t="s">
        <v>26033</v>
      </c>
      <c r="I349" s="66" t="s">
        <v>208</v>
      </c>
      <c r="J349" s="63" t="s">
        <v>31034</v>
      </c>
      <c r="K349" s="72">
        <v>213</v>
      </c>
      <c r="L349" s="61">
        <f t="shared" si="148"/>
        <v>7</v>
      </c>
      <c r="M349" s="47" t="s">
        <v>47</v>
      </c>
      <c r="N349" s="61">
        <f t="shared" si="149"/>
        <v>0</v>
      </c>
      <c r="O349" s="61" t="str">
        <f t="shared" si="146"/>
        <v>0301-82330 0305-85014</v>
      </c>
      <c r="P349" s="65" t="str">
        <f t="shared" si="147"/>
        <v>30182330</v>
      </c>
      <c r="Q349" s="64" t="e">
        <f>INDEX(#REF!,MATCH(P349,#REF!,0))</f>
        <v>#REF!</v>
      </c>
      <c r="R349" s="64" t="e">
        <f>INDEX(#REF!,MATCH($P349,#REF!,0))</f>
        <v>#REF!</v>
      </c>
      <c r="S349" s="64" t="e">
        <f>INDEX(#REF!,MATCH($P349,#REF!,0))</f>
        <v>#REF!</v>
      </c>
      <c r="T349" s="64" t="e">
        <f>INDEX(#REF!,MATCH($P349,#REF!,0))</f>
        <v>#REF!</v>
      </c>
      <c r="U349" s="64" t="e">
        <f>INDEX(#REF!,MATCH($P349,#REF!,0))</f>
        <v>#REF!</v>
      </c>
      <c r="V349" s="64" t="e">
        <f>INDEX(#REF!,MATCH($P349,#REF!,0))</f>
        <v>#REF!</v>
      </c>
      <c r="W349" s="64" t="e">
        <f>INDEX(#REF!,MATCH($P349,#REF!,0))</f>
        <v>#REF!</v>
      </c>
      <c r="X349" s="64" t="e">
        <f>INDEX(#REF!,MATCH($P349,#REF!,0))</f>
        <v>#REF!</v>
      </c>
      <c r="Y349" s="64" t="e">
        <f>INDEX(#REF!,MATCH($P349,#REF!,0))</f>
        <v>#REF!</v>
      </c>
      <c r="Z349" s="64" t="e">
        <f>INDEX(#REF!,MATCH($P349,#REF!,0))</f>
        <v>#REF!</v>
      </c>
      <c r="AA349" s="64" t="e">
        <f>INDEX(#REF!,MATCH($P349,#REF!,0))</f>
        <v>#REF!</v>
      </c>
      <c r="AB349" s="64" t="e">
        <f>INDEX(#REF!,MATCH($P349,#REF!,0))</f>
        <v>#REF!</v>
      </c>
      <c r="AC349" s="64" t="e">
        <f>INDEX(#REF!,MATCH($P349,#REF!,0))</f>
        <v>#REF!</v>
      </c>
      <c r="AD349" s="64" t="e">
        <f>INDEX(#REF!,MATCH($P349,#REF!,0))</f>
        <v>#REF!</v>
      </c>
      <c r="AE349" s="64" t="e">
        <f>INDEX(#REF!,MATCH($P349,#REF!,0))</f>
        <v>#REF!</v>
      </c>
      <c r="AF349" s="64" t="e">
        <f>INDEX(#REF!,MATCH($P349,#REF!,0))</f>
        <v>#REF!</v>
      </c>
      <c r="AG349" s="64" t="e">
        <f>INDEX(#REF!,MATCH($P349,#REF!,0))</f>
        <v>#REF!</v>
      </c>
      <c r="AH349" s="64" t="e">
        <f>INDEX(#REF!,MATCH($P349,#REF!,0))</f>
        <v>#REF!</v>
      </c>
      <c r="AI349" s="64" t="e">
        <f>INDEX(#REF!,MATCH($P349,#REF!,0))</f>
        <v>#REF!</v>
      </c>
      <c r="AJ349" s="64" t="e">
        <f>INDEX(#REF!,MATCH(P349,#REF!,0))</f>
        <v>#REF!</v>
      </c>
      <c r="AK349" s="77" t="str">
        <f t="shared" si="152"/>
        <v>Not Available</v>
      </c>
      <c r="AL349" s="77" t="str">
        <f t="shared" si="153"/>
        <v>Not Available</v>
      </c>
      <c r="AM349" s="77" t="str">
        <f t="shared" si="154"/>
        <v>Not Available</v>
      </c>
      <c r="AN349" s="77" t="str">
        <f t="shared" si="155"/>
        <v>Not Available</v>
      </c>
      <c r="AO349" s="77" t="str">
        <f t="shared" si="156"/>
        <v>Not Available</v>
      </c>
      <c r="AP349" s="77" t="str">
        <f t="shared" si="157"/>
        <v>Not Available</v>
      </c>
      <c r="AQ349" s="77" t="str">
        <f t="shared" si="158"/>
        <v>Not Available</v>
      </c>
      <c r="AR349" s="77" t="str">
        <f t="shared" si="159"/>
        <v>Not Available</v>
      </c>
      <c r="AS349" s="77" t="str">
        <f t="shared" si="160"/>
        <v>Not Available</v>
      </c>
      <c r="AT349" s="77" t="str">
        <f t="shared" si="161"/>
        <v>Not Available</v>
      </c>
      <c r="AU349" s="77" t="str">
        <f t="shared" si="162"/>
        <v>Not Available</v>
      </c>
      <c r="AV349" s="77" t="str">
        <f t="shared" si="163"/>
        <v>Not Available</v>
      </c>
      <c r="AW349" s="77" t="str">
        <f t="shared" si="164"/>
        <v>Not Available</v>
      </c>
      <c r="AX349" s="77" t="str">
        <f t="shared" si="165"/>
        <v>Not Available</v>
      </c>
      <c r="AY349" s="77" t="str">
        <f t="shared" si="166"/>
        <v>Not Available</v>
      </c>
      <c r="AZ349" s="77" t="str">
        <f t="shared" si="167"/>
        <v>Not Available</v>
      </c>
      <c r="BA349" s="77" t="str">
        <f t="shared" si="168"/>
        <v>Not Available</v>
      </c>
      <c r="BB349" s="77" t="str">
        <f t="shared" si="169"/>
        <v>Not Available</v>
      </c>
      <c r="BC349" s="77" t="str">
        <f t="shared" si="170"/>
        <v>Not Available</v>
      </c>
      <c r="BD349" s="77" t="str">
        <f t="shared" si="171"/>
        <v>Not Available</v>
      </c>
      <c r="BE349" s="65" t="str">
        <f t="shared" si="150"/>
        <v>N/A</v>
      </c>
      <c r="BF349" s="65" t="e">
        <f t="shared" si="151"/>
        <v>#VALUE!</v>
      </c>
      <c r="BG349" s="47" t="s">
        <v>26032</v>
      </c>
      <c r="BH349" s="61" t="str">
        <f>VLOOKUP($H349,'Code Type Lookup'!$A$2:$G$17237,7,FALSE)</f>
        <v>Laboratory &amp; Pathology Services</v>
      </c>
      <c r="BI349">
        <v>82330</v>
      </c>
      <c r="BJ349">
        <v>301</v>
      </c>
      <c r="BK349" s="47"/>
    </row>
    <row r="350" spans="2:63" x14ac:dyDescent="0.3">
      <c r="B350" s="61" t="str">
        <f t="shared" si="144"/>
        <v>Clinical Laboratory &amp; Pathology Procedures-Blood glucose (sugar) level-82947</v>
      </c>
      <c r="C350" s="61" t="str">
        <f t="shared" si="145"/>
        <v>85014-0305</v>
      </c>
      <c r="D350" s="47" t="s">
        <v>640</v>
      </c>
      <c r="E350" s="47" t="s">
        <v>187</v>
      </c>
      <c r="F350" s="61" t="str">
        <f>IFERROR(VLOOKUP($H350,'Code Type Lookup'!$A$2:$F$17237,6,FALSE),G350)</f>
        <v>Clinical Laboratory &amp; Pathology Procedures</v>
      </c>
      <c r="G350" s="61" t="str">
        <f>IFERROR(VLOOKUP($H350,'Plain Language Descriptions'!$A$2:$B$4913,2,FALSE),VLOOKUP($I350,'Code Type Lookup'!$L$2:$M$48,2,FALSE))</f>
        <v>Blood glucose (sugar) level</v>
      </c>
      <c r="H350" s="62" t="s">
        <v>574</v>
      </c>
      <c r="I350" s="66" t="s">
        <v>208</v>
      </c>
      <c r="J350" s="63" t="s">
        <v>572</v>
      </c>
      <c r="K350" s="72">
        <v>89</v>
      </c>
      <c r="L350" s="61">
        <f t="shared" si="148"/>
        <v>7</v>
      </c>
      <c r="M350" s="47" t="s">
        <v>47</v>
      </c>
      <c r="N350" s="61">
        <f t="shared" si="149"/>
        <v>0</v>
      </c>
      <c r="O350" s="61" t="str">
        <f t="shared" si="146"/>
        <v>0301-82947 0305-85014</v>
      </c>
      <c r="P350" s="65" t="str">
        <f t="shared" si="147"/>
        <v>30182947</v>
      </c>
      <c r="Q350" s="64" t="e">
        <f>INDEX(#REF!,MATCH(P350,#REF!,0))</f>
        <v>#REF!</v>
      </c>
      <c r="R350" s="64" t="e">
        <f>INDEX(#REF!,MATCH($P350,#REF!,0))</f>
        <v>#REF!</v>
      </c>
      <c r="S350" s="64" t="e">
        <f>INDEX(#REF!,MATCH($P350,#REF!,0))</f>
        <v>#REF!</v>
      </c>
      <c r="T350" s="64" t="e">
        <f>INDEX(#REF!,MATCH($P350,#REF!,0))</f>
        <v>#REF!</v>
      </c>
      <c r="U350" s="64" t="e">
        <f>INDEX(#REF!,MATCH($P350,#REF!,0))</f>
        <v>#REF!</v>
      </c>
      <c r="V350" s="64" t="e">
        <f>INDEX(#REF!,MATCH($P350,#REF!,0))</f>
        <v>#REF!</v>
      </c>
      <c r="W350" s="64" t="e">
        <f>INDEX(#REF!,MATCH($P350,#REF!,0))</f>
        <v>#REF!</v>
      </c>
      <c r="X350" s="64" t="e">
        <f>INDEX(#REF!,MATCH($P350,#REF!,0))</f>
        <v>#REF!</v>
      </c>
      <c r="Y350" s="64" t="e">
        <f>INDEX(#REF!,MATCH($P350,#REF!,0))</f>
        <v>#REF!</v>
      </c>
      <c r="Z350" s="64" t="e">
        <f>INDEX(#REF!,MATCH($P350,#REF!,0))</f>
        <v>#REF!</v>
      </c>
      <c r="AA350" s="64" t="e">
        <f>INDEX(#REF!,MATCH($P350,#REF!,0))</f>
        <v>#REF!</v>
      </c>
      <c r="AB350" s="64" t="e">
        <f>INDEX(#REF!,MATCH($P350,#REF!,0))</f>
        <v>#REF!</v>
      </c>
      <c r="AC350" s="64" t="e">
        <f>INDEX(#REF!,MATCH($P350,#REF!,0))</f>
        <v>#REF!</v>
      </c>
      <c r="AD350" s="64" t="e">
        <f>INDEX(#REF!,MATCH($P350,#REF!,0))</f>
        <v>#REF!</v>
      </c>
      <c r="AE350" s="64" t="e">
        <f>INDEX(#REF!,MATCH($P350,#REF!,0))</f>
        <v>#REF!</v>
      </c>
      <c r="AF350" s="64" t="e">
        <f>INDEX(#REF!,MATCH($P350,#REF!,0))</f>
        <v>#REF!</v>
      </c>
      <c r="AG350" s="64" t="e">
        <f>INDEX(#REF!,MATCH($P350,#REF!,0))</f>
        <v>#REF!</v>
      </c>
      <c r="AH350" s="64" t="e">
        <f>INDEX(#REF!,MATCH($P350,#REF!,0))</f>
        <v>#REF!</v>
      </c>
      <c r="AI350" s="64" t="e">
        <f>INDEX(#REF!,MATCH($P350,#REF!,0))</f>
        <v>#REF!</v>
      </c>
      <c r="AJ350" s="64" t="e">
        <f>INDEX(#REF!,MATCH(P350,#REF!,0))</f>
        <v>#REF!</v>
      </c>
      <c r="AK350" s="77" t="str">
        <f t="shared" si="152"/>
        <v>Not Available</v>
      </c>
      <c r="AL350" s="77" t="str">
        <f t="shared" si="153"/>
        <v>Not Available</v>
      </c>
      <c r="AM350" s="77" t="str">
        <f t="shared" si="154"/>
        <v>Not Available</v>
      </c>
      <c r="AN350" s="77" t="str">
        <f t="shared" si="155"/>
        <v>Not Available</v>
      </c>
      <c r="AO350" s="77" t="str">
        <f t="shared" si="156"/>
        <v>Not Available</v>
      </c>
      <c r="AP350" s="77" t="str">
        <f t="shared" si="157"/>
        <v>Not Available</v>
      </c>
      <c r="AQ350" s="77" t="str">
        <f t="shared" si="158"/>
        <v>Not Available</v>
      </c>
      <c r="AR350" s="77" t="str">
        <f t="shared" si="159"/>
        <v>Not Available</v>
      </c>
      <c r="AS350" s="77" t="str">
        <f t="shared" si="160"/>
        <v>Not Available</v>
      </c>
      <c r="AT350" s="77" t="str">
        <f t="shared" si="161"/>
        <v>Not Available</v>
      </c>
      <c r="AU350" s="77" t="str">
        <f t="shared" si="162"/>
        <v>Not Available</v>
      </c>
      <c r="AV350" s="77" t="str">
        <f t="shared" si="163"/>
        <v>Not Available</v>
      </c>
      <c r="AW350" s="77" t="str">
        <f t="shared" si="164"/>
        <v>Not Available</v>
      </c>
      <c r="AX350" s="77" t="str">
        <f t="shared" si="165"/>
        <v>Not Available</v>
      </c>
      <c r="AY350" s="77" t="str">
        <f t="shared" si="166"/>
        <v>Not Available</v>
      </c>
      <c r="AZ350" s="77" t="str">
        <f t="shared" si="167"/>
        <v>Not Available</v>
      </c>
      <c r="BA350" s="77" t="str">
        <f t="shared" si="168"/>
        <v>Not Available</v>
      </c>
      <c r="BB350" s="77" t="str">
        <f t="shared" si="169"/>
        <v>Not Available</v>
      </c>
      <c r="BC350" s="77" t="str">
        <f t="shared" si="170"/>
        <v>Not Available</v>
      </c>
      <c r="BD350" s="77" t="str">
        <f t="shared" si="171"/>
        <v>Not Available</v>
      </c>
      <c r="BE350" s="65" t="str">
        <f t="shared" si="150"/>
        <v>N/A</v>
      </c>
      <c r="BF350" s="65" t="e">
        <f t="shared" si="151"/>
        <v>#VALUE!</v>
      </c>
      <c r="BG350" s="47" t="s">
        <v>26226</v>
      </c>
      <c r="BH350" s="61" t="str">
        <f>VLOOKUP($H350,'Code Type Lookup'!$A$2:$G$17237,7,FALSE)</f>
        <v>Laboratory &amp; Pathology Services</v>
      </c>
      <c r="BI350">
        <v>82947</v>
      </c>
      <c r="BJ350">
        <v>301</v>
      </c>
      <c r="BK350" s="47"/>
    </row>
    <row r="351" spans="2:63" x14ac:dyDescent="0.3">
      <c r="B351" s="61" t="str">
        <f t="shared" si="144"/>
        <v>Clinical Laboratory &amp; Pathology Procedures-Blood sodium level-84295</v>
      </c>
      <c r="C351" s="61" t="str">
        <f t="shared" si="145"/>
        <v>85014-0305</v>
      </c>
      <c r="D351" s="47" t="s">
        <v>640</v>
      </c>
      <c r="E351" s="47" t="s">
        <v>187</v>
      </c>
      <c r="F351" s="61" t="str">
        <f>IFERROR(VLOOKUP($H351,'Code Type Lookup'!$A$2:$F$17237,6,FALSE),G351)</f>
        <v>Clinical Laboratory &amp; Pathology Procedures</v>
      </c>
      <c r="G351" s="61" t="str">
        <f>IFERROR(VLOOKUP($H351,'Plain Language Descriptions'!$A$2:$B$4913,2,FALSE),VLOOKUP($I351,'Code Type Lookup'!$L$2:$M$48,2,FALSE))</f>
        <v>Blood sodium level</v>
      </c>
      <c r="H351" s="62" t="s">
        <v>26558</v>
      </c>
      <c r="I351" s="66" t="s">
        <v>208</v>
      </c>
      <c r="J351" s="63" t="s">
        <v>33994</v>
      </c>
      <c r="K351" s="72">
        <v>83</v>
      </c>
      <c r="L351" s="61">
        <f t="shared" si="148"/>
        <v>7</v>
      </c>
      <c r="M351" s="47" t="s">
        <v>47</v>
      </c>
      <c r="N351" s="61">
        <f t="shared" si="149"/>
        <v>0</v>
      </c>
      <c r="O351" s="61" t="str">
        <f t="shared" si="146"/>
        <v>0301-84295 0305-85014</v>
      </c>
      <c r="P351" s="65" t="str">
        <f t="shared" si="147"/>
        <v>30184295</v>
      </c>
      <c r="Q351" s="64" t="e">
        <f>INDEX(#REF!,MATCH(P351,#REF!,0))</f>
        <v>#REF!</v>
      </c>
      <c r="R351" s="64" t="e">
        <f>INDEX(#REF!,MATCH($P351,#REF!,0))</f>
        <v>#REF!</v>
      </c>
      <c r="S351" s="64" t="e">
        <f>INDEX(#REF!,MATCH($P351,#REF!,0))</f>
        <v>#REF!</v>
      </c>
      <c r="T351" s="64" t="e">
        <f>INDEX(#REF!,MATCH($P351,#REF!,0))</f>
        <v>#REF!</v>
      </c>
      <c r="U351" s="64" t="e">
        <f>INDEX(#REF!,MATCH($P351,#REF!,0))</f>
        <v>#REF!</v>
      </c>
      <c r="V351" s="64" t="e">
        <f>INDEX(#REF!,MATCH($P351,#REF!,0))</f>
        <v>#REF!</v>
      </c>
      <c r="W351" s="64" t="e">
        <f>INDEX(#REF!,MATCH($P351,#REF!,0))</f>
        <v>#REF!</v>
      </c>
      <c r="X351" s="64" t="e">
        <f>INDEX(#REF!,MATCH($P351,#REF!,0))</f>
        <v>#REF!</v>
      </c>
      <c r="Y351" s="64" t="e">
        <f>INDEX(#REF!,MATCH($P351,#REF!,0))</f>
        <v>#REF!</v>
      </c>
      <c r="Z351" s="64" t="e">
        <f>INDEX(#REF!,MATCH($P351,#REF!,0))</f>
        <v>#REF!</v>
      </c>
      <c r="AA351" s="64" t="e">
        <f>INDEX(#REF!,MATCH($P351,#REF!,0))</f>
        <v>#REF!</v>
      </c>
      <c r="AB351" s="64" t="e">
        <f>INDEX(#REF!,MATCH($P351,#REF!,0))</f>
        <v>#REF!</v>
      </c>
      <c r="AC351" s="64" t="e">
        <f>INDEX(#REF!,MATCH($P351,#REF!,0))</f>
        <v>#REF!</v>
      </c>
      <c r="AD351" s="64" t="e">
        <f>INDEX(#REF!,MATCH($P351,#REF!,0))</f>
        <v>#REF!</v>
      </c>
      <c r="AE351" s="64" t="e">
        <f>INDEX(#REF!,MATCH($P351,#REF!,0))</f>
        <v>#REF!</v>
      </c>
      <c r="AF351" s="64" t="e">
        <f>INDEX(#REF!,MATCH($P351,#REF!,0))</f>
        <v>#REF!</v>
      </c>
      <c r="AG351" s="64" t="e">
        <f>INDEX(#REF!,MATCH($P351,#REF!,0))</f>
        <v>#REF!</v>
      </c>
      <c r="AH351" s="64" t="e">
        <f>INDEX(#REF!,MATCH($P351,#REF!,0))</f>
        <v>#REF!</v>
      </c>
      <c r="AI351" s="64" t="e">
        <f>INDEX(#REF!,MATCH($P351,#REF!,0))</f>
        <v>#REF!</v>
      </c>
      <c r="AJ351" s="64" t="e">
        <f>INDEX(#REF!,MATCH(P351,#REF!,0))</f>
        <v>#REF!</v>
      </c>
      <c r="AK351" s="77" t="str">
        <f t="shared" si="152"/>
        <v>Not Available</v>
      </c>
      <c r="AL351" s="77" t="str">
        <f t="shared" si="153"/>
        <v>Not Available</v>
      </c>
      <c r="AM351" s="77" t="str">
        <f t="shared" si="154"/>
        <v>Not Available</v>
      </c>
      <c r="AN351" s="77" t="str">
        <f t="shared" si="155"/>
        <v>Not Available</v>
      </c>
      <c r="AO351" s="77" t="str">
        <f t="shared" si="156"/>
        <v>Not Available</v>
      </c>
      <c r="AP351" s="77" t="str">
        <f t="shared" si="157"/>
        <v>Not Available</v>
      </c>
      <c r="AQ351" s="77" t="str">
        <f t="shared" si="158"/>
        <v>Not Available</v>
      </c>
      <c r="AR351" s="77" t="str">
        <f t="shared" si="159"/>
        <v>Not Available</v>
      </c>
      <c r="AS351" s="77" t="str">
        <f t="shared" si="160"/>
        <v>Not Available</v>
      </c>
      <c r="AT351" s="77" t="str">
        <f t="shared" si="161"/>
        <v>Not Available</v>
      </c>
      <c r="AU351" s="77" t="str">
        <f t="shared" si="162"/>
        <v>Not Available</v>
      </c>
      <c r="AV351" s="77" t="str">
        <f t="shared" si="163"/>
        <v>Not Available</v>
      </c>
      <c r="AW351" s="77" t="str">
        <f t="shared" si="164"/>
        <v>Not Available</v>
      </c>
      <c r="AX351" s="77" t="str">
        <f t="shared" si="165"/>
        <v>Not Available</v>
      </c>
      <c r="AY351" s="77" t="str">
        <f t="shared" si="166"/>
        <v>Not Available</v>
      </c>
      <c r="AZ351" s="77" t="str">
        <f t="shared" si="167"/>
        <v>Not Available</v>
      </c>
      <c r="BA351" s="77" t="str">
        <f t="shared" si="168"/>
        <v>Not Available</v>
      </c>
      <c r="BB351" s="77" t="str">
        <f t="shared" si="169"/>
        <v>Not Available</v>
      </c>
      <c r="BC351" s="77" t="str">
        <f t="shared" si="170"/>
        <v>Not Available</v>
      </c>
      <c r="BD351" s="77" t="str">
        <f t="shared" si="171"/>
        <v>Not Available</v>
      </c>
      <c r="BE351" s="65" t="str">
        <f t="shared" si="150"/>
        <v>N/A</v>
      </c>
      <c r="BF351" s="65" t="e">
        <f t="shared" si="151"/>
        <v>#VALUE!</v>
      </c>
      <c r="BG351" s="47" t="s">
        <v>26559</v>
      </c>
      <c r="BH351" s="61" t="str">
        <f>VLOOKUP($H351,'Code Type Lookup'!$A$2:$G$17237,7,FALSE)</f>
        <v>Laboratory &amp; Pathology Services</v>
      </c>
      <c r="BI351">
        <v>84295</v>
      </c>
      <c r="BJ351">
        <v>301</v>
      </c>
      <c r="BK351" s="47"/>
    </row>
    <row r="352" spans="2:63" x14ac:dyDescent="0.3">
      <c r="B352" s="61" t="str">
        <f t="shared" si="144"/>
        <v>Clinical Laboratory &amp; Pathology Procedures-Blood potassium level-84132</v>
      </c>
      <c r="C352" s="61" t="str">
        <f t="shared" si="145"/>
        <v>85014-0305</v>
      </c>
      <c r="D352" s="47" t="s">
        <v>640</v>
      </c>
      <c r="E352" s="47" t="s">
        <v>187</v>
      </c>
      <c r="F352" s="61" t="str">
        <f>IFERROR(VLOOKUP($H352,'Code Type Lookup'!$A$2:$F$17237,6,FALSE),G352)</f>
        <v>Clinical Laboratory &amp; Pathology Procedures</v>
      </c>
      <c r="G352" s="61" t="str">
        <f>IFERROR(VLOOKUP($H352,'Plain Language Descriptions'!$A$2:$B$4913,2,FALSE),VLOOKUP($I352,'Code Type Lookup'!$L$2:$M$48,2,FALSE))</f>
        <v>Blood potassium level</v>
      </c>
      <c r="H352" s="62" t="s">
        <v>601</v>
      </c>
      <c r="I352" s="66" t="s">
        <v>208</v>
      </c>
      <c r="J352" s="63" t="s">
        <v>66</v>
      </c>
      <c r="K352" s="72">
        <v>49</v>
      </c>
      <c r="L352" s="61">
        <f t="shared" si="148"/>
        <v>7</v>
      </c>
      <c r="M352" s="47" t="s">
        <v>47</v>
      </c>
      <c r="N352" s="61">
        <f t="shared" si="149"/>
        <v>0</v>
      </c>
      <c r="O352" s="61" t="str">
        <f t="shared" si="146"/>
        <v>0301-84132 0305-85014</v>
      </c>
      <c r="P352" s="65" t="str">
        <f t="shared" si="147"/>
        <v>30184132</v>
      </c>
      <c r="Q352" s="64" t="e">
        <f>INDEX(#REF!,MATCH(P352,#REF!,0))</f>
        <v>#REF!</v>
      </c>
      <c r="R352" s="64" t="e">
        <f>INDEX(#REF!,MATCH($P352,#REF!,0))</f>
        <v>#REF!</v>
      </c>
      <c r="S352" s="64" t="e">
        <f>INDEX(#REF!,MATCH($P352,#REF!,0))</f>
        <v>#REF!</v>
      </c>
      <c r="T352" s="64" t="e">
        <f>INDEX(#REF!,MATCH($P352,#REF!,0))</f>
        <v>#REF!</v>
      </c>
      <c r="U352" s="64" t="e">
        <f>INDEX(#REF!,MATCH($P352,#REF!,0))</f>
        <v>#REF!</v>
      </c>
      <c r="V352" s="64" t="e">
        <f>INDEX(#REF!,MATCH($P352,#REF!,0))</f>
        <v>#REF!</v>
      </c>
      <c r="W352" s="64" t="e">
        <f>INDEX(#REF!,MATCH($P352,#REF!,0))</f>
        <v>#REF!</v>
      </c>
      <c r="X352" s="64" t="e">
        <f>INDEX(#REF!,MATCH($P352,#REF!,0))</f>
        <v>#REF!</v>
      </c>
      <c r="Y352" s="64" t="e">
        <f>INDEX(#REF!,MATCH($P352,#REF!,0))</f>
        <v>#REF!</v>
      </c>
      <c r="Z352" s="64" t="e">
        <f>INDEX(#REF!,MATCH($P352,#REF!,0))</f>
        <v>#REF!</v>
      </c>
      <c r="AA352" s="64" t="e">
        <f>INDEX(#REF!,MATCH($P352,#REF!,0))</f>
        <v>#REF!</v>
      </c>
      <c r="AB352" s="64" t="e">
        <f>INDEX(#REF!,MATCH($P352,#REF!,0))</f>
        <v>#REF!</v>
      </c>
      <c r="AC352" s="64" t="e">
        <f>INDEX(#REF!,MATCH($P352,#REF!,0))</f>
        <v>#REF!</v>
      </c>
      <c r="AD352" s="64" t="e">
        <f>INDEX(#REF!,MATCH($P352,#REF!,0))</f>
        <v>#REF!</v>
      </c>
      <c r="AE352" s="64" t="e">
        <f>INDEX(#REF!,MATCH($P352,#REF!,0))</f>
        <v>#REF!</v>
      </c>
      <c r="AF352" s="64" t="e">
        <f>INDEX(#REF!,MATCH($P352,#REF!,0))</f>
        <v>#REF!</v>
      </c>
      <c r="AG352" s="64" t="e">
        <f>INDEX(#REF!,MATCH($P352,#REF!,0))</f>
        <v>#REF!</v>
      </c>
      <c r="AH352" s="64" t="e">
        <f>INDEX(#REF!,MATCH($P352,#REF!,0))</f>
        <v>#REF!</v>
      </c>
      <c r="AI352" s="64" t="e">
        <f>INDEX(#REF!,MATCH($P352,#REF!,0))</f>
        <v>#REF!</v>
      </c>
      <c r="AJ352" s="64" t="e">
        <f>INDEX(#REF!,MATCH(P352,#REF!,0))</f>
        <v>#REF!</v>
      </c>
      <c r="AK352" s="77" t="str">
        <f t="shared" si="152"/>
        <v>Not Available</v>
      </c>
      <c r="AL352" s="77" t="str">
        <f t="shared" si="153"/>
        <v>Not Available</v>
      </c>
      <c r="AM352" s="77" t="str">
        <f t="shared" si="154"/>
        <v>Not Available</v>
      </c>
      <c r="AN352" s="77" t="str">
        <f t="shared" si="155"/>
        <v>Not Available</v>
      </c>
      <c r="AO352" s="77" t="str">
        <f t="shared" si="156"/>
        <v>Not Available</v>
      </c>
      <c r="AP352" s="77" t="str">
        <f t="shared" si="157"/>
        <v>Not Available</v>
      </c>
      <c r="AQ352" s="77" t="str">
        <f t="shared" si="158"/>
        <v>Not Available</v>
      </c>
      <c r="AR352" s="77" t="str">
        <f t="shared" si="159"/>
        <v>Not Available</v>
      </c>
      <c r="AS352" s="77" t="str">
        <f t="shared" si="160"/>
        <v>Not Available</v>
      </c>
      <c r="AT352" s="77" t="str">
        <f t="shared" si="161"/>
        <v>Not Available</v>
      </c>
      <c r="AU352" s="77" t="str">
        <f t="shared" si="162"/>
        <v>Not Available</v>
      </c>
      <c r="AV352" s="77" t="str">
        <f t="shared" si="163"/>
        <v>Not Available</v>
      </c>
      <c r="AW352" s="77" t="str">
        <f t="shared" si="164"/>
        <v>Not Available</v>
      </c>
      <c r="AX352" s="77" t="str">
        <f t="shared" si="165"/>
        <v>Not Available</v>
      </c>
      <c r="AY352" s="77" t="str">
        <f t="shared" si="166"/>
        <v>Not Available</v>
      </c>
      <c r="AZ352" s="77" t="str">
        <f t="shared" si="167"/>
        <v>Not Available</v>
      </c>
      <c r="BA352" s="77" t="str">
        <f t="shared" si="168"/>
        <v>Not Available</v>
      </c>
      <c r="BB352" s="77" t="str">
        <f t="shared" si="169"/>
        <v>Not Available</v>
      </c>
      <c r="BC352" s="77" t="str">
        <f t="shared" si="170"/>
        <v>Not Available</v>
      </c>
      <c r="BD352" s="77" t="str">
        <f t="shared" si="171"/>
        <v>Not Available</v>
      </c>
      <c r="BE352" s="65" t="str">
        <f t="shared" si="150"/>
        <v>N/A</v>
      </c>
      <c r="BF352" s="65" t="e">
        <f t="shared" si="151"/>
        <v>#VALUE!</v>
      </c>
      <c r="BG352" s="47" t="s">
        <v>26483</v>
      </c>
      <c r="BH352" s="61" t="str">
        <f>VLOOKUP($H352,'Code Type Lookup'!$A$2:$G$17237,7,FALSE)</f>
        <v>Laboratory &amp; Pathology Services</v>
      </c>
      <c r="BI352">
        <v>84132</v>
      </c>
      <c r="BJ352">
        <v>301</v>
      </c>
      <c r="BK352" s="47"/>
    </row>
    <row r="353" spans="1:63" x14ac:dyDescent="0.3">
      <c r="B353" s="61" t="str">
        <f t="shared" si="144"/>
        <v>Clinical Laboratory &amp; Pathology Procedures-Blood chloride level-82435</v>
      </c>
      <c r="C353" s="61" t="str">
        <f t="shared" si="145"/>
        <v>85014-0305</v>
      </c>
      <c r="D353" s="47" t="s">
        <v>640</v>
      </c>
      <c r="E353" s="47" t="s">
        <v>187</v>
      </c>
      <c r="F353" s="61" t="str">
        <f>IFERROR(VLOOKUP($H353,'Code Type Lookup'!$A$2:$F$17237,6,FALSE),G353)</f>
        <v>Clinical Laboratory &amp; Pathology Procedures</v>
      </c>
      <c r="G353" s="61" t="str">
        <f>IFERROR(VLOOKUP($H353,'Plain Language Descriptions'!$A$2:$B$4913,2,FALSE),VLOOKUP($I353,'Code Type Lookup'!$L$2:$M$48,2,FALSE))</f>
        <v>Blood chloride level</v>
      </c>
      <c r="H353" s="62" t="s">
        <v>26074</v>
      </c>
      <c r="I353" s="66" t="s">
        <v>208</v>
      </c>
      <c r="J353" s="63" t="s">
        <v>33995</v>
      </c>
      <c r="K353" s="72">
        <v>60</v>
      </c>
      <c r="L353" s="61">
        <f t="shared" si="148"/>
        <v>7</v>
      </c>
      <c r="M353" s="47" t="s">
        <v>47</v>
      </c>
      <c r="N353" s="61">
        <f t="shared" si="149"/>
        <v>0</v>
      </c>
      <c r="O353" s="61" t="str">
        <f t="shared" si="146"/>
        <v>0301-82435 0305-85014</v>
      </c>
      <c r="P353" s="65" t="str">
        <f t="shared" si="147"/>
        <v>30182435</v>
      </c>
      <c r="Q353" s="64" t="e">
        <f>INDEX(#REF!,MATCH(P353,#REF!,0))</f>
        <v>#REF!</v>
      </c>
      <c r="R353" s="64" t="e">
        <f>INDEX(#REF!,MATCH($P353,#REF!,0))</f>
        <v>#REF!</v>
      </c>
      <c r="S353" s="64" t="e">
        <f>INDEX(#REF!,MATCH($P353,#REF!,0))</f>
        <v>#REF!</v>
      </c>
      <c r="T353" s="64" t="e">
        <f>INDEX(#REF!,MATCH($P353,#REF!,0))</f>
        <v>#REF!</v>
      </c>
      <c r="U353" s="64" t="e">
        <f>INDEX(#REF!,MATCH($P353,#REF!,0))</f>
        <v>#REF!</v>
      </c>
      <c r="V353" s="64" t="e">
        <f>INDEX(#REF!,MATCH($P353,#REF!,0))</f>
        <v>#REF!</v>
      </c>
      <c r="W353" s="64" t="e">
        <f>INDEX(#REF!,MATCH($P353,#REF!,0))</f>
        <v>#REF!</v>
      </c>
      <c r="X353" s="64" t="e">
        <f>INDEX(#REF!,MATCH($P353,#REF!,0))</f>
        <v>#REF!</v>
      </c>
      <c r="Y353" s="64" t="e">
        <f>INDEX(#REF!,MATCH($P353,#REF!,0))</f>
        <v>#REF!</v>
      </c>
      <c r="Z353" s="64" t="e">
        <f>INDEX(#REF!,MATCH($P353,#REF!,0))</f>
        <v>#REF!</v>
      </c>
      <c r="AA353" s="64" t="e">
        <f>INDEX(#REF!,MATCH($P353,#REF!,0))</f>
        <v>#REF!</v>
      </c>
      <c r="AB353" s="64" t="e">
        <f>INDEX(#REF!,MATCH($P353,#REF!,0))</f>
        <v>#REF!</v>
      </c>
      <c r="AC353" s="64" t="e">
        <f>INDEX(#REF!,MATCH($P353,#REF!,0))</f>
        <v>#REF!</v>
      </c>
      <c r="AD353" s="64" t="e">
        <f>INDEX(#REF!,MATCH($P353,#REF!,0))</f>
        <v>#REF!</v>
      </c>
      <c r="AE353" s="64" t="e">
        <f>INDEX(#REF!,MATCH($P353,#REF!,0))</f>
        <v>#REF!</v>
      </c>
      <c r="AF353" s="64" t="e">
        <f>INDEX(#REF!,MATCH($P353,#REF!,0))</f>
        <v>#REF!</v>
      </c>
      <c r="AG353" s="64" t="e">
        <f>INDEX(#REF!,MATCH($P353,#REF!,0))</f>
        <v>#REF!</v>
      </c>
      <c r="AH353" s="64" t="e">
        <f>INDEX(#REF!,MATCH($P353,#REF!,0))</f>
        <v>#REF!</v>
      </c>
      <c r="AI353" s="64" t="e">
        <f>INDEX(#REF!,MATCH($P353,#REF!,0))</f>
        <v>#REF!</v>
      </c>
      <c r="AJ353" s="64" t="e">
        <f>INDEX(#REF!,MATCH(P353,#REF!,0))</f>
        <v>#REF!</v>
      </c>
      <c r="AK353" s="77" t="str">
        <f t="shared" si="152"/>
        <v>Not Available</v>
      </c>
      <c r="AL353" s="77" t="str">
        <f t="shared" si="153"/>
        <v>Not Available</v>
      </c>
      <c r="AM353" s="77" t="str">
        <f t="shared" si="154"/>
        <v>Not Available</v>
      </c>
      <c r="AN353" s="77" t="str">
        <f t="shared" si="155"/>
        <v>Not Available</v>
      </c>
      <c r="AO353" s="77" t="str">
        <f t="shared" si="156"/>
        <v>Not Available</v>
      </c>
      <c r="AP353" s="77" t="str">
        <f t="shared" si="157"/>
        <v>Not Available</v>
      </c>
      <c r="AQ353" s="77" t="str">
        <f t="shared" si="158"/>
        <v>Not Available</v>
      </c>
      <c r="AR353" s="77" t="str">
        <f t="shared" si="159"/>
        <v>Not Available</v>
      </c>
      <c r="AS353" s="77" t="str">
        <f t="shared" si="160"/>
        <v>Not Available</v>
      </c>
      <c r="AT353" s="77" t="str">
        <f t="shared" si="161"/>
        <v>Not Available</v>
      </c>
      <c r="AU353" s="77" t="str">
        <f t="shared" si="162"/>
        <v>Not Available</v>
      </c>
      <c r="AV353" s="77" t="str">
        <f t="shared" si="163"/>
        <v>Not Available</v>
      </c>
      <c r="AW353" s="77" t="str">
        <f t="shared" si="164"/>
        <v>Not Available</v>
      </c>
      <c r="AX353" s="77" t="str">
        <f t="shared" si="165"/>
        <v>Not Available</v>
      </c>
      <c r="AY353" s="77" t="str">
        <f t="shared" si="166"/>
        <v>Not Available</v>
      </c>
      <c r="AZ353" s="77" t="str">
        <f t="shared" si="167"/>
        <v>Not Available</v>
      </c>
      <c r="BA353" s="77" t="str">
        <f t="shared" si="168"/>
        <v>Not Available</v>
      </c>
      <c r="BB353" s="77" t="str">
        <f t="shared" si="169"/>
        <v>Not Available</v>
      </c>
      <c r="BC353" s="77" t="str">
        <f t="shared" si="170"/>
        <v>Not Available</v>
      </c>
      <c r="BD353" s="77" t="str">
        <f t="shared" si="171"/>
        <v>Not Available</v>
      </c>
      <c r="BE353" s="65" t="str">
        <f t="shared" si="150"/>
        <v>N/A</v>
      </c>
      <c r="BF353" s="65" t="e">
        <f t="shared" si="151"/>
        <v>#VALUE!</v>
      </c>
      <c r="BG353" s="47" t="s">
        <v>26075</v>
      </c>
      <c r="BH353" s="61" t="str">
        <f>VLOOKUP($H353,'Code Type Lookup'!$A$2:$G$17237,7,FALSE)</f>
        <v>Laboratory &amp; Pathology Services</v>
      </c>
      <c r="BI353">
        <v>82435</v>
      </c>
      <c r="BJ353">
        <v>301</v>
      </c>
      <c r="BK353" s="47"/>
    </row>
    <row r="354" spans="1:63" x14ac:dyDescent="0.3">
      <c r="B354" s="61" t="str">
        <f t="shared" si="144"/>
        <v>Clinical Laboratory &amp; Pathology Procedures-Urea nitrogen level to assess kidney function, quantitative-84520</v>
      </c>
      <c r="C354" s="61" t="str">
        <f t="shared" si="145"/>
        <v>85014-0305</v>
      </c>
      <c r="D354" s="47" t="s">
        <v>640</v>
      </c>
      <c r="E354" s="47" t="s">
        <v>187</v>
      </c>
      <c r="F354" s="61" t="str">
        <f>IFERROR(VLOOKUP($H354,'Code Type Lookup'!$A$2:$F$17237,6,FALSE),G354)</f>
        <v>Clinical Laboratory &amp; Pathology Procedures</v>
      </c>
      <c r="G354" s="61" t="str">
        <f>IFERROR(VLOOKUP($H354,'Plain Language Descriptions'!$A$2:$B$4913,2,FALSE),VLOOKUP($I354,'Code Type Lookup'!$L$2:$M$48,2,FALSE))</f>
        <v>Urea nitrogen level to assess kidney function, quantitative</v>
      </c>
      <c r="H354" s="62" t="s">
        <v>26634</v>
      </c>
      <c r="I354" s="66" t="s">
        <v>208</v>
      </c>
      <c r="J354" s="63" t="s">
        <v>31045</v>
      </c>
      <c r="K354" s="72">
        <v>57</v>
      </c>
      <c r="L354" s="61">
        <f t="shared" si="148"/>
        <v>7</v>
      </c>
      <c r="M354" s="47" t="s">
        <v>47</v>
      </c>
      <c r="N354" s="61">
        <f t="shared" si="149"/>
        <v>0</v>
      </c>
      <c r="O354" s="61" t="str">
        <f t="shared" si="146"/>
        <v>0301-84520 0305-85014</v>
      </c>
      <c r="P354" s="65" t="str">
        <f t="shared" si="147"/>
        <v>30184520</v>
      </c>
      <c r="Q354" s="64" t="e">
        <f>INDEX(#REF!,MATCH(P354,#REF!,0))</f>
        <v>#REF!</v>
      </c>
      <c r="R354" s="64" t="e">
        <f>INDEX(#REF!,MATCH($P354,#REF!,0))</f>
        <v>#REF!</v>
      </c>
      <c r="S354" s="64" t="e">
        <f>INDEX(#REF!,MATCH($P354,#REF!,0))</f>
        <v>#REF!</v>
      </c>
      <c r="T354" s="64" t="e">
        <f>INDEX(#REF!,MATCH($P354,#REF!,0))</f>
        <v>#REF!</v>
      </c>
      <c r="U354" s="64" t="e">
        <f>INDEX(#REF!,MATCH($P354,#REF!,0))</f>
        <v>#REF!</v>
      </c>
      <c r="V354" s="64" t="e">
        <f>INDEX(#REF!,MATCH($P354,#REF!,0))</f>
        <v>#REF!</v>
      </c>
      <c r="W354" s="64" t="e">
        <f>INDEX(#REF!,MATCH($P354,#REF!,0))</f>
        <v>#REF!</v>
      </c>
      <c r="X354" s="64" t="e">
        <f>INDEX(#REF!,MATCH($P354,#REF!,0))</f>
        <v>#REF!</v>
      </c>
      <c r="Y354" s="64" t="e">
        <f>INDEX(#REF!,MATCH($P354,#REF!,0))</f>
        <v>#REF!</v>
      </c>
      <c r="Z354" s="64" t="e">
        <f>INDEX(#REF!,MATCH($P354,#REF!,0))</f>
        <v>#REF!</v>
      </c>
      <c r="AA354" s="64" t="e">
        <f>INDEX(#REF!,MATCH($P354,#REF!,0))</f>
        <v>#REF!</v>
      </c>
      <c r="AB354" s="64" t="e">
        <f>INDEX(#REF!,MATCH($P354,#REF!,0))</f>
        <v>#REF!</v>
      </c>
      <c r="AC354" s="64" t="e">
        <f>INDEX(#REF!,MATCH($P354,#REF!,0))</f>
        <v>#REF!</v>
      </c>
      <c r="AD354" s="64" t="e">
        <f>INDEX(#REF!,MATCH($P354,#REF!,0))</f>
        <v>#REF!</v>
      </c>
      <c r="AE354" s="64" t="e">
        <f>INDEX(#REF!,MATCH($P354,#REF!,0))</f>
        <v>#REF!</v>
      </c>
      <c r="AF354" s="64" t="e">
        <f>INDEX(#REF!,MATCH($P354,#REF!,0))</f>
        <v>#REF!</v>
      </c>
      <c r="AG354" s="64" t="e">
        <f>INDEX(#REF!,MATCH($P354,#REF!,0))</f>
        <v>#REF!</v>
      </c>
      <c r="AH354" s="64" t="e">
        <f>INDEX(#REF!,MATCH($P354,#REF!,0))</f>
        <v>#REF!</v>
      </c>
      <c r="AI354" s="64" t="e">
        <f>INDEX(#REF!,MATCH($P354,#REF!,0))</f>
        <v>#REF!</v>
      </c>
      <c r="AJ354" s="64" t="e">
        <f>INDEX(#REF!,MATCH(P354,#REF!,0))</f>
        <v>#REF!</v>
      </c>
      <c r="AK354" s="77" t="str">
        <f t="shared" si="152"/>
        <v>Not Available</v>
      </c>
      <c r="AL354" s="77" t="str">
        <f t="shared" si="153"/>
        <v>Not Available</v>
      </c>
      <c r="AM354" s="77" t="str">
        <f t="shared" si="154"/>
        <v>Not Available</v>
      </c>
      <c r="AN354" s="77" t="str">
        <f t="shared" si="155"/>
        <v>Not Available</v>
      </c>
      <c r="AO354" s="77" t="str">
        <f t="shared" si="156"/>
        <v>Not Available</v>
      </c>
      <c r="AP354" s="77" t="str">
        <f t="shared" si="157"/>
        <v>Not Available</v>
      </c>
      <c r="AQ354" s="77" t="str">
        <f t="shared" si="158"/>
        <v>Not Available</v>
      </c>
      <c r="AR354" s="77" t="str">
        <f t="shared" si="159"/>
        <v>Not Available</v>
      </c>
      <c r="AS354" s="77" t="str">
        <f t="shared" si="160"/>
        <v>Not Available</v>
      </c>
      <c r="AT354" s="77" t="str">
        <f t="shared" si="161"/>
        <v>Not Available</v>
      </c>
      <c r="AU354" s="77" t="str">
        <f t="shared" si="162"/>
        <v>Not Available</v>
      </c>
      <c r="AV354" s="77" t="str">
        <f t="shared" si="163"/>
        <v>Not Available</v>
      </c>
      <c r="AW354" s="77" t="str">
        <f t="shared" si="164"/>
        <v>Not Available</v>
      </c>
      <c r="AX354" s="77" t="str">
        <f t="shared" si="165"/>
        <v>Not Available</v>
      </c>
      <c r="AY354" s="77" t="str">
        <f t="shared" si="166"/>
        <v>Not Available</v>
      </c>
      <c r="AZ354" s="77" t="str">
        <f t="shared" si="167"/>
        <v>Not Available</v>
      </c>
      <c r="BA354" s="77" t="str">
        <f t="shared" si="168"/>
        <v>Not Available</v>
      </c>
      <c r="BB354" s="77" t="str">
        <f t="shared" si="169"/>
        <v>Not Available</v>
      </c>
      <c r="BC354" s="77" t="str">
        <f t="shared" si="170"/>
        <v>Not Available</v>
      </c>
      <c r="BD354" s="77" t="str">
        <f t="shared" si="171"/>
        <v>Not Available</v>
      </c>
      <c r="BE354" s="65" t="str">
        <f t="shared" si="150"/>
        <v>N/A</v>
      </c>
      <c r="BF354" s="65" t="e">
        <f t="shared" si="151"/>
        <v>#VALUE!</v>
      </c>
      <c r="BG354" s="47" t="s">
        <v>26635</v>
      </c>
      <c r="BH354" s="61" t="str">
        <f>VLOOKUP($H354,'Code Type Lookup'!$A$2:$G$17237,7,FALSE)</f>
        <v>Laboratory &amp; Pathology Services</v>
      </c>
      <c r="BI354">
        <v>84520</v>
      </c>
      <c r="BJ354">
        <v>301</v>
      </c>
      <c r="BK354" s="47"/>
    </row>
    <row r="355" spans="1:63" x14ac:dyDescent="0.3">
      <c r="B355" s="61" t="str">
        <f t="shared" si="144"/>
        <v>Clinical Laboratory &amp; Pathology Procedures-Blood count, hemoglobin-85018</v>
      </c>
      <c r="C355" s="61" t="str">
        <f t="shared" si="145"/>
        <v>85018-0305</v>
      </c>
      <c r="D355" s="47" t="s">
        <v>635</v>
      </c>
      <c r="E355" s="47" t="s">
        <v>171</v>
      </c>
      <c r="F355" s="61" t="str">
        <f>IFERROR(VLOOKUP($H355,'Code Type Lookup'!$A$2:$F$17237,6,FALSE),G355)</f>
        <v>Clinical Laboratory &amp; Pathology Procedures</v>
      </c>
      <c r="G355" s="61" t="str">
        <f>IFERROR(VLOOKUP($H355,'Plain Language Descriptions'!$A$2:$B$4913,2,FALSE),VLOOKUP($I355,'Code Type Lookup'!$L$2:$M$48,2,FALSE))</f>
        <v>Blood count, hemoglobin</v>
      </c>
      <c r="H355" s="62" t="s">
        <v>637</v>
      </c>
      <c r="I355" s="66" t="s">
        <v>211</v>
      </c>
      <c r="J355" s="63" t="s">
        <v>635</v>
      </c>
      <c r="K355" s="72">
        <v>31</v>
      </c>
      <c r="L355" s="61">
        <f t="shared" si="148"/>
        <v>4</v>
      </c>
      <c r="M355" s="47" t="s">
        <v>51</v>
      </c>
      <c r="N355" s="61">
        <f t="shared" si="149"/>
        <v>1</v>
      </c>
      <c r="O355" s="61" t="str">
        <f t="shared" si="146"/>
        <v>0305-85018 0305-85018</v>
      </c>
      <c r="P355" s="65" t="str">
        <f t="shared" si="147"/>
        <v>30585018</v>
      </c>
      <c r="Q355" s="64" t="e">
        <f>INDEX(#REF!,MATCH(P355,#REF!,0))</f>
        <v>#REF!</v>
      </c>
      <c r="R355" s="64" t="e">
        <f>INDEX(#REF!,MATCH($P355,#REF!,0))</f>
        <v>#REF!</v>
      </c>
      <c r="S355" s="64" t="e">
        <f>INDEX(#REF!,MATCH($P355,#REF!,0))</f>
        <v>#REF!</v>
      </c>
      <c r="T355" s="64" t="e">
        <f>INDEX(#REF!,MATCH($P355,#REF!,0))</f>
        <v>#REF!</v>
      </c>
      <c r="U355" s="64" t="e">
        <f>INDEX(#REF!,MATCH($P355,#REF!,0))</f>
        <v>#REF!</v>
      </c>
      <c r="V355" s="64" t="e">
        <f>INDEX(#REF!,MATCH($P355,#REF!,0))</f>
        <v>#REF!</v>
      </c>
      <c r="W355" s="64" t="e">
        <f>INDEX(#REF!,MATCH($P355,#REF!,0))</f>
        <v>#REF!</v>
      </c>
      <c r="X355" s="64" t="e">
        <f>INDEX(#REF!,MATCH($P355,#REF!,0))</f>
        <v>#REF!</v>
      </c>
      <c r="Y355" s="64" t="e">
        <f>INDEX(#REF!,MATCH($P355,#REF!,0))</f>
        <v>#REF!</v>
      </c>
      <c r="Z355" s="64" t="e">
        <f>INDEX(#REF!,MATCH($P355,#REF!,0))</f>
        <v>#REF!</v>
      </c>
      <c r="AA355" s="64" t="e">
        <f>INDEX(#REF!,MATCH($P355,#REF!,0))</f>
        <v>#REF!</v>
      </c>
      <c r="AB355" s="64" t="e">
        <f>INDEX(#REF!,MATCH($P355,#REF!,0))</f>
        <v>#REF!</v>
      </c>
      <c r="AC355" s="64" t="e">
        <f>INDEX(#REF!,MATCH($P355,#REF!,0))</f>
        <v>#REF!</v>
      </c>
      <c r="AD355" s="64" t="e">
        <f>INDEX(#REF!,MATCH($P355,#REF!,0))</f>
        <v>#REF!</v>
      </c>
      <c r="AE355" s="64" t="e">
        <f>INDEX(#REF!,MATCH($P355,#REF!,0))</f>
        <v>#REF!</v>
      </c>
      <c r="AF355" s="64" t="e">
        <f>INDEX(#REF!,MATCH($P355,#REF!,0))</f>
        <v>#REF!</v>
      </c>
      <c r="AG355" s="64" t="e">
        <f>INDEX(#REF!,MATCH($P355,#REF!,0))</f>
        <v>#REF!</v>
      </c>
      <c r="AH355" s="64" t="e">
        <f>INDEX(#REF!,MATCH($P355,#REF!,0))</f>
        <v>#REF!</v>
      </c>
      <c r="AI355" s="64" t="e">
        <f>INDEX(#REF!,MATCH($P355,#REF!,0))</f>
        <v>#REF!</v>
      </c>
      <c r="AJ355" s="64" t="e">
        <f>INDEX(#REF!,MATCH(P355,#REF!,0))</f>
        <v>#REF!</v>
      </c>
      <c r="AK355" s="77" t="str">
        <f t="shared" si="152"/>
        <v>Not Available</v>
      </c>
      <c r="AL355" s="77" t="str">
        <f t="shared" si="153"/>
        <v>Not Available</v>
      </c>
      <c r="AM355" s="77" t="str">
        <f t="shared" si="154"/>
        <v>Not Available</v>
      </c>
      <c r="AN355" s="77" t="str">
        <f t="shared" si="155"/>
        <v>Not Available</v>
      </c>
      <c r="AO355" s="77" t="str">
        <f t="shared" si="156"/>
        <v>Not Available</v>
      </c>
      <c r="AP355" s="77" t="str">
        <f t="shared" si="157"/>
        <v>Not Available</v>
      </c>
      <c r="AQ355" s="77" t="str">
        <f t="shared" si="158"/>
        <v>Not Available</v>
      </c>
      <c r="AR355" s="77" t="str">
        <f t="shared" si="159"/>
        <v>Not Available</v>
      </c>
      <c r="AS355" s="77" t="str">
        <f t="shared" si="160"/>
        <v>Not Available</v>
      </c>
      <c r="AT355" s="77" t="str">
        <f t="shared" si="161"/>
        <v>Not Available</v>
      </c>
      <c r="AU355" s="77" t="str">
        <f t="shared" si="162"/>
        <v>Not Available</v>
      </c>
      <c r="AV355" s="77" t="str">
        <f t="shared" si="163"/>
        <v>Not Available</v>
      </c>
      <c r="AW355" s="77" t="str">
        <f t="shared" si="164"/>
        <v>Not Available</v>
      </c>
      <c r="AX355" s="77" t="str">
        <f t="shared" si="165"/>
        <v>Not Available</v>
      </c>
      <c r="AY355" s="77" t="str">
        <f t="shared" si="166"/>
        <v>Not Available</v>
      </c>
      <c r="AZ355" s="77" t="str">
        <f t="shared" si="167"/>
        <v>Not Available</v>
      </c>
      <c r="BA355" s="77" t="str">
        <f t="shared" si="168"/>
        <v>Not Available</v>
      </c>
      <c r="BB355" s="77" t="str">
        <f t="shared" si="169"/>
        <v>Not Available</v>
      </c>
      <c r="BC355" s="77" t="str">
        <f t="shared" si="170"/>
        <v>Not Available</v>
      </c>
      <c r="BD355" s="77" t="str">
        <f t="shared" si="171"/>
        <v>Not Available</v>
      </c>
      <c r="BE355" s="65">
        <f t="shared" si="150"/>
        <v>6</v>
      </c>
      <c r="BF355" s="65">
        <f t="shared" si="151"/>
        <v>2</v>
      </c>
      <c r="BG355" s="47" t="s">
        <v>26694</v>
      </c>
      <c r="BH355" s="61" t="str">
        <f>VLOOKUP($H355,'Code Type Lookup'!$A$2:$G$17237,7,FALSE)</f>
        <v>Laboratory &amp; Pathology Services</v>
      </c>
      <c r="BI355">
        <v>85018</v>
      </c>
      <c r="BJ355">
        <v>305</v>
      </c>
      <c r="BK355" s="47"/>
    </row>
    <row r="356" spans="1:63" x14ac:dyDescent="0.3">
      <c r="B356" s="61" t="str">
        <f t="shared" si="144"/>
        <v>Clinical Laboratory &amp; Pathology Procedures-Red blood cell concentration measurement-85014</v>
      </c>
      <c r="C356" s="61" t="str">
        <f t="shared" si="145"/>
        <v>85018-0305</v>
      </c>
      <c r="D356" s="47" t="s">
        <v>635</v>
      </c>
      <c r="E356" s="47" t="s">
        <v>187</v>
      </c>
      <c r="F356" s="61" t="str">
        <f>IFERROR(VLOOKUP($H356,'Code Type Lookup'!$A$2:$F$17237,6,FALSE),G356)</f>
        <v>Clinical Laboratory &amp; Pathology Procedures</v>
      </c>
      <c r="G356" s="61" t="str">
        <f>IFERROR(VLOOKUP($H356,'Plain Language Descriptions'!$A$2:$B$4913,2,FALSE),VLOOKUP($I356,'Code Type Lookup'!$L$2:$M$48,2,FALSE))</f>
        <v>Red blood cell concentration measurement</v>
      </c>
      <c r="H356" s="62" t="s">
        <v>639</v>
      </c>
      <c r="I356" s="66" t="s">
        <v>211</v>
      </c>
      <c r="J356" s="63" t="s">
        <v>640</v>
      </c>
      <c r="K356" s="72">
        <v>51</v>
      </c>
      <c r="L356" s="61">
        <f t="shared" si="148"/>
        <v>4</v>
      </c>
      <c r="M356" s="47" t="s">
        <v>47</v>
      </c>
      <c r="N356" s="61">
        <f t="shared" si="149"/>
        <v>0</v>
      </c>
      <c r="O356" s="61" t="str">
        <f t="shared" si="146"/>
        <v>0305-85014 0305-85018</v>
      </c>
      <c r="P356" s="65" t="str">
        <f t="shared" si="147"/>
        <v>30585014</v>
      </c>
      <c r="Q356" s="64" t="e">
        <f>INDEX(#REF!,MATCH(P356,#REF!,0))</f>
        <v>#REF!</v>
      </c>
      <c r="R356" s="64" t="e">
        <f>INDEX(#REF!,MATCH($P356,#REF!,0))</f>
        <v>#REF!</v>
      </c>
      <c r="S356" s="64" t="e">
        <f>INDEX(#REF!,MATCH($P356,#REF!,0))</f>
        <v>#REF!</v>
      </c>
      <c r="T356" s="64" t="e">
        <f>INDEX(#REF!,MATCH($P356,#REF!,0))</f>
        <v>#REF!</v>
      </c>
      <c r="U356" s="64" t="e">
        <f>INDEX(#REF!,MATCH($P356,#REF!,0))</f>
        <v>#REF!</v>
      </c>
      <c r="V356" s="64" t="e">
        <f>INDEX(#REF!,MATCH($P356,#REF!,0))</f>
        <v>#REF!</v>
      </c>
      <c r="W356" s="64" t="e">
        <f>INDEX(#REF!,MATCH($P356,#REF!,0))</f>
        <v>#REF!</v>
      </c>
      <c r="X356" s="64" t="e">
        <f>INDEX(#REF!,MATCH($P356,#REF!,0))</f>
        <v>#REF!</v>
      </c>
      <c r="Y356" s="64" t="e">
        <f>INDEX(#REF!,MATCH($P356,#REF!,0))</f>
        <v>#REF!</v>
      </c>
      <c r="Z356" s="64" t="e">
        <f>INDEX(#REF!,MATCH($P356,#REF!,0))</f>
        <v>#REF!</v>
      </c>
      <c r="AA356" s="64" t="e">
        <f>INDEX(#REF!,MATCH($P356,#REF!,0))</f>
        <v>#REF!</v>
      </c>
      <c r="AB356" s="64" t="e">
        <f>INDEX(#REF!,MATCH($P356,#REF!,0))</f>
        <v>#REF!</v>
      </c>
      <c r="AC356" s="64" t="e">
        <f>INDEX(#REF!,MATCH($P356,#REF!,0))</f>
        <v>#REF!</v>
      </c>
      <c r="AD356" s="64" t="e">
        <f>INDEX(#REF!,MATCH($P356,#REF!,0))</f>
        <v>#REF!</v>
      </c>
      <c r="AE356" s="64" t="e">
        <f>INDEX(#REF!,MATCH($P356,#REF!,0))</f>
        <v>#REF!</v>
      </c>
      <c r="AF356" s="64" t="e">
        <f>INDEX(#REF!,MATCH($P356,#REF!,0))</f>
        <v>#REF!</v>
      </c>
      <c r="AG356" s="64" t="e">
        <f>INDEX(#REF!,MATCH($P356,#REF!,0))</f>
        <v>#REF!</v>
      </c>
      <c r="AH356" s="64" t="e">
        <f>INDEX(#REF!,MATCH($P356,#REF!,0))</f>
        <v>#REF!</v>
      </c>
      <c r="AI356" s="64" t="e">
        <f>INDEX(#REF!,MATCH($P356,#REF!,0))</f>
        <v>#REF!</v>
      </c>
      <c r="AJ356" s="64" t="e">
        <f>INDEX(#REF!,MATCH(P356,#REF!,0))</f>
        <v>#REF!</v>
      </c>
      <c r="AK356" s="77" t="str">
        <f t="shared" si="152"/>
        <v>Not Available</v>
      </c>
      <c r="AL356" s="77" t="str">
        <f t="shared" si="153"/>
        <v>Not Available</v>
      </c>
      <c r="AM356" s="77" t="str">
        <f t="shared" si="154"/>
        <v>Not Available</v>
      </c>
      <c r="AN356" s="77" t="str">
        <f t="shared" si="155"/>
        <v>Not Available</v>
      </c>
      <c r="AO356" s="77" t="str">
        <f t="shared" si="156"/>
        <v>Not Available</v>
      </c>
      <c r="AP356" s="77" t="str">
        <f t="shared" si="157"/>
        <v>Not Available</v>
      </c>
      <c r="AQ356" s="77" t="str">
        <f t="shared" si="158"/>
        <v>Not Available</v>
      </c>
      <c r="AR356" s="77" t="str">
        <f t="shared" si="159"/>
        <v>Not Available</v>
      </c>
      <c r="AS356" s="77" t="str">
        <f t="shared" si="160"/>
        <v>Not Available</v>
      </c>
      <c r="AT356" s="77" t="str">
        <f t="shared" si="161"/>
        <v>Not Available</v>
      </c>
      <c r="AU356" s="77" t="str">
        <f t="shared" si="162"/>
        <v>Not Available</v>
      </c>
      <c r="AV356" s="77" t="str">
        <f t="shared" si="163"/>
        <v>Not Available</v>
      </c>
      <c r="AW356" s="77" t="str">
        <f t="shared" si="164"/>
        <v>Not Available</v>
      </c>
      <c r="AX356" s="77" t="str">
        <f t="shared" si="165"/>
        <v>Not Available</v>
      </c>
      <c r="AY356" s="77" t="str">
        <f t="shared" si="166"/>
        <v>Not Available</v>
      </c>
      <c r="AZ356" s="77" t="str">
        <f t="shared" si="167"/>
        <v>Not Available</v>
      </c>
      <c r="BA356" s="77" t="str">
        <f t="shared" si="168"/>
        <v>Not Available</v>
      </c>
      <c r="BB356" s="77" t="str">
        <f t="shared" si="169"/>
        <v>Not Available</v>
      </c>
      <c r="BC356" s="77" t="str">
        <f t="shared" si="170"/>
        <v>Not Available</v>
      </c>
      <c r="BD356" s="77" t="str">
        <f t="shared" si="171"/>
        <v>Not Available</v>
      </c>
      <c r="BE356" s="65" t="str">
        <f t="shared" si="150"/>
        <v>N/A</v>
      </c>
      <c r="BF356" s="65" t="e">
        <f t="shared" si="151"/>
        <v>#VALUE!</v>
      </c>
      <c r="BG356" s="47" t="s">
        <v>26693</v>
      </c>
      <c r="BH356" s="61" t="str">
        <f>VLOOKUP($H356,'Code Type Lookup'!$A$2:$G$17237,7,FALSE)</f>
        <v>Laboratory &amp; Pathology Services</v>
      </c>
      <c r="BI356">
        <v>85014</v>
      </c>
      <c r="BJ356">
        <v>305</v>
      </c>
      <c r="BK356" s="47"/>
    </row>
    <row r="357" spans="1:63" x14ac:dyDescent="0.3">
      <c r="B357" s="61" t="str">
        <f t="shared" si="144"/>
        <v>Clinical Laboratory &amp; Pathology Procedures-Complete blood cell count (red cells, white blood cell, platelets), automated test and automated differential white blood cell count-85025</v>
      </c>
      <c r="C357" s="61" t="str">
        <f t="shared" si="145"/>
        <v>85018-0305</v>
      </c>
      <c r="D357" s="47" t="s">
        <v>635</v>
      </c>
      <c r="E357" s="47" t="s">
        <v>187</v>
      </c>
      <c r="F357" s="61" t="str">
        <f>IFERROR(VLOOKUP($H357,'Code Type Lookup'!$A$2:$F$17237,6,FALSE),G357)</f>
        <v>Clinical Laboratory &amp; Pathology Procedures</v>
      </c>
      <c r="G357" s="61" t="str">
        <f>IFERROR(VLOOKUP($H357,'Plain Language Descriptions'!$A$2:$B$4913,2,FALSE),VLOOKUP($I357,'Code Type Lookup'!$L$2:$M$48,2,FALSE))</f>
        <v>Complete blood cell count (red cells, white blood cell, platelets), automated test and automated differential white blood cell count</v>
      </c>
      <c r="H357" s="62" t="s">
        <v>210</v>
      </c>
      <c r="I357" s="66" t="s">
        <v>211</v>
      </c>
      <c r="J357" s="63" t="s">
        <v>67</v>
      </c>
      <c r="K357" s="72">
        <v>159</v>
      </c>
      <c r="L357" s="61">
        <f t="shared" si="148"/>
        <v>4</v>
      </c>
      <c r="M357" s="47" t="s">
        <v>47</v>
      </c>
      <c r="N357" s="61">
        <f t="shared" si="149"/>
        <v>0</v>
      </c>
      <c r="O357" s="61" t="str">
        <f t="shared" si="146"/>
        <v>0305-85025 0305-85018</v>
      </c>
      <c r="P357" s="65" t="str">
        <f t="shared" si="147"/>
        <v>30585025</v>
      </c>
      <c r="Q357" s="64" t="e">
        <f>INDEX(#REF!,MATCH(P357,#REF!,0))</f>
        <v>#REF!</v>
      </c>
      <c r="R357" s="64" t="e">
        <f>INDEX(#REF!,MATCH($P357,#REF!,0))</f>
        <v>#REF!</v>
      </c>
      <c r="S357" s="64" t="e">
        <f>INDEX(#REF!,MATCH($P357,#REF!,0))</f>
        <v>#REF!</v>
      </c>
      <c r="T357" s="64" t="e">
        <f>INDEX(#REF!,MATCH($P357,#REF!,0))</f>
        <v>#REF!</v>
      </c>
      <c r="U357" s="64" t="e">
        <f>INDEX(#REF!,MATCH($P357,#REF!,0))</f>
        <v>#REF!</v>
      </c>
      <c r="V357" s="64" t="e">
        <f>INDEX(#REF!,MATCH($P357,#REF!,0))</f>
        <v>#REF!</v>
      </c>
      <c r="W357" s="64" t="e">
        <f>INDEX(#REF!,MATCH($P357,#REF!,0))</f>
        <v>#REF!</v>
      </c>
      <c r="X357" s="64" t="e">
        <f>INDEX(#REF!,MATCH($P357,#REF!,0))</f>
        <v>#REF!</v>
      </c>
      <c r="Y357" s="64" t="e">
        <f>INDEX(#REF!,MATCH($P357,#REF!,0))</f>
        <v>#REF!</v>
      </c>
      <c r="Z357" s="64" t="e">
        <f>INDEX(#REF!,MATCH($P357,#REF!,0))</f>
        <v>#REF!</v>
      </c>
      <c r="AA357" s="64" t="e">
        <f>INDEX(#REF!,MATCH($P357,#REF!,0))</f>
        <v>#REF!</v>
      </c>
      <c r="AB357" s="64" t="e">
        <f>INDEX(#REF!,MATCH($P357,#REF!,0))</f>
        <v>#REF!</v>
      </c>
      <c r="AC357" s="64" t="e">
        <f>INDEX(#REF!,MATCH($P357,#REF!,0))</f>
        <v>#REF!</v>
      </c>
      <c r="AD357" s="64" t="e">
        <f>INDEX(#REF!,MATCH($P357,#REF!,0))</f>
        <v>#REF!</v>
      </c>
      <c r="AE357" s="64" t="e">
        <f>INDEX(#REF!,MATCH($P357,#REF!,0))</f>
        <v>#REF!</v>
      </c>
      <c r="AF357" s="64" t="e">
        <f>INDEX(#REF!,MATCH($P357,#REF!,0))</f>
        <v>#REF!</v>
      </c>
      <c r="AG357" s="64" t="e">
        <f>INDEX(#REF!,MATCH($P357,#REF!,0))</f>
        <v>#REF!</v>
      </c>
      <c r="AH357" s="64" t="e">
        <f>INDEX(#REF!,MATCH($P357,#REF!,0))</f>
        <v>#REF!</v>
      </c>
      <c r="AI357" s="64" t="e">
        <f>INDEX(#REF!,MATCH($P357,#REF!,0))</f>
        <v>#REF!</v>
      </c>
      <c r="AJ357" s="64" t="e">
        <f>INDEX(#REF!,MATCH(P357,#REF!,0))</f>
        <v>#REF!</v>
      </c>
      <c r="AK357" s="77" t="str">
        <f t="shared" si="152"/>
        <v>Not Available</v>
      </c>
      <c r="AL357" s="77" t="str">
        <f t="shared" si="153"/>
        <v>Not Available</v>
      </c>
      <c r="AM357" s="77" t="str">
        <f t="shared" si="154"/>
        <v>Not Available</v>
      </c>
      <c r="AN357" s="77" t="str">
        <f t="shared" si="155"/>
        <v>Not Available</v>
      </c>
      <c r="AO357" s="77" t="str">
        <f t="shared" si="156"/>
        <v>Not Available</v>
      </c>
      <c r="AP357" s="77" t="str">
        <f t="shared" si="157"/>
        <v>Not Available</v>
      </c>
      <c r="AQ357" s="77" t="str">
        <f t="shared" si="158"/>
        <v>Not Available</v>
      </c>
      <c r="AR357" s="77" t="str">
        <f t="shared" si="159"/>
        <v>Not Available</v>
      </c>
      <c r="AS357" s="77" t="str">
        <f t="shared" si="160"/>
        <v>Not Available</v>
      </c>
      <c r="AT357" s="77" t="str">
        <f t="shared" si="161"/>
        <v>Not Available</v>
      </c>
      <c r="AU357" s="77" t="str">
        <f t="shared" si="162"/>
        <v>Not Available</v>
      </c>
      <c r="AV357" s="77" t="str">
        <f t="shared" si="163"/>
        <v>Not Available</v>
      </c>
      <c r="AW357" s="77" t="str">
        <f t="shared" si="164"/>
        <v>Not Available</v>
      </c>
      <c r="AX357" s="77" t="str">
        <f t="shared" si="165"/>
        <v>Not Available</v>
      </c>
      <c r="AY357" s="77" t="str">
        <f t="shared" si="166"/>
        <v>Not Available</v>
      </c>
      <c r="AZ357" s="77" t="str">
        <f t="shared" si="167"/>
        <v>Not Available</v>
      </c>
      <c r="BA357" s="77" t="str">
        <f t="shared" si="168"/>
        <v>Not Available</v>
      </c>
      <c r="BB357" s="77" t="str">
        <f t="shared" si="169"/>
        <v>Not Available</v>
      </c>
      <c r="BC357" s="77" t="str">
        <f t="shared" si="170"/>
        <v>Not Available</v>
      </c>
      <c r="BD357" s="77" t="str">
        <f t="shared" si="171"/>
        <v>Not Available</v>
      </c>
      <c r="BE357" s="65" t="str">
        <f t="shared" si="150"/>
        <v>N/A</v>
      </c>
      <c r="BF357" s="65" t="e">
        <f t="shared" si="151"/>
        <v>#VALUE!</v>
      </c>
      <c r="BG357" s="47" t="s">
        <v>26695</v>
      </c>
      <c r="BH357" s="61" t="str">
        <f>VLOOKUP($H357,'Code Type Lookup'!$A$2:$G$17237,7,FALSE)</f>
        <v>Laboratory &amp; Pathology Services</v>
      </c>
      <c r="BI357">
        <v>85025</v>
      </c>
      <c r="BJ357">
        <v>305</v>
      </c>
      <c r="BK357" s="47"/>
    </row>
    <row r="358" spans="1:63" x14ac:dyDescent="0.3">
      <c r="B358" s="61" t="str">
        <f t="shared" si="144"/>
        <v>Surgery Procedures -Draw Blood from Vein-36415</v>
      </c>
      <c r="C358" s="61" t="str">
        <f t="shared" si="145"/>
        <v>85018-0305</v>
      </c>
      <c r="D358" s="47" t="s">
        <v>635</v>
      </c>
      <c r="E358" s="47" t="s">
        <v>187</v>
      </c>
      <c r="F358" s="61" t="str">
        <f>IFERROR(VLOOKUP($H358,'Code Type Lookup'!$A$2:$F$17237,6,FALSE),G358)</f>
        <v xml:space="preserve">Surgery Procedures </v>
      </c>
      <c r="G358" s="61" t="str">
        <f>IFERROR(VLOOKUP($H358,'Plain Language Descriptions'!$A$2:$B$4913,2,FALSE),VLOOKUP($I358,'Code Type Lookup'!$L$2:$M$48,2,FALSE))</f>
        <v>Draw Blood from Vein</v>
      </c>
      <c r="H358" s="62" t="s">
        <v>49</v>
      </c>
      <c r="I358" s="66" t="s">
        <v>50</v>
      </c>
      <c r="J358" s="63" t="s">
        <v>33992</v>
      </c>
      <c r="K358" s="72">
        <v>35</v>
      </c>
      <c r="L358" s="61">
        <f t="shared" si="148"/>
        <v>4</v>
      </c>
      <c r="M358" s="47" t="s">
        <v>47</v>
      </c>
      <c r="N358" s="61">
        <f t="shared" si="149"/>
        <v>0</v>
      </c>
      <c r="O358" s="61" t="str">
        <f t="shared" si="146"/>
        <v>0300-36415 0305-85018</v>
      </c>
      <c r="P358" s="65" t="str">
        <f t="shared" si="147"/>
        <v>30036415</v>
      </c>
      <c r="Q358" s="64" t="e">
        <f>INDEX(#REF!,MATCH(P358,#REF!,0))</f>
        <v>#REF!</v>
      </c>
      <c r="R358" s="64" t="e">
        <f>INDEX(#REF!,MATCH($P358,#REF!,0))</f>
        <v>#REF!</v>
      </c>
      <c r="S358" s="64" t="e">
        <f>INDEX(#REF!,MATCH($P358,#REF!,0))</f>
        <v>#REF!</v>
      </c>
      <c r="T358" s="64" t="e">
        <f>INDEX(#REF!,MATCH($P358,#REF!,0))</f>
        <v>#REF!</v>
      </c>
      <c r="U358" s="64" t="e">
        <f>INDEX(#REF!,MATCH($P358,#REF!,0))</f>
        <v>#REF!</v>
      </c>
      <c r="V358" s="64" t="e">
        <f>INDEX(#REF!,MATCH($P358,#REF!,0))</f>
        <v>#REF!</v>
      </c>
      <c r="W358" s="64" t="e">
        <f>INDEX(#REF!,MATCH($P358,#REF!,0))</f>
        <v>#REF!</v>
      </c>
      <c r="X358" s="64" t="e">
        <f>INDEX(#REF!,MATCH($P358,#REF!,0))</f>
        <v>#REF!</v>
      </c>
      <c r="Y358" s="64" t="e">
        <f>INDEX(#REF!,MATCH($P358,#REF!,0))</f>
        <v>#REF!</v>
      </c>
      <c r="Z358" s="64" t="e">
        <f>INDEX(#REF!,MATCH($P358,#REF!,0))</f>
        <v>#REF!</v>
      </c>
      <c r="AA358" s="64" t="e">
        <f>INDEX(#REF!,MATCH($P358,#REF!,0))</f>
        <v>#REF!</v>
      </c>
      <c r="AB358" s="64" t="e">
        <f>INDEX(#REF!,MATCH($P358,#REF!,0))</f>
        <v>#REF!</v>
      </c>
      <c r="AC358" s="64" t="e">
        <f>INDEX(#REF!,MATCH($P358,#REF!,0))</f>
        <v>#REF!</v>
      </c>
      <c r="AD358" s="64" t="e">
        <f>INDEX(#REF!,MATCH($P358,#REF!,0))</f>
        <v>#REF!</v>
      </c>
      <c r="AE358" s="64" t="e">
        <f>INDEX(#REF!,MATCH($P358,#REF!,0))</f>
        <v>#REF!</v>
      </c>
      <c r="AF358" s="64" t="e">
        <f>INDEX(#REF!,MATCH($P358,#REF!,0))</f>
        <v>#REF!</v>
      </c>
      <c r="AG358" s="64" t="e">
        <f>INDEX(#REF!,MATCH($P358,#REF!,0))</f>
        <v>#REF!</v>
      </c>
      <c r="AH358" s="64" t="e">
        <f>INDEX(#REF!,MATCH($P358,#REF!,0))</f>
        <v>#REF!</v>
      </c>
      <c r="AI358" s="64" t="e">
        <f>INDEX(#REF!,MATCH($P358,#REF!,0))</f>
        <v>#REF!</v>
      </c>
      <c r="AJ358" s="64" t="e">
        <f>INDEX(#REF!,MATCH(P358,#REF!,0))</f>
        <v>#REF!</v>
      </c>
      <c r="AK358" s="77" t="str">
        <f t="shared" si="152"/>
        <v>Not Available</v>
      </c>
      <c r="AL358" s="77" t="str">
        <f t="shared" si="153"/>
        <v>Not Available</v>
      </c>
      <c r="AM358" s="77" t="str">
        <f t="shared" si="154"/>
        <v>Not Available</v>
      </c>
      <c r="AN358" s="77" t="str">
        <f t="shared" si="155"/>
        <v>Not Available</v>
      </c>
      <c r="AO358" s="77" t="str">
        <f t="shared" si="156"/>
        <v>Not Available</v>
      </c>
      <c r="AP358" s="77" t="str">
        <f t="shared" si="157"/>
        <v>Not Available</v>
      </c>
      <c r="AQ358" s="77" t="str">
        <f t="shared" si="158"/>
        <v>Not Available</v>
      </c>
      <c r="AR358" s="77" t="str">
        <f t="shared" si="159"/>
        <v>Not Available</v>
      </c>
      <c r="AS358" s="77" t="str">
        <f t="shared" si="160"/>
        <v>Not Available</v>
      </c>
      <c r="AT358" s="77" t="str">
        <f t="shared" si="161"/>
        <v>Not Available</v>
      </c>
      <c r="AU358" s="77" t="str">
        <f t="shared" si="162"/>
        <v>Not Available</v>
      </c>
      <c r="AV358" s="77" t="str">
        <f t="shared" si="163"/>
        <v>Not Available</v>
      </c>
      <c r="AW358" s="77" t="str">
        <f t="shared" si="164"/>
        <v>Not Available</v>
      </c>
      <c r="AX358" s="77" t="str">
        <f t="shared" si="165"/>
        <v>Not Available</v>
      </c>
      <c r="AY358" s="77" t="str">
        <f t="shared" si="166"/>
        <v>Not Available</v>
      </c>
      <c r="AZ358" s="77" t="str">
        <f t="shared" si="167"/>
        <v>Not Available</v>
      </c>
      <c r="BA358" s="77" t="str">
        <f t="shared" si="168"/>
        <v>Not Available</v>
      </c>
      <c r="BB358" s="77" t="str">
        <f t="shared" si="169"/>
        <v>Not Available</v>
      </c>
      <c r="BC358" s="77" t="str">
        <f t="shared" si="170"/>
        <v>Not Available</v>
      </c>
      <c r="BD358" s="77" t="str">
        <f t="shared" si="171"/>
        <v>Not Available</v>
      </c>
      <c r="BE358" s="65" t="str">
        <f t="shared" si="150"/>
        <v>N/A</v>
      </c>
      <c r="BF358" s="65" t="e">
        <f t="shared" si="151"/>
        <v>#VALUE!</v>
      </c>
      <c r="BG358" s="47" t="s">
        <v>17386</v>
      </c>
      <c r="BH358" s="61" t="str">
        <f>VLOOKUP($H358,'Code Type Lookup'!$A$2:$G$17237,7,FALSE)</f>
        <v>Medicine and Surgery Services</v>
      </c>
      <c r="BI358">
        <v>36415</v>
      </c>
      <c r="BJ358">
        <v>300</v>
      </c>
      <c r="BK358" s="47"/>
    </row>
    <row r="359" spans="1:63" s="58" customFormat="1" x14ac:dyDescent="0.3">
      <c r="A359"/>
      <c r="B359" s="61" t="str">
        <f t="shared" si="144"/>
        <v>Clinical Laboratory &amp; Pathology Procedures-Red blood count automated, with additional calculations-85046</v>
      </c>
      <c r="C359" s="61" t="str">
        <f t="shared" si="145"/>
        <v>85046-0305</v>
      </c>
      <c r="D359" s="47" t="s">
        <v>31053</v>
      </c>
      <c r="E359" s="47" t="s">
        <v>171</v>
      </c>
      <c r="F359" s="61" t="str">
        <f>IFERROR(VLOOKUP($H359,'Code Type Lookup'!$A$2:$F$17237,6,FALSE),G359)</f>
        <v>Clinical Laboratory &amp; Pathology Procedures</v>
      </c>
      <c r="G359" s="61" t="str">
        <f>IFERROR(VLOOKUP($H359,'Plain Language Descriptions'!$A$2:$B$4913,2,FALSE),VLOOKUP($I359,'Code Type Lookup'!$L$2:$M$48,2,FALSE))</f>
        <v>Red blood count automated, with additional calculations</v>
      </c>
      <c r="H359" s="62" t="s">
        <v>26705</v>
      </c>
      <c r="I359" s="66" t="s">
        <v>211</v>
      </c>
      <c r="J359" s="63" t="s">
        <v>31053</v>
      </c>
      <c r="K359" s="72">
        <v>118</v>
      </c>
      <c r="L359" s="61">
        <f t="shared" si="148"/>
        <v>2</v>
      </c>
      <c r="M359" s="47" t="s">
        <v>51</v>
      </c>
      <c r="N359" s="61">
        <f t="shared" si="149"/>
        <v>1</v>
      </c>
      <c r="O359" s="61" t="str">
        <f t="shared" si="146"/>
        <v>0305-85046 0305-85046</v>
      </c>
      <c r="P359" s="65" t="str">
        <f t="shared" si="147"/>
        <v>30585046</v>
      </c>
      <c r="Q359" s="64" t="e">
        <f>INDEX(#REF!,MATCH(P359,#REF!,0))</f>
        <v>#REF!</v>
      </c>
      <c r="R359" s="64" t="e">
        <f>INDEX(#REF!,MATCH($P359,#REF!,0))</f>
        <v>#REF!</v>
      </c>
      <c r="S359" s="64" t="e">
        <f>INDEX(#REF!,MATCH($P359,#REF!,0))</f>
        <v>#REF!</v>
      </c>
      <c r="T359" s="64" t="e">
        <f>INDEX(#REF!,MATCH($P359,#REF!,0))</f>
        <v>#REF!</v>
      </c>
      <c r="U359" s="64" t="e">
        <f>INDEX(#REF!,MATCH($P359,#REF!,0))</f>
        <v>#REF!</v>
      </c>
      <c r="V359" s="64" t="e">
        <f>INDEX(#REF!,MATCH($P359,#REF!,0))</f>
        <v>#REF!</v>
      </c>
      <c r="W359" s="64" t="e">
        <f>INDEX(#REF!,MATCH($P359,#REF!,0))</f>
        <v>#REF!</v>
      </c>
      <c r="X359" s="64" t="e">
        <f>INDEX(#REF!,MATCH($P359,#REF!,0))</f>
        <v>#REF!</v>
      </c>
      <c r="Y359" s="64" t="e">
        <f>INDEX(#REF!,MATCH($P359,#REF!,0))</f>
        <v>#REF!</v>
      </c>
      <c r="Z359" s="64" t="e">
        <f>INDEX(#REF!,MATCH($P359,#REF!,0))</f>
        <v>#REF!</v>
      </c>
      <c r="AA359" s="64" t="e">
        <f>INDEX(#REF!,MATCH($P359,#REF!,0))</f>
        <v>#REF!</v>
      </c>
      <c r="AB359" s="64" t="e">
        <f>INDEX(#REF!,MATCH($P359,#REF!,0))</f>
        <v>#REF!</v>
      </c>
      <c r="AC359" s="64" t="e">
        <f>INDEX(#REF!,MATCH($P359,#REF!,0))</f>
        <v>#REF!</v>
      </c>
      <c r="AD359" s="64" t="e">
        <f>INDEX(#REF!,MATCH($P359,#REF!,0))</f>
        <v>#REF!</v>
      </c>
      <c r="AE359" s="64" t="e">
        <f>INDEX(#REF!,MATCH($P359,#REF!,0))</f>
        <v>#REF!</v>
      </c>
      <c r="AF359" s="64" t="e">
        <f>INDEX(#REF!,MATCH($P359,#REF!,0))</f>
        <v>#REF!</v>
      </c>
      <c r="AG359" s="64" t="e">
        <f>INDEX(#REF!,MATCH($P359,#REF!,0))</f>
        <v>#REF!</v>
      </c>
      <c r="AH359" s="64" t="e">
        <f>INDEX(#REF!,MATCH($P359,#REF!,0))</f>
        <v>#REF!</v>
      </c>
      <c r="AI359" s="64" t="e">
        <f>INDEX(#REF!,MATCH($P359,#REF!,0))</f>
        <v>#REF!</v>
      </c>
      <c r="AJ359" s="64" t="e">
        <f>INDEX(#REF!,MATCH(P359,#REF!,0))</f>
        <v>#REF!</v>
      </c>
      <c r="AK359" s="77" t="str">
        <f t="shared" si="152"/>
        <v>Not Available</v>
      </c>
      <c r="AL359" s="77" t="str">
        <f t="shared" si="153"/>
        <v>Not Available</v>
      </c>
      <c r="AM359" s="77" t="str">
        <f t="shared" si="154"/>
        <v>Not Available</v>
      </c>
      <c r="AN359" s="77" t="str">
        <f t="shared" si="155"/>
        <v>Not Available</v>
      </c>
      <c r="AO359" s="77" t="str">
        <f t="shared" si="156"/>
        <v>Not Available</v>
      </c>
      <c r="AP359" s="77" t="str">
        <f t="shared" si="157"/>
        <v>Not Available</v>
      </c>
      <c r="AQ359" s="77" t="str">
        <f t="shared" si="158"/>
        <v>Not Available</v>
      </c>
      <c r="AR359" s="77" t="str">
        <f t="shared" si="159"/>
        <v>Not Available</v>
      </c>
      <c r="AS359" s="77" t="str">
        <f t="shared" si="160"/>
        <v>Not Available</v>
      </c>
      <c r="AT359" s="77" t="str">
        <f t="shared" si="161"/>
        <v>Not Available</v>
      </c>
      <c r="AU359" s="77" t="str">
        <f t="shared" si="162"/>
        <v>Not Available</v>
      </c>
      <c r="AV359" s="77" t="str">
        <f t="shared" si="163"/>
        <v>Not Available</v>
      </c>
      <c r="AW359" s="77" t="str">
        <f t="shared" si="164"/>
        <v>Not Available</v>
      </c>
      <c r="AX359" s="77" t="str">
        <f t="shared" si="165"/>
        <v>Not Available</v>
      </c>
      <c r="AY359" s="77" t="str">
        <f t="shared" si="166"/>
        <v>Not Available</v>
      </c>
      <c r="AZ359" s="77" t="str">
        <f t="shared" si="167"/>
        <v>Not Available</v>
      </c>
      <c r="BA359" s="77" t="str">
        <f t="shared" si="168"/>
        <v>Not Available</v>
      </c>
      <c r="BB359" s="77" t="str">
        <f t="shared" si="169"/>
        <v>Not Available</v>
      </c>
      <c r="BC359" s="77" t="str">
        <f t="shared" si="170"/>
        <v>Not Available</v>
      </c>
      <c r="BD359" s="77" t="str">
        <f t="shared" si="171"/>
        <v>Not Available</v>
      </c>
      <c r="BE359" s="65">
        <f t="shared" si="150"/>
        <v>4</v>
      </c>
      <c r="BF359" s="65">
        <f t="shared" si="151"/>
        <v>2</v>
      </c>
      <c r="BG359" s="47" t="s">
        <v>26706</v>
      </c>
      <c r="BH359" s="61" t="str">
        <f>VLOOKUP($H359,'Code Type Lookup'!$A$2:$G$17237,7,FALSE)</f>
        <v>Laboratory &amp; Pathology Services</v>
      </c>
      <c r="BI359" s="58">
        <v>85046</v>
      </c>
      <c r="BJ359" s="58">
        <v>305</v>
      </c>
      <c r="BK359" s="47"/>
    </row>
    <row r="360" spans="1:63" x14ac:dyDescent="0.3">
      <c r="B360" s="61" t="str">
        <f t="shared" si="144"/>
        <v>Clinical Laboratory &amp; Pathology Procedures-Complete blood cell count (red cells, white blood cell, platelets), automated test and automated differential white blood cell count-85025</v>
      </c>
      <c r="C360" s="61" t="str">
        <f t="shared" si="145"/>
        <v>85046-0305</v>
      </c>
      <c r="D360" s="47" t="s">
        <v>31053</v>
      </c>
      <c r="E360" s="47" t="s">
        <v>187</v>
      </c>
      <c r="F360" s="61" t="str">
        <f>IFERROR(VLOOKUP($H360,'Code Type Lookup'!$A$2:$F$17237,6,FALSE),G360)</f>
        <v>Clinical Laboratory &amp; Pathology Procedures</v>
      </c>
      <c r="G360" s="61" t="str">
        <f>IFERROR(VLOOKUP($H360,'Plain Language Descriptions'!$A$2:$B$4913,2,FALSE),VLOOKUP($I360,'Code Type Lookup'!$L$2:$M$48,2,FALSE))</f>
        <v>Complete blood cell count (red cells, white blood cell, platelets), automated test and automated differential white blood cell count</v>
      </c>
      <c r="H360" s="62" t="s">
        <v>210</v>
      </c>
      <c r="I360" s="66" t="s">
        <v>211</v>
      </c>
      <c r="J360" s="63" t="s">
        <v>67</v>
      </c>
      <c r="K360" s="72">
        <v>153</v>
      </c>
      <c r="L360" s="61">
        <f t="shared" si="148"/>
        <v>2</v>
      </c>
      <c r="M360" s="47" t="s">
        <v>47</v>
      </c>
      <c r="N360" s="61">
        <f t="shared" si="149"/>
        <v>0</v>
      </c>
      <c r="O360" s="61" t="str">
        <f t="shared" si="146"/>
        <v>0305-85025 0305-85046</v>
      </c>
      <c r="P360" s="65" t="str">
        <f t="shared" si="147"/>
        <v>30585025</v>
      </c>
      <c r="Q360" s="64" t="e">
        <f>INDEX(#REF!,MATCH(P360,#REF!,0))</f>
        <v>#REF!</v>
      </c>
      <c r="R360" s="64" t="e">
        <f>INDEX(#REF!,MATCH($P360,#REF!,0))</f>
        <v>#REF!</v>
      </c>
      <c r="S360" s="64" t="e">
        <f>INDEX(#REF!,MATCH($P360,#REF!,0))</f>
        <v>#REF!</v>
      </c>
      <c r="T360" s="64" t="e">
        <f>INDEX(#REF!,MATCH($P360,#REF!,0))</f>
        <v>#REF!</v>
      </c>
      <c r="U360" s="64" t="e">
        <f>INDEX(#REF!,MATCH($P360,#REF!,0))</f>
        <v>#REF!</v>
      </c>
      <c r="V360" s="64" t="e">
        <f>INDEX(#REF!,MATCH($P360,#REF!,0))</f>
        <v>#REF!</v>
      </c>
      <c r="W360" s="64" t="e">
        <f>INDEX(#REF!,MATCH($P360,#REF!,0))</f>
        <v>#REF!</v>
      </c>
      <c r="X360" s="64" t="e">
        <f>INDEX(#REF!,MATCH($P360,#REF!,0))</f>
        <v>#REF!</v>
      </c>
      <c r="Y360" s="64" t="e">
        <f>INDEX(#REF!,MATCH($P360,#REF!,0))</f>
        <v>#REF!</v>
      </c>
      <c r="Z360" s="64" t="e">
        <f>INDEX(#REF!,MATCH($P360,#REF!,0))</f>
        <v>#REF!</v>
      </c>
      <c r="AA360" s="64" t="e">
        <f>INDEX(#REF!,MATCH($P360,#REF!,0))</f>
        <v>#REF!</v>
      </c>
      <c r="AB360" s="64" t="e">
        <f>INDEX(#REF!,MATCH($P360,#REF!,0))</f>
        <v>#REF!</v>
      </c>
      <c r="AC360" s="64" t="e">
        <f>INDEX(#REF!,MATCH($P360,#REF!,0))</f>
        <v>#REF!</v>
      </c>
      <c r="AD360" s="64" t="e">
        <f>INDEX(#REF!,MATCH($P360,#REF!,0))</f>
        <v>#REF!</v>
      </c>
      <c r="AE360" s="64" t="e">
        <f>INDEX(#REF!,MATCH($P360,#REF!,0))</f>
        <v>#REF!</v>
      </c>
      <c r="AF360" s="64" t="e">
        <f>INDEX(#REF!,MATCH($P360,#REF!,0))</f>
        <v>#REF!</v>
      </c>
      <c r="AG360" s="64" t="e">
        <f>INDEX(#REF!,MATCH($P360,#REF!,0))</f>
        <v>#REF!</v>
      </c>
      <c r="AH360" s="64" t="e">
        <f>INDEX(#REF!,MATCH($P360,#REF!,0))</f>
        <v>#REF!</v>
      </c>
      <c r="AI360" s="64" t="e">
        <f>INDEX(#REF!,MATCH($P360,#REF!,0))</f>
        <v>#REF!</v>
      </c>
      <c r="AJ360" s="64" t="e">
        <f>INDEX(#REF!,MATCH(P360,#REF!,0))</f>
        <v>#REF!</v>
      </c>
      <c r="AK360" s="77" t="str">
        <f t="shared" si="152"/>
        <v>Not Available</v>
      </c>
      <c r="AL360" s="77" t="str">
        <f t="shared" si="153"/>
        <v>Not Available</v>
      </c>
      <c r="AM360" s="77" t="str">
        <f t="shared" si="154"/>
        <v>Not Available</v>
      </c>
      <c r="AN360" s="77" t="str">
        <f t="shared" si="155"/>
        <v>Not Available</v>
      </c>
      <c r="AO360" s="77" t="str">
        <f t="shared" si="156"/>
        <v>Not Available</v>
      </c>
      <c r="AP360" s="77" t="str">
        <f t="shared" si="157"/>
        <v>Not Available</v>
      </c>
      <c r="AQ360" s="77" t="str">
        <f t="shared" si="158"/>
        <v>Not Available</v>
      </c>
      <c r="AR360" s="77" t="str">
        <f t="shared" si="159"/>
        <v>Not Available</v>
      </c>
      <c r="AS360" s="77" t="str">
        <f t="shared" si="160"/>
        <v>Not Available</v>
      </c>
      <c r="AT360" s="77" t="str">
        <f t="shared" si="161"/>
        <v>Not Available</v>
      </c>
      <c r="AU360" s="77" t="str">
        <f t="shared" si="162"/>
        <v>Not Available</v>
      </c>
      <c r="AV360" s="77" t="str">
        <f t="shared" si="163"/>
        <v>Not Available</v>
      </c>
      <c r="AW360" s="77" t="str">
        <f t="shared" si="164"/>
        <v>Not Available</v>
      </c>
      <c r="AX360" s="77" t="str">
        <f t="shared" si="165"/>
        <v>Not Available</v>
      </c>
      <c r="AY360" s="77" t="str">
        <f t="shared" si="166"/>
        <v>Not Available</v>
      </c>
      <c r="AZ360" s="77" t="str">
        <f t="shared" si="167"/>
        <v>Not Available</v>
      </c>
      <c r="BA360" s="77" t="str">
        <f t="shared" si="168"/>
        <v>Not Available</v>
      </c>
      <c r="BB360" s="77" t="str">
        <f t="shared" si="169"/>
        <v>Not Available</v>
      </c>
      <c r="BC360" s="77" t="str">
        <f t="shared" si="170"/>
        <v>Not Available</v>
      </c>
      <c r="BD360" s="77" t="str">
        <f t="shared" si="171"/>
        <v>Not Available</v>
      </c>
      <c r="BE360" s="65" t="str">
        <f t="shared" si="150"/>
        <v>N/A</v>
      </c>
      <c r="BF360" s="65" t="e">
        <f t="shared" si="151"/>
        <v>#VALUE!</v>
      </c>
      <c r="BG360" s="47" t="s">
        <v>26695</v>
      </c>
      <c r="BH360" s="61" t="str">
        <f>VLOOKUP($H360,'Code Type Lookup'!$A$2:$G$17237,7,FALSE)</f>
        <v>Laboratory &amp; Pathology Services</v>
      </c>
      <c r="BI360">
        <v>85025</v>
      </c>
      <c r="BJ360">
        <v>305</v>
      </c>
      <c r="BK360" s="47"/>
    </row>
    <row r="361" spans="1:63" s="58" customFormat="1" x14ac:dyDescent="0.3">
      <c r="A361"/>
      <c r="B361" s="61" t="str">
        <f t="shared" si="144"/>
        <v>Clinical Laboratory &amp; Pathology Procedures-Clotting factor VIII (AHG) measurement-85240</v>
      </c>
      <c r="C361" s="61" t="str">
        <f t="shared" si="145"/>
        <v>85240-0305</v>
      </c>
      <c r="D361" s="47" t="s">
        <v>33891</v>
      </c>
      <c r="E361" s="47" t="s">
        <v>171</v>
      </c>
      <c r="F361" s="61" t="str">
        <f>IFERROR(VLOOKUP($H361,'Code Type Lookup'!$A$2:$F$17237,6,FALSE),G361)</f>
        <v>Clinical Laboratory &amp; Pathology Procedures</v>
      </c>
      <c r="G361" s="61" t="str">
        <f>IFERROR(VLOOKUP($H361,'Plain Language Descriptions'!$A$2:$B$4913,2,FALSE),VLOOKUP($I361,'Code Type Lookup'!$L$2:$M$48,2,FALSE))</f>
        <v>Clotting factor VIII (AHG) measurement</v>
      </c>
      <c r="H361" s="62" t="s">
        <v>26728</v>
      </c>
      <c r="I361" s="66" t="s">
        <v>211</v>
      </c>
      <c r="J361" s="63" t="s">
        <v>33891</v>
      </c>
      <c r="K361" s="68">
        <v>626</v>
      </c>
      <c r="L361" s="61">
        <f t="shared" si="148"/>
        <v>6</v>
      </c>
      <c r="M361" s="47" t="s">
        <v>51</v>
      </c>
      <c r="N361" s="61">
        <f t="shared" si="149"/>
        <v>1</v>
      </c>
      <c r="O361" s="61" t="str">
        <f t="shared" si="146"/>
        <v>0305-85240 0305-85240</v>
      </c>
      <c r="P361" s="65" t="str">
        <f t="shared" si="147"/>
        <v>30585240</v>
      </c>
      <c r="Q361" s="64" t="e">
        <f>INDEX(#REF!,MATCH(P361,#REF!,0))</f>
        <v>#REF!</v>
      </c>
      <c r="R361" s="64" t="e">
        <f>INDEX(#REF!,MATCH($P361,#REF!,0))</f>
        <v>#REF!</v>
      </c>
      <c r="S361" s="64" t="e">
        <f>INDEX(#REF!,MATCH($P361,#REF!,0))</f>
        <v>#REF!</v>
      </c>
      <c r="T361" s="64" t="e">
        <f>INDEX(#REF!,MATCH($P361,#REF!,0))</f>
        <v>#REF!</v>
      </c>
      <c r="U361" s="64" t="e">
        <f>INDEX(#REF!,MATCH($P361,#REF!,0))</f>
        <v>#REF!</v>
      </c>
      <c r="V361" s="64" t="e">
        <f>INDEX(#REF!,MATCH($P361,#REF!,0))</f>
        <v>#REF!</v>
      </c>
      <c r="W361" s="64" t="e">
        <f>INDEX(#REF!,MATCH($P361,#REF!,0))</f>
        <v>#REF!</v>
      </c>
      <c r="X361" s="64" t="e">
        <f>INDEX(#REF!,MATCH($P361,#REF!,0))</f>
        <v>#REF!</v>
      </c>
      <c r="Y361" s="64" t="e">
        <f>INDEX(#REF!,MATCH($P361,#REF!,0))</f>
        <v>#REF!</v>
      </c>
      <c r="Z361" s="64" t="e">
        <f>INDEX(#REF!,MATCH($P361,#REF!,0))</f>
        <v>#REF!</v>
      </c>
      <c r="AA361" s="64" t="e">
        <f>INDEX(#REF!,MATCH($P361,#REF!,0))</f>
        <v>#REF!</v>
      </c>
      <c r="AB361" s="64" t="e">
        <f>INDEX(#REF!,MATCH($P361,#REF!,0))</f>
        <v>#REF!</v>
      </c>
      <c r="AC361" s="64" t="e">
        <f>INDEX(#REF!,MATCH($P361,#REF!,0))</f>
        <v>#REF!</v>
      </c>
      <c r="AD361" s="64" t="e">
        <f>INDEX(#REF!,MATCH($P361,#REF!,0))</f>
        <v>#REF!</v>
      </c>
      <c r="AE361" s="64" t="e">
        <f>INDEX(#REF!,MATCH($P361,#REF!,0))</f>
        <v>#REF!</v>
      </c>
      <c r="AF361" s="64" t="e">
        <f>INDEX(#REF!,MATCH($P361,#REF!,0))</f>
        <v>#REF!</v>
      </c>
      <c r="AG361" s="64" t="e">
        <f>INDEX(#REF!,MATCH($P361,#REF!,0))</f>
        <v>#REF!</v>
      </c>
      <c r="AH361" s="64" t="e">
        <f>INDEX(#REF!,MATCH($P361,#REF!,0))</f>
        <v>#REF!</v>
      </c>
      <c r="AI361" s="64" t="e">
        <f>INDEX(#REF!,MATCH($P361,#REF!,0))</f>
        <v>#REF!</v>
      </c>
      <c r="AJ361" s="64" t="e">
        <f>INDEX(#REF!,MATCH(P361,#REF!,0))</f>
        <v>#REF!</v>
      </c>
      <c r="AK361" s="77" t="str">
        <f t="shared" si="152"/>
        <v>Not Available</v>
      </c>
      <c r="AL361" s="77" t="str">
        <f t="shared" si="153"/>
        <v>Not Available</v>
      </c>
      <c r="AM361" s="77" t="str">
        <f t="shared" si="154"/>
        <v>Not Available</v>
      </c>
      <c r="AN361" s="77" t="str">
        <f t="shared" si="155"/>
        <v>Not Available</v>
      </c>
      <c r="AO361" s="77" t="str">
        <f t="shared" si="156"/>
        <v>Not Available</v>
      </c>
      <c r="AP361" s="77" t="str">
        <f t="shared" si="157"/>
        <v>Not Available</v>
      </c>
      <c r="AQ361" s="77" t="str">
        <f t="shared" si="158"/>
        <v>Not Available</v>
      </c>
      <c r="AR361" s="77" t="str">
        <f t="shared" si="159"/>
        <v>Not Available</v>
      </c>
      <c r="AS361" s="77" t="str">
        <f t="shared" si="160"/>
        <v>Not Available</v>
      </c>
      <c r="AT361" s="77" t="str">
        <f t="shared" si="161"/>
        <v>Not Available</v>
      </c>
      <c r="AU361" s="77" t="str">
        <f t="shared" si="162"/>
        <v>Not Available</v>
      </c>
      <c r="AV361" s="77" t="str">
        <f t="shared" si="163"/>
        <v>Not Available</v>
      </c>
      <c r="AW361" s="77" t="str">
        <f t="shared" si="164"/>
        <v>Not Available</v>
      </c>
      <c r="AX361" s="77" t="str">
        <f t="shared" si="165"/>
        <v>Not Available</v>
      </c>
      <c r="AY361" s="77" t="str">
        <f t="shared" si="166"/>
        <v>Not Available</v>
      </c>
      <c r="AZ361" s="77" t="str">
        <f t="shared" si="167"/>
        <v>Not Available</v>
      </c>
      <c r="BA361" s="77" t="str">
        <f t="shared" si="168"/>
        <v>Not Available</v>
      </c>
      <c r="BB361" s="77" t="str">
        <f t="shared" si="169"/>
        <v>Not Available</v>
      </c>
      <c r="BC361" s="77" t="str">
        <f t="shared" si="170"/>
        <v>Not Available</v>
      </c>
      <c r="BD361" s="77" t="str">
        <f t="shared" si="171"/>
        <v>Not Available</v>
      </c>
      <c r="BE361" s="65">
        <f t="shared" si="150"/>
        <v>8</v>
      </c>
      <c r="BF361" s="65">
        <f t="shared" si="151"/>
        <v>2</v>
      </c>
      <c r="BG361" s="47" t="s">
        <v>26729</v>
      </c>
      <c r="BH361" s="61" t="str">
        <f>VLOOKUP($H361,'Code Type Lookup'!$A$2:$G$17237,7,FALSE)</f>
        <v>Laboratory &amp; Pathology Services</v>
      </c>
      <c r="BI361" s="58">
        <v>85240</v>
      </c>
      <c r="BJ361" s="58">
        <v>305</v>
      </c>
      <c r="BK361" s="47"/>
    </row>
    <row r="362" spans="1:63" x14ac:dyDescent="0.3">
      <c r="B362" s="61" t="str">
        <f t="shared" si="144"/>
        <v>Clinical Laboratory &amp; Pathology Procedures-Clotting factor VIII (VW factor) measurement-85245</v>
      </c>
      <c r="C362" s="61" t="str">
        <f t="shared" si="145"/>
        <v>85240-0305</v>
      </c>
      <c r="D362" s="47" t="s">
        <v>33891</v>
      </c>
      <c r="E362" s="47" t="s">
        <v>187</v>
      </c>
      <c r="F362" s="61" t="str">
        <f>IFERROR(VLOOKUP($H362,'Code Type Lookup'!$A$2:$F$17237,6,FALSE),G362)</f>
        <v>Clinical Laboratory &amp; Pathology Procedures</v>
      </c>
      <c r="G362" s="61" t="str">
        <f>IFERROR(VLOOKUP($H362,'Plain Language Descriptions'!$A$2:$B$4913,2,FALSE),VLOOKUP($I362,'Code Type Lookup'!$L$2:$M$48,2,FALSE))</f>
        <v>Clotting factor VIII (VW factor) measurement</v>
      </c>
      <c r="H362" s="62" t="s">
        <v>26732</v>
      </c>
      <c r="I362" s="66" t="s">
        <v>211</v>
      </c>
      <c r="J362" s="63" t="s">
        <v>33892</v>
      </c>
      <c r="K362" s="68">
        <v>243</v>
      </c>
      <c r="L362" s="61">
        <f t="shared" si="148"/>
        <v>6</v>
      </c>
      <c r="M362" s="47" t="s">
        <v>47</v>
      </c>
      <c r="N362" s="61">
        <f t="shared" si="149"/>
        <v>0</v>
      </c>
      <c r="O362" s="61" t="str">
        <f t="shared" si="146"/>
        <v>0305-85245 0305-85240</v>
      </c>
      <c r="P362" s="65" t="str">
        <f t="shared" si="147"/>
        <v>30585245</v>
      </c>
      <c r="Q362" s="64" t="e">
        <f>INDEX(#REF!,MATCH(P362,#REF!,0))</f>
        <v>#REF!</v>
      </c>
      <c r="R362" s="64" t="e">
        <f>INDEX(#REF!,MATCH($P362,#REF!,0))</f>
        <v>#REF!</v>
      </c>
      <c r="S362" s="64" t="e">
        <f>INDEX(#REF!,MATCH($P362,#REF!,0))</f>
        <v>#REF!</v>
      </c>
      <c r="T362" s="64" t="e">
        <f>INDEX(#REF!,MATCH($P362,#REF!,0))</f>
        <v>#REF!</v>
      </c>
      <c r="U362" s="64" t="e">
        <f>INDEX(#REF!,MATCH($P362,#REF!,0))</f>
        <v>#REF!</v>
      </c>
      <c r="V362" s="64" t="e">
        <f>INDEX(#REF!,MATCH($P362,#REF!,0))</f>
        <v>#REF!</v>
      </c>
      <c r="W362" s="64" t="e">
        <f>INDEX(#REF!,MATCH($P362,#REF!,0))</f>
        <v>#REF!</v>
      </c>
      <c r="X362" s="64" t="e">
        <f>INDEX(#REF!,MATCH($P362,#REF!,0))</f>
        <v>#REF!</v>
      </c>
      <c r="Y362" s="64" t="e">
        <f>INDEX(#REF!,MATCH($P362,#REF!,0))</f>
        <v>#REF!</v>
      </c>
      <c r="Z362" s="64" t="e">
        <f>INDEX(#REF!,MATCH($P362,#REF!,0))</f>
        <v>#REF!</v>
      </c>
      <c r="AA362" s="64" t="e">
        <f>INDEX(#REF!,MATCH($P362,#REF!,0))</f>
        <v>#REF!</v>
      </c>
      <c r="AB362" s="64" t="e">
        <f>INDEX(#REF!,MATCH($P362,#REF!,0))</f>
        <v>#REF!</v>
      </c>
      <c r="AC362" s="64" t="e">
        <f>INDEX(#REF!,MATCH($P362,#REF!,0))</f>
        <v>#REF!</v>
      </c>
      <c r="AD362" s="64" t="e">
        <f>INDEX(#REF!,MATCH($P362,#REF!,0))</f>
        <v>#REF!</v>
      </c>
      <c r="AE362" s="64" t="e">
        <f>INDEX(#REF!,MATCH($P362,#REF!,0))</f>
        <v>#REF!</v>
      </c>
      <c r="AF362" s="64" t="e">
        <f>INDEX(#REF!,MATCH($P362,#REF!,0))</f>
        <v>#REF!</v>
      </c>
      <c r="AG362" s="64" t="e">
        <f>INDEX(#REF!,MATCH($P362,#REF!,0))</f>
        <v>#REF!</v>
      </c>
      <c r="AH362" s="64" t="e">
        <f>INDEX(#REF!,MATCH($P362,#REF!,0))</f>
        <v>#REF!</v>
      </c>
      <c r="AI362" s="64" t="e">
        <f>INDEX(#REF!,MATCH($P362,#REF!,0))</f>
        <v>#REF!</v>
      </c>
      <c r="AJ362" s="64" t="e">
        <f>INDEX(#REF!,MATCH(P362,#REF!,0))</f>
        <v>#REF!</v>
      </c>
      <c r="AK362" s="77" t="str">
        <f t="shared" si="152"/>
        <v>Not Available</v>
      </c>
      <c r="AL362" s="77" t="str">
        <f t="shared" si="153"/>
        <v>Not Available</v>
      </c>
      <c r="AM362" s="77" t="str">
        <f t="shared" si="154"/>
        <v>Not Available</v>
      </c>
      <c r="AN362" s="77" t="str">
        <f t="shared" si="155"/>
        <v>Not Available</v>
      </c>
      <c r="AO362" s="77" t="str">
        <f t="shared" si="156"/>
        <v>Not Available</v>
      </c>
      <c r="AP362" s="77" t="str">
        <f t="shared" si="157"/>
        <v>Not Available</v>
      </c>
      <c r="AQ362" s="77" t="str">
        <f t="shared" si="158"/>
        <v>Not Available</v>
      </c>
      <c r="AR362" s="77" t="str">
        <f t="shared" si="159"/>
        <v>Not Available</v>
      </c>
      <c r="AS362" s="77" t="str">
        <f t="shared" si="160"/>
        <v>Not Available</v>
      </c>
      <c r="AT362" s="77" t="str">
        <f t="shared" si="161"/>
        <v>Not Available</v>
      </c>
      <c r="AU362" s="77" t="str">
        <f t="shared" si="162"/>
        <v>Not Available</v>
      </c>
      <c r="AV362" s="77" t="str">
        <f t="shared" si="163"/>
        <v>Not Available</v>
      </c>
      <c r="AW362" s="77" t="str">
        <f t="shared" si="164"/>
        <v>Not Available</v>
      </c>
      <c r="AX362" s="77" t="str">
        <f t="shared" si="165"/>
        <v>Not Available</v>
      </c>
      <c r="AY362" s="77" t="str">
        <f t="shared" si="166"/>
        <v>Not Available</v>
      </c>
      <c r="AZ362" s="77" t="str">
        <f t="shared" si="167"/>
        <v>Not Available</v>
      </c>
      <c r="BA362" s="77" t="str">
        <f t="shared" si="168"/>
        <v>Not Available</v>
      </c>
      <c r="BB362" s="77" t="str">
        <f t="shared" si="169"/>
        <v>Not Available</v>
      </c>
      <c r="BC362" s="77" t="str">
        <f t="shared" si="170"/>
        <v>Not Available</v>
      </c>
      <c r="BD362" s="77" t="str">
        <f t="shared" si="171"/>
        <v>Not Available</v>
      </c>
      <c r="BE362" s="65" t="str">
        <f t="shared" si="150"/>
        <v>N/A</v>
      </c>
      <c r="BF362" s="65" t="e">
        <f t="shared" si="151"/>
        <v>#VALUE!</v>
      </c>
      <c r="BG362" s="47" t="s">
        <v>26733</v>
      </c>
      <c r="BH362" s="61" t="str">
        <f>VLOOKUP($H362,'Code Type Lookup'!$A$2:$G$17237,7,FALSE)</f>
        <v>Laboratory &amp; Pathology Services</v>
      </c>
      <c r="BI362">
        <v>85245</v>
      </c>
      <c r="BJ362">
        <v>305</v>
      </c>
      <c r="BK362" s="47"/>
    </row>
    <row r="363" spans="1:63" x14ac:dyDescent="0.3">
      <c r="B363" s="61" t="str">
        <f t="shared" si="144"/>
        <v>Clinical Laboratory &amp; Pathology Procedures-Clotting factor VIII (VW factor) antigen-85246</v>
      </c>
      <c r="C363" s="61" t="str">
        <f t="shared" si="145"/>
        <v>85240-0305</v>
      </c>
      <c r="D363" s="47" t="s">
        <v>33891</v>
      </c>
      <c r="E363" s="47" t="s">
        <v>187</v>
      </c>
      <c r="F363" s="61" t="str">
        <f>IFERROR(VLOOKUP($H363,'Code Type Lookup'!$A$2:$F$17237,6,FALSE),G363)</f>
        <v>Clinical Laboratory &amp; Pathology Procedures</v>
      </c>
      <c r="G363" s="61" t="str">
        <f>IFERROR(VLOOKUP($H363,'Plain Language Descriptions'!$A$2:$B$4913,2,FALSE),VLOOKUP($I363,'Code Type Lookup'!$L$2:$M$48,2,FALSE))</f>
        <v>Clotting factor VIII (VW factor) antigen</v>
      </c>
      <c r="H363" s="62" t="s">
        <v>26734</v>
      </c>
      <c r="I363" s="66" t="s">
        <v>211</v>
      </c>
      <c r="J363" s="63" t="s">
        <v>33893</v>
      </c>
      <c r="K363" s="68">
        <v>219</v>
      </c>
      <c r="L363" s="61">
        <f t="shared" si="148"/>
        <v>6</v>
      </c>
      <c r="M363" s="47" t="s">
        <v>47</v>
      </c>
      <c r="N363" s="61">
        <f t="shared" si="149"/>
        <v>0</v>
      </c>
      <c r="O363" s="61" t="str">
        <f t="shared" si="146"/>
        <v>0305-85246 0305-85240</v>
      </c>
      <c r="P363" s="65" t="str">
        <f t="shared" si="147"/>
        <v>30585246</v>
      </c>
      <c r="Q363" s="64" t="e">
        <f>INDEX(#REF!,MATCH(P363,#REF!,0))</f>
        <v>#REF!</v>
      </c>
      <c r="R363" s="64" t="e">
        <f>INDEX(#REF!,MATCH($P363,#REF!,0))</f>
        <v>#REF!</v>
      </c>
      <c r="S363" s="64" t="e">
        <f>INDEX(#REF!,MATCH($P363,#REF!,0))</f>
        <v>#REF!</v>
      </c>
      <c r="T363" s="64" t="e">
        <f>INDEX(#REF!,MATCH($P363,#REF!,0))</f>
        <v>#REF!</v>
      </c>
      <c r="U363" s="64" t="e">
        <f>INDEX(#REF!,MATCH($P363,#REF!,0))</f>
        <v>#REF!</v>
      </c>
      <c r="V363" s="64" t="e">
        <f>INDEX(#REF!,MATCH($P363,#REF!,0))</f>
        <v>#REF!</v>
      </c>
      <c r="W363" s="64" t="e">
        <f>INDEX(#REF!,MATCH($P363,#REF!,0))</f>
        <v>#REF!</v>
      </c>
      <c r="X363" s="64" t="e">
        <f>INDEX(#REF!,MATCH($P363,#REF!,0))</f>
        <v>#REF!</v>
      </c>
      <c r="Y363" s="64" t="e">
        <f>INDEX(#REF!,MATCH($P363,#REF!,0))</f>
        <v>#REF!</v>
      </c>
      <c r="Z363" s="64" t="e">
        <f>INDEX(#REF!,MATCH($P363,#REF!,0))</f>
        <v>#REF!</v>
      </c>
      <c r="AA363" s="64" t="e">
        <f>INDEX(#REF!,MATCH($P363,#REF!,0))</f>
        <v>#REF!</v>
      </c>
      <c r="AB363" s="64" t="e">
        <f>INDEX(#REF!,MATCH($P363,#REF!,0))</f>
        <v>#REF!</v>
      </c>
      <c r="AC363" s="64" t="e">
        <f>INDEX(#REF!,MATCH($P363,#REF!,0))</f>
        <v>#REF!</v>
      </c>
      <c r="AD363" s="64" t="e">
        <f>INDEX(#REF!,MATCH($P363,#REF!,0))</f>
        <v>#REF!</v>
      </c>
      <c r="AE363" s="64" t="e">
        <f>INDEX(#REF!,MATCH($P363,#REF!,0))</f>
        <v>#REF!</v>
      </c>
      <c r="AF363" s="64" t="e">
        <f>INDEX(#REF!,MATCH($P363,#REF!,0))</f>
        <v>#REF!</v>
      </c>
      <c r="AG363" s="64" t="e">
        <f>INDEX(#REF!,MATCH($P363,#REF!,0))</f>
        <v>#REF!</v>
      </c>
      <c r="AH363" s="64" t="e">
        <f>INDEX(#REF!,MATCH($P363,#REF!,0))</f>
        <v>#REF!</v>
      </c>
      <c r="AI363" s="64" t="e">
        <f>INDEX(#REF!,MATCH($P363,#REF!,0))</f>
        <v>#REF!</v>
      </c>
      <c r="AJ363" s="64" t="e">
        <f>INDEX(#REF!,MATCH(P363,#REF!,0))</f>
        <v>#REF!</v>
      </c>
      <c r="AK363" s="77" t="str">
        <f t="shared" si="152"/>
        <v>Not Available</v>
      </c>
      <c r="AL363" s="77" t="str">
        <f t="shared" si="153"/>
        <v>Not Available</v>
      </c>
      <c r="AM363" s="77" t="str">
        <f t="shared" si="154"/>
        <v>Not Available</v>
      </c>
      <c r="AN363" s="77" t="str">
        <f t="shared" si="155"/>
        <v>Not Available</v>
      </c>
      <c r="AO363" s="77" t="str">
        <f t="shared" si="156"/>
        <v>Not Available</v>
      </c>
      <c r="AP363" s="77" t="str">
        <f t="shared" si="157"/>
        <v>Not Available</v>
      </c>
      <c r="AQ363" s="77" t="str">
        <f t="shared" si="158"/>
        <v>Not Available</v>
      </c>
      <c r="AR363" s="77" t="str">
        <f t="shared" si="159"/>
        <v>Not Available</v>
      </c>
      <c r="AS363" s="77" t="str">
        <f t="shared" si="160"/>
        <v>Not Available</v>
      </c>
      <c r="AT363" s="77" t="str">
        <f t="shared" si="161"/>
        <v>Not Available</v>
      </c>
      <c r="AU363" s="77" t="str">
        <f t="shared" si="162"/>
        <v>Not Available</v>
      </c>
      <c r="AV363" s="77" t="str">
        <f t="shared" si="163"/>
        <v>Not Available</v>
      </c>
      <c r="AW363" s="77" t="str">
        <f t="shared" si="164"/>
        <v>Not Available</v>
      </c>
      <c r="AX363" s="77" t="str">
        <f t="shared" si="165"/>
        <v>Not Available</v>
      </c>
      <c r="AY363" s="77" t="str">
        <f t="shared" si="166"/>
        <v>Not Available</v>
      </c>
      <c r="AZ363" s="77" t="str">
        <f t="shared" si="167"/>
        <v>Not Available</v>
      </c>
      <c r="BA363" s="77" t="str">
        <f t="shared" si="168"/>
        <v>Not Available</v>
      </c>
      <c r="BB363" s="77" t="str">
        <f t="shared" si="169"/>
        <v>Not Available</v>
      </c>
      <c r="BC363" s="77" t="str">
        <f t="shared" si="170"/>
        <v>Not Available</v>
      </c>
      <c r="BD363" s="77" t="str">
        <f t="shared" si="171"/>
        <v>Not Available</v>
      </c>
      <c r="BE363" s="65" t="str">
        <f t="shared" si="150"/>
        <v>N/A</v>
      </c>
      <c r="BF363" s="65" t="e">
        <f t="shared" si="151"/>
        <v>#VALUE!</v>
      </c>
      <c r="BG363" s="47" t="s">
        <v>26735</v>
      </c>
      <c r="BH363" s="61" t="str">
        <f>VLOOKUP($H363,'Code Type Lookup'!$A$2:$G$17237,7,FALSE)</f>
        <v>Laboratory &amp; Pathology Services</v>
      </c>
      <c r="BI363">
        <v>85246</v>
      </c>
      <c r="BJ363">
        <v>305</v>
      </c>
      <c r="BK363" s="47"/>
    </row>
    <row r="364" spans="1:63" x14ac:dyDescent="0.3">
      <c r="B364" s="61" t="str">
        <f t="shared" si="144"/>
        <v>Surgery Procedures -Draw Blood from Vein-36415</v>
      </c>
      <c r="C364" s="61" t="str">
        <f t="shared" si="145"/>
        <v>85240-0305</v>
      </c>
      <c r="D364" s="47" t="s">
        <v>33891</v>
      </c>
      <c r="E364" s="47" t="s">
        <v>187</v>
      </c>
      <c r="F364" s="61" t="str">
        <f>IFERROR(VLOOKUP($H364,'Code Type Lookup'!$A$2:$F$17237,6,FALSE),G364)</f>
        <v xml:space="preserve">Surgery Procedures </v>
      </c>
      <c r="G364" s="61" t="str">
        <f>IFERROR(VLOOKUP($H364,'Plain Language Descriptions'!$A$2:$B$4913,2,FALSE),VLOOKUP($I364,'Code Type Lookup'!$L$2:$M$48,2,FALSE))</f>
        <v>Draw Blood from Vein</v>
      </c>
      <c r="H364" s="62" t="s">
        <v>49</v>
      </c>
      <c r="I364" s="66" t="s">
        <v>50</v>
      </c>
      <c r="J364" s="63" t="s">
        <v>33992</v>
      </c>
      <c r="K364" s="68">
        <v>35</v>
      </c>
      <c r="L364" s="61">
        <f t="shared" si="148"/>
        <v>6</v>
      </c>
      <c r="M364" s="47" t="s">
        <v>47</v>
      </c>
      <c r="N364" s="61">
        <f t="shared" si="149"/>
        <v>0</v>
      </c>
      <c r="O364" s="61" t="str">
        <f t="shared" si="146"/>
        <v>0300-36415 0305-85240</v>
      </c>
      <c r="P364" s="65" t="str">
        <f t="shared" si="147"/>
        <v>30036415</v>
      </c>
      <c r="Q364" s="64" t="e">
        <f>INDEX(#REF!,MATCH(P364,#REF!,0))</f>
        <v>#REF!</v>
      </c>
      <c r="R364" s="64" t="e">
        <f>INDEX(#REF!,MATCH($P364,#REF!,0))</f>
        <v>#REF!</v>
      </c>
      <c r="S364" s="64" t="e">
        <f>INDEX(#REF!,MATCH($P364,#REF!,0))</f>
        <v>#REF!</v>
      </c>
      <c r="T364" s="64" t="e">
        <f>INDEX(#REF!,MATCH($P364,#REF!,0))</f>
        <v>#REF!</v>
      </c>
      <c r="U364" s="64" t="e">
        <f>INDEX(#REF!,MATCH($P364,#REF!,0))</f>
        <v>#REF!</v>
      </c>
      <c r="V364" s="64" t="e">
        <f>INDEX(#REF!,MATCH($P364,#REF!,0))</f>
        <v>#REF!</v>
      </c>
      <c r="W364" s="64" t="e">
        <f>INDEX(#REF!,MATCH($P364,#REF!,0))</f>
        <v>#REF!</v>
      </c>
      <c r="X364" s="64" t="e">
        <f>INDEX(#REF!,MATCH($P364,#REF!,0))</f>
        <v>#REF!</v>
      </c>
      <c r="Y364" s="64" t="e">
        <f>INDEX(#REF!,MATCH($P364,#REF!,0))</f>
        <v>#REF!</v>
      </c>
      <c r="Z364" s="64" t="e">
        <f>INDEX(#REF!,MATCH($P364,#REF!,0))</f>
        <v>#REF!</v>
      </c>
      <c r="AA364" s="64" t="e">
        <f>INDEX(#REF!,MATCH($P364,#REF!,0))</f>
        <v>#REF!</v>
      </c>
      <c r="AB364" s="64" t="e">
        <f>INDEX(#REF!,MATCH($P364,#REF!,0))</f>
        <v>#REF!</v>
      </c>
      <c r="AC364" s="64" t="e">
        <f>INDEX(#REF!,MATCH($P364,#REF!,0))</f>
        <v>#REF!</v>
      </c>
      <c r="AD364" s="64" t="e">
        <f>INDEX(#REF!,MATCH($P364,#REF!,0))</f>
        <v>#REF!</v>
      </c>
      <c r="AE364" s="64" t="e">
        <f>INDEX(#REF!,MATCH($P364,#REF!,0))</f>
        <v>#REF!</v>
      </c>
      <c r="AF364" s="64" t="e">
        <f>INDEX(#REF!,MATCH($P364,#REF!,0))</f>
        <v>#REF!</v>
      </c>
      <c r="AG364" s="64" t="e">
        <f>INDEX(#REF!,MATCH($P364,#REF!,0))</f>
        <v>#REF!</v>
      </c>
      <c r="AH364" s="64" t="e">
        <f>INDEX(#REF!,MATCH($P364,#REF!,0))</f>
        <v>#REF!</v>
      </c>
      <c r="AI364" s="64" t="e">
        <f>INDEX(#REF!,MATCH($P364,#REF!,0))</f>
        <v>#REF!</v>
      </c>
      <c r="AJ364" s="64" t="e">
        <f>INDEX(#REF!,MATCH(P364,#REF!,0))</f>
        <v>#REF!</v>
      </c>
      <c r="AK364" s="77" t="str">
        <f t="shared" si="152"/>
        <v>Not Available</v>
      </c>
      <c r="AL364" s="77" t="str">
        <f t="shared" si="153"/>
        <v>Not Available</v>
      </c>
      <c r="AM364" s="77" t="str">
        <f t="shared" si="154"/>
        <v>Not Available</v>
      </c>
      <c r="AN364" s="77" t="str">
        <f t="shared" si="155"/>
        <v>Not Available</v>
      </c>
      <c r="AO364" s="77" t="str">
        <f t="shared" si="156"/>
        <v>Not Available</v>
      </c>
      <c r="AP364" s="77" t="str">
        <f t="shared" si="157"/>
        <v>Not Available</v>
      </c>
      <c r="AQ364" s="77" t="str">
        <f t="shared" si="158"/>
        <v>Not Available</v>
      </c>
      <c r="AR364" s="77" t="str">
        <f t="shared" si="159"/>
        <v>Not Available</v>
      </c>
      <c r="AS364" s="77" t="str">
        <f t="shared" si="160"/>
        <v>Not Available</v>
      </c>
      <c r="AT364" s="77" t="str">
        <f t="shared" si="161"/>
        <v>Not Available</v>
      </c>
      <c r="AU364" s="77" t="str">
        <f t="shared" si="162"/>
        <v>Not Available</v>
      </c>
      <c r="AV364" s="77" t="str">
        <f t="shared" si="163"/>
        <v>Not Available</v>
      </c>
      <c r="AW364" s="77" t="str">
        <f t="shared" si="164"/>
        <v>Not Available</v>
      </c>
      <c r="AX364" s="77" t="str">
        <f t="shared" si="165"/>
        <v>Not Available</v>
      </c>
      <c r="AY364" s="77" t="str">
        <f t="shared" si="166"/>
        <v>Not Available</v>
      </c>
      <c r="AZ364" s="77" t="str">
        <f t="shared" si="167"/>
        <v>Not Available</v>
      </c>
      <c r="BA364" s="77" t="str">
        <f t="shared" si="168"/>
        <v>Not Available</v>
      </c>
      <c r="BB364" s="77" t="str">
        <f t="shared" si="169"/>
        <v>Not Available</v>
      </c>
      <c r="BC364" s="77" t="str">
        <f t="shared" si="170"/>
        <v>Not Available</v>
      </c>
      <c r="BD364" s="77" t="str">
        <f t="shared" si="171"/>
        <v>Not Available</v>
      </c>
      <c r="BE364" s="65" t="str">
        <f t="shared" si="150"/>
        <v>N/A</v>
      </c>
      <c r="BF364" s="65" t="e">
        <f t="shared" si="151"/>
        <v>#VALUE!</v>
      </c>
      <c r="BG364" s="47" t="s">
        <v>17386</v>
      </c>
      <c r="BH364" s="61" t="str">
        <f>VLOOKUP($H364,'Code Type Lookup'!$A$2:$G$17237,7,FALSE)</f>
        <v>Medicine and Surgery Services</v>
      </c>
      <c r="BI364">
        <v>36415</v>
      </c>
      <c r="BJ364">
        <v>300</v>
      </c>
      <c r="BK364" s="47"/>
    </row>
    <row r="365" spans="1:63" x14ac:dyDescent="0.3">
      <c r="B365" s="61" t="str">
        <f t="shared" si="144"/>
        <v>Clinical Laboratory &amp; Pathology Procedures-Complete blood cell count (red cells, white blood cell, platelets), automated test and automated differential white blood cell count-85025</v>
      </c>
      <c r="C365" s="61" t="str">
        <f t="shared" si="145"/>
        <v>85240-0305</v>
      </c>
      <c r="D365" s="47" t="s">
        <v>33891</v>
      </c>
      <c r="E365" s="47" t="s">
        <v>187</v>
      </c>
      <c r="F365" s="61" t="str">
        <f>IFERROR(VLOOKUP($H365,'Code Type Lookup'!$A$2:$F$17237,6,FALSE),G365)</f>
        <v>Clinical Laboratory &amp; Pathology Procedures</v>
      </c>
      <c r="G365" s="61" t="str">
        <f>IFERROR(VLOOKUP($H365,'Plain Language Descriptions'!$A$2:$B$4913,2,FALSE),VLOOKUP($I365,'Code Type Lookup'!$L$2:$M$48,2,FALSE))</f>
        <v>Complete blood cell count (red cells, white blood cell, platelets), automated test and automated differential white blood cell count</v>
      </c>
      <c r="H365" s="62" t="s">
        <v>210</v>
      </c>
      <c r="I365" s="66" t="s">
        <v>211</v>
      </c>
      <c r="J365" s="63" t="s">
        <v>67</v>
      </c>
      <c r="K365" s="68">
        <v>162</v>
      </c>
      <c r="L365" s="61">
        <f t="shared" si="148"/>
        <v>6</v>
      </c>
      <c r="M365" s="47" t="s">
        <v>47</v>
      </c>
      <c r="N365" s="61">
        <f t="shared" si="149"/>
        <v>0</v>
      </c>
      <c r="O365" s="61" t="str">
        <f t="shared" si="146"/>
        <v>0305-85025 0305-85240</v>
      </c>
      <c r="P365" s="65" t="str">
        <f t="shared" si="147"/>
        <v>30585025</v>
      </c>
      <c r="Q365" s="64" t="e">
        <f>INDEX(#REF!,MATCH(P365,#REF!,0))</f>
        <v>#REF!</v>
      </c>
      <c r="R365" s="64" t="e">
        <f>INDEX(#REF!,MATCH($P365,#REF!,0))</f>
        <v>#REF!</v>
      </c>
      <c r="S365" s="64" t="e">
        <f>INDEX(#REF!,MATCH($P365,#REF!,0))</f>
        <v>#REF!</v>
      </c>
      <c r="T365" s="64" t="e">
        <f>INDEX(#REF!,MATCH($P365,#REF!,0))</f>
        <v>#REF!</v>
      </c>
      <c r="U365" s="64" t="e">
        <f>INDEX(#REF!,MATCH($P365,#REF!,0))</f>
        <v>#REF!</v>
      </c>
      <c r="V365" s="64" t="e">
        <f>INDEX(#REF!,MATCH($P365,#REF!,0))</f>
        <v>#REF!</v>
      </c>
      <c r="W365" s="64" t="e">
        <f>INDEX(#REF!,MATCH($P365,#REF!,0))</f>
        <v>#REF!</v>
      </c>
      <c r="X365" s="64" t="e">
        <f>INDEX(#REF!,MATCH($P365,#REF!,0))</f>
        <v>#REF!</v>
      </c>
      <c r="Y365" s="64" t="e">
        <f>INDEX(#REF!,MATCH($P365,#REF!,0))</f>
        <v>#REF!</v>
      </c>
      <c r="Z365" s="64" t="e">
        <f>INDEX(#REF!,MATCH($P365,#REF!,0))</f>
        <v>#REF!</v>
      </c>
      <c r="AA365" s="64" t="e">
        <f>INDEX(#REF!,MATCH($P365,#REF!,0))</f>
        <v>#REF!</v>
      </c>
      <c r="AB365" s="64" t="e">
        <f>INDEX(#REF!,MATCH($P365,#REF!,0))</f>
        <v>#REF!</v>
      </c>
      <c r="AC365" s="64" t="e">
        <f>INDEX(#REF!,MATCH($P365,#REF!,0))</f>
        <v>#REF!</v>
      </c>
      <c r="AD365" s="64" t="e">
        <f>INDEX(#REF!,MATCH($P365,#REF!,0))</f>
        <v>#REF!</v>
      </c>
      <c r="AE365" s="64" t="e">
        <f>INDEX(#REF!,MATCH($P365,#REF!,0))</f>
        <v>#REF!</v>
      </c>
      <c r="AF365" s="64" t="e">
        <f>INDEX(#REF!,MATCH($P365,#REF!,0))</f>
        <v>#REF!</v>
      </c>
      <c r="AG365" s="64" t="e">
        <f>INDEX(#REF!,MATCH($P365,#REF!,0))</f>
        <v>#REF!</v>
      </c>
      <c r="AH365" s="64" t="e">
        <f>INDEX(#REF!,MATCH($P365,#REF!,0))</f>
        <v>#REF!</v>
      </c>
      <c r="AI365" s="64" t="e">
        <f>INDEX(#REF!,MATCH($P365,#REF!,0))</f>
        <v>#REF!</v>
      </c>
      <c r="AJ365" s="64" t="e">
        <f>INDEX(#REF!,MATCH(P365,#REF!,0))</f>
        <v>#REF!</v>
      </c>
      <c r="AK365" s="77" t="str">
        <f t="shared" si="152"/>
        <v>Not Available</v>
      </c>
      <c r="AL365" s="77" t="str">
        <f t="shared" si="153"/>
        <v>Not Available</v>
      </c>
      <c r="AM365" s="77" t="str">
        <f t="shared" si="154"/>
        <v>Not Available</v>
      </c>
      <c r="AN365" s="77" t="str">
        <f t="shared" si="155"/>
        <v>Not Available</v>
      </c>
      <c r="AO365" s="77" t="str">
        <f t="shared" si="156"/>
        <v>Not Available</v>
      </c>
      <c r="AP365" s="77" t="str">
        <f t="shared" si="157"/>
        <v>Not Available</v>
      </c>
      <c r="AQ365" s="77" t="str">
        <f t="shared" si="158"/>
        <v>Not Available</v>
      </c>
      <c r="AR365" s="77" t="str">
        <f t="shared" si="159"/>
        <v>Not Available</v>
      </c>
      <c r="AS365" s="77" t="str">
        <f t="shared" si="160"/>
        <v>Not Available</v>
      </c>
      <c r="AT365" s="77" t="str">
        <f t="shared" si="161"/>
        <v>Not Available</v>
      </c>
      <c r="AU365" s="77" t="str">
        <f t="shared" si="162"/>
        <v>Not Available</v>
      </c>
      <c r="AV365" s="77" t="str">
        <f t="shared" si="163"/>
        <v>Not Available</v>
      </c>
      <c r="AW365" s="77" t="str">
        <f t="shared" si="164"/>
        <v>Not Available</v>
      </c>
      <c r="AX365" s="77" t="str">
        <f t="shared" si="165"/>
        <v>Not Available</v>
      </c>
      <c r="AY365" s="77" t="str">
        <f t="shared" si="166"/>
        <v>Not Available</v>
      </c>
      <c r="AZ365" s="77" t="str">
        <f t="shared" si="167"/>
        <v>Not Available</v>
      </c>
      <c r="BA365" s="77" t="str">
        <f t="shared" si="168"/>
        <v>Not Available</v>
      </c>
      <c r="BB365" s="77" t="str">
        <f t="shared" si="169"/>
        <v>Not Available</v>
      </c>
      <c r="BC365" s="77" t="str">
        <f t="shared" si="170"/>
        <v>Not Available</v>
      </c>
      <c r="BD365" s="77" t="str">
        <f t="shared" si="171"/>
        <v>Not Available</v>
      </c>
      <c r="BE365" s="65" t="str">
        <f t="shared" si="150"/>
        <v>N/A</v>
      </c>
      <c r="BF365" s="65" t="e">
        <f t="shared" si="151"/>
        <v>#VALUE!</v>
      </c>
      <c r="BG365" s="47" t="s">
        <v>26695</v>
      </c>
      <c r="BH365" s="61" t="str">
        <f>VLOOKUP($H365,'Code Type Lookup'!$A$2:$G$17237,7,FALSE)</f>
        <v>Laboratory &amp; Pathology Services</v>
      </c>
      <c r="BI365">
        <v>85025</v>
      </c>
      <c r="BJ365">
        <v>305</v>
      </c>
      <c r="BK365" s="47"/>
    </row>
    <row r="366" spans="1:63" x14ac:dyDescent="0.3">
      <c r="B366" s="61" t="str">
        <f t="shared" si="144"/>
        <v>Clinical Laboratory &amp; Pathology Procedures-Coagulation assessment blood test, plasma or whole blood-85730</v>
      </c>
      <c r="C366" s="61" t="str">
        <f t="shared" si="145"/>
        <v>85240-0305</v>
      </c>
      <c r="D366" s="47" t="s">
        <v>33891</v>
      </c>
      <c r="E366" s="47" t="s">
        <v>187</v>
      </c>
      <c r="F366" s="61" t="str">
        <f>IFERROR(VLOOKUP($H366,'Code Type Lookup'!$A$2:$F$17237,6,FALSE),G366)</f>
        <v>Clinical Laboratory &amp; Pathology Procedures</v>
      </c>
      <c r="G366" s="61" t="str">
        <f>IFERROR(VLOOKUP($H366,'Plain Language Descriptions'!$A$2:$B$4913,2,FALSE),VLOOKUP($I366,'Code Type Lookup'!$L$2:$M$48,2,FALSE))</f>
        <v>Coagulation assessment blood test, plasma or whole blood</v>
      </c>
      <c r="H366" s="62" t="s">
        <v>652</v>
      </c>
      <c r="I366" s="66" t="s">
        <v>211</v>
      </c>
      <c r="J366" s="63" t="s">
        <v>68</v>
      </c>
      <c r="K366" s="72">
        <v>204</v>
      </c>
      <c r="L366" s="61">
        <f t="shared" si="148"/>
        <v>6</v>
      </c>
      <c r="M366" s="47" t="s">
        <v>47</v>
      </c>
      <c r="N366" s="61">
        <f t="shared" si="149"/>
        <v>0</v>
      </c>
      <c r="O366" s="61" t="str">
        <f t="shared" si="146"/>
        <v>0305-85730 0305-85240</v>
      </c>
      <c r="P366" s="65" t="str">
        <f t="shared" si="147"/>
        <v>30585730</v>
      </c>
      <c r="Q366" s="64" t="e">
        <f>INDEX(#REF!,MATCH(P366,#REF!,0))</f>
        <v>#REF!</v>
      </c>
      <c r="R366" s="64" t="e">
        <f>INDEX(#REF!,MATCH($P366,#REF!,0))</f>
        <v>#REF!</v>
      </c>
      <c r="S366" s="64" t="e">
        <f>INDEX(#REF!,MATCH($P366,#REF!,0))</f>
        <v>#REF!</v>
      </c>
      <c r="T366" s="64" t="e">
        <f>INDEX(#REF!,MATCH($P366,#REF!,0))</f>
        <v>#REF!</v>
      </c>
      <c r="U366" s="64" t="e">
        <f>INDEX(#REF!,MATCH($P366,#REF!,0))</f>
        <v>#REF!</v>
      </c>
      <c r="V366" s="64" t="e">
        <f>INDEX(#REF!,MATCH($P366,#REF!,0))</f>
        <v>#REF!</v>
      </c>
      <c r="W366" s="64" t="e">
        <f>INDEX(#REF!,MATCH($P366,#REF!,0))</f>
        <v>#REF!</v>
      </c>
      <c r="X366" s="64" t="e">
        <f>INDEX(#REF!,MATCH($P366,#REF!,0))</f>
        <v>#REF!</v>
      </c>
      <c r="Y366" s="64" t="e">
        <f>INDEX(#REF!,MATCH($P366,#REF!,0))</f>
        <v>#REF!</v>
      </c>
      <c r="Z366" s="64" t="e">
        <f>INDEX(#REF!,MATCH($P366,#REF!,0))</f>
        <v>#REF!</v>
      </c>
      <c r="AA366" s="64" t="e">
        <f>INDEX(#REF!,MATCH($P366,#REF!,0))</f>
        <v>#REF!</v>
      </c>
      <c r="AB366" s="64" t="e">
        <f>INDEX(#REF!,MATCH($P366,#REF!,0))</f>
        <v>#REF!</v>
      </c>
      <c r="AC366" s="64" t="e">
        <f>INDEX(#REF!,MATCH($P366,#REF!,0))</f>
        <v>#REF!</v>
      </c>
      <c r="AD366" s="64" t="e">
        <f>INDEX(#REF!,MATCH($P366,#REF!,0))</f>
        <v>#REF!</v>
      </c>
      <c r="AE366" s="64" t="e">
        <f>INDEX(#REF!,MATCH($P366,#REF!,0))</f>
        <v>#REF!</v>
      </c>
      <c r="AF366" s="64" t="e">
        <f>INDEX(#REF!,MATCH($P366,#REF!,0))</f>
        <v>#REF!</v>
      </c>
      <c r="AG366" s="64" t="e">
        <f>INDEX(#REF!,MATCH($P366,#REF!,0))</f>
        <v>#REF!</v>
      </c>
      <c r="AH366" s="64" t="e">
        <f>INDEX(#REF!,MATCH($P366,#REF!,0))</f>
        <v>#REF!</v>
      </c>
      <c r="AI366" s="64" t="e">
        <f>INDEX(#REF!,MATCH($P366,#REF!,0))</f>
        <v>#REF!</v>
      </c>
      <c r="AJ366" s="64" t="e">
        <f>INDEX(#REF!,MATCH(P366,#REF!,0))</f>
        <v>#REF!</v>
      </c>
      <c r="AK366" s="77" t="str">
        <f t="shared" si="152"/>
        <v>Not Available</v>
      </c>
      <c r="AL366" s="77" t="str">
        <f t="shared" si="153"/>
        <v>Not Available</v>
      </c>
      <c r="AM366" s="77" t="str">
        <f t="shared" si="154"/>
        <v>Not Available</v>
      </c>
      <c r="AN366" s="77" t="str">
        <f t="shared" si="155"/>
        <v>Not Available</v>
      </c>
      <c r="AO366" s="77" t="str">
        <f t="shared" si="156"/>
        <v>Not Available</v>
      </c>
      <c r="AP366" s="77" t="str">
        <f t="shared" si="157"/>
        <v>Not Available</v>
      </c>
      <c r="AQ366" s="77" t="str">
        <f t="shared" si="158"/>
        <v>Not Available</v>
      </c>
      <c r="AR366" s="77" t="str">
        <f t="shared" si="159"/>
        <v>Not Available</v>
      </c>
      <c r="AS366" s="77" t="str">
        <f t="shared" si="160"/>
        <v>Not Available</v>
      </c>
      <c r="AT366" s="77" t="str">
        <f t="shared" si="161"/>
        <v>Not Available</v>
      </c>
      <c r="AU366" s="77" t="str">
        <f t="shared" si="162"/>
        <v>Not Available</v>
      </c>
      <c r="AV366" s="77" t="str">
        <f t="shared" si="163"/>
        <v>Not Available</v>
      </c>
      <c r="AW366" s="77" t="str">
        <f t="shared" si="164"/>
        <v>Not Available</v>
      </c>
      <c r="AX366" s="77" t="str">
        <f t="shared" si="165"/>
        <v>Not Available</v>
      </c>
      <c r="AY366" s="77" t="str">
        <f t="shared" si="166"/>
        <v>Not Available</v>
      </c>
      <c r="AZ366" s="77" t="str">
        <f t="shared" si="167"/>
        <v>Not Available</v>
      </c>
      <c r="BA366" s="77" t="str">
        <f t="shared" si="168"/>
        <v>Not Available</v>
      </c>
      <c r="BB366" s="77" t="str">
        <f t="shared" si="169"/>
        <v>Not Available</v>
      </c>
      <c r="BC366" s="77" t="str">
        <f t="shared" si="170"/>
        <v>Not Available</v>
      </c>
      <c r="BD366" s="77" t="str">
        <f t="shared" si="171"/>
        <v>Not Available</v>
      </c>
      <c r="BE366" s="65" t="str">
        <f t="shared" si="150"/>
        <v>N/A</v>
      </c>
      <c r="BF366" s="65" t="e">
        <f t="shared" si="151"/>
        <v>#VALUE!</v>
      </c>
      <c r="BG366" s="47" t="s">
        <v>26862</v>
      </c>
      <c r="BH366" s="61" t="str">
        <f>VLOOKUP($H366,'Code Type Lookup'!$A$2:$G$17237,7,FALSE)</f>
        <v>Laboratory &amp; Pathology Services</v>
      </c>
      <c r="BI366">
        <v>85730</v>
      </c>
      <c r="BJ366">
        <v>305</v>
      </c>
      <c r="BK366" s="47"/>
    </row>
    <row r="367" spans="1:63" x14ac:dyDescent="0.3">
      <c r="B367" s="61" t="str">
        <f t="shared" si="144"/>
        <v>Clinical Laboratory &amp; Pathology Procedures-Clotting factor VIII (VW factor) measurement-85245</v>
      </c>
      <c r="C367" s="61" t="str">
        <f t="shared" si="145"/>
        <v>85245-0305</v>
      </c>
      <c r="D367" s="47" t="s">
        <v>33892</v>
      </c>
      <c r="E367" s="47" t="s">
        <v>171</v>
      </c>
      <c r="F367" s="61" t="str">
        <f>IFERROR(VLOOKUP($H367,'Code Type Lookup'!$A$2:$F$17237,6,FALSE),G367)</f>
        <v>Clinical Laboratory &amp; Pathology Procedures</v>
      </c>
      <c r="G367" s="61" t="str">
        <f>IFERROR(VLOOKUP($H367,'Plain Language Descriptions'!$A$2:$B$4913,2,FALSE),VLOOKUP($I367,'Code Type Lookup'!$L$2:$M$48,2,FALSE))</f>
        <v>Clotting factor VIII (VW factor) measurement</v>
      </c>
      <c r="H367" s="62" t="s">
        <v>26732</v>
      </c>
      <c r="I367" s="66" t="s">
        <v>211</v>
      </c>
      <c r="J367" s="63" t="s">
        <v>33892</v>
      </c>
      <c r="K367" s="72">
        <v>243</v>
      </c>
      <c r="L367" s="61">
        <f t="shared" si="148"/>
        <v>6</v>
      </c>
      <c r="M367" s="47" t="s">
        <v>51</v>
      </c>
      <c r="N367" s="61">
        <f t="shared" si="149"/>
        <v>1</v>
      </c>
      <c r="O367" s="61" t="str">
        <f t="shared" si="146"/>
        <v>0305-85245 0305-85245</v>
      </c>
      <c r="P367" s="65" t="str">
        <f t="shared" si="147"/>
        <v>30585245</v>
      </c>
      <c r="Q367" s="64" t="e">
        <f>INDEX(#REF!,MATCH(P367,#REF!,0))</f>
        <v>#REF!</v>
      </c>
      <c r="R367" s="64" t="e">
        <f>INDEX(#REF!,MATCH($P367,#REF!,0))</f>
        <v>#REF!</v>
      </c>
      <c r="S367" s="64" t="e">
        <f>INDEX(#REF!,MATCH($P367,#REF!,0))</f>
        <v>#REF!</v>
      </c>
      <c r="T367" s="64" t="e">
        <f>INDEX(#REF!,MATCH($P367,#REF!,0))</f>
        <v>#REF!</v>
      </c>
      <c r="U367" s="64" t="e">
        <f>INDEX(#REF!,MATCH($P367,#REF!,0))</f>
        <v>#REF!</v>
      </c>
      <c r="V367" s="64" t="e">
        <f>INDEX(#REF!,MATCH($P367,#REF!,0))</f>
        <v>#REF!</v>
      </c>
      <c r="W367" s="64" t="e">
        <f>INDEX(#REF!,MATCH($P367,#REF!,0))</f>
        <v>#REF!</v>
      </c>
      <c r="X367" s="64" t="e">
        <f>INDEX(#REF!,MATCH($P367,#REF!,0))</f>
        <v>#REF!</v>
      </c>
      <c r="Y367" s="64" t="e">
        <f>INDEX(#REF!,MATCH($P367,#REF!,0))</f>
        <v>#REF!</v>
      </c>
      <c r="Z367" s="64" t="e">
        <f>INDEX(#REF!,MATCH($P367,#REF!,0))</f>
        <v>#REF!</v>
      </c>
      <c r="AA367" s="64" t="e">
        <f>INDEX(#REF!,MATCH($P367,#REF!,0))</f>
        <v>#REF!</v>
      </c>
      <c r="AB367" s="64" t="e">
        <f>INDEX(#REF!,MATCH($P367,#REF!,0))</f>
        <v>#REF!</v>
      </c>
      <c r="AC367" s="64" t="e">
        <f>INDEX(#REF!,MATCH($P367,#REF!,0))</f>
        <v>#REF!</v>
      </c>
      <c r="AD367" s="64" t="e">
        <f>INDEX(#REF!,MATCH($P367,#REF!,0))</f>
        <v>#REF!</v>
      </c>
      <c r="AE367" s="64" t="e">
        <f>INDEX(#REF!,MATCH($P367,#REF!,0))</f>
        <v>#REF!</v>
      </c>
      <c r="AF367" s="64" t="e">
        <f>INDEX(#REF!,MATCH($P367,#REF!,0))</f>
        <v>#REF!</v>
      </c>
      <c r="AG367" s="64" t="e">
        <f>INDEX(#REF!,MATCH($P367,#REF!,0))</f>
        <v>#REF!</v>
      </c>
      <c r="AH367" s="64" t="e">
        <f>INDEX(#REF!,MATCH($P367,#REF!,0))</f>
        <v>#REF!</v>
      </c>
      <c r="AI367" s="64" t="e">
        <f>INDEX(#REF!,MATCH($P367,#REF!,0))</f>
        <v>#REF!</v>
      </c>
      <c r="AJ367" s="64" t="e">
        <f>INDEX(#REF!,MATCH(P367,#REF!,0))</f>
        <v>#REF!</v>
      </c>
      <c r="AK367" s="77" t="str">
        <f t="shared" si="152"/>
        <v>Not Available</v>
      </c>
      <c r="AL367" s="77" t="str">
        <f t="shared" si="153"/>
        <v>Not Available</v>
      </c>
      <c r="AM367" s="77" t="str">
        <f t="shared" si="154"/>
        <v>Not Available</v>
      </c>
      <c r="AN367" s="77" t="str">
        <f t="shared" si="155"/>
        <v>Not Available</v>
      </c>
      <c r="AO367" s="77" t="str">
        <f t="shared" si="156"/>
        <v>Not Available</v>
      </c>
      <c r="AP367" s="77" t="str">
        <f t="shared" si="157"/>
        <v>Not Available</v>
      </c>
      <c r="AQ367" s="77" t="str">
        <f t="shared" si="158"/>
        <v>Not Available</v>
      </c>
      <c r="AR367" s="77" t="str">
        <f t="shared" si="159"/>
        <v>Not Available</v>
      </c>
      <c r="AS367" s="77" t="str">
        <f t="shared" si="160"/>
        <v>Not Available</v>
      </c>
      <c r="AT367" s="77" t="str">
        <f t="shared" si="161"/>
        <v>Not Available</v>
      </c>
      <c r="AU367" s="77" t="str">
        <f t="shared" si="162"/>
        <v>Not Available</v>
      </c>
      <c r="AV367" s="77" t="str">
        <f t="shared" si="163"/>
        <v>Not Available</v>
      </c>
      <c r="AW367" s="77" t="str">
        <f t="shared" si="164"/>
        <v>Not Available</v>
      </c>
      <c r="AX367" s="77" t="str">
        <f t="shared" si="165"/>
        <v>Not Available</v>
      </c>
      <c r="AY367" s="77" t="str">
        <f t="shared" si="166"/>
        <v>Not Available</v>
      </c>
      <c r="AZ367" s="77" t="str">
        <f t="shared" si="167"/>
        <v>Not Available</v>
      </c>
      <c r="BA367" s="77" t="str">
        <f t="shared" si="168"/>
        <v>Not Available</v>
      </c>
      <c r="BB367" s="77" t="str">
        <f t="shared" si="169"/>
        <v>Not Available</v>
      </c>
      <c r="BC367" s="77" t="str">
        <f t="shared" si="170"/>
        <v>Not Available</v>
      </c>
      <c r="BD367" s="77" t="str">
        <f t="shared" si="171"/>
        <v>Not Available</v>
      </c>
      <c r="BE367" s="65">
        <f t="shared" si="150"/>
        <v>8</v>
      </c>
      <c r="BF367" s="65">
        <f t="shared" si="151"/>
        <v>2</v>
      </c>
      <c r="BG367" s="47" t="s">
        <v>26733</v>
      </c>
      <c r="BH367" s="61" t="str">
        <f>VLOOKUP($H367,'Code Type Lookup'!$A$2:$G$17237,7,FALSE)</f>
        <v>Laboratory &amp; Pathology Services</v>
      </c>
      <c r="BI367">
        <v>85245</v>
      </c>
      <c r="BJ367">
        <v>305</v>
      </c>
      <c r="BK367" s="47"/>
    </row>
    <row r="368" spans="1:63" x14ac:dyDescent="0.3">
      <c r="B368" s="61" t="str">
        <f t="shared" si="144"/>
        <v>Clinical Laboratory &amp; Pathology Procedures-Clotting factor VIII (VW factor) antigen-85246</v>
      </c>
      <c r="C368" s="61" t="str">
        <f t="shared" si="145"/>
        <v>85245-0305</v>
      </c>
      <c r="D368" s="47" t="s">
        <v>33892</v>
      </c>
      <c r="E368" s="47" t="s">
        <v>187</v>
      </c>
      <c r="F368" s="61" t="str">
        <f>IFERROR(VLOOKUP($H368,'Code Type Lookup'!$A$2:$F$17237,6,FALSE),G368)</f>
        <v>Clinical Laboratory &amp; Pathology Procedures</v>
      </c>
      <c r="G368" s="61" t="str">
        <f>IFERROR(VLOOKUP($H368,'Plain Language Descriptions'!$A$2:$B$4913,2,FALSE),VLOOKUP($I368,'Code Type Lookup'!$L$2:$M$48,2,FALSE))</f>
        <v>Clotting factor VIII (VW factor) antigen</v>
      </c>
      <c r="H368" s="62" t="s">
        <v>26734</v>
      </c>
      <c r="I368" s="66" t="s">
        <v>211</v>
      </c>
      <c r="J368" s="63" t="s">
        <v>33893</v>
      </c>
      <c r="K368" s="72">
        <v>218</v>
      </c>
      <c r="L368" s="61">
        <f t="shared" si="148"/>
        <v>6</v>
      </c>
      <c r="M368" s="47" t="s">
        <v>47</v>
      </c>
      <c r="N368" s="61">
        <f t="shared" si="149"/>
        <v>0</v>
      </c>
      <c r="O368" s="61" t="str">
        <f t="shared" si="146"/>
        <v>0305-85246 0305-85245</v>
      </c>
      <c r="P368" s="65" t="str">
        <f t="shared" si="147"/>
        <v>30585246</v>
      </c>
      <c r="Q368" s="64" t="e">
        <f>INDEX(#REF!,MATCH(P368,#REF!,0))</f>
        <v>#REF!</v>
      </c>
      <c r="R368" s="64" t="e">
        <f>INDEX(#REF!,MATCH($P368,#REF!,0))</f>
        <v>#REF!</v>
      </c>
      <c r="S368" s="64" t="e">
        <f>INDEX(#REF!,MATCH($P368,#REF!,0))</f>
        <v>#REF!</v>
      </c>
      <c r="T368" s="64" t="e">
        <f>INDEX(#REF!,MATCH($P368,#REF!,0))</f>
        <v>#REF!</v>
      </c>
      <c r="U368" s="64" t="e">
        <f>INDEX(#REF!,MATCH($P368,#REF!,0))</f>
        <v>#REF!</v>
      </c>
      <c r="V368" s="64" t="e">
        <f>INDEX(#REF!,MATCH($P368,#REF!,0))</f>
        <v>#REF!</v>
      </c>
      <c r="W368" s="64" t="e">
        <f>INDEX(#REF!,MATCH($P368,#REF!,0))</f>
        <v>#REF!</v>
      </c>
      <c r="X368" s="64" t="e">
        <f>INDEX(#REF!,MATCH($P368,#REF!,0))</f>
        <v>#REF!</v>
      </c>
      <c r="Y368" s="64" t="e">
        <f>INDEX(#REF!,MATCH($P368,#REF!,0))</f>
        <v>#REF!</v>
      </c>
      <c r="Z368" s="64" t="e">
        <f>INDEX(#REF!,MATCH($P368,#REF!,0))</f>
        <v>#REF!</v>
      </c>
      <c r="AA368" s="64" t="e">
        <f>INDEX(#REF!,MATCH($P368,#REF!,0))</f>
        <v>#REF!</v>
      </c>
      <c r="AB368" s="64" t="e">
        <f>INDEX(#REF!,MATCH($P368,#REF!,0))</f>
        <v>#REF!</v>
      </c>
      <c r="AC368" s="64" t="e">
        <f>INDEX(#REF!,MATCH($P368,#REF!,0))</f>
        <v>#REF!</v>
      </c>
      <c r="AD368" s="64" t="e">
        <f>INDEX(#REF!,MATCH($P368,#REF!,0))</f>
        <v>#REF!</v>
      </c>
      <c r="AE368" s="64" t="e">
        <f>INDEX(#REF!,MATCH($P368,#REF!,0))</f>
        <v>#REF!</v>
      </c>
      <c r="AF368" s="64" t="e">
        <f>INDEX(#REF!,MATCH($P368,#REF!,0))</f>
        <v>#REF!</v>
      </c>
      <c r="AG368" s="64" t="e">
        <f>INDEX(#REF!,MATCH($P368,#REF!,0))</f>
        <v>#REF!</v>
      </c>
      <c r="AH368" s="64" t="e">
        <f>INDEX(#REF!,MATCH($P368,#REF!,0))</f>
        <v>#REF!</v>
      </c>
      <c r="AI368" s="64" t="e">
        <f>INDEX(#REF!,MATCH($P368,#REF!,0))</f>
        <v>#REF!</v>
      </c>
      <c r="AJ368" s="64" t="e">
        <f>INDEX(#REF!,MATCH(P368,#REF!,0))</f>
        <v>#REF!</v>
      </c>
      <c r="AK368" s="77" t="str">
        <f t="shared" si="152"/>
        <v>Not Available</v>
      </c>
      <c r="AL368" s="77" t="str">
        <f t="shared" si="153"/>
        <v>Not Available</v>
      </c>
      <c r="AM368" s="77" t="str">
        <f t="shared" si="154"/>
        <v>Not Available</v>
      </c>
      <c r="AN368" s="77" t="str">
        <f t="shared" si="155"/>
        <v>Not Available</v>
      </c>
      <c r="AO368" s="77" t="str">
        <f t="shared" si="156"/>
        <v>Not Available</v>
      </c>
      <c r="AP368" s="77" t="str">
        <f t="shared" si="157"/>
        <v>Not Available</v>
      </c>
      <c r="AQ368" s="77" t="str">
        <f t="shared" si="158"/>
        <v>Not Available</v>
      </c>
      <c r="AR368" s="77" t="str">
        <f t="shared" si="159"/>
        <v>Not Available</v>
      </c>
      <c r="AS368" s="77" t="str">
        <f t="shared" si="160"/>
        <v>Not Available</v>
      </c>
      <c r="AT368" s="77" t="str">
        <f t="shared" si="161"/>
        <v>Not Available</v>
      </c>
      <c r="AU368" s="77" t="str">
        <f t="shared" si="162"/>
        <v>Not Available</v>
      </c>
      <c r="AV368" s="77" t="str">
        <f t="shared" si="163"/>
        <v>Not Available</v>
      </c>
      <c r="AW368" s="77" t="str">
        <f t="shared" si="164"/>
        <v>Not Available</v>
      </c>
      <c r="AX368" s="77" t="str">
        <f t="shared" si="165"/>
        <v>Not Available</v>
      </c>
      <c r="AY368" s="77" t="str">
        <f t="shared" si="166"/>
        <v>Not Available</v>
      </c>
      <c r="AZ368" s="77" t="str">
        <f t="shared" si="167"/>
        <v>Not Available</v>
      </c>
      <c r="BA368" s="77" t="str">
        <f t="shared" si="168"/>
        <v>Not Available</v>
      </c>
      <c r="BB368" s="77" t="str">
        <f t="shared" si="169"/>
        <v>Not Available</v>
      </c>
      <c r="BC368" s="77" t="str">
        <f t="shared" si="170"/>
        <v>Not Available</v>
      </c>
      <c r="BD368" s="77" t="str">
        <f t="shared" si="171"/>
        <v>Not Available</v>
      </c>
      <c r="BE368" s="65" t="str">
        <f t="shared" si="150"/>
        <v>N/A</v>
      </c>
      <c r="BF368" s="65" t="e">
        <f t="shared" si="151"/>
        <v>#VALUE!</v>
      </c>
      <c r="BG368" s="47" t="s">
        <v>26735</v>
      </c>
      <c r="BH368" s="61" t="str">
        <f>VLOOKUP($H368,'Code Type Lookup'!$A$2:$G$17237,7,FALSE)</f>
        <v>Laboratory &amp; Pathology Services</v>
      </c>
      <c r="BI368">
        <v>85246</v>
      </c>
      <c r="BJ368">
        <v>305</v>
      </c>
      <c r="BK368" s="47"/>
    </row>
    <row r="369" spans="1:63" s="58" customFormat="1" x14ac:dyDescent="0.3">
      <c r="A369"/>
      <c r="B369" s="61" t="str">
        <f t="shared" si="144"/>
        <v>Clinical Laboratory &amp; Pathology Procedures-Clotting factor VIII (AHG) measurement-85240</v>
      </c>
      <c r="C369" s="61" t="str">
        <f t="shared" si="145"/>
        <v>85245-0305</v>
      </c>
      <c r="D369" s="47" t="s">
        <v>33892</v>
      </c>
      <c r="E369" s="47" t="s">
        <v>187</v>
      </c>
      <c r="F369" s="61" t="str">
        <f>IFERROR(VLOOKUP($H369,'Code Type Lookup'!$A$2:$F$17237,6,FALSE),G369)</f>
        <v>Clinical Laboratory &amp; Pathology Procedures</v>
      </c>
      <c r="G369" s="61" t="str">
        <f>IFERROR(VLOOKUP($H369,'Plain Language Descriptions'!$A$2:$B$4913,2,FALSE),VLOOKUP($I369,'Code Type Lookup'!$L$2:$M$48,2,FALSE))</f>
        <v>Clotting factor VIII (AHG) measurement</v>
      </c>
      <c r="H369" s="62" t="s">
        <v>26728</v>
      </c>
      <c r="I369" s="66" t="s">
        <v>211</v>
      </c>
      <c r="J369" s="63" t="s">
        <v>33891</v>
      </c>
      <c r="K369" s="72">
        <v>641</v>
      </c>
      <c r="L369" s="61">
        <f t="shared" si="148"/>
        <v>6</v>
      </c>
      <c r="M369" s="47" t="s">
        <v>47</v>
      </c>
      <c r="N369" s="61">
        <f t="shared" si="149"/>
        <v>0</v>
      </c>
      <c r="O369" s="61" t="str">
        <f t="shared" si="146"/>
        <v>0305-85240 0305-85245</v>
      </c>
      <c r="P369" s="65" t="str">
        <f t="shared" si="147"/>
        <v>30585240</v>
      </c>
      <c r="Q369" s="64" t="e">
        <f>INDEX(#REF!,MATCH(P369,#REF!,0))</f>
        <v>#REF!</v>
      </c>
      <c r="R369" s="64" t="e">
        <f>INDEX(#REF!,MATCH($P369,#REF!,0))</f>
        <v>#REF!</v>
      </c>
      <c r="S369" s="64" t="e">
        <f>INDEX(#REF!,MATCH($P369,#REF!,0))</f>
        <v>#REF!</v>
      </c>
      <c r="T369" s="64" t="e">
        <f>INDEX(#REF!,MATCH($P369,#REF!,0))</f>
        <v>#REF!</v>
      </c>
      <c r="U369" s="64" t="e">
        <f>INDEX(#REF!,MATCH($P369,#REF!,0))</f>
        <v>#REF!</v>
      </c>
      <c r="V369" s="64" t="e">
        <f>INDEX(#REF!,MATCH($P369,#REF!,0))</f>
        <v>#REF!</v>
      </c>
      <c r="W369" s="64" t="e">
        <f>INDEX(#REF!,MATCH($P369,#REF!,0))</f>
        <v>#REF!</v>
      </c>
      <c r="X369" s="64" t="e">
        <f>INDEX(#REF!,MATCH($P369,#REF!,0))</f>
        <v>#REF!</v>
      </c>
      <c r="Y369" s="64" t="e">
        <f>INDEX(#REF!,MATCH($P369,#REF!,0))</f>
        <v>#REF!</v>
      </c>
      <c r="Z369" s="64" t="e">
        <f>INDEX(#REF!,MATCH($P369,#REF!,0))</f>
        <v>#REF!</v>
      </c>
      <c r="AA369" s="64" t="e">
        <f>INDEX(#REF!,MATCH($P369,#REF!,0))</f>
        <v>#REF!</v>
      </c>
      <c r="AB369" s="64" t="e">
        <f>INDEX(#REF!,MATCH($P369,#REF!,0))</f>
        <v>#REF!</v>
      </c>
      <c r="AC369" s="64" t="e">
        <f>INDEX(#REF!,MATCH($P369,#REF!,0))</f>
        <v>#REF!</v>
      </c>
      <c r="AD369" s="64" t="e">
        <f>INDEX(#REF!,MATCH($P369,#REF!,0))</f>
        <v>#REF!</v>
      </c>
      <c r="AE369" s="64" t="e">
        <f>INDEX(#REF!,MATCH($P369,#REF!,0))</f>
        <v>#REF!</v>
      </c>
      <c r="AF369" s="64" t="e">
        <f>INDEX(#REF!,MATCH($P369,#REF!,0))</f>
        <v>#REF!</v>
      </c>
      <c r="AG369" s="64" t="e">
        <f>INDEX(#REF!,MATCH($P369,#REF!,0))</f>
        <v>#REF!</v>
      </c>
      <c r="AH369" s="64" t="e">
        <f>INDEX(#REF!,MATCH($P369,#REF!,0))</f>
        <v>#REF!</v>
      </c>
      <c r="AI369" s="64" t="e">
        <f>INDEX(#REF!,MATCH($P369,#REF!,0))</f>
        <v>#REF!</v>
      </c>
      <c r="AJ369" s="64" t="e">
        <f>INDEX(#REF!,MATCH(P369,#REF!,0))</f>
        <v>#REF!</v>
      </c>
      <c r="AK369" s="77" t="str">
        <f t="shared" si="152"/>
        <v>Not Available</v>
      </c>
      <c r="AL369" s="77" t="str">
        <f t="shared" si="153"/>
        <v>Not Available</v>
      </c>
      <c r="AM369" s="77" t="str">
        <f t="shared" si="154"/>
        <v>Not Available</v>
      </c>
      <c r="AN369" s="77" t="str">
        <f t="shared" si="155"/>
        <v>Not Available</v>
      </c>
      <c r="AO369" s="77" t="str">
        <f t="shared" si="156"/>
        <v>Not Available</v>
      </c>
      <c r="AP369" s="77" t="str">
        <f t="shared" si="157"/>
        <v>Not Available</v>
      </c>
      <c r="AQ369" s="77" t="str">
        <f t="shared" si="158"/>
        <v>Not Available</v>
      </c>
      <c r="AR369" s="77" t="str">
        <f t="shared" si="159"/>
        <v>Not Available</v>
      </c>
      <c r="AS369" s="77" t="str">
        <f t="shared" si="160"/>
        <v>Not Available</v>
      </c>
      <c r="AT369" s="77" t="str">
        <f t="shared" si="161"/>
        <v>Not Available</v>
      </c>
      <c r="AU369" s="77" t="str">
        <f t="shared" si="162"/>
        <v>Not Available</v>
      </c>
      <c r="AV369" s="77" t="str">
        <f t="shared" si="163"/>
        <v>Not Available</v>
      </c>
      <c r="AW369" s="77" t="str">
        <f t="shared" si="164"/>
        <v>Not Available</v>
      </c>
      <c r="AX369" s="77" t="str">
        <f t="shared" si="165"/>
        <v>Not Available</v>
      </c>
      <c r="AY369" s="77" t="str">
        <f t="shared" si="166"/>
        <v>Not Available</v>
      </c>
      <c r="AZ369" s="77" t="str">
        <f t="shared" si="167"/>
        <v>Not Available</v>
      </c>
      <c r="BA369" s="77" t="str">
        <f t="shared" si="168"/>
        <v>Not Available</v>
      </c>
      <c r="BB369" s="77" t="str">
        <f t="shared" si="169"/>
        <v>Not Available</v>
      </c>
      <c r="BC369" s="77" t="str">
        <f t="shared" si="170"/>
        <v>Not Available</v>
      </c>
      <c r="BD369" s="77" t="str">
        <f t="shared" si="171"/>
        <v>Not Available</v>
      </c>
      <c r="BE369" s="65" t="str">
        <f t="shared" si="150"/>
        <v>N/A</v>
      </c>
      <c r="BF369" s="65" t="e">
        <f t="shared" si="151"/>
        <v>#VALUE!</v>
      </c>
      <c r="BG369" s="47" t="s">
        <v>26729</v>
      </c>
      <c r="BH369" s="61" t="str">
        <f>VLOOKUP($H369,'Code Type Lookup'!$A$2:$G$17237,7,FALSE)</f>
        <v>Laboratory &amp; Pathology Services</v>
      </c>
      <c r="BI369" s="58">
        <v>85240</v>
      </c>
      <c r="BJ369" s="58">
        <v>305</v>
      </c>
      <c r="BK369" s="47"/>
    </row>
    <row r="370" spans="1:63" x14ac:dyDescent="0.3">
      <c r="B370" s="61" t="str">
        <f t="shared" si="144"/>
        <v>Clinical Laboratory &amp; Pathology Procedures-Complete blood cell count (red cells, white blood cell, platelets), automated test and automated differential white blood cell count-85025</v>
      </c>
      <c r="C370" s="61" t="str">
        <f t="shared" si="145"/>
        <v>85245-0305</v>
      </c>
      <c r="D370" s="47" t="s">
        <v>33892</v>
      </c>
      <c r="E370" s="47" t="s">
        <v>187</v>
      </c>
      <c r="F370" s="61" t="str">
        <f>IFERROR(VLOOKUP($H370,'Code Type Lookup'!$A$2:$F$17237,6,FALSE),G370)</f>
        <v>Clinical Laboratory &amp; Pathology Procedures</v>
      </c>
      <c r="G370" s="61" t="str">
        <f>IFERROR(VLOOKUP($H370,'Plain Language Descriptions'!$A$2:$B$4913,2,FALSE),VLOOKUP($I370,'Code Type Lookup'!$L$2:$M$48,2,FALSE))</f>
        <v>Complete blood cell count (red cells, white blood cell, platelets), automated test and automated differential white blood cell count</v>
      </c>
      <c r="H370" s="62" t="s">
        <v>210</v>
      </c>
      <c r="I370" s="66" t="s">
        <v>211</v>
      </c>
      <c r="J370" s="63" t="s">
        <v>67</v>
      </c>
      <c r="K370" s="72">
        <v>161</v>
      </c>
      <c r="L370" s="61">
        <f t="shared" si="148"/>
        <v>6</v>
      </c>
      <c r="M370" s="47" t="s">
        <v>47</v>
      </c>
      <c r="N370" s="61">
        <f t="shared" si="149"/>
        <v>0</v>
      </c>
      <c r="O370" s="61" t="str">
        <f t="shared" si="146"/>
        <v>0305-85025 0305-85245</v>
      </c>
      <c r="P370" s="65" t="str">
        <f t="shared" si="147"/>
        <v>30585025</v>
      </c>
      <c r="Q370" s="64" t="e">
        <f>INDEX(#REF!,MATCH(P370,#REF!,0))</f>
        <v>#REF!</v>
      </c>
      <c r="R370" s="64" t="e">
        <f>INDEX(#REF!,MATCH($P370,#REF!,0))</f>
        <v>#REF!</v>
      </c>
      <c r="S370" s="64" t="e">
        <f>INDEX(#REF!,MATCH($P370,#REF!,0))</f>
        <v>#REF!</v>
      </c>
      <c r="T370" s="64" t="e">
        <f>INDEX(#REF!,MATCH($P370,#REF!,0))</f>
        <v>#REF!</v>
      </c>
      <c r="U370" s="64" t="e">
        <f>INDEX(#REF!,MATCH($P370,#REF!,0))</f>
        <v>#REF!</v>
      </c>
      <c r="V370" s="64" t="e">
        <f>INDEX(#REF!,MATCH($P370,#REF!,0))</f>
        <v>#REF!</v>
      </c>
      <c r="W370" s="64" t="e">
        <f>INDEX(#REF!,MATCH($P370,#REF!,0))</f>
        <v>#REF!</v>
      </c>
      <c r="X370" s="64" t="e">
        <f>INDEX(#REF!,MATCH($P370,#REF!,0))</f>
        <v>#REF!</v>
      </c>
      <c r="Y370" s="64" t="e">
        <f>INDEX(#REF!,MATCH($P370,#REF!,0))</f>
        <v>#REF!</v>
      </c>
      <c r="Z370" s="64" t="e">
        <f>INDEX(#REF!,MATCH($P370,#REF!,0))</f>
        <v>#REF!</v>
      </c>
      <c r="AA370" s="64" t="e">
        <f>INDEX(#REF!,MATCH($P370,#REF!,0))</f>
        <v>#REF!</v>
      </c>
      <c r="AB370" s="64" t="e">
        <f>INDEX(#REF!,MATCH($P370,#REF!,0))</f>
        <v>#REF!</v>
      </c>
      <c r="AC370" s="64" t="e">
        <f>INDEX(#REF!,MATCH($P370,#REF!,0))</f>
        <v>#REF!</v>
      </c>
      <c r="AD370" s="64" t="e">
        <f>INDEX(#REF!,MATCH($P370,#REF!,0))</f>
        <v>#REF!</v>
      </c>
      <c r="AE370" s="64" t="e">
        <f>INDEX(#REF!,MATCH($P370,#REF!,0))</f>
        <v>#REF!</v>
      </c>
      <c r="AF370" s="64" t="e">
        <f>INDEX(#REF!,MATCH($P370,#REF!,0))</f>
        <v>#REF!</v>
      </c>
      <c r="AG370" s="64" t="e">
        <f>INDEX(#REF!,MATCH($P370,#REF!,0))</f>
        <v>#REF!</v>
      </c>
      <c r="AH370" s="64" t="e">
        <f>INDEX(#REF!,MATCH($P370,#REF!,0))</f>
        <v>#REF!</v>
      </c>
      <c r="AI370" s="64" t="e">
        <f>INDEX(#REF!,MATCH($P370,#REF!,0))</f>
        <v>#REF!</v>
      </c>
      <c r="AJ370" s="64" t="e">
        <f>INDEX(#REF!,MATCH(P370,#REF!,0))</f>
        <v>#REF!</v>
      </c>
      <c r="AK370" s="77" t="str">
        <f t="shared" si="152"/>
        <v>Not Available</v>
      </c>
      <c r="AL370" s="77" t="str">
        <f t="shared" si="153"/>
        <v>Not Available</v>
      </c>
      <c r="AM370" s="77" t="str">
        <f t="shared" si="154"/>
        <v>Not Available</v>
      </c>
      <c r="AN370" s="77" t="str">
        <f t="shared" si="155"/>
        <v>Not Available</v>
      </c>
      <c r="AO370" s="77" t="str">
        <f t="shared" si="156"/>
        <v>Not Available</v>
      </c>
      <c r="AP370" s="77" t="str">
        <f t="shared" si="157"/>
        <v>Not Available</v>
      </c>
      <c r="AQ370" s="77" t="str">
        <f t="shared" si="158"/>
        <v>Not Available</v>
      </c>
      <c r="AR370" s="77" t="str">
        <f t="shared" si="159"/>
        <v>Not Available</v>
      </c>
      <c r="AS370" s="77" t="str">
        <f t="shared" si="160"/>
        <v>Not Available</v>
      </c>
      <c r="AT370" s="77" t="str">
        <f t="shared" si="161"/>
        <v>Not Available</v>
      </c>
      <c r="AU370" s="77" t="str">
        <f t="shared" si="162"/>
        <v>Not Available</v>
      </c>
      <c r="AV370" s="77" t="str">
        <f t="shared" si="163"/>
        <v>Not Available</v>
      </c>
      <c r="AW370" s="77" t="str">
        <f t="shared" si="164"/>
        <v>Not Available</v>
      </c>
      <c r="AX370" s="77" t="str">
        <f t="shared" si="165"/>
        <v>Not Available</v>
      </c>
      <c r="AY370" s="77" t="str">
        <f t="shared" si="166"/>
        <v>Not Available</v>
      </c>
      <c r="AZ370" s="77" t="str">
        <f t="shared" si="167"/>
        <v>Not Available</v>
      </c>
      <c r="BA370" s="77" t="str">
        <f t="shared" si="168"/>
        <v>Not Available</v>
      </c>
      <c r="BB370" s="77" t="str">
        <f t="shared" si="169"/>
        <v>Not Available</v>
      </c>
      <c r="BC370" s="77" t="str">
        <f t="shared" si="170"/>
        <v>Not Available</v>
      </c>
      <c r="BD370" s="77" t="str">
        <f t="shared" si="171"/>
        <v>Not Available</v>
      </c>
      <c r="BE370" s="65" t="str">
        <f t="shared" si="150"/>
        <v>N/A</v>
      </c>
      <c r="BF370" s="65" t="e">
        <f t="shared" si="151"/>
        <v>#VALUE!</v>
      </c>
      <c r="BG370" s="47" t="s">
        <v>26695</v>
      </c>
      <c r="BH370" s="61" t="str">
        <f>VLOOKUP($H370,'Code Type Lookup'!$A$2:$G$17237,7,FALSE)</f>
        <v>Laboratory &amp; Pathology Services</v>
      </c>
      <c r="BI370">
        <v>85025</v>
      </c>
      <c r="BJ370">
        <v>305</v>
      </c>
      <c r="BK370" s="47"/>
    </row>
    <row r="371" spans="1:63" x14ac:dyDescent="0.3">
      <c r="B371" s="61" t="str">
        <f t="shared" si="144"/>
        <v>Surgery Procedures -Draw Blood from Vein-36415</v>
      </c>
      <c r="C371" s="61" t="str">
        <f t="shared" si="145"/>
        <v>85245-0305</v>
      </c>
      <c r="D371" s="47" t="s">
        <v>33892</v>
      </c>
      <c r="E371" s="47" t="s">
        <v>187</v>
      </c>
      <c r="F371" s="61" t="str">
        <f>IFERROR(VLOOKUP($H371,'Code Type Lookup'!$A$2:$F$17237,6,FALSE),G371)</f>
        <v xml:space="preserve">Surgery Procedures </v>
      </c>
      <c r="G371" s="61" t="str">
        <f>IFERROR(VLOOKUP($H371,'Plain Language Descriptions'!$A$2:$B$4913,2,FALSE),VLOOKUP($I371,'Code Type Lookup'!$L$2:$M$48,2,FALSE))</f>
        <v>Draw Blood from Vein</v>
      </c>
      <c r="H371" s="62" t="s">
        <v>49</v>
      </c>
      <c r="I371" s="66" t="s">
        <v>50</v>
      </c>
      <c r="J371" s="63" t="s">
        <v>33992</v>
      </c>
      <c r="K371" s="68">
        <v>34</v>
      </c>
      <c r="L371" s="61">
        <f t="shared" si="148"/>
        <v>6</v>
      </c>
      <c r="M371" s="47" t="s">
        <v>47</v>
      </c>
      <c r="N371" s="61">
        <f t="shared" si="149"/>
        <v>0</v>
      </c>
      <c r="O371" s="61" t="str">
        <f t="shared" si="146"/>
        <v>0300-36415 0305-85245</v>
      </c>
      <c r="P371" s="65" t="str">
        <f t="shared" si="147"/>
        <v>30036415</v>
      </c>
      <c r="Q371" s="64" t="e">
        <f>INDEX(#REF!,MATCH(P371,#REF!,0))</f>
        <v>#REF!</v>
      </c>
      <c r="R371" s="64" t="e">
        <f>INDEX(#REF!,MATCH($P371,#REF!,0))</f>
        <v>#REF!</v>
      </c>
      <c r="S371" s="64" t="e">
        <f>INDEX(#REF!,MATCH($P371,#REF!,0))</f>
        <v>#REF!</v>
      </c>
      <c r="T371" s="64" t="e">
        <f>INDEX(#REF!,MATCH($P371,#REF!,0))</f>
        <v>#REF!</v>
      </c>
      <c r="U371" s="64" t="e">
        <f>INDEX(#REF!,MATCH($P371,#REF!,0))</f>
        <v>#REF!</v>
      </c>
      <c r="V371" s="64" t="e">
        <f>INDEX(#REF!,MATCH($P371,#REF!,0))</f>
        <v>#REF!</v>
      </c>
      <c r="W371" s="64" t="e">
        <f>INDEX(#REF!,MATCH($P371,#REF!,0))</f>
        <v>#REF!</v>
      </c>
      <c r="X371" s="64" t="e">
        <f>INDEX(#REF!,MATCH($P371,#REF!,0))</f>
        <v>#REF!</v>
      </c>
      <c r="Y371" s="64" t="e">
        <f>INDEX(#REF!,MATCH($P371,#REF!,0))</f>
        <v>#REF!</v>
      </c>
      <c r="Z371" s="64" t="e">
        <f>INDEX(#REF!,MATCH($P371,#REF!,0))</f>
        <v>#REF!</v>
      </c>
      <c r="AA371" s="64" t="e">
        <f>INDEX(#REF!,MATCH($P371,#REF!,0))</f>
        <v>#REF!</v>
      </c>
      <c r="AB371" s="64" t="e">
        <f>INDEX(#REF!,MATCH($P371,#REF!,0))</f>
        <v>#REF!</v>
      </c>
      <c r="AC371" s="64" t="e">
        <f>INDEX(#REF!,MATCH($P371,#REF!,0))</f>
        <v>#REF!</v>
      </c>
      <c r="AD371" s="64" t="e">
        <f>INDEX(#REF!,MATCH($P371,#REF!,0))</f>
        <v>#REF!</v>
      </c>
      <c r="AE371" s="64" t="e">
        <f>INDEX(#REF!,MATCH($P371,#REF!,0))</f>
        <v>#REF!</v>
      </c>
      <c r="AF371" s="64" t="e">
        <f>INDEX(#REF!,MATCH($P371,#REF!,0))</f>
        <v>#REF!</v>
      </c>
      <c r="AG371" s="64" t="e">
        <f>INDEX(#REF!,MATCH($P371,#REF!,0))</f>
        <v>#REF!</v>
      </c>
      <c r="AH371" s="64" t="e">
        <f>INDEX(#REF!,MATCH($P371,#REF!,0))</f>
        <v>#REF!</v>
      </c>
      <c r="AI371" s="64" t="e">
        <f>INDEX(#REF!,MATCH($P371,#REF!,0))</f>
        <v>#REF!</v>
      </c>
      <c r="AJ371" s="64" t="e">
        <f>INDEX(#REF!,MATCH(P371,#REF!,0))</f>
        <v>#REF!</v>
      </c>
      <c r="AK371" s="77" t="str">
        <f t="shared" si="152"/>
        <v>Not Available</v>
      </c>
      <c r="AL371" s="77" t="str">
        <f t="shared" si="153"/>
        <v>Not Available</v>
      </c>
      <c r="AM371" s="77" t="str">
        <f t="shared" si="154"/>
        <v>Not Available</v>
      </c>
      <c r="AN371" s="77" t="str">
        <f t="shared" si="155"/>
        <v>Not Available</v>
      </c>
      <c r="AO371" s="77" t="str">
        <f t="shared" si="156"/>
        <v>Not Available</v>
      </c>
      <c r="AP371" s="77" t="str">
        <f t="shared" si="157"/>
        <v>Not Available</v>
      </c>
      <c r="AQ371" s="77" t="str">
        <f t="shared" si="158"/>
        <v>Not Available</v>
      </c>
      <c r="AR371" s="77" t="str">
        <f t="shared" si="159"/>
        <v>Not Available</v>
      </c>
      <c r="AS371" s="77" t="str">
        <f t="shared" si="160"/>
        <v>Not Available</v>
      </c>
      <c r="AT371" s="77" t="str">
        <f t="shared" si="161"/>
        <v>Not Available</v>
      </c>
      <c r="AU371" s="77" t="str">
        <f t="shared" si="162"/>
        <v>Not Available</v>
      </c>
      <c r="AV371" s="77" t="str">
        <f t="shared" si="163"/>
        <v>Not Available</v>
      </c>
      <c r="AW371" s="77" t="str">
        <f t="shared" si="164"/>
        <v>Not Available</v>
      </c>
      <c r="AX371" s="77" t="str">
        <f t="shared" si="165"/>
        <v>Not Available</v>
      </c>
      <c r="AY371" s="77" t="str">
        <f t="shared" si="166"/>
        <v>Not Available</v>
      </c>
      <c r="AZ371" s="77" t="str">
        <f t="shared" si="167"/>
        <v>Not Available</v>
      </c>
      <c r="BA371" s="77" t="str">
        <f t="shared" si="168"/>
        <v>Not Available</v>
      </c>
      <c r="BB371" s="77" t="str">
        <f t="shared" si="169"/>
        <v>Not Available</v>
      </c>
      <c r="BC371" s="77" t="str">
        <f t="shared" si="170"/>
        <v>Not Available</v>
      </c>
      <c r="BD371" s="77" t="str">
        <f t="shared" si="171"/>
        <v>Not Available</v>
      </c>
      <c r="BE371" s="65" t="str">
        <f t="shared" si="150"/>
        <v>N/A</v>
      </c>
      <c r="BF371" s="65" t="e">
        <f t="shared" si="151"/>
        <v>#VALUE!</v>
      </c>
      <c r="BG371" s="47" t="s">
        <v>17386</v>
      </c>
      <c r="BH371" s="61" t="str">
        <f>VLOOKUP($H371,'Code Type Lookup'!$A$2:$G$17237,7,FALSE)</f>
        <v>Medicine and Surgery Services</v>
      </c>
      <c r="BI371">
        <v>36415</v>
      </c>
      <c r="BJ371">
        <v>300</v>
      </c>
      <c r="BK371" s="47"/>
    </row>
    <row r="372" spans="1:63" x14ac:dyDescent="0.3">
      <c r="B372" s="61" t="str">
        <f t="shared" si="144"/>
        <v>Clinical Laboratory &amp; Pathology Procedures-Coagulation assessment blood test, plasma or whole blood-85730</v>
      </c>
      <c r="C372" s="61" t="str">
        <f t="shared" si="145"/>
        <v>85245-0305</v>
      </c>
      <c r="D372" s="47" t="s">
        <v>33892</v>
      </c>
      <c r="E372" s="47" t="s">
        <v>187</v>
      </c>
      <c r="F372" s="61" t="str">
        <f>IFERROR(VLOOKUP($H372,'Code Type Lookup'!$A$2:$F$17237,6,FALSE),G372)</f>
        <v>Clinical Laboratory &amp; Pathology Procedures</v>
      </c>
      <c r="G372" s="61" t="str">
        <f>IFERROR(VLOOKUP($H372,'Plain Language Descriptions'!$A$2:$B$4913,2,FALSE),VLOOKUP($I372,'Code Type Lookup'!$L$2:$M$48,2,FALSE))</f>
        <v>Coagulation assessment blood test, plasma or whole blood</v>
      </c>
      <c r="H372" s="62" t="s">
        <v>652</v>
      </c>
      <c r="I372" s="66" t="s">
        <v>211</v>
      </c>
      <c r="J372" s="63" t="s">
        <v>68</v>
      </c>
      <c r="K372" s="72">
        <v>204</v>
      </c>
      <c r="L372" s="61">
        <f t="shared" si="148"/>
        <v>6</v>
      </c>
      <c r="M372" s="47" t="s">
        <v>47</v>
      </c>
      <c r="N372" s="61">
        <f t="shared" si="149"/>
        <v>0</v>
      </c>
      <c r="O372" s="61" t="str">
        <f t="shared" si="146"/>
        <v>0305-85730 0305-85245</v>
      </c>
      <c r="P372" s="65" t="str">
        <f t="shared" si="147"/>
        <v>30585730</v>
      </c>
      <c r="Q372" s="64" t="e">
        <f>INDEX(#REF!,MATCH(P372,#REF!,0))</f>
        <v>#REF!</v>
      </c>
      <c r="R372" s="64" t="e">
        <f>INDEX(#REF!,MATCH($P372,#REF!,0))</f>
        <v>#REF!</v>
      </c>
      <c r="S372" s="64" t="e">
        <f>INDEX(#REF!,MATCH($P372,#REF!,0))</f>
        <v>#REF!</v>
      </c>
      <c r="T372" s="64" t="e">
        <f>INDEX(#REF!,MATCH($P372,#REF!,0))</f>
        <v>#REF!</v>
      </c>
      <c r="U372" s="64" t="e">
        <f>INDEX(#REF!,MATCH($P372,#REF!,0))</f>
        <v>#REF!</v>
      </c>
      <c r="V372" s="64" t="e">
        <f>INDEX(#REF!,MATCH($P372,#REF!,0))</f>
        <v>#REF!</v>
      </c>
      <c r="W372" s="64" t="e">
        <f>INDEX(#REF!,MATCH($P372,#REF!,0))</f>
        <v>#REF!</v>
      </c>
      <c r="X372" s="64" t="e">
        <f>INDEX(#REF!,MATCH($P372,#REF!,0))</f>
        <v>#REF!</v>
      </c>
      <c r="Y372" s="64" t="e">
        <f>INDEX(#REF!,MATCH($P372,#REF!,0))</f>
        <v>#REF!</v>
      </c>
      <c r="Z372" s="64" t="e">
        <f>INDEX(#REF!,MATCH($P372,#REF!,0))</f>
        <v>#REF!</v>
      </c>
      <c r="AA372" s="64" t="e">
        <f>INDEX(#REF!,MATCH($P372,#REF!,0))</f>
        <v>#REF!</v>
      </c>
      <c r="AB372" s="64" t="e">
        <f>INDEX(#REF!,MATCH($P372,#REF!,0))</f>
        <v>#REF!</v>
      </c>
      <c r="AC372" s="64" t="e">
        <f>INDEX(#REF!,MATCH($P372,#REF!,0))</f>
        <v>#REF!</v>
      </c>
      <c r="AD372" s="64" t="e">
        <f>INDEX(#REF!,MATCH($P372,#REF!,0))</f>
        <v>#REF!</v>
      </c>
      <c r="AE372" s="64" t="e">
        <f>INDEX(#REF!,MATCH($P372,#REF!,0))</f>
        <v>#REF!</v>
      </c>
      <c r="AF372" s="64" t="e">
        <f>INDEX(#REF!,MATCH($P372,#REF!,0))</f>
        <v>#REF!</v>
      </c>
      <c r="AG372" s="64" t="e">
        <f>INDEX(#REF!,MATCH($P372,#REF!,0))</f>
        <v>#REF!</v>
      </c>
      <c r="AH372" s="64" t="e">
        <f>INDEX(#REF!,MATCH($P372,#REF!,0))</f>
        <v>#REF!</v>
      </c>
      <c r="AI372" s="64" t="e">
        <f>INDEX(#REF!,MATCH($P372,#REF!,0))</f>
        <v>#REF!</v>
      </c>
      <c r="AJ372" s="64" t="e">
        <f>INDEX(#REF!,MATCH(P372,#REF!,0))</f>
        <v>#REF!</v>
      </c>
      <c r="AK372" s="77" t="str">
        <f t="shared" si="152"/>
        <v>Not Available</v>
      </c>
      <c r="AL372" s="77" t="str">
        <f t="shared" si="153"/>
        <v>Not Available</v>
      </c>
      <c r="AM372" s="77" t="str">
        <f t="shared" si="154"/>
        <v>Not Available</v>
      </c>
      <c r="AN372" s="77" t="str">
        <f t="shared" si="155"/>
        <v>Not Available</v>
      </c>
      <c r="AO372" s="77" t="str">
        <f t="shared" si="156"/>
        <v>Not Available</v>
      </c>
      <c r="AP372" s="77" t="str">
        <f t="shared" si="157"/>
        <v>Not Available</v>
      </c>
      <c r="AQ372" s="77" t="str">
        <f t="shared" si="158"/>
        <v>Not Available</v>
      </c>
      <c r="AR372" s="77" t="str">
        <f t="shared" si="159"/>
        <v>Not Available</v>
      </c>
      <c r="AS372" s="77" t="str">
        <f t="shared" si="160"/>
        <v>Not Available</v>
      </c>
      <c r="AT372" s="77" t="str">
        <f t="shared" si="161"/>
        <v>Not Available</v>
      </c>
      <c r="AU372" s="77" t="str">
        <f t="shared" si="162"/>
        <v>Not Available</v>
      </c>
      <c r="AV372" s="77" t="str">
        <f t="shared" si="163"/>
        <v>Not Available</v>
      </c>
      <c r="AW372" s="77" t="str">
        <f t="shared" si="164"/>
        <v>Not Available</v>
      </c>
      <c r="AX372" s="77" t="str">
        <f t="shared" si="165"/>
        <v>Not Available</v>
      </c>
      <c r="AY372" s="77" t="str">
        <f t="shared" si="166"/>
        <v>Not Available</v>
      </c>
      <c r="AZ372" s="77" t="str">
        <f t="shared" si="167"/>
        <v>Not Available</v>
      </c>
      <c r="BA372" s="77" t="str">
        <f t="shared" si="168"/>
        <v>Not Available</v>
      </c>
      <c r="BB372" s="77" t="str">
        <f t="shared" si="169"/>
        <v>Not Available</v>
      </c>
      <c r="BC372" s="77" t="str">
        <f t="shared" si="170"/>
        <v>Not Available</v>
      </c>
      <c r="BD372" s="77" t="str">
        <f t="shared" si="171"/>
        <v>Not Available</v>
      </c>
      <c r="BE372" s="65" t="str">
        <f t="shared" si="150"/>
        <v>N/A</v>
      </c>
      <c r="BF372" s="65" t="e">
        <f t="shared" si="151"/>
        <v>#VALUE!</v>
      </c>
      <c r="BG372" s="47" t="s">
        <v>26862</v>
      </c>
      <c r="BH372" s="61" t="str">
        <f>VLOOKUP($H372,'Code Type Lookup'!$A$2:$G$17237,7,FALSE)</f>
        <v>Laboratory &amp; Pathology Services</v>
      </c>
      <c r="BI372">
        <v>85730</v>
      </c>
      <c r="BJ372">
        <v>305</v>
      </c>
      <c r="BK372" s="47"/>
    </row>
    <row r="373" spans="1:63" x14ac:dyDescent="0.3">
      <c r="B373" s="61" t="str">
        <f t="shared" si="144"/>
        <v>Clinical Laboratory &amp; Pathology Procedures-Clotting factor VIII (VW factor) antigen-85246</v>
      </c>
      <c r="C373" s="61" t="str">
        <f t="shared" si="145"/>
        <v>85246-0305</v>
      </c>
      <c r="D373" s="47" t="s">
        <v>33893</v>
      </c>
      <c r="E373" s="47" t="s">
        <v>171</v>
      </c>
      <c r="F373" s="61" t="str">
        <f>IFERROR(VLOOKUP($H373,'Code Type Lookup'!$A$2:$F$17237,6,FALSE),G373)</f>
        <v>Clinical Laboratory &amp; Pathology Procedures</v>
      </c>
      <c r="G373" s="61" t="str">
        <f>IFERROR(VLOOKUP($H373,'Plain Language Descriptions'!$A$2:$B$4913,2,FALSE),VLOOKUP($I373,'Code Type Lookup'!$L$2:$M$48,2,FALSE))</f>
        <v>Clotting factor VIII (VW factor) antigen</v>
      </c>
      <c r="H373" s="62" t="s">
        <v>26734</v>
      </c>
      <c r="I373" s="66" t="s">
        <v>211</v>
      </c>
      <c r="J373" s="63" t="s">
        <v>33893</v>
      </c>
      <c r="K373" s="72">
        <v>219</v>
      </c>
      <c r="L373" s="61">
        <f t="shared" si="148"/>
        <v>5</v>
      </c>
      <c r="M373" s="47" t="s">
        <v>51</v>
      </c>
      <c r="N373" s="61">
        <f t="shared" si="149"/>
        <v>1</v>
      </c>
      <c r="O373" s="61" t="str">
        <f t="shared" si="146"/>
        <v>0305-85246 0305-85246</v>
      </c>
      <c r="P373" s="65" t="str">
        <f t="shared" si="147"/>
        <v>30585246</v>
      </c>
      <c r="Q373" s="64" t="e">
        <f>INDEX(#REF!,MATCH(P373,#REF!,0))</f>
        <v>#REF!</v>
      </c>
      <c r="R373" s="64" t="e">
        <f>INDEX(#REF!,MATCH($P373,#REF!,0))</f>
        <v>#REF!</v>
      </c>
      <c r="S373" s="64" t="e">
        <f>INDEX(#REF!,MATCH($P373,#REF!,0))</f>
        <v>#REF!</v>
      </c>
      <c r="T373" s="64" t="e">
        <f>INDEX(#REF!,MATCH($P373,#REF!,0))</f>
        <v>#REF!</v>
      </c>
      <c r="U373" s="64" t="e">
        <f>INDEX(#REF!,MATCH($P373,#REF!,0))</f>
        <v>#REF!</v>
      </c>
      <c r="V373" s="64" t="e">
        <f>INDEX(#REF!,MATCH($P373,#REF!,0))</f>
        <v>#REF!</v>
      </c>
      <c r="W373" s="64" t="e">
        <f>INDEX(#REF!,MATCH($P373,#REF!,0))</f>
        <v>#REF!</v>
      </c>
      <c r="X373" s="64" t="e">
        <f>INDEX(#REF!,MATCH($P373,#REF!,0))</f>
        <v>#REF!</v>
      </c>
      <c r="Y373" s="64" t="e">
        <f>INDEX(#REF!,MATCH($P373,#REF!,0))</f>
        <v>#REF!</v>
      </c>
      <c r="Z373" s="64" t="e">
        <f>INDEX(#REF!,MATCH($P373,#REF!,0))</f>
        <v>#REF!</v>
      </c>
      <c r="AA373" s="64" t="e">
        <f>INDEX(#REF!,MATCH($P373,#REF!,0))</f>
        <v>#REF!</v>
      </c>
      <c r="AB373" s="64" t="e">
        <f>INDEX(#REF!,MATCH($P373,#REF!,0))</f>
        <v>#REF!</v>
      </c>
      <c r="AC373" s="64" t="e">
        <f>INDEX(#REF!,MATCH($P373,#REF!,0))</f>
        <v>#REF!</v>
      </c>
      <c r="AD373" s="64" t="e">
        <f>INDEX(#REF!,MATCH($P373,#REF!,0))</f>
        <v>#REF!</v>
      </c>
      <c r="AE373" s="64" t="e">
        <f>INDEX(#REF!,MATCH($P373,#REF!,0))</f>
        <v>#REF!</v>
      </c>
      <c r="AF373" s="64" t="e">
        <f>INDEX(#REF!,MATCH($P373,#REF!,0))</f>
        <v>#REF!</v>
      </c>
      <c r="AG373" s="64" t="e">
        <f>INDEX(#REF!,MATCH($P373,#REF!,0))</f>
        <v>#REF!</v>
      </c>
      <c r="AH373" s="64" t="e">
        <f>INDEX(#REF!,MATCH($P373,#REF!,0))</f>
        <v>#REF!</v>
      </c>
      <c r="AI373" s="64" t="e">
        <f>INDEX(#REF!,MATCH($P373,#REF!,0))</f>
        <v>#REF!</v>
      </c>
      <c r="AJ373" s="64" t="e">
        <f>INDEX(#REF!,MATCH(P373,#REF!,0))</f>
        <v>#REF!</v>
      </c>
      <c r="AK373" s="77" t="str">
        <f t="shared" si="152"/>
        <v>Not Available</v>
      </c>
      <c r="AL373" s="77" t="str">
        <f t="shared" si="153"/>
        <v>Not Available</v>
      </c>
      <c r="AM373" s="77" t="str">
        <f t="shared" si="154"/>
        <v>Not Available</v>
      </c>
      <c r="AN373" s="77" t="str">
        <f t="shared" si="155"/>
        <v>Not Available</v>
      </c>
      <c r="AO373" s="77" t="str">
        <f t="shared" si="156"/>
        <v>Not Available</v>
      </c>
      <c r="AP373" s="77" t="str">
        <f t="shared" si="157"/>
        <v>Not Available</v>
      </c>
      <c r="AQ373" s="77" t="str">
        <f t="shared" si="158"/>
        <v>Not Available</v>
      </c>
      <c r="AR373" s="77" t="str">
        <f t="shared" si="159"/>
        <v>Not Available</v>
      </c>
      <c r="AS373" s="77" t="str">
        <f t="shared" si="160"/>
        <v>Not Available</v>
      </c>
      <c r="AT373" s="77" t="str">
        <f t="shared" si="161"/>
        <v>Not Available</v>
      </c>
      <c r="AU373" s="77" t="str">
        <f t="shared" si="162"/>
        <v>Not Available</v>
      </c>
      <c r="AV373" s="77" t="str">
        <f t="shared" si="163"/>
        <v>Not Available</v>
      </c>
      <c r="AW373" s="77" t="str">
        <f t="shared" si="164"/>
        <v>Not Available</v>
      </c>
      <c r="AX373" s="77" t="str">
        <f t="shared" si="165"/>
        <v>Not Available</v>
      </c>
      <c r="AY373" s="77" t="str">
        <f t="shared" si="166"/>
        <v>Not Available</v>
      </c>
      <c r="AZ373" s="77" t="str">
        <f t="shared" si="167"/>
        <v>Not Available</v>
      </c>
      <c r="BA373" s="77" t="str">
        <f t="shared" si="168"/>
        <v>Not Available</v>
      </c>
      <c r="BB373" s="77" t="str">
        <f t="shared" si="169"/>
        <v>Not Available</v>
      </c>
      <c r="BC373" s="77" t="str">
        <f t="shared" si="170"/>
        <v>Not Available</v>
      </c>
      <c r="BD373" s="77" t="str">
        <f t="shared" si="171"/>
        <v>Not Available</v>
      </c>
      <c r="BE373" s="65">
        <f t="shared" si="150"/>
        <v>7</v>
      </c>
      <c r="BF373" s="65">
        <f t="shared" si="151"/>
        <v>2</v>
      </c>
      <c r="BG373" s="47" t="s">
        <v>26735</v>
      </c>
      <c r="BH373" s="61" t="str">
        <f>VLOOKUP($H373,'Code Type Lookup'!$A$2:$G$17237,7,FALSE)</f>
        <v>Laboratory &amp; Pathology Services</v>
      </c>
      <c r="BI373">
        <v>85246</v>
      </c>
      <c r="BJ373">
        <v>305</v>
      </c>
      <c r="BK373" s="47"/>
    </row>
    <row r="374" spans="1:63" x14ac:dyDescent="0.3">
      <c r="B374" s="61" t="str">
        <f t="shared" si="144"/>
        <v>Clinical Laboratory &amp; Pathology Procedures-Clotting factor VIII (VW factor) measurement-85245</v>
      </c>
      <c r="C374" s="61" t="str">
        <f t="shared" si="145"/>
        <v>85246-0305</v>
      </c>
      <c r="D374" s="47" t="s">
        <v>33893</v>
      </c>
      <c r="E374" s="47" t="s">
        <v>187</v>
      </c>
      <c r="F374" s="61" t="str">
        <f>IFERROR(VLOOKUP($H374,'Code Type Lookup'!$A$2:$F$17237,6,FALSE),G374)</f>
        <v>Clinical Laboratory &amp; Pathology Procedures</v>
      </c>
      <c r="G374" s="61" t="str">
        <f>IFERROR(VLOOKUP($H374,'Plain Language Descriptions'!$A$2:$B$4913,2,FALSE),VLOOKUP($I374,'Code Type Lookup'!$L$2:$M$48,2,FALSE))</f>
        <v>Clotting factor VIII (VW factor) measurement</v>
      </c>
      <c r="H374" s="62" t="s">
        <v>26732</v>
      </c>
      <c r="I374" s="66" t="s">
        <v>211</v>
      </c>
      <c r="J374" s="63" t="s">
        <v>33892</v>
      </c>
      <c r="K374" s="68">
        <v>243</v>
      </c>
      <c r="L374" s="61">
        <f t="shared" si="148"/>
        <v>5</v>
      </c>
      <c r="M374" s="47" t="s">
        <v>47</v>
      </c>
      <c r="N374" s="61">
        <f t="shared" si="149"/>
        <v>0</v>
      </c>
      <c r="O374" s="61" t="str">
        <f t="shared" si="146"/>
        <v>0305-85245 0305-85246</v>
      </c>
      <c r="P374" s="65" t="str">
        <f t="shared" si="147"/>
        <v>30585245</v>
      </c>
      <c r="Q374" s="64" t="e">
        <f>INDEX(#REF!,MATCH(P374,#REF!,0))</f>
        <v>#REF!</v>
      </c>
      <c r="R374" s="64" t="e">
        <f>INDEX(#REF!,MATCH($P374,#REF!,0))</f>
        <v>#REF!</v>
      </c>
      <c r="S374" s="64" t="e">
        <f>INDEX(#REF!,MATCH($P374,#REF!,0))</f>
        <v>#REF!</v>
      </c>
      <c r="T374" s="64" t="e">
        <f>INDEX(#REF!,MATCH($P374,#REF!,0))</f>
        <v>#REF!</v>
      </c>
      <c r="U374" s="64" t="e">
        <f>INDEX(#REF!,MATCH($P374,#REF!,0))</f>
        <v>#REF!</v>
      </c>
      <c r="V374" s="64" t="e">
        <f>INDEX(#REF!,MATCH($P374,#REF!,0))</f>
        <v>#REF!</v>
      </c>
      <c r="W374" s="64" t="e">
        <f>INDEX(#REF!,MATCH($P374,#REF!,0))</f>
        <v>#REF!</v>
      </c>
      <c r="X374" s="64" t="e">
        <f>INDEX(#REF!,MATCH($P374,#REF!,0))</f>
        <v>#REF!</v>
      </c>
      <c r="Y374" s="64" t="e">
        <f>INDEX(#REF!,MATCH($P374,#REF!,0))</f>
        <v>#REF!</v>
      </c>
      <c r="Z374" s="64" t="e">
        <f>INDEX(#REF!,MATCH($P374,#REF!,0))</f>
        <v>#REF!</v>
      </c>
      <c r="AA374" s="64" t="e">
        <f>INDEX(#REF!,MATCH($P374,#REF!,0))</f>
        <v>#REF!</v>
      </c>
      <c r="AB374" s="64" t="e">
        <f>INDEX(#REF!,MATCH($P374,#REF!,0))</f>
        <v>#REF!</v>
      </c>
      <c r="AC374" s="64" t="e">
        <f>INDEX(#REF!,MATCH($P374,#REF!,0))</f>
        <v>#REF!</v>
      </c>
      <c r="AD374" s="64" t="e">
        <f>INDEX(#REF!,MATCH($P374,#REF!,0))</f>
        <v>#REF!</v>
      </c>
      <c r="AE374" s="64" t="e">
        <f>INDEX(#REF!,MATCH($P374,#REF!,0))</f>
        <v>#REF!</v>
      </c>
      <c r="AF374" s="64" t="e">
        <f>INDEX(#REF!,MATCH($P374,#REF!,0))</f>
        <v>#REF!</v>
      </c>
      <c r="AG374" s="64" t="e">
        <f>INDEX(#REF!,MATCH($P374,#REF!,0))</f>
        <v>#REF!</v>
      </c>
      <c r="AH374" s="64" t="e">
        <f>INDEX(#REF!,MATCH($P374,#REF!,0))</f>
        <v>#REF!</v>
      </c>
      <c r="AI374" s="64" t="e">
        <f>INDEX(#REF!,MATCH($P374,#REF!,0))</f>
        <v>#REF!</v>
      </c>
      <c r="AJ374" s="64" t="e">
        <f>INDEX(#REF!,MATCH(P374,#REF!,0))</f>
        <v>#REF!</v>
      </c>
      <c r="AK374" s="77" t="str">
        <f t="shared" si="152"/>
        <v>Not Available</v>
      </c>
      <c r="AL374" s="77" t="str">
        <f t="shared" si="153"/>
        <v>Not Available</v>
      </c>
      <c r="AM374" s="77" t="str">
        <f t="shared" si="154"/>
        <v>Not Available</v>
      </c>
      <c r="AN374" s="77" t="str">
        <f t="shared" si="155"/>
        <v>Not Available</v>
      </c>
      <c r="AO374" s="77" t="str">
        <f t="shared" si="156"/>
        <v>Not Available</v>
      </c>
      <c r="AP374" s="77" t="str">
        <f t="shared" si="157"/>
        <v>Not Available</v>
      </c>
      <c r="AQ374" s="77" t="str">
        <f t="shared" si="158"/>
        <v>Not Available</v>
      </c>
      <c r="AR374" s="77" t="str">
        <f t="shared" si="159"/>
        <v>Not Available</v>
      </c>
      <c r="AS374" s="77" t="str">
        <f t="shared" si="160"/>
        <v>Not Available</v>
      </c>
      <c r="AT374" s="77" t="str">
        <f t="shared" si="161"/>
        <v>Not Available</v>
      </c>
      <c r="AU374" s="77" t="str">
        <f t="shared" si="162"/>
        <v>Not Available</v>
      </c>
      <c r="AV374" s="77" t="str">
        <f t="shared" si="163"/>
        <v>Not Available</v>
      </c>
      <c r="AW374" s="77" t="str">
        <f t="shared" si="164"/>
        <v>Not Available</v>
      </c>
      <c r="AX374" s="77" t="str">
        <f t="shared" si="165"/>
        <v>Not Available</v>
      </c>
      <c r="AY374" s="77" t="str">
        <f t="shared" si="166"/>
        <v>Not Available</v>
      </c>
      <c r="AZ374" s="77" t="str">
        <f t="shared" si="167"/>
        <v>Not Available</v>
      </c>
      <c r="BA374" s="77" t="str">
        <f t="shared" si="168"/>
        <v>Not Available</v>
      </c>
      <c r="BB374" s="77" t="str">
        <f t="shared" si="169"/>
        <v>Not Available</v>
      </c>
      <c r="BC374" s="77" t="str">
        <f t="shared" si="170"/>
        <v>Not Available</v>
      </c>
      <c r="BD374" s="77" t="str">
        <f t="shared" si="171"/>
        <v>Not Available</v>
      </c>
      <c r="BE374" s="65" t="str">
        <f t="shared" si="150"/>
        <v>N/A</v>
      </c>
      <c r="BF374" s="65" t="e">
        <f t="shared" si="151"/>
        <v>#VALUE!</v>
      </c>
      <c r="BG374" s="47" t="s">
        <v>26733</v>
      </c>
      <c r="BH374" s="61" t="str">
        <f>VLOOKUP($H374,'Code Type Lookup'!$A$2:$G$17237,7,FALSE)</f>
        <v>Laboratory &amp; Pathology Services</v>
      </c>
      <c r="BI374">
        <v>85245</v>
      </c>
      <c r="BJ374">
        <v>305</v>
      </c>
      <c r="BK374" s="47"/>
    </row>
    <row r="375" spans="1:63" x14ac:dyDescent="0.3">
      <c r="B375" s="61" t="str">
        <f t="shared" si="144"/>
        <v>Clinical Laboratory &amp; Pathology Procedures-Clotting factor VIII (AHG) measurement-85240</v>
      </c>
      <c r="C375" s="61" t="str">
        <f t="shared" si="145"/>
        <v>85246-0305</v>
      </c>
      <c r="D375" s="47" t="s">
        <v>33893</v>
      </c>
      <c r="E375" s="47" t="s">
        <v>187</v>
      </c>
      <c r="F375" s="61" t="str">
        <f>IFERROR(VLOOKUP($H375,'Code Type Lookup'!$A$2:$F$17237,6,FALSE),G375)</f>
        <v>Clinical Laboratory &amp; Pathology Procedures</v>
      </c>
      <c r="G375" s="61" t="str">
        <f>IFERROR(VLOOKUP($H375,'Plain Language Descriptions'!$A$2:$B$4913,2,FALSE),VLOOKUP($I375,'Code Type Lookup'!$L$2:$M$48,2,FALSE))</f>
        <v>Clotting factor VIII (AHG) measurement</v>
      </c>
      <c r="H375" s="62" t="s">
        <v>26728</v>
      </c>
      <c r="I375" s="66" t="s">
        <v>211</v>
      </c>
      <c r="J375" s="63" t="s">
        <v>33891</v>
      </c>
      <c r="K375" s="68">
        <v>643</v>
      </c>
      <c r="L375" s="61">
        <f t="shared" si="148"/>
        <v>5</v>
      </c>
      <c r="M375" s="47" t="s">
        <v>47</v>
      </c>
      <c r="N375" s="61">
        <f t="shared" si="149"/>
        <v>0</v>
      </c>
      <c r="O375" s="61" t="str">
        <f t="shared" si="146"/>
        <v>0305-85240 0305-85246</v>
      </c>
      <c r="P375" s="65" t="str">
        <f t="shared" si="147"/>
        <v>30585240</v>
      </c>
      <c r="Q375" s="64" t="e">
        <f>INDEX(#REF!,MATCH(P375,#REF!,0))</f>
        <v>#REF!</v>
      </c>
      <c r="R375" s="64" t="e">
        <f>INDEX(#REF!,MATCH($P375,#REF!,0))</f>
        <v>#REF!</v>
      </c>
      <c r="S375" s="64" t="e">
        <f>INDEX(#REF!,MATCH($P375,#REF!,0))</f>
        <v>#REF!</v>
      </c>
      <c r="T375" s="64" t="e">
        <f>INDEX(#REF!,MATCH($P375,#REF!,0))</f>
        <v>#REF!</v>
      </c>
      <c r="U375" s="64" t="e">
        <f>INDEX(#REF!,MATCH($P375,#REF!,0))</f>
        <v>#REF!</v>
      </c>
      <c r="V375" s="64" t="e">
        <f>INDEX(#REF!,MATCH($P375,#REF!,0))</f>
        <v>#REF!</v>
      </c>
      <c r="W375" s="64" t="e">
        <f>INDEX(#REF!,MATCH($P375,#REF!,0))</f>
        <v>#REF!</v>
      </c>
      <c r="X375" s="64" t="e">
        <f>INDEX(#REF!,MATCH($P375,#REF!,0))</f>
        <v>#REF!</v>
      </c>
      <c r="Y375" s="64" t="e">
        <f>INDEX(#REF!,MATCH($P375,#REF!,0))</f>
        <v>#REF!</v>
      </c>
      <c r="Z375" s="64" t="e">
        <f>INDEX(#REF!,MATCH($P375,#REF!,0))</f>
        <v>#REF!</v>
      </c>
      <c r="AA375" s="64" t="e">
        <f>INDEX(#REF!,MATCH($P375,#REF!,0))</f>
        <v>#REF!</v>
      </c>
      <c r="AB375" s="64" t="e">
        <f>INDEX(#REF!,MATCH($P375,#REF!,0))</f>
        <v>#REF!</v>
      </c>
      <c r="AC375" s="64" t="e">
        <f>INDEX(#REF!,MATCH($P375,#REF!,0))</f>
        <v>#REF!</v>
      </c>
      <c r="AD375" s="64" t="e">
        <f>INDEX(#REF!,MATCH($P375,#REF!,0))</f>
        <v>#REF!</v>
      </c>
      <c r="AE375" s="64" t="e">
        <f>INDEX(#REF!,MATCH($P375,#REF!,0))</f>
        <v>#REF!</v>
      </c>
      <c r="AF375" s="64" t="e">
        <f>INDEX(#REF!,MATCH($P375,#REF!,0))</f>
        <v>#REF!</v>
      </c>
      <c r="AG375" s="64" t="e">
        <f>INDEX(#REF!,MATCH($P375,#REF!,0))</f>
        <v>#REF!</v>
      </c>
      <c r="AH375" s="64" t="e">
        <f>INDEX(#REF!,MATCH($P375,#REF!,0))</f>
        <v>#REF!</v>
      </c>
      <c r="AI375" s="64" t="e">
        <f>INDEX(#REF!,MATCH($P375,#REF!,0))</f>
        <v>#REF!</v>
      </c>
      <c r="AJ375" s="64" t="e">
        <f>INDEX(#REF!,MATCH(P375,#REF!,0))</f>
        <v>#REF!</v>
      </c>
      <c r="AK375" s="77" t="str">
        <f t="shared" si="152"/>
        <v>Not Available</v>
      </c>
      <c r="AL375" s="77" t="str">
        <f t="shared" si="153"/>
        <v>Not Available</v>
      </c>
      <c r="AM375" s="77" t="str">
        <f t="shared" si="154"/>
        <v>Not Available</v>
      </c>
      <c r="AN375" s="77" t="str">
        <f t="shared" si="155"/>
        <v>Not Available</v>
      </c>
      <c r="AO375" s="77" t="str">
        <f t="shared" si="156"/>
        <v>Not Available</v>
      </c>
      <c r="AP375" s="77" t="str">
        <f t="shared" si="157"/>
        <v>Not Available</v>
      </c>
      <c r="AQ375" s="77" t="str">
        <f t="shared" si="158"/>
        <v>Not Available</v>
      </c>
      <c r="AR375" s="77" t="str">
        <f t="shared" si="159"/>
        <v>Not Available</v>
      </c>
      <c r="AS375" s="77" t="str">
        <f t="shared" si="160"/>
        <v>Not Available</v>
      </c>
      <c r="AT375" s="77" t="str">
        <f t="shared" si="161"/>
        <v>Not Available</v>
      </c>
      <c r="AU375" s="77" t="str">
        <f t="shared" si="162"/>
        <v>Not Available</v>
      </c>
      <c r="AV375" s="77" t="str">
        <f t="shared" si="163"/>
        <v>Not Available</v>
      </c>
      <c r="AW375" s="77" t="str">
        <f t="shared" si="164"/>
        <v>Not Available</v>
      </c>
      <c r="AX375" s="77" t="str">
        <f t="shared" si="165"/>
        <v>Not Available</v>
      </c>
      <c r="AY375" s="77" t="str">
        <f t="shared" si="166"/>
        <v>Not Available</v>
      </c>
      <c r="AZ375" s="77" t="str">
        <f t="shared" si="167"/>
        <v>Not Available</v>
      </c>
      <c r="BA375" s="77" t="str">
        <f t="shared" si="168"/>
        <v>Not Available</v>
      </c>
      <c r="BB375" s="77" t="str">
        <f t="shared" si="169"/>
        <v>Not Available</v>
      </c>
      <c r="BC375" s="77" t="str">
        <f t="shared" si="170"/>
        <v>Not Available</v>
      </c>
      <c r="BD375" s="77" t="str">
        <f t="shared" si="171"/>
        <v>Not Available</v>
      </c>
      <c r="BE375" s="65" t="str">
        <f t="shared" si="150"/>
        <v>N/A</v>
      </c>
      <c r="BF375" s="65" t="e">
        <f t="shared" si="151"/>
        <v>#VALUE!</v>
      </c>
      <c r="BG375" s="47" t="s">
        <v>26729</v>
      </c>
      <c r="BH375" s="61" t="str">
        <f>VLOOKUP($H375,'Code Type Lookup'!$A$2:$G$17237,7,FALSE)</f>
        <v>Laboratory &amp; Pathology Services</v>
      </c>
      <c r="BI375">
        <v>85240</v>
      </c>
      <c r="BJ375">
        <v>305</v>
      </c>
      <c r="BK375" s="47"/>
    </row>
    <row r="376" spans="1:63" x14ac:dyDescent="0.3">
      <c r="B376" s="61" t="str">
        <f t="shared" si="144"/>
        <v>Clinical Laboratory &amp; Pathology Procedures-Coagulation assessment blood test, plasma or whole blood-85730</v>
      </c>
      <c r="C376" s="61" t="str">
        <f t="shared" si="145"/>
        <v>85246-0305</v>
      </c>
      <c r="D376" s="47" t="s">
        <v>33893</v>
      </c>
      <c r="E376" s="47" t="s">
        <v>187</v>
      </c>
      <c r="F376" s="61" t="str">
        <f>IFERROR(VLOOKUP($H376,'Code Type Lookup'!$A$2:$F$17237,6,FALSE),G376)</f>
        <v>Clinical Laboratory &amp; Pathology Procedures</v>
      </c>
      <c r="G376" s="61" t="str">
        <f>IFERROR(VLOOKUP($H376,'Plain Language Descriptions'!$A$2:$B$4913,2,FALSE),VLOOKUP($I376,'Code Type Lookup'!$L$2:$M$48,2,FALSE))</f>
        <v>Coagulation assessment blood test, plasma or whole blood</v>
      </c>
      <c r="H376" s="62" t="s">
        <v>652</v>
      </c>
      <c r="I376" s="66" t="s">
        <v>211</v>
      </c>
      <c r="J376" s="63" t="s">
        <v>68</v>
      </c>
      <c r="K376" s="68">
        <v>204</v>
      </c>
      <c r="L376" s="61">
        <f t="shared" si="148"/>
        <v>5</v>
      </c>
      <c r="M376" s="47" t="s">
        <v>47</v>
      </c>
      <c r="N376" s="61">
        <f t="shared" si="149"/>
        <v>0</v>
      </c>
      <c r="O376" s="61" t="str">
        <f t="shared" si="146"/>
        <v>0305-85730 0305-85246</v>
      </c>
      <c r="P376" s="65" t="str">
        <f t="shared" si="147"/>
        <v>30585730</v>
      </c>
      <c r="Q376" s="64" t="e">
        <f>INDEX(#REF!,MATCH(P376,#REF!,0))</f>
        <v>#REF!</v>
      </c>
      <c r="R376" s="64" t="e">
        <f>INDEX(#REF!,MATCH($P376,#REF!,0))</f>
        <v>#REF!</v>
      </c>
      <c r="S376" s="64" t="e">
        <f>INDEX(#REF!,MATCH($P376,#REF!,0))</f>
        <v>#REF!</v>
      </c>
      <c r="T376" s="64" t="e">
        <f>INDEX(#REF!,MATCH($P376,#REF!,0))</f>
        <v>#REF!</v>
      </c>
      <c r="U376" s="64" t="e">
        <f>INDEX(#REF!,MATCH($P376,#REF!,0))</f>
        <v>#REF!</v>
      </c>
      <c r="V376" s="64" t="e">
        <f>INDEX(#REF!,MATCH($P376,#REF!,0))</f>
        <v>#REF!</v>
      </c>
      <c r="W376" s="64" t="e">
        <f>INDEX(#REF!,MATCH($P376,#REF!,0))</f>
        <v>#REF!</v>
      </c>
      <c r="X376" s="64" t="e">
        <f>INDEX(#REF!,MATCH($P376,#REF!,0))</f>
        <v>#REF!</v>
      </c>
      <c r="Y376" s="64" t="e">
        <f>INDEX(#REF!,MATCH($P376,#REF!,0))</f>
        <v>#REF!</v>
      </c>
      <c r="Z376" s="64" t="e">
        <f>INDEX(#REF!,MATCH($P376,#REF!,0))</f>
        <v>#REF!</v>
      </c>
      <c r="AA376" s="64" t="e">
        <f>INDEX(#REF!,MATCH($P376,#REF!,0))</f>
        <v>#REF!</v>
      </c>
      <c r="AB376" s="64" t="e">
        <f>INDEX(#REF!,MATCH($P376,#REF!,0))</f>
        <v>#REF!</v>
      </c>
      <c r="AC376" s="64" t="e">
        <f>INDEX(#REF!,MATCH($P376,#REF!,0))</f>
        <v>#REF!</v>
      </c>
      <c r="AD376" s="64" t="e">
        <f>INDEX(#REF!,MATCH($P376,#REF!,0))</f>
        <v>#REF!</v>
      </c>
      <c r="AE376" s="64" t="e">
        <f>INDEX(#REF!,MATCH($P376,#REF!,0))</f>
        <v>#REF!</v>
      </c>
      <c r="AF376" s="64" t="e">
        <f>INDEX(#REF!,MATCH($P376,#REF!,0))</f>
        <v>#REF!</v>
      </c>
      <c r="AG376" s="64" t="e">
        <f>INDEX(#REF!,MATCH($P376,#REF!,0))</f>
        <v>#REF!</v>
      </c>
      <c r="AH376" s="64" t="e">
        <f>INDEX(#REF!,MATCH($P376,#REF!,0))</f>
        <v>#REF!</v>
      </c>
      <c r="AI376" s="64" t="e">
        <f>INDEX(#REF!,MATCH($P376,#REF!,0))</f>
        <v>#REF!</v>
      </c>
      <c r="AJ376" s="64" t="e">
        <f>INDEX(#REF!,MATCH(P376,#REF!,0))</f>
        <v>#REF!</v>
      </c>
      <c r="AK376" s="77" t="str">
        <f t="shared" si="152"/>
        <v>Not Available</v>
      </c>
      <c r="AL376" s="77" t="str">
        <f t="shared" si="153"/>
        <v>Not Available</v>
      </c>
      <c r="AM376" s="77" t="str">
        <f t="shared" si="154"/>
        <v>Not Available</v>
      </c>
      <c r="AN376" s="77" t="str">
        <f t="shared" si="155"/>
        <v>Not Available</v>
      </c>
      <c r="AO376" s="77" t="str">
        <f t="shared" si="156"/>
        <v>Not Available</v>
      </c>
      <c r="AP376" s="77" t="str">
        <f t="shared" si="157"/>
        <v>Not Available</v>
      </c>
      <c r="AQ376" s="77" t="str">
        <f t="shared" si="158"/>
        <v>Not Available</v>
      </c>
      <c r="AR376" s="77" t="str">
        <f t="shared" si="159"/>
        <v>Not Available</v>
      </c>
      <c r="AS376" s="77" t="str">
        <f t="shared" si="160"/>
        <v>Not Available</v>
      </c>
      <c r="AT376" s="77" t="str">
        <f t="shared" si="161"/>
        <v>Not Available</v>
      </c>
      <c r="AU376" s="77" t="str">
        <f t="shared" si="162"/>
        <v>Not Available</v>
      </c>
      <c r="AV376" s="77" t="str">
        <f t="shared" si="163"/>
        <v>Not Available</v>
      </c>
      <c r="AW376" s="77" t="str">
        <f t="shared" si="164"/>
        <v>Not Available</v>
      </c>
      <c r="AX376" s="77" t="str">
        <f t="shared" si="165"/>
        <v>Not Available</v>
      </c>
      <c r="AY376" s="77" t="str">
        <f t="shared" si="166"/>
        <v>Not Available</v>
      </c>
      <c r="AZ376" s="77" t="str">
        <f t="shared" si="167"/>
        <v>Not Available</v>
      </c>
      <c r="BA376" s="77" t="str">
        <f t="shared" si="168"/>
        <v>Not Available</v>
      </c>
      <c r="BB376" s="77" t="str">
        <f t="shared" si="169"/>
        <v>Not Available</v>
      </c>
      <c r="BC376" s="77" t="str">
        <f t="shared" si="170"/>
        <v>Not Available</v>
      </c>
      <c r="BD376" s="77" t="str">
        <f t="shared" si="171"/>
        <v>Not Available</v>
      </c>
      <c r="BE376" s="65" t="str">
        <f t="shared" si="150"/>
        <v>N/A</v>
      </c>
      <c r="BF376" s="65" t="e">
        <f t="shared" si="151"/>
        <v>#VALUE!</v>
      </c>
      <c r="BG376" s="47" t="s">
        <v>26862</v>
      </c>
      <c r="BH376" s="61" t="str">
        <f>VLOOKUP($H376,'Code Type Lookup'!$A$2:$G$17237,7,FALSE)</f>
        <v>Laboratory &amp; Pathology Services</v>
      </c>
      <c r="BI376">
        <v>85730</v>
      </c>
      <c r="BJ376">
        <v>305</v>
      </c>
      <c r="BK376" s="47"/>
    </row>
    <row r="377" spans="1:63" x14ac:dyDescent="0.3">
      <c r="B377" s="61" t="str">
        <f t="shared" si="144"/>
        <v>Surgery Procedures -Draw Blood from Vein-36415</v>
      </c>
      <c r="C377" s="61" t="str">
        <f t="shared" si="145"/>
        <v>85246-0305</v>
      </c>
      <c r="D377" s="47" t="s">
        <v>33893</v>
      </c>
      <c r="E377" s="47" t="s">
        <v>187</v>
      </c>
      <c r="F377" s="61" t="str">
        <f>IFERROR(VLOOKUP($H377,'Code Type Lookup'!$A$2:$F$17237,6,FALSE),G377)</f>
        <v xml:space="preserve">Surgery Procedures </v>
      </c>
      <c r="G377" s="61" t="str">
        <f>IFERROR(VLOOKUP($H377,'Plain Language Descriptions'!$A$2:$B$4913,2,FALSE),VLOOKUP($I377,'Code Type Lookup'!$L$2:$M$48,2,FALSE))</f>
        <v>Draw Blood from Vein</v>
      </c>
      <c r="H377" s="62" t="s">
        <v>49</v>
      </c>
      <c r="I377" s="66" t="s">
        <v>50</v>
      </c>
      <c r="J377" s="63" t="s">
        <v>33992</v>
      </c>
      <c r="K377" s="68">
        <v>35</v>
      </c>
      <c r="L377" s="61">
        <f t="shared" si="148"/>
        <v>5</v>
      </c>
      <c r="M377" s="47" t="s">
        <v>47</v>
      </c>
      <c r="N377" s="61">
        <f t="shared" si="149"/>
        <v>0</v>
      </c>
      <c r="O377" s="61" t="str">
        <f t="shared" si="146"/>
        <v>0300-36415 0305-85246</v>
      </c>
      <c r="P377" s="65" t="str">
        <f t="shared" si="147"/>
        <v>30036415</v>
      </c>
      <c r="Q377" s="64" t="e">
        <f>INDEX(#REF!,MATCH(P377,#REF!,0))</f>
        <v>#REF!</v>
      </c>
      <c r="R377" s="64" t="e">
        <f>INDEX(#REF!,MATCH($P377,#REF!,0))</f>
        <v>#REF!</v>
      </c>
      <c r="S377" s="64" t="e">
        <f>INDEX(#REF!,MATCH($P377,#REF!,0))</f>
        <v>#REF!</v>
      </c>
      <c r="T377" s="64" t="e">
        <f>INDEX(#REF!,MATCH($P377,#REF!,0))</f>
        <v>#REF!</v>
      </c>
      <c r="U377" s="64" t="e">
        <f>INDEX(#REF!,MATCH($P377,#REF!,0))</f>
        <v>#REF!</v>
      </c>
      <c r="V377" s="64" t="e">
        <f>INDEX(#REF!,MATCH($P377,#REF!,0))</f>
        <v>#REF!</v>
      </c>
      <c r="W377" s="64" t="e">
        <f>INDEX(#REF!,MATCH($P377,#REF!,0))</f>
        <v>#REF!</v>
      </c>
      <c r="X377" s="64" t="e">
        <f>INDEX(#REF!,MATCH($P377,#REF!,0))</f>
        <v>#REF!</v>
      </c>
      <c r="Y377" s="64" t="e">
        <f>INDEX(#REF!,MATCH($P377,#REF!,0))</f>
        <v>#REF!</v>
      </c>
      <c r="Z377" s="64" t="e">
        <f>INDEX(#REF!,MATCH($P377,#REF!,0))</f>
        <v>#REF!</v>
      </c>
      <c r="AA377" s="64" t="e">
        <f>INDEX(#REF!,MATCH($P377,#REF!,0))</f>
        <v>#REF!</v>
      </c>
      <c r="AB377" s="64" t="e">
        <f>INDEX(#REF!,MATCH($P377,#REF!,0))</f>
        <v>#REF!</v>
      </c>
      <c r="AC377" s="64" t="e">
        <f>INDEX(#REF!,MATCH($P377,#REF!,0))</f>
        <v>#REF!</v>
      </c>
      <c r="AD377" s="64" t="e">
        <f>INDEX(#REF!,MATCH($P377,#REF!,0))</f>
        <v>#REF!</v>
      </c>
      <c r="AE377" s="64" t="e">
        <f>INDEX(#REF!,MATCH($P377,#REF!,0))</f>
        <v>#REF!</v>
      </c>
      <c r="AF377" s="64" t="e">
        <f>INDEX(#REF!,MATCH($P377,#REF!,0))</f>
        <v>#REF!</v>
      </c>
      <c r="AG377" s="64" t="e">
        <f>INDEX(#REF!,MATCH($P377,#REF!,0))</f>
        <v>#REF!</v>
      </c>
      <c r="AH377" s="64" t="e">
        <f>INDEX(#REF!,MATCH($P377,#REF!,0))</f>
        <v>#REF!</v>
      </c>
      <c r="AI377" s="64" t="e">
        <f>INDEX(#REF!,MATCH($P377,#REF!,0))</f>
        <v>#REF!</v>
      </c>
      <c r="AJ377" s="64" t="e">
        <f>INDEX(#REF!,MATCH(P377,#REF!,0))</f>
        <v>#REF!</v>
      </c>
      <c r="AK377" s="77" t="str">
        <f t="shared" si="152"/>
        <v>Not Available</v>
      </c>
      <c r="AL377" s="77" t="str">
        <f t="shared" si="153"/>
        <v>Not Available</v>
      </c>
      <c r="AM377" s="77" t="str">
        <f t="shared" si="154"/>
        <v>Not Available</v>
      </c>
      <c r="AN377" s="77" t="str">
        <f t="shared" si="155"/>
        <v>Not Available</v>
      </c>
      <c r="AO377" s="77" t="str">
        <f t="shared" si="156"/>
        <v>Not Available</v>
      </c>
      <c r="AP377" s="77" t="str">
        <f t="shared" si="157"/>
        <v>Not Available</v>
      </c>
      <c r="AQ377" s="77" t="str">
        <f t="shared" si="158"/>
        <v>Not Available</v>
      </c>
      <c r="AR377" s="77" t="str">
        <f t="shared" si="159"/>
        <v>Not Available</v>
      </c>
      <c r="AS377" s="77" t="str">
        <f t="shared" si="160"/>
        <v>Not Available</v>
      </c>
      <c r="AT377" s="77" t="str">
        <f t="shared" si="161"/>
        <v>Not Available</v>
      </c>
      <c r="AU377" s="77" t="str">
        <f t="shared" si="162"/>
        <v>Not Available</v>
      </c>
      <c r="AV377" s="77" t="str">
        <f t="shared" si="163"/>
        <v>Not Available</v>
      </c>
      <c r="AW377" s="77" t="str">
        <f t="shared" si="164"/>
        <v>Not Available</v>
      </c>
      <c r="AX377" s="77" t="str">
        <f t="shared" si="165"/>
        <v>Not Available</v>
      </c>
      <c r="AY377" s="77" t="str">
        <f t="shared" si="166"/>
        <v>Not Available</v>
      </c>
      <c r="AZ377" s="77" t="str">
        <f t="shared" si="167"/>
        <v>Not Available</v>
      </c>
      <c r="BA377" s="77" t="str">
        <f t="shared" si="168"/>
        <v>Not Available</v>
      </c>
      <c r="BB377" s="77" t="str">
        <f t="shared" si="169"/>
        <v>Not Available</v>
      </c>
      <c r="BC377" s="77" t="str">
        <f t="shared" si="170"/>
        <v>Not Available</v>
      </c>
      <c r="BD377" s="77" t="str">
        <f t="shared" si="171"/>
        <v>Not Available</v>
      </c>
      <c r="BE377" s="65" t="str">
        <f t="shared" si="150"/>
        <v>N/A</v>
      </c>
      <c r="BF377" s="65" t="e">
        <f t="shared" si="151"/>
        <v>#VALUE!</v>
      </c>
      <c r="BG377" s="47" t="s">
        <v>17386</v>
      </c>
      <c r="BH377" s="61" t="str">
        <f>VLOOKUP($H377,'Code Type Lookup'!$A$2:$G$17237,7,FALSE)</f>
        <v>Medicine and Surgery Services</v>
      </c>
      <c r="BI377">
        <v>36415</v>
      </c>
      <c r="BJ377">
        <v>300</v>
      </c>
      <c r="BK377" s="47"/>
    </row>
    <row r="378" spans="1:63" x14ac:dyDescent="0.3">
      <c r="B378" s="61" t="str">
        <f t="shared" si="144"/>
        <v>Clinical Laboratory &amp; Pathology Procedures-Clotting factor VIII (von Willebrand factor) measurement-85247</v>
      </c>
      <c r="C378" s="61" t="str">
        <f t="shared" si="145"/>
        <v>85247-0305</v>
      </c>
      <c r="D378" s="47" t="s">
        <v>33894</v>
      </c>
      <c r="E378" s="47" t="s">
        <v>171</v>
      </c>
      <c r="F378" s="61" t="str">
        <f>IFERROR(VLOOKUP($H378,'Code Type Lookup'!$A$2:$F$17237,6,FALSE),G378)</f>
        <v>Clinical Laboratory &amp; Pathology Procedures</v>
      </c>
      <c r="G378" s="61" t="str">
        <f>IFERROR(VLOOKUP($H378,'Plain Language Descriptions'!$A$2:$B$4913,2,FALSE),VLOOKUP($I378,'Code Type Lookup'!$L$2:$M$48,2,FALSE))</f>
        <v>Clotting factor VIII (von Willebrand factor) measurement</v>
      </c>
      <c r="H378" s="62" t="s">
        <v>26736</v>
      </c>
      <c r="I378" s="66" t="s">
        <v>211</v>
      </c>
      <c r="J378" s="63" t="s">
        <v>33894</v>
      </c>
      <c r="K378" s="68">
        <v>307</v>
      </c>
      <c r="L378" s="61">
        <f t="shared" si="148"/>
        <v>7</v>
      </c>
      <c r="M378" s="47" t="s">
        <v>51</v>
      </c>
      <c r="N378" s="61">
        <f t="shared" si="149"/>
        <v>1</v>
      </c>
      <c r="O378" s="61" t="str">
        <f t="shared" si="146"/>
        <v>0305-85247 0305-85247</v>
      </c>
      <c r="P378" s="65" t="str">
        <f t="shared" si="147"/>
        <v>30585247</v>
      </c>
      <c r="Q378" s="64" t="e">
        <f>INDEX(#REF!,MATCH(P378,#REF!,0))</f>
        <v>#REF!</v>
      </c>
      <c r="R378" s="64" t="e">
        <f>INDEX(#REF!,MATCH($P378,#REF!,0))</f>
        <v>#REF!</v>
      </c>
      <c r="S378" s="64" t="e">
        <f>INDEX(#REF!,MATCH($P378,#REF!,0))</f>
        <v>#REF!</v>
      </c>
      <c r="T378" s="64" t="e">
        <f>INDEX(#REF!,MATCH($P378,#REF!,0))</f>
        <v>#REF!</v>
      </c>
      <c r="U378" s="64" t="e">
        <f>INDEX(#REF!,MATCH($P378,#REF!,0))</f>
        <v>#REF!</v>
      </c>
      <c r="V378" s="64" t="e">
        <f>INDEX(#REF!,MATCH($P378,#REF!,0))</f>
        <v>#REF!</v>
      </c>
      <c r="W378" s="64" t="e">
        <f>INDEX(#REF!,MATCH($P378,#REF!,0))</f>
        <v>#REF!</v>
      </c>
      <c r="X378" s="64" t="e">
        <f>INDEX(#REF!,MATCH($P378,#REF!,0))</f>
        <v>#REF!</v>
      </c>
      <c r="Y378" s="64" t="e">
        <f>INDEX(#REF!,MATCH($P378,#REF!,0))</f>
        <v>#REF!</v>
      </c>
      <c r="Z378" s="64" t="e">
        <f>INDEX(#REF!,MATCH($P378,#REF!,0))</f>
        <v>#REF!</v>
      </c>
      <c r="AA378" s="64" t="e">
        <f>INDEX(#REF!,MATCH($P378,#REF!,0))</f>
        <v>#REF!</v>
      </c>
      <c r="AB378" s="64" t="e">
        <f>INDEX(#REF!,MATCH($P378,#REF!,0))</f>
        <v>#REF!</v>
      </c>
      <c r="AC378" s="64" t="e">
        <f>INDEX(#REF!,MATCH($P378,#REF!,0))</f>
        <v>#REF!</v>
      </c>
      <c r="AD378" s="64" t="e">
        <f>INDEX(#REF!,MATCH($P378,#REF!,0))</f>
        <v>#REF!</v>
      </c>
      <c r="AE378" s="64" t="e">
        <f>INDEX(#REF!,MATCH($P378,#REF!,0))</f>
        <v>#REF!</v>
      </c>
      <c r="AF378" s="64" t="e">
        <f>INDEX(#REF!,MATCH($P378,#REF!,0))</f>
        <v>#REF!</v>
      </c>
      <c r="AG378" s="64" t="e">
        <f>INDEX(#REF!,MATCH($P378,#REF!,0))</f>
        <v>#REF!</v>
      </c>
      <c r="AH378" s="64" t="e">
        <f>INDEX(#REF!,MATCH($P378,#REF!,0))</f>
        <v>#REF!</v>
      </c>
      <c r="AI378" s="64" t="e">
        <f>INDEX(#REF!,MATCH($P378,#REF!,0))</f>
        <v>#REF!</v>
      </c>
      <c r="AJ378" s="64" t="e">
        <f>INDEX(#REF!,MATCH(P378,#REF!,0))</f>
        <v>#REF!</v>
      </c>
      <c r="AK378" s="77" t="str">
        <f t="shared" si="152"/>
        <v>Not Available</v>
      </c>
      <c r="AL378" s="77" t="str">
        <f t="shared" si="153"/>
        <v>Not Available</v>
      </c>
      <c r="AM378" s="77" t="str">
        <f t="shared" si="154"/>
        <v>Not Available</v>
      </c>
      <c r="AN378" s="77" t="str">
        <f t="shared" si="155"/>
        <v>Not Available</v>
      </c>
      <c r="AO378" s="77" t="str">
        <f t="shared" si="156"/>
        <v>Not Available</v>
      </c>
      <c r="AP378" s="77" t="str">
        <f t="shared" si="157"/>
        <v>Not Available</v>
      </c>
      <c r="AQ378" s="77" t="str">
        <f t="shared" si="158"/>
        <v>Not Available</v>
      </c>
      <c r="AR378" s="77" t="str">
        <f t="shared" si="159"/>
        <v>Not Available</v>
      </c>
      <c r="AS378" s="77" t="str">
        <f t="shared" si="160"/>
        <v>Not Available</v>
      </c>
      <c r="AT378" s="77" t="str">
        <f t="shared" si="161"/>
        <v>Not Available</v>
      </c>
      <c r="AU378" s="77" t="str">
        <f t="shared" si="162"/>
        <v>Not Available</v>
      </c>
      <c r="AV378" s="77" t="str">
        <f t="shared" si="163"/>
        <v>Not Available</v>
      </c>
      <c r="AW378" s="77" t="str">
        <f t="shared" si="164"/>
        <v>Not Available</v>
      </c>
      <c r="AX378" s="77" t="str">
        <f t="shared" si="165"/>
        <v>Not Available</v>
      </c>
      <c r="AY378" s="77" t="str">
        <f t="shared" si="166"/>
        <v>Not Available</v>
      </c>
      <c r="AZ378" s="77" t="str">
        <f t="shared" si="167"/>
        <v>Not Available</v>
      </c>
      <c r="BA378" s="77" t="str">
        <f t="shared" si="168"/>
        <v>Not Available</v>
      </c>
      <c r="BB378" s="77" t="str">
        <f t="shared" si="169"/>
        <v>Not Available</v>
      </c>
      <c r="BC378" s="77" t="str">
        <f t="shared" si="170"/>
        <v>Not Available</v>
      </c>
      <c r="BD378" s="77" t="str">
        <f t="shared" si="171"/>
        <v>Not Available</v>
      </c>
      <c r="BE378" s="65">
        <f t="shared" si="150"/>
        <v>9</v>
      </c>
      <c r="BF378" s="65">
        <f t="shared" si="151"/>
        <v>2</v>
      </c>
      <c r="BG378" s="47" t="s">
        <v>26737</v>
      </c>
      <c r="BH378" s="61" t="str">
        <f>VLOOKUP($H378,'Code Type Lookup'!$A$2:$G$17237,7,FALSE)</f>
        <v>Laboratory &amp; Pathology Services</v>
      </c>
      <c r="BI378">
        <v>85247</v>
      </c>
      <c r="BJ378">
        <v>305</v>
      </c>
      <c r="BK378" s="47"/>
    </row>
    <row r="379" spans="1:63" x14ac:dyDescent="0.3">
      <c r="B379" s="61" t="str">
        <f t="shared" si="144"/>
        <v>Clinical Laboratory &amp; Pathology Procedures-Clotting factor VIII (VW factor) measurement-85245</v>
      </c>
      <c r="C379" s="61" t="str">
        <f t="shared" si="145"/>
        <v>85247-0305</v>
      </c>
      <c r="D379" s="47" t="s">
        <v>33894</v>
      </c>
      <c r="E379" s="47" t="s">
        <v>187</v>
      </c>
      <c r="F379" s="61" t="str">
        <f>IFERROR(VLOOKUP($H379,'Code Type Lookup'!$A$2:$F$17237,6,FALSE),G379)</f>
        <v>Clinical Laboratory &amp; Pathology Procedures</v>
      </c>
      <c r="G379" s="61" t="str">
        <f>IFERROR(VLOOKUP($H379,'Plain Language Descriptions'!$A$2:$B$4913,2,FALSE),VLOOKUP($I379,'Code Type Lookup'!$L$2:$M$48,2,FALSE))</f>
        <v>Clotting factor VIII (VW factor) measurement</v>
      </c>
      <c r="H379" s="62" t="s">
        <v>26732</v>
      </c>
      <c r="I379" s="66" t="s">
        <v>211</v>
      </c>
      <c r="J379" s="63" t="s">
        <v>33892</v>
      </c>
      <c r="K379" s="72">
        <v>246</v>
      </c>
      <c r="L379" s="61">
        <f t="shared" si="148"/>
        <v>7</v>
      </c>
      <c r="M379" s="47" t="s">
        <v>47</v>
      </c>
      <c r="N379" s="61">
        <f t="shared" si="149"/>
        <v>0</v>
      </c>
      <c r="O379" s="61" t="str">
        <f t="shared" si="146"/>
        <v>0305-85245 0305-85247</v>
      </c>
      <c r="P379" s="65" t="str">
        <f t="shared" si="147"/>
        <v>30585245</v>
      </c>
      <c r="Q379" s="64" t="e">
        <f>INDEX(#REF!,MATCH(P379,#REF!,0))</f>
        <v>#REF!</v>
      </c>
      <c r="R379" s="64" t="e">
        <f>INDEX(#REF!,MATCH($P379,#REF!,0))</f>
        <v>#REF!</v>
      </c>
      <c r="S379" s="64" t="e">
        <f>INDEX(#REF!,MATCH($P379,#REF!,0))</f>
        <v>#REF!</v>
      </c>
      <c r="T379" s="64" t="e">
        <f>INDEX(#REF!,MATCH($P379,#REF!,0))</f>
        <v>#REF!</v>
      </c>
      <c r="U379" s="64" t="e">
        <f>INDEX(#REF!,MATCH($P379,#REF!,0))</f>
        <v>#REF!</v>
      </c>
      <c r="V379" s="64" t="e">
        <f>INDEX(#REF!,MATCH($P379,#REF!,0))</f>
        <v>#REF!</v>
      </c>
      <c r="W379" s="64" t="e">
        <f>INDEX(#REF!,MATCH($P379,#REF!,0))</f>
        <v>#REF!</v>
      </c>
      <c r="X379" s="64" t="e">
        <f>INDEX(#REF!,MATCH($P379,#REF!,0))</f>
        <v>#REF!</v>
      </c>
      <c r="Y379" s="64" t="e">
        <f>INDEX(#REF!,MATCH($P379,#REF!,0))</f>
        <v>#REF!</v>
      </c>
      <c r="Z379" s="64" t="e">
        <f>INDEX(#REF!,MATCH($P379,#REF!,0))</f>
        <v>#REF!</v>
      </c>
      <c r="AA379" s="64" t="e">
        <f>INDEX(#REF!,MATCH($P379,#REF!,0))</f>
        <v>#REF!</v>
      </c>
      <c r="AB379" s="64" t="e">
        <f>INDEX(#REF!,MATCH($P379,#REF!,0))</f>
        <v>#REF!</v>
      </c>
      <c r="AC379" s="64" t="e">
        <f>INDEX(#REF!,MATCH($P379,#REF!,0))</f>
        <v>#REF!</v>
      </c>
      <c r="AD379" s="64" t="e">
        <f>INDEX(#REF!,MATCH($P379,#REF!,0))</f>
        <v>#REF!</v>
      </c>
      <c r="AE379" s="64" t="e">
        <f>INDEX(#REF!,MATCH($P379,#REF!,0))</f>
        <v>#REF!</v>
      </c>
      <c r="AF379" s="64" t="e">
        <f>INDEX(#REF!,MATCH($P379,#REF!,0))</f>
        <v>#REF!</v>
      </c>
      <c r="AG379" s="64" t="e">
        <f>INDEX(#REF!,MATCH($P379,#REF!,0))</f>
        <v>#REF!</v>
      </c>
      <c r="AH379" s="64" t="e">
        <f>INDEX(#REF!,MATCH($P379,#REF!,0))</f>
        <v>#REF!</v>
      </c>
      <c r="AI379" s="64" t="e">
        <f>INDEX(#REF!,MATCH($P379,#REF!,0))</f>
        <v>#REF!</v>
      </c>
      <c r="AJ379" s="64" t="e">
        <f>INDEX(#REF!,MATCH(P379,#REF!,0))</f>
        <v>#REF!</v>
      </c>
      <c r="AK379" s="77" t="str">
        <f t="shared" si="152"/>
        <v>Not Available</v>
      </c>
      <c r="AL379" s="77" t="str">
        <f t="shared" si="153"/>
        <v>Not Available</v>
      </c>
      <c r="AM379" s="77" t="str">
        <f t="shared" si="154"/>
        <v>Not Available</v>
      </c>
      <c r="AN379" s="77" t="str">
        <f t="shared" si="155"/>
        <v>Not Available</v>
      </c>
      <c r="AO379" s="77" t="str">
        <f t="shared" si="156"/>
        <v>Not Available</v>
      </c>
      <c r="AP379" s="77" t="str">
        <f t="shared" si="157"/>
        <v>Not Available</v>
      </c>
      <c r="AQ379" s="77" t="str">
        <f t="shared" si="158"/>
        <v>Not Available</v>
      </c>
      <c r="AR379" s="77" t="str">
        <f t="shared" si="159"/>
        <v>Not Available</v>
      </c>
      <c r="AS379" s="77" t="str">
        <f t="shared" si="160"/>
        <v>Not Available</v>
      </c>
      <c r="AT379" s="77" t="str">
        <f t="shared" si="161"/>
        <v>Not Available</v>
      </c>
      <c r="AU379" s="77" t="str">
        <f t="shared" si="162"/>
        <v>Not Available</v>
      </c>
      <c r="AV379" s="77" t="str">
        <f t="shared" si="163"/>
        <v>Not Available</v>
      </c>
      <c r="AW379" s="77" t="str">
        <f t="shared" si="164"/>
        <v>Not Available</v>
      </c>
      <c r="AX379" s="77" t="str">
        <f t="shared" si="165"/>
        <v>Not Available</v>
      </c>
      <c r="AY379" s="77" t="str">
        <f t="shared" si="166"/>
        <v>Not Available</v>
      </c>
      <c r="AZ379" s="77" t="str">
        <f t="shared" si="167"/>
        <v>Not Available</v>
      </c>
      <c r="BA379" s="77" t="str">
        <f t="shared" si="168"/>
        <v>Not Available</v>
      </c>
      <c r="BB379" s="77" t="str">
        <f t="shared" si="169"/>
        <v>Not Available</v>
      </c>
      <c r="BC379" s="77" t="str">
        <f t="shared" si="170"/>
        <v>Not Available</v>
      </c>
      <c r="BD379" s="77" t="str">
        <f t="shared" si="171"/>
        <v>Not Available</v>
      </c>
      <c r="BE379" s="65" t="str">
        <f t="shared" si="150"/>
        <v>N/A</v>
      </c>
      <c r="BF379" s="65" t="e">
        <f t="shared" si="151"/>
        <v>#VALUE!</v>
      </c>
      <c r="BG379" s="47" t="s">
        <v>26733</v>
      </c>
      <c r="BH379" s="61" t="str">
        <f>VLOOKUP($H379,'Code Type Lookup'!$A$2:$G$17237,7,FALSE)</f>
        <v>Laboratory &amp; Pathology Services</v>
      </c>
      <c r="BI379">
        <v>85245</v>
      </c>
      <c r="BJ379">
        <v>305</v>
      </c>
      <c r="BK379" s="47"/>
    </row>
    <row r="380" spans="1:63" x14ac:dyDescent="0.3">
      <c r="B380" s="61" t="str">
        <f t="shared" si="144"/>
        <v>Clinical Laboratory &amp; Pathology Procedures-Clotting factor VIII (VW factor) antigen-85246</v>
      </c>
      <c r="C380" s="61" t="str">
        <f t="shared" si="145"/>
        <v>85247-0305</v>
      </c>
      <c r="D380" s="47" t="s">
        <v>33894</v>
      </c>
      <c r="E380" s="47" t="s">
        <v>187</v>
      </c>
      <c r="F380" s="61" t="str">
        <f>IFERROR(VLOOKUP($H380,'Code Type Lookup'!$A$2:$F$17237,6,FALSE),G380)</f>
        <v>Clinical Laboratory &amp; Pathology Procedures</v>
      </c>
      <c r="G380" s="61" t="str">
        <f>IFERROR(VLOOKUP($H380,'Plain Language Descriptions'!$A$2:$B$4913,2,FALSE),VLOOKUP($I380,'Code Type Lookup'!$L$2:$M$48,2,FALSE))</f>
        <v>Clotting factor VIII (VW factor) antigen</v>
      </c>
      <c r="H380" s="62" t="s">
        <v>26734</v>
      </c>
      <c r="I380" s="66" t="s">
        <v>211</v>
      </c>
      <c r="J380" s="63" t="s">
        <v>33893</v>
      </c>
      <c r="K380" s="68">
        <v>220</v>
      </c>
      <c r="L380" s="61">
        <f t="shared" si="148"/>
        <v>7</v>
      </c>
      <c r="M380" s="47" t="s">
        <v>47</v>
      </c>
      <c r="N380" s="61">
        <f t="shared" si="149"/>
        <v>0</v>
      </c>
      <c r="O380" s="61" t="str">
        <f t="shared" si="146"/>
        <v>0305-85246 0305-85247</v>
      </c>
      <c r="P380" s="65" t="str">
        <f t="shared" si="147"/>
        <v>30585246</v>
      </c>
      <c r="Q380" s="64" t="e">
        <f>INDEX(#REF!,MATCH(P380,#REF!,0))</f>
        <v>#REF!</v>
      </c>
      <c r="R380" s="64" t="e">
        <f>INDEX(#REF!,MATCH($P380,#REF!,0))</f>
        <v>#REF!</v>
      </c>
      <c r="S380" s="64" t="e">
        <f>INDEX(#REF!,MATCH($P380,#REF!,0))</f>
        <v>#REF!</v>
      </c>
      <c r="T380" s="64" t="e">
        <f>INDEX(#REF!,MATCH($P380,#REF!,0))</f>
        <v>#REF!</v>
      </c>
      <c r="U380" s="64" t="e">
        <f>INDEX(#REF!,MATCH($P380,#REF!,0))</f>
        <v>#REF!</v>
      </c>
      <c r="V380" s="64" t="e">
        <f>INDEX(#REF!,MATCH($P380,#REF!,0))</f>
        <v>#REF!</v>
      </c>
      <c r="W380" s="64" t="e">
        <f>INDEX(#REF!,MATCH($P380,#REF!,0))</f>
        <v>#REF!</v>
      </c>
      <c r="X380" s="64" t="e">
        <f>INDEX(#REF!,MATCH($P380,#REF!,0))</f>
        <v>#REF!</v>
      </c>
      <c r="Y380" s="64" t="e">
        <f>INDEX(#REF!,MATCH($P380,#REF!,0))</f>
        <v>#REF!</v>
      </c>
      <c r="Z380" s="64" t="e">
        <f>INDEX(#REF!,MATCH($P380,#REF!,0))</f>
        <v>#REF!</v>
      </c>
      <c r="AA380" s="64" t="e">
        <f>INDEX(#REF!,MATCH($P380,#REF!,0))</f>
        <v>#REF!</v>
      </c>
      <c r="AB380" s="64" t="e">
        <f>INDEX(#REF!,MATCH($P380,#REF!,0))</f>
        <v>#REF!</v>
      </c>
      <c r="AC380" s="64" t="e">
        <f>INDEX(#REF!,MATCH($P380,#REF!,0))</f>
        <v>#REF!</v>
      </c>
      <c r="AD380" s="64" t="e">
        <f>INDEX(#REF!,MATCH($P380,#REF!,0))</f>
        <v>#REF!</v>
      </c>
      <c r="AE380" s="64" t="e">
        <f>INDEX(#REF!,MATCH($P380,#REF!,0))</f>
        <v>#REF!</v>
      </c>
      <c r="AF380" s="64" t="e">
        <f>INDEX(#REF!,MATCH($P380,#REF!,0))</f>
        <v>#REF!</v>
      </c>
      <c r="AG380" s="64" t="e">
        <f>INDEX(#REF!,MATCH($P380,#REF!,0))</f>
        <v>#REF!</v>
      </c>
      <c r="AH380" s="64" t="e">
        <f>INDEX(#REF!,MATCH($P380,#REF!,0))</f>
        <v>#REF!</v>
      </c>
      <c r="AI380" s="64" t="e">
        <f>INDEX(#REF!,MATCH($P380,#REF!,0))</f>
        <v>#REF!</v>
      </c>
      <c r="AJ380" s="64" t="e">
        <f>INDEX(#REF!,MATCH(P380,#REF!,0))</f>
        <v>#REF!</v>
      </c>
      <c r="AK380" s="77" t="str">
        <f t="shared" si="152"/>
        <v>Not Available</v>
      </c>
      <c r="AL380" s="77" t="str">
        <f t="shared" si="153"/>
        <v>Not Available</v>
      </c>
      <c r="AM380" s="77" t="str">
        <f t="shared" si="154"/>
        <v>Not Available</v>
      </c>
      <c r="AN380" s="77" t="str">
        <f t="shared" si="155"/>
        <v>Not Available</v>
      </c>
      <c r="AO380" s="77" t="str">
        <f t="shared" si="156"/>
        <v>Not Available</v>
      </c>
      <c r="AP380" s="77" t="str">
        <f t="shared" si="157"/>
        <v>Not Available</v>
      </c>
      <c r="AQ380" s="77" t="str">
        <f t="shared" si="158"/>
        <v>Not Available</v>
      </c>
      <c r="AR380" s="77" t="str">
        <f t="shared" si="159"/>
        <v>Not Available</v>
      </c>
      <c r="AS380" s="77" t="str">
        <f t="shared" si="160"/>
        <v>Not Available</v>
      </c>
      <c r="AT380" s="77" t="str">
        <f t="shared" si="161"/>
        <v>Not Available</v>
      </c>
      <c r="AU380" s="77" t="str">
        <f t="shared" si="162"/>
        <v>Not Available</v>
      </c>
      <c r="AV380" s="77" t="str">
        <f t="shared" si="163"/>
        <v>Not Available</v>
      </c>
      <c r="AW380" s="77" t="str">
        <f t="shared" si="164"/>
        <v>Not Available</v>
      </c>
      <c r="AX380" s="77" t="str">
        <f t="shared" si="165"/>
        <v>Not Available</v>
      </c>
      <c r="AY380" s="77" t="str">
        <f t="shared" si="166"/>
        <v>Not Available</v>
      </c>
      <c r="AZ380" s="77" t="str">
        <f t="shared" si="167"/>
        <v>Not Available</v>
      </c>
      <c r="BA380" s="77" t="str">
        <f t="shared" si="168"/>
        <v>Not Available</v>
      </c>
      <c r="BB380" s="77" t="str">
        <f t="shared" si="169"/>
        <v>Not Available</v>
      </c>
      <c r="BC380" s="77" t="str">
        <f t="shared" si="170"/>
        <v>Not Available</v>
      </c>
      <c r="BD380" s="77" t="str">
        <f t="shared" si="171"/>
        <v>Not Available</v>
      </c>
      <c r="BE380" s="65" t="str">
        <f t="shared" si="150"/>
        <v>N/A</v>
      </c>
      <c r="BF380" s="65" t="e">
        <f t="shared" si="151"/>
        <v>#VALUE!</v>
      </c>
      <c r="BG380" s="47" t="s">
        <v>26735</v>
      </c>
      <c r="BH380" s="61" t="str">
        <f>VLOOKUP($H380,'Code Type Lookup'!$A$2:$G$17237,7,FALSE)</f>
        <v>Laboratory &amp; Pathology Services</v>
      </c>
      <c r="BI380">
        <v>85246</v>
      </c>
      <c r="BJ380">
        <v>305</v>
      </c>
      <c r="BK380" s="47"/>
    </row>
    <row r="381" spans="1:63" x14ac:dyDescent="0.3">
      <c r="B381" s="61" t="str">
        <f t="shared" si="144"/>
        <v>Clinical Laboratory &amp; Pathology Procedures-Clotting factor VIII (AHG) measurement-85240</v>
      </c>
      <c r="C381" s="61" t="str">
        <f t="shared" si="145"/>
        <v>85247-0305</v>
      </c>
      <c r="D381" s="47" t="s">
        <v>33894</v>
      </c>
      <c r="E381" s="47" t="s">
        <v>187</v>
      </c>
      <c r="F381" s="61" t="str">
        <f>IFERROR(VLOOKUP($H381,'Code Type Lookup'!$A$2:$F$17237,6,FALSE),G381)</f>
        <v>Clinical Laboratory &amp; Pathology Procedures</v>
      </c>
      <c r="G381" s="61" t="str">
        <f>IFERROR(VLOOKUP($H381,'Plain Language Descriptions'!$A$2:$B$4913,2,FALSE),VLOOKUP($I381,'Code Type Lookup'!$L$2:$M$48,2,FALSE))</f>
        <v>Clotting factor VIII (AHG) measurement</v>
      </c>
      <c r="H381" s="62" t="s">
        <v>26728</v>
      </c>
      <c r="I381" s="66" t="s">
        <v>211</v>
      </c>
      <c r="J381" s="63" t="s">
        <v>33891</v>
      </c>
      <c r="K381" s="68">
        <v>663</v>
      </c>
      <c r="L381" s="61">
        <f t="shared" si="148"/>
        <v>7</v>
      </c>
      <c r="M381" s="47" t="s">
        <v>47</v>
      </c>
      <c r="N381" s="61">
        <f t="shared" si="149"/>
        <v>0</v>
      </c>
      <c r="O381" s="61" t="str">
        <f t="shared" si="146"/>
        <v>0305-85240 0305-85247</v>
      </c>
      <c r="P381" s="65" t="str">
        <f t="shared" si="147"/>
        <v>30585240</v>
      </c>
      <c r="Q381" s="64" t="e">
        <f>INDEX(#REF!,MATCH(P381,#REF!,0))</f>
        <v>#REF!</v>
      </c>
      <c r="R381" s="64" t="e">
        <f>INDEX(#REF!,MATCH($P381,#REF!,0))</f>
        <v>#REF!</v>
      </c>
      <c r="S381" s="64" t="e">
        <f>INDEX(#REF!,MATCH($P381,#REF!,0))</f>
        <v>#REF!</v>
      </c>
      <c r="T381" s="64" t="e">
        <f>INDEX(#REF!,MATCH($P381,#REF!,0))</f>
        <v>#REF!</v>
      </c>
      <c r="U381" s="64" t="e">
        <f>INDEX(#REF!,MATCH($P381,#REF!,0))</f>
        <v>#REF!</v>
      </c>
      <c r="V381" s="64" t="e">
        <f>INDEX(#REF!,MATCH($P381,#REF!,0))</f>
        <v>#REF!</v>
      </c>
      <c r="W381" s="64" t="e">
        <f>INDEX(#REF!,MATCH($P381,#REF!,0))</f>
        <v>#REF!</v>
      </c>
      <c r="X381" s="64" t="e">
        <f>INDEX(#REF!,MATCH($P381,#REF!,0))</f>
        <v>#REF!</v>
      </c>
      <c r="Y381" s="64" t="e">
        <f>INDEX(#REF!,MATCH($P381,#REF!,0))</f>
        <v>#REF!</v>
      </c>
      <c r="Z381" s="64" t="e">
        <f>INDEX(#REF!,MATCH($P381,#REF!,0))</f>
        <v>#REF!</v>
      </c>
      <c r="AA381" s="64" t="e">
        <f>INDEX(#REF!,MATCH($P381,#REF!,0))</f>
        <v>#REF!</v>
      </c>
      <c r="AB381" s="64" t="e">
        <f>INDEX(#REF!,MATCH($P381,#REF!,0))</f>
        <v>#REF!</v>
      </c>
      <c r="AC381" s="64" t="e">
        <f>INDEX(#REF!,MATCH($P381,#REF!,0))</f>
        <v>#REF!</v>
      </c>
      <c r="AD381" s="64" t="e">
        <f>INDEX(#REF!,MATCH($P381,#REF!,0))</f>
        <v>#REF!</v>
      </c>
      <c r="AE381" s="64" t="e">
        <f>INDEX(#REF!,MATCH($P381,#REF!,0))</f>
        <v>#REF!</v>
      </c>
      <c r="AF381" s="64" t="e">
        <f>INDEX(#REF!,MATCH($P381,#REF!,0))</f>
        <v>#REF!</v>
      </c>
      <c r="AG381" s="64" t="e">
        <f>INDEX(#REF!,MATCH($P381,#REF!,0))</f>
        <v>#REF!</v>
      </c>
      <c r="AH381" s="64" t="e">
        <f>INDEX(#REF!,MATCH($P381,#REF!,0))</f>
        <v>#REF!</v>
      </c>
      <c r="AI381" s="64" t="e">
        <f>INDEX(#REF!,MATCH($P381,#REF!,0))</f>
        <v>#REF!</v>
      </c>
      <c r="AJ381" s="64" t="e">
        <f>INDEX(#REF!,MATCH(P381,#REF!,0))</f>
        <v>#REF!</v>
      </c>
      <c r="AK381" s="77" t="str">
        <f t="shared" si="152"/>
        <v>Not Available</v>
      </c>
      <c r="AL381" s="77" t="str">
        <f t="shared" si="153"/>
        <v>Not Available</v>
      </c>
      <c r="AM381" s="77" t="str">
        <f t="shared" si="154"/>
        <v>Not Available</v>
      </c>
      <c r="AN381" s="77" t="str">
        <f t="shared" si="155"/>
        <v>Not Available</v>
      </c>
      <c r="AO381" s="77" t="str">
        <f t="shared" si="156"/>
        <v>Not Available</v>
      </c>
      <c r="AP381" s="77" t="str">
        <f t="shared" si="157"/>
        <v>Not Available</v>
      </c>
      <c r="AQ381" s="77" t="str">
        <f t="shared" si="158"/>
        <v>Not Available</v>
      </c>
      <c r="AR381" s="77" t="str">
        <f t="shared" si="159"/>
        <v>Not Available</v>
      </c>
      <c r="AS381" s="77" t="str">
        <f t="shared" si="160"/>
        <v>Not Available</v>
      </c>
      <c r="AT381" s="77" t="str">
        <f t="shared" si="161"/>
        <v>Not Available</v>
      </c>
      <c r="AU381" s="77" t="str">
        <f t="shared" si="162"/>
        <v>Not Available</v>
      </c>
      <c r="AV381" s="77" t="str">
        <f t="shared" si="163"/>
        <v>Not Available</v>
      </c>
      <c r="AW381" s="77" t="str">
        <f t="shared" si="164"/>
        <v>Not Available</v>
      </c>
      <c r="AX381" s="77" t="str">
        <f t="shared" si="165"/>
        <v>Not Available</v>
      </c>
      <c r="AY381" s="77" t="str">
        <f t="shared" si="166"/>
        <v>Not Available</v>
      </c>
      <c r="AZ381" s="77" t="str">
        <f t="shared" si="167"/>
        <v>Not Available</v>
      </c>
      <c r="BA381" s="77" t="str">
        <f t="shared" si="168"/>
        <v>Not Available</v>
      </c>
      <c r="BB381" s="77" t="str">
        <f t="shared" si="169"/>
        <v>Not Available</v>
      </c>
      <c r="BC381" s="77" t="str">
        <f t="shared" si="170"/>
        <v>Not Available</v>
      </c>
      <c r="BD381" s="77" t="str">
        <f t="shared" si="171"/>
        <v>Not Available</v>
      </c>
      <c r="BE381" s="65" t="str">
        <f t="shared" si="150"/>
        <v>N/A</v>
      </c>
      <c r="BF381" s="65" t="e">
        <f t="shared" si="151"/>
        <v>#VALUE!</v>
      </c>
      <c r="BG381" s="47" t="s">
        <v>26729</v>
      </c>
      <c r="BH381" s="61" t="str">
        <f>VLOOKUP($H381,'Code Type Lookup'!$A$2:$G$17237,7,FALSE)</f>
        <v>Laboratory &amp; Pathology Services</v>
      </c>
      <c r="BI381">
        <v>85240</v>
      </c>
      <c r="BJ381">
        <v>305</v>
      </c>
      <c r="BK381" s="47"/>
    </row>
    <row r="382" spans="1:63" x14ac:dyDescent="0.3">
      <c r="B382" s="61" t="str">
        <f t="shared" si="144"/>
        <v>Clinical Laboratory &amp; Pathology Procedures-Coagulation assessment blood test, plasma or whole blood-85730</v>
      </c>
      <c r="C382" s="61" t="str">
        <f t="shared" si="145"/>
        <v>85247-0305</v>
      </c>
      <c r="D382" s="47" t="s">
        <v>33894</v>
      </c>
      <c r="E382" s="47" t="s">
        <v>187</v>
      </c>
      <c r="F382" s="61" t="str">
        <f>IFERROR(VLOOKUP($H382,'Code Type Lookup'!$A$2:$F$17237,6,FALSE),G382)</f>
        <v>Clinical Laboratory &amp; Pathology Procedures</v>
      </c>
      <c r="G382" s="61" t="str">
        <f>IFERROR(VLOOKUP($H382,'Plain Language Descriptions'!$A$2:$B$4913,2,FALSE),VLOOKUP($I382,'Code Type Lookup'!$L$2:$M$48,2,FALSE))</f>
        <v>Coagulation assessment blood test, plasma or whole blood</v>
      </c>
      <c r="H382" s="62" t="s">
        <v>652</v>
      </c>
      <c r="I382" s="66" t="s">
        <v>211</v>
      </c>
      <c r="J382" s="63" t="s">
        <v>68</v>
      </c>
      <c r="K382" s="72">
        <v>206</v>
      </c>
      <c r="L382" s="61">
        <f t="shared" si="148"/>
        <v>7</v>
      </c>
      <c r="M382" s="47" t="s">
        <v>47</v>
      </c>
      <c r="N382" s="61">
        <f t="shared" si="149"/>
        <v>0</v>
      </c>
      <c r="O382" s="61" t="str">
        <f t="shared" si="146"/>
        <v>0305-85730 0305-85247</v>
      </c>
      <c r="P382" s="65" t="str">
        <f t="shared" si="147"/>
        <v>30585730</v>
      </c>
      <c r="Q382" s="64" t="e">
        <f>INDEX(#REF!,MATCH(P382,#REF!,0))</f>
        <v>#REF!</v>
      </c>
      <c r="R382" s="64" t="e">
        <f>INDEX(#REF!,MATCH($P382,#REF!,0))</f>
        <v>#REF!</v>
      </c>
      <c r="S382" s="64" t="e">
        <f>INDEX(#REF!,MATCH($P382,#REF!,0))</f>
        <v>#REF!</v>
      </c>
      <c r="T382" s="64" t="e">
        <f>INDEX(#REF!,MATCH($P382,#REF!,0))</f>
        <v>#REF!</v>
      </c>
      <c r="U382" s="64" t="e">
        <f>INDEX(#REF!,MATCH($P382,#REF!,0))</f>
        <v>#REF!</v>
      </c>
      <c r="V382" s="64" t="e">
        <f>INDEX(#REF!,MATCH($P382,#REF!,0))</f>
        <v>#REF!</v>
      </c>
      <c r="W382" s="64" t="e">
        <f>INDEX(#REF!,MATCH($P382,#REF!,0))</f>
        <v>#REF!</v>
      </c>
      <c r="X382" s="64" t="e">
        <f>INDEX(#REF!,MATCH($P382,#REF!,0))</f>
        <v>#REF!</v>
      </c>
      <c r="Y382" s="64" t="e">
        <f>INDEX(#REF!,MATCH($P382,#REF!,0))</f>
        <v>#REF!</v>
      </c>
      <c r="Z382" s="64" t="e">
        <f>INDEX(#REF!,MATCH($P382,#REF!,0))</f>
        <v>#REF!</v>
      </c>
      <c r="AA382" s="64" t="e">
        <f>INDEX(#REF!,MATCH($P382,#REF!,0))</f>
        <v>#REF!</v>
      </c>
      <c r="AB382" s="64" t="e">
        <f>INDEX(#REF!,MATCH($P382,#REF!,0))</f>
        <v>#REF!</v>
      </c>
      <c r="AC382" s="64" t="e">
        <f>INDEX(#REF!,MATCH($P382,#REF!,0))</f>
        <v>#REF!</v>
      </c>
      <c r="AD382" s="64" t="e">
        <f>INDEX(#REF!,MATCH($P382,#REF!,0))</f>
        <v>#REF!</v>
      </c>
      <c r="AE382" s="64" t="e">
        <f>INDEX(#REF!,MATCH($P382,#REF!,0))</f>
        <v>#REF!</v>
      </c>
      <c r="AF382" s="64" t="e">
        <f>INDEX(#REF!,MATCH($P382,#REF!,0))</f>
        <v>#REF!</v>
      </c>
      <c r="AG382" s="64" t="e">
        <f>INDEX(#REF!,MATCH($P382,#REF!,0))</f>
        <v>#REF!</v>
      </c>
      <c r="AH382" s="64" t="e">
        <f>INDEX(#REF!,MATCH($P382,#REF!,0))</f>
        <v>#REF!</v>
      </c>
      <c r="AI382" s="64" t="e">
        <f>INDEX(#REF!,MATCH($P382,#REF!,0))</f>
        <v>#REF!</v>
      </c>
      <c r="AJ382" s="64" t="e">
        <f>INDEX(#REF!,MATCH(P382,#REF!,0))</f>
        <v>#REF!</v>
      </c>
      <c r="AK382" s="77" t="str">
        <f t="shared" si="152"/>
        <v>Not Available</v>
      </c>
      <c r="AL382" s="77" t="str">
        <f t="shared" si="153"/>
        <v>Not Available</v>
      </c>
      <c r="AM382" s="77" t="str">
        <f t="shared" si="154"/>
        <v>Not Available</v>
      </c>
      <c r="AN382" s="77" t="str">
        <f t="shared" si="155"/>
        <v>Not Available</v>
      </c>
      <c r="AO382" s="77" t="str">
        <f t="shared" si="156"/>
        <v>Not Available</v>
      </c>
      <c r="AP382" s="77" t="str">
        <f t="shared" si="157"/>
        <v>Not Available</v>
      </c>
      <c r="AQ382" s="77" t="str">
        <f t="shared" si="158"/>
        <v>Not Available</v>
      </c>
      <c r="AR382" s="77" t="str">
        <f t="shared" si="159"/>
        <v>Not Available</v>
      </c>
      <c r="AS382" s="77" t="str">
        <f t="shared" si="160"/>
        <v>Not Available</v>
      </c>
      <c r="AT382" s="77" t="str">
        <f t="shared" si="161"/>
        <v>Not Available</v>
      </c>
      <c r="AU382" s="77" t="str">
        <f t="shared" si="162"/>
        <v>Not Available</v>
      </c>
      <c r="AV382" s="77" t="str">
        <f t="shared" si="163"/>
        <v>Not Available</v>
      </c>
      <c r="AW382" s="77" t="str">
        <f t="shared" si="164"/>
        <v>Not Available</v>
      </c>
      <c r="AX382" s="77" t="str">
        <f t="shared" si="165"/>
        <v>Not Available</v>
      </c>
      <c r="AY382" s="77" t="str">
        <f t="shared" si="166"/>
        <v>Not Available</v>
      </c>
      <c r="AZ382" s="77" t="str">
        <f t="shared" si="167"/>
        <v>Not Available</v>
      </c>
      <c r="BA382" s="77" t="str">
        <f t="shared" si="168"/>
        <v>Not Available</v>
      </c>
      <c r="BB382" s="77" t="str">
        <f t="shared" si="169"/>
        <v>Not Available</v>
      </c>
      <c r="BC382" s="77" t="str">
        <f t="shared" si="170"/>
        <v>Not Available</v>
      </c>
      <c r="BD382" s="77" t="str">
        <f t="shared" si="171"/>
        <v>Not Available</v>
      </c>
      <c r="BE382" s="65" t="str">
        <f t="shared" si="150"/>
        <v>N/A</v>
      </c>
      <c r="BF382" s="65" t="e">
        <f t="shared" si="151"/>
        <v>#VALUE!</v>
      </c>
      <c r="BG382" s="47" t="s">
        <v>26862</v>
      </c>
      <c r="BH382" s="61" t="str">
        <f>VLOOKUP($H382,'Code Type Lookup'!$A$2:$G$17237,7,FALSE)</f>
        <v>Laboratory &amp; Pathology Services</v>
      </c>
      <c r="BI382">
        <v>85730</v>
      </c>
      <c r="BJ382">
        <v>305</v>
      </c>
      <c r="BK382" s="47"/>
    </row>
    <row r="383" spans="1:63" x14ac:dyDescent="0.3">
      <c r="B383" s="61" t="str">
        <f t="shared" si="144"/>
        <v>Clinical Laboratory &amp; Pathology Procedures-Complete blood cell count (red cells, white blood cell, platelets), automated test and automated differential white blood cell count-85025</v>
      </c>
      <c r="C383" s="61" t="str">
        <f t="shared" si="145"/>
        <v>85247-0305</v>
      </c>
      <c r="D383" s="47" t="s">
        <v>33894</v>
      </c>
      <c r="E383" s="47" t="s">
        <v>187</v>
      </c>
      <c r="F383" s="61" t="str">
        <f>IFERROR(VLOOKUP($H383,'Code Type Lookup'!$A$2:$F$17237,6,FALSE),G383)</f>
        <v>Clinical Laboratory &amp; Pathology Procedures</v>
      </c>
      <c r="G383" s="61" t="str">
        <f>IFERROR(VLOOKUP($H383,'Plain Language Descriptions'!$A$2:$B$4913,2,FALSE),VLOOKUP($I383,'Code Type Lookup'!$L$2:$M$48,2,FALSE))</f>
        <v>Complete blood cell count (red cells, white blood cell, platelets), automated test and automated differential white blood cell count</v>
      </c>
      <c r="H383" s="62" t="s">
        <v>210</v>
      </c>
      <c r="I383" s="66" t="s">
        <v>211</v>
      </c>
      <c r="J383" s="63" t="s">
        <v>67</v>
      </c>
      <c r="K383" s="72">
        <v>169</v>
      </c>
      <c r="L383" s="61">
        <f t="shared" si="148"/>
        <v>7</v>
      </c>
      <c r="M383" s="47" t="s">
        <v>47</v>
      </c>
      <c r="N383" s="61">
        <f t="shared" si="149"/>
        <v>0</v>
      </c>
      <c r="O383" s="61" t="str">
        <f t="shared" si="146"/>
        <v>0305-85025 0305-85247</v>
      </c>
      <c r="P383" s="65" t="str">
        <f t="shared" si="147"/>
        <v>30585025</v>
      </c>
      <c r="Q383" s="64" t="e">
        <f>INDEX(#REF!,MATCH(P383,#REF!,0))</f>
        <v>#REF!</v>
      </c>
      <c r="R383" s="64" t="e">
        <f>INDEX(#REF!,MATCH($P383,#REF!,0))</f>
        <v>#REF!</v>
      </c>
      <c r="S383" s="64" t="e">
        <f>INDEX(#REF!,MATCH($P383,#REF!,0))</f>
        <v>#REF!</v>
      </c>
      <c r="T383" s="64" t="e">
        <f>INDEX(#REF!,MATCH($P383,#REF!,0))</f>
        <v>#REF!</v>
      </c>
      <c r="U383" s="64" t="e">
        <f>INDEX(#REF!,MATCH($P383,#REF!,0))</f>
        <v>#REF!</v>
      </c>
      <c r="V383" s="64" t="e">
        <f>INDEX(#REF!,MATCH($P383,#REF!,0))</f>
        <v>#REF!</v>
      </c>
      <c r="W383" s="64" t="e">
        <f>INDEX(#REF!,MATCH($P383,#REF!,0))</f>
        <v>#REF!</v>
      </c>
      <c r="X383" s="64" t="e">
        <f>INDEX(#REF!,MATCH($P383,#REF!,0))</f>
        <v>#REF!</v>
      </c>
      <c r="Y383" s="64" t="e">
        <f>INDEX(#REF!,MATCH($P383,#REF!,0))</f>
        <v>#REF!</v>
      </c>
      <c r="Z383" s="64" t="e">
        <f>INDEX(#REF!,MATCH($P383,#REF!,0))</f>
        <v>#REF!</v>
      </c>
      <c r="AA383" s="64" t="e">
        <f>INDEX(#REF!,MATCH($P383,#REF!,0))</f>
        <v>#REF!</v>
      </c>
      <c r="AB383" s="64" t="e">
        <f>INDEX(#REF!,MATCH($P383,#REF!,0))</f>
        <v>#REF!</v>
      </c>
      <c r="AC383" s="64" t="e">
        <f>INDEX(#REF!,MATCH($P383,#REF!,0))</f>
        <v>#REF!</v>
      </c>
      <c r="AD383" s="64" t="e">
        <f>INDEX(#REF!,MATCH($P383,#REF!,0))</f>
        <v>#REF!</v>
      </c>
      <c r="AE383" s="64" t="e">
        <f>INDEX(#REF!,MATCH($P383,#REF!,0))</f>
        <v>#REF!</v>
      </c>
      <c r="AF383" s="64" t="e">
        <f>INDEX(#REF!,MATCH($P383,#REF!,0))</f>
        <v>#REF!</v>
      </c>
      <c r="AG383" s="64" t="e">
        <f>INDEX(#REF!,MATCH($P383,#REF!,0))</f>
        <v>#REF!</v>
      </c>
      <c r="AH383" s="64" t="e">
        <f>INDEX(#REF!,MATCH($P383,#REF!,0))</f>
        <v>#REF!</v>
      </c>
      <c r="AI383" s="64" t="e">
        <f>INDEX(#REF!,MATCH($P383,#REF!,0))</f>
        <v>#REF!</v>
      </c>
      <c r="AJ383" s="64" t="e">
        <f>INDEX(#REF!,MATCH(P383,#REF!,0))</f>
        <v>#REF!</v>
      </c>
      <c r="AK383" s="77" t="str">
        <f t="shared" si="152"/>
        <v>Not Available</v>
      </c>
      <c r="AL383" s="77" t="str">
        <f t="shared" si="153"/>
        <v>Not Available</v>
      </c>
      <c r="AM383" s="77" t="str">
        <f t="shared" si="154"/>
        <v>Not Available</v>
      </c>
      <c r="AN383" s="77" t="str">
        <f t="shared" si="155"/>
        <v>Not Available</v>
      </c>
      <c r="AO383" s="77" t="str">
        <f t="shared" si="156"/>
        <v>Not Available</v>
      </c>
      <c r="AP383" s="77" t="str">
        <f t="shared" si="157"/>
        <v>Not Available</v>
      </c>
      <c r="AQ383" s="77" t="str">
        <f t="shared" si="158"/>
        <v>Not Available</v>
      </c>
      <c r="AR383" s="77" t="str">
        <f t="shared" si="159"/>
        <v>Not Available</v>
      </c>
      <c r="AS383" s="77" t="str">
        <f t="shared" si="160"/>
        <v>Not Available</v>
      </c>
      <c r="AT383" s="77" t="str">
        <f t="shared" si="161"/>
        <v>Not Available</v>
      </c>
      <c r="AU383" s="77" t="str">
        <f t="shared" si="162"/>
        <v>Not Available</v>
      </c>
      <c r="AV383" s="77" t="str">
        <f t="shared" si="163"/>
        <v>Not Available</v>
      </c>
      <c r="AW383" s="77" t="str">
        <f t="shared" si="164"/>
        <v>Not Available</v>
      </c>
      <c r="AX383" s="77" t="str">
        <f t="shared" si="165"/>
        <v>Not Available</v>
      </c>
      <c r="AY383" s="77" t="str">
        <f t="shared" si="166"/>
        <v>Not Available</v>
      </c>
      <c r="AZ383" s="77" t="str">
        <f t="shared" si="167"/>
        <v>Not Available</v>
      </c>
      <c r="BA383" s="77" t="str">
        <f t="shared" si="168"/>
        <v>Not Available</v>
      </c>
      <c r="BB383" s="77" t="str">
        <f t="shared" si="169"/>
        <v>Not Available</v>
      </c>
      <c r="BC383" s="77" t="str">
        <f t="shared" si="170"/>
        <v>Not Available</v>
      </c>
      <c r="BD383" s="77" t="str">
        <f t="shared" si="171"/>
        <v>Not Available</v>
      </c>
      <c r="BE383" s="65" t="str">
        <f t="shared" si="150"/>
        <v>N/A</v>
      </c>
      <c r="BF383" s="65" t="e">
        <f t="shared" si="151"/>
        <v>#VALUE!</v>
      </c>
      <c r="BG383" s="47" t="s">
        <v>26695</v>
      </c>
      <c r="BH383" s="61" t="str">
        <f>VLOOKUP($H383,'Code Type Lookup'!$A$2:$G$17237,7,FALSE)</f>
        <v>Laboratory &amp; Pathology Services</v>
      </c>
      <c r="BI383">
        <v>85025</v>
      </c>
      <c r="BJ383">
        <v>305</v>
      </c>
      <c r="BK383" s="47"/>
    </row>
    <row r="384" spans="1:63" x14ac:dyDescent="0.3">
      <c r="B384" s="61" t="str">
        <f t="shared" si="144"/>
        <v>Surgery Procedures -Draw Blood from Vein-36415</v>
      </c>
      <c r="C384" s="61" t="str">
        <f t="shared" si="145"/>
        <v>85247-0305</v>
      </c>
      <c r="D384" s="47" t="s">
        <v>33894</v>
      </c>
      <c r="E384" s="47" t="s">
        <v>187</v>
      </c>
      <c r="F384" s="61" t="str">
        <f>IFERROR(VLOOKUP($H384,'Code Type Lookup'!$A$2:$F$17237,6,FALSE),G384)</f>
        <v xml:space="preserve">Surgery Procedures </v>
      </c>
      <c r="G384" s="61" t="str">
        <f>IFERROR(VLOOKUP($H384,'Plain Language Descriptions'!$A$2:$B$4913,2,FALSE),VLOOKUP($I384,'Code Type Lookup'!$L$2:$M$48,2,FALSE))</f>
        <v>Draw Blood from Vein</v>
      </c>
      <c r="H384" s="62" t="s">
        <v>49</v>
      </c>
      <c r="I384" s="66" t="s">
        <v>50</v>
      </c>
      <c r="J384" s="63" t="s">
        <v>33992</v>
      </c>
      <c r="K384" s="72">
        <v>36</v>
      </c>
      <c r="L384" s="61">
        <f t="shared" si="148"/>
        <v>7</v>
      </c>
      <c r="M384" s="47" t="s">
        <v>47</v>
      </c>
      <c r="N384" s="61">
        <f t="shared" si="149"/>
        <v>0</v>
      </c>
      <c r="O384" s="61" t="str">
        <f t="shared" si="146"/>
        <v>0300-36415 0305-85247</v>
      </c>
      <c r="P384" s="65" t="str">
        <f t="shared" si="147"/>
        <v>30036415</v>
      </c>
      <c r="Q384" s="64" t="e">
        <f>INDEX(#REF!,MATCH(P384,#REF!,0))</f>
        <v>#REF!</v>
      </c>
      <c r="R384" s="64" t="e">
        <f>INDEX(#REF!,MATCH($P384,#REF!,0))</f>
        <v>#REF!</v>
      </c>
      <c r="S384" s="64" t="e">
        <f>INDEX(#REF!,MATCH($P384,#REF!,0))</f>
        <v>#REF!</v>
      </c>
      <c r="T384" s="64" t="e">
        <f>INDEX(#REF!,MATCH($P384,#REF!,0))</f>
        <v>#REF!</v>
      </c>
      <c r="U384" s="64" t="e">
        <f>INDEX(#REF!,MATCH($P384,#REF!,0))</f>
        <v>#REF!</v>
      </c>
      <c r="V384" s="64" t="e">
        <f>INDEX(#REF!,MATCH($P384,#REF!,0))</f>
        <v>#REF!</v>
      </c>
      <c r="W384" s="64" t="e">
        <f>INDEX(#REF!,MATCH($P384,#REF!,0))</f>
        <v>#REF!</v>
      </c>
      <c r="X384" s="64" t="e">
        <f>INDEX(#REF!,MATCH($P384,#REF!,0))</f>
        <v>#REF!</v>
      </c>
      <c r="Y384" s="64" t="e">
        <f>INDEX(#REF!,MATCH($P384,#REF!,0))</f>
        <v>#REF!</v>
      </c>
      <c r="Z384" s="64" t="e">
        <f>INDEX(#REF!,MATCH($P384,#REF!,0))</f>
        <v>#REF!</v>
      </c>
      <c r="AA384" s="64" t="e">
        <f>INDEX(#REF!,MATCH($P384,#REF!,0))</f>
        <v>#REF!</v>
      </c>
      <c r="AB384" s="64" t="e">
        <f>INDEX(#REF!,MATCH($P384,#REF!,0))</f>
        <v>#REF!</v>
      </c>
      <c r="AC384" s="64" t="e">
        <f>INDEX(#REF!,MATCH($P384,#REF!,0))</f>
        <v>#REF!</v>
      </c>
      <c r="AD384" s="64" t="e">
        <f>INDEX(#REF!,MATCH($P384,#REF!,0))</f>
        <v>#REF!</v>
      </c>
      <c r="AE384" s="64" t="e">
        <f>INDEX(#REF!,MATCH($P384,#REF!,0))</f>
        <v>#REF!</v>
      </c>
      <c r="AF384" s="64" t="e">
        <f>INDEX(#REF!,MATCH($P384,#REF!,0))</f>
        <v>#REF!</v>
      </c>
      <c r="AG384" s="64" t="e">
        <f>INDEX(#REF!,MATCH($P384,#REF!,0))</f>
        <v>#REF!</v>
      </c>
      <c r="AH384" s="64" t="e">
        <f>INDEX(#REF!,MATCH($P384,#REF!,0))</f>
        <v>#REF!</v>
      </c>
      <c r="AI384" s="64" t="e">
        <f>INDEX(#REF!,MATCH($P384,#REF!,0))</f>
        <v>#REF!</v>
      </c>
      <c r="AJ384" s="64" t="e">
        <f>INDEX(#REF!,MATCH(P384,#REF!,0))</f>
        <v>#REF!</v>
      </c>
      <c r="AK384" s="77" t="str">
        <f t="shared" si="152"/>
        <v>Not Available</v>
      </c>
      <c r="AL384" s="77" t="str">
        <f t="shared" si="153"/>
        <v>Not Available</v>
      </c>
      <c r="AM384" s="77" t="str">
        <f t="shared" si="154"/>
        <v>Not Available</v>
      </c>
      <c r="AN384" s="77" t="str">
        <f t="shared" si="155"/>
        <v>Not Available</v>
      </c>
      <c r="AO384" s="77" t="str">
        <f t="shared" si="156"/>
        <v>Not Available</v>
      </c>
      <c r="AP384" s="77" t="str">
        <f t="shared" si="157"/>
        <v>Not Available</v>
      </c>
      <c r="AQ384" s="77" t="str">
        <f t="shared" si="158"/>
        <v>Not Available</v>
      </c>
      <c r="AR384" s="77" t="str">
        <f t="shared" si="159"/>
        <v>Not Available</v>
      </c>
      <c r="AS384" s="77" t="str">
        <f t="shared" si="160"/>
        <v>Not Available</v>
      </c>
      <c r="AT384" s="77" t="str">
        <f t="shared" si="161"/>
        <v>Not Available</v>
      </c>
      <c r="AU384" s="77" t="str">
        <f t="shared" si="162"/>
        <v>Not Available</v>
      </c>
      <c r="AV384" s="77" t="str">
        <f t="shared" si="163"/>
        <v>Not Available</v>
      </c>
      <c r="AW384" s="77" t="str">
        <f t="shared" si="164"/>
        <v>Not Available</v>
      </c>
      <c r="AX384" s="77" t="str">
        <f t="shared" si="165"/>
        <v>Not Available</v>
      </c>
      <c r="AY384" s="77" t="str">
        <f t="shared" si="166"/>
        <v>Not Available</v>
      </c>
      <c r="AZ384" s="77" t="str">
        <f t="shared" si="167"/>
        <v>Not Available</v>
      </c>
      <c r="BA384" s="77" t="str">
        <f t="shared" si="168"/>
        <v>Not Available</v>
      </c>
      <c r="BB384" s="77" t="str">
        <f t="shared" si="169"/>
        <v>Not Available</v>
      </c>
      <c r="BC384" s="77" t="str">
        <f t="shared" si="170"/>
        <v>Not Available</v>
      </c>
      <c r="BD384" s="77" t="str">
        <f t="shared" si="171"/>
        <v>Not Available</v>
      </c>
      <c r="BE384" s="65" t="str">
        <f t="shared" si="150"/>
        <v>N/A</v>
      </c>
      <c r="BF384" s="65" t="e">
        <f t="shared" si="151"/>
        <v>#VALUE!</v>
      </c>
      <c r="BG384" s="47" t="s">
        <v>17386</v>
      </c>
      <c r="BH384" s="61" t="str">
        <f>VLOOKUP($H384,'Code Type Lookup'!$A$2:$G$17237,7,FALSE)</f>
        <v>Medicine and Surgery Services</v>
      </c>
      <c r="BI384">
        <v>36415</v>
      </c>
      <c r="BJ384">
        <v>300</v>
      </c>
      <c r="BK384" s="47"/>
    </row>
    <row r="385" spans="1:63" x14ac:dyDescent="0.3">
      <c r="B385" s="61" t="str">
        <f t="shared" ref="B385:B448" si="172">F385&amp;"-"&amp;G385&amp;"-"&amp;H385</f>
        <v>Clinical Laboratory &amp; Pathology Procedures-Clotting factor IX (PTC or Christmas) measurement-85250</v>
      </c>
      <c r="C385" s="61" t="str">
        <f t="shared" ref="C385:C448" si="173">RIGHT(D385,5)&amp;"-"&amp;LEFT(D385,4)</f>
        <v>85250-0305</v>
      </c>
      <c r="D385" s="47" t="s">
        <v>33895</v>
      </c>
      <c r="E385" s="47" t="s">
        <v>171</v>
      </c>
      <c r="F385" s="61" t="str">
        <f>IFERROR(VLOOKUP($H385,'Code Type Lookup'!$A$2:$F$17237,6,FALSE),G385)</f>
        <v>Clinical Laboratory &amp; Pathology Procedures</v>
      </c>
      <c r="G385" s="61" t="str">
        <f>IFERROR(VLOOKUP($H385,'Plain Language Descriptions'!$A$2:$B$4913,2,FALSE),VLOOKUP($I385,'Code Type Lookup'!$L$2:$M$48,2,FALSE))</f>
        <v>Clotting factor IX (PTC or Christmas) measurement</v>
      </c>
      <c r="H385" s="62" t="s">
        <v>26738</v>
      </c>
      <c r="I385" s="66" t="s">
        <v>211</v>
      </c>
      <c r="J385" s="63" t="s">
        <v>33895</v>
      </c>
      <c r="K385" s="72">
        <v>356</v>
      </c>
      <c r="L385" s="61">
        <f t="shared" si="148"/>
        <v>2</v>
      </c>
      <c r="M385" s="47" t="s">
        <v>51</v>
      </c>
      <c r="N385" s="61">
        <f t="shared" si="149"/>
        <v>1</v>
      </c>
      <c r="O385" s="61" t="str">
        <f t="shared" ref="O385:O448" si="174">J385&amp;" "&amp;D385</f>
        <v>0305-85250 0305-85250</v>
      </c>
      <c r="P385" s="65" t="str">
        <f t="shared" si="147"/>
        <v>30585250</v>
      </c>
      <c r="Q385" s="64" t="e">
        <f>INDEX(#REF!,MATCH(P385,#REF!,0))</f>
        <v>#REF!</v>
      </c>
      <c r="R385" s="64" t="e">
        <f>INDEX(#REF!,MATCH($P385,#REF!,0))</f>
        <v>#REF!</v>
      </c>
      <c r="S385" s="64" t="e">
        <f>INDEX(#REF!,MATCH($P385,#REF!,0))</f>
        <v>#REF!</v>
      </c>
      <c r="T385" s="64" t="e">
        <f>INDEX(#REF!,MATCH($P385,#REF!,0))</f>
        <v>#REF!</v>
      </c>
      <c r="U385" s="64" t="e">
        <f>INDEX(#REF!,MATCH($P385,#REF!,0))</f>
        <v>#REF!</v>
      </c>
      <c r="V385" s="64" t="e">
        <f>INDEX(#REF!,MATCH($P385,#REF!,0))</f>
        <v>#REF!</v>
      </c>
      <c r="W385" s="64" t="e">
        <f>INDEX(#REF!,MATCH($P385,#REF!,0))</f>
        <v>#REF!</v>
      </c>
      <c r="X385" s="64" t="e">
        <f>INDEX(#REF!,MATCH($P385,#REF!,0))</f>
        <v>#REF!</v>
      </c>
      <c r="Y385" s="64" t="e">
        <f>INDEX(#REF!,MATCH($P385,#REF!,0))</f>
        <v>#REF!</v>
      </c>
      <c r="Z385" s="64" t="e">
        <f>INDEX(#REF!,MATCH($P385,#REF!,0))</f>
        <v>#REF!</v>
      </c>
      <c r="AA385" s="64" t="e">
        <f>INDEX(#REF!,MATCH($P385,#REF!,0))</f>
        <v>#REF!</v>
      </c>
      <c r="AB385" s="64" t="e">
        <f>INDEX(#REF!,MATCH($P385,#REF!,0))</f>
        <v>#REF!</v>
      </c>
      <c r="AC385" s="64" t="e">
        <f>INDEX(#REF!,MATCH($P385,#REF!,0))</f>
        <v>#REF!</v>
      </c>
      <c r="AD385" s="64" t="e">
        <f>INDEX(#REF!,MATCH($P385,#REF!,0))</f>
        <v>#REF!</v>
      </c>
      <c r="AE385" s="64" t="e">
        <f>INDEX(#REF!,MATCH($P385,#REF!,0))</f>
        <v>#REF!</v>
      </c>
      <c r="AF385" s="64" t="e">
        <f>INDEX(#REF!,MATCH($P385,#REF!,0))</f>
        <v>#REF!</v>
      </c>
      <c r="AG385" s="64" t="e">
        <f>INDEX(#REF!,MATCH($P385,#REF!,0))</f>
        <v>#REF!</v>
      </c>
      <c r="AH385" s="64" t="e">
        <f>INDEX(#REF!,MATCH($P385,#REF!,0))</f>
        <v>#REF!</v>
      </c>
      <c r="AI385" s="64" t="e">
        <f>INDEX(#REF!,MATCH($P385,#REF!,0))</f>
        <v>#REF!</v>
      </c>
      <c r="AJ385" s="64" t="e">
        <f>INDEX(#REF!,MATCH(P385,#REF!,0))</f>
        <v>#REF!</v>
      </c>
      <c r="AK385" s="77" t="str">
        <f t="shared" si="152"/>
        <v>Not Available</v>
      </c>
      <c r="AL385" s="77" t="str">
        <f t="shared" si="153"/>
        <v>Not Available</v>
      </c>
      <c r="AM385" s="77" t="str">
        <f t="shared" si="154"/>
        <v>Not Available</v>
      </c>
      <c r="AN385" s="77" t="str">
        <f t="shared" si="155"/>
        <v>Not Available</v>
      </c>
      <c r="AO385" s="77" t="str">
        <f t="shared" si="156"/>
        <v>Not Available</v>
      </c>
      <c r="AP385" s="77" t="str">
        <f t="shared" si="157"/>
        <v>Not Available</v>
      </c>
      <c r="AQ385" s="77" t="str">
        <f t="shared" si="158"/>
        <v>Not Available</v>
      </c>
      <c r="AR385" s="77" t="str">
        <f t="shared" si="159"/>
        <v>Not Available</v>
      </c>
      <c r="AS385" s="77" t="str">
        <f t="shared" si="160"/>
        <v>Not Available</v>
      </c>
      <c r="AT385" s="77" t="str">
        <f t="shared" si="161"/>
        <v>Not Available</v>
      </c>
      <c r="AU385" s="77" t="str">
        <f t="shared" si="162"/>
        <v>Not Available</v>
      </c>
      <c r="AV385" s="77" t="str">
        <f t="shared" si="163"/>
        <v>Not Available</v>
      </c>
      <c r="AW385" s="77" t="str">
        <f t="shared" si="164"/>
        <v>Not Available</v>
      </c>
      <c r="AX385" s="77" t="str">
        <f t="shared" si="165"/>
        <v>Not Available</v>
      </c>
      <c r="AY385" s="77" t="str">
        <f t="shared" si="166"/>
        <v>Not Available</v>
      </c>
      <c r="AZ385" s="77" t="str">
        <f t="shared" si="167"/>
        <v>Not Available</v>
      </c>
      <c r="BA385" s="77" t="str">
        <f t="shared" si="168"/>
        <v>Not Available</v>
      </c>
      <c r="BB385" s="77" t="str">
        <f t="shared" si="169"/>
        <v>Not Available</v>
      </c>
      <c r="BC385" s="77" t="str">
        <f t="shared" si="170"/>
        <v>Not Available</v>
      </c>
      <c r="BD385" s="77" t="str">
        <f t="shared" si="171"/>
        <v>Not Available</v>
      </c>
      <c r="BE385" s="65">
        <f t="shared" si="150"/>
        <v>4</v>
      </c>
      <c r="BF385" s="65">
        <f t="shared" si="151"/>
        <v>2</v>
      </c>
      <c r="BG385" s="47" t="s">
        <v>26739</v>
      </c>
      <c r="BH385" s="61" t="str">
        <f>VLOOKUP($H385,'Code Type Lookup'!$A$2:$G$17237,7,FALSE)</f>
        <v>Laboratory &amp; Pathology Services</v>
      </c>
      <c r="BI385">
        <v>85250</v>
      </c>
      <c r="BJ385">
        <v>305</v>
      </c>
      <c r="BK385" s="47"/>
    </row>
    <row r="386" spans="1:63" x14ac:dyDescent="0.3">
      <c r="B386" s="61" t="str">
        <f t="shared" si="172"/>
        <v>Surgery Procedures -Draw Blood from Vein-36415</v>
      </c>
      <c r="C386" s="61" t="str">
        <f t="shared" si="173"/>
        <v>85250-0305</v>
      </c>
      <c r="D386" s="47" t="s">
        <v>33895</v>
      </c>
      <c r="E386" s="47" t="s">
        <v>187</v>
      </c>
      <c r="F386" s="61" t="str">
        <f>IFERROR(VLOOKUP($H386,'Code Type Lookup'!$A$2:$F$17237,6,FALSE),G386)</f>
        <v xml:space="preserve">Surgery Procedures </v>
      </c>
      <c r="G386" s="61" t="str">
        <f>IFERROR(VLOOKUP($H386,'Plain Language Descriptions'!$A$2:$B$4913,2,FALSE),VLOOKUP($I386,'Code Type Lookup'!$L$2:$M$48,2,FALSE))</f>
        <v>Draw Blood from Vein</v>
      </c>
      <c r="H386" s="62" t="s">
        <v>49</v>
      </c>
      <c r="I386" s="66" t="s">
        <v>50</v>
      </c>
      <c r="J386" s="63" t="s">
        <v>33992</v>
      </c>
      <c r="K386" s="72">
        <v>33</v>
      </c>
      <c r="L386" s="61">
        <f t="shared" si="148"/>
        <v>2</v>
      </c>
      <c r="M386" s="47" t="s">
        <v>47</v>
      </c>
      <c r="N386" s="61">
        <f t="shared" si="149"/>
        <v>0</v>
      </c>
      <c r="O386" s="61" t="str">
        <f t="shared" si="174"/>
        <v>0300-36415 0305-85250</v>
      </c>
      <c r="P386" s="65" t="str">
        <f t="shared" ref="P386:P449" si="175">I386&amp;H386</f>
        <v>30036415</v>
      </c>
      <c r="Q386" s="64" t="e">
        <f>INDEX(#REF!,MATCH(P386,#REF!,0))</f>
        <v>#REF!</v>
      </c>
      <c r="R386" s="64" t="e">
        <f>INDEX(#REF!,MATCH($P386,#REF!,0))</f>
        <v>#REF!</v>
      </c>
      <c r="S386" s="64" t="e">
        <f>INDEX(#REF!,MATCH($P386,#REF!,0))</f>
        <v>#REF!</v>
      </c>
      <c r="T386" s="64" t="e">
        <f>INDEX(#REF!,MATCH($P386,#REF!,0))</f>
        <v>#REF!</v>
      </c>
      <c r="U386" s="64" t="e">
        <f>INDEX(#REF!,MATCH($P386,#REF!,0))</f>
        <v>#REF!</v>
      </c>
      <c r="V386" s="64" t="e">
        <f>INDEX(#REF!,MATCH($P386,#REF!,0))</f>
        <v>#REF!</v>
      </c>
      <c r="W386" s="64" t="e">
        <f>INDEX(#REF!,MATCH($P386,#REF!,0))</f>
        <v>#REF!</v>
      </c>
      <c r="X386" s="64" t="e">
        <f>INDEX(#REF!,MATCH($P386,#REF!,0))</f>
        <v>#REF!</v>
      </c>
      <c r="Y386" s="64" t="e">
        <f>INDEX(#REF!,MATCH($P386,#REF!,0))</f>
        <v>#REF!</v>
      </c>
      <c r="Z386" s="64" t="e">
        <f>INDEX(#REF!,MATCH($P386,#REF!,0))</f>
        <v>#REF!</v>
      </c>
      <c r="AA386" s="64" t="e">
        <f>INDEX(#REF!,MATCH($P386,#REF!,0))</f>
        <v>#REF!</v>
      </c>
      <c r="AB386" s="64" t="e">
        <f>INDEX(#REF!,MATCH($P386,#REF!,0))</f>
        <v>#REF!</v>
      </c>
      <c r="AC386" s="64" t="e">
        <f>INDEX(#REF!,MATCH($P386,#REF!,0))</f>
        <v>#REF!</v>
      </c>
      <c r="AD386" s="64" t="e">
        <f>INDEX(#REF!,MATCH($P386,#REF!,0))</f>
        <v>#REF!</v>
      </c>
      <c r="AE386" s="64" t="e">
        <f>INDEX(#REF!,MATCH($P386,#REF!,0))</f>
        <v>#REF!</v>
      </c>
      <c r="AF386" s="64" t="e">
        <f>INDEX(#REF!,MATCH($P386,#REF!,0))</f>
        <v>#REF!</v>
      </c>
      <c r="AG386" s="64" t="e">
        <f>INDEX(#REF!,MATCH($P386,#REF!,0))</f>
        <v>#REF!</v>
      </c>
      <c r="AH386" s="64" t="e">
        <f>INDEX(#REF!,MATCH($P386,#REF!,0))</f>
        <v>#REF!</v>
      </c>
      <c r="AI386" s="64" t="e">
        <f>INDEX(#REF!,MATCH($P386,#REF!,0))</f>
        <v>#REF!</v>
      </c>
      <c r="AJ386" s="64" t="e">
        <f>INDEX(#REF!,MATCH(P386,#REF!,0))</f>
        <v>#REF!</v>
      </c>
      <c r="AK386" s="77" t="str">
        <f t="shared" si="152"/>
        <v>Not Available</v>
      </c>
      <c r="AL386" s="77" t="str">
        <f t="shared" si="153"/>
        <v>Not Available</v>
      </c>
      <c r="AM386" s="77" t="str">
        <f t="shared" si="154"/>
        <v>Not Available</v>
      </c>
      <c r="AN386" s="77" t="str">
        <f t="shared" si="155"/>
        <v>Not Available</v>
      </c>
      <c r="AO386" s="77" t="str">
        <f t="shared" si="156"/>
        <v>Not Available</v>
      </c>
      <c r="AP386" s="77" t="str">
        <f t="shared" si="157"/>
        <v>Not Available</v>
      </c>
      <c r="AQ386" s="77" t="str">
        <f t="shared" si="158"/>
        <v>Not Available</v>
      </c>
      <c r="AR386" s="77" t="str">
        <f t="shared" si="159"/>
        <v>Not Available</v>
      </c>
      <c r="AS386" s="77" t="str">
        <f t="shared" si="160"/>
        <v>Not Available</v>
      </c>
      <c r="AT386" s="77" t="str">
        <f t="shared" si="161"/>
        <v>Not Available</v>
      </c>
      <c r="AU386" s="77" t="str">
        <f t="shared" si="162"/>
        <v>Not Available</v>
      </c>
      <c r="AV386" s="77" t="str">
        <f t="shared" si="163"/>
        <v>Not Available</v>
      </c>
      <c r="AW386" s="77" t="str">
        <f t="shared" si="164"/>
        <v>Not Available</v>
      </c>
      <c r="AX386" s="77" t="str">
        <f t="shared" si="165"/>
        <v>Not Available</v>
      </c>
      <c r="AY386" s="77" t="str">
        <f t="shared" si="166"/>
        <v>Not Available</v>
      </c>
      <c r="AZ386" s="77" t="str">
        <f t="shared" si="167"/>
        <v>Not Available</v>
      </c>
      <c r="BA386" s="77" t="str">
        <f t="shared" si="168"/>
        <v>Not Available</v>
      </c>
      <c r="BB386" s="77" t="str">
        <f t="shared" si="169"/>
        <v>Not Available</v>
      </c>
      <c r="BC386" s="77" t="str">
        <f t="shared" si="170"/>
        <v>Not Available</v>
      </c>
      <c r="BD386" s="77" t="str">
        <f t="shared" si="171"/>
        <v>Not Available</v>
      </c>
      <c r="BE386" s="65" t="str">
        <f t="shared" si="150"/>
        <v>N/A</v>
      </c>
      <c r="BF386" s="65" t="e">
        <f t="shared" si="151"/>
        <v>#VALUE!</v>
      </c>
      <c r="BG386" s="47" t="s">
        <v>17386</v>
      </c>
      <c r="BH386" s="61" t="str">
        <f>VLOOKUP($H386,'Code Type Lookup'!$A$2:$G$17237,7,FALSE)</f>
        <v>Medicine and Surgery Services</v>
      </c>
      <c r="BI386">
        <v>36415</v>
      </c>
      <c r="BJ386">
        <v>300</v>
      </c>
      <c r="BK386" s="47"/>
    </row>
    <row r="387" spans="1:63" x14ac:dyDescent="0.3">
      <c r="B387" s="61" t="str">
        <f t="shared" si="172"/>
        <v>Clinical Laboratory &amp; Pathology Procedures-Lab Test for Protein-85335</v>
      </c>
      <c r="C387" s="61" t="str">
        <f t="shared" si="173"/>
        <v>85335-0305</v>
      </c>
      <c r="D387" s="47" t="s">
        <v>33896</v>
      </c>
      <c r="E387" s="47" t="s">
        <v>171</v>
      </c>
      <c r="F387" s="61" t="str">
        <f>IFERROR(VLOOKUP($H387,'Code Type Lookup'!$A$2:$F$17237,6,FALSE),G387)</f>
        <v>Clinical Laboratory &amp; Pathology Procedures</v>
      </c>
      <c r="G387" s="61" t="str">
        <f>IFERROR(VLOOKUP($H387,'Plain Language Descriptions'!$A$2:$B$4913,2,FALSE),VLOOKUP($I387,'Code Type Lookup'!$L$2:$M$48,2,FALSE))</f>
        <v>Lab Test for Protein</v>
      </c>
      <c r="H387" s="62" t="s">
        <v>26768</v>
      </c>
      <c r="I387" s="66" t="s">
        <v>211</v>
      </c>
      <c r="J387" s="63" t="s">
        <v>33896</v>
      </c>
      <c r="K387" s="72">
        <v>499</v>
      </c>
      <c r="L387" s="61">
        <f t="shared" si="148"/>
        <v>2</v>
      </c>
      <c r="M387" s="47" t="s">
        <v>51</v>
      </c>
      <c r="N387" s="61">
        <f t="shared" si="149"/>
        <v>1</v>
      </c>
      <c r="O387" s="61" t="str">
        <f t="shared" si="174"/>
        <v>0305-85335 0305-85335</v>
      </c>
      <c r="P387" s="65" t="str">
        <f t="shared" si="175"/>
        <v>30585335</v>
      </c>
      <c r="Q387" s="64" t="e">
        <f>INDEX(#REF!,MATCH(P387,#REF!,0))</f>
        <v>#REF!</v>
      </c>
      <c r="R387" s="64" t="e">
        <f>INDEX(#REF!,MATCH($P387,#REF!,0))</f>
        <v>#REF!</v>
      </c>
      <c r="S387" s="64" t="e">
        <f>INDEX(#REF!,MATCH($P387,#REF!,0))</f>
        <v>#REF!</v>
      </c>
      <c r="T387" s="64" t="e">
        <f>INDEX(#REF!,MATCH($P387,#REF!,0))</f>
        <v>#REF!</v>
      </c>
      <c r="U387" s="64" t="e">
        <f>INDEX(#REF!,MATCH($P387,#REF!,0))</f>
        <v>#REF!</v>
      </c>
      <c r="V387" s="64" t="e">
        <f>INDEX(#REF!,MATCH($P387,#REF!,0))</f>
        <v>#REF!</v>
      </c>
      <c r="W387" s="64" t="e">
        <f>INDEX(#REF!,MATCH($P387,#REF!,0))</f>
        <v>#REF!</v>
      </c>
      <c r="X387" s="64" t="e">
        <f>INDEX(#REF!,MATCH($P387,#REF!,0))</f>
        <v>#REF!</v>
      </c>
      <c r="Y387" s="64" t="e">
        <f>INDEX(#REF!,MATCH($P387,#REF!,0))</f>
        <v>#REF!</v>
      </c>
      <c r="Z387" s="64" t="e">
        <f>INDEX(#REF!,MATCH($P387,#REF!,0))</f>
        <v>#REF!</v>
      </c>
      <c r="AA387" s="64" t="e">
        <f>INDEX(#REF!,MATCH($P387,#REF!,0))</f>
        <v>#REF!</v>
      </c>
      <c r="AB387" s="64" t="e">
        <f>INDEX(#REF!,MATCH($P387,#REF!,0))</f>
        <v>#REF!</v>
      </c>
      <c r="AC387" s="64" t="e">
        <f>INDEX(#REF!,MATCH($P387,#REF!,0))</f>
        <v>#REF!</v>
      </c>
      <c r="AD387" s="64" t="e">
        <f>INDEX(#REF!,MATCH($P387,#REF!,0))</f>
        <v>#REF!</v>
      </c>
      <c r="AE387" s="64" t="e">
        <f>INDEX(#REF!,MATCH($P387,#REF!,0))</f>
        <v>#REF!</v>
      </c>
      <c r="AF387" s="64" t="e">
        <f>INDEX(#REF!,MATCH($P387,#REF!,0))</f>
        <v>#REF!</v>
      </c>
      <c r="AG387" s="64" t="e">
        <f>INDEX(#REF!,MATCH($P387,#REF!,0))</f>
        <v>#REF!</v>
      </c>
      <c r="AH387" s="64" t="e">
        <f>INDEX(#REF!,MATCH($P387,#REF!,0))</f>
        <v>#REF!</v>
      </c>
      <c r="AI387" s="64" t="e">
        <f>INDEX(#REF!,MATCH($P387,#REF!,0))</f>
        <v>#REF!</v>
      </c>
      <c r="AJ387" s="64" t="e">
        <f>INDEX(#REF!,MATCH(P387,#REF!,0))</f>
        <v>#REF!</v>
      </c>
      <c r="AK387" s="77" t="str">
        <f t="shared" si="152"/>
        <v>Not Available</v>
      </c>
      <c r="AL387" s="77" t="str">
        <f t="shared" si="153"/>
        <v>Not Available</v>
      </c>
      <c r="AM387" s="77" t="str">
        <f t="shared" si="154"/>
        <v>Not Available</v>
      </c>
      <c r="AN387" s="77" t="str">
        <f t="shared" si="155"/>
        <v>Not Available</v>
      </c>
      <c r="AO387" s="77" t="str">
        <f t="shared" si="156"/>
        <v>Not Available</v>
      </c>
      <c r="AP387" s="77" t="str">
        <f t="shared" si="157"/>
        <v>Not Available</v>
      </c>
      <c r="AQ387" s="77" t="str">
        <f t="shared" si="158"/>
        <v>Not Available</v>
      </c>
      <c r="AR387" s="77" t="str">
        <f t="shared" si="159"/>
        <v>Not Available</v>
      </c>
      <c r="AS387" s="77" t="str">
        <f t="shared" si="160"/>
        <v>Not Available</v>
      </c>
      <c r="AT387" s="77" t="str">
        <f t="shared" si="161"/>
        <v>Not Available</v>
      </c>
      <c r="AU387" s="77" t="str">
        <f t="shared" si="162"/>
        <v>Not Available</v>
      </c>
      <c r="AV387" s="77" t="str">
        <f t="shared" si="163"/>
        <v>Not Available</v>
      </c>
      <c r="AW387" s="77" t="str">
        <f t="shared" si="164"/>
        <v>Not Available</v>
      </c>
      <c r="AX387" s="77" t="str">
        <f t="shared" si="165"/>
        <v>Not Available</v>
      </c>
      <c r="AY387" s="77" t="str">
        <f t="shared" si="166"/>
        <v>Not Available</v>
      </c>
      <c r="AZ387" s="77" t="str">
        <f t="shared" si="167"/>
        <v>Not Available</v>
      </c>
      <c r="BA387" s="77" t="str">
        <f t="shared" si="168"/>
        <v>Not Available</v>
      </c>
      <c r="BB387" s="77" t="str">
        <f t="shared" si="169"/>
        <v>Not Available</v>
      </c>
      <c r="BC387" s="77" t="str">
        <f t="shared" si="170"/>
        <v>Not Available</v>
      </c>
      <c r="BD387" s="77" t="str">
        <f t="shared" si="171"/>
        <v>Not Available</v>
      </c>
      <c r="BE387" s="65">
        <f t="shared" si="150"/>
        <v>4</v>
      </c>
      <c r="BF387" s="65">
        <f t="shared" si="151"/>
        <v>2</v>
      </c>
      <c r="BG387" s="47" t="s">
        <v>26769</v>
      </c>
      <c r="BH387" s="61" t="str">
        <f>VLOOKUP($H387,'Code Type Lookup'!$A$2:$G$17237,7,FALSE)</f>
        <v>Laboratory &amp; Pathology Services</v>
      </c>
      <c r="BI387">
        <v>85335</v>
      </c>
      <c r="BJ387">
        <v>305</v>
      </c>
      <c r="BK387" s="47"/>
    </row>
    <row r="388" spans="1:63" x14ac:dyDescent="0.3">
      <c r="B388" s="61" t="str">
        <f t="shared" si="172"/>
        <v>Surgery Procedures -Draw Blood from Vein-36415</v>
      </c>
      <c r="C388" s="61" t="str">
        <f t="shared" si="173"/>
        <v>85335-0305</v>
      </c>
      <c r="D388" s="47" t="s">
        <v>33896</v>
      </c>
      <c r="E388" s="47" t="s">
        <v>187</v>
      </c>
      <c r="F388" s="61" t="str">
        <f>IFERROR(VLOOKUP($H388,'Code Type Lookup'!$A$2:$F$17237,6,FALSE),G388)</f>
        <v xml:space="preserve">Surgery Procedures </v>
      </c>
      <c r="G388" s="61" t="str">
        <f>IFERROR(VLOOKUP($H388,'Plain Language Descriptions'!$A$2:$B$4913,2,FALSE),VLOOKUP($I388,'Code Type Lookup'!$L$2:$M$48,2,FALSE))</f>
        <v>Draw Blood from Vein</v>
      </c>
      <c r="H388" s="62" t="s">
        <v>49</v>
      </c>
      <c r="I388" s="66" t="s">
        <v>50</v>
      </c>
      <c r="J388" s="63" t="s">
        <v>33992</v>
      </c>
      <c r="K388" s="72">
        <v>33</v>
      </c>
      <c r="L388" s="61">
        <f t="shared" ref="L388:L451" si="176">COUNTIF($D$2:$D$667,D388)</f>
        <v>2</v>
      </c>
      <c r="M388" s="47" t="s">
        <v>47</v>
      </c>
      <c r="N388" s="61">
        <f t="shared" ref="N388:N451" si="177">IF(E388="Primary",COUNTIFS($H$4:$H$667,$H388,$E$4:$E$667,$E388),0)</f>
        <v>0</v>
      </c>
      <c r="O388" s="61" t="str">
        <f t="shared" si="174"/>
        <v>0300-36415 0305-85335</v>
      </c>
      <c r="P388" s="65" t="str">
        <f t="shared" si="175"/>
        <v>30036415</v>
      </c>
      <c r="Q388" s="64" t="e">
        <f>INDEX(#REF!,MATCH(P388,#REF!,0))</f>
        <v>#REF!</v>
      </c>
      <c r="R388" s="64" t="e">
        <f>INDEX(#REF!,MATCH($P388,#REF!,0))</f>
        <v>#REF!</v>
      </c>
      <c r="S388" s="64" t="e">
        <f>INDEX(#REF!,MATCH($P388,#REF!,0))</f>
        <v>#REF!</v>
      </c>
      <c r="T388" s="64" t="e">
        <f>INDEX(#REF!,MATCH($P388,#REF!,0))</f>
        <v>#REF!</v>
      </c>
      <c r="U388" s="64" t="e">
        <f>INDEX(#REF!,MATCH($P388,#REF!,0))</f>
        <v>#REF!</v>
      </c>
      <c r="V388" s="64" t="e">
        <f>INDEX(#REF!,MATCH($P388,#REF!,0))</f>
        <v>#REF!</v>
      </c>
      <c r="W388" s="64" t="e">
        <f>INDEX(#REF!,MATCH($P388,#REF!,0))</f>
        <v>#REF!</v>
      </c>
      <c r="X388" s="64" t="e">
        <f>INDEX(#REF!,MATCH($P388,#REF!,0))</f>
        <v>#REF!</v>
      </c>
      <c r="Y388" s="64" t="e">
        <f>INDEX(#REF!,MATCH($P388,#REF!,0))</f>
        <v>#REF!</v>
      </c>
      <c r="Z388" s="64" t="e">
        <f>INDEX(#REF!,MATCH($P388,#REF!,0))</f>
        <v>#REF!</v>
      </c>
      <c r="AA388" s="64" t="e">
        <f>INDEX(#REF!,MATCH($P388,#REF!,0))</f>
        <v>#REF!</v>
      </c>
      <c r="AB388" s="64" t="e">
        <f>INDEX(#REF!,MATCH($P388,#REF!,0))</f>
        <v>#REF!</v>
      </c>
      <c r="AC388" s="64" t="e">
        <f>INDEX(#REF!,MATCH($P388,#REF!,0))</f>
        <v>#REF!</v>
      </c>
      <c r="AD388" s="64" t="e">
        <f>INDEX(#REF!,MATCH($P388,#REF!,0))</f>
        <v>#REF!</v>
      </c>
      <c r="AE388" s="64" t="e">
        <f>INDEX(#REF!,MATCH($P388,#REF!,0))</f>
        <v>#REF!</v>
      </c>
      <c r="AF388" s="64" t="e">
        <f>INDEX(#REF!,MATCH($P388,#REF!,0))</f>
        <v>#REF!</v>
      </c>
      <c r="AG388" s="64" t="e">
        <f>INDEX(#REF!,MATCH($P388,#REF!,0))</f>
        <v>#REF!</v>
      </c>
      <c r="AH388" s="64" t="e">
        <f>INDEX(#REF!,MATCH($P388,#REF!,0))</f>
        <v>#REF!</v>
      </c>
      <c r="AI388" s="64" t="e">
        <f>INDEX(#REF!,MATCH($P388,#REF!,0))</f>
        <v>#REF!</v>
      </c>
      <c r="AJ388" s="64" t="e">
        <f>INDEX(#REF!,MATCH(P388,#REF!,0))</f>
        <v>#REF!</v>
      </c>
      <c r="AK388" s="77" t="str">
        <f t="shared" si="152"/>
        <v>Not Available</v>
      </c>
      <c r="AL388" s="77" t="str">
        <f t="shared" si="153"/>
        <v>Not Available</v>
      </c>
      <c r="AM388" s="77" t="str">
        <f t="shared" si="154"/>
        <v>Not Available</v>
      </c>
      <c r="AN388" s="77" t="str">
        <f t="shared" si="155"/>
        <v>Not Available</v>
      </c>
      <c r="AO388" s="77" t="str">
        <f t="shared" si="156"/>
        <v>Not Available</v>
      </c>
      <c r="AP388" s="77" t="str">
        <f t="shared" si="157"/>
        <v>Not Available</v>
      </c>
      <c r="AQ388" s="77" t="str">
        <f t="shared" si="158"/>
        <v>Not Available</v>
      </c>
      <c r="AR388" s="77" t="str">
        <f t="shared" si="159"/>
        <v>Not Available</v>
      </c>
      <c r="AS388" s="77" t="str">
        <f t="shared" si="160"/>
        <v>Not Available</v>
      </c>
      <c r="AT388" s="77" t="str">
        <f t="shared" si="161"/>
        <v>Not Available</v>
      </c>
      <c r="AU388" s="77" t="str">
        <f t="shared" si="162"/>
        <v>Not Available</v>
      </c>
      <c r="AV388" s="77" t="str">
        <f t="shared" si="163"/>
        <v>Not Available</v>
      </c>
      <c r="AW388" s="77" t="str">
        <f t="shared" si="164"/>
        <v>Not Available</v>
      </c>
      <c r="AX388" s="77" t="str">
        <f t="shared" si="165"/>
        <v>Not Available</v>
      </c>
      <c r="AY388" s="77" t="str">
        <f t="shared" si="166"/>
        <v>Not Available</v>
      </c>
      <c r="AZ388" s="77" t="str">
        <f t="shared" si="167"/>
        <v>Not Available</v>
      </c>
      <c r="BA388" s="77" t="str">
        <f t="shared" si="168"/>
        <v>Not Available</v>
      </c>
      <c r="BB388" s="77" t="str">
        <f t="shared" si="169"/>
        <v>Not Available</v>
      </c>
      <c r="BC388" s="77" t="str">
        <f t="shared" si="170"/>
        <v>Not Available</v>
      </c>
      <c r="BD388" s="77" t="str">
        <f t="shared" si="171"/>
        <v>Not Available</v>
      </c>
      <c r="BE388" s="65" t="str">
        <f t="shared" ref="BE388:BE451" si="178">IF(AND(N388=1,M388="Yes",L388=1),3+L388,IF(AND(M388="Yes",N388=1,L388&gt;1),4+L388,IF(AND(N388=1,M388="No",L388=1),1+L388,IF(AND(N388=1,M388="No",L388&gt;1),2+L388,"N/A"))))</f>
        <v>N/A</v>
      </c>
      <c r="BF388" s="65" t="e">
        <f t="shared" ref="BF388:BF451" si="179">BE388-L388</f>
        <v>#VALUE!</v>
      </c>
      <c r="BG388" s="47" t="s">
        <v>17386</v>
      </c>
      <c r="BH388" s="61" t="str">
        <f>VLOOKUP($H388,'Code Type Lookup'!$A$2:$G$17237,7,FALSE)</f>
        <v>Medicine and Surgery Services</v>
      </c>
      <c r="BI388">
        <v>36415</v>
      </c>
      <c r="BJ388">
        <v>300</v>
      </c>
      <c r="BK388" s="47"/>
    </row>
    <row r="389" spans="1:63" x14ac:dyDescent="0.3">
      <c r="B389" s="61" t="str">
        <f t="shared" si="172"/>
        <v>Clinical Laboratory &amp; Pathology Procedures-Fibrinogen (factor 1) activity measurement-85384</v>
      </c>
      <c r="C389" s="61" t="str">
        <f t="shared" si="173"/>
        <v>85384-0305</v>
      </c>
      <c r="D389" s="47" t="s">
        <v>33897</v>
      </c>
      <c r="E389" s="47" t="s">
        <v>171</v>
      </c>
      <c r="F389" s="61" t="str">
        <f>IFERROR(VLOOKUP($H389,'Code Type Lookup'!$A$2:$F$17237,6,FALSE),G389)</f>
        <v>Clinical Laboratory &amp; Pathology Procedures</v>
      </c>
      <c r="G389" s="61" t="str">
        <f>IFERROR(VLOOKUP($H389,'Plain Language Descriptions'!$A$2:$B$4913,2,FALSE),VLOOKUP($I389,'Code Type Lookup'!$L$2:$M$48,2,FALSE))</f>
        <v>Fibrinogen (factor 1) activity measurement</v>
      </c>
      <c r="H389" s="62" t="s">
        <v>26790</v>
      </c>
      <c r="I389" s="66" t="s">
        <v>211</v>
      </c>
      <c r="J389" s="63" t="s">
        <v>33897</v>
      </c>
      <c r="K389" s="72">
        <v>146</v>
      </c>
      <c r="L389" s="61">
        <f t="shared" si="176"/>
        <v>4</v>
      </c>
      <c r="M389" s="47" t="s">
        <v>51</v>
      </c>
      <c r="N389" s="61">
        <f t="shared" si="177"/>
        <v>1</v>
      </c>
      <c r="O389" s="61" t="str">
        <f t="shared" si="174"/>
        <v>0305-85384 0305-85384</v>
      </c>
      <c r="P389" s="65" t="str">
        <f t="shared" si="175"/>
        <v>30585384</v>
      </c>
      <c r="Q389" s="64" t="e">
        <f>INDEX(#REF!,MATCH(P389,#REF!,0))</f>
        <v>#REF!</v>
      </c>
      <c r="R389" s="64" t="e">
        <f>INDEX(#REF!,MATCH($P389,#REF!,0))</f>
        <v>#REF!</v>
      </c>
      <c r="S389" s="64" t="e">
        <f>INDEX(#REF!,MATCH($P389,#REF!,0))</f>
        <v>#REF!</v>
      </c>
      <c r="T389" s="64" t="e">
        <f>INDEX(#REF!,MATCH($P389,#REF!,0))</f>
        <v>#REF!</v>
      </c>
      <c r="U389" s="64" t="e">
        <f>INDEX(#REF!,MATCH($P389,#REF!,0))</f>
        <v>#REF!</v>
      </c>
      <c r="V389" s="64" t="e">
        <f>INDEX(#REF!,MATCH($P389,#REF!,0))</f>
        <v>#REF!</v>
      </c>
      <c r="W389" s="64" t="e">
        <f>INDEX(#REF!,MATCH($P389,#REF!,0))</f>
        <v>#REF!</v>
      </c>
      <c r="X389" s="64" t="e">
        <f>INDEX(#REF!,MATCH($P389,#REF!,0))</f>
        <v>#REF!</v>
      </c>
      <c r="Y389" s="64" t="e">
        <f>INDEX(#REF!,MATCH($P389,#REF!,0))</f>
        <v>#REF!</v>
      </c>
      <c r="Z389" s="64" t="e">
        <f>INDEX(#REF!,MATCH($P389,#REF!,0))</f>
        <v>#REF!</v>
      </c>
      <c r="AA389" s="64" t="e">
        <f>INDEX(#REF!,MATCH($P389,#REF!,0))</f>
        <v>#REF!</v>
      </c>
      <c r="AB389" s="64" t="e">
        <f>INDEX(#REF!,MATCH($P389,#REF!,0))</f>
        <v>#REF!</v>
      </c>
      <c r="AC389" s="64" t="e">
        <f>INDEX(#REF!,MATCH($P389,#REF!,0))</f>
        <v>#REF!</v>
      </c>
      <c r="AD389" s="64" t="e">
        <f>INDEX(#REF!,MATCH($P389,#REF!,0))</f>
        <v>#REF!</v>
      </c>
      <c r="AE389" s="64" t="e">
        <f>INDEX(#REF!,MATCH($P389,#REF!,0))</f>
        <v>#REF!</v>
      </c>
      <c r="AF389" s="64" t="e">
        <f>INDEX(#REF!,MATCH($P389,#REF!,0))</f>
        <v>#REF!</v>
      </c>
      <c r="AG389" s="64" t="e">
        <f>INDEX(#REF!,MATCH($P389,#REF!,0))</f>
        <v>#REF!</v>
      </c>
      <c r="AH389" s="64" t="e">
        <f>INDEX(#REF!,MATCH($P389,#REF!,0))</f>
        <v>#REF!</v>
      </c>
      <c r="AI389" s="64" t="e">
        <f>INDEX(#REF!,MATCH($P389,#REF!,0))</f>
        <v>#REF!</v>
      </c>
      <c r="AJ389" s="64" t="e">
        <f>INDEX(#REF!,MATCH(P389,#REF!,0))</f>
        <v>#REF!</v>
      </c>
      <c r="AK389" s="77" t="str">
        <f t="shared" ref="AK389:AK452" si="180">IFERROR(IF(Q389=0,"Not Available",Q389),"Not Available")</f>
        <v>Not Available</v>
      </c>
      <c r="AL389" s="77" t="str">
        <f t="shared" ref="AL389:AL452" si="181">IFERROR(IF(R389=0,"Not Available",R389),"Not Available")</f>
        <v>Not Available</v>
      </c>
      <c r="AM389" s="77" t="str">
        <f t="shared" ref="AM389:AM452" si="182">IFERROR(IF(S389=0,"Not Available",S389),"Not Available")</f>
        <v>Not Available</v>
      </c>
      <c r="AN389" s="77" t="str">
        <f t="shared" ref="AN389:AN452" si="183">IFERROR(IF(T389=0,"Not Available",T389),"Not Available")</f>
        <v>Not Available</v>
      </c>
      <c r="AO389" s="77" t="str">
        <f t="shared" ref="AO389:AO452" si="184">IFERROR(IF(U389=0,"Not Available",U389),"Not Available")</f>
        <v>Not Available</v>
      </c>
      <c r="AP389" s="77" t="str">
        <f t="shared" ref="AP389:AP452" si="185">IFERROR(IF(V389=0,"Not Available",V389),"Not Available")</f>
        <v>Not Available</v>
      </c>
      <c r="AQ389" s="77" t="str">
        <f t="shared" ref="AQ389:AQ452" si="186">IFERROR(IF(W389=0,"Not Available",W389),"Not Available")</f>
        <v>Not Available</v>
      </c>
      <c r="AR389" s="77" t="str">
        <f t="shared" ref="AR389:AR452" si="187">IFERROR(IF(X389=0,"Not Available",X389),"Not Available")</f>
        <v>Not Available</v>
      </c>
      <c r="AS389" s="77" t="str">
        <f t="shared" ref="AS389:AS452" si="188">IFERROR(IF(Y389=0,"Not Available",Y389),"Not Available")</f>
        <v>Not Available</v>
      </c>
      <c r="AT389" s="77" t="str">
        <f t="shared" ref="AT389:AT452" si="189">IFERROR(IF(Z389=0,"Not Available",Z389),"Not Available")</f>
        <v>Not Available</v>
      </c>
      <c r="AU389" s="77" t="str">
        <f t="shared" ref="AU389:AU452" si="190">IFERROR(IF(AA389=0,"Not Available",AA389),"Not Available")</f>
        <v>Not Available</v>
      </c>
      <c r="AV389" s="77" t="str">
        <f t="shared" ref="AV389:AV452" si="191">IFERROR(IF(AB389=0,"Not Available",AB389),"Not Available")</f>
        <v>Not Available</v>
      </c>
      <c r="AW389" s="77" t="str">
        <f t="shared" ref="AW389:AW452" si="192">IFERROR(IF(AC389=0,"Not Available",AC389),"Not Available")</f>
        <v>Not Available</v>
      </c>
      <c r="AX389" s="77" t="str">
        <f t="shared" ref="AX389:AX452" si="193">IFERROR(IF(AD389=0,"Not Available",AD389),"Not Available")</f>
        <v>Not Available</v>
      </c>
      <c r="AY389" s="77" t="str">
        <f t="shared" ref="AY389:AY452" si="194">IFERROR(IF(AE389=0,"Not Available",AE389),"Not Available")</f>
        <v>Not Available</v>
      </c>
      <c r="AZ389" s="77" t="str">
        <f t="shared" ref="AZ389:AZ452" si="195">IFERROR(IF(AF389=0,"Not Available",AF389),"Not Available")</f>
        <v>Not Available</v>
      </c>
      <c r="BA389" s="77" t="str">
        <f t="shared" ref="BA389:BA452" si="196">IFERROR(IF(AG389=0,"Not Available",AG389),"Not Available")</f>
        <v>Not Available</v>
      </c>
      <c r="BB389" s="77" t="str">
        <f t="shared" ref="BB389:BB452" si="197">IFERROR(IF(AH389=0,"Not Available",AH389),"Not Available")</f>
        <v>Not Available</v>
      </c>
      <c r="BC389" s="77" t="str">
        <f t="shared" ref="BC389:BC452" si="198">IFERROR(IF(AI389=0,"Not Available",AI389),"Not Available")</f>
        <v>Not Available</v>
      </c>
      <c r="BD389" s="77" t="str">
        <f t="shared" ref="BD389:BD452" si="199">IFERROR(IF(AJ389=0,"Not Available",AJ389),"Not Available")</f>
        <v>Not Available</v>
      </c>
      <c r="BE389" s="65">
        <f t="shared" si="178"/>
        <v>6</v>
      </c>
      <c r="BF389" s="65">
        <f t="shared" si="179"/>
        <v>2</v>
      </c>
      <c r="BG389" s="47" t="s">
        <v>26791</v>
      </c>
      <c r="BH389" s="61" t="str">
        <f>VLOOKUP($H389,'Code Type Lookup'!$A$2:$G$17237,7,FALSE)</f>
        <v>Laboratory &amp; Pathology Services</v>
      </c>
      <c r="BI389">
        <v>85384</v>
      </c>
      <c r="BJ389">
        <v>305</v>
      </c>
      <c r="BK389" s="47"/>
    </row>
    <row r="390" spans="1:63" x14ac:dyDescent="0.3">
      <c r="B390" s="61" t="str">
        <f t="shared" si="172"/>
        <v>Clinical Laboratory &amp; Pathology Procedures-Complete blood cell count (red cells, white blood cell, platelets), automated test and automated differential white blood cell count-85025</v>
      </c>
      <c r="C390" s="61" t="str">
        <f t="shared" si="173"/>
        <v>85384-0305</v>
      </c>
      <c r="D390" s="47" t="s">
        <v>33897</v>
      </c>
      <c r="E390" s="47" t="s">
        <v>187</v>
      </c>
      <c r="F390" s="61" t="str">
        <f>IFERROR(VLOOKUP($H390,'Code Type Lookup'!$A$2:$F$17237,6,FALSE),G390)</f>
        <v>Clinical Laboratory &amp; Pathology Procedures</v>
      </c>
      <c r="G390" s="61" t="str">
        <f>IFERROR(VLOOKUP($H390,'Plain Language Descriptions'!$A$2:$B$4913,2,FALSE),VLOOKUP($I390,'Code Type Lookup'!$L$2:$M$48,2,FALSE))</f>
        <v>Complete blood cell count (red cells, white blood cell, platelets), automated test and automated differential white blood cell count</v>
      </c>
      <c r="H390" s="62" t="s">
        <v>210</v>
      </c>
      <c r="I390" s="66" t="s">
        <v>211</v>
      </c>
      <c r="J390" s="63" t="s">
        <v>67</v>
      </c>
      <c r="K390" s="72">
        <v>154</v>
      </c>
      <c r="L390" s="61">
        <f t="shared" si="176"/>
        <v>4</v>
      </c>
      <c r="M390" s="47" t="s">
        <v>47</v>
      </c>
      <c r="N390" s="61">
        <f t="shared" si="177"/>
        <v>0</v>
      </c>
      <c r="O390" s="61" t="str">
        <f t="shared" si="174"/>
        <v>0305-85025 0305-85384</v>
      </c>
      <c r="P390" s="65" t="str">
        <f t="shared" si="175"/>
        <v>30585025</v>
      </c>
      <c r="Q390" s="64" t="e">
        <f>INDEX(#REF!,MATCH(P390,#REF!,0))</f>
        <v>#REF!</v>
      </c>
      <c r="R390" s="64" t="e">
        <f>INDEX(#REF!,MATCH($P390,#REF!,0))</f>
        <v>#REF!</v>
      </c>
      <c r="S390" s="64" t="e">
        <f>INDEX(#REF!,MATCH($P390,#REF!,0))</f>
        <v>#REF!</v>
      </c>
      <c r="T390" s="64" t="e">
        <f>INDEX(#REF!,MATCH($P390,#REF!,0))</f>
        <v>#REF!</v>
      </c>
      <c r="U390" s="64" t="e">
        <f>INDEX(#REF!,MATCH($P390,#REF!,0))</f>
        <v>#REF!</v>
      </c>
      <c r="V390" s="64" t="e">
        <f>INDEX(#REF!,MATCH($P390,#REF!,0))</f>
        <v>#REF!</v>
      </c>
      <c r="W390" s="64" t="e">
        <f>INDEX(#REF!,MATCH($P390,#REF!,0))</f>
        <v>#REF!</v>
      </c>
      <c r="X390" s="64" t="e">
        <f>INDEX(#REF!,MATCH($P390,#REF!,0))</f>
        <v>#REF!</v>
      </c>
      <c r="Y390" s="64" t="e">
        <f>INDEX(#REF!,MATCH($P390,#REF!,0))</f>
        <v>#REF!</v>
      </c>
      <c r="Z390" s="64" t="e">
        <f>INDEX(#REF!,MATCH($P390,#REF!,0))</f>
        <v>#REF!</v>
      </c>
      <c r="AA390" s="64" t="e">
        <f>INDEX(#REF!,MATCH($P390,#REF!,0))</f>
        <v>#REF!</v>
      </c>
      <c r="AB390" s="64" t="e">
        <f>INDEX(#REF!,MATCH($P390,#REF!,0))</f>
        <v>#REF!</v>
      </c>
      <c r="AC390" s="64" t="e">
        <f>INDEX(#REF!,MATCH($P390,#REF!,0))</f>
        <v>#REF!</v>
      </c>
      <c r="AD390" s="64" t="e">
        <f>INDEX(#REF!,MATCH($P390,#REF!,0))</f>
        <v>#REF!</v>
      </c>
      <c r="AE390" s="64" t="e">
        <f>INDEX(#REF!,MATCH($P390,#REF!,0))</f>
        <v>#REF!</v>
      </c>
      <c r="AF390" s="64" t="e">
        <f>INDEX(#REF!,MATCH($P390,#REF!,0))</f>
        <v>#REF!</v>
      </c>
      <c r="AG390" s="64" t="e">
        <f>INDEX(#REF!,MATCH($P390,#REF!,0))</f>
        <v>#REF!</v>
      </c>
      <c r="AH390" s="64" t="e">
        <f>INDEX(#REF!,MATCH($P390,#REF!,0))</f>
        <v>#REF!</v>
      </c>
      <c r="AI390" s="64" t="e">
        <f>INDEX(#REF!,MATCH($P390,#REF!,0))</f>
        <v>#REF!</v>
      </c>
      <c r="AJ390" s="64" t="e">
        <f>INDEX(#REF!,MATCH(P390,#REF!,0))</f>
        <v>#REF!</v>
      </c>
      <c r="AK390" s="77" t="str">
        <f t="shared" si="180"/>
        <v>Not Available</v>
      </c>
      <c r="AL390" s="77" t="str">
        <f t="shared" si="181"/>
        <v>Not Available</v>
      </c>
      <c r="AM390" s="77" t="str">
        <f t="shared" si="182"/>
        <v>Not Available</v>
      </c>
      <c r="AN390" s="77" t="str">
        <f t="shared" si="183"/>
        <v>Not Available</v>
      </c>
      <c r="AO390" s="77" t="str">
        <f t="shared" si="184"/>
        <v>Not Available</v>
      </c>
      <c r="AP390" s="77" t="str">
        <f t="shared" si="185"/>
        <v>Not Available</v>
      </c>
      <c r="AQ390" s="77" t="str">
        <f t="shared" si="186"/>
        <v>Not Available</v>
      </c>
      <c r="AR390" s="77" t="str">
        <f t="shared" si="187"/>
        <v>Not Available</v>
      </c>
      <c r="AS390" s="77" t="str">
        <f t="shared" si="188"/>
        <v>Not Available</v>
      </c>
      <c r="AT390" s="77" t="str">
        <f t="shared" si="189"/>
        <v>Not Available</v>
      </c>
      <c r="AU390" s="77" t="str">
        <f t="shared" si="190"/>
        <v>Not Available</v>
      </c>
      <c r="AV390" s="77" t="str">
        <f t="shared" si="191"/>
        <v>Not Available</v>
      </c>
      <c r="AW390" s="77" t="str">
        <f t="shared" si="192"/>
        <v>Not Available</v>
      </c>
      <c r="AX390" s="77" t="str">
        <f t="shared" si="193"/>
        <v>Not Available</v>
      </c>
      <c r="AY390" s="77" t="str">
        <f t="shared" si="194"/>
        <v>Not Available</v>
      </c>
      <c r="AZ390" s="77" t="str">
        <f t="shared" si="195"/>
        <v>Not Available</v>
      </c>
      <c r="BA390" s="77" t="str">
        <f t="shared" si="196"/>
        <v>Not Available</v>
      </c>
      <c r="BB390" s="77" t="str">
        <f t="shared" si="197"/>
        <v>Not Available</v>
      </c>
      <c r="BC390" s="77" t="str">
        <f t="shared" si="198"/>
        <v>Not Available</v>
      </c>
      <c r="BD390" s="77" t="str">
        <f t="shared" si="199"/>
        <v>Not Available</v>
      </c>
      <c r="BE390" s="65" t="str">
        <f t="shared" si="178"/>
        <v>N/A</v>
      </c>
      <c r="BF390" s="65" t="e">
        <f t="shared" si="179"/>
        <v>#VALUE!</v>
      </c>
      <c r="BG390" s="47" t="s">
        <v>26695</v>
      </c>
      <c r="BH390" s="61" t="str">
        <f>VLOOKUP($H390,'Code Type Lookup'!$A$2:$G$17237,7,FALSE)</f>
        <v>Laboratory &amp; Pathology Services</v>
      </c>
      <c r="BI390">
        <v>85025</v>
      </c>
      <c r="BJ390">
        <v>305</v>
      </c>
      <c r="BK390" s="47"/>
    </row>
    <row r="391" spans="1:63" x14ac:dyDescent="0.3">
      <c r="B391" s="61" t="str">
        <f t="shared" si="172"/>
        <v>Clinical Laboratory &amp; Pathology Procedures-Coagulation assessment blood test, plasma or whole blood-85730</v>
      </c>
      <c r="C391" s="61" t="str">
        <f t="shared" si="173"/>
        <v>85384-0305</v>
      </c>
      <c r="D391" s="47" t="s">
        <v>33897</v>
      </c>
      <c r="E391" s="47" t="s">
        <v>187</v>
      </c>
      <c r="F391" s="61" t="str">
        <f>IFERROR(VLOOKUP($H391,'Code Type Lookup'!$A$2:$F$17237,6,FALSE),G391)</f>
        <v>Clinical Laboratory &amp; Pathology Procedures</v>
      </c>
      <c r="G391" s="61" t="str">
        <f>IFERROR(VLOOKUP($H391,'Plain Language Descriptions'!$A$2:$B$4913,2,FALSE),VLOOKUP($I391,'Code Type Lookup'!$L$2:$M$48,2,FALSE))</f>
        <v>Coagulation assessment blood test, plasma or whole blood</v>
      </c>
      <c r="H391" s="62" t="s">
        <v>652</v>
      </c>
      <c r="I391" s="66" t="s">
        <v>211</v>
      </c>
      <c r="J391" s="63" t="s">
        <v>68</v>
      </c>
      <c r="K391" s="72">
        <v>200</v>
      </c>
      <c r="L391" s="61">
        <f t="shared" si="176"/>
        <v>4</v>
      </c>
      <c r="M391" s="47" t="s">
        <v>47</v>
      </c>
      <c r="N391" s="61">
        <f t="shared" si="177"/>
        <v>0</v>
      </c>
      <c r="O391" s="61" t="str">
        <f t="shared" si="174"/>
        <v>0305-85730 0305-85384</v>
      </c>
      <c r="P391" s="65" t="str">
        <f t="shared" si="175"/>
        <v>30585730</v>
      </c>
      <c r="Q391" s="64" t="e">
        <f>INDEX(#REF!,MATCH(P391,#REF!,0))</f>
        <v>#REF!</v>
      </c>
      <c r="R391" s="64" t="e">
        <f>INDEX(#REF!,MATCH($P391,#REF!,0))</f>
        <v>#REF!</v>
      </c>
      <c r="S391" s="64" t="e">
        <f>INDEX(#REF!,MATCH($P391,#REF!,0))</f>
        <v>#REF!</v>
      </c>
      <c r="T391" s="64" t="e">
        <f>INDEX(#REF!,MATCH($P391,#REF!,0))</f>
        <v>#REF!</v>
      </c>
      <c r="U391" s="64" t="e">
        <f>INDEX(#REF!,MATCH($P391,#REF!,0))</f>
        <v>#REF!</v>
      </c>
      <c r="V391" s="64" t="e">
        <f>INDEX(#REF!,MATCH($P391,#REF!,0))</f>
        <v>#REF!</v>
      </c>
      <c r="W391" s="64" t="e">
        <f>INDEX(#REF!,MATCH($P391,#REF!,0))</f>
        <v>#REF!</v>
      </c>
      <c r="X391" s="64" t="e">
        <f>INDEX(#REF!,MATCH($P391,#REF!,0))</f>
        <v>#REF!</v>
      </c>
      <c r="Y391" s="64" t="e">
        <f>INDEX(#REF!,MATCH($P391,#REF!,0))</f>
        <v>#REF!</v>
      </c>
      <c r="Z391" s="64" t="e">
        <f>INDEX(#REF!,MATCH($P391,#REF!,0))</f>
        <v>#REF!</v>
      </c>
      <c r="AA391" s="64" t="e">
        <f>INDEX(#REF!,MATCH($P391,#REF!,0))</f>
        <v>#REF!</v>
      </c>
      <c r="AB391" s="64" t="e">
        <f>INDEX(#REF!,MATCH($P391,#REF!,0))</f>
        <v>#REF!</v>
      </c>
      <c r="AC391" s="64" t="e">
        <f>INDEX(#REF!,MATCH($P391,#REF!,0))</f>
        <v>#REF!</v>
      </c>
      <c r="AD391" s="64" t="e">
        <f>INDEX(#REF!,MATCH($P391,#REF!,0))</f>
        <v>#REF!</v>
      </c>
      <c r="AE391" s="64" t="e">
        <f>INDEX(#REF!,MATCH($P391,#REF!,0))</f>
        <v>#REF!</v>
      </c>
      <c r="AF391" s="64" t="e">
        <f>INDEX(#REF!,MATCH($P391,#REF!,0))</f>
        <v>#REF!</v>
      </c>
      <c r="AG391" s="64" t="e">
        <f>INDEX(#REF!,MATCH($P391,#REF!,0))</f>
        <v>#REF!</v>
      </c>
      <c r="AH391" s="64" t="e">
        <f>INDEX(#REF!,MATCH($P391,#REF!,0))</f>
        <v>#REF!</v>
      </c>
      <c r="AI391" s="64" t="e">
        <f>INDEX(#REF!,MATCH($P391,#REF!,0))</f>
        <v>#REF!</v>
      </c>
      <c r="AJ391" s="64" t="e">
        <f>INDEX(#REF!,MATCH(P391,#REF!,0))</f>
        <v>#REF!</v>
      </c>
      <c r="AK391" s="77" t="str">
        <f t="shared" si="180"/>
        <v>Not Available</v>
      </c>
      <c r="AL391" s="77" t="str">
        <f t="shared" si="181"/>
        <v>Not Available</v>
      </c>
      <c r="AM391" s="77" t="str">
        <f t="shared" si="182"/>
        <v>Not Available</v>
      </c>
      <c r="AN391" s="77" t="str">
        <f t="shared" si="183"/>
        <v>Not Available</v>
      </c>
      <c r="AO391" s="77" t="str">
        <f t="shared" si="184"/>
        <v>Not Available</v>
      </c>
      <c r="AP391" s="77" t="str">
        <f t="shared" si="185"/>
        <v>Not Available</v>
      </c>
      <c r="AQ391" s="77" t="str">
        <f t="shared" si="186"/>
        <v>Not Available</v>
      </c>
      <c r="AR391" s="77" t="str">
        <f t="shared" si="187"/>
        <v>Not Available</v>
      </c>
      <c r="AS391" s="77" t="str">
        <f t="shared" si="188"/>
        <v>Not Available</v>
      </c>
      <c r="AT391" s="77" t="str">
        <f t="shared" si="189"/>
        <v>Not Available</v>
      </c>
      <c r="AU391" s="77" t="str">
        <f t="shared" si="190"/>
        <v>Not Available</v>
      </c>
      <c r="AV391" s="77" t="str">
        <f t="shared" si="191"/>
        <v>Not Available</v>
      </c>
      <c r="AW391" s="77" t="str">
        <f t="shared" si="192"/>
        <v>Not Available</v>
      </c>
      <c r="AX391" s="77" t="str">
        <f t="shared" si="193"/>
        <v>Not Available</v>
      </c>
      <c r="AY391" s="77" t="str">
        <f t="shared" si="194"/>
        <v>Not Available</v>
      </c>
      <c r="AZ391" s="77" t="str">
        <f t="shared" si="195"/>
        <v>Not Available</v>
      </c>
      <c r="BA391" s="77" t="str">
        <f t="shared" si="196"/>
        <v>Not Available</v>
      </c>
      <c r="BB391" s="77" t="str">
        <f t="shared" si="197"/>
        <v>Not Available</v>
      </c>
      <c r="BC391" s="77" t="str">
        <f t="shared" si="198"/>
        <v>Not Available</v>
      </c>
      <c r="BD391" s="77" t="str">
        <f t="shared" si="199"/>
        <v>Not Available</v>
      </c>
      <c r="BE391" s="65" t="str">
        <f t="shared" si="178"/>
        <v>N/A</v>
      </c>
      <c r="BF391" s="65" t="e">
        <f t="shared" si="179"/>
        <v>#VALUE!</v>
      </c>
      <c r="BG391" s="47" t="s">
        <v>26862</v>
      </c>
      <c r="BH391" s="61" t="str">
        <f>VLOOKUP($H391,'Code Type Lookup'!$A$2:$G$17237,7,FALSE)</f>
        <v>Laboratory &amp; Pathology Services</v>
      </c>
      <c r="BI391">
        <v>85730</v>
      </c>
      <c r="BJ391">
        <v>305</v>
      </c>
      <c r="BK391" s="47"/>
    </row>
    <row r="392" spans="1:63" x14ac:dyDescent="0.3">
      <c r="B392" s="61" t="str">
        <f t="shared" si="172"/>
        <v>Clinical Laboratory &amp; Pathology Procedures-Blood test, clotting time-85610</v>
      </c>
      <c r="C392" s="61" t="str">
        <f t="shared" si="173"/>
        <v>85384-0305</v>
      </c>
      <c r="D392" s="47" t="s">
        <v>33897</v>
      </c>
      <c r="E392" s="47" t="s">
        <v>187</v>
      </c>
      <c r="F392" s="61" t="str">
        <f>IFERROR(VLOOKUP($H392,'Code Type Lookup'!$A$2:$F$17237,6,FALSE),G392)</f>
        <v>Clinical Laboratory &amp; Pathology Procedures</v>
      </c>
      <c r="G392" s="61" t="str">
        <f>IFERROR(VLOOKUP($H392,'Plain Language Descriptions'!$A$2:$B$4913,2,FALSE),VLOOKUP($I392,'Code Type Lookup'!$L$2:$M$48,2,FALSE))</f>
        <v>Blood test, clotting time</v>
      </c>
      <c r="H392" s="62" t="s">
        <v>650</v>
      </c>
      <c r="I392" s="66" t="s">
        <v>211</v>
      </c>
      <c r="J392" s="63" t="s">
        <v>648</v>
      </c>
      <c r="K392" s="72">
        <v>156</v>
      </c>
      <c r="L392" s="61">
        <f t="shared" si="176"/>
        <v>4</v>
      </c>
      <c r="M392" s="47" t="s">
        <v>47</v>
      </c>
      <c r="N392" s="61">
        <f t="shared" si="177"/>
        <v>0</v>
      </c>
      <c r="O392" s="61" t="str">
        <f t="shared" si="174"/>
        <v>0305-85610 0305-85384</v>
      </c>
      <c r="P392" s="65" t="str">
        <f t="shared" si="175"/>
        <v>30585610</v>
      </c>
      <c r="Q392" s="64" t="e">
        <f>INDEX(#REF!,MATCH(P392,#REF!,0))</f>
        <v>#REF!</v>
      </c>
      <c r="R392" s="64" t="e">
        <f>INDEX(#REF!,MATCH($P392,#REF!,0))</f>
        <v>#REF!</v>
      </c>
      <c r="S392" s="64" t="e">
        <f>INDEX(#REF!,MATCH($P392,#REF!,0))</f>
        <v>#REF!</v>
      </c>
      <c r="T392" s="64" t="e">
        <f>INDEX(#REF!,MATCH($P392,#REF!,0))</f>
        <v>#REF!</v>
      </c>
      <c r="U392" s="64" t="e">
        <f>INDEX(#REF!,MATCH($P392,#REF!,0))</f>
        <v>#REF!</v>
      </c>
      <c r="V392" s="64" t="e">
        <f>INDEX(#REF!,MATCH($P392,#REF!,0))</f>
        <v>#REF!</v>
      </c>
      <c r="W392" s="64" t="e">
        <f>INDEX(#REF!,MATCH($P392,#REF!,0))</f>
        <v>#REF!</v>
      </c>
      <c r="X392" s="64" t="e">
        <f>INDEX(#REF!,MATCH($P392,#REF!,0))</f>
        <v>#REF!</v>
      </c>
      <c r="Y392" s="64" t="e">
        <f>INDEX(#REF!,MATCH($P392,#REF!,0))</f>
        <v>#REF!</v>
      </c>
      <c r="Z392" s="64" t="e">
        <f>INDEX(#REF!,MATCH($P392,#REF!,0))</f>
        <v>#REF!</v>
      </c>
      <c r="AA392" s="64" t="e">
        <f>INDEX(#REF!,MATCH($P392,#REF!,0))</f>
        <v>#REF!</v>
      </c>
      <c r="AB392" s="64" t="e">
        <f>INDEX(#REF!,MATCH($P392,#REF!,0))</f>
        <v>#REF!</v>
      </c>
      <c r="AC392" s="64" t="e">
        <f>INDEX(#REF!,MATCH($P392,#REF!,0))</f>
        <v>#REF!</v>
      </c>
      <c r="AD392" s="64" t="e">
        <f>INDEX(#REF!,MATCH($P392,#REF!,0))</f>
        <v>#REF!</v>
      </c>
      <c r="AE392" s="64" t="e">
        <f>INDEX(#REF!,MATCH($P392,#REF!,0))</f>
        <v>#REF!</v>
      </c>
      <c r="AF392" s="64" t="e">
        <f>INDEX(#REF!,MATCH($P392,#REF!,0))</f>
        <v>#REF!</v>
      </c>
      <c r="AG392" s="64" t="e">
        <f>INDEX(#REF!,MATCH($P392,#REF!,0))</f>
        <v>#REF!</v>
      </c>
      <c r="AH392" s="64" t="e">
        <f>INDEX(#REF!,MATCH($P392,#REF!,0))</f>
        <v>#REF!</v>
      </c>
      <c r="AI392" s="64" t="e">
        <f>INDEX(#REF!,MATCH($P392,#REF!,0))</f>
        <v>#REF!</v>
      </c>
      <c r="AJ392" s="64" t="e">
        <f>INDEX(#REF!,MATCH(P392,#REF!,0))</f>
        <v>#REF!</v>
      </c>
      <c r="AK392" s="77" t="str">
        <f t="shared" si="180"/>
        <v>Not Available</v>
      </c>
      <c r="AL392" s="77" t="str">
        <f t="shared" si="181"/>
        <v>Not Available</v>
      </c>
      <c r="AM392" s="77" t="str">
        <f t="shared" si="182"/>
        <v>Not Available</v>
      </c>
      <c r="AN392" s="77" t="str">
        <f t="shared" si="183"/>
        <v>Not Available</v>
      </c>
      <c r="AO392" s="77" t="str">
        <f t="shared" si="184"/>
        <v>Not Available</v>
      </c>
      <c r="AP392" s="77" t="str">
        <f t="shared" si="185"/>
        <v>Not Available</v>
      </c>
      <c r="AQ392" s="77" t="str">
        <f t="shared" si="186"/>
        <v>Not Available</v>
      </c>
      <c r="AR392" s="77" t="str">
        <f t="shared" si="187"/>
        <v>Not Available</v>
      </c>
      <c r="AS392" s="77" t="str">
        <f t="shared" si="188"/>
        <v>Not Available</v>
      </c>
      <c r="AT392" s="77" t="str">
        <f t="shared" si="189"/>
        <v>Not Available</v>
      </c>
      <c r="AU392" s="77" t="str">
        <f t="shared" si="190"/>
        <v>Not Available</v>
      </c>
      <c r="AV392" s="77" t="str">
        <f t="shared" si="191"/>
        <v>Not Available</v>
      </c>
      <c r="AW392" s="77" t="str">
        <f t="shared" si="192"/>
        <v>Not Available</v>
      </c>
      <c r="AX392" s="77" t="str">
        <f t="shared" si="193"/>
        <v>Not Available</v>
      </c>
      <c r="AY392" s="77" t="str">
        <f t="shared" si="194"/>
        <v>Not Available</v>
      </c>
      <c r="AZ392" s="77" t="str">
        <f t="shared" si="195"/>
        <v>Not Available</v>
      </c>
      <c r="BA392" s="77" t="str">
        <f t="shared" si="196"/>
        <v>Not Available</v>
      </c>
      <c r="BB392" s="77" t="str">
        <f t="shared" si="197"/>
        <v>Not Available</v>
      </c>
      <c r="BC392" s="77" t="str">
        <f t="shared" si="198"/>
        <v>Not Available</v>
      </c>
      <c r="BD392" s="77" t="str">
        <f t="shared" si="199"/>
        <v>Not Available</v>
      </c>
      <c r="BE392" s="65" t="str">
        <f t="shared" si="178"/>
        <v>N/A</v>
      </c>
      <c r="BF392" s="65" t="e">
        <f t="shared" si="179"/>
        <v>#VALUE!</v>
      </c>
      <c r="BG392" s="47" t="s">
        <v>26842</v>
      </c>
      <c r="BH392" s="61" t="str">
        <f>VLOOKUP($H392,'Code Type Lookup'!$A$2:$G$17237,7,FALSE)</f>
        <v>Laboratory &amp; Pathology Services</v>
      </c>
      <c r="BI392">
        <v>85610</v>
      </c>
      <c r="BJ392">
        <v>305</v>
      </c>
      <c r="BK392" s="47"/>
    </row>
    <row r="393" spans="1:63" x14ac:dyDescent="0.3">
      <c r="B393" s="61" t="str">
        <f t="shared" si="172"/>
        <v>Clinical Laboratory &amp; Pathology Procedures-Lab Test on Blood-85520</v>
      </c>
      <c r="C393" s="61" t="str">
        <f t="shared" si="173"/>
        <v>85520-0305</v>
      </c>
      <c r="D393" s="47" t="s">
        <v>33898</v>
      </c>
      <c r="E393" s="47" t="s">
        <v>171</v>
      </c>
      <c r="F393" s="61" t="str">
        <f>IFERROR(VLOOKUP($H393,'Code Type Lookup'!$A$2:$F$17237,6,FALSE),G393)</f>
        <v>Clinical Laboratory &amp; Pathology Procedures</v>
      </c>
      <c r="G393" s="61" t="str">
        <f>IFERROR(VLOOKUP($H393,'Plain Language Descriptions'!$A$2:$B$4913,2,FALSE),VLOOKUP($I393,'Code Type Lookup'!$L$2:$M$48,2,FALSE))</f>
        <v>Lab Test on Blood</v>
      </c>
      <c r="H393" s="62" t="s">
        <v>26818</v>
      </c>
      <c r="I393" s="66" t="s">
        <v>211</v>
      </c>
      <c r="J393" s="63" t="s">
        <v>33898</v>
      </c>
      <c r="K393" s="72">
        <v>146</v>
      </c>
      <c r="L393" s="61">
        <f t="shared" si="176"/>
        <v>3</v>
      </c>
      <c r="M393" s="47" t="s">
        <v>51</v>
      </c>
      <c r="N393" s="61">
        <f t="shared" si="177"/>
        <v>1</v>
      </c>
      <c r="O393" s="61" t="str">
        <f t="shared" si="174"/>
        <v>0305-85520 0305-85520</v>
      </c>
      <c r="P393" s="65" t="str">
        <f t="shared" si="175"/>
        <v>30585520</v>
      </c>
      <c r="Q393" s="64" t="e">
        <f>INDEX(#REF!,MATCH(P393,#REF!,0))</f>
        <v>#REF!</v>
      </c>
      <c r="R393" s="64" t="e">
        <f>INDEX(#REF!,MATCH($P393,#REF!,0))</f>
        <v>#REF!</v>
      </c>
      <c r="S393" s="64" t="e">
        <f>INDEX(#REF!,MATCH($P393,#REF!,0))</f>
        <v>#REF!</v>
      </c>
      <c r="T393" s="64" t="e">
        <f>INDEX(#REF!,MATCH($P393,#REF!,0))</f>
        <v>#REF!</v>
      </c>
      <c r="U393" s="64" t="e">
        <f>INDEX(#REF!,MATCH($P393,#REF!,0))</f>
        <v>#REF!</v>
      </c>
      <c r="V393" s="64" t="e">
        <f>INDEX(#REF!,MATCH($P393,#REF!,0))</f>
        <v>#REF!</v>
      </c>
      <c r="W393" s="64" t="e">
        <f>INDEX(#REF!,MATCH($P393,#REF!,0))</f>
        <v>#REF!</v>
      </c>
      <c r="X393" s="64" t="e">
        <f>INDEX(#REF!,MATCH($P393,#REF!,0))</f>
        <v>#REF!</v>
      </c>
      <c r="Y393" s="64" t="e">
        <f>INDEX(#REF!,MATCH($P393,#REF!,0))</f>
        <v>#REF!</v>
      </c>
      <c r="Z393" s="64" t="e">
        <f>INDEX(#REF!,MATCH($P393,#REF!,0))</f>
        <v>#REF!</v>
      </c>
      <c r="AA393" s="64" t="e">
        <f>INDEX(#REF!,MATCH($P393,#REF!,0))</f>
        <v>#REF!</v>
      </c>
      <c r="AB393" s="64" t="e">
        <f>INDEX(#REF!,MATCH($P393,#REF!,0))</f>
        <v>#REF!</v>
      </c>
      <c r="AC393" s="64" t="e">
        <f>INDEX(#REF!,MATCH($P393,#REF!,0))</f>
        <v>#REF!</v>
      </c>
      <c r="AD393" s="64" t="e">
        <f>INDEX(#REF!,MATCH($P393,#REF!,0))</f>
        <v>#REF!</v>
      </c>
      <c r="AE393" s="64" t="e">
        <f>INDEX(#REF!,MATCH($P393,#REF!,0))</f>
        <v>#REF!</v>
      </c>
      <c r="AF393" s="64" t="e">
        <f>INDEX(#REF!,MATCH($P393,#REF!,0))</f>
        <v>#REF!</v>
      </c>
      <c r="AG393" s="64" t="e">
        <f>INDEX(#REF!,MATCH($P393,#REF!,0))</f>
        <v>#REF!</v>
      </c>
      <c r="AH393" s="64" t="e">
        <f>INDEX(#REF!,MATCH($P393,#REF!,0))</f>
        <v>#REF!</v>
      </c>
      <c r="AI393" s="64" t="e">
        <f>INDEX(#REF!,MATCH($P393,#REF!,0))</f>
        <v>#REF!</v>
      </c>
      <c r="AJ393" s="64" t="e">
        <f>INDEX(#REF!,MATCH(P393,#REF!,0))</f>
        <v>#REF!</v>
      </c>
      <c r="AK393" s="77" t="str">
        <f t="shared" si="180"/>
        <v>Not Available</v>
      </c>
      <c r="AL393" s="77" t="str">
        <f t="shared" si="181"/>
        <v>Not Available</v>
      </c>
      <c r="AM393" s="77" t="str">
        <f t="shared" si="182"/>
        <v>Not Available</v>
      </c>
      <c r="AN393" s="77" t="str">
        <f t="shared" si="183"/>
        <v>Not Available</v>
      </c>
      <c r="AO393" s="77" t="str">
        <f t="shared" si="184"/>
        <v>Not Available</v>
      </c>
      <c r="AP393" s="77" t="str">
        <f t="shared" si="185"/>
        <v>Not Available</v>
      </c>
      <c r="AQ393" s="77" t="str">
        <f t="shared" si="186"/>
        <v>Not Available</v>
      </c>
      <c r="AR393" s="77" t="str">
        <f t="shared" si="187"/>
        <v>Not Available</v>
      </c>
      <c r="AS393" s="77" t="str">
        <f t="shared" si="188"/>
        <v>Not Available</v>
      </c>
      <c r="AT393" s="77" t="str">
        <f t="shared" si="189"/>
        <v>Not Available</v>
      </c>
      <c r="AU393" s="77" t="str">
        <f t="shared" si="190"/>
        <v>Not Available</v>
      </c>
      <c r="AV393" s="77" t="str">
        <f t="shared" si="191"/>
        <v>Not Available</v>
      </c>
      <c r="AW393" s="77" t="str">
        <f t="shared" si="192"/>
        <v>Not Available</v>
      </c>
      <c r="AX393" s="77" t="str">
        <f t="shared" si="193"/>
        <v>Not Available</v>
      </c>
      <c r="AY393" s="77" t="str">
        <f t="shared" si="194"/>
        <v>Not Available</v>
      </c>
      <c r="AZ393" s="77" t="str">
        <f t="shared" si="195"/>
        <v>Not Available</v>
      </c>
      <c r="BA393" s="77" t="str">
        <f t="shared" si="196"/>
        <v>Not Available</v>
      </c>
      <c r="BB393" s="77" t="str">
        <f t="shared" si="197"/>
        <v>Not Available</v>
      </c>
      <c r="BC393" s="77" t="str">
        <f t="shared" si="198"/>
        <v>Not Available</v>
      </c>
      <c r="BD393" s="77" t="str">
        <f t="shared" si="199"/>
        <v>Not Available</v>
      </c>
      <c r="BE393" s="65">
        <f t="shared" si="178"/>
        <v>5</v>
      </c>
      <c r="BF393" s="65">
        <f t="shared" si="179"/>
        <v>2</v>
      </c>
      <c r="BG393" s="47" t="s">
        <v>26819</v>
      </c>
      <c r="BH393" s="61" t="str">
        <f>VLOOKUP($H393,'Code Type Lookup'!$A$2:$G$17237,7,FALSE)</f>
        <v>Laboratory &amp; Pathology Services</v>
      </c>
      <c r="BI393">
        <v>85520</v>
      </c>
      <c r="BJ393">
        <v>305</v>
      </c>
      <c r="BK393" s="47"/>
    </row>
    <row r="394" spans="1:63" x14ac:dyDescent="0.3">
      <c r="B394" s="61" t="str">
        <f t="shared" si="172"/>
        <v>Surgery Procedures -Draw Blood from Vein-36415</v>
      </c>
      <c r="C394" s="61" t="str">
        <f t="shared" si="173"/>
        <v>85520-0305</v>
      </c>
      <c r="D394" s="47" t="s">
        <v>33898</v>
      </c>
      <c r="E394" s="47" t="s">
        <v>187</v>
      </c>
      <c r="F394" s="61" t="str">
        <f>IFERROR(VLOOKUP($H394,'Code Type Lookup'!$A$2:$F$17237,6,FALSE),G394)</f>
        <v xml:space="preserve">Surgery Procedures </v>
      </c>
      <c r="G394" s="61" t="str">
        <f>IFERROR(VLOOKUP($H394,'Plain Language Descriptions'!$A$2:$B$4913,2,FALSE),VLOOKUP($I394,'Code Type Lookup'!$L$2:$M$48,2,FALSE))</f>
        <v>Draw Blood from Vein</v>
      </c>
      <c r="H394" s="62" t="s">
        <v>49</v>
      </c>
      <c r="I394" s="66" t="s">
        <v>50</v>
      </c>
      <c r="J394" s="63" t="s">
        <v>33992</v>
      </c>
      <c r="K394" s="72">
        <v>35</v>
      </c>
      <c r="L394" s="61">
        <f t="shared" si="176"/>
        <v>3</v>
      </c>
      <c r="M394" s="47" t="s">
        <v>47</v>
      </c>
      <c r="N394" s="61">
        <f t="shared" si="177"/>
        <v>0</v>
      </c>
      <c r="O394" s="61" t="str">
        <f t="shared" si="174"/>
        <v>0300-36415 0305-85520</v>
      </c>
      <c r="P394" s="65" t="str">
        <f t="shared" si="175"/>
        <v>30036415</v>
      </c>
      <c r="Q394" s="64" t="e">
        <f>INDEX(#REF!,MATCH(P394,#REF!,0))</f>
        <v>#REF!</v>
      </c>
      <c r="R394" s="64" t="e">
        <f>INDEX(#REF!,MATCH($P394,#REF!,0))</f>
        <v>#REF!</v>
      </c>
      <c r="S394" s="64" t="e">
        <f>INDEX(#REF!,MATCH($P394,#REF!,0))</f>
        <v>#REF!</v>
      </c>
      <c r="T394" s="64" t="e">
        <f>INDEX(#REF!,MATCH($P394,#REF!,0))</f>
        <v>#REF!</v>
      </c>
      <c r="U394" s="64" t="e">
        <f>INDEX(#REF!,MATCH($P394,#REF!,0))</f>
        <v>#REF!</v>
      </c>
      <c r="V394" s="64" t="e">
        <f>INDEX(#REF!,MATCH($P394,#REF!,0))</f>
        <v>#REF!</v>
      </c>
      <c r="W394" s="64" t="e">
        <f>INDEX(#REF!,MATCH($P394,#REF!,0))</f>
        <v>#REF!</v>
      </c>
      <c r="X394" s="64" t="e">
        <f>INDEX(#REF!,MATCH($P394,#REF!,0))</f>
        <v>#REF!</v>
      </c>
      <c r="Y394" s="64" t="e">
        <f>INDEX(#REF!,MATCH($P394,#REF!,0))</f>
        <v>#REF!</v>
      </c>
      <c r="Z394" s="64" t="e">
        <f>INDEX(#REF!,MATCH($P394,#REF!,0))</f>
        <v>#REF!</v>
      </c>
      <c r="AA394" s="64" t="e">
        <f>INDEX(#REF!,MATCH($P394,#REF!,0))</f>
        <v>#REF!</v>
      </c>
      <c r="AB394" s="64" t="e">
        <f>INDEX(#REF!,MATCH($P394,#REF!,0))</f>
        <v>#REF!</v>
      </c>
      <c r="AC394" s="64" t="e">
        <f>INDEX(#REF!,MATCH($P394,#REF!,0))</f>
        <v>#REF!</v>
      </c>
      <c r="AD394" s="64" t="e">
        <f>INDEX(#REF!,MATCH($P394,#REF!,0))</f>
        <v>#REF!</v>
      </c>
      <c r="AE394" s="64" t="e">
        <f>INDEX(#REF!,MATCH($P394,#REF!,0))</f>
        <v>#REF!</v>
      </c>
      <c r="AF394" s="64" t="e">
        <f>INDEX(#REF!,MATCH($P394,#REF!,0))</f>
        <v>#REF!</v>
      </c>
      <c r="AG394" s="64" t="e">
        <f>INDEX(#REF!,MATCH($P394,#REF!,0))</f>
        <v>#REF!</v>
      </c>
      <c r="AH394" s="64" t="e">
        <f>INDEX(#REF!,MATCH($P394,#REF!,0))</f>
        <v>#REF!</v>
      </c>
      <c r="AI394" s="64" t="e">
        <f>INDEX(#REF!,MATCH($P394,#REF!,0))</f>
        <v>#REF!</v>
      </c>
      <c r="AJ394" s="64" t="e">
        <f>INDEX(#REF!,MATCH(P394,#REF!,0))</f>
        <v>#REF!</v>
      </c>
      <c r="AK394" s="77" t="str">
        <f t="shared" si="180"/>
        <v>Not Available</v>
      </c>
      <c r="AL394" s="77" t="str">
        <f t="shared" si="181"/>
        <v>Not Available</v>
      </c>
      <c r="AM394" s="77" t="str">
        <f t="shared" si="182"/>
        <v>Not Available</v>
      </c>
      <c r="AN394" s="77" t="str">
        <f t="shared" si="183"/>
        <v>Not Available</v>
      </c>
      <c r="AO394" s="77" t="str">
        <f t="shared" si="184"/>
        <v>Not Available</v>
      </c>
      <c r="AP394" s="77" t="str">
        <f t="shared" si="185"/>
        <v>Not Available</v>
      </c>
      <c r="AQ394" s="77" t="str">
        <f t="shared" si="186"/>
        <v>Not Available</v>
      </c>
      <c r="AR394" s="77" t="str">
        <f t="shared" si="187"/>
        <v>Not Available</v>
      </c>
      <c r="AS394" s="77" t="str">
        <f t="shared" si="188"/>
        <v>Not Available</v>
      </c>
      <c r="AT394" s="77" t="str">
        <f t="shared" si="189"/>
        <v>Not Available</v>
      </c>
      <c r="AU394" s="77" t="str">
        <f t="shared" si="190"/>
        <v>Not Available</v>
      </c>
      <c r="AV394" s="77" t="str">
        <f t="shared" si="191"/>
        <v>Not Available</v>
      </c>
      <c r="AW394" s="77" t="str">
        <f t="shared" si="192"/>
        <v>Not Available</v>
      </c>
      <c r="AX394" s="77" t="str">
        <f t="shared" si="193"/>
        <v>Not Available</v>
      </c>
      <c r="AY394" s="77" t="str">
        <f t="shared" si="194"/>
        <v>Not Available</v>
      </c>
      <c r="AZ394" s="77" t="str">
        <f t="shared" si="195"/>
        <v>Not Available</v>
      </c>
      <c r="BA394" s="77" t="str">
        <f t="shared" si="196"/>
        <v>Not Available</v>
      </c>
      <c r="BB394" s="77" t="str">
        <f t="shared" si="197"/>
        <v>Not Available</v>
      </c>
      <c r="BC394" s="77" t="str">
        <f t="shared" si="198"/>
        <v>Not Available</v>
      </c>
      <c r="BD394" s="77" t="str">
        <f t="shared" si="199"/>
        <v>Not Available</v>
      </c>
      <c r="BE394" s="65" t="str">
        <f t="shared" si="178"/>
        <v>N/A</v>
      </c>
      <c r="BF394" s="65" t="e">
        <f t="shared" si="179"/>
        <v>#VALUE!</v>
      </c>
      <c r="BG394" s="47" t="s">
        <v>17386</v>
      </c>
      <c r="BH394" s="61" t="str">
        <f>VLOOKUP($H394,'Code Type Lookup'!$A$2:$G$17237,7,FALSE)</f>
        <v>Medicine and Surgery Services</v>
      </c>
      <c r="BI394">
        <v>36415</v>
      </c>
      <c r="BJ394">
        <v>300</v>
      </c>
      <c r="BK394" s="47"/>
    </row>
    <row r="395" spans="1:63" x14ac:dyDescent="0.3">
      <c r="B395" s="61" t="str">
        <f t="shared" si="172"/>
        <v>E&amp;M-Established patient office or other outpatient visit, typically 10 minutes-99212</v>
      </c>
      <c r="C395" s="61" t="str">
        <f t="shared" si="173"/>
        <v>85520-0305</v>
      </c>
      <c r="D395" s="47" t="s">
        <v>33898</v>
      </c>
      <c r="E395" s="47" t="s">
        <v>187</v>
      </c>
      <c r="F395" s="61" t="str">
        <f>IFERROR(VLOOKUP($H395,'Code Type Lookup'!$A$2:$F$17237,6,FALSE),G395)</f>
        <v>E&amp;M</v>
      </c>
      <c r="G395" s="61" t="str">
        <f>IFERROR(VLOOKUP($H395,'Plain Language Descriptions'!$A$2:$B$4913,2,FALSE),VLOOKUP($I395,'Code Type Lookup'!$L$2:$M$48,2,FALSE))</f>
        <v>Established patient office or other outpatient visit, typically 10 minutes</v>
      </c>
      <c r="H395" s="62" t="s">
        <v>30583</v>
      </c>
      <c r="I395" s="66" t="s">
        <v>31087</v>
      </c>
      <c r="J395" s="63" t="s">
        <v>33962</v>
      </c>
      <c r="K395" s="72">
        <v>250</v>
      </c>
      <c r="L395" s="61">
        <f t="shared" si="176"/>
        <v>3</v>
      </c>
      <c r="M395" s="47" t="s">
        <v>47</v>
      </c>
      <c r="N395" s="61">
        <f t="shared" si="177"/>
        <v>0</v>
      </c>
      <c r="O395" s="61" t="str">
        <f t="shared" si="174"/>
        <v>0510-99212 0305-85520</v>
      </c>
      <c r="P395" s="65" t="str">
        <f t="shared" si="175"/>
        <v>51099212</v>
      </c>
      <c r="Q395" s="64" t="e">
        <f>INDEX(#REF!,MATCH(P395,#REF!,0))</f>
        <v>#REF!</v>
      </c>
      <c r="R395" s="64" t="e">
        <f>INDEX(#REF!,MATCH($P395,#REF!,0))</f>
        <v>#REF!</v>
      </c>
      <c r="S395" s="64" t="e">
        <f>INDEX(#REF!,MATCH($P395,#REF!,0))</f>
        <v>#REF!</v>
      </c>
      <c r="T395" s="64" t="e">
        <f>INDEX(#REF!,MATCH($P395,#REF!,0))</f>
        <v>#REF!</v>
      </c>
      <c r="U395" s="64" t="e">
        <f>INDEX(#REF!,MATCH($P395,#REF!,0))</f>
        <v>#REF!</v>
      </c>
      <c r="V395" s="64" t="e">
        <f>INDEX(#REF!,MATCH($P395,#REF!,0))</f>
        <v>#REF!</v>
      </c>
      <c r="W395" s="64" t="e">
        <f>INDEX(#REF!,MATCH($P395,#REF!,0))</f>
        <v>#REF!</v>
      </c>
      <c r="X395" s="64" t="e">
        <f>INDEX(#REF!,MATCH($P395,#REF!,0))</f>
        <v>#REF!</v>
      </c>
      <c r="Y395" s="64" t="e">
        <f>INDEX(#REF!,MATCH($P395,#REF!,0))</f>
        <v>#REF!</v>
      </c>
      <c r="Z395" s="64" t="e">
        <f>INDEX(#REF!,MATCH($P395,#REF!,0))</f>
        <v>#REF!</v>
      </c>
      <c r="AA395" s="64" t="e">
        <f>INDEX(#REF!,MATCH($P395,#REF!,0))</f>
        <v>#REF!</v>
      </c>
      <c r="AB395" s="64" t="e">
        <f>INDEX(#REF!,MATCH($P395,#REF!,0))</f>
        <v>#REF!</v>
      </c>
      <c r="AC395" s="64" t="e">
        <f>INDEX(#REF!,MATCH($P395,#REF!,0))</f>
        <v>#REF!</v>
      </c>
      <c r="AD395" s="64" t="e">
        <f>INDEX(#REF!,MATCH($P395,#REF!,0))</f>
        <v>#REF!</v>
      </c>
      <c r="AE395" s="64" t="e">
        <f>INDEX(#REF!,MATCH($P395,#REF!,0))</f>
        <v>#REF!</v>
      </c>
      <c r="AF395" s="64" t="e">
        <f>INDEX(#REF!,MATCH($P395,#REF!,0))</f>
        <v>#REF!</v>
      </c>
      <c r="AG395" s="64" t="e">
        <f>INDEX(#REF!,MATCH($P395,#REF!,0))</f>
        <v>#REF!</v>
      </c>
      <c r="AH395" s="64" t="e">
        <f>INDEX(#REF!,MATCH($P395,#REF!,0))</f>
        <v>#REF!</v>
      </c>
      <c r="AI395" s="64" t="e">
        <f>INDEX(#REF!,MATCH($P395,#REF!,0))</f>
        <v>#REF!</v>
      </c>
      <c r="AJ395" s="64" t="e">
        <f>INDEX(#REF!,MATCH(P395,#REF!,0))</f>
        <v>#REF!</v>
      </c>
      <c r="AK395" s="77" t="str">
        <f t="shared" si="180"/>
        <v>Not Available</v>
      </c>
      <c r="AL395" s="77" t="str">
        <f t="shared" si="181"/>
        <v>Not Available</v>
      </c>
      <c r="AM395" s="77" t="str">
        <f t="shared" si="182"/>
        <v>Not Available</v>
      </c>
      <c r="AN395" s="77" t="str">
        <f t="shared" si="183"/>
        <v>Not Available</v>
      </c>
      <c r="AO395" s="77" t="str">
        <f t="shared" si="184"/>
        <v>Not Available</v>
      </c>
      <c r="AP395" s="77" t="str">
        <f t="shared" si="185"/>
        <v>Not Available</v>
      </c>
      <c r="AQ395" s="77" t="str">
        <f t="shared" si="186"/>
        <v>Not Available</v>
      </c>
      <c r="AR395" s="77" t="str">
        <f t="shared" si="187"/>
        <v>Not Available</v>
      </c>
      <c r="AS395" s="77" t="str">
        <f t="shared" si="188"/>
        <v>Not Available</v>
      </c>
      <c r="AT395" s="77" t="str">
        <f t="shared" si="189"/>
        <v>Not Available</v>
      </c>
      <c r="AU395" s="77" t="str">
        <f t="shared" si="190"/>
        <v>Not Available</v>
      </c>
      <c r="AV395" s="77" t="str">
        <f t="shared" si="191"/>
        <v>Not Available</v>
      </c>
      <c r="AW395" s="77" t="str">
        <f t="shared" si="192"/>
        <v>Not Available</v>
      </c>
      <c r="AX395" s="77" t="str">
        <f t="shared" si="193"/>
        <v>Not Available</v>
      </c>
      <c r="AY395" s="77" t="str">
        <f t="shared" si="194"/>
        <v>Not Available</v>
      </c>
      <c r="AZ395" s="77" t="str">
        <f t="shared" si="195"/>
        <v>Not Available</v>
      </c>
      <c r="BA395" s="77" t="str">
        <f t="shared" si="196"/>
        <v>Not Available</v>
      </c>
      <c r="BB395" s="77" t="str">
        <f t="shared" si="197"/>
        <v>Not Available</v>
      </c>
      <c r="BC395" s="77" t="str">
        <f t="shared" si="198"/>
        <v>Not Available</v>
      </c>
      <c r="BD395" s="77" t="str">
        <f t="shared" si="199"/>
        <v>Not Available</v>
      </c>
      <c r="BE395" s="65" t="str">
        <f t="shared" si="178"/>
        <v>N/A</v>
      </c>
      <c r="BF395" s="65" t="e">
        <f t="shared" si="179"/>
        <v>#VALUE!</v>
      </c>
      <c r="BG395" s="47" t="s">
        <v>30582</v>
      </c>
      <c r="BH395" s="61" t="str">
        <f>VLOOKUP($H395,'Code Type Lookup'!$A$2:$G$17237,7,FALSE)</f>
        <v>Evaluation &amp; Management Services</v>
      </c>
      <c r="BI395">
        <v>99212</v>
      </c>
      <c r="BJ395">
        <v>510</v>
      </c>
      <c r="BK395" s="47"/>
    </row>
    <row r="396" spans="1:63" x14ac:dyDescent="0.3">
      <c r="B396" s="61" t="str">
        <f t="shared" si="172"/>
        <v>Clinical Laboratory &amp; Pathology Procedures-Red blood cell sedimentation rate, to detect inflammation, non-automated-85651</v>
      </c>
      <c r="C396" s="61" t="str">
        <f t="shared" si="173"/>
        <v>85651-0305</v>
      </c>
      <c r="D396" s="47" t="s">
        <v>320</v>
      </c>
      <c r="E396" s="47" t="s">
        <v>171</v>
      </c>
      <c r="F396" s="61" t="str">
        <f>IFERROR(VLOOKUP($H396,'Code Type Lookup'!$A$2:$F$17237,6,FALSE),G396)</f>
        <v>Clinical Laboratory &amp; Pathology Procedures</v>
      </c>
      <c r="G396" s="61" t="str">
        <f>IFERROR(VLOOKUP($H396,'Plain Language Descriptions'!$A$2:$B$4913,2,FALSE),VLOOKUP($I396,'Code Type Lookup'!$L$2:$M$48,2,FALSE))</f>
        <v>Red blood cell sedimentation rate, to detect inflammation, non-automated</v>
      </c>
      <c r="H396" s="62" t="s">
        <v>319</v>
      </c>
      <c r="I396" s="66" t="s">
        <v>211</v>
      </c>
      <c r="J396" s="63" t="s">
        <v>320</v>
      </c>
      <c r="K396" s="72">
        <v>113</v>
      </c>
      <c r="L396" s="61">
        <f t="shared" si="176"/>
        <v>3</v>
      </c>
      <c r="M396" s="47" t="s">
        <v>51</v>
      </c>
      <c r="N396" s="61">
        <f t="shared" si="177"/>
        <v>1</v>
      </c>
      <c r="O396" s="61" t="str">
        <f t="shared" si="174"/>
        <v>0305-85651 0305-85651</v>
      </c>
      <c r="P396" s="65" t="str">
        <f t="shared" si="175"/>
        <v>30585651</v>
      </c>
      <c r="Q396" s="64" t="e">
        <f>INDEX(#REF!,MATCH(P396,#REF!,0))</f>
        <v>#REF!</v>
      </c>
      <c r="R396" s="64" t="e">
        <f>INDEX(#REF!,MATCH($P396,#REF!,0))</f>
        <v>#REF!</v>
      </c>
      <c r="S396" s="64" t="e">
        <f>INDEX(#REF!,MATCH($P396,#REF!,0))</f>
        <v>#REF!</v>
      </c>
      <c r="T396" s="64" t="e">
        <f>INDEX(#REF!,MATCH($P396,#REF!,0))</f>
        <v>#REF!</v>
      </c>
      <c r="U396" s="64" t="e">
        <f>INDEX(#REF!,MATCH($P396,#REF!,0))</f>
        <v>#REF!</v>
      </c>
      <c r="V396" s="64" t="e">
        <f>INDEX(#REF!,MATCH($P396,#REF!,0))</f>
        <v>#REF!</v>
      </c>
      <c r="W396" s="64" t="e">
        <f>INDEX(#REF!,MATCH($P396,#REF!,0))</f>
        <v>#REF!</v>
      </c>
      <c r="X396" s="64" t="e">
        <f>INDEX(#REF!,MATCH($P396,#REF!,0))</f>
        <v>#REF!</v>
      </c>
      <c r="Y396" s="64" t="e">
        <f>INDEX(#REF!,MATCH($P396,#REF!,0))</f>
        <v>#REF!</v>
      </c>
      <c r="Z396" s="64" t="e">
        <f>INDEX(#REF!,MATCH($P396,#REF!,0))</f>
        <v>#REF!</v>
      </c>
      <c r="AA396" s="64" t="e">
        <f>INDEX(#REF!,MATCH($P396,#REF!,0))</f>
        <v>#REF!</v>
      </c>
      <c r="AB396" s="64" t="e">
        <f>INDEX(#REF!,MATCH($P396,#REF!,0))</f>
        <v>#REF!</v>
      </c>
      <c r="AC396" s="64" t="e">
        <f>INDEX(#REF!,MATCH($P396,#REF!,0))</f>
        <v>#REF!</v>
      </c>
      <c r="AD396" s="64" t="e">
        <f>INDEX(#REF!,MATCH($P396,#REF!,0))</f>
        <v>#REF!</v>
      </c>
      <c r="AE396" s="64" t="e">
        <f>INDEX(#REF!,MATCH($P396,#REF!,0))</f>
        <v>#REF!</v>
      </c>
      <c r="AF396" s="64" t="e">
        <f>INDEX(#REF!,MATCH($P396,#REF!,0))</f>
        <v>#REF!</v>
      </c>
      <c r="AG396" s="64" t="e">
        <f>INDEX(#REF!,MATCH($P396,#REF!,0))</f>
        <v>#REF!</v>
      </c>
      <c r="AH396" s="64" t="e">
        <f>INDEX(#REF!,MATCH($P396,#REF!,0))</f>
        <v>#REF!</v>
      </c>
      <c r="AI396" s="64" t="e">
        <f>INDEX(#REF!,MATCH($P396,#REF!,0))</f>
        <v>#REF!</v>
      </c>
      <c r="AJ396" s="64" t="e">
        <f>INDEX(#REF!,MATCH(P396,#REF!,0))</f>
        <v>#REF!</v>
      </c>
      <c r="AK396" s="77" t="str">
        <f t="shared" si="180"/>
        <v>Not Available</v>
      </c>
      <c r="AL396" s="77" t="str">
        <f t="shared" si="181"/>
        <v>Not Available</v>
      </c>
      <c r="AM396" s="77" t="str">
        <f t="shared" si="182"/>
        <v>Not Available</v>
      </c>
      <c r="AN396" s="77" t="str">
        <f t="shared" si="183"/>
        <v>Not Available</v>
      </c>
      <c r="AO396" s="77" t="str">
        <f t="shared" si="184"/>
        <v>Not Available</v>
      </c>
      <c r="AP396" s="77" t="str">
        <f t="shared" si="185"/>
        <v>Not Available</v>
      </c>
      <c r="AQ396" s="77" t="str">
        <f t="shared" si="186"/>
        <v>Not Available</v>
      </c>
      <c r="AR396" s="77" t="str">
        <f t="shared" si="187"/>
        <v>Not Available</v>
      </c>
      <c r="AS396" s="77" t="str">
        <f t="shared" si="188"/>
        <v>Not Available</v>
      </c>
      <c r="AT396" s="77" t="str">
        <f t="shared" si="189"/>
        <v>Not Available</v>
      </c>
      <c r="AU396" s="77" t="str">
        <f t="shared" si="190"/>
        <v>Not Available</v>
      </c>
      <c r="AV396" s="77" t="str">
        <f t="shared" si="191"/>
        <v>Not Available</v>
      </c>
      <c r="AW396" s="77" t="str">
        <f t="shared" si="192"/>
        <v>Not Available</v>
      </c>
      <c r="AX396" s="77" t="str">
        <f t="shared" si="193"/>
        <v>Not Available</v>
      </c>
      <c r="AY396" s="77" t="str">
        <f t="shared" si="194"/>
        <v>Not Available</v>
      </c>
      <c r="AZ396" s="77" t="str">
        <f t="shared" si="195"/>
        <v>Not Available</v>
      </c>
      <c r="BA396" s="77" t="str">
        <f t="shared" si="196"/>
        <v>Not Available</v>
      </c>
      <c r="BB396" s="77" t="str">
        <f t="shared" si="197"/>
        <v>Not Available</v>
      </c>
      <c r="BC396" s="77" t="str">
        <f t="shared" si="198"/>
        <v>Not Available</v>
      </c>
      <c r="BD396" s="77" t="str">
        <f t="shared" si="199"/>
        <v>Not Available</v>
      </c>
      <c r="BE396" s="65">
        <f t="shared" si="178"/>
        <v>5</v>
      </c>
      <c r="BF396" s="65">
        <f t="shared" si="179"/>
        <v>2</v>
      </c>
      <c r="BG396" s="47" t="s">
        <v>26851</v>
      </c>
      <c r="BH396" s="61" t="str">
        <f>VLOOKUP($H396,'Code Type Lookup'!$A$2:$G$17237,7,FALSE)</f>
        <v>Laboratory &amp; Pathology Services</v>
      </c>
      <c r="BI396">
        <v>85651</v>
      </c>
      <c r="BJ396">
        <v>305</v>
      </c>
      <c r="BK396" s="47"/>
    </row>
    <row r="397" spans="1:63" x14ac:dyDescent="0.3">
      <c r="B397" s="61" t="str">
        <f t="shared" si="172"/>
        <v>Clinical Laboratory &amp; Pathology Procedures-Measurement C-reactive protein for detection of infection or inflammation-86140</v>
      </c>
      <c r="C397" s="61" t="str">
        <f t="shared" si="173"/>
        <v>85651-0305</v>
      </c>
      <c r="D397" s="47" t="s">
        <v>320</v>
      </c>
      <c r="E397" s="47" t="s">
        <v>187</v>
      </c>
      <c r="F397" s="61" t="str">
        <f>IFERROR(VLOOKUP($H397,'Code Type Lookup'!$A$2:$F$17237,6,FALSE),G397)</f>
        <v>Clinical Laboratory &amp; Pathology Procedures</v>
      </c>
      <c r="G397" s="61" t="str">
        <f>IFERROR(VLOOKUP($H397,'Plain Language Descriptions'!$A$2:$B$4913,2,FALSE),VLOOKUP($I397,'Code Type Lookup'!$L$2:$M$48,2,FALSE))</f>
        <v>Measurement C-reactive protein for detection of infection or inflammation</v>
      </c>
      <c r="H397" s="62" t="s">
        <v>661</v>
      </c>
      <c r="I397" s="66" t="s">
        <v>655</v>
      </c>
      <c r="J397" s="63" t="s">
        <v>659</v>
      </c>
      <c r="K397" s="72">
        <v>120</v>
      </c>
      <c r="L397" s="61">
        <f t="shared" si="176"/>
        <v>3</v>
      </c>
      <c r="M397" s="47" t="s">
        <v>47</v>
      </c>
      <c r="N397" s="61">
        <f t="shared" si="177"/>
        <v>0</v>
      </c>
      <c r="O397" s="61" t="str">
        <f t="shared" si="174"/>
        <v>0302-86140 0305-85651</v>
      </c>
      <c r="P397" s="65" t="str">
        <f t="shared" si="175"/>
        <v>30286140</v>
      </c>
      <c r="Q397" s="64" t="e">
        <f>INDEX(#REF!,MATCH(P397,#REF!,0))</f>
        <v>#REF!</v>
      </c>
      <c r="R397" s="64" t="e">
        <f>INDEX(#REF!,MATCH($P397,#REF!,0))</f>
        <v>#REF!</v>
      </c>
      <c r="S397" s="64" t="e">
        <f>INDEX(#REF!,MATCH($P397,#REF!,0))</f>
        <v>#REF!</v>
      </c>
      <c r="T397" s="64" t="e">
        <f>INDEX(#REF!,MATCH($P397,#REF!,0))</f>
        <v>#REF!</v>
      </c>
      <c r="U397" s="64" t="e">
        <f>INDEX(#REF!,MATCH($P397,#REF!,0))</f>
        <v>#REF!</v>
      </c>
      <c r="V397" s="64" t="e">
        <f>INDEX(#REF!,MATCH($P397,#REF!,0))</f>
        <v>#REF!</v>
      </c>
      <c r="W397" s="64" t="e">
        <f>INDEX(#REF!,MATCH($P397,#REF!,0))</f>
        <v>#REF!</v>
      </c>
      <c r="X397" s="64" t="e">
        <f>INDEX(#REF!,MATCH($P397,#REF!,0))</f>
        <v>#REF!</v>
      </c>
      <c r="Y397" s="64" t="e">
        <f>INDEX(#REF!,MATCH($P397,#REF!,0))</f>
        <v>#REF!</v>
      </c>
      <c r="Z397" s="64" t="e">
        <f>INDEX(#REF!,MATCH($P397,#REF!,0))</f>
        <v>#REF!</v>
      </c>
      <c r="AA397" s="64" t="e">
        <f>INDEX(#REF!,MATCH($P397,#REF!,0))</f>
        <v>#REF!</v>
      </c>
      <c r="AB397" s="64" t="e">
        <f>INDEX(#REF!,MATCH($P397,#REF!,0))</f>
        <v>#REF!</v>
      </c>
      <c r="AC397" s="64" t="e">
        <f>INDEX(#REF!,MATCH($P397,#REF!,0))</f>
        <v>#REF!</v>
      </c>
      <c r="AD397" s="64" t="e">
        <f>INDEX(#REF!,MATCH($P397,#REF!,0))</f>
        <v>#REF!</v>
      </c>
      <c r="AE397" s="64" t="e">
        <f>INDEX(#REF!,MATCH($P397,#REF!,0))</f>
        <v>#REF!</v>
      </c>
      <c r="AF397" s="64" t="e">
        <f>INDEX(#REF!,MATCH($P397,#REF!,0))</f>
        <v>#REF!</v>
      </c>
      <c r="AG397" s="64" t="e">
        <f>INDEX(#REF!,MATCH($P397,#REF!,0))</f>
        <v>#REF!</v>
      </c>
      <c r="AH397" s="64" t="e">
        <f>INDEX(#REF!,MATCH($P397,#REF!,0))</f>
        <v>#REF!</v>
      </c>
      <c r="AI397" s="64" t="e">
        <f>INDEX(#REF!,MATCH($P397,#REF!,0))</f>
        <v>#REF!</v>
      </c>
      <c r="AJ397" s="64" t="e">
        <f>INDEX(#REF!,MATCH(P397,#REF!,0))</f>
        <v>#REF!</v>
      </c>
      <c r="AK397" s="77" t="str">
        <f t="shared" si="180"/>
        <v>Not Available</v>
      </c>
      <c r="AL397" s="77" t="str">
        <f t="shared" si="181"/>
        <v>Not Available</v>
      </c>
      <c r="AM397" s="77" t="str">
        <f t="shared" si="182"/>
        <v>Not Available</v>
      </c>
      <c r="AN397" s="77" t="str">
        <f t="shared" si="183"/>
        <v>Not Available</v>
      </c>
      <c r="AO397" s="77" t="str">
        <f t="shared" si="184"/>
        <v>Not Available</v>
      </c>
      <c r="AP397" s="77" t="str">
        <f t="shared" si="185"/>
        <v>Not Available</v>
      </c>
      <c r="AQ397" s="77" t="str">
        <f t="shared" si="186"/>
        <v>Not Available</v>
      </c>
      <c r="AR397" s="77" t="str">
        <f t="shared" si="187"/>
        <v>Not Available</v>
      </c>
      <c r="AS397" s="77" t="str">
        <f t="shared" si="188"/>
        <v>Not Available</v>
      </c>
      <c r="AT397" s="77" t="str">
        <f t="shared" si="189"/>
        <v>Not Available</v>
      </c>
      <c r="AU397" s="77" t="str">
        <f t="shared" si="190"/>
        <v>Not Available</v>
      </c>
      <c r="AV397" s="77" t="str">
        <f t="shared" si="191"/>
        <v>Not Available</v>
      </c>
      <c r="AW397" s="77" t="str">
        <f t="shared" si="192"/>
        <v>Not Available</v>
      </c>
      <c r="AX397" s="77" t="str">
        <f t="shared" si="193"/>
        <v>Not Available</v>
      </c>
      <c r="AY397" s="77" t="str">
        <f t="shared" si="194"/>
        <v>Not Available</v>
      </c>
      <c r="AZ397" s="77" t="str">
        <f t="shared" si="195"/>
        <v>Not Available</v>
      </c>
      <c r="BA397" s="77" t="str">
        <f t="shared" si="196"/>
        <v>Not Available</v>
      </c>
      <c r="BB397" s="77" t="str">
        <f t="shared" si="197"/>
        <v>Not Available</v>
      </c>
      <c r="BC397" s="77" t="str">
        <f t="shared" si="198"/>
        <v>Not Available</v>
      </c>
      <c r="BD397" s="77" t="str">
        <f t="shared" si="199"/>
        <v>Not Available</v>
      </c>
      <c r="BE397" s="65" t="str">
        <f t="shared" si="178"/>
        <v>N/A</v>
      </c>
      <c r="BF397" s="65" t="e">
        <f t="shared" si="179"/>
        <v>#VALUE!</v>
      </c>
      <c r="BG397" s="47" t="s">
        <v>26896</v>
      </c>
      <c r="BH397" s="61" t="str">
        <f>VLOOKUP($H397,'Code Type Lookup'!$A$2:$G$17237,7,FALSE)</f>
        <v>Laboratory &amp; Pathology Services</v>
      </c>
      <c r="BI397">
        <v>86140</v>
      </c>
      <c r="BJ397">
        <v>302</v>
      </c>
      <c r="BK397" s="47"/>
    </row>
    <row r="398" spans="1:63" s="58" customFormat="1" x14ac:dyDescent="0.3">
      <c r="A398"/>
      <c r="B398" s="61" t="str">
        <f t="shared" si="172"/>
        <v>Clinical Laboratory &amp; Pathology Procedures-Complete blood cell count (red cells, white blood cell, platelets), automated test and automated differential white blood cell count-85025</v>
      </c>
      <c r="C398" s="61" t="str">
        <f t="shared" si="173"/>
        <v>85651-0305</v>
      </c>
      <c r="D398" s="47" t="s">
        <v>320</v>
      </c>
      <c r="E398" s="47" t="s">
        <v>187</v>
      </c>
      <c r="F398" s="61" t="str">
        <f>IFERROR(VLOOKUP($H398,'Code Type Lookup'!$A$2:$F$17237,6,FALSE),G398)</f>
        <v>Clinical Laboratory &amp; Pathology Procedures</v>
      </c>
      <c r="G398" s="61" t="str">
        <f>IFERROR(VLOOKUP($H398,'Plain Language Descriptions'!$A$2:$B$4913,2,FALSE),VLOOKUP($I398,'Code Type Lookup'!$L$2:$M$48,2,FALSE))</f>
        <v>Complete blood cell count (red cells, white blood cell, platelets), automated test and automated differential white blood cell count</v>
      </c>
      <c r="H398" s="62" t="s">
        <v>210</v>
      </c>
      <c r="I398" s="66" t="s">
        <v>211</v>
      </c>
      <c r="J398" s="63" t="s">
        <v>67</v>
      </c>
      <c r="K398" s="72">
        <v>161</v>
      </c>
      <c r="L398" s="61">
        <f t="shared" si="176"/>
        <v>3</v>
      </c>
      <c r="M398" s="47" t="s">
        <v>47</v>
      </c>
      <c r="N398" s="61">
        <f t="shared" si="177"/>
        <v>0</v>
      </c>
      <c r="O398" s="61" t="str">
        <f t="shared" si="174"/>
        <v>0305-85025 0305-85651</v>
      </c>
      <c r="P398" s="65" t="str">
        <f t="shared" si="175"/>
        <v>30585025</v>
      </c>
      <c r="Q398" s="64" t="e">
        <f>INDEX(#REF!,MATCH(P398,#REF!,0))</f>
        <v>#REF!</v>
      </c>
      <c r="R398" s="64" t="e">
        <f>INDEX(#REF!,MATCH($P398,#REF!,0))</f>
        <v>#REF!</v>
      </c>
      <c r="S398" s="64" t="e">
        <f>INDEX(#REF!,MATCH($P398,#REF!,0))</f>
        <v>#REF!</v>
      </c>
      <c r="T398" s="64" t="e">
        <f>INDEX(#REF!,MATCH($P398,#REF!,0))</f>
        <v>#REF!</v>
      </c>
      <c r="U398" s="64" t="e">
        <f>INDEX(#REF!,MATCH($P398,#REF!,0))</f>
        <v>#REF!</v>
      </c>
      <c r="V398" s="64" t="e">
        <f>INDEX(#REF!,MATCH($P398,#REF!,0))</f>
        <v>#REF!</v>
      </c>
      <c r="W398" s="64" t="e">
        <f>INDEX(#REF!,MATCH($P398,#REF!,0))</f>
        <v>#REF!</v>
      </c>
      <c r="X398" s="64" t="e">
        <f>INDEX(#REF!,MATCH($P398,#REF!,0))</f>
        <v>#REF!</v>
      </c>
      <c r="Y398" s="64" t="e">
        <f>INDEX(#REF!,MATCH($P398,#REF!,0))</f>
        <v>#REF!</v>
      </c>
      <c r="Z398" s="64" t="e">
        <f>INDEX(#REF!,MATCH($P398,#REF!,0))</f>
        <v>#REF!</v>
      </c>
      <c r="AA398" s="64" t="e">
        <f>INDEX(#REF!,MATCH($P398,#REF!,0))</f>
        <v>#REF!</v>
      </c>
      <c r="AB398" s="64" t="e">
        <f>INDEX(#REF!,MATCH($P398,#REF!,0))</f>
        <v>#REF!</v>
      </c>
      <c r="AC398" s="64" t="e">
        <f>INDEX(#REF!,MATCH($P398,#REF!,0))</f>
        <v>#REF!</v>
      </c>
      <c r="AD398" s="64" t="e">
        <f>INDEX(#REF!,MATCH($P398,#REF!,0))</f>
        <v>#REF!</v>
      </c>
      <c r="AE398" s="64" t="e">
        <f>INDEX(#REF!,MATCH($P398,#REF!,0))</f>
        <v>#REF!</v>
      </c>
      <c r="AF398" s="64" t="e">
        <f>INDEX(#REF!,MATCH($P398,#REF!,0))</f>
        <v>#REF!</v>
      </c>
      <c r="AG398" s="64" t="e">
        <f>INDEX(#REF!,MATCH($P398,#REF!,0))</f>
        <v>#REF!</v>
      </c>
      <c r="AH398" s="64" t="e">
        <f>INDEX(#REF!,MATCH($P398,#REF!,0))</f>
        <v>#REF!</v>
      </c>
      <c r="AI398" s="64" t="e">
        <f>INDEX(#REF!,MATCH($P398,#REF!,0))</f>
        <v>#REF!</v>
      </c>
      <c r="AJ398" s="64" t="e">
        <f>INDEX(#REF!,MATCH(P398,#REF!,0))</f>
        <v>#REF!</v>
      </c>
      <c r="AK398" s="77" t="str">
        <f t="shared" si="180"/>
        <v>Not Available</v>
      </c>
      <c r="AL398" s="77" t="str">
        <f t="shared" si="181"/>
        <v>Not Available</v>
      </c>
      <c r="AM398" s="77" t="str">
        <f t="shared" si="182"/>
        <v>Not Available</v>
      </c>
      <c r="AN398" s="77" t="str">
        <f t="shared" si="183"/>
        <v>Not Available</v>
      </c>
      <c r="AO398" s="77" t="str">
        <f t="shared" si="184"/>
        <v>Not Available</v>
      </c>
      <c r="AP398" s="77" t="str">
        <f t="shared" si="185"/>
        <v>Not Available</v>
      </c>
      <c r="AQ398" s="77" t="str">
        <f t="shared" si="186"/>
        <v>Not Available</v>
      </c>
      <c r="AR398" s="77" t="str">
        <f t="shared" si="187"/>
        <v>Not Available</v>
      </c>
      <c r="AS398" s="77" t="str">
        <f t="shared" si="188"/>
        <v>Not Available</v>
      </c>
      <c r="AT398" s="77" t="str">
        <f t="shared" si="189"/>
        <v>Not Available</v>
      </c>
      <c r="AU398" s="77" t="str">
        <f t="shared" si="190"/>
        <v>Not Available</v>
      </c>
      <c r="AV398" s="77" t="str">
        <f t="shared" si="191"/>
        <v>Not Available</v>
      </c>
      <c r="AW398" s="77" t="str">
        <f t="shared" si="192"/>
        <v>Not Available</v>
      </c>
      <c r="AX398" s="77" t="str">
        <f t="shared" si="193"/>
        <v>Not Available</v>
      </c>
      <c r="AY398" s="77" t="str">
        <f t="shared" si="194"/>
        <v>Not Available</v>
      </c>
      <c r="AZ398" s="77" t="str">
        <f t="shared" si="195"/>
        <v>Not Available</v>
      </c>
      <c r="BA398" s="77" t="str">
        <f t="shared" si="196"/>
        <v>Not Available</v>
      </c>
      <c r="BB398" s="77" t="str">
        <f t="shared" si="197"/>
        <v>Not Available</v>
      </c>
      <c r="BC398" s="77" t="str">
        <f t="shared" si="198"/>
        <v>Not Available</v>
      </c>
      <c r="BD398" s="77" t="str">
        <f t="shared" si="199"/>
        <v>Not Available</v>
      </c>
      <c r="BE398" s="65" t="str">
        <f t="shared" si="178"/>
        <v>N/A</v>
      </c>
      <c r="BF398" s="65" t="e">
        <f t="shared" si="179"/>
        <v>#VALUE!</v>
      </c>
      <c r="BG398" s="47" t="s">
        <v>26695</v>
      </c>
      <c r="BH398" s="61" t="str">
        <f>VLOOKUP($H398,'Code Type Lookup'!$A$2:$G$17237,7,FALSE)</f>
        <v>Laboratory &amp; Pathology Services</v>
      </c>
      <c r="BI398" s="58">
        <v>85025</v>
      </c>
      <c r="BJ398" s="58">
        <v>305</v>
      </c>
      <c r="BK398" s="47"/>
    </row>
    <row r="399" spans="1:63" x14ac:dyDescent="0.3">
      <c r="B399" s="61" t="str">
        <f t="shared" si="172"/>
        <v>Clinical Laboratory &amp; Pathology Procedures-Measurement of antibody (IgE) to allergic substance, crude allergen extract, each-86003</v>
      </c>
      <c r="C399" s="61" t="str">
        <f t="shared" si="173"/>
        <v>86003-0302</v>
      </c>
      <c r="D399" s="47" t="s">
        <v>33881</v>
      </c>
      <c r="E399" s="47" t="s">
        <v>171</v>
      </c>
      <c r="F399" s="61" t="str">
        <f>IFERROR(VLOOKUP($H399,'Code Type Lookup'!$A$2:$F$17237,6,FALSE),G399)</f>
        <v>Clinical Laboratory &amp; Pathology Procedures</v>
      </c>
      <c r="G399" s="61" t="str">
        <f>IFERROR(VLOOKUP($H399,'Plain Language Descriptions'!$A$2:$B$4913,2,FALSE),VLOOKUP($I399,'Code Type Lookup'!$L$2:$M$48,2,FALSE))</f>
        <v>Measurement of antibody (IgE) to allergic substance, crude allergen extract, each</v>
      </c>
      <c r="H399" s="62" t="s">
        <v>654</v>
      </c>
      <c r="I399" s="66" t="s">
        <v>655</v>
      </c>
      <c r="J399" s="63" t="s">
        <v>33881</v>
      </c>
      <c r="K399" s="72">
        <v>504</v>
      </c>
      <c r="L399" s="61">
        <f t="shared" si="176"/>
        <v>3</v>
      </c>
      <c r="M399" s="47" t="s">
        <v>51</v>
      </c>
      <c r="N399" s="61">
        <f t="shared" si="177"/>
        <v>1</v>
      </c>
      <c r="O399" s="61" t="str">
        <f t="shared" si="174"/>
        <v>0302-86003 0302-86003</v>
      </c>
      <c r="P399" s="65" t="str">
        <f t="shared" si="175"/>
        <v>30286003</v>
      </c>
      <c r="Q399" s="64" t="e">
        <f>INDEX(#REF!,MATCH(P399,#REF!,0))</f>
        <v>#REF!</v>
      </c>
      <c r="R399" s="64" t="e">
        <f>INDEX(#REF!,MATCH($P399,#REF!,0))</f>
        <v>#REF!</v>
      </c>
      <c r="S399" s="64" t="e">
        <f>INDEX(#REF!,MATCH($P399,#REF!,0))</f>
        <v>#REF!</v>
      </c>
      <c r="T399" s="64" t="e">
        <f>INDEX(#REF!,MATCH($P399,#REF!,0))</f>
        <v>#REF!</v>
      </c>
      <c r="U399" s="64" t="e">
        <f>INDEX(#REF!,MATCH($P399,#REF!,0))</f>
        <v>#REF!</v>
      </c>
      <c r="V399" s="64" t="e">
        <f>INDEX(#REF!,MATCH($P399,#REF!,0))</f>
        <v>#REF!</v>
      </c>
      <c r="W399" s="64" t="e">
        <f>INDEX(#REF!,MATCH($P399,#REF!,0))</f>
        <v>#REF!</v>
      </c>
      <c r="X399" s="64" t="e">
        <f>INDEX(#REF!,MATCH($P399,#REF!,0))</f>
        <v>#REF!</v>
      </c>
      <c r="Y399" s="64" t="e">
        <f>INDEX(#REF!,MATCH($P399,#REF!,0))</f>
        <v>#REF!</v>
      </c>
      <c r="Z399" s="64" t="e">
        <f>INDEX(#REF!,MATCH($P399,#REF!,0))</f>
        <v>#REF!</v>
      </c>
      <c r="AA399" s="64" t="e">
        <f>INDEX(#REF!,MATCH($P399,#REF!,0))</f>
        <v>#REF!</v>
      </c>
      <c r="AB399" s="64" t="e">
        <f>INDEX(#REF!,MATCH($P399,#REF!,0))</f>
        <v>#REF!</v>
      </c>
      <c r="AC399" s="64" t="e">
        <f>INDEX(#REF!,MATCH($P399,#REF!,0))</f>
        <v>#REF!</v>
      </c>
      <c r="AD399" s="64" t="e">
        <f>INDEX(#REF!,MATCH($P399,#REF!,0))</f>
        <v>#REF!</v>
      </c>
      <c r="AE399" s="64" t="e">
        <f>INDEX(#REF!,MATCH($P399,#REF!,0))</f>
        <v>#REF!</v>
      </c>
      <c r="AF399" s="64" t="e">
        <f>INDEX(#REF!,MATCH($P399,#REF!,0))</f>
        <v>#REF!</v>
      </c>
      <c r="AG399" s="64" t="e">
        <f>INDEX(#REF!,MATCH($P399,#REF!,0))</f>
        <v>#REF!</v>
      </c>
      <c r="AH399" s="64" t="e">
        <f>INDEX(#REF!,MATCH($P399,#REF!,0))</f>
        <v>#REF!</v>
      </c>
      <c r="AI399" s="64" t="e">
        <f>INDEX(#REF!,MATCH($P399,#REF!,0))</f>
        <v>#REF!</v>
      </c>
      <c r="AJ399" s="64" t="e">
        <f>INDEX(#REF!,MATCH(P399,#REF!,0))</f>
        <v>#REF!</v>
      </c>
      <c r="AK399" s="77" t="str">
        <f t="shared" si="180"/>
        <v>Not Available</v>
      </c>
      <c r="AL399" s="77" t="str">
        <f t="shared" si="181"/>
        <v>Not Available</v>
      </c>
      <c r="AM399" s="77" t="str">
        <f t="shared" si="182"/>
        <v>Not Available</v>
      </c>
      <c r="AN399" s="77" t="str">
        <f t="shared" si="183"/>
        <v>Not Available</v>
      </c>
      <c r="AO399" s="77" t="str">
        <f t="shared" si="184"/>
        <v>Not Available</v>
      </c>
      <c r="AP399" s="77" t="str">
        <f t="shared" si="185"/>
        <v>Not Available</v>
      </c>
      <c r="AQ399" s="77" t="str">
        <f t="shared" si="186"/>
        <v>Not Available</v>
      </c>
      <c r="AR399" s="77" t="str">
        <f t="shared" si="187"/>
        <v>Not Available</v>
      </c>
      <c r="AS399" s="77" t="str">
        <f t="shared" si="188"/>
        <v>Not Available</v>
      </c>
      <c r="AT399" s="77" t="str">
        <f t="shared" si="189"/>
        <v>Not Available</v>
      </c>
      <c r="AU399" s="77" t="str">
        <f t="shared" si="190"/>
        <v>Not Available</v>
      </c>
      <c r="AV399" s="77" t="str">
        <f t="shared" si="191"/>
        <v>Not Available</v>
      </c>
      <c r="AW399" s="77" t="str">
        <f t="shared" si="192"/>
        <v>Not Available</v>
      </c>
      <c r="AX399" s="77" t="str">
        <f t="shared" si="193"/>
        <v>Not Available</v>
      </c>
      <c r="AY399" s="77" t="str">
        <f t="shared" si="194"/>
        <v>Not Available</v>
      </c>
      <c r="AZ399" s="77" t="str">
        <f t="shared" si="195"/>
        <v>Not Available</v>
      </c>
      <c r="BA399" s="77" t="str">
        <f t="shared" si="196"/>
        <v>Not Available</v>
      </c>
      <c r="BB399" s="77" t="str">
        <f t="shared" si="197"/>
        <v>Not Available</v>
      </c>
      <c r="BC399" s="77" t="str">
        <f t="shared" si="198"/>
        <v>Not Available</v>
      </c>
      <c r="BD399" s="77" t="str">
        <f t="shared" si="199"/>
        <v>Not Available</v>
      </c>
      <c r="BE399" s="65">
        <f t="shared" si="178"/>
        <v>5</v>
      </c>
      <c r="BF399" s="65">
        <f t="shared" si="179"/>
        <v>2</v>
      </c>
      <c r="BG399" s="47" t="s">
        <v>31617</v>
      </c>
      <c r="BH399" s="61" t="str">
        <f>VLOOKUP($H399,'Code Type Lookup'!$A$2:$G$17237,7,FALSE)</f>
        <v>Laboratory &amp; Pathology Services</v>
      </c>
      <c r="BI399">
        <v>86003</v>
      </c>
      <c r="BJ399">
        <v>302</v>
      </c>
      <c r="BK399" s="47"/>
    </row>
    <row r="400" spans="1:63" x14ac:dyDescent="0.3">
      <c r="B400" s="61" t="str">
        <f t="shared" si="172"/>
        <v>Medicine Services-Specimen Handling from Office to Lab-99000</v>
      </c>
      <c r="C400" s="61" t="str">
        <f t="shared" si="173"/>
        <v>86003-0302</v>
      </c>
      <c r="D400" s="47" t="s">
        <v>33881</v>
      </c>
      <c r="E400" s="47" t="s">
        <v>187</v>
      </c>
      <c r="F400" s="61" t="str">
        <f>IFERROR(VLOOKUP($H400,'Code Type Lookup'!$A$2:$F$17237,6,FALSE),G400)</f>
        <v>Medicine Services</v>
      </c>
      <c r="G400" s="61" t="str">
        <f>IFERROR(VLOOKUP($H400,'Plain Language Descriptions'!$A$2:$B$4913,2,FALSE),VLOOKUP($I400,'Code Type Lookup'!$L$2:$M$48,2,FALSE))</f>
        <v>Specimen Handling from Office to Lab</v>
      </c>
      <c r="H400" s="62" t="s">
        <v>30493</v>
      </c>
      <c r="I400" s="66" t="s">
        <v>50</v>
      </c>
      <c r="J400" s="63" t="s">
        <v>33993</v>
      </c>
      <c r="K400" s="72">
        <v>67</v>
      </c>
      <c r="L400" s="61">
        <f t="shared" si="176"/>
        <v>3</v>
      </c>
      <c r="M400" s="47" t="s">
        <v>47</v>
      </c>
      <c r="N400" s="61">
        <f t="shared" si="177"/>
        <v>0</v>
      </c>
      <c r="O400" s="61" t="str">
        <f t="shared" si="174"/>
        <v>0300-99000 0302-86003</v>
      </c>
      <c r="P400" s="65" t="str">
        <f t="shared" si="175"/>
        <v>30099000</v>
      </c>
      <c r="Q400" s="64" t="e">
        <f>INDEX(#REF!,MATCH($BJ400,#REF!,0))</f>
        <v>#REF!</v>
      </c>
      <c r="R400" s="64" t="e">
        <f>INDEX(#REF!,MATCH($BJ400,#REF!,0))</f>
        <v>#REF!</v>
      </c>
      <c r="S400" s="64" t="e">
        <f>INDEX(#REF!,MATCH($BJ400,#REF!,0))</f>
        <v>#REF!</v>
      </c>
      <c r="T400" s="64" t="e">
        <f>INDEX(#REF!,MATCH($BJ400,#REF!,0))</f>
        <v>#REF!</v>
      </c>
      <c r="U400" s="64" t="e">
        <f>INDEX(#REF!,MATCH($BJ400,#REF!,0))</f>
        <v>#REF!</v>
      </c>
      <c r="V400" s="64" t="e">
        <f>INDEX(#REF!,MATCH($BJ400,#REF!,0))</f>
        <v>#REF!</v>
      </c>
      <c r="W400" s="64" t="e">
        <f>INDEX(#REF!,MATCH($BJ400,#REF!,0))</f>
        <v>#REF!</v>
      </c>
      <c r="X400" s="64" t="e">
        <f>INDEX(#REF!,MATCH($BJ400,#REF!,0))</f>
        <v>#REF!</v>
      </c>
      <c r="Y400" s="64" t="e">
        <f>INDEX(#REF!,MATCH($BJ400,#REF!,0))</f>
        <v>#REF!</v>
      </c>
      <c r="Z400" s="64" t="e">
        <f>INDEX(#REF!,MATCH($BJ400,#REF!,0))</f>
        <v>#REF!</v>
      </c>
      <c r="AA400" s="64" t="e">
        <f>INDEX(#REF!,MATCH($BJ400,#REF!,0))</f>
        <v>#REF!</v>
      </c>
      <c r="AB400" s="64" t="e">
        <f>INDEX(#REF!,MATCH($BJ400,#REF!,0))</f>
        <v>#REF!</v>
      </c>
      <c r="AC400" s="64" t="e">
        <f>INDEX(#REF!,MATCH($BJ400,#REF!,0))</f>
        <v>#REF!</v>
      </c>
      <c r="AD400" s="64" t="e">
        <f>INDEX(#REF!,MATCH($BJ400,#REF!,0))</f>
        <v>#REF!</v>
      </c>
      <c r="AE400" s="64" t="e">
        <f>INDEX(#REF!,MATCH($BJ400,#REF!,0))</f>
        <v>#REF!</v>
      </c>
      <c r="AF400" s="64" t="e">
        <f>INDEX(#REF!,MATCH($BJ400,#REF!,0))</f>
        <v>#REF!</v>
      </c>
      <c r="AG400" s="64" t="e">
        <f>INDEX(#REF!,MATCH($BJ400,#REF!,0))</f>
        <v>#REF!</v>
      </c>
      <c r="AH400" s="64" t="e">
        <f>INDEX(#REF!,MATCH($BJ400,#REF!,0))</f>
        <v>#REF!</v>
      </c>
      <c r="AI400" s="64" t="e">
        <f>INDEX(#REF!,MATCH($BJ400,#REF!,0))</f>
        <v>#REF!</v>
      </c>
      <c r="AJ400" s="64" t="e">
        <f>INDEX(#REF!,MATCH(BJ400,#REF!,0))</f>
        <v>#REF!</v>
      </c>
      <c r="AK400" s="77" t="str">
        <f t="shared" si="180"/>
        <v>Not Available</v>
      </c>
      <c r="AL400" s="77" t="str">
        <f t="shared" si="181"/>
        <v>Not Available</v>
      </c>
      <c r="AM400" s="77" t="str">
        <f t="shared" si="182"/>
        <v>Not Available</v>
      </c>
      <c r="AN400" s="77" t="str">
        <f t="shared" si="183"/>
        <v>Not Available</v>
      </c>
      <c r="AO400" s="77" t="str">
        <f t="shared" si="184"/>
        <v>Not Available</v>
      </c>
      <c r="AP400" s="77" t="str">
        <f t="shared" si="185"/>
        <v>Not Available</v>
      </c>
      <c r="AQ400" s="77" t="str">
        <f t="shared" si="186"/>
        <v>Not Available</v>
      </c>
      <c r="AR400" s="77" t="str">
        <f t="shared" si="187"/>
        <v>Not Available</v>
      </c>
      <c r="AS400" s="77" t="str">
        <f t="shared" si="188"/>
        <v>Not Available</v>
      </c>
      <c r="AT400" s="77" t="str">
        <f t="shared" si="189"/>
        <v>Not Available</v>
      </c>
      <c r="AU400" s="77" t="str">
        <f t="shared" si="190"/>
        <v>Not Available</v>
      </c>
      <c r="AV400" s="77" t="str">
        <f t="shared" si="191"/>
        <v>Not Available</v>
      </c>
      <c r="AW400" s="77" t="str">
        <f t="shared" si="192"/>
        <v>Not Available</v>
      </c>
      <c r="AX400" s="77" t="str">
        <f t="shared" si="193"/>
        <v>Not Available</v>
      </c>
      <c r="AY400" s="77" t="str">
        <f t="shared" si="194"/>
        <v>Not Available</v>
      </c>
      <c r="AZ400" s="77" t="str">
        <f t="shared" si="195"/>
        <v>Not Available</v>
      </c>
      <c r="BA400" s="77" t="str">
        <f t="shared" si="196"/>
        <v>Not Available</v>
      </c>
      <c r="BB400" s="77" t="str">
        <f t="shared" si="197"/>
        <v>Not Available</v>
      </c>
      <c r="BC400" s="77" t="str">
        <f t="shared" si="198"/>
        <v>Not Available</v>
      </c>
      <c r="BD400" s="77" t="str">
        <f t="shared" si="199"/>
        <v>Not Available</v>
      </c>
      <c r="BE400" s="65" t="str">
        <f t="shared" si="178"/>
        <v>N/A</v>
      </c>
      <c r="BF400" s="65" t="e">
        <f t="shared" si="179"/>
        <v>#VALUE!</v>
      </c>
      <c r="BG400" s="47" t="s">
        <v>30494</v>
      </c>
      <c r="BH400" s="61" t="str">
        <f>VLOOKUP($H400,'Code Type Lookup'!$A$2:$G$17237,7,FALSE)</f>
        <v>Medicine and Surgery Services</v>
      </c>
      <c r="BI400">
        <v>99000</v>
      </c>
      <c r="BJ400">
        <v>300</v>
      </c>
      <c r="BK400" s="47"/>
    </row>
    <row r="401" spans="1:63" x14ac:dyDescent="0.3">
      <c r="B401" s="61" t="str">
        <f t="shared" si="172"/>
        <v>Surgery Procedures -Draw Blood from Vein-36415</v>
      </c>
      <c r="C401" s="61" t="str">
        <f t="shared" si="173"/>
        <v>86003-0302</v>
      </c>
      <c r="D401" s="47" t="s">
        <v>33881</v>
      </c>
      <c r="E401" s="47" t="s">
        <v>187</v>
      </c>
      <c r="F401" s="61" t="str">
        <f>IFERROR(VLOOKUP($H401,'Code Type Lookup'!$A$2:$F$17237,6,FALSE),G401)</f>
        <v xml:space="preserve">Surgery Procedures </v>
      </c>
      <c r="G401" s="61" t="str">
        <f>IFERROR(VLOOKUP($H401,'Plain Language Descriptions'!$A$2:$B$4913,2,FALSE),VLOOKUP($I401,'Code Type Lookup'!$L$2:$M$48,2,FALSE))</f>
        <v>Draw Blood from Vein</v>
      </c>
      <c r="H401" s="62" t="s">
        <v>49</v>
      </c>
      <c r="I401" s="66" t="s">
        <v>50</v>
      </c>
      <c r="J401" s="63" t="s">
        <v>33992</v>
      </c>
      <c r="K401" s="72">
        <v>32</v>
      </c>
      <c r="L401" s="61">
        <f t="shared" si="176"/>
        <v>3</v>
      </c>
      <c r="M401" s="47" t="s">
        <v>47</v>
      </c>
      <c r="N401" s="61">
        <f t="shared" si="177"/>
        <v>0</v>
      </c>
      <c r="O401" s="61" t="str">
        <f t="shared" si="174"/>
        <v>0300-36415 0302-86003</v>
      </c>
      <c r="P401" s="65" t="str">
        <f t="shared" si="175"/>
        <v>30036415</v>
      </c>
      <c r="Q401" s="64" t="e">
        <f>INDEX(#REF!,MATCH(P401,#REF!,0))</f>
        <v>#REF!</v>
      </c>
      <c r="R401" s="64" t="e">
        <f>INDEX(#REF!,MATCH($P401,#REF!,0))</f>
        <v>#REF!</v>
      </c>
      <c r="S401" s="64" t="e">
        <f>INDEX(#REF!,MATCH($P401,#REF!,0))</f>
        <v>#REF!</v>
      </c>
      <c r="T401" s="64" t="e">
        <f>INDEX(#REF!,MATCH($P401,#REF!,0))</f>
        <v>#REF!</v>
      </c>
      <c r="U401" s="64" t="e">
        <f>INDEX(#REF!,MATCH($P401,#REF!,0))</f>
        <v>#REF!</v>
      </c>
      <c r="V401" s="64" t="e">
        <f>INDEX(#REF!,MATCH($P401,#REF!,0))</f>
        <v>#REF!</v>
      </c>
      <c r="W401" s="64" t="e">
        <f>INDEX(#REF!,MATCH($P401,#REF!,0))</f>
        <v>#REF!</v>
      </c>
      <c r="X401" s="64" t="e">
        <f>INDEX(#REF!,MATCH($P401,#REF!,0))</f>
        <v>#REF!</v>
      </c>
      <c r="Y401" s="64" t="e">
        <f>INDEX(#REF!,MATCH($P401,#REF!,0))</f>
        <v>#REF!</v>
      </c>
      <c r="Z401" s="64" t="e">
        <f>INDEX(#REF!,MATCH($P401,#REF!,0))</f>
        <v>#REF!</v>
      </c>
      <c r="AA401" s="64" t="e">
        <f>INDEX(#REF!,MATCH($P401,#REF!,0))</f>
        <v>#REF!</v>
      </c>
      <c r="AB401" s="64" t="e">
        <f>INDEX(#REF!,MATCH($P401,#REF!,0))</f>
        <v>#REF!</v>
      </c>
      <c r="AC401" s="64" t="e">
        <f>INDEX(#REF!,MATCH($P401,#REF!,0))</f>
        <v>#REF!</v>
      </c>
      <c r="AD401" s="64" t="e">
        <f>INDEX(#REF!,MATCH($P401,#REF!,0))</f>
        <v>#REF!</v>
      </c>
      <c r="AE401" s="64" t="e">
        <f>INDEX(#REF!,MATCH($P401,#REF!,0))</f>
        <v>#REF!</v>
      </c>
      <c r="AF401" s="64" t="e">
        <f>INDEX(#REF!,MATCH($P401,#REF!,0))</f>
        <v>#REF!</v>
      </c>
      <c r="AG401" s="64" t="e">
        <f>INDEX(#REF!,MATCH($P401,#REF!,0))</f>
        <v>#REF!</v>
      </c>
      <c r="AH401" s="64" t="e">
        <f>INDEX(#REF!,MATCH($P401,#REF!,0))</f>
        <v>#REF!</v>
      </c>
      <c r="AI401" s="64" t="e">
        <f>INDEX(#REF!,MATCH($P401,#REF!,0))</f>
        <v>#REF!</v>
      </c>
      <c r="AJ401" s="64" t="e">
        <f>INDEX(#REF!,MATCH(P401,#REF!,0))</f>
        <v>#REF!</v>
      </c>
      <c r="AK401" s="77" t="str">
        <f t="shared" si="180"/>
        <v>Not Available</v>
      </c>
      <c r="AL401" s="77" t="str">
        <f t="shared" si="181"/>
        <v>Not Available</v>
      </c>
      <c r="AM401" s="77" t="str">
        <f t="shared" si="182"/>
        <v>Not Available</v>
      </c>
      <c r="AN401" s="77" t="str">
        <f t="shared" si="183"/>
        <v>Not Available</v>
      </c>
      <c r="AO401" s="77" t="str">
        <f t="shared" si="184"/>
        <v>Not Available</v>
      </c>
      <c r="AP401" s="77" t="str">
        <f t="shared" si="185"/>
        <v>Not Available</v>
      </c>
      <c r="AQ401" s="77" t="str">
        <f t="shared" si="186"/>
        <v>Not Available</v>
      </c>
      <c r="AR401" s="77" t="str">
        <f t="shared" si="187"/>
        <v>Not Available</v>
      </c>
      <c r="AS401" s="77" t="str">
        <f t="shared" si="188"/>
        <v>Not Available</v>
      </c>
      <c r="AT401" s="77" t="str">
        <f t="shared" si="189"/>
        <v>Not Available</v>
      </c>
      <c r="AU401" s="77" t="str">
        <f t="shared" si="190"/>
        <v>Not Available</v>
      </c>
      <c r="AV401" s="77" t="str">
        <f t="shared" si="191"/>
        <v>Not Available</v>
      </c>
      <c r="AW401" s="77" t="str">
        <f t="shared" si="192"/>
        <v>Not Available</v>
      </c>
      <c r="AX401" s="77" t="str">
        <f t="shared" si="193"/>
        <v>Not Available</v>
      </c>
      <c r="AY401" s="77" t="str">
        <f t="shared" si="194"/>
        <v>Not Available</v>
      </c>
      <c r="AZ401" s="77" t="str">
        <f t="shared" si="195"/>
        <v>Not Available</v>
      </c>
      <c r="BA401" s="77" t="str">
        <f t="shared" si="196"/>
        <v>Not Available</v>
      </c>
      <c r="BB401" s="77" t="str">
        <f t="shared" si="197"/>
        <v>Not Available</v>
      </c>
      <c r="BC401" s="77" t="str">
        <f t="shared" si="198"/>
        <v>Not Available</v>
      </c>
      <c r="BD401" s="77" t="str">
        <f t="shared" si="199"/>
        <v>Not Available</v>
      </c>
      <c r="BE401" s="65" t="str">
        <f t="shared" si="178"/>
        <v>N/A</v>
      </c>
      <c r="BF401" s="65" t="e">
        <f t="shared" si="179"/>
        <v>#VALUE!</v>
      </c>
      <c r="BG401" s="47" t="s">
        <v>17386</v>
      </c>
      <c r="BH401" s="61" t="str">
        <f>VLOOKUP($H401,'Code Type Lookup'!$A$2:$G$17237,7,FALSE)</f>
        <v>Medicine and Surgery Services</v>
      </c>
      <c r="BI401">
        <v>36415</v>
      </c>
      <c r="BJ401">
        <v>300</v>
      </c>
      <c r="BK401" s="47"/>
    </row>
    <row r="402" spans="1:63" x14ac:dyDescent="0.3">
      <c r="B402" s="61" t="str">
        <f t="shared" si="172"/>
        <v>Clinical Laboratory &amp; Pathology Procedures-Screening test for autoimmune disorder-86038</v>
      </c>
      <c r="C402" s="61" t="str">
        <f t="shared" si="173"/>
        <v>86038-0302</v>
      </c>
      <c r="D402" s="47" t="s">
        <v>656</v>
      </c>
      <c r="E402" s="47" t="s">
        <v>171</v>
      </c>
      <c r="F402" s="61" t="str">
        <f>IFERROR(VLOOKUP($H402,'Code Type Lookup'!$A$2:$F$17237,6,FALSE),G402)</f>
        <v>Clinical Laboratory &amp; Pathology Procedures</v>
      </c>
      <c r="G402" s="61" t="str">
        <f>IFERROR(VLOOKUP($H402,'Plain Language Descriptions'!$A$2:$B$4913,2,FALSE),VLOOKUP($I402,'Code Type Lookup'!$L$2:$M$48,2,FALSE))</f>
        <v>Screening test for autoimmune disorder</v>
      </c>
      <c r="H402" s="62" t="s">
        <v>658</v>
      </c>
      <c r="I402" s="66" t="s">
        <v>655</v>
      </c>
      <c r="J402" s="63" t="s">
        <v>656</v>
      </c>
      <c r="K402" s="72">
        <v>141</v>
      </c>
      <c r="L402" s="61">
        <f t="shared" si="176"/>
        <v>1</v>
      </c>
      <c r="M402" s="47" t="s">
        <v>51</v>
      </c>
      <c r="N402" s="61">
        <f t="shared" si="177"/>
        <v>1</v>
      </c>
      <c r="O402" s="61" t="str">
        <f t="shared" si="174"/>
        <v>0302-86038 0302-86038</v>
      </c>
      <c r="P402" s="65" t="str">
        <f t="shared" si="175"/>
        <v>30286038</v>
      </c>
      <c r="Q402" s="64" t="e">
        <f>INDEX(#REF!,MATCH(P402,#REF!,0))</f>
        <v>#REF!</v>
      </c>
      <c r="R402" s="64" t="e">
        <f>INDEX(#REF!,MATCH($P402,#REF!,0))</f>
        <v>#REF!</v>
      </c>
      <c r="S402" s="64" t="e">
        <f>INDEX(#REF!,MATCH($P402,#REF!,0))</f>
        <v>#REF!</v>
      </c>
      <c r="T402" s="64" t="e">
        <f>INDEX(#REF!,MATCH($P402,#REF!,0))</f>
        <v>#REF!</v>
      </c>
      <c r="U402" s="64" t="e">
        <f>INDEX(#REF!,MATCH($P402,#REF!,0))</f>
        <v>#REF!</v>
      </c>
      <c r="V402" s="64" t="e">
        <f>INDEX(#REF!,MATCH($P402,#REF!,0))</f>
        <v>#REF!</v>
      </c>
      <c r="W402" s="64" t="e">
        <f>INDEX(#REF!,MATCH($P402,#REF!,0))</f>
        <v>#REF!</v>
      </c>
      <c r="X402" s="64" t="e">
        <f>INDEX(#REF!,MATCH($P402,#REF!,0))</f>
        <v>#REF!</v>
      </c>
      <c r="Y402" s="64" t="e">
        <f>INDEX(#REF!,MATCH($P402,#REF!,0))</f>
        <v>#REF!</v>
      </c>
      <c r="Z402" s="64" t="e">
        <f>INDEX(#REF!,MATCH($P402,#REF!,0))</f>
        <v>#REF!</v>
      </c>
      <c r="AA402" s="64" t="e">
        <f>INDEX(#REF!,MATCH($P402,#REF!,0))</f>
        <v>#REF!</v>
      </c>
      <c r="AB402" s="64" t="e">
        <f>INDEX(#REF!,MATCH($P402,#REF!,0))</f>
        <v>#REF!</v>
      </c>
      <c r="AC402" s="64" t="e">
        <f>INDEX(#REF!,MATCH($P402,#REF!,0))</f>
        <v>#REF!</v>
      </c>
      <c r="AD402" s="64" t="e">
        <f>INDEX(#REF!,MATCH($P402,#REF!,0))</f>
        <v>#REF!</v>
      </c>
      <c r="AE402" s="64" t="e">
        <f>INDEX(#REF!,MATCH($P402,#REF!,0))</f>
        <v>#REF!</v>
      </c>
      <c r="AF402" s="64" t="e">
        <f>INDEX(#REF!,MATCH($P402,#REF!,0))</f>
        <v>#REF!</v>
      </c>
      <c r="AG402" s="64" t="e">
        <f>INDEX(#REF!,MATCH($P402,#REF!,0))</f>
        <v>#REF!</v>
      </c>
      <c r="AH402" s="64" t="e">
        <f>INDEX(#REF!,MATCH($P402,#REF!,0))</f>
        <v>#REF!</v>
      </c>
      <c r="AI402" s="64" t="e">
        <f>INDEX(#REF!,MATCH($P402,#REF!,0))</f>
        <v>#REF!</v>
      </c>
      <c r="AJ402" s="64" t="e">
        <f>INDEX(#REF!,MATCH(P402,#REF!,0))</f>
        <v>#REF!</v>
      </c>
      <c r="AK402" s="77" t="str">
        <f t="shared" si="180"/>
        <v>Not Available</v>
      </c>
      <c r="AL402" s="77" t="str">
        <f t="shared" si="181"/>
        <v>Not Available</v>
      </c>
      <c r="AM402" s="77" t="str">
        <f t="shared" si="182"/>
        <v>Not Available</v>
      </c>
      <c r="AN402" s="77" t="str">
        <f t="shared" si="183"/>
        <v>Not Available</v>
      </c>
      <c r="AO402" s="77" t="str">
        <f t="shared" si="184"/>
        <v>Not Available</v>
      </c>
      <c r="AP402" s="77" t="str">
        <f t="shared" si="185"/>
        <v>Not Available</v>
      </c>
      <c r="AQ402" s="77" t="str">
        <f t="shared" si="186"/>
        <v>Not Available</v>
      </c>
      <c r="AR402" s="77" t="str">
        <f t="shared" si="187"/>
        <v>Not Available</v>
      </c>
      <c r="AS402" s="77" t="str">
        <f t="shared" si="188"/>
        <v>Not Available</v>
      </c>
      <c r="AT402" s="77" t="str">
        <f t="shared" si="189"/>
        <v>Not Available</v>
      </c>
      <c r="AU402" s="77" t="str">
        <f t="shared" si="190"/>
        <v>Not Available</v>
      </c>
      <c r="AV402" s="77" t="str">
        <f t="shared" si="191"/>
        <v>Not Available</v>
      </c>
      <c r="AW402" s="77" t="str">
        <f t="shared" si="192"/>
        <v>Not Available</v>
      </c>
      <c r="AX402" s="77" t="str">
        <f t="shared" si="193"/>
        <v>Not Available</v>
      </c>
      <c r="AY402" s="77" t="str">
        <f t="shared" si="194"/>
        <v>Not Available</v>
      </c>
      <c r="AZ402" s="77" t="str">
        <f t="shared" si="195"/>
        <v>Not Available</v>
      </c>
      <c r="BA402" s="77" t="str">
        <f t="shared" si="196"/>
        <v>Not Available</v>
      </c>
      <c r="BB402" s="77" t="str">
        <f t="shared" si="197"/>
        <v>Not Available</v>
      </c>
      <c r="BC402" s="77" t="str">
        <f t="shared" si="198"/>
        <v>Not Available</v>
      </c>
      <c r="BD402" s="77" t="str">
        <f t="shared" si="199"/>
        <v>Not Available</v>
      </c>
      <c r="BE402" s="65">
        <f t="shared" si="178"/>
        <v>2</v>
      </c>
      <c r="BF402" s="65">
        <f t="shared" si="179"/>
        <v>1</v>
      </c>
      <c r="BG402" s="47" t="s">
        <v>26883</v>
      </c>
      <c r="BH402" s="61" t="str">
        <f>VLOOKUP($H402,'Code Type Lookup'!$A$2:$G$17237,7,FALSE)</f>
        <v>Laboratory &amp; Pathology Services</v>
      </c>
      <c r="BI402">
        <v>86038</v>
      </c>
      <c r="BJ402">
        <v>302</v>
      </c>
      <c r="BK402" s="47"/>
    </row>
    <row r="403" spans="1:63" x14ac:dyDescent="0.3">
      <c r="B403" s="61" t="str">
        <f t="shared" si="172"/>
        <v>Clinical Laboratory &amp; Pathology Procedures-Measurement C-reactive protein for detection of infection or inflammation-86140</v>
      </c>
      <c r="C403" s="61" t="str">
        <f t="shared" si="173"/>
        <v>86140-0302</v>
      </c>
      <c r="D403" s="47" t="s">
        <v>659</v>
      </c>
      <c r="E403" s="47" t="s">
        <v>171</v>
      </c>
      <c r="F403" s="61" t="str">
        <f>IFERROR(VLOOKUP($H403,'Code Type Lookup'!$A$2:$F$17237,6,FALSE),G403)</f>
        <v>Clinical Laboratory &amp; Pathology Procedures</v>
      </c>
      <c r="G403" s="61" t="str">
        <f>IFERROR(VLOOKUP($H403,'Plain Language Descriptions'!$A$2:$B$4913,2,FALSE),VLOOKUP($I403,'Code Type Lookup'!$L$2:$M$48,2,FALSE))</f>
        <v>Measurement C-reactive protein for detection of infection or inflammation</v>
      </c>
      <c r="H403" s="62" t="s">
        <v>661</v>
      </c>
      <c r="I403" s="66" t="s">
        <v>655</v>
      </c>
      <c r="J403" s="63" t="s">
        <v>659</v>
      </c>
      <c r="K403" s="72">
        <v>120</v>
      </c>
      <c r="L403" s="61">
        <f t="shared" si="176"/>
        <v>3</v>
      </c>
      <c r="M403" s="47" t="s">
        <v>51</v>
      </c>
      <c r="N403" s="61">
        <f t="shared" si="177"/>
        <v>1</v>
      </c>
      <c r="O403" s="61" t="str">
        <f t="shared" si="174"/>
        <v>0302-86140 0302-86140</v>
      </c>
      <c r="P403" s="65" t="str">
        <f t="shared" si="175"/>
        <v>30286140</v>
      </c>
      <c r="Q403" s="64" t="e">
        <f>INDEX(#REF!,MATCH(P403,#REF!,0))</f>
        <v>#REF!</v>
      </c>
      <c r="R403" s="64" t="e">
        <f>INDEX(#REF!,MATCH($P403,#REF!,0))</f>
        <v>#REF!</v>
      </c>
      <c r="S403" s="64" t="e">
        <f>INDEX(#REF!,MATCH($P403,#REF!,0))</f>
        <v>#REF!</v>
      </c>
      <c r="T403" s="64" t="e">
        <f>INDEX(#REF!,MATCH($P403,#REF!,0))</f>
        <v>#REF!</v>
      </c>
      <c r="U403" s="64" t="e">
        <f>INDEX(#REF!,MATCH($P403,#REF!,0))</f>
        <v>#REF!</v>
      </c>
      <c r="V403" s="64" t="e">
        <f>INDEX(#REF!,MATCH($P403,#REF!,0))</f>
        <v>#REF!</v>
      </c>
      <c r="W403" s="64" t="e">
        <f>INDEX(#REF!,MATCH($P403,#REF!,0))</f>
        <v>#REF!</v>
      </c>
      <c r="X403" s="64" t="e">
        <f>INDEX(#REF!,MATCH($P403,#REF!,0))</f>
        <v>#REF!</v>
      </c>
      <c r="Y403" s="64" t="e">
        <f>INDEX(#REF!,MATCH($P403,#REF!,0))</f>
        <v>#REF!</v>
      </c>
      <c r="Z403" s="64" t="e">
        <f>INDEX(#REF!,MATCH($P403,#REF!,0))</f>
        <v>#REF!</v>
      </c>
      <c r="AA403" s="64" t="e">
        <f>INDEX(#REF!,MATCH($P403,#REF!,0))</f>
        <v>#REF!</v>
      </c>
      <c r="AB403" s="64" t="e">
        <f>INDEX(#REF!,MATCH($P403,#REF!,0))</f>
        <v>#REF!</v>
      </c>
      <c r="AC403" s="64" t="e">
        <f>INDEX(#REF!,MATCH($P403,#REF!,0))</f>
        <v>#REF!</v>
      </c>
      <c r="AD403" s="64" t="e">
        <f>INDEX(#REF!,MATCH($P403,#REF!,0))</f>
        <v>#REF!</v>
      </c>
      <c r="AE403" s="64" t="e">
        <f>INDEX(#REF!,MATCH($P403,#REF!,0))</f>
        <v>#REF!</v>
      </c>
      <c r="AF403" s="64" t="e">
        <f>INDEX(#REF!,MATCH($P403,#REF!,0))</f>
        <v>#REF!</v>
      </c>
      <c r="AG403" s="64" t="e">
        <f>INDEX(#REF!,MATCH($P403,#REF!,0))</f>
        <v>#REF!</v>
      </c>
      <c r="AH403" s="64" t="e">
        <f>INDEX(#REF!,MATCH($P403,#REF!,0))</f>
        <v>#REF!</v>
      </c>
      <c r="AI403" s="64" t="e">
        <f>INDEX(#REF!,MATCH($P403,#REF!,0))</f>
        <v>#REF!</v>
      </c>
      <c r="AJ403" s="64" t="e">
        <f>INDEX(#REF!,MATCH(P403,#REF!,0))</f>
        <v>#REF!</v>
      </c>
      <c r="AK403" s="77" t="str">
        <f t="shared" si="180"/>
        <v>Not Available</v>
      </c>
      <c r="AL403" s="77" t="str">
        <f t="shared" si="181"/>
        <v>Not Available</v>
      </c>
      <c r="AM403" s="77" t="str">
        <f t="shared" si="182"/>
        <v>Not Available</v>
      </c>
      <c r="AN403" s="77" t="str">
        <f t="shared" si="183"/>
        <v>Not Available</v>
      </c>
      <c r="AO403" s="77" t="str">
        <f t="shared" si="184"/>
        <v>Not Available</v>
      </c>
      <c r="AP403" s="77" t="str">
        <f t="shared" si="185"/>
        <v>Not Available</v>
      </c>
      <c r="AQ403" s="77" t="str">
        <f t="shared" si="186"/>
        <v>Not Available</v>
      </c>
      <c r="AR403" s="77" t="str">
        <f t="shared" si="187"/>
        <v>Not Available</v>
      </c>
      <c r="AS403" s="77" t="str">
        <f t="shared" si="188"/>
        <v>Not Available</v>
      </c>
      <c r="AT403" s="77" t="str">
        <f t="shared" si="189"/>
        <v>Not Available</v>
      </c>
      <c r="AU403" s="77" t="str">
        <f t="shared" si="190"/>
        <v>Not Available</v>
      </c>
      <c r="AV403" s="77" t="str">
        <f t="shared" si="191"/>
        <v>Not Available</v>
      </c>
      <c r="AW403" s="77" t="str">
        <f t="shared" si="192"/>
        <v>Not Available</v>
      </c>
      <c r="AX403" s="77" t="str">
        <f t="shared" si="193"/>
        <v>Not Available</v>
      </c>
      <c r="AY403" s="77" t="str">
        <f t="shared" si="194"/>
        <v>Not Available</v>
      </c>
      <c r="AZ403" s="77" t="str">
        <f t="shared" si="195"/>
        <v>Not Available</v>
      </c>
      <c r="BA403" s="77" t="str">
        <f t="shared" si="196"/>
        <v>Not Available</v>
      </c>
      <c r="BB403" s="77" t="str">
        <f t="shared" si="197"/>
        <v>Not Available</v>
      </c>
      <c r="BC403" s="77" t="str">
        <f t="shared" si="198"/>
        <v>Not Available</v>
      </c>
      <c r="BD403" s="77" t="str">
        <f t="shared" si="199"/>
        <v>Not Available</v>
      </c>
      <c r="BE403" s="65">
        <f t="shared" si="178"/>
        <v>5</v>
      </c>
      <c r="BF403" s="65">
        <f t="shared" si="179"/>
        <v>2</v>
      </c>
      <c r="BG403" s="47" t="s">
        <v>26896</v>
      </c>
      <c r="BH403" s="61" t="str">
        <f>VLOOKUP($H403,'Code Type Lookup'!$A$2:$G$17237,7,FALSE)</f>
        <v>Laboratory &amp; Pathology Services</v>
      </c>
      <c r="BI403">
        <v>86140</v>
      </c>
      <c r="BJ403">
        <v>302</v>
      </c>
      <c r="BK403" s="47"/>
    </row>
    <row r="404" spans="1:63" s="58" customFormat="1" x14ac:dyDescent="0.3">
      <c r="A404" t="s">
        <v>33986</v>
      </c>
      <c r="B404" s="61" t="str">
        <f t="shared" si="172"/>
        <v>Clinical Laboratory &amp; Pathology Procedures-Complete blood cell count (red cells, white blood cell, platelets), automated test and automated differential white blood cell count-85025</v>
      </c>
      <c r="C404" s="61" t="str">
        <f t="shared" si="173"/>
        <v>86140-0302</v>
      </c>
      <c r="D404" s="47" t="s">
        <v>659</v>
      </c>
      <c r="E404" s="47" t="s">
        <v>187</v>
      </c>
      <c r="F404" s="61" t="str">
        <f>IFERROR(VLOOKUP($H404,'Code Type Lookup'!$A$2:$F$17237,6,FALSE),G404)</f>
        <v>Clinical Laboratory &amp; Pathology Procedures</v>
      </c>
      <c r="G404" s="61" t="str">
        <f>IFERROR(VLOOKUP($H404,'Plain Language Descriptions'!$A$2:$B$4913,2,FALSE),VLOOKUP($I404,'Code Type Lookup'!$L$2:$M$48,2,FALSE))</f>
        <v>Complete blood cell count (red cells, white blood cell, platelets), automated test and automated differential white blood cell count</v>
      </c>
      <c r="H404" s="62" t="s">
        <v>210</v>
      </c>
      <c r="I404" s="71" t="s">
        <v>211</v>
      </c>
      <c r="J404" s="63" t="s">
        <v>67</v>
      </c>
      <c r="K404" s="72">
        <v>163</v>
      </c>
      <c r="L404" s="61">
        <f t="shared" si="176"/>
        <v>3</v>
      </c>
      <c r="M404" s="47" t="s">
        <v>47</v>
      </c>
      <c r="N404" s="61">
        <f t="shared" si="177"/>
        <v>0</v>
      </c>
      <c r="O404" s="61" t="str">
        <f t="shared" si="174"/>
        <v>0305-85025 0302-86140</v>
      </c>
      <c r="P404" s="65" t="str">
        <f t="shared" si="175"/>
        <v>30585025</v>
      </c>
      <c r="Q404" s="64" t="e">
        <f>INDEX(#REF!,MATCH(P404,#REF!,0))</f>
        <v>#REF!</v>
      </c>
      <c r="R404" s="64" t="e">
        <f>INDEX(#REF!,MATCH($P404,#REF!,0))</f>
        <v>#REF!</v>
      </c>
      <c r="S404" s="64" t="e">
        <f>INDEX(#REF!,MATCH($P404,#REF!,0))</f>
        <v>#REF!</v>
      </c>
      <c r="T404" s="64" t="e">
        <f>INDEX(#REF!,MATCH($P404,#REF!,0))</f>
        <v>#REF!</v>
      </c>
      <c r="U404" s="64" t="e">
        <f>INDEX(#REF!,MATCH($P404,#REF!,0))</f>
        <v>#REF!</v>
      </c>
      <c r="V404" s="64" t="e">
        <f>INDEX(#REF!,MATCH($P404,#REF!,0))</f>
        <v>#REF!</v>
      </c>
      <c r="W404" s="64" t="e">
        <f>INDEX(#REF!,MATCH($P404,#REF!,0))</f>
        <v>#REF!</v>
      </c>
      <c r="X404" s="64" t="e">
        <f>INDEX(#REF!,MATCH($P404,#REF!,0))</f>
        <v>#REF!</v>
      </c>
      <c r="Y404" s="64" t="e">
        <f>INDEX(#REF!,MATCH($P404,#REF!,0))</f>
        <v>#REF!</v>
      </c>
      <c r="Z404" s="64" t="e">
        <f>INDEX(#REF!,MATCH($P404,#REF!,0))</f>
        <v>#REF!</v>
      </c>
      <c r="AA404" s="64" t="e">
        <f>INDEX(#REF!,MATCH($P404,#REF!,0))</f>
        <v>#REF!</v>
      </c>
      <c r="AB404" s="64" t="e">
        <f>INDEX(#REF!,MATCH($P404,#REF!,0))</f>
        <v>#REF!</v>
      </c>
      <c r="AC404" s="64" t="e">
        <f>INDEX(#REF!,MATCH($P404,#REF!,0))</f>
        <v>#REF!</v>
      </c>
      <c r="AD404" s="64" t="e">
        <f>INDEX(#REF!,MATCH($P404,#REF!,0))</f>
        <v>#REF!</v>
      </c>
      <c r="AE404" s="64" t="e">
        <f>INDEX(#REF!,MATCH($P404,#REF!,0))</f>
        <v>#REF!</v>
      </c>
      <c r="AF404" s="64" t="e">
        <f>INDEX(#REF!,MATCH($P404,#REF!,0))</f>
        <v>#REF!</v>
      </c>
      <c r="AG404" s="64" t="e">
        <f>INDEX(#REF!,MATCH($P404,#REF!,0))</f>
        <v>#REF!</v>
      </c>
      <c r="AH404" s="64" t="e">
        <f>INDEX(#REF!,MATCH($P404,#REF!,0))</f>
        <v>#REF!</v>
      </c>
      <c r="AI404" s="64" t="e">
        <f>INDEX(#REF!,MATCH($P404,#REF!,0))</f>
        <v>#REF!</v>
      </c>
      <c r="AJ404" s="64" t="e">
        <f>INDEX(#REF!,MATCH(P404,#REF!,0))</f>
        <v>#REF!</v>
      </c>
      <c r="AK404" s="77" t="str">
        <f t="shared" si="180"/>
        <v>Not Available</v>
      </c>
      <c r="AL404" s="77" t="str">
        <f t="shared" si="181"/>
        <v>Not Available</v>
      </c>
      <c r="AM404" s="77" t="str">
        <f t="shared" si="182"/>
        <v>Not Available</v>
      </c>
      <c r="AN404" s="77" t="str">
        <f t="shared" si="183"/>
        <v>Not Available</v>
      </c>
      <c r="AO404" s="77" t="str">
        <f t="shared" si="184"/>
        <v>Not Available</v>
      </c>
      <c r="AP404" s="77" t="str">
        <f t="shared" si="185"/>
        <v>Not Available</v>
      </c>
      <c r="AQ404" s="77" t="str">
        <f t="shared" si="186"/>
        <v>Not Available</v>
      </c>
      <c r="AR404" s="77" t="str">
        <f t="shared" si="187"/>
        <v>Not Available</v>
      </c>
      <c r="AS404" s="77" t="str">
        <f t="shared" si="188"/>
        <v>Not Available</v>
      </c>
      <c r="AT404" s="77" t="str">
        <f t="shared" si="189"/>
        <v>Not Available</v>
      </c>
      <c r="AU404" s="77" t="str">
        <f t="shared" si="190"/>
        <v>Not Available</v>
      </c>
      <c r="AV404" s="77" t="str">
        <f t="shared" si="191"/>
        <v>Not Available</v>
      </c>
      <c r="AW404" s="77" t="str">
        <f t="shared" si="192"/>
        <v>Not Available</v>
      </c>
      <c r="AX404" s="77" t="str">
        <f t="shared" si="193"/>
        <v>Not Available</v>
      </c>
      <c r="AY404" s="77" t="str">
        <f t="shared" si="194"/>
        <v>Not Available</v>
      </c>
      <c r="AZ404" s="77" t="str">
        <f t="shared" si="195"/>
        <v>Not Available</v>
      </c>
      <c r="BA404" s="77" t="str">
        <f t="shared" si="196"/>
        <v>Not Available</v>
      </c>
      <c r="BB404" s="77" t="str">
        <f t="shared" si="197"/>
        <v>Not Available</v>
      </c>
      <c r="BC404" s="77" t="str">
        <f t="shared" si="198"/>
        <v>Not Available</v>
      </c>
      <c r="BD404" s="77" t="str">
        <f t="shared" si="199"/>
        <v>Not Available</v>
      </c>
      <c r="BE404" s="65" t="str">
        <f t="shared" si="178"/>
        <v>N/A</v>
      </c>
      <c r="BF404" s="65" t="e">
        <f t="shared" si="179"/>
        <v>#VALUE!</v>
      </c>
      <c r="BG404" s="47" t="s">
        <v>26695</v>
      </c>
      <c r="BH404" s="61" t="str">
        <f>VLOOKUP($H404,'Code Type Lookup'!$A$2:$G$17237,7,FALSE)</f>
        <v>Laboratory &amp; Pathology Services</v>
      </c>
      <c r="BI404" s="58">
        <v>85025</v>
      </c>
      <c r="BJ404" s="58">
        <v>305</v>
      </c>
      <c r="BK404" s="47"/>
    </row>
    <row r="405" spans="1:63" x14ac:dyDescent="0.3">
      <c r="B405" s="61" t="str">
        <f t="shared" si="172"/>
        <v>Clinical Laboratory &amp; Pathology Procedures-Blood test, comprehensive group of blood chemicals-80053</v>
      </c>
      <c r="C405" s="61" t="str">
        <f t="shared" si="173"/>
        <v>86140-0302</v>
      </c>
      <c r="D405" s="47" t="s">
        <v>659</v>
      </c>
      <c r="E405" s="47" t="s">
        <v>187</v>
      </c>
      <c r="F405" s="61" t="str">
        <f>IFERROR(VLOOKUP($H405,'Code Type Lookup'!$A$2:$F$17237,6,FALSE),G405)</f>
        <v>Clinical Laboratory &amp; Pathology Procedures</v>
      </c>
      <c r="G405" s="61" t="str">
        <f>IFERROR(VLOOKUP($H405,'Plain Language Descriptions'!$A$2:$B$4913,2,FALSE),VLOOKUP($I405,'Code Type Lookup'!$L$2:$M$48,2,FALSE))</f>
        <v>Blood test, comprehensive group of blood chemicals</v>
      </c>
      <c r="H405" s="62" t="s">
        <v>315</v>
      </c>
      <c r="I405" s="66" t="s">
        <v>208</v>
      </c>
      <c r="J405" s="63" t="s">
        <v>316</v>
      </c>
      <c r="K405" s="72">
        <v>600</v>
      </c>
      <c r="L405" s="61">
        <f t="shared" si="176"/>
        <v>3</v>
      </c>
      <c r="M405" s="47" t="s">
        <v>47</v>
      </c>
      <c r="N405" s="61">
        <f t="shared" si="177"/>
        <v>0</v>
      </c>
      <c r="O405" s="61" t="str">
        <f t="shared" si="174"/>
        <v>0301-80053 0302-86140</v>
      </c>
      <c r="P405" s="65" t="str">
        <f t="shared" si="175"/>
        <v>30180053</v>
      </c>
      <c r="Q405" s="64" t="e">
        <f>INDEX(#REF!,MATCH(P405,#REF!,0))</f>
        <v>#REF!</v>
      </c>
      <c r="R405" s="64" t="e">
        <f>INDEX(#REF!,MATCH($P405,#REF!,0))</f>
        <v>#REF!</v>
      </c>
      <c r="S405" s="64" t="e">
        <f>INDEX(#REF!,MATCH($P405,#REF!,0))</f>
        <v>#REF!</v>
      </c>
      <c r="T405" s="64" t="e">
        <f>INDEX(#REF!,MATCH($P405,#REF!,0))</f>
        <v>#REF!</v>
      </c>
      <c r="U405" s="64" t="e">
        <f>INDEX(#REF!,MATCH($P405,#REF!,0))</f>
        <v>#REF!</v>
      </c>
      <c r="V405" s="64" t="e">
        <f>INDEX(#REF!,MATCH($P405,#REF!,0))</f>
        <v>#REF!</v>
      </c>
      <c r="W405" s="64" t="e">
        <f>INDEX(#REF!,MATCH($P405,#REF!,0))</f>
        <v>#REF!</v>
      </c>
      <c r="X405" s="64" t="e">
        <f>INDEX(#REF!,MATCH($P405,#REF!,0))</f>
        <v>#REF!</v>
      </c>
      <c r="Y405" s="64" t="e">
        <f>INDEX(#REF!,MATCH($P405,#REF!,0))</f>
        <v>#REF!</v>
      </c>
      <c r="Z405" s="64" t="e">
        <f>INDEX(#REF!,MATCH($P405,#REF!,0))</f>
        <v>#REF!</v>
      </c>
      <c r="AA405" s="64" t="e">
        <f>INDEX(#REF!,MATCH($P405,#REF!,0))</f>
        <v>#REF!</v>
      </c>
      <c r="AB405" s="64" t="e">
        <f>INDEX(#REF!,MATCH($P405,#REF!,0))</f>
        <v>#REF!</v>
      </c>
      <c r="AC405" s="64" t="e">
        <f>INDEX(#REF!,MATCH($P405,#REF!,0))</f>
        <v>#REF!</v>
      </c>
      <c r="AD405" s="64" t="e">
        <f>INDEX(#REF!,MATCH($P405,#REF!,0))</f>
        <v>#REF!</v>
      </c>
      <c r="AE405" s="64" t="e">
        <f>INDEX(#REF!,MATCH($P405,#REF!,0))</f>
        <v>#REF!</v>
      </c>
      <c r="AF405" s="64" t="e">
        <f>INDEX(#REF!,MATCH($P405,#REF!,0))</f>
        <v>#REF!</v>
      </c>
      <c r="AG405" s="64" t="e">
        <f>INDEX(#REF!,MATCH($P405,#REF!,0))</f>
        <v>#REF!</v>
      </c>
      <c r="AH405" s="64" t="e">
        <f>INDEX(#REF!,MATCH($P405,#REF!,0))</f>
        <v>#REF!</v>
      </c>
      <c r="AI405" s="64" t="e">
        <f>INDEX(#REF!,MATCH($P405,#REF!,0))</f>
        <v>#REF!</v>
      </c>
      <c r="AJ405" s="64" t="e">
        <f>INDEX(#REF!,MATCH(P405,#REF!,0))</f>
        <v>#REF!</v>
      </c>
      <c r="AK405" s="77" t="str">
        <f t="shared" si="180"/>
        <v>Not Available</v>
      </c>
      <c r="AL405" s="77" t="str">
        <f t="shared" si="181"/>
        <v>Not Available</v>
      </c>
      <c r="AM405" s="77" t="str">
        <f t="shared" si="182"/>
        <v>Not Available</v>
      </c>
      <c r="AN405" s="77" t="str">
        <f t="shared" si="183"/>
        <v>Not Available</v>
      </c>
      <c r="AO405" s="77" t="str">
        <f t="shared" si="184"/>
        <v>Not Available</v>
      </c>
      <c r="AP405" s="77" t="str">
        <f t="shared" si="185"/>
        <v>Not Available</v>
      </c>
      <c r="AQ405" s="77" t="str">
        <f t="shared" si="186"/>
        <v>Not Available</v>
      </c>
      <c r="AR405" s="77" t="str">
        <f t="shared" si="187"/>
        <v>Not Available</v>
      </c>
      <c r="AS405" s="77" t="str">
        <f t="shared" si="188"/>
        <v>Not Available</v>
      </c>
      <c r="AT405" s="77" t="str">
        <f t="shared" si="189"/>
        <v>Not Available</v>
      </c>
      <c r="AU405" s="77" t="str">
        <f t="shared" si="190"/>
        <v>Not Available</v>
      </c>
      <c r="AV405" s="77" t="str">
        <f t="shared" si="191"/>
        <v>Not Available</v>
      </c>
      <c r="AW405" s="77" t="str">
        <f t="shared" si="192"/>
        <v>Not Available</v>
      </c>
      <c r="AX405" s="77" t="str">
        <f t="shared" si="193"/>
        <v>Not Available</v>
      </c>
      <c r="AY405" s="77" t="str">
        <f t="shared" si="194"/>
        <v>Not Available</v>
      </c>
      <c r="AZ405" s="77" t="str">
        <f t="shared" si="195"/>
        <v>Not Available</v>
      </c>
      <c r="BA405" s="77" t="str">
        <f t="shared" si="196"/>
        <v>Not Available</v>
      </c>
      <c r="BB405" s="77" t="str">
        <f t="shared" si="197"/>
        <v>Not Available</v>
      </c>
      <c r="BC405" s="77" t="str">
        <f t="shared" si="198"/>
        <v>Not Available</v>
      </c>
      <c r="BD405" s="77" t="str">
        <f t="shared" si="199"/>
        <v>Not Available</v>
      </c>
      <c r="BE405" s="65" t="str">
        <f t="shared" si="178"/>
        <v>N/A</v>
      </c>
      <c r="BF405" s="65" t="e">
        <f t="shared" si="179"/>
        <v>#VALUE!</v>
      </c>
      <c r="BG405" s="47" t="s">
        <v>25126</v>
      </c>
      <c r="BH405" s="61" t="str">
        <f>VLOOKUP($H405,'Code Type Lookup'!$A$2:$G$17237,7,FALSE)</f>
        <v>Laboratory &amp; Pathology Services</v>
      </c>
      <c r="BI405">
        <v>80053</v>
      </c>
      <c r="BJ405">
        <v>301</v>
      </c>
      <c r="BK405" s="47"/>
    </row>
    <row r="406" spans="1:63" x14ac:dyDescent="0.3">
      <c r="B406" s="61" t="str">
        <f t="shared" si="172"/>
        <v>Clinical Laboratory &amp; Pathology Procedures-Measurement of complement (immune system proteins), antigen,-86160</v>
      </c>
      <c r="C406" s="61" t="str">
        <f t="shared" si="173"/>
        <v>86160-0302</v>
      </c>
      <c r="D406" s="47" t="s">
        <v>31048</v>
      </c>
      <c r="E406" s="47" t="s">
        <v>171</v>
      </c>
      <c r="F406" s="61" t="str">
        <f>IFERROR(VLOOKUP($H406,'Code Type Lookup'!$A$2:$F$17237,6,FALSE),G406)</f>
        <v>Clinical Laboratory &amp; Pathology Procedures</v>
      </c>
      <c r="G406" s="61" t="str">
        <f>IFERROR(VLOOKUP($H406,'Plain Language Descriptions'!$A$2:$B$4913,2,FALSE),VLOOKUP($I406,'Code Type Lookup'!$L$2:$M$48,2,FALSE))</f>
        <v>Measurement of complement (immune system proteins), antigen,</v>
      </c>
      <c r="H406" s="62" t="s">
        <v>26914</v>
      </c>
      <c r="I406" s="66" t="s">
        <v>655</v>
      </c>
      <c r="J406" s="63" t="s">
        <v>31048</v>
      </c>
      <c r="K406" s="72">
        <v>217</v>
      </c>
      <c r="L406" s="61">
        <f t="shared" si="176"/>
        <v>3</v>
      </c>
      <c r="M406" s="47" t="s">
        <v>51</v>
      </c>
      <c r="N406" s="61">
        <f t="shared" si="177"/>
        <v>1</v>
      </c>
      <c r="O406" s="61" t="str">
        <f t="shared" si="174"/>
        <v>0302-86160 0302-86160</v>
      </c>
      <c r="P406" s="65" t="str">
        <f t="shared" si="175"/>
        <v>30286160</v>
      </c>
      <c r="Q406" s="64" t="e">
        <f>INDEX(#REF!,MATCH(P406,#REF!,0))</f>
        <v>#REF!</v>
      </c>
      <c r="R406" s="64" t="e">
        <f>INDEX(#REF!,MATCH($P406,#REF!,0))</f>
        <v>#REF!</v>
      </c>
      <c r="S406" s="64" t="e">
        <f>INDEX(#REF!,MATCH($P406,#REF!,0))</f>
        <v>#REF!</v>
      </c>
      <c r="T406" s="64" t="e">
        <f>INDEX(#REF!,MATCH($P406,#REF!,0))</f>
        <v>#REF!</v>
      </c>
      <c r="U406" s="64" t="e">
        <f>INDEX(#REF!,MATCH($P406,#REF!,0))</f>
        <v>#REF!</v>
      </c>
      <c r="V406" s="64" t="e">
        <f>INDEX(#REF!,MATCH($P406,#REF!,0))</f>
        <v>#REF!</v>
      </c>
      <c r="W406" s="64" t="e">
        <f>INDEX(#REF!,MATCH($P406,#REF!,0))</f>
        <v>#REF!</v>
      </c>
      <c r="X406" s="64" t="e">
        <f>INDEX(#REF!,MATCH($P406,#REF!,0))</f>
        <v>#REF!</v>
      </c>
      <c r="Y406" s="64" t="e">
        <f>INDEX(#REF!,MATCH($P406,#REF!,0))</f>
        <v>#REF!</v>
      </c>
      <c r="Z406" s="64" t="e">
        <f>INDEX(#REF!,MATCH($P406,#REF!,0))</f>
        <v>#REF!</v>
      </c>
      <c r="AA406" s="64" t="e">
        <f>INDEX(#REF!,MATCH($P406,#REF!,0))</f>
        <v>#REF!</v>
      </c>
      <c r="AB406" s="64" t="e">
        <f>INDEX(#REF!,MATCH($P406,#REF!,0))</f>
        <v>#REF!</v>
      </c>
      <c r="AC406" s="64" t="e">
        <f>INDEX(#REF!,MATCH($P406,#REF!,0))</f>
        <v>#REF!</v>
      </c>
      <c r="AD406" s="64" t="e">
        <f>INDEX(#REF!,MATCH($P406,#REF!,0))</f>
        <v>#REF!</v>
      </c>
      <c r="AE406" s="64" t="e">
        <f>INDEX(#REF!,MATCH($P406,#REF!,0))</f>
        <v>#REF!</v>
      </c>
      <c r="AF406" s="64" t="e">
        <f>INDEX(#REF!,MATCH($P406,#REF!,0))</f>
        <v>#REF!</v>
      </c>
      <c r="AG406" s="64" t="e">
        <f>INDEX(#REF!,MATCH($P406,#REF!,0))</f>
        <v>#REF!</v>
      </c>
      <c r="AH406" s="64" t="e">
        <f>INDEX(#REF!,MATCH($P406,#REF!,0))</f>
        <v>#REF!</v>
      </c>
      <c r="AI406" s="64" t="e">
        <f>INDEX(#REF!,MATCH($P406,#REF!,0))</f>
        <v>#REF!</v>
      </c>
      <c r="AJ406" s="64" t="e">
        <f>INDEX(#REF!,MATCH(P406,#REF!,0))</f>
        <v>#REF!</v>
      </c>
      <c r="AK406" s="77" t="str">
        <f t="shared" si="180"/>
        <v>Not Available</v>
      </c>
      <c r="AL406" s="77" t="str">
        <f t="shared" si="181"/>
        <v>Not Available</v>
      </c>
      <c r="AM406" s="77" t="str">
        <f t="shared" si="182"/>
        <v>Not Available</v>
      </c>
      <c r="AN406" s="77" t="str">
        <f t="shared" si="183"/>
        <v>Not Available</v>
      </c>
      <c r="AO406" s="77" t="str">
        <f t="shared" si="184"/>
        <v>Not Available</v>
      </c>
      <c r="AP406" s="77" t="str">
        <f t="shared" si="185"/>
        <v>Not Available</v>
      </c>
      <c r="AQ406" s="77" t="str">
        <f t="shared" si="186"/>
        <v>Not Available</v>
      </c>
      <c r="AR406" s="77" t="str">
        <f t="shared" si="187"/>
        <v>Not Available</v>
      </c>
      <c r="AS406" s="77" t="str">
        <f t="shared" si="188"/>
        <v>Not Available</v>
      </c>
      <c r="AT406" s="77" t="str">
        <f t="shared" si="189"/>
        <v>Not Available</v>
      </c>
      <c r="AU406" s="77" t="str">
        <f t="shared" si="190"/>
        <v>Not Available</v>
      </c>
      <c r="AV406" s="77" t="str">
        <f t="shared" si="191"/>
        <v>Not Available</v>
      </c>
      <c r="AW406" s="77" t="str">
        <f t="shared" si="192"/>
        <v>Not Available</v>
      </c>
      <c r="AX406" s="77" t="str">
        <f t="shared" si="193"/>
        <v>Not Available</v>
      </c>
      <c r="AY406" s="77" t="str">
        <f t="shared" si="194"/>
        <v>Not Available</v>
      </c>
      <c r="AZ406" s="77" t="str">
        <f t="shared" si="195"/>
        <v>Not Available</v>
      </c>
      <c r="BA406" s="77" t="str">
        <f t="shared" si="196"/>
        <v>Not Available</v>
      </c>
      <c r="BB406" s="77" t="str">
        <f t="shared" si="197"/>
        <v>Not Available</v>
      </c>
      <c r="BC406" s="77" t="str">
        <f t="shared" si="198"/>
        <v>Not Available</v>
      </c>
      <c r="BD406" s="77" t="str">
        <f t="shared" si="199"/>
        <v>Not Available</v>
      </c>
      <c r="BE406" s="65">
        <f t="shared" si="178"/>
        <v>5</v>
      </c>
      <c r="BF406" s="65">
        <f t="shared" si="179"/>
        <v>2</v>
      </c>
      <c r="BG406" s="47" t="s">
        <v>26915</v>
      </c>
      <c r="BH406" s="61" t="str">
        <f>VLOOKUP($H406,'Code Type Lookup'!$A$2:$G$17237,7,FALSE)</f>
        <v>Laboratory &amp; Pathology Services</v>
      </c>
      <c r="BI406">
        <v>86160</v>
      </c>
      <c r="BJ406">
        <v>302</v>
      </c>
      <c r="BK406" s="47"/>
    </row>
    <row r="407" spans="1:63" x14ac:dyDescent="0.3">
      <c r="B407" s="61" t="str">
        <f t="shared" si="172"/>
        <v>Clinical Laboratory &amp; Pathology Procedures-Blood test, comprehensive group of blood chemicals-80053</v>
      </c>
      <c r="C407" s="61" t="str">
        <f t="shared" si="173"/>
        <v>86160-0302</v>
      </c>
      <c r="D407" s="47" t="s">
        <v>31048</v>
      </c>
      <c r="E407" s="47" t="s">
        <v>187</v>
      </c>
      <c r="F407" s="61" t="str">
        <f>IFERROR(VLOOKUP($H407,'Code Type Lookup'!$A$2:$F$17237,6,FALSE),G407)</f>
        <v>Clinical Laboratory &amp; Pathology Procedures</v>
      </c>
      <c r="G407" s="61" t="str">
        <f>IFERROR(VLOOKUP($H407,'Plain Language Descriptions'!$A$2:$B$4913,2,FALSE),VLOOKUP($I407,'Code Type Lookup'!$L$2:$M$48,2,FALSE))</f>
        <v>Blood test, comprehensive group of blood chemicals</v>
      </c>
      <c r="H407" s="62" t="s">
        <v>315</v>
      </c>
      <c r="I407" s="66" t="s">
        <v>208</v>
      </c>
      <c r="J407" s="63" t="s">
        <v>316</v>
      </c>
      <c r="K407" s="72">
        <v>551</v>
      </c>
      <c r="L407" s="61">
        <f t="shared" si="176"/>
        <v>3</v>
      </c>
      <c r="M407" s="47" t="s">
        <v>47</v>
      </c>
      <c r="N407" s="61">
        <f t="shared" si="177"/>
        <v>0</v>
      </c>
      <c r="O407" s="61" t="str">
        <f t="shared" si="174"/>
        <v>0301-80053 0302-86160</v>
      </c>
      <c r="P407" s="65" t="str">
        <f t="shared" si="175"/>
        <v>30180053</v>
      </c>
      <c r="Q407" s="64" t="e">
        <f>INDEX(#REF!,MATCH(P407,#REF!,0))</f>
        <v>#REF!</v>
      </c>
      <c r="R407" s="64" t="e">
        <f>INDEX(#REF!,MATCH($P407,#REF!,0))</f>
        <v>#REF!</v>
      </c>
      <c r="S407" s="64" t="e">
        <f>INDEX(#REF!,MATCH($P407,#REF!,0))</f>
        <v>#REF!</v>
      </c>
      <c r="T407" s="64" t="e">
        <f>INDEX(#REF!,MATCH($P407,#REF!,0))</f>
        <v>#REF!</v>
      </c>
      <c r="U407" s="64" t="e">
        <f>INDEX(#REF!,MATCH($P407,#REF!,0))</f>
        <v>#REF!</v>
      </c>
      <c r="V407" s="64" t="e">
        <f>INDEX(#REF!,MATCH($P407,#REF!,0))</f>
        <v>#REF!</v>
      </c>
      <c r="W407" s="64" t="e">
        <f>INDEX(#REF!,MATCH($P407,#REF!,0))</f>
        <v>#REF!</v>
      </c>
      <c r="X407" s="64" t="e">
        <f>INDEX(#REF!,MATCH($P407,#REF!,0))</f>
        <v>#REF!</v>
      </c>
      <c r="Y407" s="64" t="e">
        <f>INDEX(#REF!,MATCH($P407,#REF!,0))</f>
        <v>#REF!</v>
      </c>
      <c r="Z407" s="64" t="e">
        <f>INDEX(#REF!,MATCH($P407,#REF!,0))</f>
        <v>#REF!</v>
      </c>
      <c r="AA407" s="64" t="e">
        <f>INDEX(#REF!,MATCH($P407,#REF!,0))</f>
        <v>#REF!</v>
      </c>
      <c r="AB407" s="64" t="e">
        <f>INDEX(#REF!,MATCH($P407,#REF!,0))</f>
        <v>#REF!</v>
      </c>
      <c r="AC407" s="64" t="e">
        <f>INDEX(#REF!,MATCH($P407,#REF!,0))</f>
        <v>#REF!</v>
      </c>
      <c r="AD407" s="64" t="e">
        <f>INDEX(#REF!,MATCH($P407,#REF!,0))</f>
        <v>#REF!</v>
      </c>
      <c r="AE407" s="64" t="e">
        <f>INDEX(#REF!,MATCH($P407,#REF!,0))</f>
        <v>#REF!</v>
      </c>
      <c r="AF407" s="64" t="e">
        <f>INDEX(#REF!,MATCH($P407,#REF!,0))</f>
        <v>#REF!</v>
      </c>
      <c r="AG407" s="64" t="e">
        <f>INDEX(#REF!,MATCH($P407,#REF!,0))</f>
        <v>#REF!</v>
      </c>
      <c r="AH407" s="64" t="e">
        <f>INDEX(#REF!,MATCH($P407,#REF!,0))</f>
        <v>#REF!</v>
      </c>
      <c r="AI407" s="64" t="e">
        <f>INDEX(#REF!,MATCH($P407,#REF!,0))</f>
        <v>#REF!</v>
      </c>
      <c r="AJ407" s="64" t="e">
        <f>INDEX(#REF!,MATCH(P407,#REF!,0))</f>
        <v>#REF!</v>
      </c>
      <c r="AK407" s="77" t="str">
        <f t="shared" si="180"/>
        <v>Not Available</v>
      </c>
      <c r="AL407" s="77" t="str">
        <f t="shared" si="181"/>
        <v>Not Available</v>
      </c>
      <c r="AM407" s="77" t="str">
        <f t="shared" si="182"/>
        <v>Not Available</v>
      </c>
      <c r="AN407" s="77" t="str">
        <f t="shared" si="183"/>
        <v>Not Available</v>
      </c>
      <c r="AO407" s="77" t="str">
        <f t="shared" si="184"/>
        <v>Not Available</v>
      </c>
      <c r="AP407" s="77" t="str">
        <f t="shared" si="185"/>
        <v>Not Available</v>
      </c>
      <c r="AQ407" s="77" t="str">
        <f t="shared" si="186"/>
        <v>Not Available</v>
      </c>
      <c r="AR407" s="77" t="str">
        <f t="shared" si="187"/>
        <v>Not Available</v>
      </c>
      <c r="AS407" s="77" t="str">
        <f t="shared" si="188"/>
        <v>Not Available</v>
      </c>
      <c r="AT407" s="77" t="str">
        <f t="shared" si="189"/>
        <v>Not Available</v>
      </c>
      <c r="AU407" s="77" t="str">
        <f t="shared" si="190"/>
        <v>Not Available</v>
      </c>
      <c r="AV407" s="77" t="str">
        <f t="shared" si="191"/>
        <v>Not Available</v>
      </c>
      <c r="AW407" s="77" t="str">
        <f t="shared" si="192"/>
        <v>Not Available</v>
      </c>
      <c r="AX407" s="77" t="str">
        <f t="shared" si="193"/>
        <v>Not Available</v>
      </c>
      <c r="AY407" s="77" t="str">
        <f t="shared" si="194"/>
        <v>Not Available</v>
      </c>
      <c r="AZ407" s="77" t="str">
        <f t="shared" si="195"/>
        <v>Not Available</v>
      </c>
      <c r="BA407" s="77" t="str">
        <f t="shared" si="196"/>
        <v>Not Available</v>
      </c>
      <c r="BB407" s="77" t="str">
        <f t="shared" si="197"/>
        <v>Not Available</v>
      </c>
      <c r="BC407" s="77" t="str">
        <f t="shared" si="198"/>
        <v>Not Available</v>
      </c>
      <c r="BD407" s="77" t="str">
        <f t="shared" si="199"/>
        <v>Not Available</v>
      </c>
      <c r="BE407" s="65" t="str">
        <f t="shared" si="178"/>
        <v>N/A</v>
      </c>
      <c r="BF407" s="65" t="e">
        <f t="shared" si="179"/>
        <v>#VALUE!</v>
      </c>
      <c r="BG407" s="47" t="s">
        <v>25126</v>
      </c>
      <c r="BH407" s="61" t="str">
        <f>VLOOKUP($H407,'Code Type Lookup'!$A$2:$G$17237,7,FALSE)</f>
        <v>Laboratory &amp; Pathology Services</v>
      </c>
      <c r="BI407">
        <v>80053</v>
      </c>
      <c r="BJ407">
        <v>301</v>
      </c>
      <c r="BK407" s="47"/>
    </row>
    <row r="408" spans="1:63" x14ac:dyDescent="0.3">
      <c r="B408" s="61" t="str">
        <f t="shared" si="172"/>
        <v>Clinical Laboratory &amp; Pathology Procedures-Complete blood cell count (red cells, white blood cell, platelets), automated test and automated differential white blood cell count-85025</v>
      </c>
      <c r="C408" s="61" t="str">
        <f t="shared" si="173"/>
        <v>86160-0302</v>
      </c>
      <c r="D408" s="47" t="s">
        <v>31048</v>
      </c>
      <c r="E408" s="47" t="s">
        <v>187</v>
      </c>
      <c r="F408" s="61" t="str">
        <f>IFERROR(VLOOKUP($H408,'Code Type Lookup'!$A$2:$F$17237,6,FALSE),G408)</f>
        <v>Clinical Laboratory &amp; Pathology Procedures</v>
      </c>
      <c r="G408" s="61" t="str">
        <f>IFERROR(VLOOKUP($H408,'Plain Language Descriptions'!$A$2:$B$4913,2,FALSE),VLOOKUP($I408,'Code Type Lookup'!$L$2:$M$48,2,FALSE))</f>
        <v>Complete blood cell count (red cells, white blood cell, platelets), automated test and automated differential white blood cell count</v>
      </c>
      <c r="H408" s="62" t="s">
        <v>210</v>
      </c>
      <c r="I408" s="66" t="s">
        <v>211</v>
      </c>
      <c r="J408" s="63" t="s">
        <v>67</v>
      </c>
      <c r="K408" s="72">
        <v>157</v>
      </c>
      <c r="L408" s="61">
        <f t="shared" si="176"/>
        <v>3</v>
      </c>
      <c r="M408" s="47" t="s">
        <v>47</v>
      </c>
      <c r="N408" s="61">
        <f t="shared" si="177"/>
        <v>0</v>
      </c>
      <c r="O408" s="61" t="str">
        <f t="shared" si="174"/>
        <v>0305-85025 0302-86160</v>
      </c>
      <c r="P408" s="65" t="str">
        <f t="shared" si="175"/>
        <v>30585025</v>
      </c>
      <c r="Q408" s="64" t="e">
        <f>INDEX(#REF!,MATCH(P408,#REF!,0))</f>
        <v>#REF!</v>
      </c>
      <c r="R408" s="64" t="e">
        <f>INDEX(#REF!,MATCH($P408,#REF!,0))</f>
        <v>#REF!</v>
      </c>
      <c r="S408" s="64" t="e">
        <f>INDEX(#REF!,MATCH($P408,#REF!,0))</f>
        <v>#REF!</v>
      </c>
      <c r="T408" s="64" t="e">
        <f>INDEX(#REF!,MATCH($P408,#REF!,0))</f>
        <v>#REF!</v>
      </c>
      <c r="U408" s="64" t="e">
        <f>INDEX(#REF!,MATCH($P408,#REF!,0))</f>
        <v>#REF!</v>
      </c>
      <c r="V408" s="64" t="e">
        <f>INDEX(#REF!,MATCH($P408,#REF!,0))</f>
        <v>#REF!</v>
      </c>
      <c r="W408" s="64" t="e">
        <f>INDEX(#REF!,MATCH($P408,#REF!,0))</f>
        <v>#REF!</v>
      </c>
      <c r="X408" s="64" t="e">
        <f>INDEX(#REF!,MATCH($P408,#REF!,0))</f>
        <v>#REF!</v>
      </c>
      <c r="Y408" s="64" t="e">
        <f>INDEX(#REF!,MATCH($P408,#REF!,0))</f>
        <v>#REF!</v>
      </c>
      <c r="Z408" s="64" t="e">
        <f>INDEX(#REF!,MATCH($P408,#REF!,0))</f>
        <v>#REF!</v>
      </c>
      <c r="AA408" s="64" t="e">
        <f>INDEX(#REF!,MATCH($P408,#REF!,0))</f>
        <v>#REF!</v>
      </c>
      <c r="AB408" s="64" t="e">
        <f>INDEX(#REF!,MATCH($P408,#REF!,0))</f>
        <v>#REF!</v>
      </c>
      <c r="AC408" s="64" t="e">
        <f>INDEX(#REF!,MATCH($P408,#REF!,0))</f>
        <v>#REF!</v>
      </c>
      <c r="AD408" s="64" t="e">
        <f>INDEX(#REF!,MATCH($P408,#REF!,0))</f>
        <v>#REF!</v>
      </c>
      <c r="AE408" s="64" t="e">
        <f>INDEX(#REF!,MATCH($P408,#REF!,0))</f>
        <v>#REF!</v>
      </c>
      <c r="AF408" s="64" t="e">
        <f>INDEX(#REF!,MATCH($P408,#REF!,0))</f>
        <v>#REF!</v>
      </c>
      <c r="AG408" s="64" t="e">
        <f>INDEX(#REF!,MATCH($P408,#REF!,0))</f>
        <v>#REF!</v>
      </c>
      <c r="AH408" s="64" t="e">
        <f>INDEX(#REF!,MATCH($P408,#REF!,0))</f>
        <v>#REF!</v>
      </c>
      <c r="AI408" s="64" t="e">
        <f>INDEX(#REF!,MATCH($P408,#REF!,0))</f>
        <v>#REF!</v>
      </c>
      <c r="AJ408" s="64" t="e">
        <f>INDEX(#REF!,MATCH(P408,#REF!,0))</f>
        <v>#REF!</v>
      </c>
      <c r="AK408" s="77" t="str">
        <f t="shared" si="180"/>
        <v>Not Available</v>
      </c>
      <c r="AL408" s="77" t="str">
        <f t="shared" si="181"/>
        <v>Not Available</v>
      </c>
      <c r="AM408" s="77" t="str">
        <f t="shared" si="182"/>
        <v>Not Available</v>
      </c>
      <c r="AN408" s="77" t="str">
        <f t="shared" si="183"/>
        <v>Not Available</v>
      </c>
      <c r="AO408" s="77" t="str">
        <f t="shared" si="184"/>
        <v>Not Available</v>
      </c>
      <c r="AP408" s="77" t="str">
        <f t="shared" si="185"/>
        <v>Not Available</v>
      </c>
      <c r="AQ408" s="77" t="str">
        <f t="shared" si="186"/>
        <v>Not Available</v>
      </c>
      <c r="AR408" s="77" t="str">
        <f t="shared" si="187"/>
        <v>Not Available</v>
      </c>
      <c r="AS408" s="77" t="str">
        <f t="shared" si="188"/>
        <v>Not Available</v>
      </c>
      <c r="AT408" s="77" t="str">
        <f t="shared" si="189"/>
        <v>Not Available</v>
      </c>
      <c r="AU408" s="77" t="str">
        <f t="shared" si="190"/>
        <v>Not Available</v>
      </c>
      <c r="AV408" s="77" t="str">
        <f t="shared" si="191"/>
        <v>Not Available</v>
      </c>
      <c r="AW408" s="77" t="str">
        <f t="shared" si="192"/>
        <v>Not Available</v>
      </c>
      <c r="AX408" s="77" t="str">
        <f t="shared" si="193"/>
        <v>Not Available</v>
      </c>
      <c r="AY408" s="77" t="str">
        <f t="shared" si="194"/>
        <v>Not Available</v>
      </c>
      <c r="AZ408" s="77" t="str">
        <f t="shared" si="195"/>
        <v>Not Available</v>
      </c>
      <c r="BA408" s="77" t="str">
        <f t="shared" si="196"/>
        <v>Not Available</v>
      </c>
      <c r="BB408" s="77" t="str">
        <f t="shared" si="197"/>
        <v>Not Available</v>
      </c>
      <c r="BC408" s="77" t="str">
        <f t="shared" si="198"/>
        <v>Not Available</v>
      </c>
      <c r="BD408" s="77" t="str">
        <f t="shared" si="199"/>
        <v>Not Available</v>
      </c>
      <c r="BE408" s="65" t="str">
        <f t="shared" si="178"/>
        <v>N/A</v>
      </c>
      <c r="BF408" s="65" t="e">
        <f t="shared" si="179"/>
        <v>#VALUE!</v>
      </c>
      <c r="BG408" s="47" t="s">
        <v>26695</v>
      </c>
      <c r="BH408" s="61" t="str">
        <f>VLOOKUP($H408,'Code Type Lookup'!$A$2:$G$17237,7,FALSE)</f>
        <v>Laboratory &amp; Pathology Services</v>
      </c>
      <c r="BI408">
        <v>85025</v>
      </c>
      <c r="BJ408">
        <v>305</v>
      </c>
      <c r="BK408" s="47"/>
    </row>
    <row r="409" spans="1:63" x14ac:dyDescent="0.3">
      <c r="B409" s="61" t="str">
        <f t="shared" si="172"/>
        <v>Clinical Laboratory &amp; Pathology Procedures-Total cell count for B cells (white blood cells)-86355</v>
      </c>
      <c r="C409" s="61" t="str">
        <f t="shared" si="173"/>
        <v>86355-0302</v>
      </c>
      <c r="D409" s="47" t="s">
        <v>33882</v>
      </c>
      <c r="E409" s="47" t="s">
        <v>171</v>
      </c>
      <c r="F409" s="61" t="str">
        <f>IFERROR(VLOOKUP($H409,'Code Type Lookup'!$A$2:$F$17237,6,FALSE),G409)</f>
        <v>Clinical Laboratory &amp; Pathology Procedures</v>
      </c>
      <c r="G409" s="61" t="str">
        <f>IFERROR(VLOOKUP($H409,'Plain Language Descriptions'!$A$2:$B$4913,2,FALSE),VLOOKUP($I409,'Code Type Lookup'!$L$2:$M$48,2,FALSE))</f>
        <v>Total cell count for B cells (white blood cells)</v>
      </c>
      <c r="H409" s="62" t="s">
        <v>27000</v>
      </c>
      <c r="I409" s="66" t="s">
        <v>655</v>
      </c>
      <c r="J409" s="63" t="s">
        <v>33882</v>
      </c>
      <c r="K409" s="72">
        <v>181</v>
      </c>
      <c r="L409" s="61">
        <f t="shared" si="176"/>
        <v>6</v>
      </c>
      <c r="M409" s="47" t="s">
        <v>51</v>
      </c>
      <c r="N409" s="61">
        <f t="shared" si="177"/>
        <v>1</v>
      </c>
      <c r="O409" s="61" t="str">
        <f t="shared" si="174"/>
        <v>0302-86355 0302-86355</v>
      </c>
      <c r="P409" s="65" t="str">
        <f t="shared" si="175"/>
        <v>30286355</v>
      </c>
      <c r="Q409" s="64" t="e">
        <f>INDEX(#REF!,MATCH(P409,#REF!,0))</f>
        <v>#REF!</v>
      </c>
      <c r="R409" s="64" t="e">
        <f>INDEX(#REF!,MATCH($P409,#REF!,0))</f>
        <v>#REF!</v>
      </c>
      <c r="S409" s="64" t="e">
        <f>INDEX(#REF!,MATCH($P409,#REF!,0))</f>
        <v>#REF!</v>
      </c>
      <c r="T409" s="64" t="e">
        <f>INDEX(#REF!,MATCH($P409,#REF!,0))</f>
        <v>#REF!</v>
      </c>
      <c r="U409" s="64" t="e">
        <f>INDEX(#REF!,MATCH($P409,#REF!,0))</f>
        <v>#REF!</v>
      </c>
      <c r="V409" s="64" t="e">
        <f>INDEX(#REF!,MATCH($P409,#REF!,0))</f>
        <v>#REF!</v>
      </c>
      <c r="W409" s="64" t="e">
        <f>INDEX(#REF!,MATCH($P409,#REF!,0))</f>
        <v>#REF!</v>
      </c>
      <c r="X409" s="64" t="e">
        <f>INDEX(#REF!,MATCH($P409,#REF!,0))</f>
        <v>#REF!</v>
      </c>
      <c r="Y409" s="64" t="e">
        <f>INDEX(#REF!,MATCH($P409,#REF!,0))</f>
        <v>#REF!</v>
      </c>
      <c r="Z409" s="64" t="e">
        <f>INDEX(#REF!,MATCH($P409,#REF!,0))</f>
        <v>#REF!</v>
      </c>
      <c r="AA409" s="64" t="e">
        <f>INDEX(#REF!,MATCH($P409,#REF!,0))</f>
        <v>#REF!</v>
      </c>
      <c r="AB409" s="64" t="e">
        <f>INDEX(#REF!,MATCH($P409,#REF!,0))</f>
        <v>#REF!</v>
      </c>
      <c r="AC409" s="64" t="e">
        <f>INDEX(#REF!,MATCH($P409,#REF!,0))</f>
        <v>#REF!</v>
      </c>
      <c r="AD409" s="64" t="e">
        <f>INDEX(#REF!,MATCH($P409,#REF!,0))</f>
        <v>#REF!</v>
      </c>
      <c r="AE409" s="64" t="e">
        <f>INDEX(#REF!,MATCH($P409,#REF!,0))</f>
        <v>#REF!</v>
      </c>
      <c r="AF409" s="64" t="e">
        <f>INDEX(#REF!,MATCH($P409,#REF!,0))</f>
        <v>#REF!</v>
      </c>
      <c r="AG409" s="64" t="e">
        <f>INDEX(#REF!,MATCH($P409,#REF!,0))</f>
        <v>#REF!</v>
      </c>
      <c r="AH409" s="64" t="e">
        <f>INDEX(#REF!,MATCH($P409,#REF!,0))</f>
        <v>#REF!</v>
      </c>
      <c r="AI409" s="64" t="e">
        <f>INDEX(#REF!,MATCH($P409,#REF!,0))</f>
        <v>#REF!</v>
      </c>
      <c r="AJ409" s="64" t="e">
        <f>INDEX(#REF!,MATCH(P409,#REF!,0))</f>
        <v>#REF!</v>
      </c>
      <c r="AK409" s="77" t="str">
        <f t="shared" si="180"/>
        <v>Not Available</v>
      </c>
      <c r="AL409" s="77" t="str">
        <f t="shared" si="181"/>
        <v>Not Available</v>
      </c>
      <c r="AM409" s="77" t="str">
        <f t="shared" si="182"/>
        <v>Not Available</v>
      </c>
      <c r="AN409" s="77" t="str">
        <f t="shared" si="183"/>
        <v>Not Available</v>
      </c>
      <c r="AO409" s="77" t="str">
        <f t="shared" si="184"/>
        <v>Not Available</v>
      </c>
      <c r="AP409" s="77" t="str">
        <f t="shared" si="185"/>
        <v>Not Available</v>
      </c>
      <c r="AQ409" s="77" t="str">
        <f t="shared" si="186"/>
        <v>Not Available</v>
      </c>
      <c r="AR409" s="77" t="str">
        <f t="shared" si="187"/>
        <v>Not Available</v>
      </c>
      <c r="AS409" s="77" t="str">
        <f t="shared" si="188"/>
        <v>Not Available</v>
      </c>
      <c r="AT409" s="77" t="str">
        <f t="shared" si="189"/>
        <v>Not Available</v>
      </c>
      <c r="AU409" s="77" t="str">
        <f t="shared" si="190"/>
        <v>Not Available</v>
      </c>
      <c r="AV409" s="77" t="str">
        <f t="shared" si="191"/>
        <v>Not Available</v>
      </c>
      <c r="AW409" s="77" t="str">
        <f t="shared" si="192"/>
        <v>Not Available</v>
      </c>
      <c r="AX409" s="77" t="str">
        <f t="shared" si="193"/>
        <v>Not Available</v>
      </c>
      <c r="AY409" s="77" t="str">
        <f t="shared" si="194"/>
        <v>Not Available</v>
      </c>
      <c r="AZ409" s="77" t="str">
        <f t="shared" si="195"/>
        <v>Not Available</v>
      </c>
      <c r="BA409" s="77" t="str">
        <f t="shared" si="196"/>
        <v>Not Available</v>
      </c>
      <c r="BB409" s="77" t="str">
        <f t="shared" si="197"/>
        <v>Not Available</v>
      </c>
      <c r="BC409" s="77" t="str">
        <f t="shared" si="198"/>
        <v>Not Available</v>
      </c>
      <c r="BD409" s="77" t="str">
        <f t="shared" si="199"/>
        <v>Not Available</v>
      </c>
      <c r="BE409" s="65">
        <f t="shared" si="178"/>
        <v>8</v>
      </c>
      <c r="BF409" s="65">
        <f t="shared" si="179"/>
        <v>2</v>
      </c>
      <c r="BG409" s="47" t="s">
        <v>27001</v>
      </c>
      <c r="BH409" s="61" t="str">
        <f>VLOOKUP($H409,'Code Type Lookup'!$A$2:$G$17237,7,FALSE)</f>
        <v>Laboratory &amp; Pathology Services</v>
      </c>
      <c r="BI409">
        <v>86355</v>
      </c>
      <c r="BJ409">
        <v>302</v>
      </c>
      <c r="BK409" s="47"/>
    </row>
    <row r="410" spans="1:63" x14ac:dyDescent="0.3">
      <c r="B410" s="61" t="str">
        <f t="shared" si="172"/>
        <v>Clinical Laboratory &amp; Pathology Procedures-T cells count, total-86359</v>
      </c>
      <c r="C410" s="61" t="str">
        <f t="shared" si="173"/>
        <v>86355-0302</v>
      </c>
      <c r="D410" s="47" t="s">
        <v>33882</v>
      </c>
      <c r="E410" s="47" t="s">
        <v>187</v>
      </c>
      <c r="F410" s="61" t="str">
        <f>IFERROR(VLOOKUP($H410,'Code Type Lookup'!$A$2:$F$17237,6,FALSE),G410)</f>
        <v>Clinical Laboratory &amp; Pathology Procedures</v>
      </c>
      <c r="G410" s="61" t="str">
        <f>IFERROR(VLOOKUP($H410,'Plain Language Descriptions'!$A$2:$B$4913,2,FALSE),VLOOKUP($I410,'Code Type Lookup'!$L$2:$M$48,2,FALSE))</f>
        <v>T cells count, total</v>
      </c>
      <c r="H410" s="62" t="s">
        <v>27006</v>
      </c>
      <c r="I410" s="66" t="s">
        <v>655</v>
      </c>
      <c r="J410" s="63" t="s">
        <v>33884</v>
      </c>
      <c r="K410" s="72">
        <v>193</v>
      </c>
      <c r="L410" s="61">
        <f t="shared" si="176"/>
        <v>6</v>
      </c>
      <c r="M410" s="47" t="s">
        <v>47</v>
      </c>
      <c r="N410" s="61">
        <f t="shared" si="177"/>
        <v>0</v>
      </c>
      <c r="O410" s="61" t="str">
        <f t="shared" si="174"/>
        <v>0302-86359 0302-86355</v>
      </c>
      <c r="P410" s="65" t="str">
        <f t="shared" si="175"/>
        <v>30286359</v>
      </c>
      <c r="Q410" s="64" t="e">
        <f>INDEX(#REF!,MATCH(P410,#REF!,0))</f>
        <v>#REF!</v>
      </c>
      <c r="R410" s="64" t="e">
        <f>INDEX(#REF!,MATCH($P410,#REF!,0))</f>
        <v>#REF!</v>
      </c>
      <c r="S410" s="64" t="e">
        <f>INDEX(#REF!,MATCH($P410,#REF!,0))</f>
        <v>#REF!</v>
      </c>
      <c r="T410" s="64" t="e">
        <f>INDEX(#REF!,MATCH($P410,#REF!,0))</f>
        <v>#REF!</v>
      </c>
      <c r="U410" s="64" t="e">
        <f>INDEX(#REF!,MATCH($P410,#REF!,0))</f>
        <v>#REF!</v>
      </c>
      <c r="V410" s="64" t="e">
        <f>INDEX(#REF!,MATCH($P410,#REF!,0))</f>
        <v>#REF!</v>
      </c>
      <c r="W410" s="64" t="e">
        <f>INDEX(#REF!,MATCH($P410,#REF!,0))</f>
        <v>#REF!</v>
      </c>
      <c r="X410" s="64" t="e">
        <f>INDEX(#REF!,MATCH($P410,#REF!,0))</f>
        <v>#REF!</v>
      </c>
      <c r="Y410" s="64" t="e">
        <f>INDEX(#REF!,MATCH($P410,#REF!,0))</f>
        <v>#REF!</v>
      </c>
      <c r="Z410" s="64" t="e">
        <f>INDEX(#REF!,MATCH($P410,#REF!,0))</f>
        <v>#REF!</v>
      </c>
      <c r="AA410" s="64" t="e">
        <f>INDEX(#REF!,MATCH($P410,#REF!,0))</f>
        <v>#REF!</v>
      </c>
      <c r="AB410" s="64" t="e">
        <f>INDEX(#REF!,MATCH($P410,#REF!,0))</f>
        <v>#REF!</v>
      </c>
      <c r="AC410" s="64" t="e">
        <f>INDEX(#REF!,MATCH($P410,#REF!,0))</f>
        <v>#REF!</v>
      </c>
      <c r="AD410" s="64" t="e">
        <f>INDEX(#REF!,MATCH($P410,#REF!,0))</f>
        <v>#REF!</v>
      </c>
      <c r="AE410" s="64" t="e">
        <f>INDEX(#REF!,MATCH($P410,#REF!,0))</f>
        <v>#REF!</v>
      </c>
      <c r="AF410" s="64" t="e">
        <f>INDEX(#REF!,MATCH($P410,#REF!,0))</f>
        <v>#REF!</v>
      </c>
      <c r="AG410" s="64" t="e">
        <f>INDEX(#REF!,MATCH($P410,#REF!,0))</f>
        <v>#REF!</v>
      </c>
      <c r="AH410" s="64" t="e">
        <f>INDEX(#REF!,MATCH($P410,#REF!,0))</f>
        <v>#REF!</v>
      </c>
      <c r="AI410" s="64" t="e">
        <f>INDEX(#REF!,MATCH($P410,#REF!,0))</f>
        <v>#REF!</v>
      </c>
      <c r="AJ410" s="64" t="e">
        <f>INDEX(#REF!,MATCH(P410,#REF!,0))</f>
        <v>#REF!</v>
      </c>
      <c r="AK410" s="77" t="str">
        <f t="shared" si="180"/>
        <v>Not Available</v>
      </c>
      <c r="AL410" s="77" t="str">
        <f t="shared" si="181"/>
        <v>Not Available</v>
      </c>
      <c r="AM410" s="77" t="str">
        <f t="shared" si="182"/>
        <v>Not Available</v>
      </c>
      <c r="AN410" s="77" t="str">
        <f t="shared" si="183"/>
        <v>Not Available</v>
      </c>
      <c r="AO410" s="77" t="str">
        <f t="shared" si="184"/>
        <v>Not Available</v>
      </c>
      <c r="AP410" s="77" t="str">
        <f t="shared" si="185"/>
        <v>Not Available</v>
      </c>
      <c r="AQ410" s="77" t="str">
        <f t="shared" si="186"/>
        <v>Not Available</v>
      </c>
      <c r="AR410" s="77" t="str">
        <f t="shared" si="187"/>
        <v>Not Available</v>
      </c>
      <c r="AS410" s="77" t="str">
        <f t="shared" si="188"/>
        <v>Not Available</v>
      </c>
      <c r="AT410" s="77" t="str">
        <f t="shared" si="189"/>
        <v>Not Available</v>
      </c>
      <c r="AU410" s="77" t="str">
        <f t="shared" si="190"/>
        <v>Not Available</v>
      </c>
      <c r="AV410" s="77" t="str">
        <f t="shared" si="191"/>
        <v>Not Available</v>
      </c>
      <c r="AW410" s="77" t="str">
        <f t="shared" si="192"/>
        <v>Not Available</v>
      </c>
      <c r="AX410" s="77" t="str">
        <f t="shared" si="193"/>
        <v>Not Available</v>
      </c>
      <c r="AY410" s="77" t="str">
        <f t="shared" si="194"/>
        <v>Not Available</v>
      </c>
      <c r="AZ410" s="77" t="str">
        <f t="shared" si="195"/>
        <v>Not Available</v>
      </c>
      <c r="BA410" s="77" t="str">
        <f t="shared" si="196"/>
        <v>Not Available</v>
      </c>
      <c r="BB410" s="77" t="str">
        <f t="shared" si="197"/>
        <v>Not Available</v>
      </c>
      <c r="BC410" s="77" t="str">
        <f t="shared" si="198"/>
        <v>Not Available</v>
      </c>
      <c r="BD410" s="77" t="str">
        <f t="shared" si="199"/>
        <v>Not Available</v>
      </c>
      <c r="BE410" s="65" t="str">
        <f t="shared" si="178"/>
        <v>N/A</v>
      </c>
      <c r="BF410" s="65" t="e">
        <f t="shared" si="179"/>
        <v>#VALUE!</v>
      </c>
      <c r="BG410" s="47" t="s">
        <v>27007</v>
      </c>
      <c r="BH410" s="61" t="str">
        <f>VLOOKUP($H410,'Code Type Lookup'!$A$2:$G$17237,7,FALSE)</f>
        <v>Laboratory &amp; Pathology Services</v>
      </c>
      <c r="BI410">
        <v>86359</v>
      </c>
      <c r="BJ410">
        <v>302</v>
      </c>
      <c r="BK410" s="47"/>
    </row>
    <row r="411" spans="1:63" s="58" customFormat="1" x14ac:dyDescent="0.3">
      <c r="A411"/>
      <c r="B411" s="61" t="str">
        <f t="shared" si="172"/>
        <v>Clinical Laboratory &amp; Pathology Procedures-T cell count and ratio, including ratio-86360</v>
      </c>
      <c r="C411" s="61" t="str">
        <f t="shared" si="173"/>
        <v>86355-0302</v>
      </c>
      <c r="D411" s="47" t="s">
        <v>33882</v>
      </c>
      <c r="E411" s="47" t="s">
        <v>187</v>
      </c>
      <c r="F411" s="61" t="str">
        <f>IFERROR(VLOOKUP($H411,'Code Type Lookup'!$A$2:$F$17237,6,FALSE),G411)</f>
        <v>Clinical Laboratory &amp; Pathology Procedures</v>
      </c>
      <c r="G411" s="61" t="str">
        <f>IFERROR(VLOOKUP($H411,'Plain Language Descriptions'!$A$2:$B$4913,2,FALSE),VLOOKUP($I411,'Code Type Lookup'!$L$2:$M$48,2,FALSE))</f>
        <v>T cell count and ratio, including ratio</v>
      </c>
      <c r="H411" s="62" t="s">
        <v>27008</v>
      </c>
      <c r="I411" s="66" t="s">
        <v>655</v>
      </c>
      <c r="J411" s="63" t="s">
        <v>33885</v>
      </c>
      <c r="K411" s="72">
        <v>244</v>
      </c>
      <c r="L411" s="61">
        <f t="shared" si="176"/>
        <v>6</v>
      </c>
      <c r="M411" s="47" t="s">
        <v>47</v>
      </c>
      <c r="N411" s="61">
        <f t="shared" si="177"/>
        <v>0</v>
      </c>
      <c r="O411" s="61" t="str">
        <f t="shared" si="174"/>
        <v>0302-86360 0302-86355</v>
      </c>
      <c r="P411" s="65" t="str">
        <f t="shared" si="175"/>
        <v>30286360</v>
      </c>
      <c r="Q411" s="64" t="e">
        <f>INDEX(#REF!,MATCH(P411,#REF!,0))</f>
        <v>#REF!</v>
      </c>
      <c r="R411" s="64" t="e">
        <f>INDEX(#REF!,MATCH($P411,#REF!,0))</f>
        <v>#REF!</v>
      </c>
      <c r="S411" s="64" t="e">
        <f>INDEX(#REF!,MATCH($P411,#REF!,0))</f>
        <v>#REF!</v>
      </c>
      <c r="T411" s="64" t="e">
        <f>INDEX(#REF!,MATCH($P411,#REF!,0))</f>
        <v>#REF!</v>
      </c>
      <c r="U411" s="64" t="e">
        <f>INDEX(#REF!,MATCH($P411,#REF!,0))</f>
        <v>#REF!</v>
      </c>
      <c r="V411" s="64" t="e">
        <f>INDEX(#REF!,MATCH($P411,#REF!,0))</f>
        <v>#REF!</v>
      </c>
      <c r="W411" s="64" t="e">
        <f>INDEX(#REF!,MATCH($P411,#REF!,0))</f>
        <v>#REF!</v>
      </c>
      <c r="X411" s="64" t="e">
        <f>INDEX(#REF!,MATCH($P411,#REF!,0))</f>
        <v>#REF!</v>
      </c>
      <c r="Y411" s="64" t="e">
        <f>INDEX(#REF!,MATCH($P411,#REF!,0))</f>
        <v>#REF!</v>
      </c>
      <c r="Z411" s="64" t="e">
        <f>INDEX(#REF!,MATCH($P411,#REF!,0))</f>
        <v>#REF!</v>
      </c>
      <c r="AA411" s="64" t="e">
        <f>INDEX(#REF!,MATCH($P411,#REF!,0))</f>
        <v>#REF!</v>
      </c>
      <c r="AB411" s="64" t="e">
        <f>INDEX(#REF!,MATCH($P411,#REF!,0))</f>
        <v>#REF!</v>
      </c>
      <c r="AC411" s="64" t="e">
        <f>INDEX(#REF!,MATCH($P411,#REF!,0))</f>
        <v>#REF!</v>
      </c>
      <c r="AD411" s="64" t="e">
        <f>INDEX(#REF!,MATCH($P411,#REF!,0))</f>
        <v>#REF!</v>
      </c>
      <c r="AE411" s="64" t="e">
        <f>INDEX(#REF!,MATCH($P411,#REF!,0))</f>
        <v>#REF!</v>
      </c>
      <c r="AF411" s="64" t="e">
        <f>INDEX(#REF!,MATCH($P411,#REF!,0))</f>
        <v>#REF!</v>
      </c>
      <c r="AG411" s="64" t="e">
        <f>INDEX(#REF!,MATCH($P411,#REF!,0))</f>
        <v>#REF!</v>
      </c>
      <c r="AH411" s="64" t="e">
        <f>INDEX(#REF!,MATCH($P411,#REF!,0))</f>
        <v>#REF!</v>
      </c>
      <c r="AI411" s="64" t="e">
        <f>INDEX(#REF!,MATCH($P411,#REF!,0))</f>
        <v>#REF!</v>
      </c>
      <c r="AJ411" s="64" t="e">
        <f>INDEX(#REF!,MATCH(P411,#REF!,0))</f>
        <v>#REF!</v>
      </c>
      <c r="AK411" s="77" t="str">
        <f t="shared" si="180"/>
        <v>Not Available</v>
      </c>
      <c r="AL411" s="77" t="str">
        <f t="shared" si="181"/>
        <v>Not Available</v>
      </c>
      <c r="AM411" s="77" t="str">
        <f t="shared" si="182"/>
        <v>Not Available</v>
      </c>
      <c r="AN411" s="77" t="str">
        <f t="shared" si="183"/>
        <v>Not Available</v>
      </c>
      <c r="AO411" s="77" t="str">
        <f t="shared" si="184"/>
        <v>Not Available</v>
      </c>
      <c r="AP411" s="77" t="str">
        <f t="shared" si="185"/>
        <v>Not Available</v>
      </c>
      <c r="AQ411" s="77" t="str">
        <f t="shared" si="186"/>
        <v>Not Available</v>
      </c>
      <c r="AR411" s="77" t="str">
        <f t="shared" si="187"/>
        <v>Not Available</v>
      </c>
      <c r="AS411" s="77" t="str">
        <f t="shared" si="188"/>
        <v>Not Available</v>
      </c>
      <c r="AT411" s="77" t="str">
        <f t="shared" si="189"/>
        <v>Not Available</v>
      </c>
      <c r="AU411" s="77" t="str">
        <f t="shared" si="190"/>
        <v>Not Available</v>
      </c>
      <c r="AV411" s="77" t="str">
        <f t="shared" si="191"/>
        <v>Not Available</v>
      </c>
      <c r="AW411" s="77" t="str">
        <f t="shared" si="192"/>
        <v>Not Available</v>
      </c>
      <c r="AX411" s="77" t="str">
        <f t="shared" si="193"/>
        <v>Not Available</v>
      </c>
      <c r="AY411" s="77" t="str">
        <f t="shared" si="194"/>
        <v>Not Available</v>
      </c>
      <c r="AZ411" s="77" t="str">
        <f t="shared" si="195"/>
        <v>Not Available</v>
      </c>
      <c r="BA411" s="77" t="str">
        <f t="shared" si="196"/>
        <v>Not Available</v>
      </c>
      <c r="BB411" s="77" t="str">
        <f t="shared" si="197"/>
        <v>Not Available</v>
      </c>
      <c r="BC411" s="77" t="str">
        <f t="shared" si="198"/>
        <v>Not Available</v>
      </c>
      <c r="BD411" s="77" t="str">
        <f t="shared" si="199"/>
        <v>Not Available</v>
      </c>
      <c r="BE411" s="65" t="str">
        <f t="shared" si="178"/>
        <v>N/A</v>
      </c>
      <c r="BF411" s="65" t="e">
        <f t="shared" si="179"/>
        <v>#VALUE!</v>
      </c>
      <c r="BG411" s="47" t="s">
        <v>27009</v>
      </c>
      <c r="BH411" s="61" t="str">
        <f>VLOOKUP($H411,'Code Type Lookup'!$A$2:$G$17237,7,FALSE)</f>
        <v>Laboratory &amp; Pathology Services</v>
      </c>
      <c r="BI411" s="58">
        <v>86360</v>
      </c>
      <c r="BJ411" s="58">
        <v>302</v>
      </c>
      <c r="BK411" s="47"/>
    </row>
    <row r="412" spans="1:63" x14ac:dyDescent="0.3">
      <c r="B412" s="61" t="str">
        <f t="shared" si="172"/>
        <v>Clinical Laboratory &amp; Pathology Procedures-Total cell count for natural killer cells (white blood cell)-86357</v>
      </c>
      <c r="C412" s="61" t="str">
        <f t="shared" si="173"/>
        <v>86355-0302</v>
      </c>
      <c r="D412" s="47" t="s">
        <v>33882</v>
      </c>
      <c r="E412" s="47" t="s">
        <v>187</v>
      </c>
      <c r="F412" s="61" t="str">
        <f>IFERROR(VLOOKUP($H412,'Code Type Lookup'!$A$2:$F$17237,6,FALSE),G412)</f>
        <v>Clinical Laboratory &amp; Pathology Procedures</v>
      </c>
      <c r="G412" s="61" t="str">
        <f>IFERROR(VLOOKUP($H412,'Plain Language Descriptions'!$A$2:$B$4913,2,FALSE),VLOOKUP($I412,'Code Type Lookup'!$L$2:$M$48,2,FALSE))</f>
        <v>Total cell count for natural killer cells (white blood cell)</v>
      </c>
      <c r="H412" s="62" t="s">
        <v>27004</v>
      </c>
      <c r="I412" s="66" t="s">
        <v>655</v>
      </c>
      <c r="J412" s="63" t="s">
        <v>33883</v>
      </c>
      <c r="K412" s="72">
        <v>174</v>
      </c>
      <c r="L412" s="61">
        <f t="shared" si="176"/>
        <v>6</v>
      </c>
      <c r="M412" s="47" t="s">
        <v>47</v>
      </c>
      <c r="N412" s="61">
        <f t="shared" si="177"/>
        <v>0</v>
      </c>
      <c r="O412" s="61" t="str">
        <f t="shared" si="174"/>
        <v>0302-86357 0302-86355</v>
      </c>
      <c r="P412" s="65" t="str">
        <f t="shared" si="175"/>
        <v>30286357</v>
      </c>
      <c r="Q412" s="64" t="e">
        <f>INDEX(#REF!,MATCH(P412,#REF!,0))</f>
        <v>#REF!</v>
      </c>
      <c r="R412" s="64" t="e">
        <f>INDEX(#REF!,MATCH($P412,#REF!,0))</f>
        <v>#REF!</v>
      </c>
      <c r="S412" s="64" t="e">
        <f>INDEX(#REF!,MATCH($P412,#REF!,0))</f>
        <v>#REF!</v>
      </c>
      <c r="T412" s="64" t="e">
        <f>INDEX(#REF!,MATCH($P412,#REF!,0))</f>
        <v>#REF!</v>
      </c>
      <c r="U412" s="64" t="e">
        <f>INDEX(#REF!,MATCH($P412,#REF!,0))</f>
        <v>#REF!</v>
      </c>
      <c r="V412" s="64" t="e">
        <f>INDEX(#REF!,MATCH($P412,#REF!,0))</f>
        <v>#REF!</v>
      </c>
      <c r="W412" s="64" t="e">
        <f>INDEX(#REF!,MATCH($P412,#REF!,0))</f>
        <v>#REF!</v>
      </c>
      <c r="X412" s="64" t="e">
        <f>INDEX(#REF!,MATCH($P412,#REF!,0))</f>
        <v>#REF!</v>
      </c>
      <c r="Y412" s="64" t="e">
        <f>INDEX(#REF!,MATCH($P412,#REF!,0))</f>
        <v>#REF!</v>
      </c>
      <c r="Z412" s="64" t="e">
        <f>INDEX(#REF!,MATCH($P412,#REF!,0))</f>
        <v>#REF!</v>
      </c>
      <c r="AA412" s="64" t="e">
        <f>INDEX(#REF!,MATCH($P412,#REF!,0))</f>
        <v>#REF!</v>
      </c>
      <c r="AB412" s="64" t="e">
        <f>INDEX(#REF!,MATCH($P412,#REF!,0))</f>
        <v>#REF!</v>
      </c>
      <c r="AC412" s="64" t="e">
        <f>INDEX(#REF!,MATCH($P412,#REF!,0))</f>
        <v>#REF!</v>
      </c>
      <c r="AD412" s="64" t="e">
        <f>INDEX(#REF!,MATCH($P412,#REF!,0))</f>
        <v>#REF!</v>
      </c>
      <c r="AE412" s="64" t="e">
        <f>INDEX(#REF!,MATCH($P412,#REF!,0))</f>
        <v>#REF!</v>
      </c>
      <c r="AF412" s="64" t="e">
        <f>INDEX(#REF!,MATCH($P412,#REF!,0))</f>
        <v>#REF!</v>
      </c>
      <c r="AG412" s="64" t="e">
        <f>INDEX(#REF!,MATCH($P412,#REF!,0))</f>
        <v>#REF!</v>
      </c>
      <c r="AH412" s="64" t="e">
        <f>INDEX(#REF!,MATCH($P412,#REF!,0))</f>
        <v>#REF!</v>
      </c>
      <c r="AI412" s="64" t="e">
        <f>INDEX(#REF!,MATCH($P412,#REF!,0))</f>
        <v>#REF!</v>
      </c>
      <c r="AJ412" s="64" t="e">
        <f>INDEX(#REF!,MATCH(P412,#REF!,0))</f>
        <v>#REF!</v>
      </c>
      <c r="AK412" s="77" t="str">
        <f t="shared" si="180"/>
        <v>Not Available</v>
      </c>
      <c r="AL412" s="77" t="str">
        <f t="shared" si="181"/>
        <v>Not Available</v>
      </c>
      <c r="AM412" s="77" t="str">
        <f t="shared" si="182"/>
        <v>Not Available</v>
      </c>
      <c r="AN412" s="77" t="str">
        <f t="shared" si="183"/>
        <v>Not Available</v>
      </c>
      <c r="AO412" s="77" t="str">
        <f t="shared" si="184"/>
        <v>Not Available</v>
      </c>
      <c r="AP412" s="77" t="str">
        <f t="shared" si="185"/>
        <v>Not Available</v>
      </c>
      <c r="AQ412" s="77" t="str">
        <f t="shared" si="186"/>
        <v>Not Available</v>
      </c>
      <c r="AR412" s="77" t="str">
        <f t="shared" si="187"/>
        <v>Not Available</v>
      </c>
      <c r="AS412" s="77" t="str">
        <f t="shared" si="188"/>
        <v>Not Available</v>
      </c>
      <c r="AT412" s="77" t="str">
        <f t="shared" si="189"/>
        <v>Not Available</v>
      </c>
      <c r="AU412" s="77" t="str">
        <f t="shared" si="190"/>
        <v>Not Available</v>
      </c>
      <c r="AV412" s="77" t="str">
        <f t="shared" si="191"/>
        <v>Not Available</v>
      </c>
      <c r="AW412" s="77" t="str">
        <f t="shared" si="192"/>
        <v>Not Available</v>
      </c>
      <c r="AX412" s="77" t="str">
        <f t="shared" si="193"/>
        <v>Not Available</v>
      </c>
      <c r="AY412" s="77" t="str">
        <f t="shared" si="194"/>
        <v>Not Available</v>
      </c>
      <c r="AZ412" s="77" t="str">
        <f t="shared" si="195"/>
        <v>Not Available</v>
      </c>
      <c r="BA412" s="77" t="str">
        <f t="shared" si="196"/>
        <v>Not Available</v>
      </c>
      <c r="BB412" s="77" t="str">
        <f t="shared" si="197"/>
        <v>Not Available</v>
      </c>
      <c r="BC412" s="77" t="str">
        <f t="shared" si="198"/>
        <v>Not Available</v>
      </c>
      <c r="BD412" s="77" t="str">
        <f t="shared" si="199"/>
        <v>Not Available</v>
      </c>
      <c r="BE412" s="65" t="str">
        <f t="shared" si="178"/>
        <v>N/A</v>
      </c>
      <c r="BF412" s="65" t="e">
        <f t="shared" si="179"/>
        <v>#VALUE!</v>
      </c>
      <c r="BG412" s="47" t="s">
        <v>27005</v>
      </c>
      <c r="BH412" s="61" t="str">
        <f>VLOOKUP($H412,'Code Type Lookup'!$A$2:$G$17237,7,FALSE)</f>
        <v>Laboratory &amp; Pathology Services</v>
      </c>
      <c r="BI412">
        <v>86357</v>
      </c>
      <c r="BJ412">
        <v>302</v>
      </c>
      <c r="BK412" s="47"/>
    </row>
    <row r="413" spans="1:63" x14ac:dyDescent="0.3">
      <c r="A413" t="s">
        <v>33986</v>
      </c>
      <c r="B413" s="61" t="str">
        <f t="shared" si="172"/>
        <v>Clinical Laboratory &amp; Pathology Procedures-Complete blood cell count (red cells, white blood cell, platelets), automated test and automated differential white blood cell count-85025</v>
      </c>
      <c r="C413" s="61" t="str">
        <f t="shared" si="173"/>
        <v>86355-0302</v>
      </c>
      <c r="D413" s="47" t="s">
        <v>33882</v>
      </c>
      <c r="E413" s="47" t="s">
        <v>187</v>
      </c>
      <c r="F413" s="61" t="str">
        <f>IFERROR(VLOOKUP($H413,'Code Type Lookup'!$A$2:$F$17237,6,FALSE),G413)</f>
        <v>Clinical Laboratory &amp; Pathology Procedures</v>
      </c>
      <c r="G413" s="61" t="str">
        <f>IFERROR(VLOOKUP($H413,'Plain Language Descriptions'!$A$2:$B$4913,2,FALSE),VLOOKUP($I413,'Code Type Lookup'!$L$2:$M$48,2,FALSE))</f>
        <v>Complete blood cell count (red cells, white blood cell, platelets), automated test and automated differential white blood cell count</v>
      </c>
      <c r="H413" s="62" t="s">
        <v>210</v>
      </c>
      <c r="I413" s="71" t="s">
        <v>211</v>
      </c>
      <c r="J413" s="63" t="s">
        <v>67</v>
      </c>
      <c r="K413" s="72">
        <v>152</v>
      </c>
      <c r="L413" s="61">
        <f t="shared" si="176"/>
        <v>6</v>
      </c>
      <c r="M413" s="47" t="s">
        <v>47</v>
      </c>
      <c r="N413" s="61">
        <f t="shared" si="177"/>
        <v>0</v>
      </c>
      <c r="O413" s="61" t="str">
        <f t="shared" si="174"/>
        <v>0305-85025 0302-86355</v>
      </c>
      <c r="P413" s="65" t="str">
        <f t="shared" si="175"/>
        <v>30585025</v>
      </c>
      <c r="Q413" s="64" t="e">
        <f>INDEX(#REF!,MATCH(P413,#REF!,0))</f>
        <v>#REF!</v>
      </c>
      <c r="R413" s="64" t="e">
        <f>INDEX(#REF!,MATCH($P413,#REF!,0))</f>
        <v>#REF!</v>
      </c>
      <c r="S413" s="64" t="e">
        <f>INDEX(#REF!,MATCH($P413,#REF!,0))</f>
        <v>#REF!</v>
      </c>
      <c r="T413" s="64" t="e">
        <f>INDEX(#REF!,MATCH($P413,#REF!,0))</f>
        <v>#REF!</v>
      </c>
      <c r="U413" s="64" t="e">
        <f>INDEX(#REF!,MATCH($P413,#REF!,0))</f>
        <v>#REF!</v>
      </c>
      <c r="V413" s="64" t="e">
        <f>INDEX(#REF!,MATCH($P413,#REF!,0))</f>
        <v>#REF!</v>
      </c>
      <c r="W413" s="64" t="e">
        <f>INDEX(#REF!,MATCH($P413,#REF!,0))</f>
        <v>#REF!</v>
      </c>
      <c r="X413" s="64" t="e">
        <f>INDEX(#REF!,MATCH($P413,#REF!,0))</f>
        <v>#REF!</v>
      </c>
      <c r="Y413" s="64" t="e">
        <f>INDEX(#REF!,MATCH($P413,#REF!,0))</f>
        <v>#REF!</v>
      </c>
      <c r="Z413" s="64" t="e">
        <f>INDEX(#REF!,MATCH($P413,#REF!,0))</f>
        <v>#REF!</v>
      </c>
      <c r="AA413" s="64" t="e">
        <f>INDEX(#REF!,MATCH($P413,#REF!,0))</f>
        <v>#REF!</v>
      </c>
      <c r="AB413" s="64" t="e">
        <f>INDEX(#REF!,MATCH($P413,#REF!,0))</f>
        <v>#REF!</v>
      </c>
      <c r="AC413" s="64" t="e">
        <f>INDEX(#REF!,MATCH($P413,#REF!,0))</f>
        <v>#REF!</v>
      </c>
      <c r="AD413" s="64" t="e">
        <f>INDEX(#REF!,MATCH($P413,#REF!,0))</f>
        <v>#REF!</v>
      </c>
      <c r="AE413" s="64" t="e">
        <f>INDEX(#REF!,MATCH($P413,#REF!,0))</f>
        <v>#REF!</v>
      </c>
      <c r="AF413" s="64" t="e">
        <f>INDEX(#REF!,MATCH($P413,#REF!,0))</f>
        <v>#REF!</v>
      </c>
      <c r="AG413" s="64" t="e">
        <f>INDEX(#REF!,MATCH($P413,#REF!,0))</f>
        <v>#REF!</v>
      </c>
      <c r="AH413" s="64" t="e">
        <f>INDEX(#REF!,MATCH($P413,#REF!,0))</f>
        <v>#REF!</v>
      </c>
      <c r="AI413" s="64" t="e">
        <f>INDEX(#REF!,MATCH($P413,#REF!,0))</f>
        <v>#REF!</v>
      </c>
      <c r="AJ413" s="64" t="e">
        <f>INDEX(#REF!,MATCH(P413,#REF!,0))</f>
        <v>#REF!</v>
      </c>
      <c r="AK413" s="77" t="str">
        <f t="shared" si="180"/>
        <v>Not Available</v>
      </c>
      <c r="AL413" s="77" t="str">
        <f t="shared" si="181"/>
        <v>Not Available</v>
      </c>
      <c r="AM413" s="77" t="str">
        <f t="shared" si="182"/>
        <v>Not Available</v>
      </c>
      <c r="AN413" s="77" t="str">
        <f t="shared" si="183"/>
        <v>Not Available</v>
      </c>
      <c r="AO413" s="77" t="str">
        <f t="shared" si="184"/>
        <v>Not Available</v>
      </c>
      <c r="AP413" s="77" t="str">
        <f t="shared" si="185"/>
        <v>Not Available</v>
      </c>
      <c r="AQ413" s="77" t="str">
        <f t="shared" si="186"/>
        <v>Not Available</v>
      </c>
      <c r="AR413" s="77" t="str">
        <f t="shared" si="187"/>
        <v>Not Available</v>
      </c>
      <c r="AS413" s="77" t="str">
        <f t="shared" si="188"/>
        <v>Not Available</v>
      </c>
      <c r="AT413" s="77" t="str">
        <f t="shared" si="189"/>
        <v>Not Available</v>
      </c>
      <c r="AU413" s="77" t="str">
        <f t="shared" si="190"/>
        <v>Not Available</v>
      </c>
      <c r="AV413" s="77" t="str">
        <f t="shared" si="191"/>
        <v>Not Available</v>
      </c>
      <c r="AW413" s="77" t="str">
        <f t="shared" si="192"/>
        <v>Not Available</v>
      </c>
      <c r="AX413" s="77" t="str">
        <f t="shared" si="193"/>
        <v>Not Available</v>
      </c>
      <c r="AY413" s="77" t="str">
        <f t="shared" si="194"/>
        <v>Not Available</v>
      </c>
      <c r="AZ413" s="77" t="str">
        <f t="shared" si="195"/>
        <v>Not Available</v>
      </c>
      <c r="BA413" s="77" t="str">
        <f t="shared" si="196"/>
        <v>Not Available</v>
      </c>
      <c r="BB413" s="77" t="str">
        <f t="shared" si="197"/>
        <v>Not Available</v>
      </c>
      <c r="BC413" s="77" t="str">
        <f t="shared" si="198"/>
        <v>Not Available</v>
      </c>
      <c r="BD413" s="77" t="str">
        <f t="shared" si="199"/>
        <v>Not Available</v>
      </c>
      <c r="BE413" s="65" t="str">
        <f t="shared" si="178"/>
        <v>N/A</v>
      </c>
      <c r="BF413" s="65" t="e">
        <f t="shared" si="179"/>
        <v>#VALUE!</v>
      </c>
      <c r="BG413" s="47" t="s">
        <v>26695</v>
      </c>
      <c r="BH413" s="61" t="str">
        <f>VLOOKUP($H413,'Code Type Lookup'!$A$2:$G$17237,7,FALSE)</f>
        <v>Laboratory &amp; Pathology Services</v>
      </c>
      <c r="BI413">
        <v>85025</v>
      </c>
      <c r="BJ413">
        <v>305</v>
      </c>
      <c r="BK413" s="47"/>
    </row>
    <row r="414" spans="1:63" x14ac:dyDescent="0.3">
      <c r="B414" s="61" t="str">
        <f t="shared" si="172"/>
        <v>Surgery Procedures -Draw Blood from Vein-36415</v>
      </c>
      <c r="C414" s="61" t="str">
        <f t="shared" si="173"/>
        <v>86355-0302</v>
      </c>
      <c r="D414" s="47" t="s">
        <v>33882</v>
      </c>
      <c r="E414" s="47" t="s">
        <v>187</v>
      </c>
      <c r="F414" s="61" t="str">
        <f>IFERROR(VLOOKUP($H414,'Code Type Lookup'!$A$2:$F$17237,6,FALSE),G414)</f>
        <v xml:space="preserve">Surgery Procedures </v>
      </c>
      <c r="G414" s="61" t="str">
        <f>IFERROR(VLOOKUP($H414,'Plain Language Descriptions'!$A$2:$B$4913,2,FALSE),VLOOKUP($I414,'Code Type Lookup'!$L$2:$M$48,2,FALSE))</f>
        <v>Draw Blood from Vein</v>
      </c>
      <c r="H414" s="62" t="s">
        <v>49</v>
      </c>
      <c r="I414" s="66" t="s">
        <v>50</v>
      </c>
      <c r="J414" s="63" t="s">
        <v>33992</v>
      </c>
      <c r="K414" s="72">
        <v>34</v>
      </c>
      <c r="L414" s="61">
        <f t="shared" si="176"/>
        <v>6</v>
      </c>
      <c r="M414" s="47" t="s">
        <v>47</v>
      </c>
      <c r="N414" s="61">
        <f t="shared" si="177"/>
        <v>0</v>
      </c>
      <c r="O414" s="61" t="str">
        <f t="shared" si="174"/>
        <v>0300-36415 0302-86355</v>
      </c>
      <c r="P414" s="65" t="str">
        <f t="shared" si="175"/>
        <v>30036415</v>
      </c>
      <c r="Q414" s="64" t="e">
        <f>INDEX(#REF!,MATCH(P414,#REF!,0))</f>
        <v>#REF!</v>
      </c>
      <c r="R414" s="64" t="e">
        <f>INDEX(#REF!,MATCH($P414,#REF!,0))</f>
        <v>#REF!</v>
      </c>
      <c r="S414" s="64" t="e">
        <f>INDEX(#REF!,MATCH($P414,#REF!,0))</f>
        <v>#REF!</v>
      </c>
      <c r="T414" s="64" t="e">
        <f>INDEX(#REF!,MATCH($P414,#REF!,0))</f>
        <v>#REF!</v>
      </c>
      <c r="U414" s="64" t="e">
        <f>INDEX(#REF!,MATCH($P414,#REF!,0))</f>
        <v>#REF!</v>
      </c>
      <c r="V414" s="64" t="e">
        <f>INDEX(#REF!,MATCH($P414,#REF!,0))</f>
        <v>#REF!</v>
      </c>
      <c r="W414" s="64" t="e">
        <f>INDEX(#REF!,MATCH($P414,#REF!,0))</f>
        <v>#REF!</v>
      </c>
      <c r="X414" s="64" t="e">
        <f>INDEX(#REF!,MATCH($P414,#REF!,0))</f>
        <v>#REF!</v>
      </c>
      <c r="Y414" s="64" t="e">
        <f>INDEX(#REF!,MATCH($P414,#REF!,0))</f>
        <v>#REF!</v>
      </c>
      <c r="Z414" s="64" t="e">
        <f>INDEX(#REF!,MATCH($P414,#REF!,0))</f>
        <v>#REF!</v>
      </c>
      <c r="AA414" s="64" t="e">
        <f>INDEX(#REF!,MATCH($P414,#REF!,0))</f>
        <v>#REF!</v>
      </c>
      <c r="AB414" s="64" t="e">
        <f>INDEX(#REF!,MATCH($P414,#REF!,0))</f>
        <v>#REF!</v>
      </c>
      <c r="AC414" s="64" t="e">
        <f>INDEX(#REF!,MATCH($P414,#REF!,0))</f>
        <v>#REF!</v>
      </c>
      <c r="AD414" s="64" t="e">
        <f>INDEX(#REF!,MATCH($P414,#REF!,0))</f>
        <v>#REF!</v>
      </c>
      <c r="AE414" s="64" t="e">
        <f>INDEX(#REF!,MATCH($P414,#REF!,0))</f>
        <v>#REF!</v>
      </c>
      <c r="AF414" s="64" t="e">
        <f>INDEX(#REF!,MATCH($P414,#REF!,0))</f>
        <v>#REF!</v>
      </c>
      <c r="AG414" s="64" t="e">
        <f>INDEX(#REF!,MATCH($P414,#REF!,0))</f>
        <v>#REF!</v>
      </c>
      <c r="AH414" s="64" t="e">
        <f>INDEX(#REF!,MATCH($P414,#REF!,0))</f>
        <v>#REF!</v>
      </c>
      <c r="AI414" s="64" t="e">
        <f>INDEX(#REF!,MATCH($P414,#REF!,0))</f>
        <v>#REF!</v>
      </c>
      <c r="AJ414" s="64" t="e">
        <f>INDEX(#REF!,MATCH(P414,#REF!,0))</f>
        <v>#REF!</v>
      </c>
      <c r="AK414" s="77" t="str">
        <f t="shared" si="180"/>
        <v>Not Available</v>
      </c>
      <c r="AL414" s="77" t="str">
        <f t="shared" si="181"/>
        <v>Not Available</v>
      </c>
      <c r="AM414" s="77" t="str">
        <f t="shared" si="182"/>
        <v>Not Available</v>
      </c>
      <c r="AN414" s="77" t="str">
        <f t="shared" si="183"/>
        <v>Not Available</v>
      </c>
      <c r="AO414" s="77" t="str">
        <f t="shared" si="184"/>
        <v>Not Available</v>
      </c>
      <c r="AP414" s="77" t="str">
        <f t="shared" si="185"/>
        <v>Not Available</v>
      </c>
      <c r="AQ414" s="77" t="str">
        <f t="shared" si="186"/>
        <v>Not Available</v>
      </c>
      <c r="AR414" s="77" t="str">
        <f t="shared" si="187"/>
        <v>Not Available</v>
      </c>
      <c r="AS414" s="77" t="str">
        <f t="shared" si="188"/>
        <v>Not Available</v>
      </c>
      <c r="AT414" s="77" t="str">
        <f t="shared" si="189"/>
        <v>Not Available</v>
      </c>
      <c r="AU414" s="77" t="str">
        <f t="shared" si="190"/>
        <v>Not Available</v>
      </c>
      <c r="AV414" s="77" t="str">
        <f t="shared" si="191"/>
        <v>Not Available</v>
      </c>
      <c r="AW414" s="77" t="str">
        <f t="shared" si="192"/>
        <v>Not Available</v>
      </c>
      <c r="AX414" s="77" t="str">
        <f t="shared" si="193"/>
        <v>Not Available</v>
      </c>
      <c r="AY414" s="77" t="str">
        <f t="shared" si="194"/>
        <v>Not Available</v>
      </c>
      <c r="AZ414" s="77" t="str">
        <f t="shared" si="195"/>
        <v>Not Available</v>
      </c>
      <c r="BA414" s="77" t="str">
        <f t="shared" si="196"/>
        <v>Not Available</v>
      </c>
      <c r="BB414" s="77" t="str">
        <f t="shared" si="197"/>
        <v>Not Available</v>
      </c>
      <c r="BC414" s="77" t="str">
        <f t="shared" si="198"/>
        <v>Not Available</v>
      </c>
      <c r="BD414" s="77" t="str">
        <f t="shared" si="199"/>
        <v>Not Available</v>
      </c>
      <c r="BE414" s="65" t="str">
        <f t="shared" si="178"/>
        <v>N/A</v>
      </c>
      <c r="BF414" s="65" t="e">
        <f t="shared" si="179"/>
        <v>#VALUE!</v>
      </c>
      <c r="BG414" s="47" t="s">
        <v>17386</v>
      </c>
      <c r="BH414" s="61" t="str">
        <f>VLOOKUP($H414,'Code Type Lookup'!$A$2:$G$17237,7,FALSE)</f>
        <v>Medicine and Surgery Services</v>
      </c>
      <c r="BI414">
        <v>36415</v>
      </c>
      <c r="BJ414">
        <v>300</v>
      </c>
      <c r="BK414" s="47"/>
    </row>
    <row r="415" spans="1:63" x14ac:dyDescent="0.3">
      <c r="B415" s="61" t="str">
        <f t="shared" si="172"/>
        <v>Clinical Laboratory &amp; Pathology Procedures-Total cell count for natural killer cells (white blood cell)-86357</v>
      </c>
      <c r="C415" s="61" t="str">
        <f t="shared" si="173"/>
        <v>86357-0302</v>
      </c>
      <c r="D415" s="47" t="s">
        <v>33883</v>
      </c>
      <c r="E415" s="47" t="s">
        <v>171</v>
      </c>
      <c r="F415" s="61" t="str">
        <f>IFERROR(VLOOKUP($H415,'Code Type Lookup'!$A$2:$F$17237,6,FALSE),G415)</f>
        <v>Clinical Laboratory &amp; Pathology Procedures</v>
      </c>
      <c r="G415" s="61" t="str">
        <f>IFERROR(VLOOKUP($H415,'Plain Language Descriptions'!$A$2:$B$4913,2,FALSE),VLOOKUP($I415,'Code Type Lookup'!$L$2:$M$48,2,FALSE))</f>
        <v>Total cell count for natural killer cells (white blood cell)</v>
      </c>
      <c r="H415" s="62" t="s">
        <v>27004</v>
      </c>
      <c r="I415" s="66" t="s">
        <v>655</v>
      </c>
      <c r="J415" s="63" t="s">
        <v>33883</v>
      </c>
      <c r="K415" s="72">
        <v>174</v>
      </c>
      <c r="L415" s="61">
        <f t="shared" si="176"/>
        <v>6</v>
      </c>
      <c r="M415" s="47" t="s">
        <v>51</v>
      </c>
      <c r="N415" s="61">
        <f t="shared" si="177"/>
        <v>1</v>
      </c>
      <c r="O415" s="61" t="str">
        <f t="shared" si="174"/>
        <v>0302-86357 0302-86357</v>
      </c>
      <c r="P415" s="65" t="str">
        <f t="shared" si="175"/>
        <v>30286357</v>
      </c>
      <c r="Q415" s="64" t="e">
        <f>INDEX(#REF!,MATCH(P415,#REF!,0))</f>
        <v>#REF!</v>
      </c>
      <c r="R415" s="64" t="e">
        <f>INDEX(#REF!,MATCH($P415,#REF!,0))</f>
        <v>#REF!</v>
      </c>
      <c r="S415" s="64" t="e">
        <f>INDEX(#REF!,MATCH($P415,#REF!,0))</f>
        <v>#REF!</v>
      </c>
      <c r="T415" s="64" t="e">
        <f>INDEX(#REF!,MATCH($P415,#REF!,0))</f>
        <v>#REF!</v>
      </c>
      <c r="U415" s="64" t="e">
        <f>INDEX(#REF!,MATCH($P415,#REF!,0))</f>
        <v>#REF!</v>
      </c>
      <c r="V415" s="64" t="e">
        <f>INDEX(#REF!,MATCH($P415,#REF!,0))</f>
        <v>#REF!</v>
      </c>
      <c r="W415" s="64" t="e">
        <f>INDEX(#REF!,MATCH($P415,#REF!,0))</f>
        <v>#REF!</v>
      </c>
      <c r="X415" s="64" t="e">
        <f>INDEX(#REF!,MATCH($P415,#REF!,0))</f>
        <v>#REF!</v>
      </c>
      <c r="Y415" s="64" t="e">
        <f>INDEX(#REF!,MATCH($P415,#REF!,0))</f>
        <v>#REF!</v>
      </c>
      <c r="Z415" s="64" t="e">
        <f>INDEX(#REF!,MATCH($P415,#REF!,0))</f>
        <v>#REF!</v>
      </c>
      <c r="AA415" s="64" t="e">
        <f>INDEX(#REF!,MATCH($P415,#REF!,0))</f>
        <v>#REF!</v>
      </c>
      <c r="AB415" s="64" t="e">
        <f>INDEX(#REF!,MATCH($P415,#REF!,0))</f>
        <v>#REF!</v>
      </c>
      <c r="AC415" s="64" t="e">
        <f>INDEX(#REF!,MATCH($P415,#REF!,0))</f>
        <v>#REF!</v>
      </c>
      <c r="AD415" s="64" t="e">
        <f>INDEX(#REF!,MATCH($P415,#REF!,0))</f>
        <v>#REF!</v>
      </c>
      <c r="AE415" s="64" t="e">
        <f>INDEX(#REF!,MATCH($P415,#REF!,0))</f>
        <v>#REF!</v>
      </c>
      <c r="AF415" s="64" t="e">
        <f>INDEX(#REF!,MATCH($P415,#REF!,0))</f>
        <v>#REF!</v>
      </c>
      <c r="AG415" s="64" t="e">
        <f>INDEX(#REF!,MATCH($P415,#REF!,0))</f>
        <v>#REF!</v>
      </c>
      <c r="AH415" s="64" t="e">
        <f>INDEX(#REF!,MATCH($P415,#REF!,0))</f>
        <v>#REF!</v>
      </c>
      <c r="AI415" s="64" t="e">
        <f>INDEX(#REF!,MATCH($P415,#REF!,0))</f>
        <v>#REF!</v>
      </c>
      <c r="AJ415" s="64" t="e">
        <f>INDEX(#REF!,MATCH(P415,#REF!,0))</f>
        <v>#REF!</v>
      </c>
      <c r="AK415" s="77" t="str">
        <f t="shared" si="180"/>
        <v>Not Available</v>
      </c>
      <c r="AL415" s="77" t="str">
        <f t="shared" si="181"/>
        <v>Not Available</v>
      </c>
      <c r="AM415" s="77" t="str">
        <f t="shared" si="182"/>
        <v>Not Available</v>
      </c>
      <c r="AN415" s="77" t="str">
        <f t="shared" si="183"/>
        <v>Not Available</v>
      </c>
      <c r="AO415" s="77" t="str">
        <f t="shared" si="184"/>
        <v>Not Available</v>
      </c>
      <c r="AP415" s="77" t="str">
        <f t="shared" si="185"/>
        <v>Not Available</v>
      </c>
      <c r="AQ415" s="77" t="str">
        <f t="shared" si="186"/>
        <v>Not Available</v>
      </c>
      <c r="AR415" s="77" t="str">
        <f t="shared" si="187"/>
        <v>Not Available</v>
      </c>
      <c r="AS415" s="77" t="str">
        <f t="shared" si="188"/>
        <v>Not Available</v>
      </c>
      <c r="AT415" s="77" t="str">
        <f t="shared" si="189"/>
        <v>Not Available</v>
      </c>
      <c r="AU415" s="77" t="str">
        <f t="shared" si="190"/>
        <v>Not Available</v>
      </c>
      <c r="AV415" s="77" t="str">
        <f t="shared" si="191"/>
        <v>Not Available</v>
      </c>
      <c r="AW415" s="77" t="str">
        <f t="shared" si="192"/>
        <v>Not Available</v>
      </c>
      <c r="AX415" s="77" t="str">
        <f t="shared" si="193"/>
        <v>Not Available</v>
      </c>
      <c r="AY415" s="77" t="str">
        <f t="shared" si="194"/>
        <v>Not Available</v>
      </c>
      <c r="AZ415" s="77" t="str">
        <f t="shared" si="195"/>
        <v>Not Available</v>
      </c>
      <c r="BA415" s="77" t="str">
        <f t="shared" si="196"/>
        <v>Not Available</v>
      </c>
      <c r="BB415" s="77" t="str">
        <f t="shared" si="197"/>
        <v>Not Available</v>
      </c>
      <c r="BC415" s="77" t="str">
        <f t="shared" si="198"/>
        <v>Not Available</v>
      </c>
      <c r="BD415" s="77" t="str">
        <f t="shared" si="199"/>
        <v>Not Available</v>
      </c>
      <c r="BE415" s="65">
        <f t="shared" si="178"/>
        <v>8</v>
      </c>
      <c r="BF415" s="65">
        <f t="shared" si="179"/>
        <v>2</v>
      </c>
      <c r="BG415" s="47" t="s">
        <v>27005</v>
      </c>
      <c r="BH415" s="61" t="str">
        <f>VLOOKUP($H415,'Code Type Lookup'!$A$2:$G$17237,7,FALSE)</f>
        <v>Laboratory &amp; Pathology Services</v>
      </c>
      <c r="BI415">
        <v>86357</v>
      </c>
      <c r="BJ415">
        <v>302</v>
      </c>
      <c r="BK415" s="47"/>
    </row>
    <row r="416" spans="1:63" s="58" customFormat="1" x14ac:dyDescent="0.3">
      <c r="A416"/>
      <c r="B416" s="61" t="str">
        <f t="shared" si="172"/>
        <v>Clinical Laboratory &amp; Pathology Procedures-Total cell count for B cells (white blood cells)-86355</v>
      </c>
      <c r="C416" s="61" t="str">
        <f t="shared" si="173"/>
        <v>86357-0302</v>
      </c>
      <c r="D416" s="47" t="s">
        <v>33883</v>
      </c>
      <c r="E416" s="47" t="s">
        <v>187</v>
      </c>
      <c r="F416" s="61" t="str">
        <f>IFERROR(VLOOKUP($H416,'Code Type Lookup'!$A$2:$F$17237,6,FALSE),G416)</f>
        <v>Clinical Laboratory &amp; Pathology Procedures</v>
      </c>
      <c r="G416" s="61" t="str">
        <f>IFERROR(VLOOKUP($H416,'Plain Language Descriptions'!$A$2:$B$4913,2,FALSE),VLOOKUP($I416,'Code Type Lookup'!$L$2:$M$48,2,FALSE))</f>
        <v>Total cell count for B cells (white blood cells)</v>
      </c>
      <c r="H416" s="62" t="s">
        <v>27000</v>
      </c>
      <c r="I416" s="66" t="s">
        <v>655</v>
      </c>
      <c r="J416" s="63" t="s">
        <v>33882</v>
      </c>
      <c r="K416" s="72">
        <v>181</v>
      </c>
      <c r="L416" s="61">
        <f t="shared" si="176"/>
        <v>6</v>
      </c>
      <c r="M416" s="47" t="s">
        <v>47</v>
      </c>
      <c r="N416" s="61">
        <f t="shared" si="177"/>
        <v>0</v>
      </c>
      <c r="O416" s="61" t="str">
        <f t="shared" si="174"/>
        <v>0302-86355 0302-86357</v>
      </c>
      <c r="P416" s="65" t="str">
        <f t="shared" si="175"/>
        <v>30286355</v>
      </c>
      <c r="Q416" s="64" t="e">
        <f>INDEX(#REF!,MATCH(P416,#REF!,0))</f>
        <v>#REF!</v>
      </c>
      <c r="R416" s="64" t="e">
        <f>INDEX(#REF!,MATCH($P416,#REF!,0))</f>
        <v>#REF!</v>
      </c>
      <c r="S416" s="64" t="e">
        <f>INDEX(#REF!,MATCH($P416,#REF!,0))</f>
        <v>#REF!</v>
      </c>
      <c r="T416" s="64" t="e">
        <f>INDEX(#REF!,MATCH($P416,#REF!,0))</f>
        <v>#REF!</v>
      </c>
      <c r="U416" s="64" t="e">
        <f>INDEX(#REF!,MATCH($P416,#REF!,0))</f>
        <v>#REF!</v>
      </c>
      <c r="V416" s="64" t="e">
        <f>INDEX(#REF!,MATCH($P416,#REF!,0))</f>
        <v>#REF!</v>
      </c>
      <c r="W416" s="64" t="e">
        <f>INDEX(#REF!,MATCH($P416,#REF!,0))</f>
        <v>#REF!</v>
      </c>
      <c r="X416" s="64" t="e">
        <f>INDEX(#REF!,MATCH($P416,#REF!,0))</f>
        <v>#REF!</v>
      </c>
      <c r="Y416" s="64" t="e">
        <f>INDEX(#REF!,MATCH($P416,#REF!,0))</f>
        <v>#REF!</v>
      </c>
      <c r="Z416" s="64" t="e">
        <f>INDEX(#REF!,MATCH($P416,#REF!,0))</f>
        <v>#REF!</v>
      </c>
      <c r="AA416" s="64" t="e">
        <f>INDEX(#REF!,MATCH($P416,#REF!,0))</f>
        <v>#REF!</v>
      </c>
      <c r="AB416" s="64" t="e">
        <f>INDEX(#REF!,MATCH($P416,#REF!,0))</f>
        <v>#REF!</v>
      </c>
      <c r="AC416" s="64" t="e">
        <f>INDEX(#REF!,MATCH($P416,#REF!,0))</f>
        <v>#REF!</v>
      </c>
      <c r="AD416" s="64" t="e">
        <f>INDEX(#REF!,MATCH($P416,#REF!,0))</f>
        <v>#REF!</v>
      </c>
      <c r="AE416" s="64" t="e">
        <f>INDEX(#REF!,MATCH($P416,#REF!,0))</f>
        <v>#REF!</v>
      </c>
      <c r="AF416" s="64" t="e">
        <f>INDEX(#REF!,MATCH($P416,#REF!,0))</f>
        <v>#REF!</v>
      </c>
      <c r="AG416" s="64" t="e">
        <f>INDEX(#REF!,MATCH($P416,#REF!,0))</f>
        <v>#REF!</v>
      </c>
      <c r="AH416" s="64" t="e">
        <f>INDEX(#REF!,MATCH($P416,#REF!,0))</f>
        <v>#REF!</v>
      </c>
      <c r="AI416" s="64" t="e">
        <f>INDEX(#REF!,MATCH($P416,#REF!,0))</f>
        <v>#REF!</v>
      </c>
      <c r="AJ416" s="64" t="e">
        <f>INDEX(#REF!,MATCH(P416,#REF!,0))</f>
        <v>#REF!</v>
      </c>
      <c r="AK416" s="77" t="str">
        <f t="shared" si="180"/>
        <v>Not Available</v>
      </c>
      <c r="AL416" s="77" t="str">
        <f t="shared" si="181"/>
        <v>Not Available</v>
      </c>
      <c r="AM416" s="77" t="str">
        <f t="shared" si="182"/>
        <v>Not Available</v>
      </c>
      <c r="AN416" s="77" t="str">
        <f t="shared" si="183"/>
        <v>Not Available</v>
      </c>
      <c r="AO416" s="77" t="str">
        <f t="shared" si="184"/>
        <v>Not Available</v>
      </c>
      <c r="AP416" s="77" t="str">
        <f t="shared" si="185"/>
        <v>Not Available</v>
      </c>
      <c r="AQ416" s="77" t="str">
        <f t="shared" si="186"/>
        <v>Not Available</v>
      </c>
      <c r="AR416" s="77" t="str">
        <f t="shared" si="187"/>
        <v>Not Available</v>
      </c>
      <c r="AS416" s="77" t="str">
        <f t="shared" si="188"/>
        <v>Not Available</v>
      </c>
      <c r="AT416" s="77" t="str">
        <f t="shared" si="189"/>
        <v>Not Available</v>
      </c>
      <c r="AU416" s="77" t="str">
        <f t="shared" si="190"/>
        <v>Not Available</v>
      </c>
      <c r="AV416" s="77" t="str">
        <f t="shared" si="191"/>
        <v>Not Available</v>
      </c>
      <c r="AW416" s="77" t="str">
        <f t="shared" si="192"/>
        <v>Not Available</v>
      </c>
      <c r="AX416" s="77" t="str">
        <f t="shared" si="193"/>
        <v>Not Available</v>
      </c>
      <c r="AY416" s="77" t="str">
        <f t="shared" si="194"/>
        <v>Not Available</v>
      </c>
      <c r="AZ416" s="77" t="str">
        <f t="shared" si="195"/>
        <v>Not Available</v>
      </c>
      <c r="BA416" s="77" t="str">
        <f t="shared" si="196"/>
        <v>Not Available</v>
      </c>
      <c r="BB416" s="77" t="str">
        <f t="shared" si="197"/>
        <v>Not Available</v>
      </c>
      <c r="BC416" s="77" t="str">
        <f t="shared" si="198"/>
        <v>Not Available</v>
      </c>
      <c r="BD416" s="77" t="str">
        <f t="shared" si="199"/>
        <v>Not Available</v>
      </c>
      <c r="BE416" s="65" t="str">
        <f t="shared" si="178"/>
        <v>N/A</v>
      </c>
      <c r="BF416" s="65" t="e">
        <f t="shared" si="179"/>
        <v>#VALUE!</v>
      </c>
      <c r="BG416" s="47" t="s">
        <v>27001</v>
      </c>
      <c r="BH416" s="61" t="str">
        <f>VLOOKUP($H416,'Code Type Lookup'!$A$2:$G$17237,7,FALSE)</f>
        <v>Laboratory &amp; Pathology Services</v>
      </c>
      <c r="BI416" s="58">
        <v>86355</v>
      </c>
      <c r="BJ416" s="58">
        <v>302</v>
      </c>
      <c r="BK416" s="47"/>
    </row>
    <row r="417" spans="1:63" x14ac:dyDescent="0.3">
      <c r="B417" s="61" t="str">
        <f t="shared" si="172"/>
        <v>Clinical Laboratory &amp; Pathology Procedures-T cells count, total-86359</v>
      </c>
      <c r="C417" s="61" t="str">
        <f t="shared" si="173"/>
        <v>86357-0302</v>
      </c>
      <c r="D417" s="47" t="s">
        <v>33883</v>
      </c>
      <c r="E417" s="47" t="s">
        <v>187</v>
      </c>
      <c r="F417" s="61" t="str">
        <f>IFERROR(VLOOKUP($H417,'Code Type Lookup'!$A$2:$F$17237,6,FALSE),G417)</f>
        <v>Clinical Laboratory &amp; Pathology Procedures</v>
      </c>
      <c r="G417" s="61" t="str">
        <f>IFERROR(VLOOKUP($H417,'Plain Language Descriptions'!$A$2:$B$4913,2,FALSE),VLOOKUP($I417,'Code Type Lookup'!$L$2:$M$48,2,FALSE))</f>
        <v>T cells count, total</v>
      </c>
      <c r="H417" s="62" t="s">
        <v>27006</v>
      </c>
      <c r="I417" s="66" t="s">
        <v>655</v>
      </c>
      <c r="J417" s="63" t="s">
        <v>33884</v>
      </c>
      <c r="K417" s="72">
        <v>193</v>
      </c>
      <c r="L417" s="61">
        <f t="shared" si="176"/>
        <v>6</v>
      </c>
      <c r="M417" s="47" t="s">
        <v>47</v>
      </c>
      <c r="N417" s="61">
        <f t="shared" si="177"/>
        <v>0</v>
      </c>
      <c r="O417" s="61" t="str">
        <f t="shared" si="174"/>
        <v>0302-86359 0302-86357</v>
      </c>
      <c r="P417" s="65" t="str">
        <f t="shared" si="175"/>
        <v>30286359</v>
      </c>
      <c r="Q417" s="64" t="e">
        <f>INDEX(#REF!,MATCH(P417,#REF!,0))</f>
        <v>#REF!</v>
      </c>
      <c r="R417" s="64" t="e">
        <f>INDEX(#REF!,MATCH($P417,#REF!,0))</f>
        <v>#REF!</v>
      </c>
      <c r="S417" s="64" t="e">
        <f>INDEX(#REF!,MATCH($P417,#REF!,0))</f>
        <v>#REF!</v>
      </c>
      <c r="T417" s="64" t="e">
        <f>INDEX(#REF!,MATCH($P417,#REF!,0))</f>
        <v>#REF!</v>
      </c>
      <c r="U417" s="64" t="e">
        <f>INDEX(#REF!,MATCH($P417,#REF!,0))</f>
        <v>#REF!</v>
      </c>
      <c r="V417" s="64" t="e">
        <f>INDEX(#REF!,MATCH($P417,#REF!,0))</f>
        <v>#REF!</v>
      </c>
      <c r="W417" s="64" t="e">
        <f>INDEX(#REF!,MATCH($P417,#REF!,0))</f>
        <v>#REF!</v>
      </c>
      <c r="X417" s="64" t="e">
        <f>INDEX(#REF!,MATCH($P417,#REF!,0))</f>
        <v>#REF!</v>
      </c>
      <c r="Y417" s="64" t="e">
        <f>INDEX(#REF!,MATCH($P417,#REF!,0))</f>
        <v>#REF!</v>
      </c>
      <c r="Z417" s="64" t="e">
        <f>INDEX(#REF!,MATCH($P417,#REF!,0))</f>
        <v>#REF!</v>
      </c>
      <c r="AA417" s="64" t="e">
        <f>INDEX(#REF!,MATCH($P417,#REF!,0))</f>
        <v>#REF!</v>
      </c>
      <c r="AB417" s="64" t="e">
        <f>INDEX(#REF!,MATCH($P417,#REF!,0))</f>
        <v>#REF!</v>
      </c>
      <c r="AC417" s="64" t="e">
        <f>INDEX(#REF!,MATCH($P417,#REF!,0))</f>
        <v>#REF!</v>
      </c>
      <c r="AD417" s="64" t="e">
        <f>INDEX(#REF!,MATCH($P417,#REF!,0))</f>
        <v>#REF!</v>
      </c>
      <c r="AE417" s="64" t="e">
        <f>INDEX(#REF!,MATCH($P417,#REF!,0))</f>
        <v>#REF!</v>
      </c>
      <c r="AF417" s="64" t="e">
        <f>INDEX(#REF!,MATCH($P417,#REF!,0))</f>
        <v>#REF!</v>
      </c>
      <c r="AG417" s="64" t="e">
        <f>INDEX(#REF!,MATCH($P417,#REF!,0))</f>
        <v>#REF!</v>
      </c>
      <c r="AH417" s="64" t="e">
        <f>INDEX(#REF!,MATCH($P417,#REF!,0))</f>
        <v>#REF!</v>
      </c>
      <c r="AI417" s="64" t="e">
        <f>INDEX(#REF!,MATCH($P417,#REF!,0))</f>
        <v>#REF!</v>
      </c>
      <c r="AJ417" s="64" t="e">
        <f>INDEX(#REF!,MATCH(P417,#REF!,0))</f>
        <v>#REF!</v>
      </c>
      <c r="AK417" s="77" t="str">
        <f t="shared" si="180"/>
        <v>Not Available</v>
      </c>
      <c r="AL417" s="77" t="str">
        <f t="shared" si="181"/>
        <v>Not Available</v>
      </c>
      <c r="AM417" s="77" t="str">
        <f t="shared" si="182"/>
        <v>Not Available</v>
      </c>
      <c r="AN417" s="77" t="str">
        <f t="shared" si="183"/>
        <v>Not Available</v>
      </c>
      <c r="AO417" s="77" t="str">
        <f t="shared" si="184"/>
        <v>Not Available</v>
      </c>
      <c r="AP417" s="77" t="str">
        <f t="shared" si="185"/>
        <v>Not Available</v>
      </c>
      <c r="AQ417" s="77" t="str">
        <f t="shared" si="186"/>
        <v>Not Available</v>
      </c>
      <c r="AR417" s="77" t="str">
        <f t="shared" si="187"/>
        <v>Not Available</v>
      </c>
      <c r="AS417" s="77" t="str">
        <f t="shared" si="188"/>
        <v>Not Available</v>
      </c>
      <c r="AT417" s="77" t="str">
        <f t="shared" si="189"/>
        <v>Not Available</v>
      </c>
      <c r="AU417" s="77" t="str">
        <f t="shared" si="190"/>
        <v>Not Available</v>
      </c>
      <c r="AV417" s="77" t="str">
        <f t="shared" si="191"/>
        <v>Not Available</v>
      </c>
      <c r="AW417" s="77" t="str">
        <f t="shared" si="192"/>
        <v>Not Available</v>
      </c>
      <c r="AX417" s="77" t="str">
        <f t="shared" si="193"/>
        <v>Not Available</v>
      </c>
      <c r="AY417" s="77" t="str">
        <f t="shared" si="194"/>
        <v>Not Available</v>
      </c>
      <c r="AZ417" s="77" t="str">
        <f t="shared" si="195"/>
        <v>Not Available</v>
      </c>
      <c r="BA417" s="77" t="str">
        <f t="shared" si="196"/>
        <v>Not Available</v>
      </c>
      <c r="BB417" s="77" t="str">
        <f t="shared" si="197"/>
        <v>Not Available</v>
      </c>
      <c r="BC417" s="77" t="str">
        <f t="shared" si="198"/>
        <v>Not Available</v>
      </c>
      <c r="BD417" s="77" t="str">
        <f t="shared" si="199"/>
        <v>Not Available</v>
      </c>
      <c r="BE417" s="65" t="str">
        <f t="shared" si="178"/>
        <v>N/A</v>
      </c>
      <c r="BF417" s="65" t="e">
        <f t="shared" si="179"/>
        <v>#VALUE!</v>
      </c>
      <c r="BG417" s="47" t="s">
        <v>27007</v>
      </c>
      <c r="BH417" s="61" t="str">
        <f>VLOOKUP($H417,'Code Type Lookup'!$A$2:$G$17237,7,FALSE)</f>
        <v>Laboratory &amp; Pathology Services</v>
      </c>
      <c r="BI417">
        <v>86359</v>
      </c>
      <c r="BJ417">
        <v>302</v>
      </c>
      <c r="BK417" s="47"/>
    </row>
    <row r="418" spans="1:63" x14ac:dyDescent="0.3">
      <c r="B418" s="61" t="str">
        <f t="shared" si="172"/>
        <v>Clinical Laboratory &amp; Pathology Procedures-T cell count and ratio, including ratio-86360</v>
      </c>
      <c r="C418" s="61" t="str">
        <f t="shared" si="173"/>
        <v>86357-0302</v>
      </c>
      <c r="D418" s="47" t="s">
        <v>33883</v>
      </c>
      <c r="E418" s="47" t="s">
        <v>187</v>
      </c>
      <c r="F418" s="61" t="str">
        <f>IFERROR(VLOOKUP($H418,'Code Type Lookup'!$A$2:$F$17237,6,FALSE),G418)</f>
        <v>Clinical Laboratory &amp; Pathology Procedures</v>
      </c>
      <c r="G418" s="61" t="str">
        <f>IFERROR(VLOOKUP($H418,'Plain Language Descriptions'!$A$2:$B$4913,2,FALSE),VLOOKUP($I418,'Code Type Lookup'!$L$2:$M$48,2,FALSE))</f>
        <v>T cell count and ratio, including ratio</v>
      </c>
      <c r="H418" s="62" t="s">
        <v>27008</v>
      </c>
      <c r="I418" s="66" t="s">
        <v>655</v>
      </c>
      <c r="J418" s="63" t="s">
        <v>33885</v>
      </c>
      <c r="K418" s="72">
        <v>245</v>
      </c>
      <c r="L418" s="61">
        <f t="shared" si="176"/>
        <v>6</v>
      </c>
      <c r="M418" s="47" t="s">
        <v>47</v>
      </c>
      <c r="N418" s="61">
        <f t="shared" si="177"/>
        <v>0</v>
      </c>
      <c r="O418" s="61" t="str">
        <f t="shared" si="174"/>
        <v>0302-86360 0302-86357</v>
      </c>
      <c r="P418" s="65" t="str">
        <f t="shared" si="175"/>
        <v>30286360</v>
      </c>
      <c r="Q418" s="64" t="e">
        <f>INDEX(#REF!,MATCH(P418,#REF!,0))</f>
        <v>#REF!</v>
      </c>
      <c r="R418" s="64" t="e">
        <f>INDEX(#REF!,MATCH($P418,#REF!,0))</f>
        <v>#REF!</v>
      </c>
      <c r="S418" s="64" t="e">
        <f>INDEX(#REF!,MATCH($P418,#REF!,0))</f>
        <v>#REF!</v>
      </c>
      <c r="T418" s="64" t="e">
        <f>INDEX(#REF!,MATCH($P418,#REF!,0))</f>
        <v>#REF!</v>
      </c>
      <c r="U418" s="64" t="e">
        <f>INDEX(#REF!,MATCH($P418,#REF!,0))</f>
        <v>#REF!</v>
      </c>
      <c r="V418" s="64" t="e">
        <f>INDEX(#REF!,MATCH($P418,#REF!,0))</f>
        <v>#REF!</v>
      </c>
      <c r="W418" s="64" t="e">
        <f>INDEX(#REF!,MATCH($P418,#REF!,0))</f>
        <v>#REF!</v>
      </c>
      <c r="X418" s="64" t="e">
        <f>INDEX(#REF!,MATCH($P418,#REF!,0))</f>
        <v>#REF!</v>
      </c>
      <c r="Y418" s="64" t="e">
        <f>INDEX(#REF!,MATCH($P418,#REF!,0))</f>
        <v>#REF!</v>
      </c>
      <c r="Z418" s="64" t="e">
        <f>INDEX(#REF!,MATCH($P418,#REF!,0))</f>
        <v>#REF!</v>
      </c>
      <c r="AA418" s="64" t="e">
        <f>INDEX(#REF!,MATCH($P418,#REF!,0))</f>
        <v>#REF!</v>
      </c>
      <c r="AB418" s="64" t="e">
        <f>INDEX(#REF!,MATCH($P418,#REF!,0))</f>
        <v>#REF!</v>
      </c>
      <c r="AC418" s="64" t="e">
        <f>INDEX(#REF!,MATCH($P418,#REF!,0))</f>
        <v>#REF!</v>
      </c>
      <c r="AD418" s="64" t="e">
        <f>INDEX(#REF!,MATCH($P418,#REF!,0))</f>
        <v>#REF!</v>
      </c>
      <c r="AE418" s="64" t="e">
        <f>INDEX(#REF!,MATCH($P418,#REF!,0))</f>
        <v>#REF!</v>
      </c>
      <c r="AF418" s="64" t="e">
        <f>INDEX(#REF!,MATCH($P418,#REF!,0))</f>
        <v>#REF!</v>
      </c>
      <c r="AG418" s="64" t="e">
        <f>INDEX(#REF!,MATCH($P418,#REF!,0))</f>
        <v>#REF!</v>
      </c>
      <c r="AH418" s="64" t="e">
        <f>INDEX(#REF!,MATCH($P418,#REF!,0))</f>
        <v>#REF!</v>
      </c>
      <c r="AI418" s="64" t="e">
        <f>INDEX(#REF!,MATCH($P418,#REF!,0))</f>
        <v>#REF!</v>
      </c>
      <c r="AJ418" s="64" t="e">
        <f>INDEX(#REF!,MATCH(P418,#REF!,0))</f>
        <v>#REF!</v>
      </c>
      <c r="AK418" s="77" t="str">
        <f t="shared" si="180"/>
        <v>Not Available</v>
      </c>
      <c r="AL418" s="77" t="str">
        <f t="shared" si="181"/>
        <v>Not Available</v>
      </c>
      <c r="AM418" s="77" t="str">
        <f t="shared" si="182"/>
        <v>Not Available</v>
      </c>
      <c r="AN418" s="77" t="str">
        <f t="shared" si="183"/>
        <v>Not Available</v>
      </c>
      <c r="AO418" s="77" t="str">
        <f t="shared" si="184"/>
        <v>Not Available</v>
      </c>
      <c r="AP418" s="77" t="str">
        <f t="shared" si="185"/>
        <v>Not Available</v>
      </c>
      <c r="AQ418" s="77" t="str">
        <f t="shared" si="186"/>
        <v>Not Available</v>
      </c>
      <c r="AR418" s="77" t="str">
        <f t="shared" si="187"/>
        <v>Not Available</v>
      </c>
      <c r="AS418" s="77" t="str">
        <f t="shared" si="188"/>
        <v>Not Available</v>
      </c>
      <c r="AT418" s="77" t="str">
        <f t="shared" si="189"/>
        <v>Not Available</v>
      </c>
      <c r="AU418" s="77" t="str">
        <f t="shared" si="190"/>
        <v>Not Available</v>
      </c>
      <c r="AV418" s="77" t="str">
        <f t="shared" si="191"/>
        <v>Not Available</v>
      </c>
      <c r="AW418" s="77" t="str">
        <f t="shared" si="192"/>
        <v>Not Available</v>
      </c>
      <c r="AX418" s="77" t="str">
        <f t="shared" si="193"/>
        <v>Not Available</v>
      </c>
      <c r="AY418" s="77" t="str">
        <f t="shared" si="194"/>
        <v>Not Available</v>
      </c>
      <c r="AZ418" s="77" t="str">
        <f t="shared" si="195"/>
        <v>Not Available</v>
      </c>
      <c r="BA418" s="77" t="str">
        <f t="shared" si="196"/>
        <v>Not Available</v>
      </c>
      <c r="BB418" s="77" t="str">
        <f t="shared" si="197"/>
        <v>Not Available</v>
      </c>
      <c r="BC418" s="77" t="str">
        <f t="shared" si="198"/>
        <v>Not Available</v>
      </c>
      <c r="BD418" s="77" t="str">
        <f t="shared" si="199"/>
        <v>Not Available</v>
      </c>
      <c r="BE418" s="65" t="str">
        <f t="shared" si="178"/>
        <v>N/A</v>
      </c>
      <c r="BF418" s="65" t="e">
        <f t="shared" si="179"/>
        <v>#VALUE!</v>
      </c>
      <c r="BG418" s="47" t="s">
        <v>27009</v>
      </c>
      <c r="BH418" s="61" t="str">
        <f>VLOOKUP($H418,'Code Type Lookup'!$A$2:$G$17237,7,FALSE)</f>
        <v>Laboratory &amp; Pathology Services</v>
      </c>
      <c r="BI418">
        <v>86360</v>
      </c>
      <c r="BJ418">
        <v>302</v>
      </c>
      <c r="BK418" s="47"/>
    </row>
    <row r="419" spans="1:63" x14ac:dyDescent="0.3">
      <c r="B419" s="61" t="str">
        <f t="shared" si="172"/>
        <v>Clinical Laboratory &amp; Pathology Procedures-Complete blood cell count (red cells, white blood cell, platelets), automated test and automated differential white blood cell count-85025</v>
      </c>
      <c r="C419" s="61" t="str">
        <f t="shared" si="173"/>
        <v>86357-0302</v>
      </c>
      <c r="D419" s="47" t="s">
        <v>33883</v>
      </c>
      <c r="E419" s="47" t="s">
        <v>187</v>
      </c>
      <c r="F419" s="61" t="str">
        <f>IFERROR(VLOOKUP($H419,'Code Type Lookup'!$A$2:$F$17237,6,FALSE),G419)</f>
        <v>Clinical Laboratory &amp; Pathology Procedures</v>
      </c>
      <c r="G419" s="61" t="str">
        <f>IFERROR(VLOOKUP($H419,'Plain Language Descriptions'!$A$2:$B$4913,2,FALSE),VLOOKUP($I419,'Code Type Lookup'!$L$2:$M$48,2,FALSE))</f>
        <v>Complete blood cell count (red cells, white blood cell, platelets), automated test and automated differential white blood cell count</v>
      </c>
      <c r="H419" s="62" t="s">
        <v>210</v>
      </c>
      <c r="I419" s="66" t="s">
        <v>211</v>
      </c>
      <c r="J419" s="63" t="s">
        <v>67</v>
      </c>
      <c r="K419" s="72">
        <v>153</v>
      </c>
      <c r="L419" s="61">
        <f t="shared" si="176"/>
        <v>6</v>
      </c>
      <c r="M419" s="47" t="s">
        <v>47</v>
      </c>
      <c r="N419" s="61">
        <f t="shared" si="177"/>
        <v>0</v>
      </c>
      <c r="O419" s="61" t="str">
        <f t="shared" si="174"/>
        <v>0305-85025 0302-86357</v>
      </c>
      <c r="P419" s="65" t="str">
        <f t="shared" si="175"/>
        <v>30585025</v>
      </c>
      <c r="Q419" s="64" t="e">
        <f>INDEX(#REF!,MATCH(P419,#REF!,0))</f>
        <v>#REF!</v>
      </c>
      <c r="R419" s="64" t="e">
        <f>INDEX(#REF!,MATCH($P419,#REF!,0))</f>
        <v>#REF!</v>
      </c>
      <c r="S419" s="64" t="e">
        <f>INDEX(#REF!,MATCH($P419,#REF!,0))</f>
        <v>#REF!</v>
      </c>
      <c r="T419" s="64" t="e">
        <f>INDEX(#REF!,MATCH($P419,#REF!,0))</f>
        <v>#REF!</v>
      </c>
      <c r="U419" s="64" t="e">
        <f>INDEX(#REF!,MATCH($P419,#REF!,0))</f>
        <v>#REF!</v>
      </c>
      <c r="V419" s="64" t="e">
        <f>INDEX(#REF!,MATCH($P419,#REF!,0))</f>
        <v>#REF!</v>
      </c>
      <c r="W419" s="64" t="e">
        <f>INDEX(#REF!,MATCH($P419,#REF!,0))</f>
        <v>#REF!</v>
      </c>
      <c r="X419" s="64" t="e">
        <f>INDEX(#REF!,MATCH($P419,#REF!,0))</f>
        <v>#REF!</v>
      </c>
      <c r="Y419" s="64" t="e">
        <f>INDEX(#REF!,MATCH($P419,#REF!,0))</f>
        <v>#REF!</v>
      </c>
      <c r="Z419" s="64" t="e">
        <f>INDEX(#REF!,MATCH($P419,#REF!,0))</f>
        <v>#REF!</v>
      </c>
      <c r="AA419" s="64" t="e">
        <f>INDEX(#REF!,MATCH($P419,#REF!,0))</f>
        <v>#REF!</v>
      </c>
      <c r="AB419" s="64" t="e">
        <f>INDEX(#REF!,MATCH($P419,#REF!,0))</f>
        <v>#REF!</v>
      </c>
      <c r="AC419" s="64" t="e">
        <f>INDEX(#REF!,MATCH($P419,#REF!,0))</f>
        <v>#REF!</v>
      </c>
      <c r="AD419" s="64" t="e">
        <f>INDEX(#REF!,MATCH($P419,#REF!,0))</f>
        <v>#REF!</v>
      </c>
      <c r="AE419" s="64" t="e">
        <f>INDEX(#REF!,MATCH($P419,#REF!,0))</f>
        <v>#REF!</v>
      </c>
      <c r="AF419" s="64" t="e">
        <f>INDEX(#REF!,MATCH($P419,#REF!,0))</f>
        <v>#REF!</v>
      </c>
      <c r="AG419" s="64" t="e">
        <f>INDEX(#REF!,MATCH($P419,#REF!,0))</f>
        <v>#REF!</v>
      </c>
      <c r="AH419" s="64" t="e">
        <f>INDEX(#REF!,MATCH($P419,#REF!,0))</f>
        <v>#REF!</v>
      </c>
      <c r="AI419" s="64" t="e">
        <f>INDEX(#REF!,MATCH($P419,#REF!,0))</f>
        <v>#REF!</v>
      </c>
      <c r="AJ419" s="64" t="e">
        <f>INDEX(#REF!,MATCH(P419,#REF!,0))</f>
        <v>#REF!</v>
      </c>
      <c r="AK419" s="77" t="str">
        <f t="shared" si="180"/>
        <v>Not Available</v>
      </c>
      <c r="AL419" s="77" t="str">
        <f t="shared" si="181"/>
        <v>Not Available</v>
      </c>
      <c r="AM419" s="77" t="str">
        <f t="shared" si="182"/>
        <v>Not Available</v>
      </c>
      <c r="AN419" s="77" t="str">
        <f t="shared" si="183"/>
        <v>Not Available</v>
      </c>
      <c r="AO419" s="77" t="str">
        <f t="shared" si="184"/>
        <v>Not Available</v>
      </c>
      <c r="AP419" s="77" t="str">
        <f t="shared" si="185"/>
        <v>Not Available</v>
      </c>
      <c r="AQ419" s="77" t="str">
        <f t="shared" si="186"/>
        <v>Not Available</v>
      </c>
      <c r="AR419" s="77" t="str">
        <f t="shared" si="187"/>
        <v>Not Available</v>
      </c>
      <c r="AS419" s="77" t="str">
        <f t="shared" si="188"/>
        <v>Not Available</v>
      </c>
      <c r="AT419" s="77" t="str">
        <f t="shared" si="189"/>
        <v>Not Available</v>
      </c>
      <c r="AU419" s="77" t="str">
        <f t="shared" si="190"/>
        <v>Not Available</v>
      </c>
      <c r="AV419" s="77" t="str">
        <f t="shared" si="191"/>
        <v>Not Available</v>
      </c>
      <c r="AW419" s="77" t="str">
        <f t="shared" si="192"/>
        <v>Not Available</v>
      </c>
      <c r="AX419" s="77" t="str">
        <f t="shared" si="193"/>
        <v>Not Available</v>
      </c>
      <c r="AY419" s="77" t="str">
        <f t="shared" si="194"/>
        <v>Not Available</v>
      </c>
      <c r="AZ419" s="77" t="str">
        <f t="shared" si="195"/>
        <v>Not Available</v>
      </c>
      <c r="BA419" s="77" t="str">
        <f t="shared" si="196"/>
        <v>Not Available</v>
      </c>
      <c r="BB419" s="77" t="str">
        <f t="shared" si="197"/>
        <v>Not Available</v>
      </c>
      <c r="BC419" s="77" t="str">
        <f t="shared" si="198"/>
        <v>Not Available</v>
      </c>
      <c r="BD419" s="77" t="str">
        <f t="shared" si="199"/>
        <v>Not Available</v>
      </c>
      <c r="BE419" s="65" t="str">
        <f t="shared" si="178"/>
        <v>N/A</v>
      </c>
      <c r="BF419" s="65" t="e">
        <f t="shared" si="179"/>
        <v>#VALUE!</v>
      </c>
      <c r="BG419" s="47" t="s">
        <v>26695</v>
      </c>
      <c r="BH419" s="61" t="str">
        <f>VLOOKUP($H419,'Code Type Lookup'!$A$2:$G$17237,7,FALSE)</f>
        <v>Laboratory &amp; Pathology Services</v>
      </c>
      <c r="BI419">
        <v>85025</v>
      </c>
      <c r="BJ419">
        <v>305</v>
      </c>
      <c r="BK419" s="47"/>
    </row>
    <row r="420" spans="1:63" x14ac:dyDescent="0.3">
      <c r="B420" s="61" t="str">
        <f t="shared" si="172"/>
        <v>Surgery Procedures -Draw Blood from Vein-36415</v>
      </c>
      <c r="C420" s="61" t="str">
        <f t="shared" si="173"/>
        <v>86357-0302</v>
      </c>
      <c r="D420" s="47" t="s">
        <v>33883</v>
      </c>
      <c r="E420" s="47" t="s">
        <v>187</v>
      </c>
      <c r="F420" s="61" t="str">
        <f>IFERROR(VLOOKUP($H420,'Code Type Lookup'!$A$2:$F$17237,6,FALSE),G420)</f>
        <v xml:space="preserve">Surgery Procedures </v>
      </c>
      <c r="G420" s="61" t="str">
        <f>IFERROR(VLOOKUP($H420,'Plain Language Descriptions'!$A$2:$B$4913,2,FALSE),VLOOKUP($I420,'Code Type Lookup'!$L$2:$M$48,2,FALSE))</f>
        <v>Draw Blood from Vein</v>
      </c>
      <c r="H420" s="62" t="s">
        <v>49</v>
      </c>
      <c r="I420" s="66" t="s">
        <v>50</v>
      </c>
      <c r="J420" s="63" t="s">
        <v>33992</v>
      </c>
      <c r="K420" s="72">
        <v>34</v>
      </c>
      <c r="L420" s="61">
        <f t="shared" si="176"/>
        <v>6</v>
      </c>
      <c r="M420" s="47" t="s">
        <v>47</v>
      </c>
      <c r="N420" s="61">
        <f t="shared" si="177"/>
        <v>0</v>
      </c>
      <c r="O420" s="61" t="str">
        <f t="shared" si="174"/>
        <v>0300-36415 0302-86357</v>
      </c>
      <c r="P420" s="65" t="str">
        <f t="shared" si="175"/>
        <v>30036415</v>
      </c>
      <c r="Q420" s="64" t="e">
        <f>INDEX(#REF!,MATCH(P420,#REF!,0))</f>
        <v>#REF!</v>
      </c>
      <c r="R420" s="64" t="e">
        <f>INDEX(#REF!,MATCH($P420,#REF!,0))</f>
        <v>#REF!</v>
      </c>
      <c r="S420" s="64" t="e">
        <f>INDEX(#REF!,MATCH($P420,#REF!,0))</f>
        <v>#REF!</v>
      </c>
      <c r="T420" s="64" t="e">
        <f>INDEX(#REF!,MATCH($P420,#REF!,0))</f>
        <v>#REF!</v>
      </c>
      <c r="U420" s="64" t="e">
        <f>INDEX(#REF!,MATCH($P420,#REF!,0))</f>
        <v>#REF!</v>
      </c>
      <c r="V420" s="64" t="e">
        <f>INDEX(#REF!,MATCH($P420,#REF!,0))</f>
        <v>#REF!</v>
      </c>
      <c r="W420" s="64" t="e">
        <f>INDEX(#REF!,MATCH($P420,#REF!,0))</f>
        <v>#REF!</v>
      </c>
      <c r="X420" s="64" t="e">
        <f>INDEX(#REF!,MATCH($P420,#REF!,0))</f>
        <v>#REF!</v>
      </c>
      <c r="Y420" s="64" t="e">
        <f>INDEX(#REF!,MATCH($P420,#REF!,0))</f>
        <v>#REF!</v>
      </c>
      <c r="Z420" s="64" t="e">
        <f>INDEX(#REF!,MATCH($P420,#REF!,0))</f>
        <v>#REF!</v>
      </c>
      <c r="AA420" s="64" t="e">
        <f>INDEX(#REF!,MATCH($P420,#REF!,0))</f>
        <v>#REF!</v>
      </c>
      <c r="AB420" s="64" t="e">
        <f>INDEX(#REF!,MATCH($P420,#REF!,0))</f>
        <v>#REF!</v>
      </c>
      <c r="AC420" s="64" t="e">
        <f>INDEX(#REF!,MATCH($P420,#REF!,0))</f>
        <v>#REF!</v>
      </c>
      <c r="AD420" s="64" t="e">
        <f>INDEX(#REF!,MATCH($P420,#REF!,0))</f>
        <v>#REF!</v>
      </c>
      <c r="AE420" s="64" t="e">
        <f>INDEX(#REF!,MATCH($P420,#REF!,0))</f>
        <v>#REF!</v>
      </c>
      <c r="AF420" s="64" t="e">
        <f>INDEX(#REF!,MATCH($P420,#REF!,0))</f>
        <v>#REF!</v>
      </c>
      <c r="AG420" s="64" t="e">
        <f>INDEX(#REF!,MATCH($P420,#REF!,0))</f>
        <v>#REF!</v>
      </c>
      <c r="AH420" s="64" t="e">
        <f>INDEX(#REF!,MATCH($P420,#REF!,0))</f>
        <v>#REF!</v>
      </c>
      <c r="AI420" s="64" t="e">
        <f>INDEX(#REF!,MATCH($P420,#REF!,0))</f>
        <v>#REF!</v>
      </c>
      <c r="AJ420" s="64" t="e">
        <f>INDEX(#REF!,MATCH(P420,#REF!,0))</f>
        <v>#REF!</v>
      </c>
      <c r="AK420" s="77" t="str">
        <f t="shared" si="180"/>
        <v>Not Available</v>
      </c>
      <c r="AL420" s="77" t="str">
        <f t="shared" si="181"/>
        <v>Not Available</v>
      </c>
      <c r="AM420" s="77" t="str">
        <f t="shared" si="182"/>
        <v>Not Available</v>
      </c>
      <c r="AN420" s="77" t="str">
        <f t="shared" si="183"/>
        <v>Not Available</v>
      </c>
      <c r="AO420" s="77" t="str">
        <f t="shared" si="184"/>
        <v>Not Available</v>
      </c>
      <c r="AP420" s="77" t="str">
        <f t="shared" si="185"/>
        <v>Not Available</v>
      </c>
      <c r="AQ420" s="77" t="str">
        <f t="shared" si="186"/>
        <v>Not Available</v>
      </c>
      <c r="AR420" s="77" t="str">
        <f t="shared" si="187"/>
        <v>Not Available</v>
      </c>
      <c r="AS420" s="77" t="str">
        <f t="shared" si="188"/>
        <v>Not Available</v>
      </c>
      <c r="AT420" s="77" t="str">
        <f t="shared" si="189"/>
        <v>Not Available</v>
      </c>
      <c r="AU420" s="77" t="str">
        <f t="shared" si="190"/>
        <v>Not Available</v>
      </c>
      <c r="AV420" s="77" t="str">
        <f t="shared" si="191"/>
        <v>Not Available</v>
      </c>
      <c r="AW420" s="77" t="str">
        <f t="shared" si="192"/>
        <v>Not Available</v>
      </c>
      <c r="AX420" s="77" t="str">
        <f t="shared" si="193"/>
        <v>Not Available</v>
      </c>
      <c r="AY420" s="77" t="str">
        <f t="shared" si="194"/>
        <v>Not Available</v>
      </c>
      <c r="AZ420" s="77" t="str">
        <f t="shared" si="195"/>
        <v>Not Available</v>
      </c>
      <c r="BA420" s="77" t="str">
        <f t="shared" si="196"/>
        <v>Not Available</v>
      </c>
      <c r="BB420" s="77" t="str">
        <f t="shared" si="197"/>
        <v>Not Available</v>
      </c>
      <c r="BC420" s="77" t="str">
        <f t="shared" si="198"/>
        <v>Not Available</v>
      </c>
      <c r="BD420" s="77" t="str">
        <f t="shared" si="199"/>
        <v>Not Available</v>
      </c>
      <c r="BE420" s="65" t="str">
        <f t="shared" si="178"/>
        <v>N/A</v>
      </c>
      <c r="BF420" s="65" t="e">
        <f t="shared" si="179"/>
        <v>#VALUE!</v>
      </c>
      <c r="BG420" s="47" t="s">
        <v>17386</v>
      </c>
      <c r="BH420" s="61" t="str">
        <f>VLOOKUP($H420,'Code Type Lookup'!$A$2:$G$17237,7,FALSE)</f>
        <v>Medicine and Surgery Services</v>
      </c>
      <c r="BI420">
        <v>36415</v>
      </c>
      <c r="BJ420">
        <v>300</v>
      </c>
      <c r="BK420" s="47"/>
    </row>
    <row r="421" spans="1:63" x14ac:dyDescent="0.3">
      <c r="B421" s="61" t="str">
        <f t="shared" si="172"/>
        <v>Clinical Laboratory &amp; Pathology Procedures-T cells count, total-86359</v>
      </c>
      <c r="C421" s="61" t="str">
        <f t="shared" si="173"/>
        <v>86359-0302</v>
      </c>
      <c r="D421" s="47" t="s">
        <v>33884</v>
      </c>
      <c r="E421" s="47" t="s">
        <v>171</v>
      </c>
      <c r="F421" s="61" t="str">
        <f>IFERROR(VLOOKUP($H421,'Code Type Lookup'!$A$2:$F$17237,6,FALSE),G421)</f>
        <v>Clinical Laboratory &amp; Pathology Procedures</v>
      </c>
      <c r="G421" s="61" t="str">
        <f>IFERROR(VLOOKUP($H421,'Plain Language Descriptions'!$A$2:$B$4913,2,FALSE),VLOOKUP($I421,'Code Type Lookup'!$L$2:$M$48,2,FALSE))</f>
        <v>T cells count, total</v>
      </c>
      <c r="H421" s="62" t="s">
        <v>27006</v>
      </c>
      <c r="I421" s="66" t="s">
        <v>655</v>
      </c>
      <c r="J421" s="63" t="s">
        <v>33884</v>
      </c>
      <c r="K421" s="72">
        <v>193</v>
      </c>
      <c r="L421" s="61">
        <f t="shared" si="176"/>
        <v>6</v>
      </c>
      <c r="M421" s="47" t="s">
        <v>51</v>
      </c>
      <c r="N421" s="61">
        <f t="shared" si="177"/>
        <v>1</v>
      </c>
      <c r="O421" s="61" t="str">
        <f t="shared" si="174"/>
        <v>0302-86359 0302-86359</v>
      </c>
      <c r="P421" s="65" t="str">
        <f t="shared" si="175"/>
        <v>30286359</v>
      </c>
      <c r="Q421" s="64" t="e">
        <f>INDEX(#REF!,MATCH(P421,#REF!,0))</f>
        <v>#REF!</v>
      </c>
      <c r="R421" s="64" t="e">
        <f>INDEX(#REF!,MATCH($P421,#REF!,0))</f>
        <v>#REF!</v>
      </c>
      <c r="S421" s="64" t="e">
        <f>INDEX(#REF!,MATCH($P421,#REF!,0))</f>
        <v>#REF!</v>
      </c>
      <c r="T421" s="64" t="e">
        <f>INDEX(#REF!,MATCH($P421,#REF!,0))</f>
        <v>#REF!</v>
      </c>
      <c r="U421" s="64" t="e">
        <f>INDEX(#REF!,MATCH($P421,#REF!,0))</f>
        <v>#REF!</v>
      </c>
      <c r="V421" s="64" t="e">
        <f>INDEX(#REF!,MATCH($P421,#REF!,0))</f>
        <v>#REF!</v>
      </c>
      <c r="W421" s="64" t="e">
        <f>INDEX(#REF!,MATCH($P421,#REF!,0))</f>
        <v>#REF!</v>
      </c>
      <c r="X421" s="64" t="e">
        <f>INDEX(#REF!,MATCH($P421,#REF!,0))</f>
        <v>#REF!</v>
      </c>
      <c r="Y421" s="64" t="e">
        <f>INDEX(#REF!,MATCH($P421,#REF!,0))</f>
        <v>#REF!</v>
      </c>
      <c r="Z421" s="64" t="e">
        <f>INDEX(#REF!,MATCH($P421,#REF!,0))</f>
        <v>#REF!</v>
      </c>
      <c r="AA421" s="64" t="e">
        <f>INDEX(#REF!,MATCH($P421,#REF!,0))</f>
        <v>#REF!</v>
      </c>
      <c r="AB421" s="64" t="e">
        <f>INDEX(#REF!,MATCH($P421,#REF!,0))</f>
        <v>#REF!</v>
      </c>
      <c r="AC421" s="64" t="e">
        <f>INDEX(#REF!,MATCH($P421,#REF!,0))</f>
        <v>#REF!</v>
      </c>
      <c r="AD421" s="64" t="e">
        <f>INDEX(#REF!,MATCH($P421,#REF!,0))</f>
        <v>#REF!</v>
      </c>
      <c r="AE421" s="64" t="e">
        <f>INDEX(#REF!,MATCH($P421,#REF!,0))</f>
        <v>#REF!</v>
      </c>
      <c r="AF421" s="64" t="e">
        <f>INDEX(#REF!,MATCH($P421,#REF!,0))</f>
        <v>#REF!</v>
      </c>
      <c r="AG421" s="64" t="e">
        <f>INDEX(#REF!,MATCH($P421,#REF!,0))</f>
        <v>#REF!</v>
      </c>
      <c r="AH421" s="64" t="e">
        <f>INDEX(#REF!,MATCH($P421,#REF!,0))</f>
        <v>#REF!</v>
      </c>
      <c r="AI421" s="64" t="e">
        <f>INDEX(#REF!,MATCH($P421,#REF!,0))</f>
        <v>#REF!</v>
      </c>
      <c r="AJ421" s="64" t="e">
        <f>INDEX(#REF!,MATCH(P421,#REF!,0))</f>
        <v>#REF!</v>
      </c>
      <c r="AK421" s="77" t="str">
        <f t="shared" si="180"/>
        <v>Not Available</v>
      </c>
      <c r="AL421" s="77" t="str">
        <f t="shared" si="181"/>
        <v>Not Available</v>
      </c>
      <c r="AM421" s="77" t="str">
        <f t="shared" si="182"/>
        <v>Not Available</v>
      </c>
      <c r="AN421" s="77" t="str">
        <f t="shared" si="183"/>
        <v>Not Available</v>
      </c>
      <c r="AO421" s="77" t="str">
        <f t="shared" si="184"/>
        <v>Not Available</v>
      </c>
      <c r="AP421" s="77" t="str">
        <f t="shared" si="185"/>
        <v>Not Available</v>
      </c>
      <c r="AQ421" s="77" t="str">
        <f t="shared" si="186"/>
        <v>Not Available</v>
      </c>
      <c r="AR421" s="77" t="str">
        <f t="shared" si="187"/>
        <v>Not Available</v>
      </c>
      <c r="AS421" s="77" t="str">
        <f t="shared" si="188"/>
        <v>Not Available</v>
      </c>
      <c r="AT421" s="77" t="str">
        <f t="shared" si="189"/>
        <v>Not Available</v>
      </c>
      <c r="AU421" s="77" t="str">
        <f t="shared" si="190"/>
        <v>Not Available</v>
      </c>
      <c r="AV421" s="77" t="str">
        <f t="shared" si="191"/>
        <v>Not Available</v>
      </c>
      <c r="AW421" s="77" t="str">
        <f t="shared" si="192"/>
        <v>Not Available</v>
      </c>
      <c r="AX421" s="77" t="str">
        <f t="shared" si="193"/>
        <v>Not Available</v>
      </c>
      <c r="AY421" s="77" t="str">
        <f t="shared" si="194"/>
        <v>Not Available</v>
      </c>
      <c r="AZ421" s="77" t="str">
        <f t="shared" si="195"/>
        <v>Not Available</v>
      </c>
      <c r="BA421" s="77" t="str">
        <f t="shared" si="196"/>
        <v>Not Available</v>
      </c>
      <c r="BB421" s="77" t="str">
        <f t="shared" si="197"/>
        <v>Not Available</v>
      </c>
      <c r="BC421" s="77" t="str">
        <f t="shared" si="198"/>
        <v>Not Available</v>
      </c>
      <c r="BD421" s="77" t="str">
        <f t="shared" si="199"/>
        <v>Not Available</v>
      </c>
      <c r="BE421" s="65">
        <f t="shared" si="178"/>
        <v>8</v>
      </c>
      <c r="BF421" s="65">
        <f t="shared" si="179"/>
        <v>2</v>
      </c>
      <c r="BG421" s="47" t="s">
        <v>27007</v>
      </c>
      <c r="BH421" s="61" t="str">
        <f>VLOOKUP($H421,'Code Type Lookup'!$A$2:$G$17237,7,FALSE)</f>
        <v>Laboratory &amp; Pathology Services</v>
      </c>
      <c r="BI421">
        <v>86359</v>
      </c>
      <c r="BJ421">
        <v>302</v>
      </c>
      <c r="BK421" s="47"/>
    </row>
    <row r="422" spans="1:63" x14ac:dyDescent="0.3">
      <c r="B422" s="61" t="str">
        <f t="shared" si="172"/>
        <v>Clinical Laboratory &amp; Pathology Procedures-T cell count and ratio, including ratio-86360</v>
      </c>
      <c r="C422" s="61" t="str">
        <f t="shared" si="173"/>
        <v>86359-0302</v>
      </c>
      <c r="D422" s="47" t="s">
        <v>33884</v>
      </c>
      <c r="E422" s="47" t="s">
        <v>187</v>
      </c>
      <c r="F422" s="61" t="str">
        <f>IFERROR(VLOOKUP($H422,'Code Type Lookup'!$A$2:$F$17237,6,FALSE),G422)</f>
        <v>Clinical Laboratory &amp; Pathology Procedures</v>
      </c>
      <c r="G422" s="61" t="str">
        <f>IFERROR(VLOOKUP($H422,'Plain Language Descriptions'!$A$2:$B$4913,2,FALSE),VLOOKUP($I422,'Code Type Lookup'!$L$2:$M$48,2,FALSE))</f>
        <v>T cell count and ratio, including ratio</v>
      </c>
      <c r="H422" s="62" t="s">
        <v>27008</v>
      </c>
      <c r="I422" s="66" t="s">
        <v>655</v>
      </c>
      <c r="J422" s="63" t="s">
        <v>33885</v>
      </c>
      <c r="K422" s="72">
        <v>244</v>
      </c>
      <c r="L422" s="61">
        <f t="shared" si="176"/>
        <v>6</v>
      </c>
      <c r="M422" s="47" t="s">
        <v>47</v>
      </c>
      <c r="N422" s="61">
        <f t="shared" si="177"/>
        <v>0</v>
      </c>
      <c r="O422" s="61" t="str">
        <f t="shared" si="174"/>
        <v>0302-86360 0302-86359</v>
      </c>
      <c r="P422" s="65" t="str">
        <f t="shared" si="175"/>
        <v>30286360</v>
      </c>
      <c r="Q422" s="64" t="e">
        <f>INDEX(#REF!,MATCH(P422,#REF!,0))</f>
        <v>#REF!</v>
      </c>
      <c r="R422" s="64" t="e">
        <f>INDEX(#REF!,MATCH($P422,#REF!,0))</f>
        <v>#REF!</v>
      </c>
      <c r="S422" s="64" t="e">
        <f>INDEX(#REF!,MATCH($P422,#REF!,0))</f>
        <v>#REF!</v>
      </c>
      <c r="T422" s="64" t="e">
        <f>INDEX(#REF!,MATCH($P422,#REF!,0))</f>
        <v>#REF!</v>
      </c>
      <c r="U422" s="64" t="e">
        <f>INDEX(#REF!,MATCH($P422,#REF!,0))</f>
        <v>#REF!</v>
      </c>
      <c r="V422" s="64" t="e">
        <f>INDEX(#REF!,MATCH($P422,#REF!,0))</f>
        <v>#REF!</v>
      </c>
      <c r="W422" s="64" t="e">
        <f>INDEX(#REF!,MATCH($P422,#REF!,0))</f>
        <v>#REF!</v>
      </c>
      <c r="X422" s="64" t="e">
        <f>INDEX(#REF!,MATCH($P422,#REF!,0))</f>
        <v>#REF!</v>
      </c>
      <c r="Y422" s="64" t="e">
        <f>INDEX(#REF!,MATCH($P422,#REF!,0))</f>
        <v>#REF!</v>
      </c>
      <c r="Z422" s="64" t="e">
        <f>INDEX(#REF!,MATCH($P422,#REF!,0))</f>
        <v>#REF!</v>
      </c>
      <c r="AA422" s="64" t="e">
        <f>INDEX(#REF!,MATCH($P422,#REF!,0))</f>
        <v>#REF!</v>
      </c>
      <c r="AB422" s="64" t="e">
        <f>INDEX(#REF!,MATCH($P422,#REF!,0))</f>
        <v>#REF!</v>
      </c>
      <c r="AC422" s="64" t="e">
        <f>INDEX(#REF!,MATCH($P422,#REF!,0))</f>
        <v>#REF!</v>
      </c>
      <c r="AD422" s="64" t="e">
        <f>INDEX(#REF!,MATCH($P422,#REF!,0))</f>
        <v>#REF!</v>
      </c>
      <c r="AE422" s="64" t="e">
        <f>INDEX(#REF!,MATCH($P422,#REF!,0))</f>
        <v>#REF!</v>
      </c>
      <c r="AF422" s="64" t="e">
        <f>INDEX(#REF!,MATCH($P422,#REF!,0))</f>
        <v>#REF!</v>
      </c>
      <c r="AG422" s="64" t="e">
        <f>INDEX(#REF!,MATCH($P422,#REF!,0))</f>
        <v>#REF!</v>
      </c>
      <c r="AH422" s="64" t="e">
        <f>INDEX(#REF!,MATCH($P422,#REF!,0))</f>
        <v>#REF!</v>
      </c>
      <c r="AI422" s="64" t="e">
        <f>INDEX(#REF!,MATCH($P422,#REF!,0))</f>
        <v>#REF!</v>
      </c>
      <c r="AJ422" s="64" t="e">
        <f>INDEX(#REF!,MATCH(P422,#REF!,0))</f>
        <v>#REF!</v>
      </c>
      <c r="AK422" s="77" t="str">
        <f t="shared" si="180"/>
        <v>Not Available</v>
      </c>
      <c r="AL422" s="77" t="str">
        <f t="shared" si="181"/>
        <v>Not Available</v>
      </c>
      <c r="AM422" s="77" t="str">
        <f t="shared" si="182"/>
        <v>Not Available</v>
      </c>
      <c r="AN422" s="77" t="str">
        <f t="shared" si="183"/>
        <v>Not Available</v>
      </c>
      <c r="AO422" s="77" t="str">
        <f t="shared" si="184"/>
        <v>Not Available</v>
      </c>
      <c r="AP422" s="77" t="str">
        <f t="shared" si="185"/>
        <v>Not Available</v>
      </c>
      <c r="AQ422" s="77" t="str">
        <f t="shared" si="186"/>
        <v>Not Available</v>
      </c>
      <c r="AR422" s="77" t="str">
        <f t="shared" si="187"/>
        <v>Not Available</v>
      </c>
      <c r="AS422" s="77" t="str">
        <f t="shared" si="188"/>
        <v>Not Available</v>
      </c>
      <c r="AT422" s="77" t="str">
        <f t="shared" si="189"/>
        <v>Not Available</v>
      </c>
      <c r="AU422" s="77" t="str">
        <f t="shared" si="190"/>
        <v>Not Available</v>
      </c>
      <c r="AV422" s="77" t="str">
        <f t="shared" si="191"/>
        <v>Not Available</v>
      </c>
      <c r="AW422" s="77" t="str">
        <f t="shared" si="192"/>
        <v>Not Available</v>
      </c>
      <c r="AX422" s="77" t="str">
        <f t="shared" si="193"/>
        <v>Not Available</v>
      </c>
      <c r="AY422" s="77" t="str">
        <f t="shared" si="194"/>
        <v>Not Available</v>
      </c>
      <c r="AZ422" s="77" t="str">
        <f t="shared" si="195"/>
        <v>Not Available</v>
      </c>
      <c r="BA422" s="77" t="str">
        <f t="shared" si="196"/>
        <v>Not Available</v>
      </c>
      <c r="BB422" s="77" t="str">
        <f t="shared" si="197"/>
        <v>Not Available</v>
      </c>
      <c r="BC422" s="77" t="str">
        <f t="shared" si="198"/>
        <v>Not Available</v>
      </c>
      <c r="BD422" s="77" t="str">
        <f t="shared" si="199"/>
        <v>Not Available</v>
      </c>
      <c r="BE422" s="65" t="str">
        <f t="shared" si="178"/>
        <v>N/A</v>
      </c>
      <c r="BF422" s="65" t="e">
        <f t="shared" si="179"/>
        <v>#VALUE!</v>
      </c>
      <c r="BG422" s="47" t="s">
        <v>27009</v>
      </c>
      <c r="BH422" s="61" t="str">
        <f>VLOOKUP($H422,'Code Type Lookup'!$A$2:$G$17237,7,FALSE)</f>
        <v>Laboratory &amp; Pathology Services</v>
      </c>
      <c r="BI422">
        <v>86360</v>
      </c>
      <c r="BJ422">
        <v>302</v>
      </c>
      <c r="BK422" s="47"/>
    </row>
    <row r="423" spans="1:63" x14ac:dyDescent="0.3">
      <c r="B423" s="61" t="str">
        <f t="shared" si="172"/>
        <v>Clinical Laboratory &amp; Pathology Procedures-Total cell count for B cells (white blood cells)-86355</v>
      </c>
      <c r="C423" s="61" t="str">
        <f t="shared" si="173"/>
        <v>86359-0302</v>
      </c>
      <c r="D423" s="47" t="s">
        <v>33884</v>
      </c>
      <c r="E423" s="47" t="s">
        <v>187</v>
      </c>
      <c r="F423" s="61" t="str">
        <f>IFERROR(VLOOKUP($H423,'Code Type Lookup'!$A$2:$F$17237,6,FALSE),G423)</f>
        <v>Clinical Laboratory &amp; Pathology Procedures</v>
      </c>
      <c r="G423" s="61" t="str">
        <f>IFERROR(VLOOKUP($H423,'Plain Language Descriptions'!$A$2:$B$4913,2,FALSE),VLOOKUP($I423,'Code Type Lookup'!$L$2:$M$48,2,FALSE))</f>
        <v>Total cell count for B cells (white blood cells)</v>
      </c>
      <c r="H423" s="62" t="s">
        <v>27000</v>
      </c>
      <c r="I423" s="66" t="s">
        <v>655</v>
      </c>
      <c r="J423" s="63" t="s">
        <v>33882</v>
      </c>
      <c r="K423" s="72">
        <v>181</v>
      </c>
      <c r="L423" s="61">
        <f t="shared" si="176"/>
        <v>6</v>
      </c>
      <c r="M423" s="47" t="s">
        <v>47</v>
      </c>
      <c r="N423" s="61">
        <f t="shared" si="177"/>
        <v>0</v>
      </c>
      <c r="O423" s="61" t="str">
        <f t="shared" si="174"/>
        <v>0302-86355 0302-86359</v>
      </c>
      <c r="P423" s="65" t="str">
        <f t="shared" si="175"/>
        <v>30286355</v>
      </c>
      <c r="Q423" s="64" t="e">
        <f>INDEX(#REF!,MATCH(P423,#REF!,0))</f>
        <v>#REF!</v>
      </c>
      <c r="R423" s="64" t="e">
        <f>INDEX(#REF!,MATCH($P423,#REF!,0))</f>
        <v>#REF!</v>
      </c>
      <c r="S423" s="64" t="e">
        <f>INDEX(#REF!,MATCH($P423,#REF!,0))</f>
        <v>#REF!</v>
      </c>
      <c r="T423" s="64" t="e">
        <f>INDEX(#REF!,MATCH($P423,#REF!,0))</f>
        <v>#REF!</v>
      </c>
      <c r="U423" s="64" t="e">
        <f>INDEX(#REF!,MATCH($P423,#REF!,0))</f>
        <v>#REF!</v>
      </c>
      <c r="V423" s="64" t="e">
        <f>INDEX(#REF!,MATCH($P423,#REF!,0))</f>
        <v>#REF!</v>
      </c>
      <c r="W423" s="64" t="e">
        <f>INDEX(#REF!,MATCH($P423,#REF!,0))</f>
        <v>#REF!</v>
      </c>
      <c r="X423" s="64" t="e">
        <f>INDEX(#REF!,MATCH($P423,#REF!,0))</f>
        <v>#REF!</v>
      </c>
      <c r="Y423" s="64" t="e">
        <f>INDEX(#REF!,MATCH($P423,#REF!,0))</f>
        <v>#REF!</v>
      </c>
      <c r="Z423" s="64" t="e">
        <f>INDEX(#REF!,MATCH($P423,#REF!,0))</f>
        <v>#REF!</v>
      </c>
      <c r="AA423" s="64" t="e">
        <f>INDEX(#REF!,MATCH($P423,#REF!,0))</f>
        <v>#REF!</v>
      </c>
      <c r="AB423" s="64" t="e">
        <f>INDEX(#REF!,MATCH($P423,#REF!,0))</f>
        <v>#REF!</v>
      </c>
      <c r="AC423" s="64" t="e">
        <f>INDEX(#REF!,MATCH($P423,#REF!,0))</f>
        <v>#REF!</v>
      </c>
      <c r="AD423" s="64" t="e">
        <f>INDEX(#REF!,MATCH($P423,#REF!,0))</f>
        <v>#REF!</v>
      </c>
      <c r="AE423" s="64" t="e">
        <f>INDEX(#REF!,MATCH($P423,#REF!,0))</f>
        <v>#REF!</v>
      </c>
      <c r="AF423" s="64" t="e">
        <f>INDEX(#REF!,MATCH($P423,#REF!,0))</f>
        <v>#REF!</v>
      </c>
      <c r="AG423" s="64" t="e">
        <f>INDEX(#REF!,MATCH($P423,#REF!,0))</f>
        <v>#REF!</v>
      </c>
      <c r="AH423" s="64" t="e">
        <f>INDEX(#REF!,MATCH($P423,#REF!,0))</f>
        <v>#REF!</v>
      </c>
      <c r="AI423" s="64" t="e">
        <f>INDEX(#REF!,MATCH($P423,#REF!,0))</f>
        <v>#REF!</v>
      </c>
      <c r="AJ423" s="64" t="e">
        <f>INDEX(#REF!,MATCH(P423,#REF!,0))</f>
        <v>#REF!</v>
      </c>
      <c r="AK423" s="77" t="str">
        <f t="shared" si="180"/>
        <v>Not Available</v>
      </c>
      <c r="AL423" s="77" t="str">
        <f t="shared" si="181"/>
        <v>Not Available</v>
      </c>
      <c r="AM423" s="77" t="str">
        <f t="shared" si="182"/>
        <v>Not Available</v>
      </c>
      <c r="AN423" s="77" t="str">
        <f t="shared" si="183"/>
        <v>Not Available</v>
      </c>
      <c r="AO423" s="77" t="str">
        <f t="shared" si="184"/>
        <v>Not Available</v>
      </c>
      <c r="AP423" s="77" t="str">
        <f t="shared" si="185"/>
        <v>Not Available</v>
      </c>
      <c r="AQ423" s="77" t="str">
        <f t="shared" si="186"/>
        <v>Not Available</v>
      </c>
      <c r="AR423" s="77" t="str">
        <f t="shared" si="187"/>
        <v>Not Available</v>
      </c>
      <c r="AS423" s="77" t="str">
        <f t="shared" si="188"/>
        <v>Not Available</v>
      </c>
      <c r="AT423" s="77" t="str">
        <f t="shared" si="189"/>
        <v>Not Available</v>
      </c>
      <c r="AU423" s="77" t="str">
        <f t="shared" si="190"/>
        <v>Not Available</v>
      </c>
      <c r="AV423" s="77" t="str">
        <f t="shared" si="191"/>
        <v>Not Available</v>
      </c>
      <c r="AW423" s="77" t="str">
        <f t="shared" si="192"/>
        <v>Not Available</v>
      </c>
      <c r="AX423" s="77" t="str">
        <f t="shared" si="193"/>
        <v>Not Available</v>
      </c>
      <c r="AY423" s="77" t="str">
        <f t="shared" si="194"/>
        <v>Not Available</v>
      </c>
      <c r="AZ423" s="77" t="str">
        <f t="shared" si="195"/>
        <v>Not Available</v>
      </c>
      <c r="BA423" s="77" t="str">
        <f t="shared" si="196"/>
        <v>Not Available</v>
      </c>
      <c r="BB423" s="77" t="str">
        <f t="shared" si="197"/>
        <v>Not Available</v>
      </c>
      <c r="BC423" s="77" t="str">
        <f t="shared" si="198"/>
        <v>Not Available</v>
      </c>
      <c r="BD423" s="77" t="str">
        <f t="shared" si="199"/>
        <v>Not Available</v>
      </c>
      <c r="BE423" s="65" t="str">
        <f t="shared" si="178"/>
        <v>N/A</v>
      </c>
      <c r="BF423" s="65" t="e">
        <f t="shared" si="179"/>
        <v>#VALUE!</v>
      </c>
      <c r="BG423" s="47" t="s">
        <v>27001</v>
      </c>
      <c r="BH423" s="61" t="str">
        <f>VLOOKUP($H423,'Code Type Lookup'!$A$2:$G$17237,7,FALSE)</f>
        <v>Laboratory &amp; Pathology Services</v>
      </c>
      <c r="BI423">
        <v>86355</v>
      </c>
      <c r="BJ423">
        <v>302</v>
      </c>
      <c r="BK423" s="47"/>
    </row>
    <row r="424" spans="1:63" x14ac:dyDescent="0.3">
      <c r="B424" s="61" t="str">
        <f t="shared" si="172"/>
        <v>Clinical Laboratory &amp; Pathology Procedures-Total cell count for natural killer cells (white blood cell)-86357</v>
      </c>
      <c r="C424" s="61" t="str">
        <f t="shared" si="173"/>
        <v>86359-0302</v>
      </c>
      <c r="D424" s="47" t="s">
        <v>33884</v>
      </c>
      <c r="E424" s="47" t="s">
        <v>187</v>
      </c>
      <c r="F424" s="61" t="str">
        <f>IFERROR(VLOOKUP($H424,'Code Type Lookup'!$A$2:$F$17237,6,FALSE),G424)</f>
        <v>Clinical Laboratory &amp; Pathology Procedures</v>
      </c>
      <c r="G424" s="61" t="str">
        <f>IFERROR(VLOOKUP($H424,'Plain Language Descriptions'!$A$2:$B$4913,2,FALSE),VLOOKUP($I424,'Code Type Lookup'!$L$2:$M$48,2,FALSE))</f>
        <v>Total cell count for natural killer cells (white blood cell)</v>
      </c>
      <c r="H424" s="62" t="s">
        <v>27004</v>
      </c>
      <c r="I424" s="66" t="s">
        <v>655</v>
      </c>
      <c r="J424" s="63" t="s">
        <v>33883</v>
      </c>
      <c r="K424" s="72">
        <v>174</v>
      </c>
      <c r="L424" s="61">
        <f t="shared" si="176"/>
        <v>6</v>
      </c>
      <c r="M424" s="47" t="s">
        <v>47</v>
      </c>
      <c r="N424" s="61">
        <f t="shared" si="177"/>
        <v>0</v>
      </c>
      <c r="O424" s="61" t="str">
        <f t="shared" si="174"/>
        <v>0302-86357 0302-86359</v>
      </c>
      <c r="P424" s="65" t="str">
        <f t="shared" si="175"/>
        <v>30286357</v>
      </c>
      <c r="Q424" s="64" t="e">
        <f>INDEX(#REF!,MATCH(P424,#REF!,0))</f>
        <v>#REF!</v>
      </c>
      <c r="R424" s="64" t="e">
        <f>INDEX(#REF!,MATCH($P424,#REF!,0))</f>
        <v>#REF!</v>
      </c>
      <c r="S424" s="64" t="e">
        <f>INDEX(#REF!,MATCH($P424,#REF!,0))</f>
        <v>#REF!</v>
      </c>
      <c r="T424" s="64" t="e">
        <f>INDEX(#REF!,MATCH($P424,#REF!,0))</f>
        <v>#REF!</v>
      </c>
      <c r="U424" s="64" t="e">
        <f>INDEX(#REF!,MATCH($P424,#REF!,0))</f>
        <v>#REF!</v>
      </c>
      <c r="V424" s="64" t="e">
        <f>INDEX(#REF!,MATCH($P424,#REF!,0))</f>
        <v>#REF!</v>
      </c>
      <c r="W424" s="64" t="e">
        <f>INDEX(#REF!,MATCH($P424,#REF!,0))</f>
        <v>#REF!</v>
      </c>
      <c r="X424" s="64" t="e">
        <f>INDEX(#REF!,MATCH($P424,#REF!,0))</f>
        <v>#REF!</v>
      </c>
      <c r="Y424" s="64" t="e">
        <f>INDEX(#REF!,MATCH($P424,#REF!,0))</f>
        <v>#REF!</v>
      </c>
      <c r="Z424" s="64" t="e">
        <f>INDEX(#REF!,MATCH($P424,#REF!,0))</f>
        <v>#REF!</v>
      </c>
      <c r="AA424" s="64" t="e">
        <f>INDEX(#REF!,MATCH($P424,#REF!,0))</f>
        <v>#REF!</v>
      </c>
      <c r="AB424" s="64" t="e">
        <f>INDEX(#REF!,MATCH($P424,#REF!,0))</f>
        <v>#REF!</v>
      </c>
      <c r="AC424" s="64" t="e">
        <f>INDEX(#REF!,MATCH($P424,#REF!,0))</f>
        <v>#REF!</v>
      </c>
      <c r="AD424" s="64" t="e">
        <f>INDEX(#REF!,MATCH($P424,#REF!,0))</f>
        <v>#REF!</v>
      </c>
      <c r="AE424" s="64" t="e">
        <f>INDEX(#REF!,MATCH($P424,#REF!,0))</f>
        <v>#REF!</v>
      </c>
      <c r="AF424" s="64" t="e">
        <f>INDEX(#REF!,MATCH($P424,#REF!,0))</f>
        <v>#REF!</v>
      </c>
      <c r="AG424" s="64" t="e">
        <f>INDEX(#REF!,MATCH($P424,#REF!,0))</f>
        <v>#REF!</v>
      </c>
      <c r="AH424" s="64" t="e">
        <f>INDEX(#REF!,MATCH($P424,#REF!,0))</f>
        <v>#REF!</v>
      </c>
      <c r="AI424" s="64" t="e">
        <f>INDEX(#REF!,MATCH($P424,#REF!,0))</f>
        <v>#REF!</v>
      </c>
      <c r="AJ424" s="64" t="e">
        <f>INDEX(#REF!,MATCH(P424,#REF!,0))</f>
        <v>#REF!</v>
      </c>
      <c r="AK424" s="77" t="str">
        <f t="shared" si="180"/>
        <v>Not Available</v>
      </c>
      <c r="AL424" s="77" t="str">
        <f t="shared" si="181"/>
        <v>Not Available</v>
      </c>
      <c r="AM424" s="77" t="str">
        <f t="shared" si="182"/>
        <v>Not Available</v>
      </c>
      <c r="AN424" s="77" t="str">
        <f t="shared" si="183"/>
        <v>Not Available</v>
      </c>
      <c r="AO424" s="77" t="str">
        <f t="shared" si="184"/>
        <v>Not Available</v>
      </c>
      <c r="AP424" s="77" t="str">
        <f t="shared" si="185"/>
        <v>Not Available</v>
      </c>
      <c r="AQ424" s="77" t="str">
        <f t="shared" si="186"/>
        <v>Not Available</v>
      </c>
      <c r="AR424" s="77" t="str">
        <f t="shared" si="187"/>
        <v>Not Available</v>
      </c>
      <c r="AS424" s="77" t="str">
        <f t="shared" si="188"/>
        <v>Not Available</v>
      </c>
      <c r="AT424" s="77" t="str">
        <f t="shared" si="189"/>
        <v>Not Available</v>
      </c>
      <c r="AU424" s="77" t="str">
        <f t="shared" si="190"/>
        <v>Not Available</v>
      </c>
      <c r="AV424" s="77" t="str">
        <f t="shared" si="191"/>
        <v>Not Available</v>
      </c>
      <c r="AW424" s="77" t="str">
        <f t="shared" si="192"/>
        <v>Not Available</v>
      </c>
      <c r="AX424" s="77" t="str">
        <f t="shared" si="193"/>
        <v>Not Available</v>
      </c>
      <c r="AY424" s="77" t="str">
        <f t="shared" si="194"/>
        <v>Not Available</v>
      </c>
      <c r="AZ424" s="77" t="str">
        <f t="shared" si="195"/>
        <v>Not Available</v>
      </c>
      <c r="BA424" s="77" t="str">
        <f t="shared" si="196"/>
        <v>Not Available</v>
      </c>
      <c r="BB424" s="77" t="str">
        <f t="shared" si="197"/>
        <v>Not Available</v>
      </c>
      <c r="BC424" s="77" t="str">
        <f t="shared" si="198"/>
        <v>Not Available</v>
      </c>
      <c r="BD424" s="77" t="str">
        <f t="shared" si="199"/>
        <v>Not Available</v>
      </c>
      <c r="BE424" s="65" t="str">
        <f t="shared" si="178"/>
        <v>N/A</v>
      </c>
      <c r="BF424" s="65" t="e">
        <f t="shared" si="179"/>
        <v>#VALUE!</v>
      </c>
      <c r="BG424" s="47" t="s">
        <v>27005</v>
      </c>
      <c r="BH424" s="61" t="str">
        <f>VLOOKUP($H424,'Code Type Lookup'!$A$2:$G$17237,7,FALSE)</f>
        <v>Laboratory &amp; Pathology Services</v>
      </c>
      <c r="BI424">
        <v>86357</v>
      </c>
      <c r="BJ424">
        <v>302</v>
      </c>
      <c r="BK424" s="47"/>
    </row>
    <row r="425" spans="1:63" x14ac:dyDescent="0.3">
      <c r="B425" s="61" t="str">
        <f t="shared" si="172"/>
        <v>Clinical Laboratory &amp; Pathology Procedures-Complete blood cell count (red cells, white blood cell, platelets), automated test and automated differential white blood cell count-85025</v>
      </c>
      <c r="C425" s="61" t="str">
        <f t="shared" si="173"/>
        <v>86359-0302</v>
      </c>
      <c r="D425" s="47" t="s">
        <v>33884</v>
      </c>
      <c r="E425" s="47" t="s">
        <v>187</v>
      </c>
      <c r="F425" s="61" t="str">
        <f>IFERROR(VLOOKUP($H425,'Code Type Lookup'!$A$2:$F$17237,6,FALSE),G425)</f>
        <v>Clinical Laboratory &amp; Pathology Procedures</v>
      </c>
      <c r="G425" s="61" t="str">
        <f>IFERROR(VLOOKUP($H425,'Plain Language Descriptions'!$A$2:$B$4913,2,FALSE),VLOOKUP($I425,'Code Type Lookup'!$L$2:$M$48,2,FALSE))</f>
        <v>Complete blood cell count (red cells, white blood cell, platelets), automated test and automated differential white blood cell count</v>
      </c>
      <c r="H425" s="62" t="s">
        <v>210</v>
      </c>
      <c r="I425" s="66" t="s">
        <v>211</v>
      </c>
      <c r="J425" s="63" t="s">
        <v>67</v>
      </c>
      <c r="K425" s="72">
        <v>152</v>
      </c>
      <c r="L425" s="61">
        <f t="shared" si="176"/>
        <v>6</v>
      </c>
      <c r="M425" s="47" t="s">
        <v>47</v>
      </c>
      <c r="N425" s="61">
        <f t="shared" si="177"/>
        <v>0</v>
      </c>
      <c r="O425" s="61" t="str">
        <f t="shared" si="174"/>
        <v>0305-85025 0302-86359</v>
      </c>
      <c r="P425" s="65" t="str">
        <f t="shared" si="175"/>
        <v>30585025</v>
      </c>
      <c r="Q425" s="64" t="e">
        <f>INDEX(#REF!,MATCH(P425,#REF!,0))</f>
        <v>#REF!</v>
      </c>
      <c r="R425" s="64" t="e">
        <f>INDEX(#REF!,MATCH($P425,#REF!,0))</f>
        <v>#REF!</v>
      </c>
      <c r="S425" s="64" t="e">
        <f>INDEX(#REF!,MATCH($P425,#REF!,0))</f>
        <v>#REF!</v>
      </c>
      <c r="T425" s="64" t="e">
        <f>INDEX(#REF!,MATCH($P425,#REF!,0))</f>
        <v>#REF!</v>
      </c>
      <c r="U425" s="64" t="e">
        <f>INDEX(#REF!,MATCH($P425,#REF!,0))</f>
        <v>#REF!</v>
      </c>
      <c r="V425" s="64" t="e">
        <f>INDEX(#REF!,MATCH($P425,#REF!,0))</f>
        <v>#REF!</v>
      </c>
      <c r="W425" s="64" t="e">
        <f>INDEX(#REF!,MATCH($P425,#REF!,0))</f>
        <v>#REF!</v>
      </c>
      <c r="X425" s="64" t="e">
        <f>INDEX(#REF!,MATCH($P425,#REF!,0))</f>
        <v>#REF!</v>
      </c>
      <c r="Y425" s="64" t="e">
        <f>INDEX(#REF!,MATCH($P425,#REF!,0))</f>
        <v>#REF!</v>
      </c>
      <c r="Z425" s="64" t="e">
        <f>INDEX(#REF!,MATCH($P425,#REF!,0))</f>
        <v>#REF!</v>
      </c>
      <c r="AA425" s="64" t="e">
        <f>INDEX(#REF!,MATCH($P425,#REF!,0))</f>
        <v>#REF!</v>
      </c>
      <c r="AB425" s="64" t="e">
        <f>INDEX(#REF!,MATCH($P425,#REF!,0))</f>
        <v>#REF!</v>
      </c>
      <c r="AC425" s="64" t="e">
        <f>INDEX(#REF!,MATCH($P425,#REF!,0))</f>
        <v>#REF!</v>
      </c>
      <c r="AD425" s="64" t="e">
        <f>INDEX(#REF!,MATCH($P425,#REF!,0))</f>
        <v>#REF!</v>
      </c>
      <c r="AE425" s="64" t="e">
        <f>INDEX(#REF!,MATCH($P425,#REF!,0))</f>
        <v>#REF!</v>
      </c>
      <c r="AF425" s="64" t="e">
        <f>INDEX(#REF!,MATCH($P425,#REF!,0))</f>
        <v>#REF!</v>
      </c>
      <c r="AG425" s="64" t="e">
        <f>INDEX(#REF!,MATCH($P425,#REF!,0))</f>
        <v>#REF!</v>
      </c>
      <c r="AH425" s="64" t="e">
        <f>INDEX(#REF!,MATCH($P425,#REF!,0))</f>
        <v>#REF!</v>
      </c>
      <c r="AI425" s="64" t="e">
        <f>INDEX(#REF!,MATCH($P425,#REF!,0))</f>
        <v>#REF!</v>
      </c>
      <c r="AJ425" s="64" t="e">
        <f>INDEX(#REF!,MATCH(P425,#REF!,0))</f>
        <v>#REF!</v>
      </c>
      <c r="AK425" s="77" t="str">
        <f t="shared" si="180"/>
        <v>Not Available</v>
      </c>
      <c r="AL425" s="77" t="str">
        <f t="shared" si="181"/>
        <v>Not Available</v>
      </c>
      <c r="AM425" s="77" t="str">
        <f t="shared" si="182"/>
        <v>Not Available</v>
      </c>
      <c r="AN425" s="77" t="str">
        <f t="shared" si="183"/>
        <v>Not Available</v>
      </c>
      <c r="AO425" s="77" t="str">
        <f t="shared" si="184"/>
        <v>Not Available</v>
      </c>
      <c r="AP425" s="77" t="str">
        <f t="shared" si="185"/>
        <v>Not Available</v>
      </c>
      <c r="AQ425" s="77" t="str">
        <f t="shared" si="186"/>
        <v>Not Available</v>
      </c>
      <c r="AR425" s="77" t="str">
        <f t="shared" si="187"/>
        <v>Not Available</v>
      </c>
      <c r="AS425" s="77" t="str">
        <f t="shared" si="188"/>
        <v>Not Available</v>
      </c>
      <c r="AT425" s="77" t="str">
        <f t="shared" si="189"/>
        <v>Not Available</v>
      </c>
      <c r="AU425" s="77" t="str">
        <f t="shared" si="190"/>
        <v>Not Available</v>
      </c>
      <c r="AV425" s="77" t="str">
        <f t="shared" si="191"/>
        <v>Not Available</v>
      </c>
      <c r="AW425" s="77" t="str">
        <f t="shared" si="192"/>
        <v>Not Available</v>
      </c>
      <c r="AX425" s="77" t="str">
        <f t="shared" si="193"/>
        <v>Not Available</v>
      </c>
      <c r="AY425" s="77" t="str">
        <f t="shared" si="194"/>
        <v>Not Available</v>
      </c>
      <c r="AZ425" s="77" t="str">
        <f t="shared" si="195"/>
        <v>Not Available</v>
      </c>
      <c r="BA425" s="77" t="str">
        <f t="shared" si="196"/>
        <v>Not Available</v>
      </c>
      <c r="BB425" s="77" t="str">
        <f t="shared" si="197"/>
        <v>Not Available</v>
      </c>
      <c r="BC425" s="77" t="str">
        <f t="shared" si="198"/>
        <v>Not Available</v>
      </c>
      <c r="BD425" s="77" t="str">
        <f t="shared" si="199"/>
        <v>Not Available</v>
      </c>
      <c r="BE425" s="65" t="str">
        <f t="shared" si="178"/>
        <v>N/A</v>
      </c>
      <c r="BF425" s="65" t="e">
        <f t="shared" si="179"/>
        <v>#VALUE!</v>
      </c>
      <c r="BG425" s="47" t="s">
        <v>26695</v>
      </c>
      <c r="BH425" s="61" t="str">
        <f>VLOOKUP($H425,'Code Type Lookup'!$A$2:$G$17237,7,FALSE)</f>
        <v>Laboratory &amp; Pathology Services</v>
      </c>
      <c r="BI425">
        <v>85025</v>
      </c>
      <c r="BJ425">
        <v>305</v>
      </c>
      <c r="BK425" s="47"/>
    </row>
    <row r="426" spans="1:63" x14ac:dyDescent="0.3">
      <c r="B426" s="61" t="str">
        <f t="shared" si="172"/>
        <v>Surgery Procedures -Draw Blood from Vein-36415</v>
      </c>
      <c r="C426" s="61" t="str">
        <f t="shared" si="173"/>
        <v>86359-0302</v>
      </c>
      <c r="D426" s="47" t="s">
        <v>33884</v>
      </c>
      <c r="E426" s="47" t="s">
        <v>187</v>
      </c>
      <c r="F426" s="61" t="str">
        <f>IFERROR(VLOOKUP($H426,'Code Type Lookup'!$A$2:$F$17237,6,FALSE),G426)</f>
        <v xml:space="preserve">Surgery Procedures </v>
      </c>
      <c r="G426" s="61" t="str">
        <f>IFERROR(VLOOKUP($H426,'Plain Language Descriptions'!$A$2:$B$4913,2,FALSE),VLOOKUP($I426,'Code Type Lookup'!$L$2:$M$48,2,FALSE))</f>
        <v>Draw Blood from Vein</v>
      </c>
      <c r="H426" s="62" t="s">
        <v>49</v>
      </c>
      <c r="I426" s="66" t="s">
        <v>50</v>
      </c>
      <c r="J426" s="63" t="s">
        <v>33992</v>
      </c>
      <c r="K426" s="72">
        <v>34</v>
      </c>
      <c r="L426" s="61">
        <f t="shared" si="176"/>
        <v>6</v>
      </c>
      <c r="M426" s="47" t="s">
        <v>47</v>
      </c>
      <c r="N426" s="61">
        <f t="shared" si="177"/>
        <v>0</v>
      </c>
      <c r="O426" s="61" t="str">
        <f t="shared" si="174"/>
        <v>0300-36415 0302-86359</v>
      </c>
      <c r="P426" s="65" t="str">
        <f t="shared" si="175"/>
        <v>30036415</v>
      </c>
      <c r="Q426" s="64" t="e">
        <f>INDEX(#REF!,MATCH(P426,#REF!,0))</f>
        <v>#REF!</v>
      </c>
      <c r="R426" s="64" t="e">
        <f>INDEX(#REF!,MATCH($P426,#REF!,0))</f>
        <v>#REF!</v>
      </c>
      <c r="S426" s="64" t="e">
        <f>INDEX(#REF!,MATCH($P426,#REF!,0))</f>
        <v>#REF!</v>
      </c>
      <c r="T426" s="64" t="e">
        <f>INDEX(#REF!,MATCH($P426,#REF!,0))</f>
        <v>#REF!</v>
      </c>
      <c r="U426" s="64" t="e">
        <f>INDEX(#REF!,MATCH($P426,#REF!,0))</f>
        <v>#REF!</v>
      </c>
      <c r="V426" s="64" t="e">
        <f>INDEX(#REF!,MATCH($P426,#REF!,0))</f>
        <v>#REF!</v>
      </c>
      <c r="W426" s="64" t="e">
        <f>INDEX(#REF!,MATCH($P426,#REF!,0))</f>
        <v>#REF!</v>
      </c>
      <c r="X426" s="64" t="e">
        <f>INDEX(#REF!,MATCH($P426,#REF!,0))</f>
        <v>#REF!</v>
      </c>
      <c r="Y426" s="64" t="e">
        <f>INDEX(#REF!,MATCH($P426,#REF!,0))</f>
        <v>#REF!</v>
      </c>
      <c r="Z426" s="64" t="e">
        <f>INDEX(#REF!,MATCH($P426,#REF!,0))</f>
        <v>#REF!</v>
      </c>
      <c r="AA426" s="64" t="e">
        <f>INDEX(#REF!,MATCH($P426,#REF!,0))</f>
        <v>#REF!</v>
      </c>
      <c r="AB426" s="64" t="e">
        <f>INDEX(#REF!,MATCH($P426,#REF!,0))</f>
        <v>#REF!</v>
      </c>
      <c r="AC426" s="64" t="e">
        <f>INDEX(#REF!,MATCH($P426,#REF!,0))</f>
        <v>#REF!</v>
      </c>
      <c r="AD426" s="64" t="e">
        <f>INDEX(#REF!,MATCH($P426,#REF!,0))</f>
        <v>#REF!</v>
      </c>
      <c r="AE426" s="64" t="e">
        <f>INDEX(#REF!,MATCH($P426,#REF!,0))</f>
        <v>#REF!</v>
      </c>
      <c r="AF426" s="64" t="e">
        <f>INDEX(#REF!,MATCH($P426,#REF!,0))</f>
        <v>#REF!</v>
      </c>
      <c r="AG426" s="64" t="e">
        <f>INDEX(#REF!,MATCH($P426,#REF!,0))</f>
        <v>#REF!</v>
      </c>
      <c r="AH426" s="64" t="e">
        <f>INDEX(#REF!,MATCH($P426,#REF!,0))</f>
        <v>#REF!</v>
      </c>
      <c r="AI426" s="64" t="e">
        <f>INDEX(#REF!,MATCH($P426,#REF!,0))</f>
        <v>#REF!</v>
      </c>
      <c r="AJ426" s="64" t="e">
        <f>INDEX(#REF!,MATCH(P426,#REF!,0))</f>
        <v>#REF!</v>
      </c>
      <c r="AK426" s="77" t="str">
        <f t="shared" si="180"/>
        <v>Not Available</v>
      </c>
      <c r="AL426" s="77" t="str">
        <f t="shared" si="181"/>
        <v>Not Available</v>
      </c>
      <c r="AM426" s="77" t="str">
        <f t="shared" si="182"/>
        <v>Not Available</v>
      </c>
      <c r="AN426" s="77" t="str">
        <f t="shared" si="183"/>
        <v>Not Available</v>
      </c>
      <c r="AO426" s="77" t="str">
        <f t="shared" si="184"/>
        <v>Not Available</v>
      </c>
      <c r="AP426" s="77" t="str">
        <f t="shared" si="185"/>
        <v>Not Available</v>
      </c>
      <c r="AQ426" s="77" t="str">
        <f t="shared" si="186"/>
        <v>Not Available</v>
      </c>
      <c r="AR426" s="77" t="str">
        <f t="shared" si="187"/>
        <v>Not Available</v>
      </c>
      <c r="AS426" s="77" t="str">
        <f t="shared" si="188"/>
        <v>Not Available</v>
      </c>
      <c r="AT426" s="77" t="str">
        <f t="shared" si="189"/>
        <v>Not Available</v>
      </c>
      <c r="AU426" s="77" t="str">
        <f t="shared" si="190"/>
        <v>Not Available</v>
      </c>
      <c r="AV426" s="77" t="str">
        <f t="shared" si="191"/>
        <v>Not Available</v>
      </c>
      <c r="AW426" s="77" t="str">
        <f t="shared" si="192"/>
        <v>Not Available</v>
      </c>
      <c r="AX426" s="77" t="str">
        <f t="shared" si="193"/>
        <v>Not Available</v>
      </c>
      <c r="AY426" s="77" t="str">
        <f t="shared" si="194"/>
        <v>Not Available</v>
      </c>
      <c r="AZ426" s="77" t="str">
        <f t="shared" si="195"/>
        <v>Not Available</v>
      </c>
      <c r="BA426" s="77" t="str">
        <f t="shared" si="196"/>
        <v>Not Available</v>
      </c>
      <c r="BB426" s="77" t="str">
        <f t="shared" si="197"/>
        <v>Not Available</v>
      </c>
      <c r="BC426" s="77" t="str">
        <f t="shared" si="198"/>
        <v>Not Available</v>
      </c>
      <c r="BD426" s="77" t="str">
        <f t="shared" si="199"/>
        <v>Not Available</v>
      </c>
      <c r="BE426" s="65" t="str">
        <f t="shared" si="178"/>
        <v>N/A</v>
      </c>
      <c r="BF426" s="65" t="e">
        <f t="shared" si="179"/>
        <v>#VALUE!</v>
      </c>
      <c r="BG426" s="47" t="s">
        <v>17386</v>
      </c>
      <c r="BH426" s="61" t="str">
        <f>VLOOKUP($H426,'Code Type Lookup'!$A$2:$G$17237,7,FALSE)</f>
        <v>Medicine and Surgery Services</v>
      </c>
      <c r="BI426">
        <v>36415</v>
      </c>
      <c r="BJ426">
        <v>300</v>
      </c>
      <c r="BK426" s="47"/>
    </row>
    <row r="427" spans="1:63" x14ac:dyDescent="0.3">
      <c r="B427" s="61" t="str">
        <f t="shared" si="172"/>
        <v>Clinical Laboratory &amp; Pathology Procedures-T cell count and ratio, including ratio-86360</v>
      </c>
      <c r="C427" s="61" t="str">
        <f t="shared" si="173"/>
        <v>86360-0302</v>
      </c>
      <c r="D427" s="47" t="s">
        <v>33885</v>
      </c>
      <c r="E427" s="47" t="s">
        <v>171</v>
      </c>
      <c r="F427" s="61" t="str">
        <f>IFERROR(VLOOKUP($H427,'Code Type Lookup'!$A$2:$F$17237,6,FALSE),G427)</f>
        <v>Clinical Laboratory &amp; Pathology Procedures</v>
      </c>
      <c r="G427" s="61" t="str">
        <f>IFERROR(VLOOKUP($H427,'Plain Language Descriptions'!$A$2:$B$4913,2,FALSE),VLOOKUP($I427,'Code Type Lookup'!$L$2:$M$48,2,FALSE))</f>
        <v>T cell count and ratio, including ratio</v>
      </c>
      <c r="H427" s="62" t="s">
        <v>27008</v>
      </c>
      <c r="I427" s="66" t="s">
        <v>655</v>
      </c>
      <c r="J427" s="63" t="s">
        <v>33885</v>
      </c>
      <c r="K427" s="72">
        <v>244</v>
      </c>
      <c r="L427" s="61">
        <f t="shared" si="176"/>
        <v>6</v>
      </c>
      <c r="M427" s="47" t="s">
        <v>51</v>
      </c>
      <c r="N427" s="61">
        <f t="shared" si="177"/>
        <v>1</v>
      </c>
      <c r="O427" s="61" t="str">
        <f t="shared" si="174"/>
        <v>0302-86360 0302-86360</v>
      </c>
      <c r="P427" s="65" t="str">
        <f t="shared" si="175"/>
        <v>30286360</v>
      </c>
      <c r="Q427" s="64" t="e">
        <f>INDEX(#REF!,MATCH(P427,#REF!,0))</f>
        <v>#REF!</v>
      </c>
      <c r="R427" s="64" t="e">
        <f>INDEX(#REF!,MATCH($P427,#REF!,0))</f>
        <v>#REF!</v>
      </c>
      <c r="S427" s="64" t="e">
        <f>INDEX(#REF!,MATCH($P427,#REF!,0))</f>
        <v>#REF!</v>
      </c>
      <c r="T427" s="64" t="e">
        <f>INDEX(#REF!,MATCH($P427,#REF!,0))</f>
        <v>#REF!</v>
      </c>
      <c r="U427" s="64" t="e">
        <f>INDEX(#REF!,MATCH($P427,#REF!,0))</f>
        <v>#REF!</v>
      </c>
      <c r="V427" s="64" t="e">
        <f>INDEX(#REF!,MATCH($P427,#REF!,0))</f>
        <v>#REF!</v>
      </c>
      <c r="W427" s="64" t="e">
        <f>INDEX(#REF!,MATCH($P427,#REF!,0))</f>
        <v>#REF!</v>
      </c>
      <c r="X427" s="64" t="e">
        <f>INDEX(#REF!,MATCH($P427,#REF!,0))</f>
        <v>#REF!</v>
      </c>
      <c r="Y427" s="64" t="e">
        <f>INDEX(#REF!,MATCH($P427,#REF!,0))</f>
        <v>#REF!</v>
      </c>
      <c r="Z427" s="64" t="e">
        <f>INDEX(#REF!,MATCH($P427,#REF!,0))</f>
        <v>#REF!</v>
      </c>
      <c r="AA427" s="64" t="e">
        <f>INDEX(#REF!,MATCH($P427,#REF!,0))</f>
        <v>#REF!</v>
      </c>
      <c r="AB427" s="64" t="e">
        <f>INDEX(#REF!,MATCH($P427,#REF!,0))</f>
        <v>#REF!</v>
      </c>
      <c r="AC427" s="64" t="e">
        <f>INDEX(#REF!,MATCH($P427,#REF!,0))</f>
        <v>#REF!</v>
      </c>
      <c r="AD427" s="64" t="e">
        <f>INDEX(#REF!,MATCH($P427,#REF!,0))</f>
        <v>#REF!</v>
      </c>
      <c r="AE427" s="64" t="e">
        <f>INDEX(#REF!,MATCH($P427,#REF!,0))</f>
        <v>#REF!</v>
      </c>
      <c r="AF427" s="64" t="e">
        <f>INDEX(#REF!,MATCH($P427,#REF!,0))</f>
        <v>#REF!</v>
      </c>
      <c r="AG427" s="64" t="e">
        <f>INDEX(#REF!,MATCH($P427,#REF!,0))</f>
        <v>#REF!</v>
      </c>
      <c r="AH427" s="64" t="e">
        <f>INDEX(#REF!,MATCH($P427,#REF!,0))</f>
        <v>#REF!</v>
      </c>
      <c r="AI427" s="64" t="e">
        <f>INDEX(#REF!,MATCH($P427,#REF!,0))</f>
        <v>#REF!</v>
      </c>
      <c r="AJ427" s="64" t="e">
        <f>INDEX(#REF!,MATCH(P427,#REF!,0))</f>
        <v>#REF!</v>
      </c>
      <c r="AK427" s="77" t="str">
        <f t="shared" si="180"/>
        <v>Not Available</v>
      </c>
      <c r="AL427" s="77" t="str">
        <f t="shared" si="181"/>
        <v>Not Available</v>
      </c>
      <c r="AM427" s="77" t="str">
        <f t="shared" si="182"/>
        <v>Not Available</v>
      </c>
      <c r="AN427" s="77" t="str">
        <f t="shared" si="183"/>
        <v>Not Available</v>
      </c>
      <c r="AO427" s="77" t="str">
        <f t="shared" si="184"/>
        <v>Not Available</v>
      </c>
      <c r="AP427" s="77" t="str">
        <f t="shared" si="185"/>
        <v>Not Available</v>
      </c>
      <c r="AQ427" s="77" t="str">
        <f t="shared" si="186"/>
        <v>Not Available</v>
      </c>
      <c r="AR427" s="77" t="str">
        <f t="shared" si="187"/>
        <v>Not Available</v>
      </c>
      <c r="AS427" s="77" t="str">
        <f t="shared" si="188"/>
        <v>Not Available</v>
      </c>
      <c r="AT427" s="77" t="str">
        <f t="shared" si="189"/>
        <v>Not Available</v>
      </c>
      <c r="AU427" s="77" t="str">
        <f t="shared" si="190"/>
        <v>Not Available</v>
      </c>
      <c r="AV427" s="77" t="str">
        <f t="shared" si="191"/>
        <v>Not Available</v>
      </c>
      <c r="AW427" s="77" t="str">
        <f t="shared" si="192"/>
        <v>Not Available</v>
      </c>
      <c r="AX427" s="77" t="str">
        <f t="shared" si="193"/>
        <v>Not Available</v>
      </c>
      <c r="AY427" s="77" t="str">
        <f t="shared" si="194"/>
        <v>Not Available</v>
      </c>
      <c r="AZ427" s="77" t="str">
        <f t="shared" si="195"/>
        <v>Not Available</v>
      </c>
      <c r="BA427" s="77" t="str">
        <f t="shared" si="196"/>
        <v>Not Available</v>
      </c>
      <c r="BB427" s="77" t="str">
        <f t="shared" si="197"/>
        <v>Not Available</v>
      </c>
      <c r="BC427" s="77" t="str">
        <f t="shared" si="198"/>
        <v>Not Available</v>
      </c>
      <c r="BD427" s="77" t="str">
        <f t="shared" si="199"/>
        <v>Not Available</v>
      </c>
      <c r="BE427" s="65">
        <f t="shared" si="178"/>
        <v>8</v>
      </c>
      <c r="BF427" s="65">
        <f t="shared" si="179"/>
        <v>2</v>
      </c>
      <c r="BG427" s="47" t="s">
        <v>27009</v>
      </c>
      <c r="BH427" s="61" t="str">
        <f>VLOOKUP($H427,'Code Type Lookup'!$A$2:$G$17237,7,FALSE)</f>
        <v>Laboratory &amp; Pathology Services</v>
      </c>
      <c r="BI427">
        <v>86360</v>
      </c>
      <c r="BJ427">
        <v>302</v>
      </c>
      <c r="BK427" s="47"/>
    </row>
    <row r="428" spans="1:63" x14ac:dyDescent="0.3">
      <c r="B428" s="61" t="str">
        <f t="shared" si="172"/>
        <v>Clinical Laboratory &amp; Pathology Procedures-T cells count, total-86359</v>
      </c>
      <c r="C428" s="61" t="str">
        <f t="shared" si="173"/>
        <v>86360-0302</v>
      </c>
      <c r="D428" s="47" t="s">
        <v>33885</v>
      </c>
      <c r="E428" s="47" t="s">
        <v>187</v>
      </c>
      <c r="F428" s="61" t="str">
        <f>IFERROR(VLOOKUP($H428,'Code Type Lookup'!$A$2:$F$17237,6,FALSE),G428)</f>
        <v>Clinical Laboratory &amp; Pathology Procedures</v>
      </c>
      <c r="G428" s="61" t="str">
        <f>IFERROR(VLOOKUP($H428,'Plain Language Descriptions'!$A$2:$B$4913,2,FALSE),VLOOKUP($I428,'Code Type Lookup'!$L$2:$M$48,2,FALSE))</f>
        <v>T cells count, total</v>
      </c>
      <c r="H428" s="62" t="s">
        <v>27006</v>
      </c>
      <c r="I428" s="66" t="s">
        <v>655</v>
      </c>
      <c r="J428" s="63" t="s">
        <v>33884</v>
      </c>
      <c r="K428" s="72">
        <v>193</v>
      </c>
      <c r="L428" s="61">
        <f t="shared" si="176"/>
        <v>6</v>
      </c>
      <c r="M428" s="47" t="s">
        <v>47</v>
      </c>
      <c r="N428" s="61">
        <f t="shared" si="177"/>
        <v>0</v>
      </c>
      <c r="O428" s="61" t="str">
        <f t="shared" si="174"/>
        <v>0302-86359 0302-86360</v>
      </c>
      <c r="P428" s="65" t="str">
        <f t="shared" si="175"/>
        <v>30286359</v>
      </c>
      <c r="Q428" s="64" t="e">
        <f>INDEX(#REF!,MATCH(P428,#REF!,0))</f>
        <v>#REF!</v>
      </c>
      <c r="R428" s="64" t="e">
        <f>INDEX(#REF!,MATCH($P428,#REF!,0))</f>
        <v>#REF!</v>
      </c>
      <c r="S428" s="64" t="e">
        <f>INDEX(#REF!,MATCH($P428,#REF!,0))</f>
        <v>#REF!</v>
      </c>
      <c r="T428" s="64" t="e">
        <f>INDEX(#REF!,MATCH($P428,#REF!,0))</f>
        <v>#REF!</v>
      </c>
      <c r="U428" s="64" t="e">
        <f>INDEX(#REF!,MATCH($P428,#REF!,0))</f>
        <v>#REF!</v>
      </c>
      <c r="V428" s="64" t="e">
        <f>INDEX(#REF!,MATCH($P428,#REF!,0))</f>
        <v>#REF!</v>
      </c>
      <c r="W428" s="64" t="e">
        <f>INDEX(#REF!,MATCH($P428,#REF!,0))</f>
        <v>#REF!</v>
      </c>
      <c r="X428" s="64" t="e">
        <f>INDEX(#REF!,MATCH($P428,#REF!,0))</f>
        <v>#REF!</v>
      </c>
      <c r="Y428" s="64" t="e">
        <f>INDEX(#REF!,MATCH($P428,#REF!,0))</f>
        <v>#REF!</v>
      </c>
      <c r="Z428" s="64" t="e">
        <f>INDEX(#REF!,MATCH($P428,#REF!,0))</f>
        <v>#REF!</v>
      </c>
      <c r="AA428" s="64" t="e">
        <f>INDEX(#REF!,MATCH($P428,#REF!,0))</f>
        <v>#REF!</v>
      </c>
      <c r="AB428" s="64" t="e">
        <f>INDEX(#REF!,MATCH($P428,#REF!,0))</f>
        <v>#REF!</v>
      </c>
      <c r="AC428" s="64" t="e">
        <f>INDEX(#REF!,MATCH($P428,#REF!,0))</f>
        <v>#REF!</v>
      </c>
      <c r="AD428" s="64" t="e">
        <f>INDEX(#REF!,MATCH($P428,#REF!,0))</f>
        <v>#REF!</v>
      </c>
      <c r="AE428" s="64" t="e">
        <f>INDEX(#REF!,MATCH($P428,#REF!,0))</f>
        <v>#REF!</v>
      </c>
      <c r="AF428" s="64" t="e">
        <f>INDEX(#REF!,MATCH($P428,#REF!,0))</f>
        <v>#REF!</v>
      </c>
      <c r="AG428" s="64" t="e">
        <f>INDEX(#REF!,MATCH($P428,#REF!,0))</f>
        <v>#REF!</v>
      </c>
      <c r="AH428" s="64" t="e">
        <f>INDEX(#REF!,MATCH($P428,#REF!,0))</f>
        <v>#REF!</v>
      </c>
      <c r="AI428" s="64" t="e">
        <f>INDEX(#REF!,MATCH($P428,#REF!,0))</f>
        <v>#REF!</v>
      </c>
      <c r="AJ428" s="64" t="e">
        <f>INDEX(#REF!,MATCH(P428,#REF!,0))</f>
        <v>#REF!</v>
      </c>
      <c r="AK428" s="77" t="str">
        <f t="shared" si="180"/>
        <v>Not Available</v>
      </c>
      <c r="AL428" s="77" t="str">
        <f t="shared" si="181"/>
        <v>Not Available</v>
      </c>
      <c r="AM428" s="77" t="str">
        <f t="shared" si="182"/>
        <v>Not Available</v>
      </c>
      <c r="AN428" s="77" t="str">
        <f t="shared" si="183"/>
        <v>Not Available</v>
      </c>
      <c r="AO428" s="77" t="str">
        <f t="shared" si="184"/>
        <v>Not Available</v>
      </c>
      <c r="AP428" s="77" t="str">
        <f t="shared" si="185"/>
        <v>Not Available</v>
      </c>
      <c r="AQ428" s="77" t="str">
        <f t="shared" si="186"/>
        <v>Not Available</v>
      </c>
      <c r="AR428" s="77" t="str">
        <f t="shared" si="187"/>
        <v>Not Available</v>
      </c>
      <c r="AS428" s="77" t="str">
        <f t="shared" si="188"/>
        <v>Not Available</v>
      </c>
      <c r="AT428" s="77" t="str">
        <f t="shared" si="189"/>
        <v>Not Available</v>
      </c>
      <c r="AU428" s="77" t="str">
        <f t="shared" si="190"/>
        <v>Not Available</v>
      </c>
      <c r="AV428" s="77" t="str">
        <f t="shared" si="191"/>
        <v>Not Available</v>
      </c>
      <c r="AW428" s="77" t="str">
        <f t="shared" si="192"/>
        <v>Not Available</v>
      </c>
      <c r="AX428" s="77" t="str">
        <f t="shared" si="193"/>
        <v>Not Available</v>
      </c>
      <c r="AY428" s="77" t="str">
        <f t="shared" si="194"/>
        <v>Not Available</v>
      </c>
      <c r="AZ428" s="77" t="str">
        <f t="shared" si="195"/>
        <v>Not Available</v>
      </c>
      <c r="BA428" s="77" t="str">
        <f t="shared" si="196"/>
        <v>Not Available</v>
      </c>
      <c r="BB428" s="77" t="str">
        <f t="shared" si="197"/>
        <v>Not Available</v>
      </c>
      <c r="BC428" s="77" t="str">
        <f t="shared" si="198"/>
        <v>Not Available</v>
      </c>
      <c r="BD428" s="77" t="str">
        <f t="shared" si="199"/>
        <v>Not Available</v>
      </c>
      <c r="BE428" s="65" t="str">
        <f t="shared" si="178"/>
        <v>N/A</v>
      </c>
      <c r="BF428" s="65" t="e">
        <f t="shared" si="179"/>
        <v>#VALUE!</v>
      </c>
      <c r="BG428" s="47" t="s">
        <v>27007</v>
      </c>
      <c r="BH428" s="61" t="str">
        <f>VLOOKUP($H428,'Code Type Lookup'!$A$2:$G$17237,7,FALSE)</f>
        <v>Laboratory &amp; Pathology Services</v>
      </c>
      <c r="BI428">
        <v>86359</v>
      </c>
      <c r="BJ428">
        <v>302</v>
      </c>
      <c r="BK428" s="47"/>
    </row>
    <row r="429" spans="1:63" x14ac:dyDescent="0.3">
      <c r="B429" s="61" t="str">
        <f t="shared" si="172"/>
        <v>Clinical Laboratory &amp; Pathology Procedures-Total cell count for B cells (white blood cells)-86355</v>
      </c>
      <c r="C429" s="61" t="str">
        <f t="shared" si="173"/>
        <v>86360-0302</v>
      </c>
      <c r="D429" s="47" t="s">
        <v>33885</v>
      </c>
      <c r="E429" s="47" t="s">
        <v>187</v>
      </c>
      <c r="F429" s="61" t="str">
        <f>IFERROR(VLOOKUP($H429,'Code Type Lookup'!$A$2:$F$17237,6,FALSE),G429)</f>
        <v>Clinical Laboratory &amp; Pathology Procedures</v>
      </c>
      <c r="G429" s="61" t="str">
        <f>IFERROR(VLOOKUP($H429,'Plain Language Descriptions'!$A$2:$B$4913,2,FALSE),VLOOKUP($I429,'Code Type Lookup'!$L$2:$M$48,2,FALSE))</f>
        <v>Total cell count for B cells (white blood cells)</v>
      </c>
      <c r="H429" s="62" t="s">
        <v>27000</v>
      </c>
      <c r="I429" s="66" t="s">
        <v>655</v>
      </c>
      <c r="J429" s="63" t="s">
        <v>33882</v>
      </c>
      <c r="K429" s="72">
        <v>181</v>
      </c>
      <c r="L429" s="61">
        <f t="shared" si="176"/>
        <v>6</v>
      </c>
      <c r="M429" s="47" t="s">
        <v>47</v>
      </c>
      <c r="N429" s="61">
        <f t="shared" si="177"/>
        <v>0</v>
      </c>
      <c r="O429" s="61" t="str">
        <f t="shared" si="174"/>
        <v>0302-86355 0302-86360</v>
      </c>
      <c r="P429" s="65" t="str">
        <f t="shared" si="175"/>
        <v>30286355</v>
      </c>
      <c r="Q429" s="64" t="e">
        <f>INDEX(#REF!,MATCH(P429,#REF!,0))</f>
        <v>#REF!</v>
      </c>
      <c r="R429" s="64" t="e">
        <f>INDEX(#REF!,MATCH($P429,#REF!,0))</f>
        <v>#REF!</v>
      </c>
      <c r="S429" s="64" t="e">
        <f>INDEX(#REF!,MATCH($P429,#REF!,0))</f>
        <v>#REF!</v>
      </c>
      <c r="T429" s="64" t="e">
        <f>INDEX(#REF!,MATCH($P429,#REF!,0))</f>
        <v>#REF!</v>
      </c>
      <c r="U429" s="64" t="e">
        <f>INDEX(#REF!,MATCH($P429,#REF!,0))</f>
        <v>#REF!</v>
      </c>
      <c r="V429" s="64" t="e">
        <f>INDEX(#REF!,MATCH($P429,#REF!,0))</f>
        <v>#REF!</v>
      </c>
      <c r="W429" s="64" t="e">
        <f>INDEX(#REF!,MATCH($P429,#REF!,0))</f>
        <v>#REF!</v>
      </c>
      <c r="X429" s="64" t="e">
        <f>INDEX(#REF!,MATCH($P429,#REF!,0))</f>
        <v>#REF!</v>
      </c>
      <c r="Y429" s="64" t="e">
        <f>INDEX(#REF!,MATCH($P429,#REF!,0))</f>
        <v>#REF!</v>
      </c>
      <c r="Z429" s="64" t="e">
        <f>INDEX(#REF!,MATCH($P429,#REF!,0))</f>
        <v>#REF!</v>
      </c>
      <c r="AA429" s="64" t="e">
        <f>INDEX(#REF!,MATCH($P429,#REF!,0))</f>
        <v>#REF!</v>
      </c>
      <c r="AB429" s="64" t="e">
        <f>INDEX(#REF!,MATCH($P429,#REF!,0))</f>
        <v>#REF!</v>
      </c>
      <c r="AC429" s="64" t="e">
        <f>INDEX(#REF!,MATCH($P429,#REF!,0))</f>
        <v>#REF!</v>
      </c>
      <c r="AD429" s="64" t="e">
        <f>INDEX(#REF!,MATCH($P429,#REF!,0))</f>
        <v>#REF!</v>
      </c>
      <c r="AE429" s="64" t="e">
        <f>INDEX(#REF!,MATCH($P429,#REF!,0))</f>
        <v>#REF!</v>
      </c>
      <c r="AF429" s="64" t="e">
        <f>INDEX(#REF!,MATCH($P429,#REF!,0))</f>
        <v>#REF!</v>
      </c>
      <c r="AG429" s="64" t="e">
        <f>INDEX(#REF!,MATCH($P429,#REF!,0))</f>
        <v>#REF!</v>
      </c>
      <c r="AH429" s="64" t="e">
        <f>INDEX(#REF!,MATCH($P429,#REF!,0))</f>
        <v>#REF!</v>
      </c>
      <c r="AI429" s="64" t="e">
        <f>INDEX(#REF!,MATCH($P429,#REF!,0))</f>
        <v>#REF!</v>
      </c>
      <c r="AJ429" s="64" t="e">
        <f>INDEX(#REF!,MATCH(P429,#REF!,0))</f>
        <v>#REF!</v>
      </c>
      <c r="AK429" s="77" t="str">
        <f t="shared" si="180"/>
        <v>Not Available</v>
      </c>
      <c r="AL429" s="77" t="str">
        <f t="shared" si="181"/>
        <v>Not Available</v>
      </c>
      <c r="AM429" s="77" t="str">
        <f t="shared" si="182"/>
        <v>Not Available</v>
      </c>
      <c r="AN429" s="77" t="str">
        <f t="shared" si="183"/>
        <v>Not Available</v>
      </c>
      <c r="AO429" s="77" t="str">
        <f t="shared" si="184"/>
        <v>Not Available</v>
      </c>
      <c r="AP429" s="77" t="str">
        <f t="shared" si="185"/>
        <v>Not Available</v>
      </c>
      <c r="AQ429" s="77" t="str">
        <f t="shared" si="186"/>
        <v>Not Available</v>
      </c>
      <c r="AR429" s="77" t="str">
        <f t="shared" si="187"/>
        <v>Not Available</v>
      </c>
      <c r="AS429" s="77" t="str">
        <f t="shared" si="188"/>
        <v>Not Available</v>
      </c>
      <c r="AT429" s="77" t="str">
        <f t="shared" si="189"/>
        <v>Not Available</v>
      </c>
      <c r="AU429" s="77" t="str">
        <f t="shared" si="190"/>
        <v>Not Available</v>
      </c>
      <c r="AV429" s="77" t="str">
        <f t="shared" si="191"/>
        <v>Not Available</v>
      </c>
      <c r="AW429" s="77" t="str">
        <f t="shared" si="192"/>
        <v>Not Available</v>
      </c>
      <c r="AX429" s="77" t="str">
        <f t="shared" si="193"/>
        <v>Not Available</v>
      </c>
      <c r="AY429" s="77" t="str">
        <f t="shared" si="194"/>
        <v>Not Available</v>
      </c>
      <c r="AZ429" s="77" t="str">
        <f t="shared" si="195"/>
        <v>Not Available</v>
      </c>
      <c r="BA429" s="77" t="str">
        <f t="shared" si="196"/>
        <v>Not Available</v>
      </c>
      <c r="BB429" s="77" t="str">
        <f t="shared" si="197"/>
        <v>Not Available</v>
      </c>
      <c r="BC429" s="77" t="str">
        <f t="shared" si="198"/>
        <v>Not Available</v>
      </c>
      <c r="BD429" s="77" t="str">
        <f t="shared" si="199"/>
        <v>Not Available</v>
      </c>
      <c r="BE429" s="65" t="str">
        <f t="shared" si="178"/>
        <v>N/A</v>
      </c>
      <c r="BF429" s="65" t="e">
        <f t="shared" si="179"/>
        <v>#VALUE!</v>
      </c>
      <c r="BG429" s="47" t="s">
        <v>27001</v>
      </c>
      <c r="BH429" s="61" t="str">
        <f>VLOOKUP($H429,'Code Type Lookup'!$A$2:$G$17237,7,FALSE)</f>
        <v>Laboratory &amp; Pathology Services</v>
      </c>
      <c r="BI429">
        <v>86355</v>
      </c>
      <c r="BJ429">
        <v>302</v>
      </c>
      <c r="BK429" s="47"/>
    </row>
    <row r="430" spans="1:63" s="58" customFormat="1" x14ac:dyDescent="0.3">
      <c r="A430"/>
      <c r="B430" s="61" t="str">
        <f t="shared" si="172"/>
        <v>Clinical Laboratory &amp; Pathology Procedures-Total cell count for natural killer cells (white blood cell)-86357</v>
      </c>
      <c r="C430" s="61" t="str">
        <f t="shared" si="173"/>
        <v>86360-0302</v>
      </c>
      <c r="D430" s="47" t="s">
        <v>33885</v>
      </c>
      <c r="E430" s="47" t="s">
        <v>187</v>
      </c>
      <c r="F430" s="61" t="str">
        <f>IFERROR(VLOOKUP($H430,'Code Type Lookup'!$A$2:$F$17237,6,FALSE),G430)</f>
        <v>Clinical Laboratory &amp; Pathology Procedures</v>
      </c>
      <c r="G430" s="61" t="str">
        <f>IFERROR(VLOOKUP($H430,'Plain Language Descriptions'!$A$2:$B$4913,2,FALSE),VLOOKUP($I430,'Code Type Lookup'!$L$2:$M$48,2,FALSE))</f>
        <v>Total cell count for natural killer cells (white blood cell)</v>
      </c>
      <c r="H430" s="62" t="s">
        <v>27004</v>
      </c>
      <c r="I430" s="66" t="s">
        <v>655</v>
      </c>
      <c r="J430" s="63" t="s">
        <v>33883</v>
      </c>
      <c r="K430" s="72">
        <v>174</v>
      </c>
      <c r="L430" s="61">
        <f t="shared" si="176"/>
        <v>6</v>
      </c>
      <c r="M430" s="47" t="s">
        <v>47</v>
      </c>
      <c r="N430" s="61">
        <f t="shared" si="177"/>
        <v>0</v>
      </c>
      <c r="O430" s="61" t="str">
        <f t="shared" si="174"/>
        <v>0302-86357 0302-86360</v>
      </c>
      <c r="P430" s="65" t="str">
        <f t="shared" si="175"/>
        <v>30286357</v>
      </c>
      <c r="Q430" s="64" t="e">
        <f>INDEX(#REF!,MATCH(P430,#REF!,0))</f>
        <v>#REF!</v>
      </c>
      <c r="R430" s="64" t="e">
        <f>INDEX(#REF!,MATCH($P430,#REF!,0))</f>
        <v>#REF!</v>
      </c>
      <c r="S430" s="64" t="e">
        <f>INDEX(#REF!,MATCH($P430,#REF!,0))</f>
        <v>#REF!</v>
      </c>
      <c r="T430" s="64" t="e">
        <f>INDEX(#REF!,MATCH($P430,#REF!,0))</f>
        <v>#REF!</v>
      </c>
      <c r="U430" s="64" t="e">
        <f>INDEX(#REF!,MATCH($P430,#REF!,0))</f>
        <v>#REF!</v>
      </c>
      <c r="V430" s="64" t="e">
        <f>INDEX(#REF!,MATCH($P430,#REF!,0))</f>
        <v>#REF!</v>
      </c>
      <c r="W430" s="64" t="e">
        <f>INDEX(#REF!,MATCH($P430,#REF!,0))</f>
        <v>#REF!</v>
      </c>
      <c r="X430" s="64" t="e">
        <f>INDEX(#REF!,MATCH($P430,#REF!,0))</f>
        <v>#REF!</v>
      </c>
      <c r="Y430" s="64" t="e">
        <f>INDEX(#REF!,MATCH($P430,#REF!,0))</f>
        <v>#REF!</v>
      </c>
      <c r="Z430" s="64" t="e">
        <f>INDEX(#REF!,MATCH($P430,#REF!,0))</f>
        <v>#REF!</v>
      </c>
      <c r="AA430" s="64" t="e">
        <f>INDEX(#REF!,MATCH($P430,#REF!,0))</f>
        <v>#REF!</v>
      </c>
      <c r="AB430" s="64" t="e">
        <f>INDEX(#REF!,MATCH($P430,#REF!,0))</f>
        <v>#REF!</v>
      </c>
      <c r="AC430" s="64" t="e">
        <f>INDEX(#REF!,MATCH($P430,#REF!,0))</f>
        <v>#REF!</v>
      </c>
      <c r="AD430" s="64" t="e">
        <f>INDEX(#REF!,MATCH($P430,#REF!,0))</f>
        <v>#REF!</v>
      </c>
      <c r="AE430" s="64" t="e">
        <f>INDEX(#REF!,MATCH($P430,#REF!,0))</f>
        <v>#REF!</v>
      </c>
      <c r="AF430" s="64" t="e">
        <f>INDEX(#REF!,MATCH($P430,#REF!,0))</f>
        <v>#REF!</v>
      </c>
      <c r="AG430" s="64" t="e">
        <f>INDEX(#REF!,MATCH($P430,#REF!,0))</f>
        <v>#REF!</v>
      </c>
      <c r="AH430" s="64" t="e">
        <f>INDEX(#REF!,MATCH($P430,#REF!,0))</f>
        <v>#REF!</v>
      </c>
      <c r="AI430" s="64" t="e">
        <f>INDEX(#REF!,MATCH($P430,#REF!,0))</f>
        <v>#REF!</v>
      </c>
      <c r="AJ430" s="64" t="e">
        <f>INDEX(#REF!,MATCH(P430,#REF!,0))</f>
        <v>#REF!</v>
      </c>
      <c r="AK430" s="77" t="str">
        <f t="shared" si="180"/>
        <v>Not Available</v>
      </c>
      <c r="AL430" s="77" t="str">
        <f t="shared" si="181"/>
        <v>Not Available</v>
      </c>
      <c r="AM430" s="77" t="str">
        <f t="shared" si="182"/>
        <v>Not Available</v>
      </c>
      <c r="AN430" s="77" t="str">
        <f t="shared" si="183"/>
        <v>Not Available</v>
      </c>
      <c r="AO430" s="77" t="str">
        <f t="shared" si="184"/>
        <v>Not Available</v>
      </c>
      <c r="AP430" s="77" t="str">
        <f t="shared" si="185"/>
        <v>Not Available</v>
      </c>
      <c r="AQ430" s="77" t="str">
        <f t="shared" si="186"/>
        <v>Not Available</v>
      </c>
      <c r="AR430" s="77" t="str">
        <f t="shared" si="187"/>
        <v>Not Available</v>
      </c>
      <c r="AS430" s="77" t="str">
        <f t="shared" si="188"/>
        <v>Not Available</v>
      </c>
      <c r="AT430" s="77" t="str">
        <f t="shared" si="189"/>
        <v>Not Available</v>
      </c>
      <c r="AU430" s="77" t="str">
        <f t="shared" si="190"/>
        <v>Not Available</v>
      </c>
      <c r="AV430" s="77" t="str">
        <f t="shared" si="191"/>
        <v>Not Available</v>
      </c>
      <c r="AW430" s="77" t="str">
        <f t="shared" si="192"/>
        <v>Not Available</v>
      </c>
      <c r="AX430" s="77" t="str">
        <f t="shared" si="193"/>
        <v>Not Available</v>
      </c>
      <c r="AY430" s="77" t="str">
        <f t="shared" si="194"/>
        <v>Not Available</v>
      </c>
      <c r="AZ430" s="77" t="str">
        <f t="shared" si="195"/>
        <v>Not Available</v>
      </c>
      <c r="BA430" s="77" t="str">
        <f t="shared" si="196"/>
        <v>Not Available</v>
      </c>
      <c r="BB430" s="77" t="str">
        <f t="shared" si="197"/>
        <v>Not Available</v>
      </c>
      <c r="BC430" s="77" t="str">
        <f t="shared" si="198"/>
        <v>Not Available</v>
      </c>
      <c r="BD430" s="77" t="str">
        <f t="shared" si="199"/>
        <v>Not Available</v>
      </c>
      <c r="BE430" s="65" t="str">
        <f t="shared" si="178"/>
        <v>N/A</v>
      </c>
      <c r="BF430" s="65" t="e">
        <f t="shared" si="179"/>
        <v>#VALUE!</v>
      </c>
      <c r="BG430" s="47" t="s">
        <v>27005</v>
      </c>
      <c r="BH430" s="61" t="str">
        <f>VLOOKUP($H430,'Code Type Lookup'!$A$2:$G$17237,7,FALSE)</f>
        <v>Laboratory &amp; Pathology Services</v>
      </c>
      <c r="BI430" s="58">
        <v>86357</v>
      </c>
      <c r="BJ430" s="58">
        <v>302</v>
      </c>
      <c r="BK430" s="47"/>
    </row>
    <row r="431" spans="1:63" x14ac:dyDescent="0.3">
      <c r="B431" s="61" t="str">
        <f t="shared" si="172"/>
        <v>Clinical Laboratory &amp; Pathology Procedures-Complete blood cell count (red cells, white blood cell, platelets), automated test and automated differential white blood cell count-85025</v>
      </c>
      <c r="C431" s="61" t="str">
        <f t="shared" si="173"/>
        <v>86360-0302</v>
      </c>
      <c r="D431" s="47" t="s">
        <v>33885</v>
      </c>
      <c r="E431" s="47" t="s">
        <v>187</v>
      </c>
      <c r="F431" s="61" t="str">
        <f>IFERROR(VLOOKUP($H431,'Code Type Lookup'!$A$2:$F$17237,6,FALSE),G431)</f>
        <v>Clinical Laboratory &amp; Pathology Procedures</v>
      </c>
      <c r="G431" s="61" t="str">
        <f>IFERROR(VLOOKUP($H431,'Plain Language Descriptions'!$A$2:$B$4913,2,FALSE),VLOOKUP($I431,'Code Type Lookup'!$L$2:$M$48,2,FALSE))</f>
        <v>Complete blood cell count (red cells, white blood cell, platelets), automated test and automated differential white blood cell count</v>
      </c>
      <c r="H431" s="62" t="s">
        <v>210</v>
      </c>
      <c r="I431" s="66" t="s">
        <v>211</v>
      </c>
      <c r="J431" s="63" t="s">
        <v>67</v>
      </c>
      <c r="K431" s="72">
        <v>152</v>
      </c>
      <c r="L431" s="61">
        <f t="shared" si="176"/>
        <v>6</v>
      </c>
      <c r="M431" s="47" t="s">
        <v>47</v>
      </c>
      <c r="N431" s="61">
        <f t="shared" si="177"/>
        <v>0</v>
      </c>
      <c r="O431" s="61" t="str">
        <f t="shared" si="174"/>
        <v>0305-85025 0302-86360</v>
      </c>
      <c r="P431" s="65" t="str">
        <f t="shared" si="175"/>
        <v>30585025</v>
      </c>
      <c r="Q431" s="64" t="e">
        <f>INDEX(#REF!,MATCH(P431,#REF!,0))</f>
        <v>#REF!</v>
      </c>
      <c r="R431" s="64" t="e">
        <f>INDEX(#REF!,MATCH($P431,#REF!,0))</f>
        <v>#REF!</v>
      </c>
      <c r="S431" s="64" t="e">
        <f>INDEX(#REF!,MATCH($P431,#REF!,0))</f>
        <v>#REF!</v>
      </c>
      <c r="T431" s="64" t="e">
        <f>INDEX(#REF!,MATCH($P431,#REF!,0))</f>
        <v>#REF!</v>
      </c>
      <c r="U431" s="64" t="e">
        <f>INDEX(#REF!,MATCH($P431,#REF!,0))</f>
        <v>#REF!</v>
      </c>
      <c r="V431" s="64" t="e">
        <f>INDEX(#REF!,MATCH($P431,#REF!,0))</f>
        <v>#REF!</v>
      </c>
      <c r="W431" s="64" t="e">
        <f>INDEX(#REF!,MATCH($P431,#REF!,0))</f>
        <v>#REF!</v>
      </c>
      <c r="X431" s="64" t="e">
        <f>INDEX(#REF!,MATCH($P431,#REF!,0))</f>
        <v>#REF!</v>
      </c>
      <c r="Y431" s="64" t="e">
        <f>INDEX(#REF!,MATCH($P431,#REF!,0))</f>
        <v>#REF!</v>
      </c>
      <c r="Z431" s="64" t="e">
        <f>INDEX(#REF!,MATCH($P431,#REF!,0))</f>
        <v>#REF!</v>
      </c>
      <c r="AA431" s="64" t="e">
        <f>INDEX(#REF!,MATCH($P431,#REF!,0))</f>
        <v>#REF!</v>
      </c>
      <c r="AB431" s="64" t="e">
        <f>INDEX(#REF!,MATCH($P431,#REF!,0))</f>
        <v>#REF!</v>
      </c>
      <c r="AC431" s="64" t="e">
        <f>INDEX(#REF!,MATCH($P431,#REF!,0))</f>
        <v>#REF!</v>
      </c>
      <c r="AD431" s="64" t="e">
        <f>INDEX(#REF!,MATCH($P431,#REF!,0))</f>
        <v>#REF!</v>
      </c>
      <c r="AE431" s="64" t="e">
        <f>INDEX(#REF!,MATCH($P431,#REF!,0))</f>
        <v>#REF!</v>
      </c>
      <c r="AF431" s="64" t="e">
        <f>INDEX(#REF!,MATCH($P431,#REF!,0))</f>
        <v>#REF!</v>
      </c>
      <c r="AG431" s="64" t="e">
        <f>INDEX(#REF!,MATCH($P431,#REF!,0))</f>
        <v>#REF!</v>
      </c>
      <c r="AH431" s="64" t="e">
        <f>INDEX(#REF!,MATCH($P431,#REF!,0))</f>
        <v>#REF!</v>
      </c>
      <c r="AI431" s="64" t="e">
        <f>INDEX(#REF!,MATCH($P431,#REF!,0))</f>
        <v>#REF!</v>
      </c>
      <c r="AJ431" s="64" t="e">
        <f>INDEX(#REF!,MATCH(P431,#REF!,0))</f>
        <v>#REF!</v>
      </c>
      <c r="AK431" s="77" t="str">
        <f t="shared" si="180"/>
        <v>Not Available</v>
      </c>
      <c r="AL431" s="77" t="str">
        <f t="shared" si="181"/>
        <v>Not Available</v>
      </c>
      <c r="AM431" s="77" t="str">
        <f t="shared" si="182"/>
        <v>Not Available</v>
      </c>
      <c r="AN431" s="77" t="str">
        <f t="shared" si="183"/>
        <v>Not Available</v>
      </c>
      <c r="AO431" s="77" t="str">
        <f t="shared" si="184"/>
        <v>Not Available</v>
      </c>
      <c r="AP431" s="77" t="str">
        <f t="shared" si="185"/>
        <v>Not Available</v>
      </c>
      <c r="AQ431" s="77" t="str">
        <f t="shared" si="186"/>
        <v>Not Available</v>
      </c>
      <c r="AR431" s="77" t="str">
        <f t="shared" si="187"/>
        <v>Not Available</v>
      </c>
      <c r="AS431" s="77" t="str">
        <f t="shared" si="188"/>
        <v>Not Available</v>
      </c>
      <c r="AT431" s="77" t="str">
        <f t="shared" si="189"/>
        <v>Not Available</v>
      </c>
      <c r="AU431" s="77" t="str">
        <f t="shared" si="190"/>
        <v>Not Available</v>
      </c>
      <c r="AV431" s="77" t="str">
        <f t="shared" si="191"/>
        <v>Not Available</v>
      </c>
      <c r="AW431" s="77" t="str">
        <f t="shared" si="192"/>
        <v>Not Available</v>
      </c>
      <c r="AX431" s="77" t="str">
        <f t="shared" si="193"/>
        <v>Not Available</v>
      </c>
      <c r="AY431" s="77" t="str">
        <f t="shared" si="194"/>
        <v>Not Available</v>
      </c>
      <c r="AZ431" s="77" t="str">
        <f t="shared" si="195"/>
        <v>Not Available</v>
      </c>
      <c r="BA431" s="77" t="str">
        <f t="shared" si="196"/>
        <v>Not Available</v>
      </c>
      <c r="BB431" s="77" t="str">
        <f t="shared" si="197"/>
        <v>Not Available</v>
      </c>
      <c r="BC431" s="77" t="str">
        <f t="shared" si="198"/>
        <v>Not Available</v>
      </c>
      <c r="BD431" s="77" t="str">
        <f t="shared" si="199"/>
        <v>Not Available</v>
      </c>
      <c r="BE431" s="65" t="str">
        <f t="shared" si="178"/>
        <v>N/A</v>
      </c>
      <c r="BF431" s="65" t="e">
        <f t="shared" si="179"/>
        <v>#VALUE!</v>
      </c>
      <c r="BG431" s="47" t="s">
        <v>26695</v>
      </c>
      <c r="BH431" s="61" t="str">
        <f>VLOOKUP($H431,'Code Type Lookup'!$A$2:$G$17237,7,FALSE)</f>
        <v>Laboratory &amp; Pathology Services</v>
      </c>
      <c r="BI431">
        <v>85025</v>
      </c>
      <c r="BJ431">
        <v>305</v>
      </c>
      <c r="BK431" s="47"/>
    </row>
    <row r="432" spans="1:63" x14ac:dyDescent="0.3">
      <c r="B432" s="61" t="str">
        <f t="shared" si="172"/>
        <v>Surgery Procedures -Draw Blood from Vein-36415</v>
      </c>
      <c r="C432" s="61" t="str">
        <f t="shared" si="173"/>
        <v>86360-0302</v>
      </c>
      <c r="D432" s="47" t="s">
        <v>33885</v>
      </c>
      <c r="E432" s="47" t="s">
        <v>187</v>
      </c>
      <c r="F432" s="61" t="str">
        <f>IFERROR(VLOOKUP($H432,'Code Type Lookup'!$A$2:$F$17237,6,FALSE),G432)</f>
        <v xml:space="preserve">Surgery Procedures </v>
      </c>
      <c r="G432" s="61" t="str">
        <f>IFERROR(VLOOKUP($H432,'Plain Language Descriptions'!$A$2:$B$4913,2,FALSE),VLOOKUP($I432,'Code Type Lookup'!$L$2:$M$48,2,FALSE))</f>
        <v>Draw Blood from Vein</v>
      </c>
      <c r="H432" s="62" t="s">
        <v>49</v>
      </c>
      <c r="I432" s="66" t="s">
        <v>50</v>
      </c>
      <c r="J432" s="63" t="s">
        <v>33992</v>
      </c>
      <c r="K432" s="72">
        <v>34</v>
      </c>
      <c r="L432" s="61">
        <f t="shared" si="176"/>
        <v>6</v>
      </c>
      <c r="M432" s="47" t="s">
        <v>47</v>
      </c>
      <c r="N432" s="61">
        <f t="shared" si="177"/>
        <v>0</v>
      </c>
      <c r="O432" s="61" t="str">
        <f t="shared" si="174"/>
        <v>0300-36415 0302-86360</v>
      </c>
      <c r="P432" s="65" t="str">
        <f t="shared" si="175"/>
        <v>30036415</v>
      </c>
      <c r="Q432" s="64" t="e">
        <f>INDEX(#REF!,MATCH(P432,#REF!,0))</f>
        <v>#REF!</v>
      </c>
      <c r="R432" s="64" t="e">
        <f>INDEX(#REF!,MATCH($P432,#REF!,0))</f>
        <v>#REF!</v>
      </c>
      <c r="S432" s="64" t="e">
        <f>INDEX(#REF!,MATCH($P432,#REF!,0))</f>
        <v>#REF!</v>
      </c>
      <c r="T432" s="64" t="e">
        <f>INDEX(#REF!,MATCH($P432,#REF!,0))</f>
        <v>#REF!</v>
      </c>
      <c r="U432" s="64" t="e">
        <f>INDEX(#REF!,MATCH($P432,#REF!,0))</f>
        <v>#REF!</v>
      </c>
      <c r="V432" s="64" t="e">
        <f>INDEX(#REF!,MATCH($P432,#REF!,0))</f>
        <v>#REF!</v>
      </c>
      <c r="W432" s="64" t="e">
        <f>INDEX(#REF!,MATCH($P432,#REF!,0))</f>
        <v>#REF!</v>
      </c>
      <c r="X432" s="64" t="e">
        <f>INDEX(#REF!,MATCH($P432,#REF!,0))</f>
        <v>#REF!</v>
      </c>
      <c r="Y432" s="64" t="e">
        <f>INDEX(#REF!,MATCH($P432,#REF!,0))</f>
        <v>#REF!</v>
      </c>
      <c r="Z432" s="64" t="e">
        <f>INDEX(#REF!,MATCH($P432,#REF!,0))</f>
        <v>#REF!</v>
      </c>
      <c r="AA432" s="64" t="e">
        <f>INDEX(#REF!,MATCH($P432,#REF!,0))</f>
        <v>#REF!</v>
      </c>
      <c r="AB432" s="64" t="e">
        <f>INDEX(#REF!,MATCH($P432,#REF!,0))</f>
        <v>#REF!</v>
      </c>
      <c r="AC432" s="64" t="e">
        <f>INDEX(#REF!,MATCH($P432,#REF!,0))</f>
        <v>#REF!</v>
      </c>
      <c r="AD432" s="64" t="e">
        <f>INDEX(#REF!,MATCH($P432,#REF!,0))</f>
        <v>#REF!</v>
      </c>
      <c r="AE432" s="64" t="e">
        <f>INDEX(#REF!,MATCH($P432,#REF!,0))</f>
        <v>#REF!</v>
      </c>
      <c r="AF432" s="64" t="e">
        <f>INDEX(#REF!,MATCH($P432,#REF!,0))</f>
        <v>#REF!</v>
      </c>
      <c r="AG432" s="64" t="e">
        <f>INDEX(#REF!,MATCH($P432,#REF!,0))</f>
        <v>#REF!</v>
      </c>
      <c r="AH432" s="64" t="e">
        <f>INDEX(#REF!,MATCH($P432,#REF!,0))</f>
        <v>#REF!</v>
      </c>
      <c r="AI432" s="64" t="e">
        <f>INDEX(#REF!,MATCH($P432,#REF!,0))</f>
        <v>#REF!</v>
      </c>
      <c r="AJ432" s="64" t="e">
        <f>INDEX(#REF!,MATCH(P432,#REF!,0))</f>
        <v>#REF!</v>
      </c>
      <c r="AK432" s="77" t="str">
        <f t="shared" si="180"/>
        <v>Not Available</v>
      </c>
      <c r="AL432" s="77" t="str">
        <f t="shared" si="181"/>
        <v>Not Available</v>
      </c>
      <c r="AM432" s="77" t="str">
        <f t="shared" si="182"/>
        <v>Not Available</v>
      </c>
      <c r="AN432" s="77" t="str">
        <f t="shared" si="183"/>
        <v>Not Available</v>
      </c>
      <c r="AO432" s="77" t="str">
        <f t="shared" si="184"/>
        <v>Not Available</v>
      </c>
      <c r="AP432" s="77" t="str">
        <f t="shared" si="185"/>
        <v>Not Available</v>
      </c>
      <c r="AQ432" s="77" t="str">
        <f t="shared" si="186"/>
        <v>Not Available</v>
      </c>
      <c r="AR432" s="77" t="str">
        <f t="shared" si="187"/>
        <v>Not Available</v>
      </c>
      <c r="AS432" s="77" t="str">
        <f t="shared" si="188"/>
        <v>Not Available</v>
      </c>
      <c r="AT432" s="77" t="str">
        <f t="shared" si="189"/>
        <v>Not Available</v>
      </c>
      <c r="AU432" s="77" t="str">
        <f t="shared" si="190"/>
        <v>Not Available</v>
      </c>
      <c r="AV432" s="77" t="str">
        <f t="shared" si="191"/>
        <v>Not Available</v>
      </c>
      <c r="AW432" s="77" t="str">
        <f t="shared" si="192"/>
        <v>Not Available</v>
      </c>
      <c r="AX432" s="77" t="str">
        <f t="shared" si="193"/>
        <v>Not Available</v>
      </c>
      <c r="AY432" s="77" t="str">
        <f t="shared" si="194"/>
        <v>Not Available</v>
      </c>
      <c r="AZ432" s="77" t="str">
        <f t="shared" si="195"/>
        <v>Not Available</v>
      </c>
      <c r="BA432" s="77" t="str">
        <f t="shared" si="196"/>
        <v>Not Available</v>
      </c>
      <c r="BB432" s="77" t="str">
        <f t="shared" si="197"/>
        <v>Not Available</v>
      </c>
      <c r="BC432" s="77" t="str">
        <f t="shared" si="198"/>
        <v>Not Available</v>
      </c>
      <c r="BD432" s="77" t="str">
        <f t="shared" si="199"/>
        <v>Not Available</v>
      </c>
      <c r="BE432" s="65" t="str">
        <f t="shared" si="178"/>
        <v>N/A</v>
      </c>
      <c r="BF432" s="65" t="e">
        <f t="shared" si="179"/>
        <v>#VALUE!</v>
      </c>
      <c r="BG432" s="47" t="s">
        <v>17386</v>
      </c>
      <c r="BH432" s="61" t="str">
        <f>VLOOKUP($H432,'Code Type Lookup'!$A$2:$G$17237,7,FALSE)</f>
        <v>Medicine and Surgery Services</v>
      </c>
      <c r="BI432">
        <v>36415</v>
      </c>
      <c r="BJ432">
        <v>300</v>
      </c>
      <c r="BK432" s="47"/>
    </row>
    <row r="433" spans="1:63" x14ac:dyDescent="0.3">
      <c r="B433" s="61" t="str">
        <f t="shared" si="172"/>
        <v>Clinical Laboratory &amp; Pathology Procedures-Microsomal antibodies (autoantibody) measurement-86376</v>
      </c>
      <c r="C433" s="61" t="str">
        <f t="shared" si="173"/>
        <v>86376-0302</v>
      </c>
      <c r="D433" s="47" t="s">
        <v>69</v>
      </c>
      <c r="E433" s="47" t="s">
        <v>171</v>
      </c>
      <c r="F433" s="61" t="str">
        <f>IFERROR(VLOOKUP($H433,'Code Type Lookup'!$A$2:$F$17237,6,FALSE),G433)</f>
        <v>Clinical Laboratory &amp; Pathology Procedures</v>
      </c>
      <c r="G433" s="61" t="str">
        <f>IFERROR(VLOOKUP($H433,'Plain Language Descriptions'!$A$2:$B$4913,2,FALSE),VLOOKUP($I433,'Code Type Lookup'!$L$2:$M$48,2,FALSE))</f>
        <v>Microsomal antibodies (autoantibody) measurement</v>
      </c>
      <c r="H433" s="62" t="s">
        <v>665</v>
      </c>
      <c r="I433" s="66" t="s">
        <v>655</v>
      </c>
      <c r="J433" s="63" t="s">
        <v>69</v>
      </c>
      <c r="K433" s="72">
        <v>129</v>
      </c>
      <c r="L433" s="61">
        <f t="shared" si="176"/>
        <v>3</v>
      </c>
      <c r="M433" s="47" t="s">
        <v>51</v>
      </c>
      <c r="N433" s="61">
        <f t="shared" si="177"/>
        <v>1</v>
      </c>
      <c r="O433" s="61" t="str">
        <f t="shared" si="174"/>
        <v>0302-86376 0302-86376</v>
      </c>
      <c r="P433" s="65" t="str">
        <f t="shared" si="175"/>
        <v>30286376</v>
      </c>
      <c r="Q433" s="64" t="e">
        <f>INDEX(#REF!,MATCH(P433,#REF!,0))</f>
        <v>#REF!</v>
      </c>
      <c r="R433" s="64" t="e">
        <f>INDEX(#REF!,MATCH($P433,#REF!,0))</f>
        <v>#REF!</v>
      </c>
      <c r="S433" s="64" t="e">
        <f>INDEX(#REF!,MATCH($P433,#REF!,0))</f>
        <v>#REF!</v>
      </c>
      <c r="T433" s="64" t="e">
        <f>INDEX(#REF!,MATCH($P433,#REF!,0))</f>
        <v>#REF!</v>
      </c>
      <c r="U433" s="64" t="e">
        <f>INDEX(#REF!,MATCH($P433,#REF!,0))</f>
        <v>#REF!</v>
      </c>
      <c r="V433" s="64" t="e">
        <f>INDEX(#REF!,MATCH($P433,#REF!,0))</f>
        <v>#REF!</v>
      </c>
      <c r="W433" s="64" t="e">
        <f>INDEX(#REF!,MATCH($P433,#REF!,0))</f>
        <v>#REF!</v>
      </c>
      <c r="X433" s="64" t="e">
        <f>INDEX(#REF!,MATCH($P433,#REF!,0))</f>
        <v>#REF!</v>
      </c>
      <c r="Y433" s="64" t="e">
        <f>INDEX(#REF!,MATCH($P433,#REF!,0))</f>
        <v>#REF!</v>
      </c>
      <c r="Z433" s="64" t="e">
        <f>INDEX(#REF!,MATCH($P433,#REF!,0))</f>
        <v>#REF!</v>
      </c>
      <c r="AA433" s="64" t="e">
        <f>INDEX(#REF!,MATCH($P433,#REF!,0))</f>
        <v>#REF!</v>
      </c>
      <c r="AB433" s="64" t="e">
        <f>INDEX(#REF!,MATCH($P433,#REF!,0))</f>
        <v>#REF!</v>
      </c>
      <c r="AC433" s="64" t="e">
        <f>INDEX(#REF!,MATCH($P433,#REF!,0))</f>
        <v>#REF!</v>
      </c>
      <c r="AD433" s="64" t="e">
        <f>INDEX(#REF!,MATCH($P433,#REF!,0))</f>
        <v>#REF!</v>
      </c>
      <c r="AE433" s="64" t="e">
        <f>INDEX(#REF!,MATCH($P433,#REF!,0))</f>
        <v>#REF!</v>
      </c>
      <c r="AF433" s="64" t="e">
        <f>INDEX(#REF!,MATCH($P433,#REF!,0))</f>
        <v>#REF!</v>
      </c>
      <c r="AG433" s="64" t="e">
        <f>INDEX(#REF!,MATCH($P433,#REF!,0))</f>
        <v>#REF!</v>
      </c>
      <c r="AH433" s="64" t="e">
        <f>INDEX(#REF!,MATCH($P433,#REF!,0))</f>
        <v>#REF!</v>
      </c>
      <c r="AI433" s="64" t="e">
        <f>INDEX(#REF!,MATCH($P433,#REF!,0))</f>
        <v>#REF!</v>
      </c>
      <c r="AJ433" s="64" t="e">
        <f>INDEX(#REF!,MATCH(P433,#REF!,0))</f>
        <v>#REF!</v>
      </c>
      <c r="AK433" s="77" t="str">
        <f t="shared" si="180"/>
        <v>Not Available</v>
      </c>
      <c r="AL433" s="77" t="str">
        <f t="shared" si="181"/>
        <v>Not Available</v>
      </c>
      <c r="AM433" s="77" t="str">
        <f t="shared" si="182"/>
        <v>Not Available</v>
      </c>
      <c r="AN433" s="77" t="str">
        <f t="shared" si="183"/>
        <v>Not Available</v>
      </c>
      <c r="AO433" s="77" t="str">
        <f t="shared" si="184"/>
        <v>Not Available</v>
      </c>
      <c r="AP433" s="77" t="str">
        <f t="shared" si="185"/>
        <v>Not Available</v>
      </c>
      <c r="AQ433" s="77" t="str">
        <f t="shared" si="186"/>
        <v>Not Available</v>
      </c>
      <c r="AR433" s="77" t="str">
        <f t="shared" si="187"/>
        <v>Not Available</v>
      </c>
      <c r="AS433" s="77" t="str">
        <f t="shared" si="188"/>
        <v>Not Available</v>
      </c>
      <c r="AT433" s="77" t="str">
        <f t="shared" si="189"/>
        <v>Not Available</v>
      </c>
      <c r="AU433" s="77" t="str">
        <f t="shared" si="190"/>
        <v>Not Available</v>
      </c>
      <c r="AV433" s="77" t="str">
        <f t="shared" si="191"/>
        <v>Not Available</v>
      </c>
      <c r="AW433" s="77" t="str">
        <f t="shared" si="192"/>
        <v>Not Available</v>
      </c>
      <c r="AX433" s="77" t="str">
        <f t="shared" si="193"/>
        <v>Not Available</v>
      </c>
      <c r="AY433" s="77" t="str">
        <f t="shared" si="194"/>
        <v>Not Available</v>
      </c>
      <c r="AZ433" s="77" t="str">
        <f t="shared" si="195"/>
        <v>Not Available</v>
      </c>
      <c r="BA433" s="77" t="str">
        <f t="shared" si="196"/>
        <v>Not Available</v>
      </c>
      <c r="BB433" s="77" t="str">
        <f t="shared" si="197"/>
        <v>Not Available</v>
      </c>
      <c r="BC433" s="77" t="str">
        <f t="shared" si="198"/>
        <v>Not Available</v>
      </c>
      <c r="BD433" s="77" t="str">
        <f t="shared" si="199"/>
        <v>Not Available</v>
      </c>
      <c r="BE433" s="65">
        <f t="shared" si="178"/>
        <v>5</v>
      </c>
      <c r="BF433" s="65">
        <f t="shared" si="179"/>
        <v>2</v>
      </c>
      <c r="BG433" s="47" t="s">
        <v>27014</v>
      </c>
      <c r="BH433" s="61" t="str">
        <f>VLOOKUP($H433,'Code Type Lookup'!$A$2:$G$17237,7,FALSE)</f>
        <v>Laboratory &amp; Pathology Services</v>
      </c>
      <c r="BI433">
        <v>86376</v>
      </c>
      <c r="BJ433">
        <v>302</v>
      </c>
      <c r="BK433" s="47"/>
    </row>
    <row r="434" spans="1:63" x14ac:dyDescent="0.3">
      <c r="B434" s="61" t="str">
        <f t="shared" si="172"/>
        <v>Clinical Laboratory &amp; Pathology Procedures-Thyroxine (thyroid chemical), free-84439</v>
      </c>
      <c r="C434" s="61" t="str">
        <f t="shared" si="173"/>
        <v>86376-0302</v>
      </c>
      <c r="D434" s="47" t="s">
        <v>69</v>
      </c>
      <c r="E434" s="47" t="s">
        <v>187</v>
      </c>
      <c r="F434" s="61" t="str">
        <f>IFERROR(VLOOKUP($H434,'Code Type Lookup'!$A$2:$F$17237,6,FALSE),G434)</f>
        <v>Clinical Laboratory &amp; Pathology Procedures</v>
      </c>
      <c r="G434" s="61" t="str">
        <f>IFERROR(VLOOKUP($H434,'Plain Language Descriptions'!$A$2:$B$4913,2,FALSE),VLOOKUP($I434,'Code Type Lookup'!$L$2:$M$48,2,FALSE))</f>
        <v>Thyroxine (thyroid chemical), free</v>
      </c>
      <c r="H434" s="62" t="s">
        <v>626</v>
      </c>
      <c r="I434" s="66" t="s">
        <v>208</v>
      </c>
      <c r="J434" s="63" t="s">
        <v>624</v>
      </c>
      <c r="K434" s="72">
        <v>159</v>
      </c>
      <c r="L434" s="61">
        <f t="shared" si="176"/>
        <v>3</v>
      </c>
      <c r="M434" s="47" t="s">
        <v>47</v>
      </c>
      <c r="N434" s="61">
        <f t="shared" si="177"/>
        <v>0</v>
      </c>
      <c r="O434" s="61" t="str">
        <f t="shared" si="174"/>
        <v>0301-84439 0302-86376</v>
      </c>
      <c r="P434" s="65" t="str">
        <f t="shared" si="175"/>
        <v>30184439</v>
      </c>
      <c r="Q434" s="64" t="e">
        <f>INDEX(#REF!,MATCH(P434,#REF!,0))</f>
        <v>#REF!</v>
      </c>
      <c r="R434" s="64" t="e">
        <f>INDEX(#REF!,MATCH($P434,#REF!,0))</f>
        <v>#REF!</v>
      </c>
      <c r="S434" s="64" t="e">
        <f>INDEX(#REF!,MATCH($P434,#REF!,0))</f>
        <v>#REF!</v>
      </c>
      <c r="T434" s="64" t="e">
        <f>INDEX(#REF!,MATCH($P434,#REF!,0))</f>
        <v>#REF!</v>
      </c>
      <c r="U434" s="64" t="e">
        <f>INDEX(#REF!,MATCH($P434,#REF!,0))</f>
        <v>#REF!</v>
      </c>
      <c r="V434" s="64" t="e">
        <f>INDEX(#REF!,MATCH($P434,#REF!,0))</f>
        <v>#REF!</v>
      </c>
      <c r="W434" s="64" t="e">
        <f>INDEX(#REF!,MATCH($P434,#REF!,0))</f>
        <v>#REF!</v>
      </c>
      <c r="X434" s="64" t="e">
        <f>INDEX(#REF!,MATCH($P434,#REF!,0))</f>
        <v>#REF!</v>
      </c>
      <c r="Y434" s="64" t="e">
        <f>INDEX(#REF!,MATCH($P434,#REF!,0))</f>
        <v>#REF!</v>
      </c>
      <c r="Z434" s="64" t="e">
        <f>INDEX(#REF!,MATCH($P434,#REF!,0))</f>
        <v>#REF!</v>
      </c>
      <c r="AA434" s="64" t="e">
        <f>INDEX(#REF!,MATCH($P434,#REF!,0))</f>
        <v>#REF!</v>
      </c>
      <c r="AB434" s="64" t="e">
        <f>INDEX(#REF!,MATCH($P434,#REF!,0))</f>
        <v>#REF!</v>
      </c>
      <c r="AC434" s="64" t="e">
        <f>INDEX(#REF!,MATCH($P434,#REF!,0))</f>
        <v>#REF!</v>
      </c>
      <c r="AD434" s="64" t="e">
        <f>INDEX(#REF!,MATCH($P434,#REF!,0))</f>
        <v>#REF!</v>
      </c>
      <c r="AE434" s="64" t="e">
        <f>INDEX(#REF!,MATCH($P434,#REF!,0))</f>
        <v>#REF!</v>
      </c>
      <c r="AF434" s="64" t="e">
        <f>INDEX(#REF!,MATCH($P434,#REF!,0))</f>
        <v>#REF!</v>
      </c>
      <c r="AG434" s="64" t="e">
        <f>INDEX(#REF!,MATCH($P434,#REF!,0))</f>
        <v>#REF!</v>
      </c>
      <c r="AH434" s="64" t="e">
        <f>INDEX(#REF!,MATCH($P434,#REF!,0))</f>
        <v>#REF!</v>
      </c>
      <c r="AI434" s="64" t="e">
        <f>INDEX(#REF!,MATCH($P434,#REF!,0))</f>
        <v>#REF!</v>
      </c>
      <c r="AJ434" s="64" t="e">
        <f>INDEX(#REF!,MATCH(P434,#REF!,0))</f>
        <v>#REF!</v>
      </c>
      <c r="AK434" s="77" t="str">
        <f t="shared" si="180"/>
        <v>Not Available</v>
      </c>
      <c r="AL434" s="77" t="str">
        <f t="shared" si="181"/>
        <v>Not Available</v>
      </c>
      <c r="AM434" s="77" t="str">
        <f t="shared" si="182"/>
        <v>Not Available</v>
      </c>
      <c r="AN434" s="77" t="str">
        <f t="shared" si="183"/>
        <v>Not Available</v>
      </c>
      <c r="AO434" s="77" t="str">
        <f t="shared" si="184"/>
        <v>Not Available</v>
      </c>
      <c r="AP434" s="77" t="str">
        <f t="shared" si="185"/>
        <v>Not Available</v>
      </c>
      <c r="AQ434" s="77" t="str">
        <f t="shared" si="186"/>
        <v>Not Available</v>
      </c>
      <c r="AR434" s="77" t="str">
        <f t="shared" si="187"/>
        <v>Not Available</v>
      </c>
      <c r="AS434" s="77" t="str">
        <f t="shared" si="188"/>
        <v>Not Available</v>
      </c>
      <c r="AT434" s="77" t="str">
        <f t="shared" si="189"/>
        <v>Not Available</v>
      </c>
      <c r="AU434" s="77" t="str">
        <f t="shared" si="190"/>
        <v>Not Available</v>
      </c>
      <c r="AV434" s="77" t="str">
        <f t="shared" si="191"/>
        <v>Not Available</v>
      </c>
      <c r="AW434" s="77" t="str">
        <f t="shared" si="192"/>
        <v>Not Available</v>
      </c>
      <c r="AX434" s="77" t="str">
        <f t="shared" si="193"/>
        <v>Not Available</v>
      </c>
      <c r="AY434" s="77" t="str">
        <f t="shared" si="194"/>
        <v>Not Available</v>
      </c>
      <c r="AZ434" s="77" t="str">
        <f t="shared" si="195"/>
        <v>Not Available</v>
      </c>
      <c r="BA434" s="77" t="str">
        <f t="shared" si="196"/>
        <v>Not Available</v>
      </c>
      <c r="BB434" s="77" t="str">
        <f t="shared" si="197"/>
        <v>Not Available</v>
      </c>
      <c r="BC434" s="77" t="str">
        <f t="shared" si="198"/>
        <v>Not Available</v>
      </c>
      <c r="BD434" s="77" t="str">
        <f t="shared" si="199"/>
        <v>Not Available</v>
      </c>
      <c r="BE434" s="65" t="str">
        <f t="shared" si="178"/>
        <v>N/A</v>
      </c>
      <c r="BF434" s="65" t="e">
        <f t="shared" si="179"/>
        <v>#VALUE!</v>
      </c>
      <c r="BG434" s="47" t="s">
        <v>26599</v>
      </c>
      <c r="BH434" s="61" t="str">
        <f>VLOOKUP($H434,'Code Type Lookup'!$A$2:$G$17237,7,FALSE)</f>
        <v>Laboratory &amp; Pathology Services</v>
      </c>
      <c r="BI434">
        <v>84439</v>
      </c>
      <c r="BJ434">
        <v>301</v>
      </c>
      <c r="BK434" s="47"/>
    </row>
    <row r="435" spans="1:63" x14ac:dyDescent="0.3">
      <c r="B435" s="61" t="str">
        <f t="shared" si="172"/>
        <v>Clinical Laboratory &amp; Pathology Procedures-Thyroglobulin (thyroid protein) antibody measurement-86800</v>
      </c>
      <c r="C435" s="61" t="str">
        <f t="shared" si="173"/>
        <v>86376-0302</v>
      </c>
      <c r="D435" s="47" t="s">
        <v>69</v>
      </c>
      <c r="E435" s="47" t="s">
        <v>187</v>
      </c>
      <c r="F435" s="61" t="str">
        <f>IFERROR(VLOOKUP($H435,'Code Type Lookup'!$A$2:$F$17237,6,FALSE),G435)</f>
        <v>Clinical Laboratory &amp; Pathology Procedures</v>
      </c>
      <c r="G435" s="61" t="str">
        <f>IFERROR(VLOOKUP($H435,'Plain Language Descriptions'!$A$2:$B$4913,2,FALSE),VLOOKUP($I435,'Code Type Lookup'!$L$2:$M$48,2,FALSE))</f>
        <v>Thyroglobulin (thyroid protein) antibody measurement</v>
      </c>
      <c r="H435" s="62" t="s">
        <v>27205</v>
      </c>
      <c r="I435" s="66" t="s">
        <v>655</v>
      </c>
      <c r="J435" s="63" t="s">
        <v>31050</v>
      </c>
      <c r="K435" s="72">
        <v>145</v>
      </c>
      <c r="L435" s="61">
        <f t="shared" si="176"/>
        <v>3</v>
      </c>
      <c r="M435" s="47" t="s">
        <v>47</v>
      </c>
      <c r="N435" s="61">
        <f t="shared" si="177"/>
        <v>0</v>
      </c>
      <c r="O435" s="61" t="str">
        <f t="shared" si="174"/>
        <v>0302-86800 0302-86376</v>
      </c>
      <c r="P435" s="65" t="str">
        <f t="shared" si="175"/>
        <v>30286800</v>
      </c>
      <c r="Q435" s="64" t="e">
        <f>INDEX(#REF!,MATCH(P435,#REF!,0))</f>
        <v>#REF!</v>
      </c>
      <c r="R435" s="64" t="e">
        <f>INDEX(#REF!,MATCH($P435,#REF!,0))</f>
        <v>#REF!</v>
      </c>
      <c r="S435" s="64" t="e">
        <f>INDEX(#REF!,MATCH($P435,#REF!,0))</f>
        <v>#REF!</v>
      </c>
      <c r="T435" s="64" t="e">
        <f>INDEX(#REF!,MATCH($P435,#REF!,0))</f>
        <v>#REF!</v>
      </c>
      <c r="U435" s="64" t="e">
        <f>INDEX(#REF!,MATCH($P435,#REF!,0))</f>
        <v>#REF!</v>
      </c>
      <c r="V435" s="64" t="e">
        <f>INDEX(#REF!,MATCH($P435,#REF!,0))</f>
        <v>#REF!</v>
      </c>
      <c r="W435" s="64" t="e">
        <f>INDEX(#REF!,MATCH($P435,#REF!,0))</f>
        <v>#REF!</v>
      </c>
      <c r="X435" s="64" t="e">
        <f>INDEX(#REF!,MATCH($P435,#REF!,0))</f>
        <v>#REF!</v>
      </c>
      <c r="Y435" s="64" t="e">
        <f>INDEX(#REF!,MATCH($P435,#REF!,0))</f>
        <v>#REF!</v>
      </c>
      <c r="Z435" s="64" t="e">
        <f>INDEX(#REF!,MATCH($P435,#REF!,0))</f>
        <v>#REF!</v>
      </c>
      <c r="AA435" s="64" t="e">
        <f>INDEX(#REF!,MATCH($P435,#REF!,0))</f>
        <v>#REF!</v>
      </c>
      <c r="AB435" s="64" t="e">
        <f>INDEX(#REF!,MATCH($P435,#REF!,0))</f>
        <v>#REF!</v>
      </c>
      <c r="AC435" s="64" t="e">
        <f>INDEX(#REF!,MATCH($P435,#REF!,0))</f>
        <v>#REF!</v>
      </c>
      <c r="AD435" s="64" t="e">
        <f>INDEX(#REF!,MATCH($P435,#REF!,0))</f>
        <v>#REF!</v>
      </c>
      <c r="AE435" s="64" t="e">
        <f>INDEX(#REF!,MATCH($P435,#REF!,0))</f>
        <v>#REF!</v>
      </c>
      <c r="AF435" s="64" t="e">
        <f>INDEX(#REF!,MATCH($P435,#REF!,0))</f>
        <v>#REF!</v>
      </c>
      <c r="AG435" s="64" t="e">
        <f>INDEX(#REF!,MATCH($P435,#REF!,0))</f>
        <v>#REF!</v>
      </c>
      <c r="AH435" s="64" t="e">
        <f>INDEX(#REF!,MATCH($P435,#REF!,0))</f>
        <v>#REF!</v>
      </c>
      <c r="AI435" s="64" t="e">
        <f>INDEX(#REF!,MATCH($P435,#REF!,0))</f>
        <v>#REF!</v>
      </c>
      <c r="AJ435" s="64" t="e">
        <f>INDEX(#REF!,MATCH(P435,#REF!,0))</f>
        <v>#REF!</v>
      </c>
      <c r="AK435" s="77" t="str">
        <f t="shared" si="180"/>
        <v>Not Available</v>
      </c>
      <c r="AL435" s="77" t="str">
        <f t="shared" si="181"/>
        <v>Not Available</v>
      </c>
      <c r="AM435" s="77" t="str">
        <f t="shared" si="182"/>
        <v>Not Available</v>
      </c>
      <c r="AN435" s="77" t="str">
        <f t="shared" si="183"/>
        <v>Not Available</v>
      </c>
      <c r="AO435" s="77" t="str">
        <f t="shared" si="184"/>
        <v>Not Available</v>
      </c>
      <c r="AP435" s="77" t="str">
        <f t="shared" si="185"/>
        <v>Not Available</v>
      </c>
      <c r="AQ435" s="77" t="str">
        <f t="shared" si="186"/>
        <v>Not Available</v>
      </c>
      <c r="AR435" s="77" t="str">
        <f t="shared" si="187"/>
        <v>Not Available</v>
      </c>
      <c r="AS435" s="77" t="str">
        <f t="shared" si="188"/>
        <v>Not Available</v>
      </c>
      <c r="AT435" s="77" t="str">
        <f t="shared" si="189"/>
        <v>Not Available</v>
      </c>
      <c r="AU435" s="77" t="str">
        <f t="shared" si="190"/>
        <v>Not Available</v>
      </c>
      <c r="AV435" s="77" t="str">
        <f t="shared" si="191"/>
        <v>Not Available</v>
      </c>
      <c r="AW435" s="77" t="str">
        <f t="shared" si="192"/>
        <v>Not Available</v>
      </c>
      <c r="AX435" s="77" t="str">
        <f t="shared" si="193"/>
        <v>Not Available</v>
      </c>
      <c r="AY435" s="77" t="str">
        <f t="shared" si="194"/>
        <v>Not Available</v>
      </c>
      <c r="AZ435" s="77" t="str">
        <f t="shared" si="195"/>
        <v>Not Available</v>
      </c>
      <c r="BA435" s="77" t="str">
        <f t="shared" si="196"/>
        <v>Not Available</v>
      </c>
      <c r="BB435" s="77" t="str">
        <f t="shared" si="197"/>
        <v>Not Available</v>
      </c>
      <c r="BC435" s="77" t="str">
        <f t="shared" si="198"/>
        <v>Not Available</v>
      </c>
      <c r="BD435" s="77" t="str">
        <f t="shared" si="199"/>
        <v>Not Available</v>
      </c>
      <c r="BE435" s="65" t="str">
        <f t="shared" si="178"/>
        <v>N/A</v>
      </c>
      <c r="BF435" s="65" t="e">
        <f t="shared" si="179"/>
        <v>#VALUE!</v>
      </c>
      <c r="BG435" s="47" t="s">
        <v>27206</v>
      </c>
      <c r="BH435" s="61" t="str">
        <f>VLOOKUP($H435,'Code Type Lookup'!$A$2:$G$17237,7,FALSE)</f>
        <v>Laboratory &amp; Pathology Services</v>
      </c>
      <c r="BI435">
        <v>86800</v>
      </c>
      <c r="BJ435">
        <v>302</v>
      </c>
      <c r="BK435" s="47"/>
    </row>
    <row r="436" spans="1:63" x14ac:dyDescent="0.3">
      <c r="B436" s="61" t="str">
        <f t="shared" si="172"/>
        <v>Clinical Laboratory &amp; Pathology Procedures-Syphilis detection test-86592</v>
      </c>
      <c r="C436" s="61" t="str">
        <f t="shared" si="173"/>
        <v>86592-0302</v>
      </c>
      <c r="D436" s="47" t="s">
        <v>31049</v>
      </c>
      <c r="E436" s="47" t="s">
        <v>171</v>
      </c>
      <c r="F436" s="61" t="str">
        <f>IFERROR(VLOOKUP($H436,'Code Type Lookup'!$A$2:$F$17237,6,FALSE),G436)</f>
        <v>Clinical Laboratory &amp; Pathology Procedures</v>
      </c>
      <c r="G436" s="61" t="str">
        <f>IFERROR(VLOOKUP($H436,'Plain Language Descriptions'!$A$2:$B$4913,2,FALSE),VLOOKUP($I436,'Code Type Lookup'!$L$2:$M$48,2,FALSE))</f>
        <v>Syphilis detection test</v>
      </c>
      <c r="H436" s="62" t="s">
        <v>27042</v>
      </c>
      <c r="I436" s="66" t="s">
        <v>655</v>
      </c>
      <c r="J436" s="63" t="s">
        <v>31049</v>
      </c>
      <c r="K436" s="72">
        <v>51</v>
      </c>
      <c r="L436" s="61">
        <f t="shared" si="176"/>
        <v>3</v>
      </c>
      <c r="M436" s="47" t="s">
        <v>51</v>
      </c>
      <c r="N436" s="61">
        <f t="shared" si="177"/>
        <v>1</v>
      </c>
      <c r="O436" s="61" t="str">
        <f t="shared" si="174"/>
        <v>0302-86592 0302-86592</v>
      </c>
      <c r="P436" s="65" t="str">
        <f t="shared" si="175"/>
        <v>30286592</v>
      </c>
      <c r="Q436" s="64" t="e">
        <f>INDEX(#REF!,MATCH(P436,#REF!,0))</f>
        <v>#REF!</v>
      </c>
      <c r="R436" s="64" t="e">
        <f>INDEX(#REF!,MATCH($P436,#REF!,0))</f>
        <v>#REF!</v>
      </c>
      <c r="S436" s="64" t="e">
        <f>INDEX(#REF!,MATCH($P436,#REF!,0))</f>
        <v>#REF!</v>
      </c>
      <c r="T436" s="64" t="e">
        <f>INDEX(#REF!,MATCH($P436,#REF!,0))</f>
        <v>#REF!</v>
      </c>
      <c r="U436" s="64" t="e">
        <f>INDEX(#REF!,MATCH($P436,#REF!,0))</f>
        <v>#REF!</v>
      </c>
      <c r="V436" s="64" t="e">
        <f>INDEX(#REF!,MATCH($P436,#REF!,0))</f>
        <v>#REF!</v>
      </c>
      <c r="W436" s="64" t="e">
        <f>INDEX(#REF!,MATCH($P436,#REF!,0))</f>
        <v>#REF!</v>
      </c>
      <c r="X436" s="64" t="e">
        <f>INDEX(#REF!,MATCH($P436,#REF!,0))</f>
        <v>#REF!</v>
      </c>
      <c r="Y436" s="64" t="e">
        <f>INDEX(#REF!,MATCH($P436,#REF!,0))</f>
        <v>#REF!</v>
      </c>
      <c r="Z436" s="64" t="e">
        <f>INDEX(#REF!,MATCH($P436,#REF!,0))</f>
        <v>#REF!</v>
      </c>
      <c r="AA436" s="64" t="e">
        <f>INDEX(#REF!,MATCH($P436,#REF!,0))</f>
        <v>#REF!</v>
      </c>
      <c r="AB436" s="64" t="e">
        <f>INDEX(#REF!,MATCH($P436,#REF!,0))</f>
        <v>#REF!</v>
      </c>
      <c r="AC436" s="64" t="e">
        <f>INDEX(#REF!,MATCH($P436,#REF!,0))</f>
        <v>#REF!</v>
      </c>
      <c r="AD436" s="64" t="e">
        <f>INDEX(#REF!,MATCH($P436,#REF!,0))</f>
        <v>#REF!</v>
      </c>
      <c r="AE436" s="64" t="e">
        <f>INDEX(#REF!,MATCH($P436,#REF!,0))</f>
        <v>#REF!</v>
      </c>
      <c r="AF436" s="64" t="e">
        <f>INDEX(#REF!,MATCH($P436,#REF!,0))</f>
        <v>#REF!</v>
      </c>
      <c r="AG436" s="64" t="e">
        <f>INDEX(#REF!,MATCH($P436,#REF!,0))</f>
        <v>#REF!</v>
      </c>
      <c r="AH436" s="64" t="e">
        <f>INDEX(#REF!,MATCH($P436,#REF!,0))</f>
        <v>#REF!</v>
      </c>
      <c r="AI436" s="64" t="e">
        <f>INDEX(#REF!,MATCH($P436,#REF!,0))</f>
        <v>#REF!</v>
      </c>
      <c r="AJ436" s="64" t="e">
        <f>INDEX(#REF!,MATCH(P436,#REF!,0))</f>
        <v>#REF!</v>
      </c>
      <c r="AK436" s="77" t="str">
        <f t="shared" si="180"/>
        <v>Not Available</v>
      </c>
      <c r="AL436" s="77" t="str">
        <f t="shared" si="181"/>
        <v>Not Available</v>
      </c>
      <c r="AM436" s="77" t="str">
        <f t="shared" si="182"/>
        <v>Not Available</v>
      </c>
      <c r="AN436" s="77" t="str">
        <f t="shared" si="183"/>
        <v>Not Available</v>
      </c>
      <c r="AO436" s="77" t="str">
        <f t="shared" si="184"/>
        <v>Not Available</v>
      </c>
      <c r="AP436" s="77" t="str">
        <f t="shared" si="185"/>
        <v>Not Available</v>
      </c>
      <c r="AQ436" s="77" t="str">
        <f t="shared" si="186"/>
        <v>Not Available</v>
      </c>
      <c r="AR436" s="77" t="str">
        <f t="shared" si="187"/>
        <v>Not Available</v>
      </c>
      <c r="AS436" s="77" t="str">
        <f t="shared" si="188"/>
        <v>Not Available</v>
      </c>
      <c r="AT436" s="77" t="str">
        <f t="shared" si="189"/>
        <v>Not Available</v>
      </c>
      <c r="AU436" s="77" t="str">
        <f t="shared" si="190"/>
        <v>Not Available</v>
      </c>
      <c r="AV436" s="77" t="str">
        <f t="shared" si="191"/>
        <v>Not Available</v>
      </c>
      <c r="AW436" s="77" t="str">
        <f t="shared" si="192"/>
        <v>Not Available</v>
      </c>
      <c r="AX436" s="77" t="str">
        <f t="shared" si="193"/>
        <v>Not Available</v>
      </c>
      <c r="AY436" s="77" t="str">
        <f t="shared" si="194"/>
        <v>Not Available</v>
      </c>
      <c r="AZ436" s="77" t="str">
        <f t="shared" si="195"/>
        <v>Not Available</v>
      </c>
      <c r="BA436" s="77" t="str">
        <f t="shared" si="196"/>
        <v>Not Available</v>
      </c>
      <c r="BB436" s="77" t="str">
        <f t="shared" si="197"/>
        <v>Not Available</v>
      </c>
      <c r="BC436" s="77" t="str">
        <f t="shared" si="198"/>
        <v>Not Available</v>
      </c>
      <c r="BD436" s="77" t="str">
        <f t="shared" si="199"/>
        <v>Not Available</v>
      </c>
      <c r="BE436" s="65">
        <f t="shared" si="178"/>
        <v>5</v>
      </c>
      <c r="BF436" s="65">
        <f t="shared" si="179"/>
        <v>2</v>
      </c>
      <c r="BG436" s="47" t="s">
        <v>27043</v>
      </c>
      <c r="BH436" s="61" t="str">
        <f>VLOOKUP($H436,'Code Type Lookup'!$A$2:$G$17237,7,FALSE)</f>
        <v>Laboratory &amp; Pathology Services</v>
      </c>
      <c r="BI436">
        <v>86592</v>
      </c>
      <c r="BJ436">
        <v>302</v>
      </c>
      <c r="BK436" s="47"/>
    </row>
    <row r="437" spans="1:63" x14ac:dyDescent="0.3">
      <c r="B437" s="61" t="str">
        <f t="shared" si="172"/>
        <v>Clinical Laboratory &amp; Pathology Procedures-Detection test by nucleic acid for chlamydia trachomatis, amplified probe technique-87491</v>
      </c>
      <c r="C437" s="61" t="str">
        <f t="shared" si="173"/>
        <v>86592-0302</v>
      </c>
      <c r="D437" s="47" t="s">
        <v>31049</v>
      </c>
      <c r="E437" s="47" t="s">
        <v>187</v>
      </c>
      <c r="F437" s="61" t="str">
        <f>IFERROR(VLOOKUP($H437,'Code Type Lookup'!$A$2:$F$17237,6,FALSE),G437)</f>
        <v>Clinical Laboratory &amp; Pathology Procedures</v>
      </c>
      <c r="G437" s="61" t="str">
        <f>IFERROR(VLOOKUP($H437,'Plain Language Descriptions'!$A$2:$B$4913,2,FALSE),VLOOKUP($I437,'Code Type Lookup'!$L$2:$M$48,2,FALSE))</f>
        <v>Detection test by nucleic acid for chlamydia trachomatis, amplified probe technique</v>
      </c>
      <c r="H437" s="62" t="s">
        <v>714</v>
      </c>
      <c r="I437" s="66" t="s">
        <v>323</v>
      </c>
      <c r="J437" s="63" t="s">
        <v>715</v>
      </c>
      <c r="K437" s="72">
        <v>129</v>
      </c>
      <c r="L437" s="61">
        <f t="shared" si="176"/>
        <v>3</v>
      </c>
      <c r="M437" s="47" t="s">
        <v>47</v>
      </c>
      <c r="N437" s="61">
        <f t="shared" si="177"/>
        <v>0</v>
      </c>
      <c r="O437" s="61" t="str">
        <f t="shared" si="174"/>
        <v>0306-87491 0302-86592</v>
      </c>
      <c r="P437" s="65" t="str">
        <f t="shared" si="175"/>
        <v>30687491</v>
      </c>
      <c r="Q437" s="64" t="e">
        <f>INDEX(#REF!,MATCH(P437,#REF!,0))</f>
        <v>#REF!</v>
      </c>
      <c r="R437" s="64" t="e">
        <f>INDEX(#REF!,MATCH($P437,#REF!,0))</f>
        <v>#REF!</v>
      </c>
      <c r="S437" s="64" t="e">
        <f>INDEX(#REF!,MATCH($P437,#REF!,0))</f>
        <v>#REF!</v>
      </c>
      <c r="T437" s="64" t="e">
        <f>INDEX(#REF!,MATCH($P437,#REF!,0))</f>
        <v>#REF!</v>
      </c>
      <c r="U437" s="64" t="e">
        <f>INDEX(#REF!,MATCH($P437,#REF!,0))</f>
        <v>#REF!</v>
      </c>
      <c r="V437" s="64" t="e">
        <f>INDEX(#REF!,MATCH($P437,#REF!,0))</f>
        <v>#REF!</v>
      </c>
      <c r="W437" s="64" t="e">
        <f>INDEX(#REF!,MATCH($P437,#REF!,0))</f>
        <v>#REF!</v>
      </c>
      <c r="X437" s="64" t="e">
        <f>INDEX(#REF!,MATCH($P437,#REF!,0))</f>
        <v>#REF!</v>
      </c>
      <c r="Y437" s="64" t="e">
        <f>INDEX(#REF!,MATCH($P437,#REF!,0))</f>
        <v>#REF!</v>
      </c>
      <c r="Z437" s="64" t="e">
        <f>INDEX(#REF!,MATCH($P437,#REF!,0))</f>
        <v>#REF!</v>
      </c>
      <c r="AA437" s="64" t="e">
        <f>INDEX(#REF!,MATCH($P437,#REF!,0))</f>
        <v>#REF!</v>
      </c>
      <c r="AB437" s="64" t="e">
        <f>INDEX(#REF!,MATCH($P437,#REF!,0))</f>
        <v>#REF!</v>
      </c>
      <c r="AC437" s="64" t="e">
        <f>INDEX(#REF!,MATCH($P437,#REF!,0))</f>
        <v>#REF!</v>
      </c>
      <c r="AD437" s="64" t="e">
        <f>INDEX(#REF!,MATCH($P437,#REF!,0))</f>
        <v>#REF!</v>
      </c>
      <c r="AE437" s="64" t="e">
        <f>INDEX(#REF!,MATCH($P437,#REF!,0))</f>
        <v>#REF!</v>
      </c>
      <c r="AF437" s="64" t="e">
        <f>INDEX(#REF!,MATCH($P437,#REF!,0))</f>
        <v>#REF!</v>
      </c>
      <c r="AG437" s="64" t="e">
        <f>INDEX(#REF!,MATCH($P437,#REF!,0))</f>
        <v>#REF!</v>
      </c>
      <c r="AH437" s="64" t="e">
        <f>INDEX(#REF!,MATCH($P437,#REF!,0))</f>
        <v>#REF!</v>
      </c>
      <c r="AI437" s="64" t="e">
        <f>INDEX(#REF!,MATCH($P437,#REF!,0))</f>
        <v>#REF!</v>
      </c>
      <c r="AJ437" s="64" t="e">
        <f>INDEX(#REF!,MATCH(P437,#REF!,0))</f>
        <v>#REF!</v>
      </c>
      <c r="AK437" s="77" t="str">
        <f t="shared" si="180"/>
        <v>Not Available</v>
      </c>
      <c r="AL437" s="77" t="str">
        <f t="shared" si="181"/>
        <v>Not Available</v>
      </c>
      <c r="AM437" s="77" t="str">
        <f t="shared" si="182"/>
        <v>Not Available</v>
      </c>
      <c r="AN437" s="77" t="str">
        <f t="shared" si="183"/>
        <v>Not Available</v>
      </c>
      <c r="AO437" s="77" t="str">
        <f t="shared" si="184"/>
        <v>Not Available</v>
      </c>
      <c r="AP437" s="77" t="str">
        <f t="shared" si="185"/>
        <v>Not Available</v>
      </c>
      <c r="AQ437" s="77" t="str">
        <f t="shared" si="186"/>
        <v>Not Available</v>
      </c>
      <c r="AR437" s="77" t="str">
        <f t="shared" si="187"/>
        <v>Not Available</v>
      </c>
      <c r="AS437" s="77" t="str">
        <f t="shared" si="188"/>
        <v>Not Available</v>
      </c>
      <c r="AT437" s="77" t="str">
        <f t="shared" si="189"/>
        <v>Not Available</v>
      </c>
      <c r="AU437" s="77" t="str">
        <f t="shared" si="190"/>
        <v>Not Available</v>
      </c>
      <c r="AV437" s="77" t="str">
        <f t="shared" si="191"/>
        <v>Not Available</v>
      </c>
      <c r="AW437" s="77" t="str">
        <f t="shared" si="192"/>
        <v>Not Available</v>
      </c>
      <c r="AX437" s="77" t="str">
        <f t="shared" si="193"/>
        <v>Not Available</v>
      </c>
      <c r="AY437" s="77" t="str">
        <f t="shared" si="194"/>
        <v>Not Available</v>
      </c>
      <c r="AZ437" s="77" t="str">
        <f t="shared" si="195"/>
        <v>Not Available</v>
      </c>
      <c r="BA437" s="77" t="str">
        <f t="shared" si="196"/>
        <v>Not Available</v>
      </c>
      <c r="BB437" s="77" t="str">
        <f t="shared" si="197"/>
        <v>Not Available</v>
      </c>
      <c r="BC437" s="77" t="str">
        <f t="shared" si="198"/>
        <v>Not Available</v>
      </c>
      <c r="BD437" s="77" t="str">
        <f t="shared" si="199"/>
        <v>Not Available</v>
      </c>
      <c r="BE437" s="65" t="str">
        <f t="shared" si="178"/>
        <v>N/A</v>
      </c>
      <c r="BF437" s="65" t="e">
        <f t="shared" si="179"/>
        <v>#VALUE!</v>
      </c>
      <c r="BG437" s="47" t="s">
        <v>27557</v>
      </c>
      <c r="BH437" s="61" t="str">
        <f>VLOOKUP($H437,'Code Type Lookup'!$A$2:$G$17237,7,FALSE)</f>
        <v>Laboratory &amp; Pathology Services</v>
      </c>
      <c r="BI437">
        <v>87491</v>
      </c>
      <c r="BJ437">
        <v>306</v>
      </c>
      <c r="BK437" s="47"/>
    </row>
    <row r="438" spans="1:63" x14ac:dyDescent="0.3">
      <c r="B438" s="61" t="str">
        <f t="shared" si="172"/>
        <v>Clinical Laboratory &amp; Pathology Procedures-Detection test by nucleic acid for Neisseria gonorrhoeae (gonorrhoeae bacteria), amplified probe technique-87591</v>
      </c>
      <c r="C438" s="61" t="str">
        <f t="shared" si="173"/>
        <v>86592-0302</v>
      </c>
      <c r="D438" s="47" t="s">
        <v>31049</v>
      </c>
      <c r="E438" s="47" t="s">
        <v>187</v>
      </c>
      <c r="F438" s="61" t="str">
        <f>IFERROR(VLOOKUP($H438,'Code Type Lookup'!$A$2:$F$17237,6,FALSE),G438)</f>
        <v>Clinical Laboratory &amp; Pathology Procedures</v>
      </c>
      <c r="G438" s="61" t="str">
        <f>IFERROR(VLOOKUP($H438,'Plain Language Descriptions'!$A$2:$B$4913,2,FALSE),VLOOKUP($I438,'Code Type Lookup'!$L$2:$M$48,2,FALSE))</f>
        <v>Detection test by nucleic acid for Neisseria gonorrhoeae (gonorrhoeae bacteria), amplified probe technique</v>
      </c>
      <c r="H438" s="62" t="s">
        <v>712</v>
      </c>
      <c r="I438" s="66" t="s">
        <v>323</v>
      </c>
      <c r="J438" s="63" t="s">
        <v>710</v>
      </c>
      <c r="K438" s="72">
        <v>130</v>
      </c>
      <c r="L438" s="61">
        <f t="shared" si="176"/>
        <v>3</v>
      </c>
      <c r="M438" s="47" t="s">
        <v>47</v>
      </c>
      <c r="N438" s="61">
        <f t="shared" si="177"/>
        <v>0</v>
      </c>
      <c r="O438" s="61" t="str">
        <f t="shared" si="174"/>
        <v>0306-87591 0302-86592</v>
      </c>
      <c r="P438" s="65" t="str">
        <f t="shared" si="175"/>
        <v>30687591</v>
      </c>
      <c r="Q438" s="64" t="e">
        <f>INDEX(#REF!,MATCH(P438,#REF!,0))</f>
        <v>#REF!</v>
      </c>
      <c r="R438" s="64" t="e">
        <f>INDEX(#REF!,MATCH($P438,#REF!,0))</f>
        <v>#REF!</v>
      </c>
      <c r="S438" s="64" t="e">
        <f>INDEX(#REF!,MATCH($P438,#REF!,0))</f>
        <v>#REF!</v>
      </c>
      <c r="T438" s="64" t="e">
        <f>INDEX(#REF!,MATCH($P438,#REF!,0))</f>
        <v>#REF!</v>
      </c>
      <c r="U438" s="64" t="e">
        <f>INDEX(#REF!,MATCH($P438,#REF!,0))</f>
        <v>#REF!</v>
      </c>
      <c r="V438" s="64" t="e">
        <f>INDEX(#REF!,MATCH($P438,#REF!,0))</f>
        <v>#REF!</v>
      </c>
      <c r="W438" s="64" t="e">
        <f>INDEX(#REF!,MATCH($P438,#REF!,0))</f>
        <v>#REF!</v>
      </c>
      <c r="X438" s="64" t="e">
        <f>INDEX(#REF!,MATCH($P438,#REF!,0))</f>
        <v>#REF!</v>
      </c>
      <c r="Y438" s="64" t="e">
        <f>INDEX(#REF!,MATCH($P438,#REF!,0))</f>
        <v>#REF!</v>
      </c>
      <c r="Z438" s="64" t="e">
        <f>INDEX(#REF!,MATCH($P438,#REF!,0))</f>
        <v>#REF!</v>
      </c>
      <c r="AA438" s="64" t="e">
        <f>INDEX(#REF!,MATCH($P438,#REF!,0))</f>
        <v>#REF!</v>
      </c>
      <c r="AB438" s="64" t="e">
        <f>INDEX(#REF!,MATCH($P438,#REF!,0))</f>
        <v>#REF!</v>
      </c>
      <c r="AC438" s="64" t="e">
        <f>INDEX(#REF!,MATCH($P438,#REF!,0))</f>
        <v>#REF!</v>
      </c>
      <c r="AD438" s="64" t="e">
        <f>INDEX(#REF!,MATCH($P438,#REF!,0))</f>
        <v>#REF!</v>
      </c>
      <c r="AE438" s="64" t="e">
        <f>INDEX(#REF!,MATCH($P438,#REF!,0))</f>
        <v>#REF!</v>
      </c>
      <c r="AF438" s="64" t="e">
        <f>INDEX(#REF!,MATCH($P438,#REF!,0))</f>
        <v>#REF!</v>
      </c>
      <c r="AG438" s="64" t="e">
        <f>INDEX(#REF!,MATCH($P438,#REF!,0))</f>
        <v>#REF!</v>
      </c>
      <c r="AH438" s="64" t="e">
        <f>INDEX(#REF!,MATCH($P438,#REF!,0))</f>
        <v>#REF!</v>
      </c>
      <c r="AI438" s="64" t="e">
        <f>INDEX(#REF!,MATCH($P438,#REF!,0))</f>
        <v>#REF!</v>
      </c>
      <c r="AJ438" s="64" t="e">
        <f>INDEX(#REF!,MATCH(P438,#REF!,0))</f>
        <v>#REF!</v>
      </c>
      <c r="AK438" s="77" t="str">
        <f t="shared" si="180"/>
        <v>Not Available</v>
      </c>
      <c r="AL438" s="77" t="str">
        <f t="shared" si="181"/>
        <v>Not Available</v>
      </c>
      <c r="AM438" s="77" t="str">
        <f t="shared" si="182"/>
        <v>Not Available</v>
      </c>
      <c r="AN438" s="77" t="str">
        <f t="shared" si="183"/>
        <v>Not Available</v>
      </c>
      <c r="AO438" s="77" t="str">
        <f t="shared" si="184"/>
        <v>Not Available</v>
      </c>
      <c r="AP438" s="77" t="str">
        <f t="shared" si="185"/>
        <v>Not Available</v>
      </c>
      <c r="AQ438" s="77" t="str">
        <f t="shared" si="186"/>
        <v>Not Available</v>
      </c>
      <c r="AR438" s="77" t="str">
        <f t="shared" si="187"/>
        <v>Not Available</v>
      </c>
      <c r="AS438" s="77" t="str">
        <f t="shared" si="188"/>
        <v>Not Available</v>
      </c>
      <c r="AT438" s="77" t="str">
        <f t="shared" si="189"/>
        <v>Not Available</v>
      </c>
      <c r="AU438" s="77" t="str">
        <f t="shared" si="190"/>
        <v>Not Available</v>
      </c>
      <c r="AV438" s="77" t="str">
        <f t="shared" si="191"/>
        <v>Not Available</v>
      </c>
      <c r="AW438" s="77" t="str">
        <f t="shared" si="192"/>
        <v>Not Available</v>
      </c>
      <c r="AX438" s="77" t="str">
        <f t="shared" si="193"/>
        <v>Not Available</v>
      </c>
      <c r="AY438" s="77" t="str">
        <f t="shared" si="194"/>
        <v>Not Available</v>
      </c>
      <c r="AZ438" s="77" t="str">
        <f t="shared" si="195"/>
        <v>Not Available</v>
      </c>
      <c r="BA438" s="77" t="str">
        <f t="shared" si="196"/>
        <v>Not Available</v>
      </c>
      <c r="BB438" s="77" t="str">
        <f t="shared" si="197"/>
        <v>Not Available</v>
      </c>
      <c r="BC438" s="77" t="str">
        <f t="shared" si="198"/>
        <v>Not Available</v>
      </c>
      <c r="BD438" s="77" t="str">
        <f t="shared" si="199"/>
        <v>Not Available</v>
      </c>
      <c r="BE438" s="65" t="str">
        <f t="shared" si="178"/>
        <v>N/A</v>
      </c>
      <c r="BF438" s="65" t="e">
        <f t="shared" si="179"/>
        <v>#VALUE!</v>
      </c>
      <c r="BG438" s="47" t="s">
        <v>27664</v>
      </c>
      <c r="BH438" s="61" t="str">
        <f>VLOOKUP($H438,'Code Type Lookup'!$A$2:$G$17237,7,FALSE)</f>
        <v>Laboratory &amp; Pathology Services</v>
      </c>
      <c r="BI438">
        <v>87591</v>
      </c>
      <c r="BJ438">
        <v>306</v>
      </c>
      <c r="BK438" s="47"/>
    </row>
    <row r="439" spans="1:63" x14ac:dyDescent="0.3">
      <c r="B439" s="61" t="str">
        <f t="shared" si="172"/>
        <v>Clinical Laboratory &amp; Pathology Procedures-Analysis for antibody to HIV -1 virus-86701</v>
      </c>
      <c r="C439" s="61" t="str">
        <f t="shared" si="173"/>
        <v>86701-0302</v>
      </c>
      <c r="D439" s="47" t="s">
        <v>33886</v>
      </c>
      <c r="E439" s="47" t="s">
        <v>171</v>
      </c>
      <c r="F439" s="61" t="str">
        <f>IFERROR(VLOOKUP($H439,'Code Type Lookup'!$A$2:$F$17237,6,FALSE),G439)</f>
        <v>Clinical Laboratory &amp; Pathology Procedures</v>
      </c>
      <c r="G439" s="61" t="str">
        <f>IFERROR(VLOOKUP($H439,'Plain Language Descriptions'!$A$2:$B$4913,2,FALSE),VLOOKUP($I439,'Code Type Lookup'!$L$2:$M$48,2,FALSE))</f>
        <v>Analysis for antibody to HIV -1 virus</v>
      </c>
      <c r="H439" s="62" t="s">
        <v>27128</v>
      </c>
      <c r="I439" s="66" t="s">
        <v>655</v>
      </c>
      <c r="J439" s="63" t="s">
        <v>33886</v>
      </c>
      <c r="K439" s="72">
        <v>60</v>
      </c>
      <c r="L439" s="61">
        <f t="shared" si="176"/>
        <v>1</v>
      </c>
      <c r="M439" s="47" t="s">
        <v>51</v>
      </c>
      <c r="N439" s="61">
        <f t="shared" si="177"/>
        <v>1</v>
      </c>
      <c r="O439" s="61" t="str">
        <f t="shared" si="174"/>
        <v>0302-86701 0302-86701</v>
      </c>
      <c r="P439" s="65" t="str">
        <f t="shared" si="175"/>
        <v>30286701</v>
      </c>
      <c r="Q439" s="64" t="e">
        <f>INDEX(#REF!,MATCH(P439,#REF!,0))</f>
        <v>#REF!</v>
      </c>
      <c r="R439" s="64" t="e">
        <f>INDEX(#REF!,MATCH($P439,#REF!,0))</f>
        <v>#REF!</v>
      </c>
      <c r="S439" s="64" t="e">
        <f>INDEX(#REF!,MATCH($P439,#REF!,0))</f>
        <v>#REF!</v>
      </c>
      <c r="T439" s="64" t="e">
        <f>INDEX(#REF!,MATCH($P439,#REF!,0))</f>
        <v>#REF!</v>
      </c>
      <c r="U439" s="64" t="e">
        <f>INDEX(#REF!,MATCH($P439,#REF!,0))</f>
        <v>#REF!</v>
      </c>
      <c r="V439" s="64" t="e">
        <f>INDEX(#REF!,MATCH($P439,#REF!,0))</f>
        <v>#REF!</v>
      </c>
      <c r="W439" s="64" t="e">
        <f>INDEX(#REF!,MATCH($P439,#REF!,0))</f>
        <v>#REF!</v>
      </c>
      <c r="X439" s="64" t="e">
        <f>INDEX(#REF!,MATCH($P439,#REF!,0))</f>
        <v>#REF!</v>
      </c>
      <c r="Y439" s="64" t="e">
        <f>INDEX(#REF!,MATCH($P439,#REF!,0))</f>
        <v>#REF!</v>
      </c>
      <c r="Z439" s="64" t="e">
        <f>INDEX(#REF!,MATCH($P439,#REF!,0))</f>
        <v>#REF!</v>
      </c>
      <c r="AA439" s="64" t="e">
        <f>INDEX(#REF!,MATCH($P439,#REF!,0))</f>
        <v>#REF!</v>
      </c>
      <c r="AB439" s="64" t="e">
        <f>INDEX(#REF!,MATCH($P439,#REF!,0))</f>
        <v>#REF!</v>
      </c>
      <c r="AC439" s="64" t="e">
        <f>INDEX(#REF!,MATCH($P439,#REF!,0))</f>
        <v>#REF!</v>
      </c>
      <c r="AD439" s="64" t="e">
        <f>INDEX(#REF!,MATCH($P439,#REF!,0))</f>
        <v>#REF!</v>
      </c>
      <c r="AE439" s="64" t="e">
        <f>INDEX(#REF!,MATCH($P439,#REF!,0))</f>
        <v>#REF!</v>
      </c>
      <c r="AF439" s="64" t="e">
        <f>INDEX(#REF!,MATCH($P439,#REF!,0))</f>
        <v>#REF!</v>
      </c>
      <c r="AG439" s="64" t="e">
        <f>INDEX(#REF!,MATCH($P439,#REF!,0))</f>
        <v>#REF!</v>
      </c>
      <c r="AH439" s="64" t="e">
        <f>INDEX(#REF!,MATCH($P439,#REF!,0))</f>
        <v>#REF!</v>
      </c>
      <c r="AI439" s="64" t="e">
        <f>INDEX(#REF!,MATCH($P439,#REF!,0))</f>
        <v>#REF!</v>
      </c>
      <c r="AJ439" s="64" t="e">
        <f>INDEX(#REF!,MATCH(P439,#REF!,0))</f>
        <v>#REF!</v>
      </c>
      <c r="AK439" s="77" t="str">
        <f t="shared" si="180"/>
        <v>Not Available</v>
      </c>
      <c r="AL439" s="77" t="str">
        <f t="shared" si="181"/>
        <v>Not Available</v>
      </c>
      <c r="AM439" s="77" t="str">
        <f t="shared" si="182"/>
        <v>Not Available</v>
      </c>
      <c r="AN439" s="77" t="str">
        <f t="shared" si="183"/>
        <v>Not Available</v>
      </c>
      <c r="AO439" s="77" t="str">
        <f t="shared" si="184"/>
        <v>Not Available</v>
      </c>
      <c r="AP439" s="77" t="str">
        <f t="shared" si="185"/>
        <v>Not Available</v>
      </c>
      <c r="AQ439" s="77" t="str">
        <f t="shared" si="186"/>
        <v>Not Available</v>
      </c>
      <c r="AR439" s="77" t="str">
        <f t="shared" si="187"/>
        <v>Not Available</v>
      </c>
      <c r="AS439" s="77" t="str">
        <f t="shared" si="188"/>
        <v>Not Available</v>
      </c>
      <c r="AT439" s="77" t="str">
        <f t="shared" si="189"/>
        <v>Not Available</v>
      </c>
      <c r="AU439" s="77" t="str">
        <f t="shared" si="190"/>
        <v>Not Available</v>
      </c>
      <c r="AV439" s="77" t="str">
        <f t="shared" si="191"/>
        <v>Not Available</v>
      </c>
      <c r="AW439" s="77" t="str">
        <f t="shared" si="192"/>
        <v>Not Available</v>
      </c>
      <c r="AX439" s="77" t="str">
        <f t="shared" si="193"/>
        <v>Not Available</v>
      </c>
      <c r="AY439" s="77" t="str">
        <f t="shared" si="194"/>
        <v>Not Available</v>
      </c>
      <c r="AZ439" s="77" t="str">
        <f t="shared" si="195"/>
        <v>Not Available</v>
      </c>
      <c r="BA439" s="77" t="str">
        <f t="shared" si="196"/>
        <v>Not Available</v>
      </c>
      <c r="BB439" s="77" t="str">
        <f t="shared" si="197"/>
        <v>Not Available</v>
      </c>
      <c r="BC439" s="77" t="str">
        <f t="shared" si="198"/>
        <v>Not Available</v>
      </c>
      <c r="BD439" s="77" t="str">
        <f t="shared" si="199"/>
        <v>Not Available</v>
      </c>
      <c r="BE439" s="65">
        <f t="shared" si="178"/>
        <v>2</v>
      </c>
      <c r="BF439" s="65">
        <f t="shared" si="179"/>
        <v>1</v>
      </c>
      <c r="BG439" s="47" t="s">
        <v>27129</v>
      </c>
      <c r="BH439" s="61" t="str">
        <f>VLOOKUP($H439,'Code Type Lookup'!$A$2:$G$17237,7,FALSE)</f>
        <v>Laboratory &amp; Pathology Services</v>
      </c>
      <c r="BI439">
        <v>86701</v>
      </c>
      <c r="BJ439">
        <v>302</v>
      </c>
      <c r="BK439" s="47"/>
    </row>
    <row r="440" spans="1:63" s="58" customFormat="1" x14ac:dyDescent="0.3">
      <c r="A440"/>
      <c r="B440" s="61" t="str">
        <f t="shared" si="172"/>
        <v>Clinical Laboratory &amp; Pathology Procedures-Thyroglobulin (thyroid protein) antibody measurement-86800</v>
      </c>
      <c r="C440" s="61" t="str">
        <f t="shared" si="173"/>
        <v>86800-0302</v>
      </c>
      <c r="D440" s="47" t="s">
        <v>31050</v>
      </c>
      <c r="E440" s="47" t="s">
        <v>171</v>
      </c>
      <c r="F440" s="61" t="str">
        <f>IFERROR(VLOOKUP($H440,'Code Type Lookup'!$A$2:$F$17237,6,FALSE),G440)</f>
        <v>Clinical Laboratory &amp; Pathology Procedures</v>
      </c>
      <c r="G440" s="61" t="str">
        <f>IFERROR(VLOOKUP($H440,'Plain Language Descriptions'!$A$2:$B$4913,2,FALSE),VLOOKUP($I440,'Code Type Lookup'!$L$2:$M$48,2,FALSE))</f>
        <v>Thyroglobulin (thyroid protein) antibody measurement</v>
      </c>
      <c r="H440" s="62" t="s">
        <v>27205</v>
      </c>
      <c r="I440" s="66" t="s">
        <v>655</v>
      </c>
      <c r="J440" s="63" t="s">
        <v>31050</v>
      </c>
      <c r="K440" s="72">
        <v>147</v>
      </c>
      <c r="L440" s="61">
        <f t="shared" si="176"/>
        <v>2</v>
      </c>
      <c r="M440" s="47" t="s">
        <v>51</v>
      </c>
      <c r="N440" s="61">
        <f t="shared" si="177"/>
        <v>1</v>
      </c>
      <c r="O440" s="61" t="str">
        <f t="shared" si="174"/>
        <v>0302-86800 0302-86800</v>
      </c>
      <c r="P440" s="65" t="str">
        <f t="shared" si="175"/>
        <v>30286800</v>
      </c>
      <c r="Q440" s="64" t="e">
        <f>INDEX(#REF!,MATCH(P440,#REF!,0))</f>
        <v>#REF!</v>
      </c>
      <c r="R440" s="64" t="e">
        <f>INDEX(#REF!,MATCH($P440,#REF!,0))</f>
        <v>#REF!</v>
      </c>
      <c r="S440" s="64" t="e">
        <f>INDEX(#REF!,MATCH($P440,#REF!,0))</f>
        <v>#REF!</v>
      </c>
      <c r="T440" s="64" t="e">
        <f>INDEX(#REF!,MATCH($P440,#REF!,0))</f>
        <v>#REF!</v>
      </c>
      <c r="U440" s="64" t="e">
        <f>INDEX(#REF!,MATCH($P440,#REF!,0))</f>
        <v>#REF!</v>
      </c>
      <c r="V440" s="64" t="e">
        <f>INDEX(#REF!,MATCH($P440,#REF!,0))</f>
        <v>#REF!</v>
      </c>
      <c r="W440" s="64" t="e">
        <f>INDEX(#REF!,MATCH($P440,#REF!,0))</f>
        <v>#REF!</v>
      </c>
      <c r="X440" s="64" t="e">
        <f>INDEX(#REF!,MATCH($P440,#REF!,0))</f>
        <v>#REF!</v>
      </c>
      <c r="Y440" s="64" t="e">
        <f>INDEX(#REF!,MATCH($P440,#REF!,0))</f>
        <v>#REF!</v>
      </c>
      <c r="Z440" s="64" t="e">
        <f>INDEX(#REF!,MATCH($P440,#REF!,0))</f>
        <v>#REF!</v>
      </c>
      <c r="AA440" s="64" t="e">
        <f>INDEX(#REF!,MATCH($P440,#REF!,0))</f>
        <v>#REF!</v>
      </c>
      <c r="AB440" s="64" t="e">
        <f>INDEX(#REF!,MATCH($P440,#REF!,0))</f>
        <v>#REF!</v>
      </c>
      <c r="AC440" s="64" t="e">
        <f>INDEX(#REF!,MATCH($P440,#REF!,0))</f>
        <v>#REF!</v>
      </c>
      <c r="AD440" s="64" t="e">
        <f>INDEX(#REF!,MATCH($P440,#REF!,0))</f>
        <v>#REF!</v>
      </c>
      <c r="AE440" s="64" t="e">
        <f>INDEX(#REF!,MATCH($P440,#REF!,0))</f>
        <v>#REF!</v>
      </c>
      <c r="AF440" s="64" t="e">
        <f>INDEX(#REF!,MATCH($P440,#REF!,0))</f>
        <v>#REF!</v>
      </c>
      <c r="AG440" s="64" t="e">
        <f>INDEX(#REF!,MATCH($P440,#REF!,0))</f>
        <v>#REF!</v>
      </c>
      <c r="AH440" s="64" t="e">
        <f>INDEX(#REF!,MATCH($P440,#REF!,0))</f>
        <v>#REF!</v>
      </c>
      <c r="AI440" s="64" t="e">
        <f>INDEX(#REF!,MATCH($P440,#REF!,0))</f>
        <v>#REF!</v>
      </c>
      <c r="AJ440" s="64" t="e">
        <f>INDEX(#REF!,MATCH(P440,#REF!,0))</f>
        <v>#REF!</v>
      </c>
      <c r="AK440" s="77" t="str">
        <f t="shared" si="180"/>
        <v>Not Available</v>
      </c>
      <c r="AL440" s="77" t="str">
        <f t="shared" si="181"/>
        <v>Not Available</v>
      </c>
      <c r="AM440" s="77" t="str">
        <f t="shared" si="182"/>
        <v>Not Available</v>
      </c>
      <c r="AN440" s="77" t="str">
        <f t="shared" si="183"/>
        <v>Not Available</v>
      </c>
      <c r="AO440" s="77" t="str">
        <f t="shared" si="184"/>
        <v>Not Available</v>
      </c>
      <c r="AP440" s="77" t="str">
        <f t="shared" si="185"/>
        <v>Not Available</v>
      </c>
      <c r="AQ440" s="77" t="str">
        <f t="shared" si="186"/>
        <v>Not Available</v>
      </c>
      <c r="AR440" s="77" t="str">
        <f t="shared" si="187"/>
        <v>Not Available</v>
      </c>
      <c r="AS440" s="77" t="str">
        <f t="shared" si="188"/>
        <v>Not Available</v>
      </c>
      <c r="AT440" s="77" t="str">
        <f t="shared" si="189"/>
        <v>Not Available</v>
      </c>
      <c r="AU440" s="77" t="str">
        <f t="shared" si="190"/>
        <v>Not Available</v>
      </c>
      <c r="AV440" s="77" t="str">
        <f t="shared" si="191"/>
        <v>Not Available</v>
      </c>
      <c r="AW440" s="77" t="str">
        <f t="shared" si="192"/>
        <v>Not Available</v>
      </c>
      <c r="AX440" s="77" t="str">
        <f t="shared" si="193"/>
        <v>Not Available</v>
      </c>
      <c r="AY440" s="77" t="str">
        <f t="shared" si="194"/>
        <v>Not Available</v>
      </c>
      <c r="AZ440" s="77" t="str">
        <f t="shared" si="195"/>
        <v>Not Available</v>
      </c>
      <c r="BA440" s="77" t="str">
        <f t="shared" si="196"/>
        <v>Not Available</v>
      </c>
      <c r="BB440" s="77" t="str">
        <f t="shared" si="197"/>
        <v>Not Available</v>
      </c>
      <c r="BC440" s="77" t="str">
        <f t="shared" si="198"/>
        <v>Not Available</v>
      </c>
      <c r="BD440" s="77" t="str">
        <f t="shared" si="199"/>
        <v>Not Available</v>
      </c>
      <c r="BE440" s="65">
        <f t="shared" si="178"/>
        <v>4</v>
      </c>
      <c r="BF440" s="65">
        <f t="shared" si="179"/>
        <v>2</v>
      </c>
      <c r="BG440" s="47" t="s">
        <v>27206</v>
      </c>
      <c r="BH440" s="61" t="str">
        <f>VLOOKUP($H440,'Code Type Lookup'!$A$2:$G$17237,7,FALSE)</f>
        <v>Laboratory &amp; Pathology Services</v>
      </c>
      <c r="BI440" s="58">
        <v>86800</v>
      </c>
      <c r="BJ440" s="58">
        <v>302</v>
      </c>
      <c r="BK440" s="47"/>
    </row>
    <row r="441" spans="1:63" x14ac:dyDescent="0.3">
      <c r="B441" s="61" t="str">
        <f t="shared" si="172"/>
        <v>Clinical Laboratory &amp; Pathology Procedures-Thyroxine (thyroid chemical), free-84439</v>
      </c>
      <c r="C441" s="61" t="str">
        <f t="shared" si="173"/>
        <v>86800-0302</v>
      </c>
      <c r="D441" s="47" t="s">
        <v>31050</v>
      </c>
      <c r="E441" s="47" t="s">
        <v>187</v>
      </c>
      <c r="F441" s="61" t="str">
        <f>IFERROR(VLOOKUP($H441,'Code Type Lookup'!$A$2:$F$17237,6,FALSE),G441)</f>
        <v>Clinical Laboratory &amp; Pathology Procedures</v>
      </c>
      <c r="G441" s="61" t="str">
        <f>IFERROR(VLOOKUP($H441,'Plain Language Descriptions'!$A$2:$B$4913,2,FALSE),VLOOKUP($I441,'Code Type Lookup'!$L$2:$M$48,2,FALSE))</f>
        <v>Thyroxine (thyroid chemical), free</v>
      </c>
      <c r="H441" s="62" t="s">
        <v>626</v>
      </c>
      <c r="I441" s="66" t="s">
        <v>208</v>
      </c>
      <c r="J441" s="63" t="s">
        <v>624</v>
      </c>
      <c r="K441" s="72">
        <v>161</v>
      </c>
      <c r="L441" s="61">
        <f t="shared" si="176"/>
        <v>2</v>
      </c>
      <c r="M441" s="47" t="s">
        <v>47</v>
      </c>
      <c r="N441" s="61">
        <f t="shared" si="177"/>
        <v>0</v>
      </c>
      <c r="O441" s="61" t="str">
        <f t="shared" si="174"/>
        <v>0301-84439 0302-86800</v>
      </c>
      <c r="P441" s="65" t="str">
        <f t="shared" si="175"/>
        <v>30184439</v>
      </c>
      <c r="Q441" s="64" t="e">
        <f>INDEX(#REF!,MATCH(P441,#REF!,0))</f>
        <v>#REF!</v>
      </c>
      <c r="R441" s="64" t="e">
        <f>INDEX(#REF!,MATCH($P441,#REF!,0))</f>
        <v>#REF!</v>
      </c>
      <c r="S441" s="64" t="e">
        <f>INDEX(#REF!,MATCH($P441,#REF!,0))</f>
        <v>#REF!</v>
      </c>
      <c r="T441" s="64" t="e">
        <f>INDEX(#REF!,MATCH($P441,#REF!,0))</f>
        <v>#REF!</v>
      </c>
      <c r="U441" s="64" t="e">
        <f>INDEX(#REF!,MATCH($P441,#REF!,0))</f>
        <v>#REF!</v>
      </c>
      <c r="V441" s="64" t="e">
        <f>INDEX(#REF!,MATCH($P441,#REF!,0))</f>
        <v>#REF!</v>
      </c>
      <c r="W441" s="64" t="e">
        <f>INDEX(#REF!,MATCH($P441,#REF!,0))</f>
        <v>#REF!</v>
      </c>
      <c r="X441" s="64" t="e">
        <f>INDEX(#REF!,MATCH($P441,#REF!,0))</f>
        <v>#REF!</v>
      </c>
      <c r="Y441" s="64" t="e">
        <f>INDEX(#REF!,MATCH($P441,#REF!,0))</f>
        <v>#REF!</v>
      </c>
      <c r="Z441" s="64" t="e">
        <f>INDEX(#REF!,MATCH($P441,#REF!,0))</f>
        <v>#REF!</v>
      </c>
      <c r="AA441" s="64" t="e">
        <f>INDEX(#REF!,MATCH($P441,#REF!,0))</f>
        <v>#REF!</v>
      </c>
      <c r="AB441" s="64" t="e">
        <f>INDEX(#REF!,MATCH($P441,#REF!,0))</f>
        <v>#REF!</v>
      </c>
      <c r="AC441" s="64" t="e">
        <f>INDEX(#REF!,MATCH($P441,#REF!,0))</f>
        <v>#REF!</v>
      </c>
      <c r="AD441" s="64" t="e">
        <f>INDEX(#REF!,MATCH($P441,#REF!,0))</f>
        <v>#REF!</v>
      </c>
      <c r="AE441" s="64" t="e">
        <f>INDEX(#REF!,MATCH($P441,#REF!,0))</f>
        <v>#REF!</v>
      </c>
      <c r="AF441" s="64" t="e">
        <f>INDEX(#REF!,MATCH($P441,#REF!,0))</f>
        <v>#REF!</v>
      </c>
      <c r="AG441" s="64" t="e">
        <f>INDEX(#REF!,MATCH($P441,#REF!,0))</f>
        <v>#REF!</v>
      </c>
      <c r="AH441" s="64" t="e">
        <f>INDEX(#REF!,MATCH($P441,#REF!,0))</f>
        <v>#REF!</v>
      </c>
      <c r="AI441" s="64" t="e">
        <f>INDEX(#REF!,MATCH($P441,#REF!,0))</f>
        <v>#REF!</v>
      </c>
      <c r="AJ441" s="64" t="e">
        <f>INDEX(#REF!,MATCH(P441,#REF!,0))</f>
        <v>#REF!</v>
      </c>
      <c r="AK441" s="77" t="str">
        <f t="shared" si="180"/>
        <v>Not Available</v>
      </c>
      <c r="AL441" s="77" t="str">
        <f t="shared" si="181"/>
        <v>Not Available</v>
      </c>
      <c r="AM441" s="77" t="str">
        <f t="shared" si="182"/>
        <v>Not Available</v>
      </c>
      <c r="AN441" s="77" t="str">
        <f t="shared" si="183"/>
        <v>Not Available</v>
      </c>
      <c r="AO441" s="77" t="str">
        <f t="shared" si="184"/>
        <v>Not Available</v>
      </c>
      <c r="AP441" s="77" t="str">
        <f t="shared" si="185"/>
        <v>Not Available</v>
      </c>
      <c r="AQ441" s="77" t="str">
        <f t="shared" si="186"/>
        <v>Not Available</v>
      </c>
      <c r="AR441" s="77" t="str">
        <f t="shared" si="187"/>
        <v>Not Available</v>
      </c>
      <c r="AS441" s="77" t="str">
        <f t="shared" si="188"/>
        <v>Not Available</v>
      </c>
      <c r="AT441" s="77" t="str">
        <f t="shared" si="189"/>
        <v>Not Available</v>
      </c>
      <c r="AU441" s="77" t="str">
        <f t="shared" si="190"/>
        <v>Not Available</v>
      </c>
      <c r="AV441" s="77" t="str">
        <f t="shared" si="191"/>
        <v>Not Available</v>
      </c>
      <c r="AW441" s="77" t="str">
        <f t="shared" si="192"/>
        <v>Not Available</v>
      </c>
      <c r="AX441" s="77" t="str">
        <f t="shared" si="193"/>
        <v>Not Available</v>
      </c>
      <c r="AY441" s="77" t="str">
        <f t="shared" si="194"/>
        <v>Not Available</v>
      </c>
      <c r="AZ441" s="77" t="str">
        <f t="shared" si="195"/>
        <v>Not Available</v>
      </c>
      <c r="BA441" s="77" t="str">
        <f t="shared" si="196"/>
        <v>Not Available</v>
      </c>
      <c r="BB441" s="77" t="str">
        <f t="shared" si="197"/>
        <v>Not Available</v>
      </c>
      <c r="BC441" s="77" t="str">
        <f t="shared" si="198"/>
        <v>Not Available</v>
      </c>
      <c r="BD441" s="77" t="str">
        <f t="shared" si="199"/>
        <v>Not Available</v>
      </c>
      <c r="BE441" s="65" t="str">
        <f t="shared" si="178"/>
        <v>N/A</v>
      </c>
      <c r="BF441" s="65" t="e">
        <f t="shared" si="179"/>
        <v>#VALUE!</v>
      </c>
      <c r="BG441" s="47" t="s">
        <v>26599</v>
      </c>
      <c r="BH441" s="61" t="str">
        <f>VLOOKUP($H441,'Code Type Lookup'!$A$2:$G$17237,7,FALSE)</f>
        <v>Laboratory &amp; Pathology Services</v>
      </c>
      <c r="BI441">
        <v>84439</v>
      </c>
      <c r="BJ441">
        <v>301</v>
      </c>
      <c r="BK441" s="47"/>
    </row>
    <row r="442" spans="1:63" x14ac:dyDescent="0.3">
      <c r="B442" s="61" t="str">
        <f t="shared" si="172"/>
        <v>Clinical Laboratory &amp; Pathology Procedures-Hepatitis C antibody measurement-86803</v>
      </c>
      <c r="C442" s="61" t="str">
        <f t="shared" si="173"/>
        <v>86803-0302</v>
      </c>
      <c r="D442" s="47" t="s">
        <v>696</v>
      </c>
      <c r="E442" s="47" t="s">
        <v>171</v>
      </c>
      <c r="F442" s="61" t="str">
        <f>IFERROR(VLOOKUP($H442,'Code Type Lookup'!$A$2:$F$17237,6,FALSE),G442)</f>
        <v>Clinical Laboratory &amp; Pathology Procedures</v>
      </c>
      <c r="G442" s="61" t="str">
        <f>IFERROR(VLOOKUP($H442,'Plain Language Descriptions'!$A$2:$B$4913,2,FALSE),VLOOKUP($I442,'Code Type Lookup'!$L$2:$M$48,2,FALSE))</f>
        <v>Hepatitis C antibody measurement</v>
      </c>
      <c r="H442" s="62" t="s">
        <v>698</v>
      </c>
      <c r="I442" s="66" t="s">
        <v>655</v>
      </c>
      <c r="J442" s="63" t="s">
        <v>696</v>
      </c>
      <c r="K442" s="72">
        <v>23</v>
      </c>
      <c r="L442" s="61">
        <f t="shared" si="176"/>
        <v>3</v>
      </c>
      <c r="M442" s="47" t="s">
        <v>51</v>
      </c>
      <c r="N442" s="61">
        <f t="shared" si="177"/>
        <v>1</v>
      </c>
      <c r="O442" s="61" t="str">
        <f t="shared" si="174"/>
        <v>0302-86803 0302-86803</v>
      </c>
      <c r="P442" s="65" t="str">
        <f t="shared" si="175"/>
        <v>30286803</v>
      </c>
      <c r="Q442" s="64" t="e">
        <f>INDEX(#REF!,MATCH(P442,#REF!,0))</f>
        <v>#REF!</v>
      </c>
      <c r="R442" s="64" t="e">
        <f>INDEX(#REF!,MATCH($P442,#REF!,0))</f>
        <v>#REF!</v>
      </c>
      <c r="S442" s="64" t="e">
        <f>INDEX(#REF!,MATCH($P442,#REF!,0))</f>
        <v>#REF!</v>
      </c>
      <c r="T442" s="64" t="e">
        <f>INDEX(#REF!,MATCH($P442,#REF!,0))</f>
        <v>#REF!</v>
      </c>
      <c r="U442" s="64" t="e">
        <f>INDEX(#REF!,MATCH($P442,#REF!,0))</f>
        <v>#REF!</v>
      </c>
      <c r="V442" s="64" t="e">
        <f>INDEX(#REF!,MATCH($P442,#REF!,0))</f>
        <v>#REF!</v>
      </c>
      <c r="W442" s="64" t="e">
        <f>INDEX(#REF!,MATCH($P442,#REF!,0))</f>
        <v>#REF!</v>
      </c>
      <c r="X442" s="64" t="e">
        <f>INDEX(#REF!,MATCH($P442,#REF!,0))</f>
        <v>#REF!</v>
      </c>
      <c r="Y442" s="64" t="e">
        <f>INDEX(#REF!,MATCH($P442,#REF!,0))</f>
        <v>#REF!</v>
      </c>
      <c r="Z442" s="64" t="e">
        <f>INDEX(#REF!,MATCH($P442,#REF!,0))</f>
        <v>#REF!</v>
      </c>
      <c r="AA442" s="64" t="e">
        <f>INDEX(#REF!,MATCH($P442,#REF!,0))</f>
        <v>#REF!</v>
      </c>
      <c r="AB442" s="64" t="e">
        <f>INDEX(#REF!,MATCH($P442,#REF!,0))</f>
        <v>#REF!</v>
      </c>
      <c r="AC442" s="64" t="e">
        <f>INDEX(#REF!,MATCH($P442,#REF!,0))</f>
        <v>#REF!</v>
      </c>
      <c r="AD442" s="64" t="e">
        <f>INDEX(#REF!,MATCH($P442,#REF!,0))</f>
        <v>#REF!</v>
      </c>
      <c r="AE442" s="64" t="e">
        <f>INDEX(#REF!,MATCH($P442,#REF!,0))</f>
        <v>#REF!</v>
      </c>
      <c r="AF442" s="64" t="e">
        <f>INDEX(#REF!,MATCH($P442,#REF!,0))</f>
        <v>#REF!</v>
      </c>
      <c r="AG442" s="64" t="e">
        <f>INDEX(#REF!,MATCH($P442,#REF!,0))</f>
        <v>#REF!</v>
      </c>
      <c r="AH442" s="64" t="e">
        <f>INDEX(#REF!,MATCH($P442,#REF!,0))</f>
        <v>#REF!</v>
      </c>
      <c r="AI442" s="64" t="e">
        <f>INDEX(#REF!,MATCH($P442,#REF!,0))</f>
        <v>#REF!</v>
      </c>
      <c r="AJ442" s="64" t="e">
        <f>INDEX(#REF!,MATCH(P442,#REF!,0))</f>
        <v>#REF!</v>
      </c>
      <c r="AK442" s="77" t="str">
        <f t="shared" si="180"/>
        <v>Not Available</v>
      </c>
      <c r="AL442" s="77" t="str">
        <f t="shared" si="181"/>
        <v>Not Available</v>
      </c>
      <c r="AM442" s="77" t="str">
        <f t="shared" si="182"/>
        <v>Not Available</v>
      </c>
      <c r="AN442" s="77" t="str">
        <f t="shared" si="183"/>
        <v>Not Available</v>
      </c>
      <c r="AO442" s="77" t="str">
        <f t="shared" si="184"/>
        <v>Not Available</v>
      </c>
      <c r="AP442" s="77" t="str">
        <f t="shared" si="185"/>
        <v>Not Available</v>
      </c>
      <c r="AQ442" s="77" t="str">
        <f t="shared" si="186"/>
        <v>Not Available</v>
      </c>
      <c r="AR442" s="77" t="str">
        <f t="shared" si="187"/>
        <v>Not Available</v>
      </c>
      <c r="AS442" s="77" t="str">
        <f t="shared" si="188"/>
        <v>Not Available</v>
      </c>
      <c r="AT442" s="77" t="str">
        <f t="shared" si="189"/>
        <v>Not Available</v>
      </c>
      <c r="AU442" s="77" t="str">
        <f t="shared" si="190"/>
        <v>Not Available</v>
      </c>
      <c r="AV442" s="77" t="str">
        <f t="shared" si="191"/>
        <v>Not Available</v>
      </c>
      <c r="AW442" s="77" t="str">
        <f t="shared" si="192"/>
        <v>Not Available</v>
      </c>
      <c r="AX442" s="77" t="str">
        <f t="shared" si="193"/>
        <v>Not Available</v>
      </c>
      <c r="AY442" s="77" t="str">
        <f t="shared" si="194"/>
        <v>Not Available</v>
      </c>
      <c r="AZ442" s="77" t="str">
        <f t="shared" si="195"/>
        <v>Not Available</v>
      </c>
      <c r="BA442" s="77" t="str">
        <f t="shared" si="196"/>
        <v>Not Available</v>
      </c>
      <c r="BB442" s="77" t="str">
        <f t="shared" si="197"/>
        <v>Not Available</v>
      </c>
      <c r="BC442" s="77" t="str">
        <f t="shared" si="198"/>
        <v>Not Available</v>
      </c>
      <c r="BD442" s="77" t="str">
        <f t="shared" si="199"/>
        <v>Not Available</v>
      </c>
      <c r="BE442" s="65">
        <f t="shared" si="178"/>
        <v>5</v>
      </c>
      <c r="BF442" s="65">
        <f t="shared" si="179"/>
        <v>2</v>
      </c>
      <c r="BG442" s="47" t="s">
        <v>27207</v>
      </c>
      <c r="BH442" s="61" t="str">
        <f>VLOOKUP($H442,'Code Type Lookup'!$A$2:$G$17237,7,FALSE)</f>
        <v>Laboratory &amp; Pathology Services</v>
      </c>
      <c r="BI442">
        <v>86803</v>
      </c>
      <c r="BJ442">
        <v>302</v>
      </c>
      <c r="BK442" s="47"/>
    </row>
    <row r="443" spans="1:63" x14ac:dyDescent="0.3">
      <c r="B443" s="61" t="str">
        <f t="shared" si="172"/>
        <v>Clinical Laboratory &amp; Pathology Procedures-Syphilis detection test-86592</v>
      </c>
      <c r="C443" s="61" t="str">
        <f t="shared" si="173"/>
        <v>86803-0302</v>
      </c>
      <c r="D443" s="47" t="s">
        <v>696</v>
      </c>
      <c r="E443" s="47" t="s">
        <v>187</v>
      </c>
      <c r="F443" s="61" t="str">
        <f>IFERROR(VLOOKUP($H443,'Code Type Lookup'!$A$2:$F$17237,6,FALSE),G443)</f>
        <v>Clinical Laboratory &amp; Pathology Procedures</v>
      </c>
      <c r="G443" s="61" t="str">
        <f>IFERROR(VLOOKUP($H443,'Plain Language Descriptions'!$A$2:$B$4913,2,FALSE),VLOOKUP($I443,'Code Type Lookup'!$L$2:$M$48,2,FALSE))</f>
        <v>Syphilis detection test</v>
      </c>
      <c r="H443" s="62" t="s">
        <v>27042</v>
      </c>
      <c r="I443" s="66" t="s">
        <v>655</v>
      </c>
      <c r="J443" s="63" t="s">
        <v>31049</v>
      </c>
      <c r="K443" s="72">
        <v>51</v>
      </c>
      <c r="L443" s="61">
        <f t="shared" si="176"/>
        <v>3</v>
      </c>
      <c r="M443" s="47" t="s">
        <v>47</v>
      </c>
      <c r="N443" s="61">
        <f t="shared" si="177"/>
        <v>0</v>
      </c>
      <c r="O443" s="61" t="str">
        <f t="shared" si="174"/>
        <v>0302-86592 0302-86803</v>
      </c>
      <c r="P443" s="65" t="str">
        <f t="shared" si="175"/>
        <v>30286592</v>
      </c>
      <c r="Q443" s="64" t="e">
        <f>INDEX(#REF!,MATCH(P443,#REF!,0))</f>
        <v>#REF!</v>
      </c>
      <c r="R443" s="64" t="e">
        <f>INDEX(#REF!,MATCH($P443,#REF!,0))</f>
        <v>#REF!</v>
      </c>
      <c r="S443" s="64" t="e">
        <f>INDEX(#REF!,MATCH($P443,#REF!,0))</f>
        <v>#REF!</v>
      </c>
      <c r="T443" s="64" t="e">
        <f>INDEX(#REF!,MATCH($P443,#REF!,0))</f>
        <v>#REF!</v>
      </c>
      <c r="U443" s="64" t="e">
        <f>INDEX(#REF!,MATCH($P443,#REF!,0))</f>
        <v>#REF!</v>
      </c>
      <c r="V443" s="64" t="e">
        <f>INDEX(#REF!,MATCH($P443,#REF!,0))</f>
        <v>#REF!</v>
      </c>
      <c r="W443" s="64" t="e">
        <f>INDEX(#REF!,MATCH($P443,#REF!,0))</f>
        <v>#REF!</v>
      </c>
      <c r="X443" s="64" t="e">
        <f>INDEX(#REF!,MATCH($P443,#REF!,0))</f>
        <v>#REF!</v>
      </c>
      <c r="Y443" s="64" t="e">
        <f>INDEX(#REF!,MATCH($P443,#REF!,0))</f>
        <v>#REF!</v>
      </c>
      <c r="Z443" s="64" t="e">
        <f>INDEX(#REF!,MATCH($P443,#REF!,0))</f>
        <v>#REF!</v>
      </c>
      <c r="AA443" s="64" t="e">
        <f>INDEX(#REF!,MATCH($P443,#REF!,0))</f>
        <v>#REF!</v>
      </c>
      <c r="AB443" s="64" t="e">
        <f>INDEX(#REF!,MATCH($P443,#REF!,0))</f>
        <v>#REF!</v>
      </c>
      <c r="AC443" s="64" t="e">
        <f>INDEX(#REF!,MATCH($P443,#REF!,0))</f>
        <v>#REF!</v>
      </c>
      <c r="AD443" s="64" t="e">
        <f>INDEX(#REF!,MATCH($P443,#REF!,0))</f>
        <v>#REF!</v>
      </c>
      <c r="AE443" s="64" t="e">
        <f>INDEX(#REF!,MATCH($P443,#REF!,0))</f>
        <v>#REF!</v>
      </c>
      <c r="AF443" s="64" t="e">
        <f>INDEX(#REF!,MATCH($P443,#REF!,0))</f>
        <v>#REF!</v>
      </c>
      <c r="AG443" s="64" t="e">
        <f>INDEX(#REF!,MATCH($P443,#REF!,0))</f>
        <v>#REF!</v>
      </c>
      <c r="AH443" s="64" t="e">
        <f>INDEX(#REF!,MATCH($P443,#REF!,0))</f>
        <v>#REF!</v>
      </c>
      <c r="AI443" s="64" t="e">
        <f>INDEX(#REF!,MATCH($P443,#REF!,0))</f>
        <v>#REF!</v>
      </c>
      <c r="AJ443" s="64" t="e">
        <f>INDEX(#REF!,MATCH(P443,#REF!,0))</f>
        <v>#REF!</v>
      </c>
      <c r="AK443" s="77" t="str">
        <f t="shared" si="180"/>
        <v>Not Available</v>
      </c>
      <c r="AL443" s="77" t="str">
        <f t="shared" si="181"/>
        <v>Not Available</v>
      </c>
      <c r="AM443" s="77" t="str">
        <f t="shared" si="182"/>
        <v>Not Available</v>
      </c>
      <c r="AN443" s="77" t="str">
        <f t="shared" si="183"/>
        <v>Not Available</v>
      </c>
      <c r="AO443" s="77" t="str">
        <f t="shared" si="184"/>
        <v>Not Available</v>
      </c>
      <c r="AP443" s="77" t="str">
        <f t="shared" si="185"/>
        <v>Not Available</v>
      </c>
      <c r="AQ443" s="77" t="str">
        <f t="shared" si="186"/>
        <v>Not Available</v>
      </c>
      <c r="AR443" s="77" t="str">
        <f t="shared" si="187"/>
        <v>Not Available</v>
      </c>
      <c r="AS443" s="77" t="str">
        <f t="shared" si="188"/>
        <v>Not Available</v>
      </c>
      <c r="AT443" s="77" t="str">
        <f t="shared" si="189"/>
        <v>Not Available</v>
      </c>
      <c r="AU443" s="77" t="str">
        <f t="shared" si="190"/>
        <v>Not Available</v>
      </c>
      <c r="AV443" s="77" t="str">
        <f t="shared" si="191"/>
        <v>Not Available</v>
      </c>
      <c r="AW443" s="77" t="str">
        <f t="shared" si="192"/>
        <v>Not Available</v>
      </c>
      <c r="AX443" s="77" t="str">
        <f t="shared" si="193"/>
        <v>Not Available</v>
      </c>
      <c r="AY443" s="77" t="str">
        <f t="shared" si="194"/>
        <v>Not Available</v>
      </c>
      <c r="AZ443" s="77" t="str">
        <f t="shared" si="195"/>
        <v>Not Available</v>
      </c>
      <c r="BA443" s="77" t="str">
        <f t="shared" si="196"/>
        <v>Not Available</v>
      </c>
      <c r="BB443" s="77" t="str">
        <f t="shared" si="197"/>
        <v>Not Available</v>
      </c>
      <c r="BC443" s="77" t="str">
        <f t="shared" si="198"/>
        <v>Not Available</v>
      </c>
      <c r="BD443" s="77" t="str">
        <f t="shared" si="199"/>
        <v>Not Available</v>
      </c>
      <c r="BE443" s="65" t="str">
        <f t="shared" si="178"/>
        <v>N/A</v>
      </c>
      <c r="BF443" s="65" t="e">
        <f t="shared" si="179"/>
        <v>#VALUE!</v>
      </c>
      <c r="BG443" s="47" t="s">
        <v>27043</v>
      </c>
      <c r="BH443" s="61" t="str">
        <f>VLOOKUP($H443,'Code Type Lookup'!$A$2:$G$17237,7,FALSE)</f>
        <v>Laboratory &amp; Pathology Services</v>
      </c>
      <c r="BI443">
        <v>86592</v>
      </c>
      <c r="BJ443">
        <v>302</v>
      </c>
      <c r="BK443" s="47"/>
    </row>
    <row r="444" spans="1:63" x14ac:dyDescent="0.3">
      <c r="B444" s="61" t="str">
        <f t="shared" si="172"/>
        <v>Clinical Laboratory &amp; Pathology Procedures-Detection test by immunoassay technique for Hepatitis B surface antigen-87340</v>
      </c>
      <c r="C444" s="61" t="str">
        <f t="shared" si="173"/>
        <v>86803-0302</v>
      </c>
      <c r="D444" s="47" t="s">
        <v>696</v>
      </c>
      <c r="E444" s="47" t="s">
        <v>187</v>
      </c>
      <c r="F444" s="61" t="str">
        <f>IFERROR(VLOOKUP($H444,'Code Type Lookup'!$A$2:$F$17237,6,FALSE),G444)</f>
        <v>Clinical Laboratory &amp; Pathology Procedures</v>
      </c>
      <c r="G444" s="61" t="str">
        <f>IFERROR(VLOOKUP($H444,'Plain Language Descriptions'!$A$2:$B$4913,2,FALSE),VLOOKUP($I444,'Code Type Lookup'!$L$2:$M$48,2,FALSE))</f>
        <v>Detection test by immunoassay technique for Hepatitis B surface antigen</v>
      </c>
      <c r="H444" s="62" t="s">
        <v>27504</v>
      </c>
      <c r="I444" s="66" t="s">
        <v>323</v>
      </c>
      <c r="J444" s="63" t="s">
        <v>31056</v>
      </c>
      <c r="K444" s="72">
        <v>93</v>
      </c>
      <c r="L444" s="61">
        <f t="shared" si="176"/>
        <v>3</v>
      </c>
      <c r="M444" s="47" t="s">
        <v>47</v>
      </c>
      <c r="N444" s="61">
        <f t="shared" si="177"/>
        <v>0</v>
      </c>
      <c r="O444" s="61" t="str">
        <f t="shared" si="174"/>
        <v>0306-87340 0302-86803</v>
      </c>
      <c r="P444" s="65" t="str">
        <f t="shared" si="175"/>
        <v>30687340</v>
      </c>
      <c r="Q444" s="64" t="e">
        <f>INDEX(#REF!,MATCH(P444,#REF!,0))</f>
        <v>#REF!</v>
      </c>
      <c r="R444" s="64" t="e">
        <f>INDEX(#REF!,MATCH($P444,#REF!,0))</f>
        <v>#REF!</v>
      </c>
      <c r="S444" s="64" t="e">
        <f>INDEX(#REF!,MATCH($P444,#REF!,0))</f>
        <v>#REF!</v>
      </c>
      <c r="T444" s="64" t="e">
        <f>INDEX(#REF!,MATCH($P444,#REF!,0))</f>
        <v>#REF!</v>
      </c>
      <c r="U444" s="64" t="e">
        <f>INDEX(#REF!,MATCH($P444,#REF!,0))</f>
        <v>#REF!</v>
      </c>
      <c r="V444" s="64" t="e">
        <f>INDEX(#REF!,MATCH($P444,#REF!,0))</f>
        <v>#REF!</v>
      </c>
      <c r="W444" s="64" t="e">
        <f>INDEX(#REF!,MATCH($P444,#REF!,0))</f>
        <v>#REF!</v>
      </c>
      <c r="X444" s="64" t="e">
        <f>INDEX(#REF!,MATCH($P444,#REF!,0))</f>
        <v>#REF!</v>
      </c>
      <c r="Y444" s="64" t="e">
        <f>INDEX(#REF!,MATCH($P444,#REF!,0))</f>
        <v>#REF!</v>
      </c>
      <c r="Z444" s="64" t="e">
        <f>INDEX(#REF!,MATCH($P444,#REF!,0))</f>
        <v>#REF!</v>
      </c>
      <c r="AA444" s="64" t="e">
        <f>INDEX(#REF!,MATCH($P444,#REF!,0))</f>
        <v>#REF!</v>
      </c>
      <c r="AB444" s="64" t="e">
        <f>INDEX(#REF!,MATCH($P444,#REF!,0))</f>
        <v>#REF!</v>
      </c>
      <c r="AC444" s="64" t="e">
        <f>INDEX(#REF!,MATCH($P444,#REF!,0))</f>
        <v>#REF!</v>
      </c>
      <c r="AD444" s="64" t="e">
        <f>INDEX(#REF!,MATCH($P444,#REF!,0))</f>
        <v>#REF!</v>
      </c>
      <c r="AE444" s="64" t="e">
        <f>INDEX(#REF!,MATCH($P444,#REF!,0))</f>
        <v>#REF!</v>
      </c>
      <c r="AF444" s="64" t="e">
        <f>INDEX(#REF!,MATCH($P444,#REF!,0))</f>
        <v>#REF!</v>
      </c>
      <c r="AG444" s="64" t="e">
        <f>INDEX(#REF!,MATCH($P444,#REF!,0))</f>
        <v>#REF!</v>
      </c>
      <c r="AH444" s="64" t="e">
        <f>INDEX(#REF!,MATCH($P444,#REF!,0))</f>
        <v>#REF!</v>
      </c>
      <c r="AI444" s="64" t="e">
        <f>INDEX(#REF!,MATCH($P444,#REF!,0))</f>
        <v>#REF!</v>
      </c>
      <c r="AJ444" s="64" t="e">
        <f>INDEX(#REF!,MATCH(P444,#REF!,0))</f>
        <v>#REF!</v>
      </c>
      <c r="AK444" s="77" t="str">
        <f t="shared" si="180"/>
        <v>Not Available</v>
      </c>
      <c r="AL444" s="77" t="str">
        <f t="shared" si="181"/>
        <v>Not Available</v>
      </c>
      <c r="AM444" s="77" t="str">
        <f t="shared" si="182"/>
        <v>Not Available</v>
      </c>
      <c r="AN444" s="77" t="str">
        <f t="shared" si="183"/>
        <v>Not Available</v>
      </c>
      <c r="AO444" s="77" t="str">
        <f t="shared" si="184"/>
        <v>Not Available</v>
      </c>
      <c r="AP444" s="77" t="str">
        <f t="shared" si="185"/>
        <v>Not Available</v>
      </c>
      <c r="AQ444" s="77" t="str">
        <f t="shared" si="186"/>
        <v>Not Available</v>
      </c>
      <c r="AR444" s="77" t="str">
        <f t="shared" si="187"/>
        <v>Not Available</v>
      </c>
      <c r="AS444" s="77" t="str">
        <f t="shared" si="188"/>
        <v>Not Available</v>
      </c>
      <c r="AT444" s="77" t="str">
        <f t="shared" si="189"/>
        <v>Not Available</v>
      </c>
      <c r="AU444" s="77" t="str">
        <f t="shared" si="190"/>
        <v>Not Available</v>
      </c>
      <c r="AV444" s="77" t="str">
        <f t="shared" si="191"/>
        <v>Not Available</v>
      </c>
      <c r="AW444" s="77" t="str">
        <f t="shared" si="192"/>
        <v>Not Available</v>
      </c>
      <c r="AX444" s="77" t="str">
        <f t="shared" si="193"/>
        <v>Not Available</v>
      </c>
      <c r="AY444" s="77" t="str">
        <f t="shared" si="194"/>
        <v>Not Available</v>
      </c>
      <c r="AZ444" s="77" t="str">
        <f t="shared" si="195"/>
        <v>Not Available</v>
      </c>
      <c r="BA444" s="77" t="str">
        <f t="shared" si="196"/>
        <v>Not Available</v>
      </c>
      <c r="BB444" s="77" t="str">
        <f t="shared" si="197"/>
        <v>Not Available</v>
      </c>
      <c r="BC444" s="77" t="str">
        <f t="shared" si="198"/>
        <v>Not Available</v>
      </c>
      <c r="BD444" s="77" t="str">
        <f t="shared" si="199"/>
        <v>Not Available</v>
      </c>
      <c r="BE444" s="65" t="str">
        <f t="shared" si="178"/>
        <v>N/A</v>
      </c>
      <c r="BF444" s="65" t="e">
        <f t="shared" si="179"/>
        <v>#VALUE!</v>
      </c>
      <c r="BG444" s="47" t="s">
        <v>27505</v>
      </c>
      <c r="BH444" s="61" t="str">
        <f>VLOOKUP($H444,'Code Type Lookup'!$A$2:$G$17237,7,FALSE)</f>
        <v>Laboratory &amp; Pathology Services</v>
      </c>
      <c r="BI444">
        <v>87340</v>
      </c>
      <c r="BJ444">
        <v>306</v>
      </c>
      <c r="BK444" s="47"/>
    </row>
    <row r="445" spans="1:63" x14ac:dyDescent="0.3">
      <c r="B445" s="61" t="str">
        <f t="shared" si="172"/>
        <v>Clinical Laboratory &amp; Pathology Procedures-Screening test for red blood cell antibodies-86850</v>
      </c>
      <c r="C445" s="61" t="str">
        <f t="shared" si="173"/>
        <v>86850-0302</v>
      </c>
      <c r="D445" s="47" t="s">
        <v>33887</v>
      </c>
      <c r="E445" s="47" t="s">
        <v>171</v>
      </c>
      <c r="F445" s="61" t="str">
        <f>IFERROR(VLOOKUP($H445,'Code Type Lookup'!$A$2:$F$17237,6,FALSE),G445)</f>
        <v>Clinical Laboratory &amp; Pathology Procedures</v>
      </c>
      <c r="G445" s="61" t="str">
        <f>IFERROR(VLOOKUP($H445,'Plain Language Descriptions'!$A$2:$B$4913,2,FALSE),VLOOKUP($I445,'Code Type Lookup'!$L$2:$M$48,2,FALSE))</f>
        <v>Screening test for red blood cell antibodies</v>
      </c>
      <c r="H445" s="62" t="s">
        <v>27246</v>
      </c>
      <c r="I445" s="66" t="s">
        <v>655</v>
      </c>
      <c r="J445" s="63" t="s">
        <v>33887</v>
      </c>
      <c r="K445" s="72">
        <v>159</v>
      </c>
      <c r="L445" s="61">
        <f t="shared" si="176"/>
        <v>4</v>
      </c>
      <c r="M445" s="47" t="s">
        <v>51</v>
      </c>
      <c r="N445" s="61">
        <f t="shared" si="177"/>
        <v>1</v>
      </c>
      <c r="O445" s="61" t="str">
        <f t="shared" si="174"/>
        <v>0302-86850 0302-86850</v>
      </c>
      <c r="P445" s="65" t="str">
        <f t="shared" si="175"/>
        <v>30286850</v>
      </c>
      <c r="Q445" s="64" t="e">
        <f>INDEX(#REF!,MATCH(P445,#REF!,0))</f>
        <v>#REF!</v>
      </c>
      <c r="R445" s="64" t="e">
        <f>INDEX(#REF!,MATCH($P445,#REF!,0))</f>
        <v>#REF!</v>
      </c>
      <c r="S445" s="64" t="e">
        <f>INDEX(#REF!,MATCH($P445,#REF!,0))</f>
        <v>#REF!</v>
      </c>
      <c r="T445" s="64" t="e">
        <f>INDEX(#REF!,MATCH($P445,#REF!,0))</f>
        <v>#REF!</v>
      </c>
      <c r="U445" s="64" t="e">
        <f>INDEX(#REF!,MATCH($P445,#REF!,0))</f>
        <v>#REF!</v>
      </c>
      <c r="V445" s="64" t="e">
        <f>INDEX(#REF!,MATCH($P445,#REF!,0))</f>
        <v>#REF!</v>
      </c>
      <c r="W445" s="64" t="e">
        <f>INDEX(#REF!,MATCH($P445,#REF!,0))</f>
        <v>#REF!</v>
      </c>
      <c r="X445" s="64" t="e">
        <f>INDEX(#REF!,MATCH($P445,#REF!,0))</f>
        <v>#REF!</v>
      </c>
      <c r="Y445" s="64" t="e">
        <f>INDEX(#REF!,MATCH($P445,#REF!,0))</f>
        <v>#REF!</v>
      </c>
      <c r="Z445" s="64" t="e">
        <f>INDEX(#REF!,MATCH($P445,#REF!,0))</f>
        <v>#REF!</v>
      </c>
      <c r="AA445" s="64" t="e">
        <f>INDEX(#REF!,MATCH($P445,#REF!,0))</f>
        <v>#REF!</v>
      </c>
      <c r="AB445" s="64" t="e">
        <f>INDEX(#REF!,MATCH($P445,#REF!,0))</f>
        <v>#REF!</v>
      </c>
      <c r="AC445" s="64" t="e">
        <f>INDEX(#REF!,MATCH($P445,#REF!,0))</f>
        <v>#REF!</v>
      </c>
      <c r="AD445" s="64" t="e">
        <f>INDEX(#REF!,MATCH($P445,#REF!,0))</f>
        <v>#REF!</v>
      </c>
      <c r="AE445" s="64" t="e">
        <f>INDEX(#REF!,MATCH($P445,#REF!,0))</f>
        <v>#REF!</v>
      </c>
      <c r="AF445" s="64" t="e">
        <f>INDEX(#REF!,MATCH($P445,#REF!,0))</f>
        <v>#REF!</v>
      </c>
      <c r="AG445" s="64" t="e">
        <f>INDEX(#REF!,MATCH($P445,#REF!,0))</f>
        <v>#REF!</v>
      </c>
      <c r="AH445" s="64" t="e">
        <f>INDEX(#REF!,MATCH($P445,#REF!,0))</f>
        <v>#REF!</v>
      </c>
      <c r="AI445" s="64" t="e">
        <f>INDEX(#REF!,MATCH($P445,#REF!,0))</f>
        <v>#REF!</v>
      </c>
      <c r="AJ445" s="64" t="e">
        <f>INDEX(#REF!,MATCH(P445,#REF!,0))</f>
        <v>#REF!</v>
      </c>
      <c r="AK445" s="77" t="str">
        <f t="shared" si="180"/>
        <v>Not Available</v>
      </c>
      <c r="AL445" s="77" t="str">
        <f t="shared" si="181"/>
        <v>Not Available</v>
      </c>
      <c r="AM445" s="77" t="str">
        <f t="shared" si="182"/>
        <v>Not Available</v>
      </c>
      <c r="AN445" s="77" t="str">
        <f t="shared" si="183"/>
        <v>Not Available</v>
      </c>
      <c r="AO445" s="77" t="str">
        <f t="shared" si="184"/>
        <v>Not Available</v>
      </c>
      <c r="AP445" s="77" t="str">
        <f t="shared" si="185"/>
        <v>Not Available</v>
      </c>
      <c r="AQ445" s="77" t="str">
        <f t="shared" si="186"/>
        <v>Not Available</v>
      </c>
      <c r="AR445" s="77" t="str">
        <f t="shared" si="187"/>
        <v>Not Available</v>
      </c>
      <c r="AS445" s="77" t="str">
        <f t="shared" si="188"/>
        <v>Not Available</v>
      </c>
      <c r="AT445" s="77" t="str">
        <f t="shared" si="189"/>
        <v>Not Available</v>
      </c>
      <c r="AU445" s="77" t="str">
        <f t="shared" si="190"/>
        <v>Not Available</v>
      </c>
      <c r="AV445" s="77" t="str">
        <f t="shared" si="191"/>
        <v>Not Available</v>
      </c>
      <c r="AW445" s="77" t="str">
        <f t="shared" si="192"/>
        <v>Not Available</v>
      </c>
      <c r="AX445" s="77" t="str">
        <f t="shared" si="193"/>
        <v>Not Available</v>
      </c>
      <c r="AY445" s="77" t="str">
        <f t="shared" si="194"/>
        <v>Not Available</v>
      </c>
      <c r="AZ445" s="77" t="str">
        <f t="shared" si="195"/>
        <v>Not Available</v>
      </c>
      <c r="BA445" s="77" t="str">
        <f t="shared" si="196"/>
        <v>Not Available</v>
      </c>
      <c r="BB445" s="77" t="str">
        <f t="shared" si="197"/>
        <v>Not Available</v>
      </c>
      <c r="BC445" s="77" t="str">
        <f t="shared" si="198"/>
        <v>Not Available</v>
      </c>
      <c r="BD445" s="77" t="str">
        <f t="shared" si="199"/>
        <v>Not Available</v>
      </c>
      <c r="BE445" s="65">
        <f t="shared" si="178"/>
        <v>6</v>
      </c>
      <c r="BF445" s="65">
        <f t="shared" si="179"/>
        <v>2</v>
      </c>
      <c r="BG445" s="47" t="s">
        <v>27247</v>
      </c>
      <c r="BH445" s="61" t="str">
        <f>VLOOKUP($H445,'Code Type Lookup'!$A$2:$G$17237,7,FALSE)</f>
        <v>Laboratory &amp; Pathology Services</v>
      </c>
      <c r="BI445">
        <v>86850</v>
      </c>
      <c r="BJ445">
        <v>302</v>
      </c>
      <c r="BK445" s="47"/>
    </row>
    <row r="446" spans="1:63" x14ac:dyDescent="0.3">
      <c r="B446" s="61" t="str">
        <f t="shared" si="172"/>
        <v>Clinical Laboratory &amp; Pathology Procedures-Blood group typing (ABO)-86900</v>
      </c>
      <c r="C446" s="61" t="str">
        <f t="shared" si="173"/>
        <v>86850-0302</v>
      </c>
      <c r="D446" s="47" t="s">
        <v>33887</v>
      </c>
      <c r="E446" s="47" t="s">
        <v>187</v>
      </c>
      <c r="F446" s="61" t="str">
        <f>IFERROR(VLOOKUP($H446,'Code Type Lookup'!$A$2:$F$17237,6,FALSE),G446)</f>
        <v>Clinical Laboratory &amp; Pathology Procedures</v>
      </c>
      <c r="G446" s="61" t="str">
        <f>IFERROR(VLOOKUP($H446,'Plain Language Descriptions'!$A$2:$B$4913,2,FALSE),VLOOKUP($I446,'Code Type Lookup'!$L$2:$M$48,2,FALSE))</f>
        <v>Blood group typing (ABO)</v>
      </c>
      <c r="H446" s="62" t="s">
        <v>27262</v>
      </c>
      <c r="I446" s="66" t="s">
        <v>655</v>
      </c>
      <c r="J446" s="63" t="s">
        <v>33888</v>
      </c>
      <c r="K446" s="72">
        <v>151</v>
      </c>
      <c r="L446" s="61">
        <f t="shared" si="176"/>
        <v>4</v>
      </c>
      <c r="M446" s="47" t="s">
        <v>47</v>
      </c>
      <c r="N446" s="61">
        <f t="shared" si="177"/>
        <v>0</v>
      </c>
      <c r="O446" s="61" t="str">
        <f t="shared" si="174"/>
        <v>0302-86900 0302-86850</v>
      </c>
      <c r="P446" s="65" t="str">
        <f t="shared" si="175"/>
        <v>30286900</v>
      </c>
      <c r="Q446" s="64" t="e">
        <f>INDEX(#REF!,MATCH(P446,#REF!,0))</f>
        <v>#REF!</v>
      </c>
      <c r="R446" s="64" t="e">
        <f>INDEX(#REF!,MATCH($P446,#REF!,0))</f>
        <v>#REF!</v>
      </c>
      <c r="S446" s="64" t="e">
        <f>INDEX(#REF!,MATCH($P446,#REF!,0))</f>
        <v>#REF!</v>
      </c>
      <c r="T446" s="64" t="e">
        <f>INDEX(#REF!,MATCH($P446,#REF!,0))</f>
        <v>#REF!</v>
      </c>
      <c r="U446" s="64" t="e">
        <f>INDEX(#REF!,MATCH($P446,#REF!,0))</f>
        <v>#REF!</v>
      </c>
      <c r="V446" s="64" t="e">
        <f>INDEX(#REF!,MATCH($P446,#REF!,0))</f>
        <v>#REF!</v>
      </c>
      <c r="W446" s="64" t="e">
        <f>INDEX(#REF!,MATCH($P446,#REF!,0))</f>
        <v>#REF!</v>
      </c>
      <c r="X446" s="64" t="e">
        <f>INDEX(#REF!,MATCH($P446,#REF!,0))</f>
        <v>#REF!</v>
      </c>
      <c r="Y446" s="64" t="e">
        <f>INDEX(#REF!,MATCH($P446,#REF!,0))</f>
        <v>#REF!</v>
      </c>
      <c r="Z446" s="64" t="e">
        <f>INDEX(#REF!,MATCH($P446,#REF!,0))</f>
        <v>#REF!</v>
      </c>
      <c r="AA446" s="64" t="e">
        <f>INDEX(#REF!,MATCH($P446,#REF!,0))</f>
        <v>#REF!</v>
      </c>
      <c r="AB446" s="64" t="e">
        <f>INDEX(#REF!,MATCH($P446,#REF!,0))</f>
        <v>#REF!</v>
      </c>
      <c r="AC446" s="64" t="e">
        <f>INDEX(#REF!,MATCH($P446,#REF!,0))</f>
        <v>#REF!</v>
      </c>
      <c r="AD446" s="64" t="e">
        <f>INDEX(#REF!,MATCH($P446,#REF!,0))</f>
        <v>#REF!</v>
      </c>
      <c r="AE446" s="64" t="e">
        <f>INDEX(#REF!,MATCH($P446,#REF!,0))</f>
        <v>#REF!</v>
      </c>
      <c r="AF446" s="64" t="e">
        <f>INDEX(#REF!,MATCH($P446,#REF!,0))</f>
        <v>#REF!</v>
      </c>
      <c r="AG446" s="64" t="e">
        <f>INDEX(#REF!,MATCH($P446,#REF!,0))</f>
        <v>#REF!</v>
      </c>
      <c r="AH446" s="64" t="e">
        <f>INDEX(#REF!,MATCH($P446,#REF!,0))</f>
        <v>#REF!</v>
      </c>
      <c r="AI446" s="64" t="e">
        <f>INDEX(#REF!,MATCH($P446,#REF!,0))</f>
        <v>#REF!</v>
      </c>
      <c r="AJ446" s="64" t="e">
        <f>INDEX(#REF!,MATCH(P446,#REF!,0))</f>
        <v>#REF!</v>
      </c>
      <c r="AK446" s="77" t="str">
        <f t="shared" si="180"/>
        <v>Not Available</v>
      </c>
      <c r="AL446" s="77" t="str">
        <f t="shared" si="181"/>
        <v>Not Available</v>
      </c>
      <c r="AM446" s="77" t="str">
        <f t="shared" si="182"/>
        <v>Not Available</v>
      </c>
      <c r="AN446" s="77" t="str">
        <f t="shared" si="183"/>
        <v>Not Available</v>
      </c>
      <c r="AO446" s="77" t="str">
        <f t="shared" si="184"/>
        <v>Not Available</v>
      </c>
      <c r="AP446" s="77" t="str">
        <f t="shared" si="185"/>
        <v>Not Available</v>
      </c>
      <c r="AQ446" s="77" t="str">
        <f t="shared" si="186"/>
        <v>Not Available</v>
      </c>
      <c r="AR446" s="77" t="str">
        <f t="shared" si="187"/>
        <v>Not Available</v>
      </c>
      <c r="AS446" s="77" t="str">
        <f t="shared" si="188"/>
        <v>Not Available</v>
      </c>
      <c r="AT446" s="77" t="str">
        <f t="shared" si="189"/>
        <v>Not Available</v>
      </c>
      <c r="AU446" s="77" t="str">
        <f t="shared" si="190"/>
        <v>Not Available</v>
      </c>
      <c r="AV446" s="77" t="str">
        <f t="shared" si="191"/>
        <v>Not Available</v>
      </c>
      <c r="AW446" s="77" t="str">
        <f t="shared" si="192"/>
        <v>Not Available</v>
      </c>
      <c r="AX446" s="77" t="str">
        <f t="shared" si="193"/>
        <v>Not Available</v>
      </c>
      <c r="AY446" s="77" t="str">
        <f t="shared" si="194"/>
        <v>Not Available</v>
      </c>
      <c r="AZ446" s="77" t="str">
        <f t="shared" si="195"/>
        <v>Not Available</v>
      </c>
      <c r="BA446" s="77" t="str">
        <f t="shared" si="196"/>
        <v>Not Available</v>
      </c>
      <c r="BB446" s="77" t="str">
        <f t="shared" si="197"/>
        <v>Not Available</v>
      </c>
      <c r="BC446" s="77" t="str">
        <f t="shared" si="198"/>
        <v>Not Available</v>
      </c>
      <c r="BD446" s="77" t="str">
        <f t="shared" si="199"/>
        <v>Not Available</v>
      </c>
      <c r="BE446" s="65" t="str">
        <f t="shared" si="178"/>
        <v>N/A</v>
      </c>
      <c r="BF446" s="65" t="e">
        <f t="shared" si="179"/>
        <v>#VALUE!</v>
      </c>
      <c r="BG446" s="47" t="s">
        <v>27263</v>
      </c>
      <c r="BH446" s="61" t="str">
        <f>VLOOKUP($H446,'Code Type Lookup'!$A$2:$G$17237,7,FALSE)</f>
        <v>Laboratory &amp; Pathology Services</v>
      </c>
      <c r="BI446">
        <v>86900</v>
      </c>
      <c r="BJ446">
        <v>302</v>
      </c>
      <c r="BK446" s="47"/>
    </row>
    <row r="447" spans="1:63" x14ac:dyDescent="0.3">
      <c r="B447" s="61" t="str">
        <f t="shared" si="172"/>
        <v>Clinical Laboratory &amp; Pathology Procedures-Blood typing for Rh (D) antigen-86901</v>
      </c>
      <c r="C447" s="61" t="str">
        <f t="shared" si="173"/>
        <v>86850-0302</v>
      </c>
      <c r="D447" s="47" t="s">
        <v>33887</v>
      </c>
      <c r="E447" s="47" t="s">
        <v>187</v>
      </c>
      <c r="F447" s="61" t="str">
        <f>IFERROR(VLOOKUP($H447,'Code Type Lookup'!$A$2:$F$17237,6,FALSE),G447)</f>
        <v>Clinical Laboratory &amp; Pathology Procedures</v>
      </c>
      <c r="G447" s="61" t="str">
        <f>IFERROR(VLOOKUP($H447,'Plain Language Descriptions'!$A$2:$B$4913,2,FALSE),VLOOKUP($I447,'Code Type Lookup'!$L$2:$M$48,2,FALSE))</f>
        <v>Blood typing for Rh (D) antigen</v>
      </c>
      <c r="H447" s="62" t="s">
        <v>27264</v>
      </c>
      <c r="I447" s="66" t="s">
        <v>655</v>
      </c>
      <c r="J447" s="63" t="s">
        <v>33889</v>
      </c>
      <c r="K447" s="72">
        <v>108</v>
      </c>
      <c r="L447" s="61">
        <f t="shared" si="176"/>
        <v>4</v>
      </c>
      <c r="M447" s="47" t="s">
        <v>47</v>
      </c>
      <c r="N447" s="61">
        <f t="shared" si="177"/>
        <v>0</v>
      </c>
      <c r="O447" s="61" t="str">
        <f t="shared" si="174"/>
        <v>0302-86901 0302-86850</v>
      </c>
      <c r="P447" s="65" t="str">
        <f t="shared" si="175"/>
        <v>30286901</v>
      </c>
      <c r="Q447" s="64" t="e">
        <f>INDEX(#REF!,MATCH(P447,#REF!,0))</f>
        <v>#REF!</v>
      </c>
      <c r="R447" s="64" t="e">
        <f>INDEX(#REF!,MATCH($P447,#REF!,0))</f>
        <v>#REF!</v>
      </c>
      <c r="S447" s="64" t="e">
        <f>INDEX(#REF!,MATCH($P447,#REF!,0))</f>
        <v>#REF!</v>
      </c>
      <c r="T447" s="64" t="e">
        <f>INDEX(#REF!,MATCH($P447,#REF!,0))</f>
        <v>#REF!</v>
      </c>
      <c r="U447" s="64" t="e">
        <f>INDEX(#REF!,MATCH($P447,#REF!,0))</f>
        <v>#REF!</v>
      </c>
      <c r="V447" s="64" t="e">
        <f>INDEX(#REF!,MATCH($P447,#REF!,0))</f>
        <v>#REF!</v>
      </c>
      <c r="W447" s="64" t="e">
        <f>INDEX(#REF!,MATCH($P447,#REF!,0))</f>
        <v>#REF!</v>
      </c>
      <c r="X447" s="64" t="e">
        <f>INDEX(#REF!,MATCH($P447,#REF!,0))</f>
        <v>#REF!</v>
      </c>
      <c r="Y447" s="64" t="e">
        <f>INDEX(#REF!,MATCH($P447,#REF!,0))</f>
        <v>#REF!</v>
      </c>
      <c r="Z447" s="64" t="e">
        <f>INDEX(#REF!,MATCH($P447,#REF!,0))</f>
        <v>#REF!</v>
      </c>
      <c r="AA447" s="64" t="e">
        <f>INDEX(#REF!,MATCH($P447,#REF!,0))</f>
        <v>#REF!</v>
      </c>
      <c r="AB447" s="64" t="e">
        <f>INDEX(#REF!,MATCH($P447,#REF!,0))</f>
        <v>#REF!</v>
      </c>
      <c r="AC447" s="64" t="e">
        <f>INDEX(#REF!,MATCH($P447,#REF!,0))</f>
        <v>#REF!</v>
      </c>
      <c r="AD447" s="64" t="e">
        <f>INDEX(#REF!,MATCH($P447,#REF!,0))</f>
        <v>#REF!</v>
      </c>
      <c r="AE447" s="64" t="e">
        <f>INDEX(#REF!,MATCH($P447,#REF!,0))</f>
        <v>#REF!</v>
      </c>
      <c r="AF447" s="64" t="e">
        <f>INDEX(#REF!,MATCH($P447,#REF!,0))</f>
        <v>#REF!</v>
      </c>
      <c r="AG447" s="64" t="e">
        <f>INDEX(#REF!,MATCH($P447,#REF!,0))</f>
        <v>#REF!</v>
      </c>
      <c r="AH447" s="64" t="e">
        <f>INDEX(#REF!,MATCH($P447,#REF!,0))</f>
        <v>#REF!</v>
      </c>
      <c r="AI447" s="64" t="e">
        <f>INDEX(#REF!,MATCH($P447,#REF!,0))</f>
        <v>#REF!</v>
      </c>
      <c r="AJ447" s="64" t="e">
        <f>INDEX(#REF!,MATCH(P447,#REF!,0))</f>
        <v>#REF!</v>
      </c>
      <c r="AK447" s="77" t="str">
        <f t="shared" si="180"/>
        <v>Not Available</v>
      </c>
      <c r="AL447" s="77" t="str">
        <f t="shared" si="181"/>
        <v>Not Available</v>
      </c>
      <c r="AM447" s="77" t="str">
        <f t="shared" si="182"/>
        <v>Not Available</v>
      </c>
      <c r="AN447" s="77" t="str">
        <f t="shared" si="183"/>
        <v>Not Available</v>
      </c>
      <c r="AO447" s="77" t="str">
        <f t="shared" si="184"/>
        <v>Not Available</v>
      </c>
      <c r="AP447" s="77" t="str">
        <f t="shared" si="185"/>
        <v>Not Available</v>
      </c>
      <c r="AQ447" s="77" t="str">
        <f t="shared" si="186"/>
        <v>Not Available</v>
      </c>
      <c r="AR447" s="77" t="str">
        <f t="shared" si="187"/>
        <v>Not Available</v>
      </c>
      <c r="AS447" s="77" t="str">
        <f t="shared" si="188"/>
        <v>Not Available</v>
      </c>
      <c r="AT447" s="77" t="str">
        <f t="shared" si="189"/>
        <v>Not Available</v>
      </c>
      <c r="AU447" s="77" t="str">
        <f t="shared" si="190"/>
        <v>Not Available</v>
      </c>
      <c r="AV447" s="77" t="str">
        <f t="shared" si="191"/>
        <v>Not Available</v>
      </c>
      <c r="AW447" s="77" t="str">
        <f t="shared" si="192"/>
        <v>Not Available</v>
      </c>
      <c r="AX447" s="77" t="str">
        <f t="shared" si="193"/>
        <v>Not Available</v>
      </c>
      <c r="AY447" s="77" t="str">
        <f t="shared" si="194"/>
        <v>Not Available</v>
      </c>
      <c r="AZ447" s="77" t="str">
        <f t="shared" si="195"/>
        <v>Not Available</v>
      </c>
      <c r="BA447" s="77" t="str">
        <f t="shared" si="196"/>
        <v>Not Available</v>
      </c>
      <c r="BB447" s="77" t="str">
        <f t="shared" si="197"/>
        <v>Not Available</v>
      </c>
      <c r="BC447" s="77" t="str">
        <f t="shared" si="198"/>
        <v>Not Available</v>
      </c>
      <c r="BD447" s="77" t="str">
        <f t="shared" si="199"/>
        <v>Not Available</v>
      </c>
      <c r="BE447" s="65" t="str">
        <f t="shared" si="178"/>
        <v>N/A</v>
      </c>
      <c r="BF447" s="65" t="e">
        <f t="shared" si="179"/>
        <v>#VALUE!</v>
      </c>
      <c r="BG447" s="47" t="s">
        <v>27265</v>
      </c>
      <c r="BH447" s="61" t="str">
        <f>VLOOKUP($H447,'Code Type Lookup'!$A$2:$G$17237,7,FALSE)</f>
        <v>Laboratory &amp; Pathology Services</v>
      </c>
      <c r="BI447">
        <v>86901</v>
      </c>
      <c r="BJ447">
        <v>302</v>
      </c>
      <c r="BK447" s="47"/>
    </row>
    <row r="448" spans="1:63" x14ac:dyDescent="0.3">
      <c r="B448" s="61" t="str">
        <f t="shared" si="172"/>
        <v>Clinical Laboratory &amp; Pathology Procedures-Complete blood cell count (red cells, white blood cell, platelets), automated test and automated differential white blood cell count-85025</v>
      </c>
      <c r="C448" s="61" t="str">
        <f t="shared" si="173"/>
        <v>86850-0302</v>
      </c>
      <c r="D448" s="47" t="s">
        <v>33887</v>
      </c>
      <c r="E448" s="47" t="s">
        <v>187</v>
      </c>
      <c r="F448" s="61" t="str">
        <f>IFERROR(VLOOKUP($H448,'Code Type Lookup'!$A$2:$F$17237,6,FALSE),G448)</f>
        <v>Clinical Laboratory &amp; Pathology Procedures</v>
      </c>
      <c r="G448" s="61" t="str">
        <f>IFERROR(VLOOKUP($H448,'Plain Language Descriptions'!$A$2:$B$4913,2,FALSE),VLOOKUP($I448,'Code Type Lookup'!$L$2:$M$48,2,FALSE))</f>
        <v>Complete blood cell count (red cells, white blood cell, platelets), automated test and automated differential white blood cell count</v>
      </c>
      <c r="H448" s="62" t="s">
        <v>210</v>
      </c>
      <c r="I448" s="66" t="s">
        <v>211</v>
      </c>
      <c r="J448" s="63" t="s">
        <v>67</v>
      </c>
      <c r="K448" s="72">
        <v>159</v>
      </c>
      <c r="L448" s="61">
        <f t="shared" si="176"/>
        <v>4</v>
      </c>
      <c r="M448" s="47" t="s">
        <v>47</v>
      </c>
      <c r="N448" s="61">
        <f t="shared" si="177"/>
        <v>0</v>
      </c>
      <c r="O448" s="61" t="str">
        <f t="shared" si="174"/>
        <v>0305-85025 0302-86850</v>
      </c>
      <c r="P448" s="65" t="str">
        <f t="shared" si="175"/>
        <v>30585025</v>
      </c>
      <c r="Q448" s="64" t="e">
        <f>INDEX(#REF!,MATCH(P448,#REF!,0))</f>
        <v>#REF!</v>
      </c>
      <c r="R448" s="64" t="e">
        <f>INDEX(#REF!,MATCH($P448,#REF!,0))</f>
        <v>#REF!</v>
      </c>
      <c r="S448" s="64" t="e">
        <f>INDEX(#REF!,MATCH($P448,#REF!,0))</f>
        <v>#REF!</v>
      </c>
      <c r="T448" s="64" t="e">
        <f>INDEX(#REF!,MATCH($P448,#REF!,0))</f>
        <v>#REF!</v>
      </c>
      <c r="U448" s="64" t="e">
        <f>INDEX(#REF!,MATCH($P448,#REF!,0))</f>
        <v>#REF!</v>
      </c>
      <c r="V448" s="64" t="e">
        <f>INDEX(#REF!,MATCH($P448,#REF!,0))</f>
        <v>#REF!</v>
      </c>
      <c r="W448" s="64" t="e">
        <f>INDEX(#REF!,MATCH($P448,#REF!,0))</f>
        <v>#REF!</v>
      </c>
      <c r="X448" s="64" t="e">
        <f>INDEX(#REF!,MATCH($P448,#REF!,0))</f>
        <v>#REF!</v>
      </c>
      <c r="Y448" s="64" t="e">
        <f>INDEX(#REF!,MATCH($P448,#REF!,0))</f>
        <v>#REF!</v>
      </c>
      <c r="Z448" s="64" t="e">
        <f>INDEX(#REF!,MATCH($P448,#REF!,0))</f>
        <v>#REF!</v>
      </c>
      <c r="AA448" s="64" t="e">
        <f>INDEX(#REF!,MATCH($P448,#REF!,0))</f>
        <v>#REF!</v>
      </c>
      <c r="AB448" s="64" t="e">
        <f>INDEX(#REF!,MATCH($P448,#REF!,0))</f>
        <v>#REF!</v>
      </c>
      <c r="AC448" s="64" t="e">
        <f>INDEX(#REF!,MATCH($P448,#REF!,0))</f>
        <v>#REF!</v>
      </c>
      <c r="AD448" s="64" t="e">
        <f>INDEX(#REF!,MATCH($P448,#REF!,0))</f>
        <v>#REF!</v>
      </c>
      <c r="AE448" s="64" t="e">
        <f>INDEX(#REF!,MATCH($P448,#REF!,0))</f>
        <v>#REF!</v>
      </c>
      <c r="AF448" s="64" t="e">
        <f>INDEX(#REF!,MATCH($P448,#REF!,0))</f>
        <v>#REF!</v>
      </c>
      <c r="AG448" s="64" t="e">
        <f>INDEX(#REF!,MATCH($P448,#REF!,0))</f>
        <v>#REF!</v>
      </c>
      <c r="AH448" s="64" t="e">
        <f>INDEX(#REF!,MATCH($P448,#REF!,0))</f>
        <v>#REF!</v>
      </c>
      <c r="AI448" s="64" t="e">
        <f>INDEX(#REF!,MATCH($P448,#REF!,0))</f>
        <v>#REF!</v>
      </c>
      <c r="AJ448" s="64" t="e">
        <f>INDEX(#REF!,MATCH(P448,#REF!,0))</f>
        <v>#REF!</v>
      </c>
      <c r="AK448" s="77" t="str">
        <f t="shared" si="180"/>
        <v>Not Available</v>
      </c>
      <c r="AL448" s="77" t="str">
        <f t="shared" si="181"/>
        <v>Not Available</v>
      </c>
      <c r="AM448" s="77" t="str">
        <f t="shared" si="182"/>
        <v>Not Available</v>
      </c>
      <c r="AN448" s="77" t="str">
        <f t="shared" si="183"/>
        <v>Not Available</v>
      </c>
      <c r="AO448" s="77" t="str">
        <f t="shared" si="184"/>
        <v>Not Available</v>
      </c>
      <c r="AP448" s="77" t="str">
        <f t="shared" si="185"/>
        <v>Not Available</v>
      </c>
      <c r="AQ448" s="77" t="str">
        <f t="shared" si="186"/>
        <v>Not Available</v>
      </c>
      <c r="AR448" s="77" t="str">
        <f t="shared" si="187"/>
        <v>Not Available</v>
      </c>
      <c r="AS448" s="77" t="str">
        <f t="shared" si="188"/>
        <v>Not Available</v>
      </c>
      <c r="AT448" s="77" t="str">
        <f t="shared" si="189"/>
        <v>Not Available</v>
      </c>
      <c r="AU448" s="77" t="str">
        <f t="shared" si="190"/>
        <v>Not Available</v>
      </c>
      <c r="AV448" s="77" t="str">
        <f t="shared" si="191"/>
        <v>Not Available</v>
      </c>
      <c r="AW448" s="77" t="str">
        <f t="shared" si="192"/>
        <v>Not Available</v>
      </c>
      <c r="AX448" s="77" t="str">
        <f t="shared" si="193"/>
        <v>Not Available</v>
      </c>
      <c r="AY448" s="77" t="str">
        <f t="shared" si="194"/>
        <v>Not Available</v>
      </c>
      <c r="AZ448" s="77" t="str">
        <f t="shared" si="195"/>
        <v>Not Available</v>
      </c>
      <c r="BA448" s="77" t="str">
        <f t="shared" si="196"/>
        <v>Not Available</v>
      </c>
      <c r="BB448" s="77" t="str">
        <f t="shared" si="197"/>
        <v>Not Available</v>
      </c>
      <c r="BC448" s="77" t="str">
        <f t="shared" si="198"/>
        <v>Not Available</v>
      </c>
      <c r="BD448" s="77" t="str">
        <f t="shared" si="199"/>
        <v>Not Available</v>
      </c>
      <c r="BE448" s="65" t="str">
        <f t="shared" si="178"/>
        <v>N/A</v>
      </c>
      <c r="BF448" s="65" t="e">
        <f t="shared" si="179"/>
        <v>#VALUE!</v>
      </c>
      <c r="BG448" s="47" t="s">
        <v>26695</v>
      </c>
      <c r="BH448" s="61" t="str">
        <f>VLOOKUP($H448,'Code Type Lookup'!$A$2:$G$17237,7,FALSE)</f>
        <v>Laboratory &amp; Pathology Services</v>
      </c>
      <c r="BI448">
        <v>85025</v>
      </c>
      <c r="BJ448">
        <v>305</v>
      </c>
      <c r="BK448" s="47"/>
    </row>
    <row r="449" spans="2:63" x14ac:dyDescent="0.3">
      <c r="B449" s="61" t="str">
        <f t="shared" ref="B449:B512" si="200">F449&amp;"-"&amp;G449&amp;"-"&amp;H449</f>
        <v>Clinical Laboratory &amp; Pathology Procedures-Lab Test Blood for Protein-86880</v>
      </c>
      <c r="C449" s="61" t="str">
        <f t="shared" ref="C449:C512" si="201">RIGHT(D449,5)&amp;"-"&amp;LEFT(D449,4)</f>
        <v>86880-0300</v>
      </c>
      <c r="D449" s="47" t="s">
        <v>33856</v>
      </c>
      <c r="E449" s="47" t="s">
        <v>171</v>
      </c>
      <c r="F449" s="61" t="str">
        <f>IFERROR(VLOOKUP($H449,'Code Type Lookup'!$A$2:$F$17237,6,FALSE),G449)</f>
        <v>Clinical Laboratory &amp; Pathology Procedures</v>
      </c>
      <c r="G449" s="61" t="str">
        <f>IFERROR(VLOOKUP($H449,'Plain Language Descriptions'!$A$2:$B$4913,2,FALSE),VLOOKUP($I449,'Code Type Lookup'!$L$2:$M$48,2,FALSE))</f>
        <v>Lab Test Blood for Protein</v>
      </c>
      <c r="H449" s="62" t="s">
        <v>27252</v>
      </c>
      <c r="I449" s="66" t="s">
        <v>50</v>
      </c>
      <c r="J449" s="63" t="s">
        <v>33856</v>
      </c>
      <c r="K449" s="72">
        <v>117</v>
      </c>
      <c r="L449" s="61">
        <f t="shared" si="176"/>
        <v>1</v>
      </c>
      <c r="M449" s="47" t="s">
        <v>51</v>
      </c>
      <c r="N449" s="61">
        <f t="shared" si="177"/>
        <v>1</v>
      </c>
      <c r="O449" s="61" t="str">
        <f t="shared" ref="O449:O512" si="202">J449&amp;" "&amp;D449</f>
        <v>0300-86880 0300-86880</v>
      </c>
      <c r="P449" s="65" t="str">
        <f t="shared" si="175"/>
        <v>30086880</v>
      </c>
      <c r="Q449" s="64" t="e">
        <f>INDEX(#REF!,MATCH(P449,#REF!,0))</f>
        <v>#REF!</v>
      </c>
      <c r="R449" s="64" t="e">
        <f>INDEX(#REF!,MATCH($P449,#REF!,0))</f>
        <v>#REF!</v>
      </c>
      <c r="S449" s="64" t="e">
        <f>INDEX(#REF!,MATCH($P449,#REF!,0))</f>
        <v>#REF!</v>
      </c>
      <c r="T449" s="64" t="e">
        <f>INDEX(#REF!,MATCH($P449,#REF!,0))</f>
        <v>#REF!</v>
      </c>
      <c r="U449" s="64" t="e">
        <f>INDEX(#REF!,MATCH($P449,#REF!,0))</f>
        <v>#REF!</v>
      </c>
      <c r="V449" s="64" t="e">
        <f>INDEX(#REF!,MATCH($P449,#REF!,0))</f>
        <v>#REF!</v>
      </c>
      <c r="W449" s="64" t="e">
        <f>INDEX(#REF!,MATCH($P449,#REF!,0))</f>
        <v>#REF!</v>
      </c>
      <c r="X449" s="64" t="e">
        <f>INDEX(#REF!,MATCH($P449,#REF!,0))</f>
        <v>#REF!</v>
      </c>
      <c r="Y449" s="64" t="e">
        <f>INDEX(#REF!,MATCH($P449,#REF!,0))</f>
        <v>#REF!</v>
      </c>
      <c r="Z449" s="64" t="e">
        <f>INDEX(#REF!,MATCH($P449,#REF!,0))</f>
        <v>#REF!</v>
      </c>
      <c r="AA449" s="64" t="e">
        <f>INDEX(#REF!,MATCH($P449,#REF!,0))</f>
        <v>#REF!</v>
      </c>
      <c r="AB449" s="64" t="e">
        <f>INDEX(#REF!,MATCH($P449,#REF!,0))</f>
        <v>#REF!</v>
      </c>
      <c r="AC449" s="64" t="e">
        <f>INDEX(#REF!,MATCH($P449,#REF!,0))</f>
        <v>#REF!</v>
      </c>
      <c r="AD449" s="64" t="e">
        <f>INDEX(#REF!,MATCH($P449,#REF!,0))</f>
        <v>#REF!</v>
      </c>
      <c r="AE449" s="64" t="e">
        <f>INDEX(#REF!,MATCH($P449,#REF!,0))</f>
        <v>#REF!</v>
      </c>
      <c r="AF449" s="64" t="e">
        <f>INDEX(#REF!,MATCH($P449,#REF!,0))</f>
        <v>#REF!</v>
      </c>
      <c r="AG449" s="64" t="e">
        <f>INDEX(#REF!,MATCH($P449,#REF!,0))</f>
        <v>#REF!</v>
      </c>
      <c r="AH449" s="64" t="e">
        <f>INDEX(#REF!,MATCH($P449,#REF!,0))</f>
        <v>#REF!</v>
      </c>
      <c r="AI449" s="64" t="e">
        <f>INDEX(#REF!,MATCH($P449,#REF!,0))</f>
        <v>#REF!</v>
      </c>
      <c r="AJ449" s="64" t="e">
        <f>INDEX(#REF!,MATCH(P449,#REF!,0))</f>
        <v>#REF!</v>
      </c>
      <c r="AK449" s="77" t="str">
        <f t="shared" si="180"/>
        <v>Not Available</v>
      </c>
      <c r="AL449" s="77" t="str">
        <f t="shared" si="181"/>
        <v>Not Available</v>
      </c>
      <c r="AM449" s="77" t="str">
        <f t="shared" si="182"/>
        <v>Not Available</v>
      </c>
      <c r="AN449" s="77" t="str">
        <f t="shared" si="183"/>
        <v>Not Available</v>
      </c>
      <c r="AO449" s="77" t="str">
        <f t="shared" si="184"/>
        <v>Not Available</v>
      </c>
      <c r="AP449" s="77" t="str">
        <f t="shared" si="185"/>
        <v>Not Available</v>
      </c>
      <c r="AQ449" s="77" t="str">
        <f t="shared" si="186"/>
        <v>Not Available</v>
      </c>
      <c r="AR449" s="77" t="str">
        <f t="shared" si="187"/>
        <v>Not Available</v>
      </c>
      <c r="AS449" s="77" t="str">
        <f t="shared" si="188"/>
        <v>Not Available</v>
      </c>
      <c r="AT449" s="77" t="str">
        <f t="shared" si="189"/>
        <v>Not Available</v>
      </c>
      <c r="AU449" s="77" t="str">
        <f t="shared" si="190"/>
        <v>Not Available</v>
      </c>
      <c r="AV449" s="77" t="str">
        <f t="shared" si="191"/>
        <v>Not Available</v>
      </c>
      <c r="AW449" s="77" t="str">
        <f t="shared" si="192"/>
        <v>Not Available</v>
      </c>
      <c r="AX449" s="77" t="str">
        <f t="shared" si="193"/>
        <v>Not Available</v>
      </c>
      <c r="AY449" s="77" t="str">
        <f t="shared" si="194"/>
        <v>Not Available</v>
      </c>
      <c r="AZ449" s="77" t="str">
        <f t="shared" si="195"/>
        <v>Not Available</v>
      </c>
      <c r="BA449" s="77" t="str">
        <f t="shared" si="196"/>
        <v>Not Available</v>
      </c>
      <c r="BB449" s="77" t="str">
        <f t="shared" si="197"/>
        <v>Not Available</v>
      </c>
      <c r="BC449" s="77" t="str">
        <f t="shared" si="198"/>
        <v>Not Available</v>
      </c>
      <c r="BD449" s="77" t="str">
        <f t="shared" si="199"/>
        <v>Not Available</v>
      </c>
      <c r="BE449" s="65">
        <f t="shared" si="178"/>
        <v>2</v>
      </c>
      <c r="BF449" s="65">
        <f t="shared" si="179"/>
        <v>1</v>
      </c>
      <c r="BG449" s="47" t="s">
        <v>27253</v>
      </c>
      <c r="BH449" s="61" t="str">
        <f>VLOOKUP($H449,'Code Type Lookup'!$A$2:$G$17237,7,FALSE)</f>
        <v>Laboratory &amp; Pathology Services</v>
      </c>
      <c r="BI449">
        <v>86880</v>
      </c>
      <c r="BJ449">
        <v>300</v>
      </c>
      <c r="BK449" s="47"/>
    </row>
    <row r="450" spans="2:63" x14ac:dyDescent="0.3">
      <c r="B450" s="61" t="str">
        <f t="shared" si="200"/>
        <v>Clinical Laboratory &amp; Pathology Procedures-Blood group typing (ABO)-86900</v>
      </c>
      <c r="C450" s="61" t="str">
        <f t="shared" si="201"/>
        <v>86900-0302</v>
      </c>
      <c r="D450" s="47" t="s">
        <v>33888</v>
      </c>
      <c r="E450" s="47" t="s">
        <v>171</v>
      </c>
      <c r="F450" s="61" t="str">
        <f>IFERROR(VLOOKUP($H450,'Code Type Lookup'!$A$2:$F$17237,6,FALSE),G450)</f>
        <v>Clinical Laboratory &amp; Pathology Procedures</v>
      </c>
      <c r="G450" s="61" t="str">
        <f>IFERROR(VLOOKUP($H450,'Plain Language Descriptions'!$A$2:$B$4913,2,FALSE),VLOOKUP($I450,'Code Type Lookup'!$L$2:$M$48,2,FALSE))</f>
        <v>Blood group typing (ABO)</v>
      </c>
      <c r="H450" s="62" t="s">
        <v>27262</v>
      </c>
      <c r="I450" s="66" t="s">
        <v>655</v>
      </c>
      <c r="J450" s="63" t="s">
        <v>33888</v>
      </c>
      <c r="K450" s="72">
        <v>150</v>
      </c>
      <c r="L450" s="61">
        <f t="shared" si="176"/>
        <v>4</v>
      </c>
      <c r="M450" s="47" t="s">
        <v>51</v>
      </c>
      <c r="N450" s="61">
        <f t="shared" si="177"/>
        <v>1</v>
      </c>
      <c r="O450" s="61" t="str">
        <f t="shared" si="202"/>
        <v>0302-86900 0302-86900</v>
      </c>
      <c r="P450" s="65" t="str">
        <f t="shared" ref="P450:P513" si="203">I450&amp;H450</f>
        <v>30286900</v>
      </c>
      <c r="Q450" s="64" t="e">
        <f>INDEX(#REF!,MATCH(P450,#REF!,0))</f>
        <v>#REF!</v>
      </c>
      <c r="R450" s="64" t="e">
        <f>INDEX(#REF!,MATCH($P450,#REF!,0))</f>
        <v>#REF!</v>
      </c>
      <c r="S450" s="64" t="e">
        <f>INDEX(#REF!,MATCH($P450,#REF!,0))</f>
        <v>#REF!</v>
      </c>
      <c r="T450" s="64" t="e">
        <f>INDEX(#REF!,MATCH($P450,#REF!,0))</f>
        <v>#REF!</v>
      </c>
      <c r="U450" s="64" t="e">
        <f>INDEX(#REF!,MATCH($P450,#REF!,0))</f>
        <v>#REF!</v>
      </c>
      <c r="V450" s="64" t="e">
        <f>INDEX(#REF!,MATCH($P450,#REF!,0))</f>
        <v>#REF!</v>
      </c>
      <c r="W450" s="64" t="e">
        <f>INDEX(#REF!,MATCH($P450,#REF!,0))</f>
        <v>#REF!</v>
      </c>
      <c r="X450" s="64" t="e">
        <f>INDEX(#REF!,MATCH($P450,#REF!,0))</f>
        <v>#REF!</v>
      </c>
      <c r="Y450" s="64" t="e">
        <f>INDEX(#REF!,MATCH($P450,#REF!,0))</f>
        <v>#REF!</v>
      </c>
      <c r="Z450" s="64" t="e">
        <f>INDEX(#REF!,MATCH($P450,#REF!,0))</f>
        <v>#REF!</v>
      </c>
      <c r="AA450" s="64" t="e">
        <f>INDEX(#REF!,MATCH($P450,#REF!,0))</f>
        <v>#REF!</v>
      </c>
      <c r="AB450" s="64" t="e">
        <f>INDEX(#REF!,MATCH($P450,#REF!,0))</f>
        <v>#REF!</v>
      </c>
      <c r="AC450" s="64" t="e">
        <f>INDEX(#REF!,MATCH($P450,#REF!,0))</f>
        <v>#REF!</v>
      </c>
      <c r="AD450" s="64" t="e">
        <f>INDEX(#REF!,MATCH($P450,#REF!,0))</f>
        <v>#REF!</v>
      </c>
      <c r="AE450" s="64" t="e">
        <f>INDEX(#REF!,MATCH($P450,#REF!,0))</f>
        <v>#REF!</v>
      </c>
      <c r="AF450" s="64" t="e">
        <f>INDEX(#REF!,MATCH($P450,#REF!,0))</f>
        <v>#REF!</v>
      </c>
      <c r="AG450" s="64" t="e">
        <f>INDEX(#REF!,MATCH($P450,#REF!,0))</f>
        <v>#REF!</v>
      </c>
      <c r="AH450" s="64" t="e">
        <f>INDEX(#REF!,MATCH($P450,#REF!,0))</f>
        <v>#REF!</v>
      </c>
      <c r="AI450" s="64" t="e">
        <f>INDEX(#REF!,MATCH($P450,#REF!,0))</f>
        <v>#REF!</v>
      </c>
      <c r="AJ450" s="64" t="e">
        <f>INDEX(#REF!,MATCH(P450,#REF!,0))</f>
        <v>#REF!</v>
      </c>
      <c r="AK450" s="77" t="str">
        <f t="shared" si="180"/>
        <v>Not Available</v>
      </c>
      <c r="AL450" s="77" t="str">
        <f t="shared" si="181"/>
        <v>Not Available</v>
      </c>
      <c r="AM450" s="77" t="str">
        <f t="shared" si="182"/>
        <v>Not Available</v>
      </c>
      <c r="AN450" s="77" t="str">
        <f t="shared" si="183"/>
        <v>Not Available</v>
      </c>
      <c r="AO450" s="77" t="str">
        <f t="shared" si="184"/>
        <v>Not Available</v>
      </c>
      <c r="AP450" s="77" t="str">
        <f t="shared" si="185"/>
        <v>Not Available</v>
      </c>
      <c r="AQ450" s="77" t="str">
        <f t="shared" si="186"/>
        <v>Not Available</v>
      </c>
      <c r="AR450" s="77" t="str">
        <f t="shared" si="187"/>
        <v>Not Available</v>
      </c>
      <c r="AS450" s="77" t="str">
        <f t="shared" si="188"/>
        <v>Not Available</v>
      </c>
      <c r="AT450" s="77" t="str">
        <f t="shared" si="189"/>
        <v>Not Available</v>
      </c>
      <c r="AU450" s="77" t="str">
        <f t="shared" si="190"/>
        <v>Not Available</v>
      </c>
      <c r="AV450" s="77" t="str">
        <f t="shared" si="191"/>
        <v>Not Available</v>
      </c>
      <c r="AW450" s="77" t="str">
        <f t="shared" si="192"/>
        <v>Not Available</v>
      </c>
      <c r="AX450" s="77" t="str">
        <f t="shared" si="193"/>
        <v>Not Available</v>
      </c>
      <c r="AY450" s="77" t="str">
        <f t="shared" si="194"/>
        <v>Not Available</v>
      </c>
      <c r="AZ450" s="77" t="str">
        <f t="shared" si="195"/>
        <v>Not Available</v>
      </c>
      <c r="BA450" s="77" t="str">
        <f t="shared" si="196"/>
        <v>Not Available</v>
      </c>
      <c r="BB450" s="77" t="str">
        <f t="shared" si="197"/>
        <v>Not Available</v>
      </c>
      <c r="BC450" s="77" t="str">
        <f t="shared" si="198"/>
        <v>Not Available</v>
      </c>
      <c r="BD450" s="77" t="str">
        <f t="shared" si="199"/>
        <v>Not Available</v>
      </c>
      <c r="BE450" s="65">
        <f t="shared" si="178"/>
        <v>6</v>
      </c>
      <c r="BF450" s="65">
        <f t="shared" si="179"/>
        <v>2</v>
      </c>
      <c r="BG450" s="47" t="s">
        <v>27263</v>
      </c>
      <c r="BH450" s="61" t="str">
        <f>VLOOKUP($H450,'Code Type Lookup'!$A$2:$G$17237,7,FALSE)</f>
        <v>Laboratory &amp; Pathology Services</v>
      </c>
      <c r="BI450">
        <v>86900</v>
      </c>
      <c r="BJ450">
        <v>302</v>
      </c>
      <c r="BK450" s="47"/>
    </row>
    <row r="451" spans="2:63" x14ac:dyDescent="0.3">
      <c r="B451" s="61" t="str">
        <f t="shared" si="200"/>
        <v>Clinical Laboratory &amp; Pathology Procedures-Blood typing for Rh (D) antigen-86901</v>
      </c>
      <c r="C451" s="61" t="str">
        <f t="shared" si="201"/>
        <v>86900-0302</v>
      </c>
      <c r="D451" s="47" t="s">
        <v>33888</v>
      </c>
      <c r="E451" s="47" t="s">
        <v>187</v>
      </c>
      <c r="F451" s="61" t="str">
        <f>IFERROR(VLOOKUP($H451,'Code Type Lookup'!$A$2:$F$17237,6,FALSE),G451)</f>
        <v>Clinical Laboratory &amp; Pathology Procedures</v>
      </c>
      <c r="G451" s="61" t="str">
        <f>IFERROR(VLOOKUP($H451,'Plain Language Descriptions'!$A$2:$B$4913,2,FALSE),VLOOKUP($I451,'Code Type Lookup'!$L$2:$M$48,2,FALSE))</f>
        <v>Blood typing for Rh (D) antigen</v>
      </c>
      <c r="H451" s="62" t="s">
        <v>27264</v>
      </c>
      <c r="I451" s="66" t="s">
        <v>655</v>
      </c>
      <c r="J451" s="63" t="s">
        <v>33889</v>
      </c>
      <c r="K451" s="72">
        <v>108</v>
      </c>
      <c r="L451" s="61">
        <f t="shared" si="176"/>
        <v>4</v>
      </c>
      <c r="M451" s="47" t="s">
        <v>47</v>
      </c>
      <c r="N451" s="61">
        <f t="shared" si="177"/>
        <v>0</v>
      </c>
      <c r="O451" s="61" t="str">
        <f t="shared" si="202"/>
        <v>0302-86901 0302-86900</v>
      </c>
      <c r="P451" s="65" t="str">
        <f t="shared" si="203"/>
        <v>30286901</v>
      </c>
      <c r="Q451" s="64" t="e">
        <f>INDEX(#REF!,MATCH(P451,#REF!,0))</f>
        <v>#REF!</v>
      </c>
      <c r="R451" s="64" t="e">
        <f>INDEX(#REF!,MATCH($P451,#REF!,0))</f>
        <v>#REF!</v>
      </c>
      <c r="S451" s="64" t="e">
        <f>INDEX(#REF!,MATCH($P451,#REF!,0))</f>
        <v>#REF!</v>
      </c>
      <c r="T451" s="64" t="e">
        <f>INDEX(#REF!,MATCH($P451,#REF!,0))</f>
        <v>#REF!</v>
      </c>
      <c r="U451" s="64" t="e">
        <f>INDEX(#REF!,MATCH($P451,#REF!,0))</f>
        <v>#REF!</v>
      </c>
      <c r="V451" s="64" t="e">
        <f>INDEX(#REF!,MATCH($P451,#REF!,0))</f>
        <v>#REF!</v>
      </c>
      <c r="W451" s="64" t="e">
        <f>INDEX(#REF!,MATCH($P451,#REF!,0))</f>
        <v>#REF!</v>
      </c>
      <c r="X451" s="64" t="e">
        <f>INDEX(#REF!,MATCH($P451,#REF!,0))</f>
        <v>#REF!</v>
      </c>
      <c r="Y451" s="64" t="e">
        <f>INDEX(#REF!,MATCH($P451,#REF!,0))</f>
        <v>#REF!</v>
      </c>
      <c r="Z451" s="64" t="e">
        <f>INDEX(#REF!,MATCH($P451,#REF!,0))</f>
        <v>#REF!</v>
      </c>
      <c r="AA451" s="64" t="e">
        <f>INDEX(#REF!,MATCH($P451,#REF!,0))</f>
        <v>#REF!</v>
      </c>
      <c r="AB451" s="64" t="e">
        <f>INDEX(#REF!,MATCH($P451,#REF!,0))</f>
        <v>#REF!</v>
      </c>
      <c r="AC451" s="64" t="e">
        <f>INDEX(#REF!,MATCH($P451,#REF!,0))</f>
        <v>#REF!</v>
      </c>
      <c r="AD451" s="64" t="e">
        <f>INDEX(#REF!,MATCH($P451,#REF!,0))</f>
        <v>#REF!</v>
      </c>
      <c r="AE451" s="64" t="e">
        <f>INDEX(#REF!,MATCH($P451,#REF!,0))</f>
        <v>#REF!</v>
      </c>
      <c r="AF451" s="64" t="e">
        <f>INDEX(#REF!,MATCH($P451,#REF!,0))</f>
        <v>#REF!</v>
      </c>
      <c r="AG451" s="64" t="e">
        <f>INDEX(#REF!,MATCH($P451,#REF!,0))</f>
        <v>#REF!</v>
      </c>
      <c r="AH451" s="64" t="e">
        <f>INDEX(#REF!,MATCH($P451,#REF!,0))</f>
        <v>#REF!</v>
      </c>
      <c r="AI451" s="64" t="e">
        <f>INDEX(#REF!,MATCH($P451,#REF!,0))</f>
        <v>#REF!</v>
      </c>
      <c r="AJ451" s="64" t="e">
        <f>INDEX(#REF!,MATCH(P451,#REF!,0))</f>
        <v>#REF!</v>
      </c>
      <c r="AK451" s="77" t="str">
        <f t="shared" si="180"/>
        <v>Not Available</v>
      </c>
      <c r="AL451" s="77" t="str">
        <f t="shared" si="181"/>
        <v>Not Available</v>
      </c>
      <c r="AM451" s="77" t="str">
        <f t="shared" si="182"/>
        <v>Not Available</v>
      </c>
      <c r="AN451" s="77" t="str">
        <f t="shared" si="183"/>
        <v>Not Available</v>
      </c>
      <c r="AO451" s="77" t="str">
        <f t="shared" si="184"/>
        <v>Not Available</v>
      </c>
      <c r="AP451" s="77" t="str">
        <f t="shared" si="185"/>
        <v>Not Available</v>
      </c>
      <c r="AQ451" s="77" t="str">
        <f t="shared" si="186"/>
        <v>Not Available</v>
      </c>
      <c r="AR451" s="77" t="str">
        <f t="shared" si="187"/>
        <v>Not Available</v>
      </c>
      <c r="AS451" s="77" t="str">
        <f t="shared" si="188"/>
        <v>Not Available</v>
      </c>
      <c r="AT451" s="77" t="str">
        <f t="shared" si="189"/>
        <v>Not Available</v>
      </c>
      <c r="AU451" s="77" t="str">
        <f t="shared" si="190"/>
        <v>Not Available</v>
      </c>
      <c r="AV451" s="77" t="str">
        <f t="shared" si="191"/>
        <v>Not Available</v>
      </c>
      <c r="AW451" s="77" t="str">
        <f t="shared" si="192"/>
        <v>Not Available</v>
      </c>
      <c r="AX451" s="77" t="str">
        <f t="shared" si="193"/>
        <v>Not Available</v>
      </c>
      <c r="AY451" s="77" t="str">
        <f t="shared" si="194"/>
        <v>Not Available</v>
      </c>
      <c r="AZ451" s="77" t="str">
        <f t="shared" si="195"/>
        <v>Not Available</v>
      </c>
      <c r="BA451" s="77" t="str">
        <f t="shared" si="196"/>
        <v>Not Available</v>
      </c>
      <c r="BB451" s="77" t="str">
        <f t="shared" si="197"/>
        <v>Not Available</v>
      </c>
      <c r="BC451" s="77" t="str">
        <f t="shared" si="198"/>
        <v>Not Available</v>
      </c>
      <c r="BD451" s="77" t="str">
        <f t="shared" si="199"/>
        <v>Not Available</v>
      </c>
      <c r="BE451" s="65" t="str">
        <f t="shared" si="178"/>
        <v>N/A</v>
      </c>
      <c r="BF451" s="65" t="e">
        <f t="shared" si="179"/>
        <v>#VALUE!</v>
      </c>
      <c r="BG451" s="47" t="s">
        <v>27265</v>
      </c>
      <c r="BH451" s="61" t="str">
        <f>VLOOKUP($H451,'Code Type Lookup'!$A$2:$G$17237,7,FALSE)</f>
        <v>Laboratory &amp; Pathology Services</v>
      </c>
      <c r="BI451">
        <v>86901</v>
      </c>
      <c r="BJ451">
        <v>302</v>
      </c>
      <c r="BK451" s="47"/>
    </row>
    <row r="452" spans="2:63" x14ac:dyDescent="0.3">
      <c r="B452" s="61" t="str">
        <f t="shared" si="200"/>
        <v>Clinical Laboratory &amp; Pathology Procedures-Screening test for red blood cell antibodies-86850</v>
      </c>
      <c r="C452" s="61" t="str">
        <f t="shared" si="201"/>
        <v>86900-0302</v>
      </c>
      <c r="D452" s="47" t="s">
        <v>33888</v>
      </c>
      <c r="E452" s="47" t="s">
        <v>187</v>
      </c>
      <c r="F452" s="61" t="str">
        <f>IFERROR(VLOOKUP($H452,'Code Type Lookup'!$A$2:$F$17237,6,FALSE),G452)</f>
        <v>Clinical Laboratory &amp; Pathology Procedures</v>
      </c>
      <c r="G452" s="61" t="str">
        <f>IFERROR(VLOOKUP($H452,'Plain Language Descriptions'!$A$2:$B$4913,2,FALSE),VLOOKUP($I452,'Code Type Lookup'!$L$2:$M$48,2,FALSE))</f>
        <v>Screening test for red blood cell antibodies</v>
      </c>
      <c r="H452" s="62" t="s">
        <v>27246</v>
      </c>
      <c r="I452" s="66" t="s">
        <v>655</v>
      </c>
      <c r="J452" s="63" t="s">
        <v>33887</v>
      </c>
      <c r="K452" s="72">
        <v>159</v>
      </c>
      <c r="L452" s="61">
        <f t="shared" ref="L452:L515" si="204">COUNTIF($D$2:$D$667,D452)</f>
        <v>4</v>
      </c>
      <c r="M452" s="47" t="s">
        <v>47</v>
      </c>
      <c r="N452" s="61">
        <f t="shared" ref="N452:N515" si="205">IF(E452="Primary",COUNTIFS($H$4:$H$667,$H452,$E$4:$E$667,$E452),0)</f>
        <v>0</v>
      </c>
      <c r="O452" s="61" t="str">
        <f t="shared" si="202"/>
        <v>0302-86850 0302-86900</v>
      </c>
      <c r="P452" s="65" t="str">
        <f t="shared" si="203"/>
        <v>30286850</v>
      </c>
      <c r="Q452" s="64" t="e">
        <f>INDEX(#REF!,MATCH(P452,#REF!,0))</f>
        <v>#REF!</v>
      </c>
      <c r="R452" s="64" t="e">
        <f>INDEX(#REF!,MATCH($P452,#REF!,0))</f>
        <v>#REF!</v>
      </c>
      <c r="S452" s="64" t="e">
        <f>INDEX(#REF!,MATCH($P452,#REF!,0))</f>
        <v>#REF!</v>
      </c>
      <c r="T452" s="64" t="e">
        <f>INDEX(#REF!,MATCH($P452,#REF!,0))</f>
        <v>#REF!</v>
      </c>
      <c r="U452" s="64" t="e">
        <f>INDEX(#REF!,MATCH($P452,#REF!,0))</f>
        <v>#REF!</v>
      </c>
      <c r="V452" s="64" t="e">
        <f>INDEX(#REF!,MATCH($P452,#REF!,0))</f>
        <v>#REF!</v>
      </c>
      <c r="W452" s="64" t="e">
        <f>INDEX(#REF!,MATCH($P452,#REF!,0))</f>
        <v>#REF!</v>
      </c>
      <c r="X452" s="64" t="e">
        <f>INDEX(#REF!,MATCH($P452,#REF!,0))</f>
        <v>#REF!</v>
      </c>
      <c r="Y452" s="64" t="e">
        <f>INDEX(#REF!,MATCH($P452,#REF!,0))</f>
        <v>#REF!</v>
      </c>
      <c r="Z452" s="64" t="e">
        <f>INDEX(#REF!,MATCH($P452,#REF!,0))</f>
        <v>#REF!</v>
      </c>
      <c r="AA452" s="64" t="e">
        <f>INDEX(#REF!,MATCH($P452,#REF!,0))</f>
        <v>#REF!</v>
      </c>
      <c r="AB452" s="64" t="e">
        <f>INDEX(#REF!,MATCH($P452,#REF!,0))</f>
        <v>#REF!</v>
      </c>
      <c r="AC452" s="64" t="e">
        <f>INDEX(#REF!,MATCH($P452,#REF!,0))</f>
        <v>#REF!</v>
      </c>
      <c r="AD452" s="64" t="e">
        <f>INDEX(#REF!,MATCH($P452,#REF!,0))</f>
        <v>#REF!</v>
      </c>
      <c r="AE452" s="64" t="e">
        <f>INDEX(#REF!,MATCH($P452,#REF!,0))</f>
        <v>#REF!</v>
      </c>
      <c r="AF452" s="64" t="e">
        <f>INDEX(#REF!,MATCH($P452,#REF!,0))</f>
        <v>#REF!</v>
      </c>
      <c r="AG452" s="64" t="e">
        <f>INDEX(#REF!,MATCH($P452,#REF!,0))</f>
        <v>#REF!</v>
      </c>
      <c r="AH452" s="64" t="e">
        <f>INDEX(#REF!,MATCH($P452,#REF!,0))</f>
        <v>#REF!</v>
      </c>
      <c r="AI452" s="64" t="e">
        <f>INDEX(#REF!,MATCH($P452,#REF!,0))</f>
        <v>#REF!</v>
      </c>
      <c r="AJ452" s="64" t="e">
        <f>INDEX(#REF!,MATCH(P452,#REF!,0))</f>
        <v>#REF!</v>
      </c>
      <c r="AK452" s="77" t="str">
        <f t="shared" si="180"/>
        <v>Not Available</v>
      </c>
      <c r="AL452" s="77" t="str">
        <f t="shared" si="181"/>
        <v>Not Available</v>
      </c>
      <c r="AM452" s="77" t="str">
        <f t="shared" si="182"/>
        <v>Not Available</v>
      </c>
      <c r="AN452" s="77" t="str">
        <f t="shared" si="183"/>
        <v>Not Available</v>
      </c>
      <c r="AO452" s="77" t="str">
        <f t="shared" si="184"/>
        <v>Not Available</v>
      </c>
      <c r="AP452" s="77" t="str">
        <f t="shared" si="185"/>
        <v>Not Available</v>
      </c>
      <c r="AQ452" s="77" t="str">
        <f t="shared" si="186"/>
        <v>Not Available</v>
      </c>
      <c r="AR452" s="77" t="str">
        <f t="shared" si="187"/>
        <v>Not Available</v>
      </c>
      <c r="AS452" s="77" t="str">
        <f t="shared" si="188"/>
        <v>Not Available</v>
      </c>
      <c r="AT452" s="77" t="str">
        <f t="shared" si="189"/>
        <v>Not Available</v>
      </c>
      <c r="AU452" s="77" t="str">
        <f t="shared" si="190"/>
        <v>Not Available</v>
      </c>
      <c r="AV452" s="77" t="str">
        <f t="shared" si="191"/>
        <v>Not Available</v>
      </c>
      <c r="AW452" s="77" t="str">
        <f t="shared" si="192"/>
        <v>Not Available</v>
      </c>
      <c r="AX452" s="77" t="str">
        <f t="shared" si="193"/>
        <v>Not Available</v>
      </c>
      <c r="AY452" s="77" t="str">
        <f t="shared" si="194"/>
        <v>Not Available</v>
      </c>
      <c r="AZ452" s="77" t="str">
        <f t="shared" si="195"/>
        <v>Not Available</v>
      </c>
      <c r="BA452" s="77" t="str">
        <f t="shared" si="196"/>
        <v>Not Available</v>
      </c>
      <c r="BB452" s="77" t="str">
        <f t="shared" si="197"/>
        <v>Not Available</v>
      </c>
      <c r="BC452" s="77" t="str">
        <f t="shared" si="198"/>
        <v>Not Available</v>
      </c>
      <c r="BD452" s="77" t="str">
        <f t="shared" si="199"/>
        <v>Not Available</v>
      </c>
      <c r="BE452" s="65" t="str">
        <f t="shared" ref="BE452:BE515" si="206">IF(AND(N452=1,M452="Yes",L452=1),3+L452,IF(AND(M452="Yes",N452=1,L452&gt;1),4+L452,IF(AND(N452=1,M452="No",L452=1),1+L452,IF(AND(N452=1,M452="No",L452&gt;1),2+L452,"N/A"))))</f>
        <v>N/A</v>
      </c>
      <c r="BF452" s="65" t="e">
        <f t="shared" ref="BF452:BF515" si="207">BE452-L452</f>
        <v>#VALUE!</v>
      </c>
      <c r="BG452" s="47" t="s">
        <v>27247</v>
      </c>
      <c r="BH452" s="61" t="str">
        <f>VLOOKUP($H452,'Code Type Lookup'!$A$2:$G$17237,7,FALSE)</f>
        <v>Laboratory &amp; Pathology Services</v>
      </c>
      <c r="BI452">
        <v>86850</v>
      </c>
      <c r="BJ452">
        <v>302</v>
      </c>
      <c r="BK452" s="47"/>
    </row>
    <row r="453" spans="2:63" x14ac:dyDescent="0.3">
      <c r="B453" s="61" t="str">
        <f t="shared" si="200"/>
        <v>Clinical Laboratory &amp; Pathology Procedures-Complete blood cell count (red cells, white blood cell, platelets), automated test and automated differential white blood cell count-85025</v>
      </c>
      <c r="C453" s="61" t="str">
        <f t="shared" si="201"/>
        <v>86900-0302</v>
      </c>
      <c r="D453" s="47" t="s">
        <v>33888</v>
      </c>
      <c r="E453" s="47" t="s">
        <v>187</v>
      </c>
      <c r="F453" s="61" t="str">
        <f>IFERROR(VLOOKUP($H453,'Code Type Lookup'!$A$2:$F$17237,6,FALSE),G453)</f>
        <v>Clinical Laboratory &amp; Pathology Procedures</v>
      </c>
      <c r="G453" s="61" t="str">
        <f>IFERROR(VLOOKUP($H453,'Plain Language Descriptions'!$A$2:$B$4913,2,FALSE),VLOOKUP($I453,'Code Type Lookup'!$L$2:$M$48,2,FALSE))</f>
        <v>Complete blood cell count (red cells, white blood cell, platelets), automated test and automated differential white blood cell count</v>
      </c>
      <c r="H453" s="62" t="s">
        <v>210</v>
      </c>
      <c r="I453" s="66" t="s">
        <v>211</v>
      </c>
      <c r="J453" s="63" t="s">
        <v>67</v>
      </c>
      <c r="K453" s="72">
        <v>158</v>
      </c>
      <c r="L453" s="61">
        <f t="shared" si="204"/>
        <v>4</v>
      </c>
      <c r="M453" s="47" t="s">
        <v>47</v>
      </c>
      <c r="N453" s="61">
        <f t="shared" si="205"/>
        <v>0</v>
      </c>
      <c r="O453" s="61" t="str">
        <f t="shared" si="202"/>
        <v>0305-85025 0302-86900</v>
      </c>
      <c r="P453" s="65" t="str">
        <f t="shared" si="203"/>
        <v>30585025</v>
      </c>
      <c r="Q453" s="64" t="e">
        <f>INDEX(#REF!,MATCH(P453,#REF!,0))</f>
        <v>#REF!</v>
      </c>
      <c r="R453" s="64" t="e">
        <f>INDEX(#REF!,MATCH($P453,#REF!,0))</f>
        <v>#REF!</v>
      </c>
      <c r="S453" s="64" t="e">
        <f>INDEX(#REF!,MATCH($P453,#REF!,0))</f>
        <v>#REF!</v>
      </c>
      <c r="T453" s="64" t="e">
        <f>INDEX(#REF!,MATCH($P453,#REF!,0))</f>
        <v>#REF!</v>
      </c>
      <c r="U453" s="64" t="e">
        <f>INDEX(#REF!,MATCH($P453,#REF!,0))</f>
        <v>#REF!</v>
      </c>
      <c r="V453" s="64" t="e">
        <f>INDEX(#REF!,MATCH($P453,#REF!,0))</f>
        <v>#REF!</v>
      </c>
      <c r="W453" s="64" t="e">
        <f>INDEX(#REF!,MATCH($P453,#REF!,0))</f>
        <v>#REF!</v>
      </c>
      <c r="X453" s="64" t="e">
        <f>INDEX(#REF!,MATCH($P453,#REF!,0))</f>
        <v>#REF!</v>
      </c>
      <c r="Y453" s="64" t="e">
        <f>INDEX(#REF!,MATCH($P453,#REF!,0))</f>
        <v>#REF!</v>
      </c>
      <c r="Z453" s="64" t="e">
        <f>INDEX(#REF!,MATCH($P453,#REF!,0))</f>
        <v>#REF!</v>
      </c>
      <c r="AA453" s="64" t="e">
        <f>INDEX(#REF!,MATCH($P453,#REF!,0))</f>
        <v>#REF!</v>
      </c>
      <c r="AB453" s="64" t="e">
        <f>INDEX(#REF!,MATCH($P453,#REF!,0))</f>
        <v>#REF!</v>
      </c>
      <c r="AC453" s="64" t="e">
        <f>INDEX(#REF!,MATCH($P453,#REF!,0))</f>
        <v>#REF!</v>
      </c>
      <c r="AD453" s="64" t="e">
        <f>INDEX(#REF!,MATCH($P453,#REF!,0))</f>
        <v>#REF!</v>
      </c>
      <c r="AE453" s="64" t="e">
        <f>INDEX(#REF!,MATCH($P453,#REF!,0))</f>
        <v>#REF!</v>
      </c>
      <c r="AF453" s="64" t="e">
        <f>INDEX(#REF!,MATCH($P453,#REF!,0))</f>
        <v>#REF!</v>
      </c>
      <c r="AG453" s="64" t="e">
        <f>INDEX(#REF!,MATCH($P453,#REF!,0))</f>
        <v>#REF!</v>
      </c>
      <c r="AH453" s="64" t="e">
        <f>INDEX(#REF!,MATCH($P453,#REF!,0))</f>
        <v>#REF!</v>
      </c>
      <c r="AI453" s="64" t="e">
        <f>INDEX(#REF!,MATCH($P453,#REF!,0))</f>
        <v>#REF!</v>
      </c>
      <c r="AJ453" s="64" t="e">
        <f>INDEX(#REF!,MATCH(P453,#REF!,0))</f>
        <v>#REF!</v>
      </c>
      <c r="AK453" s="77" t="str">
        <f t="shared" ref="AK453:AK516" si="208">IFERROR(IF(Q453=0,"Not Available",Q453),"Not Available")</f>
        <v>Not Available</v>
      </c>
      <c r="AL453" s="77" t="str">
        <f t="shared" ref="AL453:AL516" si="209">IFERROR(IF(R453=0,"Not Available",R453),"Not Available")</f>
        <v>Not Available</v>
      </c>
      <c r="AM453" s="77" t="str">
        <f t="shared" ref="AM453:AM516" si="210">IFERROR(IF(S453=0,"Not Available",S453),"Not Available")</f>
        <v>Not Available</v>
      </c>
      <c r="AN453" s="77" t="str">
        <f t="shared" ref="AN453:AN516" si="211">IFERROR(IF(T453=0,"Not Available",T453),"Not Available")</f>
        <v>Not Available</v>
      </c>
      <c r="AO453" s="77" t="str">
        <f t="shared" ref="AO453:AO516" si="212">IFERROR(IF(U453=0,"Not Available",U453),"Not Available")</f>
        <v>Not Available</v>
      </c>
      <c r="AP453" s="77" t="str">
        <f t="shared" ref="AP453:AP516" si="213">IFERROR(IF(V453=0,"Not Available",V453),"Not Available")</f>
        <v>Not Available</v>
      </c>
      <c r="AQ453" s="77" t="str">
        <f t="shared" ref="AQ453:AQ516" si="214">IFERROR(IF(W453=0,"Not Available",W453),"Not Available")</f>
        <v>Not Available</v>
      </c>
      <c r="AR453" s="77" t="str">
        <f t="shared" ref="AR453:AR516" si="215">IFERROR(IF(X453=0,"Not Available",X453),"Not Available")</f>
        <v>Not Available</v>
      </c>
      <c r="AS453" s="77" t="str">
        <f t="shared" ref="AS453:AS516" si="216">IFERROR(IF(Y453=0,"Not Available",Y453),"Not Available")</f>
        <v>Not Available</v>
      </c>
      <c r="AT453" s="77" t="str">
        <f t="shared" ref="AT453:AT516" si="217">IFERROR(IF(Z453=0,"Not Available",Z453),"Not Available")</f>
        <v>Not Available</v>
      </c>
      <c r="AU453" s="77" t="str">
        <f t="shared" ref="AU453:AU516" si="218">IFERROR(IF(AA453=0,"Not Available",AA453),"Not Available")</f>
        <v>Not Available</v>
      </c>
      <c r="AV453" s="77" t="str">
        <f t="shared" ref="AV453:AV516" si="219">IFERROR(IF(AB453=0,"Not Available",AB453),"Not Available")</f>
        <v>Not Available</v>
      </c>
      <c r="AW453" s="77" t="str">
        <f t="shared" ref="AW453:AW516" si="220">IFERROR(IF(AC453=0,"Not Available",AC453),"Not Available")</f>
        <v>Not Available</v>
      </c>
      <c r="AX453" s="77" t="str">
        <f t="shared" ref="AX453:AX516" si="221">IFERROR(IF(AD453=0,"Not Available",AD453),"Not Available")</f>
        <v>Not Available</v>
      </c>
      <c r="AY453" s="77" t="str">
        <f t="shared" ref="AY453:AY516" si="222">IFERROR(IF(AE453=0,"Not Available",AE453),"Not Available")</f>
        <v>Not Available</v>
      </c>
      <c r="AZ453" s="77" t="str">
        <f t="shared" ref="AZ453:AZ516" si="223">IFERROR(IF(AF453=0,"Not Available",AF453),"Not Available")</f>
        <v>Not Available</v>
      </c>
      <c r="BA453" s="77" t="str">
        <f t="shared" ref="BA453:BA516" si="224">IFERROR(IF(AG453=0,"Not Available",AG453),"Not Available")</f>
        <v>Not Available</v>
      </c>
      <c r="BB453" s="77" t="str">
        <f t="shared" ref="BB453:BB516" si="225">IFERROR(IF(AH453=0,"Not Available",AH453),"Not Available")</f>
        <v>Not Available</v>
      </c>
      <c r="BC453" s="77" t="str">
        <f t="shared" ref="BC453:BC516" si="226">IFERROR(IF(AI453=0,"Not Available",AI453),"Not Available")</f>
        <v>Not Available</v>
      </c>
      <c r="BD453" s="77" t="str">
        <f t="shared" ref="BD453:BD516" si="227">IFERROR(IF(AJ453=0,"Not Available",AJ453),"Not Available")</f>
        <v>Not Available</v>
      </c>
      <c r="BE453" s="65" t="str">
        <f t="shared" si="206"/>
        <v>N/A</v>
      </c>
      <c r="BF453" s="65" t="e">
        <f t="shared" si="207"/>
        <v>#VALUE!</v>
      </c>
      <c r="BG453" s="47" t="s">
        <v>26695</v>
      </c>
      <c r="BH453" s="61" t="str">
        <f>VLOOKUP($H453,'Code Type Lookup'!$A$2:$G$17237,7,FALSE)</f>
        <v>Laboratory &amp; Pathology Services</v>
      </c>
      <c r="BI453">
        <v>85025</v>
      </c>
      <c r="BJ453">
        <v>305</v>
      </c>
      <c r="BK453" s="47"/>
    </row>
    <row r="454" spans="2:63" x14ac:dyDescent="0.3">
      <c r="B454" s="61" t="str">
        <f t="shared" si="200"/>
        <v>Clinical Laboratory &amp; Pathology Procedures-Blood typing for Rh (D) antigen-86901</v>
      </c>
      <c r="C454" s="61" t="str">
        <f t="shared" si="201"/>
        <v>86901-0302</v>
      </c>
      <c r="D454" s="47" t="s">
        <v>33889</v>
      </c>
      <c r="E454" s="47" t="s">
        <v>171</v>
      </c>
      <c r="F454" s="61" t="str">
        <f>IFERROR(VLOOKUP($H454,'Code Type Lookup'!$A$2:$F$17237,6,FALSE),G454)</f>
        <v>Clinical Laboratory &amp; Pathology Procedures</v>
      </c>
      <c r="G454" s="61" t="str">
        <f>IFERROR(VLOOKUP($H454,'Plain Language Descriptions'!$A$2:$B$4913,2,FALSE),VLOOKUP($I454,'Code Type Lookup'!$L$2:$M$48,2,FALSE))</f>
        <v>Blood typing for Rh (D) antigen</v>
      </c>
      <c r="H454" s="62" t="s">
        <v>27264</v>
      </c>
      <c r="I454" s="66" t="s">
        <v>655</v>
      </c>
      <c r="J454" s="63" t="s">
        <v>33889</v>
      </c>
      <c r="K454" s="72">
        <v>108</v>
      </c>
      <c r="L454" s="61">
        <f t="shared" si="204"/>
        <v>4</v>
      </c>
      <c r="M454" s="47" t="s">
        <v>51</v>
      </c>
      <c r="N454" s="61">
        <f t="shared" si="205"/>
        <v>1</v>
      </c>
      <c r="O454" s="61" t="str">
        <f t="shared" si="202"/>
        <v>0302-86901 0302-86901</v>
      </c>
      <c r="P454" s="65" t="str">
        <f t="shared" si="203"/>
        <v>30286901</v>
      </c>
      <c r="Q454" s="64" t="e">
        <f>INDEX(#REF!,MATCH(P454,#REF!,0))</f>
        <v>#REF!</v>
      </c>
      <c r="R454" s="64" t="e">
        <f>INDEX(#REF!,MATCH($P454,#REF!,0))</f>
        <v>#REF!</v>
      </c>
      <c r="S454" s="64" t="e">
        <f>INDEX(#REF!,MATCH($P454,#REF!,0))</f>
        <v>#REF!</v>
      </c>
      <c r="T454" s="64" t="e">
        <f>INDEX(#REF!,MATCH($P454,#REF!,0))</f>
        <v>#REF!</v>
      </c>
      <c r="U454" s="64" t="e">
        <f>INDEX(#REF!,MATCH($P454,#REF!,0))</f>
        <v>#REF!</v>
      </c>
      <c r="V454" s="64" t="e">
        <f>INDEX(#REF!,MATCH($P454,#REF!,0))</f>
        <v>#REF!</v>
      </c>
      <c r="W454" s="64" t="e">
        <f>INDEX(#REF!,MATCH($P454,#REF!,0))</f>
        <v>#REF!</v>
      </c>
      <c r="X454" s="64" t="e">
        <f>INDEX(#REF!,MATCH($P454,#REF!,0))</f>
        <v>#REF!</v>
      </c>
      <c r="Y454" s="64" t="e">
        <f>INDEX(#REF!,MATCH($P454,#REF!,0))</f>
        <v>#REF!</v>
      </c>
      <c r="Z454" s="64" t="e">
        <f>INDEX(#REF!,MATCH($P454,#REF!,0))</f>
        <v>#REF!</v>
      </c>
      <c r="AA454" s="64" t="e">
        <f>INDEX(#REF!,MATCH($P454,#REF!,0))</f>
        <v>#REF!</v>
      </c>
      <c r="AB454" s="64" t="e">
        <f>INDEX(#REF!,MATCH($P454,#REF!,0))</f>
        <v>#REF!</v>
      </c>
      <c r="AC454" s="64" t="e">
        <f>INDEX(#REF!,MATCH($P454,#REF!,0))</f>
        <v>#REF!</v>
      </c>
      <c r="AD454" s="64" t="e">
        <f>INDEX(#REF!,MATCH($P454,#REF!,0))</f>
        <v>#REF!</v>
      </c>
      <c r="AE454" s="64" t="e">
        <f>INDEX(#REF!,MATCH($P454,#REF!,0))</f>
        <v>#REF!</v>
      </c>
      <c r="AF454" s="64" t="e">
        <f>INDEX(#REF!,MATCH($P454,#REF!,0))</f>
        <v>#REF!</v>
      </c>
      <c r="AG454" s="64" t="e">
        <f>INDEX(#REF!,MATCH($P454,#REF!,0))</f>
        <v>#REF!</v>
      </c>
      <c r="AH454" s="64" t="e">
        <f>INDEX(#REF!,MATCH($P454,#REF!,0))</f>
        <v>#REF!</v>
      </c>
      <c r="AI454" s="64" t="e">
        <f>INDEX(#REF!,MATCH($P454,#REF!,0))</f>
        <v>#REF!</v>
      </c>
      <c r="AJ454" s="64" t="e">
        <f>INDEX(#REF!,MATCH(P454,#REF!,0))</f>
        <v>#REF!</v>
      </c>
      <c r="AK454" s="77" t="str">
        <f t="shared" si="208"/>
        <v>Not Available</v>
      </c>
      <c r="AL454" s="77" t="str">
        <f t="shared" si="209"/>
        <v>Not Available</v>
      </c>
      <c r="AM454" s="77" t="str">
        <f t="shared" si="210"/>
        <v>Not Available</v>
      </c>
      <c r="AN454" s="77" t="str">
        <f t="shared" si="211"/>
        <v>Not Available</v>
      </c>
      <c r="AO454" s="77" t="str">
        <f t="shared" si="212"/>
        <v>Not Available</v>
      </c>
      <c r="AP454" s="77" t="str">
        <f t="shared" si="213"/>
        <v>Not Available</v>
      </c>
      <c r="AQ454" s="77" t="str">
        <f t="shared" si="214"/>
        <v>Not Available</v>
      </c>
      <c r="AR454" s="77" t="str">
        <f t="shared" si="215"/>
        <v>Not Available</v>
      </c>
      <c r="AS454" s="77" t="str">
        <f t="shared" si="216"/>
        <v>Not Available</v>
      </c>
      <c r="AT454" s="77" t="str">
        <f t="shared" si="217"/>
        <v>Not Available</v>
      </c>
      <c r="AU454" s="77" t="str">
        <f t="shared" si="218"/>
        <v>Not Available</v>
      </c>
      <c r="AV454" s="77" t="str">
        <f t="shared" si="219"/>
        <v>Not Available</v>
      </c>
      <c r="AW454" s="77" t="str">
        <f t="shared" si="220"/>
        <v>Not Available</v>
      </c>
      <c r="AX454" s="77" t="str">
        <f t="shared" si="221"/>
        <v>Not Available</v>
      </c>
      <c r="AY454" s="77" t="str">
        <f t="shared" si="222"/>
        <v>Not Available</v>
      </c>
      <c r="AZ454" s="77" t="str">
        <f t="shared" si="223"/>
        <v>Not Available</v>
      </c>
      <c r="BA454" s="77" t="str">
        <f t="shared" si="224"/>
        <v>Not Available</v>
      </c>
      <c r="BB454" s="77" t="str">
        <f t="shared" si="225"/>
        <v>Not Available</v>
      </c>
      <c r="BC454" s="77" t="str">
        <f t="shared" si="226"/>
        <v>Not Available</v>
      </c>
      <c r="BD454" s="77" t="str">
        <f t="shared" si="227"/>
        <v>Not Available</v>
      </c>
      <c r="BE454" s="65">
        <f t="shared" si="206"/>
        <v>6</v>
      </c>
      <c r="BF454" s="65">
        <f t="shared" si="207"/>
        <v>2</v>
      </c>
      <c r="BG454" s="47" t="s">
        <v>27265</v>
      </c>
      <c r="BH454" s="61" t="str">
        <f>VLOOKUP($H454,'Code Type Lookup'!$A$2:$G$17237,7,FALSE)</f>
        <v>Laboratory &amp; Pathology Services</v>
      </c>
      <c r="BI454">
        <v>86901</v>
      </c>
      <c r="BJ454">
        <v>302</v>
      </c>
      <c r="BK454" s="47"/>
    </row>
    <row r="455" spans="2:63" x14ac:dyDescent="0.3">
      <c r="B455" s="61" t="str">
        <f t="shared" si="200"/>
        <v>Clinical Laboratory &amp; Pathology Procedures-Blood group typing (ABO)-86900</v>
      </c>
      <c r="C455" s="61" t="str">
        <f t="shared" si="201"/>
        <v>86901-0302</v>
      </c>
      <c r="D455" s="47" t="s">
        <v>33889</v>
      </c>
      <c r="E455" s="47" t="s">
        <v>187</v>
      </c>
      <c r="F455" s="61" t="str">
        <f>IFERROR(VLOOKUP($H455,'Code Type Lookup'!$A$2:$F$17237,6,FALSE),G455)</f>
        <v>Clinical Laboratory &amp; Pathology Procedures</v>
      </c>
      <c r="G455" s="61" t="str">
        <f>IFERROR(VLOOKUP($H455,'Plain Language Descriptions'!$A$2:$B$4913,2,FALSE),VLOOKUP($I455,'Code Type Lookup'!$L$2:$M$48,2,FALSE))</f>
        <v>Blood group typing (ABO)</v>
      </c>
      <c r="H455" s="62" t="s">
        <v>27262</v>
      </c>
      <c r="I455" s="66" t="s">
        <v>655</v>
      </c>
      <c r="J455" s="63" t="s">
        <v>33888</v>
      </c>
      <c r="K455" s="72">
        <v>150</v>
      </c>
      <c r="L455" s="61">
        <f t="shared" si="204"/>
        <v>4</v>
      </c>
      <c r="M455" s="47" t="s">
        <v>47</v>
      </c>
      <c r="N455" s="61">
        <f t="shared" si="205"/>
        <v>0</v>
      </c>
      <c r="O455" s="61" t="str">
        <f t="shared" si="202"/>
        <v>0302-86900 0302-86901</v>
      </c>
      <c r="P455" s="65" t="str">
        <f t="shared" si="203"/>
        <v>30286900</v>
      </c>
      <c r="Q455" s="64" t="e">
        <f>INDEX(#REF!,MATCH(P455,#REF!,0))</f>
        <v>#REF!</v>
      </c>
      <c r="R455" s="64" t="e">
        <f>INDEX(#REF!,MATCH($P455,#REF!,0))</f>
        <v>#REF!</v>
      </c>
      <c r="S455" s="64" t="e">
        <f>INDEX(#REF!,MATCH($P455,#REF!,0))</f>
        <v>#REF!</v>
      </c>
      <c r="T455" s="64" t="e">
        <f>INDEX(#REF!,MATCH($P455,#REF!,0))</f>
        <v>#REF!</v>
      </c>
      <c r="U455" s="64" t="e">
        <f>INDEX(#REF!,MATCH($P455,#REF!,0))</f>
        <v>#REF!</v>
      </c>
      <c r="V455" s="64" t="e">
        <f>INDEX(#REF!,MATCH($P455,#REF!,0))</f>
        <v>#REF!</v>
      </c>
      <c r="W455" s="64" t="e">
        <f>INDEX(#REF!,MATCH($P455,#REF!,0))</f>
        <v>#REF!</v>
      </c>
      <c r="X455" s="64" t="e">
        <f>INDEX(#REF!,MATCH($P455,#REF!,0))</f>
        <v>#REF!</v>
      </c>
      <c r="Y455" s="64" t="e">
        <f>INDEX(#REF!,MATCH($P455,#REF!,0))</f>
        <v>#REF!</v>
      </c>
      <c r="Z455" s="64" t="e">
        <f>INDEX(#REF!,MATCH($P455,#REF!,0))</f>
        <v>#REF!</v>
      </c>
      <c r="AA455" s="64" t="e">
        <f>INDEX(#REF!,MATCH($P455,#REF!,0))</f>
        <v>#REF!</v>
      </c>
      <c r="AB455" s="64" t="e">
        <f>INDEX(#REF!,MATCH($P455,#REF!,0))</f>
        <v>#REF!</v>
      </c>
      <c r="AC455" s="64" t="e">
        <f>INDEX(#REF!,MATCH($P455,#REF!,0))</f>
        <v>#REF!</v>
      </c>
      <c r="AD455" s="64" t="e">
        <f>INDEX(#REF!,MATCH($P455,#REF!,0))</f>
        <v>#REF!</v>
      </c>
      <c r="AE455" s="64" t="e">
        <f>INDEX(#REF!,MATCH($P455,#REF!,0))</f>
        <v>#REF!</v>
      </c>
      <c r="AF455" s="64" t="e">
        <f>INDEX(#REF!,MATCH($P455,#REF!,0))</f>
        <v>#REF!</v>
      </c>
      <c r="AG455" s="64" t="e">
        <f>INDEX(#REF!,MATCH($P455,#REF!,0))</f>
        <v>#REF!</v>
      </c>
      <c r="AH455" s="64" t="e">
        <f>INDEX(#REF!,MATCH($P455,#REF!,0))</f>
        <v>#REF!</v>
      </c>
      <c r="AI455" s="64" t="e">
        <f>INDEX(#REF!,MATCH($P455,#REF!,0))</f>
        <v>#REF!</v>
      </c>
      <c r="AJ455" s="64" t="e">
        <f>INDEX(#REF!,MATCH(P455,#REF!,0))</f>
        <v>#REF!</v>
      </c>
      <c r="AK455" s="77" t="str">
        <f t="shared" si="208"/>
        <v>Not Available</v>
      </c>
      <c r="AL455" s="77" t="str">
        <f t="shared" si="209"/>
        <v>Not Available</v>
      </c>
      <c r="AM455" s="77" t="str">
        <f t="shared" si="210"/>
        <v>Not Available</v>
      </c>
      <c r="AN455" s="77" t="str">
        <f t="shared" si="211"/>
        <v>Not Available</v>
      </c>
      <c r="AO455" s="77" t="str">
        <f t="shared" si="212"/>
        <v>Not Available</v>
      </c>
      <c r="AP455" s="77" t="str">
        <f t="shared" si="213"/>
        <v>Not Available</v>
      </c>
      <c r="AQ455" s="77" t="str">
        <f t="shared" si="214"/>
        <v>Not Available</v>
      </c>
      <c r="AR455" s="77" t="str">
        <f t="shared" si="215"/>
        <v>Not Available</v>
      </c>
      <c r="AS455" s="77" t="str">
        <f t="shared" si="216"/>
        <v>Not Available</v>
      </c>
      <c r="AT455" s="77" t="str">
        <f t="shared" si="217"/>
        <v>Not Available</v>
      </c>
      <c r="AU455" s="77" t="str">
        <f t="shared" si="218"/>
        <v>Not Available</v>
      </c>
      <c r="AV455" s="77" t="str">
        <f t="shared" si="219"/>
        <v>Not Available</v>
      </c>
      <c r="AW455" s="77" t="str">
        <f t="shared" si="220"/>
        <v>Not Available</v>
      </c>
      <c r="AX455" s="77" t="str">
        <f t="shared" si="221"/>
        <v>Not Available</v>
      </c>
      <c r="AY455" s="77" t="str">
        <f t="shared" si="222"/>
        <v>Not Available</v>
      </c>
      <c r="AZ455" s="77" t="str">
        <f t="shared" si="223"/>
        <v>Not Available</v>
      </c>
      <c r="BA455" s="77" t="str">
        <f t="shared" si="224"/>
        <v>Not Available</v>
      </c>
      <c r="BB455" s="77" t="str">
        <f t="shared" si="225"/>
        <v>Not Available</v>
      </c>
      <c r="BC455" s="77" t="str">
        <f t="shared" si="226"/>
        <v>Not Available</v>
      </c>
      <c r="BD455" s="77" t="str">
        <f t="shared" si="227"/>
        <v>Not Available</v>
      </c>
      <c r="BE455" s="65" t="str">
        <f t="shared" si="206"/>
        <v>N/A</v>
      </c>
      <c r="BF455" s="65" t="e">
        <f t="shared" si="207"/>
        <v>#VALUE!</v>
      </c>
      <c r="BG455" s="47" t="s">
        <v>27263</v>
      </c>
      <c r="BH455" s="61" t="str">
        <f>VLOOKUP($H455,'Code Type Lookup'!$A$2:$G$17237,7,FALSE)</f>
        <v>Laboratory &amp; Pathology Services</v>
      </c>
      <c r="BI455">
        <v>86900</v>
      </c>
      <c r="BJ455">
        <v>302</v>
      </c>
      <c r="BK455" s="47"/>
    </row>
    <row r="456" spans="2:63" x14ac:dyDescent="0.3">
      <c r="B456" s="61" t="str">
        <f t="shared" si="200"/>
        <v>Clinical Laboratory &amp; Pathology Procedures-Screening test for red blood cell antibodies-86850</v>
      </c>
      <c r="C456" s="61" t="str">
        <f t="shared" si="201"/>
        <v>86901-0302</v>
      </c>
      <c r="D456" s="47" t="s">
        <v>33889</v>
      </c>
      <c r="E456" s="47" t="s">
        <v>187</v>
      </c>
      <c r="F456" s="61" t="str">
        <f>IFERROR(VLOOKUP($H456,'Code Type Lookup'!$A$2:$F$17237,6,FALSE),G456)</f>
        <v>Clinical Laboratory &amp; Pathology Procedures</v>
      </c>
      <c r="G456" s="61" t="str">
        <f>IFERROR(VLOOKUP($H456,'Plain Language Descriptions'!$A$2:$B$4913,2,FALSE),VLOOKUP($I456,'Code Type Lookup'!$L$2:$M$48,2,FALSE))</f>
        <v>Screening test for red blood cell antibodies</v>
      </c>
      <c r="H456" s="62" t="s">
        <v>27246</v>
      </c>
      <c r="I456" s="66" t="s">
        <v>655</v>
      </c>
      <c r="J456" s="63" t="s">
        <v>33887</v>
      </c>
      <c r="K456" s="72">
        <v>159</v>
      </c>
      <c r="L456" s="61">
        <f t="shared" si="204"/>
        <v>4</v>
      </c>
      <c r="M456" s="47" t="s">
        <v>47</v>
      </c>
      <c r="N456" s="61">
        <f t="shared" si="205"/>
        <v>0</v>
      </c>
      <c r="O456" s="61" t="str">
        <f t="shared" si="202"/>
        <v>0302-86850 0302-86901</v>
      </c>
      <c r="P456" s="65" t="str">
        <f t="shared" si="203"/>
        <v>30286850</v>
      </c>
      <c r="Q456" s="64" t="e">
        <f>INDEX(#REF!,MATCH(P456,#REF!,0))</f>
        <v>#REF!</v>
      </c>
      <c r="R456" s="64" t="e">
        <f>INDEX(#REF!,MATCH($P456,#REF!,0))</f>
        <v>#REF!</v>
      </c>
      <c r="S456" s="64" t="e">
        <f>INDEX(#REF!,MATCH($P456,#REF!,0))</f>
        <v>#REF!</v>
      </c>
      <c r="T456" s="64" t="e">
        <f>INDEX(#REF!,MATCH($P456,#REF!,0))</f>
        <v>#REF!</v>
      </c>
      <c r="U456" s="64" t="e">
        <f>INDEX(#REF!,MATCH($P456,#REF!,0))</f>
        <v>#REF!</v>
      </c>
      <c r="V456" s="64" t="e">
        <f>INDEX(#REF!,MATCH($P456,#REF!,0))</f>
        <v>#REF!</v>
      </c>
      <c r="W456" s="64" t="e">
        <f>INDEX(#REF!,MATCH($P456,#REF!,0))</f>
        <v>#REF!</v>
      </c>
      <c r="X456" s="64" t="e">
        <f>INDEX(#REF!,MATCH($P456,#REF!,0))</f>
        <v>#REF!</v>
      </c>
      <c r="Y456" s="64" t="e">
        <f>INDEX(#REF!,MATCH($P456,#REF!,0))</f>
        <v>#REF!</v>
      </c>
      <c r="Z456" s="64" t="e">
        <f>INDEX(#REF!,MATCH($P456,#REF!,0))</f>
        <v>#REF!</v>
      </c>
      <c r="AA456" s="64" t="e">
        <f>INDEX(#REF!,MATCH($P456,#REF!,0))</f>
        <v>#REF!</v>
      </c>
      <c r="AB456" s="64" t="e">
        <f>INDEX(#REF!,MATCH($P456,#REF!,0))</f>
        <v>#REF!</v>
      </c>
      <c r="AC456" s="64" t="e">
        <f>INDEX(#REF!,MATCH($P456,#REF!,0))</f>
        <v>#REF!</v>
      </c>
      <c r="AD456" s="64" t="e">
        <f>INDEX(#REF!,MATCH($P456,#REF!,0))</f>
        <v>#REF!</v>
      </c>
      <c r="AE456" s="64" t="e">
        <f>INDEX(#REF!,MATCH($P456,#REF!,0))</f>
        <v>#REF!</v>
      </c>
      <c r="AF456" s="64" t="e">
        <f>INDEX(#REF!,MATCH($P456,#REF!,0))</f>
        <v>#REF!</v>
      </c>
      <c r="AG456" s="64" t="e">
        <f>INDEX(#REF!,MATCH($P456,#REF!,0))</f>
        <v>#REF!</v>
      </c>
      <c r="AH456" s="64" t="e">
        <f>INDEX(#REF!,MATCH($P456,#REF!,0))</f>
        <v>#REF!</v>
      </c>
      <c r="AI456" s="64" t="e">
        <f>INDEX(#REF!,MATCH($P456,#REF!,0))</f>
        <v>#REF!</v>
      </c>
      <c r="AJ456" s="64" t="e">
        <f>INDEX(#REF!,MATCH(P456,#REF!,0))</f>
        <v>#REF!</v>
      </c>
      <c r="AK456" s="77" t="str">
        <f t="shared" si="208"/>
        <v>Not Available</v>
      </c>
      <c r="AL456" s="77" t="str">
        <f t="shared" si="209"/>
        <v>Not Available</v>
      </c>
      <c r="AM456" s="77" t="str">
        <f t="shared" si="210"/>
        <v>Not Available</v>
      </c>
      <c r="AN456" s="77" t="str">
        <f t="shared" si="211"/>
        <v>Not Available</v>
      </c>
      <c r="AO456" s="77" t="str">
        <f t="shared" si="212"/>
        <v>Not Available</v>
      </c>
      <c r="AP456" s="77" t="str">
        <f t="shared" si="213"/>
        <v>Not Available</v>
      </c>
      <c r="AQ456" s="77" t="str">
        <f t="shared" si="214"/>
        <v>Not Available</v>
      </c>
      <c r="AR456" s="77" t="str">
        <f t="shared" si="215"/>
        <v>Not Available</v>
      </c>
      <c r="AS456" s="77" t="str">
        <f t="shared" si="216"/>
        <v>Not Available</v>
      </c>
      <c r="AT456" s="77" t="str">
        <f t="shared" si="217"/>
        <v>Not Available</v>
      </c>
      <c r="AU456" s="77" t="str">
        <f t="shared" si="218"/>
        <v>Not Available</v>
      </c>
      <c r="AV456" s="77" t="str">
        <f t="shared" si="219"/>
        <v>Not Available</v>
      </c>
      <c r="AW456" s="77" t="str">
        <f t="shared" si="220"/>
        <v>Not Available</v>
      </c>
      <c r="AX456" s="77" t="str">
        <f t="shared" si="221"/>
        <v>Not Available</v>
      </c>
      <c r="AY456" s="77" t="str">
        <f t="shared" si="222"/>
        <v>Not Available</v>
      </c>
      <c r="AZ456" s="77" t="str">
        <f t="shared" si="223"/>
        <v>Not Available</v>
      </c>
      <c r="BA456" s="77" t="str">
        <f t="shared" si="224"/>
        <v>Not Available</v>
      </c>
      <c r="BB456" s="77" t="str">
        <f t="shared" si="225"/>
        <v>Not Available</v>
      </c>
      <c r="BC456" s="77" t="str">
        <f t="shared" si="226"/>
        <v>Not Available</v>
      </c>
      <c r="BD456" s="77" t="str">
        <f t="shared" si="227"/>
        <v>Not Available</v>
      </c>
      <c r="BE456" s="65" t="str">
        <f t="shared" si="206"/>
        <v>N/A</v>
      </c>
      <c r="BF456" s="65" t="e">
        <f t="shared" si="207"/>
        <v>#VALUE!</v>
      </c>
      <c r="BG456" s="47" t="s">
        <v>27247</v>
      </c>
      <c r="BH456" s="61" t="str">
        <f>VLOOKUP($H456,'Code Type Lookup'!$A$2:$G$17237,7,FALSE)</f>
        <v>Laboratory &amp; Pathology Services</v>
      </c>
      <c r="BI456">
        <v>86850</v>
      </c>
      <c r="BJ456">
        <v>302</v>
      </c>
      <c r="BK456" s="47"/>
    </row>
    <row r="457" spans="2:63" x14ac:dyDescent="0.3">
      <c r="B457" s="61" t="str">
        <f t="shared" si="200"/>
        <v>Clinical Laboratory &amp; Pathology Procedures-Complete blood cell count (red cells, white blood cell, platelets), automated test and automated differential white blood cell count-85025</v>
      </c>
      <c r="C457" s="61" t="str">
        <f t="shared" si="201"/>
        <v>86901-0302</v>
      </c>
      <c r="D457" s="47" t="s">
        <v>33889</v>
      </c>
      <c r="E457" s="47" t="s">
        <v>187</v>
      </c>
      <c r="F457" s="61" t="str">
        <f>IFERROR(VLOOKUP($H457,'Code Type Lookup'!$A$2:$F$17237,6,FALSE),G457)</f>
        <v>Clinical Laboratory &amp; Pathology Procedures</v>
      </c>
      <c r="G457" s="61" t="str">
        <f>IFERROR(VLOOKUP($H457,'Plain Language Descriptions'!$A$2:$B$4913,2,FALSE),VLOOKUP($I457,'Code Type Lookup'!$L$2:$M$48,2,FALSE))</f>
        <v>Complete blood cell count (red cells, white blood cell, platelets), automated test and automated differential white blood cell count</v>
      </c>
      <c r="H457" s="62" t="s">
        <v>210</v>
      </c>
      <c r="I457" s="66" t="s">
        <v>211</v>
      </c>
      <c r="J457" s="63" t="s">
        <v>67</v>
      </c>
      <c r="K457" s="72">
        <v>158</v>
      </c>
      <c r="L457" s="61">
        <f t="shared" si="204"/>
        <v>4</v>
      </c>
      <c r="M457" s="47" t="s">
        <v>47</v>
      </c>
      <c r="N457" s="61">
        <f t="shared" si="205"/>
        <v>0</v>
      </c>
      <c r="O457" s="61" t="str">
        <f t="shared" si="202"/>
        <v>0305-85025 0302-86901</v>
      </c>
      <c r="P457" s="65" t="str">
        <f t="shared" si="203"/>
        <v>30585025</v>
      </c>
      <c r="Q457" s="64" t="e">
        <f>INDEX(#REF!,MATCH(P457,#REF!,0))</f>
        <v>#REF!</v>
      </c>
      <c r="R457" s="64" t="e">
        <f>INDEX(#REF!,MATCH($P457,#REF!,0))</f>
        <v>#REF!</v>
      </c>
      <c r="S457" s="64" t="e">
        <f>INDEX(#REF!,MATCH($P457,#REF!,0))</f>
        <v>#REF!</v>
      </c>
      <c r="T457" s="64" t="e">
        <f>INDEX(#REF!,MATCH($P457,#REF!,0))</f>
        <v>#REF!</v>
      </c>
      <c r="U457" s="64" t="e">
        <f>INDEX(#REF!,MATCH($P457,#REF!,0))</f>
        <v>#REF!</v>
      </c>
      <c r="V457" s="64" t="e">
        <f>INDEX(#REF!,MATCH($P457,#REF!,0))</f>
        <v>#REF!</v>
      </c>
      <c r="W457" s="64" t="e">
        <f>INDEX(#REF!,MATCH($P457,#REF!,0))</f>
        <v>#REF!</v>
      </c>
      <c r="X457" s="64" t="e">
        <f>INDEX(#REF!,MATCH($P457,#REF!,0))</f>
        <v>#REF!</v>
      </c>
      <c r="Y457" s="64" t="e">
        <f>INDEX(#REF!,MATCH($P457,#REF!,0))</f>
        <v>#REF!</v>
      </c>
      <c r="Z457" s="64" t="e">
        <f>INDEX(#REF!,MATCH($P457,#REF!,0))</f>
        <v>#REF!</v>
      </c>
      <c r="AA457" s="64" t="e">
        <f>INDEX(#REF!,MATCH($P457,#REF!,0))</f>
        <v>#REF!</v>
      </c>
      <c r="AB457" s="64" t="e">
        <f>INDEX(#REF!,MATCH($P457,#REF!,0))</f>
        <v>#REF!</v>
      </c>
      <c r="AC457" s="64" t="e">
        <f>INDEX(#REF!,MATCH($P457,#REF!,0))</f>
        <v>#REF!</v>
      </c>
      <c r="AD457" s="64" t="e">
        <f>INDEX(#REF!,MATCH($P457,#REF!,0))</f>
        <v>#REF!</v>
      </c>
      <c r="AE457" s="64" t="e">
        <f>INDEX(#REF!,MATCH($P457,#REF!,0))</f>
        <v>#REF!</v>
      </c>
      <c r="AF457" s="64" t="e">
        <f>INDEX(#REF!,MATCH($P457,#REF!,0))</f>
        <v>#REF!</v>
      </c>
      <c r="AG457" s="64" t="e">
        <f>INDEX(#REF!,MATCH($P457,#REF!,0))</f>
        <v>#REF!</v>
      </c>
      <c r="AH457" s="64" t="e">
        <f>INDEX(#REF!,MATCH($P457,#REF!,0))</f>
        <v>#REF!</v>
      </c>
      <c r="AI457" s="64" t="e">
        <f>INDEX(#REF!,MATCH($P457,#REF!,0))</f>
        <v>#REF!</v>
      </c>
      <c r="AJ457" s="64" t="e">
        <f>INDEX(#REF!,MATCH(P457,#REF!,0))</f>
        <v>#REF!</v>
      </c>
      <c r="AK457" s="77" t="str">
        <f t="shared" si="208"/>
        <v>Not Available</v>
      </c>
      <c r="AL457" s="77" t="str">
        <f t="shared" si="209"/>
        <v>Not Available</v>
      </c>
      <c r="AM457" s="77" t="str">
        <f t="shared" si="210"/>
        <v>Not Available</v>
      </c>
      <c r="AN457" s="77" t="str">
        <f t="shared" si="211"/>
        <v>Not Available</v>
      </c>
      <c r="AO457" s="77" t="str">
        <f t="shared" si="212"/>
        <v>Not Available</v>
      </c>
      <c r="AP457" s="77" t="str">
        <f t="shared" si="213"/>
        <v>Not Available</v>
      </c>
      <c r="AQ457" s="77" t="str">
        <f t="shared" si="214"/>
        <v>Not Available</v>
      </c>
      <c r="AR457" s="77" t="str">
        <f t="shared" si="215"/>
        <v>Not Available</v>
      </c>
      <c r="AS457" s="77" t="str">
        <f t="shared" si="216"/>
        <v>Not Available</v>
      </c>
      <c r="AT457" s="77" t="str">
        <f t="shared" si="217"/>
        <v>Not Available</v>
      </c>
      <c r="AU457" s="77" t="str">
        <f t="shared" si="218"/>
        <v>Not Available</v>
      </c>
      <c r="AV457" s="77" t="str">
        <f t="shared" si="219"/>
        <v>Not Available</v>
      </c>
      <c r="AW457" s="77" t="str">
        <f t="shared" si="220"/>
        <v>Not Available</v>
      </c>
      <c r="AX457" s="77" t="str">
        <f t="shared" si="221"/>
        <v>Not Available</v>
      </c>
      <c r="AY457" s="77" t="str">
        <f t="shared" si="222"/>
        <v>Not Available</v>
      </c>
      <c r="AZ457" s="77" t="str">
        <f t="shared" si="223"/>
        <v>Not Available</v>
      </c>
      <c r="BA457" s="77" t="str">
        <f t="shared" si="224"/>
        <v>Not Available</v>
      </c>
      <c r="BB457" s="77" t="str">
        <f t="shared" si="225"/>
        <v>Not Available</v>
      </c>
      <c r="BC457" s="77" t="str">
        <f t="shared" si="226"/>
        <v>Not Available</v>
      </c>
      <c r="BD457" s="77" t="str">
        <f t="shared" si="227"/>
        <v>Not Available</v>
      </c>
      <c r="BE457" s="65" t="str">
        <f t="shared" si="206"/>
        <v>N/A</v>
      </c>
      <c r="BF457" s="65" t="e">
        <f t="shared" si="207"/>
        <v>#VALUE!</v>
      </c>
      <c r="BG457" s="47" t="s">
        <v>26695</v>
      </c>
      <c r="BH457" s="61" t="str">
        <f>VLOOKUP($H457,'Code Type Lookup'!$A$2:$G$17237,7,FALSE)</f>
        <v>Laboratory &amp; Pathology Services</v>
      </c>
      <c r="BI457">
        <v>85025</v>
      </c>
      <c r="BJ457">
        <v>305</v>
      </c>
      <c r="BK457" s="47"/>
    </row>
    <row r="458" spans="2:63" x14ac:dyDescent="0.3">
      <c r="B458" s="61" t="str">
        <f t="shared" si="200"/>
        <v>Clinical Laboratory &amp; Pathology Procedures-Blood unit compatibility test, antiglobulin technique-86922</v>
      </c>
      <c r="C458" s="61" t="str">
        <f t="shared" si="201"/>
        <v>86922-0302</v>
      </c>
      <c r="D458" s="47" t="s">
        <v>31051</v>
      </c>
      <c r="E458" s="47" t="s">
        <v>171</v>
      </c>
      <c r="F458" s="61" t="str">
        <f>IFERROR(VLOOKUP($H458,'Code Type Lookup'!$A$2:$F$17237,6,FALSE),G458)</f>
        <v>Clinical Laboratory &amp; Pathology Procedures</v>
      </c>
      <c r="G458" s="61" t="str">
        <f>IFERROR(VLOOKUP($H458,'Plain Language Descriptions'!$A$2:$B$4913,2,FALSE),VLOOKUP($I458,'Code Type Lookup'!$L$2:$M$48,2,FALSE))</f>
        <v>Blood unit compatibility test, antiglobulin technique</v>
      </c>
      <c r="H458" s="62" t="s">
        <v>27281</v>
      </c>
      <c r="I458" s="66" t="s">
        <v>655</v>
      </c>
      <c r="J458" s="63" t="s">
        <v>31051</v>
      </c>
      <c r="K458" s="68">
        <v>396</v>
      </c>
      <c r="L458" s="61">
        <f t="shared" si="204"/>
        <v>7</v>
      </c>
      <c r="M458" s="47" t="s">
        <v>51</v>
      </c>
      <c r="N458" s="61">
        <f t="shared" si="205"/>
        <v>1</v>
      </c>
      <c r="O458" s="61" t="str">
        <f t="shared" si="202"/>
        <v>0302-86922 0302-86922</v>
      </c>
      <c r="P458" s="65" t="str">
        <f t="shared" si="203"/>
        <v>30286922</v>
      </c>
      <c r="Q458" s="64" t="e">
        <f>INDEX(#REF!,MATCH(P458,#REF!,0))</f>
        <v>#REF!</v>
      </c>
      <c r="R458" s="64" t="e">
        <f>INDEX(#REF!,MATCH($P458,#REF!,0))</f>
        <v>#REF!</v>
      </c>
      <c r="S458" s="64" t="e">
        <f>INDEX(#REF!,MATCH($P458,#REF!,0))</f>
        <v>#REF!</v>
      </c>
      <c r="T458" s="64" t="e">
        <f>INDEX(#REF!,MATCH($P458,#REF!,0))</f>
        <v>#REF!</v>
      </c>
      <c r="U458" s="64" t="e">
        <f>INDEX(#REF!,MATCH($P458,#REF!,0))</f>
        <v>#REF!</v>
      </c>
      <c r="V458" s="64" t="e">
        <f>INDEX(#REF!,MATCH($P458,#REF!,0))</f>
        <v>#REF!</v>
      </c>
      <c r="W458" s="64" t="e">
        <f>INDEX(#REF!,MATCH($P458,#REF!,0))</f>
        <v>#REF!</v>
      </c>
      <c r="X458" s="64" t="e">
        <f>INDEX(#REF!,MATCH($P458,#REF!,0))</f>
        <v>#REF!</v>
      </c>
      <c r="Y458" s="64" t="e">
        <f>INDEX(#REF!,MATCH($P458,#REF!,0))</f>
        <v>#REF!</v>
      </c>
      <c r="Z458" s="64" t="e">
        <f>INDEX(#REF!,MATCH($P458,#REF!,0))</f>
        <v>#REF!</v>
      </c>
      <c r="AA458" s="64" t="e">
        <f>INDEX(#REF!,MATCH($P458,#REF!,0))</f>
        <v>#REF!</v>
      </c>
      <c r="AB458" s="64" t="e">
        <f>INDEX(#REF!,MATCH($P458,#REF!,0))</f>
        <v>#REF!</v>
      </c>
      <c r="AC458" s="64" t="e">
        <f>INDEX(#REF!,MATCH($P458,#REF!,0))</f>
        <v>#REF!</v>
      </c>
      <c r="AD458" s="64" t="e">
        <f>INDEX(#REF!,MATCH($P458,#REF!,0))</f>
        <v>#REF!</v>
      </c>
      <c r="AE458" s="64" t="e">
        <f>INDEX(#REF!,MATCH($P458,#REF!,0))</f>
        <v>#REF!</v>
      </c>
      <c r="AF458" s="64" t="e">
        <f>INDEX(#REF!,MATCH($P458,#REF!,0))</f>
        <v>#REF!</v>
      </c>
      <c r="AG458" s="64" t="e">
        <f>INDEX(#REF!,MATCH($P458,#REF!,0))</f>
        <v>#REF!</v>
      </c>
      <c r="AH458" s="64" t="e">
        <f>INDEX(#REF!,MATCH($P458,#REF!,0))</f>
        <v>#REF!</v>
      </c>
      <c r="AI458" s="64" t="e">
        <f>INDEX(#REF!,MATCH($P458,#REF!,0))</f>
        <v>#REF!</v>
      </c>
      <c r="AJ458" s="64" t="e">
        <f>INDEX(#REF!,MATCH(P458,#REF!,0))</f>
        <v>#REF!</v>
      </c>
      <c r="AK458" s="77" t="str">
        <f t="shared" si="208"/>
        <v>Not Available</v>
      </c>
      <c r="AL458" s="77" t="str">
        <f t="shared" si="209"/>
        <v>Not Available</v>
      </c>
      <c r="AM458" s="77" t="str">
        <f t="shared" si="210"/>
        <v>Not Available</v>
      </c>
      <c r="AN458" s="77" t="str">
        <f t="shared" si="211"/>
        <v>Not Available</v>
      </c>
      <c r="AO458" s="77" t="str">
        <f t="shared" si="212"/>
        <v>Not Available</v>
      </c>
      <c r="AP458" s="77" t="str">
        <f t="shared" si="213"/>
        <v>Not Available</v>
      </c>
      <c r="AQ458" s="77" t="str">
        <f t="shared" si="214"/>
        <v>Not Available</v>
      </c>
      <c r="AR458" s="77" t="str">
        <f t="shared" si="215"/>
        <v>Not Available</v>
      </c>
      <c r="AS458" s="77" t="str">
        <f t="shared" si="216"/>
        <v>Not Available</v>
      </c>
      <c r="AT458" s="77" t="str">
        <f t="shared" si="217"/>
        <v>Not Available</v>
      </c>
      <c r="AU458" s="77" t="str">
        <f t="shared" si="218"/>
        <v>Not Available</v>
      </c>
      <c r="AV458" s="77" t="str">
        <f t="shared" si="219"/>
        <v>Not Available</v>
      </c>
      <c r="AW458" s="77" t="str">
        <f t="shared" si="220"/>
        <v>Not Available</v>
      </c>
      <c r="AX458" s="77" t="str">
        <f t="shared" si="221"/>
        <v>Not Available</v>
      </c>
      <c r="AY458" s="77" t="str">
        <f t="shared" si="222"/>
        <v>Not Available</v>
      </c>
      <c r="AZ458" s="77" t="str">
        <f t="shared" si="223"/>
        <v>Not Available</v>
      </c>
      <c r="BA458" s="77" t="str">
        <f t="shared" si="224"/>
        <v>Not Available</v>
      </c>
      <c r="BB458" s="77" t="str">
        <f t="shared" si="225"/>
        <v>Not Available</v>
      </c>
      <c r="BC458" s="77" t="str">
        <f t="shared" si="226"/>
        <v>Not Available</v>
      </c>
      <c r="BD458" s="77" t="str">
        <f t="shared" si="227"/>
        <v>Not Available</v>
      </c>
      <c r="BE458" s="65">
        <f t="shared" si="206"/>
        <v>9</v>
      </c>
      <c r="BF458" s="65">
        <f t="shared" si="207"/>
        <v>2</v>
      </c>
      <c r="BG458" s="47" t="s">
        <v>27282</v>
      </c>
      <c r="BH458" s="61" t="str">
        <f>VLOOKUP($H458,'Code Type Lookup'!$A$2:$G$17237,7,FALSE)</f>
        <v>Laboratory &amp; Pathology Services</v>
      </c>
      <c r="BI458">
        <v>86922</v>
      </c>
      <c r="BJ458">
        <v>302</v>
      </c>
      <c r="BK458" s="47"/>
    </row>
    <row r="459" spans="2:63" x14ac:dyDescent="0.3">
      <c r="B459" s="61" t="str">
        <f t="shared" si="200"/>
        <v>Clinical Laboratory &amp; Pathology Procedures-Screening test for red blood cell antibodies-86850</v>
      </c>
      <c r="C459" s="61" t="str">
        <f t="shared" si="201"/>
        <v>86922-0302</v>
      </c>
      <c r="D459" s="47" t="s">
        <v>31051</v>
      </c>
      <c r="E459" s="47" t="s">
        <v>187</v>
      </c>
      <c r="F459" s="61" t="str">
        <f>IFERROR(VLOOKUP($H459,'Code Type Lookup'!$A$2:$F$17237,6,FALSE),G459)</f>
        <v>Clinical Laboratory &amp; Pathology Procedures</v>
      </c>
      <c r="G459" s="61" t="str">
        <f>IFERROR(VLOOKUP($H459,'Plain Language Descriptions'!$A$2:$B$4913,2,FALSE),VLOOKUP($I459,'Code Type Lookup'!$L$2:$M$48,2,FALSE))</f>
        <v>Screening test for red blood cell antibodies</v>
      </c>
      <c r="H459" s="62" t="s">
        <v>27246</v>
      </c>
      <c r="I459" s="66" t="s">
        <v>655</v>
      </c>
      <c r="J459" s="63" t="s">
        <v>33887</v>
      </c>
      <c r="K459" s="68">
        <v>149</v>
      </c>
      <c r="L459" s="61">
        <f t="shared" si="204"/>
        <v>7</v>
      </c>
      <c r="M459" s="47" t="s">
        <v>47</v>
      </c>
      <c r="N459" s="61">
        <f t="shared" si="205"/>
        <v>0</v>
      </c>
      <c r="O459" s="61" t="str">
        <f t="shared" si="202"/>
        <v>0302-86850 0302-86922</v>
      </c>
      <c r="P459" s="65" t="str">
        <f t="shared" si="203"/>
        <v>30286850</v>
      </c>
      <c r="Q459" s="64" t="e">
        <f>INDEX(#REF!,MATCH(P459,#REF!,0))</f>
        <v>#REF!</v>
      </c>
      <c r="R459" s="64" t="e">
        <f>INDEX(#REF!,MATCH($P459,#REF!,0))</f>
        <v>#REF!</v>
      </c>
      <c r="S459" s="64" t="e">
        <f>INDEX(#REF!,MATCH($P459,#REF!,0))</f>
        <v>#REF!</v>
      </c>
      <c r="T459" s="64" t="e">
        <f>INDEX(#REF!,MATCH($P459,#REF!,0))</f>
        <v>#REF!</v>
      </c>
      <c r="U459" s="64" t="e">
        <f>INDEX(#REF!,MATCH($P459,#REF!,0))</f>
        <v>#REF!</v>
      </c>
      <c r="V459" s="64" t="e">
        <f>INDEX(#REF!,MATCH($P459,#REF!,0))</f>
        <v>#REF!</v>
      </c>
      <c r="W459" s="64" t="e">
        <f>INDEX(#REF!,MATCH($P459,#REF!,0))</f>
        <v>#REF!</v>
      </c>
      <c r="X459" s="64" t="e">
        <f>INDEX(#REF!,MATCH($P459,#REF!,0))</f>
        <v>#REF!</v>
      </c>
      <c r="Y459" s="64" t="e">
        <f>INDEX(#REF!,MATCH($P459,#REF!,0))</f>
        <v>#REF!</v>
      </c>
      <c r="Z459" s="64" t="e">
        <f>INDEX(#REF!,MATCH($P459,#REF!,0))</f>
        <v>#REF!</v>
      </c>
      <c r="AA459" s="64" t="e">
        <f>INDEX(#REF!,MATCH($P459,#REF!,0))</f>
        <v>#REF!</v>
      </c>
      <c r="AB459" s="64" t="e">
        <f>INDEX(#REF!,MATCH($P459,#REF!,0))</f>
        <v>#REF!</v>
      </c>
      <c r="AC459" s="64" t="e">
        <f>INDEX(#REF!,MATCH($P459,#REF!,0))</f>
        <v>#REF!</v>
      </c>
      <c r="AD459" s="64" t="e">
        <f>INDEX(#REF!,MATCH($P459,#REF!,0))</f>
        <v>#REF!</v>
      </c>
      <c r="AE459" s="64" t="e">
        <f>INDEX(#REF!,MATCH($P459,#REF!,0))</f>
        <v>#REF!</v>
      </c>
      <c r="AF459" s="64" t="e">
        <f>INDEX(#REF!,MATCH($P459,#REF!,0))</f>
        <v>#REF!</v>
      </c>
      <c r="AG459" s="64" t="e">
        <f>INDEX(#REF!,MATCH($P459,#REF!,0))</f>
        <v>#REF!</v>
      </c>
      <c r="AH459" s="64" t="e">
        <f>INDEX(#REF!,MATCH($P459,#REF!,0))</f>
        <v>#REF!</v>
      </c>
      <c r="AI459" s="64" t="e">
        <f>INDEX(#REF!,MATCH($P459,#REF!,0))</f>
        <v>#REF!</v>
      </c>
      <c r="AJ459" s="64" t="e">
        <f>INDEX(#REF!,MATCH(P459,#REF!,0))</f>
        <v>#REF!</v>
      </c>
      <c r="AK459" s="77" t="str">
        <f t="shared" si="208"/>
        <v>Not Available</v>
      </c>
      <c r="AL459" s="77" t="str">
        <f t="shared" si="209"/>
        <v>Not Available</v>
      </c>
      <c r="AM459" s="77" t="str">
        <f t="shared" si="210"/>
        <v>Not Available</v>
      </c>
      <c r="AN459" s="77" t="str">
        <f t="shared" si="211"/>
        <v>Not Available</v>
      </c>
      <c r="AO459" s="77" t="str">
        <f t="shared" si="212"/>
        <v>Not Available</v>
      </c>
      <c r="AP459" s="77" t="str">
        <f t="shared" si="213"/>
        <v>Not Available</v>
      </c>
      <c r="AQ459" s="77" t="str">
        <f t="shared" si="214"/>
        <v>Not Available</v>
      </c>
      <c r="AR459" s="77" t="str">
        <f t="shared" si="215"/>
        <v>Not Available</v>
      </c>
      <c r="AS459" s="77" t="str">
        <f t="shared" si="216"/>
        <v>Not Available</v>
      </c>
      <c r="AT459" s="77" t="str">
        <f t="shared" si="217"/>
        <v>Not Available</v>
      </c>
      <c r="AU459" s="77" t="str">
        <f t="shared" si="218"/>
        <v>Not Available</v>
      </c>
      <c r="AV459" s="77" t="str">
        <f t="shared" si="219"/>
        <v>Not Available</v>
      </c>
      <c r="AW459" s="77" t="str">
        <f t="shared" si="220"/>
        <v>Not Available</v>
      </c>
      <c r="AX459" s="77" t="str">
        <f t="shared" si="221"/>
        <v>Not Available</v>
      </c>
      <c r="AY459" s="77" t="str">
        <f t="shared" si="222"/>
        <v>Not Available</v>
      </c>
      <c r="AZ459" s="77" t="str">
        <f t="shared" si="223"/>
        <v>Not Available</v>
      </c>
      <c r="BA459" s="77" t="str">
        <f t="shared" si="224"/>
        <v>Not Available</v>
      </c>
      <c r="BB459" s="77" t="str">
        <f t="shared" si="225"/>
        <v>Not Available</v>
      </c>
      <c r="BC459" s="77" t="str">
        <f t="shared" si="226"/>
        <v>Not Available</v>
      </c>
      <c r="BD459" s="77" t="str">
        <f t="shared" si="227"/>
        <v>Not Available</v>
      </c>
      <c r="BE459" s="65" t="str">
        <f t="shared" si="206"/>
        <v>N/A</v>
      </c>
      <c r="BF459" s="65" t="e">
        <f t="shared" si="207"/>
        <v>#VALUE!</v>
      </c>
      <c r="BG459" s="47" t="s">
        <v>27247</v>
      </c>
      <c r="BH459" s="61" t="str">
        <f>VLOOKUP($H459,'Code Type Lookup'!$A$2:$G$17237,7,FALSE)</f>
        <v>Laboratory &amp; Pathology Services</v>
      </c>
      <c r="BI459">
        <v>86850</v>
      </c>
      <c r="BJ459">
        <v>302</v>
      </c>
      <c r="BK459" s="47"/>
    </row>
    <row r="460" spans="2:63" x14ac:dyDescent="0.3">
      <c r="B460" s="61" t="str">
        <f t="shared" si="200"/>
        <v>Clinical Laboratory &amp; Pathology Procedures-Blood group typing (ABO)-86900</v>
      </c>
      <c r="C460" s="61" t="str">
        <f t="shared" si="201"/>
        <v>86922-0302</v>
      </c>
      <c r="D460" s="47" t="s">
        <v>31051</v>
      </c>
      <c r="E460" s="47" t="s">
        <v>187</v>
      </c>
      <c r="F460" s="61" t="str">
        <f>IFERROR(VLOOKUP($H460,'Code Type Lookup'!$A$2:$F$17237,6,FALSE),G460)</f>
        <v>Clinical Laboratory &amp; Pathology Procedures</v>
      </c>
      <c r="G460" s="61" t="str">
        <f>IFERROR(VLOOKUP($H460,'Plain Language Descriptions'!$A$2:$B$4913,2,FALSE),VLOOKUP($I460,'Code Type Lookup'!$L$2:$M$48,2,FALSE))</f>
        <v>Blood group typing (ABO)</v>
      </c>
      <c r="H460" s="62" t="s">
        <v>27262</v>
      </c>
      <c r="I460" s="66" t="s">
        <v>655</v>
      </c>
      <c r="J460" s="63" t="s">
        <v>33888</v>
      </c>
      <c r="K460" s="68">
        <v>141</v>
      </c>
      <c r="L460" s="61">
        <f t="shared" si="204"/>
        <v>7</v>
      </c>
      <c r="M460" s="47" t="s">
        <v>47</v>
      </c>
      <c r="N460" s="61">
        <f t="shared" si="205"/>
        <v>0</v>
      </c>
      <c r="O460" s="61" t="str">
        <f t="shared" si="202"/>
        <v>0302-86900 0302-86922</v>
      </c>
      <c r="P460" s="65" t="str">
        <f t="shared" si="203"/>
        <v>30286900</v>
      </c>
      <c r="Q460" s="64" t="e">
        <f>INDEX(#REF!,MATCH(P460,#REF!,0))</f>
        <v>#REF!</v>
      </c>
      <c r="R460" s="64" t="e">
        <f>INDEX(#REF!,MATCH($P460,#REF!,0))</f>
        <v>#REF!</v>
      </c>
      <c r="S460" s="64" t="e">
        <f>INDEX(#REF!,MATCH($P460,#REF!,0))</f>
        <v>#REF!</v>
      </c>
      <c r="T460" s="64" t="e">
        <f>INDEX(#REF!,MATCH($P460,#REF!,0))</f>
        <v>#REF!</v>
      </c>
      <c r="U460" s="64" t="e">
        <f>INDEX(#REF!,MATCH($P460,#REF!,0))</f>
        <v>#REF!</v>
      </c>
      <c r="V460" s="64" t="e">
        <f>INDEX(#REF!,MATCH($P460,#REF!,0))</f>
        <v>#REF!</v>
      </c>
      <c r="W460" s="64" t="e">
        <f>INDEX(#REF!,MATCH($P460,#REF!,0))</f>
        <v>#REF!</v>
      </c>
      <c r="X460" s="64" t="e">
        <f>INDEX(#REF!,MATCH($P460,#REF!,0))</f>
        <v>#REF!</v>
      </c>
      <c r="Y460" s="64" t="e">
        <f>INDEX(#REF!,MATCH($P460,#REF!,0))</f>
        <v>#REF!</v>
      </c>
      <c r="Z460" s="64" t="e">
        <f>INDEX(#REF!,MATCH($P460,#REF!,0))</f>
        <v>#REF!</v>
      </c>
      <c r="AA460" s="64" t="e">
        <f>INDEX(#REF!,MATCH($P460,#REF!,0))</f>
        <v>#REF!</v>
      </c>
      <c r="AB460" s="64" t="e">
        <f>INDEX(#REF!,MATCH($P460,#REF!,0))</f>
        <v>#REF!</v>
      </c>
      <c r="AC460" s="64" t="e">
        <f>INDEX(#REF!,MATCH($P460,#REF!,0))</f>
        <v>#REF!</v>
      </c>
      <c r="AD460" s="64" t="e">
        <f>INDEX(#REF!,MATCH($P460,#REF!,0))</f>
        <v>#REF!</v>
      </c>
      <c r="AE460" s="64" t="e">
        <f>INDEX(#REF!,MATCH($P460,#REF!,0))</f>
        <v>#REF!</v>
      </c>
      <c r="AF460" s="64" t="e">
        <f>INDEX(#REF!,MATCH($P460,#REF!,0))</f>
        <v>#REF!</v>
      </c>
      <c r="AG460" s="64" t="e">
        <f>INDEX(#REF!,MATCH($P460,#REF!,0))</f>
        <v>#REF!</v>
      </c>
      <c r="AH460" s="64" t="e">
        <f>INDEX(#REF!,MATCH($P460,#REF!,0))</f>
        <v>#REF!</v>
      </c>
      <c r="AI460" s="64" t="e">
        <f>INDEX(#REF!,MATCH($P460,#REF!,0))</f>
        <v>#REF!</v>
      </c>
      <c r="AJ460" s="64" t="e">
        <f>INDEX(#REF!,MATCH(P460,#REF!,0))</f>
        <v>#REF!</v>
      </c>
      <c r="AK460" s="77" t="str">
        <f t="shared" si="208"/>
        <v>Not Available</v>
      </c>
      <c r="AL460" s="77" t="str">
        <f t="shared" si="209"/>
        <v>Not Available</v>
      </c>
      <c r="AM460" s="77" t="str">
        <f t="shared" si="210"/>
        <v>Not Available</v>
      </c>
      <c r="AN460" s="77" t="str">
        <f t="shared" si="211"/>
        <v>Not Available</v>
      </c>
      <c r="AO460" s="77" t="str">
        <f t="shared" si="212"/>
        <v>Not Available</v>
      </c>
      <c r="AP460" s="77" t="str">
        <f t="shared" si="213"/>
        <v>Not Available</v>
      </c>
      <c r="AQ460" s="77" t="str">
        <f t="shared" si="214"/>
        <v>Not Available</v>
      </c>
      <c r="AR460" s="77" t="str">
        <f t="shared" si="215"/>
        <v>Not Available</v>
      </c>
      <c r="AS460" s="77" t="str">
        <f t="shared" si="216"/>
        <v>Not Available</v>
      </c>
      <c r="AT460" s="77" t="str">
        <f t="shared" si="217"/>
        <v>Not Available</v>
      </c>
      <c r="AU460" s="77" t="str">
        <f t="shared" si="218"/>
        <v>Not Available</v>
      </c>
      <c r="AV460" s="77" t="str">
        <f t="shared" si="219"/>
        <v>Not Available</v>
      </c>
      <c r="AW460" s="77" t="str">
        <f t="shared" si="220"/>
        <v>Not Available</v>
      </c>
      <c r="AX460" s="77" t="str">
        <f t="shared" si="221"/>
        <v>Not Available</v>
      </c>
      <c r="AY460" s="77" t="str">
        <f t="shared" si="222"/>
        <v>Not Available</v>
      </c>
      <c r="AZ460" s="77" t="str">
        <f t="shared" si="223"/>
        <v>Not Available</v>
      </c>
      <c r="BA460" s="77" t="str">
        <f t="shared" si="224"/>
        <v>Not Available</v>
      </c>
      <c r="BB460" s="77" t="str">
        <f t="shared" si="225"/>
        <v>Not Available</v>
      </c>
      <c r="BC460" s="77" t="str">
        <f t="shared" si="226"/>
        <v>Not Available</v>
      </c>
      <c r="BD460" s="77" t="str">
        <f t="shared" si="227"/>
        <v>Not Available</v>
      </c>
      <c r="BE460" s="65" t="str">
        <f t="shared" si="206"/>
        <v>N/A</v>
      </c>
      <c r="BF460" s="65" t="e">
        <f t="shared" si="207"/>
        <v>#VALUE!</v>
      </c>
      <c r="BG460" s="47" t="s">
        <v>27263</v>
      </c>
      <c r="BH460" s="61" t="str">
        <f>VLOOKUP($H460,'Code Type Lookup'!$A$2:$G$17237,7,FALSE)</f>
        <v>Laboratory &amp; Pathology Services</v>
      </c>
      <c r="BI460">
        <v>86900</v>
      </c>
      <c r="BJ460">
        <v>302</v>
      </c>
      <c r="BK460" s="47"/>
    </row>
    <row r="461" spans="2:63" x14ac:dyDescent="0.3">
      <c r="B461" s="61" t="str">
        <f t="shared" si="200"/>
        <v>Clinical Laboratory &amp; Pathology Procedures-Blood typing for Rh (D) antigen-86901</v>
      </c>
      <c r="C461" s="61" t="str">
        <f t="shared" si="201"/>
        <v>86922-0302</v>
      </c>
      <c r="D461" s="47" t="s">
        <v>31051</v>
      </c>
      <c r="E461" s="47" t="s">
        <v>187</v>
      </c>
      <c r="F461" s="61" t="str">
        <f>IFERROR(VLOOKUP($H461,'Code Type Lookup'!$A$2:$F$17237,6,FALSE),G461)</f>
        <v>Clinical Laboratory &amp; Pathology Procedures</v>
      </c>
      <c r="G461" s="61" t="str">
        <f>IFERROR(VLOOKUP($H461,'Plain Language Descriptions'!$A$2:$B$4913,2,FALSE),VLOOKUP($I461,'Code Type Lookup'!$L$2:$M$48,2,FALSE))</f>
        <v>Blood typing for Rh (D) antigen</v>
      </c>
      <c r="H461" s="62" t="s">
        <v>27264</v>
      </c>
      <c r="I461" s="66" t="s">
        <v>655</v>
      </c>
      <c r="J461" s="63" t="s">
        <v>33889</v>
      </c>
      <c r="K461" s="68">
        <v>101</v>
      </c>
      <c r="L461" s="61">
        <f t="shared" si="204"/>
        <v>7</v>
      </c>
      <c r="M461" s="47" t="s">
        <v>47</v>
      </c>
      <c r="N461" s="61">
        <f t="shared" si="205"/>
        <v>0</v>
      </c>
      <c r="O461" s="61" t="str">
        <f t="shared" si="202"/>
        <v>0302-86901 0302-86922</v>
      </c>
      <c r="P461" s="65" t="str">
        <f t="shared" si="203"/>
        <v>30286901</v>
      </c>
      <c r="Q461" s="64" t="e">
        <f>INDEX(#REF!,MATCH(P461,#REF!,0))</f>
        <v>#REF!</v>
      </c>
      <c r="R461" s="64" t="e">
        <f>INDEX(#REF!,MATCH($P461,#REF!,0))</f>
        <v>#REF!</v>
      </c>
      <c r="S461" s="64" t="e">
        <f>INDEX(#REF!,MATCH($P461,#REF!,0))</f>
        <v>#REF!</v>
      </c>
      <c r="T461" s="64" t="e">
        <f>INDEX(#REF!,MATCH($P461,#REF!,0))</f>
        <v>#REF!</v>
      </c>
      <c r="U461" s="64" t="e">
        <f>INDEX(#REF!,MATCH($P461,#REF!,0))</f>
        <v>#REF!</v>
      </c>
      <c r="V461" s="64" t="e">
        <f>INDEX(#REF!,MATCH($P461,#REF!,0))</f>
        <v>#REF!</v>
      </c>
      <c r="W461" s="64" t="e">
        <f>INDEX(#REF!,MATCH($P461,#REF!,0))</f>
        <v>#REF!</v>
      </c>
      <c r="X461" s="64" t="e">
        <f>INDEX(#REF!,MATCH($P461,#REF!,0))</f>
        <v>#REF!</v>
      </c>
      <c r="Y461" s="64" t="e">
        <f>INDEX(#REF!,MATCH($P461,#REF!,0))</f>
        <v>#REF!</v>
      </c>
      <c r="Z461" s="64" t="e">
        <f>INDEX(#REF!,MATCH($P461,#REF!,0))</f>
        <v>#REF!</v>
      </c>
      <c r="AA461" s="64" t="e">
        <f>INDEX(#REF!,MATCH($P461,#REF!,0))</f>
        <v>#REF!</v>
      </c>
      <c r="AB461" s="64" t="e">
        <f>INDEX(#REF!,MATCH($P461,#REF!,0))</f>
        <v>#REF!</v>
      </c>
      <c r="AC461" s="64" t="e">
        <f>INDEX(#REF!,MATCH($P461,#REF!,0))</f>
        <v>#REF!</v>
      </c>
      <c r="AD461" s="64" t="e">
        <f>INDEX(#REF!,MATCH($P461,#REF!,0))</f>
        <v>#REF!</v>
      </c>
      <c r="AE461" s="64" t="e">
        <f>INDEX(#REF!,MATCH($P461,#REF!,0))</f>
        <v>#REF!</v>
      </c>
      <c r="AF461" s="64" t="e">
        <f>INDEX(#REF!,MATCH($P461,#REF!,0))</f>
        <v>#REF!</v>
      </c>
      <c r="AG461" s="64" t="e">
        <f>INDEX(#REF!,MATCH($P461,#REF!,0))</f>
        <v>#REF!</v>
      </c>
      <c r="AH461" s="64" t="e">
        <f>INDEX(#REF!,MATCH($P461,#REF!,0))</f>
        <v>#REF!</v>
      </c>
      <c r="AI461" s="64" t="e">
        <f>INDEX(#REF!,MATCH($P461,#REF!,0))</f>
        <v>#REF!</v>
      </c>
      <c r="AJ461" s="64" t="e">
        <f>INDEX(#REF!,MATCH(P461,#REF!,0))</f>
        <v>#REF!</v>
      </c>
      <c r="AK461" s="77" t="str">
        <f t="shared" si="208"/>
        <v>Not Available</v>
      </c>
      <c r="AL461" s="77" t="str">
        <f t="shared" si="209"/>
        <v>Not Available</v>
      </c>
      <c r="AM461" s="77" t="str">
        <f t="shared" si="210"/>
        <v>Not Available</v>
      </c>
      <c r="AN461" s="77" t="str">
        <f t="shared" si="211"/>
        <v>Not Available</v>
      </c>
      <c r="AO461" s="77" t="str">
        <f t="shared" si="212"/>
        <v>Not Available</v>
      </c>
      <c r="AP461" s="77" t="str">
        <f t="shared" si="213"/>
        <v>Not Available</v>
      </c>
      <c r="AQ461" s="77" t="str">
        <f t="shared" si="214"/>
        <v>Not Available</v>
      </c>
      <c r="AR461" s="77" t="str">
        <f t="shared" si="215"/>
        <v>Not Available</v>
      </c>
      <c r="AS461" s="77" t="str">
        <f t="shared" si="216"/>
        <v>Not Available</v>
      </c>
      <c r="AT461" s="77" t="str">
        <f t="shared" si="217"/>
        <v>Not Available</v>
      </c>
      <c r="AU461" s="77" t="str">
        <f t="shared" si="218"/>
        <v>Not Available</v>
      </c>
      <c r="AV461" s="77" t="str">
        <f t="shared" si="219"/>
        <v>Not Available</v>
      </c>
      <c r="AW461" s="77" t="str">
        <f t="shared" si="220"/>
        <v>Not Available</v>
      </c>
      <c r="AX461" s="77" t="str">
        <f t="shared" si="221"/>
        <v>Not Available</v>
      </c>
      <c r="AY461" s="77" t="str">
        <f t="shared" si="222"/>
        <v>Not Available</v>
      </c>
      <c r="AZ461" s="77" t="str">
        <f t="shared" si="223"/>
        <v>Not Available</v>
      </c>
      <c r="BA461" s="77" t="str">
        <f t="shared" si="224"/>
        <v>Not Available</v>
      </c>
      <c r="BB461" s="77" t="str">
        <f t="shared" si="225"/>
        <v>Not Available</v>
      </c>
      <c r="BC461" s="77" t="str">
        <f t="shared" si="226"/>
        <v>Not Available</v>
      </c>
      <c r="BD461" s="77" t="str">
        <f t="shared" si="227"/>
        <v>Not Available</v>
      </c>
      <c r="BE461" s="65" t="str">
        <f t="shared" si="206"/>
        <v>N/A</v>
      </c>
      <c r="BF461" s="65" t="e">
        <f t="shared" si="207"/>
        <v>#VALUE!</v>
      </c>
      <c r="BG461" s="47" t="s">
        <v>27265</v>
      </c>
      <c r="BH461" s="61" t="str">
        <f>VLOOKUP($H461,'Code Type Lookup'!$A$2:$G$17237,7,FALSE)</f>
        <v>Laboratory &amp; Pathology Services</v>
      </c>
      <c r="BI461">
        <v>86901</v>
      </c>
      <c r="BJ461">
        <v>302</v>
      </c>
      <c r="BK461" s="47"/>
    </row>
    <row r="462" spans="2:63" x14ac:dyDescent="0.3">
      <c r="B462" s="61" t="str">
        <f t="shared" si="200"/>
        <v>Pharmacy - General-Pharmacy - General-</v>
      </c>
      <c r="C462" s="61" t="str">
        <f t="shared" si="201"/>
        <v>86922-0302</v>
      </c>
      <c r="D462" s="47" t="s">
        <v>31051</v>
      </c>
      <c r="E462" s="47" t="s">
        <v>187</v>
      </c>
      <c r="F462" s="61" t="str">
        <f>IFERROR(VLOOKUP($H462,'Code Type Lookup'!$A$2:$F$17237,6,FALSE),G462)</f>
        <v>Pharmacy - General</v>
      </c>
      <c r="G462" s="61" t="str">
        <f>IFERROR(VLOOKUP($H462,'Plain Language Descriptions'!$A$2:$B$4913,2,FALSE),VLOOKUP($I462,'Code Type Lookup'!$L$2:$M$48,2,FALSE))</f>
        <v>Pharmacy - General</v>
      </c>
      <c r="H462" s="62" t="s">
        <v>47</v>
      </c>
      <c r="I462" s="66" t="s">
        <v>189</v>
      </c>
      <c r="J462" s="63" t="s">
        <v>33987</v>
      </c>
      <c r="K462" s="68">
        <v>68</v>
      </c>
      <c r="L462" s="61">
        <f t="shared" si="204"/>
        <v>7</v>
      </c>
      <c r="M462" s="47" t="s">
        <v>47</v>
      </c>
      <c r="N462" s="61">
        <f t="shared" si="205"/>
        <v>0</v>
      </c>
      <c r="O462" s="61" t="str">
        <f t="shared" si="202"/>
        <v>0250- 0302-86922</v>
      </c>
      <c r="P462" s="65" t="str">
        <f t="shared" si="203"/>
        <v>250</v>
      </c>
      <c r="Q462" s="64" t="e">
        <f>INDEX(#REF!,MATCH($BJ462,#REF!,0))</f>
        <v>#REF!</v>
      </c>
      <c r="R462" s="64" t="e">
        <f>INDEX(#REF!,MATCH($BJ462,#REF!,0))</f>
        <v>#REF!</v>
      </c>
      <c r="S462" s="64" t="e">
        <f>INDEX(#REF!,MATCH($BJ462,#REF!,0))</f>
        <v>#REF!</v>
      </c>
      <c r="T462" s="64" t="e">
        <f>INDEX(#REF!,MATCH($BJ462,#REF!,0))</f>
        <v>#REF!</v>
      </c>
      <c r="U462" s="64" t="e">
        <f>INDEX(#REF!,MATCH($BJ462,#REF!,0))</f>
        <v>#REF!</v>
      </c>
      <c r="V462" s="64" t="e">
        <f>INDEX(#REF!,MATCH($BJ462,#REF!,0))</f>
        <v>#REF!</v>
      </c>
      <c r="W462" s="64" t="e">
        <f>INDEX(#REF!,MATCH($BJ462,#REF!,0))</f>
        <v>#REF!</v>
      </c>
      <c r="X462" s="64" t="e">
        <f>INDEX(#REF!,MATCH($BJ462,#REF!,0))</f>
        <v>#REF!</v>
      </c>
      <c r="Y462" s="64" t="e">
        <f>INDEX(#REF!,MATCH($BJ462,#REF!,0))</f>
        <v>#REF!</v>
      </c>
      <c r="Z462" s="64" t="e">
        <f>INDEX(#REF!,MATCH($BJ462,#REF!,0))</f>
        <v>#REF!</v>
      </c>
      <c r="AA462" s="64" t="e">
        <f>INDEX(#REF!,MATCH($BJ462,#REF!,0))</f>
        <v>#REF!</v>
      </c>
      <c r="AB462" s="64" t="e">
        <f>INDEX(#REF!,MATCH($BJ462,#REF!,0))</f>
        <v>#REF!</v>
      </c>
      <c r="AC462" s="64" t="e">
        <f>INDEX(#REF!,MATCH($BJ462,#REF!,0))</f>
        <v>#REF!</v>
      </c>
      <c r="AD462" s="64" t="e">
        <f>INDEX(#REF!,MATCH($BJ462,#REF!,0))</f>
        <v>#REF!</v>
      </c>
      <c r="AE462" s="64" t="e">
        <f>INDEX(#REF!,MATCH($BJ462,#REF!,0))</f>
        <v>#REF!</v>
      </c>
      <c r="AF462" s="64" t="e">
        <f>INDEX(#REF!,MATCH($BJ462,#REF!,0))</f>
        <v>#REF!</v>
      </c>
      <c r="AG462" s="64" t="e">
        <f>INDEX(#REF!,MATCH($BJ462,#REF!,0))</f>
        <v>#REF!</v>
      </c>
      <c r="AH462" s="64" t="e">
        <f>INDEX(#REF!,MATCH($BJ462,#REF!,0))</f>
        <v>#REF!</v>
      </c>
      <c r="AI462" s="64" t="e">
        <f>INDEX(#REF!,MATCH($BJ462,#REF!,0))</f>
        <v>#REF!</v>
      </c>
      <c r="AJ462" s="64" t="e">
        <f>INDEX(#REF!,MATCH(BJ462,#REF!,0))</f>
        <v>#REF!</v>
      </c>
      <c r="AK462" s="77" t="str">
        <f t="shared" si="208"/>
        <v>Not Available</v>
      </c>
      <c r="AL462" s="77" t="str">
        <f t="shared" si="209"/>
        <v>Not Available</v>
      </c>
      <c r="AM462" s="77" t="str">
        <f t="shared" si="210"/>
        <v>Not Available</v>
      </c>
      <c r="AN462" s="77" t="str">
        <f t="shared" si="211"/>
        <v>Not Available</v>
      </c>
      <c r="AO462" s="77" t="str">
        <f t="shared" si="212"/>
        <v>Not Available</v>
      </c>
      <c r="AP462" s="77" t="str">
        <f t="shared" si="213"/>
        <v>Not Available</v>
      </c>
      <c r="AQ462" s="77" t="str">
        <f t="shared" si="214"/>
        <v>Not Available</v>
      </c>
      <c r="AR462" s="77" t="str">
        <f t="shared" si="215"/>
        <v>Not Available</v>
      </c>
      <c r="AS462" s="77" t="str">
        <f t="shared" si="216"/>
        <v>Not Available</v>
      </c>
      <c r="AT462" s="77" t="str">
        <f t="shared" si="217"/>
        <v>Not Available</v>
      </c>
      <c r="AU462" s="77" t="str">
        <f t="shared" si="218"/>
        <v>Not Available</v>
      </c>
      <c r="AV462" s="77" t="str">
        <f t="shared" si="219"/>
        <v>Not Available</v>
      </c>
      <c r="AW462" s="77" t="str">
        <f t="shared" si="220"/>
        <v>Not Available</v>
      </c>
      <c r="AX462" s="77" t="str">
        <f t="shared" si="221"/>
        <v>Not Available</v>
      </c>
      <c r="AY462" s="77" t="str">
        <f t="shared" si="222"/>
        <v>Not Available</v>
      </c>
      <c r="AZ462" s="77" t="str">
        <f t="shared" si="223"/>
        <v>Not Available</v>
      </c>
      <c r="BA462" s="77" t="str">
        <f t="shared" si="224"/>
        <v>Not Available</v>
      </c>
      <c r="BB462" s="77" t="str">
        <f t="shared" si="225"/>
        <v>Not Available</v>
      </c>
      <c r="BC462" s="77" t="str">
        <f t="shared" si="226"/>
        <v>Not Available</v>
      </c>
      <c r="BD462" s="77" t="str">
        <f t="shared" si="227"/>
        <v>Not Available</v>
      </c>
      <c r="BE462" s="65" t="str">
        <f t="shared" si="206"/>
        <v>N/A</v>
      </c>
      <c r="BF462" s="65" t="e">
        <f t="shared" si="207"/>
        <v>#VALUE!</v>
      </c>
      <c r="BG462" s="47"/>
      <c r="BH462" s="61" t="e">
        <f>VLOOKUP($H462,'Code Type Lookup'!$A$2:$G$17237,7,FALSE)</f>
        <v>#N/A</v>
      </c>
      <c r="BJ462">
        <v>250</v>
      </c>
      <c r="BK462" s="47"/>
    </row>
    <row r="463" spans="2:63" x14ac:dyDescent="0.3">
      <c r="B463" s="61" t="str">
        <f t="shared" si="200"/>
        <v>Clinical Laboratory &amp; Pathology Procedures-Complete blood cell count (red cells, white blood cell, platelets), automated test and automated differential white blood cell count-85025</v>
      </c>
      <c r="C463" s="61" t="str">
        <f t="shared" si="201"/>
        <v>86922-0302</v>
      </c>
      <c r="D463" s="47" t="s">
        <v>31051</v>
      </c>
      <c r="E463" s="47" t="s">
        <v>187</v>
      </c>
      <c r="F463" s="61" t="str">
        <f>IFERROR(VLOOKUP($H463,'Code Type Lookup'!$A$2:$F$17237,6,FALSE),G463)</f>
        <v>Clinical Laboratory &amp; Pathology Procedures</v>
      </c>
      <c r="G463" s="61" t="str">
        <f>IFERROR(VLOOKUP($H463,'Plain Language Descriptions'!$A$2:$B$4913,2,FALSE),VLOOKUP($I463,'Code Type Lookup'!$L$2:$M$48,2,FALSE))</f>
        <v>Complete blood cell count (red cells, white blood cell, platelets), automated test and automated differential white blood cell count</v>
      </c>
      <c r="H463" s="62" t="s">
        <v>210</v>
      </c>
      <c r="I463" s="66" t="s">
        <v>211</v>
      </c>
      <c r="J463" s="63" t="s">
        <v>67</v>
      </c>
      <c r="K463" s="68">
        <v>132</v>
      </c>
      <c r="L463" s="61">
        <f t="shared" si="204"/>
        <v>7</v>
      </c>
      <c r="M463" s="47" t="s">
        <v>47</v>
      </c>
      <c r="N463" s="61">
        <f t="shared" si="205"/>
        <v>0</v>
      </c>
      <c r="O463" s="61" t="str">
        <f t="shared" si="202"/>
        <v>0305-85025 0302-86922</v>
      </c>
      <c r="P463" s="65" t="str">
        <f t="shared" si="203"/>
        <v>30585025</v>
      </c>
      <c r="Q463" s="64" t="e">
        <f>INDEX(#REF!,MATCH(P463,#REF!,0))</f>
        <v>#REF!</v>
      </c>
      <c r="R463" s="64" t="e">
        <f>INDEX(#REF!,MATCH($P463,#REF!,0))</f>
        <v>#REF!</v>
      </c>
      <c r="S463" s="64" t="e">
        <f>INDEX(#REF!,MATCH($P463,#REF!,0))</f>
        <v>#REF!</v>
      </c>
      <c r="T463" s="64" t="e">
        <f>INDEX(#REF!,MATCH($P463,#REF!,0))</f>
        <v>#REF!</v>
      </c>
      <c r="U463" s="64" t="e">
        <f>INDEX(#REF!,MATCH($P463,#REF!,0))</f>
        <v>#REF!</v>
      </c>
      <c r="V463" s="64" t="e">
        <f>INDEX(#REF!,MATCH($P463,#REF!,0))</f>
        <v>#REF!</v>
      </c>
      <c r="W463" s="64" t="e">
        <f>INDEX(#REF!,MATCH($P463,#REF!,0))</f>
        <v>#REF!</v>
      </c>
      <c r="X463" s="64" t="e">
        <f>INDEX(#REF!,MATCH($P463,#REF!,0))</f>
        <v>#REF!</v>
      </c>
      <c r="Y463" s="64" t="e">
        <f>INDEX(#REF!,MATCH($P463,#REF!,0))</f>
        <v>#REF!</v>
      </c>
      <c r="Z463" s="64" t="e">
        <f>INDEX(#REF!,MATCH($P463,#REF!,0))</f>
        <v>#REF!</v>
      </c>
      <c r="AA463" s="64" t="e">
        <f>INDEX(#REF!,MATCH($P463,#REF!,0))</f>
        <v>#REF!</v>
      </c>
      <c r="AB463" s="64" t="e">
        <f>INDEX(#REF!,MATCH($P463,#REF!,0))</f>
        <v>#REF!</v>
      </c>
      <c r="AC463" s="64" t="e">
        <f>INDEX(#REF!,MATCH($P463,#REF!,0))</f>
        <v>#REF!</v>
      </c>
      <c r="AD463" s="64" t="e">
        <f>INDEX(#REF!,MATCH($P463,#REF!,0))</f>
        <v>#REF!</v>
      </c>
      <c r="AE463" s="64" t="e">
        <f>INDEX(#REF!,MATCH($P463,#REF!,0))</f>
        <v>#REF!</v>
      </c>
      <c r="AF463" s="64" t="e">
        <f>INDEX(#REF!,MATCH($P463,#REF!,0))</f>
        <v>#REF!</v>
      </c>
      <c r="AG463" s="64" t="e">
        <f>INDEX(#REF!,MATCH($P463,#REF!,0))</f>
        <v>#REF!</v>
      </c>
      <c r="AH463" s="64" t="e">
        <f>INDEX(#REF!,MATCH($P463,#REF!,0))</f>
        <v>#REF!</v>
      </c>
      <c r="AI463" s="64" t="e">
        <f>INDEX(#REF!,MATCH($P463,#REF!,0))</f>
        <v>#REF!</v>
      </c>
      <c r="AJ463" s="64" t="e">
        <f>INDEX(#REF!,MATCH(P463,#REF!,0))</f>
        <v>#REF!</v>
      </c>
      <c r="AK463" s="77" t="str">
        <f t="shared" si="208"/>
        <v>Not Available</v>
      </c>
      <c r="AL463" s="77" t="str">
        <f t="shared" si="209"/>
        <v>Not Available</v>
      </c>
      <c r="AM463" s="77" t="str">
        <f t="shared" si="210"/>
        <v>Not Available</v>
      </c>
      <c r="AN463" s="77" t="str">
        <f t="shared" si="211"/>
        <v>Not Available</v>
      </c>
      <c r="AO463" s="77" t="str">
        <f t="shared" si="212"/>
        <v>Not Available</v>
      </c>
      <c r="AP463" s="77" t="str">
        <f t="shared" si="213"/>
        <v>Not Available</v>
      </c>
      <c r="AQ463" s="77" t="str">
        <f t="shared" si="214"/>
        <v>Not Available</v>
      </c>
      <c r="AR463" s="77" t="str">
        <f t="shared" si="215"/>
        <v>Not Available</v>
      </c>
      <c r="AS463" s="77" t="str">
        <f t="shared" si="216"/>
        <v>Not Available</v>
      </c>
      <c r="AT463" s="77" t="str">
        <f t="shared" si="217"/>
        <v>Not Available</v>
      </c>
      <c r="AU463" s="77" t="str">
        <f t="shared" si="218"/>
        <v>Not Available</v>
      </c>
      <c r="AV463" s="77" t="str">
        <f t="shared" si="219"/>
        <v>Not Available</v>
      </c>
      <c r="AW463" s="77" t="str">
        <f t="shared" si="220"/>
        <v>Not Available</v>
      </c>
      <c r="AX463" s="77" t="str">
        <f t="shared" si="221"/>
        <v>Not Available</v>
      </c>
      <c r="AY463" s="77" t="str">
        <f t="shared" si="222"/>
        <v>Not Available</v>
      </c>
      <c r="AZ463" s="77" t="str">
        <f t="shared" si="223"/>
        <v>Not Available</v>
      </c>
      <c r="BA463" s="77" t="str">
        <f t="shared" si="224"/>
        <v>Not Available</v>
      </c>
      <c r="BB463" s="77" t="str">
        <f t="shared" si="225"/>
        <v>Not Available</v>
      </c>
      <c r="BC463" s="77" t="str">
        <f t="shared" si="226"/>
        <v>Not Available</v>
      </c>
      <c r="BD463" s="77" t="str">
        <f t="shared" si="227"/>
        <v>Not Available</v>
      </c>
      <c r="BE463" s="65" t="str">
        <f t="shared" si="206"/>
        <v>N/A</v>
      </c>
      <c r="BF463" s="65" t="e">
        <f t="shared" si="207"/>
        <v>#VALUE!</v>
      </c>
      <c r="BG463" s="47" t="s">
        <v>26695</v>
      </c>
      <c r="BH463" s="61" t="str">
        <f>VLOOKUP($H463,'Code Type Lookup'!$A$2:$G$17237,7,FALSE)</f>
        <v>Laboratory &amp; Pathology Services</v>
      </c>
      <c r="BI463">
        <v>85025</v>
      </c>
      <c r="BJ463">
        <v>305</v>
      </c>
      <c r="BK463" s="47"/>
    </row>
    <row r="464" spans="2:63" x14ac:dyDescent="0.3">
      <c r="B464" s="61" t="str">
        <f t="shared" si="200"/>
        <v>Clinical Laboratory &amp; Pathology Procedures-Blood test, comprehensive group of blood chemicals-80053</v>
      </c>
      <c r="C464" s="61" t="str">
        <f t="shared" si="201"/>
        <v>86922-0302</v>
      </c>
      <c r="D464" s="47" t="s">
        <v>31051</v>
      </c>
      <c r="E464" s="47" t="s">
        <v>187</v>
      </c>
      <c r="F464" s="61" t="str">
        <f>IFERROR(VLOOKUP($H464,'Code Type Lookup'!$A$2:$F$17237,6,FALSE),G464)</f>
        <v>Clinical Laboratory &amp; Pathology Procedures</v>
      </c>
      <c r="G464" s="61" t="str">
        <f>IFERROR(VLOOKUP($H464,'Plain Language Descriptions'!$A$2:$B$4913,2,FALSE),VLOOKUP($I464,'Code Type Lookup'!$L$2:$M$48,2,FALSE))</f>
        <v>Blood test, comprehensive group of blood chemicals</v>
      </c>
      <c r="H464" s="62" t="s">
        <v>315</v>
      </c>
      <c r="I464" s="66" t="s">
        <v>208</v>
      </c>
      <c r="J464" s="63" t="s">
        <v>316</v>
      </c>
      <c r="K464" s="68">
        <v>363</v>
      </c>
      <c r="L464" s="61">
        <f t="shared" si="204"/>
        <v>7</v>
      </c>
      <c r="M464" s="47" t="s">
        <v>47</v>
      </c>
      <c r="N464" s="61">
        <f t="shared" si="205"/>
        <v>0</v>
      </c>
      <c r="O464" s="61" t="str">
        <f t="shared" si="202"/>
        <v>0301-80053 0302-86922</v>
      </c>
      <c r="P464" s="65" t="str">
        <f t="shared" si="203"/>
        <v>30180053</v>
      </c>
      <c r="Q464" s="64" t="e">
        <f>INDEX(#REF!,MATCH(P464,#REF!,0))</f>
        <v>#REF!</v>
      </c>
      <c r="R464" s="64" t="e">
        <f>INDEX(#REF!,MATCH($P464,#REF!,0))</f>
        <v>#REF!</v>
      </c>
      <c r="S464" s="64" t="e">
        <f>INDEX(#REF!,MATCH($P464,#REF!,0))</f>
        <v>#REF!</v>
      </c>
      <c r="T464" s="64" t="e">
        <f>INDEX(#REF!,MATCH($P464,#REF!,0))</f>
        <v>#REF!</v>
      </c>
      <c r="U464" s="64" t="e">
        <f>INDEX(#REF!,MATCH($P464,#REF!,0))</f>
        <v>#REF!</v>
      </c>
      <c r="V464" s="64" t="e">
        <f>INDEX(#REF!,MATCH($P464,#REF!,0))</f>
        <v>#REF!</v>
      </c>
      <c r="W464" s="64" t="e">
        <f>INDEX(#REF!,MATCH($P464,#REF!,0))</f>
        <v>#REF!</v>
      </c>
      <c r="X464" s="64" t="e">
        <f>INDEX(#REF!,MATCH($P464,#REF!,0))</f>
        <v>#REF!</v>
      </c>
      <c r="Y464" s="64" t="e">
        <f>INDEX(#REF!,MATCH($P464,#REF!,0))</f>
        <v>#REF!</v>
      </c>
      <c r="Z464" s="64" t="e">
        <f>INDEX(#REF!,MATCH($P464,#REF!,0))</f>
        <v>#REF!</v>
      </c>
      <c r="AA464" s="64" t="e">
        <f>INDEX(#REF!,MATCH($P464,#REF!,0))</f>
        <v>#REF!</v>
      </c>
      <c r="AB464" s="64" t="e">
        <f>INDEX(#REF!,MATCH($P464,#REF!,0))</f>
        <v>#REF!</v>
      </c>
      <c r="AC464" s="64" t="e">
        <f>INDEX(#REF!,MATCH($P464,#REF!,0))</f>
        <v>#REF!</v>
      </c>
      <c r="AD464" s="64" t="e">
        <f>INDEX(#REF!,MATCH($P464,#REF!,0))</f>
        <v>#REF!</v>
      </c>
      <c r="AE464" s="64" t="e">
        <f>INDEX(#REF!,MATCH($P464,#REF!,0))</f>
        <v>#REF!</v>
      </c>
      <c r="AF464" s="64" t="e">
        <f>INDEX(#REF!,MATCH($P464,#REF!,0))</f>
        <v>#REF!</v>
      </c>
      <c r="AG464" s="64" t="e">
        <f>INDEX(#REF!,MATCH($P464,#REF!,0))</f>
        <v>#REF!</v>
      </c>
      <c r="AH464" s="64" t="e">
        <f>INDEX(#REF!,MATCH($P464,#REF!,0))</f>
        <v>#REF!</v>
      </c>
      <c r="AI464" s="64" t="e">
        <f>INDEX(#REF!,MATCH($P464,#REF!,0))</f>
        <v>#REF!</v>
      </c>
      <c r="AJ464" s="64" t="e">
        <f>INDEX(#REF!,MATCH(P464,#REF!,0))</f>
        <v>#REF!</v>
      </c>
      <c r="AK464" s="77" t="str">
        <f t="shared" si="208"/>
        <v>Not Available</v>
      </c>
      <c r="AL464" s="77" t="str">
        <f t="shared" si="209"/>
        <v>Not Available</v>
      </c>
      <c r="AM464" s="77" t="str">
        <f t="shared" si="210"/>
        <v>Not Available</v>
      </c>
      <c r="AN464" s="77" t="str">
        <f t="shared" si="211"/>
        <v>Not Available</v>
      </c>
      <c r="AO464" s="77" t="str">
        <f t="shared" si="212"/>
        <v>Not Available</v>
      </c>
      <c r="AP464" s="77" t="str">
        <f t="shared" si="213"/>
        <v>Not Available</v>
      </c>
      <c r="AQ464" s="77" t="str">
        <f t="shared" si="214"/>
        <v>Not Available</v>
      </c>
      <c r="AR464" s="77" t="str">
        <f t="shared" si="215"/>
        <v>Not Available</v>
      </c>
      <c r="AS464" s="77" t="str">
        <f t="shared" si="216"/>
        <v>Not Available</v>
      </c>
      <c r="AT464" s="77" t="str">
        <f t="shared" si="217"/>
        <v>Not Available</v>
      </c>
      <c r="AU464" s="77" t="str">
        <f t="shared" si="218"/>
        <v>Not Available</v>
      </c>
      <c r="AV464" s="77" t="str">
        <f t="shared" si="219"/>
        <v>Not Available</v>
      </c>
      <c r="AW464" s="77" t="str">
        <f t="shared" si="220"/>
        <v>Not Available</v>
      </c>
      <c r="AX464" s="77" t="str">
        <f t="shared" si="221"/>
        <v>Not Available</v>
      </c>
      <c r="AY464" s="77" t="str">
        <f t="shared" si="222"/>
        <v>Not Available</v>
      </c>
      <c r="AZ464" s="77" t="str">
        <f t="shared" si="223"/>
        <v>Not Available</v>
      </c>
      <c r="BA464" s="77" t="str">
        <f t="shared" si="224"/>
        <v>Not Available</v>
      </c>
      <c r="BB464" s="77" t="str">
        <f t="shared" si="225"/>
        <v>Not Available</v>
      </c>
      <c r="BC464" s="77" t="str">
        <f t="shared" si="226"/>
        <v>Not Available</v>
      </c>
      <c r="BD464" s="77" t="str">
        <f t="shared" si="227"/>
        <v>Not Available</v>
      </c>
      <c r="BE464" s="65" t="str">
        <f t="shared" si="206"/>
        <v>N/A</v>
      </c>
      <c r="BF464" s="65" t="e">
        <f t="shared" si="207"/>
        <v>#VALUE!</v>
      </c>
      <c r="BG464" s="47" t="s">
        <v>25126</v>
      </c>
      <c r="BH464" s="61" t="str">
        <f>VLOOKUP($H464,'Code Type Lookup'!$A$2:$G$17237,7,FALSE)</f>
        <v>Laboratory &amp; Pathology Services</v>
      </c>
      <c r="BI464">
        <v>80053</v>
      </c>
      <c r="BJ464">
        <v>301</v>
      </c>
      <c r="BK464" s="47"/>
    </row>
    <row r="465" spans="1:63" x14ac:dyDescent="0.3">
      <c r="A465" s="58"/>
      <c r="B465" s="61" t="str">
        <f t="shared" si="200"/>
        <v>Clinical Laboratory &amp; Pathology Procedures-Lab Test Blood to Identify Bacteria-87040</v>
      </c>
      <c r="C465" s="61" t="str">
        <f t="shared" si="201"/>
        <v>87040-0306</v>
      </c>
      <c r="D465" s="47" t="s">
        <v>33899</v>
      </c>
      <c r="E465" s="47" t="s">
        <v>171</v>
      </c>
      <c r="F465" s="61" t="str">
        <f>IFERROR(VLOOKUP($H465,'Code Type Lookup'!$A$2:$F$17237,6,FALSE),G465)</f>
        <v>Clinical Laboratory &amp; Pathology Procedures</v>
      </c>
      <c r="G465" s="61" t="str">
        <f>IFERROR(VLOOKUP($H465,'Plain Language Descriptions'!$A$2:$B$4913,2,FALSE),VLOOKUP($I465,'Code Type Lookup'!$L$2:$M$48,2,FALSE))</f>
        <v>Lab Test Blood to Identify Bacteria</v>
      </c>
      <c r="H465" s="62" t="s">
        <v>702</v>
      </c>
      <c r="I465" s="66" t="s">
        <v>323</v>
      </c>
      <c r="J465" s="63" t="s">
        <v>33899</v>
      </c>
      <c r="K465" s="68">
        <v>238</v>
      </c>
      <c r="L465" s="61">
        <f t="shared" si="204"/>
        <v>3</v>
      </c>
      <c r="M465" s="47" t="s">
        <v>51</v>
      </c>
      <c r="N465" s="61">
        <f t="shared" si="205"/>
        <v>1</v>
      </c>
      <c r="O465" s="61" t="str">
        <f t="shared" si="202"/>
        <v>0306-87040 0306-87040</v>
      </c>
      <c r="P465" s="65" t="str">
        <f t="shared" si="203"/>
        <v>30687040</v>
      </c>
      <c r="Q465" s="64" t="e">
        <f>INDEX(#REF!,MATCH(P465,#REF!,0))</f>
        <v>#REF!</v>
      </c>
      <c r="R465" s="64" t="e">
        <f>INDEX(#REF!,MATCH($P465,#REF!,0))</f>
        <v>#REF!</v>
      </c>
      <c r="S465" s="64" t="e">
        <f>INDEX(#REF!,MATCH($P465,#REF!,0))</f>
        <v>#REF!</v>
      </c>
      <c r="T465" s="64" t="e">
        <f>INDEX(#REF!,MATCH($P465,#REF!,0))</f>
        <v>#REF!</v>
      </c>
      <c r="U465" s="64" t="e">
        <f>INDEX(#REF!,MATCH($P465,#REF!,0))</f>
        <v>#REF!</v>
      </c>
      <c r="V465" s="64" t="e">
        <f>INDEX(#REF!,MATCH($P465,#REF!,0))</f>
        <v>#REF!</v>
      </c>
      <c r="W465" s="64" t="e">
        <f>INDEX(#REF!,MATCH($P465,#REF!,0))</f>
        <v>#REF!</v>
      </c>
      <c r="X465" s="64" t="e">
        <f>INDEX(#REF!,MATCH($P465,#REF!,0))</f>
        <v>#REF!</v>
      </c>
      <c r="Y465" s="64" t="e">
        <f>INDEX(#REF!,MATCH($P465,#REF!,0))</f>
        <v>#REF!</v>
      </c>
      <c r="Z465" s="64" t="e">
        <f>INDEX(#REF!,MATCH($P465,#REF!,0))</f>
        <v>#REF!</v>
      </c>
      <c r="AA465" s="64" t="e">
        <f>INDEX(#REF!,MATCH($P465,#REF!,0))</f>
        <v>#REF!</v>
      </c>
      <c r="AB465" s="64" t="e">
        <f>INDEX(#REF!,MATCH($P465,#REF!,0))</f>
        <v>#REF!</v>
      </c>
      <c r="AC465" s="64" t="e">
        <f>INDEX(#REF!,MATCH($P465,#REF!,0))</f>
        <v>#REF!</v>
      </c>
      <c r="AD465" s="64" t="e">
        <f>INDEX(#REF!,MATCH($P465,#REF!,0))</f>
        <v>#REF!</v>
      </c>
      <c r="AE465" s="64" t="e">
        <f>INDEX(#REF!,MATCH($P465,#REF!,0))</f>
        <v>#REF!</v>
      </c>
      <c r="AF465" s="64" t="e">
        <f>INDEX(#REF!,MATCH($P465,#REF!,0))</f>
        <v>#REF!</v>
      </c>
      <c r="AG465" s="64" t="e">
        <f>INDEX(#REF!,MATCH($P465,#REF!,0))</f>
        <v>#REF!</v>
      </c>
      <c r="AH465" s="64" t="e">
        <f>INDEX(#REF!,MATCH($P465,#REF!,0))</f>
        <v>#REF!</v>
      </c>
      <c r="AI465" s="64" t="e">
        <f>INDEX(#REF!,MATCH($P465,#REF!,0))</f>
        <v>#REF!</v>
      </c>
      <c r="AJ465" s="64" t="e">
        <f>INDEX(#REF!,MATCH(P465,#REF!,0))</f>
        <v>#REF!</v>
      </c>
      <c r="AK465" s="77" t="str">
        <f t="shared" si="208"/>
        <v>Not Available</v>
      </c>
      <c r="AL465" s="77" t="str">
        <f t="shared" si="209"/>
        <v>Not Available</v>
      </c>
      <c r="AM465" s="77" t="str">
        <f t="shared" si="210"/>
        <v>Not Available</v>
      </c>
      <c r="AN465" s="77" t="str">
        <f t="shared" si="211"/>
        <v>Not Available</v>
      </c>
      <c r="AO465" s="77" t="str">
        <f t="shared" si="212"/>
        <v>Not Available</v>
      </c>
      <c r="AP465" s="77" t="str">
        <f t="shared" si="213"/>
        <v>Not Available</v>
      </c>
      <c r="AQ465" s="77" t="str">
        <f t="shared" si="214"/>
        <v>Not Available</v>
      </c>
      <c r="AR465" s="77" t="str">
        <f t="shared" si="215"/>
        <v>Not Available</v>
      </c>
      <c r="AS465" s="77" t="str">
        <f t="shared" si="216"/>
        <v>Not Available</v>
      </c>
      <c r="AT465" s="77" t="str">
        <f t="shared" si="217"/>
        <v>Not Available</v>
      </c>
      <c r="AU465" s="77" t="str">
        <f t="shared" si="218"/>
        <v>Not Available</v>
      </c>
      <c r="AV465" s="77" t="str">
        <f t="shared" si="219"/>
        <v>Not Available</v>
      </c>
      <c r="AW465" s="77" t="str">
        <f t="shared" si="220"/>
        <v>Not Available</v>
      </c>
      <c r="AX465" s="77" t="str">
        <f t="shared" si="221"/>
        <v>Not Available</v>
      </c>
      <c r="AY465" s="77" t="str">
        <f t="shared" si="222"/>
        <v>Not Available</v>
      </c>
      <c r="AZ465" s="77" t="str">
        <f t="shared" si="223"/>
        <v>Not Available</v>
      </c>
      <c r="BA465" s="77" t="str">
        <f t="shared" si="224"/>
        <v>Not Available</v>
      </c>
      <c r="BB465" s="77" t="str">
        <f t="shared" si="225"/>
        <v>Not Available</v>
      </c>
      <c r="BC465" s="77" t="str">
        <f t="shared" si="226"/>
        <v>Not Available</v>
      </c>
      <c r="BD465" s="77" t="str">
        <f t="shared" si="227"/>
        <v>Not Available</v>
      </c>
      <c r="BE465" s="65">
        <f t="shared" si="206"/>
        <v>5</v>
      </c>
      <c r="BF465" s="65">
        <f t="shared" si="207"/>
        <v>2</v>
      </c>
      <c r="BG465" s="47" t="s">
        <v>27327</v>
      </c>
      <c r="BH465" s="61" t="str">
        <f>VLOOKUP($H465,'Code Type Lookup'!$A$2:$G$17237,7,FALSE)</f>
        <v>Laboratory &amp; Pathology Services</v>
      </c>
      <c r="BI465">
        <v>87040</v>
      </c>
      <c r="BJ465">
        <v>306</v>
      </c>
      <c r="BK465" s="47"/>
    </row>
    <row r="466" spans="1:63" x14ac:dyDescent="0.3">
      <c r="B466" s="61" t="str">
        <f t="shared" si="200"/>
        <v>Clinical Laboratory &amp; Pathology Procedures-Complete blood cell count (red cells, white blood cell, platelets), automated test and automated differential white blood cell count-85025</v>
      </c>
      <c r="C466" s="61" t="str">
        <f t="shared" si="201"/>
        <v>87040-0306</v>
      </c>
      <c r="D466" s="47" t="s">
        <v>33899</v>
      </c>
      <c r="E466" s="47" t="s">
        <v>187</v>
      </c>
      <c r="F466" s="61" t="str">
        <f>IFERROR(VLOOKUP($H466,'Code Type Lookup'!$A$2:$F$17237,6,FALSE),G466)</f>
        <v>Clinical Laboratory &amp; Pathology Procedures</v>
      </c>
      <c r="G466" s="61" t="str">
        <f>IFERROR(VLOOKUP($H466,'Plain Language Descriptions'!$A$2:$B$4913,2,FALSE),VLOOKUP($I466,'Code Type Lookup'!$L$2:$M$48,2,FALSE))</f>
        <v>Complete blood cell count (red cells, white blood cell, platelets), automated test and automated differential white blood cell count</v>
      </c>
      <c r="H466" s="62" t="s">
        <v>210</v>
      </c>
      <c r="I466" s="66" t="s">
        <v>211</v>
      </c>
      <c r="J466" s="63" t="s">
        <v>67</v>
      </c>
      <c r="K466" s="68">
        <v>161</v>
      </c>
      <c r="L466" s="61">
        <f t="shared" si="204"/>
        <v>3</v>
      </c>
      <c r="M466" s="47" t="s">
        <v>47</v>
      </c>
      <c r="N466" s="61">
        <f t="shared" si="205"/>
        <v>0</v>
      </c>
      <c r="O466" s="61" t="str">
        <f t="shared" si="202"/>
        <v>0305-85025 0306-87040</v>
      </c>
      <c r="P466" s="65" t="str">
        <f t="shared" si="203"/>
        <v>30585025</v>
      </c>
      <c r="Q466" s="64" t="e">
        <f>INDEX(#REF!,MATCH(P466,#REF!,0))</f>
        <v>#REF!</v>
      </c>
      <c r="R466" s="64" t="e">
        <f>INDEX(#REF!,MATCH($P466,#REF!,0))</f>
        <v>#REF!</v>
      </c>
      <c r="S466" s="64" t="e">
        <f>INDEX(#REF!,MATCH($P466,#REF!,0))</f>
        <v>#REF!</v>
      </c>
      <c r="T466" s="64" t="e">
        <f>INDEX(#REF!,MATCH($P466,#REF!,0))</f>
        <v>#REF!</v>
      </c>
      <c r="U466" s="64" t="e">
        <f>INDEX(#REF!,MATCH($P466,#REF!,0))</f>
        <v>#REF!</v>
      </c>
      <c r="V466" s="64" t="e">
        <f>INDEX(#REF!,MATCH($P466,#REF!,0))</f>
        <v>#REF!</v>
      </c>
      <c r="W466" s="64" t="e">
        <f>INDEX(#REF!,MATCH($P466,#REF!,0))</f>
        <v>#REF!</v>
      </c>
      <c r="X466" s="64" t="e">
        <f>INDEX(#REF!,MATCH($P466,#REF!,0))</f>
        <v>#REF!</v>
      </c>
      <c r="Y466" s="64" t="e">
        <f>INDEX(#REF!,MATCH($P466,#REF!,0))</f>
        <v>#REF!</v>
      </c>
      <c r="Z466" s="64" t="e">
        <f>INDEX(#REF!,MATCH($P466,#REF!,0))</f>
        <v>#REF!</v>
      </c>
      <c r="AA466" s="64" t="e">
        <f>INDEX(#REF!,MATCH($P466,#REF!,0))</f>
        <v>#REF!</v>
      </c>
      <c r="AB466" s="64" t="e">
        <f>INDEX(#REF!,MATCH($P466,#REF!,0))</f>
        <v>#REF!</v>
      </c>
      <c r="AC466" s="64" t="e">
        <f>INDEX(#REF!,MATCH($P466,#REF!,0))</f>
        <v>#REF!</v>
      </c>
      <c r="AD466" s="64" t="e">
        <f>INDEX(#REF!,MATCH($P466,#REF!,0))</f>
        <v>#REF!</v>
      </c>
      <c r="AE466" s="64" t="e">
        <f>INDEX(#REF!,MATCH($P466,#REF!,0))</f>
        <v>#REF!</v>
      </c>
      <c r="AF466" s="64" t="e">
        <f>INDEX(#REF!,MATCH($P466,#REF!,0))</f>
        <v>#REF!</v>
      </c>
      <c r="AG466" s="64" t="e">
        <f>INDEX(#REF!,MATCH($P466,#REF!,0))</f>
        <v>#REF!</v>
      </c>
      <c r="AH466" s="64" t="e">
        <f>INDEX(#REF!,MATCH($P466,#REF!,0))</f>
        <v>#REF!</v>
      </c>
      <c r="AI466" s="64" t="e">
        <f>INDEX(#REF!,MATCH($P466,#REF!,0))</f>
        <v>#REF!</v>
      </c>
      <c r="AJ466" s="64" t="e">
        <f>INDEX(#REF!,MATCH(P466,#REF!,0))</f>
        <v>#REF!</v>
      </c>
      <c r="AK466" s="77" t="str">
        <f t="shared" si="208"/>
        <v>Not Available</v>
      </c>
      <c r="AL466" s="77" t="str">
        <f t="shared" si="209"/>
        <v>Not Available</v>
      </c>
      <c r="AM466" s="77" t="str">
        <f t="shared" si="210"/>
        <v>Not Available</v>
      </c>
      <c r="AN466" s="77" t="str">
        <f t="shared" si="211"/>
        <v>Not Available</v>
      </c>
      <c r="AO466" s="77" t="str">
        <f t="shared" si="212"/>
        <v>Not Available</v>
      </c>
      <c r="AP466" s="77" t="str">
        <f t="shared" si="213"/>
        <v>Not Available</v>
      </c>
      <c r="AQ466" s="77" t="str">
        <f t="shared" si="214"/>
        <v>Not Available</v>
      </c>
      <c r="AR466" s="77" t="str">
        <f t="shared" si="215"/>
        <v>Not Available</v>
      </c>
      <c r="AS466" s="77" t="str">
        <f t="shared" si="216"/>
        <v>Not Available</v>
      </c>
      <c r="AT466" s="77" t="str">
        <f t="shared" si="217"/>
        <v>Not Available</v>
      </c>
      <c r="AU466" s="77" t="str">
        <f t="shared" si="218"/>
        <v>Not Available</v>
      </c>
      <c r="AV466" s="77" t="str">
        <f t="shared" si="219"/>
        <v>Not Available</v>
      </c>
      <c r="AW466" s="77" t="str">
        <f t="shared" si="220"/>
        <v>Not Available</v>
      </c>
      <c r="AX466" s="77" t="str">
        <f t="shared" si="221"/>
        <v>Not Available</v>
      </c>
      <c r="AY466" s="77" t="str">
        <f t="shared" si="222"/>
        <v>Not Available</v>
      </c>
      <c r="AZ466" s="77" t="str">
        <f t="shared" si="223"/>
        <v>Not Available</v>
      </c>
      <c r="BA466" s="77" t="str">
        <f t="shared" si="224"/>
        <v>Not Available</v>
      </c>
      <c r="BB466" s="77" t="str">
        <f t="shared" si="225"/>
        <v>Not Available</v>
      </c>
      <c r="BC466" s="77" t="str">
        <f t="shared" si="226"/>
        <v>Not Available</v>
      </c>
      <c r="BD466" s="77" t="str">
        <f t="shared" si="227"/>
        <v>Not Available</v>
      </c>
      <c r="BE466" s="65" t="str">
        <f t="shared" si="206"/>
        <v>N/A</v>
      </c>
      <c r="BF466" s="65" t="e">
        <f t="shared" si="207"/>
        <v>#VALUE!</v>
      </c>
      <c r="BG466" s="47" t="s">
        <v>26695</v>
      </c>
      <c r="BH466" s="61" t="str">
        <f>VLOOKUP($H466,'Code Type Lookup'!$A$2:$G$17237,7,FALSE)</f>
        <v>Laboratory &amp; Pathology Services</v>
      </c>
      <c r="BI466">
        <v>85025</v>
      </c>
      <c r="BJ466">
        <v>305</v>
      </c>
      <c r="BK466" s="47"/>
    </row>
    <row r="467" spans="1:63" x14ac:dyDescent="0.3">
      <c r="B467" s="61" t="str">
        <f t="shared" si="200"/>
        <v>Clinical Laboratory &amp; Pathology Procedures-Blood test, comprehensive group of blood chemicals-80053</v>
      </c>
      <c r="C467" s="61" t="str">
        <f t="shared" si="201"/>
        <v>87040-0306</v>
      </c>
      <c r="D467" s="47" t="s">
        <v>33899</v>
      </c>
      <c r="E467" s="47" t="s">
        <v>187</v>
      </c>
      <c r="F467" s="61" t="str">
        <f>IFERROR(VLOOKUP($H467,'Code Type Lookup'!$A$2:$F$17237,6,FALSE),G467)</f>
        <v>Clinical Laboratory &amp; Pathology Procedures</v>
      </c>
      <c r="G467" s="61" t="str">
        <f>IFERROR(VLOOKUP($H467,'Plain Language Descriptions'!$A$2:$B$4913,2,FALSE),VLOOKUP($I467,'Code Type Lookup'!$L$2:$M$48,2,FALSE))</f>
        <v>Blood test, comprehensive group of blood chemicals</v>
      </c>
      <c r="H467" s="62" t="s">
        <v>315</v>
      </c>
      <c r="I467" s="66" t="s">
        <v>208</v>
      </c>
      <c r="J467" s="63" t="s">
        <v>316</v>
      </c>
      <c r="K467" s="68">
        <v>596</v>
      </c>
      <c r="L467" s="61">
        <f t="shared" si="204"/>
        <v>3</v>
      </c>
      <c r="M467" s="47" t="s">
        <v>47</v>
      </c>
      <c r="N467" s="61">
        <f t="shared" si="205"/>
        <v>0</v>
      </c>
      <c r="O467" s="61" t="str">
        <f t="shared" si="202"/>
        <v>0301-80053 0306-87040</v>
      </c>
      <c r="P467" s="65" t="str">
        <f t="shared" si="203"/>
        <v>30180053</v>
      </c>
      <c r="Q467" s="64" t="e">
        <f>INDEX(#REF!,MATCH(P467,#REF!,0))</f>
        <v>#REF!</v>
      </c>
      <c r="R467" s="64" t="e">
        <f>INDEX(#REF!,MATCH($P467,#REF!,0))</f>
        <v>#REF!</v>
      </c>
      <c r="S467" s="64" t="e">
        <f>INDEX(#REF!,MATCH($P467,#REF!,0))</f>
        <v>#REF!</v>
      </c>
      <c r="T467" s="64" t="e">
        <f>INDEX(#REF!,MATCH($P467,#REF!,0))</f>
        <v>#REF!</v>
      </c>
      <c r="U467" s="64" t="e">
        <f>INDEX(#REF!,MATCH($P467,#REF!,0))</f>
        <v>#REF!</v>
      </c>
      <c r="V467" s="64" t="e">
        <f>INDEX(#REF!,MATCH($P467,#REF!,0))</f>
        <v>#REF!</v>
      </c>
      <c r="W467" s="64" t="e">
        <f>INDEX(#REF!,MATCH($P467,#REF!,0))</f>
        <v>#REF!</v>
      </c>
      <c r="X467" s="64" t="e">
        <f>INDEX(#REF!,MATCH($P467,#REF!,0))</f>
        <v>#REF!</v>
      </c>
      <c r="Y467" s="64" t="e">
        <f>INDEX(#REF!,MATCH($P467,#REF!,0))</f>
        <v>#REF!</v>
      </c>
      <c r="Z467" s="64" t="e">
        <f>INDEX(#REF!,MATCH($P467,#REF!,0))</f>
        <v>#REF!</v>
      </c>
      <c r="AA467" s="64" t="e">
        <f>INDEX(#REF!,MATCH($P467,#REF!,0))</f>
        <v>#REF!</v>
      </c>
      <c r="AB467" s="64" t="e">
        <f>INDEX(#REF!,MATCH($P467,#REF!,0))</f>
        <v>#REF!</v>
      </c>
      <c r="AC467" s="64" t="e">
        <f>INDEX(#REF!,MATCH($P467,#REF!,0))</f>
        <v>#REF!</v>
      </c>
      <c r="AD467" s="64" t="e">
        <f>INDEX(#REF!,MATCH($P467,#REF!,0))</f>
        <v>#REF!</v>
      </c>
      <c r="AE467" s="64" t="e">
        <f>INDEX(#REF!,MATCH($P467,#REF!,0))</f>
        <v>#REF!</v>
      </c>
      <c r="AF467" s="64" t="e">
        <f>INDEX(#REF!,MATCH($P467,#REF!,0))</f>
        <v>#REF!</v>
      </c>
      <c r="AG467" s="64" t="e">
        <f>INDEX(#REF!,MATCH($P467,#REF!,0))</f>
        <v>#REF!</v>
      </c>
      <c r="AH467" s="64" t="e">
        <f>INDEX(#REF!,MATCH($P467,#REF!,0))</f>
        <v>#REF!</v>
      </c>
      <c r="AI467" s="64" t="e">
        <f>INDEX(#REF!,MATCH($P467,#REF!,0))</f>
        <v>#REF!</v>
      </c>
      <c r="AJ467" s="64" t="e">
        <f>INDEX(#REF!,MATCH(P467,#REF!,0))</f>
        <v>#REF!</v>
      </c>
      <c r="AK467" s="77" t="str">
        <f t="shared" si="208"/>
        <v>Not Available</v>
      </c>
      <c r="AL467" s="77" t="str">
        <f t="shared" si="209"/>
        <v>Not Available</v>
      </c>
      <c r="AM467" s="77" t="str">
        <f t="shared" si="210"/>
        <v>Not Available</v>
      </c>
      <c r="AN467" s="77" t="str">
        <f t="shared" si="211"/>
        <v>Not Available</v>
      </c>
      <c r="AO467" s="77" t="str">
        <f t="shared" si="212"/>
        <v>Not Available</v>
      </c>
      <c r="AP467" s="77" t="str">
        <f t="shared" si="213"/>
        <v>Not Available</v>
      </c>
      <c r="AQ467" s="77" t="str">
        <f t="shared" si="214"/>
        <v>Not Available</v>
      </c>
      <c r="AR467" s="77" t="str">
        <f t="shared" si="215"/>
        <v>Not Available</v>
      </c>
      <c r="AS467" s="77" t="str">
        <f t="shared" si="216"/>
        <v>Not Available</v>
      </c>
      <c r="AT467" s="77" t="str">
        <f t="shared" si="217"/>
        <v>Not Available</v>
      </c>
      <c r="AU467" s="77" t="str">
        <f t="shared" si="218"/>
        <v>Not Available</v>
      </c>
      <c r="AV467" s="77" t="str">
        <f t="shared" si="219"/>
        <v>Not Available</v>
      </c>
      <c r="AW467" s="77" t="str">
        <f t="shared" si="220"/>
        <v>Not Available</v>
      </c>
      <c r="AX467" s="77" t="str">
        <f t="shared" si="221"/>
        <v>Not Available</v>
      </c>
      <c r="AY467" s="77" t="str">
        <f t="shared" si="222"/>
        <v>Not Available</v>
      </c>
      <c r="AZ467" s="77" t="str">
        <f t="shared" si="223"/>
        <v>Not Available</v>
      </c>
      <c r="BA467" s="77" t="str">
        <f t="shared" si="224"/>
        <v>Not Available</v>
      </c>
      <c r="BB467" s="77" t="str">
        <f t="shared" si="225"/>
        <v>Not Available</v>
      </c>
      <c r="BC467" s="77" t="str">
        <f t="shared" si="226"/>
        <v>Not Available</v>
      </c>
      <c r="BD467" s="77" t="str">
        <f t="shared" si="227"/>
        <v>Not Available</v>
      </c>
      <c r="BE467" s="65" t="str">
        <f t="shared" si="206"/>
        <v>N/A</v>
      </c>
      <c r="BF467" s="65" t="e">
        <f t="shared" si="207"/>
        <v>#VALUE!</v>
      </c>
      <c r="BG467" s="47" t="s">
        <v>25126</v>
      </c>
      <c r="BH467" s="61" t="str">
        <f>VLOOKUP($H467,'Code Type Lookup'!$A$2:$G$17237,7,FALSE)</f>
        <v>Laboratory &amp; Pathology Services</v>
      </c>
      <c r="BI467">
        <v>80053</v>
      </c>
      <c r="BJ467">
        <v>301</v>
      </c>
      <c r="BK467" s="47"/>
    </row>
    <row r="468" spans="1:63" x14ac:dyDescent="0.3">
      <c r="B468" s="61" t="str">
        <f t="shared" si="200"/>
        <v>Clinical Laboratory &amp; Pathology Procedures-Lab Test to Identify Bacteria-87070</v>
      </c>
      <c r="C468" s="61" t="str">
        <f t="shared" si="201"/>
        <v>87070-0306</v>
      </c>
      <c r="D468" s="47" t="s">
        <v>33900</v>
      </c>
      <c r="E468" s="47" t="s">
        <v>171</v>
      </c>
      <c r="F468" s="61" t="str">
        <f>IFERROR(VLOOKUP($H468,'Code Type Lookup'!$A$2:$F$17237,6,FALSE),G468)</f>
        <v>Clinical Laboratory &amp; Pathology Procedures</v>
      </c>
      <c r="G468" s="61" t="str">
        <f>IFERROR(VLOOKUP($H468,'Plain Language Descriptions'!$A$2:$B$4913,2,FALSE),VLOOKUP($I468,'Code Type Lookup'!$L$2:$M$48,2,FALSE))</f>
        <v>Lab Test to Identify Bacteria</v>
      </c>
      <c r="H468" s="62" t="s">
        <v>27330</v>
      </c>
      <c r="I468" s="66" t="s">
        <v>323</v>
      </c>
      <c r="J468" s="63" t="s">
        <v>33900</v>
      </c>
      <c r="K468" s="68">
        <v>251</v>
      </c>
      <c r="L468" s="61">
        <f t="shared" si="204"/>
        <v>2</v>
      </c>
      <c r="M468" s="47" t="s">
        <v>51</v>
      </c>
      <c r="N468" s="61">
        <f t="shared" si="205"/>
        <v>1</v>
      </c>
      <c r="O468" s="61" t="str">
        <f t="shared" si="202"/>
        <v>0306-87070 0306-87070</v>
      </c>
      <c r="P468" s="65" t="str">
        <f t="shared" si="203"/>
        <v>30687070</v>
      </c>
      <c r="Q468" s="64" t="e">
        <f>INDEX(#REF!,MATCH(P468,#REF!,0))</f>
        <v>#REF!</v>
      </c>
      <c r="R468" s="64" t="e">
        <f>INDEX(#REF!,MATCH($P468,#REF!,0))</f>
        <v>#REF!</v>
      </c>
      <c r="S468" s="64" t="e">
        <f>INDEX(#REF!,MATCH($P468,#REF!,0))</f>
        <v>#REF!</v>
      </c>
      <c r="T468" s="64" t="e">
        <f>INDEX(#REF!,MATCH($P468,#REF!,0))</f>
        <v>#REF!</v>
      </c>
      <c r="U468" s="64" t="e">
        <f>INDEX(#REF!,MATCH($P468,#REF!,0))</f>
        <v>#REF!</v>
      </c>
      <c r="V468" s="64" t="e">
        <f>INDEX(#REF!,MATCH($P468,#REF!,0))</f>
        <v>#REF!</v>
      </c>
      <c r="W468" s="64" t="e">
        <f>INDEX(#REF!,MATCH($P468,#REF!,0))</f>
        <v>#REF!</v>
      </c>
      <c r="X468" s="64" t="e">
        <f>INDEX(#REF!,MATCH($P468,#REF!,0))</f>
        <v>#REF!</v>
      </c>
      <c r="Y468" s="64" t="e">
        <f>INDEX(#REF!,MATCH($P468,#REF!,0))</f>
        <v>#REF!</v>
      </c>
      <c r="Z468" s="64" t="e">
        <f>INDEX(#REF!,MATCH($P468,#REF!,0))</f>
        <v>#REF!</v>
      </c>
      <c r="AA468" s="64" t="e">
        <f>INDEX(#REF!,MATCH($P468,#REF!,0))</f>
        <v>#REF!</v>
      </c>
      <c r="AB468" s="64" t="e">
        <f>INDEX(#REF!,MATCH($P468,#REF!,0))</f>
        <v>#REF!</v>
      </c>
      <c r="AC468" s="64" t="e">
        <f>INDEX(#REF!,MATCH($P468,#REF!,0))</f>
        <v>#REF!</v>
      </c>
      <c r="AD468" s="64" t="e">
        <f>INDEX(#REF!,MATCH($P468,#REF!,0))</f>
        <v>#REF!</v>
      </c>
      <c r="AE468" s="64" t="e">
        <f>INDEX(#REF!,MATCH($P468,#REF!,0))</f>
        <v>#REF!</v>
      </c>
      <c r="AF468" s="64" t="e">
        <f>INDEX(#REF!,MATCH($P468,#REF!,0))</f>
        <v>#REF!</v>
      </c>
      <c r="AG468" s="64" t="e">
        <f>INDEX(#REF!,MATCH($P468,#REF!,0))</f>
        <v>#REF!</v>
      </c>
      <c r="AH468" s="64" t="e">
        <f>INDEX(#REF!,MATCH($P468,#REF!,0))</f>
        <v>#REF!</v>
      </c>
      <c r="AI468" s="64" t="e">
        <f>INDEX(#REF!,MATCH($P468,#REF!,0))</f>
        <v>#REF!</v>
      </c>
      <c r="AJ468" s="64" t="e">
        <f>INDEX(#REF!,MATCH(P468,#REF!,0))</f>
        <v>#REF!</v>
      </c>
      <c r="AK468" s="77" t="str">
        <f t="shared" si="208"/>
        <v>Not Available</v>
      </c>
      <c r="AL468" s="77" t="str">
        <f t="shared" si="209"/>
        <v>Not Available</v>
      </c>
      <c r="AM468" s="77" t="str">
        <f t="shared" si="210"/>
        <v>Not Available</v>
      </c>
      <c r="AN468" s="77" t="str">
        <f t="shared" si="211"/>
        <v>Not Available</v>
      </c>
      <c r="AO468" s="77" t="str">
        <f t="shared" si="212"/>
        <v>Not Available</v>
      </c>
      <c r="AP468" s="77" t="str">
        <f t="shared" si="213"/>
        <v>Not Available</v>
      </c>
      <c r="AQ468" s="77" t="str">
        <f t="shared" si="214"/>
        <v>Not Available</v>
      </c>
      <c r="AR468" s="77" t="str">
        <f t="shared" si="215"/>
        <v>Not Available</v>
      </c>
      <c r="AS468" s="77" t="str">
        <f t="shared" si="216"/>
        <v>Not Available</v>
      </c>
      <c r="AT468" s="77" t="str">
        <f t="shared" si="217"/>
        <v>Not Available</v>
      </c>
      <c r="AU468" s="77" t="str">
        <f t="shared" si="218"/>
        <v>Not Available</v>
      </c>
      <c r="AV468" s="77" t="str">
        <f t="shared" si="219"/>
        <v>Not Available</v>
      </c>
      <c r="AW468" s="77" t="str">
        <f t="shared" si="220"/>
        <v>Not Available</v>
      </c>
      <c r="AX468" s="77" t="str">
        <f t="shared" si="221"/>
        <v>Not Available</v>
      </c>
      <c r="AY468" s="77" t="str">
        <f t="shared" si="222"/>
        <v>Not Available</v>
      </c>
      <c r="AZ468" s="77" t="str">
        <f t="shared" si="223"/>
        <v>Not Available</v>
      </c>
      <c r="BA468" s="77" t="str">
        <f t="shared" si="224"/>
        <v>Not Available</v>
      </c>
      <c r="BB468" s="77" t="str">
        <f t="shared" si="225"/>
        <v>Not Available</v>
      </c>
      <c r="BC468" s="77" t="str">
        <f t="shared" si="226"/>
        <v>Not Available</v>
      </c>
      <c r="BD468" s="77" t="str">
        <f t="shared" si="227"/>
        <v>Not Available</v>
      </c>
      <c r="BE468" s="65">
        <f t="shared" si="206"/>
        <v>4</v>
      </c>
      <c r="BF468" s="65">
        <f t="shared" si="207"/>
        <v>2</v>
      </c>
      <c r="BG468" s="47" t="s">
        <v>27331</v>
      </c>
      <c r="BH468" s="61" t="str">
        <f>VLOOKUP($H468,'Code Type Lookup'!$A$2:$G$17237,7,FALSE)</f>
        <v>Laboratory &amp; Pathology Services</v>
      </c>
      <c r="BI468">
        <v>87070</v>
      </c>
      <c r="BJ468">
        <v>306</v>
      </c>
      <c r="BK468" s="47"/>
    </row>
    <row r="469" spans="1:63" x14ac:dyDescent="0.3">
      <c r="B469" s="61" t="str">
        <f t="shared" si="200"/>
        <v>Clinical Laboratory &amp; Pathology Procedures-Special Gram or Giemsa stain for microorganism-87205</v>
      </c>
      <c r="C469" s="61" t="str">
        <f t="shared" si="201"/>
        <v>87070-0306</v>
      </c>
      <c r="D469" s="47" t="s">
        <v>33900</v>
      </c>
      <c r="E469" s="47" t="s">
        <v>187</v>
      </c>
      <c r="F469" s="61" t="str">
        <f>IFERROR(VLOOKUP($H469,'Code Type Lookup'!$A$2:$F$17237,6,FALSE),G469)</f>
        <v>Clinical Laboratory &amp; Pathology Procedures</v>
      </c>
      <c r="G469" s="61" t="str">
        <f>IFERROR(VLOOKUP($H469,'Plain Language Descriptions'!$A$2:$B$4913,2,FALSE),VLOOKUP($I469,'Code Type Lookup'!$L$2:$M$48,2,FALSE))</f>
        <v>Special Gram or Giemsa stain for microorganism</v>
      </c>
      <c r="H469" s="62" t="s">
        <v>27413</v>
      </c>
      <c r="I469" s="66" t="s">
        <v>323</v>
      </c>
      <c r="J469" s="63" t="s">
        <v>31055</v>
      </c>
      <c r="K469" s="68">
        <v>81</v>
      </c>
      <c r="L469" s="61">
        <f t="shared" si="204"/>
        <v>2</v>
      </c>
      <c r="M469" s="47" t="s">
        <v>47</v>
      </c>
      <c r="N469" s="61">
        <f t="shared" si="205"/>
        <v>0</v>
      </c>
      <c r="O469" s="61" t="str">
        <f t="shared" si="202"/>
        <v>0306-87205 0306-87070</v>
      </c>
      <c r="P469" s="65" t="str">
        <f t="shared" si="203"/>
        <v>30687205</v>
      </c>
      <c r="Q469" s="64" t="e">
        <f>INDEX(#REF!,MATCH(P469,#REF!,0))</f>
        <v>#REF!</v>
      </c>
      <c r="R469" s="64" t="e">
        <f>INDEX(#REF!,MATCH($P469,#REF!,0))</f>
        <v>#REF!</v>
      </c>
      <c r="S469" s="64" t="e">
        <f>INDEX(#REF!,MATCH($P469,#REF!,0))</f>
        <v>#REF!</v>
      </c>
      <c r="T469" s="64" t="e">
        <f>INDEX(#REF!,MATCH($P469,#REF!,0))</f>
        <v>#REF!</v>
      </c>
      <c r="U469" s="64" t="e">
        <f>INDEX(#REF!,MATCH($P469,#REF!,0))</f>
        <v>#REF!</v>
      </c>
      <c r="V469" s="64" t="e">
        <f>INDEX(#REF!,MATCH($P469,#REF!,0))</f>
        <v>#REF!</v>
      </c>
      <c r="W469" s="64" t="e">
        <f>INDEX(#REF!,MATCH($P469,#REF!,0))</f>
        <v>#REF!</v>
      </c>
      <c r="X469" s="64" t="e">
        <f>INDEX(#REF!,MATCH($P469,#REF!,0))</f>
        <v>#REF!</v>
      </c>
      <c r="Y469" s="64" t="e">
        <f>INDEX(#REF!,MATCH($P469,#REF!,0))</f>
        <v>#REF!</v>
      </c>
      <c r="Z469" s="64" t="e">
        <f>INDEX(#REF!,MATCH($P469,#REF!,0))</f>
        <v>#REF!</v>
      </c>
      <c r="AA469" s="64" t="e">
        <f>INDEX(#REF!,MATCH($P469,#REF!,0))</f>
        <v>#REF!</v>
      </c>
      <c r="AB469" s="64" t="e">
        <f>INDEX(#REF!,MATCH($P469,#REF!,0))</f>
        <v>#REF!</v>
      </c>
      <c r="AC469" s="64" t="e">
        <f>INDEX(#REF!,MATCH($P469,#REF!,0))</f>
        <v>#REF!</v>
      </c>
      <c r="AD469" s="64" t="e">
        <f>INDEX(#REF!,MATCH($P469,#REF!,0))</f>
        <v>#REF!</v>
      </c>
      <c r="AE469" s="64" t="e">
        <f>INDEX(#REF!,MATCH($P469,#REF!,0))</f>
        <v>#REF!</v>
      </c>
      <c r="AF469" s="64" t="e">
        <f>INDEX(#REF!,MATCH($P469,#REF!,0))</f>
        <v>#REF!</v>
      </c>
      <c r="AG469" s="64" t="e">
        <f>INDEX(#REF!,MATCH($P469,#REF!,0))</f>
        <v>#REF!</v>
      </c>
      <c r="AH469" s="64" t="e">
        <f>INDEX(#REF!,MATCH($P469,#REF!,0))</f>
        <v>#REF!</v>
      </c>
      <c r="AI469" s="64" t="e">
        <f>INDEX(#REF!,MATCH($P469,#REF!,0))</f>
        <v>#REF!</v>
      </c>
      <c r="AJ469" s="64" t="e">
        <f>INDEX(#REF!,MATCH(P469,#REF!,0))</f>
        <v>#REF!</v>
      </c>
      <c r="AK469" s="77" t="str">
        <f t="shared" si="208"/>
        <v>Not Available</v>
      </c>
      <c r="AL469" s="77" t="str">
        <f t="shared" si="209"/>
        <v>Not Available</v>
      </c>
      <c r="AM469" s="77" t="str">
        <f t="shared" si="210"/>
        <v>Not Available</v>
      </c>
      <c r="AN469" s="77" t="str">
        <f t="shared" si="211"/>
        <v>Not Available</v>
      </c>
      <c r="AO469" s="77" t="str">
        <f t="shared" si="212"/>
        <v>Not Available</v>
      </c>
      <c r="AP469" s="77" t="str">
        <f t="shared" si="213"/>
        <v>Not Available</v>
      </c>
      <c r="AQ469" s="77" t="str">
        <f t="shared" si="214"/>
        <v>Not Available</v>
      </c>
      <c r="AR469" s="77" t="str">
        <f t="shared" si="215"/>
        <v>Not Available</v>
      </c>
      <c r="AS469" s="77" t="str">
        <f t="shared" si="216"/>
        <v>Not Available</v>
      </c>
      <c r="AT469" s="77" t="str">
        <f t="shared" si="217"/>
        <v>Not Available</v>
      </c>
      <c r="AU469" s="77" t="str">
        <f t="shared" si="218"/>
        <v>Not Available</v>
      </c>
      <c r="AV469" s="77" t="str">
        <f t="shared" si="219"/>
        <v>Not Available</v>
      </c>
      <c r="AW469" s="77" t="str">
        <f t="shared" si="220"/>
        <v>Not Available</v>
      </c>
      <c r="AX469" s="77" t="str">
        <f t="shared" si="221"/>
        <v>Not Available</v>
      </c>
      <c r="AY469" s="77" t="str">
        <f t="shared" si="222"/>
        <v>Not Available</v>
      </c>
      <c r="AZ469" s="77" t="str">
        <f t="shared" si="223"/>
        <v>Not Available</v>
      </c>
      <c r="BA469" s="77" t="str">
        <f t="shared" si="224"/>
        <v>Not Available</v>
      </c>
      <c r="BB469" s="77" t="str">
        <f t="shared" si="225"/>
        <v>Not Available</v>
      </c>
      <c r="BC469" s="77" t="str">
        <f t="shared" si="226"/>
        <v>Not Available</v>
      </c>
      <c r="BD469" s="77" t="str">
        <f t="shared" si="227"/>
        <v>Not Available</v>
      </c>
      <c r="BE469" s="65" t="str">
        <f t="shared" si="206"/>
        <v>N/A</v>
      </c>
      <c r="BF469" s="65" t="e">
        <f t="shared" si="207"/>
        <v>#VALUE!</v>
      </c>
      <c r="BG469" s="47" t="s">
        <v>27414</v>
      </c>
      <c r="BH469" s="61" t="str">
        <f>VLOOKUP($H469,'Code Type Lookup'!$A$2:$G$17237,7,FALSE)</f>
        <v>Laboratory &amp; Pathology Services</v>
      </c>
      <c r="BI469">
        <v>87205</v>
      </c>
      <c r="BJ469">
        <v>306</v>
      </c>
      <c r="BK469" s="47"/>
    </row>
    <row r="470" spans="1:63" x14ac:dyDescent="0.3">
      <c r="B470" s="61" t="str">
        <f t="shared" si="200"/>
        <v>Clinical Laboratory &amp; Pathology Procedures-Lab Test to Identify Bacteria-87077</v>
      </c>
      <c r="C470" s="61" t="str">
        <f t="shared" si="201"/>
        <v>87077-0306</v>
      </c>
      <c r="D470" s="47" t="s">
        <v>33901</v>
      </c>
      <c r="E470" s="47" t="s">
        <v>171</v>
      </c>
      <c r="F470" s="61" t="str">
        <f>IFERROR(VLOOKUP($H470,'Code Type Lookup'!$A$2:$F$17237,6,FALSE),G470)</f>
        <v>Clinical Laboratory &amp; Pathology Procedures</v>
      </c>
      <c r="G470" s="61" t="str">
        <f>IFERROR(VLOOKUP($H470,'Plain Language Descriptions'!$A$2:$B$4913,2,FALSE),VLOOKUP($I470,'Code Type Lookup'!$L$2:$M$48,2,FALSE))</f>
        <v>Lab Test to Identify Bacteria</v>
      </c>
      <c r="H470" s="62" t="s">
        <v>27340</v>
      </c>
      <c r="I470" s="66" t="s">
        <v>323</v>
      </c>
      <c r="J470" s="63" t="s">
        <v>33901</v>
      </c>
      <c r="K470" s="68">
        <v>104</v>
      </c>
      <c r="L470" s="61">
        <f t="shared" si="204"/>
        <v>2</v>
      </c>
      <c r="M470" s="47" t="s">
        <v>51</v>
      </c>
      <c r="N470" s="61">
        <f t="shared" si="205"/>
        <v>1</v>
      </c>
      <c r="O470" s="61" t="str">
        <f t="shared" si="202"/>
        <v>0306-87077 0306-87077</v>
      </c>
      <c r="P470" s="65" t="str">
        <f t="shared" si="203"/>
        <v>30687077</v>
      </c>
      <c r="Q470" s="64" t="e">
        <f>INDEX(#REF!,MATCH(P470,#REF!,0))</f>
        <v>#REF!</v>
      </c>
      <c r="R470" s="64" t="e">
        <f>INDEX(#REF!,MATCH($P470,#REF!,0))</f>
        <v>#REF!</v>
      </c>
      <c r="S470" s="64" t="e">
        <f>INDEX(#REF!,MATCH($P470,#REF!,0))</f>
        <v>#REF!</v>
      </c>
      <c r="T470" s="64" t="e">
        <f>INDEX(#REF!,MATCH($P470,#REF!,0))</f>
        <v>#REF!</v>
      </c>
      <c r="U470" s="64" t="e">
        <f>INDEX(#REF!,MATCH($P470,#REF!,0))</f>
        <v>#REF!</v>
      </c>
      <c r="V470" s="64" t="e">
        <f>INDEX(#REF!,MATCH($P470,#REF!,0))</f>
        <v>#REF!</v>
      </c>
      <c r="W470" s="64" t="e">
        <f>INDEX(#REF!,MATCH($P470,#REF!,0))</f>
        <v>#REF!</v>
      </c>
      <c r="X470" s="64" t="e">
        <f>INDEX(#REF!,MATCH($P470,#REF!,0))</f>
        <v>#REF!</v>
      </c>
      <c r="Y470" s="64" t="e">
        <f>INDEX(#REF!,MATCH($P470,#REF!,0))</f>
        <v>#REF!</v>
      </c>
      <c r="Z470" s="64" t="e">
        <f>INDEX(#REF!,MATCH($P470,#REF!,0))</f>
        <v>#REF!</v>
      </c>
      <c r="AA470" s="64" t="e">
        <f>INDEX(#REF!,MATCH($P470,#REF!,0))</f>
        <v>#REF!</v>
      </c>
      <c r="AB470" s="64" t="e">
        <f>INDEX(#REF!,MATCH($P470,#REF!,0))</f>
        <v>#REF!</v>
      </c>
      <c r="AC470" s="64" t="e">
        <f>INDEX(#REF!,MATCH($P470,#REF!,0))</f>
        <v>#REF!</v>
      </c>
      <c r="AD470" s="64" t="e">
        <f>INDEX(#REF!,MATCH($P470,#REF!,0))</f>
        <v>#REF!</v>
      </c>
      <c r="AE470" s="64" t="e">
        <f>INDEX(#REF!,MATCH($P470,#REF!,0))</f>
        <v>#REF!</v>
      </c>
      <c r="AF470" s="64" t="e">
        <f>INDEX(#REF!,MATCH($P470,#REF!,0))</f>
        <v>#REF!</v>
      </c>
      <c r="AG470" s="64" t="e">
        <f>INDEX(#REF!,MATCH($P470,#REF!,0))</f>
        <v>#REF!</v>
      </c>
      <c r="AH470" s="64" t="e">
        <f>INDEX(#REF!,MATCH($P470,#REF!,0))</f>
        <v>#REF!</v>
      </c>
      <c r="AI470" s="64" t="e">
        <f>INDEX(#REF!,MATCH($P470,#REF!,0))</f>
        <v>#REF!</v>
      </c>
      <c r="AJ470" s="64" t="e">
        <f>INDEX(#REF!,MATCH(P470,#REF!,0))</f>
        <v>#REF!</v>
      </c>
      <c r="AK470" s="77" t="str">
        <f t="shared" si="208"/>
        <v>Not Available</v>
      </c>
      <c r="AL470" s="77" t="str">
        <f t="shared" si="209"/>
        <v>Not Available</v>
      </c>
      <c r="AM470" s="77" t="str">
        <f t="shared" si="210"/>
        <v>Not Available</v>
      </c>
      <c r="AN470" s="77" t="str">
        <f t="shared" si="211"/>
        <v>Not Available</v>
      </c>
      <c r="AO470" s="77" t="str">
        <f t="shared" si="212"/>
        <v>Not Available</v>
      </c>
      <c r="AP470" s="77" t="str">
        <f t="shared" si="213"/>
        <v>Not Available</v>
      </c>
      <c r="AQ470" s="77" t="str">
        <f t="shared" si="214"/>
        <v>Not Available</v>
      </c>
      <c r="AR470" s="77" t="str">
        <f t="shared" si="215"/>
        <v>Not Available</v>
      </c>
      <c r="AS470" s="77" t="str">
        <f t="shared" si="216"/>
        <v>Not Available</v>
      </c>
      <c r="AT470" s="77" t="str">
        <f t="shared" si="217"/>
        <v>Not Available</v>
      </c>
      <c r="AU470" s="77" t="str">
        <f t="shared" si="218"/>
        <v>Not Available</v>
      </c>
      <c r="AV470" s="77" t="str">
        <f t="shared" si="219"/>
        <v>Not Available</v>
      </c>
      <c r="AW470" s="77" t="str">
        <f t="shared" si="220"/>
        <v>Not Available</v>
      </c>
      <c r="AX470" s="77" t="str">
        <f t="shared" si="221"/>
        <v>Not Available</v>
      </c>
      <c r="AY470" s="77" t="str">
        <f t="shared" si="222"/>
        <v>Not Available</v>
      </c>
      <c r="AZ470" s="77" t="str">
        <f t="shared" si="223"/>
        <v>Not Available</v>
      </c>
      <c r="BA470" s="77" t="str">
        <f t="shared" si="224"/>
        <v>Not Available</v>
      </c>
      <c r="BB470" s="77" t="str">
        <f t="shared" si="225"/>
        <v>Not Available</v>
      </c>
      <c r="BC470" s="77" t="str">
        <f t="shared" si="226"/>
        <v>Not Available</v>
      </c>
      <c r="BD470" s="77" t="str">
        <f t="shared" si="227"/>
        <v>Not Available</v>
      </c>
      <c r="BE470" s="65">
        <f t="shared" si="206"/>
        <v>4</v>
      </c>
      <c r="BF470" s="65">
        <f t="shared" si="207"/>
        <v>2</v>
      </c>
      <c r="BG470" s="47" t="s">
        <v>27341</v>
      </c>
      <c r="BH470" s="61" t="str">
        <f>VLOOKUP($H470,'Code Type Lookup'!$A$2:$G$17237,7,FALSE)</f>
        <v>Laboratory &amp; Pathology Services</v>
      </c>
      <c r="BI470">
        <v>87077</v>
      </c>
      <c r="BJ470">
        <v>306</v>
      </c>
      <c r="BK470" s="47"/>
    </row>
    <row r="471" spans="1:63" x14ac:dyDescent="0.3">
      <c r="B471" s="61" t="str">
        <f t="shared" si="200"/>
        <v>Clinical Laboratory &amp; Pathology Procedures-Evaluation of antimicrobial drug (antibiotic, antifungal, antiviral), microdilution or agar dilution-87186</v>
      </c>
      <c r="C471" s="61" t="str">
        <f t="shared" si="201"/>
        <v>87077-0306</v>
      </c>
      <c r="D471" s="47" t="s">
        <v>33901</v>
      </c>
      <c r="E471" s="47" t="s">
        <v>187</v>
      </c>
      <c r="F471" s="61" t="str">
        <f>IFERROR(VLOOKUP($H471,'Code Type Lookup'!$A$2:$F$17237,6,FALSE),G471)</f>
        <v>Clinical Laboratory &amp; Pathology Procedures</v>
      </c>
      <c r="G471" s="61" t="str">
        <f>IFERROR(VLOOKUP($H471,'Plain Language Descriptions'!$A$2:$B$4913,2,FALSE),VLOOKUP($I471,'Code Type Lookup'!$L$2:$M$48,2,FALSE))</f>
        <v>Evaluation of antimicrobial drug (antibiotic, antifungal, antiviral), microdilution or agar dilution</v>
      </c>
      <c r="H471" s="62" t="s">
        <v>27403</v>
      </c>
      <c r="I471" s="66" t="s">
        <v>323</v>
      </c>
      <c r="J471" s="63" t="s">
        <v>31054</v>
      </c>
      <c r="K471" s="68">
        <v>158</v>
      </c>
      <c r="L471" s="61">
        <f t="shared" si="204"/>
        <v>2</v>
      </c>
      <c r="M471" s="47" t="s">
        <v>47</v>
      </c>
      <c r="N471" s="61">
        <f t="shared" si="205"/>
        <v>0</v>
      </c>
      <c r="O471" s="61" t="str">
        <f t="shared" si="202"/>
        <v>0306-87186 0306-87077</v>
      </c>
      <c r="P471" s="65" t="str">
        <f t="shared" si="203"/>
        <v>30687186</v>
      </c>
      <c r="Q471" s="64" t="e">
        <f>INDEX(#REF!,MATCH(P471,#REF!,0))</f>
        <v>#REF!</v>
      </c>
      <c r="R471" s="64" t="e">
        <f>INDEX(#REF!,MATCH($P471,#REF!,0))</f>
        <v>#REF!</v>
      </c>
      <c r="S471" s="64" t="e">
        <f>INDEX(#REF!,MATCH($P471,#REF!,0))</f>
        <v>#REF!</v>
      </c>
      <c r="T471" s="64" t="e">
        <f>INDEX(#REF!,MATCH($P471,#REF!,0))</f>
        <v>#REF!</v>
      </c>
      <c r="U471" s="64" t="e">
        <f>INDEX(#REF!,MATCH($P471,#REF!,0))</f>
        <v>#REF!</v>
      </c>
      <c r="V471" s="64" t="e">
        <f>INDEX(#REF!,MATCH($P471,#REF!,0))</f>
        <v>#REF!</v>
      </c>
      <c r="W471" s="64" t="e">
        <f>INDEX(#REF!,MATCH($P471,#REF!,0))</f>
        <v>#REF!</v>
      </c>
      <c r="X471" s="64" t="e">
        <f>INDEX(#REF!,MATCH($P471,#REF!,0))</f>
        <v>#REF!</v>
      </c>
      <c r="Y471" s="64" t="e">
        <f>INDEX(#REF!,MATCH($P471,#REF!,0))</f>
        <v>#REF!</v>
      </c>
      <c r="Z471" s="64" t="e">
        <f>INDEX(#REF!,MATCH($P471,#REF!,0))</f>
        <v>#REF!</v>
      </c>
      <c r="AA471" s="64" t="e">
        <f>INDEX(#REF!,MATCH($P471,#REF!,0))</f>
        <v>#REF!</v>
      </c>
      <c r="AB471" s="64" t="e">
        <f>INDEX(#REF!,MATCH($P471,#REF!,0))</f>
        <v>#REF!</v>
      </c>
      <c r="AC471" s="64" t="e">
        <f>INDEX(#REF!,MATCH($P471,#REF!,0))</f>
        <v>#REF!</v>
      </c>
      <c r="AD471" s="64" t="e">
        <f>INDEX(#REF!,MATCH($P471,#REF!,0))</f>
        <v>#REF!</v>
      </c>
      <c r="AE471" s="64" t="e">
        <f>INDEX(#REF!,MATCH($P471,#REF!,0))</f>
        <v>#REF!</v>
      </c>
      <c r="AF471" s="64" t="e">
        <f>INDEX(#REF!,MATCH($P471,#REF!,0))</f>
        <v>#REF!</v>
      </c>
      <c r="AG471" s="64" t="e">
        <f>INDEX(#REF!,MATCH($P471,#REF!,0))</f>
        <v>#REF!</v>
      </c>
      <c r="AH471" s="64" t="e">
        <f>INDEX(#REF!,MATCH($P471,#REF!,0))</f>
        <v>#REF!</v>
      </c>
      <c r="AI471" s="64" t="e">
        <f>INDEX(#REF!,MATCH($P471,#REF!,0))</f>
        <v>#REF!</v>
      </c>
      <c r="AJ471" s="64" t="e">
        <f>INDEX(#REF!,MATCH(P471,#REF!,0))</f>
        <v>#REF!</v>
      </c>
      <c r="AK471" s="77" t="str">
        <f t="shared" si="208"/>
        <v>Not Available</v>
      </c>
      <c r="AL471" s="77" t="str">
        <f t="shared" si="209"/>
        <v>Not Available</v>
      </c>
      <c r="AM471" s="77" t="str">
        <f t="shared" si="210"/>
        <v>Not Available</v>
      </c>
      <c r="AN471" s="77" t="str">
        <f t="shared" si="211"/>
        <v>Not Available</v>
      </c>
      <c r="AO471" s="77" t="str">
        <f t="shared" si="212"/>
        <v>Not Available</v>
      </c>
      <c r="AP471" s="77" t="str">
        <f t="shared" si="213"/>
        <v>Not Available</v>
      </c>
      <c r="AQ471" s="77" t="str">
        <f t="shared" si="214"/>
        <v>Not Available</v>
      </c>
      <c r="AR471" s="77" t="str">
        <f t="shared" si="215"/>
        <v>Not Available</v>
      </c>
      <c r="AS471" s="77" t="str">
        <f t="shared" si="216"/>
        <v>Not Available</v>
      </c>
      <c r="AT471" s="77" t="str">
        <f t="shared" si="217"/>
        <v>Not Available</v>
      </c>
      <c r="AU471" s="77" t="str">
        <f t="shared" si="218"/>
        <v>Not Available</v>
      </c>
      <c r="AV471" s="77" t="str">
        <f t="shared" si="219"/>
        <v>Not Available</v>
      </c>
      <c r="AW471" s="77" t="str">
        <f t="shared" si="220"/>
        <v>Not Available</v>
      </c>
      <c r="AX471" s="77" t="str">
        <f t="shared" si="221"/>
        <v>Not Available</v>
      </c>
      <c r="AY471" s="77" t="str">
        <f t="shared" si="222"/>
        <v>Not Available</v>
      </c>
      <c r="AZ471" s="77" t="str">
        <f t="shared" si="223"/>
        <v>Not Available</v>
      </c>
      <c r="BA471" s="77" t="str">
        <f t="shared" si="224"/>
        <v>Not Available</v>
      </c>
      <c r="BB471" s="77" t="str">
        <f t="shared" si="225"/>
        <v>Not Available</v>
      </c>
      <c r="BC471" s="77" t="str">
        <f t="shared" si="226"/>
        <v>Not Available</v>
      </c>
      <c r="BD471" s="77" t="str">
        <f t="shared" si="227"/>
        <v>Not Available</v>
      </c>
      <c r="BE471" s="65" t="str">
        <f t="shared" si="206"/>
        <v>N/A</v>
      </c>
      <c r="BF471" s="65" t="e">
        <f t="shared" si="207"/>
        <v>#VALUE!</v>
      </c>
      <c r="BG471" s="47" t="s">
        <v>27404</v>
      </c>
      <c r="BH471" s="61" t="str">
        <f>VLOOKUP($H471,'Code Type Lookup'!$A$2:$G$17237,7,FALSE)</f>
        <v>Laboratory &amp; Pathology Services</v>
      </c>
      <c r="BI471">
        <v>87186</v>
      </c>
      <c r="BJ471">
        <v>306</v>
      </c>
      <c r="BK471" s="47"/>
    </row>
    <row r="472" spans="1:63" x14ac:dyDescent="0.3">
      <c r="B472" s="61" t="str">
        <f t="shared" si="200"/>
        <v>Clinical Laboratory &amp; Pathology Procedures-Lab Test Urine to Identify Bacteria-87086</v>
      </c>
      <c r="C472" s="61" t="str">
        <f t="shared" si="201"/>
        <v>87086-0306</v>
      </c>
      <c r="D472" s="47" t="s">
        <v>33902</v>
      </c>
      <c r="E472" s="47" t="s">
        <v>171</v>
      </c>
      <c r="F472" s="61" t="str">
        <f>IFERROR(VLOOKUP($H472,'Code Type Lookup'!$A$2:$F$17237,6,FALSE),G472)</f>
        <v>Clinical Laboratory &amp; Pathology Procedures</v>
      </c>
      <c r="G472" s="61" t="str">
        <f>IFERROR(VLOOKUP($H472,'Plain Language Descriptions'!$A$2:$B$4913,2,FALSE),VLOOKUP($I472,'Code Type Lookup'!$L$2:$M$48,2,FALSE))</f>
        <v>Lab Test Urine to Identify Bacteria</v>
      </c>
      <c r="H472" s="62" t="s">
        <v>322</v>
      </c>
      <c r="I472" s="66" t="s">
        <v>323</v>
      </c>
      <c r="J472" s="63" t="s">
        <v>33902</v>
      </c>
      <c r="K472" s="72">
        <v>100</v>
      </c>
      <c r="L472" s="61">
        <f t="shared" si="204"/>
        <v>2</v>
      </c>
      <c r="M472" s="47" t="s">
        <v>51</v>
      </c>
      <c r="N472" s="61">
        <f t="shared" si="205"/>
        <v>1</v>
      </c>
      <c r="O472" s="61" t="str">
        <f t="shared" si="202"/>
        <v>0306-87086 0306-87086</v>
      </c>
      <c r="P472" s="65" t="str">
        <f t="shared" si="203"/>
        <v>30687086</v>
      </c>
      <c r="Q472" s="64" t="e">
        <f>INDEX(#REF!,MATCH(P472,#REF!,0))</f>
        <v>#REF!</v>
      </c>
      <c r="R472" s="64" t="e">
        <f>INDEX(#REF!,MATCH($P472,#REF!,0))</f>
        <v>#REF!</v>
      </c>
      <c r="S472" s="64" t="e">
        <f>INDEX(#REF!,MATCH($P472,#REF!,0))</f>
        <v>#REF!</v>
      </c>
      <c r="T472" s="64" t="e">
        <f>INDEX(#REF!,MATCH($P472,#REF!,0))</f>
        <v>#REF!</v>
      </c>
      <c r="U472" s="64" t="e">
        <f>INDEX(#REF!,MATCH($P472,#REF!,0))</f>
        <v>#REF!</v>
      </c>
      <c r="V472" s="64" t="e">
        <f>INDEX(#REF!,MATCH($P472,#REF!,0))</f>
        <v>#REF!</v>
      </c>
      <c r="W472" s="64" t="e">
        <f>INDEX(#REF!,MATCH($P472,#REF!,0))</f>
        <v>#REF!</v>
      </c>
      <c r="X472" s="64" t="e">
        <f>INDEX(#REF!,MATCH($P472,#REF!,0))</f>
        <v>#REF!</v>
      </c>
      <c r="Y472" s="64" t="e">
        <f>INDEX(#REF!,MATCH($P472,#REF!,0))</f>
        <v>#REF!</v>
      </c>
      <c r="Z472" s="64" t="e">
        <f>INDEX(#REF!,MATCH($P472,#REF!,0))</f>
        <v>#REF!</v>
      </c>
      <c r="AA472" s="64" t="e">
        <f>INDEX(#REF!,MATCH($P472,#REF!,0))</f>
        <v>#REF!</v>
      </c>
      <c r="AB472" s="64" t="e">
        <f>INDEX(#REF!,MATCH($P472,#REF!,0))</f>
        <v>#REF!</v>
      </c>
      <c r="AC472" s="64" t="e">
        <f>INDEX(#REF!,MATCH($P472,#REF!,0))</f>
        <v>#REF!</v>
      </c>
      <c r="AD472" s="64" t="e">
        <f>INDEX(#REF!,MATCH($P472,#REF!,0))</f>
        <v>#REF!</v>
      </c>
      <c r="AE472" s="64" t="e">
        <f>INDEX(#REF!,MATCH($P472,#REF!,0))</f>
        <v>#REF!</v>
      </c>
      <c r="AF472" s="64" t="e">
        <f>INDEX(#REF!,MATCH($P472,#REF!,0))</f>
        <v>#REF!</v>
      </c>
      <c r="AG472" s="64" t="e">
        <f>INDEX(#REF!,MATCH($P472,#REF!,0))</f>
        <v>#REF!</v>
      </c>
      <c r="AH472" s="64" t="e">
        <f>INDEX(#REF!,MATCH($P472,#REF!,0))</f>
        <v>#REF!</v>
      </c>
      <c r="AI472" s="64" t="e">
        <f>INDEX(#REF!,MATCH($P472,#REF!,0))</f>
        <v>#REF!</v>
      </c>
      <c r="AJ472" s="64" t="e">
        <f>INDEX(#REF!,MATCH(P472,#REF!,0))</f>
        <v>#REF!</v>
      </c>
      <c r="AK472" s="77" t="str">
        <f t="shared" si="208"/>
        <v>Not Available</v>
      </c>
      <c r="AL472" s="77" t="str">
        <f t="shared" si="209"/>
        <v>Not Available</v>
      </c>
      <c r="AM472" s="77" t="str">
        <f t="shared" si="210"/>
        <v>Not Available</v>
      </c>
      <c r="AN472" s="77" t="str">
        <f t="shared" si="211"/>
        <v>Not Available</v>
      </c>
      <c r="AO472" s="77" t="str">
        <f t="shared" si="212"/>
        <v>Not Available</v>
      </c>
      <c r="AP472" s="77" t="str">
        <f t="shared" si="213"/>
        <v>Not Available</v>
      </c>
      <c r="AQ472" s="77" t="str">
        <f t="shared" si="214"/>
        <v>Not Available</v>
      </c>
      <c r="AR472" s="77" t="str">
        <f t="shared" si="215"/>
        <v>Not Available</v>
      </c>
      <c r="AS472" s="77" t="str">
        <f t="shared" si="216"/>
        <v>Not Available</v>
      </c>
      <c r="AT472" s="77" t="str">
        <f t="shared" si="217"/>
        <v>Not Available</v>
      </c>
      <c r="AU472" s="77" t="str">
        <f t="shared" si="218"/>
        <v>Not Available</v>
      </c>
      <c r="AV472" s="77" t="str">
        <f t="shared" si="219"/>
        <v>Not Available</v>
      </c>
      <c r="AW472" s="77" t="str">
        <f t="shared" si="220"/>
        <v>Not Available</v>
      </c>
      <c r="AX472" s="77" t="str">
        <f t="shared" si="221"/>
        <v>Not Available</v>
      </c>
      <c r="AY472" s="77" t="str">
        <f t="shared" si="222"/>
        <v>Not Available</v>
      </c>
      <c r="AZ472" s="77" t="str">
        <f t="shared" si="223"/>
        <v>Not Available</v>
      </c>
      <c r="BA472" s="77" t="str">
        <f t="shared" si="224"/>
        <v>Not Available</v>
      </c>
      <c r="BB472" s="77" t="str">
        <f t="shared" si="225"/>
        <v>Not Available</v>
      </c>
      <c r="BC472" s="77" t="str">
        <f t="shared" si="226"/>
        <v>Not Available</v>
      </c>
      <c r="BD472" s="77" t="str">
        <f t="shared" si="227"/>
        <v>Not Available</v>
      </c>
      <c r="BE472" s="65">
        <f t="shared" si="206"/>
        <v>4</v>
      </c>
      <c r="BF472" s="65">
        <f t="shared" si="207"/>
        <v>2</v>
      </c>
      <c r="BG472" s="47" t="s">
        <v>27346</v>
      </c>
      <c r="BH472" s="61" t="str">
        <f>VLOOKUP($H472,'Code Type Lookup'!$A$2:$G$17237,7,FALSE)</f>
        <v>Laboratory &amp; Pathology Services</v>
      </c>
      <c r="BI472">
        <v>87086</v>
      </c>
      <c r="BJ472">
        <v>306</v>
      </c>
      <c r="BK472" s="47"/>
    </row>
    <row r="473" spans="1:63" x14ac:dyDescent="0.3">
      <c r="B473" s="61" t="str">
        <f t="shared" si="200"/>
        <v>Clinical Laboratory &amp; Pathology Procedures-Manual urinalysis test with examination using microscope, automated-81001</v>
      </c>
      <c r="C473" s="61" t="str">
        <f t="shared" si="201"/>
        <v>87086-0306</v>
      </c>
      <c r="D473" s="47" t="s">
        <v>33902</v>
      </c>
      <c r="E473" s="47" t="s">
        <v>187</v>
      </c>
      <c r="F473" s="61" t="str">
        <f>IFERROR(VLOOKUP($H473,'Code Type Lookup'!$A$2:$F$17237,6,FALSE),G473)</f>
        <v>Clinical Laboratory &amp; Pathology Procedures</v>
      </c>
      <c r="G473" s="61" t="str">
        <f>IFERROR(VLOOKUP($H473,'Plain Language Descriptions'!$A$2:$B$4913,2,FALSE),VLOOKUP($I473,'Code Type Lookup'!$L$2:$M$48,2,FALSE))</f>
        <v>Manual urinalysis test with examination using microscope, automated</v>
      </c>
      <c r="H473" s="62" t="s">
        <v>538</v>
      </c>
      <c r="I473" s="66" t="s">
        <v>62</v>
      </c>
      <c r="J473" s="63" t="s">
        <v>536</v>
      </c>
      <c r="K473" s="72">
        <v>112</v>
      </c>
      <c r="L473" s="61">
        <f t="shared" si="204"/>
        <v>2</v>
      </c>
      <c r="M473" s="47" t="s">
        <v>47</v>
      </c>
      <c r="N473" s="61">
        <f t="shared" si="205"/>
        <v>0</v>
      </c>
      <c r="O473" s="61" t="str">
        <f t="shared" si="202"/>
        <v>0307-81001 0306-87086</v>
      </c>
      <c r="P473" s="65" t="str">
        <f t="shared" si="203"/>
        <v>30781001</v>
      </c>
      <c r="Q473" s="64" t="e">
        <f>INDEX(#REF!,MATCH(P473,#REF!,0))</f>
        <v>#REF!</v>
      </c>
      <c r="R473" s="64" t="e">
        <f>INDEX(#REF!,MATCH($P473,#REF!,0))</f>
        <v>#REF!</v>
      </c>
      <c r="S473" s="64" t="e">
        <f>INDEX(#REF!,MATCH($P473,#REF!,0))</f>
        <v>#REF!</v>
      </c>
      <c r="T473" s="64" t="e">
        <f>INDEX(#REF!,MATCH($P473,#REF!,0))</f>
        <v>#REF!</v>
      </c>
      <c r="U473" s="64" t="e">
        <f>INDEX(#REF!,MATCH($P473,#REF!,0))</f>
        <v>#REF!</v>
      </c>
      <c r="V473" s="64" t="e">
        <f>INDEX(#REF!,MATCH($P473,#REF!,0))</f>
        <v>#REF!</v>
      </c>
      <c r="W473" s="64" t="e">
        <f>INDEX(#REF!,MATCH($P473,#REF!,0))</f>
        <v>#REF!</v>
      </c>
      <c r="X473" s="64" t="e">
        <f>INDEX(#REF!,MATCH($P473,#REF!,0))</f>
        <v>#REF!</v>
      </c>
      <c r="Y473" s="64" t="e">
        <f>INDEX(#REF!,MATCH($P473,#REF!,0))</f>
        <v>#REF!</v>
      </c>
      <c r="Z473" s="64" t="e">
        <f>INDEX(#REF!,MATCH($P473,#REF!,0))</f>
        <v>#REF!</v>
      </c>
      <c r="AA473" s="64" t="e">
        <f>INDEX(#REF!,MATCH($P473,#REF!,0))</f>
        <v>#REF!</v>
      </c>
      <c r="AB473" s="64" t="e">
        <f>INDEX(#REF!,MATCH($P473,#REF!,0))</f>
        <v>#REF!</v>
      </c>
      <c r="AC473" s="64" t="e">
        <f>INDEX(#REF!,MATCH($P473,#REF!,0))</f>
        <v>#REF!</v>
      </c>
      <c r="AD473" s="64" t="e">
        <f>INDEX(#REF!,MATCH($P473,#REF!,0))</f>
        <v>#REF!</v>
      </c>
      <c r="AE473" s="64" t="e">
        <f>INDEX(#REF!,MATCH($P473,#REF!,0))</f>
        <v>#REF!</v>
      </c>
      <c r="AF473" s="64" t="e">
        <f>INDEX(#REF!,MATCH($P473,#REF!,0))</f>
        <v>#REF!</v>
      </c>
      <c r="AG473" s="64" t="e">
        <f>INDEX(#REF!,MATCH($P473,#REF!,0))</f>
        <v>#REF!</v>
      </c>
      <c r="AH473" s="64" t="e">
        <f>INDEX(#REF!,MATCH($P473,#REF!,0))</f>
        <v>#REF!</v>
      </c>
      <c r="AI473" s="64" t="e">
        <f>INDEX(#REF!,MATCH($P473,#REF!,0))</f>
        <v>#REF!</v>
      </c>
      <c r="AJ473" s="64" t="e">
        <f>INDEX(#REF!,MATCH(P473,#REF!,0))</f>
        <v>#REF!</v>
      </c>
      <c r="AK473" s="77" t="str">
        <f t="shared" si="208"/>
        <v>Not Available</v>
      </c>
      <c r="AL473" s="77" t="str">
        <f t="shared" si="209"/>
        <v>Not Available</v>
      </c>
      <c r="AM473" s="77" t="str">
        <f t="shared" si="210"/>
        <v>Not Available</v>
      </c>
      <c r="AN473" s="77" t="str">
        <f t="shared" si="211"/>
        <v>Not Available</v>
      </c>
      <c r="AO473" s="77" t="str">
        <f t="shared" si="212"/>
        <v>Not Available</v>
      </c>
      <c r="AP473" s="77" t="str">
        <f t="shared" si="213"/>
        <v>Not Available</v>
      </c>
      <c r="AQ473" s="77" t="str">
        <f t="shared" si="214"/>
        <v>Not Available</v>
      </c>
      <c r="AR473" s="77" t="str">
        <f t="shared" si="215"/>
        <v>Not Available</v>
      </c>
      <c r="AS473" s="77" t="str">
        <f t="shared" si="216"/>
        <v>Not Available</v>
      </c>
      <c r="AT473" s="77" t="str">
        <f t="shared" si="217"/>
        <v>Not Available</v>
      </c>
      <c r="AU473" s="77" t="str">
        <f t="shared" si="218"/>
        <v>Not Available</v>
      </c>
      <c r="AV473" s="77" t="str">
        <f t="shared" si="219"/>
        <v>Not Available</v>
      </c>
      <c r="AW473" s="77" t="str">
        <f t="shared" si="220"/>
        <v>Not Available</v>
      </c>
      <c r="AX473" s="77" t="str">
        <f t="shared" si="221"/>
        <v>Not Available</v>
      </c>
      <c r="AY473" s="77" t="str">
        <f t="shared" si="222"/>
        <v>Not Available</v>
      </c>
      <c r="AZ473" s="77" t="str">
        <f t="shared" si="223"/>
        <v>Not Available</v>
      </c>
      <c r="BA473" s="77" t="str">
        <f t="shared" si="224"/>
        <v>Not Available</v>
      </c>
      <c r="BB473" s="77" t="str">
        <f t="shared" si="225"/>
        <v>Not Available</v>
      </c>
      <c r="BC473" s="77" t="str">
        <f t="shared" si="226"/>
        <v>Not Available</v>
      </c>
      <c r="BD473" s="77" t="str">
        <f t="shared" si="227"/>
        <v>Not Available</v>
      </c>
      <c r="BE473" s="65" t="str">
        <f t="shared" si="206"/>
        <v>N/A</v>
      </c>
      <c r="BF473" s="65" t="e">
        <f t="shared" si="207"/>
        <v>#VALUE!</v>
      </c>
      <c r="BG473" s="47" t="s">
        <v>25378</v>
      </c>
      <c r="BH473" s="61" t="str">
        <f>VLOOKUP($H473,'Code Type Lookup'!$A$2:$G$17237,7,FALSE)</f>
        <v>Laboratory &amp; Pathology Services</v>
      </c>
      <c r="BI473">
        <v>81001</v>
      </c>
      <c r="BJ473">
        <v>307</v>
      </c>
      <c r="BK473" s="47"/>
    </row>
    <row r="474" spans="1:63" x14ac:dyDescent="0.3">
      <c r="B474" s="61" t="str">
        <f t="shared" si="200"/>
        <v>Clinical Laboratory &amp; Pathology Procedures-Lab Test to Identify Fungus-87102</v>
      </c>
      <c r="C474" s="61" t="str">
        <f t="shared" si="201"/>
        <v>87102-0306</v>
      </c>
      <c r="D474" s="47" t="s">
        <v>33903</v>
      </c>
      <c r="E474" s="47" t="s">
        <v>171</v>
      </c>
      <c r="F474" s="61" t="str">
        <f>IFERROR(VLOOKUP($H474,'Code Type Lookup'!$A$2:$F$17237,6,FALSE),G474)</f>
        <v>Clinical Laboratory &amp; Pathology Procedures</v>
      </c>
      <c r="G474" s="61" t="str">
        <f>IFERROR(VLOOKUP($H474,'Plain Language Descriptions'!$A$2:$B$4913,2,FALSE),VLOOKUP($I474,'Code Type Lookup'!$L$2:$M$48,2,FALSE))</f>
        <v>Lab Test to Identify Fungus</v>
      </c>
      <c r="H474" s="62" t="s">
        <v>27351</v>
      </c>
      <c r="I474" s="66" t="s">
        <v>323</v>
      </c>
      <c r="J474" s="63" t="s">
        <v>33903</v>
      </c>
      <c r="K474" s="72">
        <v>55</v>
      </c>
      <c r="L474" s="61">
        <f t="shared" si="204"/>
        <v>1</v>
      </c>
      <c r="M474" s="47" t="s">
        <v>51</v>
      </c>
      <c r="N474" s="61">
        <f t="shared" si="205"/>
        <v>1</v>
      </c>
      <c r="O474" s="61" t="str">
        <f t="shared" si="202"/>
        <v>0306-87102 0306-87102</v>
      </c>
      <c r="P474" s="65" t="str">
        <f t="shared" si="203"/>
        <v>30687102</v>
      </c>
      <c r="Q474" s="64" t="e">
        <f>INDEX(#REF!,MATCH(P474,#REF!,0))</f>
        <v>#REF!</v>
      </c>
      <c r="R474" s="64" t="e">
        <f>INDEX(#REF!,MATCH($P474,#REF!,0))</f>
        <v>#REF!</v>
      </c>
      <c r="S474" s="64" t="e">
        <f>INDEX(#REF!,MATCH($P474,#REF!,0))</f>
        <v>#REF!</v>
      </c>
      <c r="T474" s="64" t="e">
        <f>INDEX(#REF!,MATCH($P474,#REF!,0))</f>
        <v>#REF!</v>
      </c>
      <c r="U474" s="64" t="e">
        <f>INDEX(#REF!,MATCH($P474,#REF!,0))</f>
        <v>#REF!</v>
      </c>
      <c r="V474" s="64" t="e">
        <f>INDEX(#REF!,MATCH($P474,#REF!,0))</f>
        <v>#REF!</v>
      </c>
      <c r="W474" s="64" t="e">
        <f>INDEX(#REF!,MATCH($P474,#REF!,0))</f>
        <v>#REF!</v>
      </c>
      <c r="X474" s="64" t="e">
        <f>INDEX(#REF!,MATCH($P474,#REF!,0))</f>
        <v>#REF!</v>
      </c>
      <c r="Y474" s="64" t="e">
        <f>INDEX(#REF!,MATCH($P474,#REF!,0))</f>
        <v>#REF!</v>
      </c>
      <c r="Z474" s="64" t="e">
        <f>INDEX(#REF!,MATCH($P474,#REF!,0))</f>
        <v>#REF!</v>
      </c>
      <c r="AA474" s="64" t="e">
        <f>INDEX(#REF!,MATCH($P474,#REF!,0))</f>
        <v>#REF!</v>
      </c>
      <c r="AB474" s="64" t="e">
        <f>INDEX(#REF!,MATCH($P474,#REF!,0))</f>
        <v>#REF!</v>
      </c>
      <c r="AC474" s="64" t="e">
        <f>INDEX(#REF!,MATCH($P474,#REF!,0))</f>
        <v>#REF!</v>
      </c>
      <c r="AD474" s="64" t="e">
        <f>INDEX(#REF!,MATCH($P474,#REF!,0))</f>
        <v>#REF!</v>
      </c>
      <c r="AE474" s="64" t="e">
        <f>INDEX(#REF!,MATCH($P474,#REF!,0))</f>
        <v>#REF!</v>
      </c>
      <c r="AF474" s="64" t="e">
        <f>INDEX(#REF!,MATCH($P474,#REF!,0))</f>
        <v>#REF!</v>
      </c>
      <c r="AG474" s="64" t="e">
        <f>INDEX(#REF!,MATCH($P474,#REF!,0))</f>
        <v>#REF!</v>
      </c>
      <c r="AH474" s="64" t="e">
        <f>INDEX(#REF!,MATCH($P474,#REF!,0))</f>
        <v>#REF!</v>
      </c>
      <c r="AI474" s="64" t="e">
        <f>INDEX(#REF!,MATCH($P474,#REF!,0))</f>
        <v>#REF!</v>
      </c>
      <c r="AJ474" s="64" t="e">
        <f>INDEX(#REF!,MATCH(P474,#REF!,0))</f>
        <v>#REF!</v>
      </c>
      <c r="AK474" s="77" t="str">
        <f t="shared" si="208"/>
        <v>Not Available</v>
      </c>
      <c r="AL474" s="77" t="str">
        <f t="shared" si="209"/>
        <v>Not Available</v>
      </c>
      <c r="AM474" s="77" t="str">
        <f t="shared" si="210"/>
        <v>Not Available</v>
      </c>
      <c r="AN474" s="77" t="str">
        <f t="shared" si="211"/>
        <v>Not Available</v>
      </c>
      <c r="AO474" s="77" t="str">
        <f t="shared" si="212"/>
        <v>Not Available</v>
      </c>
      <c r="AP474" s="77" t="str">
        <f t="shared" si="213"/>
        <v>Not Available</v>
      </c>
      <c r="AQ474" s="77" t="str">
        <f t="shared" si="214"/>
        <v>Not Available</v>
      </c>
      <c r="AR474" s="77" t="str">
        <f t="shared" si="215"/>
        <v>Not Available</v>
      </c>
      <c r="AS474" s="77" t="str">
        <f t="shared" si="216"/>
        <v>Not Available</v>
      </c>
      <c r="AT474" s="77" t="str">
        <f t="shared" si="217"/>
        <v>Not Available</v>
      </c>
      <c r="AU474" s="77" t="str">
        <f t="shared" si="218"/>
        <v>Not Available</v>
      </c>
      <c r="AV474" s="77" t="str">
        <f t="shared" si="219"/>
        <v>Not Available</v>
      </c>
      <c r="AW474" s="77" t="str">
        <f t="shared" si="220"/>
        <v>Not Available</v>
      </c>
      <c r="AX474" s="77" t="str">
        <f t="shared" si="221"/>
        <v>Not Available</v>
      </c>
      <c r="AY474" s="77" t="str">
        <f t="shared" si="222"/>
        <v>Not Available</v>
      </c>
      <c r="AZ474" s="77" t="str">
        <f t="shared" si="223"/>
        <v>Not Available</v>
      </c>
      <c r="BA474" s="77" t="str">
        <f t="shared" si="224"/>
        <v>Not Available</v>
      </c>
      <c r="BB474" s="77" t="str">
        <f t="shared" si="225"/>
        <v>Not Available</v>
      </c>
      <c r="BC474" s="77" t="str">
        <f t="shared" si="226"/>
        <v>Not Available</v>
      </c>
      <c r="BD474" s="77" t="str">
        <f t="shared" si="227"/>
        <v>Not Available</v>
      </c>
      <c r="BE474" s="65">
        <f t="shared" si="206"/>
        <v>2</v>
      </c>
      <c r="BF474" s="65">
        <f t="shared" si="207"/>
        <v>1</v>
      </c>
      <c r="BG474" s="47" t="s">
        <v>27352</v>
      </c>
      <c r="BH474" s="61" t="str">
        <f>VLOOKUP($H474,'Code Type Lookup'!$A$2:$G$17237,7,FALSE)</f>
        <v>Laboratory &amp; Pathology Services</v>
      </c>
      <c r="BI474">
        <v>87102</v>
      </c>
      <c r="BJ474">
        <v>306</v>
      </c>
      <c r="BK474" s="47"/>
    </row>
    <row r="475" spans="1:63" x14ac:dyDescent="0.3">
      <c r="B475" s="61" t="str">
        <f t="shared" si="200"/>
        <v>Clinical Laboratory &amp; Pathology Procedures-Evaluation of antimicrobial drug (antibiotic, antifungal, antiviral), microdilution or agar dilution-87186</v>
      </c>
      <c r="C475" s="61" t="str">
        <f t="shared" si="201"/>
        <v>87186-0306</v>
      </c>
      <c r="D475" s="47" t="s">
        <v>31054</v>
      </c>
      <c r="E475" s="47" t="s">
        <v>171</v>
      </c>
      <c r="F475" s="61" t="str">
        <f>IFERROR(VLOOKUP($H475,'Code Type Lookup'!$A$2:$F$17237,6,FALSE),G475)</f>
        <v>Clinical Laboratory &amp; Pathology Procedures</v>
      </c>
      <c r="G475" s="61" t="str">
        <f>IFERROR(VLOOKUP($H475,'Plain Language Descriptions'!$A$2:$B$4913,2,FALSE),VLOOKUP($I475,'Code Type Lookup'!$L$2:$M$48,2,FALSE))</f>
        <v>Evaluation of antimicrobial drug (antibiotic, antifungal, antiviral), microdilution or agar dilution</v>
      </c>
      <c r="H475" s="62" t="s">
        <v>27403</v>
      </c>
      <c r="I475" s="66" t="s">
        <v>323</v>
      </c>
      <c r="J475" s="63" t="s">
        <v>31054</v>
      </c>
      <c r="K475" s="72">
        <v>158</v>
      </c>
      <c r="L475" s="61">
        <f t="shared" si="204"/>
        <v>2</v>
      </c>
      <c r="M475" s="47" t="s">
        <v>51</v>
      </c>
      <c r="N475" s="61">
        <f t="shared" si="205"/>
        <v>1</v>
      </c>
      <c r="O475" s="61" t="str">
        <f t="shared" si="202"/>
        <v>0306-87186 0306-87186</v>
      </c>
      <c r="P475" s="65" t="str">
        <f t="shared" si="203"/>
        <v>30687186</v>
      </c>
      <c r="Q475" s="64" t="e">
        <f>INDEX(#REF!,MATCH(P475,#REF!,0))</f>
        <v>#REF!</v>
      </c>
      <c r="R475" s="64" t="e">
        <f>INDEX(#REF!,MATCH($P475,#REF!,0))</f>
        <v>#REF!</v>
      </c>
      <c r="S475" s="64" t="e">
        <f>INDEX(#REF!,MATCH($P475,#REF!,0))</f>
        <v>#REF!</v>
      </c>
      <c r="T475" s="64" t="e">
        <f>INDEX(#REF!,MATCH($P475,#REF!,0))</f>
        <v>#REF!</v>
      </c>
      <c r="U475" s="64" t="e">
        <f>INDEX(#REF!,MATCH($P475,#REF!,0))</f>
        <v>#REF!</v>
      </c>
      <c r="V475" s="64" t="e">
        <f>INDEX(#REF!,MATCH($P475,#REF!,0))</f>
        <v>#REF!</v>
      </c>
      <c r="W475" s="64" t="e">
        <f>INDEX(#REF!,MATCH($P475,#REF!,0))</f>
        <v>#REF!</v>
      </c>
      <c r="X475" s="64" t="e">
        <f>INDEX(#REF!,MATCH($P475,#REF!,0))</f>
        <v>#REF!</v>
      </c>
      <c r="Y475" s="64" t="e">
        <f>INDEX(#REF!,MATCH($P475,#REF!,0))</f>
        <v>#REF!</v>
      </c>
      <c r="Z475" s="64" t="e">
        <f>INDEX(#REF!,MATCH($P475,#REF!,0))</f>
        <v>#REF!</v>
      </c>
      <c r="AA475" s="64" t="e">
        <f>INDEX(#REF!,MATCH($P475,#REF!,0))</f>
        <v>#REF!</v>
      </c>
      <c r="AB475" s="64" t="e">
        <f>INDEX(#REF!,MATCH($P475,#REF!,0))</f>
        <v>#REF!</v>
      </c>
      <c r="AC475" s="64" t="e">
        <f>INDEX(#REF!,MATCH($P475,#REF!,0))</f>
        <v>#REF!</v>
      </c>
      <c r="AD475" s="64" t="e">
        <f>INDEX(#REF!,MATCH($P475,#REF!,0))</f>
        <v>#REF!</v>
      </c>
      <c r="AE475" s="64" t="e">
        <f>INDEX(#REF!,MATCH($P475,#REF!,0))</f>
        <v>#REF!</v>
      </c>
      <c r="AF475" s="64" t="e">
        <f>INDEX(#REF!,MATCH($P475,#REF!,0))</f>
        <v>#REF!</v>
      </c>
      <c r="AG475" s="64" t="e">
        <f>INDEX(#REF!,MATCH($P475,#REF!,0))</f>
        <v>#REF!</v>
      </c>
      <c r="AH475" s="64" t="e">
        <f>INDEX(#REF!,MATCH($P475,#REF!,0))</f>
        <v>#REF!</v>
      </c>
      <c r="AI475" s="64" t="e">
        <f>INDEX(#REF!,MATCH($P475,#REF!,0))</f>
        <v>#REF!</v>
      </c>
      <c r="AJ475" s="64" t="e">
        <f>INDEX(#REF!,MATCH(P475,#REF!,0))</f>
        <v>#REF!</v>
      </c>
      <c r="AK475" s="77" t="str">
        <f t="shared" si="208"/>
        <v>Not Available</v>
      </c>
      <c r="AL475" s="77" t="str">
        <f t="shared" si="209"/>
        <v>Not Available</v>
      </c>
      <c r="AM475" s="77" t="str">
        <f t="shared" si="210"/>
        <v>Not Available</v>
      </c>
      <c r="AN475" s="77" t="str">
        <f t="shared" si="211"/>
        <v>Not Available</v>
      </c>
      <c r="AO475" s="77" t="str">
        <f t="shared" si="212"/>
        <v>Not Available</v>
      </c>
      <c r="AP475" s="77" t="str">
        <f t="shared" si="213"/>
        <v>Not Available</v>
      </c>
      <c r="AQ475" s="77" t="str">
        <f t="shared" si="214"/>
        <v>Not Available</v>
      </c>
      <c r="AR475" s="77" t="str">
        <f t="shared" si="215"/>
        <v>Not Available</v>
      </c>
      <c r="AS475" s="77" t="str">
        <f t="shared" si="216"/>
        <v>Not Available</v>
      </c>
      <c r="AT475" s="77" t="str">
        <f t="shared" si="217"/>
        <v>Not Available</v>
      </c>
      <c r="AU475" s="77" t="str">
        <f t="shared" si="218"/>
        <v>Not Available</v>
      </c>
      <c r="AV475" s="77" t="str">
        <f t="shared" si="219"/>
        <v>Not Available</v>
      </c>
      <c r="AW475" s="77" t="str">
        <f t="shared" si="220"/>
        <v>Not Available</v>
      </c>
      <c r="AX475" s="77" t="str">
        <f t="shared" si="221"/>
        <v>Not Available</v>
      </c>
      <c r="AY475" s="77" t="str">
        <f t="shared" si="222"/>
        <v>Not Available</v>
      </c>
      <c r="AZ475" s="77" t="str">
        <f t="shared" si="223"/>
        <v>Not Available</v>
      </c>
      <c r="BA475" s="77" t="str">
        <f t="shared" si="224"/>
        <v>Not Available</v>
      </c>
      <c r="BB475" s="77" t="str">
        <f t="shared" si="225"/>
        <v>Not Available</v>
      </c>
      <c r="BC475" s="77" t="str">
        <f t="shared" si="226"/>
        <v>Not Available</v>
      </c>
      <c r="BD475" s="77" t="str">
        <f t="shared" si="227"/>
        <v>Not Available</v>
      </c>
      <c r="BE475" s="65">
        <f t="shared" si="206"/>
        <v>4</v>
      </c>
      <c r="BF475" s="65">
        <f t="shared" si="207"/>
        <v>2</v>
      </c>
      <c r="BG475" s="47" t="s">
        <v>27404</v>
      </c>
      <c r="BH475" s="61" t="str">
        <f>VLOOKUP($H475,'Code Type Lookup'!$A$2:$G$17237,7,FALSE)</f>
        <v>Laboratory &amp; Pathology Services</v>
      </c>
      <c r="BI475">
        <v>87186</v>
      </c>
      <c r="BJ475">
        <v>306</v>
      </c>
      <c r="BK475" s="47"/>
    </row>
    <row r="476" spans="1:63" x14ac:dyDescent="0.3">
      <c r="B476" s="61" t="str">
        <f t="shared" si="200"/>
        <v>Clinical Laboratory &amp; Pathology Procedures-Lab Test to Identify Bacteria-87077</v>
      </c>
      <c r="C476" s="61" t="str">
        <f t="shared" si="201"/>
        <v>87186-0306</v>
      </c>
      <c r="D476" s="47" t="s">
        <v>31054</v>
      </c>
      <c r="E476" s="47" t="s">
        <v>187</v>
      </c>
      <c r="F476" s="61" t="str">
        <f>IFERROR(VLOOKUP($H476,'Code Type Lookup'!$A$2:$F$17237,6,FALSE),G476)</f>
        <v>Clinical Laboratory &amp; Pathology Procedures</v>
      </c>
      <c r="G476" s="61" t="str">
        <f>IFERROR(VLOOKUP($H476,'Plain Language Descriptions'!$A$2:$B$4913,2,FALSE),VLOOKUP($I476,'Code Type Lookup'!$L$2:$M$48,2,FALSE))</f>
        <v>Lab Test to Identify Bacteria</v>
      </c>
      <c r="H476" s="62" t="s">
        <v>27340</v>
      </c>
      <c r="I476" s="66" t="s">
        <v>323</v>
      </c>
      <c r="J476" s="63" t="s">
        <v>33901</v>
      </c>
      <c r="K476" s="72">
        <v>104</v>
      </c>
      <c r="L476" s="61">
        <f t="shared" si="204"/>
        <v>2</v>
      </c>
      <c r="M476" s="47" t="s">
        <v>47</v>
      </c>
      <c r="N476" s="61">
        <f t="shared" si="205"/>
        <v>0</v>
      </c>
      <c r="O476" s="61" t="str">
        <f t="shared" si="202"/>
        <v>0306-87077 0306-87186</v>
      </c>
      <c r="P476" s="65" t="str">
        <f t="shared" si="203"/>
        <v>30687077</v>
      </c>
      <c r="Q476" s="64" t="e">
        <f>INDEX(#REF!,MATCH(P476,#REF!,0))</f>
        <v>#REF!</v>
      </c>
      <c r="R476" s="64" t="e">
        <f>INDEX(#REF!,MATCH($P476,#REF!,0))</f>
        <v>#REF!</v>
      </c>
      <c r="S476" s="64" t="e">
        <f>INDEX(#REF!,MATCH($P476,#REF!,0))</f>
        <v>#REF!</v>
      </c>
      <c r="T476" s="64" t="e">
        <f>INDEX(#REF!,MATCH($P476,#REF!,0))</f>
        <v>#REF!</v>
      </c>
      <c r="U476" s="64" t="e">
        <f>INDEX(#REF!,MATCH($P476,#REF!,0))</f>
        <v>#REF!</v>
      </c>
      <c r="V476" s="64" t="e">
        <f>INDEX(#REF!,MATCH($P476,#REF!,0))</f>
        <v>#REF!</v>
      </c>
      <c r="W476" s="64" t="e">
        <f>INDEX(#REF!,MATCH($P476,#REF!,0))</f>
        <v>#REF!</v>
      </c>
      <c r="X476" s="64" t="e">
        <f>INDEX(#REF!,MATCH($P476,#REF!,0))</f>
        <v>#REF!</v>
      </c>
      <c r="Y476" s="64" t="e">
        <f>INDEX(#REF!,MATCH($P476,#REF!,0))</f>
        <v>#REF!</v>
      </c>
      <c r="Z476" s="64" t="e">
        <f>INDEX(#REF!,MATCH($P476,#REF!,0))</f>
        <v>#REF!</v>
      </c>
      <c r="AA476" s="64" t="e">
        <f>INDEX(#REF!,MATCH($P476,#REF!,0))</f>
        <v>#REF!</v>
      </c>
      <c r="AB476" s="64" t="e">
        <f>INDEX(#REF!,MATCH($P476,#REF!,0))</f>
        <v>#REF!</v>
      </c>
      <c r="AC476" s="64" t="e">
        <f>INDEX(#REF!,MATCH($P476,#REF!,0))</f>
        <v>#REF!</v>
      </c>
      <c r="AD476" s="64" t="e">
        <f>INDEX(#REF!,MATCH($P476,#REF!,0))</f>
        <v>#REF!</v>
      </c>
      <c r="AE476" s="64" t="e">
        <f>INDEX(#REF!,MATCH($P476,#REF!,0))</f>
        <v>#REF!</v>
      </c>
      <c r="AF476" s="64" t="e">
        <f>INDEX(#REF!,MATCH($P476,#REF!,0))</f>
        <v>#REF!</v>
      </c>
      <c r="AG476" s="64" t="e">
        <f>INDEX(#REF!,MATCH($P476,#REF!,0))</f>
        <v>#REF!</v>
      </c>
      <c r="AH476" s="64" t="e">
        <f>INDEX(#REF!,MATCH($P476,#REF!,0))</f>
        <v>#REF!</v>
      </c>
      <c r="AI476" s="64" t="e">
        <f>INDEX(#REF!,MATCH($P476,#REF!,0))</f>
        <v>#REF!</v>
      </c>
      <c r="AJ476" s="64" t="e">
        <f>INDEX(#REF!,MATCH(P476,#REF!,0))</f>
        <v>#REF!</v>
      </c>
      <c r="AK476" s="77" t="str">
        <f t="shared" si="208"/>
        <v>Not Available</v>
      </c>
      <c r="AL476" s="77" t="str">
        <f t="shared" si="209"/>
        <v>Not Available</v>
      </c>
      <c r="AM476" s="77" t="str">
        <f t="shared" si="210"/>
        <v>Not Available</v>
      </c>
      <c r="AN476" s="77" t="str">
        <f t="shared" si="211"/>
        <v>Not Available</v>
      </c>
      <c r="AO476" s="77" t="str">
        <f t="shared" si="212"/>
        <v>Not Available</v>
      </c>
      <c r="AP476" s="77" t="str">
        <f t="shared" si="213"/>
        <v>Not Available</v>
      </c>
      <c r="AQ476" s="77" t="str">
        <f t="shared" si="214"/>
        <v>Not Available</v>
      </c>
      <c r="AR476" s="77" t="str">
        <f t="shared" si="215"/>
        <v>Not Available</v>
      </c>
      <c r="AS476" s="77" t="str">
        <f t="shared" si="216"/>
        <v>Not Available</v>
      </c>
      <c r="AT476" s="77" t="str">
        <f t="shared" si="217"/>
        <v>Not Available</v>
      </c>
      <c r="AU476" s="77" t="str">
        <f t="shared" si="218"/>
        <v>Not Available</v>
      </c>
      <c r="AV476" s="77" t="str">
        <f t="shared" si="219"/>
        <v>Not Available</v>
      </c>
      <c r="AW476" s="77" t="str">
        <f t="shared" si="220"/>
        <v>Not Available</v>
      </c>
      <c r="AX476" s="77" t="str">
        <f t="shared" si="221"/>
        <v>Not Available</v>
      </c>
      <c r="AY476" s="77" t="str">
        <f t="shared" si="222"/>
        <v>Not Available</v>
      </c>
      <c r="AZ476" s="77" t="str">
        <f t="shared" si="223"/>
        <v>Not Available</v>
      </c>
      <c r="BA476" s="77" t="str">
        <f t="shared" si="224"/>
        <v>Not Available</v>
      </c>
      <c r="BB476" s="77" t="str">
        <f t="shared" si="225"/>
        <v>Not Available</v>
      </c>
      <c r="BC476" s="77" t="str">
        <f t="shared" si="226"/>
        <v>Not Available</v>
      </c>
      <c r="BD476" s="77" t="str">
        <f t="shared" si="227"/>
        <v>Not Available</v>
      </c>
      <c r="BE476" s="65" t="str">
        <f t="shared" si="206"/>
        <v>N/A</v>
      </c>
      <c r="BF476" s="65" t="e">
        <f t="shared" si="207"/>
        <v>#VALUE!</v>
      </c>
      <c r="BG476" s="47" t="s">
        <v>27341</v>
      </c>
      <c r="BH476" s="61" t="str">
        <f>VLOOKUP($H476,'Code Type Lookup'!$A$2:$G$17237,7,FALSE)</f>
        <v>Laboratory &amp; Pathology Services</v>
      </c>
      <c r="BI476">
        <v>87077</v>
      </c>
      <c r="BJ476">
        <v>306</v>
      </c>
      <c r="BK476" s="47"/>
    </row>
    <row r="477" spans="1:63" x14ac:dyDescent="0.3">
      <c r="B477" s="61" t="str">
        <f t="shared" si="200"/>
        <v>Clinical Laboratory &amp; Pathology Procedures-Special Gram or Giemsa stain for microorganism-87205</v>
      </c>
      <c r="C477" s="61" t="str">
        <f t="shared" si="201"/>
        <v>87205-0306</v>
      </c>
      <c r="D477" s="47" t="s">
        <v>31055</v>
      </c>
      <c r="E477" s="47" t="s">
        <v>171</v>
      </c>
      <c r="F477" s="61" t="str">
        <f>IFERROR(VLOOKUP($H477,'Code Type Lookup'!$A$2:$F$17237,6,FALSE),G477)</f>
        <v>Clinical Laboratory &amp; Pathology Procedures</v>
      </c>
      <c r="G477" s="61" t="str">
        <f>IFERROR(VLOOKUP($H477,'Plain Language Descriptions'!$A$2:$B$4913,2,FALSE),VLOOKUP($I477,'Code Type Lookup'!$L$2:$M$48,2,FALSE))</f>
        <v>Special Gram or Giemsa stain for microorganism</v>
      </c>
      <c r="H477" s="62" t="s">
        <v>27413</v>
      </c>
      <c r="I477" s="66" t="s">
        <v>323</v>
      </c>
      <c r="J477" s="63" t="s">
        <v>31055</v>
      </c>
      <c r="K477" s="68">
        <v>81</v>
      </c>
      <c r="L477" s="61">
        <f t="shared" si="204"/>
        <v>3</v>
      </c>
      <c r="M477" s="47" t="s">
        <v>51</v>
      </c>
      <c r="N477" s="61">
        <f t="shared" si="205"/>
        <v>1</v>
      </c>
      <c r="O477" s="61" t="str">
        <f t="shared" si="202"/>
        <v>0306-87205 0306-87205</v>
      </c>
      <c r="P477" s="65" t="str">
        <f t="shared" si="203"/>
        <v>30687205</v>
      </c>
      <c r="Q477" s="64" t="e">
        <f>INDEX(#REF!,MATCH(P477,#REF!,0))</f>
        <v>#REF!</v>
      </c>
      <c r="R477" s="64" t="e">
        <f>INDEX(#REF!,MATCH($P477,#REF!,0))</f>
        <v>#REF!</v>
      </c>
      <c r="S477" s="64" t="e">
        <f>INDEX(#REF!,MATCH($P477,#REF!,0))</f>
        <v>#REF!</v>
      </c>
      <c r="T477" s="64" t="e">
        <f>INDEX(#REF!,MATCH($P477,#REF!,0))</f>
        <v>#REF!</v>
      </c>
      <c r="U477" s="64" t="e">
        <f>INDEX(#REF!,MATCH($P477,#REF!,0))</f>
        <v>#REF!</v>
      </c>
      <c r="V477" s="64" t="e">
        <f>INDEX(#REF!,MATCH($P477,#REF!,0))</f>
        <v>#REF!</v>
      </c>
      <c r="W477" s="64" t="e">
        <f>INDEX(#REF!,MATCH($P477,#REF!,0))</f>
        <v>#REF!</v>
      </c>
      <c r="X477" s="64" t="e">
        <f>INDEX(#REF!,MATCH($P477,#REF!,0))</f>
        <v>#REF!</v>
      </c>
      <c r="Y477" s="64" t="e">
        <f>INDEX(#REF!,MATCH($P477,#REF!,0))</f>
        <v>#REF!</v>
      </c>
      <c r="Z477" s="64" t="e">
        <f>INDEX(#REF!,MATCH($P477,#REF!,0))</f>
        <v>#REF!</v>
      </c>
      <c r="AA477" s="64" t="e">
        <f>INDEX(#REF!,MATCH($P477,#REF!,0))</f>
        <v>#REF!</v>
      </c>
      <c r="AB477" s="64" t="e">
        <f>INDEX(#REF!,MATCH($P477,#REF!,0))</f>
        <v>#REF!</v>
      </c>
      <c r="AC477" s="64" t="e">
        <f>INDEX(#REF!,MATCH($P477,#REF!,0))</f>
        <v>#REF!</v>
      </c>
      <c r="AD477" s="64" t="e">
        <f>INDEX(#REF!,MATCH($P477,#REF!,0))</f>
        <v>#REF!</v>
      </c>
      <c r="AE477" s="64" t="e">
        <f>INDEX(#REF!,MATCH($P477,#REF!,0))</f>
        <v>#REF!</v>
      </c>
      <c r="AF477" s="64" t="e">
        <f>INDEX(#REF!,MATCH($P477,#REF!,0))</f>
        <v>#REF!</v>
      </c>
      <c r="AG477" s="64" t="e">
        <f>INDEX(#REF!,MATCH($P477,#REF!,0))</f>
        <v>#REF!</v>
      </c>
      <c r="AH477" s="64" t="e">
        <f>INDEX(#REF!,MATCH($P477,#REF!,0))</f>
        <v>#REF!</v>
      </c>
      <c r="AI477" s="64" t="e">
        <f>INDEX(#REF!,MATCH($P477,#REF!,0))</f>
        <v>#REF!</v>
      </c>
      <c r="AJ477" s="64" t="e">
        <f>INDEX(#REF!,MATCH(P477,#REF!,0))</f>
        <v>#REF!</v>
      </c>
      <c r="AK477" s="77" t="str">
        <f t="shared" si="208"/>
        <v>Not Available</v>
      </c>
      <c r="AL477" s="77" t="str">
        <f t="shared" si="209"/>
        <v>Not Available</v>
      </c>
      <c r="AM477" s="77" t="str">
        <f t="shared" si="210"/>
        <v>Not Available</v>
      </c>
      <c r="AN477" s="77" t="str">
        <f t="shared" si="211"/>
        <v>Not Available</v>
      </c>
      <c r="AO477" s="77" t="str">
        <f t="shared" si="212"/>
        <v>Not Available</v>
      </c>
      <c r="AP477" s="77" t="str">
        <f t="shared" si="213"/>
        <v>Not Available</v>
      </c>
      <c r="AQ477" s="77" t="str">
        <f t="shared" si="214"/>
        <v>Not Available</v>
      </c>
      <c r="AR477" s="77" t="str">
        <f t="shared" si="215"/>
        <v>Not Available</v>
      </c>
      <c r="AS477" s="77" t="str">
        <f t="shared" si="216"/>
        <v>Not Available</v>
      </c>
      <c r="AT477" s="77" t="str">
        <f t="shared" si="217"/>
        <v>Not Available</v>
      </c>
      <c r="AU477" s="77" t="str">
        <f t="shared" si="218"/>
        <v>Not Available</v>
      </c>
      <c r="AV477" s="77" t="str">
        <f t="shared" si="219"/>
        <v>Not Available</v>
      </c>
      <c r="AW477" s="77" t="str">
        <f t="shared" si="220"/>
        <v>Not Available</v>
      </c>
      <c r="AX477" s="77" t="str">
        <f t="shared" si="221"/>
        <v>Not Available</v>
      </c>
      <c r="AY477" s="77" t="str">
        <f t="shared" si="222"/>
        <v>Not Available</v>
      </c>
      <c r="AZ477" s="77" t="str">
        <f t="shared" si="223"/>
        <v>Not Available</v>
      </c>
      <c r="BA477" s="77" t="str">
        <f t="shared" si="224"/>
        <v>Not Available</v>
      </c>
      <c r="BB477" s="77" t="str">
        <f t="shared" si="225"/>
        <v>Not Available</v>
      </c>
      <c r="BC477" s="77" t="str">
        <f t="shared" si="226"/>
        <v>Not Available</v>
      </c>
      <c r="BD477" s="77" t="str">
        <f t="shared" si="227"/>
        <v>Not Available</v>
      </c>
      <c r="BE477" s="65">
        <f t="shared" si="206"/>
        <v>5</v>
      </c>
      <c r="BF477" s="65">
        <f t="shared" si="207"/>
        <v>2</v>
      </c>
      <c r="BG477" s="47" t="s">
        <v>27414</v>
      </c>
      <c r="BH477" s="61" t="str">
        <f>VLOOKUP($H477,'Code Type Lookup'!$A$2:$G$17237,7,FALSE)</f>
        <v>Laboratory &amp; Pathology Services</v>
      </c>
      <c r="BI477">
        <v>87205</v>
      </c>
      <c r="BJ477">
        <v>306</v>
      </c>
      <c r="BK477" s="47"/>
    </row>
    <row r="478" spans="1:63" x14ac:dyDescent="0.3">
      <c r="B478" s="61" t="str">
        <f t="shared" si="200"/>
        <v>Clinical Laboratory &amp; Pathology Procedures-Lab Test to Identify Bacteria-87070</v>
      </c>
      <c r="C478" s="61" t="str">
        <f t="shared" si="201"/>
        <v>87205-0306</v>
      </c>
      <c r="D478" s="47" t="s">
        <v>31055</v>
      </c>
      <c r="E478" s="47" t="s">
        <v>187</v>
      </c>
      <c r="F478" s="61" t="str">
        <f>IFERROR(VLOOKUP($H478,'Code Type Lookup'!$A$2:$F$17237,6,FALSE),G478)</f>
        <v>Clinical Laboratory &amp; Pathology Procedures</v>
      </c>
      <c r="G478" s="61" t="str">
        <f>IFERROR(VLOOKUP($H478,'Plain Language Descriptions'!$A$2:$B$4913,2,FALSE),VLOOKUP($I478,'Code Type Lookup'!$L$2:$M$48,2,FALSE))</f>
        <v>Lab Test to Identify Bacteria</v>
      </c>
      <c r="H478" s="62" t="s">
        <v>27330</v>
      </c>
      <c r="I478" s="66" t="s">
        <v>323</v>
      </c>
      <c r="J478" s="63" t="s">
        <v>33900</v>
      </c>
      <c r="K478" s="68">
        <v>234</v>
      </c>
      <c r="L478" s="61">
        <f t="shared" si="204"/>
        <v>3</v>
      </c>
      <c r="M478" s="47" t="s">
        <v>47</v>
      </c>
      <c r="N478" s="61">
        <f t="shared" si="205"/>
        <v>0</v>
      </c>
      <c r="O478" s="61" t="str">
        <f t="shared" si="202"/>
        <v>0306-87070 0306-87205</v>
      </c>
      <c r="P478" s="65" t="str">
        <f t="shared" si="203"/>
        <v>30687070</v>
      </c>
      <c r="Q478" s="64" t="e">
        <f>INDEX(#REF!,MATCH(P478,#REF!,0))</f>
        <v>#REF!</v>
      </c>
      <c r="R478" s="64" t="e">
        <f>INDEX(#REF!,MATCH($P478,#REF!,0))</f>
        <v>#REF!</v>
      </c>
      <c r="S478" s="64" t="e">
        <f>INDEX(#REF!,MATCH($P478,#REF!,0))</f>
        <v>#REF!</v>
      </c>
      <c r="T478" s="64" t="e">
        <f>INDEX(#REF!,MATCH($P478,#REF!,0))</f>
        <v>#REF!</v>
      </c>
      <c r="U478" s="64" t="e">
        <f>INDEX(#REF!,MATCH($P478,#REF!,0))</f>
        <v>#REF!</v>
      </c>
      <c r="V478" s="64" t="e">
        <f>INDEX(#REF!,MATCH($P478,#REF!,0))</f>
        <v>#REF!</v>
      </c>
      <c r="W478" s="64" t="e">
        <f>INDEX(#REF!,MATCH($P478,#REF!,0))</f>
        <v>#REF!</v>
      </c>
      <c r="X478" s="64" t="e">
        <f>INDEX(#REF!,MATCH($P478,#REF!,0))</f>
        <v>#REF!</v>
      </c>
      <c r="Y478" s="64" t="e">
        <f>INDEX(#REF!,MATCH($P478,#REF!,0))</f>
        <v>#REF!</v>
      </c>
      <c r="Z478" s="64" t="e">
        <f>INDEX(#REF!,MATCH($P478,#REF!,0))</f>
        <v>#REF!</v>
      </c>
      <c r="AA478" s="64" t="e">
        <f>INDEX(#REF!,MATCH($P478,#REF!,0))</f>
        <v>#REF!</v>
      </c>
      <c r="AB478" s="64" t="e">
        <f>INDEX(#REF!,MATCH($P478,#REF!,0))</f>
        <v>#REF!</v>
      </c>
      <c r="AC478" s="64" t="e">
        <f>INDEX(#REF!,MATCH($P478,#REF!,0))</f>
        <v>#REF!</v>
      </c>
      <c r="AD478" s="64" t="e">
        <f>INDEX(#REF!,MATCH($P478,#REF!,0))</f>
        <v>#REF!</v>
      </c>
      <c r="AE478" s="64" t="e">
        <f>INDEX(#REF!,MATCH($P478,#REF!,0))</f>
        <v>#REF!</v>
      </c>
      <c r="AF478" s="64" t="e">
        <f>INDEX(#REF!,MATCH($P478,#REF!,0))</f>
        <v>#REF!</v>
      </c>
      <c r="AG478" s="64" t="e">
        <f>INDEX(#REF!,MATCH($P478,#REF!,0))</f>
        <v>#REF!</v>
      </c>
      <c r="AH478" s="64" t="e">
        <f>INDEX(#REF!,MATCH($P478,#REF!,0))</f>
        <v>#REF!</v>
      </c>
      <c r="AI478" s="64" t="e">
        <f>INDEX(#REF!,MATCH($P478,#REF!,0))</f>
        <v>#REF!</v>
      </c>
      <c r="AJ478" s="64" t="e">
        <f>INDEX(#REF!,MATCH(P478,#REF!,0))</f>
        <v>#REF!</v>
      </c>
      <c r="AK478" s="77" t="str">
        <f t="shared" si="208"/>
        <v>Not Available</v>
      </c>
      <c r="AL478" s="77" t="str">
        <f t="shared" si="209"/>
        <v>Not Available</v>
      </c>
      <c r="AM478" s="77" t="str">
        <f t="shared" si="210"/>
        <v>Not Available</v>
      </c>
      <c r="AN478" s="77" t="str">
        <f t="shared" si="211"/>
        <v>Not Available</v>
      </c>
      <c r="AO478" s="77" t="str">
        <f t="shared" si="212"/>
        <v>Not Available</v>
      </c>
      <c r="AP478" s="77" t="str">
        <f t="shared" si="213"/>
        <v>Not Available</v>
      </c>
      <c r="AQ478" s="77" t="str">
        <f t="shared" si="214"/>
        <v>Not Available</v>
      </c>
      <c r="AR478" s="77" t="str">
        <f t="shared" si="215"/>
        <v>Not Available</v>
      </c>
      <c r="AS478" s="77" t="str">
        <f t="shared" si="216"/>
        <v>Not Available</v>
      </c>
      <c r="AT478" s="77" t="str">
        <f t="shared" si="217"/>
        <v>Not Available</v>
      </c>
      <c r="AU478" s="77" t="str">
        <f t="shared" si="218"/>
        <v>Not Available</v>
      </c>
      <c r="AV478" s="77" t="str">
        <f t="shared" si="219"/>
        <v>Not Available</v>
      </c>
      <c r="AW478" s="77" t="str">
        <f t="shared" si="220"/>
        <v>Not Available</v>
      </c>
      <c r="AX478" s="77" t="str">
        <f t="shared" si="221"/>
        <v>Not Available</v>
      </c>
      <c r="AY478" s="77" t="str">
        <f t="shared" si="222"/>
        <v>Not Available</v>
      </c>
      <c r="AZ478" s="77" t="str">
        <f t="shared" si="223"/>
        <v>Not Available</v>
      </c>
      <c r="BA478" s="77" t="str">
        <f t="shared" si="224"/>
        <v>Not Available</v>
      </c>
      <c r="BB478" s="77" t="str">
        <f t="shared" si="225"/>
        <v>Not Available</v>
      </c>
      <c r="BC478" s="77" t="str">
        <f t="shared" si="226"/>
        <v>Not Available</v>
      </c>
      <c r="BD478" s="77" t="str">
        <f t="shared" si="227"/>
        <v>Not Available</v>
      </c>
      <c r="BE478" s="65" t="str">
        <f t="shared" si="206"/>
        <v>N/A</v>
      </c>
      <c r="BF478" s="65" t="e">
        <f t="shared" si="207"/>
        <v>#VALUE!</v>
      </c>
      <c r="BG478" s="47" t="s">
        <v>27331</v>
      </c>
      <c r="BH478" s="61" t="str">
        <f>VLOOKUP($H478,'Code Type Lookup'!$A$2:$G$17237,7,FALSE)</f>
        <v>Laboratory &amp; Pathology Services</v>
      </c>
      <c r="BI478">
        <v>87070</v>
      </c>
      <c r="BJ478">
        <v>306</v>
      </c>
      <c r="BK478" s="47"/>
    </row>
    <row r="479" spans="1:63" x14ac:dyDescent="0.3">
      <c r="B479" s="61" t="str">
        <f t="shared" si="200"/>
        <v>Pharmacy - General-Pharmacy - General-</v>
      </c>
      <c r="C479" s="61" t="str">
        <f t="shared" si="201"/>
        <v>87205-0306</v>
      </c>
      <c r="D479" s="47" t="s">
        <v>31055</v>
      </c>
      <c r="E479" s="47" t="s">
        <v>187</v>
      </c>
      <c r="F479" s="61" t="str">
        <f>IFERROR(VLOOKUP($H479,'Code Type Lookup'!$A$2:$F$17237,6,FALSE),G479)</f>
        <v>Pharmacy - General</v>
      </c>
      <c r="G479" s="61" t="str">
        <f>IFERROR(VLOOKUP($H479,'Plain Language Descriptions'!$A$2:$B$4913,2,FALSE),VLOOKUP($I479,'Code Type Lookup'!$L$2:$M$48,2,FALSE))</f>
        <v>Pharmacy - General</v>
      </c>
      <c r="H479" s="62" t="s">
        <v>47</v>
      </c>
      <c r="I479" s="66" t="s">
        <v>189</v>
      </c>
      <c r="J479" s="63" t="s">
        <v>33987</v>
      </c>
      <c r="K479" s="68">
        <v>68</v>
      </c>
      <c r="L479" s="61">
        <f t="shared" si="204"/>
        <v>3</v>
      </c>
      <c r="M479" s="47" t="s">
        <v>47</v>
      </c>
      <c r="N479" s="61">
        <f t="shared" si="205"/>
        <v>0</v>
      </c>
      <c r="O479" s="61" t="str">
        <f t="shared" si="202"/>
        <v>0250- 0306-87205</v>
      </c>
      <c r="P479" s="65" t="str">
        <f t="shared" si="203"/>
        <v>250</v>
      </c>
      <c r="Q479" s="64" t="e">
        <f>INDEX(#REF!,MATCH($BJ479,#REF!,0))</f>
        <v>#REF!</v>
      </c>
      <c r="R479" s="64" t="e">
        <f>INDEX(#REF!,MATCH($BJ479,#REF!,0))</f>
        <v>#REF!</v>
      </c>
      <c r="S479" s="64" t="e">
        <f>INDEX(#REF!,MATCH($BJ479,#REF!,0))</f>
        <v>#REF!</v>
      </c>
      <c r="T479" s="64" t="e">
        <f>INDEX(#REF!,MATCH($BJ479,#REF!,0))</f>
        <v>#REF!</v>
      </c>
      <c r="U479" s="64" t="e">
        <f>INDEX(#REF!,MATCH($BJ479,#REF!,0))</f>
        <v>#REF!</v>
      </c>
      <c r="V479" s="64" t="e">
        <f>INDEX(#REF!,MATCH($BJ479,#REF!,0))</f>
        <v>#REF!</v>
      </c>
      <c r="W479" s="64" t="e">
        <f>INDEX(#REF!,MATCH($BJ479,#REF!,0))</f>
        <v>#REF!</v>
      </c>
      <c r="X479" s="64" t="e">
        <f>INDEX(#REF!,MATCH($BJ479,#REF!,0))</f>
        <v>#REF!</v>
      </c>
      <c r="Y479" s="64" t="e">
        <f>INDEX(#REF!,MATCH($BJ479,#REF!,0))</f>
        <v>#REF!</v>
      </c>
      <c r="Z479" s="64" t="e">
        <f>INDEX(#REF!,MATCH($BJ479,#REF!,0))</f>
        <v>#REF!</v>
      </c>
      <c r="AA479" s="64" t="e">
        <f>INDEX(#REF!,MATCH($BJ479,#REF!,0))</f>
        <v>#REF!</v>
      </c>
      <c r="AB479" s="64" t="e">
        <f>INDEX(#REF!,MATCH($BJ479,#REF!,0))</f>
        <v>#REF!</v>
      </c>
      <c r="AC479" s="64" t="e">
        <f>INDEX(#REF!,MATCH($BJ479,#REF!,0))</f>
        <v>#REF!</v>
      </c>
      <c r="AD479" s="64" t="e">
        <f>INDEX(#REF!,MATCH($BJ479,#REF!,0))</f>
        <v>#REF!</v>
      </c>
      <c r="AE479" s="64" t="e">
        <f>INDEX(#REF!,MATCH($BJ479,#REF!,0))</f>
        <v>#REF!</v>
      </c>
      <c r="AF479" s="64" t="e">
        <f>INDEX(#REF!,MATCH($BJ479,#REF!,0))</f>
        <v>#REF!</v>
      </c>
      <c r="AG479" s="64" t="e">
        <f>INDEX(#REF!,MATCH($BJ479,#REF!,0))</f>
        <v>#REF!</v>
      </c>
      <c r="AH479" s="64" t="e">
        <f>INDEX(#REF!,MATCH($BJ479,#REF!,0))</f>
        <v>#REF!</v>
      </c>
      <c r="AI479" s="64" t="e">
        <f>INDEX(#REF!,MATCH($BJ479,#REF!,0))</f>
        <v>#REF!</v>
      </c>
      <c r="AJ479" s="64" t="e">
        <f>INDEX(#REF!,MATCH(BJ479,#REF!,0))</f>
        <v>#REF!</v>
      </c>
      <c r="AK479" s="77" t="str">
        <f t="shared" si="208"/>
        <v>Not Available</v>
      </c>
      <c r="AL479" s="77" t="str">
        <f t="shared" si="209"/>
        <v>Not Available</v>
      </c>
      <c r="AM479" s="77" t="str">
        <f t="shared" si="210"/>
        <v>Not Available</v>
      </c>
      <c r="AN479" s="77" t="str">
        <f t="shared" si="211"/>
        <v>Not Available</v>
      </c>
      <c r="AO479" s="77" t="str">
        <f t="shared" si="212"/>
        <v>Not Available</v>
      </c>
      <c r="AP479" s="77" t="str">
        <f t="shared" si="213"/>
        <v>Not Available</v>
      </c>
      <c r="AQ479" s="77" t="str">
        <f t="shared" si="214"/>
        <v>Not Available</v>
      </c>
      <c r="AR479" s="77" t="str">
        <f t="shared" si="215"/>
        <v>Not Available</v>
      </c>
      <c r="AS479" s="77" t="str">
        <f t="shared" si="216"/>
        <v>Not Available</v>
      </c>
      <c r="AT479" s="77" t="str">
        <f t="shared" si="217"/>
        <v>Not Available</v>
      </c>
      <c r="AU479" s="77" t="str">
        <f t="shared" si="218"/>
        <v>Not Available</v>
      </c>
      <c r="AV479" s="77" t="str">
        <f t="shared" si="219"/>
        <v>Not Available</v>
      </c>
      <c r="AW479" s="77" t="str">
        <f t="shared" si="220"/>
        <v>Not Available</v>
      </c>
      <c r="AX479" s="77" t="str">
        <f t="shared" si="221"/>
        <v>Not Available</v>
      </c>
      <c r="AY479" s="77" t="str">
        <f t="shared" si="222"/>
        <v>Not Available</v>
      </c>
      <c r="AZ479" s="77" t="str">
        <f t="shared" si="223"/>
        <v>Not Available</v>
      </c>
      <c r="BA479" s="77" t="str">
        <f t="shared" si="224"/>
        <v>Not Available</v>
      </c>
      <c r="BB479" s="77" t="str">
        <f t="shared" si="225"/>
        <v>Not Available</v>
      </c>
      <c r="BC479" s="77" t="str">
        <f t="shared" si="226"/>
        <v>Not Available</v>
      </c>
      <c r="BD479" s="77" t="str">
        <f t="shared" si="227"/>
        <v>Not Available</v>
      </c>
      <c r="BE479" s="65" t="str">
        <f t="shared" si="206"/>
        <v>N/A</v>
      </c>
      <c r="BF479" s="65" t="e">
        <f t="shared" si="207"/>
        <v>#VALUE!</v>
      </c>
      <c r="BG479" s="47"/>
      <c r="BH479" s="61" t="e">
        <f>VLOOKUP($H479,'Code Type Lookup'!$A$2:$G$17237,7,FALSE)</f>
        <v>#N/A</v>
      </c>
      <c r="BJ479">
        <v>250</v>
      </c>
      <c r="BK479" s="47"/>
    </row>
    <row r="480" spans="1:63" x14ac:dyDescent="0.3">
      <c r="B480" s="61" t="str">
        <f t="shared" si="200"/>
        <v>Clinical Laboratory &amp; Pathology Procedures-Detection test by immunoassay technique for Hepatitis B surface antigen-87340</v>
      </c>
      <c r="C480" s="61" t="str">
        <f t="shared" si="201"/>
        <v>87340-0306</v>
      </c>
      <c r="D480" s="47" t="s">
        <v>31056</v>
      </c>
      <c r="E480" s="47" t="s">
        <v>171</v>
      </c>
      <c r="F480" s="61" t="str">
        <f>IFERROR(VLOOKUP($H480,'Code Type Lookup'!$A$2:$F$17237,6,FALSE),G480)</f>
        <v>Clinical Laboratory &amp; Pathology Procedures</v>
      </c>
      <c r="G480" s="61" t="str">
        <f>IFERROR(VLOOKUP($H480,'Plain Language Descriptions'!$A$2:$B$4913,2,FALSE),VLOOKUP($I480,'Code Type Lookup'!$L$2:$M$48,2,FALSE))</f>
        <v>Detection test by immunoassay technique for Hepatitis B surface antigen</v>
      </c>
      <c r="H480" s="62" t="s">
        <v>27504</v>
      </c>
      <c r="I480" s="66" t="s">
        <v>323</v>
      </c>
      <c r="J480" s="63" t="s">
        <v>31056</v>
      </c>
      <c r="K480" s="68">
        <v>94</v>
      </c>
      <c r="L480" s="61">
        <f t="shared" si="204"/>
        <v>4</v>
      </c>
      <c r="M480" s="47" t="s">
        <v>51</v>
      </c>
      <c r="N480" s="61">
        <f t="shared" si="205"/>
        <v>1</v>
      </c>
      <c r="O480" s="61" t="str">
        <f t="shared" si="202"/>
        <v>0306-87340 0306-87340</v>
      </c>
      <c r="P480" s="65" t="str">
        <f t="shared" si="203"/>
        <v>30687340</v>
      </c>
      <c r="Q480" s="64" t="e">
        <f>INDEX(#REF!,MATCH(P480,#REF!,0))</f>
        <v>#REF!</v>
      </c>
      <c r="R480" s="64" t="e">
        <f>INDEX(#REF!,MATCH($P480,#REF!,0))</f>
        <v>#REF!</v>
      </c>
      <c r="S480" s="64" t="e">
        <f>INDEX(#REF!,MATCH($P480,#REF!,0))</f>
        <v>#REF!</v>
      </c>
      <c r="T480" s="64" t="e">
        <f>INDEX(#REF!,MATCH($P480,#REF!,0))</f>
        <v>#REF!</v>
      </c>
      <c r="U480" s="64" t="e">
        <f>INDEX(#REF!,MATCH($P480,#REF!,0))</f>
        <v>#REF!</v>
      </c>
      <c r="V480" s="64" t="e">
        <f>INDEX(#REF!,MATCH($P480,#REF!,0))</f>
        <v>#REF!</v>
      </c>
      <c r="W480" s="64" t="e">
        <f>INDEX(#REF!,MATCH($P480,#REF!,0))</f>
        <v>#REF!</v>
      </c>
      <c r="X480" s="64" t="e">
        <f>INDEX(#REF!,MATCH($P480,#REF!,0))</f>
        <v>#REF!</v>
      </c>
      <c r="Y480" s="64" t="e">
        <f>INDEX(#REF!,MATCH($P480,#REF!,0))</f>
        <v>#REF!</v>
      </c>
      <c r="Z480" s="64" t="e">
        <f>INDEX(#REF!,MATCH($P480,#REF!,0))</f>
        <v>#REF!</v>
      </c>
      <c r="AA480" s="64" t="e">
        <f>INDEX(#REF!,MATCH($P480,#REF!,0))</f>
        <v>#REF!</v>
      </c>
      <c r="AB480" s="64" t="e">
        <f>INDEX(#REF!,MATCH($P480,#REF!,0))</f>
        <v>#REF!</v>
      </c>
      <c r="AC480" s="64" t="e">
        <f>INDEX(#REF!,MATCH($P480,#REF!,0))</f>
        <v>#REF!</v>
      </c>
      <c r="AD480" s="64" t="e">
        <f>INDEX(#REF!,MATCH($P480,#REF!,0))</f>
        <v>#REF!</v>
      </c>
      <c r="AE480" s="64" t="e">
        <f>INDEX(#REF!,MATCH($P480,#REF!,0))</f>
        <v>#REF!</v>
      </c>
      <c r="AF480" s="64" t="e">
        <f>INDEX(#REF!,MATCH($P480,#REF!,0))</f>
        <v>#REF!</v>
      </c>
      <c r="AG480" s="64" t="e">
        <f>INDEX(#REF!,MATCH($P480,#REF!,0))</f>
        <v>#REF!</v>
      </c>
      <c r="AH480" s="64" t="e">
        <f>INDEX(#REF!,MATCH($P480,#REF!,0))</f>
        <v>#REF!</v>
      </c>
      <c r="AI480" s="64" t="e">
        <f>INDEX(#REF!,MATCH($P480,#REF!,0))</f>
        <v>#REF!</v>
      </c>
      <c r="AJ480" s="64" t="e">
        <f>INDEX(#REF!,MATCH(P480,#REF!,0))</f>
        <v>#REF!</v>
      </c>
      <c r="AK480" s="77" t="str">
        <f t="shared" si="208"/>
        <v>Not Available</v>
      </c>
      <c r="AL480" s="77" t="str">
        <f t="shared" si="209"/>
        <v>Not Available</v>
      </c>
      <c r="AM480" s="77" t="str">
        <f t="shared" si="210"/>
        <v>Not Available</v>
      </c>
      <c r="AN480" s="77" t="str">
        <f t="shared" si="211"/>
        <v>Not Available</v>
      </c>
      <c r="AO480" s="77" t="str">
        <f t="shared" si="212"/>
        <v>Not Available</v>
      </c>
      <c r="AP480" s="77" t="str">
        <f t="shared" si="213"/>
        <v>Not Available</v>
      </c>
      <c r="AQ480" s="77" t="str">
        <f t="shared" si="214"/>
        <v>Not Available</v>
      </c>
      <c r="AR480" s="77" t="str">
        <f t="shared" si="215"/>
        <v>Not Available</v>
      </c>
      <c r="AS480" s="77" t="str">
        <f t="shared" si="216"/>
        <v>Not Available</v>
      </c>
      <c r="AT480" s="77" t="str">
        <f t="shared" si="217"/>
        <v>Not Available</v>
      </c>
      <c r="AU480" s="77" t="str">
        <f t="shared" si="218"/>
        <v>Not Available</v>
      </c>
      <c r="AV480" s="77" t="str">
        <f t="shared" si="219"/>
        <v>Not Available</v>
      </c>
      <c r="AW480" s="77" t="str">
        <f t="shared" si="220"/>
        <v>Not Available</v>
      </c>
      <c r="AX480" s="77" t="str">
        <f t="shared" si="221"/>
        <v>Not Available</v>
      </c>
      <c r="AY480" s="77" t="str">
        <f t="shared" si="222"/>
        <v>Not Available</v>
      </c>
      <c r="AZ480" s="77" t="str">
        <f t="shared" si="223"/>
        <v>Not Available</v>
      </c>
      <c r="BA480" s="77" t="str">
        <f t="shared" si="224"/>
        <v>Not Available</v>
      </c>
      <c r="BB480" s="77" t="str">
        <f t="shared" si="225"/>
        <v>Not Available</v>
      </c>
      <c r="BC480" s="77" t="str">
        <f t="shared" si="226"/>
        <v>Not Available</v>
      </c>
      <c r="BD480" s="77" t="str">
        <f t="shared" si="227"/>
        <v>Not Available</v>
      </c>
      <c r="BE480" s="65">
        <f t="shared" si="206"/>
        <v>6</v>
      </c>
      <c r="BF480" s="65">
        <f t="shared" si="207"/>
        <v>2</v>
      </c>
      <c r="BG480" s="47" t="s">
        <v>27505</v>
      </c>
      <c r="BH480" s="61" t="str">
        <f>VLOOKUP($H480,'Code Type Lookup'!$A$2:$G$17237,7,FALSE)</f>
        <v>Laboratory &amp; Pathology Services</v>
      </c>
      <c r="BI480">
        <v>87340</v>
      </c>
      <c r="BJ480">
        <v>306</v>
      </c>
      <c r="BK480" s="47"/>
    </row>
    <row r="481" spans="1:63" x14ac:dyDescent="0.3">
      <c r="B481" s="61" t="str">
        <f t="shared" si="200"/>
        <v>Clinical Laboratory &amp; Pathology Procedures-Syphilis detection test-86592</v>
      </c>
      <c r="C481" s="61" t="str">
        <f t="shared" si="201"/>
        <v>87340-0306</v>
      </c>
      <c r="D481" s="47" t="s">
        <v>31056</v>
      </c>
      <c r="E481" s="47" t="s">
        <v>187</v>
      </c>
      <c r="F481" s="61" t="str">
        <f>IFERROR(VLOOKUP($H481,'Code Type Lookup'!$A$2:$F$17237,6,FALSE),G481)</f>
        <v>Clinical Laboratory &amp; Pathology Procedures</v>
      </c>
      <c r="G481" s="61" t="str">
        <f>IFERROR(VLOOKUP($H481,'Plain Language Descriptions'!$A$2:$B$4913,2,FALSE),VLOOKUP($I481,'Code Type Lookup'!$L$2:$M$48,2,FALSE))</f>
        <v>Syphilis detection test</v>
      </c>
      <c r="H481" s="62" t="s">
        <v>27042</v>
      </c>
      <c r="I481" s="66" t="s">
        <v>655</v>
      </c>
      <c r="J481" s="63" t="s">
        <v>31049</v>
      </c>
      <c r="K481" s="68">
        <v>52</v>
      </c>
      <c r="L481" s="61">
        <f t="shared" si="204"/>
        <v>4</v>
      </c>
      <c r="M481" s="47" t="s">
        <v>47</v>
      </c>
      <c r="N481" s="61">
        <f t="shared" si="205"/>
        <v>0</v>
      </c>
      <c r="O481" s="61" t="str">
        <f t="shared" si="202"/>
        <v>0302-86592 0306-87340</v>
      </c>
      <c r="P481" s="65" t="str">
        <f t="shared" si="203"/>
        <v>30286592</v>
      </c>
      <c r="Q481" s="64" t="e">
        <f>INDEX(#REF!,MATCH(P481,#REF!,0))</f>
        <v>#REF!</v>
      </c>
      <c r="R481" s="64" t="e">
        <f>INDEX(#REF!,MATCH($P481,#REF!,0))</f>
        <v>#REF!</v>
      </c>
      <c r="S481" s="64" t="e">
        <f>INDEX(#REF!,MATCH($P481,#REF!,0))</f>
        <v>#REF!</v>
      </c>
      <c r="T481" s="64" t="e">
        <f>INDEX(#REF!,MATCH($P481,#REF!,0))</f>
        <v>#REF!</v>
      </c>
      <c r="U481" s="64" t="e">
        <f>INDEX(#REF!,MATCH($P481,#REF!,0))</f>
        <v>#REF!</v>
      </c>
      <c r="V481" s="64" t="e">
        <f>INDEX(#REF!,MATCH($P481,#REF!,0))</f>
        <v>#REF!</v>
      </c>
      <c r="W481" s="64" t="e">
        <f>INDEX(#REF!,MATCH($P481,#REF!,0))</f>
        <v>#REF!</v>
      </c>
      <c r="X481" s="64" t="e">
        <f>INDEX(#REF!,MATCH($P481,#REF!,0))</f>
        <v>#REF!</v>
      </c>
      <c r="Y481" s="64" t="e">
        <f>INDEX(#REF!,MATCH($P481,#REF!,0))</f>
        <v>#REF!</v>
      </c>
      <c r="Z481" s="64" t="e">
        <f>INDEX(#REF!,MATCH($P481,#REF!,0))</f>
        <v>#REF!</v>
      </c>
      <c r="AA481" s="64" t="e">
        <f>INDEX(#REF!,MATCH($P481,#REF!,0))</f>
        <v>#REF!</v>
      </c>
      <c r="AB481" s="64" t="e">
        <f>INDEX(#REF!,MATCH($P481,#REF!,0))</f>
        <v>#REF!</v>
      </c>
      <c r="AC481" s="64" t="e">
        <f>INDEX(#REF!,MATCH($P481,#REF!,0))</f>
        <v>#REF!</v>
      </c>
      <c r="AD481" s="64" t="e">
        <f>INDEX(#REF!,MATCH($P481,#REF!,0))</f>
        <v>#REF!</v>
      </c>
      <c r="AE481" s="64" t="e">
        <f>INDEX(#REF!,MATCH($P481,#REF!,0))</f>
        <v>#REF!</v>
      </c>
      <c r="AF481" s="64" t="e">
        <f>INDEX(#REF!,MATCH($P481,#REF!,0))</f>
        <v>#REF!</v>
      </c>
      <c r="AG481" s="64" t="e">
        <f>INDEX(#REF!,MATCH($P481,#REF!,0))</f>
        <v>#REF!</v>
      </c>
      <c r="AH481" s="64" t="e">
        <f>INDEX(#REF!,MATCH($P481,#REF!,0))</f>
        <v>#REF!</v>
      </c>
      <c r="AI481" s="64" t="e">
        <f>INDEX(#REF!,MATCH($P481,#REF!,0))</f>
        <v>#REF!</v>
      </c>
      <c r="AJ481" s="64" t="e">
        <f>INDEX(#REF!,MATCH(P481,#REF!,0))</f>
        <v>#REF!</v>
      </c>
      <c r="AK481" s="77" t="str">
        <f t="shared" si="208"/>
        <v>Not Available</v>
      </c>
      <c r="AL481" s="77" t="str">
        <f t="shared" si="209"/>
        <v>Not Available</v>
      </c>
      <c r="AM481" s="77" t="str">
        <f t="shared" si="210"/>
        <v>Not Available</v>
      </c>
      <c r="AN481" s="77" t="str">
        <f t="shared" si="211"/>
        <v>Not Available</v>
      </c>
      <c r="AO481" s="77" t="str">
        <f t="shared" si="212"/>
        <v>Not Available</v>
      </c>
      <c r="AP481" s="77" t="str">
        <f t="shared" si="213"/>
        <v>Not Available</v>
      </c>
      <c r="AQ481" s="77" t="str">
        <f t="shared" si="214"/>
        <v>Not Available</v>
      </c>
      <c r="AR481" s="77" t="str">
        <f t="shared" si="215"/>
        <v>Not Available</v>
      </c>
      <c r="AS481" s="77" t="str">
        <f t="shared" si="216"/>
        <v>Not Available</v>
      </c>
      <c r="AT481" s="77" t="str">
        <f t="shared" si="217"/>
        <v>Not Available</v>
      </c>
      <c r="AU481" s="77" t="str">
        <f t="shared" si="218"/>
        <v>Not Available</v>
      </c>
      <c r="AV481" s="77" t="str">
        <f t="shared" si="219"/>
        <v>Not Available</v>
      </c>
      <c r="AW481" s="77" t="str">
        <f t="shared" si="220"/>
        <v>Not Available</v>
      </c>
      <c r="AX481" s="77" t="str">
        <f t="shared" si="221"/>
        <v>Not Available</v>
      </c>
      <c r="AY481" s="77" t="str">
        <f t="shared" si="222"/>
        <v>Not Available</v>
      </c>
      <c r="AZ481" s="77" t="str">
        <f t="shared" si="223"/>
        <v>Not Available</v>
      </c>
      <c r="BA481" s="77" t="str">
        <f t="shared" si="224"/>
        <v>Not Available</v>
      </c>
      <c r="BB481" s="77" t="str">
        <f t="shared" si="225"/>
        <v>Not Available</v>
      </c>
      <c r="BC481" s="77" t="str">
        <f t="shared" si="226"/>
        <v>Not Available</v>
      </c>
      <c r="BD481" s="77" t="str">
        <f t="shared" si="227"/>
        <v>Not Available</v>
      </c>
      <c r="BE481" s="65" t="str">
        <f t="shared" si="206"/>
        <v>N/A</v>
      </c>
      <c r="BF481" s="65" t="e">
        <f t="shared" si="207"/>
        <v>#VALUE!</v>
      </c>
      <c r="BG481" s="47" t="s">
        <v>27043</v>
      </c>
      <c r="BH481" s="61" t="str">
        <f>VLOOKUP($H481,'Code Type Lookup'!$A$2:$G$17237,7,FALSE)</f>
        <v>Laboratory &amp; Pathology Services</v>
      </c>
      <c r="BI481">
        <v>86592</v>
      </c>
      <c r="BJ481">
        <v>302</v>
      </c>
      <c r="BK481" s="47"/>
    </row>
    <row r="482" spans="1:63" x14ac:dyDescent="0.3">
      <c r="B482" s="61" t="str">
        <f t="shared" si="200"/>
        <v>Clinical Laboratory &amp; Pathology Procedures-Hepatitis C antibody measurement-86803</v>
      </c>
      <c r="C482" s="61" t="str">
        <f t="shared" si="201"/>
        <v>87340-0306</v>
      </c>
      <c r="D482" s="47" t="s">
        <v>31056</v>
      </c>
      <c r="E482" s="47" t="s">
        <v>187</v>
      </c>
      <c r="F482" s="61" t="str">
        <f>IFERROR(VLOOKUP($H482,'Code Type Lookup'!$A$2:$F$17237,6,FALSE),G482)</f>
        <v>Clinical Laboratory &amp; Pathology Procedures</v>
      </c>
      <c r="G482" s="61" t="str">
        <f>IFERROR(VLOOKUP($H482,'Plain Language Descriptions'!$A$2:$B$4913,2,FALSE),VLOOKUP($I482,'Code Type Lookup'!$L$2:$M$48,2,FALSE))</f>
        <v>Hepatitis C antibody measurement</v>
      </c>
      <c r="H482" s="62" t="s">
        <v>698</v>
      </c>
      <c r="I482" s="66" t="s">
        <v>655</v>
      </c>
      <c r="J482" s="63" t="s">
        <v>696</v>
      </c>
      <c r="K482" s="68">
        <v>22</v>
      </c>
      <c r="L482" s="61">
        <f t="shared" si="204"/>
        <v>4</v>
      </c>
      <c r="M482" s="47" t="s">
        <v>47</v>
      </c>
      <c r="N482" s="61">
        <f t="shared" si="205"/>
        <v>0</v>
      </c>
      <c r="O482" s="61" t="str">
        <f t="shared" si="202"/>
        <v>0302-86803 0306-87340</v>
      </c>
      <c r="P482" s="65" t="str">
        <f t="shared" si="203"/>
        <v>30286803</v>
      </c>
      <c r="Q482" s="64" t="e">
        <f>INDEX(#REF!,MATCH(P482,#REF!,0))</f>
        <v>#REF!</v>
      </c>
      <c r="R482" s="64" t="e">
        <f>INDEX(#REF!,MATCH($P482,#REF!,0))</f>
        <v>#REF!</v>
      </c>
      <c r="S482" s="64" t="e">
        <f>INDEX(#REF!,MATCH($P482,#REF!,0))</f>
        <v>#REF!</v>
      </c>
      <c r="T482" s="64" t="e">
        <f>INDEX(#REF!,MATCH($P482,#REF!,0))</f>
        <v>#REF!</v>
      </c>
      <c r="U482" s="64" t="e">
        <f>INDEX(#REF!,MATCH($P482,#REF!,0))</f>
        <v>#REF!</v>
      </c>
      <c r="V482" s="64" t="e">
        <f>INDEX(#REF!,MATCH($P482,#REF!,0))</f>
        <v>#REF!</v>
      </c>
      <c r="W482" s="64" t="e">
        <f>INDEX(#REF!,MATCH($P482,#REF!,0))</f>
        <v>#REF!</v>
      </c>
      <c r="X482" s="64" t="e">
        <f>INDEX(#REF!,MATCH($P482,#REF!,0))</f>
        <v>#REF!</v>
      </c>
      <c r="Y482" s="64" t="e">
        <f>INDEX(#REF!,MATCH($P482,#REF!,0))</f>
        <v>#REF!</v>
      </c>
      <c r="Z482" s="64" t="e">
        <f>INDEX(#REF!,MATCH($P482,#REF!,0))</f>
        <v>#REF!</v>
      </c>
      <c r="AA482" s="64" t="e">
        <f>INDEX(#REF!,MATCH($P482,#REF!,0))</f>
        <v>#REF!</v>
      </c>
      <c r="AB482" s="64" t="e">
        <f>INDEX(#REF!,MATCH($P482,#REF!,0))</f>
        <v>#REF!</v>
      </c>
      <c r="AC482" s="64" t="e">
        <f>INDEX(#REF!,MATCH($P482,#REF!,0))</f>
        <v>#REF!</v>
      </c>
      <c r="AD482" s="64" t="e">
        <f>INDEX(#REF!,MATCH($P482,#REF!,0))</f>
        <v>#REF!</v>
      </c>
      <c r="AE482" s="64" t="e">
        <f>INDEX(#REF!,MATCH($P482,#REF!,0))</f>
        <v>#REF!</v>
      </c>
      <c r="AF482" s="64" t="e">
        <f>INDEX(#REF!,MATCH($P482,#REF!,0))</f>
        <v>#REF!</v>
      </c>
      <c r="AG482" s="64" t="e">
        <f>INDEX(#REF!,MATCH($P482,#REF!,0))</f>
        <v>#REF!</v>
      </c>
      <c r="AH482" s="64" t="e">
        <f>INDEX(#REF!,MATCH($P482,#REF!,0))</f>
        <v>#REF!</v>
      </c>
      <c r="AI482" s="64" t="e">
        <f>INDEX(#REF!,MATCH($P482,#REF!,0))</f>
        <v>#REF!</v>
      </c>
      <c r="AJ482" s="64" t="e">
        <f>INDEX(#REF!,MATCH(P482,#REF!,0))</f>
        <v>#REF!</v>
      </c>
      <c r="AK482" s="77" t="str">
        <f t="shared" si="208"/>
        <v>Not Available</v>
      </c>
      <c r="AL482" s="77" t="str">
        <f t="shared" si="209"/>
        <v>Not Available</v>
      </c>
      <c r="AM482" s="77" t="str">
        <f t="shared" si="210"/>
        <v>Not Available</v>
      </c>
      <c r="AN482" s="77" t="str">
        <f t="shared" si="211"/>
        <v>Not Available</v>
      </c>
      <c r="AO482" s="77" t="str">
        <f t="shared" si="212"/>
        <v>Not Available</v>
      </c>
      <c r="AP482" s="77" t="str">
        <f t="shared" si="213"/>
        <v>Not Available</v>
      </c>
      <c r="AQ482" s="77" t="str">
        <f t="shared" si="214"/>
        <v>Not Available</v>
      </c>
      <c r="AR482" s="77" t="str">
        <f t="shared" si="215"/>
        <v>Not Available</v>
      </c>
      <c r="AS482" s="77" t="str">
        <f t="shared" si="216"/>
        <v>Not Available</v>
      </c>
      <c r="AT482" s="77" t="str">
        <f t="shared" si="217"/>
        <v>Not Available</v>
      </c>
      <c r="AU482" s="77" t="str">
        <f t="shared" si="218"/>
        <v>Not Available</v>
      </c>
      <c r="AV482" s="77" t="str">
        <f t="shared" si="219"/>
        <v>Not Available</v>
      </c>
      <c r="AW482" s="77" t="str">
        <f t="shared" si="220"/>
        <v>Not Available</v>
      </c>
      <c r="AX482" s="77" t="str">
        <f t="shared" si="221"/>
        <v>Not Available</v>
      </c>
      <c r="AY482" s="77" t="str">
        <f t="shared" si="222"/>
        <v>Not Available</v>
      </c>
      <c r="AZ482" s="77" t="str">
        <f t="shared" si="223"/>
        <v>Not Available</v>
      </c>
      <c r="BA482" s="77" t="str">
        <f t="shared" si="224"/>
        <v>Not Available</v>
      </c>
      <c r="BB482" s="77" t="str">
        <f t="shared" si="225"/>
        <v>Not Available</v>
      </c>
      <c r="BC482" s="77" t="str">
        <f t="shared" si="226"/>
        <v>Not Available</v>
      </c>
      <c r="BD482" s="77" t="str">
        <f t="shared" si="227"/>
        <v>Not Available</v>
      </c>
      <c r="BE482" s="65" t="str">
        <f t="shared" si="206"/>
        <v>N/A</v>
      </c>
      <c r="BF482" s="65" t="e">
        <f t="shared" si="207"/>
        <v>#VALUE!</v>
      </c>
      <c r="BG482" s="47" t="s">
        <v>27207</v>
      </c>
      <c r="BH482" s="61" t="str">
        <f>VLOOKUP($H482,'Code Type Lookup'!$A$2:$G$17237,7,FALSE)</f>
        <v>Laboratory &amp; Pathology Services</v>
      </c>
      <c r="BI482">
        <v>86803</v>
      </c>
      <c r="BJ482">
        <v>302</v>
      </c>
      <c r="BK482" s="47"/>
    </row>
    <row r="483" spans="1:63" x14ac:dyDescent="0.3">
      <c r="B483" s="61" t="str">
        <f t="shared" si="200"/>
        <v>Surgery Procedures -Draw Blood from Vein-36415</v>
      </c>
      <c r="C483" s="61" t="str">
        <f t="shared" si="201"/>
        <v>87340-0306</v>
      </c>
      <c r="D483" s="47" t="s">
        <v>31056</v>
      </c>
      <c r="E483" s="47" t="s">
        <v>187</v>
      </c>
      <c r="F483" s="61" t="str">
        <f>IFERROR(VLOOKUP($H483,'Code Type Lookup'!$A$2:$F$17237,6,FALSE),G483)</f>
        <v xml:space="preserve">Surgery Procedures </v>
      </c>
      <c r="G483" s="61" t="str">
        <f>IFERROR(VLOOKUP($H483,'Plain Language Descriptions'!$A$2:$B$4913,2,FALSE),VLOOKUP($I483,'Code Type Lookup'!$L$2:$M$48,2,FALSE))</f>
        <v>Draw Blood from Vein</v>
      </c>
      <c r="H483" s="62" t="s">
        <v>49</v>
      </c>
      <c r="I483" s="66" t="s">
        <v>50</v>
      </c>
      <c r="J483" s="63" t="s">
        <v>33992</v>
      </c>
      <c r="K483" s="68">
        <v>31</v>
      </c>
      <c r="L483" s="61">
        <f t="shared" si="204"/>
        <v>4</v>
      </c>
      <c r="M483" s="47" t="s">
        <v>47</v>
      </c>
      <c r="N483" s="61">
        <f t="shared" si="205"/>
        <v>0</v>
      </c>
      <c r="O483" s="61" t="str">
        <f t="shared" si="202"/>
        <v>0300-36415 0306-87340</v>
      </c>
      <c r="P483" s="65" t="str">
        <f t="shared" si="203"/>
        <v>30036415</v>
      </c>
      <c r="Q483" s="64" t="e">
        <f>INDEX(#REF!,MATCH(P483,#REF!,0))</f>
        <v>#REF!</v>
      </c>
      <c r="R483" s="64" t="e">
        <f>INDEX(#REF!,MATCH($P483,#REF!,0))</f>
        <v>#REF!</v>
      </c>
      <c r="S483" s="64" t="e">
        <f>INDEX(#REF!,MATCH($P483,#REF!,0))</f>
        <v>#REF!</v>
      </c>
      <c r="T483" s="64" t="e">
        <f>INDEX(#REF!,MATCH($P483,#REF!,0))</f>
        <v>#REF!</v>
      </c>
      <c r="U483" s="64" t="e">
        <f>INDEX(#REF!,MATCH($P483,#REF!,0))</f>
        <v>#REF!</v>
      </c>
      <c r="V483" s="64" t="e">
        <f>INDEX(#REF!,MATCH($P483,#REF!,0))</f>
        <v>#REF!</v>
      </c>
      <c r="W483" s="64" t="e">
        <f>INDEX(#REF!,MATCH($P483,#REF!,0))</f>
        <v>#REF!</v>
      </c>
      <c r="X483" s="64" t="e">
        <f>INDEX(#REF!,MATCH($P483,#REF!,0))</f>
        <v>#REF!</v>
      </c>
      <c r="Y483" s="64" t="e">
        <f>INDEX(#REF!,MATCH($P483,#REF!,0))</f>
        <v>#REF!</v>
      </c>
      <c r="Z483" s="64" t="e">
        <f>INDEX(#REF!,MATCH($P483,#REF!,0))</f>
        <v>#REF!</v>
      </c>
      <c r="AA483" s="64" t="e">
        <f>INDEX(#REF!,MATCH($P483,#REF!,0))</f>
        <v>#REF!</v>
      </c>
      <c r="AB483" s="64" t="e">
        <f>INDEX(#REF!,MATCH($P483,#REF!,0))</f>
        <v>#REF!</v>
      </c>
      <c r="AC483" s="64" t="e">
        <f>INDEX(#REF!,MATCH($P483,#REF!,0))</f>
        <v>#REF!</v>
      </c>
      <c r="AD483" s="64" t="e">
        <f>INDEX(#REF!,MATCH($P483,#REF!,0))</f>
        <v>#REF!</v>
      </c>
      <c r="AE483" s="64" t="e">
        <f>INDEX(#REF!,MATCH($P483,#REF!,0))</f>
        <v>#REF!</v>
      </c>
      <c r="AF483" s="64" t="e">
        <f>INDEX(#REF!,MATCH($P483,#REF!,0))</f>
        <v>#REF!</v>
      </c>
      <c r="AG483" s="64" t="e">
        <f>INDEX(#REF!,MATCH($P483,#REF!,0))</f>
        <v>#REF!</v>
      </c>
      <c r="AH483" s="64" t="e">
        <f>INDEX(#REF!,MATCH($P483,#REF!,0))</f>
        <v>#REF!</v>
      </c>
      <c r="AI483" s="64" t="e">
        <f>INDEX(#REF!,MATCH($P483,#REF!,0))</f>
        <v>#REF!</v>
      </c>
      <c r="AJ483" s="64" t="e">
        <f>INDEX(#REF!,MATCH(P483,#REF!,0))</f>
        <v>#REF!</v>
      </c>
      <c r="AK483" s="77" t="str">
        <f t="shared" si="208"/>
        <v>Not Available</v>
      </c>
      <c r="AL483" s="77" t="str">
        <f t="shared" si="209"/>
        <v>Not Available</v>
      </c>
      <c r="AM483" s="77" t="str">
        <f t="shared" si="210"/>
        <v>Not Available</v>
      </c>
      <c r="AN483" s="77" t="str">
        <f t="shared" si="211"/>
        <v>Not Available</v>
      </c>
      <c r="AO483" s="77" t="str">
        <f t="shared" si="212"/>
        <v>Not Available</v>
      </c>
      <c r="AP483" s="77" t="str">
        <f t="shared" si="213"/>
        <v>Not Available</v>
      </c>
      <c r="AQ483" s="77" t="str">
        <f t="shared" si="214"/>
        <v>Not Available</v>
      </c>
      <c r="AR483" s="77" t="str">
        <f t="shared" si="215"/>
        <v>Not Available</v>
      </c>
      <c r="AS483" s="77" t="str">
        <f t="shared" si="216"/>
        <v>Not Available</v>
      </c>
      <c r="AT483" s="77" t="str">
        <f t="shared" si="217"/>
        <v>Not Available</v>
      </c>
      <c r="AU483" s="77" t="str">
        <f t="shared" si="218"/>
        <v>Not Available</v>
      </c>
      <c r="AV483" s="77" t="str">
        <f t="shared" si="219"/>
        <v>Not Available</v>
      </c>
      <c r="AW483" s="77" t="str">
        <f t="shared" si="220"/>
        <v>Not Available</v>
      </c>
      <c r="AX483" s="77" t="str">
        <f t="shared" si="221"/>
        <v>Not Available</v>
      </c>
      <c r="AY483" s="77" t="str">
        <f t="shared" si="222"/>
        <v>Not Available</v>
      </c>
      <c r="AZ483" s="77" t="str">
        <f t="shared" si="223"/>
        <v>Not Available</v>
      </c>
      <c r="BA483" s="77" t="str">
        <f t="shared" si="224"/>
        <v>Not Available</v>
      </c>
      <c r="BB483" s="77" t="str">
        <f t="shared" si="225"/>
        <v>Not Available</v>
      </c>
      <c r="BC483" s="77" t="str">
        <f t="shared" si="226"/>
        <v>Not Available</v>
      </c>
      <c r="BD483" s="77" t="str">
        <f t="shared" si="227"/>
        <v>Not Available</v>
      </c>
      <c r="BE483" s="65" t="str">
        <f t="shared" si="206"/>
        <v>N/A</v>
      </c>
      <c r="BF483" s="65" t="e">
        <f t="shared" si="207"/>
        <v>#VALUE!</v>
      </c>
      <c r="BG483" s="47" t="s">
        <v>17386</v>
      </c>
      <c r="BH483" s="61" t="str">
        <f>VLOOKUP($H483,'Code Type Lookup'!$A$2:$G$17237,7,FALSE)</f>
        <v>Medicine and Surgery Services</v>
      </c>
      <c r="BI483">
        <v>36415</v>
      </c>
      <c r="BJ483">
        <v>300</v>
      </c>
      <c r="BK483" s="47"/>
    </row>
    <row r="484" spans="1:63" x14ac:dyDescent="0.3">
      <c r="B484" s="61" t="str">
        <f t="shared" si="200"/>
        <v>Clinical Laboratory &amp; Pathology Procedures-Detection test by immunoassay technique for HIV-1 and HIV-2-87389</v>
      </c>
      <c r="C484" s="61" t="str">
        <f t="shared" si="201"/>
        <v>87389-0302</v>
      </c>
      <c r="D484" s="47" t="s">
        <v>33890</v>
      </c>
      <c r="E484" s="47" t="s">
        <v>171</v>
      </c>
      <c r="F484" s="61" t="str">
        <f>IFERROR(VLOOKUP($H484,'Code Type Lookup'!$A$2:$F$17237,6,FALSE),G484)</f>
        <v>Clinical Laboratory &amp; Pathology Procedures</v>
      </c>
      <c r="G484" s="61" t="str">
        <f>IFERROR(VLOOKUP($H484,'Plain Language Descriptions'!$A$2:$B$4913,2,FALSE),VLOOKUP($I484,'Code Type Lookup'!$L$2:$M$48,2,FALSE))</f>
        <v>Detection test by immunoassay technique for HIV-1 and HIV-2</v>
      </c>
      <c r="H484" s="62" t="s">
        <v>709</v>
      </c>
      <c r="I484" s="66" t="s">
        <v>655</v>
      </c>
      <c r="J484" s="63" t="s">
        <v>33890</v>
      </c>
      <c r="K484" s="68">
        <v>180</v>
      </c>
      <c r="L484" s="61">
        <f t="shared" si="204"/>
        <v>3</v>
      </c>
      <c r="M484" s="47" t="s">
        <v>51</v>
      </c>
      <c r="N484" s="61">
        <f t="shared" si="205"/>
        <v>1</v>
      </c>
      <c r="O484" s="61" t="str">
        <f t="shared" si="202"/>
        <v>0302-87389 0302-87389</v>
      </c>
      <c r="P484" s="65" t="str">
        <f t="shared" si="203"/>
        <v>30287389</v>
      </c>
      <c r="Q484" s="64" t="e">
        <f>INDEX(#REF!,MATCH(P484,#REF!,0))</f>
        <v>#REF!</v>
      </c>
      <c r="R484" s="64" t="e">
        <f>INDEX(#REF!,MATCH($P484,#REF!,0))</f>
        <v>#REF!</v>
      </c>
      <c r="S484" s="64" t="e">
        <f>INDEX(#REF!,MATCH($P484,#REF!,0))</f>
        <v>#REF!</v>
      </c>
      <c r="T484" s="64" t="e">
        <f>INDEX(#REF!,MATCH($P484,#REF!,0))</f>
        <v>#REF!</v>
      </c>
      <c r="U484" s="64" t="e">
        <f>INDEX(#REF!,MATCH($P484,#REF!,0))</f>
        <v>#REF!</v>
      </c>
      <c r="V484" s="64" t="e">
        <f>INDEX(#REF!,MATCH($P484,#REF!,0))</f>
        <v>#REF!</v>
      </c>
      <c r="W484" s="64" t="e">
        <f>INDEX(#REF!,MATCH($P484,#REF!,0))</f>
        <v>#REF!</v>
      </c>
      <c r="X484" s="64" t="e">
        <f>INDEX(#REF!,MATCH($P484,#REF!,0))</f>
        <v>#REF!</v>
      </c>
      <c r="Y484" s="64" t="e">
        <f>INDEX(#REF!,MATCH($P484,#REF!,0))</f>
        <v>#REF!</v>
      </c>
      <c r="Z484" s="64" t="e">
        <f>INDEX(#REF!,MATCH($P484,#REF!,0))</f>
        <v>#REF!</v>
      </c>
      <c r="AA484" s="64" t="e">
        <f>INDEX(#REF!,MATCH($P484,#REF!,0))</f>
        <v>#REF!</v>
      </c>
      <c r="AB484" s="64" t="e">
        <f>INDEX(#REF!,MATCH($P484,#REF!,0))</f>
        <v>#REF!</v>
      </c>
      <c r="AC484" s="64" t="e">
        <f>INDEX(#REF!,MATCH($P484,#REF!,0))</f>
        <v>#REF!</v>
      </c>
      <c r="AD484" s="64" t="e">
        <f>INDEX(#REF!,MATCH($P484,#REF!,0))</f>
        <v>#REF!</v>
      </c>
      <c r="AE484" s="64" t="e">
        <f>INDEX(#REF!,MATCH($P484,#REF!,0))</f>
        <v>#REF!</v>
      </c>
      <c r="AF484" s="64" t="e">
        <f>INDEX(#REF!,MATCH($P484,#REF!,0))</f>
        <v>#REF!</v>
      </c>
      <c r="AG484" s="64" t="e">
        <f>INDEX(#REF!,MATCH($P484,#REF!,0))</f>
        <v>#REF!</v>
      </c>
      <c r="AH484" s="64" t="e">
        <f>INDEX(#REF!,MATCH($P484,#REF!,0))</f>
        <v>#REF!</v>
      </c>
      <c r="AI484" s="64" t="e">
        <f>INDEX(#REF!,MATCH($P484,#REF!,0))</f>
        <v>#REF!</v>
      </c>
      <c r="AJ484" s="64" t="e">
        <f>INDEX(#REF!,MATCH(P484,#REF!,0))</f>
        <v>#REF!</v>
      </c>
      <c r="AK484" s="77" t="str">
        <f t="shared" si="208"/>
        <v>Not Available</v>
      </c>
      <c r="AL484" s="77" t="str">
        <f t="shared" si="209"/>
        <v>Not Available</v>
      </c>
      <c r="AM484" s="77" t="str">
        <f t="shared" si="210"/>
        <v>Not Available</v>
      </c>
      <c r="AN484" s="77" t="str">
        <f t="shared" si="211"/>
        <v>Not Available</v>
      </c>
      <c r="AO484" s="77" t="str">
        <f t="shared" si="212"/>
        <v>Not Available</v>
      </c>
      <c r="AP484" s="77" t="str">
        <f t="shared" si="213"/>
        <v>Not Available</v>
      </c>
      <c r="AQ484" s="77" t="str">
        <f t="shared" si="214"/>
        <v>Not Available</v>
      </c>
      <c r="AR484" s="77" t="str">
        <f t="shared" si="215"/>
        <v>Not Available</v>
      </c>
      <c r="AS484" s="77" t="str">
        <f t="shared" si="216"/>
        <v>Not Available</v>
      </c>
      <c r="AT484" s="77" t="str">
        <f t="shared" si="217"/>
        <v>Not Available</v>
      </c>
      <c r="AU484" s="77" t="str">
        <f t="shared" si="218"/>
        <v>Not Available</v>
      </c>
      <c r="AV484" s="77" t="str">
        <f t="shared" si="219"/>
        <v>Not Available</v>
      </c>
      <c r="AW484" s="77" t="str">
        <f t="shared" si="220"/>
        <v>Not Available</v>
      </c>
      <c r="AX484" s="77" t="str">
        <f t="shared" si="221"/>
        <v>Not Available</v>
      </c>
      <c r="AY484" s="77" t="str">
        <f t="shared" si="222"/>
        <v>Not Available</v>
      </c>
      <c r="AZ484" s="77" t="str">
        <f t="shared" si="223"/>
        <v>Not Available</v>
      </c>
      <c r="BA484" s="77" t="str">
        <f t="shared" si="224"/>
        <v>Not Available</v>
      </c>
      <c r="BB484" s="77" t="str">
        <f t="shared" si="225"/>
        <v>Not Available</v>
      </c>
      <c r="BC484" s="77" t="str">
        <f t="shared" si="226"/>
        <v>Not Available</v>
      </c>
      <c r="BD484" s="77" t="str">
        <f t="shared" si="227"/>
        <v>Not Available</v>
      </c>
      <c r="BE484" s="65">
        <f t="shared" si="206"/>
        <v>5</v>
      </c>
      <c r="BF484" s="65">
        <f t="shared" si="207"/>
        <v>2</v>
      </c>
      <c r="BG484" s="47" t="s">
        <v>27513</v>
      </c>
      <c r="BH484" s="61" t="str">
        <f>VLOOKUP($H484,'Code Type Lookup'!$A$2:$G$17237,7,FALSE)</f>
        <v>Laboratory &amp; Pathology Services</v>
      </c>
      <c r="BI484">
        <v>87389</v>
      </c>
      <c r="BJ484">
        <v>302</v>
      </c>
      <c r="BK484" s="47"/>
    </row>
    <row r="485" spans="1:63" x14ac:dyDescent="0.3">
      <c r="B485" s="61" t="str">
        <f t="shared" si="200"/>
        <v>Medicine Services-Specimen Handling from Office to Lab-99000</v>
      </c>
      <c r="C485" s="61" t="str">
        <f t="shared" si="201"/>
        <v>87389-0302</v>
      </c>
      <c r="D485" s="47" t="s">
        <v>33890</v>
      </c>
      <c r="E485" s="47" t="s">
        <v>187</v>
      </c>
      <c r="F485" s="61" t="str">
        <f>IFERROR(VLOOKUP($H485,'Code Type Lookup'!$A$2:$F$17237,6,FALSE),G485)</f>
        <v>Medicine Services</v>
      </c>
      <c r="G485" s="61" t="str">
        <f>IFERROR(VLOOKUP($H485,'Plain Language Descriptions'!$A$2:$B$4913,2,FALSE),VLOOKUP($I485,'Code Type Lookup'!$L$2:$M$48,2,FALSE))</f>
        <v>Specimen Handling from Office to Lab</v>
      </c>
      <c r="H485" s="62" t="s">
        <v>30493</v>
      </c>
      <c r="I485" s="66" t="s">
        <v>50</v>
      </c>
      <c r="J485" s="63" t="s">
        <v>33993</v>
      </c>
      <c r="K485" s="68">
        <v>53</v>
      </c>
      <c r="L485" s="61">
        <f t="shared" si="204"/>
        <v>3</v>
      </c>
      <c r="M485" s="47" t="s">
        <v>47</v>
      </c>
      <c r="N485" s="61">
        <f t="shared" si="205"/>
        <v>0</v>
      </c>
      <c r="O485" s="61" t="str">
        <f t="shared" si="202"/>
        <v>0300-99000 0302-87389</v>
      </c>
      <c r="P485" s="65" t="str">
        <f t="shared" si="203"/>
        <v>30099000</v>
      </c>
      <c r="Q485" s="64" t="e">
        <f>INDEX(#REF!,MATCH($BJ485,#REF!,0))</f>
        <v>#REF!</v>
      </c>
      <c r="R485" s="64" t="e">
        <f>INDEX(#REF!,MATCH($BJ485,#REF!,0))</f>
        <v>#REF!</v>
      </c>
      <c r="S485" s="64" t="e">
        <f>INDEX(#REF!,MATCH($BJ485,#REF!,0))</f>
        <v>#REF!</v>
      </c>
      <c r="T485" s="64" t="e">
        <f>INDEX(#REF!,MATCH($BJ485,#REF!,0))</f>
        <v>#REF!</v>
      </c>
      <c r="U485" s="64" t="e">
        <f>INDEX(#REF!,MATCH($BJ485,#REF!,0))</f>
        <v>#REF!</v>
      </c>
      <c r="V485" s="64" t="e">
        <f>INDEX(#REF!,MATCH($BJ485,#REF!,0))</f>
        <v>#REF!</v>
      </c>
      <c r="W485" s="64" t="e">
        <f>INDEX(#REF!,MATCH($BJ485,#REF!,0))</f>
        <v>#REF!</v>
      </c>
      <c r="X485" s="64" t="e">
        <f>INDEX(#REF!,MATCH($BJ485,#REF!,0))</f>
        <v>#REF!</v>
      </c>
      <c r="Y485" s="64" t="e">
        <f>INDEX(#REF!,MATCH($BJ485,#REF!,0))</f>
        <v>#REF!</v>
      </c>
      <c r="Z485" s="64" t="e">
        <f>INDEX(#REF!,MATCH($BJ485,#REF!,0))</f>
        <v>#REF!</v>
      </c>
      <c r="AA485" s="64" t="e">
        <f>INDEX(#REF!,MATCH($BJ485,#REF!,0))</f>
        <v>#REF!</v>
      </c>
      <c r="AB485" s="64" t="e">
        <f>INDEX(#REF!,MATCH($BJ485,#REF!,0))</f>
        <v>#REF!</v>
      </c>
      <c r="AC485" s="64" t="e">
        <f>INDEX(#REF!,MATCH($BJ485,#REF!,0))</f>
        <v>#REF!</v>
      </c>
      <c r="AD485" s="64" t="e">
        <f>INDEX(#REF!,MATCH($BJ485,#REF!,0))</f>
        <v>#REF!</v>
      </c>
      <c r="AE485" s="64" t="e">
        <f>INDEX(#REF!,MATCH($BJ485,#REF!,0))</f>
        <v>#REF!</v>
      </c>
      <c r="AF485" s="64" t="e">
        <f>INDEX(#REF!,MATCH($BJ485,#REF!,0))</f>
        <v>#REF!</v>
      </c>
      <c r="AG485" s="64" t="e">
        <f>INDEX(#REF!,MATCH($BJ485,#REF!,0))</f>
        <v>#REF!</v>
      </c>
      <c r="AH485" s="64" t="e">
        <f>INDEX(#REF!,MATCH($BJ485,#REF!,0))</f>
        <v>#REF!</v>
      </c>
      <c r="AI485" s="64" t="e">
        <f>INDEX(#REF!,MATCH($BJ485,#REF!,0))</f>
        <v>#REF!</v>
      </c>
      <c r="AJ485" s="64" t="e">
        <f>INDEX(#REF!,MATCH(BJ485,#REF!,0))</f>
        <v>#REF!</v>
      </c>
      <c r="AK485" s="77" t="str">
        <f t="shared" si="208"/>
        <v>Not Available</v>
      </c>
      <c r="AL485" s="77" t="str">
        <f t="shared" si="209"/>
        <v>Not Available</v>
      </c>
      <c r="AM485" s="77" t="str">
        <f t="shared" si="210"/>
        <v>Not Available</v>
      </c>
      <c r="AN485" s="77" t="str">
        <f t="shared" si="211"/>
        <v>Not Available</v>
      </c>
      <c r="AO485" s="77" t="str">
        <f t="shared" si="212"/>
        <v>Not Available</v>
      </c>
      <c r="AP485" s="77" t="str">
        <f t="shared" si="213"/>
        <v>Not Available</v>
      </c>
      <c r="AQ485" s="77" t="str">
        <f t="shared" si="214"/>
        <v>Not Available</v>
      </c>
      <c r="AR485" s="77" t="str">
        <f t="shared" si="215"/>
        <v>Not Available</v>
      </c>
      <c r="AS485" s="77" t="str">
        <f t="shared" si="216"/>
        <v>Not Available</v>
      </c>
      <c r="AT485" s="77" t="str">
        <f t="shared" si="217"/>
        <v>Not Available</v>
      </c>
      <c r="AU485" s="77" t="str">
        <f t="shared" si="218"/>
        <v>Not Available</v>
      </c>
      <c r="AV485" s="77" t="str">
        <f t="shared" si="219"/>
        <v>Not Available</v>
      </c>
      <c r="AW485" s="77" t="str">
        <f t="shared" si="220"/>
        <v>Not Available</v>
      </c>
      <c r="AX485" s="77" t="str">
        <f t="shared" si="221"/>
        <v>Not Available</v>
      </c>
      <c r="AY485" s="77" t="str">
        <f t="shared" si="222"/>
        <v>Not Available</v>
      </c>
      <c r="AZ485" s="77" t="str">
        <f t="shared" si="223"/>
        <v>Not Available</v>
      </c>
      <c r="BA485" s="77" t="str">
        <f t="shared" si="224"/>
        <v>Not Available</v>
      </c>
      <c r="BB485" s="77" t="str">
        <f t="shared" si="225"/>
        <v>Not Available</v>
      </c>
      <c r="BC485" s="77" t="str">
        <f t="shared" si="226"/>
        <v>Not Available</v>
      </c>
      <c r="BD485" s="77" t="str">
        <f t="shared" si="227"/>
        <v>Not Available</v>
      </c>
      <c r="BE485" s="65" t="str">
        <f t="shared" si="206"/>
        <v>N/A</v>
      </c>
      <c r="BF485" s="65" t="e">
        <f t="shared" si="207"/>
        <v>#VALUE!</v>
      </c>
      <c r="BG485" s="47" t="s">
        <v>30494</v>
      </c>
      <c r="BH485" s="61" t="str">
        <f>VLOOKUP($H485,'Code Type Lookup'!$A$2:$G$17237,7,FALSE)</f>
        <v>Medicine and Surgery Services</v>
      </c>
      <c r="BI485">
        <v>99000</v>
      </c>
      <c r="BJ485">
        <v>300</v>
      </c>
      <c r="BK485" s="47"/>
    </row>
    <row r="486" spans="1:63" x14ac:dyDescent="0.3">
      <c r="A486" s="58"/>
      <c r="B486" s="61" t="str">
        <f t="shared" si="200"/>
        <v>Surgery Procedures -Draw Blood from Vein-36415</v>
      </c>
      <c r="C486" s="61" t="str">
        <f t="shared" si="201"/>
        <v>87389-0302</v>
      </c>
      <c r="D486" s="47" t="s">
        <v>33890</v>
      </c>
      <c r="E486" s="47" t="s">
        <v>187</v>
      </c>
      <c r="F486" s="61" t="str">
        <f>IFERROR(VLOOKUP($H486,'Code Type Lookup'!$A$2:$F$17237,6,FALSE),G486)</f>
        <v xml:space="preserve">Surgery Procedures </v>
      </c>
      <c r="G486" s="61" t="str">
        <f>IFERROR(VLOOKUP($H486,'Plain Language Descriptions'!$A$2:$B$4913,2,FALSE),VLOOKUP($I486,'Code Type Lookup'!$L$2:$M$48,2,FALSE))</f>
        <v>Draw Blood from Vein</v>
      </c>
      <c r="H486" s="62" t="s">
        <v>49</v>
      </c>
      <c r="I486" s="66" t="s">
        <v>50</v>
      </c>
      <c r="J486" s="63" t="s">
        <v>33992</v>
      </c>
      <c r="K486" s="68">
        <v>31</v>
      </c>
      <c r="L486" s="61">
        <f t="shared" si="204"/>
        <v>3</v>
      </c>
      <c r="M486" s="47" t="s">
        <v>47</v>
      </c>
      <c r="N486" s="61">
        <f t="shared" si="205"/>
        <v>0</v>
      </c>
      <c r="O486" s="61" t="str">
        <f t="shared" si="202"/>
        <v>0300-36415 0302-87389</v>
      </c>
      <c r="P486" s="65" t="str">
        <f t="shared" si="203"/>
        <v>30036415</v>
      </c>
      <c r="Q486" s="64" t="e">
        <f>INDEX(#REF!,MATCH(P486,#REF!,0))</f>
        <v>#REF!</v>
      </c>
      <c r="R486" s="64" t="e">
        <f>INDEX(#REF!,MATCH($P486,#REF!,0))</f>
        <v>#REF!</v>
      </c>
      <c r="S486" s="64" t="e">
        <f>INDEX(#REF!,MATCH($P486,#REF!,0))</f>
        <v>#REF!</v>
      </c>
      <c r="T486" s="64" t="e">
        <f>INDEX(#REF!,MATCH($P486,#REF!,0))</f>
        <v>#REF!</v>
      </c>
      <c r="U486" s="64" t="e">
        <f>INDEX(#REF!,MATCH($P486,#REF!,0))</f>
        <v>#REF!</v>
      </c>
      <c r="V486" s="64" t="e">
        <f>INDEX(#REF!,MATCH($P486,#REF!,0))</f>
        <v>#REF!</v>
      </c>
      <c r="W486" s="64" t="e">
        <f>INDEX(#REF!,MATCH($P486,#REF!,0))</f>
        <v>#REF!</v>
      </c>
      <c r="X486" s="64" t="e">
        <f>INDEX(#REF!,MATCH($P486,#REF!,0))</f>
        <v>#REF!</v>
      </c>
      <c r="Y486" s="64" t="e">
        <f>INDEX(#REF!,MATCH($P486,#REF!,0))</f>
        <v>#REF!</v>
      </c>
      <c r="Z486" s="64" t="e">
        <f>INDEX(#REF!,MATCH($P486,#REF!,0))</f>
        <v>#REF!</v>
      </c>
      <c r="AA486" s="64" t="e">
        <f>INDEX(#REF!,MATCH($P486,#REF!,0))</f>
        <v>#REF!</v>
      </c>
      <c r="AB486" s="64" t="e">
        <f>INDEX(#REF!,MATCH($P486,#REF!,0))</f>
        <v>#REF!</v>
      </c>
      <c r="AC486" s="64" t="e">
        <f>INDEX(#REF!,MATCH($P486,#REF!,0))</f>
        <v>#REF!</v>
      </c>
      <c r="AD486" s="64" t="e">
        <f>INDEX(#REF!,MATCH($P486,#REF!,0))</f>
        <v>#REF!</v>
      </c>
      <c r="AE486" s="64" t="e">
        <f>INDEX(#REF!,MATCH($P486,#REF!,0))</f>
        <v>#REF!</v>
      </c>
      <c r="AF486" s="64" t="e">
        <f>INDEX(#REF!,MATCH($P486,#REF!,0))</f>
        <v>#REF!</v>
      </c>
      <c r="AG486" s="64" t="e">
        <f>INDEX(#REF!,MATCH($P486,#REF!,0))</f>
        <v>#REF!</v>
      </c>
      <c r="AH486" s="64" t="e">
        <f>INDEX(#REF!,MATCH($P486,#REF!,0))</f>
        <v>#REF!</v>
      </c>
      <c r="AI486" s="64" t="e">
        <f>INDEX(#REF!,MATCH($P486,#REF!,0))</f>
        <v>#REF!</v>
      </c>
      <c r="AJ486" s="64" t="e">
        <f>INDEX(#REF!,MATCH(P486,#REF!,0))</f>
        <v>#REF!</v>
      </c>
      <c r="AK486" s="77" t="str">
        <f t="shared" si="208"/>
        <v>Not Available</v>
      </c>
      <c r="AL486" s="77" t="str">
        <f t="shared" si="209"/>
        <v>Not Available</v>
      </c>
      <c r="AM486" s="77" t="str">
        <f t="shared" si="210"/>
        <v>Not Available</v>
      </c>
      <c r="AN486" s="77" t="str">
        <f t="shared" si="211"/>
        <v>Not Available</v>
      </c>
      <c r="AO486" s="77" t="str">
        <f t="shared" si="212"/>
        <v>Not Available</v>
      </c>
      <c r="AP486" s="77" t="str">
        <f t="shared" si="213"/>
        <v>Not Available</v>
      </c>
      <c r="AQ486" s="77" t="str">
        <f t="shared" si="214"/>
        <v>Not Available</v>
      </c>
      <c r="AR486" s="77" t="str">
        <f t="shared" si="215"/>
        <v>Not Available</v>
      </c>
      <c r="AS486" s="77" t="str">
        <f t="shared" si="216"/>
        <v>Not Available</v>
      </c>
      <c r="AT486" s="77" t="str">
        <f t="shared" si="217"/>
        <v>Not Available</v>
      </c>
      <c r="AU486" s="77" t="str">
        <f t="shared" si="218"/>
        <v>Not Available</v>
      </c>
      <c r="AV486" s="77" t="str">
        <f t="shared" si="219"/>
        <v>Not Available</v>
      </c>
      <c r="AW486" s="77" t="str">
        <f t="shared" si="220"/>
        <v>Not Available</v>
      </c>
      <c r="AX486" s="77" t="str">
        <f t="shared" si="221"/>
        <v>Not Available</v>
      </c>
      <c r="AY486" s="77" t="str">
        <f t="shared" si="222"/>
        <v>Not Available</v>
      </c>
      <c r="AZ486" s="77" t="str">
        <f t="shared" si="223"/>
        <v>Not Available</v>
      </c>
      <c r="BA486" s="77" t="str">
        <f t="shared" si="224"/>
        <v>Not Available</v>
      </c>
      <c r="BB486" s="77" t="str">
        <f t="shared" si="225"/>
        <v>Not Available</v>
      </c>
      <c r="BC486" s="77" t="str">
        <f t="shared" si="226"/>
        <v>Not Available</v>
      </c>
      <c r="BD486" s="77" t="str">
        <f t="shared" si="227"/>
        <v>Not Available</v>
      </c>
      <c r="BE486" s="65" t="str">
        <f t="shared" si="206"/>
        <v>N/A</v>
      </c>
      <c r="BF486" s="65" t="e">
        <f t="shared" si="207"/>
        <v>#VALUE!</v>
      </c>
      <c r="BG486" s="47" t="s">
        <v>17386</v>
      </c>
      <c r="BH486" s="61" t="str">
        <f>VLOOKUP($H486,'Code Type Lookup'!$A$2:$G$17237,7,FALSE)</f>
        <v>Medicine and Surgery Services</v>
      </c>
      <c r="BI486">
        <v>36415</v>
      </c>
      <c r="BJ486">
        <v>300</v>
      </c>
      <c r="BK486" s="47"/>
    </row>
    <row r="487" spans="1:63" x14ac:dyDescent="0.3">
      <c r="B487" s="61" t="str">
        <f t="shared" si="200"/>
        <v>Clinical Laboratory &amp; Pathology Procedures-Detection test by nucleic acid for chlamydia trachomatis, amplified probe technique-87491</v>
      </c>
      <c r="C487" s="61" t="str">
        <f t="shared" si="201"/>
        <v>87491-0306</v>
      </c>
      <c r="D487" s="47" t="s">
        <v>715</v>
      </c>
      <c r="E487" s="47" t="s">
        <v>171</v>
      </c>
      <c r="F487" s="61" t="str">
        <f>IFERROR(VLOOKUP($H487,'Code Type Lookup'!$A$2:$F$17237,6,FALSE),G487)</f>
        <v>Clinical Laboratory &amp; Pathology Procedures</v>
      </c>
      <c r="G487" s="61" t="str">
        <f>IFERROR(VLOOKUP($H487,'Plain Language Descriptions'!$A$2:$B$4913,2,FALSE),VLOOKUP($I487,'Code Type Lookup'!$L$2:$M$48,2,FALSE))</f>
        <v>Detection test by nucleic acid for chlamydia trachomatis, amplified probe technique</v>
      </c>
      <c r="H487" s="62" t="s">
        <v>714</v>
      </c>
      <c r="I487" s="66" t="s">
        <v>323</v>
      </c>
      <c r="J487" s="63" t="s">
        <v>715</v>
      </c>
      <c r="K487" s="68">
        <v>129</v>
      </c>
      <c r="L487" s="61">
        <f t="shared" si="204"/>
        <v>3</v>
      </c>
      <c r="M487" s="47" t="s">
        <v>51</v>
      </c>
      <c r="N487" s="61">
        <f t="shared" si="205"/>
        <v>1</v>
      </c>
      <c r="O487" s="61" t="str">
        <f t="shared" si="202"/>
        <v>0306-87491 0306-87491</v>
      </c>
      <c r="P487" s="65" t="str">
        <f t="shared" si="203"/>
        <v>30687491</v>
      </c>
      <c r="Q487" s="64" t="e">
        <f>INDEX(#REF!,MATCH(P487,#REF!,0))</f>
        <v>#REF!</v>
      </c>
      <c r="R487" s="64" t="e">
        <f>INDEX(#REF!,MATCH($P487,#REF!,0))</f>
        <v>#REF!</v>
      </c>
      <c r="S487" s="64" t="e">
        <f>INDEX(#REF!,MATCH($P487,#REF!,0))</f>
        <v>#REF!</v>
      </c>
      <c r="T487" s="64" t="e">
        <f>INDEX(#REF!,MATCH($P487,#REF!,0))</f>
        <v>#REF!</v>
      </c>
      <c r="U487" s="64" t="e">
        <f>INDEX(#REF!,MATCH($P487,#REF!,0))</f>
        <v>#REF!</v>
      </c>
      <c r="V487" s="64" t="e">
        <f>INDEX(#REF!,MATCH($P487,#REF!,0))</f>
        <v>#REF!</v>
      </c>
      <c r="W487" s="64" t="e">
        <f>INDEX(#REF!,MATCH($P487,#REF!,0))</f>
        <v>#REF!</v>
      </c>
      <c r="X487" s="64" t="e">
        <f>INDEX(#REF!,MATCH($P487,#REF!,0))</f>
        <v>#REF!</v>
      </c>
      <c r="Y487" s="64" t="e">
        <f>INDEX(#REF!,MATCH($P487,#REF!,0))</f>
        <v>#REF!</v>
      </c>
      <c r="Z487" s="64" t="e">
        <f>INDEX(#REF!,MATCH($P487,#REF!,0))</f>
        <v>#REF!</v>
      </c>
      <c r="AA487" s="64" t="e">
        <f>INDEX(#REF!,MATCH($P487,#REF!,0))</f>
        <v>#REF!</v>
      </c>
      <c r="AB487" s="64" t="e">
        <f>INDEX(#REF!,MATCH($P487,#REF!,0))</f>
        <v>#REF!</v>
      </c>
      <c r="AC487" s="64" t="e">
        <f>INDEX(#REF!,MATCH($P487,#REF!,0))</f>
        <v>#REF!</v>
      </c>
      <c r="AD487" s="64" t="e">
        <f>INDEX(#REF!,MATCH($P487,#REF!,0))</f>
        <v>#REF!</v>
      </c>
      <c r="AE487" s="64" t="e">
        <f>INDEX(#REF!,MATCH($P487,#REF!,0))</f>
        <v>#REF!</v>
      </c>
      <c r="AF487" s="64" t="e">
        <f>INDEX(#REF!,MATCH($P487,#REF!,0))</f>
        <v>#REF!</v>
      </c>
      <c r="AG487" s="64" t="e">
        <f>INDEX(#REF!,MATCH($P487,#REF!,0))</f>
        <v>#REF!</v>
      </c>
      <c r="AH487" s="64" t="e">
        <f>INDEX(#REF!,MATCH($P487,#REF!,0))</f>
        <v>#REF!</v>
      </c>
      <c r="AI487" s="64" t="e">
        <f>INDEX(#REF!,MATCH($P487,#REF!,0))</f>
        <v>#REF!</v>
      </c>
      <c r="AJ487" s="64" t="e">
        <f>INDEX(#REF!,MATCH(P487,#REF!,0))</f>
        <v>#REF!</v>
      </c>
      <c r="AK487" s="77" t="str">
        <f t="shared" si="208"/>
        <v>Not Available</v>
      </c>
      <c r="AL487" s="77" t="str">
        <f t="shared" si="209"/>
        <v>Not Available</v>
      </c>
      <c r="AM487" s="77" t="str">
        <f t="shared" si="210"/>
        <v>Not Available</v>
      </c>
      <c r="AN487" s="77" t="str">
        <f t="shared" si="211"/>
        <v>Not Available</v>
      </c>
      <c r="AO487" s="77" t="str">
        <f t="shared" si="212"/>
        <v>Not Available</v>
      </c>
      <c r="AP487" s="77" t="str">
        <f t="shared" si="213"/>
        <v>Not Available</v>
      </c>
      <c r="AQ487" s="77" t="str">
        <f t="shared" si="214"/>
        <v>Not Available</v>
      </c>
      <c r="AR487" s="77" t="str">
        <f t="shared" si="215"/>
        <v>Not Available</v>
      </c>
      <c r="AS487" s="77" t="str">
        <f t="shared" si="216"/>
        <v>Not Available</v>
      </c>
      <c r="AT487" s="77" t="str">
        <f t="shared" si="217"/>
        <v>Not Available</v>
      </c>
      <c r="AU487" s="77" t="str">
        <f t="shared" si="218"/>
        <v>Not Available</v>
      </c>
      <c r="AV487" s="77" t="str">
        <f t="shared" si="219"/>
        <v>Not Available</v>
      </c>
      <c r="AW487" s="77" t="str">
        <f t="shared" si="220"/>
        <v>Not Available</v>
      </c>
      <c r="AX487" s="77" t="str">
        <f t="shared" si="221"/>
        <v>Not Available</v>
      </c>
      <c r="AY487" s="77" t="str">
        <f t="shared" si="222"/>
        <v>Not Available</v>
      </c>
      <c r="AZ487" s="77" t="str">
        <f t="shared" si="223"/>
        <v>Not Available</v>
      </c>
      <c r="BA487" s="77" t="str">
        <f t="shared" si="224"/>
        <v>Not Available</v>
      </c>
      <c r="BB487" s="77" t="str">
        <f t="shared" si="225"/>
        <v>Not Available</v>
      </c>
      <c r="BC487" s="77" t="str">
        <f t="shared" si="226"/>
        <v>Not Available</v>
      </c>
      <c r="BD487" s="77" t="str">
        <f t="shared" si="227"/>
        <v>Not Available</v>
      </c>
      <c r="BE487" s="65">
        <f t="shared" si="206"/>
        <v>5</v>
      </c>
      <c r="BF487" s="65">
        <f t="shared" si="207"/>
        <v>2</v>
      </c>
      <c r="BG487" s="47" t="s">
        <v>27557</v>
      </c>
      <c r="BH487" s="61" t="str">
        <f>VLOOKUP($H487,'Code Type Lookup'!$A$2:$G$17237,7,FALSE)</f>
        <v>Laboratory &amp; Pathology Services</v>
      </c>
      <c r="BI487">
        <v>87491</v>
      </c>
      <c r="BJ487">
        <v>306</v>
      </c>
      <c r="BK487" s="47"/>
    </row>
    <row r="488" spans="1:63" x14ac:dyDescent="0.3">
      <c r="B488" s="61" t="str">
        <f t="shared" si="200"/>
        <v>Clinical Laboratory &amp; Pathology Procedures-Detection test by nucleic acid for Neisseria gonorrhoeae (gonorrhoeae bacteria), amplified probe technique-87591</v>
      </c>
      <c r="C488" s="61" t="str">
        <f t="shared" si="201"/>
        <v>87491-0306</v>
      </c>
      <c r="D488" s="47" t="s">
        <v>715</v>
      </c>
      <c r="E488" s="47" t="s">
        <v>187</v>
      </c>
      <c r="F488" s="61" t="str">
        <f>IFERROR(VLOOKUP($H488,'Code Type Lookup'!$A$2:$F$17237,6,FALSE),G488)</f>
        <v>Clinical Laboratory &amp; Pathology Procedures</v>
      </c>
      <c r="G488" s="61" t="str">
        <f>IFERROR(VLOOKUP($H488,'Plain Language Descriptions'!$A$2:$B$4913,2,FALSE),VLOOKUP($I488,'Code Type Lookup'!$L$2:$M$48,2,FALSE))</f>
        <v>Detection test by nucleic acid for Neisseria gonorrhoeae (gonorrhoeae bacteria), amplified probe technique</v>
      </c>
      <c r="H488" s="62" t="s">
        <v>712</v>
      </c>
      <c r="I488" s="66" t="s">
        <v>323</v>
      </c>
      <c r="J488" s="63" t="s">
        <v>710</v>
      </c>
      <c r="K488" s="68">
        <v>131</v>
      </c>
      <c r="L488" s="61">
        <f t="shared" si="204"/>
        <v>3</v>
      </c>
      <c r="M488" s="47" t="s">
        <v>47</v>
      </c>
      <c r="N488" s="61">
        <f t="shared" si="205"/>
        <v>0</v>
      </c>
      <c r="O488" s="61" t="str">
        <f t="shared" si="202"/>
        <v>0306-87591 0306-87491</v>
      </c>
      <c r="P488" s="65" t="str">
        <f t="shared" si="203"/>
        <v>30687591</v>
      </c>
      <c r="Q488" s="64" t="e">
        <f>INDEX(#REF!,MATCH(P488,#REF!,0))</f>
        <v>#REF!</v>
      </c>
      <c r="R488" s="64" t="e">
        <f>INDEX(#REF!,MATCH($P488,#REF!,0))</f>
        <v>#REF!</v>
      </c>
      <c r="S488" s="64" t="e">
        <f>INDEX(#REF!,MATCH($P488,#REF!,0))</f>
        <v>#REF!</v>
      </c>
      <c r="T488" s="64" t="e">
        <f>INDEX(#REF!,MATCH($P488,#REF!,0))</f>
        <v>#REF!</v>
      </c>
      <c r="U488" s="64" t="e">
        <f>INDEX(#REF!,MATCH($P488,#REF!,0))</f>
        <v>#REF!</v>
      </c>
      <c r="V488" s="64" t="e">
        <f>INDEX(#REF!,MATCH($P488,#REF!,0))</f>
        <v>#REF!</v>
      </c>
      <c r="W488" s="64" t="e">
        <f>INDEX(#REF!,MATCH($P488,#REF!,0))</f>
        <v>#REF!</v>
      </c>
      <c r="X488" s="64" t="e">
        <f>INDEX(#REF!,MATCH($P488,#REF!,0))</f>
        <v>#REF!</v>
      </c>
      <c r="Y488" s="64" t="e">
        <f>INDEX(#REF!,MATCH($P488,#REF!,0))</f>
        <v>#REF!</v>
      </c>
      <c r="Z488" s="64" t="e">
        <f>INDEX(#REF!,MATCH($P488,#REF!,0))</f>
        <v>#REF!</v>
      </c>
      <c r="AA488" s="64" t="e">
        <f>INDEX(#REF!,MATCH($P488,#REF!,0))</f>
        <v>#REF!</v>
      </c>
      <c r="AB488" s="64" t="e">
        <f>INDEX(#REF!,MATCH($P488,#REF!,0))</f>
        <v>#REF!</v>
      </c>
      <c r="AC488" s="64" t="e">
        <f>INDEX(#REF!,MATCH($P488,#REF!,0))</f>
        <v>#REF!</v>
      </c>
      <c r="AD488" s="64" t="e">
        <f>INDEX(#REF!,MATCH($P488,#REF!,0))</f>
        <v>#REF!</v>
      </c>
      <c r="AE488" s="64" t="e">
        <f>INDEX(#REF!,MATCH($P488,#REF!,0))</f>
        <v>#REF!</v>
      </c>
      <c r="AF488" s="64" t="e">
        <f>INDEX(#REF!,MATCH($P488,#REF!,0))</f>
        <v>#REF!</v>
      </c>
      <c r="AG488" s="64" t="e">
        <f>INDEX(#REF!,MATCH($P488,#REF!,0))</f>
        <v>#REF!</v>
      </c>
      <c r="AH488" s="64" t="e">
        <f>INDEX(#REF!,MATCH($P488,#REF!,0))</f>
        <v>#REF!</v>
      </c>
      <c r="AI488" s="64" t="e">
        <f>INDEX(#REF!,MATCH($P488,#REF!,0))</f>
        <v>#REF!</v>
      </c>
      <c r="AJ488" s="64" t="e">
        <f>INDEX(#REF!,MATCH(P488,#REF!,0))</f>
        <v>#REF!</v>
      </c>
      <c r="AK488" s="77" t="str">
        <f t="shared" si="208"/>
        <v>Not Available</v>
      </c>
      <c r="AL488" s="77" t="str">
        <f t="shared" si="209"/>
        <v>Not Available</v>
      </c>
      <c r="AM488" s="77" t="str">
        <f t="shared" si="210"/>
        <v>Not Available</v>
      </c>
      <c r="AN488" s="77" t="str">
        <f t="shared" si="211"/>
        <v>Not Available</v>
      </c>
      <c r="AO488" s="77" t="str">
        <f t="shared" si="212"/>
        <v>Not Available</v>
      </c>
      <c r="AP488" s="77" t="str">
        <f t="shared" si="213"/>
        <v>Not Available</v>
      </c>
      <c r="AQ488" s="77" t="str">
        <f t="shared" si="214"/>
        <v>Not Available</v>
      </c>
      <c r="AR488" s="77" t="str">
        <f t="shared" si="215"/>
        <v>Not Available</v>
      </c>
      <c r="AS488" s="77" t="str">
        <f t="shared" si="216"/>
        <v>Not Available</v>
      </c>
      <c r="AT488" s="77" t="str">
        <f t="shared" si="217"/>
        <v>Not Available</v>
      </c>
      <c r="AU488" s="77" t="str">
        <f t="shared" si="218"/>
        <v>Not Available</v>
      </c>
      <c r="AV488" s="77" t="str">
        <f t="shared" si="219"/>
        <v>Not Available</v>
      </c>
      <c r="AW488" s="77" t="str">
        <f t="shared" si="220"/>
        <v>Not Available</v>
      </c>
      <c r="AX488" s="77" t="str">
        <f t="shared" si="221"/>
        <v>Not Available</v>
      </c>
      <c r="AY488" s="77" t="str">
        <f t="shared" si="222"/>
        <v>Not Available</v>
      </c>
      <c r="AZ488" s="77" t="str">
        <f t="shared" si="223"/>
        <v>Not Available</v>
      </c>
      <c r="BA488" s="77" t="str">
        <f t="shared" si="224"/>
        <v>Not Available</v>
      </c>
      <c r="BB488" s="77" t="str">
        <f t="shared" si="225"/>
        <v>Not Available</v>
      </c>
      <c r="BC488" s="77" t="str">
        <f t="shared" si="226"/>
        <v>Not Available</v>
      </c>
      <c r="BD488" s="77" t="str">
        <f t="shared" si="227"/>
        <v>Not Available</v>
      </c>
      <c r="BE488" s="65" t="str">
        <f t="shared" si="206"/>
        <v>N/A</v>
      </c>
      <c r="BF488" s="65" t="e">
        <f t="shared" si="207"/>
        <v>#VALUE!</v>
      </c>
      <c r="BG488" s="47" t="s">
        <v>27664</v>
      </c>
      <c r="BH488" s="61" t="str">
        <f>VLOOKUP($H488,'Code Type Lookup'!$A$2:$G$17237,7,FALSE)</f>
        <v>Laboratory &amp; Pathology Services</v>
      </c>
      <c r="BI488">
        <v>87591</v>
      </c>
      <c r="BJ488">
        <v>306</v>
      </c>
      <c r="BK488" s="47"/>
    </row>
    <row r="489" spans="1:63" x14ac:dyDescent="0.3">
      <c r="A489" s="58"/>
      <c r="B489" s="61" t="str">
        <f t="shared" si="200"/>
        <v>Clinical Laboratory &amp; Pathology Procedures-Manual urinalysis test with examination using microscope, automated-81001</v>
      </c>
      <c r="C489" s="61" t="str">
        <f t="shared" si="201"/>
        <v>87491-0306</v>
      </c>
      <c r="D489" s="47" t="s">
        <v>715</v>
      </c>
      <c r="E489" s="47" t="s">
        <v>187</v>
      </c>
      <c r="F489" s="61" t="str">
        <f>IFERROR(VLOOKUP($H489,'Code Type Lookup'!$A$2:$F$17237,6,FALSE),G489)</f>
        <v>Clinical Laboratory &amp; Pathology Procedures</v>
      </c>
      <c r="G489" s="61" t="str">
        <f>IFERROR(VLOOKUP($H489,'Plain Language Descriptions'!$A$2:$B$4913,2,FALSE),VLOOKUP($I489,'Code Type Lookup'!$L$2:$M$48,2,FALSE))</f>
        <v>Manual urinalysis test with examination using microscope, automated</v>
      </c>
      <c r="H489" s="62" t="s">
        <v>538</v>
      </c>
      <c r="I489" s="66" t="s">
        <v>62</v>
      </c>
      <c r="J489" s="63" t="s">
        <v>536</v>
      </c>
      <c r="K489" s="68">
        <v>107</v>
      </c>
      <c r="L489" s="61">
        <f t="shared" si="204"/>
        <v>3</v>
      </c>
      <c r="M489" s="47" t="s">
        <v>47</v>
      </c>
      <c r="N489" s="61">
        <f t="shared" si="205"/>
        <v>0</v>
      </c>
      <c r="O489" s="61" t="str">
        <f t="shared" si="202"/>
        <v>0307-81001 0306-87491</v>
      </c>
      <c r="P489" s="65" t="str">
        <f t="shared" si="203"/>
        <v>30781001</v>
      </c>
      <c r="Q489" s="64" t="e">
        <f>INDEX(#REF!,MATCH(P489,#REF!,0))</f>
        <v>#REF!</v>
      </c>
      <c r="R489" s="64" t="e">
        <f>INDEX(#REF!,MATCH($P489,#REF!,0))</f>
        <v>#REF!</v>
      </c>
      <c r="S489" s="64" t="e">
        <f>INDEX(#REF!,MATCH($P489,#REF!,0))</f>
        <v>#REF!</v>
      </c>
      <c r="T489" s="64" t="e">
        <f>INDEX(#REF!,MATCH($P489,#REF!,0))</f>
        <v>#REF!</v>
      </c>
      <c r="U489" s="64" t="e">
        <f>INDEX(#REF!,MATCH($P489,#REF!,0))</f>
        <v>#REF!</v>
      </c>
      <c r="V489" s="64" t="e">
        <f>INDEX(#REF!,MATCH($P489,#REF!,0))</f>
        <v>#REF!</v>
      </c>
      <c r="W489" s="64" t="e">
        <f>INDEX(#REF!,MATCH($P489,#REF!,0))</f>
        <v>#REF!</v>
      </c>
      <c r="X489" s="64" t="e">
        <f>INDEX(#REF!,MATCH($P489,#REF!,0))</f>
        <v>#REF!</v>
      </c>
      <c r="Y489" s="64" t="e">
        <f>INDEX(#REF!,MATCH($P489,#REF!,0))</f>
        <v>#REF!</v>
      </c>
      <c r="Z489" s="64" t="e">
        <f>INDEX(#REF!,MATCH($P489,#REF!,0))</f>
        <v>#REF!</v>
      </c>
      <c r="AA489" s="64" t="e">
        <f>INDEX(#REF!,MATCH($P489,#REF!,0))</f>
        <v>#REF!</v>
      </c>
      <c r="AB489" s="64" t="e">
        <f>INDEX(#REF!,MATCH($P489,#REF!,0))</f>
        <v>#REF!</v>
      </c>
      <c r="AC489" s="64" t="e">
        <f>INDEX(#REF!,MATCH($P489,#REF!,0))</f>
        <v>#REF!</v>
      </c>
      <c r="AD489" s="64" t="e">
        <f>INDEX(#REF!,MATCH($P489,#REF!,0))</f>
        <v>#REF!</v>
      </c>
      <c r="AE489" s="64" t="e">
        <f>INDEX(#REF!,MATCH($P489,#REF!,0))</f>
        <v>#REF!</v>
      </c>
      <c r="AF489" s="64" t="e">
        <f>INDEX(#REF!,MATCH($P489,#REF!,0))</f>
        <v>#REF!</v>
      </c>
      <c r="AG489" s="64" t="e">
        <f>INDEX(#REF!,MATCH($P489,#REF!,0))</f>
        <v>#REF!</v>
      </c>
      <c r="AH489" s="64" t="e">
        <f>INDEX(#REF!,MATCH($P489,#REF!,0))</f>
        <v>#REF!</v>
      </c>
      <c r="AI489" s="64" t="e">
        <f>INDEX(#REF!,MATCH($P489,#REF!,0))</f>
        <v>#REF!</v>
      </c>
      <c r="AJ489" s="64" t="e">
        <f>INDEX(#REF!,MATCH(P489,#REF!,0))</f>
        <v>#REF!</v>
      </c>
      <c r="AK489" s="77" t="str">
        <f t="shared" si="208"/>
        <v>Not Available</v>
      </c>
      <c r="AL489" s="77" t="str">
        <f t="shared" si="209"/>
        <v>Not Available</v>
      </c>
      <c r="AM489" s="77" t="str">
        <f t="shared" si="210"/>
        <v>Not Available</v>
      </c>
      <c r="AN489" s="77" t="str">
        <f t="shared" si="211"/>
        <v>Not Available</v>
      </c>
      <c r="AO489" s="77" t="str">
        <f t="shared" si="212"/>
        <v>Not Available</v>
      </c>
      <c r="AP489" s="77" t="str">
        <f t="shared" si="213"/>
        <v>Not Available</v>
      </c>
      <c r="AQ489" s="77" t="str">
        <f t="shared" si="214"/>
        <v>Not Available</v>
      </c>
      <c r="AR489" s="77" t="str">
        <f t="shared" si="215"/>
        <v>Not Available</v>
      </c>
      <c r="AS489" s="77" t="str">
        <f t="shared" si="216"/>
        <v>Not Available</v>
      </c>
      <c r="AT489" s="77" t="str">
        <f t="shared" si="217"/>
        <v>Not Available</v>
      </c>
      <c r="AU489" s="77" t="str">
        <f t="shared" si="218"/>
        <v>Not Available</v>
      </c>
      <c r="AV489" s="77" t="str">
        <f t="shared" si="219"/>
        <v>Not Available</v>
      </c>
      <c r="AW489" s="77" t="str">
        <f t="shared" si="220"/>
        <v>Not Available</v>
      </c>
      <c r="AX489" s="77" t="str">
        <f t="shared" si="221"/>
        <v>Not Available</v>
      </c>
      <c r="AY489" s="77" t="str">
        <f t="shared" si="222"/>
        <v>Not Available</v>
      </c>
      <c r="AZ489" s="77" t="str">
        <f t="shared" si="223"/>
        <v>Not Available</v>
      </c>
      <c r="BA489" s="77" t="str">
        <f t="shared" si="224"/>
        <v>Not Available</v>
      </c>
      <c r="BB489" s="77" t="str">
        <f t="shared" si="225"/>
        <v>Not Available</v>
      </c>
      <c r="BC489" s="77" t="str">
        <f t="shared" si="226"/>
        <v>Not Available</v>
      </c>
      <c r="BD489" s="77" t="str">
        <f t="shared" si="227"/>
        <v>Not Available</v>
      </c>
      <c r="BE489" s="65" t="str">
        <f t="shared" si="206"/>
        <v>N/A</v>
      </c>
      <c r="BF489" s="65" t="e">
        <f t="shared" si="207"/>
        <v>#VALUE!</v>
      </c>
      <c r="BG489" s="47" t="s">
        <v>25378</v>
      </c>
      <c r="BH489" s="61" t="str">
        <f>VLOOKUP($H489,'Code Type Lookup'!$A$2:$G$17237,7,FALSE)</f>
        <v>Laboratory &amp; Pathology Services</v>
      </c>
      <c r="BI489">
        <v>81001</v>
      </c>
      <c r="BJ489">
        <v>307</v>
      </c>
      <c r="BK489" s="47"/>
    </row>
    <row r="490" spans="1:63" s="58" customFormat="1" x14ac:dyDescent="0.3">
      <c r="A490"/>
      <c r="B490" s="61" t="str">
        <f t="shared" si="200"/>
        <v>Clinical Laboratory &amp; Pathology Procedures-Detection test by nucleic acid for Neisseria gonorrhoeae (gonorrhoeae bacteria), amplified probe technique-87591</v>
      </c>
      <c r="C490" s="61" t="str">
        <f t="shared" si="201"/>
        <v>87591-0306</v>
      </c>
      <c r="D490" s="47" t="s">
        <v>710</v>
      </c>
      <c r="E490" s="47" t="s">
        <v>171</v>
      </c>
      <c r="F490" s="61" t="str">
        <f>IFERROR(VLOOKUP($H490,'Code Type Lookup'!$A$2:$F$17237,6,FALSE),G490)</f>
        <v>Clinical Laboratory &amp; Pathology Procedures</v>
      </c>
      <c r="G490" s="61" t="str">
        <f>IFERROR(VLOOKUP($H490,'Plain Language Descriptions'!$A$2:$B$4913,2,FALSE),VLOOKUP($I490,'Code Type Lookup'!$L$2:$M$48,2,FALSE))</f>
        <v>Detection test by nucleic acid for Neisseria gonorrhoeae (gonorrhoeae bacteria), amplified probe technique</v>
      </c>
      <c r="H490" s="62" t="s">
        <v>712</v>
      </c>
      <c r="I490" s="66" t="s">
        <v>323</v>
      </c>
      <c r="J490" s="63" t="s">
        <v>710</v>
      </c>
      <c r="K490" s="68">
        <v>131</v>
      </c>
      <c r="L490" s="61">
        <f t="shared" si="204"/>
        <v>3</v>
      </c>
      <c r="M490" s="47" t="s">
        <v>51</v>
      </c>
      <c r="N490" s="61">
        <f t="shared" si="205"/>
        <v>1</v>
      </c>
      <c r="O490" s="61" t="str">
        <f t="shared" si="202"/>
        <v>0306-87591 0306-87591</v>
      </c>
      <c r="P490" s="65" t="str">
        <f t="shared" si="203"/>
        <v>30687591</v>
      </c>
      <c r="Q490" s="64" t="e">
        <f>INDEX(#REF!,MATCH(P490,#REF!,0))</f>
        <v>#REF!</v>
      </c>
      <c r="R490" s="64" t="e">
        <f>INDEX(#REF!,MATCH($P490,#REF!,0))</f>
        <v>#REF!</v>
      </c>
      <c r="S490" s="64" t="e">
        <f>INDEX(#REF!,MATCH($P490,#REF!,0))</f>
        <v>#REF!</v>
      </c>
      <c r="T490" s="64" t="e">
        <f>INDEX(#REF!,MATCH($P490,#REF!,0))</f>
        <v>#REF!</v>
      </c>
      <c r="U490" s="64" t="e">
        <f>INDEX(#REF!,MATCH($P490,#REF!,0))</f>
        <v>#REF!</v>
      </c>
      <c r="V490" s="64" t="e">
        <f>INDEX(#REF!,MATCH($P490,#REF!,0))</f>
        <v>#REF!</v>
      </c>
      <c r="W490" s="64" t="e">
        <f>INDEX(#REF!,MATCH($P490,#REF!,0))</f>
        <v>#REF!</v>
      </c>
      <c r="X490" s="64" t="e">
        <f>INDEX(#REF!,MATCH($P490,#REF!,0))</f>
        <v>#REF!</v>
      </c>
      <c r="Y490" s="64" t="e">
        <f>INDEX(#REF!,MATCH($P490,#REF!,0))</f>
        <v>#REF!</v>
      </c>
      <c r="Z490" s="64" t="e">
        <f>INDEX(#REF!,MATCH($P490,#REF!,0))</f>
        <v>#REF!</v>
      </c>
      <c r="AA490" s="64" t="e">
        <f>INDEX(#REF!,MATCH($P490,#REF!,0))</f>
        <v>#REF!</v>
      </c>
      <c r="AB490" s="64" t="e">
        <f>INDEX(#REF!,MATCH($P490,#REF!,0))</f>
        <v>#REF!</v>
      </c>
      <c r="AC490" s="64" t="e">
        <f>INDEX(#REF!,MATCH($P490,#REF!,0))</f>
        <v>#REF!</v>
      </c>
      <c r="AD490" s="64" t="e">
        <f>INDEX(#REF!,MATCH($P490,#REF!,0))</f>
        <v>#REF!</v>
      </c>
      <c r="AE490" s="64" t="e">
        <f>INDEX(#REF!,MATCH($P490,#REF!,0))</f>
        <v>#REF!</v>
      </c>
      <c r="AF490" s="64" t="e">
        <f>INDEX(#REF!,MATCH($P490,#REF!,0))</f>
        <v>#REF!</v>
      </c>
      <c r="AG490" s="64" t="e">
        <f>INDEX(#REF!,MATCH($P490,#REF!,0))</f>
        <v>#REF!</v>
      </c>
      <c r="AH490" s="64" t="e">
        <f>INDEX(#REF!,MATCH($P490,#REF!,0))</f>
        <v>#REF!</v>
      </c>
      <c r="AI490" s="64" t="e">
        <f>INDEX(#REF!,MATCH($P490,#REF!,0))</f>
        <v>#REF!</v>
      </c>
      <c r="AJ490" s="64" t="e">
        <f>INDEX(#REF!,MATCH(P490,#REF!,0))</f>
        <v>#REF!</v>
      </c>
      <c r="AK490" s="77" t="str">
        <f t="shared" si="208"/>
        <v>Not Available</v>
      </c>
      <c r="AL490" s="77" t="str">
        <f t="shared" si="209"/>
        <v>Not Available</v>
      </c>
      <c r="AM490" s="77" t="str">
        <f t="shared" si="210"/>
        <v>Not Available</v>
      </c>
      <c r="AN490" s="77" t="str">
        <f t="shared" si="211"/>
        <v>Not Available</v>
      </c>
      <c r="AO490" s="77" t="str">
        <f t="shared" si="212"/>
        <v>Not Available</v>
      </c>
      <c r="AP490" s="77" t="str">
        <f t="shared" si="213"/>
        <v>Not Available</v>
      </c>
      <c r="AQ490" s="77" t="str">
        <f t="shared" si="214"/>
        <v>Not Available</v>
      </c>
      <c r="AR490" s="77" t="str">
        <f t="shared" si="215"/>
        <v>Not Available</v>
      </c>
      <c r="AS490" s="77" t="str">
        <f t="shared" si="216"/>
        <v>Not Available</v>
      </c>
      <c r="AT490" s="77" t="str">
        <f t="shared" si="217"/>
        <v>Not Available</v>
      </c>
      <c r="AU490" s="77" t="str">
        <f t="shared" si="218"/>
        <v>Not Available</v>
      </c>
      <c r="AV490" s="77" t="str">
        <f t="shared" si="219"/>
        <v>Not Available</v>
      </c>
      <c r="AW490" s="77" t="str">
        <f t="shared" si="220"/>
        <v>Not Available</v>
      </c>
      <c r="AX490" s="77" t="str">
        <f t="shared" si="221"/>
        <v>Not Available</v>
      </c>
      <c r="AY490" s="77" t="str">
        <f t="shared" si="222"/>
        <v>Not Available</v>
      </c>
      <c r="AZ490" s="77" t="str">
        <f t="shared" si="223"/>
        <v>Not Available</v>
      </c>
      <c r="BA490" s="77" t="str">
        <f t="shared" si="224"/>
        <v>Not Available</v>
      </c>
      <c r="BB490" s="77" t="str">
        <f t="shared" si="225"/>
        <v>Not Available</v>
      </c>
      <c r="BC490" s="77" t="str">
        <f t="shared" si="226"/>
        <v>Not Available</v>
      </c>
      <c r="BD490" s="77" t="str">
        <f t="shared" si="227"/>
        <v>Not Available</v>
      </c>
      <c r="BE490" s="65">
        <f t="shared" si="206"/>
        <v>5</v>
      </c>
      <c r="BF490" s="65">
        <f t="shared" si="207"/>
        <v>2</v>
      </c>
      <c r="BG490" s="47" t="s">
        <v>27664</v>
      </c>
      <c r="BH490" s="61" t="str">
        <f>VLOOKUP($H490,'Code Type Lookup'!$A$2:$G$17237,7,FALSE)</f>
        <v>Laboratory &amp; Pathology Services</v>
      </c>
      <c r="BI490" s="58">
        <v>87591</v>
      </c>
      <c r="BJ490" s="58">
        <v>306</v>
      </c>
      <c r="BK490" s="47"/>
    </row>
    <row r="491" spans="1:63" x14ac:dyDescent="0.3">
      <c r="B491" s="61" t="str">
        <f t="shared" si="200"/>
        <v>Clinical Laboratory &amp; Pathology Procedures-Detection test by nucleic acid for chlamydia trachomatis, amplified probe technique-87491</v>
      </c>
      <c r="C491" s="61" t="str">
        <f t="shared" si="201"/>
        <v>87591-0306</v>
      </c>
      <c r="D491" s="47" t="s">
        <v>710</v>
      </c>
      <c r="E491" s="47" t="s">
        <v>187</v>
      </c>
      <c r="F491" s="61" t="str">
        <f>IFERROR(VLOOKUP($H491,'Code Type Lookup'!$A$2:$F$17237,6,FALSE),G491)</f>
        <v>Clinical Laboratory &amp; Pathology Procedures</v>
      </c>
      <c r="G491" s="61" t="str">
        <f>IFERROR(VLOOKUP($H491,'Plain Language Descriptions'!$A$2:$B$4913,2,FALSE),VLOOKUP($I491,'Code Type Lookup'!$L$2:$M$48,2,FALSE))</f>
        <v>Detection test by nucleic acid for chlamydia trachomatis, amplified probe technique</v>
      </c>
      <c r="H491" s="62" t="s">
        <v>714</v>
      </c>
      <c r="I491" s="66" t="s">
        <v>323</v>
      </c>
      <c r="J491" s="63" t="s">
        <v>715</v>
      </c>
      <c r="K491" s="68">
        <v>129</v>
      </c>
      <c r="L491" s="61">
        <f t="shared" si="204"/>
        <v>3</v>
      </c>
      <c r="M491" s="47" t="s">
        <v>47</v>
      </c>
      <c r="N491" s="61">
        <f t="shared" si="205"/>
        <v>0</v>
      </c>
      <c r="O491" s="61" t="str">
        <f t="shared" si="202"/>
        <v>0306-87491 0306-87591</v>
      </c>
      <c r="P491" s="65" t="str">
        <f t="shared" si="203"/>
        <v>30687491</v>
      </c>
      <c r="Q491" s="64" t="e">
        <f>INDEX(#REF!,MATCH(P491,#REF!,0))</f>
        <v>#REF!</v>
      </c>
      <c r="R491" s="64" t="e">
        <f>INDEX(#REF!,MATCH($P491,#REF!,0))</f>
        <v>#REF!</v>
      </c>
      <c r="S491" s="64" t="e">
        <f>INDEX(#REF!,MATCH($P491,#REF!,0))</f>
        <v>#REF!</v>
      </c>
      <c r="T491" s="64" t="e">
        <f>INDEX(#REF!,MATCH($P491,#REF!,0))</f>
        <v>#REF!</v>
      </c>
      <c r="U491" s="64" t="e">
        <f>INDEX(#REF!,MATCH($P491,#REF!,0))</f>
        <v>#REF!</v>
      </c>
      <c r="V491" s="64" t="e">
        <f>INDEX(#REF!,MATCH($P491,#REF!,0))</f>
        <v>#REF!</v>
      </c>
      <c r="W491" s="64" t="e">
        <f>INDEX(#REF!,MATCH($P491,#REF!,0))</f>
        <v>#REF!</v>
      </c>
      <c r="X491" s="64" t="e">
        <f>INDEX(#REF!,MATCH($P491,#REF!,0))</f>
        <v>#REF!</v>
      </c>
      <c r="Y491" s="64" t="e">
        <f>INDEX(#REF!,MATCH($P491,#REF!,0))</f>
        <v>#REF!</v>
      </c>
      <c r="Z491" s="64" t="e">
        <f>INDEX(#REF!,MATCH($P491,#REF!,0))</f>
        <v>#REF!</v>
      </c>
      <c r="AA491" s="64" t="e">
        <f>INDEX(#REF!,MATCH($P491,#REF!,0))</f>
        <v>#REF!</v>
      </c>
      <c r="AB491" s="64" t="e">
        <f>INDEX(#REF!,MATCH($P491,#REF!,0))</f>
        <v>#REF!</v>
      </c>
      <c r="AC491" s="64" t="e">
        <f>INDEX(#REF!,MATCH($P491,#REF!,0))</f>
        <v>#REF!</v>
      </c>
      <c r="AD491" s="64" t="e">
        <f>INDEX(#REF!,MATCH($P491,#REF!,0))</f>
        <v>#REF!</v>
      </c>
      <c r="AE491" s="64" t="e">
        <f>INDEX(#REF!,MATCH($P491,#REF!,0))</f>
        <v>#REF!</v>
      </c>
      <c r="AF491" s="64" t="e">
        <f>INDEX(#REF!,MATCH($P491,#REF!,0))</f>
        <v>#REF!</v>
      </c>
      <c r="AG491" s="64" t="e">
        <f>INDEX(#REF!,MATCH($P491,#REF!,0))</f>
        <v>#REF!</v>
      </c>
      <c r="AH491" s="64" t="e">
        <f>INDEX(#REF!,MATCH($P491,#REF!,0))</f>
        <v>#REF!</v>
      </c>
      <c r="AI491" s="64" t="e">
        <f>INDEX(#REF!,MATCH($P491,#REF!,0))</f>
        <v>#REF!</v>
      </c>
      <c r="AJ491" s="64" t="e">
        <f>INDEX(#REF!,MATCH(P491,#REF!,0))</f>
        <v>#REF!</v>
      </c>
      <c r="AK491" s="77" t="str">
        <f t="shared" si="208"/>
        <v>Not Available</v>
      </c>
      <c r="AL491" s="77" t="str">
        <f t="shared" si="209"/>
        <v>Not Available</v>
      </c>
      <c r="AM491" s="77" t="str">
        <f t="shared" si="210"/>
        <v>Not Available</v>
      </c>
      <c r="AN491" s="77" t="str">
        <f t="shared" si="211"/>
        <v>Not Available</v>
      </c>
      <c r="AO491" s="77" t="str">
        <f t="shared" si="212"/>
        <v>Not Available</v>
      </c>
      <c r="AP491" s="77" t="str">
        <f t="shared" si="213"/>
        <v>Not Available</v>
      </c>
      <c r="AQ491" s="77" t="str">
        <f t="shared" si="214"/>
        <v>Not Available</v>
      </c>
      <c r="AR491" s="77" t="str">
        <f t="shared" si="215"/>
        <v>Not Available</v>
      </c>
      <c r="AS491" s="77" t="str">
        <f t="shared" si="216"/>
        <v>Not Available</v>
      </c>
      <c r="AT491" s="77" t="str">
        <f t="shared" si="217"/>
        <v>Not Available</v>
      </c>
      <c r="AU491" s="77" t="str">
        <f t="shared" si="218"/>
        <v>Not Available</v>
      </c>
      <c r="AV491" s="77" t="str">
        <f t="shared" si="219"/>
        <v>Not Available</v>
      </c>
      <c r="AW491" s="77" t="str">
        <f t="shared" si="220"/>
        <v>Not Available</v>
      </c>
      <c r="AX491" s="77" t="str">
        <f t="shared" si="221"/>
        <v>Not Available</v>
      </c>
      <c r="AY491" s="77" t="str">
        <f t="shared" si="222"/>
        <v>Not Available</v>
      </c>
      <c r="AZ491" s="77" t="str">
        <f t="shared" si="223"/>
        <v>Not Available</v>
      </c>
      <c r="BA491" s="77" t="str">
        <f t="shared" si="224"/>
        <v>Not Available</v>
      </c>
      <c r="BB491" s="77" t="str">
        <f t="shared" si="225"/>
        <v>Not Available</v>
      </c>
      <c r="BC491" s="77" t="str">
        <f t="shared" si="226"/>
        <v>Not Available</v>
      </c>
      <c r="BD491" s="77" t="str">
        <f t="shared" si="227"/>
        <v>Not Available</v>
      </c>
      <c r="BE491" s="65" t="str">
        <f t="shared" si="206"/>
        <v>N/A</v>
      </c>
      <c r="BF491" s="65" t="e">
        <f t="shared" si="207"/>
        <v>#VALUE!</v>
      </c>
      <c r="BG491" s="47" t="s">
        <v>27557</v>
      </c>
      <c r="BH491" s="61" t="str">
        <f>VLOOKUP($H491,'Code Type Lookup'!$A$2:$G$17237,7,FALSE)</f>
        <v>Laboratory &amp; Pathology Services</v>
      </c>
      <c r="BI491">
        <v>87491</v>
      </c>
      <c r="BJ491">
        <v>306</v>
      </c>
      <c r="BK491" s="47"/>
    </row>
    <row r="492" spans="1:63" x14ac:dyDescent="0.3">
      <c r="B492" s="61" t="str">
        <f t="shared" si="200"/>
        <v>Clinical Laboratory &amp; Pathology Procedures-Manual urinalysis test with examination using microscope, automated-81001</v>
      </c>
      <c r="C492" s="61" t="str">
        <f t="shared" si="201"/>
        <v>87591-0306</v>
      </c>
      <c r="D492" s="47" t="s">
        <v>710</v>
      </c>
      <c r="E492" s="47" t="s">
        <v>187</v>
      </c>
      <c r="F492" s="61" t="str">
        <f>IFERROR(VLOOKUP($H492,'Code Type Lookup'!$A$2:$F$17237,6,FALSE),G492)</f>
        <v>Clinical Laboratory &amp; Pathology Procedures</v>
      </c>
      <c r="G492" s="61" t="str">
        <f>IFERROR(VLOOKUP($H492,'Plain Language Descriptions'!$A$2:$B$4913,2,FALSE),VLOOKUP($I492,'Code Type Lookup'!$L$2:$M$48,2,FALSE))</f>
        <v>Manual urinalysis test with examination using microscope, automated</v>
      </c>
      <c r="H492" s="62" t="s">
        <v>538</v>
      </c>
      <c r="I492" s="66" t="s">
        <v>62</v>
      </c>
      <c r="J492" s="63" t="s">
        <v>536</v>
      </c>
      <c r="K492" s="68">
        <v>107</v>
      </c>
      <c r="L492" s="61">
        <f t="shared" si="204"/>
        <v>3</v>
      </c>
      <c r="M492" s="47" t="s">
        <v>47</v>
      </c>
      <c r="N492" s="61">
        <f t="shared" si="205"/>
        <v>0</v>
      </c>
      <c r="O492" s="61" t="str">
        <f t="shared" si="202"/>
        <v>0307-81001 0306-87591</v>
      </c>
      <c r="P492" s="65" t="str">
        <f t="shared" si="203"/>
        <v>30781001</v>
      </c>
      <c r="Q492" s="64" t="e">
        <f>INDEX(#REF!,MATCH(P492,#REF!,0))</f>
        <v>#REF!</v>
      </c>
      <c r="R492" s="64" t="e">
        <f>INDEX(#REF!,MATCH($P492,#REF!,0))</f>
        <v>#REF!</v>
      </c>
      <c r="S492" s="64" t="e">
        <f>INDEX(#REF!,MATCH($P492,#REF!,0))</f>
        <v>#REF!</v>
      </c>
      <c r="T492" s="64" t="e">
        <f>INDEX(#REF!,MATCH($P492,#REF!,0))</f>
        <v>#REF!</v>
      </c>
      <c r="U492" s="64" t="e">
        <f>INDEX(#REF!,MATCH($P492,#REF!,0))</f>
        <v>#REF!</v>
      </c>
      <c r="V492" s="64" t="e">
        <f>INDEX(#REF!,MATCH($P492,#REF!,0))</f>
        <v>#REF!</v>
      </c>
      <c r="W492" s="64" t="e">
        <f>INDEX(#REF!,MATCH($P492,#REF!,0))</f>
        <v>#REF!</v>
      </c>
      <c r="X492" s="64" t="e">
        <f>INDEX(#REF!,MATCH($P492,#REF!,0))</f>
        <v>#REF!</v>
      </c>
      <c r="Y492" s="64" t="e">
        <f>INDEX(#REF!,MATCH($P492,#REF!,0))</f>
        <v>#REF!</v>
      </c>
      <c r="Z492" s="64" t="e">
        <f>INDEX(#REF!,MATCH($P492,#REF!,0))</f>
        <v>#REF!</v>
      </c>
      <c r="AA492" s="64" t="e">
        <f>INDEX(#REF!,MATCH($P492,#REF!,0))</f>
        <v>#REF!</v>
      </c>
      <c r="AB492" s="64" t="e">
        <f>INDEX(#REF!,MATCH($P492,#REF!,0))</f>
        <v>#REF!</v>
      </c>
      <c r="AC492" s="64" t="e">
        <f>INDEX(#REF!,MATCH($P492,#REF!,0))</f>
        <v>#REF!</v>
      </c>
      <c r="AD492" s="64" t="e">
        <f>INDEX(#REF!,MATCH($P492,#REF!,0))</f>
        <v>#REF!</v>
      </c>
      <c r="AE492" s="64" t="e">
        <f>INDEX(#REF!,MATCH($P492,#REF!,0))</f>
        <v>#REF!</v>
      </c>
      <c r="AF492" s="64" t="e">
        <f>INDEX(#REF!,MATCH($P492,#REF!,0))</f>
        <v>#REF!</v>
      </c>
      <c r="AG492" s="64" t="e">
        <f>INDEX(#REF!,MATCH($P492,#REF!,0))</f>
        <v>#REF!</v>
      </c>
      <c r="AH492" s="64" t="e">
        <f>INDEX(#REF!,MATCH($P492,#REF!,0))</f>
        <v>#REF!</v>
      </c>
      <c r="AI492" s="64" t="e">
        <f>INDEX(#REF!,MATCH($P492,#REF!,0))</f>
        <v>#REF!</v>
      </c>
      <c r="AJ492" s="64" t="e">
        <f>INDEX(#REF!,MATCH(P492,#REF!,0))</f>
        <v>#REF!</v>
      </c>
      <c r="AK492" s="77" t="str">
        <f t="shared" si="208"/>
        <v>Not Available</v>
      </c>
      <c r="AL492" s="77" t="str">
        <f t="shared" si="209"/>
        <v>Not Available</v>
      </c>
      <c r="AM492" s="77" t="str">
        <f t="shared" si="210"/>
        <v>Not Available</v>
      </c>
      <c r="AN492" s="77" t="str">
        <f t="shared" si="211"/>
        <v>Not Available</v>
      </c>
      <c r="AO492" s="77" t="str">
        <f t="shared" si="212"/>
        <v>Not Available</v>
      </c>
      <c r="AP492" s="77" t="str">
        <f t="shared" si="213"/>
        <v>Not Available</v>
      </c>
      <c r="AQ492" s="77" t="str">
        <f t="shared" si="214"/>
        <v>Not Available</v>
      </c>
      <c r="AR492" s="77" t="str">
        <f t="shared" si="215"/>
        <v>Not Available</v>
      </c>
      <c r="AS492" s="77" t="str">
        <f t="shared" si="216"/>
        <v>Not Available</v>
      </c>
      <c r="AT492" s="77" t="str">
        <f t="shared" si="217"/>
        <v>Not Available</v>
      </c>
      <c r="AU492" s="77" t="str">
        <f t="shared" si="218"/>
        <v>Not Available</v>
      </c>
      <c r="AV492" s="77" t="str">
        <f t="shared" si="219"/>
        <v>Not Available</v>
      </c>
      <c r="AW492" s="77" t="str">
        <f t="shared" si="220"/>
        <v>Not Available</v>
      </c>
      <c r="AX492" s="77" t="str">
        <f t="shared" si="221"/>
        <v>Not Available</v>
      </c>
      <c r="AY492" s="77" t="str">
        <f t="shared" si="222"/>
        <v>Not Available</v>
      </c>
      <c r="AZ492" s="77" t="str">
        <f t="shared" si="223"/>
        <v>Not Available</v>
      </c>
      <c r="BA492" s="77" t="str">
        <f t="shared" si="224"/>
        <v>Not Available</v>
      </c>
      <c r="BB492" s="77" t="str">
        <f t="shared" si="225"/>
        <v>Not Available</v>
      </c>
      <c r="BC492" s="77" t="str">
        <f t="shared" si="226"/>
        <v>Not Available</v>
      </c>
      <c r="BD492" s="77" t="str">
        <f t="shared" si="227"/>
        <v>Not Available</v>
      </c>
      <c r="BE492" s="65" t="str">
        <f t="shared" si="206"/>
        <v>N/A</v>
      </c>
      <c r="BF492" s="65" t="e">
        <f t="shared" si="207"/>
        <v>#VALUE!</v>
      </c>
      <c r="BG492" s="47" t="s">
        <v>25378</v>
      </c>
      <c r="BH492" s="61" t="str">
        <f>VLOOKUP($H492,'Code Type Lookup'!$A$2:$G$17237,7,FALSE)</f>
        <v>Laboratory &amp; Pathology Services</v>
      </c>
      <c r="BI492">
        <v>81001</v>
      </c>
      <c r="BJ492">
        <v>307</v>
      </c>
      <c r="BK492" s="47"/>
    </row>
    <row r="493" spans="1:63" x14ac:dyDescent="0.3">
      <c r="B493" s="61" t="str">
        <f t="shared" si="200"/>
        <v>Clinical Laboratory &amp; Pathology Procedures-Detection test by nucleic acid for multiple types of respiratory virus, multiple types or subtypes, 12-25 targets-87633</v>
      </c>
      <c r="C493" s="61" t="str">
        <f t="shared" si="201"/>
        <v>87633-0306</v>
      </c>
      <c r="D493" s="47" t="s">
        <v>31057</v>
      </c>
      <c r="E493" s="47" t="s">
        <v>171</v>
      </c>
      <c r="F493" s="61" t="str">
        <f>IFERROR(VLOOKUP($H493,'Code Type Lookup'!$A$2:$F$17237,6,FALSE),G493)</f>
        <v>Clinical Laboratory &amp; Pathology Procedures</v>
      </c>
      <c r="G493" s="61" t="str">
        <f>IFERROR(VLOOKUP($H493,'Plain Language Descriptions'!$A$2:$B$4913,2,FALSE),VLOOKUP($I493,'Code Type Lookup'!$L$2:$M$48,2,FALSE))</f>
        <v>Detection test by nucleic acid for multiple types of respiratory virus, multiple types or subtypes, 12-25 targets</v>
      </c>
      <c r="H493" s="62" t="s">
        <v>27677</v>
      </c>
      <c r="I493" s="66" t="s">
        <v>323</v>
      </c>
      <c r="J493" s="63" t="s">
        <v>31057</v>
      </c>
      <c r="K493" s="68">
        <v>930</v>
      </c>
      <c r="L493" s="61">
        <f t="shared" si="204"/>
        <v>1</v>
      </c>
      <c r="M493" s="47" t="s">
        <v>51</v>
      </c>
      <c r="N493" s="61">
        <f t="shared" si="205"/>
        <v>1</v>
      </c>
      <c r="O493" s="61" t="str">
        <f t="shared" si="202"/>
        <v>0306-87633 0306-87633</v>
      </c>
      <c r="P493" s="65" t="str">
        <f t="shared" si="203"/>
        <v>30687633</v>
      </c>
      <c r="Q493" s="64" t="e">
        <f>INDEX(#REF!,MATCH(P493,#REF!,0))</f>
        <v>#REF!</v>
      </c>
      <c r="R493" s="64" t="e">
        <f>INDEX(#REF!,MATCH($P493,#REF!,0))</f>
        <v>#REF!</v>
      </c>
      <c r="S493" s="64" t="e">
        <f>INDEX(#REF!,MATCH($P493,#REF!,0))</f>
        <v>#REF!</v>
      </c>
      <c r="T493" s="64" t="e">
        <f>INDEX(#REF!,MATCH($P493,#REF!,0))</f>
        <v>#REF!</v>
      </c>
      <c r="U493" s="64" t="e">
        <f>INDEX(#REF!,MATCH($P493,#REF!,0))</f>
        <v>#REF!</v>
      </c>
      <c r="V493" s="64" t="e">
        <f>INDEX(#REF!,MATCH($P493,#REF!,0))</f>
        <v>#REF!</v>
      </c>
      <c r="W493" s="64" t="e">
        <f>INDEX(#REF!,MATCH($P493,#REF!,0))</f>
        <v>#REF!</v>
      </c>
      <c r="X493" s="64" t="e">
        <f>INDEX(#REF!,MATCH($P493,#REF!,0))</f>
        <v>#REF!</v>
      </c>
      <c r="Y493" s="64" t="e">
        <f>INDEX(#REF!,MATCH($P493,#REF!,0))</f>
        <v>#REF!</v>
      </c>
      <c r="Z493" s="64" t="e">
        <f>INDEX(#REF!,MATCH($P493,#REF!,0))</f>
        <v>#REF!</v>
      </c>
      <c r="AA493" s="64" t="e">
        <f>INDEX(#REF!,MATCH($P493,#REF!,0))</f>
        <v>#REF!</v>
      </c>
      <c r="AB493" s="64" t="e">
        <f>INDEX(#REF!,MATCH($P493,#REF!,0))</f>
        <v>#REF!</v>
      </c>
      <c r="AC493" s="64" t="e">
        <f>INDEX(#REF!,MATCH($P493,#REF!,0))</f>
        <v>#REF!</v>
      </c>
      <c r="AD493" s="64" t="e">
        <f>INDEX(#REF!,MATCH($P493,#REF!,0))</f>
        <v>#REF!</v>
      </c>
      <c r="AE493" s="64" t="e">
        <f>INDEX(#REF!,MATCH($P493,#REF!,0))</f>
        <v>#REF!</v>
      </c>
      <c r="AF493" s="64" t="e">
        <f>INDEX(#REF!,MATCH($P493,#REF!,0))</f>
        <v>#REF!</v>
      </c>
      <c r="AG493" s="64" t="e">
        <f>INDEX(#REF!,MATCH($P493,#REF!,0))</f>
        <v>#REF!</v>
      </c>
      <c r="AH493" s="64" t="e">
        <f>INDEX(#REF!,MATCH($P493,#REF!,0))</f>
        <v>#REF!</v>
      </c>
      <c r="AI493" s="64" t="e">
        <f>INDEX(#REF!,MATCH($P493,#REF!,0))</f>
        <v>#REF!</v>
      </c>
      <c r="AJ493" s="64" t="e">
        <f>INDEX(#REF!,MATCH(P493,#REF!,0))</f>
        <v>#REF!</v>
      </c>
      <c r="AK493" s="77" t="str">
        <f t="shared" si="208"/>
        <v>Not Available</v>
      </c>
      <c r="AL493" s="77" t="str">
        <f t="shared" si="209"/>
        <v>Not Available</v>
      </c>
      <c r="AM493" s="77" t="str">
        <f t="shared" si="210"/>
        <v>Not Available</v>
      </c>
      <c r="AN493" s="77" t="str">
        <f t="shared" si="211"/>
        <v>Not Available</v>
      </c>
      <c r="AO493" s="77" t="str">
        <f t="shared" si="212"/>
        <v>Not Available</v>
      </c>
      <c r="AP493" s="77" t="str">
        <f t="shared" si="213"/>
        <v>Not Available</v>
      </c>
      <c r="AQ493" s="77" t="str">
        <f t="shared" si="214"/>
        <v>Not Available</v>
      </c>
      <c r="AR493" s="77" t="str">
        <f t="shared" si="215"/>
        <v>Not Available</v>
      </c>
      <c r="AS493" s="77" t="str">
        <f t="shared" si="216"/>
        <v>Not Available</v>
      </c>
      <c r="AT493" s="77" t="str">
        <f t="shared" si="217"/>
        <v>Not Available</v>
      </c>
      <c r="AU493" s="77" t="str">
        <f t="shared" si="218"/>
        <v>Not Available</v>
      </c>
      <c r="AV493" s="77" t="str">
        <f t="shared" si="219"/>
        <v>Not Available</v>
      </c>
      <c r="AW493" s="77" t="str">
        <f t="shared" si="220"/>
        <v>Not Available</v>
      </c>
      <c r="AX493" s="77" t="str">
        <f t="shared" si="221"/>
        <v>Not Available</v>
      </c>
      <c r="AY493" s="77" t="str">
        <f t="shared" si="222"/>
        <v>Not Available</v>
      </c>
      <c r="AZ493" s="77" t="str">
        <f t="shared" si="223"/>
        <v>Not Available</v>
      </c>
      <c r="BA493" s="77" t="str">
        <f t="shared" si="224"/>
        <v>Not Available</v>
      </c>
      <c r="BB493" s="77" t="str">
        <f t="shared" si="225"/>
        <v>Not Available</v>
      </c>
      <c r="BC493" s="77" t="str">
        <f t="shared" si="226"/>
        <v>Not Available</v>
      </c>
      <c r="BD493" s="77" t="str">
        <f t="shared" si="227"/>
        <v>Not Available</v>
      </c>
      <c r="BE493" s="65">
        <f t="shared" si="206"/>
        <v>2</v>
      </c>
      <c r="BF493" s="65">
        <f t="shared" si="207"/>
        <v>1</v>
      </c>
      <c r="BG493" s="47" t="s">
        <v>27678</v>
      </c>
      <c r="BH493" s="61" t="str">
        <f>VLOOKUP($H493,'Code Type Lookup'!$A$2:$G$17237,7,FALSE)</f>
        <v>Laboratory &amp; Pathology Services</v>
      </c>
      <c r="BI493">
        <v>87633</v>
      </c>
      <c r="BJ493">
        <v>306</v>
      </c>
      <c r="BK493" s="47"/>
    </row>
    <row r="494" spans="1:63" x14ac:dyDescent="0.3">
      <c r="B494" s="61" t="str">
        <f t="shared" si="200"/>
        <v>Clinical Laboratory &amp; Pathology Procedures-Detection test by nucleic acid for Trichomonas vaginalis (genital parasite), amplified probe technique-87661</v>
      </c>
      <c r="C494" s="61" t="str">
        <f t="shared" si="201"/>
        <v>87661-0306</v>
      </c>
      <c r="D494" s="47" t="s">
        <v>31058</v>
      </c>
      <c r="E494" s="47" t="s">
        <v>171</v>
      </c>
      <c r="F494" s="61" t="str">
        <f>IFERROR(VLOOKUP($H494,'Code Type Lookup'!$A$2:$F$17237,6,FALSE),G494)</f>
        <v>Clinical Laboratory &amp; Pathology Procedures</v>
      </c>
      <c r="G494" s="61" t="str">
        <f>IFERROR(VLOOKUP($H494,'Plain Language Descriptions'!$A$2:$B$4913,2,FALSE),VLOOKUP($I494,'Code Type Lookup'!$L$2:$M$48,2,FALSE))</f>
        <v>Detection test by nucleic acid for Trichomonas vaginalis (genital parasite), amplified probe technique</v>
      </c>
      <c r="H494" s="62" t="s">
        <v>27695</v>
      </c>
      <c r="I494" s="66" t="s">
        <v>323</v>
      </c>
      <c r="J494" s="63" t="s">
        <v>31058</v>
      </c>
      <c r="K494" s="68">
        <v>131</v>
      </c>
      <c r="L494" s="61">
        <f t="shared" si="204"/>
        <v>10</v>
      </c>
      <c r="M494" s="47" t="s">
        <v>51</v>
      </c>
      <c r="N494" s="61">
        <f t="shared" si="205"/>
        <v>1</v>
      </c>
      <c r="O494" s="61" t="str">
        <f t="shared" si="202"/>
        <v>0306-87661 0306-87661</v>
      </c>
      <c r="P494" s="65" t="str">
        <f t="shared" si="203"/>
        <v>30687661</v>
      </c>
      <c r="Q494" s="64" t="e">
        <f>INDEX(#REF!,MATCH(P494,#REF!,0))</f>
        <v>#REF!</v>
      </c>
      <c r="R494" s="64" t="e">
        <f>INDEX(#REF!,MATCH($P494,#REF!,0))</f>
        <v>#REF!</v>
      </c>
      <c r="S494" s="64" t="e">
        <f>INDEX(#REF!,MATCH($P494,#REF!,0))</f>
        <v>#REF!</v>
      </c>
      <c r="T494" s="64" t="e">
        <f>INDEX(#REF!,MATCH($P494,#REF!,0))</f>
        <v>#REF!</v>
      </c>
      <c r="U494" s="64" t="e">
        <f>INDEX(#REF!,MATCH($P494,#REF!,0))</f>
        <v>#REF!</v>
      </c>
      <c r="V494" s="64" t="e">
        <f>INDEX(#REF!,MATCH($P494,#REF!,0))</f>
        <v>#REF!</v>
      </c>
      <c r="W494" s="64" t="e">
        <f>INDEX(#REF!,MATCH($P494,#REF!,0))</f>
        <v>#REF!</v>
      </c>
      <c r="X494" s="64" t="e">
        <f>INDEX(#REF!,MATCH($P494,#REF!,0))</f>
        <v>#REF!</v>
      </c>
      <c r="Y494" s="64" t="e">
        <f>INDEX(#REF!,MATCH($P494,#REF!,0))</f>
        <v>#REF!</v>
      </c>
      <c r="Z494" s="64" t="e">
        <f>INDEX(#REF!,MATCH($P494,#REF!,0))</f>
        <v>#REF!</v>
      </c>
      <c r="AA494" s="64" t="e">
        <f>INDEX(#REF!,MATCH($P494,#REF!,0))</f>
        <v>#REF!</v>
      </c>
      <c r="AB494" s="64" t="e">
        <f>INDEX(#REF!,MATCH($P494,#REF!,0))</f>
        <v>#REF!</v>
      </c>
      <c r="AC494" s="64" t="e">
        <f>INDEX(#REF!,MATCH($P494,#REF!,0))</f>
        <v>#REF!</v>
      </c>
      <c r="AD494" s="64" t="e">
        <f>INDEX(#REF!,MATCH($P494,#REF!,0))</f>
        <v>#REF!</v>
      </c>
      <c r="AE494" s="64" t="e">
        <f>INDEX(#REF!,MATCH($P494,#REF!,0))</f>
        <v>#REF!</v>
      </c>
      <c r="AF494" s="64" t="e">
        <f>INDEX(#REF!,MATCH($P494,#REF!,0))</f>
        <v>#REF!</v>
      </c>
      <c r="AG494" s="64" t="e">
        <f>INDEX(#REF!,MATCH($P494,#REF!,0))</f>
        <v>#REF!</v>
      </c>
      <c r="AH494" s="64" t="e">
        <f>INDEX(#REF!,MATCH($P494,#REF!,0))</f>
        <v>#REF!</v>
      </c>
      <c r="AI494" s="64" t="e">
        <f>INDEX(#REF!,MATCH($P494,#REF!,0))</f>
        <v>#REF!</v>
      </c>
      <c r="AJ494" s="64" t="e">
        <f>INDEX(#REF!,MATCH(P494,#REF!,0))</f>
        <v>#REF!</v>
      </c>
      <c r="AK494" s="77" t="str">
        <f t="shared" si="208"/>
        <v>Not Available</v>
      </c>
      <c r="AL494" s="77" t="str">
        <f t="shared" si="209"/>
        <v>Not Available</v>
      </c>
      <c r="AM494" s="77" t="str">
        <f t="shared" si="210"/>
        <v>Not Available</v>
      </c>
      <c r="AN494" s="77" t="str">
        <f t="shared" si="211"/>
        <v>Not Available</v>
      </c>
      <c r="AO494" s="77" t="str">
        <f t="shared" si="212"/>
        <v>Not Available</v>
      </c>
      <c r="AP494" s="77" t="str">
        <f t="shared" si="213"/>
        <v>Not Available</v>
      </c>
      <c r="AQ494" s="77" t="str">
        <f t="shared" si="214"/>
        <v>Not Available</v>
      </c>
      <c r="AR494" s="77" t="str">
        <f t="shared" si="215"/>
        <v>Not Available</v>
      </c>
      <c r="AS494" s="77" t="str">
        <f t="shared" si="216"/>
        <v>Not Available</v>
      </c>
      <c r="AT494" s="77" t="str">
        <f t="shared" si="217"/>
        <v>Not Available</v>
      </c>
      <c r="AU494" s="77" t="str">
        <f t="shared" si="218"/>
        <v>Not Available</v>
      </c>
      <c r="AV494" s="77" t="str">
        <f t="shared" si="219"/>
        <v>Not Available</v>
      </c>
      <c r="AW494" s="77" t="str">
        <f t="shared" si="220"/>
        <v>Not Available</v>
      </c>
      <c r="AX494" s="77" t="str">
        <f t="shared" si="221"/>
        <v>Not Available</v>
      </c>
      <c r="AY494" s="77" t="str">
        <f t="shared" si="222"/>
        <v>Not Available</v>
      </c>
      <c r="AZ494" s="77" t="str">
        <f t="shared" si="223"/>
        <v>Not Available</v>
      </c>
      <c r="BA494" s="77" t="str">
        <f t="shared" si="224"/>
        <v>Not Available</v>
      </c>
      <c r="BB494" s="77" t="str">
        <f t="shared" si="225"/>
        <v>Not Available</v>
      </c>
      <c r="BC494" s="77" t="str">
        <f t="shared" si="226"/>
        <v>Not Available</v>
      </c>
      <c r="BD494" s="77" t="str">
        <f t="shared" si="227"/>
        <v>Not Available</v>
      </c>
      <c r="BE494" s="65">
        <f t="shared" si="206"/>
        <v>12</v>
      </c>
      <c r="BF494" s="65">
        <f t="shared" si="207"/>
        <v>2</v>
      </c>
      <c r="BG494" s="47" t="s">
        <v>27696</v>
      </c>
      <c r="BH494" s="61" t="str">
        <f>VLOOKUP($H494,'Code Type Lookup'!$A$2:$G$17237,7,FALSE)</f>
        <v>Laboratory &amp; Pathology Services</v>
      </c>
      <c r="BI494">
        <v>87661</v>
      </c>
      <c r="BJ494">
        <v>306</v>
      </c>
      <c r="BK494" s="47"/>
    </row>
    <row r="495" spans="1:63" x14ac:dyDescent="0.3">
      <c r="B495" s="61" t="str">
        <f t="shared" si="200"/>
        <v>Clinical Laboratory &amp; Pathology Procedures-Detection test by nucleic acid for chlamydia trachomatis, amplified probe technique-87491</v>
      </c>
      <c r="C495" s="61" t="str">
        <f t="shared" si="201"/>
        <v>87661-0306</v>
      </c>
      <c r="D495" s="47" t="s">
        <v>31058</v>
      </c>
      <c r="E495" s="47" t="s">
        <v>187</v>
      </c>
      <c r="F495" s="61" t="str">
        <f>IFERROR(VLOOKUP($H495,'Code Type Lookup'!$A$2:$F$17237,6,FALSE),G495)</f>
        <v>Clinical Laboratory &amp; Pathology Procedures</v>
      </c>
      <c r="G495" s="61" t="str">
        <f>IFERROR(VLOOKUP($H495,'Plain Language Descriptions'!$A$2:$B$4913,2,FALSE),VLOOKUP($I495,'Code Type Lookup'!$L$2:$M$48,2,FALSE))</f>
        <v>Detection test by nucleic acid for chlamydia trachomatis, amplified probe technique</v>
      </c>
      <c r="H495" s="62" t="s">
        <v>714</v>
      </c>
      <c r="I495" s="66" t="s">
        <v>323</v>
      </c>
      <c r="J495" s="63" t="s">
        <v>715</v>
      </c>
      <c r="K495" s="68">
        <v>129</v>
      </c>
      <c r="L495" s="61">
        <f t="shared" si="204"/>
        <v>10</v>
      </c>
      <c r="M495" s="47" t="s">
        <v>47</v>
      </c>
      <c r="N495" s="61">
        <f t="shared" si="205"/>
        <v>0</v>
      </c>
      <c r="O495" s="61" t="str">
        <f t="shared" si="202"/>
        <v>0306-87491 0306-87661</v>
      </c>
      <c r="P495" s="65" t="str">
        <f t="shared" si="203"/>
        <v>30687491</v>
      </c>
      <c r="Q495" s="64" t="e">
        <f>INDEX(#REF!,MATCH(P495,#REF!,0))</f>
        <v>#REF!</v>
      </c>
      <c r="R495" s="64" t="e">
        <f>INDEX(#REF!,MATCH($P495,#REF!,0))</f>
        <v>#REF!</v>
      </c>
      <c r="S495" s="64" t="e">
        <f>INDEX(#REF!,MATCH($P495,#REF!,0))</f>
        <v>#REF!</v>
      </c>
      <c r="T495" s="64" t="e">
        <f>INDEX(#REF!,MATCH($P495,#REF!,0))</f>
        <v>#REF!</v>
      </c>
      <c r="U495" s="64" t="e">
        <f>INDEX(#REF!,MATCH($P495,#REF!,0))</f>
        <v>#REF!</v>
      </c>
      <c r="V495" s="64" t="e">
        <f>INDEX(#REF!,MATCH($P495,#REF!,0))</f>
        <v>#REF!</v>
      </c>
      <c r="W495" s="64" t="e">
        <f>INDEX(#REF!,MATCH($P495,#REF!,0))</f>
        <v>#REF!</v>
      </c>
      <c r="X495" s="64" t="e">
        <f>INDEX(#REF!,MATCH($P495,#REF!,0))</f>
        <v>#REF!</v>
      </c>
      <c r="Y495" s="64" t="e">
        <f>INDEX(#REF!,MATCH($P495,#REF!,0))</f>
        <v>#REF!</v>
      </c>
      <c r="Z495" s="64" t="e">
        <f>INDEX(#REF!,MATCH($P495,#REF!,0))</f>
        <v>#REF!</v>
      </c>
      <c r="AA495" s="64" t="e">
        <f>INDEX(#REF!,MATCH($P495,#REF!,0))</f>
        <v>#REF!</v>
      </c>
      <c r="AB495" s="64" t="e">
        <f>INDEX(#REF!,MATCH($P495,#REF!,0))</f>
        <v>#REF!</v>
      </c>
      <c r="AC495" s="64" t="e">
        <f>INDEX(#REF!,MATCH($P495,#REF!,0))</f>
        <v>#REF!</v>
      </c>
      <c r="AD495" s="64" t="e">
        <f>INDEX(#REF!,MATCH($P495,#REF!,0))</f>
        <v>#REF!</v>
      </c>
      <c r="AE495" s="64" t="e">
        <f>INDEX(#REF!,MATCH($P495,#REF!,0))</f>
        <v>#REF!</v>
      </c>
      <c r="AF495" s="64" t="e">
        <f>INDEX(#REF!,MATCH($P495,#REF!,0))</f>
        <v>#REF!</v>
      </c>
      <c r="AG495" s="64" t="e">
        <f>INDEX(#REF!,MATCH($P495,#REF!,0))</f>
        <v>#REF!</v>
      </c>
      <c r="AH495" s="64" t="e">
        <f>INDEX(#REF!,MATCH($P495,#REF!,0))</f>
        <v>#REF!</v>
      </c>
      <c r="AI495" s="64" t="e">
        <f>INDEX(#REF!,MATCH($P495,#REF!,0))</f>
        <v>#REF!</v>
      </c>
      <c r="AJ495" s="64" t="e">
        <f>INDEX(#REF!,MATCH(P495,#REF!,0))</f>
        <v>#REF!</v>
      </c>
      <c r="AK495" s="77" t="str">
        <f t="shared" si="208"/>
        <v>Not Available</v>
      </c>
      <c r="AL495" s="77" t="str">
        <f t="shared" si="209"/>
        <v>Not Available</v>
      </c>
      <c r="AM495" s="77" t="str">
        <f t="shared" si="210"/>
        <v>Not Available</v>
      </c>
      <c r="AN495" s="77" t="str">
        <f t="shared" si="211"/>
        <v>Not Available</v>
      </c>
      <c r="AO495" s="77" t="str">
        <f t="shared" si="212"/>
        <v>Not Available</v>
      </c>
      <c r="AP495" s="77" t="str">
        <f t="shared" si="213"/>
        <v>Not Available</v>
      </c>
      <c r="AQ495" s="77" t="str">
        <f t="shared" si="214"/>
        <v>Not Available</v>
      </c>
      <c r="AR495" s="77" t="str">
        <f t="shared" si="215"/>
        <v>Not Available</v>
      </c>
      <c r="AS495" s="77" t="str">
        <f t="shared" si="216"/>
        <v>Not Available</v>
      </c>
      <c r="AT495" s="77" t="str">
        <f t="shared" si="217"/>
        <v>Not Available</v>
      </c>
      <c r="AU495" s="77" t="str">
        <f t="shared" si="218"/>
        <v>Not Available</v>
      </c>
      <c r="AV495" s="77" t="str">
        <f t="shared" si="219"/>
        <v>Not Available</v>
      </c>
      <c r="AW495" s="77" t="str">
        <f t="shared" si="220"/>
        <v>Not Available</v>
      </c>
      <c r="AX495" s="77" t="str">
        <f t="shared" si="221"/>
        <v>Not Available</v>
      </c>
      <c r="AY495" s="77" t="str">
        <f t="shared" si="222"/>
        <v>Not Available</v>
      </c>
      <c r="AZ495" s="77" t="str">
        <f t="shared" si="223"/>
        <v>Not Available</v>
      </c>
      <c r="BA495" s="77" t="str">
        <f t="shared" si="224"/>
        <v>Not Available</v>
      </c>
      <c r="BB495" s="77" t="str">
        <f t="shared" si="225"/>
        <v>Not Available</v>
      </c>
      <c r="BC495" s="77" t="str">
        <f t="shared" si="226"/>
        <v>Not Available</v>
      </c>
      <c r="BD495" s="77" t="str">
        <f t="shared" si="227"/>
        <v>Not Available</v>
      </c>
      <c r="BE495" s="65" t="str">
        <f t="shared" si="206"/>
        <v>N/A</v>
      </c>
      <c r="BF495" s="65" t="e">
        <f t="shared" si="207"/>
        <v>#VALUE!</v>
      </c>
      <c r="BG495" s="47" t="s">
        <v>27557</v>
      </c>
      <c r="BH495" s="61" t="str">
        <f>VLOOKUP($H495,'Code Type Lookup'!$A$2:$G$17237,7,FALSE)</f>
        <v>Laboratory &amp; Pathology Services</v>
      </c>
      <c r="BI495">
        <v>87491</v>
      </c>
      <c r="BJ495">
        <v>306</v>
      </c>
      <c r="BK495" s="47"/>
    </row>
    <row r="496" spans="1:63" x14ac:dyDescent="0.3">
      <c r="B496" s="61" t="str">
        <f t="shared" si="200"/>
        <v>Clinical Laboratory &amp; Pathology Procedures-Detection test by nucleic acid for Neisseria gonorrhoeae (gonorrhoeae bacteria), amplified probe technique-87591</v>
      </c>
      <c r="C496" s="61" t="str">
        <f t="shared" si="201"/>
        <v>87661-0306</v>
      </c>
      <c r="D496" s="47" t="s">
        <v>31058</v>
      </c>
      <c r="E496" s="47" t="s">
        <v>187</v>
      </c>
      <c r="F496" s="61" t="str">
        <f>IFERROR(VLOOKUP($H496,'Code Type Lookup'!$A$2:$F$17237,6,FALSE),G496)</f>
        <v>Clinical Laboratory &amp; Pathology Procedures</v>
      </c>
      <c r="G496" s="61" t="str">
        <f>IFERROR(VLOOKUP($H496,'Plain Language Descriptions'!$A$2:$B$4913,2,FALSE),VLOOKUP($I496,'Code Type Lookup'!$L$2:$M$48,2,FALSE))</f>
        <v>Detection test by nucleic acid for Neisseria gonorrhoeae (gonorrhoeae bacteria), amplified probe technique</v>
      </c>
      <c r="H496" s="62" t="s">
        <v>712</v>
      </c>
      <c r="I496" s="66" t="s">
        <v>323</v>
      </c>
      <c r="J496" s="63" t="s">
        <v>710</v>
      </c>
      <c r="K496" s="68">
        <v>133</v>
      </c>
      <c r="L496" s="61">
        <f t="shared" si="204"/>
        <v>10</v>
      </c>
      <c r="M496" s="47" t="s">
        <v>47</v>
      </c>
      <c r="N496" s="61">
        <f t="shared" si="205"/>
        <v>0</v>
      </c>
      <c r="O496" s="61" t="str">
        <f t="shared" si="202"/>
        <v>0306-87591 0306-87661</v>
      </c>
      <c r="P496" s="65" t="str">
        <f t="shared" si="203"/>
        <v>30687591</v>
      </c>
      <c r="Q496" s="64" t="e">
        <f>INDEX(#REF!,MATCH(P496,#REF!,0))</f>
        <v>#REF!</v>
      </c>
      <c r="R496" s="64" t="e">
        <f>INDEX(#REF!,MATCH($P496,#REF!,0))</f>
        <v>#REF!</v>
      </c>
      <c r="S496" s="64" t="e">
        <f>INDEX(#REF!,MATCH($P496,#REF!,0))</f>
        <v>#REF!</v>
      </c>
      <c r="T496" s="64" t="e">
        <f>INDEX(#REF!,MATCH($P496,#REF!,0))</f>
        <v>#REF!</v>
      </c>
      <c r="U496" s="64" t="e">
        <f>INDEX(#REF!,MATCH($P496,#REF!,0))</f>
        <v>#REF!</v>
      </c>
      <c r="V496" s="64" t="e">
        <f>INDEX(#REF!,MATCH($P496,#REF!,0))</f>
        <v>#REF!</v>
      </c>
      <c r="W496" s="64" t="e">
        <f>INDEX(#REF!,MATCH($P496,#REF!,0))</f>
        <v>#REF!</v>
      </c>
      <c r="X496" s="64" t="e">
        <f>INDEX(#REF!,MATCH($P496,#REF!,0))</f>
        <v>#REF!</v>
      </c>
      <c r="Y496" s="64" t="e">
        <f>INDEX(#REF!,MATCH($P496,#REF!,0))</f>
        <v>#REF!</v>
      </c>
      <c r="Z496" s="64" t="e">
        <f>INDEX(#REF!,MATCH($P496,#REF!,0))</f>
        <v>#REF!</v>
      </c>
      <c r="AA496" s="64" t="e">
        <f>INDEX(#REF!,MATCH($P496,#REF!,0))</f>
        <v>#REF!</v>
      </c>
      <c r="AB496" s="64" t="e">
        <f>INDEX(#REF!,MATCH($P496,#REF!,0))</f>
        <v>#REF!</v>
      </c>
      <c r="AC496" s="64" t="e">
        <f>INDEX(#REF!,MATCH($P496,#REF!,0))</f>
        <v>#REF!</v>
      </c>
      <c r="AD496" s="64" t="e">
        <f>INDEX(#REF!,MATCH($P496,#REF!,0))</f>
        <v>#REF!</v>
      </c>
      <c r="AE496" s="64" t="e">
        <f>INDEX(#REF!,MATCH($P496,#REF!,0))</f>
        <v>#REF!</v>
      </c>
      <c r="AF496" s="64" t="e">
        <f>INDEX(#REF!,MATCH($P496,#REF!,0))</f>
        <v>#REF!</v>
      </c>
      <c r="AG496" s="64" t="e">
        <f>INDEX(#REF!,MATCH($P496,#REF!,0))</f>
        <v>#REF!</v>
      </c>
      <c r="AH496" s="64" t="e">
        <f>INDEX(#REF!,MATCH($P496,#REF!,0))</f>
        <v>#REF!</v>
      </c>
      <c r="AI496" s="64" t="e">
        <f>INDEX(#REF!,MATCH($P496,#REF!,0))</f>
        <v>#REF!</v>
      </c>
      <c r="AJ496" s="64" t="e">
        <f>INDEX(#REF!,MATCH(P496,#REF!,0))</f>
        <v>#REF!</v>
      </c>
      <c r="AK496" s="77" t="str">
        <f t="shared" si="208"/>
        <v>Not Available</v>
      </c>
      <c r="AL496" s="77" t="str">
        <f t="shared" si="209"/>
        <v>Not Available</v>
      </c>
      <c r="AM496" s="77" t="str">
        <f t="shared" si="210"/>
        <v>Not Available</v>
      </c>
      <c r="AN496" s="77" t="str">
        <f t="shared" si="211"/>
        <v>Not Available</v>
      </c>
      <c r="AO496" s="77" t="str">
        <f t="shared" si="212"/>
        <v>Not Available</v>
      </c>
      <c r="AP496" s="77" t="str">
        <f t="shared" si="213"/>
        <v>Not Available</v>
      </c>
      <c r="AQ496" s="77" t="str">
        <f t="shared" si="214"/>
        <v>Not Available</v>
      </c>
      <c r="AR496" s="77" t="str">
        <f t="shared" si="215"/>
        <v>Not Available</v>
      </c>
      <c r="AS496" s="77" t="str">
        <f t="shared" si="216"/>
        <v>Not Available</v>
      </c>
      <c r="AT496" s="77" t="str">
        <f t="shared" si="217"/>
        <v>Not Available</v>
      </c>
      <c r="AU496" s="77" t="str">
        <f t="shared" si="218"/>
        <v>Not Available</v>
      </c>
      <c r="AV496" s="77" t="str">
        <f t="shared" si="219"/>
        <v>Not Available</v>
      </c>
      <c r="AW496" s="77" t="str">
        <f t="shared" si="220"/>
        <v>Not Available</v>
      </c>
      <c r="AX496" s="77" t="str">
        <f t="shared" si="221"/>
        <v>Not Available</v>
      </c>
      <c r="AY496" s="77" t="str">
        <f t="shared" si="222"/>
        <v>Not Available</v>
      </c>
      <c r="AZ496" s="77" t="str">
        <f t="shared" si="223"/>
        <v>Not Available</v>
      </c>
      <c r="BA496" s="77" t="str">
        <f t="shared" si="224"/>
        <v>Not Available</v>
      </c>
      <c r="BB496" s="77" t="str">
        <f t="shared" si="225"/>
        <v>Not Available</v>
      </c>
      <c r="BC496" s="77" t="str">
        <f t="shared" si="226"/>
        <v>Not Available</v>
      </c>
      <c r="BD496" s="77" t="str">
        <f t="shared" si="227"/>
        <v>Not Available</v>
      </c>
      <c r="BE496" s="65" t="str">
        <f t="shared" si="206"/>
        <v>N/A</v>
      </c>
      <c r="BF496" s="65" t="e">
        <f t="shared" si="207"/>
        <v>#VALUE!</v>
      </c>
      <c r="BG496" s="47" t="s">
        <v>27664</v>
      </c>
      <c r="BH496" s="61" t="str">
        <f>VLOOKUP($H496,'Code Type Lookup'!$A$2:$G$17237,7,FALSE)</f>
        <v>Laboratory &amp; Pathology Services</v>
      </c>
      <c r="BI496">
        <v>87591</v>
      </c>
      <c r="BJ496">
        <v>306</v>
      </c>
      <c r="BK496" s="47"/>
    </row>
    <row r="497" spans="1:63" s="58" customFormat="1" x14ac:dyDescent="0.3">
      <c r="A497"/>
      <c r="B497" s="61" t="str">
        <f t="shared" si="200"/>
        <v>Clinical Laboratory &amp; Pathology Procedures-Manual urinalysis test with examination using microscope, automated-81001</v>
      </c>
      <c r="C497" s="61" t="str">
        <f t="shared" si="201"/>
        <v>87661-0306</v>
      </c>
      <c r="D497" s="47" t="s">
        <v>31058</v>
      </c>
      <c r="E497" s="47" t="s">
        <v>187</v>
      </c>
      <c r="F497" s="61" t="str">
        <f>IFERROR(VLOOKUP($H497,'Code Type Lookup'!$A$2:$F$17237,6,FALSE),G497)</f>
        <v>Clinical Laboratory &amp; Pathology Procedures</v>
      </c>
      <c r="G497" s="61" t="str">
        <f>IFERROR(VLOOKUP($H497,'Plain Language Descriptions'!$A$2:$B$4913,2,FALSE),VLOOKUP($I497,'Code Type Lookup'!$L$2:$M$48,2,FALSE))</f>
        <v>Manual urinalysis test with examination using microscope, automated</v>
      </c>
      <c r="H497" s="62" t="s">
        <v>538</v>
      </c>
      <c r="I497" s="66" t="s">
        <v>62</v>
      </c>
      <c r="J497" s="63" t="s">
        <v>536</v>
      </c>
      <c r="K497" s="68">
        <v>100</v>
      </c>
      <c r="L497" s="61">
        <f t="shared" si="204"/>
        <v>10</v>
      </c>
      <c r="M497" s="47" t="s">
        <v>47</v>
      </c>
      <c r="N497" s="61">
        <f t="shared" si="205"/>
        <v>0</v>
      </c>
      <c r="O497" s="61" t="str">
        <f t="shared" si="202"/>
        <v>0307-81001 0306-87661</v>
      </c>
      <c r="P497" s="65" t="str">
        <f t="shared" si="203"/>
        <v>30781001</v>
      </c>
      <c r="Q497" s="64" t="e">
        <f>INDEX(#REF!,MATCH(P497,#REF!,0))</f>
        <v>#REF!</v>
      </c>
      <c r="R497" s="64" t="e">
        <f>INDEX(#REF!,MATCH($P497,#REF!,0))</f>
        <v>#REF!</v>
      </c>
      <c r="S497" s="64" t="e">
        <f>INDEX(#REF!,MATCH($P497,#REF!,0))</f>
        <v>#REF!</v>
      </c>
      <c r="T497" s="64" t="e">
        <f>INDEX(#REF!,MATCH($P497,#REF!,0))</f>
        <v>#REF!</v>
      </c>
      <c r="U497" s="64" t="e">
        <f>INDEX(#REF!,MATCH($P497,#REF!,0))</f>
        <v>#REF!</v>
      </c>
      <c r="V497" s="64" t="e">
        <f>INDEX(#REF!,MATCH($P497,#REF!,0))</f>
        <v>#REF!</v>
      </c>
      <c r="W497" s="64" t="e">
        <f>INDEX(#REF!,MATCH($P497,#REF!,0))</f>
        <v>#REF!</v>
      </c>
      <c r="X497" s="64" t="e">
        <f>INDEX(#REF!,MATCH($P497,#REF!,0))</f>
        <v>#REF!</v>
      </c>
      <c r="Y497" s="64" t="e">
        <f>INDEX(#REF!,MATCH($P497,#REF!,0))</f>
        <v>#REF!</v>
      </c>
      <c r="Z497" s="64" t="e">
        <f>INDEX(#REF!,MATCH($P497,#REF!,0))</f>
        <v>#REF!</v>
      </c>
      <c r="AA497" s="64" t="e">
        <f>INDEX(#REF!,MATCH($P497,#REF!,0))</f>
        <v>#REF!</v>
      </c>
      <c r="AB497" s="64" t="e">
        <f>INDEX(#REF!,MATCH($P497,#REF!,0))</f>
        <v>#REF!</v>
      </c>
      <c r="AC497" s="64" t="e">
        <f>INDEX(#REF!,MATCH($P497,#REF!,0))</f>
        <v>#REF!</v>
      </c>
      <c r="AD497" s="64" t="e">
        <f>INDEX(#REF!,MATCH($P497,#REF!,0))</f>
        <v>#REF!</v>
      </c>
      <c r="AE497" s="64" t="e">
        <f>INDEX(#REF!,MATCH($P497,#REF!,0))</f>
        <v>#REF!</v>
      </c>
      <c r="AF497" s="64" t="e">
        <f>INDEX(#REF!,MATCH($P497,#REF!,0))</f>
        <v>#REF!</v>
      </c>
      <c r="AG497" s="64" t="e">
        <f>INDEX(#REF!,MATCH($P497,#REF!,0))</f>
        <v>#REF!</v>
      </c>
      <c r="AH497" s="64" t="e">
        <f>INDEX(#REF!,MATCH($P497,#REF!,0))</f>
        <v>#REF!</v>
      </c>
      <c r="AI497" s="64" t="e">
        <f>INDEX(#REF!,MATCH($P497,#REF!,0))</f>
        <v>#REF!</v>
      </c>
      <c r="AJ497" s="64" t="e">
        <f>INDEX(#REF!,MATCH(P497,#REF!,0))</f>
        <v>#REF!</v>
      </c>
      <c r="AK497" s="77" t="str">
        <f t="shared" si="208"/>
        <v>Not Available</v>
      </c>
      <c r="AL497" s="77" t="str">
        <f t="shared" si="209"/>
        <v>Not Available</v>
      </c>
      <c r="AM497" s="77" t="str">
        <f t="shared" si="210"/>
        <v>Not Available</v>
      </c>
      <c r="AN497" s="77" t="str">
        <f t="shared" si="211"/>
        <v>Not Available</v>
      </c>
      <c r="AO497" s="77" t="str">
        <f t="shared" si="212"/>
        <v>Not Available</v>
      </c>
      <c r="AP497" s="77" t="str">
        <f t="shared" si="213"/>
        <v>Not Available</v>
      </c>
      <c r="AQ497" s="77" t="str">
        <f t="shared" si="214"/>
        <v>Not Available</v>
      </c>
      <c r="AR497" s="77" t="str">
        <f t="shared" si="215"/>
        <v>Not Available</v>
      </c>
      <c r="AS497" s="77" t="str">
        <f t="shared" si="216"/>
        <v>Not Available</v>
      </c>
      <c r="AT497" s="77" t="str">
        <f t="shared" si="217"/>
        <v>Not Available</v>
      </c>
      <c r="AU497" s="77" t="str">
        <f t="shared" si="218"/>
        <v>Not Available</v>
      </c>
      <c r="AV497" s="77" t="str">
        <f t="shared" si="219"/>
        <v>Not Available</v>
      </c>
      <c r="AW497" s="77" t="str">
        <f t="shared" si="220"/>
        <v>Not Available</v>
      </c>
      <c r="AX497" s="77" t="str">
        <f t="shared" si="221"/>
        <v>Not Available</v>
      </c>
      <c r="AY497" s="77" t="str">
        <f t="shared" si="222"/>
        <v>Not Available</v>
      </c>
      <c r="AZ497" s="77" t="str">
        <f t="shared" si="223"/>
        <v>Not Available</v>
      </c>
      <c r="BA497" s="77" t="str">
        <f t="shared" si="224"/>
        <v>Not Available</v>
      </c>
      <c r="BB497" s="77" t="str">
        <f t="shared" si="225"/>
        <v>Not Available</v>
      </c>
      <c r="BC497" s="77" t="str">
        <f t="shared" si="226"/>
        <v>Not Available</v>
      </c>
      <c r="BD497" s="77" t="str">
        <f t="shared" si="227"/>
        <v>Not Available</v>
      </c>
      <c r="BE497" s="65" t="str">
        <f t="shared" si="206"/>
        <v>N/A</v>
      </c>
      <c r="BF497" s="65" t="e">
        <f t="shared" si="207"/>
        <v>#VALUE!</v>
      </c>
      <c r="BG497" s="47" t="s">
        <v>25378</v>
      </c>
      <c r="BH497" s="61" t="str">
        <f>VLOOKUP($H497,'Code Type Lookup'!$A$2:$G$17237,7,FALSE)</f>
        <v>Laboratory &amp; Pathology Services</v>
      </c>
      <c r="BI497" s="58">
        <v>81001</v>
      </c>
      <c r="BJ497" s="58">
        <v>307</v>
      </c>
      <c r="BK497" s="47"/>
    </row>
    <row r="498" spans="1:63" x14ac:dyDescent="0.3">
      <c r="B498" s="61" t="str">
        <f t="shared" si="200"/>
        <v>Clinical Laboratory &amp; Pathology Procedures-Syphilis detection test-86592</v>
      </c>
      <c r="C498" s="61" t="str">
        <f t="shared" si="201"/>
        <v>87661-0306</v>
      </c>
      <c r="D498" s="47" t="s">
        <v>31058</v>
      </c>
      <c r="E498" s="47" t="s">
        <v>187</v>
      </c>
      <c r="F498" s="61" t="str">
        <f>IFERROR(VLOOKUP($H498,'Code Type Lookup'!$A$2:$F$17237,6,FALSE),G498)</f>
        <v>Clinical Laboratory &amp; Pathology Procedures</v>
      </c>
      <c r="G498" s="61" t="str">
        <f>IFERROR(VLOOKUP($H498,'Plain Language Descriptions'!$A$2:$B$4913,2,FALSE),VLOOKUP($I498,'Code Type Lookup'!$L$2:$M$48,2,FALSE))</f>
        <v>Syphilis detection test</v>
      </c>
      <c r="H498" s="62" t="s">
        <v>27042</v>
      </c>
      <c r="I498" s="66" t="s">
        <v>655</v>
      </c>
      <c r="J498" s="63" t="s">
        <v>31049</v>
      </c>
      <c r="K498" s="68">
        <v>52</v>
      </c>
      <c r="L498" s="61">
        <f t="shared" si="204"/>
        <v>10</v>
      </c>
      <c r="M498" s="47" t="s">
        <v>47</v>
      </c>
      <c r="N498" s="61">
        <f t="shared" si="205"/>
        <v>0</v>
      </c>
      <c r="O498" s="61" t="str">
        <f t="shared" si="202"/>
        <v>0302-86592 0306-87661</v>
      </c>
      <c r="P498" s="65" t="str">
        <f t="shared" si="203"/>
        <v>30286592</v>
      </c>
      <c r="Q498" s="64" t="e">
        <f>INDEX(#REF!,MATCH(P498,#REF!,0))</f>
        <v>#REF!</v>
      </c>
      <c r="R498" s="64" t="e">
        <f>INDEX(#REF!,MATCH($P498,#REF!,0))</f>
        <v>#REF!</v>
      </c>
      <c r="S498" s="64" t="e">
        <f>INDEX(#REF!,MATCH($P498,#REF!,0))</f>
        <v>#REF!</v>
      </c>
      <c r="T498" s="64" t="e">
        <f>INDEX(#REF!,MATCH($P498,#REF!,0))</f>
        <v>#REF!</v>
      </c>
      <c r="U498" s="64" t="e">
        <f>INDEX(#REF!,MATCH($P498,#REF!,0))</f>
        <v>#REF!</v>
      </c>
      <c r="V498" s="64" t="e">
        <f>INDEX(#REF!,MATCH($P498,#REF!,0))</f>
        <v>#REF!</v>
      </c>
      <c r="W498" s="64" t="e">
        <f>INDEX(#REF!,MATCH($P498,#REF!,0))</f>
        <v>#REF!</v>
      </c>
      <c r="X498" s="64" t="e">
        <f>INDEX(#REF!,MATCH($P498,#REF!,0))</f>
        <v>#REF!</v>
      </c>
      <c r="Y498" s="64" t="e">
        <f>INDEX(#REF!,MATCH($P498,#REF!,0))</f>
        <v>#REF!</v>
      </c>
      <c r="Z498" s="64" t="e">
        <f>INDEX(#REF!,MATCH($P498,#REF!,0))</f>
        <v>#REF!</v>
      </c>
      <c r="AA498" s="64" t="e">
        <f>INDEX(#REF!,MATCH($P498,#REF!,0))</f>
        <v>#REF!</v>
      </c>
      <c r="AB498" s="64" t="e">
        <f>INDEX(#REF!,MATCH($P498,#REF!,0))</f>
        <v>#REF!</v>
      </c>
      <c r="AC498" s="64" t="e">
        <f>INDEX(#REF!,MATCH($P498,#REF!,0))</f>
        <v>#REF!</v>
      </c>
      <c r="AD498" s="64" t="e">
        <f>INDEX(#REF!,MATCH($P498,#REF!,0))</f>
        <v>#REF!</v>
      </c>
      <c r="AE498" s="64" t="e">
        <f>INDEX(#REF!,MATCH($P498,#REF!,0))</f>
        <v>#REF!</v>
      </c>
      <c r="AF498" s="64" t="e">
        <f>INDEX(#REF!,MATCH($P498,#REF!,0))</f>
        <v>#REF!</v>
      </c>
      <c r="AG498" s="64" t="e">
        <f>INDEX(#REF!,MATCH($P498,#REF!,0))</f>
        <v>#REF!</v>
      </c>
      <c r="AH498" s="64" t="e">
        <f>INDEX(#REF!,MATCH($P498,#REF!,0))</f>
        <v>#REF!</v>
      </c>
      <c r="AI498" s="64" t="e">
        <f>INDEX(#REF!,MATCH($P498,#REF!,0))</f>
        <v>#REF!</v>
      </c>
      <c r="AJ498" s="64" t="e">
        <f>INDEX(#REF!,MATCH(P498,#REF!,0))</f>
        <v>#REF!</v>
      </c>
      <c r="AK498" s="77" t="str">
        <f t="shared" si="208"/>
        <v>Not Available</v>
      </c>
      <c r="AL498" s="77" t="str">
        <f t="shared" si="209"/>
        <v>Not Available</v>
      </c>
      <c r="AM498" s="77" t="str">
        <f t="shared" si="210"/>
        <v>Not Available</v>
      </c>
      <c r="AN498" s="77" t="str">
        <f t="shared" si="211"/>
        <v>Not Available</v>
      </c>
      <c r="AO498" s="77" t="str">
        <f t="shared" si="212"/>
        <v>Not Available</v>
      </c>
      <c r="AP498" s="77" t="str">
        <f t="shared" si="213"/>
        <v>Not Available</v>
      </c>
      <c r="AQ498" s="77" t="str">
        <f t="shared" si="214"/>
        <v>Not Available</v>
      </c>
      <c r="AR498" s="77" t="str">
        <f t="shared" si="215"/>
        <v>Not Available</v>
      </c>
      <c r="AS498" s="77" t="str">
        <f t="shared" si="216"/>
        <v>Not Available</v>
      </c>
      <c r="AT498" s="77" t="str">
        <f t="shared" si="217"/>
        <v>Not Available</v>
      </c>
      <c r="AU498" s="77" t="str">
        <f t="shared" si="218"/>
        <v>Not Available</v>
      </c>
      <c r="AV498" s="77" t="str">
        <f t="shared" si="219"/>
        <v>Not Available</v>
      </c>
      <c r="AW498" s="77" t="str">
        <f t="shared" si="220"/>
        <v>Not Available</v>
      </c>
      <c r="AX498" s="77" t="str">
        <f t="shared" si="221"/>
        <v>Not Available</v>
      </c>
      <c r="AY498" s="77" t="str">
        <f t="shared" si="222"/>
        <v>Not Available</v>
      </c>
      <c r="AZ498" s="77" t="str">
        <f t="shared" si="223"/>
        <v>Not Available</v>
      </c>
      <c r="BA498" s="77" t="str">
        <f t="shared" si="224"/>
        <v>Not Available</v>
      </c>
      <c r="BB498" s="77" t="str">
        <f t="shared" si="225"/>
        <v>Not Available</v>
      </c>
      <c r="BC498" s="77" t="str">
        <f t="shared" si="226"/>
        <v>Not Available</v>
      </c>
      <c r="BD498" s="77" t="str">
        <f t="shared" si="227"/>
        <v>Not Available</v>
      </c>
      <c r="BE498" s="65" t="str">
        <f t="shared" si="206"/>
        <v>N/A</v>
      </c>
      <c r="BF498" s="65" t="e">
        <f t="shared" si="207"/>
        <v>#VALUE!</v>
      </c>
      <c r="BG498" s="47" t="s">
        <v>27043</v>
      </c>
      <c r="BH498" s="61" t="str">
        <f>VLOOKUP($H498,'Code Type Lookup'!$A$2:$G$17237,7,FALSE)</f>
        <v>Laboratory &amp; Pathology Services</v>
      </c>
      <c r="BI498">
        <v>86592</v>
      </c>
      <c r="BJ498">
        <v>302</v>
      </c>
      <c r="BK498" s="47"/>
    </row>
    <row r="499" spans="1:63" s="58" customFormat="1" x14ac:dyDescent="0.3">
      <c r="A499"/>
      <c r="B499" s="61" t="str">
        <f t="shared" si="200"/>
        <v>Clinical Laboratory &amp; Pathology Procedures-Hepatitis C antibody measurement-86803</v>
      </c>
      <c r="C499" s="61" t="str">
        <f t="shared" si="201"/>
        <v>87661-0306</v>
      </c>
      <c r="D499" s="47" t="s">
        <v>31058</v>
      </c>
      <c r="E499" s="47" t="s">
        <v>187</v>
      </c>
      <c r="F499" s="61" t="str">
        <f>IFERROR(VLOOKUP($H499,'Code Type Lookup'!$A$2:$F$17237,6,FALSE),G499)</f>
        <v>Clinical Laboratory &amp; Pathology Procedures</v>
      </c>
      <c r="G499" s="61" t="str">
        <f>IFERROR(VLOOKUP($H499,'Plain Language Descriptions'!$A$2:$B$4913,2,FALSE),VLOOKUP($I499,'Code Type Lookup'!$L$2:$M$48,2,FALSE))</f>
        <v>Hepatitis C antibody measurement</v>
      </c>
      <c r="H499" s="62" t="s">
        <v>698</v>
      </c>
      <c r="I499" s="66" t="s">
        <v>655</v>
      </c>
      <c r="J499" s="63" t="s">
        <v>696</v>
      </c>
      <c r="K499" s="68">
        <v>22</v>
      </c>
      <c r="L499" s="61">
        <f t="shared" si="204"/>
        <v>10</v>
      </c>
      <c r="M499" s="47" t="s">
        <v>47</v>
      </c>
      <c r="N499" s="61">
        <f t="shared" si="205"/>
        <v>0</v>
      </c>
      <c r="O499" s="61" t="str">
        <f t="shared" si="202"/>
        <v>0302-86803 0306-87661</v>
      </c>
      <c r="P499" s="65" t="str">
        <f t="shared" si="203"/>
        <v>30286803</v>
      </c>
      <c r="Q499" s="64" t="e">
        <f>INDEX(#REF!,MATCH(P499,#REF!,0))</f>
        <v>#REF!</v>
      </c>
      <c r="R499" s="64" t="e">
        <f>INDEX(#REF!,MATCH($P499,#REF!,0))</f>
        <v>#REF!</v>
      </c>
      <c r="S499" s="64" t="e">
        <f>INDEX(#REF!,MATCH($P499,#REF!,0))</f>
        <v>#REF!</v>
      </c>
      <c r="T499" s="64" t="e">
        <f>INDEX(#REF!,MATCH($P499,#REF!,0))</f>
        <v>#REF!</v>
      </c>
      <c r="U499" s="64" t="e">
        <f>INDEX(#REF!,MATCH($P499,#REF!,0))</f>
        <v>#REF!</v>
      </c>
      <c r="V499" s="64" t="e">
        <f>INDEX(#REF!,MATCH($P499,#REF!,0))</f>
        <v>#REF!</v>
      </c>
      <c r="W499" s="64" t="e">
        <f>INDEX(#REF!,MATCH($P499,#REF!,0))</f>
        <v>#REF!</v>
      </c>
      <c r="X499" s="64" t="e">
        <f>INDEX(#REF!,MATCH($P499,#REF!,0))</f>
        <v>#REF!</v>
      </c>
      <c r="Y499" s="64" t="e">
        <f>INDEX(#REF!,MATCH($P499,#REF!,0))</f>
        <v>#REF!</v>
      </c>
      <c r="Z499" s="64" t="e">
        <f>INDEX(#REF!,MATCH($P499,#REF!,0))</f>
        <v>#REF!</v>
      </c>
      <c r="AA499" s="64" t="e">
        <f>INDEX(#REF!,MATCH($P499,#REF!,0))</f>
        <v>#REF!</v>
      </c>
      <c r="AB499" s="64" t="e">
        <f>INDEX(#REF!,MATCH($P499,#REF!,0))</f>
        <v>#REF!</v>
      </c>
      <c r="AC499" s="64" t="e">
        <f>INDEX(#REF!,MATCH($P499,#REF!,0))</f>
        <v>#REF!</v>
      </c>
      <c r="AD499" s="64" t="e">
        <f>INDEX(#REF!,MATCH($P499,#REF!,0))</f>
        <v>#REF!</v>
      </c>
      <c r="AE499" s="64" t="e">
        <f>INDEX(#REF!,MATCH($P499,#REF!,0))</f>
        <v>#REF!</v>
      </c>
      <c r="AF499" s="64" t="e">
        <f>INDEX(#REF!,MATCH($P499,#REF!,0))</f>
        <v>#REF!</v>
      </c>
      <c r="AG499" s="64" t="e">
        <f>INDEX(#REF!,MATCH($P499,#REF!,0))</f>
        <v>#REF!</v>
      </c>
      <c r="AH499" s="64" t="e">
        <f>INDEX(#REF!,MATCH($P499,#REF!,0))</f>
        <v>#REF!</v>
      </c>
      <c r="AI499" s="64" t="e">
        <f>INDEX(#REF!,MATCH($P499,#REF!,0))</f>
        <v>#REF!</v>
      </c>
      <c r="AJ499" s="64" t="e">
        <f>INDEX(#REF!,MATCH(P499,#REF!,0))</f>
        <v>#REF!</v>
      </c>
      <c r="AK499" s="77" t="str">
        <f t="shared" si="208"/>
        <v>Not Available</v>
      </c>
      <c r="AL499" s="77" t="str">
        <f t="shared" si="209"/>
        <v>Not Available</v>
      </c>
      <c r="AM499" s="77" t="str">
        <f t="shared" si="210"/>
        <v>Not Available</v>
      </c>
      <c r="AN499" s="77" t="str">
        <f t="shared" si="211"/>
        <v>Not Available</v>
      </c>
      <c r="AO499" s="77" t="str">
        <f t="shared" si="212"/>
        <v>Not Available</v>
      </c>
      <c r="AP499" s="77" t="str">
        <f t="shared" si="213"/>
        <v>Not Available</v>
      </c>
      <c r="AQ499" s="77" t="str">
        <f t="shared" si="214"/>
        <v>Not Available</v>
      </c>
      <c r="AR499" s="77" t="str">
        <f t="shared" si="215"/>
        <v>Not Available</v>
      </c>
      <c r="AS499" s="77" t="str">
        <f t="shared" si="216"/>
        <v>Not Available</v>
      </c>
      <c r="AT499" s="77" t="str">
        <f t="shared" si="217"/>
        <v>Not Available</v>
      </c>
      <c r="AU499" s="77" t="str">
        <f t="shared" si="218"/>
        <v>Not Available</v>
      </c>
      <c r="AV499" s="77" t="str">
        <f t="shared" si="219"/>
        <v>Not Available</v>
      </c>
      <c r="AW499" s="77" t="str">
        <f t="shared" si="220"/>
        <v>Not Available</v>
      </c>
      <c r="AX499" s="77" t="str">
        <f t="shared" si="221"/>
        <v>Not Available</v>
      </c>
      <c r="AY499" s="77" t="str">
        <f t="shared" si="222"/>
        <v>Not Available</v>
      </c>
      <c r="AZ499" s="77" t="str">
        <f t="shared" si="223"/>
        <v>Not Available</v>
      </c>
      <c r="BA499" s="77" t="str">
        <f t="shared" si="224"/>
        <v>Not Available</v>
      </c>
      <c r="BB499" s="77" t="str">
        <f t="shared" si="225"/>
        <v>Not Available</v>
      </c>
      <c r="BC499" s="77" t="str">
        <f t="shared" si="226"/>
        <v>Not Available</v>
      </c>
      <c r="BD499" s="77" t="str">
        <f t="shared" si="227"/>
        <v>Not Available</v>
      </c>
      <c r="BE499" s="65" t="str">
        <f t="shared" si="206"/>
        <v>N/A</v>
      </c>
      <c r="BF499" s="65" t="e">
        <f t="shared" si="207"/>
        <v>#VALUE!</v>
      </c>
      <c r="BG499" s="47" t="s">
        <v>27207</v>
      </c>
      <c r="BH499" s="61" t="str">
        <f>VLOOKUP($H499,'Code Type Lookup'!$A$2:$G$17237,7,FALSE)</f>
        <v>Laboratory &amp; Pathology Services</v>
      </c>
      <c r="BI499" s="58">
        <v>86803</v>
      </c>
      <c r="BJ499" s="58">
        <v>302</v>
      </c>
      <c r="BK499" s="47"/>
    </row>
    <row r="500" spans="1:63" x14ac:dyDescent="0.3">
      <c r="B500" s="61" t="str">
        <f t="shared" si="200"/>
        <v>Medicine Services-Specimen Handling from Office to Lab-99000</v>
      </c>
      <c r="C500" s="61" t="str">
        <f t="shared" si="201"/>
        <v>87661-0306</v>
      </c>
      <c r="D500" s="47" t="s">
        <v>31058</v>
      </c>
      <c r="E500" s="47" t="s">
        <v>187</v>
      </c>
      <c r="F500" s="61" t="str">
        <f>IFERROR(VLOOKUP($H500,'Code Type Lookup'!$A$2:$F$17237,6,FALSE),G500)</f>
        <v>Medicine Services</v>
      </c>
      <c r="G500" s="61" t="str">
        <f>IFERROR(VLOOKUP($H500,'Plain Language Descriptions'!$A$2:$B$4913,2,FALSE),VLOOKUP($I500,'Code Type Lookup'!$L$2:$M$48,2,FALSE))</f>
        <v>Specimen Handling from Office to Lab</v>
      </c>
      <c r="H500" s="62" t="s">
        <v>30493</v>
      </c>
      <c r="I500" s="66" t="s">
        <v>50</v>
      </c>
      <c r="J500" s="63" t="s">
        <v>33993</v>
      </c>
      <c r="K500" s="68">
        <v>52</v>
      </c>
      <c r="L500" s="61">
        <f t="shared" si="204"/>
        <v>10</v>
      </c>
      <c r="M500" s="47" t="s">
        <v>47</v>
      </c>
      <c r="N500" s="61">
        <f t="shared" si="205"/>
        <v>0</v>
      </c>
      <c r="O500" s="61" t="str">
        <f t="shared" si="202"/>
        <v>0300-99000 0306-87661</v>
      </c>
      <c r="P500" s="65" t="str">
        <f t="shared" si="203"/>
        <v>30099000</v>
      </c>
      <c r="Q500" s="64" t="e">
        <f>INDEX(#REF!,MATCH($BJ500,#REF!,0))</f>
        <v>#REF!</v>
      </c>
      <c r="R500" s="64" t="e">
        <f>INDEX(#REF!,MATCH($BJ500,#REF!,0))</f>
        <v>#REF!</v>
      </c>
      <c r="S500" s="64" t="e">
        <f>INDEX(#REF!,MATCH($BJ500,#REF!,0))</f>
        <v>#REF!</v>
      </c>
      <c r="T500" s="64" t="e">
        <f>INDEX(#REF!,MATCH($BJ500,#REF!,0))</f>
        <v>#REF!</v>
      </c>
      <c r="U500" s="64" t="e">
        <f>INDEX(#REF!,MATCH($BJ500,#REF!,0))</f>
        <v>#REF!</v>
      </c>
      <c r="V500" s="64" t="e">
        <f>INDEX(#REF!,MATCH($BJ500,#REF!,0))</f>
        <v>#REF!</v>
      </c>
      <c r="W500" s="64" t="e">
        <f>INDEX(#REF!,MATCH($BJ500,#REF!,0))</f>
        <v>#REF!</v>
      </c>
      <c r="X500" s="64" t="e">
        <f>INDEX(#REF!,MATCH($BJ500,#REF!,0))</f>
        <v>#REF!</v>
      </c>
      <c r="Y500" s="64" t="e">
        <f>INDEX(#REF!,MATCH($BJ500,#REF!,0))</f>
        <v>#REF!</v>
      </c>
      <c r="Z500" s="64" t="e">
        <f>INDEX(#REF!,MATCH($BJ500,#REF!,0))</f>
        <v>#REF!</v>
      </c>
      <c r="AA500" s="64" t="e">
        <f>INDEX(#REF!,MATCH($BJ500,#REF!,0))</f>
        <v>#REF!</v>
      </c>
      <c r="AB500" s="64" t="e">
        <f>INDEX(#REF!,MATCH($BJ500,#REF!,0))</f>
        <v>#REF!</v>
      </c>
      <c r="AC500" s="64" t="e">
        <f>INDEX(#REF!,MATCH($BJ500,#REF!,0))</f>
        <v>#REF!</v>
      </c>
      <c r="AD500" s="64" t="e">
        <f>INDEX(#REF!,MATCH($BJ500,#REF!,0))</f>
        <v>#REF!</v>
      </c>
      <c r="AE500" s="64" t="e">
        <f>INDEX(#REF!,MATCH($BJ500,#REF!,0))</f>
        <v>#REF!</v>
      </c>
      <c r="AF500" s="64" t="e">
        <f>INDEX(#REF!,MATCH($BJ500,#REF!,0))</f>
        <v>#REF!</v>
      </c>
      <c r="AG500" s="64" t="e">
        <f>INDEX(#REF!,MATCH($BJ500,#REF!,0))</f>
        <v>#REF!</v>
      </c>
      <c r="AH500" s="64" t="e">
        <f>INDEX(#REF!,MATCH($BJ500,#REF!,0))</f>
        <v>#REF!</v>
      </c>
      <c r="AI500" s="64" t="e">
        <f>INDEX(#REF!,MATCH($BJ500,#REF!,0))</f>
        <v>#REF!</v>
      </c>
      <c r="AJ500" s="64" t="e">
        <f>INDEX(#REF!,MATCH(BJ500,#REF!,0))</f>
        <v>#REF!</v>
      </c>
      <c r="AK500" s="77" t="str">
        <f t="shared" si="208"/>
        <v>Not Available</v>
      </c>
      <c r="AL500" s="77" t="str">
        <f t="shared" si="209"/>
        <v>Not Available</v>
      </c>
      <c r="AM500" s="77" t="str">
        <f t="shared" si="210"/>
        <v>Not Available</v>
      </c>
      <c r="AN500" s="77" t="str">
        <f t="shared" si="211"/>
        <v>Not Available</v>
      </c>
      <c r="AO500" s="77" t="str">
        <f t="shared" si="212"/>
        <v>Not Available</v>
      </c>
      <c r="AP500" s="77" t="str">
        <f t="shared" si="213"/>
        <v>Not Available</v>
      </c>
      <c r="AQ500" s="77" t="str">
        <f t="shared" si="214"/>
        <v>Not Available</v>
      </c>
      <c r="AR500" s="77" t="str">
        <f t="shared" si="215"/>
        <v>Not Available</v>
      </c>
      <c r="AS500" s="77" t="str">
        <f t="shared" si="216"/>
        <v>Not Available</v>
      </c>
      <c r="AT500" s="77" t="str">
        <f t="shared" si="217"/>
        <v>Not Available</v>
      </c>
      <c r="AU500" s="77" t="str">
        <f t="shared" si="218"/>
        <v>Not Available</v>
      </c>
      <c r="AV500" s="77" t="str">
        <f t="shared" si="219"/>
        <v>Not Available</v>
      </c>
      <c r="AW500" s="77" t="str">
        <f t="shared" si="220"/>
        <v>Not Available</v>
      </c>
      <c r="AX500" s="77" t="str">
        <f t="shared" si="221"/>
        <v>Not Available</v>
      </c>
      <c r="AY500" s="77" t="str">
        <f t="shared" si="222"/>
        <v>Not Available</v>
      </c>
      <c r="AZ500" s="77" t="str">
        <f t="shared" si="223"/>
        <v>Not Available</v>
      </c>
      <c r="BA500" s="77" t="str">
        <f t="shared" si="224"/>
        <v>Not Available</v>
      </c>
      <c r="BB500" s="77" t="str">
        <f t="shared" si="225"/>
        <v>Not Available</v>
      </c>
      <c r="BC500" s="77" t="str">
        <f t="shared" si="226"/>
        <v>Not Available</v>
      </c>
      <c r="BD500" s="77" t="str">
        <f t="shared" si="227"/>
        <v>Not Available</v>
      </c>
      <c r="BE500" s="65" t="str">
        <f t="shared" si="206"/>
        <v>N/A</v>
      </c>
      <c r="BF500" s="65" t="e">
        <f t="shared" si="207"/>
        <v>#VALUE!</v>
      </c>
      <c r="BG500" s="47" t="s">
        <v>30494</v>
      </c>
      <c r="BH500" s="61" t="str">
        <f>VLOOKUP($H500,'Code Type Lookup'!$A$2:$G$17237,7,FALSE)</f>
        <v>Medicine and Surgery Services</v>
      </c>
      <c r="BI500">
        <v>99000</v>
      </c>
      <c r="BJ500">
        <v>300</v>
      </c>
      <c r="BK500" s="47"/>
    </row>
    <row r="501" spans="1:63" x14ac:dyDescent="0.3">
      <c r="B501" s="61" t="str">
        <f t="shared" si="200"/>
        <v>Surgery Procedures -Draw Blood from Vein-36415</v>
      </c>
      <c r="C501" s="61" t="str">
        <f t="shared" si="201"/>
        <v>87661-0306</v>
      </c>
      <c r="D501" s="47" t="s">
        <v>31058</v>
      </c>
      <c r="E501" s="47" t="s">
        <v>187</v>
      </c>
      <c r="F501" s="61" t="str">
        <f>IFERROR(VLOOKUP($H501,'Code Type Lookup'!$A$2:$F$17237,6,FALSE),G501)</f>
        <v xml:space="preserve">Surgery Procedures </v>
      </c>
      <c r="G501" s="61" t="str">
        <f>IFERROR(VLOOKUP($H501,'Plain Language Descriptions'!$A$2:$B$4913,2,FALSE),VLOOKUP($I501,'Code Type Lookup'!$L$2:$M$48,2,FALSE))</f>
        <v>Draw Blood from Vein</v>
      </c>
      <c r="H501" s="62" t="s">
        <v>49</v>
      </c>
      <c r="I501" s="66" t="s">
        <v>50</v>
      </c>
      <c r="J501" s="63" t="s">
        <v>33992</v>
      </c>
      <c r="K501" s="68">
        <v>31</v>
      </c>
      <c r="L501" s="61">
        <f t="shared" si="204"/>
        <v>10</v>
      </c>
      <c r="M501" s="47" t="s">
        <v>47</v>
      </c>
      <c r="N501" s="61">
        <f t="shared" si="205"/>
        <v>0</v>
      </c>
      <c r="O501" s="61" t="str">
        <f t="shared" si="202"/>
        <v>0300-36415 0306-87661</v>
      </c>
      <c r="P501" s="65" t="str">
        <f t="shared" si="203"/>
        <v>30036415</v>
      </c>
      <c r="Q501" s="64" t="e">
        <f>INDEX(#REF!,MATCH(P501,#REF!,0))</f>
        <v>#REF!</v>
      </c>
      <c r="R501" s="64" t="e">
        <f>INDEX(#REF!,MATCH($P501,#REF!,0))</f>
        <v>#REF!</v>
      </c>
      <c r="S501" s="64" t="e">
        <f>INDEX(#REF!,MATCH($P501,#REF!,0))</f>
        <v>#REF!</v>
      </c>
      <c r="T501" s="64" t="e">
        <f>INDEX(#REF!,MATCH($P501,#REF!,0))</f>
        <v>#REF!</v>
      </c>
      <c r="U501" s="64" t="e">
        <f>INDEX(#REF!,MATCH($P501,#REF!,0))</f>
        <v>#REF!</v>
      </c>
      <c r="V501" s="64" t="e">
        <f>INDEX(#REF!,MATCH($P501,#REF!,0))</f>
        <v>#REF!</v>
      </c>
      <c r="W501" s="64" t="e">
        <f>INDEX(#REF!,MATCH($P501,#REF!,0))</f>
        <v>#REF!</v>
      </c>
      <c r="X501" s="64" t="e">
        <f>INDEX(#REF!,MATCH($P501,#REF!,0))</f>
        <v>#REF!</v>
      </c>
      <c r="Y501" s="64" t="e">
        <f>INDEX(#REF!,MATCH($P501,#REF!,0))</f>
        <v>#REF!</v>
      </c>
      <c r="Z501" s="64" t="e">
        <f>INDEX(#REF!,MATCH($P501,#REF!,0))</f>
        <v>#REF!</v>
      </c>
      <c r="AA501" s="64" t="e">
        <f>INDEX(#REF!,MATCH($P501,#REF!,0))</f>
        <v>#REF!</v>
      </c>
      <c r="AB501" s="64" t="e">
        <f>INDEX(#REF!,MATCH($P501,#REF!,0))</f>
        <v>#REF!</v>
      </c>
      <c r="AC501" s="64" t="e">
        <f>INDEX(#REF!,MATCH($P501,#REF!,0))</f>
        <v>#REF!</v>
      </c>
      <c r="AD501" s="64" t="e">
        <f>INDEX(#REF!,MATCH($P501,#REF!,0))</f>
        <v>#REF!</v>
      </c>
      <c r="AE501" s="64" t="e">
        <f>INDEX(#REF!,MATCH($P501,#REF!,0))</f>
        <v>#REF!</v>
      </c>
      <c r="AF501" s="64" t="e">
        <f>INDEX(#REF!,MATCH($P501,#REF!,0))</f>
        <v>#REF!</v>
      </c>
      <c r="AG501" s="64" t="e">
        <f>INDEX(#REF!,MATCH($P501,#REF!,0))</f>
        <v>#REF!</v>
      </c>
      <c r="AH501" s="64" t="e">
        <f>INDEX(#REF!,MATCH($P501,#REF!,0))</f>
        <v>#REF!</v>
      </c>
      <c r="AI501" s="64" t="e">
        <f>INDEX(#REF!,MATCH($P501,#REF!,0))</f>
        <v>#REF!</v>
      </c>
      <c r="AJ501" s="64" t="e">
        <f>INDEX(#REF!,MATCH(P501,#REF!,0))</f>
        <v>#REF!</v>
      </c>
      <c r="AK501" s="77" t="str">
        <f t="shared" si="208"/>
        <v>Not Available</v>
      </c>
      <c r="AL501" s="77" t="str">
        <f t="shared" si="209"/>
        <v>Not Available</v>
      </c>
      <c r="AM501" s="77" t="str">
        <f t="shared" si="210"/>
        <v>Not Available</v>
      </c>
      <c r="AN501" s="77" t="str">
        <f t="shared" si="211"/>
        <v>Not Available</v>
      </c>
      <c r="AO501" s="77" t="str">
        <f t="shared" si="212"/>
        <v>Not Available</v>
      </c>
      <c r="AP501" s="77" t="str">
        <f t="shared" si="213"/>
        <v>Not Available</v>
      </c>
      <c r="AQ501" s="77" t="str">
        <f t="shared" si="214"/>
        <v>Not Available</v>
      </c>
      <c r="AR501" s="77" t="str">
        <f t="shared" si="215"/>
        <v>Not Available</v>
      </c>
      <c r="AS501" s="77" t="str">
        <f t="shared" si="216"/>
        <v>Not Available</v>
      </c>
      <c r="AT501" s="77" t="str">
        <f t="shared" si="217"/>
        <v>Not Available</v>
      </c>
      <c r="AU501" s="77" t="str">
        <f t="shared" si="218"/>
        <v>Not Available</v>
      </c>
      <c r="AV501" s="77" t="str">
        <f t="shared" si="219"/>
        <v>Not Available</v>
      </c>
      <c r="AW501" s="77" t="str">
        <f t="shared" si="220"/>
        <v>Not Available</v>
      </c>
      <c r="AX501" s="77" t="str">
        <f t="shared" si="221"/>
        <v>Not Available</v>
      </c>
      <c r="AY501" s="77" t="str">
        <f t="shared" si="222"/>
        <v>Not Available</v>
      </c>
      <c r="AZ501" s="77" t="str">
        <f t="shared" si="223"/>
        <v>Not Available</v>
      </c>
      <c r="BA501" s="77" t="str">
        <f t="shared" si="224"/>
        <v>Not Available</v>
      </c>
      <c r="BB501" s="77" t="str">
        <f t="shared" si="225"/>
        <v>Not Available</v>
      </c>
      <c r="BC501" s="77" t="str">
        <f t="shared" si="226"/>
        <v>Not Available</v>
      </c>
      <c r="BD501" s="77" t="str">
        <f t="shared" si="227"/>
        <v>Not Available</v>
      </c>
      <c r="BE501" s="65" t="str">
        <f t="shared" si="206"/>
        <v>N/A</v>
      </c>
      <c r="BF501" s="65" t="e">
        <f t="shared" si="207"/>
        <v>#VALUE!</v>
      </c>
      <c r="BG501" s="47" t="s">
        <v>17386</v>
      </c>
      <c r="BH501" s="61" t="str">
        <f>VLOOKUP($H501,'Code Type Lookup'!$A$2:$G$17237,7,FALSE)</f>
        <v>Medicine and Surgery Services</v>
      </c>
      <c r="BI501">
        <v>36415</v>
      </c>
      <c r="BJ501">
        <v>300</v>
      </c>
      <c r="BK501" s="47"/>
    </row>
    <row r="502" spans="1:63" x14ac:dyDescent="0.3">
      <c r="B502" s="61" t="str">
        <f t="shared" si="200"/>
        <v>Clinical Laboratory &amp; Pathology Procedures-Detection test by immunoassay technique for Hepatitis B surface antigen-87340</v>
      </c>
      <c r="C502" s="61" t="str">
        <f t="shared" si="201"/>
        <v>87661-0306</v>
      </c>
      <c r="D502" s="47" t="s">
        <v>31058</v>
      </c>
      <c r="E502" s="47" t="s">
        <v>187</v>
      </c>
      <c r="F502" s="61" t="str">
        <f>IFERROR(VLOOKUP($H502,'Code Type Lookup'!$A$2:$F$17237,6,FALSE),G502)</f>
        <v>Clinical Laboratory &amp; Pathology Procedures</v>
      </c>
      <c r="G502" s="61" t="str">
        <f>IFERROR(VLOOKUP($H502,'Plain Language Descriptions'!$A$2:$B$4913,2,FALSE),VLOOKUP($I502,'Code Type Lookup'!$L$2:$M$48,2,FALSE))</f>
        <v>Detection test by immunoassay technique for Hepatitis B surface antigen</v>
      </c>
      <c r="H502" s="62" t="s">
        <v>27504</v>
      </c>
      <c r="I502" s="66" t="s">
        <v>323</v>
      </c>
      <c r="J502" s="63" t="s">
        <v>31056</v>
      </c>
      <c r="K502" s="68">
        <v>95</v>
      </c>
      <c r="L502" s="61">
        <f t="shared" si="204"/>
        <v>10</v>
      </c>
      <c r="M502" s="47" t="s">
        <v>47</v>
      </c>
      <c r="N502" s="61">
        <f t="shared" si="205"/>
        <v>0</v>
      </c>
      <c r="O502" s="61" t="str">
        <f t="shared" si="202"/>
        <v>0306-87340 0306-87661</v>
      </c>
      <c r="P502" s="65" t="str">
        <f t="shared" si="203"/>
        <v>30687340</v>
      </c>
      <c r="Q502" s="64" t="e">
        <f>INDEX(#REF!,MATCH(P502,#REF!,0))</f>
        <v>#REF!</v>
      </c>
      <c r="R502" s="64" t="e">
        <f>INDEX(#REF!,MATCH($P502,#REF!,0))</f>
        <v>#REF!</v>
      </c>
      <c r="S502" s="64" t="e">
        <f>INDEX(#REF!,MATCH($P502,#REF!,0))</f>
        <v>#REF!</v>
      </c>
      <c r="T502" s="64" t="e">
        <f>INDEX(#REF!,MATCH($P502,#REF!,0))</f>
        <v>#REF!</v>
      </c>
      <c r="U502" s="64" t="e">
        <f>INDEX(#REF!,MATCH($P502,#REF!,0))</f>
        <v>#REF!</v>
      </c>
      <c r="V502" s="64" t="e">
        <f>INDEX(#REF!,MATCH($P502,#REF!,0))</f>
        <v>#REF!</v>
      </c>
      <c r="W502" s="64" t="e">
        <f>INDEX(#REF!,MATCH($P502,#REF!,0))</f>
        <v>#REF!</v>
      </c>
      <c r="X502" s="64" t="e">
        <f>INDEX(#REF!,MATCH($P502,#REF!,0))</f>
        <v>#REF!</v>
      </c>
      <c r="Y502" s="64" t="e">
        <f>INDEX(#REF!,MATCH($P502,#REF!,0))</f>
        <v>#REF!</v>
      </c>
      <c r="Z502" s="64" t="e">
        <f>INDEX(#REF!,MATCH($P502,#REF!,0))</f>
        <v>#REF!</v>
      </c>
      <c r="AA502" s="64" t="e">
        <f>INDEX(#REF!,MATCH($P502,#REF!,0))</f>
        <v>#REF!</v>
      </c>
      <c r="AB502" s="64" t="e">
        <f>INDEX(#REF!,MATCH($P502,#REF!,0))</f>
        <v>#REF!</v>
      </c>
      <c r="AC502" s="64" t="e">
        <f>INDEX(#REF!,MATCH($P502,#REF!,0))</f>
        <v>#REF!</v>
      </c>
      <c r="AD502" s="64" t="e">
        <f>INDEX(#REF!,MATCH($P502,#REF!,0))</f>
        <v>#REF!</v>
      </c>
      <c r="AE502" s="64" t="e">
        <f>INDEX(#REF!,MATCH($P502,#REF!,0))</f>
        <v>#REF!</v>
      </c>
      <c r="AF502" s="64" t="e">
        <f>INDEX(#REF!,MATCH($P502,#REF!,0))</f>
        <v>#REF!</v>
      </c>
      <c r="AG502" s="64" t="e">
        <f>INDEX(#REF!,MATCH($P502,#REF!,0))</f>
        <v>#REF!</v>
      </c>
      <c r="AH502" s="64" t="e">
        <f>INDEX(#REF!,MATCH($P502,#REF!,0))</f>
        <v>#REF!</v>
      </c>
      <c r="AI502" s="64" t="e">
        <f>INDEX(#REF!,MATCH($P502,#REF!,0))</f>
        <v>#REF!</v>
      </c>
      <c r="AJ502" s="64" t="e">
        <f>INDEX(#REF!,MATCH(P502,#REF!,0))</f>
        <v>#REF!</v>
      </c>
      <c r="AK502" s="77" t="str">
        <f t="shared" si="208"/>
        <v>Not Available</v>
      </c>
      <c r="AL502" s="77" t="str">
        <f t="shared" si="209"/>
        <v>Not Available</v>
      </c>
      <c r="AM502" s="77" t="str">
        <f t="shared" si="210"/>
        <v>Not Available</v>
      </c>
      <c r="AN502" s="77" t="str">
        <f t="shared" si="211"/>
        <v>Not Available</v>
      </c>
      <c r="AO502" s="77" t="str">
        <f t="shared" si="212"/>
        <v>Not Available</v>
      </c>
      <c r="AP502" s="77" t="str">
        <f t="shared" si="213"/>
        <v>Not Available</v>
      </c>
      <c r="AQ502" s="77" t="str">
        <f t="shared" si="214"/>
        <v>Not Available</v>
      </c>
      <c r="AR502" s="77" t="str">
        <f t="shared" si="215"/>
        <v>Not Available</v>
      </c>
      <c r="AS502" s="77" t="str">
        <f t="shared" si="216"/>
        <v>Not Available</v>
      </c>
      <c r="AT502" s="77" t="str">
        <f t="shared" si="217"/>
        <v>Not Available</v>
      </c>
      <c r="AU502" s="77" t="str">
        <f t="shared" si="218"/>
        <v>Not Available</v>
      </c>
      <c r="AV502" s="77" t="str">
        <f t="shared" si="219"/>
        <v>Not Available</v>
      </c>
      <c r="AW502" s="77" t="str">
        <f t="shared" si="220"/>
        <v>Not Available</v>
      </c>
      <c r="AX502" s="77" t="str">
        <f t="shared" si="221"/>
        <v>Not Available</v>
      </c>
      <c r="AY502" s="77" t="str">
        <f t="shared" si="222"/>
        <v>Not Available</v>
      </c>
      <c r="AZ502" s="77" t="str">
        <f t="shared" si="223"/>
        <v>Not Available</v>
      </c>
      <c r="BA502" s="77" t="str">
        <f t="shared" si="224"/>
        <v>Not Available</v>
      </c>
      <c r="BB502" s="77" t="str">
        <f t="shared" si="225"/>
        <v>Not Available</v>
      </c>
      <c r="BC502" s="77" t="str">
        <f t="shared" si="226"/>
        <v>Not Available</v>
      </c>
      <c r="BD502" s="77" t="str">
        <f t="shared" si="227"/>
        <v>Not Available</v>
      </c>
      <c r="BE502" s="65" t="str">
        <f t="shared" si="206"/>
        <v>N/A</v>
      </c>
      <c r="BF502" s="65" t="e">
        <f t="shared" si="207"/>
        <v>#VALUE!</v>
      </c>
      <c r="BG502" s="47" t="s">
        <v>27505</v>
      </c>
      <c r="BH502" s="61" t="str">
        <f>VLOOKUP($H502,'Code Type Lookup'!$A$2:$G$17237,7,FALSE)</f>
        <v>Laboratory &amp; Pathology Services</v>
      </c>
      <c r="BI502">
        <v>87340</v>
      </c>
      <c r="BJ502">
        <v>306</v>
      </c>
      <c r="BK502" s="47"/>
    </row>
    <row r="503" spans="1:63" s="58" customFormat="1" x14ac:dyDescent="0.3">
      <c r="A503"/>
      <c r="B503" s="61" t="str">
        <f t="shared" si="200"/>
        <v>Clinical Laboratory &amp; Pathology Procedures-Detection test by immunoassay technique for HIV-1 and HIV-2-87389</v>
      </c>
      <c r="C503" s="61" t="str">
        <f t="shared" si="201"/>
        <v>87661-0306</v>
      </c>
      <c r="D503" s="47" t="s">
        <v>31058</v>
      </c>
      <c r="E503" s="47" t="s">
        <v>187</v>
      </c>
      <c r="F503" s="61" t="str">
        <f>IFERROR(VLOOKUP($H503,'Code Type Lookup'!$A$2:$F$17237,6,FALSE),G503)</f>
        <v>Clinical Laboratory &amp; Pathology Procedures</v>
      </c>
      <c r="G503" s="61" t="str">
        <f>IFERROR(VLOOKUP($H503,'Plain Language Descriptions'!$A$2:$B$4913,2,FALSE),VLOOKUP($I503,'Code Type Lookup'!$L$2:$M$48,2,FALSE))</f>
        <v>Detection test by immunoassay technique for HIV-1 and HIV-2</v>
      </c>
      <c r="H503" s="62" t="s">
        <v>709</v>
      </c>
      <c r="I503" s="66" t="s">
        <v>655</v>
      </c>
      <c r="J503" s="63" t="s">
        <v>33890</v>
      </c>
      <c r="K503" s="68">
        <v>180</v>
      </c>
      <c r="L503" s="61">
        <f t="shared" si="204"/>
        <v>10</v>
      </c>
      <c r="M503" s="47" t="s">
        <v>47</v>
      </c>
      <c r="N503" s="61">
        <f t="shared" si="205"/>
        <v>0</v>
      </c>
      <c r="O503" s="61" t="str">
        <f t="shared" si="202"/>
        <v>0302-87389 0306-87661</v>
      </c>
      <c r="P503" s="65" t="str">
        <f t="shared" si="203"/>
        <v>30287389</v>
      </c>
      <c r="Q503" s="64" t="e">
        <f>INDEX(#REF!,MATCH(P503,#REF!,0))</f>
        <v>#REF!</v>
      </c>
      <c r="R503" s="64" t="e">
        <f>INDEX(#REF!,MATCH($P503,#REF!,0))</f>
        <v>#REF!</v>
      </c>
      <c r="S503" s="64" t="e">
        <f>INDEX(#REF!,MATCH($P503,#REF!,0))</f>
        <v>#REF!</v>
      </c>
      <c r="T503" s="64" t="e">
        <f>INDEX(#REF!,MATCH($P503,#REF!,0))</f>
        <v>#REF!</v>
      </c>
      <c r="U503" s="64" t="e">
        <f>INDEX(#REF!,MATCH($P503,#REF!,0))</f>
        <v>#REF!</v>
      </c>
      <c r="V503" s="64" t="e">
        <f>INDEX(#REF!,MATCH($P503,#REF!,0))</f>
        <v>#REF!</v>
      </c>
      <c r="W503" s="64" t="e">
        <f>INDEX(#REF!,MATCH($P503,#REF!,0))</f>
        <v>#REF!</v>
      </c>
      <c r="X503" s="64" t="e">
        <f>INDEX(#REF!,MATCH($P503,#REF!,0))</f>
        <v>#REF!</v>
      </c>
      <c r="Y503" s="64" t="e">
        <f>INDEX(#REF!,MATCH($P503,#REF!,0))</f>
        <v>#REF!</v>
      </c>
      <c r="Z503" s="64" t="e">
        <f>INDEX(#REF!,MATCH($P503,#REF!,0))</f>
        <v>#REF!</v>
      </c>
      <c r="AA503" s="64" t="e">
        <f>INDEX(#REF!,MATCH($P503,#REF!,0))</f>
        <v>#REF!</v>
      </c>
      <c r="AB503" s="64" t="e">
        <f>INDEX(#REF!,MATCH($P503,#REF!,0))</f>
        <v>#REF!</v>
      </c>
      <c r="AC503" s="64" t="e">
        <f>INDEX(#REF!,MATCH($P503,#REF!,0))</f>
        <v>#REF!</v>
      </c>
      <c r="AD503" s="64" t="e">
        <f>INDEX(#REF!,MATCH($P503,#REF!,0))</f>
        <v>#REF!</v>
      </c>
      <c r="AE503" s="64" t="e">
        <f>INDEX(#REF!,MATCH($P503,#REF!,0))</f>
        <v>#REF!</v>
      </c>
      <c r="AF503" s="64" t="e">
        <f>INDEX(#REF!,MATCH($P503,#REF!,0))</f>
        <v>#REF!</v>
      </c>
      <c r="AG503" s="64" t="e">
        <f>INDEX(#REF!,MATCH($P503,#REF!,0))</f>
        <v>#REF!</v>
      </c>
      <c r="AH503" s="64" t="e">
        <f>INDEX(#REF!,MATCH($P503,#REF!,0))</f>
        <v>#REF!</v>
      </c>
      <c r="AI503" s="64" t="e">
        <f>INDEX(#REF!,MATCH($P503,#REF!,0))</f>
        <v>#REF!</v>
      </c>
      <c r="AJ503" s="64" t="e">
        <f>INDEX(#REF!,MATCH(P503,#REF!,0))</f>
        <v>#REF!</v>
      </c>
      <c r="AK503" s="77" t="str">
        <f t="shared" si="208"/>
        <v>Not Available</v>
      </c>
      <c r="AL503" s="77" t="str">
        <f t="shared" si="209"/>
        <v>Not Available</v>
      </c>
      <c r="AM503" s="77" t="str">
        <f t="shared" si="210"/>
        <v>Not Available</v>
      </c>
      <c r="AN503" s="77" t="str">
        <f t="shared" si="211"/>
        <v>Not Available</v>
      </c>
      <c r="AO503" s="77" t="str">
        <f t="shared" si="212"/>
        <v>Not Available</v>
      </c>
      <c r="AP503" s="77" t="str">
        <f t="shared" si="213"/>
        <v>Not Available</v>
      </c>
      <c r="AQ503" s="77" t="str">
        <f t="shared" si="214"/>
        <v>Not Available</v>
      </c>
      <c r="AR503" s="77" t="str">
        <f t="shared" si="215"/>
        <v>Not Available</v>
      </c>
      <c r="AS503" s="77" t="str">
        <f t="shared" si="216"/>
        <v>Not Available</v>
      </c>
      <c r="AT503" s="77" t="str">
        <f t="shared" si="217"/>
        <v>Not Available</v>
      </c>
      <c r="AU503" s="77" t="str">
        <f t="shared" si="218"/>
        <v>Not Available</v>
      </c>
      <c r="AV503" s="77" t="str">
        <f t="shared" si="219"/>
        <v>Not Available</v>
      </c>
      <c r="AW503" s="77" t="str">
        <f t="shared" si="220"/>
        <v>Not Available</v>
      </c>
      <c r="AX503" s="77" t="str">
        <f t="shared" si="221"/>
        <v>Not Available</v>
      </c>
      <c r="AY503" s="77" t="str">
        <f t="shared" si="222"/>
        <v>Not Available</v>
      </c>
      <c r="AZ503" s="77" t="str">
        <f t="shared" si="223"/>
        <v>Not Available</v>
      </c>
      <c r="BA503" s="77" t="str">
        <f t="shared" si="224"/>
        <v>Not Available</v>
      </c>
      <c r="BB503" s="77" t="str">
        <f t="shared" si="225"/>
        <v>Not Available</v>
      </c>
      <c r="BC503" s="77" t="str">
        <f t="shared" si="226"/>
        <v>Not Available</v>
      </c>
      <c r="BD503" s="77" t="str">
        <f t="shared" si="227"/>
        <v>Not Available</v>
      </c>
      <c r="BE503" s="65" t="str">
        <f t="shared" si="206"/>
        <v>N/A</v>
      </c>
      <c r="BF503" s="65" t="e">
        <f t="shared" si="207"/>
        <v>#VALUE!</v>
      </c>
      <c r="BG503" s="47" t="s">
        <v>27513</v>
      </c>
      <c r="BH503" s="61" t="str">
        <f>VLOOKUP($H503,'Code Type Lookup'!$A$2:$G$17237,7,FALSE)</f>
        <v>Laboratory &amp; Pathology Services</v>
      </c>
      <c r="BI503" s="58">
        <v>87389</v>
      </c>
      <c r="BJ503" s="58">
        <v>302</v>
      </c>
      <c r="BK503" s="47"/>
    </row>
    <row r="504" spans="1:63" x14ac:dyDescent="0.3">
      <c r="B504" s="61" t="str">
        <f t="shared" si="200"/>
        <v>Clinical Laboratory &amp; Pathology Procedures-Detection test by nucleic acid for organism, amplified probe technique-87798</v>
      </c>
      <c r="C504" s="61" t="str">
        <f t="shared" si="201"/>
        <v>87798-0306</v>
      </c>
      <c r="D504" s="47" t="s">
        <v>33904</v>
      </c>
      <c r="E504" s="47" t="s">
        <v>171</v>
      </c>
      <c r="F504" s="61" t="str">
        <f>IFERROR(VLOOKUP($H504,'Code Type Lookup'!$A$2:$F$17237,6,FALSE),G504)</f>
        <v>Clinical Laboratory &amp; Pathology Procedures</v>
      </c>
      <c r="G504" s="61" t="str">
        <f>IFERROR(VLOOKUP($H504,'Plain Language Descriptions'!$A$2:$B$4913,2,FALSE),VLOOKUP($I504,'Code Type Lookup'!$L$2:$M$48,2,FALSE))</f>
        <v>Detection test by nucleic acid for organism, amplified probe technique</v>
      </c>
      <c r="H504" s="62" t="s">
        <v>27701</v>
      </c>
      <c r="I504" s="66" t="s">
        <v>323</v>
      </c>
      <c r="J504" s="63" t="s">
        <v>33904</v>
      </c>
      <c r="K504" s="68">
        <v>201</v>
      </c>
      <c r="L504" s="61">
        <f t="shared" si="204"/>
        <v>2</v>
      </c>
      <c r="M504" s="47" t="s">
        <v>51</v>
      </c>
      <c r="N504" s="61">
        <f t="shared" si="205"/>
        <v>1</v>
      </c>
      <c r="O504" s="61" t="str">
        <f t="shared" si="202"/>
        <v>0306-87798 0306-87798</v>
      </c>
      <c r="P504" s="65" t="str">
        <f t="shared" si="203"/>
        <v>30687798</v>
      </c>
      <c r="Q504" s="64" t="e">
        <f>INDEX(#REF!,MATCH(P504,#REF!,0))</f>
        <v>#REF!</v>
      </c>
      <c r="R504" s="64" t="e">
        <f>INDEX(#REF!,MATCH($P504,#REF!,0))</f>
        <v>#REF!</v>
      </c>
      <c r="S504" s="64" t="e">
        <f>INDEX(#REF!,MATCH($P504,#REF!,0))</f>
        <v>#REF!</v>
      </c>
      <c r="T504" s="64" t="e">
        <f>INDEX(#REF!,MATCH($P504,#REF!,0))</f>
        <v>#REF!</v>
      </c>
      <c r="U504" s="64" t="e">
        <f>INDEX(#REF!,MATCH($P504,#REF!,0))</f>
        <v>#REF!</v>
      </c>
      <c r="V504" s="64" t="e">
        <f>INDEX(#REF!,MATCH($P504,#REF!,0))</f>
        <v>#REF!</v>
      </c>
      <c r="W504" s="64" t="e">
        <f>INDEX(#REF!,MATCH($P504,#REF!,0))</f>
        <v>#REF!</v>
      </c>
      <c r="X504" s="64" t="e">
        <f>INDEX(#REF!,MATCH($P504,#REF!,0))</f>
        <v>#REF!</v>
      </c>
      <c r="Y504" s="64" t="e">
        <f>INDEX(#REF!,MATCH($P504,#REF!,0))</f>
        <v>#REF!</v>
      </c>
      <c r="Z504" s="64" t="e">
        <f>INDEX(#REF!,MATCH($P504,#REF!,0))</f>
        <v>#REF!</v>
      </c>
      <c r="AA504" s="64" t="e">
        <f>INDEX(#REF!,MATCH($P504,#REF!,0))</f>
        <v>#REF!</v>
      </c>
      <c r="AB504" s="64" t="e">
        <f>INDEX(#REF!,MATCH($P504,#REF!,0))</f>
        <v>#REF!</v>
      </c>
      <c r="AC504" s="64" t="e">
        <f>INDEX(#REF!,MATCH($P504,#REF!,0))</f>
        <v>#REF!</v>
      </c>
      <c r="AD504" s="64" t="e">
        <f>INDEX(#REF!,MATCH($P504,#REF!,0))</f>
        <v>#REF!</v>
      </c>
      <c r="AE504" s="64" t="e">
        <f>INDEX(#REF!,MATCH($P504,#REF!,0))</f>
        <v>#REF!</v>
      </c>
      <c r="AF504" s="64" t="e">
        <f>INDEX(#REF!,MATCH($P504,#REF!,0))</f>
        <v>#REF!</v>
      </c>
      <c r="AG504" s="64" t="e">
        <f>INDEX(#REF!,MATCH($P504,#REF!,0))</f>
        <v>#REF!</v>
      </c>
      <c r="AH504" s="64" t="e">
        <f>INDEX(#REF!,MATCH($P504,#REF!,0))</f>
        <v>#REF!</v>
      </c>
      <c r="AI504" s="64" t="e">
        <f>INDEX(#REF!,MATCH($P504,#REF!,0))</f>
        <v>#REF!</v>
      </c>
      <c r="AJ504" s="64" t="e">
        <f>INDEX(#REF!,MATCH(P504,#REF!,0))</f>
        <v>#REF!</v>
      </c>
      <c r="AK504" s="77" t="str">
        <f t="shared" si="208"/>
        <v>Not Available</v>
      </c>
      <c r="AL504" s="77" t="str">
        <f t="shared" si="209"/>
        <v>Not Available</v>
      </c>
      <c r="AM504" s="77" t="str">
        <f t="shared" si="210"/>
        <v>Not Available</v>
      </c>
      <c r="AN504" s="77" t="str">
        <f t="shared" si="211"/>
        <v>Not Available</v>
      </c>
      <c r="AO504" s="77" t="str">
        <f t="shared" si="212"/>
        <v>Not Available</v>
      </c>
      <c r="AP504" s="77" t="str">
        <f t="shared" si="213"/>
        <v>Not Available</v>
      </c>
      <c r="AQ504" s="77" t="str">
        <f t="shared" si="214"/>
        <v>Not Available</v>
      </c>
      <c r="AR504" s="77" t="str">
        <f t="shared" si="215"/>
        <v>Not Available</v>
      </c>
      <c r="AS504" s="77" t="str">
        <f t="shared" si="216"/>
        <v>Not Available</v>
      </c>
      <c r="AT504" s="77" t="str">
        <f t="shared" si="217"/>
        <v>Not Available</v>
      </c>
      <c r="AU504" s="77" t="str">
        <f t="shared" si="218"/>
        <v>Not Available</v>
      </c>
      <c r="AV504" s="77" t="str">
        <f t="shared" si="219"/>
        <v>Not Available</v>
      </c>
      <c r="AW504" s="77" t="str">
        <f t="shared" si="220"/>
        <v>Not Available</v>
      </c>
      <c r="AX504" s="77" t="str">
        <f t="shared" si="221"/>
        <v>Not Available</v>
      </c>
      <c r="AY504" s="77" t="str">
        <f t="shared" si="222"/>
        <v>Not Available</v>
      </c>
      <c r="AZ504" s="77" t="str">
        <f t="shared" si="223"/>
        <v>Not Available</v>
      </c>
      <c r="BA504" s="77" t="str">
        <f t="shared" si="224"/>
        <v>Not Available</v>
      </c>
      <c r="BB504" s="77" t="str">
        <f t="shared" si="225"/>
        <v>Not Available</v>
      </c>
      <c r="BC504" s="77" t="str">
        <f t="shared" si="226"/>
        <v>Not Available</v>
      </c>
      <c r="BD504" s="77" t="str">
        <f t="shared" si="227"/>
        <v>Not Available</v>
      </c>
      <c r="BE504" s="65">
        <f t="shared" si="206"/>
        <v>4</v>
      </c>
      <c r="BF504" s="65">
        <f t="shared" si="207"/>
        <v>2</v>
      </c>
      <c r="BG504" s="47" t="s">
        <v>27702</v>
      </c>
      <c r="BH504" s="61" t="str">
        <f>VLOOKUP($H504,'Code Type Lookup'!$A$2:$G$17237,7,FALSE)</f>
        <v>Laboratory &amp; Pathology Services</v>
      </c>
      <c r="BI504">
        <v>87798</v>
      </c>
      <c r="BJ504">
        <v>306</v>
      </c>
      <c r="BK504" s="47"/>
    </row>
    <row r="505" spans="1:63" s="58" customFormat="1" x14ac:dyDescent="0.3">
      <c r="A505"/>
      <c r="B505" s="61" t="str">
        <f t="shared" si="200"/>
        <v>Clinical Laboratory &amp; Pathology Procedures-Strep test by immunoassay for Streptococcus-87880</v>
      </c>
      <c r="C505" s="61" t="str">
        <f t="shared" si="201"/>
        <v>87798-0306</v>
      </c>
      <c r="D505" s="47" t="s">
        <v>33904</v>
      </c>
      <c r="E505" s="47" t="s">
        <v>187</v>
      </c>
      <c r="F505" s="61" t="str">
        <f>IFERROR(VLOOKUP($H505,'Code Type Lookup'!$A$2:$F$17237,6,FALSE),G505)</f>
        <v>Clinical Laboratory &amp; Pathology Procedures</v>
      </c>
      <c r="G505" s="61" t="str">
        <f>IFERROR(VLOOKUP($H505,'Plain Language Descriptions'!$A$2:$B$4913,2,FALSE),VLOOKUP($I505,'Code Type Lookup'!$L$2:$M$48,2,FALSE))</f>
        <v>Strep test by immunoassay for Streptococcus</v>
      </c>
      <c r="H505" s="62" t="s">
        <v>725</v>
      </c>
      <c r="I505" s="66" t="s">
        <v>323</v>
      </c>
      <c r="J505" s="63" t="s">
        <v>723</v>
      </c>
      <c r="K505" s="68">
        <v>69</v>
      </c>
      <c r="L505" s="61">
        <f t="shared" si="204"/>
        <v>2</v>
      </c>
      <c r="M505" s="47" t="s">
        <v>47</v>
      </c>
      <c r="N505" s="61">
        <f t="shared" si="205"/>
        <v>0</v>
      </c>
      <c r="O505" s="61" t="str">
        <f t="shared" si="202"/>
        <v>0306-87880 0306-87798</v>
      </c>
      <c r="P505" s="65" t="str">
        <f t="shared" si="203"/>
        <v>30687880</v>
      </c>
      <c r="Q505" s="64" t="e">
        <f>INDEX(#REF!,MATCH(P505,#REF!,0))</f>
        <v>#REF!</v>
      </c>
      <c r="R505" s="64" t="e">
        <f>INDEX(#REF!,MATCH($P505,#REF!,0))</f>
        <v>#REF!</v>
      </c>
      <c r="S505" s="64" t="e">
        <f>INDEX(#REF!,MATCH($P505,#REF!,0))</f>
        <v>#REF!</v>
      </c>
      <c r="T505" s="64" t="e">
        <f>INDEX(#REF!,MATCH($P505,#REF!,0))</f>
        <v>#REF!</v>
      </c>
      <c r="U505" s="64" t="e">
        <f>INDEX(#REF!,MATCH($P505,#REF!,0))</f>
        <v>#REF!</v>
      </c>
      <c r="V505" s="64" t="e">
        <f>INDEX(#REF!,MATCH($P505,#REF!,0))</f>
        <v>#REF!</v>
      </c>
      <c r="W505" s="64" t="e">
        <f>INDEX(#REF!,MATCH($P505,#REF!,0))</f>
        <v>#REF!</v>
      </c>
      <c r="X505" s="64" t="e">
        <f>INDEX(#REF!,MATCH($P505,#REF!,0))</f>
        <v>#REF!</v>
      </c>
      <c r="Y505" s="64" t="e">
        <f>INDEX(#REF!,MATCH($P505,#REF!,0))</f>
        <v>#REF!</v>
      </c>
      <c r="Z505" s="64" t="e">
        <f>INDEX(#REF!,MATCH($P505,#REF!,0))</f>
        <v>#REF!</v>
      </c>
      <c r="AA505" s="64" t="e">
        <f>INDEX(#REF!,MATCH($P505,#REF!,0))</f>
        <v>#REF!</v>
      </c>
      <c r="AB505" s="64" t="e">
        <f>INDEX(#REF!,MATCH($P505,#REF!,0))</f>
        <v>#REF!</v>
      </c>
      <c r="AC505" s="64" t="e">
        <f>INDEX(#REF!,MATCH($P505,#REF!,0))</f>
        <v>#REF!</v>
      </c>
      <c r="AD505" s="64" t="e">
        <f>INDEX(#REF!,MATCH($P505,#REF!,0))</f>
        <v>#REF!</v>
      </c>
      <c r="AE505" s="64" t="e">
        <f>INDEX(#REF!,MATCH($P505,#REF!,0))</f>
        <v>#REF!</v>
      </c>
      <c r="AF505" s="64" t="e">
        <f>INDEX(#REF!,MATCH($P505,#REF!,0))</f>
        <v>#REF!</v>
      </c>
      <c r="AG505" s="64" t="e">
        <f>INDEX(#REF!,MATCH($P505,#REF!,0))</f>
        <v>#REF!</v>
      </c>
      <c r="AH505" s="64" t="e">
        <f>INDEX(#REF!,MATCH($P505,#REF!,0))</f>
        <v>#REF!</v>
      </c>
      <c r="AI505" s="64" t="e">
        <f>INDEX(#REF!,MATCH($P505,#REF!,0))</f>
        <v>#REF!</v>
      </c>
      <c r="AJ505" s="64" t="e">
        <f>INDEX(#REF!,MATCH(P505,#REF!,0))</f>
        <v>#REF!</v>
      </c>
      <c r="AK505" s="77" t="str">
        <f t="shared" si="208"/>
        <v>Not Available</v>
      </c>
      <c r="AL505" s="77" t="str">
        <f t="shared" si="209"/>
        <v>Not Available</v>
      </c>
      <c r="AM505" s="77" t="str">
        <f t="shared" si="210"/>
        <v>Not Available</v>
      </c>
      <c r="AN505" s="77" t="str">
        <f t="shared" si="211"/>
        <v>Not Available</v>
      </c>
      <c r="AO505" s="77" t="str">
        <f t="shared" si="212"/>
        <v>Not Available</v>
      </c>
      <c r="AP505" s="77" t="str">
        <f t="shared" si="213"/>
        <v>Not Available</v>
      </c>
      <c r="AQ505" s="77" t="str">
        <f t="shared" si="214"/>
        <v>Not Available</v>
      </c>
      <c r="AR505" s="77" t="str">
        <f t="shared" si="215"/>
        <v>Not Available</v>
      </c>
      <c r="AS505" s="77" t="str">
        <f t="shared" si="216"/>
        <v>Not Available</v>
      </c>
      <c r="AT505" s="77" t="str">
        <f t="shared" si="217"/>
        <v>Not Available</v>
      </c>
      <c r="AU505" s="77" t="str">
        <f t="shared" si="218"/>
        <v>Not Available</v>
      </c>
      <c r="AV505" s="77" t="str">
        <f t="shared" si="219"/>
        <v>Not Available</v>
      </c>
      <c r="AW505" s="77" t="str">
        <f t="shared" si="220"/>
        <v>Not Available</v>
      </c>
      <c r="AX505" s="77" t="str">
        <f t="shared" si="221"/>
        <v>Not Available</v>
      </c>
      <c r="AY505" s="77" t="str">
        <f t="shared" si="222"/>
        <v>Not Available</v>
      </c>
      <c r="AZ505" s="77" t="str">
        <f t="shared" si="223"/>
        <v>Not Available</v>
      </c>
      <c r="BA505" s="77" t="str">
        <f t="shared" si="224"/>
        <v>Not Available</v>
      </c>
      <c r="BB505" s="77" t="str">
        <f t="shared" si="225"/>
        <v>Not Available</v>
      </c>
      <c r="BC505" s="77" t="str">
        <f t="shared" si="226"/>
        <v>Not Available</v>
      </c>
      <c r="BD505" s="77" t="str">
        <f t="shared" si="227"/>
        <v>Not Available</v>
      </c>
      <c r="BE505" s="65" t="str">
        <f t="shared" si="206"/>
        <v>N/A</v>
      </c>
      <c r="BF505" s="65" t="e">
        <f t="shared" si="207"/>
        <v>#VALUE!</v>
      </c>
      <c r="BG505" s="47" t="s">
        <v>27725</v>
      </c>
      <c r="BH505" s="61" t="str">
        <f>VLOOKUP($H505,'Code Type Lookup'!$A$2:$G$17237,7,FALSE)</f>
        <v>Laboratory &amp; Pathology Services</v>
      </c>
      <c r="BI505" s="58">
        <v>87880</v>
      </c>
      <c r="BJ505" s="58">
        <v>306</v>
      </c>
      <c r="BK505" s="47"/>
    </row>
    <row r="506" spans="1:63" x14ac:dyDescent="0.3">
      <c r="B506" s="61" t="str">
        <f t="shared" si="200"/>
        <v>Clinical Laboratory &amp; Pathology Procedures-Detection test by nucleic acid for organism, quantification-87799</v>
      </c>
      <c r="C506" s="61" t="str">
        <f t="shared" si="201"/>
        <v>87799-0306</v>
      </c>
      <c r="D506" s="47" t="s">
        <v>33905</v>
      </c>
      <c r="E506" s="47" t="s">
        <v>171</v>
      </c>
      <c r="F506" s="61" t="str">
        <f>IFERROR(VLOOKUP($H506,'Code Type Lookup'!$A$2:$F$17237,6,FALSE),G506)</f>
        <v>Clinical Laboratory &amp; Pathology Procedures</v>
      </c>
      <c r="G506" s="61" t="str">
        <f>IFERROR(VLOOKUP($H506,'Plain Language Descriptions'!$A$2:$B$4913,2,FALSE),VLOOKUP($I506,'Code Type Lookup'!$L$2:$M$48,2,FALSE))</f>
        <v>Detection test by nucleic acid for organism, quantification</v>
      </c>
      <c r="H506" s="62" t="s">
        <v>27703</v>
      </c>
      <c r="I506" s="66" t="s">
        <v>323</v>
      </c>
      <c r="J506" s="63" t="s">
        <v>33905</v>
      </c>
      <c r="K506" s="68">
        <v>498</v>
      </c>
      <c r="L506" s="61">
        <f t="shared" si="204"/>
        <v>3</v>
      </c>
      <c r="M506" s="47" t="s">
        <v>51</v>
      </c>
      <c r="N506" s="61">
        <f t="shared" si="205"/>
        <v>1</v>
      </c>
      <c r="O506" s="61" t="str">
        <f t="shared" si="202"/>
        <v>0306-87799 0306-87799</v>
      </c>
      <c r="P506" s="65" t="str">
        <f t="shared" si="203"/>
        <v>30687799</v>
      </c>
      <c r="Q506" s="64" t="e">
        <f>INDEX(#REF!,MATCH(P506,#REF!,0))</f>
        <v>#REF!</v>
      </c>
      <c r="R506" s="64" t="e">
        <f>INDEX(#REF!,MATCH($P506,#REF!,0))</f>
        <v>#REF!</v>
      </c>
      <c r="S506" s="64" t="e">
        <f>INDEX(#REF!,MATCH($P506,#REF!,0))</f>
        <v>#REF!</v>
      </c>
      <c r="T506" s="64" t="e">
        <f>INDEX(#REF!,MATCH($P506,#REF!,0))</f>
        <v>#REF!</v>
      </c>
      <c r="U506" s="64" t="e">
        <f>INDEX(#REF!,MATCH($P506,#REF!,0))</f>
        <v>#REF!</v>
      </c>
      <c r="V506" s="64" t="e">
        <f>INDEX(#REF!,MATCH($P506,#REF!,0))</f>
        <v>#REF!</v>
      </c>
      <c r="W506" s="64" t="e">
        <f>INDEX(#REF!,MATCH($P506,#REF!,0))</f>
        <v>#REF!</v>
      </c>
      <c r="X506" s="64" t="e">
        <f>INDEX(#REF!,MATCH($P506,#REF!,0))</f>
        <v>#REF!</v>
      </c>
      <c r="Y506" s="64" t="e">
        <f>INDEX(#REF!,MATCH($P506,#REF!,0))</f>
        <v>#REF!</v>
      </c>
      <c r="Z506" s="64" t="e">
        <f>INDEX(#REF!,MATCH($P506,#REF!,0))</f>
        <v>#REF!</v>
      </c>
      <c r="AA506" s="64" t="e">
        <f>INDEX(#REF!,MATCH($P506,#REF!,0))</f>
        <v>#REF!</v>
      </c>
      <c r="AB506" s="64" t="e">
        <f>INDEX(#REF!,MATCH($P506,#REF!,0))</f>
        <v>#REF!</v>
      </c>
      <c r="AC506" s="64" t="e">
        <f>INDEX(#REF!,MATCH($P506,#REF!,0))</f>
        <v>#REF!</v>
      </c>
      <c r="AD506" s="64" t="e">
        <f>INDEX(#REF!,MATCH($P506,#REF!,0))</f>
        <v>#REF!</v>
      </c>
      <c r="AE506" s="64" t="e">
        <f>INDEX(#REF!,MATCH($P506,#REF!,0))</f>
        <v>#REF!</v>
      </c>
      <c r="AF506" s="64" t="e">
        <f>INDEX(#REF!,MATCH($P506,#REF!,0))</f>
        <v>#REF!</v>
      </c>
      <c r="AG506" s="64" t="e">
        <f>INDEX(#REF!,MATCH($P506,#REF!,0))</f>
        <v>#REF!</v>
      </c>
      <c r="AH506" s="64" t="e">
        <f>INDEX(#REF!,MATCH($P506,#REF!,0))</f>
        <v>#REF!</v>
      </c>
      <c r="AI506" s="64" t="e">
        <f>INDEX(#REF!,MATCH($P506,#REF!,0))</f>
        <v>#REF!</v>
      </c>
      <c r="AJ506" s="64" t="e">
        <f>INDEX(#REF!,MATCH(P506,#REF!,0))</f>
        <v>#REF!</v>
      </c>
      <c r="AK506" s="77" t="str">
        <f t="shared" si="208"/>
        <v>Not Available</v>
      </c>
      <c r="AL506" s="77" t="str">
        <f t="shared" si="209"/>
        <v>Not Available</v>
      </c>
      <c r="AM506" s="77" t="str">
        <f t="shared" si="210"/>
        <v>Not Available</v>
      </c>
      <c r="AN506" s="77" t="str">
        <f t="shared" si="211"/>
        <v>Not Available</v>
      </c>
      <c r="AO506" s="77" t="str">
        <f t="shared" si="212"/>
        <v>Not Available</v>
      </c>
      <c r="AP506" s="77" t="str">
        <f t="shared" si="213"/>
        <v>Not Available</v>
      </c>
      <c r="AQ506" s="77" t="str">
        <f t="shared" si="214"/>
        <v>Not Available</v>
      </c>
      <c r="AR506" s="77" t="str">
        <f t="shared" si="215"/>
        <v>Not Available</v>
      </c>
      <c r="AS506" s="77" t="str">
        <f t="shared" si="216"/>
        <v>Not Available</v>
      </c>
      <c r="AT506" s="77" t="str">
        <f t="shared" si="217"/>
        <v>Not Available</v>
      </c>
      <c r="AU506" s="77" t="str">
        <f t="shared" si="218"/>
        <v>Not Available</v>
      </c>
      <c r="AV506" s="77" t="str">
        <f t="shared" si="219"/>
        <v>Not Available</v>
      </c>
      <c r="AW506" s="77" t="str">
        <f t="shared" si="220"/>
        <v>Not Available</v>
      </c>
      <c r="AX506" s="77" t="str">
        <f t="shared" si="221"/>
        <v>Not Available</v>
      </c>
      <c r="AY506" s="77" t="str">
        <f t="shared" si="222"/>
        <v>Not Available</v>
      </c>
      <c r="AZ506" s="77" t="str">
        <f t="shared" si="223"/>
        <v>Not Available</v>
      </c>
      <c r="BA506" s="77" t="str">
        <f t="shared" si="224"/>
        <v>Not Available</v>
      </c>
      <c r="BB506" s="77" t="str">
        <f t="shared" si="225"/>
        <v>Not Available</v>
      </c>
      <c r="BC506" s="77" t="str">
        <f t="shared" si="226"/>
        <v>Not Available</v>
      </c>
      <c r="BD506" s="77" t="str">
        <f t="shared" si="227"/>
        <v>Not Available</v>
      </c>
      <c r="BE506" s="65">
        <f t="shared" si="206"/>
        <v>5</v>
      </c>
      <c r="BF506" s="65">
        <f t="shared" si="207"/>
        <v>2</v>
      </c>
      <c r="BG506" s="47" t="s">
        <v>27704</v>
      </c>
      <c r="BH506" s="61" t="str">
        <f>VLOOKUP($H506,'Code Type Lookup'!$A$2:$G$17237,7,FALSE)</f>
        <v>Laboratory &amp; Pathology Services</v>
      </c>
      <c r="BI506">
        <v>87799</v>
      </c>
      <c r="BJ506">
        <v>306</v>
      </c>
      <c r="BK506" s="47"/>
    </row>
    <row r="507" spans="1:63" x14ac:dyDescent="0.3">
      <c r="B507" s="61" t="str">
        <f t="shared" si="200"/>
        <v>Clinical Laboratory &amp; Pathology Procedures-Complete blood cell count (red cells, white blood cell, platelets), automated test and automated differential white blood cell count-85025</v>
      </c>
      <c r="C507" s="61" t="str">
        <f t="shared" si="201"/>
        <v>87799-0306</v>
      </c>
      <c r="D507" s="47" t="s">
        <v>33905</v>
      </c>
      <c r="E507" s="47" t="s">
        <v>187</v>
      </c>
      <c r="F507" s="61" t="str">
        <f>IFERROR(VLOOKUP($H507,'Code Type Lookup'!$A$2:$F$17237,6,FALSE),G507)</f>
        <v>Clinical Laboratory &amp; Pathology Procedures</v>
      </c>
      <c r="G507" s="61" t="str">
        <f>IFERROR(VLOOKUP($H507,'Plain Language Descriptions'!$A$2:$B$4913,2,FALSE),VLOOKUP($I507,'Code Type Lookup'!$L$2:$M$48,2,FALSE))</f>
        <v>Complete blood cell count (red cells, white blood cell, platelets), automated test and automated differential white blood cell count</v>
      </c>
      <c r="H507" s="62" t="s">
        <v>210</v>
      </c>
      <c r="I507" s="66" t="s">
        <v>211</v>
      </c>
      <c r="J507" s="63" t="s">
        <v>67</v>
      </c>
      <c r="K507" s="68">
        <v>176</v>
      </c>
      <c r="L507" s="61">
        <f t="shared" si="204"/>
        <v>3</v>
      </c>
      <c r="M507" s="47" t="s">
        <v>47</v>
      </c>
      <c r="N507" s="61">
        <f t="shared" si="205"/>
        <v>0</v>
      </c>
      <c r="O507" s="61" t="str">
        <f t="shared" si="202"/>
        <v>0305-85025 0306-87799</v>
      </c>
      <c r="P507" s="65" t="str">
        <f t="shared" si="203"/>
        <v>30585025</v>
      </c>
      <c r="Q507" s="64" t="e">
        <f>INDEX(#REF!,MATCH(P507,#REF!,0))</f>
        <v>#REF!</v>
      </c>
      <c r="R507" s="64" t="e">
        <f>INDEX(#REF!,MATCH($P507,#REF!,0))</f>
        <v>#REF!</v>
      </c>
      <c r="S507" s="64" t="e">
        <f>INDEX(#REF!,MATCH($P507,#REF!,0))</f>
        <v>#REF!</v>
      </c>
      <c r="T507" s="64" t="e">
        <f>INDEX(#REF!,MATCH($P507,#REF!,0))</f>
        <v>#REF!</v>
      </c>
      <c r="U507" s="64" t="e">
        <f>INDEX(#REF!,MATCH($P507,#REF!,0))</f>
        <v>#REF!</v>
      </c>
      <c r="V507" s="64" t="e">
        <f>INDEX(#REF!,MATCH($P507,#REF!,0))</f>
        <v>#REF!</v>
      </c>
      <c r="W507" s="64" t="e">
        <f>INDEX(#REF!,MATCH($P507,#REF!,0))</f>
        <v>#REF!</v>
      </c>
      <c r="X507" s="64" t="e">
        <f>INDEX(#REF!,MATCH($P507,#REF!,0))</f>
        <v>#REF!</v>
      </c>
      <c r="Y507" s="64" t="e">
        <f>INDEX(#REF!,MATCH($P507,#REF!,0))</f>
        <v>#REF!</v>
      </c>
      <c r="Z507" s="64" t="e">
        <f>INDEX(#REF!,MATCH($P507,#REF!,0))</f>
        <v>#REF!</v>
      </c>
      <c r="AA507" s="64" t="e">
        <f>INDEX(#REF!,MATCH($P507,#REF!,0))</f>
        <v>#REF!</v>
      </c>
      <c r="AB507" s="64" t="e">
        <f>INDEX(#REF!,MATCH($P507,#REF!,0))</f>
        <v>#REF!</v>
      </c>
      <c r="AC507" s="64" t="e">
        <f>INDEX(#REF!,MATCH($P507,#REF!,0))</f>
        <v>#REF!</v>
      </c>
      <c r="AD507" s="64" t="e">
        <f>INDEX(#REF!,MATCH($P507,#REF!,0))</f>
        <v>#REF!</v>
      </c>
      <c r="AE507" s="64" t="e">
        <f>INDEX(#REF!,MATCH($P507,#REF!,0))</f>
        <v>#REF!</v>
      </c>
      <c r="AF507" s="64" t="e">
        <f>INDEX(#REF!,MATCH($P507,#REF!,0))</f>
        <v>#REF!</v>
      </c>
      <c r="AG507" s="64" t="e">
        <f>INDEX(#REF!,MATCH($P507,#REF!,0))</f>
        <v>#REF!</v>
      </c>
      <c r="AH507" s="64" t="e">
        <f>INDEX(#REF!,MATCH($P507,#REF!,0))</f>
        <v>#REF!</v>
      </c>
      <c r="AI507" s="64" t="e">
        <f>INDEX(#REF!,MATCH($P507,#REF!,0))</f>
        <v>#REF!</v>
      </c>
      <c r="AJ507" s="64" t="e">
        <f>INDEX(#REF!,MATCH(P507,#REF!,0))</f>
        <v>#REF!</v>
      </c>
      <c r="AK507" s="77" t="str">
        <f t="shared" si="208"/>
        <v>Not Available</v>
      </c>
      <c r="AL507" s="77" t="str">
        <f t="shared" si="209"/>
        <v>Not Available</v>
      </c>
      <c r="AM507" s="77" t="str">
        <f t="shared" si="210"/>
        <v>Not Available</v>
      </c>
      <c r="AN507" s="77" t="str">
        <f t="shared" si="211"/>
        <v>Not Available</v>
      </c>
      <c r="AO507" s="77" t="str">
        <f t="shared" si="212"/>
        <v>Not Available</v>
      </c>
      <c r="AP507" s="77" t="str">
        <f t="shared" si="213"/>
        <v>Not Available</v>
      </c>
      <c r="AQ507" s="77" t="str">
        <f t="shared" si="214"/>
        <v>Not Available</v>
      </c>
      <c r="AR507" s="77" t="str">
        <f t="shared" si="215"/>
        <v>Not Available</v>
      </c>
      <c r="AS507" s="77" t="str">
        <f t="shared" si="216"/>
        <v>Not Available</v>
      </c>
      <c r="AT507" s="77" t="str">
        <f t="shared" si="217"/>
        <v>Not Available</v>
      </c>
      <c r="AU507" s="77" t="str">
        <f t="shared" si="218"/>
        <v>Not Available</v>
      </c>
      <c r="AV507" s="77" t="str">
        <f t="shared" si="219"/>
        <v>Not Available</v>
      </c>
      <c r="AW507" s="77" t="str">
        <f t="shared" si="220"/>
        <v>Not Available</v>
      </c>
      <c r="AX507" s="77" t="str">
        <f t="shared" si="221"/>
        <v>Not Available</v>
      </c>
      <c r="AY507" s="77" t="str">
        <f t="shared" si="222"/>
        <v>Not Available</v>
      </c>
      <c r="AZ507" s="77" t="str">
        <f t="shared" si="223"/>
        <v>Not Available</v>
      </c>
      <c r="BA507" s="77" t="str">
        <f t="shared" si="224"/>
        <v>Not Available</v>
      </c>
      <c r="BB507" s="77" t="str">
        <f t="shared" si="225"/>
        <v>Not Available</v>
      </c>
      <c r="BC507" s="77" t="str">
        <f t="shared" si="226"/>
        <v>Not Available</v>
      </c>
      <c r="BD507" s="77" t="str">
        <f t="shared" si="227"/>
        <v>Not Available</v>
      </c>
      <c r="BE507" s="65" t="str">
        <f t="shared" si="206"/>
        <v>N/A</v>
      </c>
      <c r="BF507" s="65" t="e">
        <f t="shared" si="207"/>
        <v>#VALUE!</v>
      </c>
      <c r="BG507" s="47" t="s">
        <v>26695</v>
      </c>
      <c r="BH507" s="61" t="str">
        <f>VLOOKUP($H507,'Code Type Lookup'!$A$2:$G$17237,7,FALSE)</f>
        <v>Laboratory &amp; Pathology Services</v>
      </c>
      <c r="BI507">
        <v>85025</v>
      </c>
      <c r="BJ507">
        <v>305</v>
      </c>
      <c r="BK507" s="47"/>
    </row>
    <row r="508" spans="1:63" s="58" customFormat="1" x14ac:dyDescent="0.3">
      <c r="A508"/>
      <c r="B508" s="61" t="str">
        <f t="shared" si="200"/>
        <v>Clinical Laboratory &amp; Pathology Procedures-Blood test, comprehensive group of blood chemicals-80053</v>
      </c>
      <c r="C508" s="61" t="str">
        <f t="shared" si="201"/>
        <v>87799-0306</v>
      </c>
      <c r="D508" s="47" t="s">
        <v>33905</v>
      </c>
      <c r="E508" s="47" t="s">
        <v>187</v>
      </c>
      <c r="F508" s="61" t="str">
        <f>IFERROR(VLOOKUP($H508,'Code Type Lookup'!$A$2:$F$17237,6,FALSE),G508)</f>
        <v>Clinical Laboratory &amp; Pathology Procedures</v>
      </c>
      <c r="G508" s="61" t="str">
        <f>IFERROR(VLOOKUP($H508,'Plain Language Descriptions'!$A$2:$B$4913,2,FALSE),VLOOKUP($I508,'Code Type Lookup'!$L$2:$M$48,2,FALSE))</f>
        <v>Blood test, comprehensive group of blood chemicals</v>
      </c>
      <c r="H508" s="62" t="s">
        <v>315</v>
      </c>
      <c r="I508" s="66" t="s">
        <v>208</v>
      </c>
      <c r="J508" s="63" t="s">
        <v>316</v>
      </c>
      <c r="K508" s="68">
        <v>682</v>
      </c>
      <c r="L508" s="61">
        <f t="shared" si="204"/>
        <v>3</v>
      </c>
      <c r="M508" s="47" t="s">
        <v>47</v>
      </c>
      <c r="N508" s="61">
        <f t="shared" si="205"/>
        <v>0</v>
      </c>
      <c r="O508" s="61" t="str">
        <f t="shared" si="202"/>
        <v>0301-80053 0306-87799</v>
      </c>
      <c r="P508" s="65" t="str">
        <f t="shared" si="203"/>
        <v>30180053</v>
      </c>
      <c r="Q508" s="64" t="e">
        <f>INDEX(#REF!,MATCH(P508,#REF!,0))</f>
        <v>#REF!</v>
      </c>
      <c r="R508" s="64" t="e">
        <f>INDEX(#REF!,MATCH($P508,#REF!,0))</f>
        <v>#REF!</v>
      </c>
      <c r="S508" s="64" t="e">
        <f>INDEX(#REF!,MATCH($P508,#REF!,0))</f>
        <v>#REF!</v>
      </c>
      <c r="T508" s="64" t="e">
        <f>INDEX(#REF!,MATCH($P508,#REF!,0))</f>
        <v>#REF!</v>
      </c>
      <c r="U508" s="64" t="e">
        <f>INDEX(#REF!,MATCH($P508,#REF!,0))</f>
        <v>#REF!</v>
      </c>
      <c r="V508" s="64" t="e">
        <f>INDEX(#REF!,MATCH($P508,#REF!,0))</f>
        <v>#REF!</v>
      </c>
      <c r="W508" s="64" t="e">
        <f>INDEX(#REF!,MATCH($P508,#REF!,0))</f>
        <v>#REF!</v>
      </c>
      <c r="X508" s="64" t="e">
        <f>INDEX(#REF!,MATCH($P508,#REF!,0))</f>
        <v>#REF!</v>
      </c>
      <c r="Y508" s="64" t="e">
        <f>INDEX(#REF!,MATCH($P508,#REF!,0))</f>
        <v>#REF!</v>
      </c>
      <c r="Z508" s="64" t="e">
        <f>INDEX(#REF!,MATCH($P508,#REF!,0))</f>
        <v>#REF!</v>
      </c>
      <c r="AA508" s="64" t="e">
        <f>INDEX(#REF!,MATCH($P508,#REF!,0))</f>
        <v>#REF!</v>
      </c>
      <c r="AB508" s="64" t="e">
        <f>INDEX(#REF!,MATCH($P508,#REF!,0))</f>
        <v>#REF!</v>
      </c>
      <c r="AC508" s="64" t="e">
        <f>INDEX(#REF!,MATCH($P508,#REF!,0))</f>
        <v>#REF!</v>
      </c>
      <c r="AD508" s="64" t="e">
        <f>INDEX(#REF!,MATCH($P508,#REF!,0))</f>
        <v>#REF!</v>
      </c>
      <c r="AE508" s="64" t="e">
        <f>INDEX(#REF!,MATCH($P508,#REF!,0))</f>
        <v>#REF!</v>
      </c>
      <c r="AF508" s="64" t="e">
        <f>INDEX(#REF!,MATCH($P508,#REF!,0))</f>
        <v>#REF!</v>
      </c>
      <c r="AG508" s="64" t="e">
        <f>INDEX(#REF!,MATCH($P508,#REF!,0))</f>
        <v>#REF!</v>
      </c>
      <c r="AH508" s="64" t="e">
        <f>INDEX(#REF!,MATCH($P508,#REF!,0))</f>
        <v>#REF!</v>
      </c>
      <c r="AI508" s="64" t="e">
        <f>INDEX(#REF!,MATCH($P508,#REF!,0))</f>
        <v>#REF!</v>
      </c>
      <c r="AJ508" s="64" t="e">
        <f>INDEX(#REF!,MATCH(P508,#REF!,0))</f>
        <v>#REF!</v>
      </c>
      <c r="AK508" s="77" t="str">
        <f t="shared" si="208"/>
        <v>Not Available</v>
      </c>
      <c r="AL508" s="77" t="str">
        <f t="shared" si="209"/>
        <v>Not Available</v>
      </c>
      <c r="AM508" s="77" t="str">
        <f t="shared" si="210"/>
        <v>Not Available</v>
      </c>
      <c r="AN508" s="77" t="str">
        <f t="shared" si="211"/>
        <v>Not Available</v>
      </c>
      <c r="AO508" s="77" t="str">
        <f t="shared" si="212"/>
        <v>Not Available</v>
      </c>
      <c r="AP508" s="77" t="str">
        <f t="shared" si="213"/>
        <v>Not Available</v>
      </c>
      <c r="AQ508" s="77" t="str">
        <f t="shared" si="214"/>
        <v>Not Available</v>
      </c>
      <c r="AR508" s="77" t="str">
        <f t="shared" si="215"/>
        <v>Not Available</v>
      </c>
      <c r="AS508" s="77" t="str">
        <f t="shared" si="216"/>
        <v>Not Available</v>
      </c>
      <c r="AT508" s="77" t="str">
        <f t="shared" si="217"/>
        <v>Not Available</v>
      </c>
      <c r="AU508" s="77" t="str">
        <f t="shared" si="218"/>
        <v>Not Available</v>
      </c>
      <c r="AV508" s="77" t="str">
        <f t="shared" si="219"/>
        <v>Not Available</v>
      </c>
      <c r="AW508" s="77" t="str">
        <f t="shared" si="220"/>
        <v>Not Available</v>
      </c>
      <c r="AX508" s="77" t="str">
        <f t="shared" si="221"/>
        <v>Not Available</v>
      </c>
      <c r="AY508" s="77" t="str">
        <f t="shared" si="222"/>
        <v>Not Available</v>
      </c>
      <c r="AZ508" s="77" t="str">
        <f t="shared" si="223"/>
        <v>Not Available</v>
      </c>
      <c r="BA508" s="77" t="str">
        <f t="shared" si="224"/>
        <v>Not Available</v>
      </c>
      <c r="BB508" s="77" t="str">
        <f t="shared" si="225"/>
        <v>Not Available</v>
      </c>
      <c r="BC508" s="77" t="str">
        <f t="shared" si="226"/>
        <v>Not Available</v>
      </c>
      <c r="BD508" s="77" t="str">
        <f t="shared" si="227"/>
        <v>Not Available</v>
      </c>
      <c r="BE508" s="65" t="str">
        <f t="shared" si="206"/>
        <v>N/A</v>
      </c>
      <c r="BF508" s="65" t="e">
        <f t="shared" si="207"/>
        <v>#VALUE!</v>
      </c>
      <c r="BG508" s="47" t="s">
        <v>25126</v>
      </c>
      <c r="BH508" s="61" t="str">
        <f>VLOOKUP($H508,'Code Type Lookup'!$A$2:$G$17237,7,FALSE)</f>
        <v>Laboratory &amp; Pathology Services</v>
      </c>
      <c r="BI508" s="58">
        <v>80053</v>
      </c>
      <c r="BJ508" s="58">
        <v>301</v>
      </c>
      <c r="BK508" s="47"/>
    </row>
    <row r="509" spans="1:63" x14ac:dyDescent="0.3">
      <c r="B509" s="61" t="str">
        <f t="shared" si="200"/>
        <v>Clinical Laboratory &amp; Pathology Procedures-Strep test by immunoassay for Streptococcus-87880</v>
      </c>
      <c r="C509" s="61" t="str">
        <f t="shared" si="201"/>
        <v>87880-0306</v>
      </c>
      <c r="D509" s="47" t="s">
        <v>723</v>
      </c>
      <c r="E509" s="47" t="s">
        <v>171</v>
      </c>
      <c r="F509" s="61" t="str">
        <f>IFERROR(VLOOKUP($H509,'Code Type Lookup'!$A$2:$F$17237,6,FALSE),G509)</f>
        <v>Clinical Laboratory &amp; Pathology Procedures</v>
      </c>
      <c r="G509" s="61" t="str">
        <f>IFERROR(VLOOKUP($H509,'Plain Language Descriptions'!$A$2:$B$4913,2,FALSE),VLOOKUP($I509,'Code Type Lookup'!$L$2:$M$48,2,FALSE))</f>
        <v>Strep test by immunoassay for Streptococcus</v>
      </c>
      <c r="H509" s="62" t="s">
        <v>725</v>
      </c>
      <c r="I509" s="66" t="s">
        <v>323</v>
      </c>
      <c r="J509" s="63" t="s">
        <v>723</v>
      </c>
      <c r="K509" s="68">
        <v>69</v>
      </c>
      <c r="L509" s="61">
        <f t="shared" si="204"/>
        <v>1</v>
      </c>
      <c r="M509" s="47" t="s">
        <v>51</v>
      </c>
      <c r="N509" s="61">
        <f t="shared" si="205"/>
        <v>1</v>
      </c>
      <c r="O509" s="61" t="str">
        <f t="shared" si="202"/>
        <v>0306-87880 0306-87880</v>
      </c>
      <c r="P509" s="65" t="str">
        <f t="shared" si="203"/>
        <v>30687880</v>
      </c>
      <c r="Q509" s="64" t="e">
        <f>INDEX(#REF!,MATCH(P509,#REF!,0))</f>
        <v>#REF!</v>
      </c>
      <c r="R509" s="64" t="e">
        <f>INDEX(#REF!,MATCH($P509,#REF!,0))</f>
        <v>#REF!</v>
      </c>
      <c r="S509" s="64" t="e">
        <f>INDEX(#REF!,MATCH($P509,#REF!,0))</f>
        <v>#REF!</v>
      </c>
      <c r="T509" s="64" t="e">
        <f>INDEX(#REF!,MATCH($P509,#REF!,0))</f>
        <v>#REF!</v>
      </c>
      <c r="U509" s="64" t="e">
        <f>INDEX(#REF!,MATCH($P509,#REF!,0))</f>
        <v>#REF!</v>
      </c>
      <c r="V509" s="64" t="e">
        <f>INDEX(#REF!,MATCH($P509,#REF!,0))</f>
        <v>#REF!</v>
      </c>
      <c r="W509" s="64" t="e">
        <f>INDEX(#REF!,MATCH($P509,#REF!,0))</f>
        <v>#REF!</v>
      </c>
      <c r="X509" s="64" t="e">
        <f>INDEX(#REF!,MATCH($P509,#REF!,0))</f>
        <v>#REF!</v>
      </c>
      <c r="Y509" s="64" t="e">
        <f>INDEX(#REF!,MATCH($P509,#REF!,0))</f>
        <v>#REF!</v>
      </c>
      <c r="Z509" s="64" t="e">
        <f>INDEX(#REF!,MATCH($P509,#REF!,0))</f>
        <v>#REF!</v>
      </c>
      <c r="AA509" s="64" t="e">
        <f>INDEX(#REF!,MATCH($P509,#REF!,0))</f>
        <v>#REF!</v>
      </c>
      <c r="AB509" s="64" t="e">
        <f>INDEX(#REF!,MATCH($P509,#REF!,0))</f>
        <v>#REF!</v>
      </c>
      <c r="AC509" s="64" t="e">
        <f>INDEX(#REF!,MATCH($P509,#REF!,0))</f>
        <v>#REF!</v>
      </c>
      <c r="AD509" s="64" t="e">
        <f>INDEX(#REF!,MATCH($P509,#REF!,0))</f>
        <v>#REF!</v>
      </c>
      <c r="AE509" s="64" t="e">
        <f>INDEX(#REF!,MATCH($P509,#REF!,0))</f>
        <v>#REF!</v>
      </c>
      <c r="AF509" s="64" t="e">
        <f>INDEX(#REF!,MATCH($P509,#REF!,0))</f>
        <v>#REF!</v>
      </c>
      <c r="AG509" s="64" t="e">
        <f>INDEX(#REF!,MATCH($P509,#REF!,0))</f>
        <v>#REF!</v>
      </c>
      <c r="AH509" s="64" t="e">
        <f>INDEX(#REF!,MATCH($P509,#REF!,0))</f>
        <v>#REF!</v>
      </c>
      <c r="AI509" s="64" t="e">
        <f>INDEX(#REF!,MATCH($P509,#REF!,0))</f>
        <v>#REF!</v>
      </c>
      <c r="AJ509" s="64" t="e">
        <f>INDEX(#REF!,MATCH(P509,#REF!,0))</f>
        <v>#REF!</v>
      </c>
      <c r="AK509" s="77" t="str">
        <f t="shared" si="208"/>
        <v>Not Available</v>
      </c>
      <c r="AL509" s="77" t="str">
        <f t="shared" si="209"/>
        <v>Not Available</v>
      </c>
      <c r="AM509" s="77" t="str">
        <f t="shared" si="210"/>
        <v>Not Available</v>
      </c>
      <c r="AN509" s="77" t="str">
        <f t="shared" si="211"/>
        <v>Not Available</v>
      </c>
      <c r="AO509" s="77" t="str">
        <f t="shared" si="212"/>
        <v>Not Available</v>
      </c>
      <c r="AP509" s="77" t="str">
        <f t="shared" si="213"/>
        <v>Not Available</v>
      </c>
      <c r="AQ509" s="77" t="str">
        <f t="shared" si="214"/>
        <v>Not Available</v>
      </c>
      <c r="AR509" s="77" t="str">
        <f t="shared" si="215"/>
        <v>Not Available</v>
      </c>
      <c r="AS509" s="77" t="str">
        <f t="shared" si="216"/>
        <v>Not Available</v>
      </c>
      <c r="AT509" s="77" t="str">
        <f t="shared" si="217"/>
        <v>Not Available</v>
      </c>
      <c r="AU509" s="77" t="str">
        <f t="shared" si="218"/>
        <v>Not Available</v>
      </c>
      <c r="AV509" s="77" t="str">
        <f t="shared" si="219"/>
        <v>Not Available</v>
      </c>
      <c r="AW509" s="77" t="str">
        <f t="shared" si="220"/>
        <v>Not Available</v>
      </c>
      <c r="AX509" s="77" t="str">
        <f t="shared" si="221"/>
        <v>Not Available</v>
      </c>
      <c r="AY509" s="77" t="str">
        <f t="shared" si="222"/>
        <v>Not Available</v>
      </c>
      <c r="AZ509" s="77" t="str">
        <f t="shared" si="223"/>
        <v>Not Available</v>
      </c>
      <c r="BA509" s="77" t="str">
        <f t="shared" si="224"/>
        <v>Not Available</v>
      </c>
      <c r="BB509" s="77" t="str">
        <f t="shared" si="225"/>
        <v>Not Available</v>
      </c>
      <c r="BC509" s="77" t="str">
        <f t="shared" si="226"/>
        <v>Not Available</v>
      </c>
      <c r="BD509" s="77" t="str">
        <f t="shared" si="227"/>
        <v>Not Available</v>
      </c>
      <c r="BE509" s="65">
        <f t="shared" si="206"/>
        <v>2</v>
      </c>
      <c r="BF509" s="65">
        <f t="shared" si="207"/>
        <v>1</v>
      </c>
      <c r="BG509" s="47" t="s">
        <v>27725</v>
      </c>
      <c r="BH509" s="61" t="str">
        <f>VLOOKUP($H509,'Code Type Lookup'!$A$2:$G$17237,7,FALSE)</f>
        <v>Laboratory &amp; Pathology Services</v>
      </c>
      <c r="BI509">
        <v>87880</v>
      </c>
      <c r="BJ509">
        <v>306</v>
      </c>
      <c r="BK509" s="47"/>
    </row>
    <row r="510" spans="1:63" x14ac:dyDescent="0.3">
      <c r="B510" s="61" t="str">
        <f t="shared" si="200"/>
        <v>Clinical Laboratory &amp; Pathology Procedures-Cell examination of specimen, concentration technique-88108</v>
      </c>
      <c r="C510" s="61" t="str">
        <f t="shared" si="201"/>
        <v>88108-0311</v>
      </c>
      <c r="D510" s="47" t="s">
        <v>33910</v>
      </c>
      <c r="E510" s="47" t="s">
        <v>171</v>
      </c>
      <c r="F510" s="61" t="str">
        <f>IFERROR(VLOOKUP($H510,'Code Type Lookup'!$A$2:$F$17237,6,FALSE),G510)</f>
        <v>Clinical Laboratory &amp; Pathology Procedures</v>
      </c>
      <c r="G510" s="61" t="str">
        <f>IFERROR(VLOOKUP($H510,'Plain Language Descriptions'!$A$2:$B$4913,2,FALSE),VLOOKUP($I510,'Code Type Lookup'!$L$2:$M$48,2,FALSE))</f>
        <v>Cell examination of specimen, concentration technique</v>
      </c>
      <c r="H510" s="62" t="s">
        <v>27778</v>
      </c>
      <c r="I510" s="66" t="s">
        <v>728</v>
      </c>
      <c r="J510" s="63" t="s">
        <v>33910</v>
      </c>
      <c r="K510" s="68">
        <v>350</v>
      </c>
      <c r="L510" s="61">
        <f t="shared" si="204"/>
        <v>10</v>
      </c>
      <c r="M510" s="47" t="s">
        <v>175</v>
      </c>
      <c r="N510" s="61">
        <f t="shared" si="205"/>
        <v>1</v>
      </c>
      <c r="O510" s="61" t="str">
        <f t="shared" si="202"/>
        <v>0311-88108 0311-88108</v>
      </c>
      <c r="P510" s="65" t="str">
        <f t="shared" si="203"/>
        <v>31188108</v>
      </c>
      <c r="Q510" s="64" t="e">
        <f>INDEX(#REF!,MATCH(P510,#REF!,0))</f>
        <v>#REF!</v>
      </c>
      <c r="R510" s="64" t="e">
        <f>INDEX(#REF!,MATCH($P510,#REF!,0))</f>
        <v>#REF!</v>
      </c>
      <c r="S510" s="64" t="e">
        <f>INDEX(#REF!,MATCH($P510,#REF!,0))</f>
        <v>#REF!</v>
      </c>
      <c r="T510" s="64" t="e">
        <f>INDEX(#REF!,MATCH($P510,#REF!,0))</f>
        <v>#REF!</v>
      </c>
      <c r="U510" s="64" t="e">
        <f>INDEX(#REF!,MATCH($P510,#REF!,0))</f>
        <v>#REF!</v>
      </c>
      <c r="V510" s="64" t="e">
        <f>INDEX(#REF!,MATCH($P510,#REF!,0))</f>
        <v>#REF!</v>
      </c>
      <c r="W510" s="64" t="e">
        <f>INDEX(#REF!,MATCH($P510,#REF!,0))</f>
        <v>#REF!</v>
      </c>
      <c r="X510" s="64" t="e">
        <f>INDEX(#REF!,MATCH($P510,#REF!,0))</f>
        <v>#REF!</v>
      </c>
      <c r="Y510" s="64" t="e">
        <f>INDEX(#REF!,MATCH($P510,#REF!,0))</f>
        <v>#REF!</v>
      </c>
      <c r="Z510" s="64" t="e">
        <f>INDEX(#REF!,MATCH($P510,#REF!,0))</f>
        <v>#REF!</v>
      </c>
      <c r="AA510" s="64" t="e">
        <f>INDEX(#REF!,MATCH($P510,#REF!,0))</f>
        <v>#REF!</v>
      </c>
      <c r="AB510" s="64" t="e">
        <f>INDEX(#REF!,MATCH($P510,#REF!,0))</f>
        <v>#REF!</v>
      </c>
      <c r="AC510" s="64" t="e">
        <f>INDEX(#REF!,MATCH($P510,#REF!,0))</f>
        <v>#REF!</v>
      </c>
      <c r="AD510" s="64" t="e">
        <f>INDEX(#REF!,MATCH($P510,#REF!,0))</f>
        <v>#REF!</v>
      </c>
      <c r="AE510" s="64" t="e">
        <f>INDEX(#REF!,MATCH($P510,#REF!,0))</f>
        <v>#REF!</v>
      </c>
      <c r="AF510" s="64" t="e">
        <f>INDEX(#REF!,MATCH($P510,#REF!,0))</f>
        <v>#REF!</v>
      </c>
      <c r="AG510" s="64" t="e">
        <f>INDEX(#REF!,MATCH($P510,#REF!,0))</f>
        <v>#REF!</v>
      </c>
      <c r="AH510" s="64" t="e">
        <f>INDEX(#REF!,MATCH($P510,#REF!,0))</f>
        <v>#REF!</v>
      </c>
      <c r="AI510" s="64" t="e">
        <f>INDEX(#REF!,MATCH($P510,#REF!,0))</f>
        <v>#REF!</v>
      </c>
      <c r="AJ510" s="64" t="e">
        <f>INDEX(#REF!,MATCH(P510,#REF!,0))</f>
        <v>#REF!</v>
      </c>
      <c r="AK510" s="77" t="str">
        <f t="shared" si="208"/>
        <v>Not Available</v>
      </c>
      <c r="AL510" s="77" t="str">
        <f t="shared" si="209"/>
        <v>Not Available</v>
      </c>
      <c r="AM510" s="77" t="str">
        <f t="shared" si="210"/>
        <v>Not Available</v>
      </c>
      <c r="AN510" s="77" t="str">
        <f t="shared" si="211"/>
        <v>Not Available</v>
      </c>
      <c r="AO510" s="77" t="str">
        <f t="shared" si="212"/>
        <v>Not Available</v>
      </c>
      <c r="AP510" s="77" t="str">
        <f t="shared" si="213"/>
        <v>Not Available</v>
      </c>
      <c r="AQ510" s="77" t="str">
        <f t="shared" si="214"/>
        <v>Not Available</v>
      </c>
      <c r="AR510" s="77" t="str">
        <f t="shared" si="215"/>
        <v>Not Available</v>
      </c>
      <c r="AS510" s="77" t="str">
        <f t="shared" si="216"/>
        <v>Not Available</v>
      </c>
      <c r="AT510" s="77" t="str">
        <f t="shared" si="217"/>
        <v>Not Available</v>
      </c>
      <c r="AU510" s="77" t="str">
        <f t="shared" si="218"/>
        <v>Not Available</v>
      </c>
      <c r="AV510" s="77" t="str">
        <f t="shared" si="219"/>
        <v>Not Available</v>
      </c>
      <c r="AW510" s="77" t="str">
        <f t="shared" si="220"/>
        <v>Not Available</v>
      </c>
      <c r="AX510" s="77" t="str">
        <f t="shared" si="221"/>
        <v>Not Available</v>
      </c>
      <c r="AY510" s="77" t="str">
        <f t="shared" si="222"/>
        <v>Not Available</v>
      </c>
      <c r="AZ510" s="77" t="str">
        <f t="shared" si="223"/>
        <v>Not Available</v>
      </c>
      <c r="BA510" s="77" t="str">
        <f t="shared" si="224"/>
        <v>Not Available</v>
      </c>
      <c r="BB510" s="77" t="str">
        <f t="shared" si="225"/>
        <v>Not Available</v>
      </c>
      <c r="BC510" s="77" t="str">
        <f t="shared" si="226"/>
        <v>Not Available</v>
      </c>
      <c r="BD510" s="77" t="str">
        <f t="shared" si="227"/>
        <v>Not Available</v>
      </c>
      <c r="BE510" s="65">
        <f t="shared" si="206"/>
        <v>14</v>
      </c>
      <c r="BF510" s="65">
        <f t="shared" si="207"/>
        <v>4</v>
      </c>
      <c r="BG510" s="47" t="s">
        <v>27779</v>
      </c>
      <c r="BH510" s="61" t="str">
        <f>VLOOKUP($H510,'Code Type Lookup'!$A$2:$G$17237,7,FALSE)</f>
        <v>Laboratory &amp; Pathology Services</v>
      </c>
      <c r="BI510">
        <v>88108</v>
      </c>
      <c r="BJ510">
        <v>311</v>
      </c>
      <c r="BK510" s="47"/>
    </row>
    <row r="511" spans="1:63" x14ac:dyDescent="0.3">
      <c r="B511" s="61" t="str">
        <f t="shared" si="200"/>
        <v>Clinical Laboratory &amp; Pathology Procedures-Special stained specimen slides to identify organisms including interpretation and report-88312</v>
      </c>
      <c r="C511" s="61" t="str">
        <f t="shared" si="201"/>
        <v>88108-0311</v>
      </c>
      <c r="D511" s="47" t="s">
        <v>33910</v>
      </c>
      <c r="E511" s="47" t="s">
        <v>187</v>
      </c>
      <c r="F511" s="61" t="str">
        <f>IFERROR(VLOOKUP($H511,'Code Type Lookup'!$A$2:$F$17237,6,FALSE),G511)</f>
        <v>Clinical Laboratory &amp; Pathology Procedures</v>
      </c>
      <c r="G511" s="61" t="str">
        <f>IFERROR(VLOOKUP($H511,'Plain Language Descriptions'!$A$2:$B$4913,2,FALSE),VLOOKUP($I511,'Code Type Lookup'!$L$2:$M$48,2,FALSE))</f>
        <v>Special stained specimen slides to identify organisms including interpretation and report</v>
      </c>
      <c r="H511" s="62" t="s">
        <v>27945</v>
      </c>
      <c r="I511" s="66" t="s">
        <v>734</v>
      </c>
      <c r="J511" s="63" t="s">
        <v>33908</v>
      </c>
      <c r="K511" s="68">
        <v>601</v>
      </c>
      <c r="L511" s="61">
        <f t="shared" si="204"/>
        <v>10</v>
      </c>
      <c r="M511" s="47" t="s">
        <v>47</v>
      </c>
      <c r="N511" s="61">
        <f t="shared" si="205"/>
        <v>0</v>
      </c>
      <c r="O511" s="61" t="str">
        <f t="shared" si="202"/>
        <v>0310-88312 0311-88108</v>
      </c>
      <c r="P511" s="65" t="str">
        <f t="shared" si="203"/>
        <v>31088312</v>
      </c>
      <c r="Q511" s="64" t="e">
        <f>INDEX(#REF!,MATCH(P511,#REF!,0))</f>
        <v>#REF!</v>
      </c>
      <c r="R511" s="64" t="e">
        <f>INDEX(#REF!,MATCH($P511,#REF!,0))</f>
        <v>#REF!</v>
      </c>
      <c r="S511" s="64" t="e">
        <f>INDEX(#REF!,MATCH($P511,#REF!,0))</f>
        <v>#REF!</v>
      </c>
      <c r="T511" s="64" t="e">
        <f>INDEX(#REF!,MATCH($P511,#REF!,0))</f>
        <v>#REF!</v>
      </c>
      <c r="U511" s="64" t="e">
        <f>INDEX(#REF!,MATCH($P511,#REF!,0))</f>
        <v>#REF!</v>
      </c>
      <c r="V511" s="64" t="e">
        <f>INDEX(#REF!,MATCH($P511,#REF!,0))</f>
        <v>#REF!</v>
      </c>
      <c r="W511" s="64" t="e">
        <f>INDEX(#REF!,MATCH($P511,#REF!,0))</f>
        <v>#REF!</v>
      </c>
      <c r="X511" s="64" t="e">
        <f>INDEX(#REF!,MATCH($P511,#REF!,0))</f>
        <v>#REF!</v>
      </c>
      <c r="Y511" s="64" t="e">
        <f>INDEX(#REF!,MATCH($P511,#REF!,0))</f>
        <v>#REF!</v>
      </c>
      <c r="Z511" s="64" t="e">
        <f>INDEX(#REF!,MATCH($P511,#REF!,0))</f>
        <v>#REF!</v>
      </c>
      <c r="AA511" s="64" t="e">
        <f>INDEX(#REF!,MATCH($P511,#REF!,0))</f>
        <v>#REF!</v>
      </c>
      <c r="AB511" s="64" t="e">
        <f>INDEX(#REF!,MATCH($P511,#REF!,0))</f>
        <v>#REF!</v>
      </c>
      <c r="AC511" s="64" t="e">
        <f>INDEX(#REF!,MATCH($P511,#REF!,0))</f>
        <v>#REF!</v>
      </c>
      <c r="AD511" s="64" t="e">
        <f>INDEX(#REF!,MATCH($P511,#REF!,0))</f>
        <v>#REF!</v>
      </c>
      <c r="AE511" s="64" t="e">
        <f>INDEX(#REF!,MATCH($P511,#REF!,0))</f>
        <v>#REF!</v>
      </c>
      <c r="AF511" s="64" t="e">
        <f>INDEX(#REF!,MATCH($P511,#REF!,0))</f>
        <v>#REF!</v>
      </c>
      <c r="AG511" s="64" t="e">
        <f>INDEX(#REF!,MATCH($P511,#REF!,0))</f>
        <v>#REF!</v>
      </c>
      <c r="AH511" s="64" t="e">
        <f>INDEX(#REF!,MATCH($P511,#REF!,0))</f>
        <v>#REF!</v>
      </c>
      <c r="AI511" s="64" t="e">
        <f>INDEX(#REF!,MATCH($P511,#REF!,0))</f>
        <v>#REF!</v>
      </c>
      <c r="AJ511" s="64" t="e">
        <f>INDEX(#REF!,MATCH(P511,#REF!,0))</f>
        <v>#REF!</v>
      </c>
      <c r="AK511" s="77" t="str">
        <f t="shared" si="208"/>
        <v>Not Available</v>
      </c>
      <c r="AL511" s="77" t="str">
        <f t="shared" si="209"/>
        <v>Not Available</v>
      </c>
      <c r="AM511" s="77" t="str">
        <f t="shared" si="210"/>
        <v>Not Available</v>
      </c>
      <c r="AN511" s="77" t="str">
        <f t="shared" si="211"/>
        <v>Not Available</v>
      </c>
      <c r="AO511" s="77" t="str">
        <f t="shared" si="212"/>
        <v>Not Available</v>
      </c>
      <c r="AP511" s="77" t="str">
        <f t="shared" si="213"/>
        <v>Not Available</v>
      </c>
      <c r="AQ511" s="77" t="str">
        <f t="shared" si="214"/>
        <v>Not Available</v>
      </c>
      <c r="AR511" s="77" t="str">
        <f t="shared" si="215"/>
        <v>Not Available</v>
      </c>
      <c r="AS511" s="77" t="str">
        <f t="shared" si="216"/>
        <v>Not Available</v>
      </c>
      <c r="AT511" s="77" t="str">
        <f t="shared" si="217"/>
        <v>Not Available</v>
      </c>
      <c r="AU511" s="77" t="str">
        <f t="shared" si="218"/>
        <v>Not Available</v>
      </c>
      <c r="AV511" s="77" t="str">
        <f t="shared" si="219"/>
        <v>Not Available</v>
      </c>
      <c r="AW511" s="77" t="str">
        <f t="shared" si="220"/>
        <v>Not Available</v>
      </c>
      <c r="AX511" s="77" t="str">
        <f t="shared" si="221"/>
        <v>Not Available</v>
      </c>
      <c r="AY511" s="77" t="str">
        <f t="shared" si="222"/>
        <v>Not Available</v>
      </c>
      <c r="AZ511" s="77" t="str">
        <f t="shared" si="223"/>
        <v>Not Available</v>
      </c>
      <c r="BA511" s="77" t="str">
        <f t="shared" si="224"/>
        <v>Not Available</v>
      </c>
      <c r="BB511" s="77" t="str">
        <f t="shared" si="225"/>
        <v>Not Available</v>
      </c>
      <c r="BC511" s="77" t="str">
        <f t="shared" si="226"/>
        <v>Not Available</v>
      </c>
      <c r="BD511" s="77" t="str">
        <f t="shared" si="227"/>
        <v>Not Available</v>
      </c>
      <c r="BE511" s="65" t="str">
        <f t="shared" si="206"/>
        <v>N/A</v>
      </c>
      <c r="BF511" s="65" t="e">
        <f t="shared" si="207"/>
        <v>#VALUE!</v>
      </c>
      <c r="BG511" s="47" t="s">
        <v>27946</v>
      </c>
      <c r="BH511" s="61" t="str">
        <f>VLOOKUP($H511,'Code Type Lookup'!$A$2:$G$17237,7,FALSE)</f>
        <v>Laboratory &amp; Pathology Services</v>
      </c>
      <c r="BI511">
        <v>88312</v>
      </c>
      <c r="BJ511">
        <v>310</v>
      </c>
      <c r="BK511" s="47"/>
    </row>
    <row r="512" spans="1:63" x14ac:dyDescent="0.3">
      <c r="B512" s="61" t="str">
        <f t="shared" si="200"/>
        <v>Clinical Laboratory &amp; Pathology Procedures-Screening examination of specimen cells, preparation, screening and interpretation-88161</v>
      </c>
      <c r="C512" s="61" t="str">
        <f t="shared" si="201"/>
        <v>88108-0311</v>
      </c>
      <c r="D512" s="47" t="s">
        <v>33910</v>
      </c>
      <c r="E512" s="47" t="s">
        <v>187</v>
      </c>
      <c r="F512" s="61" t="str">
        <f>IFERROR(VLOOKUP($H512,'Code Type Lookup'!$A$2:$F$17237,6,FALSE),G512)</f>
        <v>Clinical Laboratory &amp; Pathology Procedures</v>
      </c>
      <c r="G512" s="61" t="str">
        <f>IFERROR(VLOOKUP($H512,'Plain Language Descriptions'!$A$2:$B$4913,2,FALSE),VLOOKUP($I512,'Code Type Lookup'!$L$2:$M$48,2,FALSE))</f>
        <v>Screening examination of specimen cells, preparation, screening and interpretation</v>
      </c>
      <c r="H512" s="62" t="s">
        <v>27823</v>
      </c>
      <c r="I512" s="66" t="s">
        <v>728</v>
      </c>
      <c r="J512" s="63" t="s">
        <v>33911</v>
      </c>
      <c r="K512" s="68">
        <v>154</v>
      </c>
      <c r="L512" s="61">
        <f t="shared" si="204"/>
        <v>10</v>
      </c>
      <c r="M512" s="47" t="s">
        <v>47</v>
      </c>
      <c r="N512" s="61">
        <f t="shared" si="205"/>
        <v>0</v>
      </c>
      <c r="O512" s="61" t="str">
        <f t="shared" si="202"/>
        <v>0311-88161 0311-88108</v>
      </c>
      <c r="P512" s="65" t="str">
        <f t="shared" si="203"/>
        <v>31188161</v>
      </c>
      <c r="Q512" s="64" t="e">
        <f>INDEX(#REF!,MATCH(P512,#REF!,0))</f>
        <v>#REF!</v>
      </c>
      <c r="R512" s="64" t="e">
        <f>INDEX(#REF!,MATCH($P512,#REF!,0))</f>
        <v>#REF!</v>
      </c>
      <c r="S512" s="64" t="e">
        <f>INDEX(#REF!,MATCH($P512,#REF!,0))</f>
        <v>#REF!</v>
      </c>
      <c r="T512" s="64" t="e">
        <f>INDEX(#REF!,MATCH($P512,#REF!,0))</f>
        <v>#REF!</v>
      </c>
      <c r="U512" s="64" t="e">
        <f>INDEX(#REF!,MATCH($P512,#REF!,0))</f>
        <v>#REF!</v>
      </c>
      <c r="V512" s="64" t="e">
        <f>INDEX(#REF!,MATCH($P512,#REF!,0))</f>
        <v>#REF!</v>
      </c>
      <c r="W512" s="64" t="e">
        <f>INDEX(#REF!,MATCH($P512,#REF!,0))</f>
        <v>#REF!</v>
      </c>
      <c r="X512" s="64" t="e">
        <f>INDEX(#REF!,MATCH($P512,#REF!,0))</f>
        <v>#REF!</v>
      </c>
      <c r="Y512" s="64" t="e">
        <f>INDEX(#REF!,MATCH($P512,#REF!,0))</f>
        <v>#REF!</v>
      </c>
      <c r="Z512" s="64" t="e">
        <f>INDEX(#REF!,MATCH($P512,#REF!,0))</f>
        <v>#REF!</v>
      </c>
      <c r="AA512" s="64" t="e">
        <f>INDEX(#REF!,MATCH($P512,#REF!,0))</f>
        <v>#REF!</v>
      </c>
      <c r="AB512" s="64" t="e">
        <f>INDEX(#REF!,MATCH($P512,#REF!,0))</f>
        <v>#REF!</v>
      </c>
      <c r="AC512" s="64" t="e">
        <f>INDEX(#REF!,MATCH($P512,#REF!,0))</f>
        <v>#REF!</v>
      </c>
      <c r="AD512" s="64" t="e">
        <f>INDEX(#REF!,MATCH($P512,#REF!,0))</f>
        <v>#REF!</v>
      </c>
      <c r="AE512" s="64" t="e">
        <f>INDEX(#REF!,MATCH($P512,#REF!,0))</f>
        <v>#REF!</v>
      </c>
      <c r="AF512" s="64" t="e">
        <f>INDEX(#REF!,MATCH($P512,#REF!,0))</f>
        <v>#REF!</v>
      </c>
      <c r="AG512" s="64" t="e">
        <f>INDEX(#REF!,MATCH($P512,#REF!,0))</f>
        <v>#REF!</v>
      </c>
      <c r="AH512" s="64" t="e">
        <f>INDEX(#REF!,MATCH($P512,#REF!,0))</f>
        <v>#REF!</v>
      </c>
      <c r="AI512" s="64" t="e">
        <f>INDEX(#REF!,MATCH($P512,#REF!,0))</f>
        <v>#REF!</v>
      </c>
      <c r="AJ512" s="64" t="e">
        <f>INDEX(#REF!,MATCH(P512,#REF!,0))</f>
        <v>#REF!</v>
      </c>
      <c r="AK512" s="77" t="str">
        <f t="shared" si="208"/>
        <v>Not Available</v>
      </c>
      <c r="AL512" s="77" t="str">
        <f t="shared" si="209"/>
        <v>Not Available</v>
      </c>
      <c r="AM512" s="77" t="str">
        <f t="shared" si="210"/>
        <v>Not Available</v>
      </c>
      <c r="AN512" s="77" t="str">
        <f t="shared" si="211"/>
        <v>Not Available</v>
      </c>
      <c r="AO512" s="77" t="str">
        <f t="shared" si="212"/>
        <v>Not Available</v>
      </c>
      <c r="AP512" s="77" t="str">
        <f t="shared" si="213"/>
        <v>Not Available</v>
      </c>
      <c r="AQ512" s="77" t="str">
        <f t="shared" si="214"/>
        <v>Not Available</v>
      </c>
      <c r="AR512" s="77" t="str">
        <f t="shared" si="215"/>
        <v>Not Available</v>
      </c>
      <c r="AS512" s="77" t="str">
        <f t="shared" si="216"/>
        <v>Not Available</v>
      </c>
      <c r="AT512" s="77" t="str">
        <f t="shared" si="217"/>
        <v>Not Available</v>
      </c>
      <c r="AU512" s="77" t="str">
        <f t="shared" si="218"/>
        <v>Not Available</v>
      </c>
      <c r="AV512" s="77" t="str">
        <f t="shared" si="219"/>
        <v>Not Available</v>
      </c>
      <c r="AW512" s="77" t="str">
        <f t="shared" si="220"/>
        <v>Not Available</v>
      </c>
      <c r="AX512" s="77" t="str">
        <f t="shared" si="221"/>
        <v>Not Available</v>
      </c>
      <c r="AY512" s="77" t="str">
        <f t="shared" si="222"/>
        <v>Not Available</v>
      </c>
      <c r="AZ512" s="77" t="str">
        <f t="shared" si="223"/>
        <v>Not Available</v>
      </c>
      <c r="BA512" s="77" t="str">
        <f t="shared" si="224"/>
        <v>Not Available</v>
      </c>
      <c r="BB512" s="77" t="str">
        <f t="shared" si="225"/>
        <v>Not Available</v>
      </c>
      <c r="BC512" s="77" t="str">
        <f t="shared" si="226"/>
        <v>Not Available</v>
      </c>
      <c r="BD512" s="77" t="str">
        <f t="shared" si="227"/>
        <v>Not Available</v>
      </c>
      <c r="BE512" s="65" t="str">
        <f t="shared" si="206"/>
        <v>N/A</v>
      </c>
      <c r="BF512" s="65" t="e">
        <f t="shared" si="207"/>
        <v>#VALUE!</v>
      </c>
      <c r="BG512" s="47" t="s">
        <v>27820</v>
      </c>
      <c r="BH512" s="61" t="str">
        <f>VLOOKUP($H512,'Code Type Lookup'!$A$2:$G$17237,7,FALSE)</f>
        <v>Laboratory &amp; Pathology Services</v>
      </c>
      <c r="BI512">
        <v>88161</v>
      </c>
      <c r="BJ512">
        <v>311</v>
      </c>
      <c r="BK512" s="47"/>
    </row>
    <row r="513" spans="1:63" x14ac:dyDescent="0.3">
      <c r="B513" s="61" t="str">
        <f t="shared" ref="B513:B576" si="228">F513&amp;"-"&amp;G513&amp;"-"&amp;H513</f>
        <v>Clinical Laboratory &amp; Pathology Procedures-Total protein level, body fluid-84157</v>
      </c>
      <c r="C513" s="61" t="str">
        <f t="shared" ref="C513:C576" si="229">RIGHT(D513,5)&amp;"-"&amp;LEFT(D513,4)</f>
        <v>88108-0311</v>
      </c>
      <c r="D513" s="47" t="s">
        <v>33910</v>
      </c>
      <c r="E513" s="47" t="s">
        <v>187</v>
      </c>
      <c r="F513" s="61" t="str">
        <f>IFERROR(VLOOKUP($H513,'Code Type Lookup'!$A$2:$F$17237,6,FALSE),G513)</f>
        <v>Clinical Laboratory &amp; Pathology Procedures</v>
      </c>
      <c r="G513" s="61" t="str">
        <f>IFERROR(VLOOKUP($H513,'Plain Language Descriptions'!$A$2:$B$4913,2,FALSE),VLOOKUP($I513,'Code Type Lookup'!$L$2:$M$48,2,FALSE))</f>
        <v>Total protein level, body fluid</v>
      </c>
      <c r="H513" s="62" t="s">
        <v>26508</v>
      </c>
      <c r="I513" s="66" t="s">
        <v>208</v>
      </c>
      <c r="J513" s="63" t="s">
        <v>33876</v>
      </c>
      <c r="K513" s="68">
        <v>144</v>
      </c>
      <c r="L513" s="61">
        <f t="shared" si="204"/>
        <v>10</v>
      </c>
      <c r="M513" s="47" t="s">
        <v>47</v>
      </c>
      <c r="N513" s="61">
        <f t="shared" si="205"/>
        <v>0</v>
      </c>
      <c r="O513" s="61" t="str">
        <f t="shared" ref="O513:O576" si="230">J513&amp;" "&amp;D513</f>
        <v>0301-84157 0311-88108</v>
      </c>
      <c r="P513" s="65" t="str">
        <f t="shared" si="203"/>
        <v>30184157</v>
      </c>
      <c r="Q513" s="64" t="e">
        <f>INDEX(#REF!,MATCH(P513,#REF!,0))</f>
        <v>#REF!</v>
      </c>
      <c r="R513" s="64" t="e">
        <f>INDEX(#REF!,MATCH($P513,#REF!,0))</f>
        <v>#REF!</v>
      </c>
      <c r="S513" s="64" t="e">
        <f>INDEX(#REF!,MATCH($P513,#REF!,0))</f>
        <v>#REF!</v>
      </c>
      <c r="T513" s="64" t="e">
        <f>INDEX(#REF!,MATCH($P513,#REF!,0))</f>
        <v>#REF!</v>
      </c>
      <c r="U513" s="64" t="e">
        <f>INDEX(#REF!,MATCH($P513,#REF!,0))</f>
        <v>#REF!</v>
      </c>
      <c r="V513" s="64" t="e">
        <f>INDEX(#REF!,MATCH($P513,#REF!,0))</f>
        <v>#REF!</v>
      </c>
      <c r="W513" s="64" t="e">
        <f>INDEX(#REF!,MATCH($P513,#REF!,0))</f>
        <v>#REF!</v>
      </c>
      <c r="X513" s="64" t="e">
        <f>INDEX(#REF!,MATCH($P513,#REF!,0))</f>
        <v>#REF!</v>
      </c>
      <c r="Y513" s="64" t="e">
        <f>INDEX(#REF!,MATCH($P513,#REF!,0))</f>
        <v>#REF!</v>
      </c>
      <c r="Z513" s="64" t="e">
        <f>INDEX(#REF!,MATCH($P513,#REF!,0))</f>
        <v>#REF!</v>
      </c>
      <c r="AA513" s="64" t="e">
        <f>INDEX(#REF!,MATCH($P513,#REF!,0))</f>
        <v>#REF!</v>
      </c>
      <c r="AB513" s="64" t="e">
        <f>INDEX(#REF!,MATCH($P513,#REF!,0))</f>
        <v>#REF!</v>
      </c>
      <c r="AC513" s="64" t="e">
        <f>INDEX(#REF!,MATCH($P513,#REF!,0))</f>
        <v>#REF!</v>
      </c>
      <c r="AD513" s="64" t="e">
        <f>INDEX(#REF!,MATCH($P513,#REF!,0))</f>
        <v>#REF!</v>
      </c>
      <c r="AE513" s="64" t="e">
        <f>INDEX(#REF!,MATCH($P513,#REF!,0))</f>
        <v>#REF!</v>
      </c>
      <c r="AF513" s="64" t="e">
        <f>INDEX(#REF!,MATCH($P513,#REF!,0))</f>
        <v>#REF!</v>
      </c>
      <c r="AG513" s="64" t="e">
        <f>INDEX(#REF!,MATCH($P513,#REF!,0))</f>
        <v>#REF!</v>
      </c>
      <c r="AH513" s="64" t="e">
        <f>INDEX(#REF!,MATCH($P513,#REF!,0))</f>
        <v>#REF!</v>
      </c>
      <c r="AI513" s="64" t="e">
        <f>INDEX(#REF!,MATCH($P513,#REF!,0))</f>
        <v>#REF!</v>
      </c>
      <c r="AJ513" s="64" t="e">
        <f>INDEX(#REF!,MATCH(P513,#REF!,0))</f>
        <v>#REF!</v>
      </c>
      <c r="AK513" s="77" t="str">
        <f t="shared" si="208"/>
        <v>Not Available</v>
      </c>
      <c r="AL513" s="77" t="str">
        <f t="shared" si="209"/>
        <v>Not Available</v>
      </c>
      <c r="AM513" s="77" t="str">
        <f t="shared" si="210"/>
        <v>Not Available</v>
      </c>
      <c r="AN513" s="77" t="str">
        <f t="shared" si="211"/>
        <v>Not Available</v>
      </c>
      <c r="AO513" s="77" t="str">
        <f t="shared" si="212"/>
        <v>Not Available</v>
      </c>
      <c r="AP513" s="77" t="str">
        <f t="shared" si="213"/>
        <v>Not Available</v>
      </c>
      <c r="AQ513" s="77" t="str">
        <f t="shared" si="214"/>
        <v>Not Available</v>
      </c>
      <c r="AR513" s="77" t="str">
        <f t="shared" si="215"/>
        <v>Not Available</v>
      </c>
      <c r="AS513" s="77" t="str">
        <f t="shared" si="216"/>
        <v>Not Available</v>
      </c>
      <c r="AT513" s="77" t="str">
        <f t="shared" si="217"/>
        <v>Not Available</v>
      </c>
      <c r="AU513" s="77" t="str">
        <f t="shared" si="218"/>
        <v>Not Available</v>
      </c>
      <c r="AV513" s="77" t="str">
        <f t="shared" si="219"/>
        <v>Not Available</v>
      </c>
      <c r="AW513" s="77" t="str">
        <f t="shared" si="220"/>
        <v>Not Available</v>
      </c>
      <c r="AX513" s="77" t="str">
        <f t="shared" si="221"/>
        <v>Not Available</v>
      </c>
      <c r="AY513" s="77" t="str">
        <f t="shared" si="222"/>
        <v>Not Available</v>
      </c>
      <c r="AZ513" s="77" t="str">
        <f t="shared" si="223"/>
        <v>Not Available</v>
      </c>
      <c r="BA513" s="77" t="str">
        <f t="shared" si="224"/>
        <v>Not Available</v>
      </c>
      <c r="BB513" s="77" t="str">
        <f t="shared" si="225"/>
        <v>Not Available</v>
      </c>
      <c r="BC513" s="77" t="str">
        <f t="shared" si="226"/>
        <v>Not Available</v>
      </c>
      <c r="BD513" s="77" t="str">
        <f t="shared" si="227"/>
        <v>Not Available</v>
      </c>
      <c r="BE513" s="65" t="str">
        <f t="shared" si="206"/>
        <v>N/A</v>
      </c>
      <c r="BF513" s="65" t="e">
        <f t="shared" si="207"/>
        <v>#VALUE!</v>
      </c>
      <c r="BG513" s="47" t="s">
        <v>26509</v>
      </c>
      <c r="BH513" s="61" t="str">
        <f>VLOOKUP($H513,'Code Type Lookup'!$A$2:$G$17237,7,FALSE)</f>
        <v>Laboratory &amp; Pathology Services</v>
      </c>
      <c r="BI513">
        <v>84157</v>
      </c>
      <c r="BJ513">
        <v>301</v>
      </c>
      <c r="BK513" s="47"/>
    </row>
    <row r="514" spans="1:63" x14ac:dyDescent="0.3">
      <c r="B514" s="61" t="str">
        <f t="shared" si="228"/>
        <v>Clinical Laboratory &amp; Pathology Procedures-Glucose (sugar) level on body fluid-82945</v>
      </c>
      <c r="C514" s="61" t="str">
        <f t="shared" si="229"/>
        <v>88108-0311</v>
      </c>
      <c r="D514" s="47" t="s">
        <v>33910</v>
      </c>
      <c r="E514" s="47" t="s">
        <v>187</v>
      </c>
      <c r="F514" s="61" t="str">
        <f>IFERROR(VLOOKUP($H514,'Code Type Lookup'!$A$2:$F$17237,6,FALSE),G514)</f>
        <v>Clinical Laboratory &amp; Pathology Procedures</v>
      </c>
      <c r="G514" s="61" t="str">
        <f>IFERROR(VLOOKUP($H514,'Plain Language Descriptions'!$A$2:$B$4913,2,FALSE),VLOOKUP($I514,'Code Type Lookup'!$L$2:$M$48,2,FALSE))</f>
        <v>Glucose (sugar) level on body fluid</v>
      </c>
      <c r="H514" s="62" t="s">
        <v>26222</v>
      </c>
      <c r="I514" s="66" t="s">
        <v>208</v>
      </c>
      <c r="J514" s="63" t="s">
        <v>33866</v>
      </c>
      <c r="K514" s="72">
        <v>66</v>
      </c>
      <c r="L514" s="61">
        <f t="shared" si="204"/>
        <v>10</v>
      </c>
      <c r="M514" s="47" t="s">
        <v>47</v>
      </c>
      <c r="N514" s="61">
        <f t="shared" si="205"/>
        <v>0</v>
      </c>
      <c r="O514" s="61" t="str">
        <f t="shared" si="230"/>
        <v>0301-82945 0311-88108</v>
      </c>
      <c r="P514" s="65" t="str">
        <f t="shared" ref="P514:P577" si="231">I514&amp;H514</f>
        <v>30182945</v>
      </c>
      <c r="Q514" s="64" t="e">
        <f>INDEX(#REF!,MATCH(P514,#REF!,0))</f>
        <v>#REF!</v>
      </c>
      <c r="R514" s="64" t="e">
        <f>INDEX(#REF!,MATCH($P514,#REF!,0))</f>
        <v>#REF!</v>
      </c>
      <c r="S514" s="64" t="e">
        <f>INDEX(#REF!,MATCH($P514,#REF!,0))</f>
        <v>#REF!</v>
      </c>
      <c r="T514" s="64" t="e">
        <f>INDEX(#REF!,MATCH($P514,#REF!,0))</f>
        <v>#REF!</v>
      </c>
      <c r="U514" s="64" t="e">
        <f>INDEX(#REF!,MATCH($P514,#REF!,0))</f>
        <v>#REF!</v>
      </c>
      <c r="V514" s="64" t="e">
        <f>INDEX(#REF!,MATCH($P514,#REF!,0))</f>
        <v>#REF!</v>
      </c>
      <c r="W514" s="64" t="e">
        <f>INDEX(#REF!,MATCH($P514,#REF!,0))</f>
        <v>#REF!</v>
      </c>
      <c r="X514" s="64" t="e">
        <f>INDEX(#REF!,MATCH($P514,#REF!,0))</f>
        <v>#REF!</v>
      </c>
      <c r="Y514" s="64" t="e">
        <f>INDEX(#REF!,MATCH($P514,#REF!,0))</f>
        <v>#REF!</v>
      </c>
      <c r="Z514" s="64" t="e">
        <f>INDEX(#REF!,MATCH($P514,#REF!,0))</f>
        <v>#REF!</v>
      </c>
      <c r="AA514" s="64" t="e">
        <f>INDEX(#REF!,MATCH($P514,#REF!,0))</f>
        <v>#REF!</v>
      </c>
      <c r="AB514" s="64" t="e">
        <f>INDEX(#REF!,MATCH($P514,#REF!,0))</f>
        <v>#REF!</v>
      </c>
      <c r="AC514" s="64" t="e">
        <f>INDEX(#REF!,MATCH($P514,#REF!,0))</f>
        <v>#REF!</v>
      </c>
      <c r="AD514" s="64" t="e">
        <f>INDEX(#REF!,MATCH($P514,#REF!,0))</f>
        <v>#REF!</v>
      </c>
      <c r="AE514" s="64" t="e">
        <f>INDEX(#REF!,MATCH($P514,#REF!,0))</f>
        <v>#REF!</v>
      </c>
      <c r="AF514" s="64" t="e">
        <f>INDEX(#REF!,MATCH($P514,#REF!,0))</f>
        <v>#REF!</v>
      </c>
      <c r="AG514" s="64" t="e">
        <f>INDEX(#REF!,MATCH($P514,#REF!,0))</f>
        <v>#REF!</v>
      </c>
      <c r="AH514" s="64" t="e">
        <f>INDEX(#REF!,MATCH($P514,#REF!,0))</f>
        <v>#REF!</v>
      </c>
      <c r="AI514" s="64" t="e">
        <f>INDEX(#REF!,MATCH($P514,#REF!,0))</f>
        <v>#REF!</v>
      </c>
      <c r="AJ514" s="64" t="e">
        <f>INDEX(#REF!,MATCH(P514,#REF!,0))</f>
        <v>#REF!</v>
      </c>
      <c r="AK514" s="77" t="str">
        <f t="shared" si="208"/>
        <v>Not Available</v>
      </c>
      <c r="AL514" s="77" t="str">
        <f t="shared" si="209"/>
        <v>Not Available</v>
      </c>
      <c r="AM514" s="77" t="str">
        <f t="shared" si="210"/>
        <v>Not Available</v>
      </c>
      <c r="AN514" s="77" t="str">
        <f t="shared" si="211"/>
        <v>Not Available</v>
      </c>
      <c r="AO514" s="77" t="str">
        <f t="shared" si="212"/>
        <v>Not Available</v>
      </c>
      <c r="AP514" s="77" t="str">
        <f t="shared" si="213"/>
        <v>Not Available</v>
      </c>
      <c r="AQ514" s="77" t="str">
        <f t="shared" si="214"/>
        <v>Not Available</v>
      </c>
      <c r="AR514" s="77" t="str">
        <f t="shared" si="215"/>
        <v>Not Available</v>
      </c>
      <c r="AS514" s="77" t="str">
        <f t="shared" si="216"/>
        <v>Not Available</v>
      </c>
      <c r="AT514" s="77" t="str">
        <f t="shared" si="217"/>
        <v>Not Available</v>
      </c>
      <c r="AU514" s="77" t="str">
        <f t="shared" si="218"/>
        <v>Not Available</v>
      </c>
      <c r="AV514" s="77" t="str">
        <f t="shared" si="219"/>
        <v>Not Available</v>
      </c>
      <c r="AW514" s="77" t="str">
        <f t="shared" si="220"/>
        <v>Not Available</v>
      </c>
      <c r="AX514" s="77" t="str">
        <f t="shared" si="221"/>
        <v>Not Available</v>
      </c>
      <c r="AY514" s="77" t="str">
        <f t="shared" si="222"/>
        <v>Not Available</v>
      </c>
      <c r="AZ514" s="77" t="str">
        <f t="shared" si="223"/>
        <v>Not Available</v>
      </c>
      <c r="BA514" s="77" t="str">
        <f t="shared" si="224"/>
        <v>Not Available</v>
      </c>
      <c r="BB514" s="77" t="str">
        <f t="shared" si="225"/>
        <v>Not Available</v>
      </c>
      <c r="BC514" s="77" t="str">
        <f t="shared" si="226"/>
        <v>Not Available</v>
      </c>
      <c r="BD514" s="77" t="str">
        <f t="shared" si="227"/>
        <v>Not Available</v>
      </c>
      <c r="BE514" s="65" t="str">
        <f t="shared" si="206"/>
        <v>N/A</v>
      </c>
      <c r="BF514" s="65" t="e">
        <f t="shared" si="207"/>
        <v>#VALUE!</v>
      </c>
      <c r="BG514" s="47" t="s">
        <v>26223</v>
      </c>
      <c r="BH514" s="61" t="str">
        <f>VLOOKUP($H514,'Code Type Lookup'!$A$2:$G$17237,7,FALSE)</f>
        <v>Laboratory &amp; Pathology Services</v>
      </c>
      <c r="BI514">
        <v>82945</v>
      </c>
      <c r="BJ514">
        <v>301</v>
      </c>
      <c r="BK514" s="47"/>
    </row>
    <row r="515" spans="1:63" x14ac:dyDescent="0.3">
      <c r="B515" s="61" t="str">
        <f t="shared" si="228"/>
        <v>Pharmacy - General-Pharmacy - General-</v>
      </c>
      <c r="C515" s="61" t="str">
        <f t="shared" si="229"/>
        <v>88108-0311</v>
      </c>
      <c r="D515" s="47" t="s">
        <v>33910</v>
      </c>
      <c r="E515" s="47" t="s">
        <v>187</v>
      </c>
      <c r="F515" s="61" t="str">
        <f>IFERROR(VLOOKUP($H515,'Code Type Lookup'!$A$2:$F$17237,6,FALSE),G515)</f>
        <v>Pharmacy - General</v>
      </c>
      <c r="G515" s="61" t="str">
        <f>IFERROR(VLOOKUP($H515,'Plain Language Descriptions'!$A$2:$B$4913,2,FALSE),VLOOKUP($I515,'Code Type Lookup'!$L$2:$M$48,2,FALSE))</f>
        <v>Pharmacy - General</v>
      </c>
      <c r="H515" s="62" t="s">
        <v>47</v>
      </c>
      <c r="I515" s="66" t="s">
        <v>189</v>
      </c>
      <c r="J515" s="63" t="s">
        <v>33987</v>
      </c>
      <c r="K515" s="72">
        <v>124</v>
      </c>
      <c r="L515" s="61">
        <f t="shared" si="204"/>
        <v>10</v>
      </c>
      <c r="M515" s="47" t="s">
        <v>47</v>
      </c>
      <c r="N515" s="61">
        <f t="shared" si="205"/>
        <v>0</v>
      </c>
      <c r="O515" s="61" t="str">
        <f t="shared" si="230"/>
        <v>0250- 0311-88108</v>
      </c>
      <c r="P515" s="65" t="str">
        <f t="shared" si="231"/>
        <v>250</v>
      </c>
      <c r="Q515" s="64" t="e">
        <f>INDEX(#REF!,MATCH($BJ515,#REF!,0))</f>
        <v>#REF!</v>
      </c>
      <c r="R515" s="64" t="e">
        <f>INDEX(#REF!,MATCH($BJ515,#REF!,0))</f>
        <v>#REF!</v>
      </c>
      <c r="S515" s="64" t="e">
        <f>INDEX(#REF!,MATCH($BJ515,#REF!,0))</f>
        <v>#REF!</v>
      </c>
      <c r="T515" s="64" t="e">
        <f>INDEX(#REF!,MATCH($BJ515,#REF!,0))</f>
        <v>#REF!</v>
      </c>
      <c r="U515" s="64" t="e">
        <f>INDEX(#REF!,MATCH($BJ515,#REF!,0))</f>
        <v>#REF!</v>
      </c>
      <c r="V515" s="64" t="e">
        <f>INDEX(#REF!,MATCH($BJ515,#REF!,0))</f>
        <v>#REF!</v>
      </c>
      <c r="W515" s="64" t="e">
        <f>INDEX(#REF!,MATCH($BJ515,#REF!,0))</f>
        <v>#REF!</v>
      </c>
      <c r="X515" s="64" t="e">
        <f>INDEX(#REF!,MATCH($BJ515,#REF!,0))</f>
        <v>#REF!</v>
      </c>
      <c r="Y515" s="64" t="e">
        <f>INDEX(#REF!,MATCH($BJ515,#REF!,0))</f>
        <v>#REF!</v>
      </c>
      <c r="Z515" s="64" t="e">
        <f>INDEX(#REF!,MATCH($BJ515,#REF!,0))</f>
        <v>#REF!</v>
      </c>
      <c r="AA515" s="64" t="e">
        <f>INDEX(#REF!,MATCH($BJ515,#REF!,0))</f>
        <v>#REF!</v>
      </c>
      <c r="AB515" s="64" t="e">
        <f>INDEX(#REF!,MATCH($BJ515,#REF!,0))</f>
        <v>#REF!</v>
      </c>
      <c r="AC515" s="64" t="e">
        <f>INDEX(#REF!,MATCH($BJ515,#REF!,0))</f>
        <v>#REF!</v>
      </c>
      <c r="AD515" s="64" t="e">
        <f>INDEX(#REF!,MATCH($BJ515,#REF!,0))</f>
        <v>#REF!</v>
      </c>
      <c r="AE515" s="64" t="e">
        <f>INDEX(#REF!,MATCH($BJ515,#REF!,0))</f>
        <v>#REF!</v>
      </c>
      <c r="AF515" s="64" t="e">
        <f>INDEX(#REF!,MATCH($BJ515,#REF!,0))</f>
        <v>#REF!</v>
      </c>
      <c r="AG515" s="64" t="e">
        <f>INDEX(#REF!,MATCH($BJ515,#REF!,0))</f>
        <v>#REF!</v>
      </c>
      <c r="AH515" s="64" t="e">
        <f>INDEX(#REF!,MATCH($BJ515,#REF!,0))</f>
        <v>#REF!</v>
      </c>
      <c r="AI515" s="64" t="e">
        <f>INDEX(#REF!,MATCH($BJ515,#REF!,0))</f>
        <v>#REF!</v>
      </c>
      <c r="AJ515" s="64" t="e">
        <f>INDEX(#REF!,MATCH(BJ515,#REF!,0))</f>
        <v>#REF!</v>
      </c>
      <c r="AK515" s="77" t="str">
        <f t="shared" si="208"/>
        <v>Not Available</v>
      </c>
      <c r="AL515" s="77" t="str">
        <f t="shared" si="209"/>
        <v>Not Available</v>
      </c>
      <c r="AM515" s="77" t="str">
        <f t="shared" si="210"/>
        <v>Not Available</v>
      </c>
      <c r="AN515" s="77" t="str">
        <f t="shared" si="211"/>
        <v>Not Available</v>
      </c>
      <c r="AO515" s="77" t="str">
        <f t="shared" si="212"/>
        <v>Not Available</v>
      </c>
      <c r="AP515" s="77" t="str">
        <f t="shared" si="213"/>
        <v>Not Available</v>
      </c>
      <c r="AQ515" s="77" t="str">
        <f t="shared" si="214"/>
        <v>Not Available</v>
      </c>
      <c r="AR515" s="77" t="str">
        <f t="shared" si="215"/>
        <v>Not Available</v>
      </c>
      <c r="AS515" s="77" t="str">
        <f t="shared" si="216"/>
        <v>Not Available</v>
      </c>
      <c r="AT515" s="77" t="str">
        <f t="shared" si="217"/>
        <v>Not Available</v>
      </c>
      <c r="AU515" s="77" t="str">
        <f t="shared" si="218"/>
        <v>Not Available</v>
      </c>
      <c r="AV515" s="77" t="str">
        <f t="shared" si="219"/>
        <v>Not Available</v>
      </c>
      <c r="AW515" s="77" t="str">
        <f t="shared" si="220"/>
        <v>Not Available</v>
      </c>
      <c r="AX515" s="77" t="str">
        <f t="shared" si="221"/>
        <v>Not Available</v>
      </c>
      <c r="AY515" s="77" t="str">
        <f t="shared" si="222"/>
        <v>Not Available</v>
      </c>
      <c r="AZ515" s="77" t="str">
        <f t="shared" si="223"/>
        <v>Not Available</v>
      </c>
      <c r="BA515" s="77" t="str">
        <f t="shared" si="224"/>
        <v>Not Available</v>
      </c>
      <c r="BB515" s="77" t="str">
        <f t="shared" si="225"/>
        <v>Not Available</v>
      </c>
      <c r="BC515" s="77" t="str">
        <f t="shared" si="226"/>
        <v>Not Available</v>
      </c>
      <c r="BD515" s="77" t="str">
        <f t="shared" si="227"/>
        <v>Not Available</v>
      </c>
      <c r="BE515" s="65" t="str">
        <f t="shared" si="206"/>
        <v>N/A</v>
      </c>
      <c r="BF515" s="65" t="e">
        <f t="shared" si="207"/>
        <v>#VALUE!</v>
      </c>
      <c r="BG515" s="47"/>
      <c r="BH515" s="61" t="e">
        <f>VLOOKUP($H515,'Code Type Lookup'!$A$2:$G$17237,7,FALSE)</f>
        <v>#N/A</v>
      </c>
      <c r="BJ515">
        <v>250</v>
      </c>
      <c r="BK515" s="47"/>
    </row>
    <row r="516" spans="1:63" x14ac:dyDescent="0.3">
      <c r="B516" s="61" t="str">
        <f t="shared" si="228"/>
        <v>Anesthesia - General-Anesthesia - General-</v>
      </c>
      <c r="C516" s="61" t="str">
        <f t="shared" si="229"/>
        <v>88108-0311</v>
      </c>
      <c r="D516" s="47" t="s">
        <v>33910</v>
      </c>
      <c r="E516" s="47" t="s">
        <v>187</v>
      </c>
      <c r="F516" s="61" t="str">
        <f>IFERROR(VLOOKUP($H516,'Code Type Lookup'!$A$2:$F$17237,6,FALSE),G516)</f>
        <v>Anesthesia - General</v>
      </c>
      <c r="G516" s="61" t="str">
        <f>IFERROR(VLOOKUP($H516,'Plain Language Descriptions'!$A$2:$B$4913,2,FALSE),VLOOKUP($I516,'Code Type Lookup'!$L$2:$M$48,2,FALSE))</f>
        <v>Anesthesia - General</v>
      </c>
      <c r="H516" s="62" t="s">
        <v>47</v>
      </c>
      <c r="I516" s="66" t="s">
        <v>804</v>
      </c>
      <c r="J516" s="63" t="s">
        <v>33988</v>
      </c>
      <c r="K516" s="72">
        <v>2894</v>
      </c>
      <c r="L516" s="61">
        <f t="shared" ref="L516:L579" si="232">COUNTIF($D$2:$D$667,D516)</f>
        <v>10</v>
      </c>
      <c r="M516" s="47" t="s">
        <v>47</v>
      </c>
      <c r="N516" s="61">
        <f t="shared" ref="N516:N579" si="233">IF(E516="Primary",COUNTIFS($H$4:$H$667,$H516,$E$4:$E$667,$E516),0)</f>
        <v>0</v>
      </c>
      <c r="O516" s="61" t="str">
        <f t="shared" si="230"/>
        <v>0370- 0311-88108</v>
      </c>
      <c r="P516" s="65" t="str">
        <f t="shared" si="231"/>
        <v>370</v>
      </c>
      <c r="Q516" s="64" t="e">
        <f>INDEX(#REF!,MATCH($BJ516,#REF!,0))</f>
        <v>#REF!</v>
      </c>
      <c r="R516" s="64" t="e">
        <f>INDEX(#REF!,MATCH($BJ516,#REF!,0))</f>
        <v>#REF!</v>
      </c>
      <c r="S516" s="64" t="e">
        <f>INDEX(#REF!,MATCH($BJ516,#REF!,0))</f>
        <v>#REF!</v>
      </c>
      <c r="T516" s="64" t="e">
        <f>INDEX(#REF!,MATCH($BJ516,#REF!,0))</f>
        <v>#REF!</v>
      </c>
      <c r="U516" s="64" t="e">
        <f>INDEX(#REF!,MATCH($BJ516,#REF!,0))</f>
        <v>#REF!</v>
      </c>
      <c r="V516" s="64" t="e">
        <f>INDEX(#REF!,MATCH($BJ516,#REF!,0))</f>
        <v>#REF!</v>
      </c>
      <c r="W516" s="64" t="e">
        <f>INDEX(#REF!,MATCH($BJ516,#REF!,0))</f>
        <v>#REF!</v>
      </c>
      <c r="X516" s="64" t="e">
        <f>INDEX(#REF!,MATCH($BJ516,#REF!,0))</f>
        <v>#REF!</v>
      </c>
      <c r="Y516" s="64" t="e">
        <f>INDEX(#REF!,MATCH($BJ516,#REF!,0))</f>
        <v>#REF!</v>
      </c>
      <c r="Z516" s="64" t="e">
        <f>INDEX(#REF!,MATCH($BJ516,#REF!,0))</f>
        <v>#REF!</v>
      </c>
      <c r="AA516" s="64" t="e">
        <f>INDEX(#REF!,MATCH($BJ516,#REF!,0))</f>
        <v>#REF!</v>
      </c>
      <c r="AB516" s="64" t="e">
        <f>INDEX(#REF!,MATCH($BJ516,#REF!,0))</f>
        <v>#REF!</v>
      </c>
      <c r="AC516" s="64" t="e">
        <f>INDEX(#REF!,MATCH($BJ516,#REF!,0))</f>
        <v>#REF!</v>
      </c>
      <c r="AD516" s="64" t="e">
        <f>INDEX(#REF!,MATCH($BJ516,#REF!,0))</f>
        <v>#REF!</v>
      </c>
      <c r="AE516" s="64" t="e">
        <f>INDEX(#REF!,MATCH($BJ516,#REF!,0))</f>
        <v>#REF!</v>
      </c>
      <c r="AF516" s="64" t="e">
        <f>INDEX(#REF!,MATCH($BJ516,#REF!,0))</f>
        <v>#REF!</v>
      </c>
      <c r="AG516" s="64" t="e">
        <f>INDEX(#REF!,MATCH($BJ516,#REF!,0))</f>
        <v>#REF!</v>
      </c>
      <c r="AH516" s="64" t="e">
        <f>INDEX(#REF!,MATCH($BJ516,#REF!,0))</f>
        <v>#REF!</v>
      </c>
      <c r="AI516" s="64" t="e">
        <f>INDEX(#REF!,MATCH($BJ516,#REF!,0))</f>
        <v>#REF!</v>
      </c>
      <c r="AJ516" s="64" t="e">
        <f>INDEX(#REF!,MATCH(BJ516,#REF!,0))</f>
        <v>#REF!</v>
      </c>
      <c r="AK516" s="77" t="str">
        <f t="shared" si="208"/>
        <v>Not Available</v>
      </c>
      <c r="AL516" s="77" t="str">
        <f t="shared" si="209"/>
        <v>Not Available</v>
      </c>
      <c r="AM516" s="77" t="str">
        <f t="shared" si="210"/>
        <v>Not Available</v>
      </c>
      <c r="AN516" s="77" t="str">
        <f t="shared" si="211"/>
        <v>Not Available</v>
      </c>
      <c r="AO516" s="77" t="str">
        <f t="shared" si="212"/>
        <v>Not Available</v>
      </c>
      <c r="AP516" s="77" t="str">
        <f t="shared" si="213"/>
        <v>Not Available</v>
      </c>
      <c r="AQ516" s="77" t="str">
        <f t="shared" si="214"/>
        <v>Not Available</v>
      </c>
      <c r="AR516" s="77" t="str">
        <f t="shared" si="215"/>
        <v>Not Available</v>
      </c>
      <c r="AS516" s="77" t="str">
        <f t="shared" si="216"/>
        <v>Not Available</v>
      </c>
      <c r="AT516" s="77" t="str">
        <f t="shared" si="217"/>
        <v>Not Available</v>
      </c>
      <c r="AU516" s="77" t="str">
        <f t="shared" si="218"/>
        <v>Not Available</v>
      </c>
      <c r="AV516" s="77" t="str">
        <f t="shared" si="219"/>
        <v>Not Available</v>
      </c>
      <c r="AW516" s="77" t="str">
        <f t="shared" si="220"/>
        <v>Not Available</v>
      </c>
      <c r="AX516" s="77" t="str">
        <f t="shared" si="221"/>
        <v>Not Available</v>
      </c>
      <c r="AY516" s="77" t="str">
        <f t="shared" si="222"/>
        <v>Not Available</v>
      </c>
      <c r="AZ516" s="77" t="str">
        <f t="shared" si="223"/>
        <v>Not Available</v>
      </c>
      <c r="BA516" s="77" t="str">
        <f t="shared" si="224"/>
        <v>Not Available</v>
      </c>
      <c r="BB516" s="77" t="str">
        <f t="shared" si="225"/>
        <v>Not Available</v>
      </c>
      <c r="BC516" s="77" t="str">
        <f t="shared" si="226"/>
        <v>Not Available</v>
      </c>
      <c r="BD516" s="77" t="str">
        <f t="shared" si="227"/>
        <v>Not Available</v>
      </c>
      <c r="BE516" s="65" t="str">
        <f t="shared" ref="BE516:BE579" si="234">IF(AND(N516=1,M516="Yes",L516=1),3+L516,IF(AND(M516="Yes",N516=1,L516&gt;1),4+L516,IF(AND(N516=1,M516="No",L516=1),1+L516,IF(AND(N516=1,M516="No",L516&gt;1),2+L516,"N/A"))))</f>
        <v>N/A</v>
      </c>
      <c r="BF516" s="65" t="e">
        <f t="shared" ref="BF516:BF579" si="235">BE516-L516</f>
        <v>#VALUE!</v>
      </c>
      <c r="BG516" s="47"/>
      <c r="BH516" s="61" t="e">
        <f>VLOOKUP($H516,'Code Type Lookup'!$A$2:$G$17237,7,FALSE)</f>
        <v>#N/A</v>
      </c>
      <c r="BJ516">
        <v>370</v>
      </c>
      <c r="BK516" s="47"/>
    </row>
    <row r="517" spans="1:63" x14ac:dyDescent="0.3">
      <c r="B517" s="61" t="str">
        <f t="shared" si="228"/>
        <v>Recovery Room - General-Recovery Room - General-</v>
      </c>
      <c r="C517" s="61" t="str">
        <f t="shared" si="229"/>
        <v>88108-0311</v>
      </c>
      <c r="D517" s="47" t="s">
        <v>33910</v>
      </c>
      <c r="E517" s="47" t="s">
        <v>187</v>
      </c>
      <c r="F517" s="61" t="str">
        <f>IFERROR(VLOOKUP($H517,'Code Type Lookup'!$A$2:$F$17237,6,FALSE),G517)</f>
        <v>Recovery Room - General</v>
      </c>
      <c r="G517" s="61" t="str">
        <f>IFERROR(VLOOKUP($H517,'Plain Language Descriptions'!$A$2:$B$4913,2,FALSE),VLOOKUP($I517,'Code Type Lookup'!$L$2:$M$48,2,FALSE))</f>
        <v>Recovery Room - General</v>
      </c>
      <c r="H517" s="62" t="s">
        <v>47</v>
      </c>
      <c r="I517" s="66" t="s">
        <v>736</v>
      </c>
      <c r="J517" s="63" t="s">
        <v>33996</v>
      </c>
      <c r="K517" s="68">
        <v>1807</v>
      </c>
      <c r="L517" s="61">
        <f t="shared" si="232"/>
        <v>10</v>
      </c>
      <c r="M517" s="47" t="s">
        <v>47</v>
      </c>
      <c r="N517" s="61">
        <f t="shared" si="233"/>
        <v>0</v>
      </c>
      <c r="O517" s="61" t="str">
        <f t="shared" si="230"/>
        <v>0710- 0311-88108</v>
      </c>
      <c r="P517" s="65" t="str">
        <f t="shared" si="231"/>
        <v>710</v>
      </c>
      <c r="Q517" s="64" t="e">
        <f>INDEX(#REF!,MATCH($BJ517,#REF!,0))</f>
        <v>#REF!</v>
      </c>
      <c r="R517" s="64" t="e">
        <f>INDEX(#REF!,MATCH($BJ517,#REF!,0))</f>
        <v>#REF!</v>
      </c>
      <c r="S517" s="64" t="e">
        <f>INDEX(#REF!,MATCH($BJ517,#REF!,0))</f>
        <v>#REF!</v>
      </c>
      <c r="T517" s="64" t="e">
        <f>INDEX(#REF!,MATCH($BJ517,#REF!,0))</f>
        <v>#REF!</v>
      </c>
      <c r="U517" s="64" t="e">
        <f>INDEX(#REF!,MATCH($BJ517,#REF!,0))</f>
        <v>#REF!</v>
      </c>
      <c r="V517" s="64" t="e">
        <f>INDEX(#REF!,MATCH($BJ517,#REF!,0))</f>
        <v>#REF!</v>
      </c>
      <c r="W517" s="64" t="e">
        <f>INDEX(#REF!,MATCH($BJ517,#REF!,0))</f>
        <v>#REF!</v>
      </c>
      <c r="X517" s="64" t="e">
        <f>INDEX(#REF!,MATCH($BJ517,#REF!,0))</f>
        <v>#REF!</v>
      </c>
      <c r="Y517" s="64" t="e">
        <f>INDEX(#REF!,MATCH($BJ517,#REF!,0))</f>
        <v>#REF!</v>
      </c>
      <c r="Z517" s="64" t="e">
        <f>INDEX(#REF!,MATCH($BJ517,#REF!,0))</f>
        <v>#REF!</v>
      </c>
      <c r="AA517" s="64" t="e">
        <f>INDEX(#REF!,MATCH($BJ517,#REF!,0))</f>
        <v>#REF!</v>
      </c>
      <c r="AB517" s="64" t="e">
        <f>INDEX(#REF!,MATCH($BJ517,#REF!,0))</f>
        <v>#REF!</v>
      </c>
      <c r="AC517" s="64" t="e">
        <f>INDEX(#REF!,MATCH($BJ517,#REF!,0))</f>
        <v>#REF!</v>
      </c>
      <c r="AD517" s="64" t="e">
        <f>INDEX(#REF!,MATCH($BJ517,#REF!,0))</f>
        <v>#REF!</v>
      </c>
      <c r="AE517" s="64" t="e">
        <f>INDEX(#REF!,MATCH($BJ517,#REF!,0))</f>
        <v>#REF!</v>
      </c>
      <c r="AF517" s="64" t="e">
        <f>INDEX(#REF!,MATCH($BJ517,#REF!,0))</f>
        <v>#REF!</v>
      </c>
      <c r="AG517" s="64" t="e">
        <f>INDEX(#REF!,MATCH($BJ517,#REF!,0))</f>
        <v>#REF!</v>
      </c>
      <c r="AH517" s="64" t="e">
        <f>INDEX(#REF!,MATCH($BJ517,#REF!,0))</f>
        <v>#REF!</v>
      </c>
      <c r="AI517" s="64" t="e">
        <f>INDEX(#REF!,MATCH($BJ517,#REF!,0))</f>
        <v>#REF!</v>
      </c>
      <c r="AJ517" s="64" t="e">
        <f>INDEX(#REF!,MATCH(BJ517,#REF!,0))</f>
        <v>#REF!</v>
      </c>
      <c r="AK517" s="77" t="str">
        <f t="shared" ref="AK517:AK580" si="236">IFERROR(IF(Q517=0,"Not Available",Q517),"Not Available")</f>
        <v>Not Available</v>
      </c>
      <c r="AL517" s="77" t="str">
        <f t="shared" ref="AL517:AL580" si="237">IFERROR(IF(R517=0,"Not Available",R517),"Not Available")</f>
        <v>Not Available</v>
      </c>
      <c r="AM517" s="77" t="str">
        <f t="shared" ref="AM517:AM580" si="238">IFERROR(IF(S517=0,"Not Available",S517),"Not Available")</f>
        <v>Not Available</v>
      </c>
      <c r="AN517" s="77" t="str">
        <f t="shared" ref="AN517:AN580" si="239">IFERROR(IF(T517=0,"Not Available",T517),"Not Available")</f>
        <v>Not Available</v>
      </c>
      <c r="AO517" s="77" t="str">
        <f t="shared" ref="AO517:AO580" si="240">IFERROR(IF(U517=0,"Not Available",U517),"Not Available")</f>
        <v>Not Available</v>
      </c>
      <c r="AP517" s="77" t="str">
        <f t="shared" ref="AP517:AP580" si="241">IFERROR(IF(V517=0,"Not Available",V517),"Not Available")</f>
        <v>Not Available</v>
      </c>
      <c r="AQ517" s="77" t="str">
        <f t="shared" ref="AQ517:AQ580" si="242">IFERROR(IF(W517=0,"Not Available",W517),"Not Available")</f>
        <v>Not Available</v>
      </c>
      <c r="AR517" s="77" t="str">
        <f t="shared" ref="AR517:AR580" si="243">IFERROR(IF(X517=0,"Not Available",X517),"Not Available")</f>
        <v>Not Available</v>
      </c>
      <c r="AS517" s="77" t="str">
        <f t="shared" ref="AS517:AS580" si="244">IFERROR(IF(Y517=0,"Not Available",Y517),"Not Available")</f>
        <v>Not Available</v>
      </c>
      <c r="AT517" s="77" t="str">
        <f t="shared" ref="AT517:AT580" si="245">IFERROR(IF(Z517=0,"Not Available",Z517),"Not Available")</f>
        <v>Not Available</v>
      </c>
      <c r="AU517" s="77" t="str">
        <f t="shared" ref="AU517:AU580" si="246">IFERROR(IF(AA517=0,"Not Available",AA517),"Not Available")</f>
        <v>Not Available</v>
      </c>
      <c r="AV517" s="77" t="str">
        <f t="shared" ref="AV517:AV580" si="247">IFERROR(IF(AB517=0,"Not Available",AB517),"Not Available")</f>
        <v>Not Available</v>
      </c>
      <c r="AW517" s="77" t="str">
        <f t="shared" ref="AW517:AW580" si="248">IFERROR(IF(AC517=0,"Not Available",AC517),"Not Available")</f>
        <v>Not Available</v>
      </c>
      <c r="AX517" s="77" t="str">
        <f t="shared" ref="AX517:AX580" si="249">IFERROR(IF(AD517=0,"Not Available",AD517),"Not Available")</f>
        <v>Not Available</v>
      </c>
      <c r="AY517" s="77" t="str">
        <f t="shared" ref="AY517:AY580" si="250">IFERROR(IF(AE517=0,"Not Available",AE517),"Not Available")</f>
        <v>Not Available</v>
      </c>
      <c r="AZ517" s="77" t="str">
        <f t="shared" ref="AZ517:AZ580" si="251">IFERROR(IF(AF517=0,"Not Available",AF517),"Not Available")</f>
        <v>Not Available</v>
      </c>
      <c r="BA517" s="77" t="str">
        <f t="shared" ref="BA517:BA580" si="252">IFERROR(IF(AG517=0,"Not Available",AG517),"Not Available")</f>
        <v>Not Available</v>
      </c>
      <c r="BB517" s="77" t="str">
        <f t="shared" ref="BB517:BB580" si="253">IFERROR(IF(AH517=0,"Not Available",AH517),"Not Available")</f>
        <v>Not Available</v>
      </c>
      <c r="BC517" s="77" t="str">
        <f t="shared" ref="BC517:BC580" si="254">IFERROR(IF(AI517=0,"Not Available",AI517),"Not Available")</f>
        <v>Not Available</v>
      </c>
      <c r="BD517" s="77" t="str">
        <f t="shared" ref="BD517:BD580" si="255">IFERROR(IF(AJ517=0,"Not Available",AJ517),"Not Available")</f>
        <v>Not Available</v>
      </c>
      <c r="BE517" s="65" t="str">
        <f t="shared" si="234"/>
        <v>N/A</v>
      </c>
      <c r="BF517" s="65" t="e">
        <f t="shared" si="235"/>
        <v>#VALUE!</v>
      </c>
      <c r="BG517" s="47"/>
      <c r="BH517" s="61" t="e">
        <f>VLOOKUP($H517,'Code Type Lookup'!$A$2:$G$17237,7,FALSE)</f>
        <v>#N/A</v>
      </c>
      <c r="BJ517">
        <v>710</v>
      </c>
      <c r="BK517" s="47"/>
    </row>
    <row r="518" spans="1:63" x14ac:dyDescent="0.3">
      <c r="A518" s="58"/>
      <c r="B518" s="61" t="str">
        <f t="shared" si="228"/>
        <v>Clinical Laboratory &amp; Pathology Procedures-Blood test, comprehensive group of blood chemicals-80053</v>
      </c>
      <c r="C518" s="61" t="str">
        <f t="shared" si="229"/>
        <v>88108-0311</v>
      </c>
      <c r="D518" s="47" t="s">
        <v>33910</v>
      </c>
      <c r="E518" s="47" t="s">
        <v>187</v>
      </c>
      <c r="F518" s="61" t="str">
        <f>IFERROR(VLOOKUP($H518,'Code Type Lookup'!$A$2:$F$17237,6,FALSE),G518)</f>
        <v>Clinical Laboratory &amp; Pathology Procedures</v>
      </c>
      <c r="G518" s="61" t="str">
        <f>IFERROR(VLOOKUP($H518,'Plain Language Descriptions'!$A$2:$B$4913,2,FALSE),VLOOKUP($I518,'Code Type Lookup'!$L$2:$M$48,2,FALSE))</f>
        <v>Blood test, comprehensive group of blood chemicals</v>
      </c>
      <c r="H518" s="62" t="s">
        <v>315</v>
      </c>
      <c r="I518" s="66" t="s">
        <v>208</v>
      </c>
      <c r="J518" s="63" t="s">
        <v>316</v>
      </c>
      <c r="K518" s="68">
        <v>468</v>
      </c>
      <c r="L518" s="61">
        <f t="shared" si="232"/>
        <v>10</v>
      </c>
      <c r="M518" s="47" t="s">
        <v>47</v>
      </c>
      <c r="N518" s="61">
        <f t="shared" si="233"/>
        <v>0</v>
      </c>
      <c r="O518" s="61" t="str">
        <f t="shared" si="230"/>
        <v>0301-80053 0311-88108</v>
      </c>
      <c r="P518" s="65" t="str">
        <f t="shared" si="231"/>
        <v>30180053</v>
      </c>
      <c r="Q518" s="64" t="e">
        <f>INDEX(#REF!,MATCH(P518,#REF!,0))</f>
        <v>#REF!</v>
      </c>
      <c r="R518" s="64" t="e">
        <f>INDEX(#REF!,MATCH($P518,#REF!,0))</f>
        <v>#REF!</v>
      </c>
      <c r="S518" s="64" t="e">
        <f>INDEX(#REF!,MATCH($P518,#REF!,0))</f>
        <v>#REF!</v>
      </c>
      <c r="T518" s="64" t="e">
        <f>INDEX(#REF!,MATCH($P518,#REF!,0))</f>
        <v>#REF!</v>
      </c>
      <c r="U518" s="64" t="e">
        <f>INDEX(#REF!,MATCH($P518,#REF!,0))</f>
        <v>#REF!</v>
      </c>
      <c r="V518" s="64" t="e">
        <f>INDEX(#REF!,MATCH($P518,#REF!,0))</f>
        <v>#REF!</v>
      </c>
      <c r="W518" s="64" t="e">
        <f>INDEX(#REF!,MATCH($P518,#REF!,0))</f>
        <v>#REF!</v>
      </c>
      <c r="X518" s="64" t="e">
        <f>INDEX(#REF!,MATCH($P518,#REF!,0))</f>
        <v>#REF!</v>
      </c>
      <c r="Y518" s="64" t="e">
        <f>INDEX(#REF!,MATCH($P518,#REF!,0))</f>
        <v>#REF!</v>
      </c>
      <c r="Z518" s="64" t="e">
        <f>INDEX(#REF!,MATCH($P518,#REF!,0))</f>
        <v>#REF!</v>
      </c>
      <c r="AA518" s="64" t="e">
        <f>INDEX(#REF!,MATCH($P518,#REF!,0))</f>
        <v>#REF!</v>
      </c>
      <c r="AB518" s="64" t="e">
        <f>INDEX(#REF!,MATCH($P518,#REF!,0))</f>
        <v>#REF!</v>
      </c>
      <c r="AC518" s="64" t="e">
        <f>INDEX(#REF!,MATCH($P518,#REF!,0))</f>
        <v>#REF!</v>
      </c>
      <c r="AD518" s="64" t="e">
        <f>INDEX(#REF!,MATCH($P518,#REF!,0))</f>
        <v>#REF!</v>
      </c>
      <c r="AE518" s="64" t="e">
        <f>INDEX(#REF!,MATCH($P518,#REF!,0))</f>
        <v>#REF!</v>
      </c>
      <c r="AF518" s="64" t="e">
        <f>INDEX(#REF!,MATCH($P518,#REF!,0))</f>
        <v>#REF!</v>
      </c>
      <c r="AG518" s="64" t="e">
        <f>INDEX(#REF!,MATCH($P518,#REF!,0))</f>
        <v>#REF!</v>
      </c>
      <c r="AH518" s="64" t="e">
        <f>INDEX(#REF!,MATCH($P518,#REF!,0))</f>
        <v>#REF!</v>
      </c>
      <c r="AI518" s="64" t="e">
        <f>INDEX(#REF!,MATCH($P518,#REF!,0))</f>
        <v>#REF!</v>
      </c>
      <c r="AJ518" s="64" t="e">
        <f>INDEX(#REF!,MATCH(P518,#REF!,0))</f>
        <v>#REF!</v>
      </c>
      <c r="AK518" s="77" t="str">
        <f t="shared" si="236"/>
        <v>Not Available</v>
      </c>
      <c r="AL518" s="77" t="str">
        <f t="shared" si="237"/>
        <v>Not Available</v>
      </c>
      <c r="AM518" s="77" t="str">
        <f t="shared" si="238"/>
        <v>Not Available</v>
      </c>
      <c r="AN518" s="77" t="str">
        <f t="shared" si="239"/>
        <v>Not Available</v>
      </c>
      <c r="AO518" s="77" t="str">
        <f t="shared" si="240"/>
        <v>Not Available</v>
      </c>
      <c r="AP518" s="77" t="str">
        <f t="shared" si="241"/>
        <v>Not Available</v>
      </c>
      <c r="AQ518" s="77" t="str">
        <f t="shared" si="242"/>
        <v>Not Available</v>
      </c>
      <c r="AR518" s="77" t="str">
        <f t="shared" si="243"/>
        <v>Not Available</v>
      </c>
      <c r="AS518" s="77" t="str">
        <f t="shared" si="244"/>
        <v>Not Available</v>
      </c>
      <c r="AT518" s="77" t="str">
        <f t="shared" si="245"/>
        <v>Not Available</v>
      </c>
      <c r="AU518" s="77" t="str">
        <f t="shared" si="246"/>
        <v>Not Available</v>
      </c>
      <c r="AV518" s="77" t="str">
        <f t="shared" si="247"/>
        <v>Not Available</v>
      </c>
      <c r="AW518" s="77" t="str">
        <f t="shared" si="248"/>
        <v>Not Available</v>
      </c>
      <c r="AX518" s="77" t="str">
        <f t="shared" si="249"/>
        <v>Not Available</v>
      </c>
      <c r="AY518" s="77" t="str">
        <f t="shared" si="250"/>
        <v>Not Available</v>
      </c>
      <c r="AZ518" s="77" t="str">
        <f t="shared" si="251"/>
        <v>Not Available</v>
      </c>
      <c r="BA518" s="77" t="str">
        <f t="shared" si="252"/>
        <v>Not Available</v>
      </c>
      <c r="BB518" s="77" t="str">
        <f t="shared" si="253"/>
        <v>Not Available</v>
      </c>
      <c r="BC518" s="77" t="str">
        <f t="shared" si="254"/>
        <v>Not Available</v>
      </c>
      <c r="BD518" s="77" t="str">
        <f t="shared" si="255"/>
        <v>Not Available</v>
      </c>
      <c r="BE518" s="65" t="str">
        <f t="shared" si="234"/>
        <v>N/A</v>
      </c>
      <c r="BF518" s="65" t="e">
        <f t="shared" si="235"/>
        <v>#VALUE!</v>
      </c>
      <c r="BG518" s="47" t="s">
        <v>25126</v>
      </c>
      <c r="BH518" s="61" t="str">
        <f>VLOOKUP($H518,'Code Type Lookup'!$A$2:$G$17237,7,FALSE)</f>
        <v>Laboratory &amp; Pathology Services</v>
      </c>
      <c r="BI518">
        <v>80053</v>
      </c>
      <c r="BJ518">
        <v>301</v>
      </c>
      <c r="BK518" s="47"/>
    </row>
    <row r="519" spans="1:63" x14ac:dyDescent="0.3">
      <c r="B519" s="61" t="str">
        <f t="shared" si="228"/>
        <v>Clinical Laboratory &amp; Pathology Procedures-Complete blood cell count (red cells, white blood cell, platelets), automated test and automated differential white blood cell count-85025</v>
      </c>
      <c r="C519" s="61" t="str">
        <f t="shared" si="229"/>
        <v>88108-0311</v>
      </c>
      <c r="D519" s="47" t="s">
        <v>33910</v>
      </c>
      <c r="E519" s="47" t="s">
        <v>187</v>
      </c>
      <c r="F519" s="61" t="str">
        <f>IFERROR(VLOOKUP($H519,'Code Type Lookup'!$A$2:$F$17237,6,FALSE),G519)</f>
        <v>Clinical Laboratory &amp; Pathology Procedures</v>
      </c>
      <c r="G519" s="61" t="str">
        <f>IFERROR(VLOOKUP($H519,'Plain Language Descriptions'!$A$2:$B$4913,2,FALSE),VLOOKUP($I519,'Code Type Lookup'!$L$2:$M$48,2,FALSE))</f>
        <v>Complete blood cell count (red cells, white blood cell, platelets), automated test and automated differential white blood cell count</v>
      </c>
      <c r="H519" s="62" t="s">
        <v>210</v>
      </c>
      <c r="I519" s="66" t="s">
        <v>211</v>
      </c>
      <c r="J519" s="63" t="s">
        <v>67</v>
      </c>
      <c r="K519" s="68">
        <v>145</v>
      </c>
      <c r="L519" s="61">
        <f t="shared" si="232"/>
        <v>10</v>
      </c>
      <c r="M519" s="47" t="s">
        <v>47</v>
      </c>
      <c r="N519" s="61">
        <f t="shared" si="233"/>
        <v>0</v>
      </c>
      <c r="O519" s="61" t="str">
        <f t="shared" si="230"/>
        <v>0305-85025 0311-88108</v>
      </c>
      <c r="P519" s="65" t="str">
        <f t="shared" si="231"/>
        <v>30585025</v>
      </c>
      <c r="Q519" s="64" t="e">
        <f>INDEX(#REF!,MATCH(P519,#REF!,0))</f>
        <v>#REF!</v>
      </c>
      <c r="R519" s="64" t="e">
        <f>INDEX(#REF!,MATCH($P519,#REF!,0))</f>
        <v>#REF!</v>
      </c>
      <c r="S519" s="64" t="e">
        <f>INDEX(#REF!,MATCH($P519,#REF!,0))</f>
        <v>#REF!</v>
      </c>
      <c r="T519" s="64" t="e">
        <f>INDEX(#REF!,MATCH($P519,#REF!,0))</f>
        <v>#REF!</v>
      </c>
      <c r="U519" s="64" t="e">
        <f>INDEX(#REF!,MATCH($P519,#REF!,0))</f>
        <v>#REF!</v>
      </c>
      <c r="V519" s="64" t="e">
        <f>INDEX(#REF!,MATCH($P519,#REF!,0))</f>
        <v>#REF!</v>
      </c>
      <c r="W519" s="64" t="e">
        <f>INDEX(#REF!,MATCH($P519,#REF!,0))</f>
        <v>#REF!</v>
      </c>
      <c r="X519" s="64" t="e">
        <f>INDEX(#REF!,MATCH($P519,#REF!,0))</f>
        <v>#REF!</v>
      </c>
      <c r="Y519" s="64" t="e">
        <f>INDEX(#REF!,MATCH($P519,#REF!,0))</f>
        <v>#REF!</v>
      </c>
      <c r="Z519" s="64" t="e">
        <f>INDEX(#REF!,MATCH($P519,#REF!,0))</f>
        <v>#REF!</v>
      </c>
      <c r="AA519" s="64" t="e">
        <f>INDEX(#REF!,MATCH($P519,#REF!,0))</f>
        <v>#REF!</v>
      </c>
      <c r="AB519" s="64" t="e">
        <f>INDEX(#REF!,MATCH($P519,#REF!,0))</f>
        <v>#REF!</v>
      </c>
      <c r="AC519" s="64" t="e">
        <f>INDEX(#REF!,MATCH($P519,#REF!,0))</f>
        <v>#REF!</v>
      </c>
      <c r="AD519" s="64" t="e">
        <f>INDEX(#REF!,MATCH($P519,#REF!,0))</f>
        <v>#REF!</v>
      </c>
      <c r="AE519" s="64" t="e">
        <f>INDEX(#REF!,MATCH($P519,#REF!,0))</f>
        <v>#REF!</v>
      </c>
      <c r="AF519" s="64" t="e">
        <f>INDEX(#REF!,MATCH($P519,#REF!,0))</f>
        <v>#REF!</v>
      </c>
      <c r="AG519" s="64" t="e">
        <f>INDEX(#REF!,MATCH($P519,#REF!,0))</f>
        <v>#REF!</v>
      </c>
      <c r="AH519" s="64" t="e">
        <f>INDEX(#REF!,MATCH($P519,#REF!,0))</f>
        <v>#REF!</v>
      </c>
      <c r="AI519" s="64" t="e">
        <f>INDEX(#REF!,MATCH($P519,#REF!,0))</f>
        <v>#REF!</v>
      </c>
      <c r="AJ519" s="64" t="e">
        <f>INDEX(#REF!,MATCH(P519,#REF!,0))</f>
        <v>#REF!</v>
      </c>
      <c r="AK519" s="77" t="str">
        <f t="shared" si="236"/>
        <v>Not Available</v>
      </c>
      <c r="AL519" s="77" t="str">
        <f t="shared" si="237"/>
        <v>Not Available</v>
      </c>
      <c r="AM519" s="77" t="str">
        <f t="shared" si="238"/>
        <v>Not Available</v>
      </c>
      <c r="AN519" s="77" t="str">
        <f t="shared" si="239"/>
        <v>Not Available</v>
      </c>
      <c r="AO519" s="77" t="str">
        <f t="shared" si="240"/>
        <v>Not Available</v>
      </c>
      <c r="AP519" s="77" t="str">
        <f t="shared" si="241"/>
        <v>Not Available</v>
      </c>
      <c r="AQ519" s="77" t="str">
        <f t="shared" si="242"/>
        <v>Not Available</v>
      </c>
      <c r="AR519" s="77" t="str">
        <f t="shared" si="243"/>
        <v>Not Available</v>
      </c>
      <c r="AS519" s="77" t="str">
        <f t="shared" si="244"/>
        <v>Not Available</v>
      </c>
      <c r="AT519" s="77" t="str">
        <f t="shared" si="245"/>
        <v>Not Available</v>
      </c>
      <c r="AU519" s="77" t="str">
        <f t="shared" si="246"/>
        <v>Not Available</v>
      </c>
      <c r="AV519" s="77" t="str">
        <f t="shared" si="247"/>
        <v>Not Available</v>
      </c>
      <c r="AW519" s="77" t="str">
        <f t="shared" si="248"/>
        <v>Not Available</v>
      </c>
      <c r="AX519" s="77" t="str">
        <f t="shared" si="249"/>
        <v>Not Available</v>
      </c>
      <c r="AY519" s="77" t="str">
        <f t="shared" si="250"/>
        <v>Not Available</v>
      </c>
      <c r="AZ519" s="77" t="str">
        <f t="shared" si="251"/>
        <v>Not Available</v>
      </c>
      <c r="BA519" s="77" t="str">
        <f t="shared" si="252"/>
        <v>Not Available</v>
      </c>
      <c r="BB519" s="77" t="str">
        <f t="shared" si="253"/>
        <v>Not Available</v>
      </c>
      <c r="BC519" s="77" t="str">
        <f t="shared" si="254"/>
        <v>Not Available</v>
      </c>
      <c r="BD519" s="77" t="str">
        <f t="shared" si="255"/>
        <v>Not Available</v>
      </c>
      <c r="BE519" s="65" t="str">
        <f t="shared" si="234"/>
        <v>N/A</v>
      </c>
      <c r="BF519" s="65" t="e">
        <f t="shared" si="235"/>
        <v>#VALUE!</v>
      </c>
      <c r="BG519" s="47" t="s">
        <v>26695</v>
      </c>
      <c r="BH519" s="61" t="str">
        <f>VLOOKUP($H519,'Code Type Lookup'!$A$2:$G$17237,7,FALSE)</f>
        <v>Laboratory &amp; Pathology Services</v>
      </c>
      <c r="BI519">
        <v>85025</v>
      </c>
      <c r="BJ519">
        <v>305</v>
      </c>
      <c r="BK519" s="47"/>
    </row>
    <row r="520" spans="1:63" x14ac:dyDescent="0.3">
      <c r="A520" s="58"/>
      <c r="B520" s="61" t="str">
        <f t="shared" si="228"/>
        <v>Clinical Laboratory &amp; Pathology Procedures-Screening examination of specimen cells, preparation, screening and interpretation-88161</v>
      </c>
      <c r="C520" s="61" t="str">
        <f t="shared" si="229"/>
        <v>88161-0311</v>
      </c>
      <c r="D520" s="47" t="s">
        <v>33911</v>
      </c>
      <c r="E520" s="47" t="s">
        <v>171</v>
      </c>
      <c r="F520" s="61" t="str">
        <f>IFERROR(VLOOKUP($H520,'Code Type Lookup'!$A$2:$F$17237,6,FALSE),G520)</f>
        <v>Clinical Laboratory &amp; Pathology Procedures</v>
      </c>
      <c r="G520" s="61" t="str">
        <f>IFERROR(VLOOKUP($H520,'Plain Language Descriptions'!$A$2:$B$4913,2,FALSE),VLOOKUP($I520,'Code Type Lookup'!$L$2:$M$48,2,FALSE))</f>
        <v>Screening examination of specimen cells, preparation, screening and interpretation</v>
      </c>
      <c r="H520" s="62" t="s">
        <v>27823</v>
      </c>
      <c r="I520" s="66" t="s">
        <v>728</v>
      </c>
      <c r="J520" s="63" t="s">
        <v>33911</v>
      </c>
      <c r="K520" s="68">
        <v>157</v>
      </c>
      <c r="L520" s="61">
        <f t="shared" si="232"/>
        <v>7</v>
      </c>
      <c r="M520" s="47" t="s">
        <v>175</v>
      </c>
      <c r="N520" s="61">
        <f t="shared" si="233"/>
        <v>1</v>
      </c>
      <c r="O520" s="61" t="str">
        <f t="shared" si="230"/>
        <v>0311-88161 0311-88161</v>
      </c>
      <c r="P520" s="65" t="str">
        <f t="shared" si="231"/>
        <v>31188161</v>
      </c>
      <c r="Q520" s="64" t="e">
        <f>INDEX(#REF!,MATCH(P520,#REF!,0))</f>
        <v>#REF!</v>
      </c>
      <c r="R520" s="64" t="e">
        <f>INDEX(#REF!,MATCH($P520,#REF!,0))</f>
        <v>#REF!</v>
      </c>
      <c r="S520" s="64" t="e">
        <f>INDEX(#REF!,MATCH($P520,#REF!,0))</f>
        <v>#REF!</v>
      </c>
      <c r="T520" s="64" t="e">
        <f>INDEX(#REF!,MATCH($P520,#REF!,0))</f>
        <v>#REF!</v>
      </c>
      <c r="U520" s="64" t="e">
        <f>INDEX(#REF!,MATCH($P520,#REF!,0))</f>
        <v>#REF!</v>
      </c>
      <c r="V520" s="64" t="e">
        <f>INDEX(#REF!,MATCH($P520,#REF!,0))</f>
        <v>#REF!</v>
      </c>
      <c r="W520" s="64" t="e">
        <f>INDEX(#REF!,MATCH($P520,#REF!,0))</f>
        <v>#REF!</v>
      </c>
      <c r="X520" s="64" t="e">
        <f>INDEX(#REF!,MATCH($P520,#REF!,0))</f>
        <v>#REF!</v>
      </c>
      <c r="Y520" s="64" t="e">
        <f>INDEX(#REF!,MATCH($P520,#REF!,0))</f>
        <v>#REF!</v>
      </c>
      <c r="Z520" s="64" t="e">
        <f>INDEX(#REF!,MATCH($P520,#REF!,0))</f>
        <v>#REF!</v>
      </c>
      <c r="AA520" s="64" t="e">
        <f>INDEX(#REF!,MATCH($P520,#REF!,0))</f>
        <v>#REF!</v>
      </c>
      <c r="AB520" s="64" t="e">
        <f>INDEX(#REF!,MATCH($P520,#REF!,0))</f>
        <v>#REF!</v>
      </c>
      <c r="AC520" s="64" t="e">
        <f>INDEX(#REF!,MATCH($P520,#REF!,0))</f>
        <v>#REF!</v>
      </c>
      <c r="AD520" s="64" t="e">
        <f>INDEX(#REF!,MATCH($P520,#REF!,0))</f>
        <v>#REF!</v>
      </c>
      <c r="AE520" s="64" t="e">
        <f>INDEX(#REF!,MATCH($P520,#REF!,0))</f>
        <v>#REF!</v>
      </c>
      <c r="AF520" s="64" t="e">
        <f>INDEX(#REF!,MATCH($P520,#REF!,0))</f>
        <v>#REF!</v>
      </c>
      <c r="AG520" s="64" t="e">
        <f>INDEX(#REF!,MATCH($P520,#REF!,0))</f>
        <v>#REF!</v>
      </c>
      <c r="AH520" s="64" t="e">
        <f>INDEX(#REF!,MATCH($P520,#REF!,0))</f>
        <v>#REF!</v>
      </c>
      <c r="AI520" s="64" t="e">
        <f>INDEX(#REF!,MATCH($P520,#REF!,0))</f>
        <v>#REF!</v>
      </c>
      <c r="AJ520" s="64" t="e">
        <f>INDEX(#REF!,MATCH(P520,#REF!,0))</f>
        <v>#REF!</v>
      </c>
      <c r="AK520" s="77" t="str">
        <f t="shared" si="236"/>
        <v>Not Available</v>
      </c>
      <c r="AL520" s="77" t="str">
        <f t="shared" si="237"/>
        <v>Not Available</v>
      </c>
      <c r="AM520" s="77" t="str">
        <f t="shared" si="238"/>
        <v>Not Available</v>
      </c>
      <c r="AN520" s="77" t="str">
        <f t="shared" si="239"/>
        <v>Not Available</v>
      </c>
      <c r="AO520" s="77" t="str">
        <f t="shared" si="240"/>
        <v>Not Available</v>
      </c>
      <c r="AP520" s="77" t="str">
        <f t="shared" si="241"/>
        <v>Not Available</v>
      </c>
      <c r="AQ520" s="77" t="str">
        <f t="shared" si="242"/>
        <v>Not Available</v>
      </c>
      <c r="AR520" s="77" t="str">
        <f t="shared" si="243"/>
        <v>Not Available</v>
      </c>
      <c r="AS520" s="77" t="str">
        <f t="shared" si="244"/>
        <v>Not Available</v>
      </c>
      <c r="AT520" s="77" t="str">
        <f t="shared" si="245"/>
        <v>Not Available</v>
      </c>
      <c r="AU520" s="77" t="str">
        <f t="shared" si="246"/>
        <v>Not Available</v>
      </c>
      <c r="AV520" s="77" t="str">
        <f t="shared" si="247"/>
        <v>Not Available</v>
      </c>
      <c r="AW520" s="77" t="str">
        <f t="shared" si="248"/>
        <v>Not Available</v>
      </c>
      <c r="AX520" s="77" t="str">
        <f t="shared" si="249"/>
        <v>Not Available</v>
      </c>
      <c r="AY520" s="77" t="str">
        <f t="shared" si="250"/>
        <v>Not Available</v>
      </c>
      <c r="AZ520" s="77" t="str">
        <f t="shared" si="251"/>
        <v>Not Available</v>
      </c>
      <c r="BA520" s="77" t="str">
        <f t="shared" si="252"/>
        <v>Not Available</v>
      </c>
      <c r="BB520" s="77" t="str">
        <f t="shared" si="253"/>
        <v>Not Available</v>
      </c>
      <c r="BC520" s="77" t="str">
        <f t="shared" si="254"/>
        <v>Not Available</v>
      </c>
      <c r="BD520" s="77" t="str">
        <f t="shared" si="255"/>
        <v>Not Available</v>
      </c>
      <c r="BE520" s="65">
        <f t="shared" si="234"/>
        <v>11</v>
      </c>
      <c r="BF520" s="65">
        <f t="shared" si="235"/>
        <v>4</v>
      </c>
      <c r="BG520" s="47" t="s">
        <v>27820</v>
      </c>
      <c r="BH520" s="61" t="str">
        <f>VLOOKUP($H520,'Code Type Lookup'!$A$2:$G$17237,7,FALSE)</f>
        <v>Laboratory &amp; Pathology Services</v>
      </c>
      <c r="BI520">
        <v>88161</v>
      </c>
      <c r="BJ520">
        <v>311</v>
      </c>
      <c r="BK520" s="47"/>
    </row>
    <row r="521" spans="1:63" x14ac:dyDescent="0.3">
      <c r="B521" s="61" t="str">
        <f t="shared" si="228"/>
        <v>Clinical Laboratory &amp; Pathology Procedures-Total protein level, body fluid-84157</v>
      </c>
      <c r="C521" s="61" t="str">
        <f t="shared" si="229"/>
        <v>88161-0311</v>
      </c>
      <c r="D521" s="47" t="s">
        <v>33911</v>
      </c>
      <c r="E521" s="47" t="s">
        <v>187</v>
      </c>
      <c r="F521" s="61" t="str">
        <f>IFERROR(VLOOKUP($H521,'Code Type Lookup'!$A$2:$F$17237,6,FALSE),G521)</f>
        <v>Clinical Laboratory &amp; Pathology Procedures</v>
      </c>
      <c r="G521" s="61" t="str">
        <f>IFERROR(VLOOKUP($H521,'Plain Language Descriptions'!$A$2:$B$4913,2,FALSE),VLOOKUP($I521,'Code Type Lookup'!$L$2:$M$48,2,FALSE))</f>
        <v>Total protein level, body fluid</v>
      </c>
      <c r="H521" s="62" t="s">
        <v>26508</v>
      </c>
      <c r="I521" s="66" t="s">
        <v>208</v>
      </c>
      <c r="J521" s="63" t="s">
        <v>33876</v>
      </c>
      <c r="K521" s="72">
        <v>145</v>
      </c>
      <c r="L521" s="61">
        <f t="shared" si="232"/>
        <v>7</v>
      </c>
      <c r="M521" s="47" t="s">
        <v>47</v>
      </c>
      <c r="N521" s="61">
        <f t="shared" si="233"/>
        <v>0</v>
      </c>
      <c r="O521" s="61" t="str">
        <f t="shared" si="230"/>
        <v>0301-84157 0311-88161</v>
      </c>
      <c r="P521" s="65" t="str">
        <f t="shared" si="231"/>
        <v>30184157</v>
      </c>
      <c r="Q521" s="64" t="e">
        <f>INDEX(#REF!,MATCH(P521,#REF!,0))</f>
        <v>#REF!</v>
      </c>
      <c r="R521" s="64" t="e">
        <f>INDEX(#REF!,MATCH($P521,#REF!,0))</f>
        <v>#REF!</v>
      </c>
      <c r="S521" s="64" t="e">
        <f>INDEX(#REF!,MATCH($P521,#REF!,0))</f>
        <v>#REF!</v>
      </c>
      <c r="T521" s="64" t="e">
        <f>INDEX(#REF!,MATCH($P521,#REF!,0))</f>
        <v>#REF!</v>
      </c>
      <c r="U521" s="64" t="e">
        <f>INDEX(#REF!,MATCH($P521,#REF!,0))</f>
        <v>#REF!</v>
      </c>
      <c r="V521" s="64" t="e">
        <f>INDEX(#REF!,MATCH($P521,#REF!,0))</f>
        <v>#REF!</v>
      </c>
      <c r="W521" s="64" t="e">
        <f>INDEX(#REF!,MATCH($P521,#REF!,0))</f>
        <v>#REF!</v>
      </c>
      <c r="X521" s="64" t="e">
        <f>INDEX(#REF!,MATCH($P521,#REF!,0))</f>
        <v>#REF!</v>
      </c>
      <c r="Y521" s="64" t="e">
        <f>INDEX(#REF!,MATCH($P521,#REF!,0))</f>
        <v>#REF!</v>
      </c>
      <c r="Z521" s="64" t="e">
        <f>INDEX(#REF!,MATCH($P521,#REF!,0))</f>
        <v>#REF!</v>
      </c>
      <c r="AA521" s="64" t="e">
        <f>INDEX(#REF!,MATCH($P521,#REF!,0))</f>
        <v>#REF!</v>
      </c>
      <c r="AB521" s="64" t="e">
        <f>INDEX(#REF!,MATCH($P521,#REF!,0))</f>
        <v>#REF!</v>
      </c>
      <c r="AC521" s="64" t="e">
        <f>INDEX(#REF!,MATCH($P521,#REF!,0))</f>
        <v>#REF!</v>
      </c>
      <c r="AD521" s="64" t="e">
        <f>INDEX(#REF!,MATCH($P521,#REF!,0))</f>
        <v>#REF!</v>
      </c>
      <c r="AE521" s="64" t="e">
        <f>INDEX(#REF!,MATCH($P521,#REF!,0))</f>
        <v>#REF!</v>
      </c>
      <c r="AF521" s="64" t="e">
        <f>INDEX(#REF!,MATCH($P521,#REF!,0))</f>
        <v>#REF!</v>
      </c>
      <c r="AG521" s="64" t="e">
        <f>INDEX(#REF!,MATCH($P521,#REF!,0))</f>
        <v>#REF!</v>
      </c>
      <c r="AH521" s="64" t="e">
        <f>INDEX(#REF!,MATCH($P521,#REF!,0))</f>
        <v>#REF!</v>
      </c>
      <c r="AI521" s="64" t="e">
        <f>INDEX(#REF!,MATCH($P521,#REF!,0))</f>
        <v>#REF!</v>
      </c>
      <c r="AJ521" s="64" t="e">
        <f>INDEX(#REF!,MATCH(P521,#REF!,0))</f>
        <v>#REF!</v>
      </c>
      <c r="AK521" s="77" t="str">
        <f t="shared" si="236"/>
        <v>Not Available</v>
      </c>
      <c r="AL521" s="77" t="str">
        <f t="shared" si="237"/>
        <v>Not Available</v>
      </c>
      <c r="AM521" s="77" t="str">
        <f t="shared" si="238"/>
        <v>Not Available</v>
      </c>
      <c r="AN521" s="77" t="str">
        <f t="shared" si="239"/>
        <v>Not Available</v>
      </c>
      <c r="AO521" s="77" t="str">
        <f t="shared" si="240"/>
        <v>Not Available</v>
      </c>
      <c r="AP521" s="77" t="str">
        <f t="shared" si="241"/>
        <v>Not Available</v>
      </c>
      <c r="AQ521" s="77" t="str">
        <f t="shared" si="242"/>
        <v>Not Available</v>
      </c>
      <c r="AR521" s="77" t="str">
        <f t="shared" si="243"/>
        <v>Not Available</v>
      </c>
      <c r="AS521" s="77" t="str">
        <f t="shared" si="244"/>
        <v>Not Available</v>
      </c>
      <c r="AT521" s="77" t="str">
        <f t="shared" si="245"/>
        <v>Not Available</v>
      </c>
      <c r="AU521" s="77" t="str">
        <f t="shared" si="246"/>
        <v>Not Available</v>
      </c>
      <c r="AV521" s="77" t="str">
        <f t="shared" si="247"/>
        <v>Not Available</v>
      </c>
      <c r="AW521" s="77" t="str">
        <f t="shared" si="248"/>
        <v>Not Available</v>
      </c>
      <c r="AX521" s="77" t="str">
        <f t="shared" si="249"/>
        <v>Not Available</v>
      </c>
      <c r="AY521" s="77" t="str">
        <f t="shared" si="250"/>
        <v>Not Available</v>
      </c>
      <c r="AZ521" s="77" t="str">
        <f t="shared" si="251"/>
        <v>Not Available</v>
      </c>
      <c r="BA521" s="77" t="str">
        <f t="shared" si="252"/>
        <v>Not Available</v>
      </c>
      <c r="BB521" s="77" t="str">
        <f t="shared" si="253"/>
        <v>Not Available</v>
      </c>
      <c r="BC521" s="77" t="str">
        <f t="shared" si="254"/>
        <v>Not Available</v>
      </c>
      <c r="BD521" s="77" t="str">
        <f t="shared" si="255"/>
        <v>Not Available</v>
      </c>
      <c r="BE521" s="65" t="str">
        <f t="shared" si="234"/>
        <v>N/A</v>
      </c>
      <c r="BF521" s="65" t="e">
        <f t="shared" si="235"/>
        <v>#VALUE!</v>
      </c>
      <c r="BG521" s="47" t="s">
        <v>26509</v>
      </c>
      <c r="BH521" s="61" t="str">
        <f>VLOOKUP($H521,'Code Type Lookup'!$A$2:$G$17237,7,FALSE)</f>
        <v>Laboratory &amp; Pathology Services</v>
      </c>
      <c r="BI521">
        <v>84157</v>
      </c>
      <c r="BJ521">
        <v>301</v>
      </c>
      <c r="BK521" s="47"/>
    </row>
    <row r="522" spans="1:63" s="58" customFormat="1" x14ac:dyDescent="0.3">
      <c r="A522"/>
      <c r="B522" s="61" t="str">
        <f t="shared" si="228"/>
        <v>Clinical Laboratory &amp; Pathology Procedures-Glucose (sugar) level on body fluid-82945</v>
      </c>
      <c r="C522" s="61" t="str">
        <f t="shared" si="229"/>
        <v>88161-0311</v>
      </c>
      <c r="D522" s="47" t="s">
        <v>33911</v>
      </c>
      <c r="E522" s="47" t="s">
        <v>187</v>
      </c>
      <c r="F522" s="61" t="str">
        <f>IFERROR(VLOOKUP($H522,'Code Type Lookup'!$A$2:$F$17237,6,FALSE),G522)</f>
        <v>Clinical Laboratory &amp; Pathology Procedures</v>
      </c>
      <c r="G522" s="61" t="str">
        <f>IFERROR(VLOOKUP($H522,'Plain Language Descriptions'!$A$2:$B$4913,2,FALSE),VLOOKUP($I522,'Code Type Lookup'!$L$2:$M$48,2,FALSE))</f>
        <v>Glucose (sugar) level on body fluid</v>
      </c>
      <c r="H522" s="62" t="s">
        <v>26222</v>
      </c>
      <c r="I522" s="66" t="s">
        <v>208</v>
      </c>
      <c r="J522" s="63" t="s">
        <v>33866</v>
      </c>
      <c r="K522" s="72">
        <v>67</v>
      </c>
      <c r="L522" s="61">
        <f t="shared" si="232"/>
        <v>7</v>
      </c>
      <c r="M522" s="47" t="s">
        <v>47</v>
      </c>
      <c r="N522" s="61">
        <f t="shared" si="233"/>
        <v>0</v>
      </c>
      <c r="O522" s="61" t="str">
        <f t="shared" si="230"/>
        <v>0301-82945 0311-88161</v>
      </c>
      <c r="P522" s="65" t="str">
        <f t="shared" si="231"/>
        <v>30182945</v>
      </c>
      <c r="Q522" s="64" t="e">
        <f>INDEX(#REF!,MATCH(P522,#REF!,0))</f>
        <v>#REF!</v>
      </c>
      <c r="R522" s="64" t="e">
        <f>INDEX(#REF!,MATCH($P522,#REF!,0))</f>
        <v>#REF!</v>
      </c>
      <c r="S522" s="64" t="e">
        <f>INDEX(#REF!,MATCH($P522,#REF!,0))</f>
        <v>#REF!</v>
      </c>
      <c r="T522" s="64" t="e">
        <f>INDEX(#REF!,MATCH($P522,#REF!,0))</f>
        <v>#REF!</v>
      </c>
      <c r="U522" s="64" t="e">
        <f>INDEX(#REF!,MATCH($P522,#REF!,0))</f>
        <v>#REF!</v>
      </c>
      <c r="V522" s="64" t="e">
        <f>INDEX(#REF!,MATCH($P522,#REF!,0))</f>
        <v>#REF!</v>
      </c>
      <c r="W522" s="64" t="e">
        <f>INDEX(#REF!,MATCH($P522,#REF!,0))</f>
        <v>#REF!</v>
      </c>
      <c r="X522" s="64" t="e">
        <f>INDEX(#REF!,MATCH($P522,#REF!,0))</f>
        <v>#REF!</v>
      </c>
      <c r="Y522" s="64" t="e">
        <f>INDEX(#REF!,MATCH($P522,#REF!,0))</f>
        <v>#REF!</v>
      </c>
      <c r="Z522" s="64" t="e">
        <f>INDEX(#REF!,MATCH($P522,#REF!,0))</f>
        <v>#REF!</v>
      </c>
      <c r="AA522" s="64" t="e">
        <f>INDEX(#REF!,MATCH($P522,#REF!,0))</f>
        <v>#REF!</v>
      </c>
      <c r="AB522" s="64" t="e">
        <f>INDEX(#REF!,MATCH($P522,#REF!,0))</f>
        <v>#REF!</v>
      </c>
      <c r="AC522" s="64" t="e">
        <f>INDEX(#REF!,MATCH($P522,#REF!,0))</f>
        <v>#REF!</v>
      </c>
      <c r="AD522" s="64" t="e">
        <f>INDEX(#REF!,MATCH($P522,#REF!,0))</f>
        <v>#REF!</v>
      </c>
      <c r="AE522" s="64" t="e">
        <f>INDEX(#REF!,MATCH($P522,#REF!,0))</f>
        <v>#REF!</v>
      </c>
      <c r="AF522" s="64" t="e">
        <f>INDEX(#REF!,MATCH($P522,#REF!,0))</f>
        <v>#REF!</v>
      </c>
      <c r="AG522" s="64" t="e">
        <f>INDEX(#REF!,MATCH($P522,#REF!,0))</f>
        <v>#REF!</v>
      </c>
      <c r="AH522" s="64" t="e">
        <f>INDEX(#REF!,MATCH($P522,#REF!,0))</f>
        <v>#REF!</v>
      </c>
      <c r="AI522" s="64" t="e">
        <f>INDEX(#REF!,MATCH($P522,#REF!,0))</f>
        <v>#REF!</v>
      </c>
      <c r="AJ522" s="64" t="e">
        <f>INDEX(#REF!,MATCH(P522,#REF!,0))</f>
        <v>#REF!</v>
      </c>
      <c r="AK522" s="77" t="str">
        <f t="shared" si="236"/>
        <v>Not Available</v>
      </c>
      <c r="AL522" s="77" t="str">
        <f t="shared" si="237"/>
        <v>Not Available</v>
      </c>
      <c r="AM522" s="77" t="str">
        <f t="shared" si="238"/>
        <v>Not Available</v>
      </c>
      <c r="AN522" s="77" t="str">
        <f t="shared" si="239"/>
        <v>Not Available</v>
      </c>
      <c r="AO522" s="77" t="str">
        <f t="shared" si="240"/>
        <v>Not Available</v>
      </c>
      <c r="AP522" s="77" t="str">
        <f t="shared" si="241"/>
        <v>Not Available</v>
      </c>
      <c r="AQ522" s="77" t="str">
        <f t="shared" si="242"/>
        <v>Not Available</v>
      </c>
      <c r="AR522" s="77" t="str">
        <f t="shared" si="243"/>
        <v>Not Available</v>
      </c>
      <c r="AS522" s="77" t="str">
        <f t="shared" si="244"/>
        <v>Not Available</v>
      </c>
      <c r="AT522" s="77" t="str">
        <f t="shared" si="245"/>
        <v>Not Available</v>
      </c>
      <c r="AU522" s="77" t="str">
        <f t="shared" si="246"/>
        <v>Not Available</v>
      </c>
      <c r="AV522" s="77" t="str">
        <f t="shared" si="247"/>
        <v>Not Available</v>
      </c>
      <c r="AW522" s="77" t="str">
        <f t="shared" si="248"/>
        <v>Not Available</v>
      </c>
      <c r="AX522" s="77" t="str">
        <f t="shared" si="249"/>
        <v>Not Available</v>
      </c>
      <c r="AY522" s="77" t="str">
        <f t="shared" si="250"/>
        <v>Not Available</v>
      </c>
      <c r="AZ522" s="77" t="str">
        <f t="shared" si="251"/>
        <v>Not Available</v>
      </c>
      <c r="BA522" s="77" t="str">
        <f t="shared" si="252"/>
        <v>Not Available</v>
      </c>
      <c r="BB522" s="77" t="str">
        <f t="shared" si="253"/>
        <v>Not Available</v>
      </c>
      <c r="BC522" s="77" t="str">
        <f t="shared" si="254"/>
        <v>Not Available</v>
      </c>
      <c r="BD522" s="77" t="str">
        <f t="shared" si="255"/>
        <v>Not Available</v>
      </c>
      <c r="BE522" s="65" t="str">
        <f t="shared" si="234"/>
        <v>N/A</v>
      </c>
      <c r="BF522" s="65" t="e">
        <f t="shared" si="235"/>
        <v>#VALUE!</v>
      </c>
      <c r="BG522" s="47" t="s">
        <v>26223</v>
      </c>
      <c r="BH522" s="61" t="str">
        <f>VLOOKUP($H522,'Code Type Lookup'!$A$2:$G$17237,7,FALSE)</f>
        <v>Laboratory &amp; Pathology Services</v>
      </c>
      <c r="BI522" s="58">
        <v>82945</v>
      </c>
      <c r="BJ522" s="58">
        <v>301</v>
      </c>
      <c r="BK522" s="47"/>
    </row>
    <row r="523" spans="1:63" x14ac:dyDescent="0.3">
      <c r="B523" s="61" t="str">
        <f t="shared" si="228"/>
        <v>Clinical Laboratory &amp; Pathology Procedures-Special stained specimen slides to identify organisms including interpretation and report-88312</v>
      </c>
      <c r="C523" s="61" t="str">
        <f t="shared" si="229"/>
        <v>88161-0311</v>
      </c>
      <c r="D523" s="47" t="s">
        <v>33911</v>
      </c>
      <c r="E523" s="47" t="s">
        <v>187</v>
      </c>
      <c r="F523" s="61" t="str">
        <f>IFERROR(VLOOKUP($H523,'Code Type Lookup'!$A$2:$F$17237,6,FALSE),G523)</f>
        <v>Clinical Laboratory &amp; Pathology Procedures</v>
      </c>
      <c r="G523" s="61" t="str">
        <f>IFERROR(VLOOKUP($H523,'Plain Language Descriptions'!$A$2:$B$4913,2,FALSE),VLOOKUP($I523,'Code Type Lookup'!$L$2:$M$48,2,FALSE))</f>
        <v>Special stained specimen slides to identify organisms including interpretation and report</v>
      </c>
      <c r="H523" s="62" t="s">
        <v>27945</v>
      </c>
      <c r="I523" s="66" t="s">
        <v>734</v>
      </c>
      <c r="J523" s="63" t="s">
        <v>33908</v>
      </c>
      <c r="K523" s="72">
        <v>601</v>
      </c>
      <c r="L523" s="61">
        <f t="shared" si="232"/>
        <v>7</v>
      </c>
      <c r="M523" s="47" t="s">
        <v>47</v>
      </c>
      <c r="N523" s="61">
        <f t="shared" si="233"/>
        <v>0</v>
      </c>
      <c r="O523" s="61" t="str">
        <f t="shared" si="230"/>
        <v>0310-88312 0311-88161</v>
      </c>
      <c r="P523" s="65" t="str">
        <f t="shared" si="231"/>
        <v>31088312</v>
      </c>
      <c r="Q523" s="64" t="e">
        <f>INDEX(#REF!,MATCH(P523,#REF!,0))</f>
        <v>#REF!</v>
      </c>
      <c r="R523" s="64" t="e">
        <f>INDEX(#REF!,MATCH($P523,#REF!,0))</f>
        <v>#REF!</v>
      </c>
      <c r="S523" s="64" t="e">
        <f>INDEX(#REF!,MATCH($P523,#REF!,0))</f>
        <v>#REF!</v>
      </c>
      <c r="T523" s="64" t="e">
        <f>INDEX(#REF!,MATCH($P523,#REF!,0))</f>
        <v>#REF!</v>
      </c>
      <c r="U523" s="64" t="e">
        <f>INDEX(#REF!,MATCH($P523,#REF!,0))</f>
        <v>#REF!</v>
      </c>
      <c r="V523" s="64" t="e">
        <f>INDEX(#REF!,MATCH($P523,#REF!,0))</f>
        <v>#REF!</v>
      </c>
      <c r="W523" s="64" t="e">
        <f>INDEX(#REF!,MATCH($P523,#REF!,0))</f>
        <v>#REF!</v>
      </c>
      <c r="X523" s="64" t="e">
        <f>INDEX(#REF!,MATCH($P523,#REF!,0))</f>
        <v>#REF!</v>
      </c>
      <c r="Y523" s="64" t="e">
        <f>INDEX(#REF!,MATCH($P523,#REF!,0))</f>
        <v>#REF!</v>
      </c>
      <c r="Z523" s="64" t="e">
        <f>INDEX(#REF!,MATCH($P523,#REF!,0))</f>
        <v>#REF!</v>
      </c>
      <c r="AA523" s="64" t="e">
        <f>INDEX(#REF!,MATCH($P523,#REF!,0))</f>
        <v>#REF!</v>
      </c>
      <c r="AB523" s="64" t="e">
        <f>INDEX(#REF!,MATCH($P523,#REF!,0))</f>
        <v>#REF!</v>
      </c>
      <c r="AC523" s="64" t="e">
        <f>INDEX(#REF!,MATCH($P523,#REF!,0))</f>
        <v>#REF!</v>
      </c>
      <c r="AD523" s="64" t="e">
        <f>INDEX(#REF!,MATCH($P523,#REF!,0))</f>
        <v>#REF!</v>
      </c>
      <c r="AE523" s="64" t="e">
        <f>INDEX(#REF!,MATCH($P523,#REF!,0))</f>
        <v>#REF!</v>
      </c>
      <c r="AF523" s="64" t="e">
        <f>INDEX(#REF!,MATCH($P523,#REF!,0))</f>
        <v>#REF!</v>
      </c>
      <c r="AG523" s="64" t="e">
        <f>INDEX(#REF!,MATCH($P523,#REF!,0))</f>
        <v>#REF!</v>
      </c>
      <c r="AH523" s="64" t="e">
        <f>INDEX(#REF!,MATCH($P523,#REF!,0))</f>
        <v>#REF!</v>
      </c>
      <c r="AI523" s="64" t="e">
        <f>INDEX(#REF!,MATCH($P523,#REF!,0))</f>
        <v>#REF!</v>
      </c>
      <c r="AJ523" s="64" t="e">
        <f>INDEX(#REF!,MATCH(P523,#REF!,0))</f>
        <v>#REF!</v>
      </c>
      <c r="AK523" s="77" t="str">
        <f t="shared" si="236"/>
        <v>Not Available</v>
      </c>
      <c r="AL523" s="77" t="str">
        <f t="shared" si="237"/>
        <v>Not Available</v>
      </c>
      <c r="AM523" s="77" t="str">
        <f t="shared" si="238"/>
        <v>Not Available</v>
      </c>
      <c r="AN523" s="77" t="str">
        <f t="shared" si="239"/>
        <v>Not Available</v>
      </c>
      <c r="AO523" s="77" t="str">
        <f t="shared" si="240"/>
        <v>Not Available</v>
      </c>
      <c r="AP523" s="77" t="str">
        <f t="shared" si="241"/>
        <v>Not Available</v>
      </c>
      <c r="AQ523" s="77" t="str">
        <f t="shared" si="242"/>
        <v>Not Available</v>
      </c>
      <c r="AR523" s="77" t="str">
        <f t="shared" si="243"/>
        <v>Not Available</v>
      </c>
      <c r="AS523" s="77" t="str">
        <f t="shared" si="244"/>
        <v>Not Available</v>
      </c>
      <c r="AT523" s="77" t="str">
        <f t="shared" si="245"/>
        <v>Not Available</v>
      </c>
      <c r="AU523" s="77" t="str">
        <f t="shared" si="246"/>
        <v>Not Available</v>
      </c>
      <c r="AV523" s="77" t="str">
        <f t="shared" si="247"/>
        <v>Not Available</v>
      </c>
      <c r="AW523" s="77" t="str">
        <f t="shared" si="248"/>
        <v>Not Available</v>
      </c>
      <c r="AX523" s="77" t="str">
        <f t="shared" si="249"/>
        <v>Not Available</v>
      </c>
      <c r="AY523" s="77" t="str">
        <f t="shared" si="250"/>
        <v>Not Available</v>
      </c>
      <c r="AZ523" s="77" t="str">
        <f t="shared" si="251"/>
        <v>Not Available</v>
      </c>
      <c r="BA523" s="77" t="str">
        <f t="shared" si="252"/>
        <v>Not Available</v>
      </c>
      <c r="BB523" s="77" t="str">
        <f t="shared" si="253"/>
        <v>Not Available</v>
      </c>
      <c r="BC523" s="77" t="str">
        <f t="shared" si="254"/>
        <v>Not Available</v>
      </c>
      <c r="BD523" s="77" t="str">
        <f t="shared" si="255"/>
        <v>Not Available</v>
      </c>
      <c r="BE523" s="65" t="str">
        <f t="shared" si="234"/>
        <v>N/A</v>
      </c>
      <c r="BF523" s="65" t="e">
        <f t="shared" si="235"/>
        <v>#VALUE!</v>
      </c>
      <c r="BG523" s="47" t="s">
        <v>27946</v>
      </c>
      <c r="BH523" s="61" t="str">
        <f>VLOOKUP($H523,'Code Type Lookup'!$A$2:$G$17237,7,FALSE)</f>
        <v>Laboratory &amp; Pathology Services</v>
      </c>
      <c r="BI523">
        <v>88312</v>
      </c>
      <c r="BJ523">
        <v>310</v>
      </c>
      <c r="BK523" s="47"/>
    </row>
    <row r="524" spans="1:63" x14ac:dyDescent="0.3">
      <c r="B524" s="61" t="str">
        <f t="shared" si="228"/>
        <v>Pharmacy - General-Pharmacy - General-</v>
      </c>
      <c r="C524" s="61" t="str">
        <f t="shared" si="229"/>
        <v>88161-0311</v>
      </c>
      <c r="D524" s="47" t="s">
        <v>33911</v>
      </c>
      <c r="E524" s="47" t="s">
        <v>187</v>
      </c>
      <c r="F524" s="61" t="str">
        <f>IFERROR(VLOOKUP($H524,'Code Type Lookup'!$A$2:$F$17237,6,FALSE),G524)</f>
        <v>Pharmacy - General</v>
      </c>
      <c r="G524" s="61" t="str">
        <f>IFERROR(VLOOKUP($H524,'Plain Language Descriptions'!$A$2:$B$4913,2,FALSE),VLOOKUP($I524,'Code Type Lookup'!$L$2:$M$48,2,FALSE))</f>
        <v>Pharmacy - General</v>
      </c>
      <c r="H524" s="62" t="s">
        <v>47</v>
      </c>
      <c r="I524" s="66" t="s">
        <v>189</v>
      </c>
      <c r="J524" s="63" t="s">
        <v>33987</v>
      </c>
      <c r="K524" s="72">
        <v>120</v>
      </c>
      <c r="L524" s="61">
        <f t="shared" si="232"/>
        <v>7</v>
      </c>
      <c r="M524" s="47" t="s">
        <v>47</v>
      </c>
      <c r="N524" s="61">
        <f t="shared" si="233"/>
        <v>0</v>
      </c>
      <c r="O524" s="61" t="str">
        <f t="shared" si="230"/>
        <v>0250- 0311-88161</v>
      </c>
      <c r="P524" s="65" t="str">
        <f t="shared" si="231"/>
        <v>250</v>
      </c>
      <c r="Q524" s="64" t="e">
        <f>INDEX(#REF!,MATCH($BJ524,#REF!,0))</f>
        <v>#REF!</v>
      </c>
      <c r="R524" s="64" t="e">
        <f>INDEX(#REF!,MATCH($BJ524,#REF!,0))</f>
        <v>#REF!</v>
      </c>
      <c r="S524" s="64" t="e">
        <f>INDEX(#REF!,MATCH($BJ524,#REF!,0))</f>
        <v>#REF!</v>
      </c>
      <c r="T524" s="64" t="e">
        <f>INDEX(#REF!,MATCH($BJ524,#REF!,0))</f>
        <v>#REF!</v>
      </c>
      <c r="U524" s="64" t="e">
        <f>INDEX(#REF!,MATCH($BJ524,#REF!,0))</f>
        <v>#REF!</v>
      </c>
      <c r="V524" s="64" t="e">
        <f>INDEX(#REF!,MATCH($BJ524,#REF!,0))</f>
        <v>#REF!</v>
      </c>
      <c r="W524" s="64" t="e">
        <f>INDEX(#REF!,MATCH($BJ524,#REF!,0))</f>
        <v>#REF!</v>
      </c>
      <c r="X524" s="64" t="e">
        <f>INDEX(#REF!,MATCH($BJ524,#REF!,0))</f>
        <v>#REF!</v>
      </c>
      <c r="Y524" s="64" t="e">
        <f>INDEX(#REF!,MATCH($BJ524,#REF!,0))</f>
        <v>#REF!</v>
      </c>
      <c r="Z524" s="64" t="e">
        <f>INDEX(#REF!,MATCH($BJ524,#REF!,0))</f>
        <v>#REF!</v>
      </c>
      <c r="AA524" s="64" t="e">
        <f>INDEX(#REF!,MATCH($BJ524,#REF!,0))</f>
        <v>#REF!</v>
      </c>
      <c r="AB524" s="64" t="e">
        <f>INDEX(#REF!,MATCH($BJ524,#REF!,0))</f>
        <v>#REF!</v>
      </c>
      <c r="AC524" s="64" t="e">
        <f>INDEX(#REF!,MATCH($BJ524,#REF!,0))</f>
        <v>#REF!</v>
      </c>
      <c r="AD524" s="64" t="e">
        <f>INDEX(#REF!,MATCH($BJ524,#REF!,0))</f>
        <v>#REF!</v>
      </c>
      <c r="AE524" s="64" t="e">
        <f>INDEX(#REF!,MATCH($BJ524,#REF!,0))</f>
        <v>#REF!</v>
      </c>
      <c r="AF524" s="64" t="e">
        <f>INDEX(#REF!,MATCH($BJ524,#REF!,0))</f>
        <v>#REF!</v>
      </c>
      <c r="AG524" s="64" t="e">
        <f>INDEX(#REF!,MATCH($BJ524,#REF!,0))</f>
        <v>#REF!</v>
      </c>
      <c r="AH524" s="64" t="e">
        <f>INDEX(#REF!,MATCH($BJ524,#REF!,0))</f>
        <v>#REF!</v>
      </c>
      <c r="AI524" s="64" t="e">
        <f>INDEX(#REF!,MATCH($BJ524,#REF!,0))</f>
        <v>#REF!</v>
      </c>
      <c r="AJ524" s="64" t="e">
        <f>INDEX(#REF!,MATCH(BJ524,#REF!,0))</f>
        <v>#REF!</v>
      </c>
      <c r="AK524" s="77" t="str">
        <f t="shared" si="236"/>
        <v>Not Available</v>
      </c>
      <c r="AL524" s="77" t="str">
        <f t="shared" si="237"/>
        <v>Not Available</v>
      </c>
      <c r="AM524" s="77" t="str">
        <f t="shared" si="238"/>
        <v>Not Available</v>
      </c>
      <c r="AN524" s="77" t="str">
        <f t="shared" si="239"/>
        <v>Not Available</v>
      </c>
      <c r="AO524" s="77" t="str">
        <f t="shared" si="240"/>
        <v>Not Available</v>
      </c>
      <c r="AP524" s="77" t="str">
        <f t="shared" si="241"/>
        <v>Not Available</v>
      </c>
      <c r="AQ524" s="77" t="str">
        <f t="shared" si="242"/>
        <v>Not Available</v>
      </c>
      <c r="AR524" s="77" t="str">
        <f t="shared" si="243"/>
        <v>Not Available</v>
      </c>
      <c r="AS524" s="77" t="str">
        <f t="shared" si="244"/>
        <v>Not Available</v>
      </c>
      <c r="AT524" s="77" t="str">
        <f t="shared" si="245"/>
        <v>Not Available</v>
      </c>
      <c r="AU524" s="77" t="str">
        <f t="shared" si="246"/>
        <v>Not Available</v>
      </c>
      <c r="AV524" s="77" t="str">
        <f t="shared" si="247"/>
        <v>Not Available</v>
      </c>
      <c r="AW524" s="77" t="str">
        <f t="shared" si="248"/>
        <v>Not Available</v>
      </c>
      <c r="AX524" s="77" t="str">
        <f t="shared" si="249"/>
        <v>Not Available</v>
      </c>
      <c r="AY524" s="77" t="str">
        <f t="shared" si="250"/>
        <v>Not Available</v>
      </c>
      <c r="AZ524" s="77" t="str">
        <f t="shared" si="251"/>
        <v>Not Available</v>
      </c>
      <c r="BA524" s="77" t="str">
        <f t="shared" si="252"/>
        <v>Not Available</v>
      </c>
      <c r="BB524" s="77" t="str">
        <f t="shared" si="253"/>
        <v>Not Available</v>
      </c>
      <c r="BC524" s="77" t="str">
        <f t="shared" si="254"/>
        <v>Not Available</v>
      </c>
      <c r="BD524" s="77" t="str">
        <f t="shared" si="255"/>
        <v>Not Available</v>
      </c>
      <c r="BE524" s="65" t="str">
        <f t="shared" si="234"/>
        <v>N/A</v>
      </c>
      <c r="BF524" s="65" t="e">
        <f t="shared" si="235"/>
        <v>#VALUE!</v>
      </c>
      <c r="BG524" s="47"/>
      <c r="BH524" s="61" t="e">
        <f>VLOOKUP($H524,'Code Type Lookup'!$A$2:$G$17237,7,FALSE)</f>
        <v>#N/A</v>
      </c>
      <c r="BJ524">
        <v>250</v>
      </c>
      <c r="BK524" s="47"/>
    </row>
    <row r="525" spans="1:63" x14ac:dyDescent="0.3">
      <c r="B525" s="61" t="str">
        <f t="shared" si="228"/>
        <v>Clinical Laboratory &amp; Pathology Procedures-Cell examination of specimen, concentration technique-88108</v>
      </c>
      <c r="C525" s="61" t="str">
        <f t="shared" si="229"/>
        <v>88161-0311</v>
      </c>
      <c r="D525" s="47" t="s">
        <v>33911</v>
      </c>
      <c r="E525" s="47" t="s">
        <v>187</v>
      </c>
      <c r="F525" s="61" t="str">
        <f>IFERROR(VLOOKUP($H525,'Code Type Lookup'!$A$2:$F$17237,6,FALSE),G525)</f>
        <v>Clinical Laboratory &amp; Pathology Procedures</v>
      </c>
      <c r="G525" s="61" t="str">
        <f>IFERROR(VLOOKUP($H525,'Plain Language Descriptions'!$A$2:$B$4913,2,FALSE),VLOOKUP($I525,'Code Type Lookup'!$L$2:$M$48,2,FALSE))</f>
        <v>Cell examination of specimen, concentration technique</v>
      </c>
      <c r="H525" s="62" t="s">
        <v>27778</v>
      </c>
      <c r="I525" s="66" t="s">
        <v>728</v>
      </c>
      <c r="J525" s="63" t="s">
        <v>33910</v>
      </c>
      <c r="K525" s="72">
        <v>350</v>
      </c>
      <c r="L525" s="61">
        <f t="shared" si="232"/>
        <v>7</v>
      </c>
      <c r="M525" s="47" t="s">
        <v>47</v>
      </c>
      <c r="N525" s="61">
        <f t="shared" si="233"/>
        <v>0</v>
      </c>
      <c r="O525" s="61" t="str">
        <f t="shared" si="230"/>
        <v>0311-88108 0311-88161</v>
      </c>
      <c r="P525" s="65" t="str">
        <f t="shared" si="231"/>
        <v>31188108</v>
      </c>
      <c r="Q525" s="64" t="e">
        <f>INDEX(#REF!,MATCH(P525,#REF!,0))</f>
        <v>#REF!</v>
      </c>
      <c r="R525" s="64" t="e">
        <f>INDEX(#REF!,MATCH($P525,#REF!,0))</f>
        <v>#REF!</v>
      </c>
      <c r="S525" s="64" t="e">
        <f>INDEX(#REF!,MATCH($P525,#REF!,0))</f>
        <v>#REF!</v>
      </c>
      <c r="T525" s="64" t="e">
        <f>INDEX(#REF!,MATCH($P525,#REF!,0))</f>
        <v>#REF!</v>
      </c>
      <c r="U525" s="64" t="e">
        <f>INDEX(#REF!,MATCH($P525,#REF!,0))</f>
        <v>#REF!</v>
      </c>
      <c r="V525" s="64" t="e">
        <f>INDEX(#REF!,MATCH($P525,#REF!,0))</f>
        <v>#REF!</v>
      </c>
      <c r="W525" s="64" t="e">
        <f>INDEX(#REF!,MATCH($P525,#REF!,0))</f>
        <v>#REF!</v>
      </c>
      <c r="X525" s="64" t="e">
        <f>INDEX(#REF!,MATCH($P525,#REF!,0))</f>
        <v>#REF!</v>
      </c>
      <c r="Y525" s="64" t="e">
        <f>INDEX(#REF!,MATCH($P525,#REF!,0))</f>
        <v>#REF!</v>
      </c>
      <c r="Z525" s="64" t="e">
        <f>INDEX(#REF!,MATCH($P525,#REF!,0))</f>
        <v>#REF!</v>
      </c>
      <c r="AA525" s="64" t="e">
        <f>INDEX(#REF!,MATCH($P525,#REF!,0))</f>
        <v>#REF!</v>
      </c>
      <c r="AB525" s="64" t="e">
        <f>INDEX(#REF!,MATCH($P525,#REF!,0))</f>
        <v>#REF!</v>
      </c>
      <c r="AC525" s="64" t="e">
        <f>INDEX(#REF!,MATCH($P525,#REF!,0))</f>
        <v>#REF!</v>
      </c>
      <c r="AD525" s="64" t="e">
        <f>INDEX(#REF!,MATCH($P525,#REF!,0))</f>
        <v>#REF!</v>
      </c>
      <c r="AE525" s="64" t="e">
        <f>INDEX(#REF!,MATCH($P525,#REF!,0))</f>
        <v>#REF!</v>
      </c>
      <c r="AF525" s="64" t="e">
        <f>INDEX(#REF!,MATCH($P525,#REF!,0))</f>
        <v>#REF!</v>
      </c>
      <c r="AG525" s="64" t="e">
        <f>INDEX(#REF!,MATCH($P525,#REF!,0))</f>
        <v>#REF!</v>
      </c>
      <c r="AH525" s="64" t="e">
        <f>INDEX(#REF!,MATCH($P525,#REF!,0))</f>
        <v>#REF!</v>
      </c>
      <c r="AI525" s="64" t="e">
        <f>INDEX(#REF!,MATCH($P525,#REF!,0))</f>
        <v>#REF!</v>
      </c>
      <c r="AJ525" s="64" t="e">
        <f>INDEX(#REF!,MATCH(P525,#REF!,0))</f>
        <v>#REF!</v>
      </c>
      <c r="AK525" s="77" t="str">
        <f t="shared" si="236"/>
        <v>Not Available</v>
      </c>
      <c r="AL525" s="77" t="str">
        <f t="shared" si="237"/>
        <v>Not Available</v>
      </c>
      <c r="AM525" s="77" t="str">
        <f t="shared" si="238"/>
        <v>Not Available</v>
      </c>
      <c r="AN525" s="77" t="str">
        <f t="shared" si="239"/>
        <v>Not Available</v>
      </c>
      <c r="AO525" s="77" t="str">
        <f t="shared" si="240"/>
        <v>Not Available</v>
      </c>
      <c r="AP525" s="77" t="str">
        <f t="shared" si="241"/>
        <v>Not Available</v>
      </c>
      <c r="AQ525" s="77" t="str">
        <f t="shared" si="242"/>
        <v>Not Available</v>
      </c>
      <c r="AR525" s="77" t="str">
        <f t="shared" si="243"/>
        <v>Not Available</v>
      </c>
      <c r="AS525" s="77" t="str">
        <f t="shared" si="244"/>
        <v>Not Available</v>
      </c>
      <c r="AT525" s="77" t="str">
        <f t="shared" si="245"/>
        <v>Not Available</v>
      </c>
      <c r="AU525" s="77" t="str">
        <f t="shared" si="246"/>
        <v>Not Available</v>
      </c>
      <c r="AV525" s="77" t="str">
        <f t="shared" si="247"/>
        <v>Not Available</v>
      </c>
      <c r="AW525" s="77" t="str">
        <f t="shared" si="248"/>
        <v>Not Available</v>
      </c>
      <c r="AX525" s="77" t="str">
        <f t="shared" si="249"/>
        <v>Not Available</v>
      </c>
      <c r="AY525" s="77" t="str">
        <f t="shared" si="250"/>
        <v>Not Available</v>
      </c>
      <c r="AZ525" s="77" t="str">
        <f t="shared" si="251"/>
        <v>Not Available</v>
      </c>
      <c r="BA525" s="77" t="str">
        <f t="shared" si="252"/>
        <v>Not Available</v>
      </c>
      <c r="BB525" s="77" t="str">
        <f t="shared" si="253"/>
        <v>Not Available</v>
      </c>
      <c r="BC525" s="77" t="str">
        <f t="shared" si="254"/>
        <v>Not Available</v>
      </c>
      <c r="BD525" s="77" t="str">
        <f t="shared" si="255"/>
        <v>Not Available</v>
      </c>
      <c r="BE525" s="65" t="str">
        <f t="shared" si="234"/>
        <v>N/A</v>
      </c>
      <c r="BF525" s="65" t="e">
        <f t="shared" si="235"/>
        <v>#VALUE!</v>
      </c>
      <c r="BG525" s="47" t="s">
        <v>27779</v>
      </c>
      <c r="BH525" s="61" t="str">
        <f>VLOOKUP($H525,'Code Type Lookup'!$A$2:$G$17237,7,FALSE)</f>
        <v>Laboratory &amp; Pathology Services</v>
      </c>
      <c r="BI525">
        <v>88108</v>
      </c>
      <c r="BJ525">
        <v>311</v>
      </c>
      <c r="BK525" s="47"/>
    </row>
    <row r="526" spans="1:63" x14ac:dyDescent="0.3">
      <c r="B526" s="61" t="str">
        <f t="shared" si="228"/>
        <v>Anesthesia - General-Anesthesia - General-</v>
      </c>
      <c r="C526" s="61" t="str">
        <f t="shared" si="229"/>
        <v>88161-0311</v>
      </c>
      <c r="D526" s="47" t="s">
        <v>33911</v>
      </c>
      <c r="E526" s="47" t="s">
        <v>187</v>
      </c>
      <c r="F526" s="61" t="str">
        <f>IFERROR(VLOOKUP($H526,'Code Type Lookup'!$A$2:$F$17237,6,FALSE),G526)</f>
        <v>Anesthesia - General</v>
      </c>
      <c r="G526" s="61" t="str">
        <f>IFERROR(VLOOKUP($H526,'Plain Language Descriptions'!$A$2:$B$4913,2,FALSE),VLOOKUP($I526,'Code Type Lookup'!$L$2:$M$48,2,FALSE))</f>
        <v>Anesthesia - General</v>
      </c>
      <c r="H526" s="62" t="s">
        <v>47</v>
      </c>
      <c r="I526" s="66" t="s">
        <v>804</v>
      </c>
      <c r="J526" s="63" t="s">
        <v>33988</v>
      </c>
      <c r="K526" s="72">
        <v>2882</v>
      </c>
      <c r="L526" s="61">
        <f t="shared" si="232"/>
        <v>7</v>
      </c>
      <c r="M526" s="47" t="s">
        <v>47</v>
      </c>
      <c r="N526" s="61">
        <f t="shared" si="233"/>
        <v>0</v>
      </c>
      <c r="O526" s="61" t="str">
        <f t="shared" si="230"/>
        <v>0370- 0311-88161</v>
      </c>
      <c r="P526" s="65" t="str">
        <f t="shared" si="231"/>
        <v>370</v>
      </c>
      <c r="Q526" s="64" t="e">
        <f>INDEX(#REF!,MATCH($BJ526,#REF!,0))</f>
        <v>#REF!</v>
      </c>
      <c r="R526" s="64" t="e">
        <f>INDEX(#REF!,MATCH($BJ526,#REF!,0))</f>
        <v>#REF!</v>
      </c>
      <c r="S526" s="64" t="e">
        <f>INDEX(#REF!,MATCH($BJ526,#REF!,0))</f>
        <v>#REF!</v>
      </c>
      <c r="T526" s="64" t="e">
        <f>INDEX(#REF!,MATCH($BJ526,#REF!,0))</f>
        <v>#REF!</v>
      </c>
      <c r="U526" s="64" t="e">
        <f>INDEX(#REF!,MATCH($BJ526,#REF!,0))</f>
        <v>#REF!</v>
      </c>
      <c r="V526" s="64" t="e">
        <f>INDEX(#REF!,MATCH($BJ526,#REF!,0))</f>
        <v>#REF!</v>
      </c>
      <c r="W526" s="64" t="e">
        <f>INDEX(#REF!,MATCH($BJ526,#REF!,0))</f>
        <v>#REF!</v>
      </c>
      <c r="X526" s="64" t="e">
        <f>INDEX(#REF!,MATCH($BJ526,#REF!,0))</f>
        <v>#REF!</v>
      </c>
      <c r="Y526" s="64" t="e">
        <f>INDEX(#REF!,MATCH($BJ526,#REF!,0))</f>
        <v>#REF!</v>
      </c>
      <c r="Z526" s="64" t="e">
        <f>INDEX(#REF!,MATCH($BJ526,#REF!,0))</f>
        <v>#REF!</v>
      </c>
      <c r="AA526" s="64" t="e">
        <f>INDEX(#REF!,MATCH($BJ526,#REF!,0))</f>
        <v>#REF!</v>
      </c>
      <c r="AB526" s="64" t="e">
        <f>INDEX(#REF!,MATCH($BJ526,#REF!,0))</f>
        <v>#REF!</v>
      </c>
      <c r="AC526" s="64" t="e">
        <f>INDEX(#REF!,MATCH($BJ526,#REF!,0))</f>
        <v>#REF!</v>
      </c>
      <c r="AD526" s="64" t="e">
        <f>INDEX(#REF!,MATCH($BJ526,#REF!,0))</f>
        <v>#REF!</v>
      </c>
      <c r="AE526" s="64" t="e">
        <f>INDEX(#REF!,MATCH($BJ526,#REF!,0))</f>
        <v>#REF!</v>
      </c>
      <c r="AF526" s="64" t="e">
        <f>INDEX(#REF!,MATCH($BJ526,#REF!,0))</f>
        <v>#REF!</v>
      </c>
      <c r="AG526" s="64" t="e">
        <f>INDEX(#REF!,MATCH($BJ526,#REF!,0))</f>
        <v>#REF!</v>
      </c>
      <c r="AH526" s="64" t="e">
        <f>INDEX(#REF!,MATCH($BJ526,#REF!,0))</f>
        <v>#REF!</v>
      </c>
      <c r="AI526" s="64" t="e">
        <f>INDEX(#REF!,MATCH($BJ526,#REF!,0))</f>
        <v>#REF!</v>
      </c>
      <c r="AJ526" s="64" t="e">
        <f>INDEX(#REF!,MATCH(BJ526,#REF!,0))</f>
        <v>#REF!</v>
      </c>
      <c r="AK526" s="77" t="str">
        <f t="shared" si="236"/>
        <v>Not Available</v>
      </c>
      <c r="AL526" s="77" t="str">
        <f t="shared" si="237"/>
        <v>Not Available</v>
      </c>
      <c r="AM526" s="77" t="str">
        <f t="shared" si="238"/>
        <v>Not Available</v>
      </c>
      <c r="AN526" s="77" t="str">
        <f t="shared" si="239"/>
        <v>Not Available</v>
      </c>
      <c r="AO526" s="77" t="str">
        <f t="shared" si="240"/>
        <v>Not Available</v>
      </c>
      <c r="AP526" s="77" t="str">
        <f t="shared" si="241"/>
        <v>Not Available</v>
      </c>
      <c r="AQ526" s="77" t="str">
        <f t="shared" si="242"/>
        <v>Not Available</v>
      </c>
      <c r="AR526" s="77" t="str">
        <f t="shared" si="243"/>
        <v>Not Available</v>
      </c>
      <c r="AS526" s="77" t="str">
        <f t="shared" si="244"/>
        <v>Not Available</v>
      </c>
      <c r="AT526" s="77" t="str">
        <f t="shared" si="245"/>
        <v>Not Available</v>
      </c>
      <c r="AU526" s="77" t="str">
        <f t="shared" si="246"/>
        <v>Not Available</v>
      </c>
      <c r="AV526" s="77" t="str">
        <f t="shared" si="247"/>
        <v>Not Available</v>
      </c>
      <c r="AW526" s="77" t="str">
        <f t="shared" si="248"/>
        <v>Not Available</v>
      </c>
      <c r="AX526" s="77" t="str">
        <f t="shared" si="249"/>
        <v>Not Available</v>
      </c>
      <c r="AY526" s="77" t="str">
        <f t="shared" si="250"/>
        <v>Not Available</v>
      </c>
      <c r="AZ526" s="77" t="str">
        <f t="shared" si="251"/>
        <v>Not Available</v>
      </c>
      <c r="BA526" s="77" t="str">
        <f t="shared" si="252"/>
        <v>Not Available</v>
      </c>
      <c r="BB526" s="77" t="str">
        <f t="shared" si="253"/>
        <v>Not Available</v>
      </c>
      <c r="BC526" s="77" t="str">
        <f t="shared" si="254"/>
        <v>Not Available</v>
      </c>
      <c r="BD526" s="77" t="str">
        <f t="shared" si="255"/>
        <v>Not Available</v>
      </c>
      <c r="BE526" s="65" t="str">
        <f t="shared" si="234"/>
        <v>N/A</v>
      </c>
      <c r="BF526" s="65" t="e">
        <f t="shared" si="235"/>
        <v>#VALUE!</v>
      </c>
      <c r="BG526" s="47"/>
      <c r="BH526" s="61" t="e">
        <f>VLOOKUP($H526,'Code Type Lookup'!$A$2:$G$17237,7,FALSE)</f>
        <v>#N/A</v>
      </c>
      <c r="BJ526">
        <v>370</v>
      </c>
      <c r="BK526" s="47"/>
    </row>
    <row r="527" spans="1:63" s="58" customFormat="1" x14ac:dyDescent="0.3">
      <c r="A527"/>
      <c r="B527" s="61" t="str">
        <f t="shared" si="228"/>
        <v>Clinical Laboratory &amp; Pathology Procedures-Flow cytometry technique for DNA or cell analysis, first marker-88184</v>
      </c>
      <c r="C527" s="61" t="str">
        <f t="shared" si="229"/>
        <v>88184-0311</v>
      </c>
      <c r="D527" s="47" t="s">
        <v>33912</v>
      </c>
      <c r="E527" s="47" t="s">
        <v>171</v>
      </c>
      <c r="F527" s="61" t="str">
        <f>IFERROR(VLOOKUP($H527,'Code Type Lookup'!$A$2:$F$17237,6,FALSE),G527)</f>
        <v>Clinical Laboratory &amp; Pathology Procedures</v>
      </c>
      <c r="G527" s="61" t="str">
        <f>IFERROR(VLOOKUP($H527,'Plain Language Descriptions'!$A$2:$B$4913,2,FALSE),VLOOKUP($I527,'Code Type Lookup'!$L$2:$M$48,2,FALSE))</f>
        <v>Flow cytometry technique for DNA or cell analysis, first marker</v>
      </c>
      <c r="H527" s="62" t="s">
        <v>731</v>
      </c>
      <c r="I527" s="66" t="s">
        <v>728</v>
      </c>
      <c r="J527" s="63" t="s">
        <v>33912</v>
      </c>
      <c r="K527" s="72">
        <v>273</v>
      </c>
      <c r="L527" s="61">
        <f t="shared" si="232"/>
        <v>3</v>
      </c>
      <c r="M527" s="47" t="s">
        <v>51</v>
      </c>
      <c r="N527" s="61">
        <f t="shared" si="233"/>
        <v>1</v>
      </c>
      <c r="O527" s="61" t="str">
        <f t="shared" si="230"/>
        <v>0311-88184 0311-88184</v>
      </c>
      <c r="P527" s="65" t="str">
        <f t="shared" si="231"/>
        <v>31188184</v>
      </c>
      <c r="Q527" s="64" t="e">
        <f>INDEX(#REF!,MATCH(P527,#REF!,0))</f>
        <v>#REF!</v>
      </c>
      <c r="R527" s="64" t="e">
        <f>INDEX(#REF!,MATCH($P527,#REF!,0))</f>
        <v>#REF!</v>
      </c>
      <c r="S527" s="64" t="e">
        <f>INDEX(#REF!,MATCH($P527,#REF!,0))</f>
        <v>#REF!</v>
      </c>
      <c r="T527" s="64" t="e">
        <f>INDEX(#REF!,MATCH($P527,#REF!,0))</f>
        <v>#REF!</v>
      </c>
      <c r="U527" s="64" t="e">
        <f>INDEX(#REF!,MATCH($P527,#REF!,0))</f>
        <v>#REF!</v>
      </c>
      <c r="V527" s="64" t="e">
        <f>INDEX(#REF!,MATCH($P527,#REF!,0))</f>
        <v>#REF!</v>
      </c>
      <c r="W527" s="64" t="e">
        <f>INDEX(#REF!,MATCH($P527,#REF!,0))</f>
        <v>#REF!</v>
      </c>
      <c r="X527" s="64" t="e">
        <f>INDEX(#REF!,MATCH($P527,#REF!,0))</f>
        <v>#REF!</v>
      </c>
      <c r="Y527" s="64" t="e">
        <f>INDEX(#REF!,MATCH($P527,#REF!,0))</f>
        <v>#REF!</v>
      </c>
      <c r="Z527" s="64" t="e">
        <f>INDEX(#REF!,MATCH($P527,#REF!,0))</f>
        <v>#REF!</v>
      </c>
      <c r="AA527" s="64" t="e">
        <f>INDEX(#REF!,MATCH($P527,#REF!,0))</f>
        <v>#REF!</v>
      </c>
      <c r="AB527" s="64" t="e">
        <f>INDEX(#REF!,MATCH($P527,#REF!,0))</f>
        <v>#REF!</v>
      </c>
      <c r="AC527" s="64" t="e">
        <f>INDEX(#REF!,MATCH($P527,#REF!,0))</f>
        <v>#REF!</v>
      </c>
      <c r="AD527" s="64" t="e">
        <f>INDEX(#REF!,MATCH($P527,#REF!,0))</f>
        <v>#REF!</v>
      </c>
      <c r="AE527" s="64" t="e">
        <f>INDEX(#REF!,MATCH($P527,#REF!,0))</f>
        <v>#REF!</v>
      </c>
      <c r="AF527" s="64" t="e">
        <f>INDEX(#REF!,MATCH($P527,#REF!,0))</f>
        <v>#REF!</v>
      </c>
      <c r="AG527" s="64" t="e">
        <f>INDEX(#REF!,MATCH($P527,#REF!,0))</f>
        <v>#REF!</v>
      </c>
      <c r="AH527" s="64" t="e">
        <f>INDEX(#REF!,MATCH($P527,#REF!,0))</f>
        <v>#REF!</v>
      </c>
      <c r="AI527" s="64" t="e">
        <f>INDEX(#REF!,MATCH($P527,#REF!,0))</f>
        <v>#REF!</v>
      </c>
      <c r="AJ527" s="64" t="e">
        <f>INDEX(#REF!,MATCH(P527,#REF!,0))</f>
        <v>#REF!</v>
      </c>
      <c r="AK527" s="77" t="str">
        <f t="shared" si="236"/>
        <v>Not Available</v>
      </c>
      <c r="AL527" s="77" t="str">
        <f t="shared" si="237"/>
        <v>Not Available</v>
      </c>
      <c r="AM527" s="77" t="str">
        <f t="shared" si="238"/>
        <v>Not Available</v>
      </c>
      <c r="AN527" s="77" t="str">
        <f t="shared" si="239"/>
        <v>Not Available</v>
      </c>
      <c r="AO527" s="77" t="str">
        <f t="shared" si="240"/>
        <v>Not Available</v>
      </c>
      <c r="AP527" s="77" t="str">
        <f t="shared" si="241"/>
        <v>Not Available</v>
      </c>
      <c r="AQ527" s="77" t="str">
        <f t="shared" si="242"/>
        <v>Not Available</v>
      </c>
      <c r="AR527" s="77" t="str">
        <f t="shared" si="243"/>
        <v>Not Available</v>
      </c>
      <c r="AS527" s="77" t="str">
        <f t="shared" si="244"/>
        <v>Not Available</v>
      </c>
      <c r="AT527" s="77" t="str">
        <f t="shared" si="245"/>
        <v>Not Available</v>
      </c>
      <c r="AU527" s="77" t="str">
        <f t="shared" si="246"/>
        <v>Not Available</v>
      </c>
      <c r="AV527" s="77" t="str">
        <f t="shared" si="247"/>
        <v>Not Available</v>
      </c>
      <c r="AW527" s="77" t="str">
        <f t="shared" si="248"/>
        <v>Not Available</v>
      </c>
      <c r="AX527" s="77" t="str">
        <f t="shared" si="249"/>
        <v>Not Available</v>
      </c>
      <c r="AY527" s="77" t="str">
        <f t="shared" si="250"/>
        <v>Not Available</v>
      </c>
      <c r="AZ527" s="77" t="str">
        <f t="shared" si="251"/>
        <v>Not Available</v>
      </c>
      <c r="BA527" s="77" t="str">
        <f t="shared" si="252"/>
        <v>Not Available</v>
      </c>
      <c r="BB527" s="77" t="str">
        <f t="shared" si="253"/>
        <v>Not Available</v>
      </c>
      <c r="BC527" s="77" t="str">
        <f t="shared" si="254"/>
        <v>Not Available</v>
      </c>
      <c r="BD527" s="77" t="str">
        <f t="shared" si="255"/>
        <v>Not Available</v>
      </c>
      <c r="BE527" s="65">
        <f t="shared" si="234"/>
        <v>5</v>
      </c>
      <c r="BF527" s="65">
        <f t="shared" si="235"/>
        <v>2</v>
      </c>
      <c r="BG527" s="47" t="s">
        <v>27857</v>
      </c>
      <c r="BH527" s="61" t="str">
        <f>VLOOKUP($H527,'Code Type Lookup'!$A$2:$G$17237,7,FALSE)</f>
        <v>Laboratory &amp; Pathology Services</v>
      </c>
      <c r="BI527" s="58">
        <v>88184</v>
      </c>
      <c r="BJ527" s="58">
        <v>311</v>
      </c>
      <c r="BK527" s="47"/>
    </row>
    <row r="528" spans="1:63" x14ac:dyDescent="0.3">
      <c r="B528" s="61" t="str">
        <f t="shared" si="228"/>
        <v>Clinical Laboratory &amp; Pathology Procedures-Lab Test Individual Cell Analysis Each-88185</v>
      </c>
      <c r="C528" s="61" t="str">
        <f t="shared" si="229"/>
        <v>88184-0311</v>
      </c>
      <c r="D528" s="47" t="s">
        <v>33912</v>
      </c>
      <c r="E528" s="47" t="s">
        <v>187</v>
      </c>
      <c r="F528" s="61" t="str">
        <f>IFERROR(VLOOKUP($H528,'Code Type Lookup'!$A$2:$F$17237,6,FALSE),G528)</f>
        <v>Clinical Laboratory &amp; Pathology Procedures</v>
      </c>
      <c r="G528" s="61" t="str">
        <f>IFERROR(VLOOKUP($H528,'Plain Language Descriptions'!$A$2:$B$4913,2,FALSE),VLOOKUP($I528,'Code Type Lookup'!$L$2:$M$48,2,FALSE))</f>
        <v>Lab Test Individual Cell Analysis Each</v>
      </c>
      <c r="H528" s="62" t="s">
        <v>727</v>
      </c>
      <c r="I528" s="66" t="s">
        <v>728</v>
      </c>
      <c r="J528" s="63" t="s">
        <v>33913</v>
      </c>
      <c r="K528" s="72">
        <v>1900</v>
      </c>
      <c r="L528" s="61">
        <f t="shared" si="232"/>
        <v>3</v>
      </c>
      <c r="M528" s="47" t="s">
        <v>47</v>
      </c>
      <c r="N528" s="61">
        <f t="shared" si="233"/>
        <v>0</v>
      </c>
      <c r="O528" s="61" t="str">
        <f t="shared" si="230"/>
        <v>0311-88185 0311-88184</v>
      </c>
      <c r="P528" s="65" t="str">
        <f t="shared" si="231"/>
        <v>31188185</v>
      </c>
      <c r="Q528" s="64" t="e">
        <f>INDEX(#REF!,MATCH(P528,#REF!,0))</f>
        <v>#REF!</v>
      </c>
      <c r="R528" s="64" t="e">
        <f>INDEX(#REF!,MATCH($P528,#REF!,0))</f>
        <v>#REF!</v>
      </c>
      <c r="S528" s="64" t="e">
        <f>INDEX(#REF!,MATCH($P528,#REF!,0))</f>
        <v>#REF!</v>
      </c>
      <c r="T528" s="64" t="e">
        <f>INDEX(#REF!,MATCH($P528,#REF!,0))</f>
        <v>#REF!</v>
      </c>
      <c r="U528" s="64" t="e">
        <f>INDEX(#REF!,MATCH($P528,#REF!,0))</f>
        <v>#REF!</v>
      </c>
      <c r="V528" s="64" t="e">
        <f>INDEX(#REF!,MATCH($P528,#REF!,0))</f>
        <v>#REF!</v>
      </c>
      <c r="W528" s="64" t="e">
        <f>INDEX(#REF!,MATCH($P528,#REF!,0))</f>
        <v>#REF!</v>
      </c>
      <c r="X528" s="64" t="e">
        <f>INDEX(#REF!,MATCH($P528,#REF!,0))</f>
        <v>#REF!</v>
      </c>
      <c r="Y528" s="64" t="e">
        <f>INDEX(#REF!,MATCH($P528,#REF!,0))</f>
        <v>#REF!</v>
      </c>
      <c r="Z528" s="64" t="e">
        <f>INDEX(#REF!,MATCH($P528,#REF!,0))</f>
        <v>#REF!</v>
      </c>
      <c r="AA528" s="64" t="e">
        <f>INDEX(#REF!,MATCH($P528,#REF!,0))</f>
        <v>#REF!</v>
      </c>
      <c r="AB528" s="64" t="e">
        <f>INDEX(#REF!,MATCH($P528,#REF!,0))</f>
        <v>#REF!</v>
      </c>
      <c r="AC528" s="64" t="e">
        <f>INDEX(#REF!,MATCH($P528,#REF!,0))</f>
        <v>#REF!</v>
      </c>
      <c r="AD528" s="64" t="e">
        <f>INDEX(#REF!,MATCH($P528,#REF!,0))</f>
        <v>#REF!</v>
      </c>
      <c r="AE528" s="64" t="e">
        <f>INDEX(#REF!,MATCH($P528,#REF!,0))</f>
        <v>#REF!</v>
      </c>
      <c r="AF528" s="64" t="e">
        <f>INDEX(#REF!,MATCH($P528,#REF!,0))</f>
        <v>#REF!</v>
      </c>
      <c r="AG528" s="64" t="e">
        <f>INDEX(#REF!,MATCH($P528,#REF!,0))</f>
        <v>#REF!</v>
      </c>
      <c r="AH528" s="64" t="e">
        <f>INDEX(#REF!,MATCH($P528,#REF!,0))</f>
        <v>#REF!</v>
      </c>
      <c r="AI528" s="64" t="e">
        <f>INDEX(#REF!,MATCH($P528,#REF!,0))</f>
        <v>#REF!</v>
      </c>
      <c r="AJ528" s="64" t="e">
        <f>INDEX(#REF!,MATCH(P528,#REF!,0))</f>
        <v>#REF!</v>
      </c>
      <c r="AK528" s="77" t="str">
        <f t="shared" si="236"/>
        <v>Not Available</v>
      </c>
      <c r="AL528" s="77" t="str">
        <f t="shared" si="237"/>
        <v>Not Available</v>
      </c>
      <c r="AM528" s="77" t="str">
        <f t="shared" si="238"/>
        <v>Not Available</v>
      </c>
      <c r="AN528" s="77" t="str">
        <f t="shared" si="239"/>
        <v>Not Available</v>
      </c>
      <c r="AO528" s="77" t="str">
        <f t="shared" si="240"/>
        <v>Not Available</v>
      </c>
      <c r="AP528" s="77" t="str">
        <f t="shared" si="241"/>
        <v>Not Available</v>
      </c>
      <c r="AQ528" s="77" t="str">
        <f t="shared" si="242"/>
        <v>Not Available</v>
      </c>
      <c r="AR528" s="77" t="str">
        <f t="shared" si="243"/>
        <v>Not Available</v>
      </c>
      <c r="AS528" s="77" t="str">
        <f t="shared" si="244"/>
        <v>Not Available</v>
      </c>
      <c r="AT528" s="77" t="str">
        <f t="shared" si="245"/>
        <v>Not Available</v>
      </c>
      <c r="AU528" s="77" t="str">
        <f t="shared" si="246"/>
        <v>Not Available</v>
      </c>
      <c r="AV528" s="77" t="str">
        <f t="shared" si="247"/>
        <v>Not Available</v>
      </c>
      <c r="AW528" s="77" t="str">
        <f t="shared" si="248"/>
        <v>Not Available</v>
      </c>
      <c r="AX528" s="77" t="str">
        <f t="shared" si="249"/>
        <v>Not Available</v>
      </c>
      <c r="AY528" s="77" t="str">
        <f t="shared" si="250"/>
        <v>Not Available</v>
      </c>
      <c r="AZ528" s="77" t="str">
        <f t="shared" si="251"/>
        <v>Not Available</v>
      </c>
      <c r="BA528" s="77" t="str">
        <f t="shared" si="252"/>
        <v>Not Available</v>
      </c>
      <c r="BB528" s="77" t="str">
        <f t="shared" si="253"/>
        <v>Not Available</v>
      </c>
      <c r="BC528" s="77" t="str">
        <f t="shared" si="254"/>
        <v>Not Available</v>
      </c>
      <c r="BD528" s="77" t="str">
        <f t="shared" si="255"/>
        <v>Not Available</v>
      </c>
      <c r="BE528" s="65" t="str">
        <f t="shared" si="234"/>
        <v>N/A</v>
      </c>
      <c r="BF528" s="65" t="e">
        <f t="shared" si="235"/>
        <v>#VALUE!</v>
      </c>
      <c r="BG528" s="47" t="s">
        <v>27858</v>
      </c>
      <c r="BH528" s="61" t="str">
        <f>VLOOKUP($H528,'Code Type Lookup'!$A$2:$G$17237,7,FALSE)</f>
        <v>Laboratory &amp; Pathology Services</v>
      </c>
      <c r="BI528">
        <v>88185</v>
      </c>
      <c r="BJ528">
        <v>311</v>
      </c>
      <c r="BK528" s="47"/>
    </row>
    <row r="529" spans="1:63" x14ac:dyDescent="0.3">
      <c r="B529" s="61" t="str">
        <f t="shared" si="228"/>
        <v>Clinical Laboratory &amp; Pathology Procedures-Special stained specimen slides to identify organisms including interpretation and report-88312</v>
      </c>
      <c r="C529" s="61" t="str">
        <f t="shared" si="229"/>
        <v>88184-0311</v>
      </c>
      <c r="D529" s="47" t="s">
        <v>33912</v>
      </c>
      <c r="E529" s="47" t="s">
        <v>187</v>
      </c>
      <c r="F529" s="61" t="str">
        <f>IFERROR(VLOOKUP($H529,'Code Type Lookup'!$A$2:$F$17237,6,FALSE),G529)</f>
        <v>Clinical Laboratory &amp; Pathology Procedures</v>
      </c>
      <c r="G529" s="61" t="str">
        <f>IFERROR(VLOOKUP($H529,'Plain Language Descriptions'!$A$2:$B$4913,2,FALSE),VLOOKUP($I529,'Code Type Lookup'!$L$2:$M$48,2,FALSE))</f>
        <v>Special stained specimen slides to identify organisms including interpretation and report</v>
      </c>
      <c r="H529" s="62" t="s">
        <v>27945</v>
      </c>
      <c r="I529" s="66" t="s">
        <v>734</v>
      </c>
      <c r="J529" s="63" t="s">
        <v>33908</v>
      </c>
      <c r="K529" s="72">
        <v>843</v>
      </c>
      <c r="L529" s="61">
        <f t="shared" si="232"/>
        <v>3</v>
      </c>
      <c r="M529" s="47" t="s">
        <v>47</v>
      </c>
      <c r="N529" s="61">
        <f t="shared" si="233"/>
        <v>0</v>
      </c>
      <c r="O529" s="61" t="str">
        <f t="shared" si="230"/>
        <v>0310-88312 0311-88184</v>
      </c>
      <c r="P529" s="65" t="str">
        <f t="shared" si="231"/>
        <v>31088312</v>
      </c>
      <c r="Q529" s="64" t="e">
        <f>INDEX(#REF!,MATCH(P529,#REF!,0))</f>
        <v>#REF!</v>
      </c>
      <c r="R529" s="64" t="e">
        <f>INDEX(#REF!,MATCH($P529,#REF!,0))</f>
        <v>#REF!</v>
      </c>
      <c r="S529" s="64" t="e">
        <f>INDEX(#REF!,MATCH($P529,#REF!,0))</f>
        <v>#REF!</v>
      </c>
      <c r="T529" s="64" t="e">
        <f>INDEX(#REF!,MATCH($P529,#REF!,0))</f>
        <v>#REF!</v>
      </c>
      <c r="U529" s="64" t="e">
        <f>INDEX(#REF!,MATCH($P529,#REF!,0))</f>
        <v>#REF!</v>
      </c>
      <c r="V529" s="64" t="e">
        <f>INDEX(#REF!,MATCH($P529,#REF!,0))</f>
        <v>#REF!</v>
      </c>
      <c r="W529" s="64" t="e">
        <f>INDEX(#REF!,MATCH($P529,#REF!,0))</f>
        <v>#REF!</v>
      </c>
      <c r="X529" s="64" t="e">
        <f>INDEX(#REF!,MATCH($P529,#REF!,0))</f>
        <v>#REF!</v>
      </c>
      <c r="Y529" s="64" t="e">
        <f>INDEX(#REF!,MATCH($P529,#REF!,0))</f>
        <v>#REF!</v>
      </c>
      <c r="Z529" s="64" t="e">
        <f>INDEX(#REF!,MATCH($P529,#REF!,0))</f>
        <v>#REF!</v>
      </c>
      <c r="AA529" s="64" t="e">
        <f>INDEX(#REF!,MATCH($P529,#REF!,0))</f>
        <v>#REF!</v>
      </c>
      <c r="AB529" s="64" t="e">
        <f>INDEX(#REF!,MATCH($P529,#REF!,0))</f>
        <v>#REF!</v>
      </c>
      <c r="AC529" s="64" t="e">
        <f>INDEX(#REF!,MATCH($P529,#REF!,0))</f>
        <v>#REF!</v>
      </c>
      <c r="AD529" s="64" t="e">
        <f>INDEX(#REF!,MATCH($P529,#REF!,0))</f>
        <v>#REF!</v>
      </c>
      <c r="AE529" s="64" t="e">
        <f>INDEX(#REF!,MATCH($P529,#REF!,0))</f>
        <v>#REF!</v>
      </c>
      <c r="AF529" s="64" t="e">
        <f>INDEX(#REF!,MATCH($P529,#REF!,0))</f>
        <v>#REF!</v>
      </c>
      <c r="AG529" s="64" t="e">
        <f>INDEX(#REF!,MATCH($P529,#REF!,0))</f>
        <v>#REF!</v>
      </c>
      <c r="AH529" s="64" t="e">
        <f>INDEX(#REF!,MATCH($P529,#REF!,0))</f>
        <v>#REF!</v>
      </c>
      <c r="AI529" s="64" t="e">
        <f>INDEX(#REF!,MATCH($P529,#REF!,0))</f>
        <v>#REF!</v>
      </c>
      <c r="AJ529" s="64" t="e">
        <f>INDEX(#REF!,MATCH(P529,#REF!,0))</f>
        <v>#REF!</v>
      </c>
      <c r="AK529" s="77" t="str">
        <f t="shared" si="236"/>
        <v>Not Available</v>
      </c>
      <c r="AL529" s="77" t="str">
        <f t="shared" si="237"/>
        <v>Not Available</v>
      </c>
      <c r="AM529" s="77" t="str">
        <f t="shared" si="238"/>
        <v>Not Available</v>
      </c>
      <c r="AN529" s="77" t="str">
        <f t="shared" si="239"/>
        <v>Not Available</v>
      </c>
      <c r="AO529" s="77" t="str">
        <f t="shared" si="240"/>
        <v>Not Available</v>
      </c>
      <c r="AP529" s="77" t="str">
        <f t="shared" si="241"/>
        <v>Not Available</v>
      </c>
      <c r="AQ529" s="77" t="str">
        <f t="shared" si="242"/>
        <v>Not Available</v>
      </c>
      <c r="AR529" s="77" t="str">
        <f t="shared" si="243"/>
        <v>Not Available</v>
      </c>
      <c r="AS529" s="77" t="str">
        <f t="shared" si="244"/>
        <v>Not Available</v>
      </c>
      <c r="AT529" s="77" t="str">
        <f t="shared" si="245"/>
        <v>Not Available</v>
      </c>
      <c r="AU529" s="77" t="str">
        <f t="shared" si="246"/>
        <v>Not Available</v>
      </c>
      <c r="AV529" s="77" t="str">
        <f t="shared" si="247"/>
        <v>Not Available</v>
      </c>
      <c r="AW529" s="77" t="str">
        <f t="shared" si="248"/>
        <v>Not Available</v>
      </c>
      <c r="AX529" s="77" t="str">
        <f t="shared" si="249"/>
        <v>Not Available</v>
      </c>
      <c r="AY529" s="77" t="str">
        <f t="shared" si="250"/>
        <v>Not Available</v>
      </c>
      <c r="AZ529" s="77" t="str">
        <f t="shared" si="251"/>
        <v>Not Available</v>
      </c>
      <c r="BA529" s="77" t="str">
        <f t="shared" si="252"/>
        <v>Not Available</v>
      </c>
      <c r="BB529" s="77" t="str">
        <f t="shared" si="253"/>
        <v>Not Available</v>
      </c>
      <c r="BC529" s="77" t="str">
        <f t="shared" si="254"/>
        <v>Not Available</v>
      </c>
      <c r="BD529" s="77" t="str">
        <f t="shared" si="255"/>
        <v>Not Available</v>
      </c>
      <c r="BE529" s="65" t="str">
        <f t="shared" si="234"/>
        <v>N/A</v>
      </c>
      <c r="BF529" s="65" t="e">
        <f t="shared" si="235"/>
        <v>#VALUE!</v>
      </c>
      <c r="BG529" s="47" t="s">
        <v>27946</v>
      </c>
      <c r="BH529" s="61" t="str">
        <f>VLOOKUP($H529,'Code Type Lookup'!$A$2:$G$17237,7,FALSE)</f>
        <v>Laboratory &amp; Pathology Services</v>
      </c>
      <c r="BI529">
        <v>88312</v>
      </c>
      <c r="BJ529">
        <v>310</v>
      </c>
      <c r="BK529" s="47"/>
    </row>
    <row r="530" spans="1:63" x14ac:dyDescent="0.3">
      <c r="B530" s="61" t="str">
        <f t="shared" si="228"/>
        <v>Clinical Laboratory &amp; Pathology Procedures-Lab Test Individual Cell Analysis Each-88185</v>
      </c>
      <c r="C530" s="61" t="str">
        <f t="shared" si="229"/>
        <v>88185-0311</v>
      </c>
      <c r="D530" s="47" t="s">
        <v>33913</v>
      </c>
      <c r="E530" s="47" t="s">
        <v>171</v>
      </c>
      <c r="F530" s="61" t="str">
        <f>IFERROR(VLOOKUP($H530,'Code Type Lookup'!$A$2:$F$17237,6,FALSE),G530)</f>
        <v>Clinical Laboratory &amp; Pathology Procedures</v>
      </c>
      <c r="G530" s="61" t="str">
        <f>IFERROR(VLOOKUP($H530,'Plain Language Descriptions'!$A$2:$B$4913,2,FALSE),VLOOKUP($I530,'Code Type Lookup'!$L$2:$M$48,2,FALSE))</f>
        <v>Lab Test Individual Cell Analysis Each</v>
      </c>
      <c r="H530" s="62" t="s">
        <v>727</v>
      </c>
      <c r="I530" s="66" t="s">
        <v>728</v>
      </c>
      <c r="J530" s="63" t="s">
        <v>33913</v>
      </c>
      <c r="K530" s="72">
        <v>1883</v>
      </c>
      <c r="L530" s="61">
        <f t="shared" si="232"/>
        <v>3</v>
      </c>
      <c r="M530" s="47" t="s">
        <v>51</v>
      </c>
      <c r="N530" s="61">
        <f t="shared" si="233"/>
        <v>1</v>
      </c>
      <c r="O530" s="61" t="str">
        <f t="shared" si="230"/>
        <v>0311-88185 0311-88185</v>
      </c>
      <c r="P530" s="65" t="str">
        <f t="shared" si="231"/>
        <v>31188185</v>
      </c>
      <c r="Q530" s="64" t="e">
        <f>INDEX(#REF!,MATCH(P530,#REF!,0))</f>
        <v>#REF!</v>
      </c>
      <c r="R530" s="64" t="e">
        <f>INDEX(#REF!,MATCH($P530,#REF!,0))</f>
        <v>#REF!</v>
      </c>
      <c r="S530" s="64" t="e">
        <f>INDEX(#REF!,MATCH($P530,#REF!,0))</f>
        <v>#REF!</v>
      </c>
      <c r="T530" s="64" t="e">
        <f>INDEX(#REF!,MATCH($P530,#REF!,0))</f>
        <v>#REF!</v>
      </c>
      <c r="U530" s="64" t="e">
        <f>INDEX(#REF!,MATCH($P530,#REF!,0))</f>
        <v>#REF!</v>
      </c>
      <c r="V530" s="64" t="e">
        <f>INDEX(#REF!,MATCH($P530,#REF!,0))</f>
        <v>#REF!</v>
      </c>
      <c r="W530" s="64" t="e">
        <f>INDEX(#REF!,MATCH($P530,#REF!,0))</f>
        <v>#REF!</v>
      </c>
      <c r="X530" s="64" t="e">
        <f>INDEX(#REF!,MATCH($P530,#REF!,0))</f>
        <v>#REF!</v>
      </c>
      <c r="Y530" s="64" t="e">
        <f>INDEX(#REF!,MATCH($P530,#REF!,0))</f>
        <v>#REF!</v>
      </c>
      <c r="Z530" s="64" t="e">
        <f>INDEX(#REF!,MATCH($P530,#REF!,0))</f>
        <v>#REF!</v>
      </c>
      <c r="AA530" s="64" t="e">
        <f>INDEX(#REF!,MATCH($P530,#REF!,0))</f>
        <v>#REF!</v>
      </c>
      <c r="AB530" s="64" t="e">
        <f>INDEX(#REF!,MATCH($P530,#REF!,0))</f>
        <v>#REF!</v>
      </c>
      <c r="AC530" s="64" t="e">
        <f>INDEX(#REF!,MATCH($P530,#REF!,0))</f>
        <v>#REF!</v>
      </c>
      <c r="AD530" s="64" t="e">
        <f>INDEX(#REF!,MATCH($P530,#REF!,0))</f>
        <v>#REF!</v>
      </c>
      <c r="AE530" s="64" t="e">
        <f>INDEX(#REF!,MATCH($P530,#REF!,0))</f>
        <v>#REF!</v>
      </c>
      <c r="AF530" s="64" t="e">
        <f>INDEX(#REF!,MATCH($P530,#REF!,0))</f>
        <v>#REF!</v>
      </c>
      <c r="AG530" s="64" t="e">
        <f>INDEX(#REF!,MATCH($P530,#REF!,0))</f>
        <v>#REF!</v>
      </c>
      <c r="AH530" s="64" t="e">
        <f>INDEX(#REF!,MATCH($P530,#REF!,0))</f>
        <v>#REF!</v>
      </c>
      <c r="AI530" s="64" t="e">
        <f>INDEX(#REF!,MATCH($P530,#REF!,0))</f>
        <v>#REF!</v>
      </c>
      <c r="AJ530" s="64" t="e">
        <f>INDEX(#REF!,MATCH(P530,#REF!,0))</f>
        <v>#REF!</v>
      </c>
      <c r="AK530" s="77" t="str">
        <f t="shared" si="236"/>
        <v>Not Available</v>
      </c>
      <c r="AL530" s="77" t="str">
        <f t="shared" si="237"/>
        <v>Not Available</v>
      </c>
      <c r="AM530" s="77" t="str">
        <f t="shared" si="238"/>
        <v>Not Available</v>
      </c>
      <c r="AN530" s="77" t="str">
        <f t="shared" si="239"/>
        <v>Not Available</v>
      </c>
      <c r="AO530" s="77" t="str">
        <f t="shared" si="240"/>
        <v>Not Available</v>
      </c>
      <c r="AP530" s="77" t="str">
        <f t="shared" si="241"/>
        <v>Not Available</v>
      </c>
      <c r="AQ530" s="77" t="str">
        <f t="shared" si="242"/>
        <v>Not Available</v>
      </c>
      <c r="AR530" s="77" t="str">
        <f t="shared" si="243"/>
        <v>Not Available</v>
      </c>
      <c r="AS530" s="77" t="str">
        <f t="shared" si="244"/>
        <v>Not Available</v>
      </c>
      <c r="AT530" s="77" t="str">
        <f t="shared" si="245"/>
        <v>Not Available</v>
      </c>
      <c r="AU530" s="77" t="str">
        <f t="shared" si="246"/>
        <v>Not Available</v>
      </c>
      <c r="AV530" s="77" t="str">
        <f t="shared" si="247"/>
        <v>Not Available</v>
      </c>
      <c r="AW530" s="77" t="str">
        <f t="shared" si="248"/>
        <v>Not Available</v>
      </c>
      <c r="AX530" s="77" t="str">
        <f t="shared" si="249"/>
        <v>Not Available</v>
      </c>
      <c r="AY530" s="77" t="str">
        <f t="shared" si="250"/>
        <v>Not Available</v>
      </c>
      <c r="AZ530" s="77" t="str">
        <f t="shared" si="251"/>
        <v>Not Available</v>
      </c>
      <c r="BA530" s="77" t="str">
        <f t="shared" si="252"/>
        <v>Not Available</v>
      </c>
      <c r="BB530" s="77" t="str">
        <f t="shared" si="253"/>
        <v>Not Available</v>
      </c>
      <c r="BC530" s="77" t="str">
        <f t="shared" si="254"/>
        <v>Not Available</v>
      </c>
      <c r="BD530" s="77" t="str">
        <f t="shared" si="255"/>
        <v>Not Available</v>
      </c>
      <c r="BE530" s="65">
        <f t="shared" si="234"/>
        <v>5</v>
      </c>
      <c r="BF530" s="65">
        <f t="shared" si="235"/>
        <v>2</v>
      </c>
      <c r="BG530" s="47" t="s">
        <v>27858</v>
      </c>
      <c r="BH530" s="61" t="str">
        <f>VLOOKUP($H530,'Code Type Lookup'!$A$2:$G$17237,7,FALSE)</f>
        <v>Laboratory &amp; Pathology Services</v>
      </c>
      <c r="BI530">
        <v>88185</v>
      </c>
      <c r="BJ530">
        <v>311</v>
      </c>
      <c r="BK530" s="47"/>
    </row>
    <row r="531" spans="1:63" x14ac:dyDescent="0.3">
      <c r="B531" s="61" t="str">
        <f t="shared" si="228"/>
        <v>Clinical Laboratory &amp; Pathology Procedures-Flow cytometry technique for DNA or cell analysis, first marker-88184</v>
      </c>
      <c r="C531" s="61" t="str">
        <f t="shared" si="229"/>
        <v>88185-0311</v>
      </c>
      <c r="D531" s="47" t="s">
        <v>33913</v>
      </c>
      <c r="E531" s="47" t="s">
        <v>187</v>
      </c>
      <c r="F531" s="61" t="str">
        <f>IFERROR(VLOOKUP($H531,'Code Type Lookup'!$A$2:$F$17237,6,FALSE),G531)</f>
        <v>Clinical Laboratory &amp; Pathology Procedures</v>
      </c>
      <c r="G531" s="61" t="str">
        <f>IFERROR(VLOOKUP($H531,'Plain Language Descriptions'!$A$2:$B$4913,2,FALSE),VLOOKUP($I531,'Code Type Lookup'!$L$2:$M$48,2,FALSE))</f>
        <v>Flow cytometry technique for DNA or cell analysis, first marker</v>
      </c>
      <c r="H531" s="62" t="s">
        <v>731</v>
      </c>
      <c r="I531" s="66" t="s">
        <v>728</v>
      </c>
      <c r="J531" s="63" t="s">
        <v>33912</v>
      </c>
      <c r="K531" s="72">
        <v>273</v>
      </c>
      <c r="L531" s="61">
        <f t="shared" si="232"/>
        <v>3</v>
      </c>
      <c r="M531" s="47" t="s">
        <v>47</v>
      </c>
      <c r="N531" s="61">
        <f t="shared" si="233"/>
        <v>0</v>
      </c>
      <c r="O531" s="61" t="str">
        <f t="shared" si="230"/>
        <v>0311-88184 0311-88185</v>
      </c>
      <c r="P531" s="65" t="str">
        <f t="shared" si="231"/>
        <v>31188184</v>
      </c>
      <c r="Q531" s="64" t="e">
        <f>INDEX(#REF!,MATCH(P531,#REF!,0))</f>
        <v>#REF!</v>
      </c>
      <c r="R531" s="64" t="e">
        <f>INDEX(#REF!,MATCH($P531,#REF!,0))</f>
        <v>#REF!</v>
      </c>
      <c r="S531" s="64" t="e">
        <f>INDEX(#REF!,MATCH($P531,#REF!,0))</f>
        <v>#REF!</v>
      </c>
      <c r="T531" s="64" t="e">
        <f>INDEX(#REF!,MATCH($P531,#REF!,0))</f>
        <v>#REF!</v>
      </c>
      <c r="U531" s="64" t="e">
        <f>INDEX(#REF!,MATCH($P531,#REF!,0))</f>
        <v>#REF!</v>
      </c>
      <c r="V531" s="64" t="e">
        <f>INDEX(#REF!,MATCH($P531,#REF!,0))</f>
        <v>#REF!</v>
      </c>
      <c r="W531" s="64" t="e">
        <f>INDEX(#REF!,MATCH($P531,#REF!,0))</f>
        <v>#REF!</v>
      </c>
      <c r="X531" s="64" t="e">
        <f>INDEX(#REF!,MATCH($P531,#REF!,0))</f>
        <v>#REF!</v>
      </c>
      <c r="Y531" s="64" t="e">
        <f>INDEX(#REF!,MATCH($P531,#REF!,0))</f>
        <v>#REF!</v>
      </c>
      <c r="Z531" s="64" t="e">
        <f>INDEX(#REF!,MATCH($P531,#REF!,0))</f>
        <v>#REF!</v>
      </c>
      <c r="AA531" s="64" t="e">
        <f>INDEX(#REF!,MATCH($P531,#REF!,0))</f>
        <v>#REF!</v>
      </c>
      <c r="AB531" s="64" t="e">
        <f>INDEX(#REF!,MATCH($P531,#REF!,0))</f>
        <v>#REF!</v>
      </c>
      <c r="AC531" s="64" t="e">
        <f>INDEX(#REF!,MATCH($P531,#REF!,0))</f>
        <v>#REF!</v>
      </c>
      <c r="AD531" s="64" t="e">
        <f>INDEX(#REF!,MATCH($P531,#REF!,0))</f>
        <v>#REF!</v>
      </c>
      <c r="AE531" s="64" t="e">
        <f>INDEX(#REF!,MATCH($P531,#REF!,0))</f>
        <v>#REF!</v>
      </c>
      <c r="AF531" s="64" t="e">
        <f>INDEX(#REF!,MATCH($P531,#REF!,0))</f>
        <v>#REF!</v>
      </c>
      <c r="AG531" s="64" t="e">
        <f>INDEX(#REF!,MATCH($P531,#REF!,0))</f>
        <v>#REF!</v>
      </c>
      <c r="AH531" s="64" t="e">
        <f>INDEX(#REF!,MATCH($P531,#REF!,0))</f>
        <v>#REF!</v>
      </c>
      <c r="AI531" s="64" t="e">
        <f>INDEX(#REF!,MATCH($P531,#REF!,0))</f>
        <v>#REF!</v>
      </c>
      <c r="AJ531" s="64" t="e">
        <f>INDEX(#REF!,MATCH(P531,#REF!,0))</f>
        <v>#REF!</v>
      </c>
      <c r="AK531" s="77" t="str">
        <f t="shared" si="236"/>
        <v>Not Available</v>
      </c>
      <c r="AL531" s="77" t="str">
        <f t="shared" si="237"/>
        <v>Not Available</v>
      </c>
      <c r="AM531" s="77" t="str">
        <f t="shared" si="238"/>
        <v>Not Available</v>
      </c>
      <c r="AN531" s="77" t="str">
        <f t="shared" si="239"/>
        <v>Not Available</v>
      </c>
      <c r="AO531" s="77" t="str">
        <f t="shared" si="240"/>
        <v>Not Available</v>
      </c>
      <c r="AP531" s="77" t="str">
        <f t="shared" si="241"/>
        <v>Not Available</v>
      </c>
      <c r="AQ531" s="77" t="str">
        <f t="shared" si="242"/>
        <v>Not Available</v>
      </c>
      <c r="AR531" s="77" t="str">
        <f t="shared" si="243"/>
        <v>Not Available</v>
      </c>
      <c r="AS531" s="77" t="str">
        <f t="shared" si="244"/>
        <v>Not Available</v>
      </c>
      <c r="AT531" s="77" t="str">
        <f t="shared" si="245"/>
        <v>Not Available</v>
      </c>
      <c r="AU531" s="77" t="str">
        <f t="shared" si="246"/>
        <v>Not Available</v>
      </c>
      <c r="AV531" s="77" t="str">
        <f t="shared" si="247"/>
        <v>Not Available</v>
      </c>
      <c r="AW531" s="77" t="str">
        <f t="shared" si="248"/>
        <v>Not Available</v>
      </c>
      <c r="AX531" s="77" t="str">
        <f t="shared" si="249"/>
        <v>Not Available</v>
      </c>
      <c r="AY531" s="77" t="str">
        <f t="shared" si="250"/>
        <v>Not Available</v>
      </c>
      <c r="AZ531" s="77" t="str">
        <f t="shared" si="251"/>
        <v>Not Available</v>
      </c>
      <c r="BA531" s="77" t="str">
        <f t="shared" si="252"/>
        <v>Not Available</v>
      </c>
      <c r="BB531" s="77" t="str">
        <f t="shared" si="253"/>
        <v>Not Available</v>
      </c>
      <c r="BC531" s="77" t="str">
        <f t="shared" si="254"/>
        <v>Not Available</v>
      </c>
      <c r="BD531" s="77" t="str">
        <f t="shared" si="255"/>
        <v>Not Available</v>
      </c>
      <c r="BE531" s="65" t="str">
        <f t="shared" si="234"/>
        <v>N/A</v>
      </c>
      <c r="BF531" s="65" t="e">
        <f t="shared" si="235"/>
        <v>#VALUE!</v>
      </c>
      <c r="BG531" s="47" t="s">
        <v>27857</v>
      </c>
      <c r="BH531" s="61" t="str">
        <f>VLOOKUP($H531,'Code Type Lookup'!$A$2:$G$17237,7,FALSE)</f>
        <v>Laboratory &amp; Pathology Services</v>
      </c>
      <c r="BI531">
        <v>88184</v>
      </c>
      <c r="BJ531">
        <v>311</v>
      </c>
      <c r="BK531" s="47"/>
    </row>
    <row r="532" spans="1:63" x14ac:dyDescent="0.3">
      <c r="B532" s="61" t="str">
        <f t="shared" si="228"/>
        <v>Clinical Laboratory &amp; Pathology Procedures-Special stained specimen slides to identify organisms including interpretation and report-88312</v>
      </c>
      <c r="C532" s="61" t="str">
        <f t="shared" si="229"/>
        <v>88185-0311</v>
      </c>
      <c r="D532" s="47" t="s">
        <v>33913</v>
      </c>
      <c r="E532" s="47" t="s">
        <v>187</v>
      </c>
      <c r="F532" s="61" t="str">
        <f>IFERROR(VLOOKUP($H532,'Code Type Lookup'!$A$2:$F$17237,6,FALSE),G532)</f>
        <v>Clinical Laboratory &amp; Pathology Procedures</v>
      </c>
      <c r="G532" s="61" t="str">
        <f>IFERROR(VLOOKUP($H532,'Plain Language Descriptions'!$A$2:$B$4913,2,FALSE),VLOOKUP($I532,'Code Type Lookup'!$L$2:$M$48,2,FALSE))</f>
        <v>Special stained specimen slides to identify organisms including interpretation and report</v>
      </c>
      <c r="H532" s="62" t="s">
        <v>27945</v>
      </c>
      <c r="I532" s="66" t="s">
        <v>734</v>
      </c>
      <c r="J532" s="63" t="s">
        <v>33908</v>
      </c>
      <c r="K532" s="68">
        <v>838</v>
      </c>
      <c r="L532" s="61">
        <f t="shared" si="232"/>
        <v>3</v>
      </c>
      <c r="M532" s="47" t="s">
        <v>47</v>
      </c>
      <c r="N532" s="61">
        <f t="shared" si="233"/>
        <v>0</v>
      </c>
      <c r="O532" s="61" t="str">
        <f t="shared" si="230"/>
        <v>0310-88312 0311-88185</v>
      </c>
      <c r="P532" s="65" t="str">
        <f t="shared" si="231"/>
        <v>31088312</v>
      </c>
      <c r="Q532" s="64" t="e">
        <f>INDEX(#REF!,MATCH(P532,#REF!,0))</f>
        <v>#REF!</v>
      </c>
      <c r="R532" s="64" t="e">
        <f>INDEX(#REF!,MATCH($P532,#REF!,0))</f>
        <v>#REF!</v>
      </c>
      <c r="S532" s="64" t="e">
        <f>INDEX(#REF!,MATCH($P532,#REF!,0))</f>
        <v>#REF!</v>
      </c>
      <c r="T532" s="64" t="e">
        <f>INDEX(#REF!,MATCH($P532,#REF!,0))</f>
        <v>#REF!</v>
      </c>
      <c r="U532" s="64" t="e">
        <f>INDEX(#REF!,MATCH($P532,#REF!,0))</f>
        <v>#REF!</v>
      </c>
      <c r="V532" s="64" t="e">
        <f>INDEX(#REF!,MATCH($P532,#REF!,0))</f>
        <v>#REF!</v>
      </c>
      <c r="W532" s="64" t="e">
        <f>INDEX(#REF!,MATCH($P532,#REF!,0))</f>
        <v>#REF!</v>
      </c>
      <c r="X532" s="64" t="e">
        <f>INDEX(#REF!,MATCH($P532,#REF!,0))</f>
        <v>#REF!</v>
      </c>
      <c r="Y532" s="64" t="e">
        <f>INDEX(#REF!,MATCH($P532,#REF!,0))</f>
        <v>#REF!</v>
      </c>
      <c r="Z532" s="64" t="e">
        <f>INDEX(#REF!,MATCH($P532,#REF!,0))</f>
        <v>#REF!</v>
      </c>
      <c r="AA532" s="64" t="e">
        <f>INDEX(#REF!,MATCH($P532,#REF!,0))</f>
        <v>#REF!</v>
      </c>
      <c r="AB532" s="64" t="e">
        <f>INDEX(#REF!,MATCH($P532,#REF!,0))</f>
        <v>#REF!</v>
      </c>
      <c r="AC532" s="64" t="e">
        <f>INDEX(#REF!,MATCH($P532,#REF!,0))</f>
        <v>#REF!</v>
      </c>
      <c r="AD532" s="64" t="e">
        <f>INDEX(#REF!,MATCH($P532,#REF!,0))</f>
        <v>#REF!</v>
      </c>
      <c r="AE532" s="64" t="e">
        <f>INDEX(#REF!,MATCH($P532,#REF!,0))</f>
        <v>#REF!</v>
      </c>
      <c r="AF532" s="64" t="e">
        <f>INDEX(#REF!,MATCH($P532,#REF!,0))</f>
        <v>#REF!</v>
      </c>
      <c r="AG532" s="64" t="e">
        <f>INDEX(#REF!,MATCH($P532,#REF!,0))</f>
        <v>#REF!</v>
      </c>
      <c r="AH532" s="64" t="e">
        <f>INDEX(#REF!,MATCH($P532,#REF!,0))</f>
        <v>#REF!</v>
      </c>
      <c r="AI532" s="64" t="e">
        <f>INDEX(#REF!,MATCH($P532,#REF!,0))</f>
        <v>#REF!</v>
      </c>
      <c r="AJ532" s="64" t="e">
        <f>INDEX(#REF!,MATCH(P532,#REF!,0))</f>
        <v>#REF!</v>
      </c>
      <c r="AK532" s="77" t="str">
        <f t="shared" si="236"/>
        <v>Not Available</v>
      </c>
      <c r="AL532" s="77" t="str">
        <f t="shared" si="237"/>
        <v>Not Available</v>
      </c>
      <c r="AM532" s="77" t="str">
        <f t="shared" si="238"/>
        <v>Not Available</v>
      </c>
      <c r="AN532" s="77" t="str">
        <f t="shared" si="239"/>
        <v>Not Available</v>
      </c>
      <c r="AO532" s="77" t="str">
        <f t="shared" si="240"/>
        <v>Not Available</v>
      </c>
      <c r="AP532" s="77" t="str">
        <f t="shared" si="241"/>
        <v>Not Available</v>
      </c>
      <c r="AQ532" s="77" t="str">
        <f t="shared" si="242"/>
        <v>Not Available</v>
      </c>
      <c r="AR532" s="77" t="str">
        <f t="shared" si="243"/>
        <v>Not Available</v>
      </c>
      <c r="AS532" s="77" t="str">
        <f t="shared" si="244"/>
        <v>Not Available</v>
      </c>
      <c r="AT532" s="77" t="str">
        <f t="shared" si="245"/>
        <v>Not Available</v>
      </c>
      <c r="AU532" s="77" t="str">
        <f t="shared" si="246"/>
        <v>Not Available</v>
      </c>
      <c r="AV532" s="77" t="str">
        <f t="shared" si="247"/>
        <v>Not Available</v>
      </c>
      <c r="AW532" s="77" t="str">
        <f t="shared" si="248"/>
        <v>Not Available</v>
      </c>
      <c r="AX532" s="77" t="str">
        <f t="shared" si="249"/>
        <v>Not Available</v>
      </c>
      <c r="AY532" s="77" t="str">
        <f t="shared" si="250"/>
        <v>Not Available</v>
      </c>
      <c r="AZ532" s="77" t="str">
        <f t="shared" si="251"/>
        <v>Not Available</v>
      </c>
      <c r="BA532" s="77" t="str">
        <f t="shared" si="252"/>
        <v>Not Available</v>
      </c>
      <c r="BB532" s="77" t="str">
        <f t="shared" si="253"/>
        <v>Not Available</v>
      </c>
      <c r="BC532" s="77" t="str">
        <f t="shared" si="254"/>
        <v>Not Available</v>
      </c>
      <c r="BD532" s="77" t="str">
        <f t="shared" si="255"/>
        <v>Not Available</v>
      </c>
      <c r="BE532" s="65" t="str">
        <f t="shared" si="234"/>
        <v>N/A</v>
      </c>
      <c r="BF532" s="65" t="e">
        <f t="shared" si="235"/>
        <v>#VALUE!</v>
      </c>
      <c r="BG532" s="47" t="s">
        <v>27946</v>
      </c>
      <c r="BH532" s="61" t="str">
        <f>VLOOKUP($H532,'Code Type Lookup'!$A$2:$G$17237,7,FALSE)</f>
        <v>Laboratory &amp; Pathology Services</v>
      </c>
      <c r="BI532">
        <v>88312</v>
      </c>
      <c r="BJ532">
        <v>310</v>
      </c>
      <c r="BK532" s="47"/>
    </row>
    <row r="533" spans="1:63" x14ac:dyDescent="0.3">
      <c r="B533" s="61" t="str">
        <f t="shared" si="228"/>
        <v>Clinical Laboratory &amp; Pathology Procedures-Examine Removed Tissue-88302</v>
      </c>
      <c r="C533" s="61" t="str">
        <f t="shared" si="229"/>
        <v>88302-0312</v>
      </c>
      <c r="D533" s="47" t="s">
        <v>33914</v>
      </c>
      <c r="E533" s="47" t="s">
        <v>171</v>
      </c>
      <c r="F533" s="61" t="str">
        <f>IFERROR(VLOOKUP($H533,'Code Type Lookup'!$A$2:$F$17237,6,FALSE),G533)</f>
        <v>Clinical Laboratory &amp; Pathology Procedures</v>
      </c>
      <c r="G533" s="61" t="str">
        <f>IFERROR(VLOOKUP($H533,'Plain Language Descriptions'!$A$2:$B$4913,2,FALSE),VLOOKUP($I533,'Code Type Lookup'!$L$2:$M$48,2,FALSE))</f>
        <v>Examine Removed Tissue</v>
      </c>
      <c r="H533" s="62" t="s">
        <v>27926</v>
      </c>
      <c r="I533" s="66" t="s">
        <v>31084</v>
      </c>
      <c r="J533" s="63" t="s">
        <v>33914</v>
      </c>
      <c r="K533" s="68">
        <v>453</v>
      </c>
      <c r="L533" s="61">
        <f t="shared" si="232"/>
        <v>5</v>
      </c>
      <c r="M533" s="47" t="s">
        <v>51</v>
      </c>
      <c r="N533" s="61">
        <f t="shared" si="233"/>
        <v>1</v>
      </c>
      <c r="O533" s="61" t="str">
        <f t="shared" si="230"/>
        <v>0312-88302 0312-88302</v>
      </c>
      <c r="P533" s="65" t="str">
        <f t="shared" si="231"/>
        <v>31288302</v>
      </c>
      <c r="Q533" s="64" t="e">
        <f>INDEX(#REF!,MATCH(P533,#REF!,0))</f>
        <v>#REF!</v>
      </c>
      <c r="R533" s="64" t="e">
        <f>INDEX(#REF!,MATCH($P533,#REF!,0))</f>
        <v>#REF!</v>
      </c>
      <c r="S533" s="64" t="e">
        <f>INDEX(#REF!,MATCH($P533,#REF!,0))</f>
        <v>#REF!</v>
      </c>
      <c r="T533" s="64" t="e">
        <f>INDEX(#REF!,MATCH($P533,#REF!,0))</f>
        <v>#REF!</v>
      </c>
      <c r="U533" s="64" t="e">
        <f>INDEX(#REF!,MATCH($P533,#REF!,0))</f>
        <v>#REF!</v>
      </c>
      <c r="V533" s="64" t="e">
        <f>INDEX(#REF!,MATCH($P533,#REF!,0))</f>
        <v>#REF!</v>
      </c>
      <c r="W533" s="64" t="e">
        <f>INDEX(#REF!,MATCH($P533,#REF!,0))</f>
        <v>#REF!</v>
      </c>
      <c r="X533" s="64" t="e">
        <f>INDEX(#REF!,MATCH($P533,#REF!,0))</f>
        <v>#REF!</v>
      </c>
      <c r="Y533" s="64" t="e">
        <f>INDEX(#REF!,MATCH($P533,#REF!,0))</f>
        <v>#REF!</v>
      </c>
      <c r="Z533" s="64" t="e">
        <f>INDEX(#REF!,MATCH($P533,#REF!,0))</f>
        <v>#REF!</v>
      </c>
      <c r="AA533" s="64" t="e">
        <f>INDEX(#REF!,MATCH($P533,#REF!,0))</f>
        <v>#REF!</v>
      </c>
      <c r="AB533" s="64" t="e">
        <f>INDEX(#REF!,MATCH($P533,#REF!,0))</f>
        <v>#REF!</v>
      </c>
      <c r="AC533" s="64" t="e">
        <f>INDEX(#REF!,MATCH($P533,#REF!,0))</f>
        <v>#REF!</v>
      </c>
      <c r="AD533" s="64" t="e">
        <f>INDEX(#REF!,MATCH($P533,#REF!,0))</f>
        <v>#REF!</v>
      </c>
      <c r="AE533" s="64" t="e">
        <f>INDEX(#REF!,MATCH($P533,#REF!,0))</f>
        <v>#REF!</v>
      </c>
      <c r="AF533" s="64" t="e">
        <f>INDEX(#REF!,MATCH($P533,#REF!,0))</f>
        <v>#REF!</v>
      </c>
      <c r="AG533" s="64" t="e">
        <f>INDEX(#REF!,MATCH($P533,#REF!,0))</f>
        <v>#REF!</v>
      </c>
      <c r="AH533" s="64" t="e">
        <f>INDEX(#REF!,MATCH($P533,#REF!,0))</f>
        <v>#REF!</v>
      </c>
      <c r="AI533" s="64" t="e">
        <f>INDEX(#REF!,MATCH($P533,#REF!,0))</f>
        <v>#REF!</v>
      </c>
      <c r="AJ533" s="64" t="e">
        <f>INDEX(#REF!,MATCH(P533,#REF!,0))</f>
        <v>#REF!</v>
      </c>
      <c r="AK533" s="77" t="str">
        <f t="shared" si="236"/>
        <v>Not Available</v>
      </c>
      <c r="AL533" s="77" t="str">
        <f t="shared" si="237"/>
        <v>Not Available</v>
      </c>
      <c r="AM533" s="77" t="str">
        <f t="shared" si="238"/>
        <v>Not Available</v>
      </c>
      <c r="AN533" s="77" t="str">
        <f t="shared" si="239"/>
        <v>Not Available</v>
      </c>
      <c r="AO533" s="77" t="str">
        <f t="shared" si="240"/>
        <v>Not Available</v>
      </c>
      <c r="AP533" s="77" t="str">
        <f t="shared" si="241"/>
        <v>Not Available</v>
      </c>
      <c r="AQ533" s="77" t="str">
        <f t="shared" si="242"/>
        <v>Not Available</v>
      </c>
      <c r="AR533" s="77" t="str">
        <f t="shared" si="243"/>
        <v>Not Available</v>
      </c>
      <c r="AS533" s="77" t="str">
        <f t="shared" si="244"/>
        <v>Not Available</v>
      </c>
      <c r="AT533" s="77" t="str">
        <f t="shared" si="245"/>
        <v>Not Available</v>
      </c>
      <c r="AU533" s="77" t="str">
        <f t="shared" si="246"/>
        <v>Not Available</v>
      </c>
      <c r="AV533" s="77" t="str">
        <f t="shared" si="247"/>
        <v>Not Available</v>
      </c>
      <c r="AW533" s="77" t="str">
        <f t="shared" si="248"/>
        <v>Not Available</v>
      </c>
      <c r="AX533" s="77" t="str">
        <f t="shared" si="249"/>
        <v>Not Available</v>
      </c>
      <c r="AY533" s="77" t="str">
        <f t="shared" si="250"/>
        <v>Not Available</v>
      </c>
      <c r="AZ533" s="77" t="str">
        <f t="shared" si="251"/>
        <v>Not Available</v>
      </c>
      <c r="BA533" s="77" t="str">
        <f t="shared" si="252"/>
        <v>Not Available</v>
      </c>
      <c r="BB533" s="77" t="str">
        <f t="shared" si="253"/>
        <v>Not Available</v>
      </c>
      <c r="BC533" s="77" t="str">
        <f t="shared" si="254"/>
        <v>Not Available</v>
      </c>
      <c r="BD533" s="77" t="str">
        <f t="shared" si="255"/>
        <v>Not Available</v>
      </c>
      <c r="BE533" s="65">
        <f t="shared" si="234"/>
        <v>7</v>
      </c>
      <c r="BF533" s="65">
        <f t="shared" si="235"/>
        <v>2</v>
      </c>
      <c r="BG533" s="47" t="s">
        <v>27927</v>
      </c>
      <c r="BH533" s="61" t="str">
        <f>VLOOKUP($H533,'Code Type Lookup'!$A$2:$G$17237,7,FALSE)</f>
        <v>Laboratory &amp; Pathology Services</v>
      </c>
      <c r="BI533">
        <v>88302</v>
      </c>
      <c r="BJ533">
        <v>312</v>
      </c>
      <c r="BK533" s="47"/>
    </row>
    <row r="534" spans="1:63" x14ac:dyDescent="0.3">
      <c r="B534" s="61" t="str">
        <f t="shared" si="228"/>
        <v>Anesthesia - General-Anesthesia - General-</v>
      </c>
      <c r="C534" s="61" t="str">
        <f t="shared" si="229"/>
        <v>88302-0312</v>
      </c>
      <c r="D534" s="47" t="s">
        <v>33914</v>
      </c>
      <c r="E534" s="47" t="s">
        <v>187</v>
      </c>
      <c r="F534" s="61" t="str">
        <f>IFERROR(VLOOKUP($H534,'Code Type Lookup'!$A$2:$F$17237,6,FALSE),G534)</f>
        <v>Anesthesia - General</v>
      </c>
      <c r="G534" s="61" t="str">
        <f>IFERROR(VLOOKUP($H534,'Plain Language Descriptions'!$A$2:$B$4913,2,FALSE),VLOOKUP($I534,'Code Type Lookup'!$L$2:$M$48,2,FALSE))</f>
        <v>Anesthesia - General</v>
      </c>
      <c r="H534" s="62" t="s">
        <v>47</v>
      </c>
      <c r="I534" s="66" t="s">
        <v>804</v>
      </c>
      <c r="J534" s="63" t="s">
        <v>33988</v>
      </c>
      <c r="K534" s="68">
        <v>4631</v>
      </c>
      <c r="L534" s="61">
        <f t="shared" si="232"/>
        <v>5</v>
      </c>
      <c r="M534" s="47" t="s">
        <v>47</v>
      </c>
      <c r="N534" s="61">
        <f t="shared" si="233"/>
        <v>0</v>
      </c>
      <c r="O534" s="61" t="str">
        <f t="shared" si="230"/>
        <v>0370- 0312-88302</v>
      </c>
      <c r="P534" s="65" t="str">
        <f t="shared" si="231"/>
        <v>370</v>
      </c>
      <c r="Q534" s="64" t="e">
        <f>INDEX(#REF!,MATCH($BJ534,#REF!,0))</f>
        <v>#REF!</v>
      </c>
      <c r="R534" s="64" t="e">
        <f>INDEX(#REF!,MATCH($BJ534,#REF!,0))</f>
        <v>#REF!</v>
      </c>
      <c r="S534" s="64" t="e">
        <f>INDEX(#REF!,MATCH($BJ534,#REF!,0))</f>
        <v>#REF!</v>
      </c>
      <c r="T534" s="64" t="e">
        <f>INDEX(#REF!,MATCH($BJ534,#REF!,0))</f>
        <v>#REF!</v>
      </c>
      <c r="U534" s="64" t="e">
        <f>INDEX(#REF!,MATCH($BJ534,#REF!,0))</f>
        <v>#REF!</v>
      </c>
      <c r="V534" s="64" t="e">
        <f>INDEX(#REF!,MATCH($BJ534,#REF!,0))</f>
        <v>#REF!</v>
      </c>
      <c r="W534" s="64" t="e">
        <f>INDEX(#REF!,MATCH($BJ534,#REF!,0))</f>
        <v>#REF!</v>
      </c>
      <c r="X534" s="64" t="e">
        <f>INDEX(#REF!,MATCH($BJ534,#REF!,0))</f>
        <v>#REF!</v>
      </c>
      <c r="Y534" s="64" t="e">
        <f>INDEX(#REF!,MATCH($BJ534,#REF!,0))</f>
        <v>#REF!</v>
      </c>
      <c r="Z534" s="64" t="e">
        <f>INDEX(#REF!,MATCH($BJ534,#REF!,0))</f>
        <v>#REF!</v>
      </c>
      <c r="AA534" s="64" t="e">
        <f>INDEX(#REF!,MATCH($BJ534,#REF!,0))</f>
        <v>#REF!</v>
      </c>
      <c r="AB534" s="64" t="e">
        <f>INDEX(#REF!,MATCH($BJ534,#REF!,0))</f>
        <v>#REF!</v>
      </c>
      <c r="AC534" s="64" t="e">
        <f>INDEX(#REF!,MATCH($BJ534,#REF!,0))</f>
        <v>#REF!</v>
      </c>
      <c r="AD534" s="64" t="e">
        <f>INDEX(#REF!,MATCH($BJ534,#REF!,0))</f>
        <v>#REF!</v>
      </c>
      <c r="AE534" s="64" t="e">
        <f>INDEX(#REF!,MATCH($BJ534,#REF!,0))</f>
        <v>#REF!</v>
      </c>
      <c r="AF534" s="64" t="e">
        <f>INDEX(#REF!,MATCH($BJ534,#REF!,0))</f>
        <v>#REF!</v>
      </c>
      <c r="AG534" s="64" t="e">
        <f>INDEX(#REF!,MATCH($BJ534,#REF!,0))</f>
        <v>#REF!</v>
      </c>
      <c r="AH534" s="64" t="e">
        <f>INDEX(#REF!,MATCH($BJ534,#REF!,0))</f>
        <v>#REF!</v>
      </c>
      <c r="AI534" s="64" t="e">
        <f>INDEX(#REF!,MATCH($BJ534,#REF!,0))</f>
        <v>#REF!</v>
      </c>
      <c r="AJ534" s="64" t="e">
        <f>INDEX(#REF!,MATCH(BJ534,#REF!,0))</f>
        <v>#REF!</v>
      </c>
      <c r="AK534" s="77" t="str">
        <f t="shared" si="236"/>
        <v>Not Available</v>
      </c>
      <c r="AL534" s="77" t="str">
        <f t="shared" si="237"/>
        <v>Not Available</v>
      </c>
      <c r="AM534" s="77" t="str">
        <f t="shared" si="238"/>
        <v>Not Available</v>
      </c>
      <c r="AN534" s="77" t="str">
        <f t="shared" si="239"/>
        <v>Not Available</v>
      </c>
      <c r="AO534" s="77" t="str">
        <f t="shared" si="240"/>
        <v>Not Available</v>
      </c>
      <c r="AP534" s="77" t="str">
        <f t="shared" si="241"/>
        <v>Not Available</v>
      </c>
      <c r="AQ534" s="77" t="str">
        <f t="shared" si="242"/>
        <v>Not Available</v>
      </c>
      <c r="AR534" s="77" t="str">
        <f t="shared" si="243"/>
        <v>Not Available</v>
      </c>
      <c r="AS534" s="77" t="str">
        <f t="shared" si="244"/>
        <v>Not Available</v>
      </c>
      <c r="AT534" s="77" t="str">
        <f t="shared" si="245"/>
        <v>Not Available</v>
      </c>
      <c r="AU534" s="77" t="str">
        <f t="shared" si="246"/>
        <v>Not Available</v>
      </c>
      <c r="AV534" s="77" t="str">
        <f t="shared" si="247"/>
        <v>Not Available</v>
      </c>
      <c r="AW534" s="77" t="str">
        <f t="shared" si="248"/>
        <v>Not Available</v>
      </c>
      <c r="AX534" s="77" t="str">
        <f t="shared" si="249"/>
        <v>Not Available</v>
      </c>
      <c r="AY534" s="77" t="str">
        <f t="shared" si="250"/>
        <v>Not Available</v>
      </c>
      <c r="AZ534" s="77" t="str">
        <f t="shared" si="251"/>
        <v>Not Available</v>
      </c>
      <c r="BA534" s="77" t="str">
        <f t="shared" si="252"/>
        <v>Not Available</v>
      </c>
      <c r="BB534" s="77" t="str">
        <f t="shared" si="253"/>
        <v>Not Available</v>
      </c>
      <c r="BC534" s="77" t="str">
        <f t="shared" si="254"/>
        <v>Not Available</v>
      </c>
      <c r="BD534" s="77" t="str">
        <f t="shared" si="255"/>
        <v>Not Available</v>
      </c>
      <c r="BE534" s="65" t="str">
        <f t="shared" si="234"/>
        <v>N/A</v>
      </c>
      <c r="BF534" s="65" t="e">
        <f t="shared" si="235"/>
        <v>#VALUE!</v>
      </c>
      <c r="BG534" s="47"/>
      <c r="BH534" s="61" t="e">
        <f>VLOOKUP($H534,'Code Type Lookup'!$A$2:$G$17237,7,FALSE)</f>
        <v>#N/A</v>
      </c>
      <c r="BJ534">
        <v>370</v>
      </c>
      <c r="BK534" s="47"/>
    </row>
    <row r="535" spans="1:63" s="58" customFormat="1" x14ac:dyDescent="0.3">
      <c r="A535"/>
      <c r="B535" s="61" t="str">
        <f t="shared" si="228"/>
        <v>Pharmacy - General-Pharmacy - General-</v>
      </c>
      <c r="C535" s="61" t="str">
        <f t="shared" si="229"/>
        <v>88302-0312</v>
      </c>
      <c r="D535" s="47" t="s">
        <v>33914</v>
      </c>
      <c r="E535" s="47" t="s">
        <v>187</v>
      </c>
      <c r="F535" s="61" t="str">
        <f>IFERROR(VLOOKUP($H535,'Code Type Lookup'!$A$2:$F$17237,6,FALSE),G535)</f>
        <v>Pharmacy - General</v>
      </c>
      <c r="G535" s="61" t="str">
        <f>IFERROR(VLOOKUP($H535,'Plain Language Descriptions'!$A$2:$B$4913,2,FALSE),VLOOKUP($I535,'Code Type Lookup'!$L$2:$M$48,2,FALSE))</f>
        <v>Pharmacy - General</v>
      </c>
      <c r="H535" s="62" t="s">
        <v>47</v>
      </c>
      <c r="I535" s="66" t="s">
        <v>189</v>
      </c>
      <c r="J535" s="63" t="s">
        <v>33987</v>
      </c>
      <c r="K535" s="68">
        <v>57</v>
      </c>
      <c r="L535" s="61">
        <f t="shared" si="232"/>
        <v>5</v>
      </c>
      <c r="M535" s="47" t="s">
        <v>47</v>
      </c>
      <c r="N535" s="61">
        <f t="shared" si="233"/>
        <v>0</v>
      </c>
      <c r="O535" s="61" t="str">
        <f t="shared" si="230"/>
        <v>0250- 0312-88302</v>
      </c>
      <c r="P535" s="65" t="str">
        <f t="shared" si="231"/>
        <v>250</v>
      </c>
      <c r="Q535" s="64" t="e">
        <f>INDEX(#REF!,MATCH($BJ535,#REF!,0))</f>
        <v>#REF!</v>
      </c>
      <c r="R535" s="64" t="e">
        <f>INDEX(#REF!,MATCH($BJ535,#REF!,0))</f>
        <v>#REF!</v>
      </c>
      <c r="S535" s="64" t="e">
        <f>INDEX(#REF!,MATCH($BJ535,#REF!,0))</f>
        <v>#REF!</v>
      </c>
      <c r="T535" s="64" t="e">
        <f>INDEX(#REF!,MATCH($BJ535,#REF!,0))</f>
        <v>#REF!</v>
      </c>
      <c r="U535" s="64" t="e">
        <f>INDEX(#REF!,MATCH($BJ535,#REF!,0))</f>
        <v>#REF!</v>
      </c>
      <c r="V535" s="64" t="e">
        <f>INDEX(#REF!,MATCH($BJ535,#REF!,0))</f>
        <v>#REF!</v>
      </c>
      <c r="W535" s="64" t="e">
        <f>INDEX(#REF!,MATCH($BJ535,#REF!,0))</f>
        <v>#REF!</v>
      </c>
      <c r="X535" s="64" t="e">
        <f>INDEX(#REF!,MATCH($BJ535,#REF!,0))</f>
        <v>#REF!</v>
      </c>
      <c r="Y535" s="64" t="e">
        <f>INDEX(#REF!,MATCH($BJ535,#REF!,0))</f>
        <v>#REF!</v>
      </c>
      <c r="Z535" s="64" t="e">
        <f>INDEX(#REF!,MATCH($BJ535,#REF!,0))</f>
        <v>#REF!</v>
      </c>
      <c r="AA535" s="64" t="e">
        <f>INDEX(#REF!,MATCH($BJ535,#REF!,0))</f>
        <v>#REF!</v>
      </c>
      <c r="AB535" s="64" t="e">
        <f>INDEX(#REF!,MATCH($BJ535,#REF!,0))</f>
        <v>#REF!</v>
      </c>
      <c r="AC535" s="64" t="e">
        <f>INDEX(#REF!,MATCH($BJ535,#REF!,0))</f>
        <v>#REF!</v>
      </c>
      <c r="AD535" s="64" t="e">
        <f>INDEX(#REF!,MATCH($BJ535,#REF!,0))</f>
        <v>#REF!</v>
      </c>
      <c r="AE535" s="64" t="e">
        <f>INDEX(#REF!,MATCH($BJ535,#REF!,0))</f>
        <v>#REF!</v>
      </c>
      <c r="AF535" s="64" t="e">
        <f>INDEX(#REF!,MATCH($BJ535,#REF!,0))</f>
        <v>#REF!</v>
      </c>
      <c r="AG535" s="64" t="e">
        <f>INDEX(#REF!,MATCH($BJ535,#REF!,0))</f>
        <v>#REF!</v>
      </c>
      <c r="AH535" s="64" t="e">
        <f>INDEX(#REF!,MATCH($BJ535,#REF!,0))</f>
        <v>#REF!</v>
      </c>
      <c r="AI535" s="64" t="e">
        <f>INDEX(#REF!,MATCH($BJ535,#REF!,0))</f>
        <v>#REF!</v>
      </c>
      <c r="AJ535" s="64" t="e">
        <f>INDEX(#REF!,MATCH(BJ535,#REF!,0))</f>
        <v>#REF!</v>
      </c>
      <c r="AK535" s="77" t="str">
        <f t="shared" si="236"/>
        <v>Not Available</v>
      </c>
      <c r="AL535" s="77" t="str">
        <f t="shared" si="237"/>
        <v>Not Available</v>
      </c>
      <c r="AM535" s="77" t="str">
        <f t="shared" si="238"/>
        <v>Not Available</v>
      </c>
      <c r="AN535" s="77" t="str">
        <f t="shared" si="239"/>
        <v>Not Available</v>
      </c>
      <c r="AO535" s="77" t="str">
        <f t="shared" si="240"/>
        <v>Not Available</v>
      </c>
      <c r="AP535" s="77" t="str">
        <f t="shared" si="241"/>
        <v>Not Available</v>
      </c>
      <c r="AQ535" s="77" t="str">
        <f t="shared" si="242"/>
        <v>Not Available</v>
      </c>
      <c r="AR535" s="77" t="str">
        <f t="shared" si="243"/>
        <v>Not Available</v>
      </c>
      <c r="AS535" s="77" t="str">
        <f t="shared" si="244"/>
        <v>Not Available</v>
      </c>
      <c r="AT535" s="77" t="str">
        <f t="shared" si="245"/>
        <v>Not Available</v>
      </c>
      <c r="AU535" s="77" t="str">
        <f t="shared" si="246"/>
        <v>Not Available</v>
      </c>
      <c r="AV535" s="77" t="str">
        <f t="shared" si="247"/>
        <v>Not Available</v>
      </c>
      <c r="AW535" s="77" t="str">
        <f t="shared" si="248"/>
        <v>Not Available</v>
      </c>
      <c r="AX535" s="77" t="str">
        <f t="shared" si="249"/>
        <v>Not Available</v>
      </c>
      <c r="AY535" s="77" t="str">
        <f t="shared" si="250"/>
        <v>Not Available</v>
      </c>
      <c r="AZ535" s="77" t="str">
        <f t="shared" si="251"/>
        <v>Not Available</v>
      </c>
      <c r="BA535" s="77" t="str">
        <f t="shared" si="252"/>
        <v>Not Available</v>
      </c>
      <c r="BB535" s="77" t="str">
        <f t="shared" si="253"/>
        <v>Not Available</v>
      </c>
      <c r="BC535" s="77" t="str">
        <f t="shared" si="254"/>
        <v>Not Available</v>
      </c>
      <c r="BD535" s="77" t="str">
        <f t="shared" si="255"/>
        <v>Not Available</v>
      </c>
      <c r="BE535" s="65" t="str">
        <f t="shared" si="234"/>
        <v>N/A</v>
      </c>
      <c r="BF535" s="65" t="e">
        <f t="shared" si="235"/>
        <v>#VALUE!</v>
      </c>
      <c r="BG535" s="47"/>
      <c r="BH535" s="61" t="e">
        <f>VLOOKUP($H535,'Code Type Lookup'!$A$2:$G$17237,7,FALSE)</f>
        <v>#N/A</v>
      </c>
      <c r="BJ535" s="58">
        <v>250</v>
      </c>
      <c r="BK535" s="47"/>
    </row>
    <row r="536" spans="1:63" x14ac:dyDescent="0.3">
      <c r="B536" s="61" t="str">
        <f t="shared" si="228"/>
        <v>Recovery Room - General-Recovery Room - General-</v>
      </c>
      <c r="C536" s="61" t="str">
        <f t="shared" si="229"/>
        <v>88302-0312</v>
      </c>
      <c r="D536" s="47" t="s">
        <v>33914</v>
      </c>
      <c r="E536" s="47" t="s">
        <v>187</v>
      </c>
      <c r="F536" s="61" t="str">
        <f>IFERROR(VLOOKUP($H536,'Code Type Lookup'!$A$2:$F$17237,6,FALSE),G536)</f>
        <v>Recovery Room - General</v>
      </c>
      <c r="G536" s="61" t="str">
        <f>IFERROR(VLOOKUP($H536,'Plain Language Descriptions'!$A$2:$B$4913,2,FALSE),VLOOKUP($I536,'Code Type Lookup'!$L$2:$M$48,2,FALSE))</f>
        <v>Recovery Room - General</v>
      </c>
      <c r="H536" s="62" t="s">
        <v>47</v>
      </c>
      <c r="I536" s="66" t="s">
        <v>736</v>
      </c>
      <c r="J536" s="63" t="s">
        <v>33996</v>
      </c>
      <c r="K536" s="68">
        <v>2210</v>
      </c>
      <c r="L536" s="61">
        <f t="shared" si="232"/>
        <v>5</v>
      </c>
      <c r="M536" s="47" t="s">
        <v>47</v>
      </c>
      <c r="N536" s="61">
        <f t="shared" si="233"/>
        <v>0</v>
      </c>
      <c r="O536" s="61" t="str">
        <f t="shared" si="230"/>
        <v>0710- 0312-88302</v>
      </c>
      <c r="P536" s="65" t="str">
        <f t="shared" si="231"/>
        <v>710</v>
      </c>
      <c r="Q536" s="64" t="e">
        <f>INDEX(#REF!,MATCH($BJ536,#REF!,0))</f>
        <v>#REF!</v>
      </c>
      <c r="R536" s="64" t="e">
        <f>INDEX(#REF!,MATCH($BJ536,#REF!,0))</f>
        <v>#REF!</v>
      </c>
      <c r="S536" s="64" t="e">
        <f>INDEX(#REF!,MATCH($BJ536,#REF!,0))</f>
        <v>#REF!</v>
      </c>
      <c r="T536" s="64" t="e">
        <f>INDEX(#REF!,MATCH($BJ536,#REF!,0))</f>
        <v>#REF!</v>
      </c>
      <c r="U536" s="64" t="e">
        <f>INDEX(#REF!,MATCH($BJ536,#REF!,0))</f>
        <v>#REF!</v>
      </c>
      <c r="V536" s="64" t="e">
        <f>INDEX(#REF!,MATCH($BJ536,#REF!,0))</f>
        <v>#REF!</v>
      </c>
      <c r="W536" s="64" t="e">
        <f>INDEX(#REF!,MATCH($BJ536,#REF!,0))</f>
        <v>#REF!</v>
      </c>
      <c r="X536" s="64" t="e">
        <f>INDEX(#REF!,MATCH($BJ536,#REF!,0))</f>
        <v>#REF!</v>
      </c>
      <c r="Y536" s="64" t="e">
        <f>INDEX(#REF!,MATCH($BJ536,#REF!,0))</f>
        <v>#REF!</v>
      </c>
      <c r="Z536" s="64" t="e">
        <f>INDEX(#REF!,MATCH($BJ536,#REF!,0))</f>
        <v>#REF!</v>
      </c>
      <c r="AA536" s="64" t="e">
        <f>INDEX(#REF!,MATCH($BJ536,#REF!,0))</f>
        <v>#REF!</v>
      </c>
      <c r="AB536" s="64" t="e">
        <f>INDEX(#REF!,MATCH($BJ536,#REF!,0))</f>
        <v>#REF!</v>
      </c>
      <c r="AC536" s="64" t="e">
        <f>INDEX(#REF!,MATCH($BJ536,#REF!,0))</f>
        <v>#REF!</v>
      </c>
      <c r="AD536" s="64" t="e">
        <f>INDEX(#REF!,MATCH($BJ536,#REF!,0))</f>
        <v>#REF!</v>
      </c>
      <c r="AE536" s="64" t="e">
        <f>INDEX(#REF!,MATCH($BJ536,#REF!,0))</f>
        <v>#REF!</v>
      </c>
      <c r="AF536" s="64" t="e">
        <f>INDEX(#REF!,MATCH($BJ536,#REF!,0))</f>
        <v>#REF!</v>
      </c>
      <c r="AG536" s="64" t="e">
        <f>INDEX(#REF!,MATCH($BJ536,#REF!,0))</f>
        <v>#REF!</v>
      </c>
      <c r="AH536" s="64" t="e">
        <f>INDEX(#REF!,MATCH($BJ536,#REF!,0))</f>
        <v>#REF!</v>
      </c>
      <c r="AI536" s="64" t="e">
        <f>INDEX(#REF!,MATCH($BJ536,#REF!,0))</f>
        <v>#REF!</v>
      </c>
      <c r="AJ536" s="64" t="e">
        <f>INDEX(#REF!,MATCH(BJ536,#REF!,0))</f>
        <v>#REF!</v>
      </c>
      <c r="AK536" s="77" t="str">
        <f t="shared" si="236"/>
        <v>Not Available</v>
      </c>
      <c r="AL536" s="77" t="str">
        <f t="shared" si="237"/>
        <v>Not Available</v>
      </c>
      <c r="AM536" s="77" t="str">
        <f t="shared" si="238"/>
        <v>Not Available</v>
      </c>
      <c r="AN536" s="77" t="str">
        <f t="shared" si="239"/>
        <v>Not Available</v>
      </c>
      <c r="AO536" s="77" t="str">
        <f t="shared" si="240"/>
        <v>Not Available</v>
      </c>
      <c r="AP536" s="77" t="str">
        <f t="shared" si="241"/>
        <v>Not Available</v>
      </c>
      <c r="AQ536" s="77" t="str">
        <f t="shared" si="242"/>
        <v>Not Available</v>
      </c>
      <c r="AR536" s="77" t="str">
        <f t="shared" si="243"/>
        <v>Not Available</v>
      </c>
      <c r="AS536" s="77" t="str">
        <f t="shared" si="244"/>
        <v>Not Available</v>
      </c>
      <c r="AT536" s="77" t="str">
        <f t="shared" si="245"/>
        <v>Not Available</v>
      </c>
      <c r="AU536" s="77" t="str">
        <f t="shared" si="246"/>
        <v>Not Available</v>
      </c>
      <c r="AV536" s="77" t="str">
        <f t="shared" si="247"/>
        <v>Not Available</v>
      </c>
      <c r="AW536" s="77" t="str">
        <f t="shared" si="248"/>
        <v>Not Available</v>
      </c>
      <c r="AX536" s="77" t="str">
        <f t="shared" si="249"/>
        <v>Not Available</v>
      </c>
      <c r="AY536" s="77" t="str">
        <f t="shared" si="250"/>
        <v>Not Available</v>
      </c>
      <c r="AZ536" s="77" t="str">
        <f t="shared" si="251"/>
        <v>Not Available</v>
      </c>
      <c r="BA536" s="77" t="str">
        <f t="shared" si="252"/>
        <v>Not Available</v>
      </c>
      <c r="BB536" s="77" t="str">
        <f t="shared" si="253"/>
        <v>Not Available</v>
      </c>
      <c r="BC536" s="77" t="str">
        <f t="shared" si="254"/>
        <v>Not Available</v>
      </c>
      <c r="BD536" s="77" t="str">
        <f t="shared" si="255"/>
        <v>Not Available</v>
      </c>
      <c r="BE536" s="65" t="str">
        <f t="shared" si="234"/>
        <v>N/A</v>
      </c>
      <c r="BF536" s="65" t="e">
        <f t="shared" si="235"/>
        <v>#VALUE!</v>
      </c>
      <c r="BG536" s="47"/>
      <c r="BH536" s="61" t="e">
        <f>VLOOKUP($H536,'Code Type Lookup'!$A$2:$G$17237,7,FALSE)</f>
        <v>#N/A</v>
      </c>
      <c r="BJ536">
        <v>710</v>
      </c>
      <c r="BK536" s="47"/>
    </row>
    <row r="537" spans="1:63" x14ac:dyDescent="0.3">
      <c r="B537" s="61" t="str">
        <f t="shared" si="228"/>
        <v>Medical care-Dexamethasone Sodium Phosphate 1mg-J1100</v>
      </c>
      <c r="C537" s="61" t="str">
        <f t="shared" si="229"/>
        <v>88302-0312</v>
      </c>
      <c r="D537" s="47" t="s">
        <v>33914</v>
      </c>
      <c r="E537" s="47" t="s">
        <v>187</v>
      </c>
      <c r="F537" s="61" t="str">
        <f>IFERROR(VLOOKUP($H537,'Code Type Lookup'!$A$2:$F$17237,6,FALSE),G537)</f>
        <v>Medical care</v>
      </c>
      <c r="G537" s="61" t="str">
        <f>IFERROR(VLOOKUP($H537,'Plain Language Descriptions'!$A$2:$B$4913,2,FALSE),VLOOKUP($I537,'Code Type Lookup'!$L$2:$M$48,2,FALSE))</f>
        <v>Dexamethasone Sodium Phosphate 1mg</v>
      </c>
      <c r="H537" s="62" t="s">
        <v>5</v>
      </c>
      <c r="I537" s="66" t="s">
        <v>214</v>
      </c>
      <c r="J537" s="63" t="s">
        <v>33997</v>
      </c>
      <c r="K537" s="68">
        <v>20</v>
      </c>
      <c r="L537" s="61">
        <f t="shared" si="232"/>
        <v>5</v>
      </c>
      <c r="M537" s="47" t="s">
        <v>47</v>
      </c>
      <c r="N537" s="61">
        <f t="shared" si="233"/>
        <v>0</v>
      </c>
      <c r="O537" s="61" t="str">
        <f t="shared" si="230"/>
        <v>0636-J1100 0312-88302</v>
      </c>
      <c r="P537" s="65" t="str">
        <f t="shared" si="231"/>
        <v>636J1100</v>
      </c>
      <c r="Q537" s="64" t="e">
        <f>INDEX(#REF!,MATCH(P537,#REF!,0))</f>
        <v>#REF!</v>
      </c>
      <c r="R537" s="64" t="e">
        <f>INDEX(#REF!,MATCH($P537,#REF!,0))</f>
        <v>#REF!</v>
      </c>
      <c r="S537" s="64" t="e">
        <f>INDEX(#REF!,MATCH($P537,#REF!,0))</f>
        <v>#REF!</v>
      </c>
      <c r="T537" s="64" t="e">
        <f>INDEX(#REF!,MATCH($P537,#REF!,0))</f>
        <v>#REF!</v>
      </c>
      <c r="U537" s="64" t="e">
        <f>INDEX(#REF!,MATCH($P537,#REF!,0))</f>
        <v>#REF!</v>
      </c>
      <c r="V537" s="64" t="e">
        <f>INDEX(#REF!,MATCH($P537,#REF!,0))</f>
        <v>#REF!</v>
      </c>
      <c r="W537" s="64" t="e">
        <f>INDEX(#REF!,MATCH($P537,#REF!,0))</f>
        <v>#REF!</v>
      </c>
      <c r="X537" s="64" t="e">
        <f>INDEX(#REF!,MATCH($P537,#REF!,0))</f>
        <v>#REF!</v>
      </c>
      <c r="Y537" s="64" t="e">
        <f>INDEX(#REF!,MATCH($P537,#REF!,0))</f>
        <v>#REF!</v>
      </c>
      <c r="Z537" s="64" t="e">
        <f>INDEX(#REF!,MATCH($P537,#REF!,0))</f>
        <v>#REF!</v>
      </c>
      <c r="AA537" s="64" t="e">
        <f>INDEX(#REF!,MATCH($P537,#REF!,0))</f>
        <v>#REF!</v>
      </c>
      <c r="AB537" s="64" t="e">
        <f>INDEX(#REF!,MATCH($P537,#REF!,0))</f>
        <v>#REF!</v>
      </c>
      <c r="AC537" s="64" t="e">
        <f>INDEX(#REF!,MATCH($P537,#REF!,0))</f>
        <v>#REF!</v>
      </c>
      <c r="AD537" s="64" t="e">
        <f>INDEX(#REF!,MATCH($P537,#REF!,0))</f>
        <v>#REF!</v>
      </c>
      <c r="AE537" s="64" t="e">
        <f>INDEX(#REF!,MATCH($P537,#REF!,0))</f>
        <v>#REF!</v>
      </c>
      <c r="AF537" s="64" t="e">
        <f>INDEX(#REF!,MATCH($P537,#REF!,0))</f>
        <v>#REF!</v>
      </c>
      <c r="AG537" s="64" t="e">
        <f>INDEX(#REF!,MATCH($P537,#REF!,0))</f>
        <v>#REF!</v>
      </c>
      <c r="AH537" s="64" t="e">
        <f>INDEX(#REF!,MATCH($P537,#REF!,0))</f>
        <v>#REF!</v>
      </c>
      <c r="AI537" s="64" t="e">
        <f>INDEX(#REF!,MATCH($P537,#REF!,0))</f>
        <v>#REF!</v>
      </c>
      <c r="AJ537" s="64" t="e">
        <f>INDEX(#REF!,MATCH(P537,#REF!,0))</f>
        <v>#REF!</v>
      </c>
      <c r="AK537" s="77" t="str">
        <f t="shared" si="236"/>
        <v>Not Available</v>
      </c>
      <c r="AL537" s="77" t="str">
        <f t="shared" si="237"/>
        <v>Not Available</v>
      </c>
      <c r="AM537" s="77" t="str">
        <f t="shared" si="238"/>
        <v>Not Available</v>
      </c>
      <c r="AN537" s="77" t="str">
        <f t="shared" si="239"/>
        <v>Not Available</v>
      </c>
      <c r="AO537" s="77" t="str">
        <f t="shared" si="240"/>
        <v>Not Available</v>
      </c>
      <c r="AP537" s="77" t="str">
        <f t="shared" si="241"/>
        <v>Not Available</v>
      </c>
      <c r="AQ537" s="77" t="str">
        <f t="shared" si="242"/>
        <v>Not Available</v>
      </c>
      <c r="AR537" s="77" t="str">
        <f t="shared" si="243"/>
        <v>Not Available</v>
      </c>
      <c r="AS537" s="77" t="str">
        <f t="shared" si="244"/>
        <v>Not Available</v>
      </c>
      <c r="AT537" s="77" t="str">
        <f t="shared" si="245"/>
        <v>Not Available</v>
      </c>
      <c r="AU537" s="77" t="str">
        <f t="shared" si="246"/>
        <v>Not Available</v>
      </c>
      <c r="AV537" s="77" t="str">
        <f t="shared" si="247"/>
        <v>Not Available</v>
      </c>
      <c r="AW537" s="77" t="str">
        <f t="shared" si="248"/>
        <v>Not Available</v>
      </c>
      <c r="AX537" s="77" t="str">
        <f t="shared" si="249"/>
        <v>Not Available</v>
      </c>
      <c r="AY537" s="77" t="str">
        <f t="shared" si="250"/>
        <v>Not Available</v>
      </c>
      <c r="AZ537" s="77" t="str">
        <f t="shared" si="251"/>
        <v>Not Available</v>
      </c>
      <c r="BA537" s="77" t="str">
        <f t="shared" si="252"/>
        <v>Not Available</v>
      </c>
      <c r="BB537" s="77" t="str">
        <f t="shared" si="253"/>
        <v>Not Available</v>
      </c>
      <c r="BC537" s="77" t="str">
        <f t="shared" si="254"/>
        <v>Not Available</v>
      </c>
      <c r="BD537" s="77" t="str">
        <f t="shared" si="255"/>
        <v>Not Available</v>
      </c>
      <c r="BE537" s="65" t="str">
        <f t="shared" si="234"/>
        <v>N/A</v>
      </c>
      <c r="BF537" s="65" t="e">
        <f t="shared" si="235"/>
        <v>#VALUE!</v>
      </c>
      <c r="BG537" s="47" t="s">
        <v>6768</v>
      </c>
      <c r="BH537" s="61" t="str">
        <f>VLOOKUP($H537,'Code Type Lookup'!$A$2:$G$17237,7,FALSE)</f>
        <v>Medicine and Surgery Services</v>
      </c>
      <c r="BI537" t="s">
        <v>5</v>
      </c>
      <c r="BJ537">
        <v>636</v>
      </c>
      <c r="BK537" s="47"/>
    </row>
    <row r="538" spans="1:63" x14ac:dyDescent="0.3">
      <c r="B538" s="61" t="str">
        <f t="shared" si="228"/>
        <v>Clinical Laboratory &amp; Pathology Procedures-Pathology examination of tissue using a microscope, moderately low complexity-88304</v>
      </c>
      <c r="C538" s="61" t="str">
        <f t="shared" si="229"/>
        <v>88304-0312</v>
      </c>
      <c r="D538" s="47" t="s">
        <v>33915</v>
      </c>
      <c r="E538" s="47" t="s">
        <v>171</v>
      </c>
      <c r="F538" s="61" t="str">
        <f>IFERROR(VLOOKUP($H538,'Code Type Lookup'!$A$2:$F$17237,6,FALSE),G538)</f>
        <v>Clinical Laboratory &amp; Pathology Procedures</v>
      </c>
      <c r="G538" s="61" t="str">
        <f>IFERROR(VLOOKUP($H538,'Plain Language Descriptions'!$A$2:$B$4913,2,FALSE),VLOOKUP($I538,'Code Type Lookup'!$L$2:$M$48,2,FALSE))</f>
        <v>Pathology examination of tissue using a microscope, moderately low complexity</v>
      </c>
      <c r="H538" s="62" t="s">
        <v>27930</v>
      </c>
      <c r="I538" s="66" t="s">
        <v>31084</v>
      </c>
      <c r="J538" s="63" t="s">
        <v>33915</v>
      </c>
      <c r="K538" s="68">
        <v>607</v>
      </c>
      <c r="L538" s="61">
        <f t="shared" si="232"/>
        <v>6</v>
      </c>
      <c r="M538" s="47" t="s">
        <v>51</v>
      </c>
      <c r="N538" s="61">
        <f t="shared" si="233"/>
        <v>1</v>
      </c>
      <c r="O538" s="61" t="str">
        <f t="shared" si="230"/>
        <v>0312-88304 0312-88304</v>
      </c>
      <c r="P538" s="65" t="str">
        <f t="shared" si="231"/>
        <v>31288304</v>
      </c>
      <c r="Q538" s="64" t="e">
        <f>INDEX(#REF!,MATCH(P538,#REF!,0))</f>
        <v>#REF!</v>
      </c>
      <c r="R538" s="64" t="e">
        <f>INDEX(#REF!,MATCH($P538,#REF!,0))</f>
        <v>#REF!</v>
      </c>
      <c r="S538" s="64" t="e">
        <f>INDEX(#REF!,MATCH($P538,#REF!,0))</f>
        <v>#REF!</v>
      </c>
      <c r="T538" s="64" t="e">
        <f>INDEX(#REF!,MATCH($P538,#REF!,0))</f>
        <v>#REF!</v>
      </c>
      <c r="U538" s="64" t="e">
        <f>INDEX(#REF!,MATCH($P538,#REF!,0))</f>
        <v>#REF!</v>
      </c>
      <c r="V538" s="64" t="e">
        <f>INDEX(#REF!,MATCH($P538,#REF!,0))</f>
        <v>#REF!</v>
      </c>
      <c r="W538" s="64" t="e">
        <f>INDEX(#REF!,MATCH($P538,#REF!,0))</f>
        <v>#REF!</v>
      </c>
      <c r="X538" s="64" t="e">
        <f>INDEX(#REF!,MATCH($P538,#REF!,0))</f>
        <v>#REF!</v>
      </c>
      <c r="Y538" s="64" t="e">
        <f>INDEX(#REF!,MATCH($P538,#REF!,0))</f>
        <v>#REF!</v>
      </c>
      <c r="Z538" s="64" t="e">
        <f>INDEX(#REF!,MATCH($P538,#REF!,0))</f>
        <v>#REF!</v>
      </c>
      <c r="AA538" s="64" t="e">
        <f>INDEX(#REF!,MATCH($P538,#REF!,0))</f>
        <v>#REF!</v>
      </c>
      <c r="AB538" s="64" t="e">
        <f>INDEX(#REF!,MATCH($P538,#REF!,0))</f>
        <v>#REF!</v>
      </c>
      <c r="AC538" s="64" t="e">
        <f>INDEX(#REF!,MATCH($P538,#REF!,0))</f>
        <v>#REF!</v>
      </c>
      <c r="AD538" s="64" t="e">
        <f>INDEX(#REF!,MATCH($P538,#REF!,0))</f>
        <v>#REF!</v>
      </c>
      <c r="AE538" s="64" t="e">
        <f>INDEX(#REF!,MATCH($P538,#REF!,0))</f>
        <v>#REF!</v>
      </c>
      <c r="AF538" s="64" t="e">
        <f>INDEX(#REF!,MATCH($P538,#REF!,0))</f>
        <v>#REF!</v>
      </c>
      <c r="AG538" s="64" t="e">
        <f>INDEX(#REF!,MATCH($P538,#REF!,0))</f>
        <v>#REF!</v>
      </c>
      <c r="AH538" s="64" t="e">
        <f>INDEX(#REF!,MATCH($P538,#REF!,0))</f>
        <v>#REF!</v>
      </c>
      <c r="AI538" s="64" t="e">
        <f>INDEX(#REF!,MATCH($P538,#REF!,0))</f>
        <v>#REF!</v>
      </c>
      <c r="AJ538" s="64" t="e">
        <f>INDEX(#REF!,MATCH(P538,#REF!,0))</f>
        <v>#REF!</v>
      </c>
      <c r="AK538" s="77" t="str">
        <f t="shared" si="236"/>
        <v>Not Available</v>
      </c>
      <c r="AL538" s="77" t="str">
        <f t="shared" si="237"/>
        <v>Not Available</v>
      </c>
      <c r="AM538" s="77" t="str">
        <f t="shared" si="238"/>
        <v>Not Available</v>
      </c>
      <c r="AN538" s="77" t="str">
        <f t="shared" si="239"/>
        <v>Not Available</v>
      </c>
      <c r="AO538" s="77" t="str">
        <f t="shared" si="240"/>
        <v>Not Available</v>
      </c>
      <c r="AP538" s="77" t="str">
        <f t="shared" si="241"/>
        <v>Not Available</v>
      </c>
      <c r="AQ538" s="77" t="str">
        <f t="shared" si="242"/>
        <v>Not Available</v>
      </c>
      <c r="AR538" s="77" t="str">
        <f t="shared" si="243"/>
        <v>Not Available</v>
      </c>
      <c r="AS538" s="77" t="str">
        <f t="shared" si="244"/>
        <v>Not Available</v>
      </c>
      <c r="AT538" s="77" t="str">
        <f t="shared" si="245"/>
        <v>Not Available</v>
      </c>
      <c r="AU538" s="77" t="str">
        <f t="shared" si="246"/>
        <v>Not Available</v>
      </c>
      <c r="AV538" s="77" t="str">
        <f t="shared" si="247"/>
        <v>Not Available</v>
      </c>
      <c r="AW538" s="77" t="str">
        <f t="shared" si="248"/>
        <v>Not Available</v>
      </c>
      <c r="AX538" s="77" t="str">
        <f t="shared" si="249"/>
        <v>Not Available</v>
      </c>
      <c r="AY538" s="77" t="str">
        <f t="shared" si="250"/>
        <v>Not Available</v>
      </c>
      <c r="AZ538" s="77" t="str">
        <f t="shared" si="251"/>
        <v>Not Available</v>
      </c>
      <c r="BA538" s="77" t="str">
        <f t="shared" si="252"/>
        <v>Not Available</v>
      </c>
      <c r="BB538" s="77" t="str">
        <f t="shared" si="253"/>
        <v>Not Available</v>
      </c>
      <c r="BC538" s="77" t="str">
        <f t="shared" si="254"/>
        <v>Not Available</v>
      </c>
      <c r="BD538" s="77" t="str">
        <f t="shared" si="255"/>
        <v>Not Available</v>
      </c>
      <c r="BE538" s="65">
        <f t="shared" si="234"/>
        <v>8</v>
      </c>
      <c r="BF538" s="65">
        <f t="shared" si="235"/>
        <v>2</v>
      </c>
      <c r="BG538" s="47" t="s">
        <v>27927</v>
      </c>
      <c r="BH538" s="61" t="str">
        <f>VLOOKUP($H538,'Code Type Lookup'!$A$2:$G$17237,7,FALSE)</f>
        <v>Laboratory &amp; Pathology Services</v>
      </c>
      <c r="BI538">
        <v>88304</v>
      </c>
      <c r="BJ538">
        <v>312</v>
      </c>
      <c r="BK538" s="47"/>
    </row>
    <row r="539" spans="1:63" x14ac:dyDescent="0.3">
      <c r="A539" s="58"/>
      <c r="B539" s="61" t="str">
        <f t="shared" si="228"/>
        <v>Anesthesia - General-Anesthesia - General-</v>
      </c>
      <c r="C539" s="61" t="str">
        <f t="shared" si="229"/>
        <v>88304-0312</v>
      </c>
      <c r="D539" s="47" t="s">
        <v>33915</v>
      </c>
      <c r="E539" s="47" t="s">
        <v>187</v>
      </c>
      <c r="F539" s="61" t="str">
        <f>IFERROR(VLOOKUP($H539,'Code Type Lookup'!$A$2:$F$17237,6,FALSE),G539)</f>
        <v>Anesthesia - General</v>
      </c>
      <c r="G539" s="61" t="str">
        <f>IFERROR(VLOOKUP($H539,'Plain Language Descriptions'!$A$2:$B$4913,2,FALSE),VLOOKUP($I539,'Code Type Lookup'!$L$2:$M$48,2,FALSE))</f>
        <v>Anesthesia - General</v>
      </c>
      <c r="H539" s="62" t="s">
        <v>47</v>
      </c>
      <c r="I539" s="66" t="s">
        <v>804</v>
      </c>
      <c r="J539" s="63" t="s">
        <v>33988</v>
      </c>
      <c r="K539" s="68">
        <v>4347</v>
      </c>
      <c r="L539" s="61">
        <f t="shared" si="232"/>
        <v>6</v>
      </c>
      <c r="M539" s="47" t="s">
        <v>47</v>
      </c>
      <c r="N539" s="61">
        <f t="shared" si="233"/>
        <v>0</v>
      </c>
      <c r="O539" s="61" t="str">
        <f t="shared" si="230"/>
        <v>0370- 0312-88304</v>
      </c>
      <c r="P539" s="65" t="str">
        <f t="shared" si="231"/>
        <v>370</v>
      </c>
      <c r="Q539" s="64" t="e">
        <f>INDEX(#REF!,MATCH($BJ539,#REF!,0))</f>
        <v>#REF!</v>
      </c>
      <c r="R539" s="64" t="e">
        <f>INDEX(#REF!,MATCH($BJ539,#REF!,0))</f>
        <v>#REF!</v>
      </c>
      <c r="S539" s="64" t="e">
        <f>INDEX(#REF!,MATCH($BJ539,#REF!,0))</f>
        <v>#REF!</v>
      </c>
      <c r="T539" s="64" t="e">
        <f>INDEX(#REF!,MATCH($BJ539,#REF!,0))</f>
        <v>#REF!</v>
      </c>
      <c r="U539" s="64" t="e">
        <f>INDEX(#REF!,MATCH($BJ539,#REF!,0))</f>
        <v>#REF!</v>
      </c>
      <c r="V539" s="64" t="e">
        <f>INDEX(#REF!,MATCH($BJ539,#REF!,0))</f>
        <v>#REF!</v>
      </c>
      <c r="W539" s="64" t="e">
        <f>INDEX(#REF!,MATCH($BJ539,#REF!,0))</f>
        <v>#REF!</v>
      </c>
      <c r="X539" s="64" t="e">
        <f>INDEX(#REF!,MATCH($BJ539,#REF!,0))</f>
        <v>#REF!</v>
      </c>
      <c r="Y539" s="64" t="e">
        <f>INDEX(#REF!,MATCH($BJ539,#REF!,0))</f>
        <v>#REF!</v>
      </c>
      <c r="Z539" s="64" t="e">
        <f>INDEX(#REF!,MATCH($BJ539,#REF!,0))</f>
        <v>#REF!</v>
      </c>
      <c r="AA539" s="64" t="e">
        <f>INDEX(#REF!,MATCH($BJ539,#REF!,0))</f>
        <v>#REF!</v>
      </c>
      <c r="AB539" s="64" t="e">
        <f>INDEX(#REF!,MATCH($BJ539,#REF!,0))</f>
        <v>#REF!</v>
      </c>
      <c r="AC539" s="64" t="e">
        <f>INDEX(#REF!,MATCH($BJ539,#REF!,0))</f>
        <v>#REF!</v>
      </c>
      <c r="AD539" s="64" t="e">
        <f>INDEX(#REF!,MATCH($BJ539,#REF!,0))</f>
        <v>#REF!</v>
      </c>
      <c r="AE539" s="64" t="e">
        <f>INDEX(#REF!,MATCH($BJ539,#REF!,0))</f>
        <v>#REF!</v>
      </c>
      <c r="AF539" s="64" t="e">
        <f>INDEX(#REF!,MATCH($BJ539,#REF!,0))</f>
        <v>#REF!</v>
      </c>
      <c r="AG539" s="64" t="e">
        <f>INDEX(#REF!,MATCH($BJ539,#REF!,0))</f>
        <v>#REF!</v>
      </c>
      <c r="AH539" s="64" t="e">
        <f>INDEX(#REF!,MATCH($BJ539,#REF!,0))</f>
        <v>#REF!</v>
      </c>
      <c r="AI539" s="64" t="e">
        <f>INDEX(#REF!,MATCH($BJ539,#REF!,0))</f>
        <v>#REF!</v>
      </c>
      <c r="AJ539" s="64" t="e">
        <f>INDEX(#REF!,MATCH(BJ539,#REF!,0))</f>
        <v>#REF!</v>
      </c>
      <c r="AK539" s="77" t="str">
        <f t="shared" si="236"/>
        <v>Not Available</v>
      </c>
      <c r="AL539" s="77" t="str">
        <f t="shared" si="237"/>
        <v>Not Available</v>
      </c>
      <c r="AM539" s="77" t="str">
        <f t="shared" si="238"/>
        <v>Not Available</v>
      </c>
      <c r="AN539" s="77" t="str">
        <f t="shared" si="239"/>
        <v>Not Available</v>
      </c>
      <c r="AO539" s="77" t="str">
        <f t="shared" si="240"/>
        <v>Not Available</v>
      </c>
      <c r="AP539" s="77" t="str">
        <f t="shared" si="241"/>
        <v>Not Available</v>
      </c>
      <c r="AQ539" s="77" t="str">
        <f t="shared" si="242"/>
        <v>Not Available</v>
      </c>
      <c r="AR539" s="77" t="str">
        <f t="shared" si="243"/>
        <v>Not Available</v>
      </c>
      <c r="AS539" s="77" t="str">
        <f t="shared" si="244"/>
        <v>Not Available</v>
      </c>
      <c r="AT539" s="77" t="str">
        <f t="shared" si="245"/>
        <v>Not Available</v>
      </c>
      <c r="AU539" s="77" t="str">
        <f t="shared" si="246"/>
        <v>Not Available</v>
      </c>
      <c r="AV539" s="77" t="str">
        <f t="shared" si="247"/>
        <v>Not Available</v>
      </c>
      <c r="AW539" s="77" t="str">
        <f t="shared" si="248"/>
        <v>Not Available</v>
      </c>
      <c r="AX539" s="77" t="str">
        <f t="shared" si="249"/>
        <v>Not Available</v>
      </c>
      <c r="AY539" s="77" t="str">
        <f t="shared" si="250"/>
        <v>Not Available</v>
      </c>
      <c r="AZ539" s="77" t="str">
        <f t="shared" si="251"/>
        <v>Not Available</v>
      </c>
      <c r="BA539" s="77" t="str">
        <f t="shared" si="252"/>
        <v>Not Available</v>
      </c>
      <c r="BB539" s="77" t="str">
        <f t="shared" si="253"/>
        <v>Not Available</v>
      </c>
      <c r="BC539" s="77" t="str">
        <f t="shared" si="254"/>
        <v>Not Available</v>
      </c>
      <c r="BD539" s="77" t="str">
        <f t="shared" si="255"/>
        <v>Not Available</v>
      </c>
      <c r="BE539" s="65" t="str">
        <f t="shared" si="234"/>
        <v>N/A</v>
      </c>
      <c r="BF539" s="65" t="e">
        <f t="shared" si="235"/>
        <v>#VALUE!</v>
      </c>
      <c r="BG539" s="47"/>
      <c r="BH539" s="61" t="e">
        <f>VLOOKUP($H539,'Code Type Lookup'!$A$2:$G$17237,7,FALSE)</f>
        <v>#N/A</v>
      </c>
      <c r="BJ539">
        <v>370</v>
      </c>
      <c r="BK539" s="47"/>
    </row>
    <row r="540" spans="1:63" x14ac:dyDescent="0.3">
      <c r="B540" s="61" t="str">
        <f t="shared" si="228"/>
        <v>Pharmacy - General-Pharmacy - General-</v>
      </c>
      <c r="C540" s="61" t="str">
        <f t="shared" si="229"/>
        <v>88304-0312</v>
      </c>
      <c r="D540" s="47" t="s">
        <v>33915</v>
      </c>
      <c r="E540" s="47" t="s">
        <v>187</v>
      </c>
      <c r="F540" s="61" t="str">
        <f>IFERROR(VLOOKUP($H540,'Code Type Lookup'!$A$2:$F$17237,6,FALSE),G540)</f>
        <v>Pharmacy - General</v>
      </c>
      <c r="G540" s="61" t="str">
        <f>IFERROR(VLOOKUP($H540,'Plain Language Descriptions'!$A$2:$B$4913,2,FALSE),VLOOKUP($I540,'Code Type Lookup'!$L$2:$M$48,2,FALSE))</f>
        <v>Pharmacy - General</v>
      </c>
      <c r="H540" s="62" t="s">
        <v>47</v>
      </c>
      <c r="I540" s="66" t="s">
        <v>189</v>
      </c>
      <c r="J540" s="63" t="s">
        <v>33987</v>
      </c>
      <c r="K540" s="68">
        <v>70</v>
      </c>
      <c r="L540" s="61">
        <f t="shared" si="232"/>
        <v>6</v>
      </c>
      <c r="M540" s="47" t="s">
        <v>47</v>
      </c>
      <c r="N540" s="61">
        <f t="shared" si="233"/>
        <v>0</v>
      </c>
      <c r="O540" s="61" t="str">
        <f t="shared" si="230"/>
        <v>0250- 0312-88304</v>
      </c>
      <c r="P540" s="65" t="str">
        <f t="shared" si="231"/>
        <v>250</v>
      </c>
      <c r="Q540" s="64" t="e">
        <f>INDEX(#REF!,MATCH($BJ540,#REF!,0))</f>
        <v>#REF!</v>
      </c>
      <c r="R540" s="64" t="e">
        <f>INDEX(#REF!,MATCH($BJ540,#REF!,0))</f>
        <v>#REF!</v>
      </c>
      <c r="S540" s="64" t="e">
        <f>INDEX(#REF!,MATCH($BJ540,#REF!,0))</f>
        <v>#REF!</v>
      </c>
      <c r="T540" s="64" t="e">
        <f>INDEX(#REF!,MATCH($BJ540,#REF!,0))</f>
        <v>#REF!</v>
      </c>
      <c r="U540" s="64" t="e">
        <f>INDEX(#REF!,MATCH($BJ540,#REF!,0))</f>
        <v>#REF!</v>
      </c>
      <c r="V540" s="64" t="e">
        <f>INDEX(#REF!,MATCH($BJ540,#REF!,0))</f>
        <v>#REF!</v>
      </c>
      <c r="W540" s="64" t="e">
        <f>INDEX(#REF!,MATCH($BJ540,#REF!,0))</f>
        <v>#REF!</v>
      </c>
      <c r="X540" s="64" t="e">
        <f>INDEX(#REF!,MATCH($BJ540,#REF!,0))</f>
        <v>#REF!</v>
      </c>
      <c r="Y540" s="64" t="e">
        <f>INDEX(#REF!,MATCH($BJ540,#REF!,0))</f>
        <v>#REF!</v>
      </c>
      <c r="Z540" s="64" t="e">
        <f>INDEX(#REF!,MATCH($BJ540,#REF!,0))</f>
        <v>#REF!</v>
      </c>
      <c r="AA540" s="64" t="e">
        <f>INDEX(#REF!,MATCH($BJ540,#REF!,0))</f>
        <v>#REF!</v>
      </c>
      <c r="AB540" s="64" t="e">
        <f>INDEX(#REF!,MATCH($BJ540,#REF!,0))</f>
        <v>#REF!</v>
      </c>
      <c r="AC540" s="64" t="e">
        <f>INDEX(#REF!,MATCH($BJ540,#REF!,0))</f>
        <v>#REF!</v>
      </c>
      <c r="AD540" s="64" t="e">
        <f>INDEX(#REF!,MATCH($BJ540,#REF!,0))</f>
        <v>#REF!</v>
      </c>
      <c r="AE540" s="64" t="e">
        <f>INDEX(#REF!,MATCH($BJ540,#REF!,0))</f>
        <v>#REF!</v>
      </c>
      <c r="AF540" s="64" t="e">
        <f>INDEX(#REF!,MATCH($BJ540,#REF!,0))</f>
        <v>#REF!</v>
      </c>
      <c r="AG540" s="64" t="e">
        <f>INDEX(#REF!,MATCH($BJ540,#REF!,0))</f>
        <v>#REF!</v>
      </c>
      <c r="AH540" s="64" t="e">
        <f>INDEX(#REF!,MATCH($BJ540,#REF!,0))</f>
        <v>#REF!</v>
      </c>
      <c r="AI540" s="64" t="e">
        <f>INDEX(#REF!,MATCH($BJ540,#REF!,0))</f>
        <v>#REF!</v>
      </c>
      <c r="AJ540" s="64" t="e">
        <f>INDEX(#REF!,MATCH(BJ540,#REF!,0))</f>
        <v>#REF!</v>
      </c>
      <c r="AK540" s="77" t="str">
        <f t="shared" si="236"/>
        <v>Not Available</v>
      </c>
      <c r="AL540" s="77" t="str">
        <f t="shared" si="237"/>
        <v>Not Available</v>
      </c>
      <c r="AM540" s="77" t="str">
        <f t="shared" si="238"/>
        <v>Not Available</v>
      </c>
      <c r="AN540" s="77" t="str">
        <f t="shared" si="239"/>
        <v>Not Available</v>
      </c>
      <c r="AO540" s="77" t="str">
        <f t="shared" si="240"/>
        <v>Not Available</v>
      </c>
      <c r="AP540" s="77" t="str">
        <f t="shared" si="241"/>
        <v>Not Available</v>
      </c>
      <c r="AQ540" s="77" t="str">
        <f t="shared" si="242"/>
        <v>Not Available</v>
      </c>
      <c r="AR540" s="77" t="str">
        <f t="shared" si="243"/>
        <v>Not Available</v>
      </c>
      <c r="AS540" s="77" t="str">
        <f t="shared" si="244"/>
        <v>Not Available</v>
      </c>
      <c r="AT540" s="77" t="str">
        <f t="shared" si="245"/>
        <v>Not Available</v>
      </c>
      <c r="AU540" s="77" t="str">
        <f t="shared" si="246"/>
        <v>Not Available</v>
      </c>
      <c r="AV540" s="77" t="str">
        <f t="shared" si="247"/>
        <v>Not Available</v>
      </c>
      <c r="AW540" s="77" t="str">
        <f t="shared" si="248"/>
        <v>Not Available</v>
      </c>
      <c r="AX540" s="77" t="str">
        <f t="shared" si="249"/>
        <v>Not Available</v>
      </c>
      <c r="AY540" s="77" t="str">
        <f t="shared" si="250"/>
        <v>Not Available</v>
      </c>
      <c r="AZ540" s="77" t="str">
        <f t="shared" si="251"/>
        <v>Not Available</v>
      </c>
      <c r="BA540" s="77" t="str">
        <f t="shared" si="252"/>
        <v>Not Available</v>
      </c>
      <c r="BB540" s="77" t="str">
        <f t="shared" si="253"/>
        <v>Not Available</v>
      </c>
      <c r="BC540" s="77" t="str">
        <f t="shared" si="254"/>
        <v>Not Available</v>
      </c>
      <c r="BD540" s="77" t="str">
        <f t="shared" si="255"/>
        <v>Not Available</v>
      </c>
      <c r="BE540" s="65" t="str">
        <f t="shared" si="234"/>
        <v>N/A</v>
      </c>
      <c r="BF540" s="65" t="e">
        <f t="shared" si="235"/>
        <v>#VALUE!</v>
      </c>
      <c r="BG540" s="47"/>
      <c r="BH540" s="61" t="e">
        <f>VLOOKUP($H540,'Code Type Lookup'!$A$2:$G$17237,7,FALSE)</f>
        <v>#N/A</v>
      </c>
      <c r="BJ540">
        <v>250</v>
      </c>
      <c r="BK540" s="47"/>
    </row>
    <row r="541" spans="1:63" x14ac:dyDescent="0.3">
      <c r="B541" s="61" t="str">
        <f t="shared" si="228"/>
        <v>Recovery Room - General-Recovery Room - General-</v>
      </c>
      <c r="C541" s="61" t="str">
        <f t="shared" si="229"/>
        <v>88304-0312</v>
      </c>
      <c r="D541" s="47" t="s">
        <v>33915</v>
      </c>
      <c r="E541" s="47" t="s">
        <v>187</v>
      </c>
      <c r="F541" s="61" t="str">
        <f>IFERROR(VLOOKUP($H541,'Code Type Lookup'!$A$2:$F$17237,6,FALSE),G541)</f>
        <v>Recovery Room - General</v>
      </c>
      <c r="G541" s="61" t="str">
        <f>IFERROR(VLOOKUP($H541,'Plain Language Descriptions'!$A$2:$B$4913,2,FALSE),VLOOKUP($I541,'Code Type Lookup'!$L$2:$M$48,2,FALSE))</f>
        <v>Recovery Room - General</v>
      </c>
      <c r="H541" s="62" t="s">
        <v>47</v>
      </c>
      <c r="I541" s="66" t="s">
        <v>736</v>
      </c>
      <c r="J541" s="63" t="s">
        <v>33996</v>
      </c>
      <c r="K541" s="68">
        <v>2232</v>
      </c>
      <c r="L541" s="61">
        <f t="shared" si="232"/>
        <v>6</v>
      </c>
      <c r="M541" s="47" t="s">
        <v>47</v>
      </c>
      <c r="N541" s="61">
        <f t="shared" si="233"/>
        <v>0</v>
      </c>
      <c r="O541" s="61" t="str">
        <f t="shared" si="230"/>
        <v>0710- 0312-88304</v>
      </c>
      <c r="P541" s="65" t="str">
        <f t="shared" si="231"/>
        <v>710</v>
      </c>
      <c r="Q541" s="64" t="e">
        <f>INDEX(#REF!,MATCH($BJ541,#REF!,0))</f>
        <v>#REF!</v>
      </c>
      <c r="R541" s="64" t="e">
        <f>INDEX(#REF!,MATCH($BJ541,#REF!,0))</f>
        <v>#REF!</v>
      </c>
      <c r="S541" s="64" t="e">
        <f>INDEX(#REF!,MATCH($BJ541,#REF!,0))</f>
        <v>#REF!</v>
      </c>
      <c r="T541" s="64" t="e">
        <f>INDEX(#REF!,MATCH($BJ541,#REF!,0))</f>
        <v>#REF!</v>
      </c>
      <c r="U541" s="64" t="e">
        <f>INDEX(#REF!,MATCH($BJ541,#REF!,0))</f>
        <v>#REF!</v>
      </c>
      <c r="V541" s="64" t="e">
        <f>INDEX(#REF!,MATCH($BJ541,#REF!,0))</f>
        <v>#REF!</v>
      </c>
      <c r="W541" s="64" t="e">
        <f>INDEX(#REF!,MATCH($BJ541,#REF!,0))</f>
        <v>#REF!</v>
      </c>
      <c r="X541" s="64" t="e">
        <f>INDEX(#REF!,MATCH($BJ541,#REF!,0))</f>
        <v>#REF!</v>
      </c>
      <c r="Y541" s="64" t="e">
        <f>INDEX(#REF!,MATCH($BJ541,#REF!,0))</f>
        <v>#REF!</v>
      </c>
      <c r="Z541" s="64" t="e">
        <f>INDEX(#REF!,MATCH($BJ541,#REF!,0))</f>
        <v>#REF!</v>
      </c>
      <c r="AA541" s="64" t="e">
        <f>INDEX(#REF!,MATCH($BJ541,#REF!,0))</f>
        <v>#REF!</v>
      </c>
      <c r="AB541" s="64" t="e">
        <f>INDEX(#REF!,MATCH($BJ541,#REF!,0))</f>
        <v>#REF!</v>
      </c>
      <c r="AC541" s="64" t="e">
        <f>INDEX(#REF!,MATCH($BJ541,#REF!,0))</f>
        <v>#REF!</v>
      </c>
      <c r="AD541" s="64" t="e">
        <f>INDEX(#REF!,MATCH($BJ541,#REF!,0))</f>
        <v>#REF!</v>
      </c>
      <c r="AE541" s="64" t="e">
        <f>INDEX(#REF!,MATCH($BJ541,#REF!,0))</f>
        <v>#REF!</v>
      </c>
      <c r="AF541" s="64" t="e">
        <f>INDEX(#REF!,MATCH($BJ541,#REF!,0))</f>
        <v>#REF!</v>
      </c>
      <c r="AG541" s="64" t="e">
        <f>INDEX(#REF!,MATCH($BJ541,#REF!,0))</f>
        <v>#REF!</v>
      </c>
      <c r="AH541" s="64" t="e">
        <f>INDEX(#REF!,MATCH($BJ541,#REF!,0))</f>
        <v>#REF!</v>
      </c>
      <c r="AI541" s="64" t="e">
        <f>INDEX(#REF!,MATCH($BJ541,#REF!,0))</f>
        <v>#REF!</v>
      </c>
      <c r="AJ541" s="64" t="e">
        <f>INDEX(#REF!,MATCH(BJ541,#REF!,0))</f>
        <v>#REF!</v>
      </c>
      <c r="AK541" s="77" t="str">
        <f t="shared" si="236"/>
        <v>Not Available</v>
      </c>
      <c r="AL541" s="77" t="str">
        <f t="shared" si="237"/>
        <v>Not Available</v>
      </c>
      <c r="AM541" s="77" t="str">
        <f t="shared" si="238"/>
        <v>Not Available</v>
      </c>
      <c r="AN541" s="77" t="str">
        <f t="shared" si="239"/>
        <v>Not Available</v>
      </c>
      <c r="AO541" s="77" t="str">
        <f t="shared" si="240"/>
        <v>Not Available</v>
      </c>
      <c r="AP541" s="77" t="str">
        <f t="shared" si="241"/>
        <v>Not Available</v>
      </c>
      <c r="AQ541" s="77" t="str">
        <f t="shared" si="242"/>
        <v>Not Available</v>
      </c>
      <c r="AR541" s="77" t="str">
        <f t="shared" si="243"/>
        <v>Not Available</v>
      </c>
      <c r="AS541" s="77" t="str">
        <f t="shared" si="244"/>
        <v>Not Available</v>
      </c>
      <c r="AT541" s="77" t="str">
        <f t="shared" si="245"/>
        <v>Not Available</v>
      </c>
      <c r="AU541" s="77" t="str">
        <f t="shared" si="246"/>
        <v>Not Available</v>
      </c>
      <c r="AV541" s="77" t="str">
        <f t="shared" si="247"/>
        <v>Not Available</v>
      </c>
      <c r="AW541" s="77" t="str">
        <f t="shared" si="248"/>
        <v>Not Available</v>
      </c>
      <c r="AX541" s="77" t="str">
        <f t="shared" si="249"/>
        <v>Not Available</v>
      </c>
      <c r="AY541" s="77" t="str">
        <f t="shared" si="250"/>
        <v>Not Available</v>
      </c>
      <c r="AZ541" s="77" t="str">
        <f t="shared" si="251"/>
        <v>Not Available</v>
      </c>
      <c r="BA541" s="77" t="str">
        <f t="shared" si="252"/>
        <v>Not Available</v>
      </c>
      <c r="BB541" s="77" t="str">
        <f t="shared" si="253"/>
        <v>Not Available</v>
      </c>
      <c r="BC541" s="77" t="str">
        <f t="shared" si="254"/>
        <v>Not Available</v>
      </c>
      <c r="BD541" s="77" t="str">
        <f t="shared" si="255"/>
        <v>Not Available</v>
      </c>
      <c r="BE541" s="65" t="str">
        <f t="shared" si="234"/>
        <v>N/A</v>
      </c>
      <c r="BF541" s="65" t="e">
        <f t="shared" si="235"/>
        <v>#VALUE!</v>
      </c>
      <c r="BG541" s="47"/>
      <c r="BH541" s="61" t="e">
        <f>VLOOKUP($H541,'Code Type Lookup'!$A$2:$G$17237,7,FALSE)</f>
        <v>#N/A</v>
      </c>
      <c r="BJ541">
        <v>710</v>
      </c>
      <c r="BK541" s="47"/>
    </row>
    <row r="542" spans="1:63" x14ac:dyDescent="0.3">
      <c r="B542" s="61" t="str">
        <f t="shared" si="228"/>
        <v>Medical care-Dexamethasone Sodium Phosphate 1mg-J1100</v>
      </c>
      <c r="C542" s="61" t="str">
        <f t="shared" si="229"/>
        <v>88304-0312</v>
      </c>
      <c r="D542" s="47" t="s">
        <v>33915</v>
      </c>
      <c r="E542" s="47" t="s">
        <v>187</v>
      </c>
      <c r="F542" s="61" t="str">
        <f>IFERROR(VLOOKUP($H542,'Code Type Lookup'!$A$2:$F$17237,6,FALSE),G542)</f>
        <v>Medical care</v>
      </c>
      <c r="G542" s="61" t="str">
        <f>IFERROR(VLOOKUP($H542,'Plain Language Descriptions'!$A$2:$B$4913,2,FALSE),VLOOKUP($I542,'Code Type Lookup'!$L$2:$M$48,2,FALSE))</f>
        <v>Dexamethasone Sodium Phosphate 1mg</v>
      </c>
      <c r="H542" s="62" t="s">
        <v>5</v>
      </c>
      <c r="I542" s="66" t="s">
        <v>214</v>
      </c>
      <c r="J542" s="63" t="s">
        <v>33997</v>
      </c>
      <c r="K542" s="68">
        <v>21</v>
      </c>
      <c r="L542" s="61">
        <f t="shared" si="232"/>
        <v>6</v>
      </c>
      <c r="M542" s="47" t="s">
        <v>47</v>
      </c>
      <c r="N542" s="61">
        <f t="shared" si="233"/>
        <v>0</v>
      </c>
      <c r="O542" s="61" t="str">
        <f t="shared" si="230"/>
        <v>0636-J1100 0312-88304</v>
      </c>
      <c r="P542" s="65" t="str">
        <f t="shared" si="231"/>
        <v>636J1100</v>
      </c>
      <c r="Q542" s="64" t="e">
        <f>INDEX(#REF!,MATCH(P542,#REF!,0))</f>
        <v>#REF!</v>
      </c>
      <c r="R542" s="64" t="e">
        <f>INDEX(#REF!,MATCH($P542,#REF!,0))</f>
        <v>#REF!</v>
      </c>
      <c r="S542" s="64" t="e">
        <f>INDEX(#REF!,MATCH($P542,#REF!,0))</f>
        <v>#REF!</v>
      </c>
      <c r="T542" s="64" t="e">
        <f>INDEX(#REF!,MATCH($P542,#REF!,0))</f>
        <v>#REF!</v>
      </c>
      <c r="U542" s="64" t="e">
        <f>INDEX(#REF!,MATCH($P542,#REF!,0))</f>
        <v>#REF!</v>
      </c>
      <c r="V542" s="64" t="e">
        <f>INDEX(#REF!,MATCH($P542,#REF!,0))</f>
        <v>#REF!</v>
      </c>
      <c r="W542" s="64" t="e">
        <f>INDEX(#REF!,MATCH($P542,#REF!,0))</f>
        <v>#REF!</v>
      </c>
      <c r="X542" s="64" t="e">
        <f>INDEX(#REF!,MATCH($P542,#REF!,0))</f>
        <v>#REF!</v>
      </c>
      <c r="Y542" s="64" t="e">
        <f>INDEX(#REF!,MATCH($P542,#REF!,0))</f>
        <v>#REF!</v>
      </c>
      <c r="Z542" s="64" t="e">
        <f>INDEX(#REF!,MATCH($P542,#REF!,0))</f>
        <v>#REF!</v>
      </c>
      <c r="AA542" s="64" t="e">
        <f>INDEX(#REF!,MATCH($P542,#REF!,0))</f>
        <v>#REF!</v>
      </c>
      <c r="AB542" s="64" t="e">
        <f>INDEX(#REF!,MATCH($P542,#REF!,0))</f>
        <v>#REF!</v>
      </c>
      <c r="AC542" s="64" t="e">
        <f>INDEX(#REF!,MATCH($P542,#REF!,0))</f>
        <v>#REF!</v>
      </c>
      <c r="AD542" s="64" t="e">
        <f>INDEX(#REF!,MATCH($P542,#REF!,0))</f>
        <v>#REF!</v>
      </c>
      <c r="AE542" s="64" t="e">
        <f>INDEX(#REF!,MATCH($P542,#REF!,0))</f>
        <v>#REF!</v>
      </c>
      <c r="AF542" s="64" t="e">
        <f>INDEX(#REF!,MATCH($P542,#REF!,0))</f>
        <v>#REF!</v>
      </c>
      <c r="AG542" s="64" t="e">
        <f>INDEX(#REF!,MATCH($P542,#REF!,0))</f>
        <v>#REF!</v>
      </c>
      <c r="AH542" s="64" t="e">
        <f>INDEX(#REF!,MATCH($P542,#REF!,0))</f>
        <v>#REF!</v>
      </c>
      <c r="AI542" s="64" t="e">
        <f>INDEX(#REF!,MATCH($P542,#REF!,0))</f>
        <v>#REF!</v>
      </c>
      <c r="AJ542" s="64" t="e">
        <f>INDEX(#REF!,MATCH(P542,#REF!,0))</f>
        <v>#REF!</v>
      </c>
      <c r="AK542" s="77" t="str">
        <f t="shared" si="236"/>
        <v>Not Available</v>
      </c>
      <c r="AL542" s="77" t="str">
        <f t="shared" si="237"/>
        <v>Not Available</v>
      </c>
      <c r="AM542" s="77" t="str">
        <f t="shared" si="238"/>
        <v>Not Available</v>
      </c>
      <c r="AN542" s="77" t="str">
        <f t="shared" si="239"/>
        <v>Not Available</v>
      </c>
      <c r="AO542" s="77" t="str">
        <f t="shared" si="240"/>
        <v>Not Available</v>
      </c>
      <c r="AP542" s="77" t="str">
        <f t="shared" si="241"/>
        <v>Not Available</v>
      </c>
      <c r="AQ542" s="77" t="str">
        <f t="shared" si="242"/>
        <v>Not Available</v>
      </c>
      <c r="AR542" s="77" t="str">
        <f t="shared" si="243"/>
        <v>Not Available</v>
      </c>
      <c r="AS542" s="77" t="str">
        <f t="shared" si="244"/>
        <v>Not Available</v>
      </c>
      <c r="AT542" s="77" t="str">
        <f t="shared" si="245"/>
        <v>Not Available</v>
      </c>
      <c r="AU542" s="77" t="str">
        <f t="shared" si="246"/>
        <v>Not Available</v>
      </c>
      <c r="AV542" s="77" t="str">
        <f t="shared" si="247"/>
        <v>Not Available</v>
      </c>
      <c r="AW542" s="77" t="str">
        <f t="shared" si="248"/>
        <v>Not Available</v>
      </c>
      <c r="AX542" s="77" t="str">
        <f t="shared" si="249"/>
        <v>Not Available</v>
      </c>
      <c r="AY542" s="77" t="str">
        <f t="shared" si="250"/>
        <v>Not Available</v>
      </c>
      <c r="AZ542" s="77" t="str">
        <f t="shared" si="251"/>
        <v>Not Available</v>
      </c>
      <c r="BA542" s="77" t="str">
        <f t="shared" si="252"/>
        <v>Not Available</v>
      </c>
      <c r="BB542" s="77" t="str">
        <f t="shared" si="253"/>
        <v>Not Available</v>
      </c>
      <c r="BC542" s="77" t="str">
        <f t="shared" si="254"/>
        <v>Not Available</v>
      </c>
      <c r="BD542" s="77" t="str">
        <f t="shared" si="255"/>
        <v>Not Available</v>
      </c>
      <c r="BE542" s="65" t="str">
        <f t="shared" si="234"/>
        <v>N/A</v>
      </c>
      <c r="BF542" s="65" t="e">
        <f t="shared" si="235"/>
        <v>#VALUE!</v>
      </c>
      <c r="BG542" s="47" t="s">
        <v>6768</v>
      </c>
      <c r="BH542" s="61" t="str">
        <f>VLOOKUP($H542,'Code Type Lookup'!$A$2:$G$17237,7,FALSE)</f>
        <v>Medicine and Surgery Services</v>
      </c>
      <c r="BI542" t="s">
        <v>5</v>
      </c>
      <c r="BJ542">
        <v>636</v>
      </c>
      <c r="BK542" s="47"/>
    </row>
    <row r="543" spans="1:63" s="58" customFormat="1" x14ac:dyDescent="0.3">
      <c r="A543"/>
      <c r="B543" s="61" t="str">
        <f t="shared" si="228"/>
        <v>Medical care-Propofol Injection 10mg-J2704</v>
      </c>
      <c r="C543" s="61" t="str">
        <f t="shared" si="229"/>
        <v>88304-0312</v>
      </c>
      <c r="D543" s="47" t="s">
        <v>33915</v>
      </c>
      <c r="E543" s="47" t="s">
        <v>187</v>
      </c>
      <c r="F543" s="61" t="str">
        <f>IFERROR(VLOOKUP($H543,'Code Type Lookup'!$A$2:$F$17237,6,FALSE),G543)</f>
        <v>Medical care</v>
      </c>
      <c r="G543" s="61" t="str">
        <f>IFERROR(VLOOKUP($H543,'Plain Language Descriptions'!$A$2:$B$4913,2,FALSE),VLOOKUP($I543,'Code Type Lookup'!$L$2:$M$48,2,FALSE))</f>
        <v>Propofol Injection 10mg</v>
      </c>
      <c r="H543" s="62" t="s">
        <v>7172</v>
      </c>
      <c r="I543" s="66" t="s">
        <v>214</v>
      </c>
      <c r="J543" s="63" t="s">
        <v>33991</v>
      </c>
      <c r="K543" s="68">
        <v>24</v>
      </c>
      <c r="L543" s="61">
        <f t="shared" si="232"/>
        <v>6</v>
      </c>
      <c r="M543" s="47" t="s">
        <v>47</v>
      </c>
      <c r="N543" s="61">
        <f t="shared" si="233"/>
        <v>0</v>
      </c>
      <c r="O543" s="61" t="str">
        <f t="shared" si="230"/>
        <v>0636-J2704 0312-88304</v>
      </c>
      <c r="P543" s="65" t="str">
        <f t="shared" si="231"/>
        <v>636J2704</v>
      </c>
      <c r="Q543" s="64" t="e">
        <f>INDEX(#REF!,MATCH(P543,#REF!,0))</f>
        <v>#REF!</v>
      </c>
      <c r="R543" s="64" t="e">
        <f>INDEX(#REF!,MATCH($P543,#REF!,0))</f>
        <v>#REF!</v>
      </c>
      <c r="S543" s="64" t="e">
        <f>INDEX(#REF!,MATCH($P543,#REF!,0))</f>
        <v>#REF!</v>
      </c>
      <c r="T543" s="64" t="e">
        <f>INDEX(#REF!,MATCH($P543,#REF!,0))</f>
        <v>#REF!</v>
      </c>
      <c r="U543" s="64" t="e">
        <f>INDEX(#REF!,MATCH($P543,#REF!,0))</f>
        <v>#REF!</v>
      </c>
      <c r="V543" s="64" t="e">
        <f>INDEX(#REF!,MATCH($P543,#REF!,0))</f>
        <v>#REF!</v>
      </c>
      <c r="W543" s="64" t="e">
        <f>INDEX(#REF!,MATCH($P543,#REF!,0))</f>
        <v>#REF!</v>
      </c>
      <c r="X543" s="64" t="e">
        <f>INDEX(#REF!,MATCH($P543,#REF!,0))</f>
        <v>#REF!</v>
      </c>
      <c r="Y543" s="64" t="e">
        <f>INDEX(#REF!,MATCH($P543,#REF!,0))</f>
        <v>#REF!</v>
      </c>
      <c r="Z543" s="64" t="e">
        <f>INDEX(#REF!,MATCH($P543,#REF!,0))</f>
        <v>#REF!</v>
      </c>
      <c r="AA543" s="64" t="e">
        <f>INDEX(#REF!,MATCH($P543,#REF!,0))</f>
        <v>#REF!</v>
      </c>
      <c r="AB543" s="64" t="e">
        <f>INDEX(#REF!,MATCH($P543,#REF!,0))</f>
        <v>#REF!</v>
      </c>
      <c r="AC543" s="64" t="e">
        <f>INDEX(#REF!,MATCH($P543,#REF!,0))</f>
        <v>#REF!</v>
      </c>
      <c r="AD543" s="64" t="e">
        <f>INDEX(#REF!,MATCH($P543,#REF!,0))</f>
        <v>#REF!</v>
      </c>
      <c r="AE543" s="64" t="e">
        <f>INDEX(#REF!,MATCH($P543,#REF!,0))</f>
        <v>#REF!</v>
      </c>
      <c r="AF543" s="64" t="e">
        <f>INDEX(#REF!,MATCH($P543,#REF!,0))</f>
        <v>#REF!</v>
      </c>
      <c r="AG543" s="64" t="e">
        <f>INDEX(#REF!,MATCH($P543,#REF!,0))</f>
        <v>#REF!</v>
      </c>
      <c r="AH543" s="64" t="e">
        <f>INDEX(#REF!,MATCH($P543,#REF!,0))</f>
        <v>#REF!</v>
      </c>
      <c r="AI543" s="64" t="e">
        <f>INDEX(#REF!,MATCH($P543,#REF!,0))</f>
        <v>#REF!</v>
      </c>
      <c r="AJ543" s="64" t="e">
        <f>INDEX(#REF!,MATCH(P543,#REF!,0))</f>
        <v>#REF!</v>
      </c>
      <c r="AK543" s="77" t="str">
        <f t="shared" si="236"/>
        <v>Not Available</v>
      </c>
      <c r="AL543" s="77" t="str">
        <f t="shared" si="237"/>
        <v>Not Available</v>
      </c>
      <c r="AM543" s="77" t="str">
        <f t="shared" si="238"/>
        <v>Not Available</v>
      </c>
      <c r="AN543" s="77" t="str">
        <f t="shared" si="239"/>
        <v>Not Available</v>
      </c>
      <c r="AO543" s="77" t="str">
        <f t="shared" si="240"/>
        <v>Not Available</v>
      </c>
      <c r="AP543" s="77" t="str">
        <f t="shared" si="241"/>
        <v>Not Available</v>
      </c>
      <c r="AQ543" s="77" t="str">
        <f t="shared" si="242"/>
        <v>Not Available</v>
      </c>
      <c r="AR543" s="77" t="str">
        <f t="shared" si="243"/>
        <v>Not Available</v>
      </c>
      <c r="AS543" s="77" t="str">
        <f t="shared" si="244"/>
        <v>Not Available</v>
      </c>
      <c r="AT543" s="77" t="str">
        <f t="shared" si="245"/>
        <v>Not Available</v>
      </c>
      <c r="AU543" s="77" t="str">
        <f t="shared" si="246"/>
        <v>Not Available</v>
      </c>
      <c r="AV543" s="77" t="str">
        <f t="shared" si="247"/>
        <v>Not Available</v>
      </c>
      <c r="AW543" s="77" t="str">
        <f t="shared" si="248"/>
        <v>Not Available</v>
      </c>
      <c r="AX543" s="77" t="str">
        <f t="shared" si="249"/>
        <v>Not Available</v>
      </c>
      <c r="AY543" s="77" t="str">
        <f t="shared" si="250"/>
        <v>Not Available</v>
      </c>
      <c r="AZ543" s="77" t="str">
        <f t="shared" si="251"/>
        <v>Not Available</v>
      </c>
      <c r="BA543" s="77" t="str">
        <f t="shared" si="252"/>
        <v>Not Available</v>
      </c>
      <c r="BB543" s="77" t="str">
        <f t="shared" si="253"/>
        <v>Not Available</v>
      </c>
      <c r="BC543" s="77" t="str">
        <f t="shared" si="254"/>
        <v>Not Available</v>
      </c>
      <c r="BD543" s="77" t="str">
        <f t="shared" si="255"/>
        <v>Not Available</v>
      </c>
      <c r="BE543" s="65" t="str">
        <f t="shared" si="234"/>
        <v>N/A</v>
      </c>
      <c r="BF543" s="65" t="e">
        <f t="shared" si="235"/>
        <v>#VALUE!</v>
      </c>
      <c r="BG543" s="47" t="s">
        <v>7173</v>
      </c>
      <c r="BH543" s="61" t="str">
        <f>VLOOKUP($H543,'Code Type Lookup'!$A$2:$G$17237,7,FALSE)</f>
        <v>Medicine and Surgery Services</v>
      </c>
      <c r="BI543" s="58" t="s">
        <v>7172</v>
      </c>
      <c r="BJ543" s="58">
        <v>636</v>
      </c>
      <c r="BK543" s="47"/>
    </row>
    <row r="544" spans="1:63" x14ac:dyDescent="0.3">
      <c r="B544" s="61" t="str">
        <f t="shared" si="228"/>
        <v>Clinical Laboratory &amp; Pathology Procedures-Pathology examination of tissue using a microscope, intermediate complexity-88305</v>
      </c>
      <c r="C544" s="61" t="str">
        <f t="shared" si="229"/>
        <v>88305-0312</v>
      </c>
      <c r="D544" s="47" t="s">
        <v>33916</v>
      </c>
      <c r="E544" s="47" t="s">
        <v>171</v>
      </c>
      <c r="F544" s="61" t="str">
        <f>IFERROR(VLOOKUP($H544,'Code Type Lookup'!$A$2:$F$17237,6,FALSE),G544)</f>
        <v>Clinical Laboratory &amp; Pathology Procedures</v>
      </c>
      <c r="G544" s="61" t="str">
        <f>IFERROR(VLOOKUP($H544,'Plain Language Descriptions'!$A$2:$B$4913,2,FALSE),VLOOKUP($I544,'Code Type Lookup'!$L$2:$M$48,2,FALSE))</f>
        <v>Pathology examination of tissue using a microscope, intermediate complexity</v>
      </c>
      <c r="H544" s="62" t="s">
        <v>733</v>
      </c>
      <c r="I544" s="66" t="s">
        <v>31084</v>
      </c>
      <c r="J544" s="63" t="s">
        <v>33916</v>
      </c>
      <c r="K544" s="68">
        <v>2420</v>
      </c>
      <c r="L544" s="61">
        <f t="shared" si="232"/>
        <v>5</v>
      </c>
      <c r="M544" s="47" t="s">
        <v>51</v>
      </c>
      <c r="N544" s="61">
        <f t="shared" si="233"/>
        <v>1</v>
      </c>
      <c r="O544" s="61" t="str">
        <f t="shared" si="230"/>
        <v>0312-88305 0312-88305</v>
      </c>
      <c r="P544" s="65" t="str">
        <f t="shared" si="231"/>
        <v>31288305</v>
      </c>
      <c r="Q544" s="64" t="e">
        <f>INDEX(#REF!,MATCH(P544,#REF!,0))</f>
        <v>#REF!</v>
      </c>
      <c r="R544" s="64" t="e">
        <f>INDEX(#REF!,MATCH($P544,#REF!,0))</f>
        <v>#REF!</v>
      </c>
      <c r="S544" s="64" t="e">
        <f>INDEX(#REF!,MATCH($P544,#REF!,0))</f>
        <v>#REF!</v>
      </c>
      <c r="T544" s="64" t="e">
        <f>INDEX(#REF!,MATCH($P544,#REF!,0))</f>
        <v>#REF!</v>
      </c>
      <c r="U544" s="64" t="e">
        <f>INDEX(#REF!,MATCH($P544,#REF!,0))</f>
        <v>#REF!</v>
      </c>
      <c r="V544" s="64" t="e">
        <f>INDEX(#REF!,MATCH($P544,#REF!,0))</f>
        <v>#REF!</v>
      </c>
      <c r="W544" s="64" t="e">
        <f>INDEX(#REF!,MATCH($P544,#REF!,0))</f>
        <v>#REF!</v>
      </c>
      <c r="X544" s="64" t="e">
        <f>INDEX(#REF!,MATCH($P544,#REF!,0))</f>
        <v>#REF!</v>
      </c>
      <c r="Y544" s="64" t="e">
        <f>INDEX(#REF!,MATCH($P544,#REF!,0))</f>
        <v>#REF!</v>
      </c>
      <c r="Z544" s="64" t="e">
        <f>INDEX(#REF!,MATCH($P544,#REF!,0))</f>
        <v>#REF!</v>
      </c>
      <c r="AA544" s="64" t="e">
        <f>INDEX(#REF!,MATCH($P544,#REF!,0))</f>
        <v>#REF!</v>
      </c>
      <c r="AB544" s="64" t="e">
        <f>INDEX(#REF!,MATCH($P544,#REF!,0))</f>
        <v>#REF!</v>
      </c>
      <c r="AC544" s="64" t="e">
        <f>INDEX(#REF!,MATCH($P544,#REF!,0))</f>
        <v>#REF!</v>
      </c>
      <c r="AD544" s="64" t="e">
        <f>INDEX(#REF!,MATCH($P544,#REF!,0))</f>
        <v>#REF!</v>
      </c>
      <c r="AE544" s="64" t="e">
        <f>INDEX(#REF!,MATCH($P544,#REF!,0))</f>
        <v>#REF!</v>
      </c>
      <c r="AF544" s="64" t="e">
        <f>INDEX(#REF!,MATCH($P544,#REF!,0))</f>
        <v>#REF!</v>
      </c>
      <c r="AG544" s="64" t="e">
        <f>INDEX(#REF!,MATCH($P544,#REF!,0))</f>
        <v>#REF!</v>
      </c>
      <c r="AH544" s="64" t="e">
        <f>INDEX(#REF!,MATCH($P544,#REF!,0))</f>
        <v>#REF!</v>
      </c>
      <c r="AI544" s="64" t="e">
        <f>INDEX(#REF!,MATCH($P544,#REF!,0))</f>
        <v>#REF!</v>
      </c>
      <c r="AJ544" s="64" t="e">
        <f>INDEX(#REF!,MATCH(P544,#REF!,0))</f>
        <v>#REF!</v>
      </c>
      <c r="AK544" s="77" t="str">
        <f t="shared" si="236"/>
        <v>Not Available</v>
      </c>
      <c r="AL544" s="77" t="str">
        <f t="shared" si="237"/>
        <v>Not Available</v>
      </c>
      <c r="AM544" s="77" t="str">
        <f t="shared" si="238"/>
        <v>Not Available</v>
      </c>
      <c r="AN544" s="77" t="str">
        <f t="shared" si="239"/>
        <v>Not Available</v>
      </c>
      <c r="AO544" s="77" t="str">
        <f t="shared" si="240"/>
        <v>Not Available</v>
      </c>
      <c r="AP544" s="77" t="str">
        <f t="shared" si="241"/>
        <v>Not Available</v>
      </c>
      <c r="AQ544" s="77" t="str">
        <f t="shared" si="242"/>
        <v>Not Available</v>
      </c>
      <c r="AR544" s="77" t="str">
        <f t="shared" si="243"/>
        <v>Not Available</v>
      </c>
      <c r="AS544" s="77" t="str">
        <f t="shared" si="244"/>
        <v>Not Available</v>
      </c>
      <c r="AT544" s="77" t="str">
        <f t="shared" si="245"/>
        <v>Not Available</v>
      </c>
      <c r="AU544" s="77" t="str">
        <f t="shared" si="246"/>
        <v>Not Available</v>
      </c>
      <c r="AV544" s="77" t="str">
        <f t="shared" si="247"/>
        <v>Not Available</v>
      </c>
      <c r="AW544" s="77" t="str">
        <f t="shared" si="248"/>
        <v>Not Available</v>
      </c>
      <c r="AX544" s="77" t="str">
        <f t="shared" si="249"/>
        <v>Not Available</v>
      </c>
      <c r="AY544" s="77" t="str">
        <f t="shared" si="250"/>
        <v>Not Available</v>
      </c>
      <c r="AZ544" s="77" t="str">
        <f t="shared" si="251"/>
        <v>Not Available</v>
      </c>
      <c r="BA544" s="77" t="str">
        <f t="shared" si="252"/>
        <v>Not Available</v>
      </c>
      <c r="BB544" s="77" t="str">
        <f t="shared" si="253"/>
        <v>Not Available</v>
      </c>
      <c r="BC544" s="77" t="str">
        <f t="shared" si="254"/>
        <v>Not Available</v>
      </c>
      <c r="BD544" s="77" t="str">
        <f t="shared" si="255"/>
        <v>Not Available</v>
      </c>
      <c r="BE544" s="65">
        <f t="shared" si="234"/>
        <v>7</v>
      </c>
      <c r="BF544" s="65">
        <f t="shared" si="235"/>
        <v>2</v>
      </c>
      <c r="BG544" s="47" t="s">
        <v>27927</v>
      </c>
      <c r="BH544" s="61" t="str">
        <f>VLOOKUP($H544,'Code Type Lookup'!$A$2:$G$17237,7,FALSE)</f>
        <v>Laboratory &amp; Pathology Services</v>
      </c>
      <c r="BI544">
        <v>88305</v>
      </c>
      <c r="BJ544">
        <v>312</v>
      </c>
      <c r="BK544" s="47"/>
    </row>
    <row r="545" spans="1:63" x14ac:dyDescent="0.3">
      <c r="B545" s="61" t="str">
        <f t="shared" si="228"/>
        <v>Anesthesia - General-Anesthesia - General-</v>
      </c>
      <c r="C545" s="61" t="str">
        <f t="shared" si="229"/>
        <v>88305-0312</v>
      </c>
      <c r="D545" s="47" t="s">
        <v>33916</v>
      </c>
      <c r="E545" s="47" t="s">
        <v>187</v>
      </c>
      <c r="F545" s="61" t="str">
        <f>IFERROR(VLOOKUP($H545,'Code Type Lookup'!$A$2:$F$17237,6,FALSE),G545)</f>
        <v>Anesthesia - General</v>
      </c>
      <c r="G545" s="61" t="str">
        <f>IFERROR(VLOOKUP($H545,'Plain Language Descriptions'!$A$2:$B$4913,2,FALSE),VLOOKUP($I545,'Code Type Lookup'!$L$2:$M$48,2,FALSE))</f>
        <v>Anesthesia - General</v>
      </c>
      <c r="H545" s="62" t="s">
        <v>47</v>
      </c>
      <c r="I545" s="66" t="s">
        <v>804</v>
      </c>
      <c r="J545" s="63" t="s">
        <v>33988</v>
      </c>
      <c r="K545" s="68">
        <v>3356</v>
      </c>
      <c r="L545" s="61">
        <f t="shared" si="232"/>
        <v>5</v>
      </c>
      <c r="M545" s="47" t="s">
        <v>47</v>
      </c>
      <c r="N545" s="61">
        <f t="shared" si="233"/>
        <v>0</v>
      </c>
      <c r="O545" s="61" t="str">
        <f t="shared" si="230"/>
        <v>0370- 0312-88305</v>
      </c>
      <c r="P545" s="65" t="str">
        <f t="shared" si="231"/>
        <v>370</v>
      </c>
      <c r="Q545" s="64" t="e">
        <f>INDEX(#REF!,MATCH($BJ545,#REF!,0))</f>
        <v>#REF!</v>
      </c>
      <c r="R545" s="64" t="e">
        <f>INDEX(#REF!,MATCH($BJ545,#REF!,0))</f>
        <v>#REF!</v>
      </c>
      <c r="S545" s="64" t="e">
        <f>INDEX(#REF!,MATCH($BJ545,#REF!,0))</f>
        <v>#REF!</v>
      </c>
      <c r="T545" s="64" t="e">
        <f>INDEX(#REF!,MATCH($BJ545,#REF!,0))</f>
        <v>#REF!</v>
      </c>
      <c r="U545" s="64" t="e">
        <f>INDEX(#REF!,MATCH($BJ545,#REF!,0))</f>
        <v>#REF!</v>
      </c>
      <c r="V545" s="64" t="e">
        <f>INDEX(#REF!,MATCH($BJ545,#REF!,0))</f>
        <v>#REF!</v>
      </c>
      <c r="W545" s="64" t="e">
        <f>INDEX(#REF!,MATCH($BJ545,#REF!,0))</f>
        <v>#REF!</v>
      </c>
      <c r="X545" s="64" t="e">
        <f>INDEX(#REF!,MATCH($BJ545,#REF!,0))</f>
        <v>#REF!</v>
      </c>
      <c r="Y545" s="64" t="e">
        <f>INDEX(#REF!,MATCH($BJ545,#REF!,0))</f>
        <v>#REF!</v>
      </c>
      <c r="Z545" s="64" t="e">
        <f>INDEX(#REF!,MATCH($BJ545,#REF!,0))</f>
        <v>#REF!</v>
      </c>
      <c r="AA545" s="64" t="e">
        <f>INDEX(#REF!,MATCH($BJ545,#REF!,0))</f>
        <v>#REF!</v>
      </c>
      <c r="AB545" s="64" t="e">
        <f>INDEX(#REF!,MATCH($BJ545,#REF!,0))</f>
        <v>#REF!</v>
      </c>
      <c r="AC545" s="64" t="e">
        <f>INDEX(#REF!,MATCH($BJ545,#REF!,0))</f>
        <v>#REF!</v>
      </c>
      <c r="AD545" s="64" t="e">
        <f>INDEX(#REF!,MATCH($BJ545,#REF!,0))</f>
        <v>#REF!</v>
      </c>
      <c r="AE545" s="64" t="e">
        <f>INDEX(#REF!,MATCH($BJ545,#REF!,0))</f>
        <v>#REF!</v>
      </c>
      <c r="AF545" s="64" t="e">
        <f>INDEX(#REF!,MATCH($BJ545,#REF!,0))</f>
        <v>#REF!</v>
      </c>
      <c r="AG545" s="64" t="e">
        <f>INDEX(#REF!,MATCH($BJ545,#REF!,0))</f>
        <v>#REF!</v>
      </c>
      <c r="AH545" s="64" t="e">
        <f>INDEX(#REF!,MATCH($BJ545,#REF!,0))</f>
        <v>#REF!</v>
      </c>
      <c r="AI545" s="64" t="e">
        <f>INDEX(#REF!,MATCH($BJ545,#REF!,0))</f>
        <v>#REF!</v>
      </c>
      <c r="AJ545" s="64" t="e">
        <f>INDEX(#REF!,MATCH(BJ545,#REF!,0))</f>
        <v>#REF!</v>
      </c>
      <c r="AK545" s="77" t="str">
        <f t="shared" si="236"/>
        <v>Not Available</v>
      </c>
      <c r="AL545" s="77" t="str">
        <f t="shared" si="237"/>
        <v>Not Available</v>
      </c>
      <c r="AM545" s="77" t="str">
        <f t="shared" si="238"/>
        <v>Not Available</v>
      </c>
      <c r="AN545" s="77" t="str">
        <f t="shared" si="239"/>
        <v>Not Available</v>
      </c>
      <c r="AO545" s="77" t="str">
        <f t="shared" si="240"/>
        <v>Not Available</v>
      </c>
      <c r="AP545" s="77" t="str">
        <f t="shared" si="241"/>
        <v>Not Available</v>
      </c>
      <c r="AQ545" s="77" t="str">
        <f t="shared" si="242"/>
        <v>Not Available</v>
      </c>
      <c r="AR545" s="77" t="str">
        <f t="shared" si="243"/>
        <v>Not Available</v>
      </c>
      <c r="AS545" s="77" t="str">
        <f t="shared" si="244"/>
        <v>Not Available</v>
      </c>
      <c r="AT545" s="77" t="str">
        <f t="shared" si="245"/>
        <v>Not Available</v>
      </c>
      <c r="AU545" s="77" t="str">
        <f t="shared" si="246"/>
        <v>Not Available</v>
      </c>
      <c r="AV545" s="77" t="str">
        <f t="shared" si="247"/>
        <v>Not Available</v>
      </c>
      <c r="AW545" s="77" t="str">
        <f t="shared" si="248"/>
        <v>Not Available</v>
      </c>
      <c r="AX545" s="77" t="str">
        <f t="shared" si="249"/>
        <v>Not Available</v>
      </c>
      <c r="AY545" s="77" t="str">
        <f t="shared" si="250"/>
        <v>Not Available</v>
      </c>
      <c r="AZ545" s="77" t="str">
        <f t="shared" si="251"/>
        <v>Not Available</v>
      </c>
      <c r="BA545" s="77" t="str">
        <f t="shared" si="252"/>
        <v>Not Available</v>
      </c>
      <c r="BB545" s="77" t="str">
        <f t="shared" si="253"/>
        <v>Not Available</v>
      </c>
      <c r="BC545" s="77" t="str">
        <f t="shared" si="254"/>
        <v>Not Available</v>
      </c>
      <c r="BD545" s="77" t="str">
        <f t="shared" si="255"/>
        <v>Not Available</v>
      </c>
      <c r="BE545" s="65" t="str">
        <f t="shared" si="234"/>
        <v>N/A</v>
      </c>
      <c r="BF545" s="65" t="e">
        <f t="shared" si="235"/>
        <v>#VALUE!</v>
      </c>
      <c r="BG545" s="47"/>
      <c r="BH545" s="61" t="e">
        <f>VLOOKUP($H545,'Code Type Lookup'!$A$2:$G$17237,7,FALSE)</f>
        <v>#N/A</v>
      </c>
      <c r="BJ545">
        <v>370</v>
      </c>
      <c r="BK545" s="47"/>
    </row>
    <row r="546" spans="1:63" x14ac:dyDescent="0.3">
      <c r="B546" s="61" t="str">
        <f t="shared" si="228"/>
        <v>Recovery Room - General-Recovery Room - General-</v>
      </c>
      <c r="C546" s="61" t="str">
        <f t="shared" si="229"/>
        <v>88305-0312</v>
      </c>
      <c r="D546" s="47" t="s">
        <v>33916</v>
      </c>
      <c r="E546" s="47" t="s">
        <v>187</v>
      </c>
      <c r="F546" s="61" t="str">
        <f>IFERROR(VLOOKUP($H546,'Code Type Lookup'!$A$2:$F$17237,6,FALSE),G546)</f>
        <v>Recovery Room - General</v>
      </c>
      <c r="G546" s="61" t="str">
        <f>IFERROR(VLOOKUP($H546,'Plain Language Descriptions'!$A$2:$B$4913,2,FALSE),VLOOKUP($I546,'Code Type Lookup'!$L$2:$M$48,2,FALSE))</f>
        <v>Recovery Room - General</v>
      </c>
      <c r="H546" s="62" t="s">
        <v>47</v>
      </c>
      <c r="I546" s="66" t="s">
        <v>736</v>
      </c>
      <c r="J546" s="63" t="s">
        <v>33996</v>
      </c>
      <c r="K546" s="68">
        <v>1901</v>
      </c>
      <c r="L546" s="61">
        <f t="shared" si="232"/>
        <v>5</v>
      </c>
      <c r="M546" s="47" t="s">
        <v>47</v>
      </c>
      <c r="N546" s="61">
        <f t="shared" si="233"/>
        <v>0</v>
      </c>
      <c r="O546" s="61" t="str">
        <f t="shared" si="230"/>
        <v>0710- 0312-88305</v>
      </c>
      <c r="P546" s="65" t="str">
        <f t="shared" si="231"/>
        <v>710</v>
      </c>
      <c r="Q546" s="64" t="e">
        <f>INDEX(#REF!,MATCH($BJ546,#REF!,0))</f>
        <v>#REF!</v>
      </c>
      <c r="R546" s="64" t="e">
        <f>INDEX(#REF!,MATCH($BJ546,#REF!,0))</f>
        <v>#REF!</v>
      </c>
      <c r="S546" s="64" t="e">
        <f>INDEX(#REF!,MATCH($BJ546,#REF!,0))</f>
        <v>#REF!</v>
      </c>
      <c r="T546" s="64" t="e">
        <f>INDEX(#REF!,MATCH($BJ546,#REF!,0))</f>
        <v>#REF!</v>
      </c>
      <c r="U546" s="64" t="e">
        <f>INDEX(#REF!,MATCH($BJ546,#REF!,0))</f>
        <v>#REF!</v>
      </c>
      <c r="V546" s="64" t="e">
        <f>INDEX(#REF!,MATCH($BJ546,#REF!,0))</f>
        <v>#REF!</v>
      </c>
      <c r="W546" s="64" t="e">
        <f>INDEX(#REF!,MATCH($BJ546,#REF!,0))</f>
        <v>#REF!</v>
      </c>
      <c r="X546" s="64" t="e">
        <f>INDEX(#REF!,MATCH($BJ546,#REF!,0))</f>
        <v>#REF!</v>
      </c>
      <c r="Y546" s="64" t="e">
        <f>INDEX(#REF!,MATCH($BJ546,#REF!,0))</f>
        <v>#REF!</v>
      </c>
      <c r="Z546" s="64" t="e">
        <f>INDEX(#REF!,MATCH($BJ546,#REF!,0))</f>
        <v>#REF!</v>
      </c>
      <c r="AA546" s="64" t="e">
        <f>INDEX(#REF!,MATCH($BJ546,#REF!,0))</f>
        <v>#REF!</v>
      </c>
      <c r="AB546" s="64" t="e">
        <f>INDEX(#REF!,MATCH($BJ546,#REF!,0))</f>
        <v>#REF!</v>
      </c>
      <c r="AC546" s="64" t="e">
        <f>INDEX(#REF!,MATCH($BJ546,#REF!,0))</f>
        <v>#REF!</v>
      </c>
      <c r="AD546" s="64" t="e">
        <f>INDEX(#REF!,MATCH($BJ546,#REF!,0))</f>
        <v>#REF!</v>
      </c>
      <c r="AE546" s="64" t="e">
        <f>INDEX(#REF!,MATCH($BJ546,#REF!,0))</f>
        <v>#REF!</v>
      </c>
      <c r="AF546" s="64" t="e">
        <f>INDEX(#REF!,MATCH($BJ546,#REF!,0))</f>
        <v>#REF!</v>
      </c>
      <c r="AG546" s="64" t="e">
        <f>INDEX(#REF!,MATCH($BJ546,#REF!,0))</f>
        <v>#REF!</v>
      </c>
      <c r="AH546" s="64" t="e">
        <f>INDEX(#REF!,MATCH($BJ546,#REF!,0))</f>
        <v>#REF!</v>
      </c>
      <c r="AI546" s="64" t="e">
        <f>INDEX(#REF!,MATCH($BJ546,#REF!,0))</f>
        <v>#REF!</v>
      </c>
      <c r="AJ546" s="64" t="e">
        <f>INDEX(#REF!,MATCH(BJ546,#REF!,0))</f>
        <v>#REF!</v>
      </c>
      <c r="AK546" s="77" t="str">
        <f t="shared" si="236"/>
        <v>Not Available</v>
      </c>
      <c r="AL546" s="77" t="str">
        <f t="shared" si="237"/>
        <v>Not Available</v>
      </c>
      <c r="AM546" s="77" t="str">
        <f t="shared" si="238"/>
        <v>Not Available</v>
      </c>
      <c r="AN546" s="77" t="str">
        <f t="shared" si="239"/>
        <v>Not Available</v>
      </c>
      <c r="AO546" s="77" t="str">
        <f t="shared" si="240"/>
        <v>Not Available</v>
      </c>
      <c r="AP546" s="77" t="str">
        <f t="shared" si="241"/>
        <v>Not Available</v>
      </c>
      <c r="AQ546" s="77" t="str">
        <f t="shared" si="242"/>
        <v>Not Available</v>
      </c>
      <c r="AR546" s="77" t="str">
        <f t="shared" si="243"/>
        <v>Not Available</v>
      </c>
      <c r="AS546" s="77" t="str">
        <f t="shared" si="244"/>
        <v>Not Available</v>
      </c>
      <c r="AT546" s="77" t="str">
        <f t="shared" si="245"/>
        <v>Not Available</v>
      </c>
      <c r="AU546" s="77" t="str">
        <f t="shared" si="246"/>
        <v>Not Available</v>
      </c>
      <c r="AV546" s="77" t="str">
        <f t="shared" si="247"/>
        <v>Not Available</v>
      </c>
      <c r="AW546" s="77" t="str">
        <f t="shared" si="248"/>
        <v>Not Available</v>
      </c>
      <c r="AX546" s="77" t="str">
        <f t="shared" si="249"/>
        <v>Not Available</v>
      </c>
      <c r="AY546" s="77" t="str">
        <f t="shared" si="250"/>
        <v>Not Available</v>
      </c>
      <c r="AZ546" s="77" t="str">
        <f t="shared" si="251"/>
        <v>Not Available</v>
      </c>
      <c r="BA546" s="77" t="str">
        <f t="shared" si="252"/>
        <v>Not Available</v>
      </c>
      <c r="BB546" s="77" t="str">
        <f t="shared" si="253"/>
        <v>Not Available</v>
      </c>
      <c r="BC546" s="77" t="str">
        <f t="shared" si="254"/>
        <v>Not Available</v>
      </c>
      <c r="BD546" s="77" t="str">
        <f t="shared" si="255"/>
        <v>Not Available</v>
      </c>
      <c r="BE546" s="65" t="str">
        <f t="shared" si="234"/>
        <v>N/A</v>
      </c>
      <c r="BF546" s="65" t="e">
        <f t="shared" si="235"/>
        <v>#VALUE!</v>
      </c>
      <c r="BG546" s="47"/>
      <c r="BH546" s="61" t="e">
        <f>VLOOKUP($H546,'Code Type Lookup'!$A$2:$G$17237,7,FALSE)</f>
        <v>#N/A</v>
      </c>
      <c r="BJ546">
        <v>710</v>
      </c>
      <c r="BK546" s="47"/>
    </row>
    <row r="547" spans="1:63" x14ac:dyDescent="0.3">
      <c r="B547" s="61" t="str">
        <f t="shared" si="228"/>
        <v>Medical care-Propofol Injection 10mg-J2704</v>
      </c>
      <c r="C547" s="61" t="str">
        <f t="shared" si="229"/>
        <v>88305-0312</v>
      </c>
      <c r="D547" s="47" t="s">
        <v>33916</v>
      </c>
      <c r="E547" s="47" t="s">
        <v>187</v>
      </c>
      <c r="F547" s="61" t="str">
        <f>IFERROR(VLOOKUP($H547,'Code Type Lookup'!$A$2:$F$17237,6,FALSE),G547)</f>
        <v>Medical care</v>
      </c>
      <c r="G547" s="61" t="str">
        <f>IFERROR(VLOOKUP($H547,'Plain Language Descriptions'!$A$2:$B$4913,2,FALSE),VLOOKUP($I547,'Code Type Lookup'!$L$2:$M$48,2,FALSE))</f>
        <v>Propofol Injection 10mg</v>
      </c>
      <c r="H547" s="62" t="s">
        <v>7172</v>
      </c>
      <c r="I547" s="66" t="s">
        <v>214</v>
      </c>
      <c r="J547" s="63" t="s">
        <v>33991</v>
      </c>
      <c r="K547" s="68">
        <v>33</v>
      </c>
      <c r="L547" s="61">
        <f t="shared" si="232"/>
        <v>5</v>
      </c>
      <c r="M547" s="47" t="s">
        <v>47</v>
      </c>
      <c r="N547" s="61">
        <f t="shared" si="233"/>
        <v>0</v>
      </c>
      <c r="O547" s="61" t="str">
        <f t="shared" si="230"/>
        <v>0636-J2704 0312-88305</v>
      </c>
      <c r="P547" s="65" t="str">
        <f t="shared" si="231"/>
        <v>636J2704</v>
      </c>
      <c r="Q547" s="64" t="e">
        <f>INDEX(#REF!,MATCH(P547,#REF!,0))</f>
        <v>#REF!</v>
      </c>
      <c r="R547" s="64" t="e">
        <f>INDEX(#REF!,MATCH($P547,#REF!,0))</f>
        <v>#REF!</v>
      </c>
      <c r="S547" s="64" t="e">
        <f>INDEX(#REF!,MATCH($P547,#REF!,0))</f>
        <v>#REF!</v>
      </c>
      <c r="T547" s="64" t="e">
        <f>INDEX(#REF!,MATCH($P547,#REF!,0))</f>
        <v>#REF!</v>
      </c>
      <c r="U547" s="64" t="e">
        <f>INDEX(#REF!,MATCH($P547,#REF!,0))</f>
        <v>#REF!</v>
      </c>
      <c r="V547" s="64" t="e">
        <f>INDEX(#REF!,MATCH($P547,#REF!,0))</f>
        <v>#REF!</v>
      </c>
      <c r="W547" s="64" t="e">
        <f>INDEX(#REF!,MATCH($P547,#REF!,0))</f>
        <v>#REF!</v>
      </c>
      <c r="X547" s="64" t="e">
        <f>INDEX(#REF!,MATCH($P547,#REF!,0))</f>
        <v>#REF!</v>
      </c>
      <c r="Y547" s="64" t="e">
        <f>INDEX(#REF!,MATCH($P547,#REF!,0))</f>
        <v>#REF!</v>
      </c>
      <c r="Z547" s="64" t="e">
        <f>INDEX(#REF!,MATCH($P547,#REF!,0))</f>
        <v>#REF!</v>
      </c>
      <c r="AA547" s="64" t="e">
        <f>INDEX(#REF!,MATCH($P547,#REF!,0))</f>
        <v>#REF!</v>
      </c>
      <c r="AB547" s="64" t="e">
        <f>INDEX(#REF!,MATCH($P547,#REF!,0))</f>
        <v>#REF!</v>
      </c>
      <c r="AC547" s="64" t="e">
        <f>INDEX(#REF!,MATCH($P547,#REF!,0))</f>
        <v>#REF!</v>
      </c>
      <c r="AD547" s="64" t="e">
        <f>INDEX(#REF!,MATCH($P547,#REF!,0))</f>
        <v>#REF!</v>
      </c>
      <c r="AE547" s="64" t="e">
        <f>INDEX(#REF!,MATCH($P547,#REF!,0))</f>
        <v>#REF!</v>
      </c>
      <c r="AF547" s="64" t="e">
        <f>INDEX(#REF!,MATCH($P547,#REF!,0))</f>
        <v>#REF!</v>
      </c>
      <c r="AG547" s="64" t="e">
        <f>INDEX(#REF!,MATCH($P547,#REF!,0))</f>
        <v>#REF!</v>
      </c>
      <c r="AH547" s="64" t="e">
        <f>INDEX(#REF!,MATCH($P547,#REF!,0))</f>
        <v>#REF!</v>
      </c>
      <c r="AI547" s="64" t="e">
        <f>INDEX(#REF!,MATCH($P547,#REF!,0))</f>
        <v>#REF!</v>
      </c>
      <c r="AJ547" s="64" t="e">
        <f>INDEX(#REF!,MATCH(P547,#REF!,0))</f>
        <v>#REF!</v>
      </c>
      <c r="AK547" s="77" t="str">
        <f t="shared" si="236"/>
        <v>Not Available</v>
      </c>
      <c r="AL547" s="77" t="str">
        <f t="shared" si="237"/>
        <v>Not Available</v>
      </c>
      <c r="AM547" s="77" t="str">
        <f t="shared" si="238"/>
        <v>Not Available</v>
      </c>
      <c r="AN547" s="77" t="str">
        <f t="shared" si="239"/>
        <v>Not Available</v>
      </c>
      <c r="AO547" s="77" t="str">
        <f t="shared" si="240"/>
        <v>Not Available</v>
      </c>
      <c r="AP547" s="77" t="str">
        <f t="shared" si="241"/>
        <v>Not Available</v>
      </c>
      <c r="AQ547" s="77" t="str">
        <f t="shared" si="242"/>
        <v>Not Available</v>
      </c>
      <c r="AR547" s="77" t="str">
        <f t="shared" si="243"/>
        <v>Not Available</v>
      </c>
      <c r="AS547" s="77" t="str">
        <f t="shared" si="244"/>
        <v>Not Available</v>
      </c>
      <c r="AT547" s="77" t="str">
        <f t="shared" si="245"/>
        <v>Not Available</v>
      </c>
      <c r="AU547" s="77" t="str">
        <f t="shared" si="246"/>
        <v>Not Available</v>
      </c>
      <c r="AV547" s="77" t="str">
        <f t="shared" si="247"/>
        <v>Not Available</v>
      </c>
      <c r="AW547" s="77" t="str">
        <f t="shared" si="248"/>
        <v>Not Available</v>
      </c>
      <c r="AX547" s="77" t="str">
        <f t="shared" si="249"/>
        <v>Not Available</v>
      </c>
      <c r="AY547" s="77" t="str">
        <f t="shared" si="250"/>
        <v>Not Available</v>
      </c>
      <c r="AZ547" s="77" t="str">
        <f t="shared" si="251"/>
        <v>Not Available</v>
      </c>
      <c r="BA547" s="77" t="str">
        <f t="shared" si="252"/>
        <v>Not Available</v>
      </c>
      <c r="BB547" s="77" t="str">
        <f t="shared" si="253"/>
        <v>Not Available</v>
      </c>
      <c r="BC547" s="77" t="str">
        <f t="shared" si="254"/>
        <v>Not Available</v>
      </c>
      <c r="BD547" s="77" t="str">
        <f t="shared" si="255"/>
        <v>Not Available</v>
      </c>
      <c r="BE547" s="65" t="str">
        <f t="shared" si="234"/>
        <v>N/A</v>
      </c>
      <c r="BF547" s="65" t="e">
        <f t="shared" si="235"/>
        <v>#VALUE!</v>
      </c>
      <c r="BG547" s="47" t="s">
        <v>7173</v>
      </c>
      <c r="BH547" s="61" t="str">
        <f>VLOOKUP($H547,'Code Type Lookup'!$A$2:$G$17237,7,FALSE)</f>
        <v>Medicine and Surgery Services</v>
      </c>
      <c r="BI547" t="s">
        <v>7172</v>
      </c>
      <c r="BJ547">
        <v>636</v>
      </c>
      <c r="BK547" s="47"/>
    </row>
    <row r="548" spans="1:63" x14ac:dyDescent="0.3">
      <c r="A548" s="58"/>
      <c r="B548" s="61" t="str">
        <f t="shared" si="228"/>
        <v>Clinical Laboratory &amp; Pathology Procedures-Special stained specimen slides to identify organisms including interpretation and report-88312</v>
      </c>
      <c r="C548" s="61" t="str">
        <f t="shared" si="229"/>
        <v>88305-0312</v>
      </c>
      <c r="D548" s="47" t="s">
        <v>33916</v>
      </c>
      <c r="E548" s="47" t="s">
        <v>187</v>
      </c>
      <c r="F548" s="61" t="str">
        <f>IFERROR(VLOOKUP($H548,'Code Type Lookup'!$A$2:$F$17237,6,FALSE),G548)</f>
        <v>Clinical Laboratory &amp; Pathology Procedures</v>
      </c>
      <c r="G548" s="61" t="str">
        <f>IFERROR(VLOOKUP($H548,'Plain Language Descriptions'!$A$2:$B$4913,2,FALSE),VLOOKUP($I548,'Code Type Lookup'!$L$2:$M$48,2,FALSE))</f>
        <v>Special stained specimen slides to identify organisms including interpretation and report</v>
      </c>
      <c r="H548" s="62" t="s">
        <v>27945</v>
      </c>
      <c r="I548" s="66" t="s">
        <v>734</v>
      </c>
      <c r="J548" s="63" t="s">
        <v>33908</v>
      </c>
      <c r="K548" s="68">
        <v>693</v>
      </c>
      <c r="L548" s="61">
        <f t="shared" si="232"/>
        <v>5</v>
      </c>
      <c r="M548" s="47" t="s">
        <v>47</v>
      </c>
      <c r="N548" s="61">
        <f t="shared" si="233"/>
        <v>0</v>
      </c>
      <c r="O548" s="61" t="str">
        <f t="shared" si="230"/>
        <v>0310-88312 0312-88305</v>
      </c>
      <c r="P548" s="65" t="str">
        <f t="shared" si="231"/>
        <v>31088312</v>
      </c>
      <c r="Q548" s="64" t="e">
        <f>INDEX(#REF!,MATCH(P548,#REF!,0))</f>
        <v>#REF!</v>
      </c>
      <c r="R548" s="64" t="e">
        <f>INDEX(#REF!,MATCH($P548,#REF!,0))</f>
        <v>#REF!</v>
      </c>
      <c r="S548" s="64" t="e">
        <f>INDEX(#REF!,MATCH($P548,#REF!,0))</f>
        <v>#REF!</v>
      </c>
      <c r="T548" s="64" t="e">
        <f>INDEX(#REF!,MATCH($P548,#REF!,0))</f>
        <v>#REF!</v>
      </c>
      <c r="U548" s="64" t="e">
        <f>INDEX(#REF!,MATCH($P548,#REF!,0))</f>
        <v>#REF!</v>
      </c>
      <c r="V548" s="64" t="e">
        <f>INDEX(#REF!,MATCH($P548,#REF!,0))</f>
        <v>#REF!</v>
      </c>
      <c r="W548" s="64" t="e">
        <f>INDEX(#REF!,MATCH($P548,#REF!,0))</f>
        <v>#REF!</v>
      </c>
      <c r="X548" s="64" t="e">
        <f>INDEX(#REF!,MATCH($P548,#REF!,0))</f>
        <v>#REF!</v>
      </c>
      <c r="Y548" s="64" t="e">
        <f>INDEX(#REF!,MATCH($P548,#REF!,0))</f>
        <v>#REF!</v>
      </c>
      <c r="Z548" s="64" t="e">
        <f>INDEX(#REF!,MATCH($P548,#REF!,0))</f>
        <v>#REF!</v>
      </c>
      <c r="AA548" s="64" t="e">
        <f>INDEX(#REF!,MATCH($P548,#REF!,0))</f>
        <v>#REF!</v>
      </c>
      <c r="AB548" s="64" t="e">
        <f>INDEX(#REF!,MATCH($P548,#REF!,0))</f>
        <v>#REF!</v>
      </c>
      <c r="AC548" s="64" t="e">
        <f>INDEX(#REF!,MATCH($P548,#REF!,0))</f>
        <v>#REF!</v>
      </c>
      <c r="AD548" s="64" t="e">
        <f>INDEX(#REF!,MATCH($P548,#REF!,0))</f>
        <v>#REF!</v>
      </c>
      <c r="AE548" s="64" t="e">
        <f>INDEX(#REF!,MATCH($P548,#REF!,0))</f>
        <v>#REF!</v>
      </c>
      <c r="AF548" s="64" t="e">
        <f>INDEX(#REF!,MATCH($P548,#REF!,0))</f>
        <v>#REF!</v>
      </c>
      <c r="AG548" s="64" t="e">
        <f>INDEX(#REF!,MATCH($P548,#REF!,0))</f>
        <v>#REF!</v>
      </c>
      <c r="AH548" s="64" t="e">
        <f>INDEX(#REF!,MATCH($P548,#REF!,0))</f>
        <v>#REF!</v>
      </c>
      <c r="AI548" s="64" t="e">
        <f>INDEX(#REF!,MATCH($P548,#REF!,0))</f>
        <v>#REF!</v>
      </c>
      <c r="AJ548" s="64" t="e">
        <f>INDEX(#REF!,MATCH(P548,#REF!,0))</f>
        <v>#REF!</v>
      </c>
      <c r="AK548" s="77" t="str">
        <f t="shared" si="236"/>
        <v>Not Available</v>
      </c>
      <c r="AL548" s="77" t="str">
        <f t="shared" si="237"/>
        <v>Not Available</v>
      </c>
      <c r="AM548" s="77" t="str">
        <f t="shared" si="238"/>
        <v>Not Available</v>
      </c>
      <c r="AN548" s="77" t="str">
        <f t="shared" si="239"/>
        <v>Not Available</v>
      </c>
      <c r="AO548" s="77" t="str">
        <f t="shared" si="240"/>
        <v>Not Available</v>
      </c>
      <c r="AP548" s="77" t="str">
        <f t="shared" si="241"/>
        <v>Not Available</v>
      </c>
      <c r="AQ548" s="77" t="str">
        <f t="shared" si="242"/>
        <v>Not Available</v>
      </c>
      <c r="AR548" s="77" t="str">
        <f t="shared" si="243"/>
        <v>Not Available</v>
      </c>
      <c r="AS548" s="77" t="str">
        <f t="shared" si="244"/>
        <v>Not Available</v>
      </c>
      <c r="AT548" s="77" t="str">
        <f t="shared" si="245"/>
        <v>Not Available</v>
      </c>
      <c r="AU548" s="77" t="str">
        <f t="shared" si="246"/>
        <v>Not Available</v>
      </c>
      <c r="AV548" s="77" t="str">
        <f t="shared" si="247"/>
        <v>Not Available</v>
      </c>
      <c r="AW548" s="77" t="str">
        <f t="shared" si="248"/>
        <v>Not Available</v>
      </c>
      <c r="AX548" s="77" t="str">
        <f t="shared" si="249"/>
        <v>Not Available</v>
      </c>
      <c r="AY548" s="77" t="str">
        <f t="shared" si="250"/>
        <v>Not Available</v>
      </c>
      <c r="AZ548" s="77" t="str">
        <f t="shared" si="251"/>
        <v>Not Available</v>
      </c>
      <c r="BA548" s="77" t="str">
        <f t="shared" si="252"/>
        <v>Not Available</v>
      </c>
      <c r="BB548" s="77" t="str">
        <f t="shared" si="253"/>
        <v>Not Available</v>
      </c>
      <c r="BC548" s="77" t="str">
        <f t="shared" si="254"/>
        <v>Not Available</v>
      </c>
      <c r="BD548" s="77" t="str">
        <f t="shared" si="255"/>
        <v>Not Available</v>
      </c>
      <c r="BE548" s="65" t="str">
        <f t="shared" si="234"/>
        <v>N/A</v>
      </c>
      <c r="BF548" s="65" t="e">
        <f t="shared" si="235"/>
        <v>#VALUE!</v>
      </c>
      <c r="BG548" s="47" t="s">
        <v>27946</v>
      </c>
      <c r="BH548" s="61" t="str">
        <f>VLOOKUP($H548,'Code Type Lookup'!$A$2:$G$17237,7,FALSE)</f>
        <v>Laboratory &amp; Pathology Services</v>
      </c>
      <c r="BI548">
        <v>88312</v>
      </c>
      <c r="BJ548">
        <v>310</v>
      </c>
      <c r="BK548" s="47"/>
    </row>
    <row r="549" spans="1:63" x14ac:dyDescent="0.3">
      <c r="B549" s="61" t="str">
        <f t="shared" si="228"/>
        <v>Clinical Laboratory &amp; Pathology Procedures-Pathology examination of tissue using a microscope, moderately high complexity-88307</v>
      </c>
      <c r="C549" s="61" t="str">
        <f t="shared" si="229"/>
        <v>88307-0312</v>
      </c>
      <c r="D549" s="47" t="s">
        <v>33917</v>
      </c>
      <c r="E549" s="47" t="s">
        <v>171</v>
      </c>
      <c r="F549" s="61" t="str">
        <f>IFERROR(VLOOKUP($H549,'Code Type Lookup'!$A$2:$F$17237,6,FALSE),G549)</f>
        <v>Clinical Laboratory &amp; Pathology Procedures</v>
      </c>
      <c r="G549" s="61" t="str">
        <f>IFERROR(VLOOKUP($H549,'Plain Language Descriptions'!$A$2:$B$4913,2,FALSE),VLOOKUP($I549,'Code Type Lookup'!$L$2:$M$48,2,FALSE))</f>
        <v>Pathology examination of tissue using a microscope, moderately high complexity</v>
      </c>
      <c r="H549" s="62" t="s">
        <v>27935</v>
      </c>
      <c r="I549" s="66" t="s">
        <v>31084</v>
      </c>
      <c r="J549" s="63" t="s">
        <v>33917</v>
      </c>
      <c r="K549" s="68">
        <v>1667</v>
      </c>
      <c r="L549" s="61">
        <f t="shared" si="232"/>
        <v>6</v>
      </c>
      <c r="M549" s="47" t="s">
        <v>51</v>
      </c>
      <c r="N549" s="61">
        <f t="shared" si="233"/>
        <v>1</v>
      </c>
      <c r="O549" s="61" t="str">
        <f t="shared" si="230"/>
        <v>0312-88307 0312-88307</v>
      </c>
      <c r="P549" s="65" t="str">
        <f t="shared" si="231"/>
        <v>31288307</v>
      </c>
      <c r="Q549" s="64" t="e">
        <f>INDEX(#REF!,MATCH(P549,#REF!,0))</f>
        <v>#REF!</v>
      </c>
      <c r="R549" s="64" t="e">
        <f>INDEX(#REF!,MATCH($P549,#REF!,0))</f>
        <v>#REF!</v>
      </c>
      <c r="S549" s="64" t="e">
        <f>INDEX(#REF!,MATCH($P549,#REF!,0))</f>
        <v>#REF!</v>
      </c>
      <c r="T549" s="64" t="e">
        <f>INDEX(#REF!,MATCH($P549,#REF!,0))</f>
        <v>#REF!</v>
      </c>
      <c r="U549" s="64" t="e">
        <f>INDEX(#REF!,MATCH($P549,#REF!,0))</f>
        <v>#REF!</v>
      </c>
      <c r="V549" s="64" t="e">
        <f>INDEX(#REF!,MATCH($P549,#REF!,0))</f>
        <v>#REF!</v>
      </c>
      <c r="W549" s="64" t="e">
        <f>INDEX(#REF!,MATCH($P549,#REF!,0))</f>
        <v>#REF!</v>
      </c>
      <c r="X549" s="64" t="e">
        <f>INDEX(#REF!,MATCH($P549,#REF!,0))</f>
        <v>#REF!</v>
      </c>
      <c r="Y549" s="64" t="e">
        <f>INDEX(#REF!,MATCH($P549,#REF!,0))</f>
        <v>#REF!</v>
      </c>
      <c r="Z549" s="64" t="e">
        <f>INDEX(#REF!,MATCH($P549,#REF!,0))</f>
        <v>#REF!</v>
      </c>
      <c r="AA549" s="64" t="e">
        <f>INDEX(#REF!,MATCH($P549,#REF!,0))</f>
        <v>#REF!</v>
      </c>
      <c r="AB549" s="64" t="e">
        <f>INDEX(#REF!,MATCH($P549,#REF!,0))</f>
        <v>#REF!</v>
      </c>
      <c r="AC549" s="64" t="e">
        <f>INDEX(#REF!,MATCH($P549,#REF!,0))</f>
        <v>#REF!</v>
      </c>
      <c r="AD549" s="64" t="e">
        <f>INDEX(#REF!,MATCH($P549,#REF!,0))</f>
        <v>#REF!</v>
      </c>
      <c r="AE549" s="64" t="e">
        <f>INDEX(#REF!,MATCH($P549,#REF!,0))</f>
        <v>#REF!</v>
      </c>
      <c r="AF549" s="64" t="e">
        <f>INDEX(#REF!,MATCH($P549,#REF!,0))</f>
        <v>#REF!</v>
      </c>
      <c r="AG549" s="64" t="e">
        <f>INDEX(#REF!,MATCH($P549,#REF!,0))</f>
        <v>#REF!</v>
      </c>
      <c r="AH549" s="64" t="e">
        <f>INDEX(#REF!,MATCH($P549,#REF!,0))</f>
        <v>#REF!</v>
      </c>
      <c r="AI549" s="64" t="e">
        <f>INDEX(#REF!,MATCH($P549,#REF!,0))</f>
        <v>#REF!</v>
      </c>
      <c r="AJ549" s="64" t="e">
        <f>INDEX(#REF!,MATCH(P549,#REF!,0))</f>
        <v>#REF!</v>
      </c>
      <c r="AK549" s="77" t="str">
        <f t="shared" si="236"/>
        <v>Not Available</v>
      </c>
      <c r="AL549" s="77" t="str">
        <f t="shared" si="237"/>
        <v>Not Available</v>
      </c>
      <c r="AM549" s="77" t="str">
        <f t="shared" si="238"/>
        <v>Not Available</v>
      </c>
      <c r="AN549" s="77" t="str">
        <f t="shared" si="239"/>
        <v>Not Available</v>
      </c>
      <c r="AO549" s="77" t="str">
        <f t="shared" si="240"/>
        <v>Not Available</v>
      </c>
      <c r="AP549" s="77" t="str">
        <f t="shared" si="241"/>
        <v>Not Available</v>
      </c>
      <c r="AQ549" s="77" t="str">
        <f t="shared" si="242"/>
        <v>Not Available</v>
      </c>
      <c r="AR549" s="77" t="str">
        <f t="shared" si="243"/>
        <v>Not Available</v>
      </c>
      <c r="AS549" s="77" t="str">
        <f t="shared" si="244"/>
        <v>Not Available</v>
      </c>
      <c r="AT549" s="77" t="str">
        <f t="shared" si="245"/>
        <v>Not Available</v>
      </c>
      <c r="AU549" s="77" t="str">
        <f t="shared" si="246"/>
        <v>Not Available</v>
      </c>
      <c r="AV549" s="77" t="str">
        <f t="shared" si="247"/>
        <v>Not Available</v>
      </c>
      <c r="AW549" s="77" t="str">
        <f t="shared" si="248"/>
        <v>Not Available</v>
      </c>
      <c r="AX549" s="77" t="str">
        <f t="shared" si="249"/>
        <v>Not Available</v>
      </c>
      <c r="AY549" s="77" t="str">
        <f t="shared" si="250"/>
        <v>Not Available</v>
      </c>
      <c r="AZ549" s="77" t="str">
        <f t="shared" si="251"/>
        <v>Not Available</v>
      </c>
      <c r="BA549" s="77" t="str">
        <f t="shared" si="252"/>
        <v>Not Available</v>
      </c>
      <c r="BB549" s="77" t="str">
        <f t="shared" si="253"/>
        <v>Not Available</v>
      </c>
      <c r="BC549" s="77" t="str">
        <f t="shared" si="254"/>
        <v>Not Available</v>
      </c>
      <c r="BD549" s="77" t="str">
        <f t="shared" si="255"/>
        <v>Not Available</v>
      </c>
      <c r="BE549" s="65">
        <f t="shared" si="234"/>
        <v>8</v>
      </c>
      <c r="BF549" s="65">
        <f t="shared" si="235"/>
        <v>2</v>
      </c>
      <c r="BG549" s="47" t="s">
        <v>27927</v>
      </c>
      <c r="BH549" s="61" t="str">
        <f>VLOOKUP($H549,'Code Type Lookup'!$A$2:$G$17237,7,FALSE)</f>
        <v>Laboratory &amp; Pathology Services</v>
      </c>
      <c r="BI549">
        <v>88307</v>
      </c>
      <c r="BJ549">
        <v>312</v>
      </c>
      <c r="BK549" s="47"/>
    </row>
    <row r="550" spans="1:63" x14ac:dyDescent="0.3">
      <c r="B550" s="61" t="str">
        <f t="shared" si="228"/>
        <v>Anesthesia - General-Anesthesia - General-</v>
      </c>
      <c r="C550" s="61" t="str">
        <f t="shared" si="229"/>
        <v>88307-0312</v>
      </c>
      <c r="D550" s="47" t="s">
        <v>33917</v>
      </c>
      <c r="E550" s="47" t="s">
        <v>187</v>
      </c>
      <c r="F550" s="61" t="str">
        <f>IFERROR(VLOOKUP($H550,'Code Type Lookup'!$A$2:$F$17237,6,FALSE),G550)</f>
        <v>Anesthesia - General</v>
      </c>
      <c r="G550" s="61" t="str">
        <f>IFERROR(VLOOKUP($H550,'Plain Language Descriptions'!$A$2:$B$4913,2,FALSE),VLOOKUP($I550,'Code Type Lookup'!$L$2:$M$48,2,FALSE))</f>
        <v>Anesthesia - General</v>
      </c>
      <c r="H550" s="62" t="s">
        <v>47</v>
      </c>
      <c r="I550" s="66" t="s">
        <v>804</v>
      </c>
      <c r="J550" s="63" t="s">
        <v>33988</v>
      </c>
      <c r="K550" s="68">
        <v>4841</v>
      </c>
      <c r="L550" s="61">
        <f t="shared" si="232"/>
        <v>6</v>
      </c>
      <c r="M550" s="47" t="s">
        <v>47</v>
      </c>
      <c r="N550" s="61">
        <f t="shared" si="233"/>
        <v>0</v>
      </c>
      <c r="O550" s="61" t="str">
        <f t="shared" si="230"/>
        <v>0370- 0312-88307</v>
      </c>
      <c r="P550" s="65" t="str">
        <f t="shared" si="231"/>
        <v>370</v>
      </c>
      <c r="Q550" s="64" t="e">
        <f>INDEX(#REF!,MATCH($BJ550,#REF!,0))</f>
        <v>#REF!</v>
      </c>
      <c r="R550" s="64" t="e">
        <f>INDEX(#REF!,MATCH($BJ550,#REF!,0))</f>
        <v>#REF!</v>
      </c>
      <c r="S550" s="64" t="e">
        <f>INDEX(#REF!,MATCH($BJ550,#REF!,0))</f>
        <v>#REF!</v>
      </c>
      <c r="T550" s="64" t="e">
        <f>INDEX(#REF!,MATCH($BJ550,#REF!,0))</f>
        <v>#REF!</v>
      </c>
      <c r="U550" s="64" t="e">
        <f>INDEX(#REF!,MATCH($BJ550,#REF!,0))</f>
        <v>#REF!</v>
      </c>
      <c r="V550" s="64" t="e">
        <f>INDEX(#REF!,MATCH($BJ550,#REF!,0))</f>
        <v>#REF!</v>
      </c>
      <c r="W550" s="64" t="e">
        <f>INDEX(#REF!,MATCH($BJ550,#REF!,0))</f>
        <v>#REF!</v>
      </c>
      <c r="X550" s="64" t="e">
        <f>INDEX(#REF!,MATCH($BJ550,#REF!,0))</f>
        <v>#REF!</v>
      </c>
      <c r="Y550" s="64" t="e">
        <f>INDEX(#REF!,MATCH($BJ550,#REF!,0))</f>
        <v>#REF!</v>
      </c>
      <c r="Z550" s="64" t="e">
        <f>INDEX(#REF!,MATCH($BJ550,#REF!,0))</f>
        <v>#REF!</v>
      </c>
      <c r="AA550" s="64" t="e">
        <f>INDEX(#REF!,MATCH($BJ550,#REF!,0))</f>
        <v>#REF!</v>
      </c>
      <c r="AB550" s="64" t="e">
        <f>INDEX(#REF!,MATCH($BJ550,#REF!,0))</f>
        <v>#REF!</v>
      </c>
      <c r="AC550" s="64" t="e">
        <f>INDEX(#REF!,MATCH($BJ550,#REF!,0))</f>
        <v>#REF!</v>
      </c>
      <c r="AD550" s="64" t="e">
        <f>INDEX(#REF!,MATCH($BJ550,#REF!,0))</f>
        <v>#REF!</v>
      </c>
      <c r="AE550" s="64" t="e">
        <f>INDEX(#REF!,MATCH($BJ550,#REF!,0))</f>
        <v>#REF!</v>
      </c>
      <c r="AF550" s="64" t="e">
        <f>INDEX(#REF!,MATCH($BJ550,#REF!,0))</f>
        <v>#REF!</v>
      </c>
      <c r="AG550" s="64" t="e">
        <f>INDEX(#REF!,MATCH($BJ550,#REF!,0))</f>
        <v>#REF!</v>
      </c>
      <c r="AH550" s="64" t="e">
        <f>INDEX(#REF!,MATCH($BJ550,#REF!,0))</f>
        <v>#REF!</v>
      </c>
      <c r="AI550" s="64" t="e">
        <f>INDEX(#REF!,MATCH($BJ550,#REF!,0))</f>
        <v>#REF!</v>
      </c>
      <c r="AJ550" s="64" t="e">
        <f>INDEX(#REF!,MATCH(BJ550,#REF!,0))</f>
        <v>#REF!</v>
      </c>
      <c r="AK550" s="77" t="str">
        <f t="shared" si="236"/>
        <v>Not Available</v>
      </c>
      <c r="AL550" s="77" t="str">
        <f t="shared" si="237"/>
        <v>Not Available</v>
      </c>
      <c r="AM550" s="77" t="str">
        <f t="shared" si="238"/>
        <v>Not Available</v>
      </c>
      <c r="AN550" s="77" t="str">
        <f t="shared" si="239"/>
        <v>Not Available</v>
      </c>
      <c r="AO550" s="77" t="str">
        <f t="shared" si="240"/>
        <v>Not Available</v>
      </c>
      <c r="AP550" s="77" t="str">
        <f t="shared" si="241"/>
        <v>Not Available</v>
      </c>
      <c r="AQ550" s="77" t="str">
        <f t="shared" si="242"/>
        <v>Not Available</v>
      </c>
      <c r="AR550" s="77" t="str">
        <f t="shared" si="243"/>
        <v>Not Available</v>
      </c>
      <c r="AS550" s="77" t="str">
        <f t="shared" si="244"/>
        <v>Not Available</v>
      </c>
      <c r="AT550" s="77" t="str">
        <f t="shared" si="245"/>
        <v>Not Available</v>
      </c>
      <c r="AU550" s="77" t="str">
        <f t="shared" si="246"/>
        <v>Not Available</v>
      </c>
      <c r="AV550" s="77" t="str">
        <f t="shared" si="247"/>
        <v>Not Available</v>
      </c>
      <c r="AW550" s="77" t="str">
        <f t="shared" si="248"/>
        <v>Not Available</v>
      </c>
      <c r="AX550" s="77" t="str">
        <f t="shared" si="249"/>
        <v>Not Available</v>
      </c>
      <c r="AY550" s="77" t="str">
        <f t="shared" si="250"/>
        <v>Not Available</v>
      </c>
      <c r="AZ550" s="77" t="str">
        <f t="shared" si="251"/>
        <v>Not Available</v>
      </c>
      <c r="BA550" s="77" t="str">
        <f t="shared" si="252"/>
        <v>Not Available</v>
      </c>
      <c r="BB550" s="77" t="str">
        <f t="shared" si="253"/>
        <v>Not Available</v>
      </c>
      <c r="BC550" s="77" t="str">
        <f t="shared" si="254"/>
        <v>Not Available</v>
      </c>
      <c r="BD550" s="77" t="str">
        <f t="shared" si="255"/>
        <v>Not Available</v>
      </c>
      <c r="BE550" s="65" t="str">
        <f t="shared" si="234"/>
        <v>N/A</v>
      </c>
      <c r="BF550" s="65" t="e">
        <f t="shared" si="235"/>
        <v>#VALUE!</v>
      </c>
      <c r="BG550" s="47"/>
      <c r="BH550" s="61" t="e">
        <f>VLOOKUP($H550,'Code Type Lookup'!$A$2:$G$17237,7,FALSE)</f>
        <v>#N/A</v>
      </c>
      <c r="BJ550">
        <v>370</v>
      </c>
      <c r="BK550" s="47"/>
    </row>
    <row r="551" spans="1:63" x14ac:dyDescent="0.3">
      <c r="A551" s="58"/>
      <c r="B551" s="61" t="str">
        <f t="shared" si="228"/>
        <v>Recovery Room - General-Recovery Room - General-</v>
      </c>
      <c r="C551" s="61" t="str">
        <f t="shared" si="229"/>
        <v>88307-0312</v>
      </c>
      <c r="D551" s="47" t="s">
        <v>33917</v>
      </c>
      <c r="E551" s="47" t="s">
        <v>187</v>
      </c>
      <c r="F551" s="61" t="str">
        <f>IFERROR(VLOOKUP($H551,'Code Type Lookup'!$A$2:$F$17237,6,FALSE),G551)</f>
        <v>Recovery Room - General</v>
      </c>
      <c r="G551" s="61" t="str">
        <f>IFERROR(VLOOKUP($H551,'Plain Language Descriptions'!$A$2:$B$4913,2,FALSE),VLOOKUP($I551,'Code Type Lookup'!$L$2:$M$48,2,FALSE))</f>
        <v>Recovery Room - General</v>
      </c>
      <c r="H551" s="62" t="s">
        <v>47</v>
      </c>
      <c r="I551" s="66" t="s">
        <v>736</v>
      </c>
      <c r="J551" s="63" t="s">
        <v>33996</v>
      </c>
      <c r="K551" s="68">
        <v>2183</v>
      </c>
      <c r="L551" s="61">
        <f t="shared" si="232"/>
        <v>6</v>
      </c>
      <c r="M551" s="47" t="s">
        <v>47</v>
      </c>
      <c r="N551" s="61">
        <f t="shared" si="233"/>
        <v>0</v>
      </c>
      <c r="O551" s="61" t="str">
        <f t="shared" si="230"/>
        <v>0710- 0312-88307</v>
      </c>
      <c r="P551" s="65" t="str">
        <f t="shared" si="231"/>
        <v>710</v>
      </c>
      <c r="Q551" s="64" t="e">
        <f>INDEX(#REF!,MATCH($BJ551,#REF!,0))</f>
        <v>#REF!</v>
      </c>
      <c r="R551" s="64" t="e">
        <f>INDEX(#REF!,MATCH($BJ551,#REF!,0))</f>
        <v>#REF!</v>
      </c>
      <c r="S551" s="64" t="e">
        <f>INDEX(#REF!,MATCH($BJ551,#REF!,0))</f>
        <v>#REF!</v>
      </c>
      <c r="T551" s="64" t="e">
        <f>INDEX(#REF!,MATCH($BJ551,#REF!,0))</f>
        <v>#REF!</v>
      </c>
      <c r="U551" s="64" t="e">
        <f>INDEX(#REF!,MATCH($BJ551,#REF!,0))</f>
        <v>#REF!</v>
      </c>
      <c r="V551" s="64" t="e">
        <f>INDEX(#REF!,MATCH($BJ551,#REF!,0))</f>
        <v>#REF!</v>
      </c>
      <c r="W551" s="64" t="e">
        <f>INDEX(#REF!,MATCH($BJ551,#REF!,0))</f>
        <v>#REF!</v>
      </c>
      <c r="X551" s="64" t="e">
        <f>INDEX(#REF!,MATCH($BJ551,#REF!,0))</f>
        <v>#REF!</v>
      </c>
      <c r="Y551" s="64" t="e">
        <f>INDEX(#REF!,MATCH($BJ551,#REF!,0))</f>
        <v>#REF!</v>
      </c>
      <c r="Z551" s="64" t="e">
        <f>INDEX(#REF!,MATCH($BJ551,#REF!,0))</f>
        <v>#REF!</v>
      </c>
      <c r="AA551" s="64" t="e">
        <f>INDEX(#REF!,MATCH($BJ551,#REF!,0))</f>
        <v>#REF!</v>
      </c>
      <c r="AB551" s="64" t="e">
        <f>INDEX(#REF!,MATCH($BJ551,#REF!,0))</f>
        <v>#REF!</v>
      </c>
      <c r="AC551" s="64" t="e">
        <f>INDEX(#REF!,MATCH($BJ551,#REF!,0))</f>
        <v>#REF!</v>
      </c>
      <c r="AD551" s="64" t="e">
        <f>INDEX(#REF!,MATCH($BJ551,#REF!,0))</f>
        <v>#REF!</v>
      </c>
      <c r="AE551" s="64" t="e">
        <f>INDEX(#REF!,MATCH($BJ551,#REF!,0))</f>
        <v>#REF!</v>
      </c>
      <c r="AF551" s="64" t="e">
        <f>INDEX(#REF!,MATCH($BJ551,#REF!,0))</f>
        <v>#REF!</v>
      </c>
      <c r="AG551" s="64" t="e">
        <f>INDEX(#REF!,MATCH($BJ551,#REF!,0))</f>
        <v>#REF!</v>
      </c>
      <c r="AH551" s="64" t="e">
        <f>INDEX(#REF!,MATCH($BJ551,#REF!,0))</f>
        <v>#REF!</v>
      </c>
      <c r="AI551" s="64" t="e">
        <f>INDEX(#REF!,MATCH($BJ551,#REF!,0))</f>
        <v>#REF!</v>
      </c>
      <c r="AJ551" s="64" t="e">
        <f>INDEX(#REF!,MATCH(BJ551,#REF!,0))</f>
        <v>#REF!</v>
      </c>
      <c r="AK551" s="77" t="str">
        <f t="shared" si="236"/>
        <v>Not Available</v>
      </c>
      <c r="AL551" s="77" t="str">
        <f t="shared" si="237"/>
        <v>Not Available</v>
      </c>
      <c r="AM551" s="77" t="str">
        <f t="shared" si="238"/>
        <v>Not Available</v>
      </c>
      <c r="AN551" s="77" t="str">
        <f t="shared" si="239"/>
        <v>Not Available</v>
      </c>
      <c r="AO551" s="77" t="str">
        <f t="shared" si="240"/>
        <v>Not Available</v>
      </c>
      <c r="AP551" s="77" t="str">
        <f t="shared" si="241"/>
        <v>Not Available</v>
      </c>
      <c r="AQ551" s="77" t="str">
        <f t="shared" si="242"/>
        <v>Not Available</v>
      </c>
      <c r="AR551" s="77" t="str">
        <f t="shared" si="243"/>
        <v>Not Available</v>
      </c>
      <c r="AS551" s="77" t="str">
        <f t="shared" si="244"/>
        <v>Not Available</v>
      </c>
      <c r="AT551" s="77" t="str">
        <f t="shared" si="245"/>
        <v>Not Available</v>
      </c>
      <c r="AU551" s="77" t="str">
        <f t="shared" si="246"/>
        <v>Not Available</v>
      </c>
      <c r="AV551" s="77" t="str">
        <f t="shared" si="247"/>
        <v>Not Available</v>
      </c>
      <c r="AW551" s="77" t="str">
        <f t="shared" si="248"/>
        <v>Not Available</v>
      </c>
      <c r="AX551" s="77" t="str">
        <f t="shared" si="249"/>
        <v>Not Available</v>
      </c>
      <c r="AY551" s="77" t="str">
        <f t="shared" si="250"/>
        <v>Not Available</v>
      </c>
      <c r="AZ551" s="77" t="str">
        <f t="shared" si="251"/>
        <v>Not Available</v>
      </c>
      <c r="BA551" s="77" t="str">
        <f t="shared" si="252"/>
        <v>Not Available</v>
      </c>
      <c r="BB551" s="77" t="str">
        <f t="shared" si="253"/>
        <v>Not Available</v>
      </c>
      <c r="BC551" s="77" t="str">
        <f t="shared" si="254"/>
        <v>Not Available</v>
      </c>
      <c r="BD551" s="77" t="str">
        <f t="shared" si="255"/>
        <v>Not Available</v>
      </c>
      <c r="BE551" s="65" t="str">
        <f t="shared" si="234"/>
        <v>N/A</v>
      </c>
      <c r="BF551" s="65" t="e">
        <f t="shared" si="235"/>
        <v>#VALUE!</v>
      </c>
      <c r="BG551" s="47"/>
      <c r="BH551" s="61" t="e">
        <f>VLOOKUP($H551,'Code Type Lookup'!$A$2:$G$17237,7,FALSE)</f>
        <v>#N/A</v>
      </c>
      <c r="BJ551">
        <v>710</v>
      </c>
      <c r="BK551" s="47"/>
    </row>
    <row r="552" spans="1:63" x14ac:dyDescent="0.3">
      <c r="B552" s="61" t="str">
        <f t="shared" si="228"/>
        <v>Pharmacy - General-Pharmacy - General-</v>
      </c>
      <c r="C552" s="61" t="str">
        <f t="shared" si="229"/>
        <v>88307-0312</v>
      </c>
      <c r="D552" s="47" t="s">
        <v>33917</v>
      </c>
      <c r="E552" s="47" t="s">
        <v>187</v>
      </c>
      <c r="F552" s="61" t="str">
        <f>IFERROR(VLOOKUP($H552,'Code Type Lookup'!$A$2:$F$17237,6,FALSE),G552)</f>
        <v>Pharmacy - General</v>
      </c>
      <c r="G552" s="61" t="str">
        <f>IFERROR(VLOOKUP($H552,'Plain Language Descriptions'!$A$2:$B$4913,2,FALSE),VLOOKUP($I552,'Code Type Lookup'!$L$2:$M$48,2,FALSE))</f>
        <v>Pharmacy - General</v>
      </c>
      <c r="H552" s="62" t="s">
        <v>47</v>
      </c>
      <c r="I552" s="66" t="s">
        <v>189</v>
      </c>
      <c r="J552" s="63" t="s">
        <v>33987</v>
      </c>
      <c r="K552" s="68">
        <v>77</v>
      </c>
      <c r="L552" s="61">
        <f t="shared" si="232"/>
        <v>6</v>
      </c>
      <c r="M552" s="47" t="s">
        <v>47</v>
      </c>
      <c r="N552" s="61">
        <f t="shared" si="233"/>
        <v>0</v>
      </c>
      <c r="O552" s="61" t="str">
        <f t="shared" si="230"/>
        <v>0250- 0312-88307</v>
      </c>
      <c r="P552" s="65" t="str">
        <f t="shared" si="231"/>
        <v>250</v>
      </c>
      <c r="Q552" s="64" t="e">
        <f>INDEX(#REF!,MATCH($BJ552,#REF!,0))</f>
        <v>#REF!</v>
      </c>
      <c r="R552" s="64" t="e">
        <f>INDEX(#REF!,MATCH($BJ552,#REF!,0))</f>
        <v>#REF!</v>
      </c>
      <c r="S552" s="64" t="e">
        <f>INDEX(#REF!,MATCH($BJ552,#REF!,0))</f>
        <v>#REF!</v>
      </c>
      <c r="T552" s="64" t="e">
        <f>INDEX(#REF!,MATCH($BJ552,#REF!,0))</f>
        <v>#REF!</v>
      </c>
      <c r="U552" s="64" t="e">
        <f>INDEX(#REF!,MATCH($BJ552,#REF!,0))</f>
        <v>#REF!</v>
      </c>
      <c r="V552" s="64" t="e">
        <f>INDEX(#REF!,MATCH($BJ552,#REF!,0))</f>
        <v>#REF!</v>
      </c>
      <c r="W552" s="64" t="e">
        <f>INDEX(#REF!,MATCH($BJ552,#REF!,0))</f>
        <v>#REF!</v>
      </c>
      <c r="X552" s="64" t="e">
        <f>INDEX(#REF!,MATCH($BJ552,#REF!,0))</f>
        <v>#REF!</v>
      </c>
      <c r="Y552" s="64" t="e">
        <f>INDEX(#REF!,MATCH($BJ552,#REF!,0))</f>
        <v>#REF!</v>
      </c>
      <c r="Z552" s="64" t="e">
        <f>INDEX(#REF!,MATCH($BJ552,#REF!,0))</f>
        <v>#REF!</v>
      </c>
      <c r="AA552" s="64" t="e">
        <f>INDEX(#REF!,MATCH($BJ552,#REF!,0))</f>
        <v>#REF!</v>
      </c>
      <c r="AB552" s="64" t="e">
        <f>INDEX(#REF!,MATCH($BJ552,#REF!,0))</f>
        <v>#REF!</v>
      </c>
      <c r="AC552" s="64" t="e">
        <f>INDEX(#REF!,MATCH($BJ552,#REF!,0))</f>
        <v>#REF!</v>
      </c>
      <c r="AD552" s="64" t="e">
        <f>INDEX(#REF!,MATCH($BJ552,#REF!,0))</f>
        <v>#REF!</v>
      </c>
      <c r="AE552" s="64" t="e">
        <f>INDEX(#REF!,MATCH($BJ552,#REF!,0))</f>
        <v>#REF!</v>
      </c>
      <c r="AF552" s="64" t="e">
        <f>INDEX(#REF!,MATCH($BJ552,#REF!,0))</f>
        <v>#REF!</v>
      </c>
      <c r="AG552" s="64" t="e">
        <f>INDEX(#REF!,MATCH($BJ552,#REF!,0))</f>
        <v>#REF!</v>
      </c>
      <c r="AH552" s="64" t="e">
        <f>INDEX(#REF!,MATCH($BJ552,#REF!,0))</f>
        <v>#REF!</v>
      </c>
      <c r="AI552" s="64" t="e">
        <f>INDEX(#REF!,MATCH($BJ552,#REF!,0))</f>
        <v>#REF!</v>
      </c>
      <c r="AJ552" s="64" t="e">
        <f>INDEX(#REF!,MATCH(BJ552,#REF!,0))</f>
        <v>#REF!</v>
      </c>
      <c r="AK552" s="77" t="str">
        <f t="shared" si="236"/>
        <v>Not Available</v>
      </c>
      <c r="AL552" s="77" t="str">
        <f t="shared" si="237"/>
        <v>Not Available</v>
      </c>
      <c r="AM552" s="77" t="str">
        <f t="shared" si="238"/>
        <v>Not Available</v>
      </c>
      <c r="AN552" s="77" t="str">
        <f t="shared" si="239"/>
        <v>Not Available</v>
      </c>
      <c r="AO552" s="77" t="str">
        <f t="shared" si="240"/>
        <v>Not Available</v>
      </c>
      <c r="AP552" s="77" t="str">
        <f t="shared" si="241"/>
        <v>Not Available</v>
      </c>
      <c r="AQ552" s="77" t="str">
        <f t="shared" si="242"/>
        <v>Not Available</v>
      </c>
      <c r="AR552" s="77" t="str">
        <f t="shared" si="243"/>
        <v>Not Available</v>
      </c>
      <c r="AS552" s="77" t="str">
        <f t="shared" si="244"/>
        <v>Not Available</v>
      </c>
      <c r="AT552" s="77" t="str">
        <f t="shared" si="245"/>
        <v>Not Available</v>
      </c>
      <c r="AU552" s="77" t="str">
        <f t="shared" si="246"/>
        <v>Not Available</v>
      </c>
      <c r="AV552" s="77" t="str">
        <f t="shared" si="247"/>
        <v>Not Available</v>
      </c>
      <c r="AW552" s="77" t="str">
        <f t="shared" si="248"/>
        <v>Not Available</v>
      </c>
      <c r="AX552" s="77" t="str">
        <f t="shared" si="249"/>
        <v>Not Available</v>
      </c>
      <c r="AY552" s="77" t="str">
        <f t="shared" si="250"/>
        <v>Not Available</v>
      </c>
      <c r="AZ552" s="77" t="str">
        <f t="shared" si="251"/>
        <v>Not Available</v>
      </c>
      <c r="BA552" s="77" t="str">
        <f t="shared" si="252"/>
        <v>Not Available</v>
      </c>
      <c r="BB552" s="77" t="str">
        <f t="shared" si="253"/>
        <v>Not Available</v>
      </c>
      <c r="BC552" s="77" t="str">
        <f t="shared" si="254"/>
        <v>Not Available</v>
      </c>
      <c r="BD552" s="77" t="str">
        <f t="shared" si="255"/>
        <v>Not Available</v>
      </c>
      <c r="BE552" s="65" t="str">
        <f t="shared" si="234"/>
        <v>N/A</v>
      </c>
      <c r="BF552" s="65" t="e">
        <f t="shared" si="235"/>
        <v>#VALUE!</v>
      </c>
      <c r="BG552" s="47"/>
      <c r="BH552" s="61" t="e">
        <f>VLOOKUP($H552,'Code Type Lookup'!$A$2:$G$17237,7,FALSE)</f>
        <v>#N/A</v>
      </c>
      <c r="BJ552">
        <v>250</v>
      </c>
      <c r="BK552" s="47"/>
    </row>
    <row r="553" spans="1:63" x14ac:dyDescent="0.3">
      <c r="A553" s="58"/>
      <c r="B553" s="61" t="str">
        <f t="shared" si="228"/>
        <v>Medical care-Propofol Injection 10mg-J2704</v>
      </c>
      <c r="C553" s="61" t="str">
        <f t="shared" si="229"/>
        <v>88307-0312</v>
      </c>
      <c r="D553" s="47" t="s">
        <v>33917</v>
      </c>
      <c r="E553" s="47" t="s">
        <v>187</v>
      </c>
      <c r="F553" s="61" t="str">
        <f>IFERROR(VLOOKUP($H553,'Code Type Lookup'!$A$2:$F$17237,6,FALSE),G553)</f>
        <v>Medical care</v>
      </c>
      <c r="G553" s="61" t="str">
        <f>IFERROR(VLOOKUP($H553,'Plain Language Descriptions'!$A$2:$B$4913,2,FALSE),VLOOKUP($I553,'Code Type Lookup'!$L$2:$M$48,2,FALSE))</f>
        <v>Propofol Injection 10mg</v>
      </c>
      <c r="H553" s="62" t="s">
        <v>7172</v>
      </c>
      <c r="I553" s="66" t="s">
        <v>214</v>
      </c>
      <c r="J553" s="63" t="s">
        <v>33991</v>
      </c>
      <c r="K553" s="68">
        <v>26</v>
      </c>
      <c r="L553" s="61">
        <f t="shared" si="232"/>
        <v>6</v>
      </c>
      <c r="M553" s="47" t="s">
        <v>47</v>
      </c>
      <c r="N553" s="61">
        <f t="shared" si="233"/>
        <v>0</v>
      </c>
      <c r="O553" s="61" t="str">
        <f t="shared" si="230"/>
        <v>0636-J2704 0312-88307</v>
      </c>
      <c r="P553" s="65" t="str">
        <f t="shared" si="231"/>
        <v>636J2704</v>
      </c>
      <c r="Q553" s="64" t="e">
        <f>INDEX(#REF!,MATCH(P553,#REF!,0))</f>
        <v>#REF!</v>
      </c>
      <c r="R553" s="64" t="e">
        <f>INDEX(#REF!,MATCH($P553,#REF!,0))</f>
        <v>#REF!</v>
      </c>
      <c r="S553" s="64" t="e">
        <f>INDEX(#REF!,MATCH($P553,#REF!,0))</f>
        <v>#REF!</v>
      </c>
      <c r="T553" s="64" t="e">
        <f>INDEX(#REF!,MATCH($P553,#REF!,0))</f>
        <v>#REF!</v>
      </c>
      <c r="U553" s="64" t="e">
        <f>INDEX(#REF!,MATCH($P553,#REF!,0))</f>
        <v>#REF!</v>
      </c>
      <c r="V553" s="64" t="e">
        <f>INDEX(#REF!,MATCH($P553,#REF!,0))</f>
        <v>#REF!</v>
      </c>
      <c r="W553" s="64" t="e">
        <f>INDEX(#REF!,MATCH($P553,#REF!,0))</f>
        <v>#REF!</v>
      </c>
      <c r="X553" s="64" t="e">
        <f>INDEX(#REF!,MATCH($P553,#REF!,0))</f>
        <v>#REF!</v>
      </c>
      <c r="Y553" s="64" t="e">
        <f>INDEX(#REF!,MATCH($P553,#REF!,0))</f>
        <v>#REF!</v>
      </c>
      <c r="Z553" s="64" t="e">
        <f>INDEX(#REF!,MATCH($P553,#REF!,0))</f>
        <v>#REF!</v>
      </c>
      <c r="AA553" s="64" t="e">
        <f>INDEX(#REF!,MATCH($P553,#REF!,0))</f>
        <v>#REF!</v>
      </c>
      <c r="AB553" s="64" t="e">
        <f>INDEX(#REF!,MATCH($P553,#REF!,0))</f>
        <v>#REF!</v>
      </c>
      <c r="AC553" s="64" t="e">
        <f>INDEX(#REF!,MATCH($P553,#REF!,0))</f>
        <v>#REF!</v>
      </c>
      <c r="AD553" s="64" t="e">
        <f>INDEX(#REF!,MATCH($P553,#REF!,0))</f>
        <v>#REF!</v>
      </c>
      <c r="AE553" s="64" t="e">
        <f>INDEX(#REF!,MATCH($P553,#REF!,0))</f>
        <v>#REF!</v>
      </c>
      <c r="AF553" s="64" t="e">
        <f>INDEX(#REF!,MATCH($P553,#REF!,0))</f>
        <v>#REF!</v>
      </c>
      <c r="AG553" s="64" t="e">
        <f>INDEX(#REF!,MATCH($P553,#REF!,0))</f>
        <v>#REF!</v>
      </c>
      <c r="AH553" s="64" t="e">
        <f>INDEX(#REF!,MATCH($P553,#REF!,0))</f>
        <v>#REF!</v>
      </c>
      <c r="AI553" s="64" t="e">
        <f>INDEX(#REF!,MATCH($P553,#REF!,0))</f>
        <v>#REF!</v>
      </c>
      <c r="AJ553" s="64" t="e">
        <f>INDEX(#REF!,MATCH(P553,#REF!,0))</f>
        <v>#REF!</v>
      </c>
      <c r="AK553" s="77" t="str">
        <f t="shared" si="236"/>
        <v>Not Available</v>
      </c>
      <c r="AL553" s="77" t="str">
        <f t="shared" si="237"/>
        <v>Not Available</v>
      </c>
      <c r="AM553" s="77" t="str">
        <f t="shared" si="238"/>
        <v>Not Available</v>
      </c>
      <c r="AN553" s="77" t="str">
        <f t="shared" si="239"/>
        <v>Not Available</v>
      </c>
      <c r="AO553" s="77" t="str">
        <f t="shared" si="240"/>
        <v>Not Available</v>
      </c>
      <c r="AP553" s="77" t="str">
        <f t="shared" si="241"/>
        <v>Not Available</v>
      </c>
      <c r="AQ553" s="77" t="str">
        <f t="shared" si="242"/>
        <v>Not Available</v>
      </c>
      <c r="AR553" s="77" t="str">
        <f t="shared" si="243"/>
        <v>Not Available</v>
      </c>
      <c r="AS553" s="77" t="str">
        <f t="shared" si="244"/>
        <v>Not Available</v>
      </c>
      <c r="AT553" s="77" t="str">
        <f t="shared" si="245"/>
        <v>Not Available</v>
      </c>
      <c r="AU553" s="77" t="str">
        <f t="shared" si="246"/>
        <v>Not Available</v>
      </c>
      <c r="AV553" s="77" t="str">
        <f t="shared" si="247"/>
        <v>Not Available</v>
      </c>
      <c r="AW553" s="77" t="str">
        <f t="shared" si="248"/>
        <v>Not Available</v>
      </c>
      <c r="AX553" s="77" t="str">
        <f t="shared" si="249"/>
        <v>Not Available</v>
      </c>
      <c r="AY553" s="77" t="str">
        <f t="shared" si="250"/>
        <v>Not Available</v>
      </c>
      <c r="AZ553" s="77" t="str">
        <f t="shared" si="251"/>
        <v>Not Available</v>
      </c>
      <c r="BA553" s="77" t="str">
        <f t="shared" si="252"/>
        <v>Not Available</v>
      </c>
      <c r="BB553" s="77" t="str">
        <f t="shared" si="253"/>
        <v>Not Available</v>
      </c>
      <c r="BC553" s="77" t="str">
        <f t="shared" si="254"/>
        <v>Not Available</v>
      </c>
      <c r="BD553" s="77" t="str">
        <f t="shared" si="255"/>
        <v>Not Available</v>
      </c>
      <c r="BE553" s="65" t="str">
        <f t="shared" si="234"/>
        <v>N/A</v>
      </c>
      <c r="BF553" s="65" t="e">
        <f t="shared" si="235"/>
        <v>#VALUE!</v>
      </c>
      <c r="BG553" s="47" t="s">
        <v>7173</v>
      </c>
      <c r="BH553" s="61" t="str">
        <f>VLOOKUP($H553,'Code Type Lookup'!$A$2:$G$17237,7,FALSE)</f>
        <v>Medicine and Surgery Services</v>
      </c>
      <c r="BI553" t="s">
        <v>7172</v>
      </c>
      <c r="BJ553">
        <v>636</v>
      </c>
      <c r="BK553" s="47"/>
    </row>
    <row r="554" spans="1:63" x14ac:dyDescent="0.3">
      <c r="B554" s="61" t="str">
        <f t="shared" si="228"/>
        <v>Medical care-Dexamethasone Sodium Phosphate 1mg-J1100</v>
      </c>
      <c r="C554" s="61" t="str">
        <f t="shared" si="229"/>
        <v>88307-0312</v>
      </c>
      <c r="D554" s="47" t="s">
        <v>33917</v>
      </c>
      <c r="E554" s="47" t="s">
        <v>187</v>
      </c>
      <c r="F554" s="61" t="str">
        <f>IFERROR(VLOOKUP($H554,'Code Type Lookup'!$A$2:$F$17237,6,FALSE),G554)</f>
        <v>Medical care</v>
      </c>
      <c r="G554" s="61" t="str">
        <f>IFERROR(VLOOKUP($H554,'Plain Language Descriptions'!$A$2:$B$4913,2,FALSE),VLOOKUP($I554,'Code Type Lookup'!$L$2:$M$48,2,FALSE))</f>
        <v>Dexamethasone Sodium Phosphate 1mg</v>
      </c>
      <c r="H554" s="62" t="s">
        <v>5</v>
      </c>
      <c r="I554" s="66" t="s">
        <v>214</v>
      </c>
      <c r="J554" s="63" t="s">
        <v>33997</v>
      </c>
      <c r="K554" s="68">
        <v>21</v>
      </c>
      <c r="L554" s="61">
        <f t="shared" si="232"/>
        <v>6</v>
      </c>
      <c r="M554" s="47" t="s">
        <v>47</v>
      </c>
      <c r="N554" s="61">
        <f t="shared" si="233"/>
        <v>0</v>
      </c>
      <c r="O554" s="61" t="str">
        <f t="shared" si="230"/>
        <v>0636-J1100 0312-88307</v>
      </c>
      <c r="P554" s="65" t="str">
        <f t="shared" si="231"/>
        <v>636J1100</v>
      </c>
      <c r="Q554" s="64" t="e">
        <f>INDEX(#REF!,MATCH(P554,#REF!,0))</f>
        <v>#REF!</v>
      </c>
      <c r="R554" s="64" t="e">
        <f>INDEX(#REF!,MATCH($P554,#REF!,0))</f>
        <v>#REF!</v>
      </c>
      <c r="S554" s="64" t="e">
        <f>INDEX(#REF!,MATCH($P554,#REF!,0))</f>
        <v>#REF!</v>
      </c>
      <c r="T554" s="64" t="e">
        <f>INDEX(#REF!,MATCH($P554,#REF!,0))</f>
        <v>#REF!</v>
      </c>
      <c r="U554" s="64" t="e">
        <f>INDEX(#REF!,MATCH($P554,#REF!,0))</f>
        <v>#REF!</v>
      </c>
      <c r="V554" s="64" t="e">
        <f>INDEX(#REF!,MATCH($P554,#REF!,0))</f>
        <v>#REF!</v>
      </c>
      <c r="W554" s="64" t="e">
        <f>INDEX(#REF!,MATCH($P554,#REF!,0))</f>
        <v>#REF!</v>
      </c>
      <c r="X554" s="64" t="e">
        <f>INDEX(#REF!,MATCH($P554,#REF!,0))</f>
        <v>#REF!</v>
      </c>
      <c r="Y554" s="64" t="e">
        <f>INDEX(#REF!,MATCH($P554,#REF!,0))</f>
        <v>#REF!</v>
      </c>
      <c r="Z554" s="64" t="e">
        <f>INDEX(#REF!,MATCH($P554,#REF!,0))</f>
        <v>#REF!</v>
      </c>
      <c r="AA554" s="64" t="e">
        <f>INDEX(#REF!,MATCH($P554,#REF!,0))</f>
        <v>#REF!</v>
      </c>
      <c r="AB554" s="64" t="e">
        <f>INDEX(#REF!,MATCH($P554,#REF!,0))</f>
        <v>#REF!</v>
      </c>
      <c r="AC554" s="64" t="e">
        <f>INDEX(#REF!,MATCH($P554,#REF!,0))</f>
        <v>#REF!</v>
      </c>
      <c r="AD554" s="64" t="e">
        <f>INDEX(#REF!,MATCH($P554,#REF!,0))</f>
        <v>#REF!</v>
      </c>
      <c r="AE554" s="64" t="e">
        <f>INDEX(#REF!,MATCH($P554,#REF!,0))</f>
        <v>#REF!</v>
      </c>
      <c r="AF554" s="64" t="e">
        <f>INDEX(#REF!,MATCH($P554,#REF!,0))</f>
        <v>#REF!</v>
      </c>
      <c r="AG554" s="64" t="e">
        <f>INDEX(#REF!,MATCH($P554,#REF!,0))</f>
        <v>#REF!</v>
      </c>
      <c r="AH554" s="64" t="e">
        <f>INDEX(#REF!,MATCH($P554,#REF!,0))</f>
        <v>#REF!</v>
      </c>
      <c r="AI554" s="64" t="e">
        <f>INDEX(#REF!,MATCH($P554,#REF!,0))</f>
        <v>#REF!</v>
      </c>
      <c r="AJ554" s="64" t="e">
        <f>INDEX(#REF!,MATCH(P554,#REF!,0))</f>
        <v>#REF!</v>
      </c>
      <c r="AK554" s="77" t="str">
        <f t="shared" si="236"/>
        <v>Not Available</v>
      </c>
      <c r="AL554" s="77" t="str">
        <f t="shared" si="237"/>
        <v>Not Available</v>
      </c>
      <c r="AM554" s="77" t="str">
        <f t="shared" si="238"/>
        <v>Not Available</v>
      </c>
      <c r="AN554" s="77" t="str">
        <f t="shared" si="239"/>
        <v>Not Available</v>
      </c>
      <c r="AO554" s="77" t="str">
        <f t="shared" si="240"/>
        <v>Not Available</v>
      </c>
      <c r="AP554" s="77" t="str">
        <f t="shared" si="241"/>
        <v>Not Available</v>
      </c>
      <c r="AQ554" s="77" t="str">
        <f t="shared" si="242"/>
        <v>Not Available</v>
      </c>
      <c r="AR554" s="77" t="str">
        <f t="shared" si="243"/>
        <v>Not Available</v>
      </c>
      <c r="AS554" s="77" t="str">
        <f t="shared" si="244"/>
        <v>Not Available</v>
      </c>
      <c r="AT554" s="77" t="str">
        <f t="shared" si="245"/>
        <v>Not Available</v>
      </c>
      <c r="AU554" s="77" t="str">
        <f t="shared" si="246"/>
        <v>Not Available</v>
      </c>
      <c r="AV554" s="77" t="str">
        <f t="shared" si="247"/>
        <v>Not Available</v>
      </c>
      <c r="AW554" s="77" t="str">
        <f t="shared" si="248"/>
        <v>Not Available</v>
      </c>
      <c r="AX554" s="77" t="str">
        <f t="shared" si="249"/>
        <v>Not Available</v>
      </c>
      <c r="AY554" s="77" t="str">
        <f t="shared" si="250"/>
        <v>Not Available</v>
      </c>
      <c r="AZ554" s="77" t="str">
        <f t="shared" si="251"/>
        <v>Not Available</v>
      </c>
      <c r="BA554" s="77" t="str">
        <f t="shared" si="252"/>
        <v>Not Available</v>
      </c>
      <c r="BB554" s="77" t="str">
        <f t="shared" si="253"/>
        <v>Not Available</v>
      </c>
      <c r="BC554" s="77" t="str">
        <f t="shared" si="254"/>
        <v>Not Available</v>
      </c>
      <c r="BD554" s="77" t="str">
        <f t="shared" si="255"/>
        <v>Not Available</v>
      </c>
      <c r="BE554" s="65" t="str">
        <f t="shared" si="234"/>
        <v>N/A</v>
      </c>
      <c r="BF554" s="65" t="e">
        <f t="shared" si="235"/>
        <v>#VALUE!</v>
      </c>
      <c r="BG554" s="47" t="s">
        <v>6768</v>
      </c>
      <c r="BH554" s="61" t="str">
        <f>VLOOKUP($H554,'Code Type Lookup'!$A$2:$G$17237,7,FALSE)</f>
        <v>Medicine and Surgery Services</v>
      </c>
      <c r="BI554" t="s">
        <v>5</v>
      </c>
      <c r="BJ554">
        <v>636</v>
      </c>
      <c r="BK554" s="47"/>
    </row>
    <row r="555" spans="1:63" x14ac:dyDescent="0.3">
      <c r="B555" s="61" t="str">
        <f t="shared" si="228"/>
        <v>Clinical Laboratory &amp; Pathology Procedures-Prepare Tissue for Lab Test-88311</v>
      </c>
      <c r="C555" s="61" t="str">
        <f t="shared" si="229"/>
        <v>88311-0310</v>
      </c>
      <c r="D555" s="47" t="s">
        <v>33907</v>
      </c>
      <c r="E555" s="47" t="s">
        <v>171</v>
      </c>
      <c r="F555" s="61" t="str">
        <f>IFERROR(VLOOKUP($H555,'Code Type Lookup'!$A$2:$F$17237,6,FALSE),G555)</f>
        <v>Clinical Laboratory &amp; Pathology Procedures</v>
      </c>
      <c r="G555" s="61" t="str">
        <f>IFERROR(VLOOKUP($H555,'Plain Language Descriptions'!$A$2:$B$4913,2,FALSE),VLOOKUP($I555,'Code Type Lookup'!$L$2:$M$48,2,FALSE))</f>
        <v>Prepare Tissue for Lab Test</v>
      </c>
      <c r="H555" s="62" t="s">
        <v>27941</v>
      </c>
      <c r="I555" s="66" t="s">
        <v>734</v>
      </c>
      <c r="J555" s="63" t="s">
        <v>33907</v>
      </c>
      <c r="K555" s="68">
        <v>211</v>
      </c>
      <c r="L555" s="61">
        <f t="shared" si="232"/>
        <v>5</v>
      </c>
      <c r="M555" s="47" t="s">
        <v>51</v>
      </c>
      <c r="N555" s="61">
        <f t="shared" si="233"/>
        <v>1</v>
      </c>
      <c r="O555" s="61" t="str">
        <f t="shared" si="230"/>
        <v>0310-88311 0310-88311</v>
      </c>
      <c r="P555" s="65" t="str">
        <f t="shared" si="231"/>
        <v>31088311</v>
      </c>
      <c r="Q555" s="64" t="e">
        <f>INDEX(#REF!,MATCH(P555,#REF!,0))</f>
        <v>#REF!</v>
      </c>
      <c r="R555" s="64" t="e">
        <f>INDEX(#REF!,MATCH($P555,#REF!,0))</f>
        <v>#REF!</v>
      </c>
      <c r="S555" s="64" t="e">
        <f>INDEX(#REF!,MATCH($P555,#REF!,0))</f>
        <v>#REF!</v>
      </c>
      <c r="T555" s="64" t="e">
        <f>INDEX(#REF!,MATCH($P555,#REF!,0))</f>
        <v>#REF!</v>
      </c>
      <c r="U555" s="64" t="e">
        <f>INDEX(#REF!,MATCH($P555,#REF!,0))</f>
        <v>#REF!</v>
      </c>
      <c r="V555" s="64" t="e">
        <f>INDEX(#REF!,MATCH($P555,#REF!,0))</f>
        <v>#REF!</v>
      </c>
      <c r="W555" s="64" t="e">
        <f>INDEX(#REF!,MATCH($P555,#REF!,0))</f>
        <v>#REF!</v>
      </c>
      <c r="X555" s="64" t="e">
        <f>INDEX(#REF!,MATCH($P555,#REF!,0))</f>
        <v>#REF!</v>
      </c>
      <c r="Y555" s="64" t="e">
        <f>INDEX(#REF!,MATCH($P555,#REF!,0))</f>
        <v>#REF!</v>
      </c>
      <c r="Z555" s="64" t="e">
        <f>INDEX(#REF!,MATCH($P555,#REF!,0))</f>
        <v>#REF!</v>
      </c>
      <c r="AA555" s="64" t="e">
        <f>INDEX(#REF!,MATCH($P555,#REF!,0))</f>
        <v>#REF!</v>
      </c>
      <c r="AB555" s="64" t="e">
        <f>INDEX(#REF!,MATCH($P555,#REF!,0))</f>
        <v>#REF!</v>
      </c>
      <c r="AC555" s="64" t="e">
        <f>INDEX(#REF!,MATCH($P555,#REF!,0))</f>
        <v>#REF!</v>
      </c>
      <c r="AD555" s="64" t="e">
        <f>INDEX(#REF!,MATCH($P555,#REF!,0))</f>
        <v>#REF!</v>
      </c>
      <c r="AE555" s="64" t="e">
        <f>INDEX(#REF!,MATCH($P555,#REF!,0))</f>
        <v>#REF!</v>
      </c>
      <c r="AF555" s="64" t="e">
        <f>INDEX(#REF!,MATCH($P555,#REF!,0))</f>
        <v>#REF!</v>
      </c>
      <c r="AG555" s="64" t="e">
        <f>INDEX(#REF!,MATCH($P555,#REF!,0))</f>
        <v>#REF!</v>
      </c>
      <c r="AH555" s="64" t="e">
        <f>INDEX(#REF!,MATCH($P555,#REF!,0))</f>
        <v>#REF!</v>
      </c>
      <c r="AI555" s="64" t="e">
        <f>INDEX(#REF!,MATCH($P555,#REF!,0))</f>
        <v>#REF!</v>
      </c>
      <c r="AJ555" s="64" t="e">
        <f>INDEX(#REF!,MATCH(P555,#REF!,0))</f>
        <v>#REF!</v>
      </c>
      <c r="AK555" s="77" t="str">
        <f t="shared" si="236"/>
        <v>Not Available</v>
      </c>
      <c r="AL555" s="77" t="str">
        <f t="shared" si="237"/>
        <v>Not Available</v>
      </c>
      <c r="AM555" s="77" t="str">
        <f t="shared" si="238"/>
        <v>Not Available</v>
      </c>
      <c r="AN555" s="77" t="str">
        <f t="shared" si="239"/>
        <v>Not Available</v>
      </c>
      <c r="AO555" s="77" t="str">
        <f t="shared" si="240"/>
        <v>Not Available</v>
      </c>
      <c r="AP555" s="77" t="str">
        <f t="shared" si="241"/>
        <v>Not Available</v>
      </c>
      <c r="AQ555" s="77" t="str">
        <f t="shared" si="242"/>
        <v>Not Available</v>
      </c>
      <c r="AR555" s="77" t="str">
        <f t="shared" si="243"/>
        <v>Not Available</v>
      </c>
      <c r="AS555" s="77" t="str">
        <f t="shared" si="244"/>
        <v>Not Available</v>
      </c>
      <c r="AT555" s="77" t="str">
        <f t="shared" si="245"/>
        <v>Not Available</v>
      </c>
      <c r="AU555" s="77" t="str">
        <f t="shared" si="246"/>
        <v>Not Available</v>
      </c>
      <c r="AV555" s="77" t="str">
        <f t="shared" si="247"/>
        <v>Not Available</v>
      </c>
      <c r="AW555" s="77" t="str">
        <f t="shared" si="248"/>
        <v>Not Available</v>
      </c>
      <c r="AX555" s="77" t="str">
        <f t="shared" si="249"/>
        <v>Not Available</v>
      </c>
      <c r="AY555" s="77" t="str">
        <f t="shared" si="250"/>
        <v>Not Available</v>
      </c>
      <c r="AZ555" s="77" t="str">
        <f t="shared" si="251"/>
        <v>Not Available</v>
      </c>
      <c r="BA555" s="77" t="str">
        <f t="shared" si="252"/>
        <v>Not Available</v>
      </c>
      <c r="BB555" s="77" t="str">
        <f t="shared" si="253"/>
        <v>Not Available</v>
      </c>
      <c r="BC555" s="77" t="str">
        <f t="shared" si="254"/>
        <v>Not Available</v>
      </c>
      <c r="BD555" s="77" t="str">
        <f t="shared" si="255"/>
        <v>Not Available</v>
      </c>
      <c r="BE555" s="65">
        <f t="shared" si="234"/>
        <v>7</v>
      </c>
      <c r="BF555" s="65">
        <f t="shared" si="235"/>
        <v>2</v>
      </c>
      <c r="BG555" s="47" t="s">
        <v>27942</v>
      </c>
      <c r="BH555" s="61" t="str">
        <f>VLOOKUP($H555,'Code Type Lookup'!$A$2:$G$17237,7,FALSE)</f>
        <v>Laboratory &amp; Pathology Services</v>
      </c>
      <c r="BI555">
        <v>88311</v>
      </c>
      <c r="BJ555">
        <v>310</v>
      </c>
      <c r="BK555" s="47"/>
    </row>
    <row r="556" spans="1:63" x14ac:dyDescent="0.3">
      <c r="B556" s="61" t="str">
        <f t="shared" si="228"/>
        <v>Anesthesia - General-Anesthesia - General-</v>
      </c>
      <c r="C556" s="61" t="str">
        <f t="shared" si="229"/>
        <v>88311-0310</v>
      </c>
      <c r="D556" s="47" t="s">
        <v>33907</v>
      </c>
      <c r="E556" s="47" t="s">
        <v>187</v>
      </c>
      <c r="F556" s="61" t="str">
        <f>IFERROR(VLOOKUP($H556,'Code Type Lookup'!$A$2:$F$17237,6,FALSE),G556)</f>
        <v>Anesthesia - General</v>
      </c>
      <c r="G556" s="61" t="str">
        <f>IFERROR(VLOOKUP($H556,'Plain Language Descriptions'!$A$2:$B$4913,2,FALSE),VLOOKUP($I556,'Code Type Lookup'!$L$2:$M$48,2,FALSE))</f>
        <v>Anesthesia - General</v>
      </c>
      <c r="H556" s="62" t="s">
        <v>47</v>
      </c>
      <c r="I556" s="66" t="s">
        <v>804</v>
      </c>
      <c r="J556" s="63" t="s">
        <v>33988</v>
      </c>
      <c r="K556" s="68">
        <v>3759</v>
      </c>
      <c r="L556" s="61">
        <f t="shared" si="232"/>
        <v>5</v>
      </c>
      <c r="M556" s="47" t="s">
        <v>47</v>
      </c>
      <c r="N556" s="61">
        <f t="shared" si="233"/>
        <v>0</v>
      </c>
      <c r="O556" s="61" t="str">
        <f t="shared" si="230"/>
        <v>0370- 0310-88311</v>
      </c>
      <c r="P556" s="65" t="str">
        <f t="shared" si="231"/>
        <v>370</v>
      </c>
      <c r="Q556" s="64" t="e">
        <f>INDEX(#REF!,MATCH($BJ556,#REF!,0))</f>
        <v>#REF!</v>
      </c>
      <c r="R556" s="64" t="e">
        <f>INDEX(#REF!,MATCH($BJ556,#REF!,0))</f>
        <v>#REF!</v>
      </c>
      <c r="S556" s="64" t="e">
        <f>INDEX(#REF!,MATCH($BJ556,#REF!,0))</f>
        <v>#REF!</v>
      </c>
      <c r="T556" s="64" t="e">
        <f>INDEX(#REF!,MATCH($BJ556,#REF!,0))</f>
        <v>#REF!</v>
      </c>
      <c r="U556" s="64" t="e">
        <f>INDEX(#REF!,MATCH($BJ556,#REF!,0))</f>
        <v>#REF!</v>
      </c>
      <c r="V556" s="64" t="e">
        <f>INDEX(#REF!,MATCH($BJ556,#REF!,0))</f>
        <v>#REF!</v>
      </c>
      <c r="W556" s="64" t="e">
        <f>INDEX(#REF!,MATCH($BJ556,#REF!,0))</f>
        <v>#REF!</v>
      </c>
      <c r="X556" s="64" t="e">
        <f>INDEX(#REF!,MATCH($BJ556,#REF!,0))</f>
        <v>#REF!</v>
      </c>
      <c r="Y556" s="64" t="e">
        <f>INDEX(#REF!,MATCH($BJ556,#REF!,0))</f>
        <v>#REF!</v>
      </c>
      <c r="Z556" s="64" t="e">
        <f>INDEX(#REF!,MATCH($BJ556,#REF!,0))</f>
        <v>#REF!</v>
      </c>
      <c r="AA556" s="64" t="e">
        <f>INDEX(#REF!,MATCH($BJ556,#REF!,0))</f>
        <v>#REF!</v>
      </c>
      <c r="AB556" s="64" t="e">
        <f>INDEX(#REF!,MATCH($BJ556,#REF!,0))</f>
        <v>#REF!</v>
      </c>
      <c r="AC556" s="64" t="e">
        <f>INDEX(#REF!,MATCH($BJ556,#REF!,0))</f>
        <v>#REF!</v>
      </c>
      <c r="AD556" s="64" t="e">
        <f>INDEX(#REF!,MATCH($BJ556,#REF!,0))</f>
        <v>#REF!</v>
      </c>
      <c r="AE556" s="64" t="e">
        <f>INDEX(#REF!,MATCH($BJ556,#REF!,0))</f>
        <v>#REF!</v>
      </c>
      <c r="AF556" s="64" t="e">
        <f>INDEX(#REF!,MATCH($BJ556,#REF!,0))</f>
        <v>#REF!</v>
      </c>
      <c r="AG556" s="64" t="e">
        <f>INDEX(#REF!,MATCH($BJ556,#REF!,0))</f>
        <v>#REF!</v>
      </c>
      <c r="AH556" s="64" t="e">
        <f>INDEX(#REF!,MATCH($BJ556,#REF!,0))</f>
        <v>#REF!</v>
      </c>
      <c r="AI556" s="64" t="e">
        <f>INDEX(#REF!,MATCH($BJ556,#REF!,0))</f>
        <v>#REF!</v>
      </c>
      <c r="AJ556" s="64" t="e">
        <f>INDEX(#REF!,MATCH(BJ556,#REF!,0))</f>
        <v>#REF!</v>
      </c>
      <c r="AK556" s="77" t="str">
        <f t="shared" si="236"/>
        <v>Not Available</v>
      </c>
      <c r="AL556" s="77" t="str">
        <f t="shared" si="237"/>
        <v>Not Available</v>
      </c>
      <c r="AM556" s="77" t="str">
        <f t="shared" si="238"/>
        <v>Not Available</v>
      </c>
      <c r="AN556" s="77" t="str">
        <f t="shared" si="239"/>
        <v>Not Available</v>
      </c>
      <c r="AO556" s="77" t="str">
        <f t="shared" si="240"/>
        <v>Not Available</v>
      </c>
      <c r="AP556" s="77" t="str">
        <f t="shared" si="241"/>
        <v>Not Available</v>
      </c>
      <c r="AQ556" s="77" t="str">
        <f t="shared" si="242"/>
        <v>Not Available</v>
      </c>
      <c r="AR556" s="77" t="str">
        <f t="shared" si="243"/>
        <v>Not Available</v>
      </c>
      <c r="AS556" s="77" t="str">
        <f t="shared" si="244"/>
        <v>Not Available</v>
      </c>
      <c r="AT556" s="77" t="str">
        <f t="shared" si="245"/>
        <v>Not Available</v>
      </c>
      <c r="AU556" s="77" t="str">
        <f t="shared" si="246"/>
        <v>Not Available</v>
      </c>
      <c r="AV556" s="77" t="str">
        <f t="shared" si="247"/>
        <v>Not Available</v>
      </c>
      <c r="AW556" s="77" t="str">
        <f t="shared" si="248"/>
        <v>Not Available</v>
      </c>
      <c r="AX556" s="77" t="str">
        <f t="shared" si="249"/>
        <v>Not Available</v>
      </c>
      <c r="AY556" s="77" t="str">
        <f t="shared" si="250"/>
        <v>Not Available</v>
      </c>
      <c r="AZ556" s="77" t="str">
        <f t="shared" si="251"/>
        <v>Not Available</v>
      </c>
      <c r="BA556" s="77" t="str">
        <f t="shared" si="252"/>
        <v>Not Available</v>
      </c>
      <c r="BB556" s="77" t="str">
        <f t="shared" si="253"/>
        <v>Not Available</v>
      </c>
      <c r="BC556" s="77" t="str">
        <f t="shared" si="254"/>
        <v>Not Available</v>
      </c>
      <c r="BD556" s="77" t="str">
        <f t="shared" si="255"/>
        <v>Not Available</v>
      </c>
      <c r="BE556" s="65" t="str">
        <f t="shared" si="234"/>
        <v>N/A</v>
      </c>
      <c r="BF556" s="65" t="e">
        <f t="shared" si="235"/>
        <v>#VALUE!</v>
      </c>
      <c r="BG556" s="47"/>
      <c r="BH556" s="61" t="e">
        <f>VLOOKUP($H556,'Code Type Lookup'!$A$2:$G$17237,7,FALSE)</f>
        <v>#N/A</v>
      </c>
      <c r="BJ556">
        <v>370</v>
      </c>
      <c r="BK556" s="47"/>
    </row>
    <row r="557" spans="1:63" x14ac:dyDescent="0.3">
      <c r="A557" s="58"/>
      <c r="B557" s="61" t="str">
        <f t="shared" si="228"/>
        <v>Recovery Room - General-Recovery Room - General-</v>
      </c>
      <c r="C557" s="61" t="str">
        <f t="shared" si="229"/>
        <v>88311-0310</v>
      </c>
      <c r="D557" s="47" t="s">
        <v>33907</v>
      </c>
      <c r="E557" s="47" t="s">
        <v>187</v>
      </c>
      <c r="F557" s="61" t="str">
        <f>IFERROR(VLOOKUP($H557,'Code Type Lookup'!$A$2:$F$17237,6,FALSE),G557)</f>
        <v>Recovery Room - General</v>
      </c>
      <c r="G557" s="61" t="str">
        <f>IFERROR(VLOOKUP($H557,'Plain Language Descriptions'!$A$2:$B$4913,2,FALSE),VLOOKUP($I557,'Code Type Lookup'!$L$2:$M$48,2,FALSE))</f>
        <v>Recovery Room - General</v>
      </c>
      <c r="H557" s="62" t="s">
        <v>47</v>
      </c>
      <c r="I557" s="66" t="s">
        <v>736</v>
      </c>
      <c r="J557" s="63" t="s">
        <v>33996</v>
      </c>
      <c r="K557" s="68">
        <v>1893</v>
      </c>
      <c r="L557" s="61">
        <f t="shared" si="232"/>
        <v>5</v>
      </c>
      <c r="M557" s="47" t="s">
        <v>47</v>
      </c>
      <c r="N557" s="61">
        <f t="shared" si="233"/>
        <v>0</v>
      </c>
      <c r="O557" s="61" t="str">
        <f t="shared" si="230"/>
        <v>0710- 0310-88311</v>
      </c>
      <c r="P557" s="65" t="str">
        <f t="shared" si="231"/>
        <v>710</v>
      </c>
      <c r="Q557" s="64" t="e">
        <f>INDEX(#REF!,MATCH($BJ557,#REF!,0))</f>
        <v>#REF!</v>
      </c>
      <c r="R557" s="64" t="e">
        <f>INDEX(#REF!,MATCH($BJ557,#REF!,0))</f>
        <v>#REF!</v>
      </c>
      <c r="S557" s="64" t="e">
        <f>INDEX(#REF!,MATCH($BJ557,#REF!,0))</f>
        <v>#REF!</v>
      </c>
      <c r="T557" s="64" t="e">
        <f>INDEX(#REF!,MATCH($BJ557,#REF!,0))</f>
        <v>#REF!</v>
      </c>
      <c r="U557" s="64" t="e">
        <f>INDEX(#REF!,MATCH($BJ557,#REF!,0))</f>
        <v>#REF!</v>
      </c>
      <c r="V557" s="64" t="e">
        <f>INDEX(#REF!,MATCH($BJ557,#REF!,0))</f>
        <v>#REF!</v>
      </c>
      <c r="W557" s="64" t="e">
        <f>INDEX(#REF!,MATCH($BJ557,#REF!,0))</f>
        <v>#REF!</v>
      </c>
      <c r="X557" s="64" t="e">
        <f>INDEX(#REF!,MATCH($BJ557,#REF!,0))</f>
        <v>#REF!</v>
      </c>
      <c r="Y557" s="64" t="e">
        <f>INDEX(#REF!,MATCH($BJ557,#REF!,0))</f>
        <v>#REF!</v>
      </c>
      <c r="Z557" s="64" t="e">
        <f>INDEX(#REF!,MATCH($BJ557,#REF!,0))</f>
        <v>#REF!</v>
      </c>
      <c r="AA557" s="64" t="e">
        <f>INDEX(#REF!,MATCH($BJ557,#REF!,0))</f>
        <v>#REF!</v>
      </c>
      <c r="AB557" s="64" t="e">
        <f>INDEX(#REF!,MATCH($BJ557,#REF!,0))</f>
        <v>#REF!</v>
      </c>
      <c r="AC557" s="64" t="e">
        <f>INDEX(#REF!,MATCH($BJ557,#REF!,0))</f>
        <v>#REF!</v>
      </c>
      <c r="AD557" s="64" t="e">
        <f>INDEX(#REF!,MATCH($BJ557,#REF!,0))</f>
        <v>#REF!</v>
      </c>
      <c r="AE557" s="64" t="e">
        <f>INDEX(#REF!,MATCH($BJ557,#REF!,0))</f>
        <v>#REF!</v>
      </c>
      <c r="AF557" s="64" t="e">
        <f>INDEX(#REF!,MATCH($BJ557,#REF!,0))</f>
        <v>#REF!</v>
      </c>
      <c r="AG557" s="64" t="e">
        <f>INDEX(#REF!,MATCH($BJ557,#REF!,0))</f>
        <v>#REF!</v>
      </c>
      <c r="AH557" s="64" t="e">
        <f>INDEX(#REF!,MATCH($BJ557,#REF!,0))</f>
        <v>#REF!</v>
      </c>
      <c r="AI557" s="64" t="e">
        <f>INDEX(#REF!,MATCH($BJ557,#REF!,0))</f>
        <v>#REF!</v>
      </c>
      <c r="AJ557" s="64" t="e">
        <f>INDEX(#REF!,MATCH(BJ557,#REF!,0))</f>
        <v>#REF!</v>
      </c>
      <c r="AK557" s="77" t="str">
        <f t="shared" si="236"/>
        <v>Not Available</v>
      </c>
      <c r="AL557" s="77" t="str">
        <f t="shared" si="237"/>
        <v>Not Available</v>
      </c>
      <c r="AM557" s="77" t="str">
        <f t="shared" si="238"/>
        <v>Not Available</v>
      </c>
      <c r="AN557" s="77" t="str">
        <f t="shared" si="239"/>
        <v>Not Available</v>
      </c>
      <c r="AO557" s="77" t="str">
        <f t="shared" si="240"/>
        <v>Not Available</v>
      </c>
      <c r="AP557" s="77" t="str">
        <f t="shared" si="241"/>
        <v>Not Available</v>
      </c>
      <c r="AQ557" s="77" t="str">
        <f t="shared" si="242"/>
        <v>Not Available</v>
      </c>
      <c r="AR557" s="77" t="str">
        <f t="shared" si="243"/>
        <v>Not Available</v>
      </c>
      <c r="AS557" s="77" t="str">
        <f t="shared" si="244"/>
        <v>Not Available</v>
      </c>
      <c r="AT557" s="77" t="str">
        <f t="shared" si="245"/>
        <v>Not Available</v>
      </c>
      <c r="AU557" s="77" t="str">
        <f t="shared" si="246"/>
        <v>Not Available</v>
      </c>
      <c r="AV557" s="77" t="str">
        <f t="shared" si="247"/>
        <v>Not Available</v>
      </c>
      <c r="AW557" s="77" t="str">
        <f t="shared" si="248"/>
        <v>Not Available</v>
      </c>
      <c r="AX557" s="77" t="str">
        <f t="shared" si="249"/>
        <v>Not Available</v>
      </c>
      <c r="AY557" s="77" t="str">
        <f t="shared" si="250"/>
        <v>Not Available</v>
      </c>
      <c r="AZ557" s="77" t="str">
        <f t="shared" si="251"/>
        <v>Not Available</v>
      </c>
      <c r="BA557" s="77" t="str">
        <f t="shared" si="252"/>
        <v>Not Available</v>
      </c>
      <c r="BB557" s="77" t="str">
        <f t="shared" si="253"/>
        <v>Not Available</v>
      </c>
      <c r="BC557" s="77" t="str">
        <f t="shared" si="254"/>
        <v>Not Available</v>
      </c>
      <c r="BD557" s="77" t="str">
        <f t="shared" si="255"/>
        <v>Not Available</v>
      </c>
      <c r="BE557" s="65" t="str">
        <f t="shared" si="234"/>
        <v>N/A</v>
      </c>
      <c r="BF557" s="65" t="e">
        <f t="shared" si="235"/>
        <v>#VALUE!</v>
      </c>
      <c r="BG557" s="47"/>
      <c r="BH557" s="61" t="e">
        <f>VLOOKUP($H557,'Code Type Lookup'!$A$2:$G$17237,7,FALSE)</f>
        <v>#N/A</v>
      </c>
      <c r="BJ557">
        <v>710</v>
      </c>
      <c r="BK557" s="47"/>
    </row>
    <row r="558" spans="1:63" x14ac:dyDescent="0.3">
      <c r="B558" s="61" t="str">
        <f t="shared" si="228"/>
        <v>Medical care-Propofol Injection 10mg-J2704</v>
      </c>
      <c r="C558" s="61" t="str">
        <f t="shared" si="229"/>
        <v>88311-0310</v>
      </c>
      <c r="D558" s="47" t="s">
        <v>33907</v>
      </c>
      <c r="E558" s="47" t="s">
        <v>187</v>
      </c>
      <c r="F558" s="61" t="str">
        <f>IFERROR(VLOOKUP($H558,'Code Type Lookup'!$A$2:$F$17237,6,FALSE),G558)</f>
        <v>Medical care</v>
      </c>
      <c r="G558" s="61" t="str">
        <f>IFERROR(VLOOKUP($H558,'Plain Language Descriptions'!$A$2:$B$4913,2,FALSE),VLOOKUP($I558,'Code Type Lookup'!$L$2:$M$48,2,FALSE))</f>
        <v>Propofol Injection 10mg</v>
      </c>
      <c r="H558" s="62" t="s">
        <v>7172</v>
      </c>
      <c r="I558" s="66" t="s">
        <v>214</v>
      </c>
      <c r="J558" s="63" t="s">
        <v>33991</v>
      </c>
      <c r="K558" s="68">
        <v>29</v>
      </c>
      <c r="L558" s="61">
        <f t="shared" si="232"/>
        <v>5</v>
      </c>
      <c r="M558" s="47" t="s">
        <v>47</v>
      </c>
      <c r="N558" s="61">
        <f t="shared" si="233"/>
        <v>0</v>
      </c>
      <c r="O558" s="61" t="str">
        <f t="shared" si="230"/>
        <v>0636-J2704 0310-88311</v>
      </c>
      <c r="P558" s="65" t="str">
        <f t="shared" si="231"/>
        <v>636J2704</v>
      </c>
      <c r="Q558" s="64" t="e">
        <f>INDEX(#REF!,MATCH(P558,#REF!,0))</f>
        <v>#REF!</v>
      </c>
      <c r="R558" s="64" t="e">
        <f>INDEX(#REF!,MATCH($P558,#REF!,0))</f>
        <v>#REF!</v>
      </c>
      <c r="S558" s="64" t="e">
        <f>INDEX(#REF!,MATCH($P558,#REF!,0))</f>
        <v>#REF!</v>
      </c>
      <c r="T558" s="64" t="e">
        <f>INDEX(#REF!,MATCH($P558,#REF!,0))</f>
        <v>#REF!</v>
      </c>
      <c r="U558" s="64" t="e">
        <f>INDEX(#REF!,MATCH($P558,#REF!,0))</f>
        <v>#REF!</v>
      </c>
      <c r="V558" s="64" t="e">
        <f>INDEX(#REF!,MATCH($P558,#REF!,0))</f>
        <v>#REF!</v>
      </c>
      <c r="W558" s="64" t="e">
        <f>INDEX(#REF!,MATCH($P558,#REF!,0))</f>
        <v>#REF!</v>
      </c>
      <c r="X558" s="64" t="e">
        <f>INDEX(#REF!,MATCH($P558,#REF!,0))</f>
        <v>#REF!</v>
      </c>
      <c r="Y558" s="64" t="e">
        <f>INDEX(#REF!,MATCH($P558,#REF!,0))</f>
        <v>#REF!</v>
      </c>
      <c r="Z558" s="64" t="e">
        <f>INDEX(#REF!,MATCH($P558,#REF!,0))</f>
        <v>#REF!</v>
      </c>
      <c r="AA558" s="64" t="e">
        <f>INDEX(#REF!,MATCH($P558,#REF!,0))</f>
        <v>#REF!</v>
      </c>
      <c r="AB558" s="64" t="e">
        <f>INDEX(#REF!,MATCH($P558,#REF!,0))</f>
        <v>#REF!</v>
      </c>
      <c r="AC558" s="64" t="e">
        <f>INDEX(#REF!,MATCH($P558,#REF!,0))</f>
        <v>#REF!</v>
      </c>
      <c r="AD558" s="64" t="e">
        <f>INDEX(#REF!,MATCH($P558,#REF!,0))</f>
        <v>#REF!</v>
      </c>
      <c r="AE558" s="64" t="e">
        <f>INDEX(#REF!,MATCH($P558,#REF!,0))</f>
        <v>#REF!</v>
      </c>
      <c r="AF558" s="64" t="e">
        <f>INDEX(#REF!,MATCH($P558,#REF!,0))</f>
        <v>#REF!</v>
      </c>
      <c r="AG558" s="64" t="e">
        <f>INDEX(#REF!,MATCH($P558,#REF!,0))</f>
        <v>#REF!</v>
      </c>
      <c r="AH558" s="64" t="e">
        <f>INDEX(#REF!,MATCH($P558,#REF!,0))</f>
        <v>#REF!</v>
      </c>
      <c r="AI558" s="64" t="e">
        <f>INDEX(#REF!,MATCH($P558,#REF!,0))</f>
        <v>#REF!</v>
      </c>
      <c r="AJ558" s="64" t="e">
        <f>INDEX(#REF!,MATCH(P558,#REF!,0))</f>
        <v>#REF!</v>
      </c>
      <c r="AK558" s="77" t="str">
        <f t="shared" si="236"/>
        <v>Not Available</v>
      </c>
      <c r="AL558" s="77" t="str">
        <f t="shared" si="237"/>
        <v>Not Available</v>
      </c>
      <c r="AM558" s="77" t="str">
        <f t="shared" si="238"/>
        <v>Not Available</v>
      </c>
      <c r="AN558" s="77" t="str">
        <f t="shared" si="239"/>
        <v>Not Available</v>
      </c>
      <c r="AO558" s="77" t="str">
        <f t="shared" si="240"/>
        <v>Not Available</v>
      </c>
      <c r="AP558" s="77" t="str">
        <f t="shared" si="241"/>
        <v>Not Available</v>
      </c>
      <c r="AQ558" s="77" t="str">
        <f t="shared" si="242"/>
        <v>Not Available</v>
      </c>
      <c r="AR558" s="77" t="str">
        <f t="shared" si="243"/>
        <v>Not Available</v>
      </c>
      <c r="AS558" s="77" t="str">
        <f t="shared" si="244"/>
        <v>Not Available</v>
      </c>
      <c r="AT558" s="77" t="str">
        <f t="shared" si="245"/>
        <v>Not Available</v>
      </c>
      <c r="AU558" s="77" t="str">
        <f t="shared" si="246"/>
        <v>Not Available</v>
      </c>
      <c r="AV558" s="77" t="str">
        <f t="shared" si="247"/>
        <v>Not Available</v>
      </c>
      <c r="AW558" s="77" t="str">
        <f t="shared" si="248"/>
        <v>Not Available</v>
      </c>
      <c r="AX558" s="77" t="str">
        <f t="shared" si="249"/>
        <v>Not Available</v>
      </c>
      <c r="AY558" s="77" t="str">
        <f t="shared" si="250"/>
        <v>Not Available</v>
      </c>
      <c r="AZ558" s="77" t="str">
        <f t="shared" si="251"/>
        <v>Not Available</v>
      </c>
      <c r="BA558" s="77" t="str">
        <f t="shared" si="252"/>
        <v>Not Available</v>
      </c>
      <c r="BB558" s="77" t="str">
        <f t="shared" si="253"/>
        <v>Not Available</v>
      </c>
      <c r="BC558" s="77" t="str">
        <f t="shared" si="254"/>
        <v>Not Available</v>
      </c>
      <c r="BD558" s="77" t="str">
        <f t="shared" si="255"/>
        <v>Not Available</v>
      </c>
      <c r="BE558" s="65" t="str">
        <f t="shared" si="234"/>
        <v>N/A</v>
      </c>
      <c r="BF558" s="65" t="e">
        <f t="shared" si="235"/>
        <v>#VALUE!</v>
      </c>
      <c r="BG558" s="47" t="s">
        <v>7173</v>
      </c>
      <c r="BH558" s="61" t="str">
        <f>VLOOKUP($H558,'Code Type Lookup'!$A$2:$G$17237,7,FALSE)</f>
        <v>Medicine and Surgery Services</v>
      </c>
      <c r="BI558" t="s">
        <v>7172</v>
      </c>
      <c r="BJ558">
        <v>636</v>
      </c>
      <c r="BK558" s="47"/>
    </row>
    <row r="559" spans="1:63" x14ac:dyDescent="0.3">
      <c r="B559" s="61" t="str">
        <f t="shared" si="228"/>
        <v>Pharmacy - General-Pharmacy - General-</v>
      </c>
      <c r="C559" s="61" t="str">
        <f t="shared" si="229"/>
        <v>88311-0310</v>
      </c>
      <c r="D559" s="47" t="s">
        <v>33907</v>
      </c>
      <c r="E559" s="47" t="s">
        <v>187</v>
      </c>
      <c r="F559" s="61" t="str">
        <f>IFERROR(VLOOKUP($H559,'Code Type Lookup'!$A$2:$F$17237,6,FALSE),G559)</f>
        <v>Pharmacy - General</v>
      </c>
      <c r="G559" s="61" t="str">
        <f>IFERROR(VLOOKUP($H559,'Plain Language Descriptions'!$A$2:$B$4913,2,FALSE),VLOOKUP($I559,'Code Type Lookup'!$L$2:$M$48,2,FALSE))</f>
        <v>Pharmacy - General</v>
      </c>
      <c r="H559" s="62" t="s">
        <v>47</v>
      </c>
      <c r="I559" s="66" t="s">
        <v>189</v>
      </c>
      <c r="J559" s="63" t="s">
        <v>33987</v>
      </c>
      <c r="K559" s="68">
        <v>76</v>
      </c>
      <c r="L559" s="61">
        <f t="shared" si="232"/>
        <v>5</v>
      </c>
      <c r="M559" s="47" t="s">
        <v>47</v>
      </c>
      <c r="N559" s="61">
        <f t="shared" si="233"/>
        <v>0</v>
      </c>
      <c r="O559" s="61" t="str">
        <f t="shared" si="230"/>
        <v>0250- 0310-88311</v>
      </c>
      <c r="P559" s="65" t="str">
        <f t="shared" si="231"/>
        <v>250</v>
      </c>
      <c r="Q559" s="64" t="e">
        <f>INDEX(#REF!,MATCH($BJ559,#REF!,0))</f>
        <v>#REF!</v>
      </c>
      <c r="R559" s="64" t="e">
        <f>INDEX(#REF!,MATCH($BJ559,#REF!,0))</f>
        <v>#REF!</v>
      </c>
      <c r="S559" s="64" t="e">
        <f>INDEX(#REF!,MATCH($BJ559,#REF!,0))</f>
        <v>#REF!</v>
      </c>
      <c r="T559" s="64" t="e">
        <f>INDEX(#REF!,MATCH($BJ559,#REF!,0))</f>
        <v>#REF!</v>
      </c>
      <c r="U559" s="64" t="e">
        <f>INDEX(#REF!,MATCH($BJ559,#REF!,0))</f>
        <v>#REF!</v>
      </c>
      <c r="V559" s="64" t="e">
        <f>INDEX(#REF!,MATCH($BJ559,#REF!,0))</f>
        <v>#REF!</v>
      </c>
      <c r="W559" s="64" t="e">
        <f>INDEX(#REF!,MATCH($BJ559,#REF!,0))</f>
        <v>#REF!</v>
      </c>
      <c r="X559" s="64" t="e">
        <f>INDEX(#REF!,MATCH($BJ559,#REF!,0))</f>
        <v>#REF!</v>
      </c>
      <c r="Y559" s="64" t="e">
        <f>INDEX(#REF!,MATCH($BJ559,#REF!,0))</f>
        <v>#REF!</v>
      </c>
      <c r="Z559" s="64" t="e">
        <f>INDEX(#REF!,MATCH($BJ559,#REF!,0))</f>
        <v>#REF!</v>
      </c>
      <c r="AA559" s="64" t="e">
        <f>INDEX(#REF!,MATCH($BJ559,#REF!,0))</f>
        <v>#REF!</v>
      </c>
      <c r="AB559" s="64" t="e">
        <f>INDEX(#REF!,MATCH($BJ559,#REF!,0))</f>
        <v>#REF!</v>
      </c>
      <c r="AC559" s="64" t="e">
        <f>INDEX(#REF!,MATCH($BJ559,#REF!,0))</f>
        <v>#REF!</v>
      </c>
      <c r="AD559" s="64" t="e">
        <f>INDEX(#REF!,MATCH($BJ559,#REF!,0))</f>
        <v>#REF!</v>
      </c>
      <c r="AE559" s="64" t="e">
        <f>INDEX(#REF!,MATCH($BJ559,#REF!,0))</f>
        <v>#REF!</v>
      </c>
      <c r="AF559" s="64" t="e">
        <f>INDEX(#REF!,MATCH($BJ559,#REF!,0))</f>
        <v>#REF!</v>
      </c>
      <c r="AG559" s="64" t="e">
        <f>INDEX(#REF!,MATCH($BJ559,#REF!,0))</f>
        <v>#REF!</v>
      </c>
      <c r="AH559" s="64" t="e">
        <f>INDEX(#REF!,MATCH($BJ559,#REF!,0))</f>
        <v>#REF!</v>
      </c>
      <c r="AI559" s="64" t="e">
        <f>INDEX(#REF!,MATCH($BJ559,#REF!,0))</f>
        <v>#REF!</v>
      </c>
      <c r="AJ559" s="64" t="e">
        <f>INDEX(#REF!,MATCH(BJ559,#REF!,0))</f>
        <v>#REF!</v>
      </c>
      <c r="AK559" s="77" t="str">
        <f t="shared" si="236"/>
        <v>Not Available</v>
      </c>
      <c r="AL559" s="77" t="str">
        <f t="shared" si="237"/>
        <v>Not Available</v>
      </c>
      <c r="AM559" s="77" t="str">
        <f t="shared" si="238"/>
        <v>Not Available</v>
      </c>
      <c r="AN559" s="77" t="str">
        <f t="shared" si="239"/>
        <v>Not Available</v>
      </c>
      <c r="AO559" s="77" t="str">
        <f t="shared" si="240"/>
        <v>Not Available</v>
      </c>
      <c r="AP559" s="77" t="str">
        <f t="shared" si="241"/>
        <v>Not Available</v>
      </c>
      <c r="AQ559" s="77" t="str">
        <f t="shared" si="242"/>
        <v>Not Available</v>
      </c>
      <c r="AR559" s="77" t="str">
        <f t="shared" si="243"/>
        <v>Not Available</v>
      </c>
      <c r="AS559" s="77" t="str">
        <f t="shared" si="244"/>
        <v>Not Available</v>
      </c>
      <c r="AT559" s="77" t="str">
        <f t="shared" si="245"/>
        <v>Not Available</v>
      </c>
      <c r="AU559" s="77" t="str">
        <f t="shared" si="246"/>
        <v>Not Available</v>
      </c>
      <c r="AV559" s="77" t="str">
        <f t="shared" si="247"/>
        <v>Not Available</v>
      </c>
      <c r="AW559" s="77" t="str">
        <f t="shared" si="248"/>
        <v>Not Available</v>
      </c>
      <c r="AX559" s="77" t="str">
        <f t="shared" si="249"/>
        <v>Not Available</v>
      </c>
      <c r="AY559" s="77" t="str">
        <f t="shared" si="250"/>
        <v>Not Available</v>
      </c>
      <c r="AZ559" s="77" t="str">
        <f t="shared" si="251"/>
        <v>Not Available</v>
      </c>
      <c r="BA559" s="77" t="str">
        <f t="shared" si="252"/>
        <v>Not Available</v>
      </c>
      <c r="BB559" s="77" t="str">
        <f t="shared" si="253"/>
        <v>Not Available</v>
      </c>
      <c r="BC559" s="77" t="str">
        <f t="shared" si="254"/>
        <v>Not Available</v>
      </c>
      <c r="BD559" s="77" t="str">
        <f t="shared" si="255"/>
        <v>Not Available</v>
      </c>
      <c r="BE559" s="65" t="str">
        <f t="shared" si="234"/>
        <v>N/A</v>
      </c>
      <c r="BF559" s="65" t="e">
        <f t="shared" si="235"/>
        <v>#VALUE!</v>
      </c>
      <c r="BG559" s="47"/>
      <c r="BH559" s="61" t="e">
        <f>VLOOKUP($H559,'Code Type Lookup'!$A$2:$G$17237,7,FALSE)</f>
        <v>#N/A</v>
      </c>
      <c r="BJ559">
        <v>250</v>
      </c>
      <c r="BK559" s="47"/>
    </row>
    <row r="560" spans="1:63" x14ac:dyDescent="0.3">
      <c r="B560" s="61" t="str">
        <f t="shared" si="228"/>
        <v>Clinical Laboratory &amp; Pathology Procedures-Special stained specimen slides to identify organisms including interpretation and report-88312</v>
      </c>
      <c r="C560" s="61" t="str">
        <f t="shared" si="229"/>
        <v>88312-0310</v>
      </c>
      <c r="D560" s="47" t="s">
        <v>33908</v>
      </c>
      <c r="E560" s="47" t="s">
        <v>171</v>
      </c>
      <c r="F560" s="61" t="str">
        <f>IFERROR(VLOOKUP($H560,'Code Type Lookup'!$A$2:$F$17237,6,FALSE),G560)</f>
        <v>Clinical Laboratory &amp; Pathology Procedures</v>
      </c>
      <c r="G560" s="61" t="str">
        <f>IFERROR(VLOOKUP($H560,'Plain Language Descriptions'!$A$2:$B$4913,2,FALSE),VLOOKUP($I560,'Code Type Lookup'!$L$2:$M$48,2,FALSE))</f>
        <v>Special stained specimen slides to identify organisms including interpretation and report</v>
      </c>
      <c r="H560" s="62" t="s">
        <v>27945</v>
      </c>
      <c r="I560" s="66" t="s">
        <v>734</v>
      </c>
      <c r="J560" s="63" t="s">
        <v>33908</v>
      </c>
      <c r="K560" s="68">
        <v>602</v>
      </c>
      <c r="L560" s="61">
        <f t="shared" si="232"/>
        <v>2</v>
      </c>
      <c r="M560" s="47" t="s">
        <v>51</v>
      </c>
      <c r="N560" s="61">
        <f t="shared" si="233"/>
        <v>1</v>
      </c>
      <c r="O560" s="61" t="str">
        <f t="shared" si="230"/>
        <v>0310-88312 0310-88312</v>
      </c>
      <c r="P560" s="65" t="str">
        <f t="shared" si="231"/>
        <v>31088312</v>
      </c>
      <c r="Q560" s="64" t="e">
        <f>INDEX(#REF!,MATCH(P560,#REF!,0))</f>
        <v>#REF!</v>
      </c>
      <c r="R560" s="64" t="e">
        <f>INDEX(#REF!,MATCH($P560,#REF!,0))</f>
        <v>#REF!</v>
      </c>
      <c r="S560" s="64" t="e">
        <f>INDEX(#REF!,MATCH($P560,#REF!,0))</f>
        <v>#REF!</v>
      </c>
      <c r="T560" s="64" t="e">
        <f>INDEX(#REF!,MATCH($P560,#REF!,0))</f>
        <v>#REF!</v>
      </c>
      <c r="U560" s="64" t="e">
        <f>INDEX(#REF!,MATCH($P560,#REF!,0))</f>
        <v>#REF!</v>
      </c>
      <c r="V560" s="64" t="e">
        <f>INDEX(#REF!,MATCH($P560,#REF!,0))</f>
        <v>#REF!</v>
      </c>
      <c r="W560" s="64" t="e">
        <f>INDEX(#REF!,MATCH($P560,#REF!,0))</f>
        <v>#REF!</v>
      </c>
      <c r="X560" s="64" t="e">
        <f>INDEX(#REF!,MATCH($P560,#REF!,0))</f>
        <v>#REF!</v>
      </c>
      <c r="Y560" s="64" t="e">
        <f>INDEX(#REF!,MATCH($P560,#REF!,0))</f>
        <v>#REF!</v>
      </c>
      <c r="Z560" s="64" t="e">
        <f>INDEX(#REF!,MATCH($P560,#REF!,0))</f>
        <v>#REF!</v>
      </c>
      <c r="AA560" s="64" t="e">
        <f>INDEX(#REF!,MATCH($P560,#REF!,0))</f>
        <v>#REF!</v>
      </c>
      <c r="AB560" s="64" t="e">
        <f>INDEX(#REF!,MATCH($P560,#REF!,0))</f>
        <v>#REF!</v>
      </c>
      <c r="AC560" s="64" t="e">
        <f>INDEX(#REF!,MATCH($P560,#REF!,0))</f>
        <v>#REF!</v>
      </c>
      <c r="AD560" s="64" t="e">
        <f>INDEX(#REF!,MATCH($P560,#REF!,0))</f>
        <v>#REF!</v>
      </c>
      <c r="AE560" s="64" t="e">
        <f>INDEX(#REF!,MATCH($P560,#REF!,0))</f>
        <v>#REF!</v>
      </c>
      <c r="AF560" s="64" t="e">
        <f>INDEX(#REF!,MATCH($P560,#REF!,0))</f>
        <v>#REF!</v>
      </c>
      <c r="AG560" s="64" t="e">
        <f>INDEX(#REF!,MATCH($P560,#REF!,0))</f>
        <v>#REF!</v>
      </c>
      <c r="AH560" s="64" t="e">
        <f>INDEX(#REF!,MATCH($P560,#REF!,0))</f>
        <v>#REF!</v>
      </c>
      <c r="AI560" s="64" t="e">
        <f>INDEX(#REF!,MATCH($P560,#REF!,0))</f>
        <v>#REF!</v>
      </c>
      <c r="AJ560" s="64" t="e">
        <f>INDEX(#REF!,MATCH(P560,#REF!,0))</f>
        <v>#REF!</v>
      </c>
      <c r="AK560" s="77" t="str">
        <f t="shared" si="236"/>
        <v>Not Available</v>
      </c>
      <c r="AL560" s="77" t="str">
        <f t="shared" si="237"/>
        <v>Not Available</v>
      </c>
      <c r="AM560" s="77" t="str">
        <f t="shared" si="238"/>
        <v>Not Available</v>
      </c>
      <c r="AN560" s="77" t="str">
        <f t="shared" si="239"/>
        <v>Not Available</v>
      </c>
      <c r="AO560" s="77" t="str">
        <f t="shared" si="240"/>
        <v>Not Available</v>
      </c>
      <c r="AP560" s="77" t="str">
        <f t="shared" si="241"/>
        <v>Not Available</v>
      </c>
      <c r="AQ560" s="77" t="str">
        <f t="shared" si="242"/>
        <v>Not Available</v>
      </c>
      <c r="AR560" s="77" t="str">
        <f t="shared" si="243"/>
        <v>Not Available</v>
      </c>
      <c r="AS560" s="77" t="str">
        <f t="shared" si="244"/>
        <v>Not Available</v>
      </c>
      <c r="AT560" s="77" t="str">
        <f t="shared" si="245"/>
        <v>Not Available</v>
      </c>
      <c r="AU560" s="77" t="str">
        <f t="shared" si="246"/>
        <v>Not Available</v>
      </c>
      <c r="AV560" s="77" t="str">
        <f t="shared" si="247"/>
        <v>Not Available</v>
      </c>
      <c r="AW560" s="77" t="str">
        <f t="shared" si="248"/>
        <v>Not Available</v>
      </c>
      <c r="AX560" s="77" t="str">
        <f t="shared" si="249"/>
        <v>Not Available</v>
      </c>
      <c r="AY560" s="77" t="str">
        <f t="shared" si="250"/>
        <v>Not Available</v>
      </c>
      <c r="AZ560" s="77" t="str">
        <f t="shared" si="251"/>
        <v>Not Available</v>
      </c>
      <c r="BA560" s="77" t="str">
        <f t="shared" si="252"/>
        <v>Not Available</v>
      </c>
      <c r="BB560" s="77" t="str">
        <f t="shared" si="253"/>
        <v>Not Available</v>
      </c>
      <c r="BC560" s="77" t="str">
        <f t="shared" si="254"/>
        <v>Not Available</v>
      </c>
      <c r="BD560" s="77" t="str">
        <f t="shared" si="255"/>
        <v>Not Available</v>
      </c>
      <c r="BE560" s="65">
        <f t="shared" si="234"/>
        <v>4</v>
      </c>
      <c r="BF560" s="65">
        <f t="shared" si="235"/>
        <v>2</v>
      </c>
      <c r="BG560" s="47" t="s">
        <v>27946</v>
      </c>
      <c r="BH560" s="61" t="str">
        <f>VLOOKUP($H560,'Code Type Lookup'!$A$2:$G$17237,7,FALSE)</f>
        <v>Laboratory &amp; Pathology Services</v>
      </c>
      <c r="BI560">
        <v>88312</v>
      </c>
      <c r="BJ560">
        <v>310</v>
      </c>
      <c r="BK560" s="47"/>
    </row>
    <row r="561" spans="2:63" x14ac:dyDescent="0.3">
      <c r="B561" s="61" t="str">
        <f t="shared" si="228"/>
        <v>Anesthesia - General-Anesthesia - General-</v>
      </c>
      <c r="C561" s="61" t="str">
        <f t="shared" si="229"/>
        <v>88312-0310</v>
      </c>
      <c r="D561" s="47" t="s">
        <v>33908</v>
      </c>
      <c r="E561" s="47" t="s">
        <v>187</v>
      </c>
      <c r="F561" s="61" t="str">
        <f>IFERROR(VLOOKUP($H561,'Code Type Lookup'!$A$2:$F$17237,6,FALSE),G561)</f>
        <v>Anesthesia - General</v>
      </c>
      <c r="G561" s="61" t="str">
        <f>IFERROR(VLOOKUP($H561,'Plain Language Descriptions'!$A$2:$B$4913,2,FALSE),VLOOKUP($I561,'Code Type Lookup'!$L$2:$M$48,2,FALSE))</f>
        <v>Anesthesia - General</v>
      </c>
      <c r="H561" s="62" t="s">
        <v>47</v>
      </c>
      <c r="I561" s="66" t="s">
        <v>804</v>
      </c>
      <c r="J561" s="63" t="s">
        <v>33988</v>
      </c>
      <c r="K561" s="68">
        <v>2936</v>
      </c>
      <c r="L561" s="61">
        <f t="shared" si="232"/>
        <v>2</v>
      </c>
      <c r="M561" s="47" t="s">
        <v>47</v>
      </c>
      <c r="N561" s="61">
        <f t="shared" si="233"/>
        <v>0</v>
      </c>
      <c r="O561" s="61" t="str">
        <f t="shared" si="230"/>
        <v>0370- 0310-88312</v>
      </c>
      <c r="P561" s="65" t="str">
        <f t="shared" si="231"/>
        <v>370</v>
      </c>
      <c r="Q561" s="64" t="e">
        <f>INDEX(#REF!,MATCH($BJ561,#REF!,0))</f>
        <v>#REF!</v>
      </c>
      <c r="R561" s="64" t="e">
        <f>INDEX(#REF!,MATCH($BJ561,#REF!,0))</f>
        <v>#REF!</v>
      </c>
      <c r="S561" s="64" t="e">
        <f>INDEX(#REF!,MATCH($BJ561,#REF!,0))</f>
        <v>#REF!</v>
      </c>
      <c r="T561" s="64" t="e">
        <f>INDEX(#REF!,MATCH($BJ561,#REF!,0))</f>
        <v>#REF!</v>
      </c>
      <c r="U561" s="64" t="e">
        <f>INDEX(#REF!,MATCH($BJ561,#REF!,0))</f>
        <v>#REF!</v>
      </c>
      <c r="V561" s="64" t="e">
        <f>INDEX(#REF!,MATCH($BJ561,#REF!,0))</f>
        <v>#REF!</v>
      </c>
      <c r="W561" s="64" t="e">
        <f>INDEX(#REF!,MATCH($BJ561,#REF!,0))</f>
        <v>#REF!</v>
      </c>
      <c r="X561" s="64" t="e">
        <f>INDEX(#REF!,MATCH($BJ561,#REF!,0))</f>
        <v>#REF!</v>
      </c>
      <c r="Y561" s="64" t="e">
        <f>INDEX(#REF!,MATCH($BJ561,#REF!,0))</f>
        <v>#REF!</v>
      </c>
      <c r="Z561" s="64" t="e">
        <f>INDEX(#REF!,MATCH($BJ561,#REF!,0))</f>
        <v>#REF!</v>
      </c>
      <c r="AA561" s="64" t="e">
        <f>INDEX(#REF!,MATCH($BJ561,#REF!,0))</f>
        <v>#REF!</v>
      </c>
      <c r="AB561" s="64" t="e">
        <f>INDEX(#REF!,MATCH($BJ561,#REF!,0))</f>
        <v>#REF!</v>
      </c>
      <c r="AC561" s="64" t="e">
        <f>INDEX(#REF!,MATCH($BJ561,#REF!,0))</f>
        <v>#REF!</v>
      </c>
      <c r="AD561" s="64" t="e">
        <f>INDEX(#REF!,MATCH($BJ561,#REF!,0))</f>
        <v>#REF!</v>
      </c>
      <c r="AE561" s="64" t="e">
        <f>INDEX(#REF!,MATCH($BJ561,#REF!,0))</f>
        <v>#REF!</v>
      </c>
      <c r="AF561" s="64" t="e">
        <f>INDEX(#REF!,MATCH($BJ561,#REF!,0))</f>
        <v>#REF!</v>
      </c>
      <c r="AG561" s="64" t="e">
        <f>INDEX(#REF!,MATCH($BJ561,#REF!,0))</f>
        <v>#REF!</v>
      </c>
      <c r="AH561" s="64" t="e">
        <f>INDEX(#REF!,MATCH($BJ561,#REF!,0))</f>
        <v>#REF!</v>
      </c>
      <c r="AI561" s="64" t="e">
        <f>INDEX(#REF!,MATCH($BJ561,#REF!,0))</f>
        <v>#REF!</v>
      </c>
      <c r="AJ561" s="64" t="e">
        <f>INDEX(#REF!,MATCH(BJ561,#REF!,0))</f>
        <v>#REF!</v>
      </c>
      <c r="AK561" s="77" t="str">
        <f t="shared" si="236"/>
        <v>Not Available</v>
      </c>
      <c r="AL561" s="77" t="str">
        <f t="shared" si="237"/>
        <v>Not Available</v>
      </c>
      <c r="AM561" s="77" t="str">
        <f t="shared" si="238"/>
        <v>Not Available</v>
      </c>
      <c r="AN561" s="77" t="str">
        <f t="shared" si="239"/>
        <v>Not Available</v>
      </c>
      <c r="AO561" s="77" t="str">
        <f t="shared" si="240"/>
        <v>Not Available</v>
      </c>
      <c r="AP561" s="77" t="str">
        <f t="shared" si="241"/>
        <v>Not Available</v>
      </c>
      <c r="AQ561" s="77" t="str">
        <f t="shared" si="242"/>
        <v>Not Available</v>
      </c>
      <c r="AR561" s="77" t="str">
        <f t="shared" si="243"/>
        <v>Not Available</v>
      </c>
      <c r="AS561" s="77" t="str">
        <f t="shared" si="244"/>
        <v>Not Available</v>
      </c>
      <c r="AT561" s="77" t="str">
        <f t="shared" si="245"/>
        <v>Not Available</v>
      </c>
      <c r="AU561" s="77" t="str">
        <f t="shared" si="246"/>
        <v>Not Available</v>
      </c>
      <c r="AV561" s="77" t="str">
        <f t="shared" si="247"/>
        <v>Not Available</v>
      </c>
      <c r="AW561" s="77" t="str">
        <f t="shared" si="248"/>
        <v>Not Available</v>
      </c>
      <c r="AX561" s="77" t="str">
        <f t="shared" si="249"/>
        <v>Not Available</v>
      </c>
      <c r="AY561" s="77" t="str">
        <f t="shared" si="250"/>
        <v>Not Available</v>
      </c>
      <c r="AZ561" s="77" t="str">
        <f t="shared" si="251"/>
        <v>Not Available</v>
      </c>
      <c r="BA561" s="77" t="str">
        <f t="shared" si="252"/>
        <v>Not Available</v>
      </c>
      <c r="BB561" s="77" t="str">
        <f t="shared" si="253"/>
        <v>Not Available</v>
      </c>
      <c r="BC561" s="77" t="str">
        <f t="shared" si="254"/>
        <v>Not Available</v>
      </c>
      <c r="BD561" s="77" t="str">
        <f t="shared" si="255"/>
        <v>Not Available</v>
      </c>
      <c r="BE561" s="65" t="str">
        <f t="shared" si="234"/>
        <v>N/A</v>
      </c>
      <c r="BF561" s="65" t="e">
        <f t="shared" si="235"/>
        <v>#VALUE!</v>
      </c>
      <c r="BG561" s="47"/>
      <c r="BH561" s="61" t="e">
        <f>VLOOKUP($H561,'Code Type Lookup'!$A$2:$G$17237,7,FALSE)</f>
        <v>#N/A</v>
      </c>
      <c r="BJ561">
        <v>370</v>
      </c>
      <c r="BK561" s="47"/>
    </row>
    <row r="562" spans="2:63" x14ac:dyDescent="0.3">
      <c r="B562" s="61" t="str">
        <f t="shared" si="228"/>
        <v>Clinical Laboratory &amp; Pathology Procedures-Special stained specimen slides to examine tissue including interpretation and report-88313</v>
      </c>
      <c r="C562" s="61" t="str">
        <f t="shared" si="229"/>
        <v>88313-0312</v>
      </c>
      <c r="D562" s="47" t="s">
        <v>31059</v>
      </c>
      <c r="E562" s="47" t="s">
        <v>171</v>
      </c>
      <c r="F562" s="61" t="str">
        <f>IFERROR(VLOOKUP($H562,'Code Type Lookup'!$A$2:$F$17237,6,FALSE),G562)</f>
        <v>Clinical Laboratory &amp; Pathology Procedures</v>
      </c>
      <c r="G562" s="61" t="str">
        <f>IFERROR(VLOOKUP($H562,'Plain Language Descriptions'!$A$2:$B$4913,2,FALSE),VLOOKUP($I562,'Code Type Lookup'!$L$2:$M$48,2,FALSE))</f>
        <v>Special stained specimen slides to examine tissue including interpretation and report</v>
      </c>
      <c r="H562" s="62" t="s">
        <v>27949</v>
      </c>
      <c r="I562" s="66" t="s">
        <v>31084</v>
      </c>
      <c r="J562" s="63" t="s">
        <v>31059</v>
      </c>
      <c r="K562" s="68">
        <v>435</v>
      </c>
      <c r="L562" s="61">
        <f t="shared" si="232"/>
        <v>4</v>
      </c>
      <c r="M562" s="47" t="s">
        <v>175</v>
      </c>
      <c r="N562" s="61">
        <f t="shared" si="233"/>
        <v>1</v>
      </c>
      <c r="O562" s="61" t="str">
        <f t="shared" si="230"/>
        <v>0312-88313 0312-88313</v>
      </c>
      <c r="P562" s="65" t="str">
        <f t="shared" si="231"/>
        <v>31288313</v>
      </c>
      <c r="Q562" s="64" t="e">
        <f>INDEX(#REF!,MATCH(P562,#REF!,0))</f>
        <v>#REF!</v>
      </c>
      <c r="R562" s="64" t="e">
        <f>INDEX(#REF!,MATCH($P562,#REF!,0))</f>
        <v>#REF!</v>
      </c>
      <c r="S562" s="64" t="e">
        <f>INDEX(#REF!,MATCH($P562,#REF!,0))</f>
        <v>#REF!</v>
      </c>
      <c r="T562" s="64" t="e">
        <f>INDEX(#REF!,MATCH($P562,#REF!,0))</f>
        <v>#REF!</v>
      </c>
      <c r="U562" s="64" t="e">
        <f>INDEX(#REF!,MATCH($P562,#REF!,0))</f>
        <v>#REF!</v>
      </c>
      <c r="V562" s="64" t="e">
        <f>INDEX(#REF!,MATCH($P562,#REF!,0))</f>
        <v>#REF!</v>
      </c>
      <c r="W562" s="64" t="e">
        <f>INDEX(#REF!,MATCH($P562,#REF!,0))</f>
        <v>#REF!</v>
      </c>
      <c r="X562" s="64" t="e">
        <f>INDEX(#REF!,MATCH($P562,#REF!,0))</f>
        <v>#REF!</v>
      </c>
      <c r="Y562" s="64" t="e">
        <f>INDEX(#REF!,MATCH($P562,#REF!,0))</f>
        <v>#REF!</v>
      </c>
      <c r="Z562" s="64" t="e">
        <f>INDEX(#REF!,MATCH($P562,#REF!,0))</f>
        <v>#REF!</v>
      </c>
      <c r="AA562" s="64" t="e">
        <f>INDEX(#REF!,MATCH($P562,#REF!,0))</f>
        <v>#REF!</v>
      </c>
      <c r="AB562" s="64" t="e">
        <f>INDEX(#REF!,MATCH($P562,#REF!,0))</f>
        <v>#REF!</v>
      </c>
      <c r="AC562" s="64" t="e">
        <f>INDEX(#REF!,MATCH($P562,#REF!,0))</f>
        <v>#REF!</v>
      </c>
      <c r="AD562" s="64" t="e">
        <f>INDEX(#REF!,MATCH($P562,#REF!,0))</f>
        <v>#REF!</v>
      </c>
      <c r="AE562" s="64" t="e">
        <f>INDEX(#REF!,MATCH($P562,#REF!,0))</f>
        <v>#REF!</v>
      </c>
      <c r="AF562" s="64" t="e">
        <f>INDEX(#REF!,MATCH($P562,#REF!,0))</f>
        <v>#REF!</v>
      </c>
      <c r="AG562" s="64" t="e">
        <f>INDEX(#REF!,MATCH($P562,#REF!,0))</f>
        <v>#REF!</v>
      </c>
      <c r="AH562" s="64" t="e">
        <f>INDEX(#REF!,MATCH($P562,#REF!,0))</f>
        <v>#REF!</v>
      </c>
      <c r="AI562" s="64" t="e">
        <f>INDEX(#REF!,MATCH($P562,#REF!,0))</f>
        <v>#REF!</v>
      </c>
      <c r="AJ562" s="64" t="e">
        <f>INDEX(#REF!,MATCH(P562,#REF!,0))</f>
        <v>#REF!</v>
      </c>
      <c r="AK562" s="77" t="str">
        <f t="shared" si="236"/>
        <v>Not Available</v>
      </c>
      <c r="AL562" s="77" t="str">
        <f t="shared" si="237"/>
        <v>Not Available</v>
      </c>
      <c r="AM562" s="77" t="str">
        <f t="shared" si="238"/>
        <v>Not Available</v>
      </c>
      <c r="AN562" s="77" t="str">
        <f t="shared" si="239"/>
        <v>Not Available</v>
      </c>
      <c r="AO562" s="77" t="str">
        <f t="shared" si="240"/>
        <v>Not Available</v>
      </c>
      <c r="AP562" s="77" t="str">
        <f t="shared" si="241"/>
        <v>Not Available</v>
      </c>
      <c r="AQ562" s="77" t="str">
        <f t="shared" si="242"/>
        <v>Not Available</v>
      </c>
      <c r="AR562" s="77" t="str">
        <f t="shared" si="243"/>
        <v>Not Available</v>
      </c>
      <c r="AS562" s="77" t="str">
        <f t="shared" si="244"/>
        <v>Not Available</v>
      </c>
      <c r="AT562" s="77" t="str">
        <f t="shared" si="245"/>
        <v>Not Available</v>
      </c>
      <c r="AU562" s="77" t="str">
        <f t="shared" si="246"/>
        <v>Not Available</v>
      </c>
      <c r="AV562" s="77" t="str">
        <f t="shared" si="247"/>
        <v>Not Available</v>
      </c>
      <c r="AW562" s="77" t="str">
        <f t="shared" si="248"/>
        <v>Not Available</v>
      </c>
      <c r="AX562" s="77" t="str">
        <f t="shared" si="249"/>
        <v>Not Available</v>
      </c>
      <c r="AY562" s="77" t="str">
        <f t="shared" si="250"/>
        <v>Not Available</v>
      </c>
      <c r="AZ562" s="77" t="str">
        <f t="shared" si="251"/>
        <v>Not Available</v>
      </c>
      <c r="BA562" s="77" t="str">
        <f t="shared" si="252"/>
        <v>Not Available</v>
      </c>
      <c r="BB562" s="77" t="str">
        <f t="shared" si="253"/>
        <v>Not Available</v>
      </c>
      <c r="BC562" s="77" t="str">
        <f t="shared" si="254"/>
        <v>Not Available</v>
      </c>
      <c r="BD562" s="77" t="str">
        <f t="shared" si="255"/>
        <v>Not Available</v>
      </c>
      <c r="BE562" s="65">
        <f t="shared" si="234"/>
        <v>8</v>
      </c>
      <c r="BF562" s="65">
        <f t="shared" si="235"/>
        <v>4</v>
      </c>
      <c r="BG562" s="47" t="s">
        <v>27950</v>
      </c>
      <c r="BH562" s="61" t="str">
        <f>VLOOKUP($H562,'Code Type Lookup'!$A$2:$G$17237,7,FALSE)</f>
        <v>Laboratory &amp; Pathology Services</v>
      </c>
      <c r="BI562">
        <v>88313</v>
      </c>
      <c r="BJ562">
        <v>312</v>
      </c>
      <c r="BK562" s="47"/>
    </row>
    <row r="563" spans="2:63" x14ac:dyDescent="0.3">
      <c r="B563" s="61" t="str">
        <f t="shared" si="228"/>
        <v>Anesthesia - General-Anesthesia - General-</v>
      </c>
      <c r="C563" s="61" t="str">
        <f t="shared" si="229"/>
        <v>88313-0312</v>
      </c>
      <c r="D563" s="47" t="s">
        <v>31059</v>
      </c>
      <c r="E563" s="47" t="s">
        <v>187</v>
      </c>
      <c r="F563" s="61" t="str">
        <f>IFERROR(VLOOKUP($H563,'Code Type Lookup'!$A$2:$F$17237,6,FALSE),G563)</f>
        <v>Anesthesia - General</v>
      </c>
      <c r="G563" s="61" t="str">
        <f>IFERROR(VLOOKUP($H563,'Plain Language Descriptions'!$A$2:$B$4913,2,FALSE),VLOOKUP($I563,'Code Type Lookup'!$L$2:$M$48,2,FALSE))</f>
        <v>Anesthesia - General</v>
      </c>
      <c r="H563" s="62" t="s">
        <v>47</v>
      </c>
      <c r="I563" s="66" t="s">
        <v>804</v>
      </c>
      <c r="J563" s="63" t="s">
        <v>33988</v>
      </c>
      <c r="K563" s="68">
        <v>3594</v>
      </c>
      <c r="L563" s="61">
        <f t="shared" si="232"/>
        <v>4</v>
      </c>
      <c r="M563" s="47" t="s">
        <v>47</v>
      </c>
      <c r="N563" s="61">
        <f t="shared" si="233"/>
        <v>0</v>
      </c>
      <c r="O563" s="61" t="str">
        <f t="shared" si="230"/>
        <v>0370- 0312-88313</v>
      </c>
      <c r="P563" s="65" t="str">
        <f t="shared" si="231"/>
        <v>370</v>
      </c>
      <c r="Q563" s="64" t="e">
        <f>INDEX(#REF!,MATCH($BJ563,#REF!,0))</f>
        <v>#REF!</v>
      </c>
      <c r="R563" s="64" t="e">
        <f>INDEX(#REF!,MATCH($BJ563,#REF!,0))</f>
        <v>#REF!</v>
      </c>
      <c r="S563" s="64" t="e">
        <f>INDEX(#REF!,MATCH($BJ563,#REF!,0))</f>
        <v>#REF!</v>
      </c>
      <c r="T563" s="64" t="e">
        <f>INDEX(#REF!,MATCH($BJ563,#REF!,0))</f>
        <v>#REF!</v>
      </c>
      <c r="U563" s="64" t="e">
        <f>INDEX(#REF!,MATCH($BJ563,#REF!,0))</f>
        <v>#REF!</v>
      </c>
      <c r="V563" s="64" t="e">
        <f>INDEX(#REF!,MATCH($BJ563,#REF!,0))</f>
        <v>#REF!</v>
      </c>
      <c r="W563" s="64" t="e">
        <f>INDEX(#REF!,MATCH($BJ563,#REF!,0))</f>
        <v>#REF!</v>
      </c>
      <c r="X563" s="64" t="e">
        <f>INDEX(#REF!,MATCH($BJ563,#REF!,0))</f>
        <v>#REF!</v>
      </c>
      <c r="Y563" s="64" t="e">
        <f>INDEX(#REF!,MATCH($BJ563,#REF!,0))</f>
        <v>#REF!</v>
      </c>
      <c r="Z563" s="64" t="e">
        <f>INDEX(#REF!,MATCH($BJ563,#REF!,0))</f>
        <v>#REF!</v>
      </c>
      <c r="AA563" s="64" t="e">
        <f>INDEX(#REF!,MATCH($BJ563,#REF!,0))</f>
        <v>#REF!</v>
      </c>
      <c r="AB563" s="64" t="e">
        <f>INDEX(#REF!,MATCH($BJ563,#REF!,0))</f>
        <v>#REF!</v>
      </c>
      <c r="AC563" s="64" t="e">
        <f>INDEX(#REF!,MATCH($BJ563,#REF!,0))</f>
        <v>#REF!</v>
      </c>
      <c r="AD563" s="64" t="e">
        <f>INDEX(#REF!,MATCH($BJ563,#REF!,0))</f>
        <v>#REF!</v>
      </c>
      <c r="AE563" s="64" t="e">
        <f>INDEX(#REF!,MATCH($BJ563,#REF!,0))</f>
        <v>#REF!</v>
      </c>
      <c r="AF563" s="64" t="e">
        <f>INDEX(#REF!,MATCH($BJ563,#REF!,0))</f>
        <v>#REF!</v>
      </c>
      <c r="AG563" s="64" t="e">
        <f>INDEX(#REF!,MATCH($BJ563,#REF!,0))</f>
        <v>#REF!</v>
      </c>
      <c r="AH563" s="64" t="e">
        <f>INDEX(#REF!,MATCH($BJ563,#REF!,0))</f>
        <v>#REF!</v>
      </c>
      <c r="AI563" s="64" t="e">
        <f>INDEX(#REF!,MATCH($BJ563,#REF!,0))</f>
        <v>#REF!</v>
      </c>
      <c r="AJ563" s="64" t="e">
        <f>INDEX(#REF!,MATCH(BJ563,#REF!,0))</f>
        <v>#REF!</v>
      </c>
      <c r="AK563" s="77" t="str">
        <f t="shared" si="236"/>
        <v>Not Available</v>
      </c>
      <c r="AL563" s="77" t="str">
        <f t="shared" si="237"/>
        <v>Not Available</v>
      </c>
      <c r="AM563" s="77" t="str">
        <f t="shared" si="238"/>
        <v>Not Available</v>
      </c>
      <c r="AN563" s="77" t="str">
        <f t="shared" si="239"/>
        <v>Not Available</v>
      </c>
      <c r="AO563" s="77" t="str">
        <f t="shared" si="240"/>
        <v>Not Available</v>
      </c>
      <c r="AP563" s="77" t="str">
        <f t="shared" si="241"/>
        <v>Not Available</v>
      </c>
      <c r="AQ563" s="77" t="str">
        <f t="shared" si="242"/>
        <v>Not Available</v>
      </c>
      <c r="AR563" s="77" t="str">
        <f t="shared" si="243"/>
        <v>Not Available</v>
      </c>
      <c r="AS563" s="77" t="str">
        <f t="shared" si="244"/>
        <v>Not Available</v>
      </c>
      <c r="AT563" s="77" t="str">
        <f t="shared" si="245"/>
        <v>Not Available</v>
      </c>
      <c r="AU563" s="77" t="str">
        <f t="shared" si="246"/>
        <v>Not Available</v>
      </c>
      <c r="AV563" s="77" t="str">
        <f t="shared" si="247"/>
        <v>Not Available</v>
      </c>
      <c r="AW563" s="77" t="str">
        <f t="shared" si="248"/>
        <v>Not Available</v>
      </c>
      <c r="AX563" s="77" t="str">
        <f t="shared" si="249"/>
        <v>Not Available</v>
      </c>
      <c r="AY563" s="77" t="str">
        <f t="shared" si="250"/>
        <v>Not Available</v>
      </c>
      <c r="AZ563" s="77" t="str">
        <f t="shared" si="251"/>
        <v>Not Available</v>
      </c>
      <c r="BA563" s="77" t="str">
        <f t="shared" si="252"/>
        <v>Not Available</v>
      </c>
      <c r="BB563" s="77" t="str">
        <f t="shared" si="253"/>
        <v>Not Available</v>
      </c>
      <c r="BC563" s="77" t="str">
        <f t="shared" si="254"/>
        <v>Not Available</v>
      </c>
      <c r="BD563" s="77" t="str">
        <f t="shared" si="255"/>
        <v>Not Available</v>
      </c>
      <c r="BE563" s="65" t="str">
        <f t="shared" si="234"/>
        <v>N/A</v>
      </c>
      <c r="BF563" s="65" t="e">
        <f t="shared" si="235"/>
        <v>#VALUE!</v>
      </c>
      <c r="BG563" s="47"/>
      <c r="BH563" s="61" t="e">
        <f>VLOOKUP($H563,'Code Type Lookup'!$A$2:$G$17237,7,FALSE)</f>
        <v>#N/A</v>
      </c>
      <c r="BJ563">
        <v>370</v>
      </c>
      <c r="BK563" s="47"/>
    </row>
    <row r="564" spans="2:63" x14ac:dyDescent="0.3">
      <c r="B564" s="61" t="str">
        <f t="shared" si="228"/>
        <v>Recovery Room - General-Recovery Room - General-</v>
      </c>
      <c r="C564" s="61" t="str">
        <f t="shared" si="229"/>
        <v>88313-0312</v>
      </c>
      <c r="D564" s="47" t="s">
        <v>31059</v>
      </c>
      <c r="E564" s="47" t="s">
        <v>187</v>
      </c>
      <c r="F564" s="61" t="str">
        <f>IFERROR(VLOOKUP($H564,'Code Type Lookup'!$A$2:$F$17237,6,FALSE),G564)</f>
        <v>Recovery Room - General</v>
      </c>
      <c r="G564" s="61" t="str">
        <f>IFERROR(VLOOKUP($H564,'Plain Language Descriptions'!$A$2:$B$4913,2,FALSE),VLOOKUP($I564,'Code Type Lookup'!$L$2:$M$48,2,FALSE))</f>
        <v>Recovery Room - General</v>
      </c>
      <c r="H564" s="62" t="s">
        <v>47</v>
      </c>
      <c r="I564" s="66" t="s">
        <v>736</v>
      </c>
      <c r="J564" s="63" t="s">
        <v>33996</v>
      </c>
      <c r="K564" s="68">
        <v>2054</v>
      </c>
      <c r="L564" s="61">
        <f t="shared" si="232"/>
        <v>4</v>
      </c>
      <c r="M564" s="47" t="s">
        <v>47</v>
      </c>
      <c r="N564" s="61">
        <f t="shared" si="233"/>
        <v>0</v>
      </c>
      <c r="O564" s="61" t="str">
        <f t="shared" si="230"/>
        <v>0710- 0312-88313</v>
      </c>
      <c r="P564" s="65" t="str">
        <f t="shared" si="231"/>
        <v>710</v>
      </c>
      <c r="Q564" s="64" t="e">
        <f>INDEX(#REF!,MATCH($BJ564,#REF!,0))</f>
        <v>#REF!</v>
      </c>
      <c r="R564" s="64" t="e">
        <f>INDEX(#REF!,MATCH($BJ564,#REF!,0))</f>
        <v>#REF!</v>
      </c>
      <c r="S564" s="64" t="e">
        <f>INDEX(#REF!,MATCH($BJ564,#REF!,0))</f>
        <v>#REF!</v>
      </c>
      <c r="T564" s="64" t="e">
        <f>INDEX(#REF!,MATCH($BJ564,#REF!,0))</f>
        <v>#REF!</v>
      </c>
      <c r="U564" s="64" t="e">
        <f>INDEX(#REF!,MATCH($BJ564,#REF!,0))</f>
        <v>#REF!</v>
      </c>
      <c r="V564" s="64" t="e">
        <f>INDEX(#REF!,MATCH($BJ564,#REF!,0))</f>
        <v>#REF!</v>
      </c>
      <c r="W564" s="64" t="e">
        <f>INDEX(#REF!,MATCH($BJ564,#REF!,0))</f>
        <v>#REF!</v>
      </c>
      <c r="X564" s="64" t="e">
        <f>INDEX(#REF!,MATCH($BJ564,#REF!,0))</f>
        <v>#REF!</v>
      </c>
      <c r="Y564" s="64" t="e">
        <f>INDEX(#REF!,MATCH($BJ564,#REF!,0))</f>
        <v>#REF!</v>
      </c>
      <c r="Z564" s="64" t="e">
        <f>INDEX(#REF!,MATCH($BJ564,#REF!,0))</f>
        <v>#REF!</v>
      </c>
      <c r="AA564" s="64" t="e">
        <f>INDEX(#REF!,MATCH($BJ564,#REF!,0))</f>
        <v>#REF!</v>
      </c>
      <c r="AB564" s="64" t="e">
        <f>INDEX(#REF!,MATCH($BJ564,#REF!,0))</f>
        <v>#REF!</v>
      </c>
      <c r="AC564" s="64" t="e">
        <f>INDEX(#REF!,MATCH($BJ564,#REF!,0))</f>
        <v>#REF!</v>
      </c>
      <c r="AD564" s="64" t="e">
        <f>INDEX(#REF!,MATCH($BJ564,#REF!,0))</f>
        <v>#REF!</v>
      </c>
      <c r="AE564" s="64" t="e">
        <f>INDEX(#REF!,MATCH($BJ564,#REF!,0))</f>
        <v>#REF!</v>
      </c>
      <c r="AF564" s="64" t="e">
        <f>INDEX(#REF!,MATCH($BJ564,#REF!,0))</f>
        <v>#REF!</v>
      </c>
      <c r="AG564" s="64" t="e">
        <f>INDEX(#REF!,MATCH($BJ564,#REF!,0))</f>
        <v>#REF!</v>
      </c>
      <c r="AH564" s="64" t="e">
        <f>INDEX(#REF!,MATCH($BJ564,#REF!,0))</f>
        <v>#REF!</v>
      </c>
      <c r="AI564" s="64" t="e">
        <f>INDEX(#REF!,MATCH($BJ564,#REF!,0))</f>
        <v>#REF!</v>
      </c>
      <c r="AJ564" s="64" t="e">
        <f>INDEX(#REF!,MATCH(BJ564,#REF!,0))</f>
        <v>#REF!</v>
      </c>
      <c r="AK564" s="77" t="str">
        <f t="shared" si="236"/>
        <v>Not Available</v>
      </c>
      <c r="AL564" s="77" t="str">
        <f t="shared" si="237"/>
        <v>Not Available</v>
      </c>
      <c r="AM564" s="77" t="str">
        <f t="shared" si="238"/>
        <v>Not Available</v>
      </c>
      <c r="AN564" s="77" t="str">
        <f t="shared" si="239"/>
        <v>Not Available</v>
      </c>
      <c r="AO564" s="77" t="str">
        <f t="shared" si="240"/>
        <v>Not Available</v>
      </c>
      <c r="AP564" s="77" t="str">
        <f t="shared" si="241"/>
        <v>Not Available</v>
      </c>
      <c r="AQ564" s="77" t="str">
        <f t="shared" si="242"/>
        <v>Not Available</v>
      </c>
      <c r="AR564" s="77" t="str">
        <f t="shared" si="243"/>
        <v>Not Available</v>
      </c>
      <c r="AS564" s="77" t="str">
        <f t="shared" si="244"/>
        <v>Not Available</v>
      </c>
      <c r="AT564" s="77" t="str">
        <f t="shared" si="245"/>
        <v>Not Available</v>
      </c>
      <c r="AU564" s="77" t="str">
        <f t="shared" si="246"/>
        <v>Not Available</v>
      </c>
      <c r="AV564" s="77" t="str">
        <f t="shared" si="247"/>
        <v>Not Available</v>
      </c>
      <c r="AW564" s="77" t="str">
        <f t="shared" si="248"/>
        <v>Not Available</v>
      </c>
      <c r="AX564" s="77" t="str">
        <f t="shared" si="249"/>
        <v>Not Available</v>
      </c>
      <c r="AY564" s="77" t="str">
        <f t="shared" si="250"/>
        <v>Not Available</v>
      </c>
      <c r="AZ564" s="77" t="str">
        <f t="shared" si="251"/>
        <v>Not Available</v>
      </c>
      <c r="BA564" s="77" t="str">
        <f t="shared" si="252"/>
        <v>Not Available</v>
      </c>
      <c r="BB564" s="77" t="str">
        <f t="shared" si="253"/>
        <v>Not Available</v>
      </c>
      <c r="BC564" s="77" t="str">
        <f t="shared" si="254"/>
        <v>Not Available</v>
      </c>
      <c r="BD564" s="77" t="str">
        <f t="shared" si="255"/>
        <v>Not Available</v>
      </c>
      <c r="BE564" s="65" t="str">
        <f t="shared" si="234"/>
        <v>N/A</v>
      </c>
      <c r="BF564" s="65" t="e">
        <f t="shared" si="235"/>
        <v>#VALUE!</v>
      </c>
      <c r="BG564" s="47"/>
      <c r="BH564" s="61" t="e">
        <f>VLOOKUP($H564,'Code Type Lookup'!$A$2:$G$17237,7,FALSE)</f>
        <v>#N/A</v>
      </c>
      <c r="BJ564">
        <v>710</v>
      </c>
      <c r="BK564" s="47"/>
    </row>
    <row r="565" spans="2:63" x14ac:dyDescent="0.3">
      <c r="B565" s="61" t="str">
        <f t="shared" si="228"/>
        <v>Medical care-Propofol Injection 10mg-J2704</v>
      </c>
      <c r="C565" s="61" t="str">
        <f t="shared" si="229"/>
        <v>88313-0312</v>
      </c>
      <c r="D565" s="47" t="s">
        <v>31059</v>
      </c>
      <c r="E565" s="47" t="s">
        <v>187</v>
      </c>
      <c r="F565" s="61" t="str">
        <f>IFERROR(VLOOKUP($H565,'Code Type Lookup'!$A$2:$F$17237,6,FALSE),G565)</f>
        <v>Medical care</v>
      </c>
      <c r="G565" s="61" t="str">
        <f>IFERROR(VLOOKUP($H565,'Plain Language Descriptions'!$A$2:$B$4913,2,FALSE),VLOOKUP($I565,'Code Type Lookup'!$L$2:$M$48,2,FALSE))</f>
        <v>Propofol Injection 10mg</v>
      </c>
      <c r="H565" s="62" t="s">
        <v>7172</v>
      </c>
      <c r="I565" s="66" t="s">
        <v>214</v>
      </c>
      <c r="J565" s="63" t="s">
        <v>33991</v>
      </c>
      <c r="K565" s="68">
        <v>30</v>
      </c>
      <c r="L565" s="61">
        <f t="shared" si="232"/>
        <v>4</v>
      </c>
      <c r="M565" s="47" t="s">
        <v>47</v>
      </c>
      <c r="N565" s="61">
        <f t="shared" si="233"/>
        <v>0</v>
      </c>
      <c r="O565" s="61" t="str">
        <f t="shared" si="230"/>
        <v>0636-J2704 0312-88313</v>
      </c>
      <c r="P565" s="65" t="str">
        <f t="shared" si="231"/>
        <v>636J2704</v>
      </c>
      <c r="Q565" s="64" t="e">
        <f>INDEX(#REF!,MATCH(P565,#REF!,0))</f>
        <v>#REF!</v>
      </c>
      <c r="R565" s="64" t="e">
        <f>INDEX(#REF!,MATCH($P565,#REF!,0))</f>
        <v>#REF!</v>
      </c>
      <c r="S565" s="64" t="e">
        <f>INDEX(#REF!,MATCH($P565,#REF!,0))</f>
        <v>#REF!</v>
      </c>
      <c r="T565" s="64" t="e">
        <f>INDEX(#REF!,MATCH($P565,#REF!,0))</f>
        <v>#REF!</v>
      </c>
      <c r="U565" s="64" t="e">
        <f>INDEX(#REF!,MATCH($P565,#REF!,0))</f>
        <v>#REF!</v>
      </c>
      <c r="V565" s="64" t="e">
        <f>INDEX(#REF!,MATCH($P565,#REF!,0))</f>
        <v>#REF!</v>
      </c>
      <c r="W565" s="64" t="e">
        <f>INDEX(#REF!,MATCH($P565,#REF!,0))</f>
        <v>#REF!</v>
      </c>
      <c r="X565" s="64" t="e">
        <f>INDEX(#REF!,MATCH($P565,#REF!,0))</f>
        <v>#REF!</v>
      </c>
      <c r="Y565" s="64" t="e">
        <f>INDEX(#REF!,MATCH($P565,#REF!,0))</f>
        <v>#REF!</v>
      </c>
      <c r="Z565" s="64" t="e">
        <f>INDEX(#REF!,MATCH($P565,#REF!,0))</f>
        <v>#REF!</v>
      </c>
      <c r="AA565" s="64" t="e">
        <f>INDEX(#REF!,MATCH($P565,#REF!,0))</f>
        <v>#REF!</v>
      </c>
      <c r="AB565" s="64" t="e">
        <f>INDEX(#REF!,MATCH($P565,#REF!,0))</f>
        <v>#REF!</v>
      </c>
      <c r="AC565" s="64" t="e">
        <f>INDEX(#REF!,MATCH($P565,#REF!,0))</f>
        <v>#REF!</v>
      </c>
      <c r="AD565" s="64" t="e">
        <f>INDEX(#REF!,MATCH($P565,#REF!,0))</f>
        <v>#REF!</v>
      </c>
      <c r="AE565" s="64" t="e">
        <f>INDEX(#REF!,MATCH($P565,#REF!,0))</f>
        <v>#REF!</v>
      </c>
      <c r="AF565" s="64" t="e">
        <f>INDEX(#REF!,MATCH($P565,#REF!,0))</f>
        <v>#REF!</v>
      </c>
      <c r="AG565" s="64" t="e">
        <f>INDEX(#REF!,MATCH($P565,#REF!,0))</f>
        <v>#REF!</v>
      </c>
      <c r="AH565" s="64" t="e">
        <f>INDEX(#REF!,MATCH($P565,#REF!,0))</f>
        <v>#REF!</v>
      </c>
      <c r="AI565" s="64" t="e">
        <f>INDEX(#REF!,MATCH($P565,#REF!,0))</f>
        <v>#REF!</v>
      </c>
      <c r="AJ565" s="64" t="e">
        <f>INDEX(#REF!,MATCH(P565,#REF!,0))</f>
        <v>#REF!</v>
      </c>
      <c r="AK565" s="77" t="str">
        <f t="shared" si="236"/>
        <v>Not Available</v>
      </c>
      <c r="AL565" s="77" t="str">
        <f t="shared" si="237"/>
        <v>Not Available</v>
      </c>
      <c r="AM565" s="77" t="str">
        <f t="shared" si="238"/>
        <v>Not Available</v>
      </c>
      <c r="AN565" s="77" t="str">
        <f t="shared" si="239"/>
        <v>Not Available</v>
      </c>
      <c r="AO565" s="77" t="str">
        <f t="shared" si="240"/>
        <v>Not Available</v>
      </c>
      <c r="AP565" s="77" t="str">
        <f t="shared" si="241"/>
        <v>Not Available</v>
      </c>
      <c r="AQ565" s="77" t="str">
        <f t="shared" si="242"/>
        <v>Not Available</v>
      </c>
      <c r="AR565" s="77" t="str">
        <f t="shared" si="243"/>
        <v>Not Available</v>
      </c>
      <c r="AS565" s="77" t="str">
        <f t="shared" si="244"/>
        <v>Not Available</v>
      </c>
      <c r="AT565" s="77" t="str">
        <f t="shared" si="245"/>
        <v>Not Available</v>
      </c>
      <c r="AU565" s="77" t="str">
        <f t="shared" si="246"/>
        <v>Not Available</v>
      </c>
      <c r="AV565" s="77" t="str">
        <f t="shared" si="247"/>
        <v>Not Available</v>
      </c>
      <c r="AW565" s="77" t="str">
        <f t="shared" si="248"/>
        <v>Not Available</v>
      </c>
      <c r="AX565" s="77" t="str">
        <f t="shared" si="249"/>
        <v>Not Available</v>
      </c>
      <c r="AY565" s="77" t="str">
        <f t="shared" si="250"/>
        <v>Not Available</v>
      </c>
      <c r="AZ565" s="77" t="str">
        <f t="shared" si="251"/>
        <v>Not Available</v>
      </c>
      <c r="BA565" s="77" t="str">
        <f t="shared" si="252"/>
        <v>Not Available</v>
      </c>
      <c r="BB565" s="77" t="str">
        <f t="shared" si="253"/>
        <v>Not Available</v>
      </c>
      <c r="BC565" s="77" t="str">
        <f t="shared" si="254"/>
        <v>Not Available</v>
      </c>
      <c r="BD565" s="77" t="str">
        <f t="shared" si="255"/>
        <v>Not Available</v>
      </c>
      <c r="BE565" s="65" t="str">
        <f t="shared" si="234"/>
        <v>N/A</v>
      </c>
      <c r="BF565" s="65" t="e">
        <f t="shared" si="235"/>
        <v>#VALUE!</v>
      </c>
      <c r="BG565" s="47" t="s">
        <v>7173</v>
      </c>
      <c r="BH565" s="61" t="str">
        <f>VLOOKUP($H565,'Code Type Lookup'!$A$2:$G$17237,7,FALSE)</f>
        <v>Medicine and Surgery Services</v>
      </c>
      <c r="BI565" t="s">
        <v>7172</v>
      </c>
      <c r="BJ565">
        <v>636</v>
      </c>
      <c r="BK565" s="47"/>
    </row>
    <row r="566" spans="2:63" x14ac:dyDescent="0.3">
      <c r="B566" s="61" t="str">
        <f t="shared" si="228"/>
        <v>Clinical Laboratory &amp; Pathology Procedures-Pathology cytologic examination of specimen during surgery, initial site-88333</v>
      </c>
      <c r="C566" s="61" t="str">
        <f t="shared" si="229"/>
        <v>88333-0312</v>
      </c>
      <c r="D566" s="47" t="s">
        <v>33918</v>
      </c>
      <c r="E566" s="47" t="s">
        <v>171</v>
      </c>
      <c r="F566" s="61" t="str">
        <f>IFERROR(VLOOKUP($H566,'Code Type Lookup'!$A$2:$F$17237,6,FALSE),G566)</f>
        <v>Clinical Laboratory &amp; Pathology Procedures</v>
      </c>
      <c r="G566" s="61" t="str">
        <f>IFERROR(VLOOKUP($H566,'Plain Language Descriptions'!$A$2:$B$4913,2,FALSE),VLOOKUP($I566,'Code Type Lookup'!$L$2:$M$48,2,FALSE))</f>
        <v>Pathology cytologic examination of specimen during surgery, initial site</v>
      </c>
      <c r="H566" s="62" t="s">
        <v>27978</v>
      </c>
      <c r="I566" s="66" t="s">
        <v>31084</v>
      </c>
      <c r="J566" s="63" t="s">
        <v>33918</v>
      </c>
      <c r="K566" s="68">
        <v>188</v>
      </c>
      <c r="L566" s="61">
        <f t="shared" si="232"/>
        <v>5</v>
      </c>
      <c r="M566" s="47" t="s">
        <v>175</v>
      </c>
      <c r="N566" s="61">
        <f t="shared" si="233"/>
        <v>1</v>
      </c>
      <c r="O566" s="61" t="str">
        <f t="shared" si="230"/>
        <v>0312-88333 0312-88333</v>
      </c>
      <c r="P566" s="65" t="str">
        <f t="shared" si="231"/>
        <v>31288333</v>
      </c>
      <c r="Q566" s="64" t="e">
        <f>INDEX(#REF!,MATCH(P566,#REF!,0))</f>
        <v>#REF!</v>
      </c>
      <c r="R566" s="64" t="e">
        <f>INDEX(#REF!,MATCH($P566,#REF!,0))</f>
        <v>#REF!</v>
      </c>
      <c r="S566" s="64" t="e">
        <f>INDEX(#REF!,MATCH($P566,#REF!,0))</f>
        <v>#REF!</v>
      </c>
      <c r="T566" s="64" t="e">
        <f>INDEX(#REF!,MATCH($P566,#REF!,0))</f>
        <v>#REF!</v>
      </c>
      <c r="U566" s="64" t="e">
        <f>INDEX(#REF!,MATCH($P566,#REF!,0))</f>
        <v>#REF!</v>
      </c>
      <c r="V566" s="64" t="e">
        <f>INDEX(#REF!,MATCH($P566,#REF!,0))</f>
        <v>#REF!</v>
      </c>
      <c r="W566" s="64" t="e">
        <f>INDEX(#REF!,MATCH($P566,#REF!,0))</f>
        <v>#REF!</v>
      </c>
      <c r="X566" s="64" t="e">
        <f>INDEX(#REF!,MATCH($P566,#REF!,0))</f>
        <v>#REF!</v>
      </c>
      <c r="Y566" s="64" t="e">
        <f>INDEX(#REF!,MATCH($P566,#REF!,0))</f>
        <v>#REF!</v>
      </c>
      <c r="Z566" s="64" t="e">
        <f>INDEX(#REF!,MATCH($P566,#REF!,0))</f>
        <v>#REF!</v>
      </c>
      <c r="AA566" s="64" t="e">
        <f>INDEX(#REF!,MATCH($P566,#REF!,0))</f>
        <v>#REF!</v>
      </c>
      <c r="AB566" s="64" t="e">
        <f>INDEX(#REF!,MATCH($P566,#REF!,0))</f>
        <v>#REF!</v>
      </c>
      <c r="AC566" s="64" t="e">
        <f>INDEX(#REF!,MATCH($P566,#REF!,0))</f>
        <v>#REF!</v>
      </c>
      <c r="AD566" s="64" t="e">
        <f>INDEX(#REF!,MATCH($P566,#REF!,0))</f>
        <v>#REF!</v>
      </c>
      <c r="AE566" s="64" t="e">
        <f>INDEX(#REF!,MATCH($P566,#REF!,0))</f>
        <v>#REF!</v>
      </c>
      <c r="AF566" s="64" t="e">
        <f>INDEX(#REF!,MATCH($P566,#REF!,0))</f>
        <v>#REF!</v>
      </c>
      <c r="AG566" s="64" t="e">
        <f>INDEX(#REF!,MATCH($P566,#REF!,0))</f>
        <v>#REF!</v>
      </c>
      <c r="AH566" s="64" t="e">
        <f>INDEX(#REF!,MATCH($P566,#REF!,0))</f>
        <v>#REF!</v>
      </c>
      <c r="AI566" s="64" t="e">
        <f>INDEX(#REF!,MATCH($P566,#REF!,0))</f>
        <v>#REF!</v>
      </c>
      <c r="AJ566" s="64" t="e">
        <f>INDEX(#REF!,MATCH(P566,#REF!,0))</f>
        <v>#REF!</v>
      </c>
      <c r="AK566" s="77" t="str">
        <f t="shared" si="236"/>
        <v>Not Available</v>
      </c>
      <c r="AL566" s="77" t="str">
        <f t="shared" si="237"/>
        <v>Not Available</v>
      </c>
      <c r="AM566" s="77" t="str">
        <f t="shared" si="238"/>
        <v>Not Available</v>
      </c>
      <c r="AN566" s="77" t="str">
        <f t="shared" si="239"/>
        <v>Not Available</v>
      </c>
      <c r="AO566" s="77" t="str">
        <f t="shared" si="240"/>
        <v>Not Available</v>
      </c>
      <c r="AP566" s="77" t="str">
        <f t="shared" si="241"/>
        <v>Not Available</v>
      </c>
      <c r="AQ566" s="77" t="str">
        <f t="shared" si="242"/>
        <v>Not Available</v>
      </c>
      <c r="AR566" s="77" t="str">
        <f t="shared" si="243"/>
        <v>Not Available</v>
      </c>
      <c r="AS566" s="77" t="str">
        <f t="shared" si="244"/>
        <v>Not Available</v>
      </c>
      <c r="AT566" s="77" t="str">
        <f t="shared" si="245"/>
        <v>Not Available</v>
      </c>
      <c r="AU566" s="77" t="str">
        <f t="shared" si="246"/>
        <v>Not Available</v>
      </c>
      <c r="AV566" s="77" t="str">
        <f t="shared" si="247"/>
        <v>Not Available</v>
      </c>
      <c r="AW566" s="77" t="str">
        <f t="shared" si="248"/>
        <v>Not Available</v>
      </c>
      <c r="AX566" s="77" t="str">
        <f t="shared" si="249"/>
        <v>Not Available</v>
      </c>
      <c r="AY566" s="77" t="str">
        <f t="shared" si="250"/>
        <v>Not Available</v>
      </c>
      <c r="AZ566" s="77" t="str">
        <f t="shared" si="251"/>
        <v>Not Available</v>
      </c>
      <c r="BA566" s="77" t="str">
        <f t="shared" si="252"/>
        <v>Not Available</v>
      </c>
      <c r="BB566" s="77" t="str">
        <f t="shared" si="253"/>
        <v>Not Available</v>
      </c>
      <c r="BC566" s="77" t="str">
        <f t="shared" si="254"/>
        <v>Not Available</v>
      </c>
      <c r="BD566" s="77" t="str">
        <f t="shared" si="255"/>
        <v>Not Available</v>
      </c>
      <c r="BE566" s="65">
        <f t="shared" si="234"/>
        <v>9</v>
      </c>
      <c r="BF566" s="65">
        <f t="shared" si="235"/>
        <v>4</v>
      </c>
      <c r="BG566" s="47" t="s">
        <v>27979</v>
      </c>
      <c r="BH566" s="61" t="str">
        <f>VLOOKUP($H566,'Code Type Lookup'!$A$2:$G$17237,7,FALSE)</f>
        <v>Laboratory &amp; Pathology Services</v>
      </c>
      <c r="BI566">
        <v>88333</v>
      </c>
      <c r="BJ566">
        <v>312</v>
      </c>
      <c r="BK566" s="47"/>
    </row>
    <row r="567" spans="2:63" x14ac:dyDescent="0.3">
      <c r="B567" s="61" t="str">
        <f t="shared" si="228"/>
        <v>Anesthesia - General-Anesthesia - General-</v>
      </c>
      <c r="C567" s="61" t="str">
        <f t="shared" si="229"/>
        <v>88333-0312</v>
      </c>
      <c r="D567" s="47" t="s">
        <v>33918</v>
      </c>
      <c r="E567" s="47" t="s">
        <v>187</v>
      </c>
      <c r="F567" s="61" t="str">
        <f>IFERROR(VLOOKUP($H567,'Code Type Lookup'!$A$2:$F$17237,6,FALSE),G567)</f>
        <v>Anesthesia - General</v>
      </c>
      <c r="G567" s="61" t="str">
        <f>IFERROR(VLOOKUP($H567,'Plain Language Descriptions'!$A$2:$B$4913,2,FALSE),VLOOKUP($I567,'Code Type Lookup'!$L$2:$M$48,2,FALSE))</f>
        <v>Anesthesia - General</v>
      </c>
      <c r="H567" s="62" t="s">
        <v>47</v>
      </c>
      <c r="I567" s="66" t="s">
        <v>804</v>
      </c>
      <c r="J567" s="63" t="s">
        <v>33988</v>
      </c>
      <c r="K567" s="68">
        <v>4966</v>
      </c>
      <c r="L567" s="61">
        <f t="shared" si="232"/>
        <v>5</v>
      </c>
      <c r="M567" s="47" t="s">
        <v>47</v>
      </c>
      <c r="N567" s="61">
        <f t="shared" si="233"/>
        <v>0</v>
      </c>
      <c r="O567" s="61" t="str">
        <f t="shared" si="230"/>
        <v>0370- 0312-88333</v>
      </c>
      <c r="P567" s="65" t="str">
        <f t="shared" si="231"/>
        <v>370</v>
      </c>
      <c r="Q567" s="64" t="e">
        <f>INDEX(#REF!,MATCH($BJ567,#REF!,0))</f>
        <v>#REF!</v>
      </c>
      <c r="R567" s="64" t="e">
        <f>INDEX(#REF!,MATCH($BJ567,#REF!,0))</f>
        <v>#REF!</v>
      </c>
      <c r="S567" s="64" t="e">
        <f>INDEX(#REF!,MATCH($BJ567,#REF!,0))</f>
        <v>#REF!</v>
      </c>
      <c r="T567" s="64" t="e">
        <f>INDEX(#REF!,MATCH($BJ567,#REF!,0))</f>
        <v>#REF!</v>
      </c>
      <c r="U567" s="64" t="e">
        <f>INDEX(#REF!,MATCH($BJ567,#REF!,0))</f>
        <v>#REF!</v>
      </c>
      <c r="V567" s="64" t="e">
        <f>INDEX(#REF!,MATCH($BJ567,#REF!,0))</f>
        <v>#REF!</v>
      </c>
      <c r="W567" s="64" t="e">
        <f>INDEX(#REF!,MATCH($BJ567,#REF!,0))</f>
        <v>#REF!</v>
      </c>
      <c r="X567" s="64" t="e">
        <f>INDEX(#REF!,MATCH($BJ567,#REF!,0))</f>
        <v>#REF!</v>
      </c>
      <c r="Y567" s="64" t="e">
        <f>INDEX(#REF!,MATCH($BJ567,#REF!,0))</f>
        <v>#REF!</v>
      </c>
      <c r="Z567" s="64" t="e">
        <f>INDEX(#REF!,MATCH($BJ567,#REF!,0))</f>
        <v>#REF!</v>
      </c>
      <c r="AA567" s="64" t="e">
        <f>INDEX(#REF!,MATCH($BJ567,#REF!,0))</f>
        <v>#REF!</v>
      </c>
      <c r="AB567" s="64" t="e">
        <f>INDEX(#REF!,MATCH($BJ567,#REF!,0))</f>
        <v>#REF!</v>
      </c>
      <c r="AC567" s="64" t="e">
        <f>INDEX(#REF!,MATCH($BJ567,#REF!,0))</f>
        <v>#REF!</v>
      </c>
      <c r="AD567" s="64" t="e">
        <f>INDEX(#REF!,MATCH($BJ567,#REF!,0))</f>
        <v>#REF!</v>
      </c>
      <c r="AE567" s="64" t="e">
        <f>INDEX(#REF!,MATCH($BJ567,#REF!,0))</f>
        <v>#REF!</v>
      </c>
      <c r="AF567" s="64" t="e">
        <f>INDEX(#REF!,MATCH($BJ567,#REF!,0))</f>
        <v>#REF!</v>
      </c>
      <c r="AG567" s="64" t="e">
        <f>INDEX(#REF!,MATCH($BJ567,#REF!,0))</f>
        <v>#REF!</v>
      </c>
      <c r="AH567" s="64" t="e">
        <f>INDEX(#REF!,MATCH($BJ567,#REF!,0))</f>
        <v>#REF!</v>
      </c>
      <c r="AI567" s="64" t="e">
        <f>INDEX(#REF!,MATCH($BJ567,#REF!,0))</f>
        <v>#REF!</v>
      </c>
      <c r="AJ567" s="64" t="e">
        <f>INDEX(#REF!,MATCH(BJ567,#REF!,0))</f>
        <v>#REF!</v>
      </c>
      <c r="AK567" s="77" t="str">
        <f t="shared" si="236"/>
        <v>Not Available</v>
      </c>
      <c r="AL567" s="77" t="str">
        <f t="shared" si="237"/>
        <v>Not Available</v>
      </c>
      <c r="AM567" s="77" t="str">
        <f t="shared" si="238"/>
        <v>Not Available</v>
      </c>
      <c r="AN567" s="77" t="str">
        <f t="shared" si="239"/>
        <v>Not Available</v>
      </c>
      <c r="AO567" s="77" t="str">
        <f t="shared" si="240"/>
        <v>Not Available</v>
      </c>
      <c r="AP567" s="77" t="str">
        <f t="shared" si="241"/>
        <v>Not Available</v>
      </c>
      <c r="AQ567" s="77" t="str">
        <f t="shared" si="242"/>
        <v>Not Available</v>
      </c>
      <c r="AR567" s="77" t="str">
        <f t="shared" si="243"/>
        <v>Not Available</v>
      </c>
      <c r="AS567" s="77" t="str">
        <f t="shared" si="244"/>
        <v>Not Available</v>
      </c>
      <c r="AT567" s="77" t="str">
        <f t="shared" si="245"/>
        <v>Not Available</v>
      </c>
      <c r="AU567" s="77" t="str">
        <f t="shared" si="246"/>
        <v>Not Available</v>
      </c>
      <c r="AV567" s="77" t="str">
        <f t="shared" si="247"/>
        <v>Not Available</v>
      </c>
      <c r="AW567" s="77" t="str">
        <f t="shared" si="248"/>
        <v>Not Available</v>
      </c>
      <c r="AX567" s="77" t="str">
        <f t="shared" si="249"/>
        <v>Not Available</v>
      </c>
      <c r="AY567" s="77" t="str">
        <f t="shared" si="250"/>
        <v>Not Available</v>
      </c>
      <c r="AZ567" s="77" t="str">
        <f t="shared" si="251"/>
        <v>Not Available</v>
      </c>
      <c r="BA567" s="77" t="str">
        <f t="shared" si="252"/>
        <v>Not Available</v>
      </c>
      <c r="BB567" s="77" t="str">
        <f t="shared" si="253"/>
        <v>Not Available</v>
      </c>
      <c r="BC567" s="77" t="str">
        <f t="shared" si="254"/>
        <v>Not Available</v>
      </c>
      <c r="BD567" s="77" t="str">
        <f t="shared" si="255"/>
        <v>Not Available</v>
      </c>
      <c r="BE567" s="65" t="str">
        <f t="shared" si="234"/>
        <v>N/A</v>
      </c>
      <c r="BF567" s="65" t="e">
        <f t="shared" si="235"/>
        <v>#VALUE!</v>
      </c>
      <c r="BG567" s="47"/>
      <c r="BH567" s="61" t="e">
        <f>VLOOKUP($H567,'Code Type Lookup'!$A$2:$G$17237,7,FALSE)</f>
        <v>#N/A</v>
      </c>
      <c r="BJ567">
        <v>370</v>
      </c>
      <c r="BK567" s="47"/>
    </row>
    <row r="568" spans="2:63" x14ac:dyDescent="0.3">
      <c r="B568" s="61" t="str">
        <f t="shared" si="228"/>
        <v>Recovery Room - General-Recovery Room - General-</v>
      </c>
      <c r="C568" s="61" t="str">
        <f t="shared" si="229"/>
        <v>88333-0312</v>
      </c>
      <c r="D568" s="47" t="s">
        <v>33918</v>
      </c>
      <c r="E568" s="47" t="s">
        <v>187</v>
      </c>
      <c r="F568" s="61" t="str">
        <f>IFERROR(VLOOKUP($H568,'Code Type Lookup'!$A$2:$F$17237,6,FALSE),G568)</f>
        <v>Recovery Room - General</v>
      </c>
      <c r="G568" s="61" t="str">
        <f>IFERROR(VLOOKUP($H568,'Plain Language Descriptions'!$A$2:$B$4913,2,FALSE),VLOOKUP($I568,'Code Type Lookup'!$L$2:$M$48,2,FALSE))</f>
        <v>Recovery Room - General</v>
      </c>
      <c r="H568" s="62" t="s">
        <v>47</v>
      </c>
      <c r="I568" s="66" t="s">
        <v>736</v>
      </c>
      <c r="J568" s="63" t="s">
        <v>33996</v>
      </c>
      <c r="K568" s="68">
        <v>2600</v>
      </c>
      <c r="L568" s="61">
        <f t="shared" si="232"/>
        <v>5</v>
      </c>
      <c r="M568" s="47" t="s">
        <v>47</v>
      </c>
      <c r="N568" s="61">
        <f t="shared" si="233"/>
        <v>0</v>
      </c>
      <c r="O568" s="61" t="str">
        <f t="shared" si="230"/>
        <v>0710- 0312-88333</v>
      </c>
      <c r="P568" s="65" t="str">
        <f t="shared" si="231"/>
        <v>710</v>
      </c>
      <c r="Q568" s="64" t="e">
        <f>INDEX(#REF!,MATCH($BJ568,#REF!,0))</f>
        <v>#REF!</v>
      </c>
      <c r="R568" s="64" t="e">
        <f>INDEX(#REF!,MATCH($BJ568,#REF!,0))</f>
        <v>#REF!</v>
      </c>
      <c r="S568" s="64" t="e">
        <f>INDEX(#REF!,MATCH($BJ568,#REF!,0))</f>
        <v>#REF!</v>
      </c>
      <c r="T568" s="64" t="e">
        <f>INDEX(#REF!,MATCH($BJ568,#REF!,0))</f>
        <v>#REF!</v>
      </c>
      <c r="U568" s="64" t="e">
        <f>INDEX(#REF!,MATCH($BJ568,#REF!,0))</f>
        <v>#REF!</v>
      </c>
      <c r="V568" s="64" t="e">
        <f>INDEX(#REF!,MATCH($BJ568,#REF!,0))</f>
        <v>#REF!</v>
      </c>
      <c r="W568" s="64" t="e">
        <f>INDEX(#REF!,MATCH($BJ568,#REF!,0))</f>
        <v>#REF!</v>
      </c>
      <c r="X568" s="64" t="e">
        <f>INDEX(#REF!,MATCH($BJ568,#REF!,0))</f>
        <v>#REF!</v>
      </c>
      <c r="Y568" s="64" t="e">
        <f>INDEX(#REF!,MATCH($BJ568,#REF!,0))</f>
        <v>#REF!</v>
      </c>
      <c r="Z568" s="64" t="e">
        <f>INDEX(#REF!,MATCH($BJ568,#REF!,0))</f>
        <v>#REF!</v>
      </c>
      <c r="AA568" s="64" t="e">
        <f>INDEX(#REF!,MATCH($BJ568,#REF!,0))</f>
        <v>#REF!</v>
      </c>
      <c r="AB568" s="64" t="e">
        <f>INDEX(#REF!,MATCH($BJ568,#REF!,0))</f>
        <v>#REF!</v>
      </c>
      <c r="AC568" s="64" t="e">
        <f>INDEX(#REF!,MATCH($BJ568,#REF!,0))</f>
        <v>#REF!</v>
      </c>
      <c r="AD568" s="64" t="e">
        <f>INDEX(#REF!,MATCH($BJ568,#REF!,0))</f>
        <v>#REF!</v>
      </c>
      <c r="AE568" s="64" t="e">
        <f>INDEX(#REF!,MATCH($BJ568,#REF!,0))</f>
        <v>#REF!</v>
      </c>
      <c r="AF568" s="64" t="e">
        <f>INDEX(#REF!,MATCH($BJ568,#REF!,0))</f>
        <v>#REF!</v>
      </c>
      <c r="AG568" s="64" t="e">
        <f>INDEX(#REF!,MATCH($BJ568,#REF!,0))</f>
        <v>#REF!</v>
      </c>
      <c r="AH568" s="64" t="e">
        <f>INDEX(#REF!,MATCH($BJ568,#REF!,0))</f>
        <v>#REF!</v>
      </c>
      <c r="AI568" s="64" t="e">
        <f>INDEX(#REF!,MATCH($BJ568,#REF!,0))</f>
        <v>#REF!</v>
      </c>
      <c r="AJ568" s="64" t="e">
        <f>INDEX(#REF!,MATCH(BJ568,#REF!,0))</f>
        <v>#REF!</v>
      </c>
      <c r="AK568" s="77" t="str">
        <f t="shared" si="236"/>
        <v>Not Available</v>
      </c>
      <c r="AL568" s="77" t="str">
        <f t="shared" si="237"/>
        <v>Not Available</v>
      </c>
      <c r="AM568" s="77" t="str">
        <f t="shared" si="238"/>
        <v>Not Available</v>
      </c>
      <c r="AN568" s="77" t="str">
        <f t="shared" si="239"/>
        <v>Not Available</v>
      </c>
      <c r="AO568" s="77" t="str">
        <f t="shared" si="240"/>
        <v>Not Available</v>
      </c>
      <c r="AP568" s="77" t="str">
        <f t="shared" si="241"/>
        <v>Not Available</v>
      </c>
      <c r="AQ568" s="77" t="str">
        <f t="shared" si="242"/>
        <v>Not Available</v>
      </c>
      <c r="AR568" s="77" t="str">
        <f t="shared" si="243"/>
        <v>Not Available</v>
      </c>
      <c r="AS568" s="77" t="str">
        <f t="shared" si="244"/>
        <v>Not Available</v>
      </c>
      <c r="AT568" s="77" t="str">
        <f t="shared" si="245"/>
        <v>Not Available</v>
      </c>
      <c r="AU568" s="77" t="str">
        <f t="shared" si="246"/>
        <v>Not Available</v>
      </c>
      <c r="AV568" s="77" t="str">
        <f t="shared" si="247"/>
        <v>Not Available</v>
      </c>
      <c r="AW568" s="77" t="str">
        <f t="shared" si="248"/>
        <v>Not Available</v>
      </c>
      <c r="AX568" s="77" t="str">
        <f t="shared" si="249"/>
        <v>Not Available</v>
      </c>
      <c r="AY568" s="77" t="str">
        <f t="shared" si="250"/>
        <v>Not Available</v>
      </c>
      <c r="AZ568" s="77" t="str">
        <f t="shared" si="251"/>
        <v>Not Available</v>
      </c>
      <c r="BA568" s="77" t="str">
        <f t="shared" si="252"/>
        <v>Not Available</v>
      </c>
      <c r="BB568" s="77" t="str">
        <f t="shared" si="253"/>
        <v>Not Available</v>
      </c>
      <c r="BC568" s="77" t="str">
        <f t="shared" si="254"/>
        <v>Not Available</v>
      </c>
      <c r="BD568" s="77" t="str">
        <f t="shared" si="255"/>
        <v>Not Available</v>
      </c>
      <c r="BE568" s="65" t="str">
        <f t="shared" si="234"/>
        <v>N/A</v>
      </c>
      <c r="BF568" s="65" t="e">
        <f t="shared" si="235"/>
        <v>#VALUE!</v>
      </c>
      <c r="BG568" s="47"/>
      <c r="BH568" s="61" t="e">
        <f>VLOOKUP($H568,'Code Type Lookup'!$A$2:$G$17237,7,FALSE)</f>
        <v>#N/A</v>
      </c>
      <c r="BJ568">
        <v>710</v>
      </c>
      <c r="BK568" s="47"/>
    </row>
    <row r="569" spans="2:63" x14ac:dyDescent="0.3">
      <c r="B569" s="61" t="str">
        <f t="shared" si="228"/>
        <v>Pharmacy - General-Pharmacy - General-</v>
      </c>
      <c r="C569" s="61" t="str">
        <f t="shared" si="229"/>
        <v>88333-0312</v>
      </c>
      <c r="D569" s="47" t="s">
        <v>33918</v>
      </c>
      <c r="E569" s="47" t="s">
        <v>187</v>
      </c>
      <c r="F569" s="61" t="str">
        <f>IFERROR(VLOOKUP($H569,'Code Type Lookup'!$A$2:$F$17237,6,FALSE),G569)</f>
        <v>Pharmacy - General</v>
      </c>
      <c r="G569" s="61" t="str">
        <f>IFERROR(VLOOKUP($H569,'Plain Language Descriptions'!$A$2:$B$4913,2,FALSE),VLOOKUP($I569,'Code Type Lookup'!$L$2:$M$48,2,FALSE))</f>
        <v>Pharmacy - General</v>
      </c>
      <c r="H569" s="62" t="s">
        <v>47</v>
      </c>
      <c r="I569" s="66" t="s">
        <v>189</v>
      </c>
      <c r="J569" s="63" t="s">
        <v>33987</v>
      </c>
      <c r="K569" s="68">
        <v>82</v>
      </c>
      <c r="L569" s="61">
        <f t="shared" si="232"/>
        <v>5</v>
      </c>
      <c r="M569" s="47" t="s">
        <v>47</v>
      </c>
      <c r="N569" s="61">
        <f t="shared" si="233"/>
        <v>0</v>
      </c>
      <c r="O569" s="61" t="str">
        <f t="shared" si="230"/>
        <v>0250- 0312-88333</v>
      </c>
      <c r="P569" s="65" t="str">
        <f t="shared" si="231"/>
        <v>250</v>
      </c>
      <c r="Q569" s="64" t="e">
        <f>INDEX(#REF!,MATCH($BJ569,#REF!,0))</f>
        <v>#REF!</v>
      </c>
      <c r="R569" s="64" t="e">
        <f>INDEX(#REF!,MATCH($BJ569,#REF!,0))</f>
        <v>#REF!</v>
      </c>
      <c r="S569" s="64" t="e">
        <f>INDEX(#REF!,MATCH($BJ569,#REF!,0))</f>
        <v>#REF!</v>
      </c>
      <c r="T569" s="64" t="e">
        <f>INDEX(#REF!,MATCH($BJ569,#REF!,0))</f>
        <v>#REF!</v>
      </c>
      <c r="U569" s="64" t="e">
        <f>INDEX(#REF!,MATCH($BJ569,#REF!,0))</f>
        <v>#REF!</v>
      </c>
      <c r="V569" s="64" t="e">
        <f>INDEX(#REF!,MATCH($BJ569,#REF!,0))</f>
        <v>#REF!</v>
      </c>
      <c r="W569" s="64" t="e">
        <f>INDEX(#REF!,MATCH($BJ569,#REF!,0))</f>
        <v>#REF!</v>
      </c>
      <c r="X569" s="64" t="e">
        <f>INDEX(#REF!,MATCH($BJ569,#REF!,0))</f>
        <v>#REF!</v>
      </c>
      <c r="Y569" s="64" t="e">
        <f>INDEX(#REF!,MATCH($BJ569,#REF!,0))</f>
        <v>#REF!</v>
      </c>
      <c r="Z569" s="64" t="e">
        <f>INDEX(#REF!,MATCH($BJ569,#REF!,0))</f>
        <v>#REF!</v>
      </c>
      <c r="AA569" s="64" t="e">
        <f>INDEX(#REF!,MATCH($BJ569,#REF!,0))</f>
        <v>#REF!</v>
      </c>
      <c r="AB569" s="64" t="e">
        <f>INDEX(#REF!,MATCH($BJ569,#REF!,0))</f>
        <v>#REF!</v>
      </c>
      <c r="AC569" s="64" t="e">
        <f>INDEX(#REF!,MATCH($BJ569,#REF!,0))</f>
        <v>#REF!</v>
      </c>
      <c r="AD569" s="64" t="e">
        <f>INDEX(#REF!,MATCH($BJ569,#REF!,0))</f>
        <v>#REF!</v>
      </c>
      <c r="AE569" s="64" t="e">
        <f>INDEX(#REF!,MATCH($BJ569,#REF!,0))</f>
        <v>#REF!</v>
      </c>
      <c r="AF569" s="64" t="e">
        <f>INDEX(#REF!,MATCH($BJ569,#REF!,0))</f>
        <v>#REF!</v>
      </c>
      <c r="AG569" s="64" t="e">
        <f>INDEX(#REF!,MATCH($BJ569,#REF!,0))</f>
        <v>#REF!</v>
      </c>
      <c r="AH569" s="64" t="e">
        <f>INDEX(#REF!,MATCH($BJ569,#REF!,0))</f>
        <v>#REF!</v>
      </c>
      <c r="AI569" s="64" t="e">
        <f>INDEX(#REF!,MATCH($BJ569,#REF!,0))</f>
        <v>#REF!</v>
      </c>
      <c r="AJ569" s="64" t="e">
        <f>INDEX(#REF!,MATCH(BJ569,#REF!,0))</f>
        <v>#REF!</v>
      </c>
      <c r="AK569" s="77" t="str">
        <f t="shared" si="236"/>
        <v>Not Available</v>
      </c>
      <c r="AL569" s="77" t="str">
        <f t="shared" si="237"/>
        <v>Not Available</v>
      </c>
      <c r="AM569" s="77" t="str">
        <f t="shared" si="238"/>
        <v>Not Available</v>
      </c>
      <c r="AN569" s="77" t="str">
        <f t="shared" si="239"/>
        <v>Not Available</v>
      </c>
      <c r="AO569" s="77" t="str">
        <f t="shared" si="240"/>
        <v>Not Available</v>
      </c>
      <c r="AP569" s="77" t="str">
        <f t="shared" si="241"/>
        <v>Not Available</v>
      </c>
      <c r="AQ569" s="77" t="str">
        <f t="shared" si="242"/>
        <v>Not Available</v>
      </c>
      <c r="AR569" s="77" t="str">
        <f t="shared" si="243"/>
        <v>Not Available</v>
      </c>
      <c r="AS569" s="77" t="str">
        <f t="shared" si="244"/>
        <v>Not Available</v>
      </c>
      <c r="AT569" s="77" t="str">
        <f t="shared" si="245"/>
        <v>Not Available</v>
      </c>
      <c r="AU569" s="77" t="str">
        <f t="shared" si="246"/>
        <v>Not Available</v>
      </c>
      <c r="AV569" s="77" t="str">
        <f t="shared" si="247"/>
        <v>Not Available</v>
      </c>
      <c r="AW569" s="77" t="str">
        <f t="shared" si="248"/>
        <v>Not Available</v>
      </c>
      <c r="AX569" s="77" t="str">
        <f t="shared" si="249"/>
        <v>Not Available</v>
      </c>
      <c r="AY569" s="77" t="str">
        <f t="shared" si="250"/>
        <v>Not Available</v>
      </c>
      <c r="AZ569" s="77" t="str">
        <f t="shared" si="251"/>
        <v>Not Available</v>
      </c>
      <c r="BA569" s="77" t="str">
        <f t="shared" si="252"/>
        <v>Not Available</v>
      </c>
      <c r="BB569" s="77" t="str">
        <f t="shared" si="253"/>
        <v>Not Available</v>
      </c>
      <c r="BC569" s="77" t="str">
        <f t="shared" si="254"/>
        <v>Not Available</v>
      </c>
      <c r="BD569" s="77" t="str">
        <f t="shared" si="255"/>
        <v>Not Available</v>
      </c>
      <c r="BE569" s="65" t="str">
        <f t="shared" si="234"/>
        <v>N/A</v>
      </c>
      <c r="BF569" s="65" t="e">
        <f t="shared" si="235"/>
        <v>#VALUE!</v>
      </c>
      <c r="BG569" s="47"/>
      <c r="BH569" s="61" t="e">
        <f>VLOOKUP($H569,'Code Type Lookup'!$A$2:$G$17237,7,FALSE)</f>
        <v>#N/A</v>
      </c>
      <c r="BJ569">
        <v>250</v>
      </c>
      <c r="BK569" s="47"/>
    </row>
    <row r="570" spans="2:63" x14ac:dyDescent="0.3">
      <c r="B570" s="61" t="str">
        <f t="shared" si="228"/>
        <v>Clinical Laboratory &amp; Pathology Procedures-Special stained specimen slides to examine tissue including interpretation and report-88313</v>
      </c>
      <c r="C570" s="61" t="str">
        <f t="shared" si="229"/>
        <v>88333-0312</v>
      </c>
      <c r="D570" s="47" t="s">
        <v>33918</v>
      </c>
      <c r="E570" s="47" t="s">
        <v>187</v>
      </c>
      <c r="F570" s="61" t="str">
        <f>IFERROR(VLOOKUP($H570,'Code Type Lookup'!$A$2:$F$17237,6,FALSE),G570)</f>
        <v>Clinical Laboratory &amp; Pathology Procedures</v>
      </c>
      <c r="G570" s="61" t="str">
        <f>IFERROR(VLOOKUP($H570,'Plain Language Descriptions'!$A$2:$B$4913,2,FALSE),VLOOKUP($I570,'Code Type Lookup'!$L$2:$M$48,2,FALSE))</f>
        <v>Special stained specimen slides to examine tissue including interpretation and report</v>
      </c>
      <c r="H570" s="62" t="s">
        <v>27949</v>
      </c>
      <c r="I570" s="66" t="s">
        <v>31084</v>
      </c>
      <c r="J570" s="63" t="s">
        <v>31059</v>
      </c>
      <c r="K570" s="68">
        <v>424</v>
      </c>
      <c r="L570" s="61">
        <f t="shared" si="232"/>
        <v>5</v>
      </c>
      <c r="M570" s="47" t="s">
        <v>47</v>
      </c>
      <c r="N570" s="61">
        <f t="shared" si="233"/>
        <v>0</v>
      </c>
      <c r="O570" s="61" t="str">
        <f t="shared" si="230"/>
        <v>0312-88313 0312-88333</v>
      </c>
      <c r="P570" s="65" t="str">
        <f t="shared" si="231"/>
        <v>31288313</v>
      </c>
      <c r="Q570" s="64" t="e">
        <f>INDEX(#REF!,MATCH(P570,#REF!,0))</f>
        <v>#REF!</v>
      </c>
      <c r="R570" s="64" t="e">
        <f>INDEX(#REF!,MATCH($P570,#REF!,0))</f>
        <v>#REF!</v>
      </c>
      <c r="S570" s="64" t="e">
        <f>INDEX(#REF!,MATCH($P570,#REF!,0))</f>
        <v>#REF!</v>
      </c>
      <c r="T570" s="64" t="e">
        <f>INDEX(#REF!,MATCH($P570,#REF!,0))</f>
        <v>#REF!</v>
      </c>
      <c r="U570" s="64" t="e">
        <f>INDEX(#REF!,MATCH($P570,#REF!,0))</f>
        <v>#REF!</v>
      </c>
      <c r="V570" s="64" t="e">
        <f>INDEX(#REF!,MATCH($P570,#REF!,0))</f>
        <v>#REF!</v>
      </c>
      <c r="W570" s="64" t="e">
        <f>INDEX(#REF!,MATCH($P570,#REF!,0))</f>
        <v>#REF!</v>
      </c>
      <c r="X570" s="64" t="e">
        <f>INDEX(#REF!,MATCH($P570,#REF!,0))</f>
        <v>#REF!</v>
      </c>
      <c r="Y570" s="64" t="e">
        <f>INDEX(#REF!,MATCH($P570,#REF!,0))</f>
        <v>#REF!</v>
      </c>
      <c r="Z570" s="64" t="e">
        <f>INDEX(#REF!,MATCH($P570,#REF!,0))</f>
        <v>#REF!</v>
      </c>
      <c r="AA570" s="64" t="e">
        <f>INDEX(#REF!,MATCH($P570,#REF!,0))</f>
        <v>#REF!</v>
      </c>
      <c r="AB570" s="64" t="e">
        <f>INDEX(#REF!,MATCH($P570,#REF!,0))</f>
        <v>#REF!</v>
      </c>
      <c r="AC570" s="64" t="e">
        <f>INDEX(#REF!,MATCH($P570,#REF!,0))</f>
        <v>#REF!</v>
      </c>
      <c r="AD570" s="64" t="e">
        <f>INDEX(#REF!,MATCH($P570,#REF!,0))</f>
        <v>#REF!</v>
      </c>
      <c r="AE570" s="64" t="e">
        <f>INDEX(#REF!,MATCH($P570,#REF!,0))</f>
        <v>#REF!</v>
      </c>
      <c r="AF570" s="64" t="e">
        <f>INDEX(#REF!,MATCH($P570,#REF!,0))</f>
        <v>#REF!</v>
      </c>
      <c r="AG570" s="64" t="e">
        <f>INDEX(#REF!,MATCH($P570,#REF!,0))</f>
        <v>#REF!</v>
      </c>
      <c r="AH570" s="64" t="e">
        <f>INDEX(#REF!,MATCH($P570,#REF!,0))</f>
        <v>#REF!</v>
      </c>
      <c r="AI570" s="64" t="e">
        <f>INDEX(#REF!,MATCH($P570,#REF!,0))</f>
        <v>#REF!</v>
      </c>
      <c r="AJ570" s="64" t="e">
        <f>INDEX(#REF!,MATCH(P570,#REF!,0))</f>
        <v>#REF!</v>
      </c>
      <c r="AK570" s="77" t="str">
        <f t="shared" si="236"/>
        <v>Not Available</v>
      </c>
      <c r="AL570" s="77" t="str">
        <f t="shared" si="237"/>
        <v>Not Available</v>
      </c>
      <c r="AM570" s="77" t="str">
        <f t="shared" si="238"/>
        <v>Not Available</v>
      </c>
      <c r="AN570" s="77" t="str">
        <f t="shared" si="239"/>
        <v>Not Available</v>
      </c>
      <c r="AO570" s="77" t="str">
        <f t="shared" si="240"/>
        <v>Not Available</v>
      </c>
      <c r="AP570" s="77" t="str">
        <f t="shared" si="241"/>
        <v>Not Available</v>
      </c>
      <c r="AQ570" s="77" t="str">
        <f t="shared" si="242"/>
        <v>Not Available</v>
      </c>
      <c r="AR570" s="77" t="str">
        <f t="shared" si="243"/>
        <v>Not Available</v>
      </c>
      <c r="AS570" s="77" t="str">
        <f t="shared" si="244"/>
        <v>Not Available</v>
      </c>
      <c r="AT570" s="77" t="str">
        <f t="shared" si="245"/>
        <v>Not Available</v>
      </c>
      <c r="AU570" s="77" t="str">
        <f t="shared" si="246"/>
        <v>Not Available</v>
      </c>
      <c r="AV570" s="77" t="str">
        <f t="shared" si="247"/>
        <v>Not Available</v>
      </c>
      <c r="AW570" s="77" t="str">
        <f t="shared" si="248"/>
        <v>Not Available</v>
      </c>
      <c r="AX570" s="77" t="str">
        <f t="shared" si="249"/>
        <v>Not Available</v>
      </c>
      <c r="AY570" s="77" t="str">
        <f t="shared" si="250"/>
        <v>Not Available</v>
      </c>
      <c r="AZ570" s="77" t="str">
        <f t="shared" si="251"/>
        <v>Not Available</v>
      </c>
      <c r="BA570" s="77" t="str">
        <f t="shared" si="252"/>
        <v>Not Available</v>
      </c>
      <c r="BB570" s="77" t="str">
        <f t="shared" si="253"/>
        <v>Not Available</v>
      </c>
      <c r="BC570" s="77" t="str">
        <f t="shared" si="254"/>
        <v>Not Available</v>
      </c>
      <c r="BD570" s="77" t="str">
        <f t="shared" si="255"/>
        <v>Not Available</v>
      </c>
      <c r="BE570" s="65" t="str">
        <f t="shared" si="234"/>
        <v>N/A</v>
      </c>
      <c r="BF570" s="65" t="e">
        <f t="shared" si="235"/>
        <v>#VALUE!</v>
      </c>
      <c r="BG570" s="47" t="s">
        <v>27950</v>
      </c>
      <c r="BH570" s="61" t="str">
        <f>VLOOKUP($H570,'Code Type Lookup'!$A$2:$G$17237,7,FALSE)</f>
        <v>Laboratory &amp; Pathology Services</v>
      </c>
      <c r="BI570">
        <v>88313</v>
      </c>
      <c r="BJ570">
        <v>312</v>
      </c>
      <c r="BK570" s="47"/>
    </row>
    <row r="571" spans="2:63" x14ac:dyDescent="0.3">
      <c r="B571" s="61" t="str">
        <f t="shared" si="228"/>
        <v>Clinical Laboratory &amp; Pathology Procedures-Lab Test on Cells to Identify Disease-88341</v>
      </c>
      <c r="C571" s="61" t="str">
        <f t="shared" si="229"/>
        <v>88341-0310</v>
      </c>
      <c r="D571" s="47" t="s">
        <v>33909</v>
      </c>
      <c r="E571" s="47" t="s">
        <v>171</v>
      </c>
      <c r="F571" s="61" t="str">
        <f>IFERROR(VLOOKUP($H571,'Code Type Lookup'!$A$2:$F$17237,6,FALSE),G571)</f>
        <v>Clinical Laboratory &amp; Pathology Procedures</v>
      </c>
      <c r="G571" s="61" t="str">
        <f>IFERROR(VLOOKUP($H571,'Plain Language Descriptions'!$A$2:$B$4913,2,FALSE),VLOOKUP($I571,'Code Type Lookup'!$L$2:$M$48,2,FALSE))</f>
        <v>Lab Test on Cells to Identify Disease</v>
      </c>
      <c r="H571" s="62" t="s">
        <v>27986</v>
      </c>
      <c r="I571" s="66" t="s">
        <v>734</v>
      </c>
      <c r="J571" s="63" t="s">
        <v>33909</v>
      </c>
      <c r="K571" s="68">
        <v>948</v>
      </c>
      <c r="L571" s="61">
        <f t="shared" si="232"/>
        <v>3</v>
      </c>
      <c r="M571" s="47" t="s">
        <v>51</v>
      </c>
      <c r="N571" s="61">
        <f t="shared" si="233"/>
        <v>1</v>
      </c>
      <c r="O571" s="61" t="str">
        <f t="shared" si="230"/>
        <v>0310-88341 0310-88341</v>
      </c>
      <c r="P571" s="65" t="str">
        <f t="shared" si="231"/>
        <v>31088341</v>
      </c>
      <c r="Q571" s="64" t="e">
        <f>INDEX(#REF!,MATCH(P571,#REF!,0))</f>
        <v>#REF!</v>
      </c>
      <c r="R571" s="64" t="e">
        <f>INDEX(#REF!,MATCH($P571,#REF!,0))</f>
        <v>#REF!</v>
      </c>
      <c r="S571" s="64" t="e">
        <f>INDEX(#REF!,MATCH($P571,#REF!,0))</f>
        <v>#REF!</v>
      </c>
      <c r="T571" s="64" t="e">
        <f>INDEX(#REF!,MATCH($P571,#REF!,0))</f>
        <v>#REF!</v>
      </c>
      <c r="U571" s="64" t="e">
        <f>INDEX(#REF!,MATCH($P571,#REF!,0))</f>
        <v>#REF!</v>
      </c>
      <c r="V571" s="64" t="e">
        <f>INDEX(#REF!,MATCH($P571,#REF!,0))</f>
        <v>#REF!</v>
      </c>
      <c r="W571" s="64" t="e">
        <f>INDEX(#REF!,MATCH($P571,#REF!,0))</f>
        <v>#REF!</v>
      </c>
      <c r="X571" s="64" t="e">
        <f>INDEX(#REF!,MATCH($P571,#REF!,0))</f>
        <v>#REF!</v>
      </c>
      <c r="Y571" s="64" t="e">
        <f>INDEX(#REF!,MATCH($P571,#REF!,0))</f>
        <v>#REF!</v>
      </c>
      <c r="Z571" s="64" t="e">
        <f>INDEX(#REF!,MATCH($P571,#REF!,0))</f>
        <v>#REF!</v>
      </c>
      <c r="AA571" s="64" t="e">
        <f>INDEX(#REF!,MATCH($P571,#REF!,0))</f>
        <v>#REF!</v>
      </c>
      <c r="AB571" s="64" t="e">
        <f>INDEX(#REF!,MATCH($P571,#REF!,0))</f>
        <v>#REF!</v>
      </c>
      <c r="AC571" s="64" t="e">
        <f>INDEX(#REF!,MATCH($P571,#REF!,0))</f>
        <v>#REF!</v>
      </c>
      <c r="AD571" s="64" t="e">
        <f>INDEX(#REF!,MATCH($P571,#REF!,0))</f>
        <v>#REF!</v>
      </c>
      <c r="AE571" s="64" t="e">
        <f>INDEX(#REF!,MATCH($P571,#REF!,0))</f>
        <v>#REF!</v>
      </c>
      <c r="AF571" s="64" t="e">
        <f>INDEX(#REF!,MATCH($P571,#REF!,0))</f>
        <v>#REF!</v>
      </c>
      <c r="AG571" s="64" t="e">
        <f>INDEX(#REF!,MATCH($P571,#REF!,0))</f>
        <v>#REF!</v>
      </c>
      <c r="AH571" s="64" t="e">
        <f>INDEX(#REF!,MATCH($P571,#REF!,0))</f>
        <v>#REF!</v>
      </c>
      <c r="AI571" s="64" t="e">
        <f>INDEX(#REF!,MATCH($P571,#REF!,0))</f>
        <v>#REF!</v>
      </c>
      <c r="AJ571" s="64" t="e">
        <f>INDEX(#REF!,MATCH(P571,#REF!,0))</f>
        <v>#REF!</v>
      </c>
      <c r="AK571" s="77" t="str">
        <f t="shared" si="236"/>
        <v>Not Available</v>
      </c>
      <c r="AL571" s="77" t="str">
        <f t="shared" si="237"/>
        <v>Not Available</v>
      </c>
      <c r="AM571" s="77" t="str">
        <f t="shared" si="238"/>
        <v>Not Available</v>
      </c>
      <c r="AN571" s="77" t="str">
        <f t="shared" si="239"/>
        <v>Not Available</v>
      </c>
      <c r="AO571" s="77" t="str">
        <f t="shared" si="240"/>
        <v>Not Available</v>
      </c>
      <c r="AP571" s="77" t="str">
        <f t="shared" si="241"/>
        <v>Not Available</v>
      </c>
      <c r="AQ571" s="77" t="str">
        <f t="shared" si="242"/>
        <v>Not Available</v>
      </c>
      <c r="AR571" s="77" t="str">
        <f t="shared" si="243"/>
        <v>Not Available</v>
      </c>
      <c r="AS571" s="77" t="str">
        <f t="shared" si="244"/>
        <v>Not Available</v>
      </c>
      <c r="AT571" s="77" t="str">
        <f t="shared" si="245"/>
        <v>Not Available</v>
      </c>
      <c r="AU571" s="77" t="str">
        <f t="shared" si="246"/>
        <v>Not Available</v>
      </c>
      <c r="AV571" s="77" t="str">
        <f t="shared" si="247"/>
        <v>Not Available</v>
      </c>
      <c r="AW571" s="77" t="str">
        <f t="shared" si="248"/>
        <v>Not Available</v>
      </c>
      <c r="AX571" s="77" t="str">
        <f t="shared" si="249"/>
        <v>Not Available</v>
      </c>
      <c r="AY571" s="77" t="str">
        <f t="shared" si="250"/>
        <v>Not Available</v>
      </c>
      <c r="AZ571" s="77" t="str">
        <f t="shared" si="251"/>
        <v>Not Available</v>
      </c>
      <c r="BA571" s="77" t="str">
        <f t="shared" si="252"/>
        <v>Not Available</v>
      </c>
      <c r="BB571" s="77" t="str">
        <f t="shared" si="253"/>
        <v>Not Available</v>
      </c>
      <c r="BC571" s="77" t="str">
        <f t="shared" si="254"/>
        <v>Not Available</v>
      </c>
      <c r="BD571" s="77" t="str">
        <f t="shared" si="255"/>
        <v>Not Available</v>
      </c>
      <c r="BE571" s="65">
        <f t="shared" si="234"/>
        <v>5</v>
      </c>
      <c r="BF571" s="65">
        <f t="shared" si="235"/>
        <v>2</v>
      </c>
      <c r="BG571" s="47" t="s">
        <v>27987</v>
      </c>
      <c r="BH571" s="61" t="str">
        <f>VLOOKUP($H571,'Code Type Lookup'!$A$2:$G$17237,7,FALSE)</f>
        <v>Laboratory &amp; Pathology Services</v>
      </c>
      <c r="BI571">
        <v>88341</v>
      </c>
      <c r="BJ571">
        <v>310</v>
      </c>
      <c r="BK571" s="47"/>
    </row>
    <row r="572" spans="2:63" x14ac:dyDescent="0.3">
      <c r="B572" s="61" t="str">
        <f t="shared" si="228"/>
        <v>Clinical Laboratory &amp; Pathology Procedures-Special stained specimen slides to examine tissue, initial procedure-88342</v>
      </c>
      <c r="C572" s="61" t="str">
        <f t="shared" si="229"/>
        <v>88341-0310</v>
      </c>
      <c r="D572" s="47" t="s">
        <v>33909</v>
      </c>
      <c r="E572" s="47" t="s">
        <v>187</v>
      </c>
      <c r="F572" s="61" t="str">
        <f>IFERROR(VLOOKUP($H572,'Code Type Lookup'!$A$2:$F$17237,6,FALSE),G572)</f>
        <v>Clinical Laboratory &amp; Pathology Procedures</v>
      </c>
      <c r="G572" s="61" t="str">
        <f>IFERROR(VLOOKUP($H572,'Plain Language Descriptions'!$A$2:$B$4913,2,FALSE),VLOOKUP($I572,'Code Type Lookup'!$L$2:$M$48,2,FALSE))</f>
        <v>Special stained specimen slides to examine tissue, initial procedure</v>
      </c>
      <c r="H572" s="62" t="s">
        <v>27990</v>
      </c>
      <c r="I572" s="66" t="s">
        <v>31084</v>
      </c>
      <c r="J572" s="63" t="s">
        <v>31060</v>
      </c>
      <c r="K572" s="68">
        <v>383</v>
      </c>
      <c r="L572" s="61">
        <f t="shared" si="232"/>
        <v>3</v>
      </c>
      <c r="M572" s="47" t="s">
        <v>47</v>
      </c>
      <c r="N572" s="61">
        <f t="shared" si="233"/>
        <v>0</v>
      </c>
      <c r="O572" s="61" t="str">
        <f t="shared" si="230"/>
        <v>0312-88342 0310-88341</v>
      </c>
      <c r="P572" s="65" t="str">
        <f t="shared" si="231"/>
        <v>31288342</v>
      </c>
      <c r="Q572" s="64" t="e">
        <f>INDEX(#REF!,MATCH(P572,#REF!,0))</f>
        <v>#REF!</v>
      </c>
      <c r="R572" s="64" t="e">
        <f>INDEX(#REF!,MATCH($P572,#REF!,0))</f>
        <v>#REF!</v>
      </c>
      <c r="S572" s="64" t="e">
        <f>INDEX(#REF!,MATCH($P572,#REF!,0))</f>
        <v>#REF!</v>
      </c>
      <c r="T572" s="64" t="e">
        <f>INDEX(#REF!,MATCH($P572,#REF!,0))</f>
        <v>#REF!</v>
      </c>
      <c r="U572" s="64" t="e">
        <f>INDEX(#REF!,MATCH($P572,#REF!,0))</f>
        <v>#REF!</v>
      </c>
      <c r="V572" s="64" t="e">
        <f>INDEX(#REF!,MATCH($P572,#REF!,0))</f>
        <v>#REF!</v>
      </c>
      <c r="W572" s="64" t="e">
        <f>INDEX(#REF!,MATCH($P572,#REF!,0))</f>
        <v>#REF!</v>
      </c>
      <c r="X572" s="64" t="e">
        <f>INDEX(#REF!,MATCH($P572,#REF!,0))</f>
        <v>#REF!</v>
      </c>
      <c r="Y572" s="64" t="e">
        <f>INDEX(#REF!,MATCH($P572,#REF!,0))</f>
        <v>#REF!</v>
      </c>
      <c r="Z572" s="64" t="e">
        <f>INDEX(#REF!,MATCH($P572,#REF!,0))</f>
        <v>#REF!</v>
      </c>
      <c r="AA572" s="64" t="e">
        <f>INDEX(#REF!,MATCH($P572,#REF!,0))</f>
        <v>#REF!</v>
      </c>
      <c r="AB572" s="64" t="e">
        <f>INDEX(#REF!,MATCH($P572,#REF!,0))</f>
        <v>#REF!</v>
      </c>
      <c r="AC572" s="64" t="e">
        <f>INDEX(#REF!,MATCH($P572,#REF!,0))</f>
        <v>#REF!</v>
      </c>
      <c r="AD572" s="64" t="e">
        <f>INDEX(#REF!,MATCH($P572,#REF!,0))</f>
        <v>#REF!</v>
      </c>
      <c r="AE572" s="64" t="e">
        <f>INDEX(#REF!,MATCH($P572,#REF!,0))</f>
        <v>#REF!</v>
      </c>
      <c r="AF572" s="64" t="e">
        <f>INDEX(#REF!,MATCH($P572,#REF!,0))</f>
        <v>#REF!</v>
      </c>
      <c r="AG572" s="64" t="e">
        <f>INDEX(#REF!,MATCH($P572,#REF!,0))</f>
        <v>#REF!</v>
      </c>
      <c r="AH572" s="64" t="e">
        <f>INDEX(#REF!,MATCH($P572,#REF!,0))</f>
        <v>#REF!</v>
      </c>
      <c r="AI572" s="64" t="e">
        <f>INDEX(#REF!,MATCH($P572,#REF!,0))</f>
        <v>#REF!</v>
      </c>
      <c r="AJ572" s="64" t="e">
        <f>INDEX(#REF!,MATCH(P572,#REF!,0))</f>
        <v>#REF!</v>
      </c>
      <c r="AK572" s="77" t="str">
        <f t="shared" si="236"/>
        <v>Not Available</v>
      </c>
      <c r="AL572" s="77" t="str">
        <f t="shared" si="237"/>
        <v>Not Available</v>
      </c>
      <c r="AM572" s="77" t="str">
        <f t="shared" si="238"/>
        <v>Not Available</v>
      </c>
      <c r="AN572" s="77" t="str">
        <f t="shared" si="239"/>
        <v>Not Available</v>
      </c>
      <c r="AO572" s="77" t="str">
        <f t="shared" si="240"/>
        <v>Not Available</v>
      </c>
      <c r="AP572" s="77" t="str">
        <f t="shared" si="241"/>
        <v>Not Available</v>
      </c>
      <c r="AQ572" s="77" t="str">
        <f t="shared" si="242"/>
        <v>Not Available</v>
      </c>
      <c r="AR572" s="77" t="str">
        <f t="shared" si="243"/>
        <v>Not Available</v>
      </c>
      <c r="AS572" s="77" t="str">
        <f t="shared" si="244"/>
        <v>Not Available</v>
      </c>
      <c r="AT572" s="77" t="str">
        <f t="shared" si="245"/>
        <v>Not Available</v>
      </c>
      <c r="AU572" s="77" t="str">
        <f t="shared" si="246"/>
        <v>Not Available</v>
      </c>
      <c r="AV572" s="77" t="str">
        <f t="shared" si="247"/>
        <v>Not Available</v>
      </c>
      <c r="AW572" s="77" t="str">
        <f t="shared" si="248"/>
        <v>Not Available</v>
      </c>
      <c r="AX572" s="77" t="str">
        <f t="shared" si="249"/>
        <v>Not Available</v>
      </c>
      <c r="AY572" s="77" t="str">
        <f t="shared" si="250"/>
        <v>Not Available</v>
      </c>
      <c r="AZ572" s="77" t="str">
        <f t="shared" si="251"/>
        <v>Not Available</v>
      </c>
      <c r="BA572" s="77" t="str">
        <f t="shared" si="252"/>
        <v>Not Available</v>
      </c>
      <c r="BB572" s="77" t="str">
        <f t="shared" si="253"/>
        <v>Not Available</v>
      </c>
      <c r="BC572" s="77" t="str">
        <f t="shared" si="254"/>
        <v>Not Available</v>
      </c>
      <c r="BD572" s="77" t="str">
        <f t="shared" si="255"/>
        <v>Not Available</v>
      </c>
      <c r="BE572" s="65" t="str">
        <f t="shared" si="234"/>
        <v>N/A</v>
      </c>
      <c r="BF572" s="65" t="e">
        <f t="shared" si="235"/>
        <v>#VALUE!</v>
      </c>
      <c r="BG572" s="47" t="s">
        <v>27991</v>
      </c>
      <c r="BH572" s="61" t="str">
        <f>VLOOKUP($H572,'Code Type Lookup'!$A$2:$G$17237,7,FALSE)</f>
        <v>Laboratory &amp; Pathology Services</v>
      </c>
      <c r="BI572">
        <v>88342</v>
      </c>
      <c r="BJ572">
        <v>312</v>
      </c>
      <c r="BK572" s="47"/>
    </row>
    <row r="573" spans="2:63" x14ac:dyDescent="0.3">
      <c r="B573" s="61" t="str">
        <f t="shared" si="228"/>
        <v>Anesthesia - General-Anesthesia - General-</v>
      </c>
      <c r="C573" s="61" t="str">
        <f t="shared" si="229"/>
        <v>88341-0310</v>
      </c>
      <c r="D573" s="47" t="s">
        <v>33909</v>
      </c>
      <c r="E573" s="47" t="s">
        <v>187</v>
      </c>
      <c r="F573" s="61" t="str">
        <f>IFERROR(VLOOKUP($H573,'Code Type Lookup'!$A$2:$F$17237,6,FALSE),G573)</f>
        <v>Anesthesia - General</v>
      </c>
      <c r="G573" s="61" t="str">
        <f>IFERROR(VLOOKUP($H573,'Plain Language Descriptions'!$A$2:$B$4913,2,FALSE),VLOOKUP($I573,'Code Type Lookup'!$L$2:$M$48,2,FALSE))</f>
        <v>Anesthesia - General</v>
      </c>
      <c r="H573" s="62" t="s">
        <v>47</v>
      </c>
      <c r="I573" s="66" t="s">
        <v>804</v>
      </c>
      <c r="J573" s="63" t="s">
        <v>33988</v>
      </c>
      <c r="K573" s="68">
        <v>3491</v>
      </c>
      <c r="L573" s="61">
        <f t="shared" si="232"/>
        <v>3</v>
      </c>
      <c r="M573" s="47" t="s">
        <v>47</v>
      </c>
      <c r="N573" s="61">
        <f t="shared" si="233"/>
        <v>0</v>
      </c>
      <c r="O573" s="61" t="str">
        <f t="shared" si="230"/>
        <v>0370- 0310-88341</v>
      </c>
      <c r="P573" s="65" t="str">
        <f t="shared" si="231"/>
        <v>370</v>
      </c>
      <c r="Q573" s="64" t="e">
        <f>INDEX(#REF!,MATCH($BJ573,#REF!,0))</f>
        <v>#REF!</v>
      </c>
      <c r="R573" s="64" t="e">
        <f>INDEX(#REF!,MATCH($BJ573,#REF!,0))</f>
        <v>#REF!</v>
      </c>
      <c r="S573" s="64" t="e">
        <f>INDEX(#REF!,MATCH($BJ573,#REF!,0))</f>
        <v>#REF!</v>
      </c>
      <c r="T573" s="64" t="e">
        <f>INDEX(#REF!,MATCH($BJ573,#REF!,0))</f>
        <v>#REF!</v>
      </c>
      <c r="U573" s="64" t="e">
        <f>INDEX(#REF!,MATCH($BJ573,#REF!,0))</f>
        <v>#REF!</v>
      </c>
      <c r="V573" s="64" t="e">
        <f>INDEX(#REF!,MATCH($BJ573,#REF!,0))</f>
        <v>#REF!</v>
      </c>
      <c r="W573" s="64" t="e">
        <f>INDEX(#REF!,MATCH($BJ573,#REF!,0))</f>
        <v>#REF!</v>
      </c>
      <c r="X573" s="64" t="e">
        <f>INDEX(#REF!,MATCH($BJ573,#REF!,0))</f>
        <v>#REF!</v>
      </c>
      <c r="Y573" s="64" t="e">
        <f>INDEX(#REF!,MATCH($BJ573,#REF!,0))</f>
        <v>#REF!</v>
      </c>
      <c r="Z573" s="64" t="e">
        <f>INDEX(#REF!,MATCH($BJ573,#REF!,0))</f>
        <v>#REF!</v>
      </c>
      <c r="AA573" s="64" t="e">
        <f>INDEX(#REF!,MATCH($BJ573,#REF!,0))</f>
        <v>#REF!</v>
      </c>
      <c r="AB573" s="64" t="e">
        <f>INDEX(#REF!,MATCH($BJ573,#REF!,0))</f>
        <v>#REF!</v>
      </c>
      <c r="AC573" s="64" t="e">
        <f>INDEX(#REF!,MATCH($BJ573,#REF!,0))</f>
        <v>#REF!</v>
      </c>
      <c r="AD573" s="64" t="e">
        <f>INDEX(#REF!,MATCH($BJ573,#REF!,0))</f>
        <v>#REF!</v>
      </c>
      <c r="AE573" s="64" t="e">
        <f>INDEX(#REF!,MATCH($BJ573,#REF!,0))</f>
        <v>#REF!</v>
      </c>
      <c r="AF573" s="64" t="e">
        <f>INDEX(#REF!,MATCH($BJ573,#REF!,0))</f>
        <v>#REF!</v>
      </c>
      <c r="AG573" s="64" t="e">
        <f>INDEX(#REF!,MATCH($BJ573,#REF!,0))</f>
        <v>#REF!</v>
      </c>
      <c r="AH573" s="64" t="e">
        <f>INDEX(#REF!,MATCH($BJ573,#REF!,0))</f>
        <v>#REF!</v>
      </c>
      <c r="AI573" s="64" t="e">
        <f>INDEX(#REF!,MATCH($BJ573,#REF!,0))</f>
        <v>#REF!</v>
      </c>
      <c r="AJ573" s="64" t="e">
        <f>INDEX(#REF!,MATCH(BJ573,#REF!,0))</f>
        <v>#REF!</v>
      </c>
      <c r="AK573" s="77" t="str">
        <f t="shared" si="236"/>
        <v>Not Available</v>
      </c>
      <c r="AL573" s="77" t="str">
        <f t="shared" si="237"/>
        <v>Not Available</v>
      </c>
      <c r="AM573" s="77" t="str">
        <f t="shared" si="238"/>
        <v>Not Available</v>
      </c>
      <c r="AN573" s="77" t="str">
        <f t="shared" si="239"/>
        <v>Not Available</v>
      </c>
      <c r="AO573" s="77" t="str">
        <f t="shared" si="240"/>
        <v>Not Available</v>
      </c>
      <c r="AP573" s="77" t="str">
        <f t="shared" si="241"/>
        <v>Not Available</v>
      </c>
      <c r="AQ573" s="77" t="str">
        <f t="shared" si="242"/>
        <v>Not Available</v>
      </c>
      <c r="AR573" s="77" t="str">
        <f t="shared" si="243"/>
        <v>Not Available</v>
      </c>
      <c r="AS573" s="77" t="str">
        <f t="shared" si="244"/>
        <v>Not Available</v>
      </c>
      <c r="AT573" s="77" t="str">
        <f t="shared" si="245"/>
        <v>Not Available</v>
      </c>
      <c r="AU573" s="77" t="str">
        <f t="shared" si="246"/>
        <v>Not Available</v>
      </c>
      <c r="AV573" s="77" t="str">
        <f t="shared" si="247"/>
        <v>Not Available</v>
      </c>
      <c r="AW573" s="77" t="str">
        <f t="shared" si="248"/>
        <v>Not Available</v>
      </c>
      <c r="AX573" s="77" t="str">
        <f t="shared" si="249"/>
        <v>Not Available</v>
      </c>
      <c r="AY573" s="77" t="str">
        <f t="shared" si="250"/>
        <v>Not Available</v>
      </c>
      <c r="AZ573" s="77" t="str">
        <f t="shared" si="251"/>
        <v>Not Available</v>
      </c>
      <c r="BA573" s="77" t="str">
        <f t="shared" si="252"/>
        <v>Not Available</v>
      </c>
      <c r="BB573" s="77" t="str">
        <f t="shared" si="253"/>
        <v>Not Available</v>
      </c>
      <c r="BC573" s="77" t="str">
        <f t="shared" si="254"/>
        <v>Not Available</v>
      </c>
      <c r="BD573" s="77" t="str">
        <f t="shared" si="255"/>
        <v>Not Available</v>
      </c>
      <c r="BE573" s="65" t="str">
        <f t="shared" si="234"/>
        <v>N/A</v>
      </c>
      <c r="BF573" s="65" t="e">
        <f t="shared" si="235"/>
        <v>#VALUE!</v>
      </c>
      <c r="BG573" s="47"/>
      <c r="BH573" s="61" t="e">
        <f>VLOOKUP($H573,'Code Type Lookup'!$A$2:$G$17237,7,FALSE)</f>
        <v>#N/A</v>
      </c>
      <c r="BJ573">
        <v>370</v>
      </c>
      <c r="BK573" s="47"/>
    </row>
    <row r="574" spans="2:63" x14ac:dyDescent="0.3">
      <c r="B574" s="61" t="str">
        <f t="shared" si="228"/>
        <v>Clinical Laboratory &amp; Pathology Procedures-Special stained specimen slides to examine tissue, initial procedure-88342</v>
      </c>
      <c r="C574" s="61" t="str">
        <f t="shared" si="229"/>
        <v>88342-0312</v>
      </c>
      <c r="D574" s="47" t="s">
        <v>31060</v>
      </c>
      <c r="E574" s="47" t="s">
        <v>171</v>
      </c>
      <c r="F574" s="61" t="str">
        <f>IFERROR(VLOOKUP($H574,'Code Type Lookup'!$A$2:$F$17237,6,FALSE),G574)</f>
        <v>Clinical Laboratory &amp; Pathology Procedures</v>
      </c>
      <c r="G574" s="61" t="str">
        <f>IFERROR(VLOOKUP($H574,'Plain Language Descriptions'!$A$2:$B$4913,2,FALSE),VLOOKUP($I574,'Code Type Lookup'!$L$2:$M$48,2,FALSE))</f>
        <v>Special stained specimen slides to examine tissue, initial procedure</v>
      </c>
      <c r="H574" s="62" t="s">
        <v>27990</v>
      </c>
      <c r="I574" s="66" t="s">
        <v>31084</v>
      </c>
      <c r="J574" s="63" t="s">
        <v>31060</v>
      </c>
      <c r="K574" s="68">
        <v>375</v>
      </c>
      <c r="L574" s="61">
        <f t="shared" si="232"/>
        <v>3</v>
      </c>
      <c r="M574" s="47" t="s">
        <v>175</v>
      </c>
      <c r="N574" s="61">
        <f t="shared" si="233"/>
        <v>1</v>
      </c>
      <c r="O574" s="61" t="str">
        <f t="shared" si="230"/>
        <v>0312-88342 0312-88342</v>
      </c>
      <c r="P574" s="65" t="str">
        <f t="shared" si="231"/>
        <v>31288342</v>
      </c>
      <c r="Q574" s="64" t="e">
        <f>INDEX(#REF!,MATCH(P574,#REF!,0))</f>
        <v>#REF!</v>
      </c>
      <c r="R574" s="64" t="e">
        <f>INDEX(#REF!,MATCH($P574,#REF!,0))</f>
        <v>#REF!</v>
      </c>
      <c r="S574" s="64" t="e">
        <f>INDEX(#REF!,MATCH($P574,#REF!,0))</f>
        <v>#REF!</v>
      </c>
      <c r="T574" s="64" t="e">
        <f>INDEX(#REF!,MATCH($P574,#REF!,0))</f>
        <v>#REF!</v>
      </c>
      <c r="U574" s="64" t="e">
        <f>INDEX(#REF!,MATCH($P574,#REF!,0))</f>
        <v>#REF!</v>
      </c>
      <c r="V574" s="64" t="e">
        <f>INDEX(#REF!,MATCH($P574,#REF!,0))</f>
        <v>#REF!</v>
      </c>
      <c r="W574" s="64" t="e">
        <f>INDEX(#REF!,MATCH($P574,#REF!,0))</f>
        <v>#REF!</v>
      </c>
      <c r="X574" s="64" t="e">
        <f>INDEX(#REF!,MATCH($P574,#REF!,0))</f>
        <v>#REF!</v>
      </c>
      <c r="Y574" s="64" t="e">
        <f>INDEX(#REF!,MATCH($P574,#REF!,0))</f>
        <v>#REF!</v>
      </c>
      <c r="Z574" s="64" t="e">
        <f>INDEX(#REF!,MATCH($P574,#REF!,0))</f>
        <v>#REF!</v>
      </c>
      <c r="AA574" s="64" t="e">
        <f>INDEX(#REF!,MATCH($P574,#REF!,0))</f>
        <v>#REF!</v>
      </c>
      <c r="AB574" s="64" t="e">
        <f>INDEX(#REF!,MATCH($P574,#REF!,0))</f>
        <v>#REF!</v>
      </c>
      <c r="AC574" s="64" t="e">
        <f>INDEX(#REF!,MATCH($P574,#REF!,0))</f>
        <v>#REF!</v>
      </c>
      <c r="AD574" s="64" t="e">
        <f>INDEX(#REF!,MATCH($P574,#REF!,0))</f>
        <v>#REF!</v>
      </c>
      <c r="AE574" s="64" t="e">
        <f>INDEX(#REF!,MATCH($P574,#REF!,0))</f>
        <v>#REF!</v>
      </c>
      <c r="AF574" s="64" t="e">
        <f>INDEX(#REF!,MATCH($P574,#REF!,0))</f>
        <v>#REF!</v>
      </c>
      <c r="AG574" s="64" t="e">
        <f>INDEX(#REF!,MATCH($P574,#REF!,0))</f>
        <v>#REF!</v>
      </c>
      <c r="AH574" s="64" t="e">
        <f>INDEX(#REF!,MATCH($P574,#REF!,0))</f>
        <v>#REF!</v>
      </c>
      <c r="AI574" s="64" t="e">
        <f>INDEX(#REF!,MATCH($P574,#REF!,0))</f>
        <v>#REF!</v>
      </c>
      <c r="AJ574" s="64" t="e">
        <f>INDEX(#REF!,MATCH(P574,#REF!,0))</f>
        <v>#REF!</v>
      </c>
      <c r="AK574" s="77" t="str">
        <f t="shared" si="236"/>
        <v>Not Available</v>
      </c>
      <c r="AL574" s="77" t="str">
        <f t="shared" si="237"/>
        <v>Not Available</v>
      </c>
      <c r="AM574" s="77" t="str">
        <f t="shared" si="238"/>
        <v>Not Available</v>
      </c>
      <c r="AN574" s="77" t="str">
        <f t="shared" si="239"/>
        <v>Not Available</v>
      </c>
      <c r="AO574" s="77" t="str">
        <f t="shared" si="240"/>
        <v>Not Available</v>
      </c>
      <c r="AP574" s="77" t="str">
        <f t="shared" si="241"/>
        <v>Not Available</v>
      </c>
      <c r="AQ574" s="77" t="str">
        <f t="shared" si="242"/>
        <v>Not Available</v>
      </c>
      <c r="AR574" s="77" t="str">
        <f t="shared" si="243"/>
        <v>Not Available</v>
      </c>
      <c r="AS574" s="77" t="str">
        <f t="shared" si="244"/>
        <v>Not Available</v>
      </c>
      <c r="AT574" s="77" t="str">
        <f t="shared" si="245"/>
        <v>Not Available</v>
      </c>
      <c r="AU574" s="77" t="str">
        <f t="shared" si="246"/>
        <v>Not Available</v>
      </c>
      <c r="AV574" s="77" t="str">
        <f t="shared" si="247"/>
        <v>Not Available</v>
      </c>
      <c r="AW574" s="77" t="str">
        <f t="shared" si="248"/>
        <v>Not Available</v>
      </c>
      <c r="AX574" s="77" t="str">
        <f t="shared" si="249"/>
        <v>Not Available</v>
      </c>
      <c r="AY574" s="77" t="str">
        <f t="shared" si="250"/>
        <v>Not Available</v>
      </c>
      <c r="AZ574" s="77" t="str">
        <f t="shared" si="251"/>
        <v>Not Available</v>
      </c>
      <c r="BA574" s="77" t="str">
        <f t="shared" si="252"/>
        <v>Not Available</v>
      </c>
      <c r="BB574" s="77" t="str">
        <f t="shared" si="253"/>
        <v>Not Available</v>
      </c>
      <c r="BC574" s="77" t="str">
        <f t="shared" si="254"/>
        <v>Not Available</v>
      </c>
      <c r="BD574" s="77" t="str">
        <f t="shared" si="255"/>
        <v>Not Available</v>
      </c>
      <c r="BE574" s="65">
        <f t="shared" si="234"/>
        <v>7</v>
      </c>
      <c r="BF574" s="65">
        <f t="shared" si="235"/>
        <v>4</v>
      </c>
      <c r="BG574" s="47" t="s">
        <v>27991</v>
      </c>
      <c r="BH574" s="61" t="str">
        <f>VLOOKUP($H574,'Code Type Lookup'!$A$2:$G$17237,7,FALSE)</f>
        <v>Laboratory &amp; Pathology Services</v>
      </c>
      <c r="BI574">
        <v>88342</v>
      </c>
      <c r="BJ574">
        <v>312</v>
      </c>
      <c r="BK574" s="47"/>
    </row>
    <row r="575" spans="2:63" x14ac:dyDescent="0.3">
      <c r="B575" s="61" t="str">
        <f t="shared" si="228"/>
        <v>Clinical Laboratory &amp; Pathology Procedures-Lab Test on Cells to Identify Disease-88341</v>
      </c>
      <c r="C575" s="61" t="str">
        <f t="shared" si="229"/>
        <v>88342-0312</v>
      </c>
      <c r="D575" s="47" t="s">
        <v>31060</v>
      </c>
      <c r="E575" s="47" t="s">
        <v>187</v>
      </c>
      <c r="F575" s="61" t="str">
        <f>IFERROR(VLOOKUP($H575,'Code Type Lookup'!$A$2:$F$17237,6,FALSE),G575)</f>
        <v>Clinical Laboratory &amp; Pathology Procedures</v>
      </c>
      <c r="G575" s="61" t="str">
        <f>IFERROR(VLOOKUP($H575,'Plain Language Descriptions'!$A$2:$B$4913,2,FALSE),VLOOKUP($I575,'Code Type Lookup'!$L$2:$M$48,2,FALSE))</f>
        <v>Lab Test on Cells to Identify Disease</v>
      </c>
      <c r="H575" s="62" t="s">
        <v>27986</v>
      </c>
      <c r="I575" s="66" t="s">
        <v>734</v>
      </c>
      <c r="J575" s="63" t="s">
        <v>33909</v>
      </c>
      <c r="K575" s="68">
        <v>945</v>
      </c>
      <c r="L575" s="61">
        <f t="shared" si="232"/>
        <v>3</v>
      </c>
      <c r="M575" s="47" t="s">
        <v>47</v>
      </c>
      <c r="N575" s="61">
        <f t="shared" si="233"/>
        <v>0</v>
      </c>
      <c r="O575" s="61" t="str">
        <f t="shared" si="230"/>
        <v>0310-88341 0312-88342</v>
      </c>
      <c r="P575" s="65" t="str">
        <f t="shared" si="231"/>
        <v>31088341</v>
      </c>
      <c r="Q575" s="64" t="e">
        <f>INDEX(#REF!,MATCH(P575,#REF!,0))</f>
        <v>#REF!</v>
      </c>
      <c r="R575" s="64" t="e">
        <f>INDEX(#REF!,MATCH($P575,#REF!,0))</f>
        <v>#REF!</v>
      </c>
      <c r="S575" s="64" t="e">
        <f>INDEX(#REF!,MATCH($P575,#REF!,0))</f>
        <v>#REF!</v>
      </c>
      <c r="T575" s="64" t="e">
        <f>INDEX(#REF!,MATCH($P575,#REF!,0))</f>
        <v>#REF!</v>
      </c>
      <c r="U575" s="64" t="e">
        <f>INDEX(#REF!,MATCH($P575,#REF!,0))</f>
        <v>#REF!</v>
      </c>
      <c r="V575" s="64" t="e">
        <f>INDEX(#REF!,MATCH($P575,#REF!,0))</f>
        <v>#REF!</v>
      </c>
      <c r="W575" s="64" t="e">
        <f>INDEX(#REF!,MATCH($P575,#REF!,0))</f>
        <v>#REF!</v>
      </c>
      <c r="X575" s="64" t="e">
        <f>INDEX(#REF!,MATCH($P575,#REF!,0))</f>
        <v>#REF!</v>
      </c>
      <c r="Y575" s="64" t="e">
        <f>INDEX(#REF!,MATCH($P575,#REF!,0))</f>
        <v>#REF!</v>
      </c>
      <c r="Z575" s="64" t="e">
        <f>INDEX(#REF!,MATCH($P575,#REF!,0))</f>
        <v>#REF!</v>
      </c>
      <c r="AA575" s="64" t="e">
        <f>INDEX(#REF!,MATCH($P575,#REF!,0))</f>
        <v>#REF!</v>
      </c>
      <c r="AB575" s="64" t="e">
        <f>INDEX(#REF!,MATCH($P575,#REF!,0))</f>
        <v>#REF!</v>
      </c>
      <c r="AC575" s="64" t="e">
        <f>INDEX(#REF!,MATCH($P575,#REF!,0))</f>
        <v>#REF!</v>
      </c>
      <c r="AD575" s="64" t="e">
        <f>INDEX(#REF!,MATCH($P575,#REF!,0))</f>
        <v>#REF!</v>
      </c>
      <c r="AE575" s="64" t="e">
        <f>INDEX(#REF!,MATCH($P575,#REF!,0))</f>
        <v>#REF!</v>
      </c>
      <c r="AF575" s="64" t="e">
        <f>INDEX(#REF!,MATCH($P575,#REF!,0))</f>
        <v>#REF!</v>
      </c>
      <c r="AG575" s="64" t="e">
        <f>INDEX(#REF!,MATCH($P575,#REF!,0))</f>
        <v>#REF!</v>
      </c>
      <c r="AH575" s="64" t="e">
        <f>INDEX(#REF!,MATCH($P575,#REF!,0))</f>
        <v>#REF!</v>
      </c>
      <c r="AI575" s="64" t="e">
        <f>INDEX(#REF!,MATCH($P575,#REF!,0))</f>
        <v>#REF!</v>
      </c>
      <c r="AJ575" s="64" t="e">
        <f>INDEX(#REF!,MATCH(P575,#REF!,0))</f>
        <v>#REF!</v>
      </c>
      <c r="AK575" s="77" t="str">
        <f t="shared" si="236"/>
        <v>Not Available</v>
      </c>
      <c r="AL575" s="77" t="str">
        <f t="shared" si="237"/>
        <v>Not Available</v>
      </c>
      <c r="AM575" s="77" t="str">
        <f t="shared" si="238"/>
        <v>Not Available</v>
      </c>
      <c r="AN575" s="77" t="str">
        <f t="shared" si="239"/>
        <v>Not Available</v>
      </c>
      <c r="AO575" s="77" t="str">
        <f t="shared" si="240"/>
        <v>Not Available</v>
      </c>
      <c r="AP575" s="77" t="str">
        <f t="shared" si="241"/>
        <v>Not Available</v>
      </c>
      <c r="AQ575" s="77" t="str">
        <f t="shared" si="242"/>
        <v>Not Available</v>
      </c>
      <c r="AR575" s="77" t="str">
        <f t="shared" si="243"/>
        <v>Not Available</v>
      </c>
      <c r="AS575" s="77" t="str">
        <f t="shared" si="244"/>
        <v>Not Available</v>
      </c>
      <c r="AT575" s="77" t="str">
        <f t="shared" si="245"/>
        <v>Not Available</v>
      </c>
      <c r="AU575" s="77" t="str">
        <f t="shared" si="246"/>
        <v>Not Available</v>
      </c>
      <c r="AV575" s="77" t="str">
        <f t="shared" si="247"/>
        <v>Not Available</v>
      </c>
      <c r="AW575" s="77" t="str">
        <f t="shared" si="248"/>
        <v>Not Available</v>
      </c>
      <c r="AX575" s="77" t="str">
        <f t="shared" si="249"/>
        <v>Not Available</v>
      </c>
      <c r="AY575" s="77" t="str">
        <f t="shared" si="250"/>
        <v>Not Available</v>
      </c>
      <c r="AZ575" s="77" t="str">
        <f t="shared" si="251"/>
        <v>Not Available</v>
      </c>
      <c r="BA575" s="77" t="str">
        <f t="shared" si="252"/>
        <v>Not Available</v>
      </c>
      <c r="BB575" s="77" t="str">
        <f t="shared" si="253"/>
        <v>Not Available</v>
      </c>
      <c r="BC575" s="77" t="str">
        <f t="shared" si="254"/>
        <v>Not Available</v>
      </c>
      <c r="BD575" s="77" t="str">
        <f t="shared" si="255"/>
        <v>Not Available</v>
      </c>
      <c r="BE575" s="65" t="str">
        <f t="shared" si="234"/>
        <v>N/A</v>
      </c>
      <c r="BF575" s="65" t="e">
        <f t="shared" si="235"/>
        <v>#VALUE!</v>
      </c>
      <c r="BG575" s="47" t="s">
        <v>27987</v>
      </c>
      <c r="BH575" s="61" t="str">
        <f>VLOOKUP($H575,'Code Type Lookup'!$A$2:$G$17237,7,FALSE)</f>
        <v>Laboratory &amp; Pathology Services</v>
      </c>
      <c r="BI575">
        <v>88341</v>
      </c>
      <c r="BJ575">
        <v>310</v>
      </c>
      <c r="BK575" s="47"/>
    </row>
    <row r="576" spans="2:63" x14ac:dyDescent="0.3">
      <c r="B576" s="61" t="str">
        <f t="shared" si="228"/>
        <v>Anesthesia - General-Anesthesia - General-</v>
      </c>
      <c r="C576" s="61" t="str">
        <f t="shared" si="229"/>
        <v>88342-0312</v>
      </c>
      <c r="D576" s="47" t="s">
        <v>31060</v>
      </c>
      <c r="E576" s="47" t="s">
        <v>187</v>
      </c>
      <c r="F576" s="61" t="str">
        <f>IFERROR(VLOOKUP($H576,'Code Type Lookup'!$A$2:$F$17237,6,FALSE),G576)</f>
        <v>Anesthesia - General</v>
      </c>
      <c r="G576" s="61" t="str">
        <f>IFERROR(VLOOKUP($H576,'Plain Language Descriptions'!$A$2:$B$4913,2,FALSE),VLOOKUP($I576,'Code Type Lookup'!$L$2:$M$48,2,FALSE))</f>
        <v>Anesthesia - General</v>
      </c>
      <c r="H576" s="62" t="s">
        <v>47</v>
      </c>
      <c r="I576" s="66" t="s">
        <v>804</v>
      </c>
      <c r="J576" s="63" t="s">
        <v>33988</v>
      </c>
      <c r="K576" s="72">
        <v>3534</v>
      </c>
      <c r="L576" s="61">
        <f t="shared" si="232"/>
        <v>3</v>
      </c>
      <c r="M576" s="47" t="s">
        <v>47</v>
      </c>
      <c r="N576" s="61">
        <f t="shared" si="233"/>
        <v>0</v>
      </c>
      <c r="O576" s="61" t="str">
        <f t="shared" si="230"/>
        <v>0370- 0312-88342</v>
      </c>
      <c r="P576" s="65" t="str">
        <f t="shared" si="231"/>
        <v>370</v>
      </c>
      <c r="Q576" s="64" t="e">
        <f>INDEX(#REF!,MATCH($BJ576,#REF!,0))</f>
        <v>#REF!</v>
      </c>
      <c r="R576" s="64" t="e">
        <f>INDEX(#REF!,MATCH($BJ576,#REF!,0))</f>
        <v>#REF!</v>
      </c>
      <c r="S576" s="64" t="e">
        <f>INDEX(#REF!,MATCH($BJ576,#REF!,0))</f>
        <v>#REF!</v>
      </c>
      <c r="T576" s="64" t="e">
        <f>INDEX(#REF!,MATCH($BJ576,#REF!,0))</f>
        <v>#REF!</v>
      </c>
      <c r="U576" s="64" t="e">
        <f>INDEX(#REF!,MATCH($BJ576,#REF!,0))</f>
        <v>#REF!</v>
      </c>
      <c r="V576" s="64" t="e">
        <f>INDEX(#REF!,MATCH($BJ576,#REF!,0))</f>
        <v>#REF!</v>
      </c>
      <c r="W576" s="64" t="e">
        <f>INDEX(#REF!,MATCH($BJ576,#REF!,0))</f>
        <v>#REF!</v>
      </c>
      <c r="X576" s="64" t="e">
        <f>INDEX(#REF!,MATCH($BJ576,#REF!,0))</f>
        <v>#REF!</v>
      </c>
      <c r="Y576" s="64" t="e">
        <f>INDEX(#REF!,MATCH($BJ576,#REF!,0))</f>
        <v>#REF!</v>
      </c>
      <c r="Z576" s="64" t="e">
        <f>INDEX(#REF!,MATCH($BJ576,#REF!,0))</f>
        <v>#REF!</v>
      </c>
      <c r="AA576" s="64" t="e">
        <f>INDEX(#REF!,MATCH($BJ576,#REF!,0))</f>
        <v>#REF!</v>
      </c>
      <c r="AB576" s="64" t="e">
        <f>INDEX(#REF!,MATCH($BJ576,#REF!,0))</f>
        <v>#REF!</v>
      </c>
      <c r="AC576" s="64" t="e">
        <f>INDEX(#REF!,MATCH($BJ576,#REF!,0))</f>
        <v>#REF!</v>
      </c>
      <c r="AD576" s="64" t="e">
        <f>INDEX(#REF!,MATCH($BJ576,#REF!,0))</f>
        <v>#REF!</v>
      </c>
      <c r="AE576" s="64" t="e">
        <f>INDEX(#REF!,MATCH($BJ576,#REF!,0))</f>
        <v>#REF!</v>
      </c>
      <c r="AF576" s="64" t="e">
        <f>INDEX(#REF!,MATCH($BJ576,#REF!,0))</f>
        <v>#REF!</v>
      </c>
      <c r="AG576" s="64" t="e">
        <f>INDEX(#REF!,MATCH($BJ576,#REF!,0))</f>
        <v>#REF!</v>
      </c>
      <c r="AH576" s="64" t="e">
        <f>INDEX(#REF!,MATCH($BJ576,#REF!,0))</f>
        <v>#REF!</v>
      </c>
      <c r="AI576" s="64" t="e">
        <f>INDEX(#REF!,MATCH($BJ576,#REF!,0))</f>
        <v>#REF!</v>
      </c>
      <c r="AJ576" s="64" t="e">
        <f>INDEX(#REF!,MATCH(BJ576,#REF!,0))</f>
        <v>#REF!</v>
      </c>
      <c r="AK576" s="77" t="str">
        <f t="shared" si="236"/>
        <v>Not Available</v>
      </c>
      <c r="AL576" s="77" t="str">
        <f t="shared" si="237"/>
        <v>Not Available</v>
      </c>
      <c r="AM576" s="77" t="str">
        <f t="shared" si="238"/>
        <v>Not Available</v>
      </c>
      <c r="AN576" s="77" t="str">
        <f t="shared" si="239"/>
        <v>Not Available</v>
      </c>
      <c r="AO576" s="77" t="str">
        <f t="shared" si="240"/>
        <v>Not Available</v>
      </c>
      <c r="AP576" s="77" t="str">
        <f t="shared" si="241"/>
        <v>Not Available</v>
      </c>
      <c r="AQ576" s="77" t="str">
        <f t="shared" si="242"/>
        <v>Not Available</v>
      </c>
      <c r="AR576" s="77" t="str">
        <f t="shared" si="243"/>
        <v>Not Available</v>
      </c>
      <c r="AS576" s="77" t="str">
        <f t="shared" si="244"/>
        <v>Not Available</v>
      </c>
      <c r="AT576" s="77" t="str">
        <f t="shared" si="245"/>
        <v>Not Available</v>
      </c>
      <c r="AU576" s="77" t="str">
        <f t="shared" si="246"/>
        <v>Not Available</v>
      </c>
      <c r="AV576" s="77" t="str">
        <f t="shared" si="247"/>
        <v>Not Available</v>
      </c>
      <c r="AW576" s="77" t="str">
        <f t="shared" si="248"/>
        <v>Not Available</v>
      </c>
      <c r="AX576" s="77" t="str">
        <f t="shared" si="249"/>
        <v>Not Available</v>
      </c>
      <c r="AY576" s="77" t="str">
        <f t="shared" si="250"/>
        <v>Not Available</v>
      </c>
      <c r="AZ576" s="77" t="str">
        <f t="shared" si="251"/>
        <v>Not Available</v>
      </c>
      <c r="BA576" s="77" t="str">
        <f t="shared" si="252"/>
        <v>Not Available</v>
      </c>
      <c r="BB576" s="77" t="str">
        <f t="shared" si="253"/>
        <v>Not Available</v>
      </c>
      <c r="BC576" s="77" t="str">
        <f t="shared" si="254"/>
        <v>Not Available</v>
      </c>
      <c r="BD576" s="77" t="str">
        <f t="shared" si="255"/>
        <v>Not Available</v>
      </c>
      <c r="BE576" s="65" t="str">
        <f t="shared" si="234"/>
        <v>N/A</v>
      </c>
      <c r="BF576" s="65" t="e">
        <f t="shared" si="235"/>
        <v>#VALUE!</v>
      </c>
      <c r="BG576" s="47"/>
      <c r="BH576" s="61" t="e">
        <f>VLOOKUP($H576,'Code Type Lookup'!$A$2:$G$17237,7,FALSE)</f>
        <v>#N/A</v>
      </c>
      <c r="BJ576">
        <v>370</v>
      </c>
      <c r="BK576" s="47"/>
    </row>
    <row r="577" spans="1:63" x14ac:dyDescent="0.3">
      <c r="B577" s="61" t="str">
        <f t="shared" ref="B577:B631" si="256">F577&amp;"-"&amp;G577&amp;"-"&amp;H577</f>
        <v>Clinical Laboratory &amp; Pathology Procedures-Body fluid cell count with cell identification-89051</v>
      </c>
      <c r="C577" s="61" t="str">
        <f t="shared" ref="C577:C631" si="257">RIGHT(D577,5)&amp;"-"&amp;LEFT(D577,4)</f>
        <v>89051-0300</v>
      </c>
      <c r="D577" s="47" t="s">
        <v>33857</v>
      </c>
      <c r="E577" s="47" t="s">
        <v>171</v>
      </c>
      <c r="F577" s="61" t="str">
        <f>IFERROR(VLOOKUP($H577,'Code Type Lookup'!$A$2:$F$17237,6,FALSE),G577)</f>
        <v>Clinical Laboratory &amp; Pathology Procedures</v>
      </c>
      <c r="G577" s="61" t="str">
        <f>IFERROR(VLOOKUP($H577,'Plain Language Descriptions'!$A$2:$B$4913,2,FALSE),VLOOKUP($I577,'Code Type Lookup'!$L$2:$M$48,2,FALSE))</f>
        <v>Body fluid cell count with cell identification</v>
      </c>
      <c r="H577" s="62" t="s">
        <v>28109</v>
      </c>
      <c r="I577" s="66" t="s">
        <v>50</v>
      </c>
      <c r="J577" s="63" t="s">
        <v>33857</v>
      </c>
      <c r="K577" s="68">
        <v>274</v>
      </c>
      <c r="L577" s="61">
        <f t="shared" si="232"/>
        <v>12</v>
      </c>
      <c r="M577" s="47" t="s">
        <v>51</v>
      </c>
      <c r="N577" s="61">
        <f t="shared" si="233"/>
        <v>1</v>
      </c>
      <c r="O577" s="61" t="str">
        <f t="shared" ref="O577:O631" si="258">J577&amp;" "&amp;D577</f>
        <v>0300-89051 0300-89051</v>
      </c>
      <c r="P577" s="65" t="str">
        <f t="shared" si="231"/>
        <v>30089051</v>
      </c>
      <c r="Q577" s="64" t="e">
        <f>INDEX(#REF!,MATCH(P577,#REF!,0))</f>
        <v>#REF!</v>
      </c>
      <c r="R577" s="64" t="e">
        <f>INDEX(#REF!,MATCH($P577,#REF!,0))</f>
        <v>#REF!</v>
      </c>
      <c r="S577" s="64" t="e">
        <f>INDEX(#REF!,MATCH($P577,#REF!,0))</f>
        <v>#REF!</v>
      </c>
      <c r="T577" s="64" t="e">
        <f>INDEX(#REF!,MATCH($P577,#REF!,0))</f>
        <v>#REF!</v>
      </c>
      <c r="U577" s="64" t="e">
        <f>INDEX(#REF!,MATCH($P577,#REF!,0))</f>
        <v>#REF!</v>
      </c>
      <c r="V577" s="64" t="e">
        <f>INDEX(#REF!,MATCH($P577,#REF!,0))</f>
        <v>#REF!</v>
      </c>
      <c r="W577" s="64" t="e">
        <f>INDEX(#REF!,MATCH($P577,#REF!,0))</f>
        <v>#REF!</v>
      </c>
      <c r="X577" s="64" t="e">
        <f>INDEX(#REF!,MATCH($P577,#REF!,0))</f>
        <v>#REF!</v>
      </c>
      <c r="Y577" s="64" t="e">
        <f>INDEX(#REF!,MATCH($P577,#REF!,0))</f>
        <v>#REF!</v>
      </c>
      <c r="Z577" s="64" t="e">
        <f>INDEX(#REF!,MATCH($P577,#REF!,0))</f>
        <v>#REF!</v>
      </c>
      <c r="AA577" s="64" t="e">
        <f>INDEX(#REF!,MATCH($P577,#REF!,0))</f>
        <v>#REF!</v>
      </c>
      <c r="AB577" s="64" t="e">
        <f>INDEX(#REF!,MATCH($P577,#REF!,0))</f>
        <v>#REF!</v>
      </c>
      <c r="AC577" s="64" t="e">
        <f>INDEX(#REF!,MATCH($P577,#REF!,0))</f>
        <v>#REF!</v>
      </c>
      <c r="AD577" s="64" t="e">
        <f>INDEX(#REF!,MATCH($P577,#REF!,0))</f>
        <v>#REF!</v>
      </c>
      <c r="AE577" s="64" t="e">
        <f>INDEX(#REF!,MATCH($P577,#REF!,0))</f>
        <v>#REF!</v>
      </c>
      <c r="AF577" s="64" t="e">
        <f>INDEX(#REF!,MATCH($P577,#REF!,0))</f>
        <v>#REF!</v>
      </c>
      <c r="AG577" s="64" t="e">
        <f>INDEX(#REF!,MATCH($P577,#REF!,0))</f>
        <v>#REF!</v>
      </c>
      <c r="AH577" s="64" t="e">
        <f>INDEX(#REF!,MATCH($P577,#REF!,0))</f>
        <v>#REF!</v>
      </c>
      <c r="AI577" s="64" t="e">
        <f>INDEX(#REF!,MATCH($P577,#REF!,0))</f>
        <v>#REF!</v>
      </c>
      <c r="AJ577" s="64" t="e">
        <f>INDEX(#REF!,MATCH(P577,#REF!,0))</f>
        <v>#REF!</v>
      </c>
      <c r="AK577" s="77" t="str">
        <f t="shared" si="236"/>
        <v>Not Available</v>
      </c>
      <c r="AL577" s="77" t="str">
        <f t="shared" si="237"/>
        <v>Not Available</v>
      </c>
      <c r="AM577" s="77" t="str">
        <f t="shared" si="238"/>
        <v>Not Available</v>
      </c>
      <c r="AN577" s="77" t="str">
        <f t="shared" si="239"/>
        <v>Not Available</v>
      </c>
      <c r="AO577" s="77" t="str">
        <f t="shared" si="240"/>
        <v>Not Available</v>
      </c>
      <c r="AP577" s="77" t="str">
        <f t="shared" si="241"/>
        <v>Not Available</v>
      </c>
      <c r="AQ577" s="77" t="str">
        <f t="shared" si="242"/>
        <v>Not Available</v>
      </c>
      <c r="AR577" s="77" t="str">
        <f t="shared" si="243"/>
        <v>Not Available</v>
      </c>
      <c r="AS577" s="77" t="str">
        <f t="shared" si="244"/>
        <v>Not Available</v>
      </c>
      <c r="AT577" s="77" t="str">
        <f t="shared" si="245"/>
        <v>Not Available</v>
      </c>
      <c r="AU577" s="77" t="str">
        <f t="shared" si="246"/>
        <v>Not Available</v>
      </c>
      <c r="AV577" s="77" t="str">
        <f t="shared" si="247"/>
        <v>Not Available</v>
      </c>
      <c r="AW577" s="77" t="str">
        <f t="shared" si="248"/>
        <v>Not Available</v>
      </c>
      <c r="AX577" s="77" t="str">
        <f t="shared" si="249"/>
        <v>Not Available</v>
      </c>
      <c r="AY577" s="77" t="str">
        <f t="shared" si="250"/>
        <v>Not Available</v>
      </c>
      <c r="AZ577" s="77" t="str">
        <f t="shared" si="251"/>
        <v>Not Available</v>
      </c>
      <c r="BA577" s="77" t="str">
        <f t="shared" si="252"/>
        <v>Not Available</v>
      </c>
      <c r="BB577" s="77" t="str">
        <f t="shared" si="253"/>
        <v>Not Available</v>
      </c>
      <c r="BC577" s="77" t="str">
        <f t="shared" si="254"/>
        <v>Not Available</v>
      </c>
      <c r="BD577" s="77" t="str">
        <f t="shared" si="255"/>
        <v>Not Available</v>
      </c>
      <c r="BE577" s="65">
        <f t="shared" si="234"/>
        <v>14</v>
      </c>
      <c r="BF577" s="65">
        <f t="shared" si="235"/>
        <v>2</v>
      </c>
      <c r="BG577" s="47" t="s">
        <v>28108</v>
      </c>
      <c r="BH577" s="61" t="str">
        <f>VLOOKUP($H577,'Code Type Lookup'!$A$2:$G$17237,7,FALSE)</f>
        <v>Laboratory &amp; Pathology Services</v>
      </c>
      <c r="BI577">
        <v>89051</v>
      </c>
      <c r="BJ577">
        <v>300</v>
      </c>
      <c r="BK577" s="47"/>
    </row>
    <row r="578" spans="1:63" x14ac:dyDescent="0.3">
      <c r="B578" s="61" t="str">
        <f t="shared" si="256"/>
        <v>Clinical Laboratory &amp; Pathology Procedures-Screening examination of specimen cells, preparation, screening and interpretation-88161</v>
      </c>
      <c r="C578" s="61" t="str">
        <f t="shared" si="257"/>
        <v>89051-0300</v>
      </c>
      <c r="D578" s="47" t="s">
        <v>33857</v>
      </c>
      <c r="E578" s="47" t="s">
        <v>187</v>
      </c>
      <c r="F578" s="61" t="str">
        <f>IFERROR(VLOOKUP($H578,'Code Type Lookup'!$A$2:$F$17237,6,FALSE),G578)</f>
        <v>Clinical Laboratory &amp; Pathology Procedures</v>
      </c>
      <c r="G578" s="61" t="str">
        <f>IFERROR(VLOOKUP($H578,'Plain Language Descriptions'!$A$2:$B$4913,2,FALSE),VLOOKUP($I578,'Code Type Lookup'!$L$2:$M$48,2,FALSE))</f>
        <v>Screening examination of specimen cells, preparation, screening and interpretation</v>
      </c>
      <c r="H578" s="62" t="s">
        <v>27823</v>
      </c>
      <c r="I578" s="66" t="s">
        <v>728</v>
      </c>
      <c r="J578" s="63" t="s">
        <v>33911</v>
      </c>
      <c r="K578" s="68">
        <v>143</v>
      </c>
      <c r="L578" s="61">
        <f t="shared" si="232"/>
        <v>12</v>
      </c>
      <c r="M578" s="47" t="s">
        <v>47</v>
      </c>
      <c r="N578" s="61">
        <f t="shared" si="233"/>
        <v>0</v>
      </c>
      <c r="O578" s="61" t="str">
        <f t="shared" si="258"/>
        <v>0311-88161 0300-89051</v>
      </c>
      <c r="P578" s="65" t="str">
        <f t="shared" ref="P578:P632" si="259">I578&amp;H578</f>
        <v>31188161</v>
      </c>
      <c r="Q578" s="64" t="e">
        <f>INDEX(#REF!,MATCH(P578,#REF!,0))</f>
        <v>#REF!</v>
      </c>
      <c r="R578" s="64" t="e">
        <f>INDEX(#REF!,MATCH($P578,#REF!,0))</f>
        <v>#REF!</v>
      </c>
      <c r="S578" s="64" t="e">
        <f>INDEX(#REF!,MATCH($P578,#REF!,0))</f>
        <v>#REF!</v>
      </c>
      <c r="T578" s="64" t="e">
        <f>INDEX(#REF!,MATCH($P578,#REF!,0))</f>
        <v>#REF!</v>
      </c>
      <c r="U578" s="64" t="e">
        <f>INDEX(#REF!,MATCH($P578,#REF!,0))</f>
        <v>#REF!</v>
      </c>
      <c r="V578" s="64" t="e">
        <f>INDEX(#REF!,MATCH($P578,#REF!,0))</f>
        <v>#REF!</v>
      </c>
      <c r="W578" s="64" t="e">
        <f>INDEX(#REF!,MATCH($P578,#REF!,0))</f>
        <v>#REF!</v>
      </c>
      <c r="X578" s="64" t="e">
        <f>INDEX(#REF!,MATCH($P578,#REF!,0))</f>
        <v>#REF!</v>
      </c>
      <c r="Y578" s="64" t="e">
        <f>INDEX(#REF!,MATCH($P578,#REF!,0))</f>
        <v>#REF!</v>
      </c>
      <c r="Z578" s="64" t="e">
        <f>INDEX(#REF!,MATCH($P578,#REF!,0))</f>
        <v>#REF!</v>
      </c>
      <c r="AA578" s="64" t="e">
        <f>INDEX(#REF!,MATCH($P578,#REF!,0))</f>
        <v>#REF!</v>
      </c>
      <c r="AB578" s="64" t="e">
        <f>INDEX(#REF!,MATCH($P578,#REF!,0))</f>
        <v>#REF!</v>
      </c>
      <c r="AC578" s="64" t="e">
        <f>INDEX(#REF!,MATCH($P578,#REF!,0))</f>
        <v>#REF!</v>
      </c>
      <c r="AD578" s="64" t="e">
        <f>INDEX(#REF!,MATCH($P578,#REF!,0))</f>
        <v>#REF!</v>
      </c>
      <c r="AE578" s="64" t="e">
        <f>INDEX(#REF!,MATCH($P578,#REF!,0))</f>
        <v>#REF!</v>
      </c>
      <c r="AF578" s="64" t="e">
        <f>INDEX(#REF!,MATCH($P578,#REF!,0))</f>
        <v>#REF!</v>
      </c>
      <c r="AG578" s="64" t="e">
        <f>INDEX(#REF!,MATCH($P578,#REF!,0))</f>
        <v>#REF!</v>
      </c>
      <c r="AH578" s="64" t="e">
        <f>INDEX(#REF!,MATCH($P578,#REF!,0))</f>
        <v>#REF!</v>
      </c>
      <c r="AI578" s="64" t="e">
        <f>INDEX(#REF!,MATCH($P578,#REF!,0))</f>
        <v>#REF!</v>
      </c>
      <c r="AJ578" s="64" t="e">
        <f>INDEX(#REF!,MATCH(P578,#REF!,0))</f>
        <v>#REF!</v>
      </c>
      <c r="AK578" s="77" t="str">
        <f t="shared" si="236"/>
        <v>Not Available</v>
      </c>
      <c r="AL578" s="77" t="str">
        <f t="shared" si="237"/>
        <v>Not Available</v>
      </c>
      <c r="AM578" s="77" t="str">
        <f t="shared" si="238"/>
        <v>Not Available</v>
      </c>
      <c r="AN578" s="77" t="str">
        <f t="shared" si="239"/>
        <v>Not Available</v>
      </c>
      <c r="AO578" s="77" t="str">
        <f t="shared" si="240"/>
        <v>Not Available</v>
      </c>
      <c r="AP578" s="77" t="str">
        <f t="shared" si="241"/>
        <v>Not Available</v>
      </c>
      <c r="AQ578" s="77" t="str">
        <f t="shared" si="242"/>
        <v>Not Available</v>
      </c>
      <c r="AR578" s="77" t="str">
        <f t="shared" si="243"/>
        <v>Not Available</v>
      </c>
      <c r="AS578" s="77" t="str">
        <f t="shared" si="244"/>
        <v>Not Available</v>
      </c>
      <c r="AT578" s="77" t="str">
        <f t="shared" si="245"/>
        <v>Not Available</v>
      </c>
      <c r="AU578" s="77" t="str">
        <f t="shared" si="246"/>
        <v>Not Available</v>
      </c>
      <c r="AV578" s="77" t="str">
        <f t="shared" si="247"/>
        <v>Not Available</v>
      </c>
      <c r="AW578" s="77" t="str">
        <f t="shared" si="248"/>
        <v>Not Available</v>
      </c>
      <c r="AX578" s="77" t="str">
        <f t="shared" si="249"/>
        <v>Not Available</v>
      </c>
      <c r="AY578" s="77" t="str">
        <f t="shared" si="250"/>
        <v>Not Available</v>
      </c>
      <c r="AZ578" s="77" t="str">
        <f t="shared" si="251"/>
        <v>Not Available</v>
      </c>
      <c r="BA578" s="77" t="str">
        <f t="shared" si="252"/>
        <v>Not Available</v>
      </c>
      <c r="BB578" s="77" t="str">
        <f t="shared" si="253"/>
        <v>Not Available</v>
      </c>
      <c r="BC578" s="77" t="str">
        <f t="shared" si="254"/>
        <v>Not Available</v>
      </c>
      <c r="BD578" s="77" t="str">
        <f t="shared" si="255"/>
        <v>Not Available</v>
      </c>
      <c r="BE578" s="65" t="str">
        <f t="shared" si="234"/>
        <v>N/A</v>
      </c>
      <c r="BF578" s="65" t="e">
        <f t="shared" si="235"/>
        <v>#VALUE!</v>
      </c>
      <c r="BG578" s="47" t="s">
        <v>27820</v>
      </c>
      <c r="BH578" s="61" t="str">
        <f>VLOOKUP($H578,'Code Type Lookup'!$A$2:$G$17237,7,FALSE)</f>
        <v>Laboratory &amp; Pathology Services</v>
      </c>
      <c r="BI578">
        <v>88161</v>
      </c>
      <c r="BJ578">
        <v>311</v>
      </c>
      <c r="BK578" s="47"/>
    </row>
    <row r="579" spans="1:63" x14ac:dyDescent="0.3">
      <c r="B579" s="61" t="str">
        <f t="shared" si="256"/>
        <v>Clinical Laboratory &amp; Pathology Procedures-Glucose (sugar) level on body fluid-82945</v>
      </c>
      <c r="C579" s="61" t="str">
        <f t="shared" si="257"/>
        <v>89051-0300</v>
      </c>
      <c r="D579" s="47" t="s">
        <v>33857</v>
      </c>
      <c r="E579" s="47" t="s">
        <v>187</v>
      </c>
      <c r="F579" s="61" t="str">
        <f>IFERROR(VLOOKUP($H579,'Code Type Lookup'!$A$2:$F$17237,6,FALSE),G579)</f>
        <v>Clinical Laboratory &amp; Pathology Procedures</v>
      </c>
      <c r="G579" s="61" t="str">
        <f>IFERROR(VLOOKUP($H579,'Plain Language Descriptions'!$A$2:$B$4913,2,FALSE),VLOOKUP($I579,'Code Type Lookup'!$L$2:$M$48,2,FALSE))</f>
        <v>Glucose (sugar) level on body fluid</v>
      </c>
      <c r="H579" s="62" t="s">
        <v>26222</v>
      </c>
      <c r="I579" s="66" t="s">
        <v>208</v>
      </c>
      <c r="J579" s="63" t="s">
        <v>33866</v>
      </c>
      <c r="K579" s="68">
        <v>65</v>
      </c>
      <c r="L579" s="61">
        <f t="shared" si="232"/>
        <v>12</v>
      </c>
      <c r="M579" s="47" t="s">
        <v>47</v>
      </c>
      <c r="N579" s="61">
        <f t="shared" si="233"/>
        <v>0</v>
      </c>
      <c r="O579" s="61" t="str">
        <f t="shared" si="258"/>
        <v>0301-82945 0300-89051</v>
      </c>
      <c r="P579" s="65" t="str">
        <f t="shared" si="259"/>
        <v>30182945</v>
      </c>
      <c r="Q579" s="64" t="e">
        <f>INDEX(#REF!,MATCH(P579,#REF!,0))</f>
        <v>#REF!</v>
      </c>
      <c r="R579" s="64" t="e">
        <f>INDEX(#REF!,MATCH($P579,#REF!,0))</f>
        <v>#REF!</v>
      </c>
      <c r="S579" s="64" t="e">
        <f>INDEX(#REF!,MATCH($P579,#REF!,0))</f>
        <v>#REF!</v>
      </c>
      <c r="T579" s="64" t="e">
        <f>INDEX(#REF!,MATCH($P579,#REF!,0))</f>
        <v>#REF!</v>
      </c>
      <c r="U579" s="64" t="e">
        <f>INDEX(#REF!,MATCH($P579,#REF!,0))</f>
        <v>#REF!</v>
      </c>
      <c r="V579" s="64" t="e">
        <f>INDEX(#REF!,MATCH($P579,#REF!,0))</f>
        <v>#REF!</v>
      </c>
      <c r="W579" s="64" t="e">
        <f>INDEX(#REF!,MATCH($P579,#REF!,0))</f>
        <v>#REF!</v>
      </c>
      <c r="X579" s="64" t="e">
        <f>INDEX(#REF!,MATCH($P579,#REF!,0))</f>
        <v>#REF!</v>
      </c>
      <c r="Y579" s="64" t="e">
        <f>INDEX(#REF!,MATCH($P579,#REF!,0))</f>
        <v>#REF!</v>
      </c>
      <c r="Z579" s="64" t="e">
        <f>INDEX(#REF!,MATCH($P579,#REF!,0))</f>
        <v>#REF!</v>
      </c>
      <c r="AA579" s="64" t="e">
        <f>INDEX(#REF!,MATCH($P579,#REF!,0))</f>
        <v>#REF!</v>
      </c>
      <c r="AB579" s="64" t="e">
        <f>INDEX(#REF!,MATCH($P579,#REF!,0))</f>
        <v>#REF!</v>
      </c>
      <c r="AC579" s="64" t="e">
        <f>INDEX(#REF!,MATCH($P579,#REF!,0))</f>
        <v>#REF!</v>
      </c>
      <c r="AD579" s="64" t="e">
        <f>INDEX(#REF!,MATCH($P579,#REF!,0))</f>
        <v>#REF!</v>
      </c>
      <c r="AE579" s="64" t="e">
        <f>INDEX(#REF!,MATCH($P579,#REF!,0))</f>
        <v>#REF!</v>
      </c>
      <c r="AF579" s="64" t="e">
        <f>INDEX(#REF!,MATCH($P579,#REF!,0))</f>
        <v>#REF!</v>
      </c>
      <c r="AG579" s="64" t="e">
        <f>INDEX(#REF!,MATCH($P579,#REF!,0))</f>
        <v>#REF!</v>
      </c>
      <c r="AH579" s="64" t="e">
        <f>INDEX(#REF!,MATCH($P579,#REF!,0))</f>
        <v>#REF!</v>
      </c>
      <c r="AI579" s="64" t="e">
        <f>INDEX(#REF!,MATCH($P579,#REF!,0))</f>
        <v>#REF!</v>
      </c>
      <c r="AJ579" s="64" t="e">
        <f>INDEX(#REF!,MATCH(P579,#REF!,0))</f>
        <v>#REF!</v>
      </c>
      <c r="AK579" s="77" t="str">
        <f t="shared" si="236"/>
        <v>Not Available</v>
      </c>
      <c r="AL579" s="77" t="str">
        <f t="shared" si="237"/>
        <v>Not Available</v>
      </c>
      <c r="AM579" s="77" t="str">
        <f t="shared" si="238"/>
        <v>Not Available</v>
      </c>
      <c r="AN579" s="77" t="str">
        <f t="shared" si="239"/>
        <v>Not Available</v>
      </c>
      <c r="AO579" s="77" t="str">
        <f t="shared" si="240"/>
        <v>Not Available</v>
      </c>
      <c r="AP579" s="77" t="str">
        <f t="shared" si="241"/>
        <v>Not Available</v>
      </c>
      <c r="AQ579" s="77" t="str">
        <f t="shared" si="242"/>
        <v>Not Available</v>
      </c>
      <c r="AR579" s="77" t="str">
        <f t="shared" si="243"/>
        <v>Not Available</v>
      </c>
      <c r="AS579" s="77" t="str">
        <f t="shared" si="244"/>
        <v>Not Available</v>
      </c>
      <c r="AT579" s="77" t="str">
        <f t="shared" si="245"/>
        <v>Not Available</v>
      </c>
      <c r="AU579" s="77" t="str">
        <f t="shared" si="246"/>
        <v>Not Available</v>
      </c>
      <c r="AV579" s="77" t="str">
        <f t="shared" si="247"/>
        <v>Not Available</v>
      </c>
      <c r="AW579" s="77" t="str">
        <f t="shared" si="248"/>
        <v>Not Available</v>
      </c>
      <c r="AX579" s="77" t="str">
        <f t="shared" si="249"/>
        <v>Not Available</v>
      </c>
      <c r="AY579" s="77" t="str">
        <f t="shared" si="250"/>
        <v>Not Available</v>
      </c>
      <c r="AZ579" s="77" t="str">
        <f t="shared" si="251"/>
        <v>Not Available</v>
      </c>
      <c r="BA579" s="77" t="str">
        <f t="shared" si="252"/>
        <v>Not Available</v>
      </c>
      <c r="BB579" s="77" t="str">
        <f t="shared" si="253"/>
        <v>Not Available</v>
      </c>
      <c r="BC579" s="77" t="str">
        <f t="shared" si="254"/>
        <v>Not Available</v>
      </c>
      <c r="BD579" s="77" t="str">
        <f t="shared" si="255"/>
        <v>Not Available</v>
      </c>
      <c r="BE579" s="65" t="str">
        <f t="shared" si="234"/>
        <v>N/A</v>
      </c>
      <c r="BF579" s="65" t="e">
        <f t="shared" si="235"/>
        <v>#VALUE!</v>
      </c>
      <c r="BG579" s="47" t="s">
        <v>26223</v>
      </c>
      <c r="BH579" s="61" t="str">
        <f>VLOOKUP($H579,'Code Type Lookup'!$A$2:$G$17237,7,FALSE)</f>
        <v>Laboratory &amp; Pathology Services</v>
      </c>
      <c r="BI579">
        <v>82945</v>
      </c>
      <c r="BJ579">
        <v>301</v>
      </c>
      <c r="BK579" s="47"/>
    </row>
    <row r="580" spans="1:63" x14ac:dyDescent="0.3">
      <c r="B580" s="61" t="str">
        <f t="shared" si="256"/>
        <v>Clinical Laboratory &amp; Pathology Procedures-Total protein level, body fluid-84157</v>
      </c>
      <c r="C580" s="61" t="str">
        <f t="shared" si="257"/>
        <v>89051-0300</v>
      </c>
      <c r="D580" s="47" t="s">
        <v>33857</v>
      </c>
      <c r="E580" s="47" t="s">
        <v>187</v>
      </c>
      <c r="F580" s="61" t="str">
        <f>IFERROR(VLOOKUP($H580,'Code Type Lookup'!$A$2:$F$17237,6,FALSE),G580)</f>
        <v>Clinical Laboratory &amp; Pathology Procedures</v>
      </c>
      <c r="G580" s="61" t="str">
        <f>IFERROR(VLOOKUP($H580,'Plain Language Descriptions'!$A$2:$B$4913,2,FALSE),VLOOKUP($I580,'Code Type Lookup'!$L$2:$M$48,2,FALSE))</f>
        <v>Total protein level, body fluid</v>
      </c>
      <c r="H580" s="62" t="s">
        <v>26508</v>
      </c>
      <c r="I580" s="66" t="s">
        <v>208</v>
      </c>
      <c r="J580" s="63" t="s">
        <v>33876</v>
      </c>
      <c r="K580" s="68">
        <v>144</v>
      </c>
      <c r="L580" s="61">
        <f t="shared" ref="L580:L643" si="260">COUNTIF($D$2:$D$667,D580)</f>
        <v>12</v>
      </c>
      <c r="M580" s="47" t="s">
        <v>47</v>
      </c>
      <c r="N580" s="61">
        <f t="shared" ref="N580:N643" si="261">IF(E580="Primary",COUNTIFS($H$4:$H$667,$H580,$E$4:$E$667,$E580),0)</f>
        <v>0</v>
      </c>
      <c r="O580" s="61" t="str">
        <f t="shared" si="258"/>
        <v>0301-84157 0300-89051</v>
      </c>
      <c r="P580" s="65" t="str">
        <f t="shared" si="259"/>
        <v>30184157</v>
      </c>
      <c r="Q580" s="64" t="e">
        <f>INDEX(#REF!,MATCH(P580,#REF!,0))</f>
        <v>#REF!</v>
      </c>
      <c r="R580" s="64" t="e">
        <f>INDEX(#REF!,MATCH($P580,#REF!,0))</f>
        <v>#REF!</v>
      </c>
      <c r="S580" s="64" t="e">
        <f>INDEX(#REF!,MATCH($P580,#REF!,0))</f>
        <v>#REF!</v>
      </c>
      <c r="T580" s="64" t="e">
        <f>INDEX(#REF!,MATCH($P580,#REF!,0))</f>
        <v>#REF!</v>
      </c>
      <c r="U580" s="64" t="e">
        <f>INDEX(#REF!,MATCH($P580,#REF!,0))</f>
        <v>#REF!</v>
      </c>
      <c r="V580" s="64" t="e">
        <f>INDEX(#REF!,MATCH($P580,#REF!,0))</f>
        <v>#REF!</v>
      </c>
      <c r="W580" s="64" t="e">
        <f>INDEX(#REF!,MATCH($P580,#REF!,0))</f>
        <v>#REF!</v>
      </c>
      <c r="X580" s="64" t="e">
        <f>INDEX(#REF!,MATCH($P580,#REF!,0))</f>
        <v>#REF!</v>
      </c>
      <c r="Y580" s="64" t="e">
        <f>INDEX(#REF!,MATCH($P580,#REF!,0))</f>
        <v>#REF!</v>
      </c>
      <c r="Z580" s="64" t="e">
        <f>INDEX(#REF!,MATCH($P580,#REF!,0))</f>
        <v>#REF!</v>
      </c>
      <c r="AA580" s="64" t="e">
        <f>INDEX(#REF!,MATCH($P580,#REF!,0))</f>
        <v>#REF!</v>
      </c>
      <c r="AB580" s="64" t="e">
        <f>INDEX(#REF!,MATCH($P580,#REF!,0))</f>
        <v>#REF!</v>
      </c>
      <c r="AC580" s="64" t="e">
        <f>INDEX(#REF!,MATCH($P580,#REF!,0))</f>
        <v>#REF!</v>
      </c>
      <c r="AD580" s="64" t="e">
        <f>INDEX(#REF!,MATCH($P580,#REF!,0))</f>
        <v>#REF!</v>
      </c>
      <c r="AE580" s="64" t="e">
        <f>INDEX(#REF!,MATCH($P580,#REF!,0))</f>
        <v>#REF!</v>
      </c>
      <c r="AF580" s="64" t="e">
        <f>INDEX(#REF!,MATCH($P580,#REF!,0))</f>
        <v>#REF!</v>
      </c>
      <c r="AG580" s="64" t="e">
        <f>INDEX(#REF!,MATCH($P580,#REF!,0))</f>
        <v>#REF!</v>
      </c>
      <c r="AH580" s="64" t="e">
        <f>INDEX(#REF!,MATCH($P580,#REF!,0))</f>
        <v>#REF!</v>
      </c>
      <c r="AI580" s="64" t="e">
        <f>INDEX(#REF!,MATCH($P580,#REF!,0))</f>
        <v>#REF!</v>
      </c>
      <c r="AJ580" s="64" t="e">
        <f>INDEX(#REF!,MATCH(P580,#REF!,0))</f>
        <v>#REF!</v>
      </c>
      <c r="AK580" s="77" t="str">
        <f t="shared" si="236"/>
        <v>Not Available</v>
      </c>
      <c r="AL580" s="77" t="str">
        <f t="shared" si="237"/>
        <v>Not Available</v>
      </c>
      <c r="AM580" s="77" t="str">
        <f t="shared" si="238"/>
        <v>Not Available</v>
      </c>
      <c r="AN580" s="77" t="str">
        <f t="shared" si="239"/>
        <v>Not Available</v>
      </c>
      <c r="AO580" s="77" t="str">
        <f t="shared" si="240"/>
        <v>Not Available</v>
      </c>
      <c r="AP580" s="77" t="str">
        <f t="shared" si="241"/>
        <v>Not Available</v>
      </c>
      <c r="AQ580" s="77" t="str">
        <f t="shared" si="242"/>
        <v>Not Available</v>
      </c>
      <c r="AR580" s="77" t="str">
        <f t="shared" si="243"/>
        <v>Not Available</v>
      </c>
      <c r="AS580" s="77" t="str">
        <f t="shared" si="244"/>
        <v>Not Available</v>
      </c>
      <c r="AT580" s="77" t="str">
        <f t="shared" si="245"/>
        <v>Not Available</v>
      </c>
      <c r="AU580" s="77" t="str">
        <f t="shared" si="246"/>
        <v>Not Available</v>
      </c>
      <c r="AV580" s="77" t="str">
        <f t="shared" si="247"/>
        <v>Not Available</v>
      </c>
      <c r="AW580" s="77" t="str">
        <f t="shared" si="248"/>
        <v>Not Available</v>
      </c>
      <c r="AX580" s="77" t="str">
        <f t="shared" si="249"/>
        <v>Not Available</v>
      </c>
      <c r="AY580" s="77" t="str">
        <f t="shared" si="250"/>
        <v>Not Available</v>
      </c>
      <c r="AZ580" s="77" t="str">
        <f t="shared" si="251"/>
        <v>Not Available</v>
      </c>
      <c r="BA580" s="77" t="str">
        <f t="shared" si="252"/>
        <v>Not Available</v>
      </c>
      <c r="BB580" s="77" t="str">
        <f t="shared" si="253"/>
        <v>Not Available</v>
      </c>
      <c r="BC580" s="77" t="str">
        <f t="shared" si="254"/>
        <v>Not Available</v>
      </c>
      <c r="BD580" s="77" t="str">
        <f t="shared" si="255"/>
        <v>Not Available</v>
      </c>
      <c r="BE580" s="65" t="str">
        <f t="shared" ref="BE580:BE643" si="262">IF(AND(N580=1,M580="Yes",L580=1),3+L580,IF(AND(M580="Yes",N580=1,L580&gt;1),4+L580,IF(AND(N580=1,M580="No",L580=1),1+L580,IF(AND(N580=1,M580="No",L580&gt;1),2+L580,"N/A"))))</f>
        <v>N/A</v>
      </c>
      <c r="BF580" s="65" t="e">
        <f t="shared" ref="BF580:BF643" si="263">BE580-L580</f>
        <v>#VALUE!</v>
      </c>
      <c r="BG580" s="47" t="s">
        <v>26509</v>
      </c>
      <c r="BH580" s="61" t="str">
        <f>VLOOKUP($H580,'Code Type Lookup'!$A$2:$G$17237,7,FALSE)</f>
        <v>Laboratory &amp; Pathology Services</v>
      </c>
      <c r="BI580">
        <v>84157</v>
      </c>
      <c r="BJ580">
        <v>301</v>
      </c>
      <c r="BK580" s="47"/>
    </row>
    <row r="581" spans="1:63" x14ac:dyDescent="0.3">
      <c r="B581" s="61" t="str">
        <f t="shared" si="256"/>
        <v>Pharmacy - General-Pharmacy - General-</v>
      </c>
      <c r="C581" s="61" t="str">
        <f t="shared" si="257"/>
        <v>89051-0300</v>
      </c>
      <c r="D581" s="47" t="s">
        <v>33857</v>
      </c>
      <c r="E581" s="47" t="s">
        <v>187</v>
      </c>
      <c r="F581" s="61" t="str">
        <f>IFERROR(VLOOKUP($H581,'Code Type Lookup'!$A$2:$F$17237,6,FALSE),G581)</f>
        <v>Pharmacy - General</v>
      </c>
      <c r="G581" s="61" t="str">
        <f>IFERROR(VLOOKUP($H581,'Plain Language Descriptions'!$A$2:$B$4913,2,FALSE),VLOOKUP($I581,'Code Type Lookup'!$L$2:$M$48,2,FALSE))</f>
        <v>Pharmacy - General</v>
      </c>
      <c r="H581" s="62" t="s">
        <v>47</v>
      </c>
      <c r="I581" s="66" t="s">
        <v>189</v>
      </c>
      <c r="J581" s="63" t="s">
        <v>33987</v>
      </c>
      <c r="K581" s="68">
        <v>126</v>
      </c>
      <c r="L581" s="61">
        <f t="shared" si="260"/>
        <v>12</v>
      </c>
      <c r="M581" s="47" t="s">
        <v>47</v>
      </c>
      <c r="N581" s="61">
        <f t="shared" si="261"/>
        <v>0</v>
      </c>
      <c r="O581" s="61" t="str">
        <f t="shared" si="258"/>
        <v>0250- 0300-89051</v>
      </c>
      <c r="P581" s="65" t="str">
        <f t="shared" si="259"/>
        <v>250</v>
      </c>
      <c r="Q581" s="64" t="e">
        <f>INDEX(#REF!,MATCH($BJ581,#REF!,0))</f>
        <v>#REF!</v>
      </c>
      <c r="R581" s="64" t="e">
        <f>INDEX(#REF!,MATCH($BJ581,#REF!,0))</f>
        <v>#REF!</v>
      </c>
      <c r="S581" s="64" t="e">
        <f>INDEX(#REF!,MATCH($BJ581,#REF!,0))</f>
        <v>#REF!</v>
      </c>
      <c r="T581" s="64" t="e">
        <f>INDEX(#REF!,MATCH($BJ581,#REF!,0))</f>
        <v>#REF!</v>
      </c>
      <c r="U581" s="64" t="e">
        <f>INDEX(#REF!,MATCH($BJ581,#REF!,0))</f>
        <v>#REF!</v>
      </c>
      <c r="V581" s="64" t="e">
        <f>INDEX(#REF!,MATCH($BJ581,#REF!,0))</f>
        <v>#REF!</v>
      </c>
      <c r="W581" s="64" t="e">
        <f>INDEX(#REF!,MATCH($BJ581,#REF!,0))</f>
        <v>#REF!</v>
      </c>
      <c r="X581" s="64" t="e">
        <f>INDEX(#REF!,MATCH($BJ581,#REF!,0))</f>
        <v>#REF!</v>
      </c>
      <c r="Y581" s="64" t="e">
        <f>INDEX(#REF!,MATCH($BJ581,#REF!,0))</f>
        <v>#REF!</v>
      </c>
      <c r="Z581" s="64" t="e">
        <f>INDEX(#REF!,MATCH($BJ581,#REF!,0))</f>
        <v>#REF!</v>
      </c>
      <c r="AA581" s="64" t="e">
        <f>INDEX(#REF!,MATCH($BJ581,#REF!,0))</f>
        <v>#REF!</v>
      </c>
      <c r="AB581" s="64" t="e">
        <f>INDEX(#REF!,MATCH($BJ581,#REF!,0))</f>
        <v>#REF!</v>
      </c>
      <c r="AC581" s="64" t="e">
        <f>INDEX(#REF!,MATCH($BJ581,#REF!,0))</f>
        <v>#REF!</v>
      </c>
      <c r="AD581" s="64" t="e">
        <f>INDEX(#REF!,MATCH($BJ581,#REF!,0))</f>
        <v>#REF!</v>
      </c>
      <c r="AE581" s="64" t="e">
        <f>INDEX(#REF!,MATCH($BJ581,#REF!,0))</f>
        <v>#REF!</v>
      </c>
      <c r="AF581" s="64" t="e">
        <f>INDEX(#REF!,MATCH($BJ581,#REF!,0))</f>
        <v>#REF!</v>
      </c>
      <c r="AG581" s="64" t="e">
        <f>INDEX(#REF!,MATCH($BJ581,#REF!,0))</f>
        <v>#REF!</v>
      </c>
      <c r="AH581" s="64" t="e">
        <f>INDEX(#REF!,MATCH($BJ581,#REF!,0))</f>
        <v>#REF!</v>
      </c>
      <c r="AI581" s="64" t="e">
        <f>INDEX(#REF!,MATCH($BJ581,#REF!,0))</f>
        <v>#REF!</v>
      </c>
      <c r="AJ581" s="64" t="e">
        <f>INDEX(#REF!,MATCH(BJ581,#REF!,0))</f>
        <v>#REF!</v>
      </c>
      <c r="AK581" s="77" t="str">
        <f t="shared" ref="AK581:AK644" si="264">IFERROR(IF(Q581=0,"Not Available",Q581),"Not Available")</f>
        <v>Not Available</v>
      </c>
      <c r="AL581" s="77" t="str">
        <f t="shared" ref="AL581:AL644" si="265">IFERROR(IF(R581=0,"Not Available",R581),"Not Available")</f>
        <v>Not Available</v>
      </c>
      <c r="AM581" s="77" t="str">
        <f t="shared" ref="AM581:AM644" si="266">IFERROR(IF(S581=0,"Not Available",S581),"Not Available")</f>
        <v>Not Available</v>
      </c>
      <c r="AN581" s="77" t="str">
        <f t="shared" ref="AN581:AN644" si="267">IFERROR(IF(T581=0,"Not Available",T581),"Not Available")</f>
        <v>Not Available</v>
      </c>
      <c r="AO581" s="77" t="str">
        <f t="shared" ref="AO581:AO644" si="268">IFERROR(IF(U581=0,"Not Available",U581),"Not Available")</f>
        <v>Not Available</v>
      </c>
      <c r="AP581" s="77" t="str">
        <f t="shared" ref="AP581:AP644" si="269">IFERROR(IF(V581=0,"Not Available",V581),"Not Available")</f>
        <v>Not Available</v>
      </c>
      <c r="AQ581" s="77" t="str">
        <f t="shared" ref="AQ581:AQ644" si="270">IFERROR(IF(W581=0,"Not Available",W581),"Not Available")</f>
        <v>Not Available</v>
      </c>
      <c r="AR581" s="77" t="str">
        <f t="shared" ref="AR581:AR644" si="271">IFERROR(IF(X581=0,"Not Available",X581),"Not Available")</f>
        <v>Not Available</v>
      </c>
      <c r="AS581" s="77" t="str">
        <f t="shared" ref="AS581:AS644" si="272">IFERROR(IF(Y581=0,"Not Available",Y581),"Not Available")</f>
        <v>Not Available</v>
      </c>
      <c r="AT581" s="77" t="str">
        <f t="shared" ref="AT581:AT644" si="273">IFERROR(IF(Z581=0,"Not Available",Z581),"Not Available")</f>
        <v>Not Available</v>
      </c>
      <c r="AU581" s="77" t="str">
        <f t="shared" ref="AU581:AU644" si="274">IFERROR(IF(AA581=0,"Not Available",AA581),"Not Available")</f>
        <v>Not Available</v>
      </c>
      <c r="AV581" s="77" t="str">
        <f t="shared" ref="AV581:AV644" si="275">IFERROR(IF(AB581=0,"Not Available",AB581),"Not Available")</f>
        <v>Not Available</v>
      </c>
      <c r="AW581" s="77" t="str">
        <f t="shared" ref="AW581:AW644" si="276">IFERROR(IF(AC581=0,"Not Available",AC581),"Not Available")</f>
        <v>Not Available</v>
      </c>
      <c r="AX581" s="77" t="str">
        <f t="shared" ref="AX581:AX644" si="277">IFERROR(IF(AD581=0,"Not Available",AD581),"Not Available")</f>
        <v>Not Available</v>
      </c>
      <c r="AY581" s="77" t="str">
        <f t="shared" ref="AY581:AY644" si="278">IFERROR(IF(AE581=0,"Not Available",AE581),"Not Available")</f>
        <v>Not Available</v>
      </c>
      <c r="AZ581" s="77" t="str">
        <f t="shared" ref="AZ581:AZ644" si="279">IFERROR(IF(AF581=0,"Not Available",AF581),"Not Available")</f>
        <v>Not Available</v>
      </c>
      <c r="BA581" s="77" t="str">
        <f t="shared" ref="BA581:BA644" si="280">IFERROR(IF(AG581=0,"Not Available",AG581),"Not Available")</f>
        <v>Not Available</v>
      </c>
      <c r="BB581" s="77" t="str">
        <f t="shared" ref="BB581:BB644" si="281">IFERROR(IF(AH581=0,"Not Available",AH581),"Not Available")</f>
        <v>Not Available</v>
      </c>
      <c r="BC581" s="77" t="str">
        <f t="shared" ref="BC581:BC644" si="282">IFERROR(IF(AI581=0,"Not Available",AI581),"Not Available")</f>
        <v>Not Available</v>
      </c>
      <c r="BD581" s="77" t="str">
        <f t="shared" ref="BD581:BD644" si="283">IFERROR(IF(AJ581=0,"Not Available",AJ581),"Not Available")</f>
        <v>Not Available</v>
      </c>
      <c r="BE581" s="65" t="str">
        <f t="shared" si="262"/>
        <v>N/A</v>
      </c>
      <c r="BF581" s="65" t="e">
        <f t="shared" si="263"/>
        <v>#VALUE!</v>
      </c>
      <c r="BG581" s="47"/>
      <c r="BH581" s="61" t="e">
        <f>VLOOKUP($H581,'Code Type Lookup'!$A$2:$G$17237,7,FALSE)</f>
        <v>#N/A</v>
      </c>
      <c r="BJ581">
        <v>250</v>
      </c>
      <c r="BK581" s="47"/>
    </row>
    <row r="582" spans="1:63" x14ac:dyDescent="0.3">
      <c r="B582" s="61" t="str">
        <f t="shared" si="256"/>
        <v>Clinical Laboratory &amp; Pathology Procedures-Cell examination of specimen, concentration technique-88108</v>
      </c>
      <c r="C582" s="61" t="str">
        <f t="shared" si="257"/>
        <v>89051-0300</v>
      </c>
      <c r="D582" s="47" t="s">
        <v>33857</v>
      </c>
      <c r="E582" s="47" t="s">
        <v>187</v>
      </c>
      <c r="F582" s="61" t="str">
        <f>IFERROR(VLOOKUP($H582,'Code Type Lookup'!$A$2:$F$17237,6,FALSE),G582)</f>
        <v>Clinical Laboratory &amp; Pathology Procedures</v>
      </c>
      <c r="G582" s="61" t="str">
        <f>IFERROR(VLOOKUP($H582,'Plain Language Descriptions'!$A$2:$B$4913,2,FALSE),VLOOKUP($I582,'Code Type Lookup'!$L$2:$M$48,2,FALSE))</f>
        <v>Cell examination of specimen, concentration technique</v>
      </c>
      <c r="H582" s="62" t="s">
        <v>27778</v>
      </c>
      <c r="I582" s="66" t="s">
        <v>728</v>
      </c>
      <c r="J582" s="63" t="s">
        <v>33910</v>
      </c>
      <c r="K582" s="68">
        <v>346</v>
      </c>
      <c r="L582" s="61">
        <f t="shared" si="260"/>
        <v>12</v>
      </c>
      <c r="M582" s="47" t="s">
        <v>47</v>
      </c>
      <c r="N582" s="61">
        <f t="shared" si="261"/>
        <v>0</v>
      </c>
      <c r="O582" s="61" t="str">
        <f t="shared" si="258"/>
        <v>0311-88108 0300-89051</v>
      </c>
      <c r="P582" s="65" t="str">
        <f t="shared" si="259"/>
        <v>31188108</v>
      </c>
      <c r="Q582" s="64" t="e">
        <f>INDEX(#REF!,MATCH(P582,#REF!,0))</f>
        <v>#REF!</v>
      </c>
      <c r="R582" s="64" t="e">
        <f>INDEX(#REF!,MATCH($P582,#REF!,0))</f>
        <v>#REF!</v>
      </c>
      <c r="S582" s="64" t="e">
        <f>INDEX(#REF!,MATCH($P582,#REF!,0))</f>
        <v>#REF!</v>
      </c>
      <c r="T582" s="64" t="e">
        <f>INDEX(#REF!,MATCH($P582,#REF!,0))</f>
        <v>#REF!</v>
      </c>
      <c r="U582" s="64" t="e">
        <f>INDEX(#REF!,MATCH($P582,#REF!,0))</f>
        <v>#REF!</v>
      </c>
      <c r="V582" s="64" t="e">
        <f>INDEX(#REF!,MATCH($P582,#REF!,0))</f>
        <v>#REF!</v>
      </c>
      <c r="W582" s="64" t="e">
        <f>INDEX(#REF!,MATCH($P582,#REF!,0))</f>
        <v>#REF!</v>
      </c>
      <c r="X582" s="64" t="e">
        <f>INDEX(#REF!,MATCH($P582,#REF!,0))</f>
        <v>#REF!</v>
      </c>
      <c r="Y582" s="64" t="e">
        <f>INDEX(#REF!,MATCH($P582,#REF!,0))</f>
        <v>#REF!</v>
      </c>
      <c r="Z582" s="64" t="e">
        <f>INDEX(#REF!,MATCH($P582,#REF!,0))</f>
        <v>#REF!</v>
      </c>
      <c r="AA582" s="64" t="e">
        <f>INDEX(#REF!,MATCH($P582,#REF!,0))</f>
        <v>#REF!</v>
      </c>
      <c r="AB582" s="64" t="e">
        <f>INDEX(#REF!,MATCH($P582,#REF!,0))</f>
        <v>#REF!</v>
      </c>
      <c r="AC582" s="64" t="e">
        <f>INDEX(#REF!,MATCH($P582,#REF!,0))</f>
        <v>#REF!</v>
      </c>
      <c r="AD582" s="64" t="e">
        <f>INDEX(#REF!,MATCH($P582,#REF!,0))</f>
        <v>#REF!</v>
      </c>
      <c r="AE582" s="64" t="e">
        <f>INDEX(#REF!,MATCH($P582,#REF!,0))</f>
        <v>#REF!</v>
      </c>
      <c r="AF582" s="64" t="e">
        <f>INDEX(#REF!,MATCH($P582,#REF!,0))</f>
        <v>#REF!</v>
      </c>
      <c r="AG582" s="64" t="e">
        <f>INDEX(#REF!,MATCH($P582,#REF!,0))</f>
        <v>#REF!</v>
      </c>
      <c r="AH582" s="64" t="e">
        <f>INDEX(#REF!,MATCH($P582,#REF!,0))</f>
        <v>#REF!</v>
      </c>
      <c r="AI582" s="64" t="e">
        <f>INDEX(#REF!,MATCH($P582,#REF!,0))</f>
        <v>#REF!</v>
      </c>
      <c r="AJ582" s="64" t="e">
        <f>INDEX(#REF!,MATCH(P582,#REF!,0))</f>
        <v>#REF!</v>
      </c>
      <c r="AK582" s="77" t="str">
        <f t="shared" si="264"/>
        <v>Not Available</v>
      </c>
      <c r="AL582" s="77" t="str">
        <f t="shared" si="265"/>
        <v>Not Available</v>
      </c>
      <c r="AM582" s="77" t="str">
        <f t="shared" si="266"/>
        <v>Not Available</v>
      </c>
      <c r="AN582" s="77" t="str">
        <f t="shared" si="267"/>
        <v>Not Available</v>
      </c>
      <c r="AO582" s="77" t="str">
        <f t="shared" si="268"/>
        <v>Not Available</v>
      </c>
      <c r="AP582" s="77" t="str">
        <f t="shared" si="269"/>
        <v>Not Available</v>
      </c>
      <c r="AQ582" s="77" t="str">
        <f t="shared" si="270"/>
        <v>Not Available</v>
      </c>
      <c r="AR582" s="77" t="str">
        <f t="shared" si="271"/>
        <v>Not Available</v>
      </c>
      <c r="AS582" s="77" t="str">
        <f t="shared" si="272"/>
        <v>Not Available</v>
      </c>
      <c r="AT582" s="77" t="str">
        <f t="shared" si="273"/>
        <v>Not Available</v>
      </c>
      <c r="AU582" s="77" t="str">
        <f t="shared" si="274"/>
        <v>Not Available</v>
      </c>
      <c r="AV582" s="77" t="str">
        <f t="shared" si="275"/>
        <v>Not Available</v>
      </c>
      <c r="AW582" s="77" t="str">
        <f t="shared" si="276"/>
        <v>Not Available</v>
      </c>
      <c r="AX582" s="77" t="str">
        <f t="shared" si="277"/>
        <v>Not Available</v>
      </c>
      <c r="AY582" s="77" t="str">
        <f t="shared" si="278"/>
        <v>Not Available</v>
      </c>
      <c r="AZ582" s="77" t="str">
        <f t="shared" si="279"/>
        <v>Not Available</v>
      </c>
      <c r="BA582" s="77" t="str">
        <f t="shared" si="280"/>
        <v>Not Available</v>
      </c>
      <c r="BB582" s="77" t="str">
        <f t="shared" si="281"/>
        <v>Not Available</v>
      </c>
      <c r="BC582" s="77" t="str">
        <f t="shared" si="282"/>
        <v>Not Available</v>
      </c>
      <c r="BD582" s="77" t="str">
        <f t="shared" si="283"/>
        <v>Not Available</v>
      </c>
      <c r="BE582" s="65" t="str">
        <f t="shared" si="262"/>
        <v>N/A</v>
      </c>
      <c r="BF582" s="65" t="e">
        <f t="shared" si="263"/>
        <v>#VALUE!</v>
      </c>
      <c r="BG582" s="47" t="s">
        <v>27779</v>
      </c>
      <c r="BH582" s="61" t="str">
        <f>VLOOKUP($H582,'Code Type Lookup'!$A$2:$G$17237,7,FALSE)</f>
        <v>Laboratory &amp; Pathology Services</v>
      </c>
      <c r="BI582">
        <v>88108</v>
      </c>
      <c r="BJ582">
        <v>311</v>
      </c>
      <c r="BK582" s="47"/>
    </row>
    <row r="583" spans="1:63" x14ac:dyDescent="0.3">
      <c r="B583" s="61" t="str">
        <f t="shared" si="256"/>
        <v>Clinical Laboratory &amp; Pathology Procedures-Special stained specimen slides to identify organisms including interpretation and report-88312</v>
      </c>
      <c r="C583" s="61" t="str">
        <f t="shared" si="257"/>
        <v>89051-0300</v>
      </c>
      <c r="D583" s="47" t="s">
        <v>33857</v>
      </c>
      <c r="E583" s="47" t="s">
        <v>187</v>
      </c>
      <c r="F583" s="61" t="str">
        <f>IFERROR(VLOOKUP($H583,'Code Type Lookup'!$A$2:$F$17237,6,FALSE),G583)</f>
        <v>Clinical Laboratory &amp; Pathology Procedures</v>
      </c>
      <c r="G583" s="61" t="str">
        <f>IFERROR(VLOOKUP($H583,'Plain Language Descriptions'!$A$2:$B$4913,2,FALSE),VLOOKUP($I583,'Code Type Lookup'!$L$2:$M$48,2,FALSE))</f>
        <v>Special stained specimen slides to identify organisms including interpretation and report</v>
      </c>
      <c r="H583" s="62" t="s">
        <v>27945</v>
      </c>
      <c r="I583" s="66" t="s">
        <v>734</v>
      </c>
      <c r="J583" s="63" t="s">
        <v>33908</v>
      </c>
      <c r="K583" s="68">
        <v>553</v>
      </c>
      <c r="L583" s="61">
        <f t="shared" si="260"/>
        <v>12</v>
      </c>
      <c r="M583" s="47" t="s">
        <v>47</v>
      </c>
      <c r="N583" s="61">
        <f t="shared" si="261"/>
        <v>0</v>
      </c>
      <c r="O583" s="61" t="str">
        <f t="shared" si="258"/>
        <v>0310-88312 0300-89051</v>
      </c>
      <c r="P583" s="65" t="str">
        <f t="shared" si="259"/>
        <v>31088312</v>
      </c>
      <c r="Q583" s="64" t="e">
        <f>INDEX(#REF!,MATCH(P583,#REF!,0))</f>
        <v>#REF!</v>
      </c>
      <c r="R583" s="64" t="e">
        <f>INDEX(#REF!,MATCH($P583,#REF!,0))</f>
        <v>#REF!</v>
      </c>
      <c r="S583" s="64" t="e">
        <f>INDEX(#REF!,MATCH($P583,#REF!,0))</f>
        <v>#REF!</v>
      </c>
      <c r="T583" s="64" t="e">
        <f>INDEX(#REF!,MATCH($P583,#REF!,0))</f>
        <v>#REF!</v>
      </c>
      <c r="U583" s="64" t="e">
        <f>INDEX(#REF!,MATCH($P583,#REF!,0))</f>
        <v>#REF!</v>
      </c>
      <c r="V583" s="64" t="e">
        <f>INDEX(#REF!,MATCH($P583,#REF!,0))</f>
        <v>#REF!</v>
      </c>
      <c r="W583" s="64" t="e">
        <f>INDEX(#REF!,MATCH($P583,#REF!,0))</f>
        <v>#REF!</v>
      </c>
      <c r="X583" s="64" t="e">
        <f>INDEX(#REF!,MATCH($P583,#REF!,0))</f>
        <v>#REF!</v>
      </c>
      <c r="Y583" s="64" t="e">
        <f>INDEX(#REF!,MATCH($P583,#REF!,0))</f>
        <v>#REF!</v>
      </c>
      <c r="Z583" s="64" t="e">
        <f>INDEX(#REF!,MATCH($P583,#REF!,0))</f>
        <v>#REF!</v>
      </c>
      <c r="AA583" s="64" t="e">
        <f>INDEX(#REF!,MATCH($P583,#REF!,0))</f>
        <v>#REF!</v>
      </c>
      <c r="AB583" s="64" t="e">
        <f>INDEX(#REF!,MATCH($P583,#REF!,0))</f>
        <v>#REF!</v>
      </c>
      <c r="AC583" s="64" t="e">
        <f>INDEX(#REF!,MATCH($P583,#REF!,0))</f>
        <v>#REF!</v>
      </c>
      <c r="AD583" s="64" t="e">
        <f>INDEX(#REF!,MATCH($P583,#REF!,0))</f>
        <v>#REF!</v>
      </c>
      <c r="AE583" s="64" t="e">
        <f>INDEX(#REF!,MATCH($P583,#REF!,0))</f>
        <v>#REF!</v>
      </c>
      <c r="AF583" s="64" t="e">
        <f>INDEX(#REF!,MATCH($P583,#REF!,0))</f>
        <v>#REF!</v>
      </c>
      <c r="AG583" s="64" t="e">
        <f>INDEX(#REF!,MATCH($P583,#REF!,0))</f>
        <v>#REF!</v>
      </c>
      <c r="AH583" s="64" t="e">
        <f>INDEX(#REF!,MATCH($P583,#REF!,0))</f>
        <v>#REF!</v>
      </c>
      <c r="AI583" s="64" t="e">
        <f>INDEX(#REF!,MATCH($P583,#REF!,0))</f>
        <v>#REF!</v>
      </c>
      <c r="AJ583" s="64" t="e">
        <f>INDEX(#REF!,MATCH(P583,#REF!,0))</f>
        <v>#REF!</v>
      </c>
      <c r="AK583" s="77" t="str">
        <f t="shared" si="264"/>
        <v>Not Available</v>
      </c>
      <c r="AL583" s="77" t="str">
        <f t="shared" si="265"/>
        <v>Not Available</v>
      </c>
      <c r="AM583" s="77" t="str">
        <f t="shared" si="266"/>
        <v>Not Available</v>
      </c>
      <c r="AN583" s="77" t="str">
        <f t="shared" si="267"/>
        <v>Not Available</v>
      </c>
      <c r="AO583" s="77" t="str">
        <f t="shared" si="268"/>
        <v>Not Available</v>
      </c>
      <c r="AP583" s="77" t="str">
        <f t="shared" si="269"/>
        <v>Not Available</v>
      </c>
      <c r="AQ583" s="77" t="str">
        <f t="shared" si="270"/>
        <v>Not Available</v>
      </c>
      <c r="AR583" s="77" t="str">
        <f t="shared" si="271"/>
        <v>Not Available</v>
      </c>
      <c r="AS583" s="77" t="str">
        <f t="shared" si="272"/>
        <v>Not Available</v>
      </c>
      <c r="AT583" s="77" t="str">
        <f t="shared" si="273"/>
        <v>Not Available</v>
      </c>
      <c r="AU583" s="77" t="str">
        <f t="shared" si="274"/>
        <v>Not Available</v>
      </c>
      <c r="AV583" s="77" t="str">
        <f t="shared" si="275"/>
        <v>Not Available</v>
      </c>
      <c r="AW583" s="77" t="str">
        <f t="shared" si="276"/>
        <v>Not Available</v>
      </c>
      <c r="AX583" s="77" t="str">
        <f t="shared" si="277"/>
        <v>Not Available</v>
      </c>
      <c r="AY583" s="77" t="str">
        <f t="shared" si="278"/>
        <v>Not Available</v>
      </c>
      <c r="AZ583" s="77" t="str">
        <f t="shared" si="279"/>
        <v>Not Available</v>
      </c>
      <c r="BA583" s="77" t="str">
        <f t="shared" si="280"/>
        <v>Not Available</v>
      </c>
      <c r="BB583" s="77" t="str">
        <f t="shared" si="281"/>
        <v>Not Available</v>
      </c>
      <c r="BC583" s="77" t="str">
        <f t="shared" si="282"/>
        <v>Not Available</v>
      </c>
      <c r="BD583" s="77" t="str">
        <f t="shared" si="283"/>
        <v>Not Available</v>
      </c>
      <c r="BE583" s="65" t="str">
        <f t="shared" si="262"/>
        <v>N/A</v>
      </c>
      <c r="BF583" s="65" t="e">
        <f t="shared" si="263"/>
        <v>#VALUE!</v>
      </c>
      <c r="BG583" s="47" t="s">
        <v>27946</v>
      </c>
      <c r="BH583" s="61" t="str">
        <f>VLOOKUP($H583,'Code Type Lookup'!$A$2:$G$17237,7,FALSE)</f>
        <v>Laboratory &amp; Pathology Services</v>
      </c>
      <c r="BI583">
        <v>88312</v>
      </c>
      <c r="BJ583">
        <v>310</v>
      </c>
      <c r="BK583" s="47"/>
    </row>
    <row r="584" spans="1:63" x14ac:dyDescent="0.3">
      <c r="A584" s="58"/>
      <c r="B584" s="61" t="str">
        <f t="shared" si="256"/>
        <v>Anesthesia - General-Anesthesia - General-</v>
      </c>
      <c r="C584" s="61" t="str">
        <f t="shared" si="257"/>
        <v>89051-0300</v>
      </c>
      <c r="D584" s="47" t="s">
        <v>33857</v>
      </c>
      <c r="E584" s="47" t="s">
        <v>187</v>
      </c>
      <c r="F584" s="61" t="str">
        <f>IFERROR(VLOOKUP($H584,'Code Type Lookup'!$A$2:$F$17237,6,FALSE),G584)</f>
        <v>Anesthesia - General</v>
      </c>
      <c r="G584" s="61" t="str">
        <f>IFERROR(VLOOKUP($H584,'Plain Language Descriptions'!$A$2:$B$4913,2,FALSE),VLOOKUP($I584,'Code Type Lookup'!$L$2:$M$48,2,FALSE))</f>
        <v>Anesthesia - General</v>
      </c>
      <c r="H584" s="62" t="s">
        <v>47</v>
      </c>
      <c r="I584" s="66" t="s">
        <v>804</v>
      </c>
      <c r="J584" s="63" t="s">
        <v>33988</v>
      </c>
      <c r="K584" s="68">
        <v>2737</v>
      </c>
      <c r="L584" s="61">
        <f t="shared" si="260"/>
        <v>12</v>
      </c>
      <c r="M584" s="47" t="s">
        <v>47</v>
      </c>
      <c r="N584" s="61">
        <f t="shared" si="261"/>
        <v>0</v>
      </c>
      <c r="O584" s="61" t="str">
        <f t="shared" si="258"/>
        <v>0370- 0300-89051</v>
      </c>
      <c r="P584" s="65" t="str">
        <f t="shared" si="259"/>
        <v>370</v>
      </c>
      <c r="Q584" s="64" t="e">
        <f>INDEX(#REF!,MATCH($BJ584,#REF!,0))</f>
        <v>#REF!</v>
      </c>
      <c r="R584" s="64" t="e">
        <f>INDEX(#REF!,MATCH($BJ584,#REF!,0))</f>
        <v>#REF!</v>
      </c>
      <c r="S584" s="64" t="e">
        <f>INDEX(#REF!,MATCH($BJ584,#REF!,0))</f>
        <v>#REF!</v>
      </c>
      <c r="T584" s="64" t="e">
        <f>INDEX(#REF!,MATCH($BJ584,#REF!,0))</f>
        <v>#REF!</v>
      </c>
      <c r="U584" s="64" t="e">
        <f>INDEX(#REF!,MATCH($BJ584,#REF!,0))</f>
        <v>#REF!</v>
      </c>
      <c r="V584" s="64" t="e">
        <f>INDEX(#REF!,MATCH($BJ584,#REF!,0))</f>
        <v>#REF!</v>
      </c>
      <c r="W584" s="64" t="e">
        <f>INDEX(#REF!,MATCH($BJ584,#REF!,0))</f>
        <v>#REF!</v>
      </c>
      <c r="X584" s="64" t="e">
        <f>INDEX(#REF!,MATCH($BJ584,#REF!,0))</f>
        <v>#REF!</v>
      </c>
      <c r="Y584" s="64" t="e">
        <f>INDEX(#REF!,MATCH($BJ584,#REF!,0))</f>
        <v>#REF!</v>
      </c>
      <c r="Z584" s="64" t="e">
        <f>INDEX(#REF!,MATCH($BJ584,#REF!,0))</f>
        <v>#REF!</v>
      </c>
      <c r="AA584" s="64" t="e">
        <f>INDEX(#REF!,MATCH($BJ584,#REF!,0))</f>
        <v>#REF!</v>
      </c>
      <c r="AB584" s="64" t="e">
        <f>INDEX(#REF!,MATCH($BJ584,#REF!,0))</f>
        <v>#REF!</v>
      </c>
      <c r="AC584" s="64" t="e">
        <f>INDEX(#REF!,MATCH($BJ584,#REF!,0))</f>
        <v>#REF!</v>
      </c>
      <c r="AD584" s="64" t="e">
        <f>INDEX(#REF!,MATCH($BJ584,#REF!,0))</f>
        <v>#REF!</v>
      </c>
      <c r="AE584" s="64" t="e">
        <f>INDEX(#REF!,MATCH($BJ584,#REF!,0))</f>
        <v>#REF!</v>
      </c>
      <c r="AF584" s="64" t="e">
        <f>INDEX(#REF!,MATCH($BJ584,#REF!,0))</f>
        <v>#REF!</v>
      </c>
      <c r="AG584" s="64" t="e">
        <f>INDEX(#REF!,MATCH($BJ584,#REF!,0))</f>
        <v>#REF!</v>
      </c>
      <c r="AH584" s="64" t="e">
        <f>INDEX(#REF!,MATCH($BJ584,#REF!,0))</f>
        <v>#REF!</v>
      </c>
      <c r="AI584" s="64" t="e">
        <f>INDEX(#REF!,MATCH($BJ584,#REF!,0))</f>
        <v>#REF!</v>
      </c>
      <c r="AJ584" s="64" t="e">
        <f>INDEX(#REF!,MATCH(BJ584,#REF!,0))</f>
        <v>#REF!</v>
      </c>
      <c r="AK584" s="77" t="str">
        <f t="shared" si="264"/>
        <v>Not Available</v>
      </c>
      <c r="AL584" s="77" t="str">
        <f t="shared" si="265"/>
        <v>Not Available</v>
      </c>
      <c r="AM584" s="77" t="str">
        <f t="shared" si="266"/>
        <v>Not Available</v>
      </c>
      <c r="AN584" s="77" t="str">
        <f t="shared" si="267"/>
        <v>Not Available</v>
      </c>
      <c r="AO584" s="77" t="str">
        <f t="shared" si="268"/>
        <v>Not Available</v>
      </c>
      <c r="AP584" s="77" t="str">
        <f t="shared" si="269"/>
        <v>Not Available</v>
      </c>
      <c r="AQ584" s="77" t="str">
        <f t="shared" si="270"/>
        <v>Not Available</v>
      </c>
      <c r="AR584" s="77" t="str">
        <f t="shared" si="271"/>
        <v>Not Available</v>
      </c>
      <c r="AS584" s="77" t="str">
        <f t="shared" si="272"/>
        <v>Not Available</v>
      </c>
      <c r="AT584" s="77" t="str">
        <f t="shared" si="273"/>
        <v>Not Available</v>
      </c>
      <c r="AU584" s="77" t="str">
        <f t="shared" si="274"/>
        <v>Not Available</v>
      </c>
      <c r="AV584" s="77" t="str">
        <f t="shared" si="275"/>
        <v>Not Available</v>
      </c>
      <c r="AW584" s="77" t="str">
        <f t="shared" si="276"/>
        <v>Not Available</v>
      </c>
      <c r="AX584" s="77" t="str">
        <f t="shared" si="277"/>
        <v>Not Available</v>
      </c>
      <c r="AY584" s="77" t="str">
        <f t="shared" si="278"/>
        <v>Not Available</v>
      </c>
      <c r="AZ584" s="77" t="str">
        <f t="shared" si="279"/>
        <v>Not Available</v>
      </c>
      <c r="BA584" s="77" t="str">
        <f t="shared" si="280"/>
        <v>Not Available</v>
      </c>
      <c r="BB584" s="77" t="str">
        <f t="shared" si="281"/>
        <v>Not Available</v>
      </c>
      <c r="BC584" s="77" t="str">
        <f t="shared" si="282"/>
        <v>Not Available</v>
      </c>
      <c r="BD584" s="77" t="str">
        <f t="shared" si="283"/>
        <v>Not Available</v>
      </c>
      <c r="BE584" s="65" t="str">
        <f t="shared" si="262"/>
        <v>N/A</v>
      </c>
      <c r="BF584" s="65" t="e">
        <f t="shared" si="263"/>
        <v>#VALUE!</v>
      </c>
      <c r="BG584" s="47"/>
      <c r="BH584" s="61" t="e">
        <f>VLOOKUP($H584,'Code Type Lookup'!$A$2:$G$17237,7,FALSE)</f>
        <v>#N/A</v>
      </c>
      <c r="BJ584">
        <v>370</v>
      </c>
      <c r="BK584" s="47"/>
    </row>
    <row r="585" spans="1:63" x14ac:dyDescent="0.3">
      <c r="B585" s="61" t="str">
        <f t="shared" si="256"/>
        <v>Recovery Room - General-Recovery Room - General-</v>
      </c>
      <c r="C585" s="61" t="str">
        <f t="shared" si="257"/>
        <v>89051-0300</v>
      </c>
      <c r="D585" s="47" t="s">
        <v>33857</v>
      </c>
      <c r="E585" s="47" t="s">
        <v>187</v>
      </c>
      <c r="F585" s="61" t="str">
        <f>IFERROR(VLOOKUP($H585,'Code Type Lookup'!$A$2:$F$17237,6,FALSE),G585)</f>
        <v>Recovery Room - General</v>
      </c>
      <c r="G585" s="61" t="str">
        <f>IFERROR(VLOOKUP($H585,'Plain Language Descriptions'!$A$2:$B$4913,2,FALSE),VLOOKUP($I585,'Code Type Lookup'!$L$2:$M$48,2,FALSE))</f>
        <v>Recovery Room - General</v>
      </c>
      <c r="H585" s="62" t="s">
        <v>47</v>
      </c>
      <c r="I585" s="66" t="s">
        <v>736</v>
      </c>
      <c r="J585" s="63" t="s">
        <v>33996</v>
      </c>
      <c r="K585" s="68">
        <v>1793</v>
      </c>
      <c r="L585" s="61">
        <f t="shared" si="260"/>
        <v>12</v>
      </c>
      <c r="M585" s="47" t="s">
        <v>47</v>
      </c>
      <c r="N585" s="61">
        <f t="shared" si="261"/>
        <v>0</v>
      </c>
      <c r="O585" s="61" t="str">
        <f t="shared" si="258"/>
        <v>0710- 0300-89051</v>
      </c>
      <c r="P585" s="65" t="str">
        <f t="shared" si="259"/>
        <v>710</v>
      </c>
      <c r="Q585" s="64" t="e">
        <f>INDEX(#REF!,MATCH($BJ585,#REF!,0))</f>
        <v>#REF!</v>
      </c>
      <c r="R585" s="64" t="e">
        <f>INDEX(#REF!,MATCH($BJ585,#REF!,0))</f>
        <v>#REF!</v>
      </c>
      <c r="S585" s="64" t="e">
        <f>INDEX(#REF!,MATCH($BJ585,#REF!,0))</f>
        <v>#REF!</v>
      </c>
      <c r="T585" s="64" t="e">
        <f>INDEX(#REF!,MATCH($BJ585,#REF!,0))</f>
        <v>#REF!</v>
      </c>
      <c r="U585" s="64" t="e">
        <f>INDEX(#REF!,MATCH($BJ585,#REF!,0))</f>
        <v>#REF!</v>
      </c>
      <c r="V585" s="64" t="e">
        <f>INDEX(#REF!,MATCH($BJ585,#REF!,0))</f>
        <v>#REF!</v>
      </c>
      <c r="W585" s="64" t="e">
        <f>INDEX(#REF!,MATCH($BJ585,#REF!,0))</f>
        <v>#REF!</v>
      </c>
      <c r="X585" s="64" t="e">
        <f>INDEX(#REF!,MATCH($BJ585,#REF!,0))</f>
        <v>#REF!</v>
      </c>
      <c r="Y585" s="64" t="e">
        <f>INDEX(#REF!,MATCH($BJ585,#REF!,0))</f>
        <v>#REF!</v>
      </c>
      <c r="Z585" s="64" t="e">
        <f>INDEX(#REF!,MATCH($BJ585,#REF!,0))</f>
        <v>#REF!</v>
      </c>
      <c r="AA585" s="64" t="e">
        <f>INDEX(#REF!,MATCH($BJ585,#REF!,0))</f>
        <v>#REF!</v>
      </c>
      <c r="AB585" s="64" t="e">
        <f>INDEX(#REF!,MATCH($BJ585,#REF!,0))</f>
        <v>#REF!</v>
      </c>
      <c r="AC585" s="64" t="e">
        <f>INDEX(#REF!,MATCH($BJ585,#REF!,0))</f>
        <v>#REF!</v>
      </c>
      <c r="AD585" s="64" t="e">
        <f>INDEX(#REF!,MATCH($BJ585,#REF!,0))</f>
        <v>#REF!</v>
      </c>
      <c r="AE585" s="64" t="e">
        <f>INDEX(#REF!,MATCH($BJ585,#REF!,0))</f>
        <v>#REF!</v>
      </c>
      <c r="AF585" s="64" t="e">
        <f>INDEX(#REF!,MATCH($BJ585,#REF!,0))</f>
        <v>#REF!</v>
      </c>
      <c r="AG585" s="64" t="e">
        <f>INDEX(#REF!,MATCH($BJ585,#REF!,0))</f>
        <v>#REF!</v>
      </c>
      <c r="AH585" s="64" t="e">
        <f>INDEX(#REF!,MATCH($BJ585,#REF!,0))</f>
        <v>#REF!</v>
      </c>
      <c r="AI585" s="64" t="e">
        <f>INDEX(#REF!,MATCH($BJ585,#REF!,0))</f>
        <v>#REF!</v>
      </c>
      <c r="AJ585" s="64" t="e">
        <f>INDEX(#REF!,MATCH(BJ585,#REF!,0))</f>
        <v>#REF!</v>
      </c>
      <c r="AK585" s="77" t="str">
        <f t="shared" si="264"/>
        <v>Not Available</v>
      </c>
      <c r="AL585" s="77" t="str">
        <f t="shared" si="265"/>
        <v>Not Available</v>
      </c>
      <c r="AM585" s="77" t="str">
        <f t="shared" si="266"/>
        <v>Not Available</v>
      </c>
      <c r="AN585" s="77" t="str">
        <f t="shared" si="267"/>
        <v>Not Available</v>
      </c>
      <c r="AO585" s="77" t="str">
        <f t="shared" si="268"/>
        <v>Not Available</v>
      </c>
      <c r="AP585" s="77" t="str">
        <f t="shared" si="269"/>
        <v>Not Available</v>
      </c>
      <c r="AQ585" s="77" t="str">
        <f t="shared" si="270"/>
        <v>Not Available</v>
      </c>
      <c r="AR585" s="77" t="str">
        <f t="shared" si="271"/>
        <v>Not Available</v>
      </c>
      <c r="AS585" s="77" t="str">
        <f t="shared" si="272"/>
        <v>Not Available</v>
      </c>
      <c r="AT585" s="77" t="str">
        <f t="shared" si="273"/>
        <v>Not Available</v>
      </c>
      <c r="AU585" s="77" t="str">
        <f t="shared" si="274"/>
        <v>Not Available</v>
      </c>
      <c r="AV585" s="77" t="str">
        <f t="shared" si="275"/>
        <v>Not Available</v>
      </c>
      <c r="AW585" s="77" t="str">
        <f t="shared" si="276"/>
        <v>Not Available</v>
      </c>
      <c r="AX585" s="77" t="str">
        <f t="shared" si="277"/>
        <v>Not Available</v>
      </c>
      <c r="AY585" s="77" t="str">
        <f t="shared" si="278"/>
        <v>Not Available</v>
      </c>
      <c r="AZ585" s="77" t="str">
        <f t="shared" si="279"/>
        <v>Not Available</v>
      </c>
      <c r="BA585" s="77" t="str">
        <f t="shared" si="280"/>
        <v>Not Available</v>
      </c>
      <c r="BB585" s="77" t="str">
        <f t="shared" si="281"/>
        <v>Not Available</v>
      </c>
      <c r="BC585" s="77" t="str">
        <f t="shared" si="282"/>
        <v>Not Available</v>
      </c>
      <c r="BD585" s="77" t="str">
        <f t="shared" si="283"/>
        <v>Not Available</v>
      </c>
      <c r="BE585" s="65" t="str">
        <f t="shared" si="262"/>
        <v>N/A</v>
      </c>
      <c r="BF585" s="65" t="e">
        <f t="shared" si="263"/>
        <v>#VALUE!</v>
      </c>
      <c r="BG585" s="47"/>
      <c r="BH585" s="61" t="e">
        <f>VLOOKUP($H585,'Code Type Lookup'!$A$2:$G$17237,7,FALSE)</f>
        <v>#N/A</v>
      </c>
      <c r="BJ585">
        <v>710</v>
      </c>
      <c r="BK585" s="47"/>
    </row>
    <row r="586" spans="1:63" x14ac:dyDescent="0.3">
      <c r="B586" s="61" t="str">
        <f t="shared" si="256"/>
        <v>Clinical Laboratory &amp; Pathology Procedures-Blood test, comprehensive group of blood chemicals-80053</v>
      </c>
      <c r="C586" s="61" t="str">
        <f t="shared" si="257"/>
        <v>89051-0300</v>
      </c>
      <c r="D586" s="47" t="s">
        <v>33857</v>
      </c>
      <c r="E586" s="47" t="s">
        <v>187</v>
      </c>
      <c r="F586" s="61" t="str">
        <f>IFERROR(VLOOKUP($H586,'Code Type Lookup'!$A$2:$F$17237,6,FALSE),G586)</f>
        <v>Clinical Laboratory &amp; Pathology Procedures</v>
      </c>
      <c r="G586" s="61" t="str">
        <f>IFERROR(VLOOKUP($H586,'Plain Language Descriptions'!$A$2:$B$4913,2,FALSE),VLOOKUP($I586,'Code Type Lookup'!$L$2:$M$48,2,FALSE))</f>
        <v>Blood test, comprehensive group of blood chemicals</v>
      </c>
      <c r="H586" s="62" t="s">
        <v>315</v>
      </c>
      <c r="I586" s="66" t="s">
        <v>208</v>
      </c>
      <c r="J586" s="63" t="s">
        <v>316</v>
      </c>
      <c r="K586" s="68">
        <v>456</v>
      </c>
      <c r="L586" s="61">
        <f t="shared" si="260"/>
        <v>12</v>
      </c>
      <c r="M586" s="47" t="s">
        <v>47</v>
      </c>
      <c r="N586" s="61">
        <f t="shared" si="261"/>
        <v>0</v>
      </c>
      <c r="O586" s="61" t="str">
        <f t="shared" si="258"/>
        <v>0301-80053 0300-89051</v>
      </c>
      <c r="P586" s="65" t="str">
        <f t="shared" si="259"/>
        <v>30180053</v>
      </c>
      <c r="Q586" s="64" t="e">
        <f>INDEX(#REF!,MATCH(P586,#REF!,0))</f>
        <v>#REF!</v>
      </c>
      <c r="R586" s="64" t="e">
        <f>INDEX(#REF!,MATCH($P586,#REF!,0))</f>
        <v>#REF!</v>
      </c>
      <c r="S586" s="64" t="e">
        <f>INDEX(#REF!,MATCH($P586,#REF!,0))</f>
        <v>#REF!</v>
      </c>
      <c r="T586" s="64" t="e">
        <f>INDEX(#REF!,MATCH($P586,#REF!,0))</f>
        <v>#REF!</v>
      </c>
      <c r="U586" s="64" t="e">
        <f>INDEX(#REF!,MATCH($P586,#REF!,0))</f>
        <v>#REF!</v>
      </c>
      <c r="V586" s="64" t="e">
        <f>INDEX(#REF!,MATCH($P586,#REF!,0))</f>
        <v>#REF!</v>
      </c>
      <c r="W586" s="64" t="e">
        <f>INDEX(#REF!,MATCH($P586,#REF!,0))</f>
        <v>#REF!</v>
      </c>
      <c r="X586" s="64" t="e">
        <f>INDEX(#REF!,MATCH($P586,#REF!,0))</f>
        <v>#REF!</v>
      </c>
      <c r="Y586" s="64" t="e">
        <f>INDEX(#REF!,MATCH($P586,#REF!,0))</f>
        <v>#REF!</v>
      </c>
      <c r="Z586" s="64" t="e">
        <f>INDEX(#REF!,MATCH($P586,#REF!,0))</f>
        <v>#REF!</v>
      </c>
      <c r="AA586" s="64" t="e">
        <f>INDEX(#REF!,MATCH($P586,#REF!,0))</f>
        <v>#REF!</v>
      </c>
      <c r="AB586" s="64" t="e">
        <f>INDEX(#REF!,MATCH($P586,#REF!,0))</f>
        <v>#REF!</v>
      </c>
      <c r="AC586" s="64" t="e">
        <f>INDEX(#REF!,MATCH($P586,#REF!,0))</f>
        <v>#REF!</v>
      </c>
      <c r="AD586" s="64" t="e">
        <f>INDEX(#REF!,MATCH($P586,#REF!,0))</f>
        <v>#REF!</v>
      </c>
      <c r="AE586" s="64" t="e">
        <f>INDEX(#REF!,MATCH($P586,#REF!,0))</f>
        <v>#REF!</v>
      </c>
      <c r="AF586" s="64" t="e">
        <f>INDEX(#REF!,MATCH($P586,#REF!,0))</f>
        <v>#REF!</v>
      </c>
      <c r="AG586" s="64" t="e">
        <f>INDEX(#REF!,MATCH($P586,#REF!,0))</f>
        <v>#REF!</v>
      </c>
      <c r="AH586" s="64" t="e">
        <f>INDEX(#REF!,MATCH($P586,#REF!,0))</f>
        <v>#REF!</v>
      </c>
      <c r="AI586" s="64" t="e">
        <f>INDEX(#REF!,MATCH($P586,#REF!,0))</f>
        <v>#REF!</v>
      </c>
      <c r="AJ586" s="64" t="e">
        <f>INDEX(#REF!,MATCH(P586,#REF!,0))</f>
        <v>#REF!</v>
      </c>
      <c r="AK586" s="77" t="str">
        <f t="shared" si="264"/>
        <v>Not Available</v>
      </c>
      <c r="AL586" s="77" t="str">
        <f t="shared" si="265"/>
        <v>Not Available</v>
      </c>
      <c r="AM586" s="77" t="str">
        <f t="shared" si="266"/>
        <v>Not Available</v>
      </c>
      <c r="AN586" s="77" t="str">
        <f t="shared" si="267"/>
        <v>Not Available</v>
      </c>
      <c r="AO586" s="77" t="str">
        <f t="shared" si="268"/>
        <v>Not Available</v>
      </c>
      <c r="AP586" s="77" t="str">
        <f t="shared" si="269"/>
        <v>Not Available</v>
      </c>
      <c r="AQ586" s="77" t="str">
        <f t="shared" si="270"/>
        <v>Not Available</v>
      </c>
      <c r="AR586" s="77" t="str">
        <f t="shared" si="271"/>
        <v>Not Available</v>
      </c>
      <c r="AS586" s="77" t="str">
        <f t="shared" si="272"/>
        <v>Not Available</v>
      </c>
      <c r="AT586" s="77" t="str">
        <f t="shared" si="273"/>
        <v>Not Available</v>
      </c>
      <c r="AU586" s="77" t="str">
        <f t="shared" si="274"/>
        <v>Not Available</v>
      </c>
      <c r="AV586" s="77" t="str">
        <f t="shared" si="275"/>
        <v>Not Available</v>
      </c>
      <c r="AW586" s="77" t="str">
        <f t="shared" si="276"/>
        <v>Not Available</v>
      </c>
      <c r="AX586" s="77" t="str">
        <f t="shared" si="277"/>
        <v>Not Available</v>
      </c>
      <c r="AY586" s="77" t="str">
        <f t="shared" si="278"/>
        <v>Not Available</v>
      </c>
      <c r="AZ586" s="77" t="str">
        <f t="shared" si="279"/>
        <v>Not Available</v>
      </c>
      <c r="BA586" s="77" t="str">
        <f t="shared" si="280"/>
        <v>Not Available</v>
      </c>
      <c r="BB586" s="77" t="str">
        <f t="shared" si="281"/>
        <v>Not Available</v>
      </c>
      <c r="BC586" s="77" t="str">
        <f t="shared" si="282"/>
        <v>Not Available</v>
      </c>
      <c r="BD586" s="77" t="str">
        <f t="shared" si="283"/>
        <v>Not Available</v>
      </c>
      <c r="BE586" s="65" t="str">
        <f t="shared" si="262"/>
        <v>N/A</v>
      </c>
      <c r="BF586" s="65" t="e">
        <f t="shared" si="263"/>
        <v>#VALUE!</v>
      </c>
      <c r="BG586" s="47" t="s">
        <v>25126</v>
      </c>
      <c r="BH586" s="61" t="str">
        <f>VLOOKUP($H586,'Code Type Lookup'!$A$2:$G$17237,7,FALSE)</f>
        <v>Laboratory &amp; Pathology Services</v>
      </c>
      <c r="BI586">
        <v>80053</v>
      </c>
      <c r="BJ586">
        <v>301</v>
      </c>
      <c r="BK586" s="47"/>
    </row>
    <row r="587" spans="1:63" x14ac:dyDescent="0.3">
      <c r="A587" s="58"/>
      <c r="B587" s="61" t="str">
        <f t="shared" si="256"/>
        <v>Medical care-Midazolam Hydrochloride Injection 1mg-J2250</v>
      </c>
      <c r="C587" s="61" t="str">
        <f t="shared" si="257"/>
        <v>89051-0300</v>
      </c>
      <c r="D587" s="47" t="s">
        <v>33857</v>
      </c>
      <c r="E587" s="47" t="s">
        <v>187</v>
      </c>
      <c r="F587" s="61" t="str">
        <f>IFERROR(VLOOKUP($H587,'Code Type Lookup'!$A$2:$F$17237,6,FALSE),G587)</f>
        <v>Medical care</v>
      </c>
      <c r="G587" s="61" t="str">
        <f>IFERROR(VLOOKUP($H587,'Plain Language Descriptions'!$A$2:$B$4913,2,FALSE),VLOOKUP($I587,'Code Type Lookup'!$L$2:$M$48,2,FALSE))</f>
        <v>Midazolam Hydrochloride Injection 1mg</v>
      </c>
      <c r="H587" s="62" t="s">
        <v>830</v>
      </c>
      <c r="I587" s="66" t="s">
        <v>214</v>
      </c>
      <c r="J587" s="63" t="s">
        <v>33990</v>
      </c>
      <c r="K587" s="68">
        <v>19</v>
      </c>
      <c r="L587" s="61">
        <f t="shared" si="260"/>
        <v>12</v>
      </c>
      <c r="M587" s="47" t="s">
        <v>47</v>
      </c>
      <c r="N587" s="61">
        <f t="shared" si="261"/>
        <v>0</v>
      </c>
      <c r="O587" s="61" t="str">
        <f t="shared" si="258"/>
        <v>0636-J2250 0300-89051</v>
      </c>
      <c r="P587" s="65" t="str">
        <f t="shared" si="259"/>
        <v>636J2250</v>
      </c>
      <c r="Q587" s="64" t="e">
        <f>INDEX(#REF!,MATCH(P587,#REF!,0))</f>
        <v>#REF!</v>
      </c>
      <c r="R587" s="64" t="e">
        <f>INDEX(#REF!,MATCH($P587,#REF!,0))</f>
        <v>#REF!</v>
      </c>
      <c r="S587" s="64" t="e">
        <f>INDEX(#REF!,MATCH($P587,#REF!,0))</f>
        <v>#REF!</v>
      </c>
      <c r="T587" s="64" t="e">
        <f>INDEX(#REF!,MATCH($P587,#REF!,0))</f>
        <v>#REF!</v>
      </c>
      <c r="U587" s="64" t="e">
        <f>INDEX(#REF!,MATCH($P587,#REF!,0))</f>
        <v>#REF!</v>
      </c>
      <c r="V587" s="64" t="e">
        <f>INDEX(#REF!,MATCH($P587,#REF!,0))</f>
        <v>#REF!</v>
      </c>
      <c r="W587" s="64" t="e">
        <f>INDEX(#REF!,MATCH($P587,#REF!,0))</f>
        <v>#REF!</v>
      </c>
      <c r="X587" s="64" t="e">
        <f>INDEX(#REF!,MATCH($P587,#REF!,0))</f>
        <v>#REF!</v>
      </c>
      <c r="Y587" s="64" t="e">
        <f>INDEX(#REF!,MATCH($P587,#REF!,0))</f>
        <v>#REF!</v>
      </c>
      <c r="Z587" s="64" t="e">
        <f>INDEX(#REF!,MATCH($P587,#REF!,0))</f>
        <v>#REF!</v>
      </c>
      <c r="AA587" s="64" t="e">
        <f>INDEX(#REF!,MATCH($P587,#REF!,0))</f>
        <v>#REF!</v>
      </c>
      <c r="AB587" s="64" t="e">
        <f>INDEX(#REF!,MATCH($P587,#REF!,0))</f>
        <v>#REF!</v>
      </c>
      <c r="AC587" s="64" t="e">
        <f>INDEX(#REF!,MATCH($P587,#REF!,0))</f>
        <v>#REF!</v>
      </c>
      <c r="AD587" s="64" t="e">
        <f>INDEX(#REF!,MATCH($P587,#REF!,0))</f>
        <v>#REF!</v>
      </c>
      <c r="AE587" s="64" t="e">
        <f>INDEX(#REF!,MATCH($P587,#REF!,0))</f>
        <v>#REF!</v>
      </c>
      <c r="AF587" s="64" t="e">
        <f>INDEX(#REF!,MATCH($P587,#REF!,0))</f>
        <v>#REF!</v>
      </c>
      <c r="AG587" s="64" t="e">
        <f>INDEX(#REF!,MATCH($P587,#REF!,0))</f>
        <v>#REF!</v>
      </c>
      <c r="AH587" s="64" t="e">
        <f>INDEX(#REF!,MATCH($P587,#REF!,0))</f>
        <v>#REF!</v>
      </c>
      <c r="AI587" s="64" t="e">
        <f>INDEX(#REF!,MATCH($P587,#REF!,0))</f>
        <v>#REF!</v>
      </c>
      <c r="AJ587" s="64" t="e">
        <f>INDEX(#REF!,MATCH(P587,#REF!,0))</f>
        <v>#REF!</v>
      </c>
      <c r="AK587" s="77" t="str">
        <f t="shared" si="264"/>
        <v>Not Available</v>
      </c>
      <c r="AL587" s="77" t="str">
        <f t="shared" si="265"/>
        <v>Not Available</v>
      </c>
      <c r="AM587" s="77" t="str">
        <f t="shared" si="266"/>
        <v>Not Available</v>
      </c>
      <c r="AN587" s="77" t="str">
        <f t="shared" si="267"/>
        <v>Not Available</v>
      </c>
      <c r="AO587" s="77" t="str">
        <f t="shared" si="268"/>
        <v>Not Available</v>
      </c>
      <c r="AP587" s="77" t="str">
        <f t="shared" si="269"/>
        <v>Not Available</v>
      </c>
      <c r="AQ587" s="77" t="str">
        <f t="shared" si="270"/>
        <v>Not Available</v>
      </c>
      <c r="AR587" s="77" t="str">
        <f t="shared" si="271"/>
        <v>Not Available</v>
      </c>
      <c r="AS587" s="77" t="str">
        <f t="shared" si="272"/>
        <v>Not Available</v>
      </c>
      <c r="AT587" s="77" t="str">
        <f t="shared" si="273"/>
        <v>Not Available</v>
      </c>
      <c r="AU587" s="77" t="str">
        <f t="shared" si="274"/>
        <v>Not Available</v>
      </c>
      <c r="AV587" s="77" t="str">
        <f t="shared" si="275"/>
        <v>Not Available</v>
      </c>
      <c r="AW587" s="77" t="str">
        <f t="shared" si="276"/>
        <v>Not Available</v>
      </c>
      <c r="AX587" s="77" t="str">
        <f t="shared" si="277"/>
        <v>Not Available</v>
      </c>
      <c r="AY587" s="77" t="str">
        <f t="shared" si="278"/>
        <v>Not Available</v>
      </c>
      <c r="AZ587" s="77" t="str">
        <f t="shared" si="279"/>
        <v>Not Available</v>
      </c>
      <c r="BA587" s="77" t="str">
        <f t="shared" si="280"/>
        <v>Not Available</v>
      </c>
      <c r="BB587" s="77" t="str">
        <f t="shared" si="281"/>
        <v>Not Available</v>
      </c>
      <c r="BC587" s="77" t="str">
        <f t="shared" si="282"/>
        <v>Not Available</v>
      </c>
      <c r="BD587" s="77" t="str">
        <f t="shared" si="283"/>
        <v>Not Available</v>
      </c>
      <c r="BE587" s="65" t="str">
        <f t="shared" si="262"/>
        <v>N/A</v>
      </c>
      <c r="BF587" s="65" t="e">
        <f t="shared" si="263"/>
        <v>#VALUE!</v>
      </c>
      <c r="BG587" s="47" t="s">
        <v>7063</v>
      </c>
      <c r="BH587" s="61" t="str">
        <f>VLOOKUP($H587,'Code Type Lookup'!$A$2:$G$17237,7,FALSE)</f>
        <v>Medicine and Surgery Services</v>
      </c>
      <c r="BI587" t="s">
        <v>830</v>
      </c>
      <c r="BJ587">
        <v>636</v>
      </c>
      <c r="BK587" s="47"/>
    </row>
    <row r="588" spans="1:63" x14ac:dyDescent="0.3">
      <c r="B588" s="61" t="str">
        <f t="shared" si="256"/>
        <v>Clinical Laboratory &amp; Pathology Procedures-Complete blood cell count (red cells, white blood cell, platelets), automated test and automated differential white blood cell count-85025</v>
      </c>
      <c r="C588" s="61" t="str">
        <f t="shared" si="257"/>
        <v>89051-0300</v>
      </c>
      <c r="D588" s="47" t="s">
        <v>33857</v>
      </c>
      <c r="E588" s="47" t="s">
        <v>187</v>
      </c>
      <c r="F588" s="61" t="str">
        <f>IFERROR(VLOOKUP($H588,'Code Type Lookup'!$A$2:$F$17237,6,FALSE),G588)</f>
        <v>Clinical Laboratory &amp; Pathology Procedures</v>
      </c>
      <c r="G588" s="61" t="str">
        <f>IFERROR(VLOOKUP($H588,'Plain Language Descriptions'!$A$2:$B$4913,2,FALSE),VLOOKUP($I588,'Code Type Lookup'!$L$2:$M$48,2,FALSE))</f>
        <v>Complete blood cell count (red cells, white blood cell, platelets), automated test and automated differential white blood cell count</v>
      </c>
      <c r="H588" s="62" t="s">
        <v>210</v>
      </c>
      <c r="I588" s="66" t="s">
        <v>211</v>
      </c>
      <c r="J588" s="63" t="s">
        <v>67</v>
      </c>
      <c r="K588" s="68">
        <v>143</v>
      </c>
      <c r="L588" s="61">
        <f t="shared" si="260"/>
        <v>12</v>
      </c>
      <c r="M588" s="47" t="s">
        <v>47</v>
      </c>
      <c r="N588" s="61">
        <f t="shared" si="261"/>
        <v>0</v>
      </c>
      <c r="O588" s="61" t="str">
        <f t="shared" si="258"/>
        <v>0305-85025 0300-89051</v>
      </c>
      <c r="P588" s="65" t="str">
        <f t="shared" si="259"/>
        <v>30585025</v>
      </c>
      <c r="Q588" s="64" t="e">
        <f>INDEX(#REF!,MATCH(P588,#REF!,0))</f>
        <v>#REF!</v>
      </c>
      <c r="R588" s="64" t="e">
        <f>INDEX(#REF!,MATCH($P588,#REF!,0))</f>
        <v>#REF!</v>
      </c>
      <c r="S588" s="64" t="e">
        <f>INDEX(#REF!,MATCH($P588,#REF!,0))</f>
        <v>#REF!</v>
      </c>
      <c r="T588" s="64" t="e">
        <f>INDEX(#REF!,MATCH($P588,#REF!,0))</f>
        <v>#REF!</v>
      </c>
      <c r="U588" s="64" t="e">
        <f>INDEX(#REF!,MATCH($P588,#REF!,0))</f>
        <v>#REF!</v>
      </c>
      <c r="V588" s="64" t="e">
        <f>INDEX(#REF!,MATCH($P588,#REF!,0))</f>
        <v>#REF!</v>
      </c>
      <c r="W588" s="64" t="e">
        <f>INDEX(#REF!,MATCH($P588,#REF!,0))</f>
        <v>#REF!</v>
      </c>
      <c r="X588" s="64" t="e">
        <f>INDEX(#REF!,MATCH($P588,#REF!,0))</f>
        <v>#REF!</v>
      </c>
      <c r="Y588" s="64" t="e">
        <f>INDEX(#REF!,MATCH($P588,#REF!,0))</f>
        <v>#REF!</v>
      </c>
      <c r="Z588" s="64" t="e">
        <f>INDEX(#REF!,MATCH($P588,#REF!,0))</f>
        <v>#REF!</v>
      </c>
      <c r="AA588" s="64" t="e">
        <f>INDEX(#REF!,MATCH($P588,#REF!,0))</f>
        <v>#REF!</v>
      </c>
      <c r="AB588" s="64" t="e">
        <f>INDEX(#REF!,MATCH($P588,#REF!,0))</f>
        <v>#REF!</v>
      </c>
      <c r="AC588" s="64" t="e">
        <f>INDEX(#REF!,MATCH($P588,#REF!,0))</f>
        <v>#REF!</v>
      </c>
      <c r="AD588" s="64" t="e">
        <f>INDEX(#REF!,MATCH($P588,#REF!,0))</f>
        <v>#REF!</v>
      </c>
      <c r="AE588" s="64" t="e">
        <f>INDEX(#REF!,MATCH($P588,#REF!,0))</f>
        <v>#REF!</v>
      </c>
      <c r="AF588" s="64" t="e">
        <f>INDEX(#REF!,MATCH($P588,#REF!,0))</f>
        <v>#REF!</v>
      </c>
      <c r="AG588" s="64" t="e">
        <f>INDEX(#REF!,MATCH($P588,#REF!,0))</f>
        <v>#REF!</v>
      </c>
      <c r="AH588" s="64" t="e">
        <f>INDEX(#REF!,MATCH($P588,#REF!,0))</f>
        <v>#REF!</v>
      </c>
      <c r="AI588" s="64" t="e">
        <f>INDEX(#REF!,MATCH($P588,#REF!,0))</f>
        <v>#REF!</v>
      </c>
      <c r="AJ588" s="64" t="e">
        <f>INDEX(#REF!,MATCH(P588,#REF!,0))</f>
        <v>#REF!</v>
      </c>
      <c r="AK588" s="77" t="str">
        <f t="shared" si="264"/>
        <v>Not Available</v>
      </c>
      <c r="AL588" s="77" t="str">
        <f t="shared" si="265"/>
        <v>Not Available</v>
      </c>
      <c r="AM588" s="77" t="str">
        <f t="shared" si="266"/>
        <v>Not Available</v>
      </c>
      <c r="AN588" s="77" t="str">
        <f t="shared" si="267"/>
        <v>Not Available</v>
      </c>
      <c r="AO588" s="77" t="str">
        <f t="shared" si="268"/>
        <v>Not Available</v>
      </c>
      <c r="AP588" s="77" t="str">
        <f t="shared" si="269"/>
        <v>Not Available</v>
      </c>
      <c r="AQ588" s="77" t="str">
        <f t="shared" si="270"/>
        <v>Not Available</v>
      </c>
      <c r="AR588" s="77" t="str">
        <f t="shared" si="271"/>
        <v>Not Available</v>
      </c>
      <c r="AS588" s="77" t="str">
        <f t="shared" si="272"/>
        <v>Not Available</v>
      </c>
      <c r="AT588" s="77" t="str">
        <f t="shared" si="273"/>
        <v>Not Available</v>
      </c>
      <c r="AU588" s="77" t="str">
        <f t="shared" si="274"/>
        <v>Not Available</v>
      </c>
      <c r="AV588" s="77" t="str">
        <f t="shared" si="275"/>
        <v>Not Available</v>
      </c>
      <c r="AW588" s="77" t="str">
        <f t="shared" si="276"/>
        <v>Not Available</v>
      </c>
      <c r="AX588" s="77" t="str">
        <f t="shared" si="277"/>
        <v>Not Available</v>
      </c>
      <c r="AY588" s="77" t="str">
        <f t="shared" si="278"/>
        <v>Not Available</v>
      </c>
      <c r="AZ588" s="77" t="str">
        <f t="shared" si="279"/>
        <v>Not Available</v>
      </c>
      <c r="BA588" s="77" t="str">
        <f t="shared" si="280"/>
        <v>Not Available</v>
      </c>
      <c r="BB588" s="77" t="str">
        <f t="shared" si="281"/>
        <v>Not Available</v>
      </c>
      <c r="BC588" s="77" t="str">
        <f t="shared" si="282"/>
        <v>Not Available</v>
      </c>
      <c r="BD588" s="77" t="str">
        <f t="shared" si="283"/>
        <v>Not Available</v>
      </c>
      <c r="BE588" s="65" t="str">
        <f t="shared" si="262"/>
        <v>N/A</v>
      </c>
      <c r="BF588" s="65" t="e">
        <f t="shared" si="263"/>
        <v>#VALUE!</v>
      </c>
      <c r="BG588" s="47" t="s">
        <v>26695</v>
      </c>
      <c r="BH588" s="61" t="str">
        <f>VLOOKUP($H588,'Code Type Lookup'!$A$2:$G$17237,7,FALSE)</f>
        <v>Laboratory &amp; Pathology Services</v>
      </c>
      <c r="BI588">
        <v>85025</v>
      </c>
      <c r="BJ588">
        <v>305</v>
      </c>
      <c r="BK588" s="47"/>
    </row>
    <row r="589" spans="1:63" x14ac:dyDescent="0.3">
      <c r="B589" s="61" t="str">
        <f t="shared" si="256"/>
        <v>Medicine Services-Talk Therapy 60 Minutes-90837</v>
      </c>
      <c r="C589" s="61" t="str">
        <f t="shared" si="257"/>
        <v>90837-0900</v>
      </c>
      <c r="D589" s="47" t="s">
        <v>33981</v>
      </c>
      <c r="E589" s="47" t="s">
        <v>171</v>
      </c>
      <c r="F589" s="61" t="str">
        <f>IFERROR(VLOOKUP($H589,'Code Type Lookup'!$A$2:$F$17237,6,FALSE),G589)</f>
        <v>Medicine Services</v>
      </c>
      <c r="G589" s="61" t="str">
        <f>IFERROR(VLOOKUP($H589,'Plain Language Descriptions'!$A$2:$B$4913,2,FALSE),VLOOKUP($I589,'Code Type Lookup'!$L$2:$M$48,2,FALSE))</f>
        <v>Talk Therapy 60 Minutes</v>
      </c>
      <c r="H589" s="62" t="s">
        <v>81</v>
      </c>
      <c r="I589" s="66" t="s">
        <v>34017</v>
      </c>
      <c r="J589" s="63" t="s">
        <v>33981</v>
      </c>
      <c r="K589" s="68">
        <v>350</v>
      </c>
      <c r="L589" s="61">
        <f t="shared" si="260"/>
        <v>1</v>
      </c>
      <c r="M589" s="47" t="s">
        <v>175</v>
      </c>
      <c r="N589" s="61">
        <f t="shared" si="261"/>
        <v>1</v>
      </c>
      <c r="O589" s="61" t="str">
        <f t="shared" si="258"/>
        <v>0900-90837 0900-90837</v>
      </c>
      <c r="P589" s="65" t="str">
        <f t="shared" si="259"/>
        <v>90090837</v>
      </c>
      <c r="Q589" s="64" t="e">
        <f>INDEX(#REF!,MATCH(P589,#REF!,0))</f>
        <v>#REF!</v>
      </c>
      <c r="R589" s="64" t="e">
        <f>INDEX(#REF!,MATCH($P589,#REF!,0))</f>
        <v>#REF!</v>
      </c>
      <c r="S589" s="64" t="e">
        <f>INDEX(#REF!,MATCH($P589,#REF!,0))</f>
        <v>#REF!</v>
      </c>
      <c r="T589" s="64" t="e">
        <f>INDEX(#REF!,MATCH($P589,#REF!,0))</f>
        <v>#REF!</v>
      </c>
      <c r="U589" s="64" t="e">
        <f>INDEX(#REF!,MATCH($P589,#REF!,0))</f>
        <v>#REF!</v>
      </c>
      <c r="V589" s="64" t="e">
        <f>INDEX(#REF!,MATCH($P589,#REF!,0))</f>
        <v>#REF!</v>
      </c>
      <c r="W589" s="64" t="e">
        <f>INDEX(#REF!,MATCH($P589,#REF!,0))</f>
        <v>#REF!</v>
      </c>
      <c r="X589" s="64" t="e">
        <f>INDEX(#REF!,MATCH($P589,#REF!,0))</f>
        <v>#REF!</v>
      </c>
      <c r="Y589" s="64" t="e">
        <f>INDEX(#REF!,MATCH($P589,#REF!,0))</f>
        <v>#REF!</v>
      </c>
      <c r="Z589" s="64" t="e">
        <f>INDEX(#REF!,MATCH($P589,#REF!,0))</f>
        <v>#REF!</v>
      </c>
      <c r="AA589" s="64" t="e">
        <f>INDEX(#REF!,MATCH($P589,#REF!,0))</f>
        <v>#REF!</v>
      </c>
      <c r="AB589" s="64" t="e">
        <f>INDEX(#REF!,MATCH($P589,#REF!,0))</f>
        <v>#REF!</v>
      </c>
      <c r="AC589" s="64" t="e">
        <f>INDEX(#REF!,MATCH($P589,#REF!,0))</f>
        <v>#REF!</v>
      </c>
      <c r="AD589" s="64" t="e">
        <f>INDEX(#REF!,MATCH($P589,#REF!,0))</f>
        <v>#REF!</v>
      </c>
      <c r="AE589" s="64" t="e">
        <f>INDEX(#REF!,MATCH($P589,#REF!,0))</f>
        <v>#REF!</v>
      </c>
      <c r="AF589" s="64" t="e">
        <f>INDEX(#REF!,MATCH($P589,#REF!,0))</f>
        <v>#REF!</v>
      </c>
      <c r="AG589" s="64" t="e">
        <f>INDEX(#REF!,MATCH($P589,#REF!,0))</f>
        <v>#REF!</v>
      </c>
      <c r="AH589" s="64" t="e">
        <f>INDEX(#REF!,MATCH($P589,#REF!,0))</f>
        <v>#REF!</v>
      </c>
      <c r="AI589" s="64" t="e">
        <f>INDEX(#REF!,MATCH($P589,#REF!,0))</f>
        <v>#REF!</v>
      </c>
      <c r="AJ589" s="64" t="e">
        <f>INDEX(#REF!,MATCH(P589,#REF!,0))</f>
        <v>#REF!</v>
      </c>
      <c r="AK589" s="77" t="str">
        <f t="shared" si="264"/>
        <v>Not Available</v>
      </c>
      <c r="AL589" s="77" t="str">
        <f t="shared" si="265"/>
        <v>Not Available</v>
      </c>
      <c r="AM589" s="77" t="str">
        <f t="shared" si="266"/>
        <v>Not Available</v>
      </c>
      <c r="AN589" s="77" t="str">
        <f t="shared" si="267"/>
        <v>Not Available</v>
      </c>
      <c r="AO589" s="77" t="str">
        <f t="shared" si="268"/>
        <v>Not Available</v>
      </c>
      <c r="AP589" s="77" t="str">
        <f t="shared" si="269"/>
        <v>Not Available</v>
      </c>
      <c r="AQ589" s="77" t="str">
        <f t="shared" si="270"/>
        <v>Not Available</v>
      </c>
      <c r="AR589" s="77" t="str">
        <f t="shared" si="271"/>
        <v>Not Available</v>
      </c>
      <c r="AS589" s="77" t="str">
        <f t="shared" si="272"/>
        <v>Not Available</v>
      </c>
      <c r="AT589" s="77" t="str">
        <f t="shared" si="273"/>
        <v>Not Available</v>
      </c>
      <c r="AU589" s="77" t="str">
        <f t="shared" si="274"/>
        <v>Not Available</v>
      </c>
      <c r="AV589" s="77" t="str">
        <f t="shared" si="275"/>
        <v>Not Available</v>
      </c>
      <c r="AW589" s="77" t="str">
        <f t="shared" si="276"/>
        <v>Not Available</v>
      </c>
      <c r="AX589" s="77" t="str">
        <f t="shared" si="277"/>
        <v>Not Available</v>
      </c>
      <c r="AY589" s="77" t="str">
        <f t="shared" si="278"/>
        <v>Not Available</v>
      </c>
      <c r="AZ589" s="77" t="str">
        <f t="shared" si="279"/>
        <v>Not Available</v>
      </c>
      <c r="BA589" s="77" t="str">
        <f t="shared" si="280"/>
        <v>Not Available</v>
      </c>
      <c r="BB589" s="77" t="str">
        <f t="shared" si="281"/>
        <v>Not Available</v>
      </c>
      <c r="BC589" s="77" t="str">
        <f t="shared" si="282"/>
        <v>Not Available</v>
      </c>
      <c r="BD589" s="77" t="str">
        <f t="shared" si="283"/>
        <v>Not Available</v>
      </c>
      <c r="BE589" s="65">
        <f t="shared" si="262"/>
        <v>4</v>
      </c>
      <c r="BF589" s="65">
        <f t="shared" si="263"/>
        <v>3</v>
      </c>
      <c r="BG589" s="47" t="s">
        <v>28428</v>
      </c>
      <c r="BH589" s="61" t="str">
        <f>VLOOKUP($H589,'Code Type Lookup'!$A$2:$G$17237,7,FALSE)</f>
        <v>Medicine and Surgery Services</v>
      </c>
      <c r="BI589">
        <v>90837</v>
      </c>
      <c r="BJ589">
        <v>900</v>
      </c>
      <c r="BK589" s="47"/>
    </row>
    <row r="590" spans="1:63" x14ac:dyDescent="0.3">
      <c r="B590" s="61" t="str">
        <f t="shared" si="256"/>
        <v>Medicine Services-Treatment of speech, language, voice, communication, and/or hearing processing disorder-92507</v>
      </c>
      <c r="C590" s="61" t="str">
        <f t="shared" si="257"/>
        <v>92507-0440</v>
      </c>
      <c r="D590" s="47" t="s">
        <v>31066</v>
      </c>
      <c r="E590" s="47" t="s">
        <v>171</v>
      </c>
      <c r="F590" s="61" t="str">
        <f>IFERROR(VLOOKUP($H590,'Code Type Lookup'!$A$2:$F$17237,6,FALSE),G590)</f>
        <v>Medicine Services</v>
      </c>
      <c r="G590" s="61" t="str">
        <f>IFERROR(VLOOKUP($H590,'Plain Language Descriptions'!$A$2:$B$4913,2,FALSE),VLOOKUP($I590,'Code Type Lookup'!$L$2:$M$48,2,FALSE))</f>
        <v>Treatment of speech, language, voice, communication, and/or hearing processing disorder</v>
      </c>
      <c r="H590" s="62" t="s">
        <v>28783</v>
      </c>
      <c r="I590" s="66" t="s">
        <v>31086</v>
      </c>
      <c r="J590" s="63" t="s">
        <v>31066</v>
      </c>
      <c r="K590" s="68">
        <v>621</v>
      </c>
      <c r="L590" s="61">
        <f t="shared" si="260"/>
        <v>1</v>
      </c>
      <c r="M590" s="47" t="s">
        <v>51</v>
      </c>
      <c r="N590" s="61">
        <f t="shared" si="261"/>
        <v>1</v>
      </c>
      <c r="O590" s="61" t="str">
        <f t="shared" si="258"/>
        <v>0440-92507 0440-92507</v>
      </c>
      <c r="P590" s="65" t="str">
        <f t="shared" si="259"/>
        <v>44092507</v>
      </c>
      <c r="Q590" s="64" t="e">
        <f>INDEX(#REF!,MATCH(P590,#REF!,0))</f>
        <v>#REF!</v>
      </c>
      <c r="R590" s="64" t="e">
        <f>INDEX(#REF!,MATCH($P590,#REF!,0))</f>
        <v>#REF!</v>
      </c>
      <c r="S590" s="64" t="e">
        <f>INDEX(#REF!,MATCH($P590,#REF!,0))</f>
        <v>#REF!</v>
      </c>
      <c r="T590" s="64" t="e">
        <f>INDEX(#REF!,MATCH($P590,#REF!,0))</f>
        <v>#REF!</v>
      </c>
      <c r="U590" s="64" t="e">
        <f>INDEX(#REF!,MATCH($P590,#REF!,0))</f>
        <v>#REF!</v>
      </c>
      <c r="V590" s="64" t="e">
        <f>INDEX(#REF!,MATCH($P590,#REF!,0))</f>
        <v>#REF!</v>
      </c>
      <c r="W590" s="64" t="e">
        <f>INDEX(#REF!,MATCH($P590,#REF!,0))</f>
        <v>#REF!</v>
      </c>
      <c r="X590" s="64" t="e">
        <f>INDEX(#REF!,MATCH($P590,#REF!,0))</f>
        <v>#REF!</v>
      </c>
      <c r="Y590" s="64" t="e">
        <f>INDEX(#REF!,MATCH($P590,#REF!,0))</f>
        <v>#REF!</v>
      </c>
      <c r="Z590" s="64" t="e">
        <f>INDEX(#REF!,MATCH($P590,#REF!,0))</f>
        <v>#REF!</v>
      </c>
      <c r="AA590" s="64" t="e">
        <f>INDEX(#REF!,MATCH($P590,#REF!,0))</f>
        <v>#REF!</v>
      </c>
      <c r="AB590" s="64" t="e">
        <f>INDEX(#REF!,MATCH($P590,#REF!,0))</f>
        <v>#REF!</v>
      </c>
      <c r="AC590" s="64" t="e">
        <f>INDEX(#REF!,MATCH($P590,#REF!,0))</f>
        <v>#REF!</v>
      </c>
      <c r="AD590" s="64" t="e">
        <f>INDEX(#REF!,MATCH($P590,#REF!,0))</f>
        <v>#REF!</v>
      </c>
      <c r="AE590" s="64" t="e">
        <f>INDEX(#REF!,MATCH($P590,#REF!,0))</f>
        <v>#REF!</v>
      </c>
      <c r="AF590" s="64" t="e">
        <f>INDEX(#REF!,MATCH($P590,#REF!,0))</f>
        <v>#REF!</v>
      </c>
      <c r="AG590" s="64" t="e">
        <f>INDEX(#REF!,MATCH($P590,#REF!,0))</f>
        <v>#REF!</v>
      </c>
      <c r="AH590" s="64" t="e">
        <f>INDEX(#REF!,MATCH($P590,#REF!,0))</f>
        <v>#REF!</v>
      </c>
      <c r="AI590" s="64" t="e">
        <f>INDEX(#REF!,MATCH($P590,#REF!,0))</f>
        <v>#REF!</v>
      </c>
      <c r="AJ590" s="64" t="e">
        <f>INDEX(#REF!,MATCH(P590,#REF!,0))</f>
        <v>#REF!</v>
      </c>
      <c r="AK590" s="77" t="str">
        <f t="shared" si="264"/>
        <v>Not Available</v>
      </c>
      <c r="AL590" s="77" t="str">
        <f t="shared" si="265"/>
        <v>Not Available</v>
      </c>
      <c r="AM590" s="77" t="str">
        <f t="shared" si="266"/>
        <v>Not Available</v>
      </c>
      <c r="AN590" s="77" t="str">
        <f t="shared" si="267"/>
        <v>Not Available</v>
      </c>
      <c r="AO590" s="77" t="str">
        <f t="shared" si="268"/>
        <v>Not Available</v>
      </c>
      <c r="AP590" s="77" t="str">
        <f t="shared" si="269"/>
        <v>Not Available</v>
      </c>
      <c r="AQ590" s="77" t="str">
        <f t="shared" si="270"/>
        <v>Not Available</v>
      </c>
      <c r="AR590" s="77" t="str">
        <f t="shared" si="271"/>
        <v>Not Available</v>
      </c>
      <c r="AS590" s="77" t="str">
        <f t="shared" si="272"/>
        <v>Not Available</v>
      </c>
      <c r="AT590" s="77" t="str">
        <f t="shared" si="273"/>
        <v>Not Available</v>
      </c>
      <c r="AU590" s="77" t="str">
        <f t="shared" si="274"/>
        <v>Not Available</v>
      </c>
      <c r="AV590" s="77" t="str">
        <f t="shared" si="275"/>
        <v>Not Available</v>
      </c>
      <c r="AW590" s="77" t="str">
        <f t="shared" si="276"/>
        <v>Not Available</v>
      </c>
      <c r="AX590" s="77" t="str">
        <f t="shared" si="277"/>
        <v>Not Available</v>
      </c>
      <c r="AY590" s="77" t="str">
        <f t="shared" si="278"/>
        <v>Not Available</v>
      </c>
      <c r="AZ590" s="77" t="str">
        <f t="shared" si="279"/>
        <v>Not Available</v>
      </c>
      <c r="BA590" s="77" t="str">
        <f t="shared" si="280"/>
        <v>Not Available</v>
      </c>
      <c r="BB590" s="77" t="str">
        <f t="shared" si="281"/>
        <v>Not Available</v>
      </c>
      <c r="BC590" s="77" t="str">
        <f t="shared" si="282"/>
        <v>Not Available</v>
      </c>
      <c r="BD590" s="77" t="str">
        <f t="shared" si="283"/>
        <v>Not Available</v>
      </c>
      <c r="BE590" s="65">
        <f t="shared" si="262"/>
        <v>2</v>
      </c>
      <c r="BF590" s="65">
        <f t="shared" si="263"/>
        <v>1</v>
      </c>
      <c r="BG590" s="47" t="s">
        <v>28784</v>
      </c>
      <c r="BH590" s="61" t="str">
        <f>VLOOKUP($H590,'Code Type Lookup'!$A$2:$G$17237,7,FALSE)</f>
        <v>Medicine and Surgery Services</v>
      </c>
      <c r="BI590">
        <v>92507</v>
      </c>
      <c r="BJ590">
        <v>440</v>
      </c>
      <c r="BK590" s="47"/>
    </row>
    <row r="591" spans="1:63" x14ac:dyDescent="0.3">
      <c r="B591" s="61" t="str">
        <f t="shared" si="256"/>
        <v>Medicine Services-Fluoroscopic and video recorded motion evaluation of swallowing function-92611</v>
      </c>
      <c r="C591" s="61" t="str">
        <f t="shared" si="257"/>
        <v>92611-0444</v>
      </c>
      <c r="D591" s="47" t="s">
        <v>33957</v>
      </c>
      <c r="E591" s="47" t="s">
        <v>171</v>
      </c>
      <c r="F591" s="61" t="str">
        <f>IFERROR(VLOOKUP($H591,'Code Type Lookup'!$A$2:$F$17237,6,FALSE),G591)</f>
        <v>Medicine Services</v>
      </c>
      <c r="G591" s="61" t="str">
        <f>IFERROR(VLOOKUP($H591,'Plain Language Descriptions'!$A$2:$B$4913,2,FALSE),VLOOKUP($I591,'Code Type Lookup'!$L$2:$M$48,2,FALSE))</f>
        <v>Fluoroscopic and video recorded motion evaluation of swallowing function</v>
      </c>
      <c r="H591" s="62" t="s">
        <v>28954</v>
      </c>
      <c r="I591" s="66" t="s">
        <v>34014</v>
      </c>
      <c r="J591" s="63" t="s">
        <v>33957</v>
      </c>
      <c r="K591" s="68">
        <v>443</v>
      </c>
      <c r="L591" s="61">
        <f t="shared" si="260"/>
        <v>1</v>
      </c>
      <c r="M591" s="47" t="s">
        <v>51</v>
      </c>
      <c r="N591" s="61">
        <f t="shared" si="261"/>
        <v>1</v>
      </c>
      <c r="O591" s="61" t="str">
        <f t="shared" si="258"/>
        <v>0444-92611 0444-92611</v>
      </c>
      <c r="P591" s="65" t="str">
        <f t="shared" si="259"/>
        <v>44492611</v>
      </c>
      <c r="Q591" s="64" t="e">
        <f>INDEX(#REF!,MATCH(P591,#REF!,0))</f>
        <v>#REF!</v>
      </c>
      <c r="R591" s="64" t="e">
        <f>INDEX(#REF!,MATCH($P591,#REF!,0))</f>
        <v>#REF!</v>
      </c>
      <c r="S591" s="64" t="e">
        <f>INDEX(#REF!,MATCH($P591,#REF!,0))</f>
        <v>#REF!</v>
      </c>
      <c r="T591" s="64" t="e">
        <f>INDEX(#REF!,MATCH($P591,#REF!,0))</f>
        <v>#REF!</v>
      </c>
      <c r="U591" s="64" t="e">
        <f>INDEX(#REF!,MATCH($P591,#REF!,0))</f>
        <v>#REF!</v>
      </c>
      <c r="V591" s="64" t="e">
        <f>INDEX(#REF!,MATCH($P591,#REF!,0))</f>
        <v>#REF!</v>
      </c>
      <c r="W591" s="64" t="e">
        <f>INDEX(#REF!,MATCH($P591,#REF!,0))</f>
        <v>#REF!</v>
      </c>
      <c r="X591" s="64" t="e">
        <f>INDEX(#REF!,MATCH($P591,#REF!,0))</f>
        <v>#REF!</v>
      </c>
      <c r="Y591" s="64" t="e">
        <f>INDEX(#REF!,MATCH($P591,#REF!,0))</f>
        <v>#REF!</v>
      </c>
      <c r="Z591" s="64" t="e">
        <f>INDEX(#REF!,MATCH($P591,#REF!,0))</f>
        <v>#REF!</v>
      </c>
      <c r="AA591" s="64" t="e">
        <f>INDEX(#REF!,MATCH($P591,#REF!,0))</f>
        <v>#REF!</v>
      </c>
      <c r="AB591" s="64" t="e">
        <f>INDEX(#REF!,MATCH($P591,#REF!,0))</f>
        <v>#REF!</v>
      </c>
      <c r="AC591" s="64" t="e">
        <f>INDEX(#REF!,MATCH($P591,#REF!,0))</f>
        <v>#REF!</v>
      </c>
      <c r="AD591" s="64" t="e">
        <f>INDEX(#REF!,MATCH($P591,#REF!,0))</f>
        <v>#REF!</v>
      </c>
      <c r="AE591" s="64" t="e">
        <f>INDEX(#REF!,MATCH($P591,#REF!,0))</f>
        <v>#REF!</v>
      </c>
      <c r="AF591" s="64" t="e">
        <f>INDEX(#REF!,MATCH($P591,#REF!,0))</f>
        <v>#REF!</v>
      </c>
      <c r="AG591" s="64" t="e">
        <f>INDEX(#REF!,MATCH($P591,#REF!,0))</f>
        <v>#REF!</v>
      </c>
      <c r="AH591" s="64" t="e">
        <f>INDEX(#REF!,MATCH($P591,#REF!,0))</f>
        <v>#REF!</v>
      </c>
      <c r="AI591" s="64" t="e">
        <f>INDEX(#REF!,MATCH($P591,#REF!,0))</f>
        <v>#REF!</v>
      </c>
      <c r="AJ591" s="64" t="e">
        <f>INDEX(#REF!,MATCH(P591,#REF!,0))</f>
        <v>#REF!</v>
      </c>
      <c r="AK591" s="77" t="str">
        <f t="shared" si="264"/>
        <v>Not Available</v>
      </c>
      <c r="AL591" s="77" t="str">
        <f t="shared" si="265"/>
        <v>Not Available</v>
      </c>
      <c r="AM591" s="77" t="str">
        <f t="shared" si="266"/>
        <v>Not Available</v>
      </c>
      <c r="AN591" s="77" t="str">
        <f t="shared" si="267"/>
        <v>Not Available</v>
      </c>
      <c r="AO591" s="77" t="str">
        <f t="shared" si="268"/>
        <v>Not Available</v>
      </c>
      <c r="AP591" s="77" t="str">
        <f t="shared" si="269"/>
        <v>Not Available</v>
      </c>
      <c r="AQ591" s="77" t="str">
        <f t="shared" si="270"/>
        <v>Not Available</v>
      </c>
      <c r="AR591" s="77" t="str">
        <f t="shared" si="271"/>
        <v>Not Available</v>
      </c>
      <c r="AS591" s="77" t="str">
        <f t="shared" si="272"/>
        <v>Not Available</v>
      </c>
      <c r="AT591" s="77" t="str">
        <f t="shared" si="273"/>
        <v>Not Available</v>
      </c>
      <c r="AU591" s="77" t="str">
        <f t="shared" si="274"/>
        <v>Not Available</v>
      </c>
      <c r="AV591" s="77" t="str">
        <f t="shared" si="275"/>
        <v>Not Available</v>
      </c>
      <c r="AW591" s="77" t="str">
        <f t="shared" si="276"/>
        <v>Not Available</v>
      </c>
      <c r="AX591" s="77" t="str">
        <f t="shared" si="277"/>
        <v>Not Available</v>
      </c>
      <c r="AY591" s="77" t="str">
        <f t="shared" si="278"/>
        <v>Not Available</v>
      </c>
      <c r="AZ591" s="77" t="str">
        <f t="shared" si="279"/>
        <v>Not Available</v>
      </c>
      <c r="BA591" s="77" t="str">
        <f t="shared" si="280"/>
        <v>Not Available</v>
      </c>
      <c r="BB591" s="77" t="str">
        <f t="shared" si="281"/>
        <v>Not Available</v>
      </c>
      <c r="BC591" s="77" t="str">
        <f t="shared" si="282"/>
        <v>Not Available</v>
      </c>
      <c r="BD591" s="77" t="str">
        <f t="shared" si="283"/>
        <v>Not Available</v>
      </c>
      <c r="BE591" s="65">
        <f t="shared" si="262"/>
        <v>2</v>
      </c>
      <c r="BF591" s="65">
        <f t="shared" si="263"/>
        <v>1</v>
      </c>
      <c r="BG591" s="47" t="s">
        <v>28955</v>
      </c>
      <c r="BH591" s="61" t="str">
        <f>VLOOKUP($H591,'Code Type Lookup'!$A$2:$G$17237,7,FALSE)</f>
        <v>Medicine and Surgery Services</v>
      </c>
      <c r="BI591">
        <v>92611</v>
      </c>
      <c r="BJ591">
        <v>444</v>
      </c>
      <c r="BK591" s="47"/>
    </row>
    <row r="592" spans="1:63" x14ac:dyDescent="0.3">
      <c r="B592" s="61" t="str">
        <f t="shared" si="256"/>
        <v>Medicine Services-Routine electrocardiogram (EKG) with tracing using at least 12 leads-93005</v>
      </c>
      <c r="C592" s="61" t="str">
        <f t="shared" si="257"/>
        <v>93005-0730</v>
      </c>
      <c r="D592" s="47" t="s">
        <v>244</v>
      </c>
      <c r="E592" s="47" t="s">
        <v>171</v>
      </c>
      <c r="F592" s="61" t="str">
        <f>IFERROR(VLOOKUP($H592,'Code Type Lookup'!$A$2:$F$17237,6,FALSE),G592)</f>
        <v>Medicine Services</v>
      </c>
      <c r="G592" s="61" t="str">
        <f>IFERROR(VLOOKUP($H592,'Plain Language Descriptions'!$A$2:$B$4913,2,FALSE),VLOOKUP($I592,'Code Type Lookup'!$L$2:$M$48,2,FALSE))</f>
        <v>Routine electrocardiogram (EKG) with tracing using at least 12 leads</v>
      </c>
      <c r="H592" s="62" t="s">
        <v>242</v>
      </c>
      <c r="I592" s="66" t="s">
        <v>243</v>
      </c>
      <c r="J592" s="63" t="s">
        <v>244</v>
      </c>
      <c r="K592" s="68">
        <v>558</v>
      </c>
      <c r="L592" s="61">
        <f t="shared" si="260"/>
        <v>1</v>
      </c>
      <c r="M592" s="47" t="s">
        <v>175</v>
      </c>
      <c r="N592" s="61">
        <f t="shared" si="261"/>
        <v>1</v>
      </c>
      <c r="O592" s="61" t="str">
        <f t="shared" si="258"/>
        <v>0730-93005 0730-93005</v>
      </c>
      <c r="P592" s="65" t="str">
        <f t="shared" si="259"/>
        <v>73093005</v>
      </c>
      <c r="Q592" s="64" t="e">
        <f>INDEX(#REF!,MATCH(P592,#REF!,0))</f>
        <v>#REF!</v>
      </c>
      <c r="R592" s="64" t="e">
        <f>INDEX(#REF!,MATCH($P592,#REF!,0))</f>
        <v>#REF!</v>
      </c>
      <c r="S592" s="64" t="e">
        <f>INDEX(#REF!,MATCH($P592,#REF!,0))</f>
        <v>#REF!</v>
      </c>
      <c r="T592" s="64" t="e">
        <f>INDEX(#REF!,MATCH($P592,#REF!,0))</f>
        <v>#REF!</v>
      </c>
      <c r="U592" s="64" t="e">
        <f>INDEX(#REF!,MATCH($P592,#REF!,0))</f>
        <v>#REF!</v>
      </c>
      <c r="V592" s="64" t="e">
        <f>INDEX(#REF!,MATCH($P592,#REF!,0))</f>
        <v>#REF!</v>
      </c>
      <c r="W592" s="64" t="e">
        <f>INDEX(#REF!,MATCH($P592,#REF!,0))</f>
        <v>#REF!</v>
      </c>
      <c r="X592" s="64" t="e">
        <f>INDEX(#REF!,MATCH($P592,#REF!,0))</f>
        <v>#REF!</v>
      </c>
      <c r="Y592" s="64" t="e">
        <f>INDEX(#REF!,MATCH($P592,#REF!,0))</f>
        <v>#REF!</v>
      </c>
      <c r="Z592" s="64" t="e">
        <f>INDEX(#REF!,MATCH($P592,#REF!,0))</f>
        <v>#REF!</v>
      </c>
      <c r="AA592" s="64" t="e">
        <f>INDEX(#REF!,MATCH($P592,#REF!,0))</f>
        <v>#REF!</v>
      </c>
      <c r="AB592" s="64" t="e">
        <f>INDEX(#REF!,MATCH($P592,#REF!,0))</f>
        <v>#REF!</v>
      </c>
      <c r="AC592" s="64" t="e">
        <f>INDEX(#REF!,MATCH($P592,#REF!,0))</f>
        <v>#REF!</v>
      </c>
      <c r="AD592" s="64" t="e">
        <f>INDEX(#REF!,MATCH($P592,#REF!,0))</f>
        <v>#REF!</v>
      </c>
      <c r="AE592" s="64" t="e">
        <f>INDEX(#REF!,MATCH($P592,#REF!,0))</f>
        <v>#REF!</v>
      </c>
      <c r="AF592" s="64" t="e">
        <f>INDEX(#REF!,MATCH($P592,#REF!,0))</f>
        <v>#REF!</v>
      </c>
      <c r="AG592" s="64" t="e">
        <f>INDEX(#REF!,MATCH($P592,#REF!,0))</f>
        <v>#REF!</v>
      </c>
      <c r="AH592" s="64" t="e">
        <f>INDEX(#REF!,MATCH($P592,#REF!,0))</f>
        <v>#REF!</v>
      </c>
      <c r="AI592" s="64" t="e">
        <f>INDEX(#REF!,MATCH($P592,#REF!,0))</f>
        <v>#REF!</v>
      </c>
      <c r="AJ592" s="64" t="e">
        <f>INDEX(#REF!,MATCH(P592,#REF!,0))</f>
        <v>#REF!</v>
      </c>
      <c r="AK592" s="77" t="str">
        <f t="shared" si="264"/>
        <v>Not Available</v>
      </c>
      <c r="AL592" s="77" t="str">
        <f t="shared" si="265"/>
        <v>Not Available</v>
      </c>
      <c r="AM592" s="77" t="str">
        <f t="shared" si="266"/>
        <v>Not Available</v>
      </c>
      <c r="AN592" s="77" t="str">
        <f t="shared" si="267"/>
        <v>Not Available</v>
      </c>
      <c r="AO592" s="77" t="str">
        <f t="shared" si="268"/>
        <v>Not Available</v>
      </c>
      <c r="AP592" s="77" t="str">
        <f t="shared" si="269"/>
        <v>Not Available</v>
      </c>
      <c r="AQ592" s="77" t="str">
        <f t="shared" si="270"/>
        <v>Not Available</v>
      </c>
      <c r="AR592" s="77" t="str">
        <f t="shared" si="271"/>
        <v>Not Available</v>
      </c>
      <c r="AS592" s="77" t="str">
        <f t="shared" si="272"/>
        <v>Not Available</v>
      </c>
      <c r="AT592" s="77" t="str">
        <f t="shared" si="273"/>
        <v>Not Available</v>
      </c>
      <c r="AU592" s="77" t="str">
        <f t="shared" si="274"/>
        <v>Not Available</v>
      </c>
      <c r="AV592" s="77" t="str">
        <f t="shared" si="275"/>
        <v>Not Available</v>
      </c>
      <c r="AW592" s="77" t="str">
        <f t="shared" si="276"/>
        <v>Not Available</v>
      </c>
      <c r="AX592" s="77" t="str">
        <f t="shared" si="277"/>
        <v>Not Available</v>
      </c>
      <c r="AY592" s="77" t="str">
        <f t="shared" si="278"/>
        <v>Not Available</v>
      </c>
      <c r="AZ592" s="77" t="str">
        <f t="shared" si="279"/>
        <v>Not Available</v>
      </c>
      <c r="BA592" s="77" t="str">
        <f t="shared" si="280"/>
        <v>Not Available</v>
      </c>
      <c r="BB592" s="77" t="str">
        <f t="shared" si="281"/>
        <v>Not Available</v>
      </c>
      <c r="BC592" s="77" t="str">
        <f t="shared" si="282"/>
        <v>Not Available</v>
      </c>
      <c r="BD592" s="77" t="str">
        <f t="shared" si="283"/>
        <v>Not Available</v>
      </c>
      <c r="BE592" s="65">
        <f t="shared" si="262"/>
        <v>4</v>
      </c>
      <c r="BF592" s="65">
        <f t="shared" si="263"/>
        <v>3</v>
      </c>
      <c r="BG592" s="47" t="s">
        <v>29049</v>
      </c>
      <c r="BH592" s="61" t="str">
        <f>VLOOKUP($H592,'Code Type Lookup'!$A$2:$G$17237,7,FALSE)</f>
        <v>Medicine and Surgery Services</v>
      </c>
      <c r="BI592">
        <v>93005</v>
      </c>
      <c r="BJ592">
        <v>730</v>
      </c>
      <c r="BK592" s="47"/>
    </row>
    <row r="593" spans="1:63" x14ac:dyDescent="0.3">
      <c r="B593" s="61" t="str">
        <f t="shared" si="256"/>
        <v>Medicine Services-Heart rhythm tracing of 48-hour EKG-93225</v>
      </c>
      <c r="C593" s="61" t="str">
        <f t="shared" si="257"/>
        <v>93225-0731</v>
      </c>
      <c r="D593" s="47" t="s">
        <v>753</v>
      </c>
      <c r="E593" s="47" t="s">
        <v>171</v>
      </c>
      <c r="F593" s="61" t="str">
        <f>IFERROR(VLOOKUP($H593,'Code Type Lookup'!$A$2:$F$17237,6,FALSE),G593)</f>
        <v>Medicine Services</v>
      </c>
      <c r="G593" s="61" t="str">
        <f>IFERROR(VLOOKUP($H593,'Plain Language Descriptions'!$A$2:$B$4913,2,FALSE),VLOOKUP($I593,'Code Type Lookup'!$L$2:$M$48,2,FALSE))</f>
        <v>Heart rhythm tracing of 48-hour EKG</v>
      </c>
      <c r="H593" s="62" t="s">
        <v>755</v>
      </c>
      <c r="I593" s="66" t="s">
        <v>756</v>
      </c>
      <c r="J593" s="63" t="s">
        <v>753</v>
      </c>
      <c r="K593" s="68">
        <v>725</v>
      </c>
      <c r="L593" s="61">
        <f t="shared" si="260"/>
        <v>1</v>
      </c>
      <c r="M593" s="47" t="s">
        <v>175</v>
      </c>
      <c r="N593" s="61">
        <f t="shared" si="261"/>
        <v>1</v>
      </c>
      <c r="O593" s="61" t="str">
        <f t="shared" si="258"/>
        <v>0731-93225 0731-93225</v>
      </c>
      <c r="P593" s="65" t="str">
        <f t="shared" si="259"/>
        <v>73193225</v>
      </c>
      <c r="Q593" s="64" t="e">
        <f>INDEX(#REF!,MATCH(P593,#REF!,0))</f>
        <v>#REF!</v>
      </c>
      <c r="R593" s="64" t="e">
        <f>INDEX(#REF!,MATCH($P593,#REF!,0))</f>
        <v>#REF!</v>
      </c>
      <c r="S593" s="64" t="e">
        <f>INDEX(#REF!,MATCH($P593,#REF!,0))</f>
        <v>#REF!</v>
      </c>
      <c r="T593" s="64" t="e">
        <f>INDEX(#REF!,MATCH($P593,#REF!,0))</f>
        <v>#REF!</v>
      </c>
      <c r="U593" s="64" t="e">
        <f>INDEX(#REF!,MATCH($P593,#REF!,0))</f>
        <v>#REF!</v>
      </c>
      <c r="V593" s="64" t="e">
        <f>INDEX(#REF!,MATCH($P593,#REF!,0))</f>
        <v>#REF!</v>
      </c>
      <c r="W593" s="64" t="e">
        <f>INDEX(#REF!,MATCH($P593,#REF!,0))</f>
        <v>#REF!</v>
      </c>
      <c r="X593" s="64" t="e">
        <f>INDEX(#REF!,MATCH($P593,#REF!,0))</f>
        <v>#REF!</v>
      </c>
      <c r="Y593" s="64" t="e">
        <f>INDEX(#REF!,MATCH($P593,#REF!,0))</f>
        <v>#REF!</v>
      </c>
      <c r="Z593" s="64" t="e">
        <f>INDEX(#REF!,MATCH($P593,#REF!,0))</f>
        <v>#REF!</v>
      </c>
      <c r="AA593" s="64" t="e">
        <f>INDEX(#REF!,MATCH($P593,#REF!,0))</f>
        <v>#REF!</v>
      </c>
      <c r="AB593" s="64" t="e">
        <f>INDEX(#REF!,MATCH($P593,#REF!,0))</f>
        <v>#REF!</v>
      </c>
      <c r="AC593" s="64" t="e">
        <f>INDEX(#REF!,MATCH($P593,#REF!,0))</f>
        <v>#REF!</v>
      </c>
      <c r="AD593" s="64" t="e">
        <f>INDEX(#REF!,MATCH($P593,#REF!,0))</f>
        <v>#REF!</v>
      </c>
      <c r="AE593" s="64" t="e">
        <f>INDEX(#REF!,MATCH($P593,#REF!,0))</f>
        <v>#REF!</v>
      </c>
      <c r="AF593" s="64" t="e">
        <f>INDEX(#REF!,MATCH($P593,#REF!,0))</f>
        <v>#REF!</v>
      </c>
      <c r="AG593" s="64" t="e">
        <f>INDEX(#REF!,MATCH($P593,#REF!,0))</f>
        <v>#REF!</v>
      </c>
      <c r="AH593" s="64" t="e">
        <f>INDEX(#REF!,MATCH($P593,#REF!,0))</f>
        <v>#REF!</v>
      </c>
      <c r="AI593" s="64" t="e">
        <f>INDEX(#REF!,MATCH($P593,#REF!,0))</f>
        <v>#REF!</v>
      </c>
      <c r="AJ593" s="64" t="e">
        <f>INDEX(#REF!,MATCH(P593,#REF!,0))</f>
        <v>#REF!</v>
      </c>
      <c r="AK593" s="77" t="str">
        <f t="shared" si="264"/>
        <v>Not Available</v>
      </c>
      <c r="AL593" s="77" t="str">
        <f t="shared" si="265"/>
        <v>Not Available</v>
      </c>
      <c r="AM593" s="77" t="str">
        <f t="shared" si="266"/>
        <v>Not Available</v>
      </c>
      <c r="AN593" s="77" t="str">
        <f t="shared" si="267"/>
        <v>Not Available</v>
      </c>
      <c r="AO593" s="77" t="str">
        <f t="shared" si="268"/>
        <v>Not Available</v>
      </c>
      <c r="AP593" s="77" t="str">
        <f t="shared" si="269"/>
        <v>Not Available</v>
      </c>
      <c r="AQ593" s="77" t="str">
        <f t="shared" si="270"/>
        <v>Not Available</v>
      </c>
      <c r="AR593" s="77" t="str">
        <f t="shared" si="271"/>
        <v>Not Available</v>
      </c>
      <c r="AS593" s="77" t="str">
        <f t="shared" si="272"/>
        <v>Not Available</v>
      </c>
      <c r="AT593" s="77" t="str">
        <f t="shared" si="273"/>
        <v>Not Available</v>
      </c>
      <c r="AU593" s="77" t="str">
        <f t="shared" si="274"/>
        <v>Not Available</v>
      </c>
      <c r="AV593" s="77" t="str">
        <f t="shared" si="275"/>
        <v>Not Available</v>
      </c>
      <c r="AW593" s="77" t="str">
        <f t="shared" si="276"/>
        <v>Not Available</v>
      </c>
      <c r="AX593" s="77" t="str">
        <f t="shared" si="277"/>
        <v>Not Available</v>
      </c>
      <c r="AY593" s="77" t="str">
        <f t="shared" si="278"/>
        <v>Not Available</v>
      </c>
      <c r="AZ593" s="77" t="str">
        <f t="shared" si="279"/>
        <v>Not Available</v>
      </c>
      <c r="BA593" s="77" t="str">
        <f t="shared" si="280"/>
        <v>Not Available</v>
      </c>
      <c r="BB593" s="77" t="str">
        <f t="shared" si="281"/>
        <v>Not Available</v>
      </c>
      <c r="BC593" s="77" t="str">
        <f t="shared" si="282"/>
        <v>Not Available</v>
      </c>
      <c r="BD593" s="77" t="str">
        <f t="shared" si="283"/>
        <v>Not Available</v>
      </c>
      <c r="BE593" s="65">
        <f t="shared" si="262"/>
        <v>4</v>
      </c>
      <c r="BF593" s="65">
        <f t="shared" si="263"/>
        <v>3</v>
      </c>
      <c r="BG593" s="47" t="s">
        <v>29075</v>
      </c>
      <c r="BH593" s="61" t="str">
        <f>VLOOKUP($H593,'Code Type Lookup'!$A$2:$G$17237,7,FALSE)</f>
        <v>Medicine and Surgery Services</v>
      </c>
      <c r="BI593">
        <v>93225</v>
      </c>
      <c r="BJ593">
        <v>731</v>
      </c>
      <c r="BK593" s="47"/>
    </row>
    <row r="594" spans="1:63" x14ac:dyDescent="0.3">
      <c r="A594" s="58"/>
      <c r="B594" s="61" t="str">
        <f t="shared" si="256"/>
        <v>Medicine Services-Ultrasound examination of congenital heart defect-93303</v>
      </c>
      <c r="C594" s="61" t="str">
        <f t="shared" si="257"/>
        <v>93303-0483</v>
      </c>
      <c r="D594" s="47" t="s">
        <v>33959</v>
      </c>
      <c r="E594" s="47" t="s">
        <v>171</v>
      </c>
      <c r="F594" s="61" t="str">
        <f>IFERROR(VLOOKUP($H594,'Code Type Lookup'!$A$2:$F$17237,6,FALSE),G594)</f>
        <v>Medicine Services</v>
      </c>
      <c r="G594" s="61" t="str">
        <f>IFERROR(VLOOKUP($H594,'Plain Language Descriptions'!$A$2:$B$4913,2,FALSE),VLOOKUP($I594,'Code Type Lookup'!$L$2:$M$48,2,FALSE))</f>
        <v>Ultrasound examination of congenital heart defect</v>
      </c>
      <c r="H594" s="62" t="s">
        <v>29171</v>
      </c>
      <c r="I594" s="66" t="s">
        <v>759</v>
      </c>
      <c r="J594" s="63" t="s">
        <v>33959</v>
      </c>
      <c r="K594" s="68">
        <v>2287</v>
      </c>
      <c r="L594" s="61">
        <f t="shared" si="260"/>
        <v>1</v>
      </c>
      <c r="M594" s="47" t="s">
        <v>175</v>
      </c>
      <c r="N594" s="61">
        <f t="shared" si="261"/>
        <v>1</v>
      </c>
      <c r="O594" s="61" t="str">
        <f t="shared" si="258"/>
        <v>0483-93303 0483-93303</v>
      </c>
      <c r="P594" s="65" t="str">
        <f t="shared" si="259"/>
        <v>48393303</v>
      </c>
      <c r="Q594" s="64" t="e">
        <f>INDEX(#REF!,MATCH(P594,#REF!,0))</f>
        <v>#REF!</v>
      </c>
      <c r="R594" s="64" t="e">
        <f>INDEX(#REF!,MATCH($P594,#REF!,0))</f>
        <v>#REF!</v>
      </c>
      <c r="S594" s="64" t="e">
        <f>INDEX(#REF!,MATCH($P594,#REF!,0))</f>
        <v>#REF!</v>
      </c>
      <c r="T594" s="64" t="e">
        <f>INDEX(#REF!,MATCH($P594,#REF!,0))</f>
        <v>#REF!</v>
      </c>
      <c r="U594" s="64" t="e">
        <f>INDEX(#REF!,MATCH($P594,#REF!,0))</f>
        <v>#REF!</v>
      </c>
      <c r="V594" s="64" t="e">
        <f>INDEX(#REF!,MATCH($P594,#REF!,0))</f>
        <v>#REF!</v>
      </c>
      <c r="W594" s="64" t="e">
        <f>INDEX(#REF!,MATCH($P594,#REF!,0))</f>
        <v>#REF!</v>
      </c>
      <c r="X594" s="64" t="e">
        <f>INDEX(#REF!,MATCH($P594,#REF!,0))</f>
        <v>#REF!</v>
      </c>
      <c r="Y594" s="64" t="e">
        <f>INDEX(#REF!,MATCH($P594,#REF!,0))</f>
        <v>#REF!</v>
      </c>
      <c r="Z594" s="64" t="e">
        <f>INDEX(#REF!,MATCH($P594,#REF!,0))</f>
        <v>#REF!</v>
      </c>
      <c r="AA594" s="64" t="e">
        <f>INDEX(#REF!,MATCH($P594,#REF!,0))</f>
        <v>#REF!</v>
      </c>
      <c r="AB594" s="64" t="e">
        <f>INDEX(#REF!,MATCH($P594,#REF!,0))</f>
        <v>#REF!</v>
      </c>
      <c r="AC594" s="64" t="e">
        <f>INDEX(#REF!,MATCH($P594,#REF!,0))</f>
        <v>#REF!</v>
      </c>
      <c r="AD594" s="64" t="e">
        <f>INDEX(#REF!,MATCH($P594,#REF!,0))</f>
        <v>#REF!</v>
      </c>
      <c r="AE594" s="64" t="e">
        <f>INDEX(#REF!,MATCH($P594,#REF!,0))</f>
        <v>#REF!</v>
      </c>
      <c r="AF594" s="64" t="e">
        <f>INDEX(#REF!,MATCH($P594,#REF!,0))</f>
        <v>#REF!</v>
      </c>
      <c r="AG594" s="64" t="e">
        <f>INDEX(#REF!,MATCH($P594,#REF!,0))</f>
        <v>#REF!</v>
      </c>
      <c r="AH594" s="64" t="e">
        <f>INDEX(#REF!,MATCH($P594,#REF!,0))</f>
        <v>#REF!</v>
      </c>
      <c r="AI594" s="64" t="e">
        <f>INDEX(#REF!,MATCH($P594,#REF!,0))</f>
        <v>#REF!</v>
      </c>
      <c r="AJ594" s="64" t="e">
        <f>INDEX(#REF!,MATCH(P594,#REF!,0))</f>
        <v>#REF!</v>
      </c>
      <c r="AK594" s="77" t="str">
        <f t="shared" si="264"/>
        <v>Not Available</v>
      </c>
      <c r="AL594" s="77" t="str">
        <f t="shared" si="265"/>
        <v>Not Available</v>
      </c>
      <c r="AM594" s="77" t="str">
        <f t="shared" si="266"/>
        <v>Not Available</v>
      </c>
      <c r="AN594" s="77" t="str">
        <f t="shared" si="267"/>
        <v>Not Available</v>
      </c>
      <c r="AO594" s="77" t="str">
        <f t="shared" si="268"/>
        <v>Not Available</v>
      </c>
      <c r="AP594" s="77" t="str">
        <f t="shared" si="269"/>
        <v>Not Available</v>
      </c>
      <c r="AQ594" s="77" t="str">
        <f t="shared" si="270"/>
        <v>Not Available</v>
      </c>
      <c r="AR594" s="77" t="str">
        <f t="shared" si="271"/>
        <v>Not Available</v>
      </c>
      <c r="AS594" s="77" t="str">
        <f t="shared" si="272"/>
        <v>Not Available</v>
      </c>
      <c r="AT594" s="77" t="str">
        <f t="shared" si="273"/>
        <v>Not Available</v>
      </c>
      <c r="AU594" s="77" t="str">
        <f t="shared" si="274"/>
        <v>Not Available</v>
      </c>
      <c r="AV594" s="77" t="str">
        <f t="shared" si="275"/>
        <v>Not Available</v>
      </c>
      <c r="AW594" s="77" t="str">
        <f t="shared" si="276"/>
        <v>Not Available</v>
      </c>
      <c r="AX594" s="77" t="str">
        <f t="shared" si="277"/>
        <v>Not Available</v>
      </c>
      <c r="AY594" s="77" t="str">
        <f t="shared" si="278"/>
        <v>Not Available</v>
      </c>
      <c r="AZ594" s="77" t="str">
        <f t="shared" si="279"/>
        <v>Not Available</v>
      </c>
      <c r="BA594" s="77" t="str">
        <f t="shared" si="280"/>
        <v>Not Available</v>
      </c>
      <c r="BB594" s="77" t="str">
        <f t="shared" si="281"/>
        <v>Not Available</v>
      </c>
      <c r="BC594" s="77" t="str">
        <f t="shared" si="282"/>
        <v>Not Available</v>
      </c>
      <c r="BD594" s="77" t="str">
        <f t="shared" si="283"/>
        <v>Not Available</v>
      </c>
      <c r="BE594" s="65">
        <f t="shared" si="262"/>
        <v>4</v>
      </c>
      <c r="BF594" s="65">
        <f t="shared" si="263"/>
        <v>3</v>
      </c>
      <c r="BG594" s="47" t="s">
        <v>29172</v>
      </c>
      <c r="BH594" s="61" t="str">
        <f>VLOOKUP($H594,'Code Type Lookup'!$A$2:$G$17237,7,FALSE)</f>
        <v>Medicine and Surgery Services</v>
      </c>
      <c r="BI594">
        <v>93303</v>
      </c>
      <c r="BJ594">
        <v>483</v>
      </c>
      <c r="BK594" s="47"/>
    </row>
    <row r="595" spans="1:63" x14ac:dyDescent="0.3">
      <c r="B595" s="61" t="str">
        <f t="shared" si="256"/>
        <v>Medicine Services-Ultrasound examination of heart including color-depicted blood flow rate, direction, and valve function-93306</v>
      </c>
      <c r="C595" s="61" t="str">
        <f t="shared" si="257"/>
        <v>93306-0483</v>
      </c>
      <c r="D595" s="47" t="s">
        <v>33960</v>
      </c>
      <c r="E595" s="47" t="s">
        <v>171</v>
      </c>
      <c r="F595" s="61" t="str">
        <f>IFERROR(VLOOKUP($H595,'Code Type Lookup'!$A$2:$F$17237,6,FALSE),G595)</f>
        <v>Medicine Services</v>
      </c>
      <c r="G595" s="61" t="str">
        <f>IFERROR(VLOOKUP($H595,'Plain Language Descriptions'!$A$2:$B$4913,2,FALSE),VLOOKUP($I595,'Code Type Lookup'!$L$2:$M$48,2,FALSE))</f>
        <v>Ultrasound examination of heart including color-depicted blood flow rate, direction, and valve function</v>
      </c>
      <c r="H595" s="62" t="s">
        <v>758</v>
      </c>
      <c r="I595" s="66" t="s">
        <v>759</v>
      </c>
      <c r="J595" s="63" t="s">
        <v>33960</v>
      </c>
      <c r="K595" s="68">
        <v>3207</v>
      </c>
      <c r="L595" s="61">
        <f t="shared" si="260"/>
        <v>1</v>
      </c>
      <c r="M595" s="47" t="s">
        <v>175</v>
      </c>
      <c r="N595" s="61">
        <f t="shared" si="261"/>
        <v>1</v>
      </c>
      <c r="O595" s="61" t="str">
        <f t="shared" si="258"/>
        <v>0483-93306 0483-93306</v>
      </c>
      <c r="P595" s="65" t="str">
        <f t="shared" si="259"/>
        <v>48393306</v>
      </c>
      <c r="Q595" s="64" t="e">
        <f>INDEX(#REF!,MATCH(P595,#REF!,0))</f>
        <v>#REF!</v>
      </c>
      <c r="R595" s="64" t="e">
        <f>INDEX(#REF!,MATCH($P595,#REF!,0))</f>
        <v>#REF!</v>
      </c>
      <c r="S595" s="64" t="e">
        <f>INDEX(#REF!,MATCH($P595,#REF!,0))</f>
        <v>#REF!</v>
      </c>
      <c r="T595" s="64" t="e">
        <f>INDEX(#REF!,MATCH($P595,#REF!,0))</f>
        <v>#REF!</v>
      </c>
      <c r="U595" s="64" t="e">
        <f>INDEX(#REF!,MATCH($P595,#REF!,0))</f>
        <v>#REF!</v>
      </c>
      <c r="V595" s="64" t="e">
        <f>INDEX(#REF!,MATCH($P595,#REF!,0))</f>
        <v>#REF!</v>
      </c>
      <c r="W595" s="64" t="e">
        <f>INDEX(#REF!,MATCH($P595,#REF!,0))</f>
        <v>#REF!</v>
      </c>
      <c r="X595" s="64" t="e">
        <f>INDEX(#REF!,MATCH($P595,#REF!,0))</f>
        <v>#REF!</v>
      </c>
      <c r="Y595" s="64" t="e">
        <f>INDEX(#REF!,MATCH($P595,#REF!,0))</f>
        <v>#REF!</v>
      </c>
      <c r="Z595" s="64" t="e">
        <f>INDEX(#REF!,MATCH($P595,#REF!,0))</f>
        <v>#REF!</v>
      </c>
      <c r="AA595" s="64" t="e">
        <f>INDEX(#REF!,MATCH($P595,#REF!,0))</f>
        <v>#REF!</v>
      </c>
      <c r="AB595" s="64" t="e">
        <f>INDEX(#REF!,MATCH($P595,#REF!,0))</f>
        <v>#REF!</v>
      </c>
      <c r="AC595" s="64" t="e">
        <f>INDEX(#REF!,MATCH($P595,#REF!,0))</f>
        <v>#REF!</v>
      </c>
      <c r="AD595" s="64" t="e">
        <f>INDEX(#REF!,MATCH($P595,#REF!,0))</f>
        <v>#REF!</v>
      </c>
      <c r="AE595" s="64" t="e">
        <f>INDEX(#REF!,MATCH($P595,#REF!,0))</f>
        <v>#REF!</v>
      </c>
      <c r="AF595" s="64" t="e">
        <f>INDEX(#REF!,MATCH($P595,#REF!,0))</f>
        <v>#REF!</v>
      </c>
      <c r="AG595" s="64" t="e">
        <f>INDEX(#REF!,MATCH($P595,#REF!,0))</f>
        <v>#REF!</v>
      </c>
      <c r="AH595" s="64" t="e">
        <f>INDEX(#REF!,MATCH($P595,#REF!,0))</f>
        <v>#REF!</v>
      </c>
      <c r="AI595" s="64" t="e">
        <f>INDEX(#REF!,MATCH($P595,#REF!,0))</f>
        <v>#REF!</v>
      </c>
      <c r="AJ595" s="64" t="e">
        <f>INDEX(#REF!,MATCH(P595,#REF!,0))</f>
        <v>#REF!</v>
      </c>
      <c r="AK595" s="77" t="str">
        <f t="shared" si="264"/>
        <v>Not Available</v>
      </c>
      <c r="AL595" s="77" t="str">
        <f t="shared" si="265"/>
        <v>Not Available</v>
      </c>
      <c r="AM595" s="77" t="str">
        <f t="shared" si="266"/>
        <v>Not Available</v>
      </c>
      <c r="AN595" s="77" t="str">
        <f t="shared" si="267"/>
        <v>Not Available</v>
      </c>
      <c r="AO595" s="77" t="str">
        <f t="shared" si="268"/>
        <v>Not Available</v>
      </c>
      <c r="AP595" s="77" t="str">
        <f t="shared" si="269"/>
        <v>Not Available</v>
      </c>
      <c r="AQ595" s="77" t="str">
        <f t="shared" si="270"/>
        <v>Not Available</v>
      </c>
      <c r="AR595" s="77" t="str">
        <f t="shared" si="271"/>
        <v>Not Available</v>
      </c>
      <c r="AS595" s="77" t="str">
        <f t="shared" si="272"/>
        <v>Not Available</v>
      </c>
      <c r="AT595" s="77" t="str">
        <f t="shared" si="273"/>
        <v>Not Available</v>
      </c>
      <c r="AU595" s="77" t="str">
        <f t="shared" si="274"/>
        <v>Not Available</v>
      </c>
      <c r="AV595" s="77" t="str">
        <f t="shared" si="275"/>
        <v>Not Available</v>
      </c>
      <c r="AW595" s="77" t="str">
        <f t="shared" si="276"/>
        <v>Not Available</v>
      </c>
      <c r="AX595" s="77" t="str">
        <f t="shared" si="277"/>
        <v>Not Available</v>
      </c>
      <c r="AY595" s="77" t="str">
        <f t="shared" si="278"/>
        <v>Not Available</v>
      </c>
      <c r="AZ595" s="77" t="str">
        <f t="shared" si="279"/>
        <v>Not Available</v>
      </c>
      <c r="BA595" s="77" t="str">
        <f t="shared" si="280"/>
        <v>Not Available</v>
      </c>
      <c r="BB595" s="77" t="str">
        <f t="shared" si="281"/>
        <v>Not Available</v>
      </c>
      <c r="BC595" s="77" t="str">
        <f t="shared" si="282"/>
        <v>Not Available</v>
      </c>
      <c r="BD595" s="77" t="str">
        <f t="shared" si="283"/>
        <v>Not Available</v>
      </c>
      <c r="BE595" s="65">
        <f t="shared" si="262"/>
        <v>4</v>
      </c>
      <c r="BF595" s="65">
        <f t="shared" si="263"/>
        <v>3</v>
      </c>
      <c r="BG595" s="47" t="s">
        <v>29178</v>
      </c>
      <c r="BH595" s="61" t="str">
        <f>VLOOKUP($H595,'Code Type Lookup'!$A$2:$G$17237,7,FALSE)</f>
        <v>Medicine and Surgery Services</v>
      </c>
      <c r="BI595">
        <v>93306</v>
      </c>
      <c r="BJ595">
        <v>483</v>
      </c>
      <c r="BK595" s="47"/>
    </row>
    <row r="596" spans="1:63" x14ac:dyDescent="0.3">
      <c r="B596" s="61" t="str">
        <f t="shared" si="256"/>
        <v>Medicine Services-Chest ultrasound examination of heart-93307</v>
      </c>
      <c r="C596" s="61" t="str">
        <f t="shared" si="257"/>
        <v>93307-0483</v>
      </c>
      <c r="D596" s="47" t="s">
        <v>33961</v>
      </c>
      <c r="E596" s="47" t="s">
        <v>171</v>
      </c>
      <c r="F596" s="61" t="str">
        <f>IFERROR(VLOOKUP($H596,'Code Type Lookup'!$A$2:$F$17237,6,FALSE),G596)</f>
        <v>Medicine Services</v>
      </c>
      <c r="G596" s="61" t="str">
        <f>IFERROR(VLOOKUP($H596,'Plain Language Descriptions'!$A$2:$B$4913,2,FALSE),VLOOKUP($I596,'Code Type Lookup'!$L$2:$M$48,2,FALSE))</f>
        <v>Chest ultrasound examination of heart</v>
      </c>
      <c r="H596" s="62" t="s">
        <v>29181</v>
      </c>
      <c r="I596" s="66" t="s">
        <v>759</v>
      </c>
      <c r="J596" s="63" t="s">
        <v>33961</v>
      </c>
      <c r="K596" s="68">
        <v>1857</v>
      </c>
      <c r="L596" s="61">
        <f t="shared" si="260"/>
        <v>1</v>
      </c>
      <c r="M596" s="47" t="s">
        <v>175</v>
      </c>
      <c r="N596" s="61">
        <f t="shared" si="261"/>
        <v>1</v>
      </c>
      <c r="O596" s="61" t="str">
        <f t="shared" si="258"/>
        <v>0483-93307 0483-93307</v>
      </c>
      <c r="P596" s="65" t="str">
        <f t="shared" si="259"/>
        <v>48393307</v>
      </c>
      <c r="Q596" s="64" t="e">
        <f>INDEX(#REF!,MATCH(P596,#REF!,0))</f>
        <v>#REF!</v>
      </c>
      <c r="R596" s="64" t="e">
        <f>INDEX(#REF!,MATCH($P596,#REF!,0))</f>
        <v>#REF!</v>
      </c>
      <c r="S596" s="64" t="e">
        <f>INDEX(#REF!,MATCH($P596,#REF!,0))</f>
        <v>#REF!</v>
      </c>
      <c r="T596" s="64" t="e">
        <f>INDEX(#REF!,MATCH($P596,#REF!,0))</f>
        <v>#REF!</v>
      </c>
      <c r="U596" s="64" t="e">
        <f>INDEX(#REF!,MATCH($P596,#REF!,0))</f>
        <v>#REF!</v>
      </c>
      <c r="V596" s="64" t="e">
        <f>INDEX(#REF!,MATCH($P596,#REF!,0))</f>
        <v>#REF!</v>
      </c>
      <c r="W596" s="64" t="e">
        <f>INDEX(#REF!,MATCH($P596,#REF!,0))</f>
        <v>#REF!</v>
      </c>
      <c r="X596" s="64" t="e">
        <f>INDEX(#REF!,MATCH($P596,#REF!,0))</f>
        <v>#REF!</v>
      </c>
      <c r="Y596" s="64" t="e">
        <f>INDEX(#REF!,MATCH($P596,#REF!,0))</f>
        <v>#REF!</v>
      </c>
      <c r="Z596" s="64" t="e">
        <f>INDEX(#REF!,MATCH($P596,#REF!,0))</f>
        <v>#REF!</v>
      </c>
      <c r="AA596" s="64" t="e">
        <f>INDEX(#REF!,MATCH($P596,#REF!,0))</f>
        <v>#REF!</v>
      </c>
      <c r="AB596" s="64" t="e">
        <f>INDEX(#REF!,MATCH($P596,#REF!,0))</f>
        <v>#REF!</v>
      </c>
      <c r="AC596" s="64" t="e">
        <f>INDEX(#REF!,MATCH($P596,#REF!,0))</f>
        <v>#REF!</v>
      </c>
      <c r="AD596" s="64" t="e">
        <f>INDEX(#REF!,MATCH($P596,#REF!,0))</f>
        <v>#REF!</v>
      </c>
      <c r="AE596" s="64" t="e">
        <f>INDEX(#REF!,MATCH($P596,#REF!,0))</f>
        <v>#REF!</v>
      </c>
      <c r="AF596" s="64" t="e">
        <f>INDEX(#REF!,MATCH($P596,#REF!,0))</f>
        <v>#REF!</v>
      </c>
      <c r="AG596" s="64" t="e">
        <f>INDEX(#REF!,MATCH($P596,#REF!,0))</f>
        <v>#REF!</v>
      </c>
      <c r="AH596" s="64" t="e">
        <f>INDEX(#REF!,MATCH($P596,#REF!,0))</f>
        <v>#REF!</v>
      </c>
      <c r="AI596" s="64" t="e">
        <f>INDEX(#REF!,MATCH($P596,#REF!,0))</f>
        <v>#REF!</v>
      </c>
      <c r="AJ596" s="64" t="e">
        <f>INDEX(#REF!,MATCH(P596,#REF!,0))</f>
        <v>#REF!</v>
      </c>
      <c r="AK596" s="77" t="str">
        <f t="shared" si="264"/>
        <v>Not Available</v>
      </c>
      <c r="AL596" s="77" t="str">
        <f t="shared" si="265"/>
        <v>Not Available</v>
      </c>
      <c r="AM596" s="77" t="str">
        <f t="shared" si="266"/>
        <v>Not Available</v>
      </c>
      <c r="AN596" s="77" t="str">
        <f t="shared" si="267"/>
        <v>Not Available</v>
      </c>
      <c r="AO596" s="77" t="str">
        <f t="shared" si="268"/>
        <v>Not Available</v>
      </c>
      <c r="AP596" s="77" t="str">
        <f t="shared" si="269"/>
        <v>Not Available</v>
      </c>
      <c r="AQ596" s="77" t="str">
        <f t="shared" si="270"/>
        <v>Not Available</v>
      </c>
      <c r="AR596" s="77" t="str">
        <f t="shared" si="271"/>
        <v>Not Available</v>
      </c>
      <c r="AS596" s="77" t="str">
        <f t="shared" si="272"/>
        <v>Not Available</v>
      </c>
      <c r="AT596" s="77" t="str">
        <f t="shared" si="273"/>
        <v>Not Available</v>
      </c>
      <c r="AU596" s="77" t="str">
        <f t="shared" si="274"/>
        <v>Not Available</v>
      </c>
      <c r="AV596" s="77" t="str">
        <f t="shared" si="275"/>
        <v>Not Available</v>
      </c>
      <c r="AW596" s="77" t="str">
        <f t="shared" si="276"/>
        <v>Not Available</v>
      </c>
      <c r="AX596" s="77" t="str">
        <f t="shared" si="277"/>
        <v>Not Available</v>
      </c>
      <c r="AY596" s="77" t="str">
        <f t="shared" si="278"/>
        <v>Not Available</v>
      </c>
      <c r="AZ596" s="77" t="str">
        <f t="shared" si="279"/>
        <v>Not Available</v>
      </c>
      <c r="BA596" s="77" t="str">
        <f t="shared" si="280"/>
        <v>Not Available</v>
      </c>
      <c r="BB596" s="77" t="str">
        <f t="shared" si="281"/>
        <v>Not Available</v>
      </c>
      <c r="BC596" s="77" t="str">
        <f t="shared" si="282"/>
        <v>Not Available</v>
      </c>
      <c r="BD596" s="77" t="str">
        <f t="shared" si="283"/>
        <v>Not Available</v>
      </c>
      <c r="BE596" s="65">
        <f t="shared" si="262"/>
        <v>4</v>
      </c>
      <c r="BF596" s="65">
        <f t="shared" si="263"/>
        <v>3</v>
      </c>
      <c r="BG596" s="47" t="s">
        <v>29182</v>
      </c>
      <c r="BH596" s="61" t="str">
        <f>VLOOKUP($H596,'Code Type Lookup'!$A$2:$G$17237,7,FALSE)</f>
        <v>Medicine and Surgery Services</v>
      </c>
      <c r="BI596">
        <v>93307</v>
      </c>
      <c r="BJ596">
        <v>483</v>
      </c>
      <c r="BK596" s="47"/>
    </row>
    <row r="597" spans="1:63" x14ac:dyDescent="0.3">
      <c r="B597" s="61" t="str">
        <f t="shared" si="256"/>
        <v>Medicine Services-Ultrasound scan of abdominal, pelvic, and/or scrotal arterial inflow and venous outflow-93975</v>
      </c>
      <c r="C597" s="61" t="str">
        <f t="shared" si="257"/>
        <v>93975-0921</v>
      </c>
      <c r="D597" s="47" t="s">
        <v>770</v>
      </c>
      <c r="E597" s="47" t="s">
        <v>171</v>
      </c>
      <c r="F597" s="61" t="str">
        <f>IFERROR(VLOOKUP($H597,'Code Type Lookup'!$A$2:$F$17237,6,FALSE),G597)</f>
        <v>Medicine Services</v>
      </c>
      <c r="G597" s="61" t="str">
        <f>IFERROR(VLOOKUP($H597,'Plain Language Descriptions'!$A$2:$B$4913,2,FALSE),VLOOKUP($I597,'Code Type Lookup'!$L$2:$M$48,2,FALSE))</f>
        <v>Ultrasound scan of abdominal, pelvic, and/or scrotal arterial inflow and venous outflow</v>
      </c>
      <c r="H597" s="62" t="s">
        <v>772</v>
      </c>
      <c r="I597" s="66" t="s">
        <v>451</v>
      </c>
      <c r="J597" s="63" t="s">
        <v>770</v>
      </c>
      <c r="K597" s="68">
        <v>780</v>
      </c>
      <c r="L597" s="61">
        <f t="shared" si="260"/>
        <v>1</v>
      </c>
      <c r="M597" s="47" t="s">
        <v>175</v>
      </c>
      <c r="N597" s="61">
        <f t="shared" si="261"/>
        <v>1</v>
      </c>
      <c r="O597" s="61" t="str">
        <f t="shared" si="258"/>
        <v>0921-93975 0921-93975</v>
      </c>
      <c r="P597" s="65" t="str">
        <f t="shared" si="259"/>
        <v>92193975</v>
      </c>
      <c r="Q597" s="64" t="e">
        <f>INDEX(#REF!,MATCH(P597,#REF!,0))</f>
        <v>#REF!</v>
      </c>
      <c r="R597" s="64" t="e">
        <f>INDEX(#REF!,MATCH($P597,#REF!,0))</f>
        <v>#REF!</v>
      </c>
      <c r="S597" s="64" t="e">
        <f>INDEX(#REF!,MATCH($P597,#REF!,0))</f>
        <v>#REF!</v>
      </c>
      <c r="T597" s="64" t="e">
        <f>INDEX(#REF!,MATCH($P597,#REF!,0))</f>
        <v>#REF!</v>
      </c>
      <c r="U597" s="64" t="e">
        <f>INDEX(#REF!,MATCH($P597,#REF!,0))</f>
        <v>#REF!</v>
      </c>
      <c r="V597" s="64" t="e">
        <f>INDEX(#REF!,MATCH($P597,#REF!,0))</f>
        <v>#REF!</v>
      </c>
      <c r="W597" s="64" t="e">
        <f>INDEX(#REF!,MATCH($P597,#REF!,0))</f>
        <v>#REF!</v>
      </c>
      <c r="X597" s="64" t="e">
        <f>INDEX(#REF!,MATCH($P597,#REF!,0))</f>
        <v>#REF!</v>
      </c>
      <c r="Y597" s="64" t="e">
        <f>INDEX(#REF!,MATCH($P597,#REF!,0))</f>
        <v>#REF!</v>
      </c>
      <c r="Z597" s="64" t="e">
        <f>INDEX(#REF!,MATCH($P597,#REF!,0))</f>
        <v>#REF!</v>
      </c>
      <c r="AA597" s="64" t="e">
        <f>INDEX(#REF!,MATCH($P597,#REF!,0))</f>
        <v>#REF!</v>
      </c>
      <c r="AB597" s="64" t="e">
        <f>INDEX(#REF!,MATCH($P597,#REF!,0))</f>
        <v>#REF!</v>
      </c>
      <c r="AC597" s="64" t="e">
        <f>INDEX(#REF!,MATCH($P597,#REF!,0))</f>
        <v>#REF!</v>
      </c>
      <c r="AD597" s="64" t="e">
        <f>INDEX(#REF!,MATCH($P597,#REF!,0))</f>
        <v>#REF!</v>
      </c>
      <c r="AE597" s="64" t="e">
        <f>INDEX(#REF!,MATCH($P597,#REF!,0))</f>
        <v>#REF!</v>
      </c>
      <c r="AF597" s="64" t="e">
        <f>INDEX(#REF!,MATCH($P597,#REF!,0))</f>
        <v>#REF!</v>
      </c>
      <c r="AG597" s="64" t="e">
        <f>INDEX(#REF!,MATCH($P597,#REF!,0))</f>
        <v>#REF!</v>
      </c>
      <c r="AH597" s="64" t="e">
        <f>INDEX(#REF!,MATCH($P597,#REF!,0))</f>
        <v>#REF!</v>
      </c>
      <c r="AI597" s="64" t="e">
        <f>INDEX(#REF!,MATCH($P597,#REF!,0))</f>
        <v>#REF!</v>
      </c>
      <c r="AJ597" s="64" t="e">
        <f>INDEX(#REF!,MATCH(P597,#REF!,0))</f>
        <v>#REF!</v>
      </c>
      <c r="AK597" s="77" t="str">
        <f t="shared" si="264"/>
        <v>Not Available</v>
      </c>
      <c r="AL597" s="77" t="str">
        <f t="shared" si="265"/>
        <v>Not Available</v>
      </c>
      <c r="AM597" s="77" t="str">
        <f t="shared" si="266"/>
        <v>Not Available</v>
      </c>
      <c r="AN597" s="77" t="str">
        <f t="shared" si="267"/>
        <v>Not Available</v>
      </c>
      <c r="AO597" s="77" t="str">
        <f t="shared" si="268"/>
        <v>Not Available</v>
      </c>
      <c r="AP597" s="77" t="str">
        <f t="shared" si="269"/>
        <v>Not Available</v>
      </c>
      <c r="AQ597" s="77" t="str">
        <f t="shared" si="270"/>
        <v>Not Available</v>
      </c>
      <c r="AR597" s="77" t="str">
        <f t="shared" si="271"/>
        <v>Not Available</v>
      </c>
      <c r="AS597" s="77" t="str">
        <f t="shared" si="272"/>
        <v>Not Available</v>
      </c>
      <c r="AT597" s="77" t="str">
        <f t="shared" si="273"/>
        <v>Not Available</v>
      </c>
      <c r="AU597" s="77" t="str">
        <f t="shared" si="274"/>
        <v>Not Available</v>
      </c>
      <c r="AV597" s="77" t="str">
        <f t="shared" si="275"/>
        <v>Not Available</v>
      </c>
      <c r="AW597" s="77" t="str">
        <f t="shared" si="276"/>
        <v>Not Available</v>
      </c>
      <c r="AX597" s="77" t="str">
        <f t="shared" si="277"/>
        <v>Not Available</v>
      </c>
      <c r="AY597" s="77" t="str">
        <f t="shared" si="278"/>
        <v>Not Available</v>
      </c>
      <c r="AZ597" s="77" t="str">
        <f t="shared" si="279"/>
        <v>Not Available</v>
      </c>
      <c r="BA597" s="77" t="str">
        <f t="shared" si="280"/>
        <v>Not Available</v>
      </c>
      <c r="BB597" s="77" t="str">
        <f t="shared" si="281"/>
        <v>Not Available</v>
      </c>
      <c r="BC597" s="77" t="str">
        <f t="shared" si="282"/>
        <v>Not Available</v>
      </c>
      <c r="BD597" s="77" t="str">
        <f t="shared" si="283"/>
        <v>Not Available</v>
      </c>
      <c r="BE597" s="65">
        <f t="shared" si="262"/>
        <v>4</v>
      </c>
      <c r="BF597" s="65">
        <f t="shared" si="263"/>
        <v>3</v>
      </c>
      <c r="BG597" s="47" t="s">
        <v>29537</v>
      </c>
      <c r="BH597" s="61" t="str">
        <f>VLOOKUP($H597,'Code Type Lookup'!$A$2:$G$17237,7,FALSE)</f>
        <v>Medicine and Surgery Services</v>
      </c>
      <c r="BI597">
        <v>93975</v>
      </c>
      <c r="BJ597">
        <v>921</v>
      </c>
      <c r="BK597" s="47"/>
    </row>
    <row r="598" spans="1:63" x14ac:dyDescent="0.3">
      <c r="B598" s="61" t="str">
        <f t="shared" si="256"/>
        <v>Medicine Services-Measurement and graphic recording of the amount and speed of breathed air, before and following medication administration-94060</v>
      </c>
      <c r="C598" s="61" t="str">
        <f t="shared" si="257"/>
        <v>94060-0460</v>
      </c>
      <c r="D598" s="47" t="s">
        <v>773</v>
      </c>
      <c r="E598" s="47" t="s">
        <v>171</v>
      </c>
      <c r="F598" s="61" t="str">
        <f>IFERROR(VLOOKUP($H598,'Code Type Lookup'!$A$2:$F$17237,6,FALSE),G598)</f>
        <v>Medicine Services</v>
      </c>
      <c r="G598" s="61" t="str">
        <f>IFERROR(VLOOKUP($H598,'Plain Language Descriptions'!$A$2:$B$4913,2,FALSE),VLOOKUP($I598,'Code Type Lookup'!$L$2:$M$48,2,FALSE))</f>
        <v>Measurement and graphic recording of the amount and speed of breathed air, before and following medication administration</v>
      </c>
      <c r="H598" s="62" t="s">
        <v>775</v>
      </c>
      <c r="I598" s="66" t="s">
        <v>150</v>
      </c>
      <c r="J598" s="63" t="s">
        <v>773</v>
      </c>
      <c r="K598" s="68">
        <v>946</v>
      </c>
      <c r="L598" s="61">
        <f t="shared" si="260"/>
        <v>3</v>
      </c>
      <c r="M598" s="47" t="s">
        <v>175</v>
      </c>
      <c r="N598" s="61">
        <f t="shared" si="261"/>
        <v>1</v>
      </c>
      <c r="O598" s="61" t="str">
        <f t="shared" si="258"/>
        <v>0460-94060 0460-94060</v>
      </c>
      <c r="P598" s="65" t="str">
        <f t="shared" si="259"/>
        <v>46094060</v>
      </c>
      <c r="Q598" s="64" t="e">
        <f>INDEX(#REF!,MATCH(P598,#REF!,0))</f>
        <v>#REF!</v>
      </c>
      <c r="R598" s="64" t="e">
        <f>INDEX(#REF!,MATCH($P598,#REF!,0))</f>
        <v>#REF!</v>
      </c>
      <c r="S598" s="64" t="e">
        <f>INDEX(#REF!,MATCH($P598,#REF!,0))</f>
        <v>#REF!</v>
      </c>
      <c r="T598" s="64" t="e">
        <f>INDEX(#REF!,MATCH($P598,#REF!,0))</f>
        <v>#REF!</v>
      </c>
      <c r="U598" s="64" t="e">
        <f>INDEX(#REF!,MATCH($P598,#REF!,0))</f>
        <v>#REF!</v>
      </c>
      <c r="V598" s="64" t="e">
        <f>INDEX(#REF!,MATCH($P598,#REF!,0))</f>
        <v>#REF!</v>
      </c>
      <c r="W598" s="64" t="e">
        <f>INDEX(#REF!,MATCH($P598,#REF!,0))</f>
        <v>#REF!</v>
      </c>
      <c r="X598" s="64" t="e">
        <f>INDEX(#REF!,MATCH($P598,#REF!,0))</f>
        <v>#REF!</v>
      </c>
      <c r="Y598" s="64" t="e">
        <f>INDEX(#REF!,MATCH($P598,#REF!,0))</f>
        <v>#REF!</v>
      </c>
      <c r="Z598" s="64" t="e">
        <f>INDEX(#REF!,MATCH($P598,#REF!,0))</f>
        <v>#REF!</v>
      </c>
      <c r="AA598" s="64" t="e">
        <f>INDEX(#REF!,MATCH($P598,#REF!,0))</f>
        <v>#REF!</v>
      </c>
      <c r="AB598" s="64" t="e">
        <f>INDEX(#REF!,MATCH($P598,#REF!,0))</f>
        <v>#REF!</v>
      </c>
      <c r="AC598" s="64" t="e">
        <f>INDEX(#REF!,MATCH($P598,#REF!,0))</f>
        <v>#REF!</v>
      </c>
      <c r="AD598" s="64" t="e">
        <f>INDEX(#REF!,MATCH($P598,#REF!,0))</f>
        <v>#REF!</v>
      </c>
      <c r="AE598" s="64" t="e">
        <f>INDEX(#REF!,MATCH($P598,#REF!,0))</f>
        <v>#REF!</v>
      </c>
      <c r="AF598" s="64" t="e">
        <f>INDEX(#REF!,MATCH($P598,#REF!,0))</f>
        <v>#REF!</v>
      </c>
      <c r="AG598" s="64" t="e">
        <f>INDEX(#REF!,MATCH($P598,#REF!,0))</f>
        <v>#REF!</v>
      </c>
      <c r="AH598" s="64" t="e">
        <f>INDEX(#REF!,MATCH($P598,#REF!,0))</f>
        <v>#REF!</v>
      </c>
      <c r="AI598" s="64" t="e">
        <f>INDEX(#REF!,MATCH($P598,#REF!,0))</f>
        <v>#REF!</v>
      </c>
      <c r="AJ598" s="64" t="e">
        <f>INDEX(#REF!,MATCH(P598,#REF!,0))</f>
        <v>#REF!</v>
      </c>
      <c r="AK598" s="77" t="str">
        <f t="shared" si="264"/>
        <v>Not Available</v>
      </c>
      <c r="AL598" s="77" t="str">
        <f t="shared" si="265"/>
        <v>Not Available</v>
      </c>
      <c r="AM598" s="77" t="str">
        <f t="shared" si="266"/>
        <v>Not Available</v>
      </c>
      <c r="AN598" s="77" t="str">
        <f t="shared" si="267"/>
        <v>Not Available</v>
      </c>
      <c r="AO598" s="77" t="str">
        <f t="shared" si="268"/>
        <v>Not Available</v>
      </c>
      <c r="AP598" s="77" t="str">
        <f t="shared" si="269"/>
        <v>Not Available</v>
      </c>
      <c r="AQ598" s="77" t="str">
        <f t="shared" si="270"/>
        <v>Not Available</v>
      </c>
      <c r="AR598" s="77" t="str">
        <f t="shared" si="271"/>
        <v>Not Available</v>
      </c>
      <c r="AS598" s="77" t="str">
        <f t="shared" si="272"/>
        <v>Not Available</v>
      </c>
      <c r="AT598" s="77" t="str">
        <f t="shared" si="273"/>
        <v>Not Available</v>
      </c>
      <c r="AU598" s="77" t="str">
        <f t="shared" si="274"/>
        <v>Not Available</v>
      </c>
      <c r="AV598" s="77" t="str">
        <f t="shared" si="275"/>
        <v>Not Available</v>
      </c>
      <c r="AW598" s="77" t="str">
        <f t="shared" si="276"/>
        <v>Not Available</v>
      </c>
      <c r="AX598" s="77" t="str">
        <f t="shared" si="277"/>
        <v>Not Available</v>
      </c>
      <c r="AY598" s="77" t="str">
        <f t="shared" si="278"/>
        <v>Not Available</v>
      </c>
      <c r="AZ598" s="77" t="str">
        <f t="shared" si="279"/>
        <v>Not Available</v>
      </c>
      <c r="BA598" s="77" t="str">
        <f t="shared" si="280"/>
        <v>Not Available</v>
      </c>
      <c r="BB598" s="77" t="str">
        <f t="shared" si="281"/>
        <v>Not Available</v>
      </c>
      <c r="BC598" s="77" t="str">
        <f t="shared" si="282"/>
        <v>Not Available</v>
      </c>
      <c r="BD598" s="77" t="str">
        <f t="shared" si="283"/>
        <v>Not Available</v>
      </c>
      <c r="BE598" s="65">
        <f t="shared" si="262"/>
        <v>7</v>
      </c>
      <c r="BF598" s="65">
        <f t="shared" si="263"/>
        <v>4</v>
      </c>
      <c r="BG598" s="47" t="s">
        <v>29593</v>
      </c>
      <c r="BH598" s="61" t="str">
        <f>VLOOKUP($H598,'Code Type Lookup'!$A$2:$G$17237,7,FALSE)</f>
        <v>Medicine and Surgery Services</v>
      </c>
      <c r="BI598">
        <v>94060</v>
      </c>
      <c r="BJ598">
        <v>460</v>
      </c>
      <c r="BK598" s="47"/>
    </row>
    <row r="599" spans="1:63" x14ac:dyDescent="0.3">
      <c r="B599" s="61" t="str">
        <f t="shared" si="256"/>
        <v>Medicine Services-Determination of lung volumes using plethysmography-94726</v>
      </c>
      <c r="C599" s="61" t="str">
        <f t="shared" si="257"/>
        <v>94060-0460</v>
      </c>
      <c r="D599" s="47" t="s">
        <v>773</v>
      </c>
      <c r="E599" s="47" t="s">
        <v>187</v>
      </c>
      <c r="F599" s="61" t="str">
        <f>IFERROR(VLOOKUP($H599,'Code Type Lookup'!$A$2:$F$17237,6,FALSE),G599)</f>
        <v>Medicine Services</v>
      </c>
      <c r="G599" s="61" t="str">
        <f>IFERROR(VLOOKUP($H599,'Plain Language Descriptions'!$A$2:$B$4913,2,FALSE),VLOOKUP($I599,'Code Type Lookup'!$L$2:$M$48,2,FALSE))</f>
        <v>Determination of lung volumes using plethysmography</v>
      </c>
      <c r="H599" s="62" t="s">
        <v>29674</v>
      </c>
      <c r="I599" s="66" t="s">
        <v>150</v>
      </c>
      <c r="J599" s="63" t="s">
        <v>31067</v>
      </c>
      <c r="K599" s="68">
        <v>706</v>
      </c>
      <c r="L599" s="61">
        <f t="shared" si="260"/>
        <v>3</v>
      </c>
      <c r="M599" s="47" t="s">
        <v>47</v>
      </c>
      <c r="N599" s="61">
        <f t="shared" si="261"/>
        <v>0</v>
      </c>
      <c r="O599" s="61" t="str">
        <f t="shared" si="258"/>
        <v>0460-94726 0460-94060</v>
      </c>
      <c r="P599" s="65" t="str">
        <f t="shared" si="259"/>
        <v>46094726</v>
      </c>
      <c r="Q599" s="64" t="e">
        <f>INDEX(#REF!,MATCH(P599,#REF!,0))</f>
        <v>#REF!</v>
      </c>
      <c r="R599" s="64" t="e">
        <f>INDEX(#REF!,MATCH($P599,#REF!,0))</f>
        <v>#REF!</v>
      </c>
      <c r="S599" s="64" t="e">
        <f>INDEX(#REF!,MATCH($P599,#REF!,0))</f>
        <v>#REF!</v>
      </c>
      <c r="T599" s="64" t="e">
        <f>INDEX(#REF!,MATCH($P599,#REF!,0))</f>
        <v>#REF!</v>
      </c>
      <c r="U599" s="64" t="e">
        <f>INDEX(#REF!,MATCH($P599,#REF!,0))</f>
        <v>#REF!</v>
      </c>
      <c r="V599" s="64" t="e">
        <f>INDEX(#REF!,MATCH($P599,#REF!,0))</f>
        <v>#REF!</v>
      </c>
      <c r="W599" s="64" t="e">
        <f>INDEX(#REF!,MATCH($P599,#REF!,0))</f>
        <v>#REF!</v>
      </c>
      <c r="X599" s="64" t="e">
        <f>INDEX(#REF!,MATCH($P599,#REF!,0))</f>
        <v>#REF!</v>
      </c>
      <c r="Y599" s="64" t="e">
        <f>INDEX(#REF!,MATCH($P599,#REF!,0))</f>
        <v>#REF!</v>
      </c>
      <c r="Z599" s="64" t="e">
        <f>INDEX(#REF!,MATCH($P599,#REF!,0))</f>
        <v>#REF!</v>
      </c>
      <c r="AA599" s="64" t="e">
        <f>INDEX(#REF!,MATCH($P599,#REF!,0))</f>
        <v>#REF!</v>
      </c>
      <c r="AB599" s="64" t="e">
        <f>INDEX(#REF!,MATCH($P599,#REF!,0))</f>
        <v>#REF!</v>
      </c>
      <c r="AC599" s="64" t="e">
        <f>INDEX(#REF!,MATCH($P599,#REF!,0))</f>
        <v>#REF!</v>
      </c>
      <c r="AD599" s="64" t="e">
        <f>INDEX(#REF!,MATCH($P599,#REF!,0))</f>
        <v>#REF!</v>
      </c>
      <c r="AE599" s="64" t="e">
        <f>INDEX(#REF!,MATCH($P599,#REF!,0))</f>
        <v>#REF!</v>
      </c>
      <c r="AF599" s="64" t="e">
        <f>INDEX(#REF!,MATCH($P599,#REF!,0))</f>
        <v>#REF!</v>
      </c>
      <c r="AG599" s="64" t="e">
        <f>INDEX(#REF!,MATCH($P599,#REF!,0))</f>
        <v>#REF!</v>
      </c>
      <c r="AH599" s="64" t="e">
        <f>INDEX(#REF!,MATCH($P599,#REF!,0))</f>
        <v>#REF!</v>
      </c>
      <c r="AI599" s="64" t="e">
        <f>INDEX(#REF!,MATCH($P599,#REF!,0))</f>
        <v>#REF!</v>
      </c>
      <c r="AJ599" s="64" t="e">
        <f>INDEX(#REF!,MATCH(P599,#REF!,0))</f>
        <v>#REF!</v>
      </c>
      <c r="AK599" s="77" t="str">
        <f t="shared" si="264"/>
        <v>Not Available</v>
      </c>
      <c r="AL599" s="77" t="str">
        <f t="shared" si="265"/>
        <v>Not Available</v>
      </c>
      <c r="AM599" s="77" t="str">
        <f t="shared" si="266"/>
        <v>Not Available</v>
      </c>
      <c r="AN599" s="77" t="str">
        <f t="shared" si="267"/>
        <v>Not Available</v>
      </c>
      <c r="AO599" s="77" t="str">
        <f t="shared" si="268"/>
        <v>Not Available</v>
      </c>
      <c r="AP599" s="77" t="str">
        <f t="shared" si="269"/>
        <v>Not Available</v>
      </c>
      <c r="AQ599" s="77" t="str">
        <f t="shared" si="270"/>
        <v>Not Available</v>
      </c>
      <c r="AR599" s="77" t="str">
        <f t="shared" si="271"/>
        <v>Not Available</v>
      </c>
      <c r="AS599" s="77" t="str">
        <f t="shared" si="272"/>
        <v>Not Available</v>
      </c>
      <c r="AT599" s="77" t="str">
        <f t="shared" si="273"/>
        <v>Not Available</v>
      </c>
      <c r="AU599" s="77" t="str">
        <f t="shared" si="274"/>
        <v>Not Available</v>
      </c>
      <c r="AV599" s="77" t="str">
        <f t="shared" si="275"/>
        <v>Not Available</v>
      </c>
      <c r="AW599" s="77" t="str">
        <f t="shared" si="276"/>
        <v>Not Available</v>
      </c>
      <c r="AX599" s="77" t="str">
        <f t="shared" si="277"/>
        <v>Not Available</v>
      </c>
      <c r="AY599" s="77" t="str">
        <f t="shared" si="278"/>
        <v>Not Available</v>
      </c>
      <c r="AZ599" s="77" t="str">
        <f t="shared" si="279"/>
        <v>Not Available</v>
      </c>
      <c r="BA599" s="77" t="str">
        <f t="shared" si="280"/>
        <v>Not Available</v>
      </c>
      <c r="BB599" s="77" t="str">
        <f t="shared" si="281"/>
        <v>Not Available</v>
      </c>
      <c r="BC599" s="77" t="str">
        <f t="shared" si="282"/>
        <v>Not Available</v>
      </c>
      <c r="BD599" s="77" t="str">
        <f t="shared" si="283"/>
        <v>Not Available</v>
      </c>
      <c r="BE599" s="65" t="str">
        <f t="shared" si="262"/>
        <v>N/A</v>
      </c>
      <c r="BF599" s="65" t="e">
        <f t="shared" si="263"/>
        <v>#VALUE!</v>
      </c>
      <c r="BG599" s="47" t="s">
        <v>29675</v>
      </c>
      <c r="BH599" s="61" t="str">
        <f>VLOOKUP($H599,'Code Type Lookup'!$A$2:$G$17237,7,FALSE)</f>
        <v>Medicine and Surgery Services</v>
      </c>
      <c r="BI599">
        <v>94726</v>
      </c>
      <c r="BJ599">
        <v>460</v>
      </c>
      <c r="BK599" s="47"/>
    </row>
    <row r="600" spans="1:63" x14ac:dyDescent="0.3">
      <c r="B600" s="61" t="str">
        <f t="shared" si="256"/>
        <v>Medicine Services-Co/membane diffuse capacity-94729</v>
      </c>
      <c r="C600" s="61" t="str">
        <f t="shared" si="257"/>
        <v>94060-0460</v>
      </c>
      <c r="D600" s="47" t="s">
        <v>773</v>
      </c>
      <c r="E600" s="47" t="s">
        <v>187</v>
      </c>
      <c r="F600" s="61" t="str">
        <f>IFERROR(VLOOKUP($H600,'Code Type Lookup'!$A$2:$F$17237,6,FALSE),G600)</f>
        <v>Medicine Services</v>
      </c>
      <c r="G600" s="61" t="str">
        <f>IFERROR(VLOOKUP($H600,'Plain Language Descriptions'!$A$2:$B$4913,2,FALSE),VLOOKUP($I600,'Code Type Lookup'!$L$2:$M$48,2,FALSE))</f>
        <v>Co/membane diffuse capacity</v>
      </c>
      <c r="H600" s="62" t="s">
        <v>29686</v>
      </c>
      <c r="I600" s="66" t="s">
        <v>150</v>
      </c>
      <c r="J600" s="63" t="s">
        <v>33958</v>
      </c>
      <c r="K600" s="68">
        <v>734</v>
      </c>
      <c r="L600" s="61">
        <f t="shared" si="260"/>
        <v>3</v>
      </c>
      <c r="M600" s="47" t="s">
        <v>47</v>
      </c>
      <c r="N600" s="61">
        <f t="shared" si="261"/>
        <v>0</v>
      </c>
      <c r="O600" s="61" t="str">
        <f t="shared" si="258"/>
        <v>0460-94729 0460-94060</v>
      </c>
      <c r="P600" s="65" t="str">
        <f t="shared" si="259"/>
        <v>46094729</v>
      </c>
      <c r="Q600" s="64" t="e">
        <f>INDEX(#REF!,MATCH(P600,#REF!,0))</f>
        <v>#REF!</v>
      </c>
      <c r="R600" s="64" t="e">
        <f>INDEX(#REF!,MATCH($P600,#REF!,0))</f>
        <v>#REF!</v>
      </c>
      <c r="S600" s="64" t="e">
        <f>INDEX(#REF!,MATCH($P600,#REF!,0))</f>
        <v>#REF!</v>
      </c>
      <c r="T600" s="64" t="e">
        <f>INDEX(#REF!,MATCH($P600,#REF!,0))</f>
        <v>#REF!</v>
      </c>
      <c r="U600" s="64" t="e">
        <f>INDEX(#REF!,MATCH($P600,#REF!,0))</f>
        <v>#REF!</v>
      </c>
      <c r="V600" s="64" t="e">
        <f>INDEX(#REF!,MATCH($P600,#REF!,0))</f>
        <v>#REF!</v>
      </c>
      <c r="W600" s="64" t="e">
        <f>INDEX(#REF!,MATCH($P600,#REF!,0))</f>
        <v>#REF!</v>
      </c>
      <c r="X600" s="64" t="e">
        <f>INDEX(#REF!,MATCH($P600,#REF!,0))</f>
        <v>#REF!</v>
      </c>
      <c r="Y600" s="64" t="e">
        <f>INDEX(#REF!,MATCH($P600,#REF!,0))</f>
        <v>#REF!</v>
      </c>
      <c r="Z600" s="64" t="e">
        <f>INDEX(#REF!,MATCH($P600,#REF!,0))</f>
        <v>#REF!</v>
      </c>
      <c r="AA600" s="64" t="e">
        <f>INDEX(#REF!,MATCH($P600,#REF!,0))</f>
        <v>#REF!</v>
      </c>
      <c r="AB600" s="64" t="e">
        <f>INDEX(#REF!,MATCH($P600,#REF!,0))</f>
        <v>#REF!</v>
      </c>
      <c r="AC600" s="64" t="e">
        <f>INDEX(#REF!,MATCH($P600,#REF!,0))</f>
        <v>#REF!</v>
      </c>
      <c r="AD600" s="64" t="e">
        <f>INDEX(#REF!,MATCH($P600,#REF!,0))</f>
        <v>#REF!</v>
      </c>
      <c r="AE600" s="64" t="e">
        <f>INDEX(#REF!,MATCH($P600,#REF!,0))</f>
        <v>#REF!</v>
      </c>
      <c r="AF600" s="64" t="e">
        <f>INDEX(#REF!,MATCH($P600,#REF!,0))</f>
        <v>#REF!</v>
      </c>
      <c r="AG600" s="64" t="e">
        <f>INDEX(#REF!,MATCH($P600,#REF!,0))</f>
        <v>#REF!</v>
      </c>
      <c r="AH600" s="64" t="e">
        <f>INDEX(#REF!,MATCH($P600,#REF!,0))</f>
        <v>#REF!</v>
      </c>
      <c r="AI600" s="64" t="e">
        <f>INDEX(#REF!,MATCH($P600,#REF!,0))</f>
        <v>#REF!</v>
      </c>
      <c r="AJ600" s="64" t="e">
        <f>INDEX(#REF!,MATCH(P600,#REF!,0))</f>
        <v>#REF!</v>
      </c>
      <c r="AK600" s="77" t="str">
        <f t="shared" si="264"/>
        <v>Not Available</v>
      </c>
      <c r="AL600" s="77" t="str">
        <f t="shared" si="265"/>
        <v>Not Available</v>
      </c>
      <c r="AM600" s="77" t="str">
        <f t="shared" si="266"/>
        <v>Not Available</v>
      </c>
      <c r="AN600" s="77" t="str">
        <f t="shared" si="267"/>
        <v>Not Available</v>
      </c>
      <c r="AO600" s="77" t="str">
        <f t="shared" si="268"/>
        <v>Not Available</v>
      </c>
      <c r="AP600" s="77" t="str">
        <f t="shared" si="269"/>
        <v>Not Available</v>
      </c>
      <c r="AQ600" s="77" t="str">
        <f t="shared" si="270"/>
        <v>Not Available</v>
      </c>
      <c r="AR600" s="77" t="str">
        <f t="shared" si="271"/>
        <v>Not Available</v>
      </c>
      <c r="AS600" s="77" t="str">
        <f t="shared" si="272"/>
        <v>Not Available</v>
      </c>
      <c r="AT600" s="77" t="str">
        <f t="shared" si="273"/>
        <v>Not Available</v>
      </c>
      <c r="AU600" s="77" t="str">
        <f t="shared" si="274"/>
        <v>Not Available</v>
      </c>
      <c r="AV600" s="77" t="str">
        <f t="shared" si="275"/>
        <v>Not Available</v>
      </c>
      <c r="AW600" s="77" t="str">
        <f t="shared" si="276"/>
        <v>Not Available</v>
      </c>
      <c r="AX600" s="77" t="str">
        <f t="shared" si="277"/>
        <v>Not Available</v>
      </c>
      <c r="AY600" s="77" t="str">
        <f t="shared" si="278"/>
        <v>Not Available</v>
      </c>
      <c r="AZ600" s="77" t="str">
        <f t="shared" si="279"/>
        <v>Not Available</v>
      </c>
      <c r="BA600" s="77" t="str">
        <f t="shared" si="280"/>
        <v>Not Available</v>
      </c>
      <c r="BB600" s="77" t="str">
        <f t="shared" si="281"/>
        <v>Not Available</v>
      </c>
      <c r="BC600" s="77" t="str">
        <f t="shared" si="282"/>
        <v>Not Available</v>
      </c>
      <c r="BD600" s="77" t="str">
        <f t="shared" si="283"/>
        <v>Not Available</v>
      </c>
      <c r="BE600" s="65" t="str">
        <f t="shared" si="262"/>
        <v>N/A</v>
      </c>
      <c r="BF600" s="65" t="e">
        <f t="shared" si="263"/>
        <v>#VALUE!</v>
      </c>
      <c r="BG600" s="47" t="s">
        <v>29687</v>
      </c>
      <c r="BH600" s="61" t="str">
        <f>VLOOKUP($H600,'Code Type Lookup'!$A$2:$G$17237,7,FALSE)</f>
        <v>Medicine and Surgery Services</v>
      </c>
      <c r="BI600">
        <v>94729</v>
      </c>
      <c r="BJ600">
        <v>460</v>
      </c>
      <c r="BK600" s="47"/>
    </row>
    <row r="601" spans="1:63" s="58" customFormat="1" x14ac:dyDescent="0.3">
      <c r="A601"/>
      <c r="B601" s="61" t="str">
        <f t="shared" si="256"/>
        <v>Medicine Services-Respiratory inhaled pressure or nonpressure treatment to relieve airway obstruction or for sputum specimen-94640</v>
      </c>
      <c r="C601" s="61" t="str">
        <f t="shared" si="257"/>
        <v>94640-0412</v>
      </c>
      <c r="D601" s="47" t="s">
        <v>33955</v>
      </c>
      <c r="E601" s="47" t="s">
        <v>171</v>
      </c>
      <c r="F601" s="61" t="str">
        <f>IFERROR(VLOOKUP($H601,'Code Type Lookup'!$A$2:$F$17237,6,FALSE),G601)</f>
        <v>Medicine Services</v>
      </c>
      <c r="G601" s="61" t="str">
        <f>IFERROR(VLOOKUP($H601,'Plain Language Descriptions'!$A$2:$B$4913,2,FALSE),VLOOKUP($I601,'Code Type Lookup'!$L$2:$M$48,2,FALSE))</f>
        <v>Respiratory inhaled pressure or nonpressure treatment to relieve airway obstruction or for sputum specimen</v>
      </c>
      <c r="H601" s="62" t="s">
        <v>780</v>
      </c>
      <c r="I601" s="66" t="s">
        <v>34013</v>
      </c>
      <c r="J601" s="63" t="s">
        <v>33955</v>
      </c>
      <c r="K601" s="68">
        <v>297</v>
      </c>
      <c r="L601" s="61">
        <f t="shared" si="260"/>
        <v>2</v>
      </c>
      <c r="M601" s="47" t="s">
        <v>175</v>
      </c>
      <c r="N601" s="61">
        <f t="shared" si="261"/>
        <v>1</v>
      </c>
      <c r="O601" s="61" t="str">
        <f t="shared" si="258"/>
        <v>0412-94640 0412-94640</v>
      </c>
      <c r="P601" s="65" t="str">
        <f t="shared" si="259"/>
        <v>41294640</v>
      </c>
      <c r="Q601" s="64" t="e">
        <f>INDEX(#REF!,MATCH(P601,#REF!,0))</f>
        <v>#REF!</v>
      </c>
      <c r="R601" s="64" t="e">
        <f>INDEX(#REF!,MATCH($P601,#REF!,0))</f>
        <v>#REF!</v>
      </c>
      <c r="S601" s="64" t="e">
        <f>INDEX(#REF!,MATCH($P601,#REF!,0))</f>
        <v>#REF!</v>
      </c>
      <c r="T601" s="64" t="e">
        <f>INDEX(#REF!,MATCH($P601,#REF!,0))</f>
        <v>#REF!</v>
      </c>
      <c r="U601" s="64" t="e">
        <f>INDEX(#REF!,MATCH($P601,#REF!,0))</f>
        <v>#REF!</v>
      </c>
      <c r="V601" s="64" t="e">
        <f>INDEX(#REF!,MATCH($P601,#REF!,0))</f>
        <v>#REF!</v>
      </c>
      <c r="W601" s="64" t="e">
        <f>INDEX(#REF!,MATCH($P601,#REF!,0))</f>
        <v>#REF!</v>
      </c>
      <c r="X601" s="64" t="e">
        <f>INDEX(#REF!,MATCH($P601,#REF!,0))</f>
        <v>#REF!</v>
      </c>
      <c r="Y601" s="64" t="e">
        <f>INDEX(#REF!,MATCH($P601,#REF!,0))</f>
        <v>#REF!</v>
      </c>
      <c r="Z601" s="64" t="e">
        <f>INDEX(#REF!,MATCH($P601,#REF!,0))</f>
        <v>#REF!</v>
      </c>
      <c r="AA601" s="64" t="e">
        <f>INDEX(#REF!,MATCH($P601,#REF!,0))</f>
        <v>#REF!</v>
      </c>
      <c r="AB601" s="64" t="e">
        <f>INDEX(#REF!,MATCH($P601,#REF!,0))</f>
        <v>#REF!</v>
      </c>
      <c r="AC601" s="64" t="e">
        <f>INDEX(#REF!,MATCH($P601,#REF!,0))</f>
        <v>#REF!</v>
      </c>
      <c r="AD601" s="64" t="e">
        <f>INDEX(#REF!,MATCH($P601,#REF!,0))</f>
        <v>#REF!</v>
      </c>
      <c r="AE601" s="64" t="e">
        <f>INDEX(#REF!,MATCH($P601,#REF!,0))</f>
        <v>#REF!</v>
      </c>
      <c r="AF601" s="64" t="e">
        <f>INDEX(#REF!,MATCH($P601,#REF!,0))</f>
        <v>#REF!</v>
      </c>
      <c r="AG601" s="64" t="e">
        <f>INDEX(#REF!,MATCH($P601,#REF!,0))</f>
        <v>#REF!</v>
      </c>
      <c r="AH601" s="64" t="e">
        <f>INDEX(#REF!,MATCH($P601,#REF!,0))</f>
        <v>#REF!</v>
      </c>
      <c r="AI601" s="64" t="e">
        <f>INDEX(#REF!,MATCH($P601,#REF!,0))</f>
        <v>#REF!</v>
      </c>
      <c r="AJ601" s="64" t="e">
        <f>INDEX(#REF!,MATCH(P601,#REF!,0))</f>
        <v>#REF!</v>
      </c>
      <c r="AK601" s="77" t="str">
        <f t="shared" si="264"/>
        <v>Not Available</v>
      </c>
      <c r="AL601" s="77" t="str">
        <f t="shared" si="265"/>
        <v>Not Available</v>
      </c>
      <c r="AM601" s="77" t="str">
        <f t="shared" si="266"/>
        <v>Not Available</v>
      </c>
      <c r="AN601" s="77" t="str">
        <f t="shared" si="267"/>
        <v>Not Available</v>
      </c>
      <c r="AO601" s="77" t="str">
        <f t="shared" si="268"/>
        <v>Not Available</v>
      </c>
      <c r="AP601" s="77" t="str">
        <f t="shared" si="269"/>
        <v>Not Available</v>
      </c>
      <c r="AQ601" s="77" t="str">
        <f t="shared" si="270"/>
        <v>Not Available</v>
      </c>
      <c r="AR601" s="77" t="str">
        <f t="shared" si="271"/>
        <v>Not Available</v>
      </c>
      <c r="AS601" s="77" t="str">
        <f t="shared" si="272"/>
        <v>Not Available</v>
      </c>
      <c r="AT601" s="77" t="str">
        <f t="shared" si="273"/>
        <v>Not Available</v>
      </c>
      <c r="AU601" s="77" t="str">
        <f t="shared" si="274"/>
        <v>Not Available</v>
      </c>
      <c r="AV601" s="77" t="str">
        <f t="shared" si="275"/>
        <v>Not Available</v>
      </c>
      <c r="AW601" s="77" t="str">
        <f t="shared" si="276"/>
        <v>Not Available</v>
      </c>
      <c r="AX601" s="77" t="str">
        <f t="shared" si="277"/>
        <v>Not Available</v>
      </c>
      <c r="AY601" s="77" t="str">
        <f t="shared" si="278"/>
        <v>Not Available</v>
      </c>
      <c r="AZ601" s="77" t="str">
        <f t="shared" si="279"/>
        <v>Not Available</v>
      </c>
      <c r="BA601" s="77" t="str">
        <f t="shared" si="280"/>
        <v>Not Available</v>
      </c>
      <c r="BB601" s="77" t="str">
        <f t="shared" si="281"/>
        <v>Not Available</v>
      </c>
      <c r="BC601" s="77" t="str">
        <f t="shared" si="282"/>
        <v>Not Available</v>
      </c>
      <c r="BD601" s="77" t="str">
        <f t="shared" si="283"/>
        <v>Not Available</v>
      </c>
      <c r="BE601" s="65">
        <f t="shared" si="262"/>
        <v>6</v>
      </c>
      <c r="BF601" s="65">
        <f t="shared" si="263"/>
        <v>4</v>
      </c>
      <c r="BG601" s="47" t="s">
        <v>29644</v>
      </c>
      <c r="BH601" s="61" t="str">
        <f>VLOOKUP($H601,'Code Type Lookup'!$A$2:$G$17237,7,FALSE)</f>
        <v>Medicine and Surgery Services</v>
      </c>
      <c r="BI601" s="58">
        <v>94640</v>
      </c>
      <c r="BJ601" s="58">
        <v>412</v>
      </c>
      <c r="BK601" s="47"/>
    </row>
    <row r="602" spans="1:63" x14ac:dyDescent="0.3">
      <c r="B602" s="61" t="str">
        <f t="shared" si="256"/>
        <v>Pharmacy - General-Pharmacy - General-</v>
      </c>
      <c r="C602" s="61" t="str">
        <f t="shared" si="257"/>
        <v>94640-0412</v>
      </c>
      <c r="D602" s="47" t="s">
        <v>33955</v>
      </c>
      <c r="E602" s="47" t="s">
        <v>187</v>
      </c>
      <c r="F602" s="61" t="str">
        <f>IFERROR(VLOOKUP($H602,'Code Type Lookup'!$A$2:$F$17237,6,FALSE),G602)</f>
        <v>Pharmacy - General</v>
      </c>
      <c r="G602" s="61" t="str">
        <f>IFERROR(VLOOKUP($H602,'Plain Language Descriptions'!$A$2:$B$4913,2,FALSE),VLOOKUP($I602,'Code Type Lookup'!$L$2:$M$48,2,FALSE))</f>
        <v>Pharmacy - General</v>
      </c>
      <c r="H602" s="62" t="s">
        <v>47</v>
      </c>
      <c r="I602" s="66" t="s">
        <v>189</v>
      </c>
      <c r="J602" s="63" t="s">
        <v>33987</v>
      </c>
      <c r="K602" s="68">
        <v>38</v>
      </c>
      <c r="L602" s="61">
        <f t="shared" si="260"/>
        <v>2</v>
      </c>
      <c r="M602" s="47" t="s">
        <v>47</v>
      </c>
      <c r="N602" s="61">
        <f t="shared" si="261"/>
        <v>0</v>
      </c>
      <c r="O602" s="61" t="str">
        <f t="shared" si="258"/>
        <v>0250- 0412-94640</v>
      </c>
      <c r="P602" s="65" t="str">
        <f t="shared" si="259"/>
        <v>250</v>
      </c>
      <c r="Q602" s="64" t="e">
        <f>INDEX(#REF!,MATCH($BJ602,#REF!,0))</f>
        <v>#REF!</v>
      </c>
      <c r="R602" s="64" t="e">
        <f>INDEX(#REF!,MATCH($BJ602,#REF!,0))</f>
        <v>#REF!</v>
      </c>
      <c r="S602" s="64" t="e">
        <f>INDEX(#REF!,MATCH($BJ602,#REF!,0))</f>
        <v>#REF!</v>
      </c>
      <c r="T602" s="64" t="e">
        <f>INDEX(#REF!,MATCH($BJ602,#REF!,0))</f>
        <v>#REF!</v>
      </c>
      <c r="U602" s="64" t="e">
        <f>INDEX(#REF!,MATCH($BJ602,#REF!,0))</f>
        <v>#REF!</v>
      </c>
      <c r="V602" s="64" t="e">
        <f>INDEX(#REF!,MATCH($BJ602,#REF!,0))</f>
        <v>#REF!</v>
      </c>
      <c r="W602" s="64" t="e">
        <f>INDEX(#REF!,MATCH($BJ602,#REF!,0))</f>
        <v>#REF!</v>
      </c>
      <c r="X602" s="64" t="e">
        <f>INDEX(#REF!,MATCH($BJ602,#REF!,0))</f>
        <v>#REF!</v>
      </c>
      <c r="Y602" s="64" t="e">
        <f>INDEX(#REF!,MATCH($BJ602,#REF!,0))</f>
        <v>#REF!</v>
      </c>
      <c r="Z602" s="64" t="e">
        <f>INDEX(#REF!,MATCH($BJ602,#REF!,0))</f>
        <v>#REF!</v>
      </c>
      <c r="AA602" s="64" t="e">
        <f>INDEX(#REF!,MATCH($BJ602,#REF!,0))</f>
        <v>#REF!</v>
      </c>
      <c r="AB602" s="64" t="e">
        <f>INDEX(#REF!,MATCH($BJ602,#REF!,0))</f>
        <v>#REF!</v>
      </c>
      <c r="AC602" s="64" t="e">
        <f>INDEX(#REF!,MATCH($BJ602,#REF!,0))</f>
        <v>#REF!</v>
      </c>
      <c r="AD602" s="64" t="e">
        <f>INDEX(#REF!,MATCH($BJ602,#REF!,0))</f>
        <v>#REF!</v>
      </c>
      <c r="AE602" s="64" t="e">
        <f>INDEX(#REF!,MATCH($BJ602,#REF!,0))</f>
        <v>#REF!</v>
      </c>
      <c r="AF602" s="64" t="e">
        <f>INDEX(#REF!,MATCH($BJ602,#REF!,0))</f>
        <v>#REF!</v>
      </c>
      <c r="AG602" s="64" t="e">
        <f>INDEX(#REF!,MATCH($BJ602,#REF!,0))</f>
        <v>#REF!</v>
      </c>
      <c r="AH602" s="64" t="e">
        <f>INDEX(#REF!,MATCH($BJ602,#REF!,0))</f>
        <v>#REF!</v>
      </c>
      <c r="AI602" s="64" t="e">
        <f>INDEX(#REF!,MATCH($BJ602,#REF!,0))</f>
        <v>#REF!</v>
      </c>
      <c r="AJ602" s="64" t="e">
        <f>INDEX(#REF!,MATCH(BJ602,#REF!,0))</f>
        <v>#REF!</v>
      </c>
      <c r="AK602" s="77" t="str">
        <f t="shared" si="264"/>
        <v>Not Available</v>
      </c>
      <c r="AL602" s="77" t="str">
        <f t="shared" si="265"/>
        <v>Not Available</v>
      </c>
      <c r="AM602" s="77" t="str">
        <f t="shared" si="266"/>
        <v>Not Available</v>
      </c>
      <c r="AN602" s="77" t="str">
        <f t="shared" si="267"/>
        <v>Not Available</v>
      </c>
      <c r="AO602" s="77" t="str">
        <f t="shared" si="268"/>
        <v>Not Available</v>
      </c>
      <c r="AP602" s="77" t="str">
        <f t="shared" si="269"/>
        <v>Not Available</v>
      </c>
      <c r="AQ602" s="77" t="str">
        <f t="shared" si="270"/>
        <v>Not Available</v>
      </c>
      <c r="AR602" s="77" t="str">
        <f t="shared" si="271"/>
        <v>Not Available</v>
      </c>
      <c r="AS602" s="77" t="str">
        <f t="shared" si="272"/>
        <v>Not Available</v>
      </c>
      <c r="AT602" s="77" t="str">
        <f t="shared" si="273"/>
        <v>Not Available</v>
      </c>
      <c r="AU602" s="77" t="str">
        <f t="shared" si="274"/>
        <v>Not Available</v>
      </c>
      <c r="AV602" s="77" t="str">
        <f t="shared" si="275"/>
        <v>Not Available</v>
      </c>
      <c r="AW602" s="77" t="str">
        <f t="shared" si="276"/>
        <v>Not Available</v>
      </c>
      <c r="AX602" s="77" t="str">
        <f t="shared" si="277"/>
        <v>Not Available</v>
      </c>
      <c r="AY602" s="77" t="str">
        <f t="shared" si="278"/>
        <v>Not Available</v>
      </c>
      <c r="AZ602" s="77" t="str">
        <f t="shared" si="279"/>
        <v>Not Available</v>
      </c>
      <c r="BA602" s="77" t="str">
        <f t="shared" si="280"/>
        <v>Not Available</v>
      </c>
      <c r="BB602" s="77" t="str">
        <f t="shared" si="281"/>
        <v>Not Available</v>
      </c>
      <c r="BC602" s="77" t="str">
        <f t="shared" si="282"/>
        <v>Not Available</v>
      </c>
      <c r="BD602" s="77" t="str">
        <f t="shared" si="283"/>
        <v>Not Available</v>
      </c>
      <c r="BE602" s="65" t="str">
        <f t="shared" si="262"/>
        <v>N/A</v>
      </c>
      <c r="BF602" s="65" t="e">
        <f t="shared" si="263"/>
        <v>#VALUE!</v>
      </c>
      <c r="BG602" s="47"/>
      <c r="BH602" s="61" t="e">
        <f>VLOOKUP($H602,'Code Type Lookup'!$A$2:$G$17237,7,FALSE)</f>
        <v>#N/A</v>
      </c>
      <c r="BJ602">
        <v>250</v>
      </c>
      <c r="BK602" s="47"/>
    </row>
    <row r="603" spans="1:63" x14ac:dyDescent="0.3">
      <c r="B603" s="61" t="str">
        <f t="shared" si="256"/>
        <v>Medicine Services-Inhaled pneumonia treatment-94642</v>
      </c>
      <c r="C603" s="61" t="str">
        <f t="shared" si="257"/>
        <v>94642-0412</v>
      </c>
      <c r="D603" s="47" t="s">
        <v>33956</v>
      </c>
      <c r="E603" s="47" t="s">
        <v>171</v>
      </c>
      <c r="F603" s="61" t="str">
        <f>IFERROR(VLOOKUP($H603,'Code Type Lookup'!$A$2:$F$17237,6,FALSE),G603)</f>
        <v>Medicine Services</v>
      </c>
      <c r="G603" s="61" t="str">
        <f>IFERROR(VLOOKUP($H603,'Plain Language Descriptions'!$A$2:$B$4913,2,FALSE),VLOOKUP($I603,'Code Type Lookup'!$L$2:$M$48,2,FALSE))</f>
        <v>Inhaled pneumonia treatment</v>
      </c>
      <c r="H603" s="62" t="s">
        <v>29645</v>
      </c>
      <c r="I603" s="66" t="s">
        <v>34013</v>
      </c>
      <c r="J603" s="63" t="s">
        <v>33956</v>
      </c>
      <c r="K603" s="68">
        <v>559</v>
      </c>
      <c r="L603" s="61">
        <f t="shared" si="260"/>
        <v>6</v>
      </c>
      <c r="M603" s="47" t="s">
        <v>51</v>
      </c>
      <c r="N603" s="61">
        <f t="shared" si="261"/>
        <v>1</v>
      </c>
      <c r="O603" s="61" t="str">
        <f t="shared" si="258"/>
        <v>0412-94642 0412-94642</v>
      </c>
      <c r="P603" s="65" t="str">
        <f t="shared" si="259"/>
        <v>41294642</v>
      </c>
      <c r="Q603" s="64" t="e">
        <f>INDEX(#REF!,MATCH($BJ603,#REF!,0))</f>
        <v>#REF!</v>
      </c>
      <c r="R603" s="64" t="e">
        <f>INDEX(#REF!,MATCH($BJ603,#REF!,0))</f>
        <v>#REF!</v>
      </c>
      <c r="S603" s="64" t="e">
        <f>INDEX(#REF!,MATCH($BJ603,#REF!,0))</f>
        <v>#REF!</v>
      </c>
      <c r="T603" s="64" t="e">
        <f>INDEX(#REF!,MATCH($BJ603,#REF!,0))</f>
        <v>#REF!</v>
      </c>
      <c r="U603" s="64" t="e">
        <f>INDEX(#REF!,MATCH($BJ603,#REF!,0))</f>
        <v>#REF!</v>
      </c>
      <c r="V603" s="64" t="e">
        <f>INDEX(#REF!,MATCH($BJ603,#REF!,0))</f>
        <v>#REF!</v>
      </c>
      <c r="W603" s="64" t="e">
        <f>INDEX(#REF!,MATCH($BJ603,#REF!,0))</f>
        <v>#REF!</v>
      </c>
      <c r="X603" s="64" t="e">
        <f>INDEX(#REF!,MATCH($BJ603,#REF!,0))</f>
        <v>#REF!</v>
      </c>
      <c r="Y603" s="64" t="e">
        <f>INDEX(#REF!,MATCH($BJ603,#REF!,0))</f>
        <v>#REF!</v>
      </c>
      <c r="Z603" s="64" t="e">
        <f>INDEX(#REF!,MATCH($BJ603,#REF!,0))</f>
        <v>#REF!</v>
      </c>
      <c r="AA603" s="64" t="e">
        <f>INDEX(#REF!,MATCH($BJ603,#REF!,0))</f>
        <v>#REF!</v>
      </c>
      <c r="AB603" s="64" t="e">
        <f>INDEX(#REF!,MATCH($BJ603,#REF!,0))</f>
        <v>#REF!</v>
      </c>
      <c r="AC603" s="64" t="e">
        <f>INDEX(#REF!,MATCH($BJ603,#REF!,0))</f>
        <v>#REF!</v>
      </c>
      <c r="AD603" s="64" t="e">
        <f>INDEX(#REF!,MATCH($BJ603,#REF!,0))</f>
        <v>#REF!</v>
      </c>
      <c r="AE603" s="64" t="e">
        <f>INDEX(#REF!,MATCH($BJ603,#REF!,0))</f>
        <v>#REF!</v>
      </c>
      <c r="AF603" s="64" t="e">
        <f>INDEX(#REF!,MATCH($BJ603,#REF!,0))</f>
        <v>#REF!</v>
      </c>
      <c r="AG603" s="64" t="e">
        <f>INDEX(#REF!,MATCH($BJ603,#REF!,0))</f>
        <v>#REF!</v>
      </c>
      <c r="AH603" s="64" t="e">
        <f>INDEX(#REF!,MATCH($BJ603,#REF!,0))</f>
        <v>#REF!</v>
      </c>
      <c r="AI603" s="64" t="e">
        <f>INDEX(#REF!,MATCH($BJ603,#REF!,0))</f>
        <v>#REF!</v>
      </c>
      <c r="AJ603" s="64" t="e">
        <f>INDEX(#REF!,MATCH(BI603,#REF!,0))</f>
        <v>#REF!</v>
      </c>
      <c r="AK603" s="77" t="str">
        <f t="shared" si="264"/>
        <v>Not Available</v>
      </c>
      <c r="AL603" s="77" t="str">
        <f t="shared" si="265"/>
        <v>Not Available</v>
      </c>
      <c r="AM603" s="77" t="str">
        <f t="shared" si="266"/>
        <v>Not Available</v>
      </c>
      <c r="AN603" s="77" t="str">
        <f t="shared" si="267"/>
        <v>Not Available</v>
      </c>
      <c r="AO603" s="77" t="str">
        <f t="shared" si="268"/>
        <v>Not Available</v>
      </c>
      <c r="AP603" s="77" t="str">
        <f t="shared" si="269"/>
        <v>Not Available</v>
      </c>
      <c r="AQ603" s="77" t="str">
        <f t="shared" si="270"/>
        <v>Not Available</v>
      </c>
      <c r="AR603" s="77" t="str">
        <f t="shared" si="271"/>
        <v>Not Available</v>
      </c>
      <c r="AS603" s="77" t="str">
        <f t="shared" si="272"/>
        <v>Not Available</v>
      </c>
      <c r="AT603" s="77" t="str">
        <f t="shared" si="273"/>
        <v>Not Available</v>
      </c>
      <c r="AU603" s="77" t="str">
        <f t="shared" si="274"/>
        <v>Not Available</v>
      </c>
      <c r="AV603" s="77" t="str">
        <f t="shared" si="275"/>
        <v>Not Available</v>
      </c>
      <c r="AW603" s="77" t="str">
        <f t="shared" si="276"/>
        <v>Not Available</v>
      </c>
      <c r="AX603" s="77" t="str">
        <f t="shared" si="277"/>
        <v>Not Available</v>
      </c>
      <c r="AY603" s="77" t="str">
        <f t="shared" si="278"/>
        <v>Not Available</v>
      </c>
      <c r="AZ603" s="77" t="str">
        <f t="shared" si="279"/>
        <v>Not Available</v>
      </c>
      <c r="BA603" s="77" t="str">
        <f t="shared" si="280"/>
        <v>Not Available</v>
      </c>
      <c r="BB603" s="77" t="str">
        <f t="shared" si="281"/>
        <v>Not Available</v>
      </c>
      <c r="BC603" s="77" t="str">
        <f t="shared" si="282"/>
        <v>Not Available</v>
      </c>
      <c r="BD603" s="77" t="str">
        <f t="shared" si="283"/>
        <v>Not Available</v>
      </c>
      <c r="BE603" s="65">
        <f t="shared" si="262"/>
        <v>8</v>
      </c>
      <c r="BF603" s="65">
        <f t="shared" si="263"/>
        <v>2</v>
      </c>
      <c r="BG603" s="47" t="s">
        <v>29646</v>
      </c>
      <c r="BH603" s="61" t="str">
        <f>VLOOKUP($H603,'Code Type Lookup'!$A$2:$G$17237,7,FALSE)</f>
        <v>Medicine and Surgery Services</v>
      </c>
      <c r="BI603">
        <v>94642</v>
      </c>
      <c r="BJ603">
        <v>412</v>
      </c>
      <c r="BK603" s="47"/>
    </row>
    <row r="604" spans="1:63" x14ac:dyDescent="0.3">
      <c r="B604" s="61" t="str">
        <f t="shared" si="256"/>
        <v>Pharmacy - General-Pharmacy - General-</v>
      </c>
      <c r="C604" s="61" t="str">
        <f t="shared" si="257"/>
        <v>94642-0412</v>
      </c>
      <c r="D604" s="47" t="s">
        <v>33956</v>
      </c>
      <c r="E604" s="47" t="s">
        <v>187</v>
      </c>
      <c r="F604" s="61" t="str">
        <f>IFERROR(VLOOKUP($H604,'Code Type Lookup'!$A$2:$F$17237,6,FALSE),G604)</f>
        <v>Pharmacy - General</v>
      </c>
      <c r="G604" s="61" t="str">
        <f>IFERROR(VLOOKUP($H604,'Plain Language Descriptions'!$A$2:$B$4913,2,FALSE),VLOOKUP($I604,'Code Type Lookup'!$L$2:$M$48,2,FALSE))</f>
        <v>Pharmacy - General</v>
      </c>
      <c r="H604" s="62" t="s">
        <v>47</v>
      </c>
      <c r="I604" s="66" t="s">
        <v>189</v>
      </c>
      <c r="J604" s="63" t="s">
        <v>33987</v>
      </c>
      <c r="K604" s="68">
        <v>250</v>
      </c>
      <c r="L604" s="61">
        <f t="shared" si="260"/>
        <v>6</v>
      </c>
      <c r="M604" s="47" t="s">
        <v>47</v>
      </c>
      <c r="N604" s="61">
        <f t="shared" si="261"/>
        <v>0</v>
      </c>
      <c r="O604" s="61" t="str">
        <f t="shared" si="258"/>
        <v>0250- 0412-94642</v>
      </c>
      <c r="P604" s="65" t="str">
        <f t="shared" si="259"/>
        <v>250</v>
      </c>
      <c r="Q604" s="64" t="e">
        <f>INDEX(#REF!,MATCH($BJ604,#REF!,0))</f>
        <v>#REF!</v>
      </c>
      <c r="R604" s="64" t="e">
        <f>INDEX(#REF!,MATCH($BJ604,#REF!,0))</f>
        <v>#REF!</v>
      </c>
      <c r="S604" s="64" t="e">
        <f>INDEX(#REF!,MATCH($BJ604,#REF!,0))</f>
        <v>#REF!</v>
      </c>
      <c r="T604" s="64" t="e">
        <f>INDEX(#REF!,MATCH($BJ604,#REF!,0))</f>
        <v>#REF!</v>
      </c>
      <c r="U604" s="64" t="e">
        <f>INDEX(#REF!,MATCH($BJ604,#REF!,0))</f>
        <v>#REF!</v>
      </c>
      <c r="V604" s="64" t="e">
        <f>INDEX(#REF!,MATCH($BJ604,#REF!,0))</f>
        <v>#REF!</v>
      </c>
      <c r="W604" s="64" t="e">
        <f>INDEX(#REF!,MATCH($BJ604,#REF!,0))</f>
        <v>#REF!</v>
      </c>
      <c r="X604" s="64" t="e">
        <f>INDEX(#REF!,MATCH($BJ604,#REF!,0))</f>
        <v>#REF!</v>
      </c>
      <c r="Y604" s="64" t="e">
        <f>INDEX(#REF!,MATCH($BJ604,#REF!,0))</f>
        <v>#REF!</v>
      </c>
      <c r="Z604" s="64" t="e">
        <f>INDEX(#REF!,MATCH($BJ604,#REF!,0))</f>
        <v>#REF!</v>
      </c>
      <c r="AA604" s="64" t="e">
        <f>INDEX(#REF!,MATCH($BJ604,#REF!,0))</f>
        <v>#REF!</v>
      </c>
      <c r="AB604" s="64" t="e">
        <f>INDEX(#REF!,MATCH($BJ604,#REF!,0))</f>
        <v>#REF!</v>
      </c>
      <c r="AC604" s="64" t="e">
        <f>INDEX(#REF!,MATCH($BJ604,#REF!,0))</f>
        <v>#REF!</v>
      </c>
      <c r="AD604" s="64" t="e">
        <f>INDEX(#REF!,MATCH($BJ604,#REF!,0))</f>
        <v>#REF!</v>
      </c>
      <c r="AE604" s="64" t="e">
        <f>INDEX(#REF!,MATCH($BJ604,#REF!,0))</f>
        <v>#REF!</v>
      </c>
      <c r="AF604" s="64" t="e">
        <f>INDEX(#REF!,MATCH($BJ604,#REF!,0))</f>
        <v>#REF!</v>
      </c>
      <c r="AG604" s="64" t="e">
        <f>INDEX(#REF!,MATCH($BJ604,#REF!,0))</f>
        <v>#REF!</v>
      </c>
      <c r="AH604" s="64" t="e">
        <f>INDEX(#REF!,MATCH($BJ604,#REF!,0))</f>
        <v>#REF!</v>
      </c>
      <c r="AI604" s="64" t="e">
        <f>INDEX(#REF!,MATCH($BJ604,#REF!,0))</f>
        <v>#REF!</v>
      </c>
      <c r="AJ604" s="64" t="e">
        <f>INDEX(#REF!,MATCH(BJ604,#REF!,0))</f>
        <v>#REF!</v>
      </c>
      <c r="AK604" s="77" t="str">
        <f t="shared" si="264"/>
        <v>Not Available</v>
      </c>
      <c r="AL604" s="77" t="str">
        <f t="shared" si="265"/>
        <v>Not Available</v>
      </c>
      <c r="AM604" s="77" t="str">
        <f t="shared" si="266"/>
        <v>Not Available</v>
      </c>
      <c r="AN604" s="77" t="str">
        <f t="shared" si="267"/>
        <v>Not Available</v>
      </c>
      <c r="AO604" s="77" t="str">
        <f t="shared" si="268"/>
        <v>Not Available</v>
      </c>
      <c r="AP604" s="77" t="str">
        <f t="shared" si="269"/>
        <v>Not Available</v>
      </c>
      <c r="AQ604" s="77" t="str">
        <f t="shared" si="270"/>
        <v>Not Available</v>
      </c>
      <c r="AR604" s="77" t="str">
        <f t="shared" si="271"/>
        <v>Not Available</v>
      </c>
      <c r="AS604" s="77" t="str">
        <f t="shared" si="272"/>
        <v>Not Available</v>
      </c>
      <c r="AT604" s="77" t="str">
        <f t="shared" si="273"/>
        <v>Not Available</v>
      </c>
      <c r="AU604" s="77" t="str">
        <f t="shared" si="274"/>
        <v>Not Available</v>
      </c>
      <c r="AV604" s="77" t="str">
        <f t="shared" si="275"/>
        <v>Not Available</v>
      </c>
      <c r="AW604" s="77" t="str">
        <f t="shared" si="276"/>
        <v>Not Available</v>
      </c>
      <c r="AX604" s="77" t="str">
        <f t="shared" si="277"/>
        <v>Not Available</v>
      </c>
      <c r="AY604" s="77" t="str">
        <f t="shared" si="278"/>
        <v>Not Available</v>
      </c>
      <c r="AZ604" s="77" t="str">
        <f t="shared" si="279"/>
        <v>Not Available</v>
      </c>
      <c r="BA604" s="77" t="str">
        <f t="shared" si="280"/>
        <v>Not Available</v>
      </c>
      <c r="BB604" s="77" t="str">
        <f t="shared" si="281"/>
        <v>Not Available</v>
      </c>
      <c r="BC604" s="77" t="str">
        <f t="shared" si="282"/>
        <v>Not Available</v>
      </c>
      <c r="BD604" s="77" t="str">
        <f t="shared" si="283"/>
        <v>Not Available</v>
      </c>
      <c r="BE604" s="65" t="str">
        <f t="shared" si="262"/>
        <v>N/A</v>
      </c>
      <c r="BF604" s="65" t="e">
        <f t="shared" si="263"/>
        <v>#VALUE!</v>
      </c>
      <c r="BG604" s="47"/>
      <c r="BH604" s="61" t="e">
        <f>VLOOKUP($H604,'Code Type Lookup'!$A$2:$G$17237,7,FALSE)</f>
        <v>#N/A</v>
      </c>
      <c r="BJ604">
        <v>250</v>
      </c>
      <c r="BK604" s="47"/>
    </row>
    <row r="605" spans="1:63" x14ac:dyDescent="0.3">
      <c r="B605" s="61" t="str">
        <f t="shared" si="256"/>
        <v>Clinical Laboratory &amp; Pathology Procedures-Blood test, comprehensive group of blood chemicals-80053</v>
      </c>
      <c r="C605" s="61" t="str">
        <f t="shared" si="257"/>
        <v>94642-0412</v>
      </c>
      <c r="D605" s="47" t="s">
        <v>33956</v>
      </c>
      <c r="E605" s="47" t="s">
        <v>187</v>
      </c>
      <c r="F605" s="61" t="str">
        <f>IFERROR(VLOOKUP($H605,'Code Type Lookup'!$A$2:$F$17237,6,FALSE),G605)</f>
        <v>Clinical Laboratory &amp; Pathology Procedures</v>
      </c>
      <c r="G605" s="61" t="str">
        <f>IFERROR(VLOOKUP($H605,'Plain Language Descriptions'!$A$2:$B$4913,2,FALSE),VLOOKUP($I605,'Code Type Lookup'!$L$2:$M$48,2,FALSE))</f>
        <v>Blood test, comprehensive group of blood chemicals</v>
      </c>
      <c r="H605" s="62" t="s">
        <v>315</v>
      </c>
      <c r="I605" s="66" t="s">
        <v>208</v>
      </c>
      <c r="J605" s="63" t="s">
        <v>316</v>
      </c>
      <c r="K605" s="68">
        <v>680</v>
      </c>
      <c r="L605" s="61">
        <f t="shared" si="260"/>
        <v>6</v>
      </c>
      <c r="M605" s="47" t="s">
        <v>47</v>
      </c>
      <c r="N605" s="61">
        <f t="shared" si="261"/>
        <v>0</v>
      </c>
      <c r="O605" s="61" t="str">
        <f t="shared" si="258"/>
        <v>0301-80053 0412-94642</v>
      </c>
      <c r="P605" s="65" t="str">
        <f t="shared" si="259"/>
        <v>30180053</v>
      </c>
      <c r="Q605" s="64" t="e">
        <f>INDEX(#REF!,MATCH(P605,#REF!,0))</f>
        <v>#REF!</v>
      </c>
      <c r="R605" s="64" t="e">
        <f>INDEX(#REF!,MATCH($P605,#REF!,0))</f>
        <v>#REF!</v>
      </c>
      <c r="S605" s="64" t="e">
        <f>INDEX(#REF!,MATCH($P605,#REF!,0))</f>
        <v>#REF!</v>
      </c>
      <c r="T605" s="64" t="e">
        <f>INDEX(#REF!,MATCH($P605,#REF!,0))</f>
        <v>#REF!</v>
      </c>
      <c r="U605" s="64" t="e">
        <f>INDEX(#REF!,MATCH($P605,#REF!,0))</f>
        <v>#REF!</v>
      </c>
      <c r="V605" s="64" t="e">
        <f>INDEX(#REF!,MATCH($P605,#REF!,0))</f>
        <v>#REF!</v>
      </c>
      <c r="W605" s="64" t="e">
        <f>INDEX(#REF!,MATCH($P605,#REF!,0))</f>
        <v>#REF!</v>
      </c>
      <c r="X605" s="64" t="e">
        <f>INDEX(#REF!,MATCH($P605,#REF!,0))</f>
        <v>#REF!</v>
      </c>
      <c r="Y605" s="64" t="e">
        <f>INDEX(#REF!,MATCH($P605,#REF!,0))</f>
        <v>#REF!</v>
      </c>
      <c r="Z605" s="64" t="e">
        <f>INDEX(#REF!,MATCH($P605,#REF!,0))</f>
        <v>#REF!</v>
      </c>
      <c r="AA605" s="64" t="e">
        <f>INDEX(#REF!,MATCH($P605,#REF!,0))</f>
        <v>#REF!</v>
      </c>
      <c r="AB605" s="64" t="e">
        <f>INDEX(#REF!,MATCH($P605,#REF!,0))</f>
        <v>#REF!</v>
      </c>
      <c r="AC605" s="64" t="e">
        <f>INDEX(#REF!,MATCH($P605,#REF!,0))</f>
        <v>#REF!</v>
      </c>
      <c r="AD605" s="64" t="e">
        <f>INDEX(#REF!,MATCH($P605,#REF!,0))</f>
        <v>#REF!</v>
      </c>
      <c r="AE605" s="64" t="e">
        <f>INDEX(#REF!,MATCH($P605,#REF!,0))</f>
        <v>#REF!</v>
      </c>
      <c r="AF605" s="64" t="e">
        <f>INDEX(#REF!,MATCH($P605,#REF!,0))</f>
        <v>#REF!</v>
      </c>
      <c r="AG605" s="64" t="e">
        <f>INDEX(#REF!,MATCH($P605,#REF!,0))</f>
        <v>#REF!</v>
      </c>
      <c r="AH605" s="64" t="e">
        <f>INDEX(#REF!,MATCH($P605,#REF!,0))</f>
        <v>#REF!</v>
      </c>
      <c r="AI605" s="64" t="e">
        <f>INDEX(#REF!,MATCH($P605,#REF!,0))</f>
        <v>#REF!</v>
      </c>
      <c r="AJ605" s="64" t="e">
        <f>INDEX(#REF!,MATCH(P605,#REF!,0))</f>
        <v>#REF!</v>
      </c>
      <c r="AK605" s="77" t="str">
        <f t="shared" si="264"/>
        <v>Not Available</v>
      </c>
      <c r="AL605" s="77" t="str">
        <f t="shared" si="265"/>
        <v>Not Available</v>
      </c>
      <c r="AM605" s="77" t="str">
        <f t="shared" si="266"/>
        <v>Not Available</v>
      </c>
      <c r="AN605" s="77" t="str">
        <f t="shared" si="267"/>
        <v>Not Available</v>
      </c>
      <c r="AO605" s="77" t="str">
        <f t="shared" si="268"/>
        <v>Not Available</v>
      </c>
      <c r="AP605" s="77" t="str">
        <f t="shared" si="269"/>
        <v>Not Available</v>
      </c>
      <c r="AQ605" s="77" t="str">
        <f t="shared" si="270"/>
        <v>Not Available</v>
      </c>
      <c r="AR605" s="77" t="str">
        <f t="shared" si="271"/>
        <v>Not Available</v>
      </c>
      <c r="AS605" s="77" t="str">
        <f t="shared" si="272"/>
        <v>Not Available</v>
      </c>
      <c r="AT605" s="77" t="str">
        <f t="shared" si="273"/>
        <v>Not Available</v>
      </c>
      <c r="AU605" s="77" t="str">
        <f t="shared" si="274"/>
        <v>Not Available</v>
      </c>
      <c r="AV605" s="77" t="str">
        <f t="shared" si="275"/>
        <v>Not Available</v>
      </c>
      <c r="AW605" s="77" t="str">
        <f t="shared" si="276"/>
        <v>Not Available</v>
      </c>
      <c r="AX605" s="77" t="str">
        <f t="shared" si="277"/>
        <v>Not Available</v>
      </c>
      <c r="AY605" s="77" t="str">
        <f t="shared" si="278"/>
        <v>Not Available</v>
      </c>
      <c r="AZ605" s="77" t="str">
        <f t="shared" si="279"/>
        <v>Not Available</v>
      </c>
      <c r="BA605" s="77" t="str">
        <f t="shared" si="280"/>
        <v>Not Available</v>
      </c>
      <c r="BB605" s="77" t="str">
        <f t="shared" si="281"/>
        <v>Not Available</v>
      </c>
      <c r="BC605" s="77" t="str">
        <f t="shared" si="282"/>
        <v>Not Available</v>
      </c>
      <c r="BD605" s="77" t="str">
        <f t="shared" si="283"/>
        <v>Not Available</v>
      </c>
      <c r="BE605" s="65" t="str">
        <f t="shared" si="262"/>
        <v>N/A</v>
      </c>
      <c r="BF605" s="65" t="e">
        <f t="shared" si="263"/>
        <v>#VALUE!</v>
      </c>
      <c r="BG605" s="47" t="s">
        <v>25126</v>
      </c>
      <c r="BH605" s="61" t="str">
        <f>VLOOKUP($H605,'Code Type Lookup'!$A$2:$G$17237,7,FALSE)</f>
        <v>Laboratory &amp; Pathology Services</v>
      </c>
      <c r="BI605">
        <v>80053</v>
      </c>
      <c r="BJ605">
        <v>301</v>
      </c>
      <c r="BK605" s="47"/>
    </row>
    <row r="606" spans="1:63" x14ac:dyDescent="0.3">
      <c r="B606" s="61" t="str">
        <f t="shared" si="256"/>
        <v>Clinical Laboratory &amp; Pathology Procedures-Complete blood cell count (red cells, white blood cell, platelets), automated test and automated differential white blood cell count-85025</v>
      </c>
      <c r="C606" s="61" t="str">
        <f t="shared" si="257"/>
        <v>94642-0412</v>
      </c>
      <c r="D606" s="47" t="s">
        <v>33956</v>
      </c>
      <c r="E606" s="47" t="s">
        <v>187</v>
      </c>
      <c r="F606" s="61" t="str">
        <f>IFERROR(VLOOKUP($H606,'Code Type Lookup'!$A$2:$F$17237,6,FALSE),G606)</f>
        <v>Clinical Laboratory &amp; Pathology Procedures</v>
      </c>
      <c r="G606" s="61" t="str">
        <f>IFERROR(VLOOKUP($H606,'Plain Language Descriptions'!$A$2:$B$4913,2,FALSE),VLOOKUP($I606,'Code Type Lookup'!$L$2:$M$48,2,FALSE))</f>
        <v>Complete blood cell count (red cells, white blood cell, platelets), automated test and automated differential white blood cell count</v>
      </c>
      <c r="H606" s="62" t="s">
        <v>210</v>
      </c>
      <c r="I606" s="66" t="s">
        <v>211</v>
      </c>
      <c r="J606" s="63" t="s">
        <v>67</v>
      </c>
      <c r="K606" s="68">
        <v>173</v>
      </c>
      <c r="L606" s="61">
        <f t="shared" si="260"/>
        <v>6</v>
      </c>
      <c r="M606" s="47" t="s">
        <v>47</v>
      </c>
      <c r="N606" s="61">
        <f t="shared" si="261"/>
        <v>0</v>
      </c>
      <c r="O606" s="61" t="str">
        <f t="shared" si="258"/>
        <v>0305-85025 0412-94642</v>
      </c>
      <c r="P606" s="65" t="str">
        <f t="shared" si="259"/>
        <v>30585025</v>
      </c>
      <c r="Q606" s="64" t="e">
        <f>INDEX(#REF!,MATCH(P606,#REF!,0))</f>
        <v>#REF!</v>
      </c>
      <c r="R606" s="64" t="e">
        <f>INDEX(#REF!,MATCH($P606,#REF!,0))</f>
        <v>#REF!</v>
      </c>
      <c r="S606" s="64" t="e">
        <f>INDEX(#REF!,MATCH($P606,#REF!,0))</f>
        <v>#REF!</v>
      </c>
      <c r="T606" s="64" t="e">
        <f>INDEX(#REF!,MATCH($P606,#REF!,0))</f>
        <v>#REF!</v>
      </c>
      <c r="U606" s="64" t="e">
        <f>INDEX(#REF!,MATCH($P606,#REF!,0))</f>
        <v>#REF!</v>
      </c>
      <c r="V606" s="64" t="e">
        <f>INDEX(#REF!,MATCH($P606,#REF!,0))</f>
        <v>#REF!</v>
      </c>
      <c r="W606" s="64" t="e">
        <f>INDEX(#REF!,MATCH($P606,#REF!,0))</f>
        <v>#REF!</v>
      </c>
      <c r="X606" s="64" t="e">
        <f>INDEX(#REF!,MATCH($P606,#REF!,0))</f>
        <v>#REF!</v>
      </c>
      <c r="Y606" s="64" t="e">
        <f>INDEX(#REF!,MATCH($P606,#REF!,0))</f>
        <v>#REF!</v>
      </c>
      <c r="Z606" s="64" t="e">
        <f>INDEX(#REF!,MATCH($P606,#REF!,0))</f>
        <v>#REF!</v>
      </c>
      <c r="AA606" s="64" t="e">
        <f>INDEX(#REF!,MATCH($P606,#REF!,0))</f>
        <v>#REF!</v>
      </c>
      <c r="AB606" s="64" t="e">
        <f>INDEX(#REF!,MATCH($P606,#REF!,0))</f>
        <v>#REF!</v>
      </c>
      <c r="AC606" s="64" t="e">
        <f>INDEX(#REF!,MATCH($P606,#REF!,0))</f>
        <v>#REF!</v>
      </c>
      <c r="AD606" s="64" t="e">
        <f>INDEX(#REF!,MATCH($P606,#REF!,0))</f>
        <v>#REF!</v>
      </c>
      <c r="AE606" s="64" t="e">
        <f>INDEX(#REF!,MATCH($P606,#REF!,0))</f>
        <v>#REF!</v>
      </c>
      <c r="AF606" s="64" t="e">
        <f>INDEX(#REF!,MATCH($P606,#REF!,0))</f>
        <v>#REF!</v>
      </c>
      <c r="AG606" s="64" t="e">
        <f>INDEX(#REF!,MATCH($P606,#REF!,0))</f>
        <v>#REF!</v>
      </c>
      <c r="AH606" s="64" t="e">
        <f>INDEX(#REF!,MATCH($P606,#REF!,0))</f>
        <v>#REF!</v>
      </c>
      <c r="AI606" s="64" t="e">
        <f>INDEX(#REF!,MATCH($P606,#REF!,0))</f>
        <v>#REF!</v>
      </c>
      <c r="AJ606" s="64" t="e">
        <f>INDEX(#REF!,MATCH(P606,#REF!,0))</f>
        <v>#REF!</v>
      </c>
      <c r="AK606" s="77" t="str">
        <f t="shared" si="264"/>
        <v>Not Available</v>
      </c>
      <c r="AL606" s="77" t="str">
        <f t="shared" si="265"/>
        <v>Not Available</v>
      </c>
      <c r="AM606" s="77" t="str">
        <f t="shared" si="266"/>
        <v>Not Available</v>
      </c>
      <c r="AN606" s="77" t="str">
        <f t="shared" si="267"/>
        <v>Not Available</v>
      </c>
      <c r="AO606" s="77" t="str">
        <f t="shared" si="268"/>
        <v>Not Available</v>
      </c>
      <c r="AP606" s="77" t="str">
        <f t="shared" si="269"/>
        <v>Not Available</v>
      </c>
      <c r="AQ606" s="77" t="str">
        <f t="shared" si="270"/>
        <v>Not Available</v>
      </c>
      <c r="AR606" s="77" t="str">
        <f t="shared" si="271"/>
        <v>Not Available</v>
      </c>
      <c r="AS606" s="77" t="str">
        <f t="shared" si="272"/>
        <v>Not Available</v>
      </c>
      <c r="AT606" s="77" t="str">
        <f t="shared" si="273"/>
        <v>Not Available</v>
      </c>
      <c r="AU606" s="77" t="str">
        <f t="shared" si="274"/>
        <v>Not Available</v>
      </c>
      <c r="AV606" s="77" t="str">
        <f t="shared" si="275"/>
        <v>Not Available</v>
      </c>
      <c r="AW606" s="77" t="str">
        <f t="shared" si="276"/>
        <v>Not Available</v>
      </c>
      <c r="AX606" s="77" t="str">
        <f t="shared" si="277"/>
        <v>Not Available</v>
      </c>
      <c r="AY606" s="77" t="str">
        <f t="shared" si="278"/>
        <v>Not Available</v>
      </c>
      <c r="AZ606" s="77" t="str">
        <f t="shared" si="279"/>
        <v>Not Available</v>
      </c>
      <c r="BA606" s="77" t="str">
        <f t="shared" si="280"/>
        <v>Not Available</v>
      </c>
      <c r="BB606" s="77" t="str">
        <f t="shared" si="281"/>
        <v>Not Available</v>
      </c>
      <c r="BC606" s="77" t="str">
        <f t="shared" si="282"/>
        <v>Not Available</v>
      </c>
      <c r="BD606" s="77" t="str">
        <f t="shared" si="283"/>
        <v>Not Available</v>
      </c>
      <c r="BE606" s="65" t="str">
        <f t="shared" si="262"/>
        <v>N/A</v>
      </c>
      <c r="BF606" s="65" t="e">
        <f t="shared" si="263"/>
        <v>#VALUE!</v>
      </c>
      <c r="BG606" s="47" t="s">
        <v>26695</v>
      </c>
      <c r="BH606" s="61" t="str">
        <f>VLOOKUP($H606,'Code Type Lookup'!$A$2:$G$17237,7,FALSE)</f>
        <v>Laboratory &amp; Pathology Services</v>
      </c>
      <c r="BI606">
        <v>85025</v>
      </c>
      <c r="BJ606">
        <v>305</v>
      </c>
      <c r="BK606" s="47"/>
    </row>
    <row r="607" spans="1:63" x14ac:dyDescent="0.3">
      <c r="B607" s="61" t="str">
        <f t="shared" si="256"/>
        <v>Medical care-Inj heparin sodium per 10 u-J1642</v>
      </c>
      <c r="C607" s="61" t="str">
        <f t="shared" si="257"/>
        <v>94642-0412</v>
      </c>
      <c r="D607" s="47" t="s">
        <v>33956</v>
      </c>
      <c r="E607" s="47" t="s">
        <v>187</v>
      </c>
      <c r="F607" s="61" t="str">
        <f>IFERROR(VLOOKUP($H607,'Code Type Lookup'!$A$2:$F$17237,6,FALSE),G607)</f>
        <v>Medical care</v>
      </c>
      <c r="G607" s="61" t="str">
        <f>IFERROR(VLOOKUP($H607,'Plain Language Descriptions'!$A$2:$B$4913,2,FALSE),VLOOKUP($I607,'Code Type Lookup'!$L$2:$M$48,2,FALSE))</f>
        <v>Inj heparin sodium per 10 u</v>
      </c>
      <c r="H607" s="62" t="s">
        <v>6933</v>
      </c>
      <c r="I607" s="66" t="s">
        <v>214</v>
      </c>
      <c r="J607" s="63" t="s">
        <v>34030</v>
      </c>
      <c r="K607" s="68">
        <v>20</v>
      </c>
      <c r="L607" s="61">
        <f t="shared" si="260"/>
        <v>6</v>
      </c>
      <c r="M607" s="47" t="s">
        <v>47</v>
      </c>
      <c r="N607" s="61">
        <f t="shared" si="261"/>
        <v>0</v>
      </c>
      <c r="O607" s="61" t="str">
        <f t="shared" si="258"/>
        <v>0636-J1642 0412-94642</v>
      </c>
      <c r="P607" s="65" t="str">
        <f t="shared" si="259"/>
        <v>636J1642</v>
      </c>
      <c r="Q607" s="64" t="e">
        <f>INDEX(#REF!,MATCH(P607,#REF!,0))</f>
        <v>#REF!</v>
      </c>
      <c r="R607" s="64" t="e">
        <f>INDEX(#REF!,MATCH($P607,#REF!,0))</f>
        <v>#REF!</v>
      </c>
      <c r="S607" s="64" t="e">
        <f>INDEX(#REF!,MATCH($P607,#REF!,0))</f>
        <v>#REF!</v>
      </c>
      <c r="T607" s="64" t="e">
        <f>INDEX(#REF!,MATCH($P607,#REF!,0))</f>
        <v>#REF!</v>
      </c>
      <c r="U607" s="64" t="e">
        <f>INDEX(#REF!,MATCH($P607,#REF!,0))</f>
        <v>#REF!</v>
      </c>
      <c r="V607" s="64" t="e">
        <f>INDEX(#REF!,MATCH($P607,#REF!,0))</f>
        <v>#REF!</v>
      </c>
      <c r="W607" s="64" t="e">
        <f>INDEX(#REF!,MATCH($P607,#REF!,0))</f>
        <v>#REF!</v>
      </c>
      <c r="X607" s="64" t="e">
        <f>INDEX(#REF!,MATCH($P607,#REF!,0))</f>
        <v>#REF!</v>
      </c>
      <c r="Y607" s="64" t="e">
        <f>INDEX(#REF!,MATCH($P607,#REF!,0))</f>
        <v>#REF!</v>
      </c>
      <c r="Z607" s="64" t="e">
        <f>INDEX(#REF!,MATCH($P607,#REF!,0))</f>
        <v>#REF!</v>
      </c>
      <c r="AA607" s="64" t="e">
        <f>INDEX(#REF!,MATCH($P607,#REF!,0))</f>
        <v>#REF!</v>
      </c>
      <c r="AB607" s="64" t="e">
        <f>INDEX(#REF!,MATCH($P607,#REF!,0))</f>
        <v>#REF!</v>
      </c>
      <c r="AC607" s="64" t="e">
        <f>INDEX(#REF!,MATCH($P607,#REF!,0))</f>
        <v>#REF!</v>
      </c>
      <c r="AD607" s="64" t="e">
        <f>INDEX(#REF!,MATCH($P607,#REF!,0))</f>
        <v>#REF!</v>
      </c>
      <c r="AE607" s="64" t="e">
        <f>INDEX(#REF!,MATCH($P607,#REF!,0))</f>
        <v>#REF!</v>
      </c>
      <c r="AF607" s="64" t="e">
        <f>INDEX(#REF!,MATCH($P607,#REF!,0))</f>
        <v>#REF!</v>
      </c>
      <c r="AG607" s="64" t="e">
        <f>INDEX(#REF!,MATCH($P607,#REF!,0))</f>
        <v>#REF!</v>
      </c>
      <c r="AH607" s="64" t="e">
        <f>INDEX(#REF!,MATCH($P607,#REF!,0))</f>
        <v>#REF!</v>
      </c>
      <c r="AI607" s="64" t="e">
        <f>INDEX(#REF!,MATCH($P607,#REF!,0))</f>
        <v>#REF!</v>
      </c>
      <c r="AJ607" s="64" t="e">
        <f>INDEX(#REF!,MATCH(P607,#REF!,0))</f>
        <v>#REF!</v>
      </c>
      <c r="AK607" s="77" t="str">
        <f t="shared" si="264"/>
        <v>Not Available</v>
      </c>
      <c r="AL607" s="77" t="str">
        <f t="shared" si="265"/>
        <v>Not Available</v>
      </c>
      <c r="AM607" s="77" t="str">
        <f t="shared" si="266"/>
        <v>Not Available</v>
      </c>
      <c r="AN607" s="77" t="str">
        <f t="shared" si="267"/>
        <v>Not Available</v>
      </c>
      <c r="AO607" s="77" t="str">
        <f t="shared" si="268"/>
        <v>Not Available</v>
      </c>
      <c r="AP607" s="77" t="str">
        <f t="shared" si="269"/>
        <v>Not Available</v>
      </c>
      <c r="AQ607" s="77" t="str">
        <f t="shared" si="270"/>
        <v>Not Available</v>
      </c>
      <c r="AR607" s="77" t="str">
        <f t="shared" si="271"/>
        <v>Not Available</v>
      </c>
      <c r="AS607" s="77" t="str">
        <f t="shared" si="272"/>
        <v>Not Available</v>
      </c>
      <c r="AT607" s="77" t="str">
        <f t="shared" si="273"/>
        <v>Not Available</v>
      </c>
      <c r="AU607" s="77" t="str">
        <f t="shared" si="274"/>
        <v>Not Available</v>
      </c>
      <c r="AV607" s="77" t="str">
        <f t="shared" si="275"/>
        <v>Not Available</v>
      </c>
      <c r="AW607" s="77" t="str">
        <f t="shared" si="276"/>
        <v>Not Available</v>
      </c>
      <c r="AX607" s="77" t="str">
        <f t="shared" si="277"/>
        <v>Not Available</v>
      </c>
      <c r="AY607" s="77" t="str">
        <f t="shared" si="278"/>
        <v>Not Available</v>
      </c>
      <c r="AZ607" s="77" t="str">
        <f t="shared" si="279"/>
        <v>Not Available</v>
      </c>
      <c r="BA607" s="77" t="str">
        <f t="shared" si="280"/>
        <v>Not Available</v>
      </c>
      <c r="BB607" s="77" t="str">
        <f t="shared" si="281"/>
        <v>Not Available</v>
      </c>
      <c r="BC607" s="77" t="str">
        <f t="shared" si="282"/>
        <v>Not Available</v>
      </c>
      <c r="BD607" s="77" t="str">
        <f t="shared" si="283"/>
        <v>Not Available</v>
      </c>
      <c r="BE607" s="65" t="str">
        <f t="shared" si="262"/>
        <v>N/A</v>
      </c>
      <c r="BF607" s="65" t="e">
        <f t="shared" si="263"/>
        <v>#VALUE!</v>
      </c>
      <c r="BG607" s="47" t="s">
        <v>6934</v>
      </c>
      <c r="BH607" s="61" t="str">
        <f>VLOOKUP($H607,'Code Type Lookup'!$A$2:$G$17237,7,FALSE)</f>
        <v>Medicine and Surgery Services</v>
      </c>
      <c r="BI607" t="s">
        <v>6933</v>
      </c>
      <c r="BJ607">
        <v>636</v>
      </c>
      <c r="BK607" s="47"/>
    </row>
    <row r="608" spans="1:63" x14ac:dyDescent="0.3">
      <c r="B608" s="61" t="str">
        <f t="shared" si="256"/>
        <v>Surgery Procedures -Collection of blood specimen from a completely implantable venous access device-36591</v>
      </c>
      <c r="C608" s="61" t="str">
        <f t="shared" si="257"/>
        <v>94642-0412</v>
      </c>
      <c r="D608" s="47" t="s">
        <v>33956</v>
      </c>
      <c r="E608" s="47" t="s">
        <v>187</v>
      </c>
      <c r="F608" s="61" t="str">
        <f>IFERROR(VLOOKUP($H608,'Code Type Lookup'!$A$2:$F$17237,6,FALSE),G608)</f>
        <v xml:space="preserve">Surgery Procedures </v>
      </c>
      <c r="G608" s="61" t="str">
        <f>IFERROR(VLOOKUP($H608,'Plain Language Descriptions'!$A$2:$B$4913,2,FALSE),VLOOKUP($I608,'Code Type Lookup'!$L$2:$M$48,2,FALSE))</f>
        <v>Collection of blood specimen from a completely implantable venous access device</v>
      </c>
      <c r="H608" s="62" t="s">
        <v>17487</v>
      </c>
      <c r="I608" s="66" t="s">
        <v>50</v>
      </c>
      <c r="J608" s="63" t="s">
        <v>33855</v>
      </c>
      <c r="K608" s="68">
        <v>249</v>
      </c>
      <c r="L608" s="61">
        <f t="shared" si="260"/>
        <v>6</v>
      </c>
      <c r="M608" s="47" t="s">
        <v>47</v>
      </c>
      <c r="N608" s="61">
        <f t="shared" si="261"/>
        <v>0</v>
      </c>
      <c r="O608" s="61" t="str">
        <f t="shared" si="258"/>
        <v>0300-36591 0412-94642</v>
      </c>
      <c r="P608" s="65" t="str">
        <f t="shared" si="259"/>
        <v>30036591</v>
      </c>
      <c r="Q608" s="64" t="e">
        <f>INDEX(#REF!,MATCH(P608,#REF!,0))</f>
        <v>#REF!</v>
      </c>
      <c r="R608" s="64" t="e">
        <f>INDEX(#REF!,MATCH($P608,#REF!,0))</f>
        <v>#REF!</v>
      </c>
      <c r="S608" s="64" t="e">
        <f>INDEX(#REF!,MATCH($P608,#REF!,0))</f>
        <v>#REF!</v>
      </c>
      <c r="T608" s="64" t="e">
        <f>INDEX(#REF!,MATCH($P608,#REF!,0))</f>
        <v>#REF!</v>
      </c>
      <c r="U608" s="64" t="e">
        <f>INDEX(#REF!,MATCH($P608,#REF!,0))</f>
        <v>#REF!</v>
      </c>
      <c r="V608" s="64" t="e">
        <f>INDEX(#REF!,MATCH($P608,#REF!,0))</f>
        <v>#REF!</v>
      </c>
      <c r="W608" s="64" t="e">
        <f>INDEX(#REF!,MATCH($P608,#REF!,0))</f>
        <v>#REF!</v>
      </c>
      <c r="X608" s="64" t="e">
        <f>INDEX(#REF!,MATCH($P608,#REF!,0))</f>
        <v>#REF!</v>
      </c>
      <c r="Y608" s="64" t="e">
        <f>INDEX(#REF!,MATCH($P608,#REF!,0))</f>
        <v>#REF!</v>
      </c>
      <c r="Z608" s="64" t="e">
        <f>INDEX(#REF!,MATCH($P608,#REF!,0))</f>
        <v>#REF!</v>
      </c>
      <c r="AA608" s="64" t="e">
        <f>INDEX(#REF!,MATCH($P608,#REF!,0))</f>
        <v>#REF!</v>
      </c>
      <c r="AB608" s="64" t="e">
        <f>INDEX(#REF!,MATCH($P608,#REF!,0))</f>
        <v>#REF!</v>
      </c>
      <c r="AC608" s="64" t="e">
        <f>INDEX(#REF!,MATCH($P608,#REF!,0))</f>
        <v>#REF!</v>
      </c>
      <c r="AD608" s="64" t="e">
        <f>INDEX(#REF!,MATCH($P608,#REF!,0))</f>
        <v>#REF!</v>
      </c>
      <c r="AE608" s="64" t="e">
        <f>INDEX(#REF!,MATCH($P608,#REF!,0))</f>
        <v>#REF!</v>
      </c>
      <c r="AF608" s="64" t="e">
        <f>INDEX(#REF!,MATCH($P608,#REF!,0))</f>
        <v>#REF!</v>
      </c>
      <c r="AG608" s="64" t="e">
        <f>INDEX(#REF!,MATCH($P608,#REF!,0))</f>
        <v>#REF!</v>
      </c>
      <c r="AH608" s="64" t="e">
        <f>INDEX(#REF!,MATCH($P608,#REF!,0))</f>
        <v>#REF!</v>
      </c>
      <c r="AI608" s="64" t="e">
        <f>INDEX(#REF!,MATCH($P608,#REF!,0))</f>
        <v>#REF!</v>
      </c>
      <c r="AJ608" s="64" t="e">
        <f>INDEX(#REF!,MATCH(P608,#REF!,0))</f>
        <v>#REF!</v>
      </c>
      <c r="AK608" s="77" t="str">
        <f t="shared" si="264"/>
        <v>Not Available</v>
      </c>
      <c r="AL608" s="77" t="str">
        <f t="shared" si="265"/>
        <v>Not Available</v>
      </c>
      <c r="AM608" s="77" t="str">
        <f t="shared" si="266"/>
        <v>Not Available</v>
      </c>
      <c r="AN608" s="77" t="str">
        <f t="shared" si="267"/>
        <v>Not Available</v>
      </c>
      <c r="AO608" s="77" t="str">
        <f t="shared" si="268"/>
        <v>Not Available</v>
      </c>
      <c r="AP608" s="77" t="str">
        <f t="shared" si="269"/>
        <v>Not Available</v>
      </c>
      <c r="AQ608" s="77" t="str">
        <f t="shared" si="270"/>
        <v>Not Available</v>
      </c>
      <c r="AR608" s="77" t="str">
        <f t="shared" si="271"/>
        <v>Not Available</v>
      </c>
      <c r="AS608" s="77" t="str">
        <f t="shared" si="272"/>
        <v>Not Available</v>
      </c>
      <c r="AT608" s="77" t="str">
        <f t="shared" si="273"/>
        <v>Not Available</v>
      </c>
      <c r="AU608" s="77" t="str">
        <f t="shared" si="274"/>
        <v>Not Available</v>
      </c>
      <c r="AV608" s="77" t="str">
        <f t="shared" si="275"/>
        <v>Not Available</v>
      </c>
      <c r="AW608" s="77" t="str">
        <f t="shared" si="276"/>
        <v>Not Available</v>
      </c>
      <c r="AX608" s="77" t="str">
        <f t="shared" si="277"/>
        <v>Not Available</v>
      </c>
      <c r="AY608" s="77" t="str">
        <f t="shared" si="278"/>
        <v>Not Available</v>
      </c>
      <c r="AZ608" s="77" t="str">
        <f t="shared" si="279"/>
        <v>Not Available</v>
      </c>
      <c r="BA608" s="77" t="str">
        <f t="shared" si="280"/>
        <v>Not Available</v>
      </c>
      <c r="BB608" s="77" t="str">
        <f t="shared" si="281"/>
        <v>Not Available</v>
      </c>
      <c r="BC608" s="77" t="str">
        <f t="shared" si="282"/>
        <v>Not Available</v>
      </c>
      <c r="BD608" s="77" t="str">
        <f t="shared" si="283"/>
        <v>Not Available</v>
      </c>
      <c r="BE608" s="65" t="str">
        <f t="shared" si="262"/>
        <v>N/A</v>
      </c>
      <c r="BF608" s="65" t="e">
        <f t="shared" si="263"/>
        <v>#VALUE!</v>
      </c>
      <c r="BG608" s="47" t="s">
        <v>17488</v>
      </c>
      <c r="BH608" s="61" t="str">
        <f>VLOOKUP($H608,'Code Type Lookup'!$A$2:$G$17237,7,FALSE)</f>
        <v>Medicine and Surgery Services</v>
      </c>
      <c r="BI608">
        <v>36591</v>
      </c>
      <c r="BJ608">
        <v>300</v>
      </c>
      <c r="BK608" s="47"/>
    </row>
    <row r="609" spans="1:63" x14ac:dyDescent="0.3">
      <c r="B609" s="61" t="str">
        <f t="shared" si="256"/>
        <v>Medicine Services-Determination of lung volumes using plethysmography-94726</v>
      </c>
      <c r="C609" s="61" t="str">
        <f t="shared" si="257"/>
        <v>94726-0460</v>
      </c>
      <c r="D609" s="47" t="s">
        <v>31067</v>
      </c>
      <c r="E609" s="47" t="s">
        <v>171</v>
      </c>
      <c r="F609" s="61" t="str">
        <f>IFERROR(VLOOKUP($H609,'Code Type Lookup'!$A$2:$F$17237,6,FALSE),G609)</f>
        <v>Medicine Services</v>
      </c>
      <c r="G609" s="61" t="str">
        <f>IFERROR(VLOOKUP($H609,'Plain Language Descriptions'!$A$2:$B$4913,2,FALSE),VLOOKUP($I609,'Code Type Lookup'!$L$2:$M$48,2,FALSE))</f>
        <v>Determination of lung volumes using plethysmography</v>
      </c>
      <c r="H609" s="62" t="s">
        <v>29674</v>
      </c>
      <c r="I609" s="66" t="s">
        <v>150</v>
      </c>
      <c r="J609" s="63" t="s">
        <v>31067</v>
      </c>
      <c r="K609" s="68">
        <v>705</v>
      </c>
      <c r="L609" s="61">
        <f t="shared" si="260"/>
        <v>3</v>
      </c>
      <c r="M609" s="47" t="s">
        <v>175</v>
      </c>
      <c r="N609" s="61">
        <f t="shared" si="261"/>
        <v>1</v>
      </c>
      <c r="O609" s="61" t="str">
        <f t="shared" si="258"/>
        <v>0460-94726 0460-94726</v>
      </c>
      <c r="P609" s="65" t="str">
        <f t="shared" si="259"/>
        <v>46094726</v>
      </c>
      <c r="Q609" s="64" t="e">
        <f>INDEX(#REF!,MATCH(P609,#REF!,0))</f>
        <v>#REF!</v>
      </c>
      <c r="R609" s="64" t="e">
        <f>INDEX(#REF!,MATCH($P609,#REF!,0))</f>
        <v>#REF!</v>
      </c>
      <c r="S609" s="64" t="e">
        <f>INDEX(#REF!,MATCH($P609,#REF!,0))</f>
        <v>#REF!</v>
      </c>
      <c r="T609" s="64" t="e">
        <f>INDEX(#REF!,MATCH($P609,#REF!,0))</f>
        <v>#REF!</v>
      </c>
      <c r="U609" s="64" t="e">
        <f>INDEX(#REF!,MATCH($P609,#REF!,0))</f>
        <v>#REF!</v>
      </c>
      <c r="V609" s="64" t="e">
        <f>INDEX(#REF!,MATCH($P609,#REF!,0))</f>
        <v>#REF!</v>
      </c>
      <c r="W609" s="64" t="e">
        <f>INDEX(#REF!,MATCH($P609,#REF!,0))</f>
        <v>#REF!</v>
      </c>
      <c r="X609" s="64" t="e">
        <f>INDEX(#REF!,MATCH($P609,#REF!,0))</f>
        <v>#REF!</v>
      </c>
      <c r="Y609" s="64" t="e">
        <f>INDEX(#REF!,MATCH($P609,#REF!,0))</f>
        <v>#REF!</v>
      </c>
      <c r="Z609" s="64" t="e">
        <f>INDEX(#REF!,MATCH($P609,#REF!,0))</f>
        <v>#REF!</v>
      </c>
      <c r="AA609" s="64" t="e">
        <f>INDEX(#REF!,MATCH($P609,#REF!,0))</f>
        <v>#REF!</v>
      </c>
      <c r="AB609" s="64" t="e">
        <f>INDEX(#REF!,MATCH($P609,#REF!,0))</f>
        <v>#REF!</v>
      </c>
      <c r="AC609" s="64" t="e">
        <f>INDEX(#REF!,MATCH($P609,#REF!,0))</f>
        <v>#REF!</v>
      </c>
      <c r="AD609" s="64" t="e">
        <f>INDEX(#REF!,MATCH($P609,#REF!,0))</f>
        <v>#REF!</v>
      </c>
      <c r="AE609" s="64" t="e">
        <f>INDEX(#REF!,MATCH($P609,#REF!,0))</f>
        <v>#REF!</v>
      </c>
      <c r="AF609" s="64" t="e">
        <f>INDEX(#REF!,MATCH($P609,#REF!,0))</f>
        <v>#REF!</v>
      </c>
      <c r="AG609" s="64" t="e">
        <f>INDEX(#REF!,MATCH($P609,#REF!,0))</f>
        <v>#REF!</v>
      </c>
      <c r="AH609" s="64" t="e">
        <f>INDEX(#REF!,MATCH($P609,#REF!,0))</f>
        <v>#REF!</v>
      </c>
      <c r="AI609" s="64" t="e">
        <f>INDEX(#REF!,MATCH($P609,#REF!,0))</f>
        <v>#REF!</v>
      </c>
      <c r="AJ609" s="64" t="e">
        <f>INDEX(#REF!,MATCH(P609,#REF!,0))</f>
        <v>#REF!</v>
      </c>
      <c r="AK609" s="77" t="str">
        <f t="shared" si="264"/>
        <v>Not Available</v>
      </c>
      <c r="AL609" s="77" t="str">
        <f t="shared" si="265"/>
        <v>Not Available</v>
      </c>
      <c r="AM609" s="77" t="str">
        <f t="shared" si="266"/>
        <v>Not Available</v>
      </c>
      <c r="AN609" s="77" t="str">
        <f t="shared" si="267"/>
        <v>Not Available</v>
      </c>
      <c r="AO609" s="77" t="str">
        <f t="shared" si="268"/>
        <v>Not Available</v>
      </c>
      <c r="AP609" s="77" t="str">
        <f t="shared" si="269"/>
        <v>Not Available</v>
      </c>
      <c r="AQ609" s="77" t="str">
        <f t="shared" si="270"/>
        <v>Not Available</v>
      </c>
      <c r="AR609" s="77" t="str">
        <f t="shared" si="271"/>
        <v>Not Available</v>
      </c>
      <c r="AS609" s="77" t="str">
        <f t="shared" si="272"/>
        <v>Not Available</v>
      </c>
      <c r="AT609" s="77" t="str">
        <f t="shared" si="273"/>
        <v>Not Available</v>
      </c>
      <c r="AU609" s="77" t="str">
        <f t="shared" si="274"/>
        <v>Not Available</v>
      </c>
      <c r="AV609" s="77" t="str">
        <f t="shared" si="275"/>
        <v>Not Available</v>
      </c>
      <c r="AW609" s="77" t="str">
        <f t="shared" si="276"/>
        <v>Not Available</v>
      </c>
      <c r="AX609" s="77" t="str">
        <f t="shared" si="277"/>
        <v>Not Available</v>
      </c>
      <c r="AY609" s="77" t="str">
        <f t="shared" si="278"/>
        <v>Not Available</v>
      </c>
      <c r="AZ609" s="77" t="str">
        <f t="shared" si="279"/>
        <v>Not Available</v>
      </c>
      <c r="BA609" s="77" t="str">
        <f t="shared" si="280"/>
        <v>Not Available</v>
      </c>
      <c r="BB609" s="77" t="str">
        <f t="shared" si="281"/>
        <v>Not Available</v>
      </c>
      <c r="BC609" s="77" t="str">
        <f t="shared" si="282"/>
        <v>Not Available</v>
      </c>
      <c r="BD609" s="77" t="str">
        <f t="shared" si="283"/>
        <v>Not Available</v>
      </c>
      <c r="BE609" s="65">
        <f t="shared" si="262"/>
        <v>7</v>
      </c>
      <c r="BF609" s="65">
        <f t="shared" si="263"/>
        <v>4</v>
      </c>
      <c r="BG609" s="47" t="s">
        <v>29675</v>
      </c>
      <c r="BH609" s="61" t="str">
        <f>VLOOKUP($H609,'Code Type Lookup'!$A$2:$G$17237,7,FALSE)</f>
        <v>Medicine and Surgery Services</v>
      </c>
      <c r="BI609">
        <v>94726</v>
      </c>
      <c r="BJ609">
        <v>460</v>
      </c>
      <c r="BK609" s="47"/>
    </row>
    <row r="610" spans="1:63" x14ac:dyDescent="0.3">
      <c r="B610" s="61" t="str">
        <f t="shared" si="256"/>
        <v>Medicine Services-Measurement and graphic recording of the amount and speed of breathed air, before and following medication administration-94060</v>
      </c>
      <c r="C610" s="61" t="str">
        <f t="shared" si="257"/>
        <v>94726-0460</v>
      </c>
      <c r="D610" s="47" t="s">
        <v>31067</v>
      </c>
      <c r="E610" s="47" t="s">
        <v>187</v>
      </c>
      <c r="F610" s="61" t="str">
        <f>IFERROR(VLOOKUP($H610,'Code Type Lookup'!$A$2:$F$17237,6,FALSE),G610)</f>
        <v>Medicine Services</v>
      </c>
      <c r="G610" s="61" t="str">
        <f>IFERROR(VLOOKUP($H610,'Plain Language Descriptions'!$A$2:$B$4913,2,FALSE),VLOOKUP($I610,'Code Type Lookup'!$L$2:$M$48,2,FALSE))</f>
        <v>Measurement and graphic recording of the amount and speed of breathed air, before and following medication administration</v>
      </c>
      <c r="H610" s="62" t="s">
        <v>775</v>
      </c>
      <c r="I610" s="66" t="s">
        <v>150</v>
      </c>
      <c r="J610" s="63" t="s">
        <v>773</v>
      </c>
      <c r="K610" s="68">
        <v>944</v>
      </c>
      <c r="L610" s="61">
        <f t="shared" si="260"/>
        <v>3</v>
      </c>
      <c r="M610" s="47" t="s">
        <v>47</v>
      </c>
      <c r="N610" s="61">
        <f t="shared" si="261"/>
        <v>0</v>
      </c>
      <c r="O610" s="61" t="str">
        <f t="shared" si="258"/>
        <v>0460-94060 0460-94726</v>
      </c>
      <c r="P610" s="65" t="str">
        <f t="shared" si="259"/>
        <v>46094060</v>
      </c>
      <c r="Q610" s="64" t="e">
        <f>INDEX(#REF!,MATCH(P610,#REF!,0))</f>
        <v>#REF!</v>
      </c>
      <c r="R610" s="64" t="e">
        <f>INDEX(#REF!,MATCH($P610,#REF!,0))</f>
        <v>#REF!</v>
      </c>
      <c r="S610" s="64" t="e">
        <f>INDEX(#REF!,MATCH($P610,#REF!,0))</f>
        <v>#REF!</v>
      </c>
      <c r="T610" s="64" t="e">
        <f>INDEX(#REF!,MATCH($P610,#REF!,0))</f>
        <v>#REF!</v>
      </c>
      <c r="U610" s="64" t="e">
        <f>INDEX(#REF!,MATCH($P610,#REF!,0))</f>
        <v>#REF!</v>
      </c>
      <c r="V610" s="64" t="e">
        <f>INDEX(#REF!,MATCH($P610,#REF!,0))</f>
        <v>#REF!</v>
      </c>
      <c r="W610" s="64" t="e">
        <f>INDEX(#REF!,MATCH($P610,#REF!,0))</f>
        <v>#REF!</v>
      </c>
      <c r="X610" s="64" t="e">
        <f>INDEX(#REF!,MATCH($P610,#REF!,0))</f>
        <v>#REF!</v>
      </c>
      <c r="Y610" s="64" t="e">
        <f>INDEX(#REF!,MATCH($P610,#REF!,0))</f>
        <v>#REF!</v>
      </c>
      <c r="Z610" s="64" t="e">
        <f>INDEX(#REF!,MATCH($P610,#REF!,0))</f>
        <v>#REF!</v>
      </c>
      <c r="AA610" s="64" t="e">
        <f>INDEX(#REF!,MATCH($P610,#REF!,0))</f>
        <v>#REF!</v>
      </c>
      <c r="AB610" s="64" t="e">
        <f>INDEX(#REF!,MATCH($P610,#REF!,0))</f>
        <v>#REF!</v>
      </c>
      <c r="AC610" s="64" t="e">
        <f>INDEX(#REF!,MATCH($P610,#REF!,0))</f>
        <v>#REF!</v>
      </c>
      <c r="AD610" s="64" t="e">
        <f>INDEX(#REF!,MATCH($P610,#REF!,0))</f>
        <v>#REF!</v>
      </c>
      <c r="AE610" s="64" t="e">
        <f>INDEX(#REF!,MATCH($P610,#REF!,0))</f>
        <v>#REF!</v>
      </c>
      <c r="AF610" s="64" t="e">
        <f>INDEX(#REF!,MATCH($P610,#REF!,0))</f>
        <v>#REF!</v>
      </c>
      <c r="AG610" s="64" t="e">
        <f>INDEX(#REF!,MATCH($P610,#REF!,0))</f>
        <v>#REF!</v>
      </c>
      <c r="AH610" s="64" t="e">
        <f>INDEX(#REF!,MATCH($P610,#REF!,0))</f>
        <v>#REF!</v>
      </c>
      <c r="AI610" s="64" t="e">
        <f>INDEX(#REF!,MATCH($P610,#REF!,0))</f>
        <v>#REF!</v>
      </c>
      <c r="AJ610" s="64" t="e">
        <f>INDEX(#REF!,MATCH(P610,#REF!,0))</f>
        <v>#REF!</v>
      </c>
      <c r="AK610" s="77" t="str">
        <f t="shared" si="264"/>
        <v>Not Available</v>
      </c>
      <c r="AL610" s="77" t="str">
        <f t="shared" si="265"/>
        <v>Not Available</v>
      </c>
      <c r="AM610" s="77" t="str">
        <f t="shared" si="266"/>
        <v>Not Available</v>
      </c>
      <c r="AN610" s="77" t="str">
        <f t="shared" si="267"/>
        <v>Not Available</v>
      </c>
      <c r="AO610" s="77" t="str">
        <f t="shared" si="268"/>
        <v>Not Available</v>
      </c>
      <c r="AP610" s="77" t="str">
        <f t="shared" si="269"/>
        <v>Not Available</v>
      </c>
      <c r="AQ610" s="77" t="str">
        <f t="shared" si="270"/>
        <v>Not Available</v>
      </c>
      <c r="AR610" s="77" t="str">
        <f t="shared" si="271"/>
        <v>Not Available</v>
      </c>
      <c r="AS610" s="77" t="str">
        <f t="shared" si="272"/>
        <v>Not Available</v>
      </c>
      <c r="AT610" s="77" t="str">
        <f t="shared" si="273"/>
        <v>Not Available</v>
      </c>
      <c r="AU610" s="77" t="str">
        <f t="shared" si="274"/>
        <v>Not Available</v>
      </c>
      <c r="AV610" s="77" t="str">
        <f t="shared" si="275"/>
        <v>Not Available</v>
      </c>
      <c r="AW610" s="77" t="str">
        <f t="shared" si="276"/>
        <v>Not Available</v>
      </c>
      <c r="AX610" s="77" t="str">
        <f t="shared" si="277"/>
        <v>Not Available</v>
      </c>
      <c r="AY610" s="77" t="str">
        <f t="shared" si="278"/>
        <v>Not Available</v>
      </c>
      <c r="AZ610" s="77" t="str">
        <f t="shared" si="279"/>
        <v>Not Available</v>
      </c>
      <c r="BA610" s="77" t="str">
        <f t="shared" si="280"/>
        <v>Not Available</v>
      </c>
      <c r="BB610" s="77" t="str">
        <f t="shared" si="281"/>
        <v>Not Available</v>
      </c>
      <c r="BC610" s="77" t="str">
        <f t="shared" si="282"/>
        <v>Not Available</v>
      </c>
      <c r="BD610" s="77" t="str">
        <f t="shared" si="283"/>
        <v>Not Available</v>
      </c>
      <c r="BE610" s="65" t="str">
        <f t="shared" si="262"/>
        <v>N/A</v>
      </c>
      <c r="BF610" s="65" t="e">
        <f t="shared" si="263"/>
        <v>#VALUE!</v>
      </c>
      <c r="BG610" s="47" t="s">
        <v>29593</v>
      </c>
      <c r="BH610" s="61" t="str">
        <f>VLOOKUP($H610,'Code Type Lookup'!$A$2:$G$17237,7,FALSE)</f>
        <v>Medicine and Surgery Services</v>
      </c>
      <c r="BI610">
        <v>94060</v>
      </c>
      <c r="BJ610">
        <v>460</v>
      </c>
      <c r="BK610" s="47"/>
    </row>
    <row r="611" spans="1:63" x14ac:dyDescent="0.3">
      <c r="B611" s="61" t="str">
        <f t="shared" si="256"/>
        <v>Medicine Services-Co/membane diffuse capacity-94729</v>
      </c>
      <c r="C611" s="61" t="str">
        <f t="shared" si="257"/>
        <v>94726-0460</v>
      </c>
      <c r="D611" s="47" t="s">
        <v>31067</v>
      </c>
      <c r="E611" s="47" t="s">
        <v>187</v>
      </c>
      <c r="F611" s="61" t="str">
        <f>IFERROR(VLOOKUP($H611,'Code Type Lookup'!$A$2:$F$17237,6,FALSE),G611)</f>
        <v>Medicine Services</v>
      </c>
      <c r="G611" s="61" t="str">
        <f>IFERROR(VLOOKUP($H611,'Plain Language Descriptions'!$A$2:$B$4913,2,FALSE),VLOOKUP($I611,'Code Type Lookup'!$L$2:$M$48,2,FALSE))</f>
        <v>Co/membane diffuse capacity</v>
      </c>
      <c r="H611" s="62" t="s">
        <v>29686</v>
      </c>
      <c r="I611" s="66" t="s">
        <v>150</v>
      </c>
      <c r="J611" s="63" t="s">
        <v>33958</v>
      </c>
      <c r="K611" s="68">
        <v>734</v>
      </c>
      <c r="L611" s="61">
        <f t="shared" si="260"/>
        <v>3</v>
      </c>
      <c r="M611" s="47" t="s">
        <v>47</v>
      </c>
      <c r="N611" s="61">
        <f t="shared" si="261"/>
        <v>0</v>
      </c>
      <c r="O611" s="61" t="str">
        <f t="shared" si="258"/>
        <v>0460-94729 0460-94726</v>
      </c>
      <c r="P611" s="65" t="str">
        <f t="shared" si="259"/>
        <v>46094729</v>
      </c>
      <c r="Q611" s="64" t="e">
        <f>INDEX(#REF!,MATCH(P611,#REF!,0))</f>
        <v>#REF!</v>
      </c>
      <c r="R611" s="64" t="e">
        <f>INDEX(#REF!,MATCH($P611,#REF!,0))</f>
        <v>#REF!</v>
      </c>
      <c r="S611" s="64" t="e">
        <f>INDEX(#REF!,MATCH($P611,#REF!,0))</f>
        <v>#REF!</v>
      </c>
      <c r="T611" s="64" t="e">
        <f>INDEX(#REF!,MATCH($P611,#REF!,0))</f>
        <v>#REF!</v>
      </c>
      <c r="U611" s="64" t="e">
        <f>INDEX(#REF!,MATCH($P611,#REF!,0))</f>
        <v>#REF!</v>
      </c>
      <c r="V611" s="64" t="e">
        <f>INDEX(#REF!,MATCH($P611,#REF!,0))</f>
        <v>#REF!</v>
      </c>
      <c r="W611" s="64" t="e">
        <f>INDEX(#REF!,MATCH($P611,#REF!,0))</f>
        <v>#REF!</v>
      </c>
      <c r="X611" s="64" t="e">
        <f>INDEX(#REF!,MATCH($P611,#REF!,0))</f>
        <v>#REF!</v>
      </c>
      <c r="Y611" s="64" t="e">
        <f>INDEX(#REF!,MATCH($P611,#REF!,0))</f>
        <v>#REF!</v>
      </c>
      <c r="Z611" s="64" t="e">
        <f>INDEX(#REF!,MATCH($P611,#REF!,0))</f>
        <v>#REF!</v>
      </c>
      <c r="AA611" s="64" t="e">
        <f>INDEX(#REF!,MATCH($P611,#REF!,0))</f>
        <v>#REF!</v>
      </c>
      <c r="AB611" s="64" t="e">
        <f>INDEX(#REF!,MATCH($P611,#REF!,0))</f>
        <v>#REF!</v>
      </c>
      <c r="AC611" s="64" t="e">
        <f>INDEX(#REF!,MATCH($P611,#REF!,0))</f>
        <v>#REF!</v>
      </c>
      <c r="AD611" s="64" t="e">
        <f>INDEX(#REF!,MATCH($P611,#REF!,0))</f>
        <v>#REF!</v>
      </c>
      <c r="AE611" s="64" t="e">
        <f>INDEX(#REF!,MATCH($P611,#REF!,0))</f>
        <v>#REF!</v>
      </c>
      <c r="AF611" s="64" t="e">
        <f>INDEX(#REF!,MATCH($P611,#REF!,0))</f>
        <v>#REF!</v>
      </c>
      <c r="AG611" s="64" t="e">
        <f>INDEX(#REF!,MATCH($P611,#REF!,0))</f>
        <v>#REF!</v>
      </c>
      <c r="AH611" s="64" t="e">
        <f>INDEX(#REF!,MATCH($P611,#REF!,0))</f>
        <v>#REF!</v>
      </c>
      <c r="AI611" s="64" t="e">
        <f>INDEX(#REF!,MATCH($P611,#REF!,0))</f>
        <v>#REF!</v>
      </c>
      <c r="AJ611" s="64" t="e">
        <f>INDEX(#REF!,MATCH(P611,#REF!,0))</f>
        <v>#REF!</v>
      </c>
      <c r="AK611" s="77" t="str">
        <f t="shared" si="264"/>
        <v>Not Available</v>
      </c>
      <c r="AL611" s="77" t="str">
        <f t="shared" si="265"/>
        <v>Not Available</v>
      </c>
      <c r="AM611" s="77" t="str">
        <f t="shared" si="266"/>
        <v>Not Available</v>
      </c>
      <c r="AN611" s="77" t="str">
        <f t="shared" si="267"/>
        <v>Not Available</v>
      </c>
      <c r="AO611" s="77" t="str">
        <f t="shared" si="268"/>
        <v>Not Available</v>
      </c>
      <c r="AP611" s="77" t="str">
        <f t="shared" si="269"/>
        <v>Not Available</v>
      </c>
      <c r="AQ611" s="77" t="str">
        <f t="shared" si="270"/>
        <v>Not Available</v>
      </c>
      <c r="AR611" s="77" t="str">
        <f t="shared" si="271"/>
        <v>Not Available</v>
      </c>
      <c r="AS611" s="77" t="str">
        <f t="shared" si="272"/>
        <v>Not Available</v>
      </c>
      <c r="AT611" s="77" t="str">
        <f t="shared" si="273"/>
        <v>Not Available</v>
      </c>
      <c r="AU611" s="77" t="str">
        <f t="shared" si="274"/>
        <v>Not Available</v>
      </c>
      <c r="AV611" s="77" t="str">
        <f t="shared" si="275"/>
        <v>Not Available</v>
      </c>
      <c r="AW611" s="77" t="str">
        <f t="shared" si="276"/>
        <v>Not Available</v>
      </c>
      <c r="AX611" s="77" t="str">
        <f t="shared" si="277"/>
        <v>Not Available</v>
      </c>
      <c r="AY611" s="77" t="str">
        <f t="shared" si="278"/>
        <v>Not Available</v>
      </c>
      <c r="AZ611" s="77" t="str">
        <f t="shared" si="279"/>
        <v>Not Available</v>
      </c>
      <c r="BA611" s="77" t="str">
        <f t="shared" si="280"/>
        <v>Not Available</v>
      </c>
      <c r="BB611" s="77" t="str">
        <f t="shared" si="281"/>
        <v>Not Available</v>
      </c>
      <c r="BC611" s="77" t="str">
        <f t="shared" si="282"/>
        <v>Not Available</v>
      </c>
      <c r="BD611" s="77" t="str">
        <f t="shared" si="283"/>
        <v>Not Available</v>
      </c>
      <c r="BE611" s="65" t="str">
        <f t="shared" si="262"/>
        <v>N/A</v>
      </c>
      <c r="BF611" s="65" t="e">
        <f t="shared" si="263"/>
        <v>#VALUE!</v>
      </c>
      <c r="BG611" s="47" t="s">
        <v>29687</v>
      </c>
      <c r="BH611" s="61" t="str">
        <f>VLOOKUP($H611,'Code Type Lookup'!$A$2:$G$17237,7,FALSE)</f>
        <v>Medicine and Surgery Services</v>
      </c>
      <c r="BI611">
        <v>94729</v>
      </c>
      <c r="BJ611">
        <v>460</v>
      </c>
      <c r="BK611" s="47"/>
    </row>
    <row r="612" spans="1:63" x14ac:dyDescent="0.3">
      <c r="A612" s="58"/>
      <c r="B612" s="61" t="str">
        <f t="shared" si="256"/>
        <v>Medicine Services-Co/membane diffuse capacity-94729</v>
      </c>
      <c r="C612" s="61" t="str">
        <f t="shared" si="257"/>
        <v>94729-0460</v>
      </c>
      <c r="D612" s="47" t="s">
        <v>33958</v>
      </c>
      <c r="E612" s="47" t="s">
        <v>171</v>
      </c>
      <c r="F612" s="61" t="str">
        <f>IFERROR(VLOOKUP($H612,'Code Type Lookup'!$A$2:$F$17237,6,FALSE),G612)</f>
        <v>Medicine Services</v>
      </c>
      <c r="G612" s="61" t="str">
        <f>IFERROR(VLOOKUP($H612,'Plain Language Descriptions'!$A$2:$B$4913,2,FALSE),VLOOKUP($I612,'Code Type Lookup'!$L$2:$M$48,2,FALSE))</f>
        <v>Co/membane diffuse capacity</v>
      </c>
      <c r="H612" s="62" t="s">
        <v>29686</v>
      </c>
      <c r="I612" s="66" t="s">
        <v>150</v>
      </c>
      <c r="J612" s="63" t="s">
        <v>33958</v>
      </c>
      <c r="K612" s="68">
        <v>734</v>
      </c>
      <c r="L612" s="61">
        <f t="shared" si="260"/>
        <v>3</v>
      </c>
      <c r="M612" s="47" t="s">
        <v>175</v>
      </c>
      <c r="N612" s="61">
        <f t="shared" si="261"/>
        <v>1</v>
      </c>
      <c r="O612" s="61" t="str">
        <f t="shared" si="258"/>
        <v>0460-94729 0460-94729</v>
      </c>
      <c r="P612" s="65" t="str">
        <f t="shared" si="259"/>
        <v>46094729</v>
      </c>
      <c r="Q612" s="64" t="e">
        <f>INDEX(#REF!,MATCH(P612,#REF!,0))</f>
        <v>#REF!</v>
      </c>
      <c r="R612" s="64" t="e">
        <f>INDEX(#REF!,MATCH($P612,#REF!,0))</f>
        <v>#REF!</v>
      </c>
      <c r="S612" s="64" t="e">
        <f>INDEX(#REF!,MATCH($P612,#REF!,0))</f>
        <v>#REF!</v>
      </c>
      <c r="T612" s="64" t="e">
        <f>INDEX(#REF!,MATCH($P612,#REF!,0))</f>
        <v>#REF!</v>
      </c>
      <c r="U612" s="64" t="e">
        <f>INDEX(#REF!,MATCH($P612,#REF!,0))</f>
        <v>#REF!</v>
      </c>
      <c r="V612" s="64" t="e">
        <f>INDEX(#REF!,MATCH($P612,#REF!,0))</f>
        <v>#REF!</v>
      </c>
      <c r="W612" s="64" t="e">
        <f>INDEX(#REF!,MATCH($P612,#REF!,0))</f>
        <v>#REF!</v>
      </c>
      <c r="X612" s="64" t="e">
        <f>INDEX(#REF!,MATCH($P612,#REF!,0))</f>
        <v>#REF!</v>
      </c>
      <c r="Y612" s="64" t="e">
        <f>INDEX(#REF!,MATCH($P612,#REF!,0))</f>
        <v>#REF!</v>
      </c>
      <c r="Z612" s="64" t="e">
        <f>INDEX(#REF!,MATCH($P612,#REF!,0))</f>
        <v>#REF!</v>
      </c>
      <c r="AA612" s="64" t="e">
        <f>INDEX(#REF!,MATCH($P612,#REF!,0))</f>
        <v>#REF!</v>
      </c>
      <c r="AB612" s="64" t="e">
        <f>INDEX(#REF!,MATCH($P612,#REF!,0))</f>
        <v>#REF!</v>
      </c>
      <c r="AC612" s="64" t="e">
        <f>INDEX(#REF!,MATCH($P612,#REF!,0))</f>
        <v>#REF!</v>
      </c>
      <c r="AD612" s="64" t="e">
        <f>INDEX(#REF!,MATCH($P612,#REF!,0))</f>
        <v>#REF!</v>
      </c>
      <c r="AE612" s="64" t="e">
        <f>INDEX(#REF!,MATCH($P612,#REF!,0))</f>
        <v>#REF!</v>
      </c>
      <c r="AF612" s="64" t="e">
        <f>INDEX(#REF!,MATCH($P612,#REF!,0))</f>
        <v>#REF!</v>
      </c>
      <c r="AG612" s="64" t="e">
        <f>INDEX(#REF!,MATCH($P612,#REF!,0))</f>
        <v>#REF!</v>
      </c>
      <c r="AH612" s="64" t="e">
        <f>INDEX(#REF!,MATCH($P612,#REF!,0))</f>
        <v>#REF!</v>
      </c>
      <c r="AI612" s="64" t="e">
        <f>INDEX(#REF!,MATCH($P612,#REF!,0))</f>
        <v>#REF!</v>
      </c>
      <c r="AJ612" s="64" t="e">
        <f>INDEX(#REF!,MATCH(P612,#REF!,0))</f>
        <v>#REF!</v>
      </c>
      <c r="AK612" s="77" t="str">
        <f t="shared" si="264"/>
        <v>Not Available</v>
      </c>
      <c r="AL612" s="77" t="str">
        <f t="shared" si="265"/>
        <v>Not Available</v>
      </c>
      <c r="AM612" s="77" t="str">
        <f t="shared" si="266"/>
        <v>Not Available</v>
      </c>
      <c r="AN612" s="77" t="str">
        <f t="shared" si="267"/>
        <v>Not Available</v>
      </c>
      <c r="AO612" s="77" t="str">
        <f t="shared" si="268"/>
        <v>Not Available</v>
      </c>
      <c r="AP612" s="77" t="str">
        <f t="shared" si="269"/>
        <v>Not Available</v>
      </c>
      <c r="AQ612" s="77" t="str">
        <f t="shared" si="270"/>
        <v>Not Available</v>
      </c>
      <c r="AR612" s="77" t="str">
        <f t="shared" si="271"/>
        <v>Not Available</v>
      </c>
      <c r="AS612" s="77" t="str">
        <f t="shared" si="272"/>
        <v>Not Available</v>
      </c>
      <c r="AT612" s="77" t="str">
        <f t="shared" si="273"/>
        <v>Not Available</v>
      </c>
      <c r="AU612" s="77" t="str">
        <f t="shared" si="274"/>
        <v>Not Available</v>
      </c>
      <c r="AV612" s="77" t="str">
        <f t="shared" si="275"/>
        <v>Not Available</v>
      </c>
      <c r="AW612" s="77" t="str">
        <f t="shared" si="276"/>
        <v>Not Available</v>
      </c>
      <c r="AX612" s="77" t="str">
        <f t="shared" si="277"/>
        <v>Not Available</v>
      </c>
      <c r="AY612" s="77" t="str">
        <f t="shared" si="278"/>
        <v>Not Available</v>
      </c>
      <c r="AZ612" s="77" t="str">
        <f t="shared" si="279"/>
        <v>Not Available</v>
      </c>
      <c r="BA612" s="77" t="str">
        <f t="shared" si="280"/>
        <v>Not Available</v>
      </c>
      <c r="BB612" s="77" t="str">
        <f t="shared" si="281"/>
        <v>Not Available</v>
      </c>
      <c r="BC612" s="77" t="str">
        <f t="shared" si="282"/>
        <v>Not Available</v>
      </c>
      <c r="BD612" s="77" t="str">
        <f t="shared" si="283"/>
        <v>Not Available</v>
      </c>
      <c r="BE612" s="65">
        <f t="shared" si="262"/>
        <v>7</v>
      </c>
      <c r="BF612" s="65">
        <f t="shared" si="263"/>
        <v>4</v>
      </c>
      <c r="BG612" s="47" t="s">
        <v>29687</v>
      </c>
      <c r="BH612" s="61" t="str">
        <f>VLOOKUP($H612,'Code Type Lookup'!$A$2:$G$17237,7,FALSE)</f>
        <v>Medicine and Surgery Services</v>
      </c>
      <c r="BI612">
        <v>94729</v>
      </c>
      <c r="BJ612">
        <v>460</v>
      </c>
      <c r="BK612" s="47"/>
    </row>
    <row r="613" spans="1:63" x14ac:dyDescent="0.3">
      <c r="B613" s="61" t="str">
        <f t="shared" si="256"/>
        <v>Medicine Services-Determination of lung volumes using plethysmography-94726</v>
      </c>
      <c r="C613" s="61" t="str">
        <f t="shared" si="257"/>
        <v>94729-0460</v>
      </c>
      <c r="D613" s="47" t="s">
        <v>33958</v>
      </c>
      <c r="E613" s="47" t="s">
        <v>187</v>
      </c>
      <c r="F613" s="61" t="str">
        <f>IFERROR(VLOOKUP($H613,'Code Type Lookup'!$A$2:$F$17237,6,FALSE),G613)</f>
        <v>Medicine Services</v>
      </c>
      <c r="G613" s="61" t="str">
        <f>IFERROR(VLOOKUP($H613,'Plain Language Descriptions'!$A$2:$B$4913,2,FALSE),VLOOKUP($I613,'Code Type Lookup'!$L$2:$M$48,2,FALSE))</f>
        <v>Determination of lung volumes using plethysmography</v>
      </c>
      <c r="H613" s="62" t="s">
        <v>29674</v>
      </c>
      <c r="I613" s="66" t="s">
        <v>150</v>
      </c>
      <c r="J613" s="63" t="s">
        <v>31067</v>
      </c>
      <c r="K613" s="68">
        <v>704</v>
      </c>
      <c r="L613" s="61">
        <f t="shared" si="260"/>
        <v>3</v>
      </c>
      <c r="M613" s="47" t="s">
        <v>47</v>
      </c>
      <c r="N613" s="61">
        <f t="shared" si="261"/>
        <v>0</v>
      </c>
      <c r="O613" s="61" t="str">
        <f t="shared" si="258"/>
        <v>0460-94726 0460-94729</v>
      </c>
      <c r="P613" s="65" t="str">
        <f t="shared" si="259"/>
        <v>46094726</v>
      </c>
      <c r="Q613" s="64" t="e">
        <f>INDEX(#REF!,MATCH(P613,#REF!,0))</f>
        <v>#REF!</v>
      </c>
      <c r="R613" s="64" t="e">
        <f>INDEX(#REF!,MATCH($P613,#REF!,0))</f>
        <v>#REF!</v>
      </c>
      <c r="S613" s="64" t="e">
        <f>INDEX(#REF!,MATCH($P613,#REF!,0))</f>
        <v>#REF!</v>
      </c>
      <c r="T613" s="64" t="e">
        <f>INDEX(#REF!,MATCH($P613,#REF!,0))</f>
        <v>#REF!</v>
      </c>
      <c r="U613" s="64" t="e">
        <f>INDEX(#REF!,MATCH($P613,#REF!,0))</f>
        <v>#REF!</v>
      </c>
      <c r="V613" s="64" t="e">
        <f>INDEX(#REF!,MATCH($P613,#REF!,0))</f>
        <v>#REF!</v>
      </c>
      <c r="W613" s="64" t="e">
        <f>INDEX(#REF!,MATCH($P613,#REF!,0))</f>
        <v>#REF!</v>
      </c>
      <c r="X613" s="64" t="e">
        <f>INDEX(#REF!,MATCH($P613,#REF!,0))</f>
        <v>#REF!</v>
      </c>
      <c r="Y613" s="64" t="e">
        <f>INDEX(#REF!,MATCH($P613,#REF!,0))</f>
        <v>#REF!</v>
      </c>
      <c r="Z613" s="64" t="e">
        <f>INDEX(#REF!,MATCH($P613,#REF!,0))</f>
        <v>#REF!</v>
      </c>
      <c r="AA613" s="64" t="e">
        <f>INDEX(#REF!,MATCH($P613,#REF!,0))</f>
        <v>#REF!</v>
      </c>
      <c r="AB613" s="64" t="e">
        <f>INDEX(#REF!,MATCH($P613,#REF!,0))</f>
        <v>#REF!</v>
      </c>
      <c r="AC613" s="64" t="e">
        <f>INDEX(#REF!,MATCH($P613,#REF!,0))</f>
        <v>#REF!</v>
      </c>
      <c r="AD613" s="64" t="e">
        <f>INDEX(#REF!,MATCH($P613,#REF!,0))</f>
        <v>#REF!</v>
      </c>
      <c r="AE613" s="64" t="e">
        <f>INDEX(#REF!,MATCH($P613,#REF!,0))</f>
        <v>#REF!</v>
      </c>
      <c r="AF613" s="64" t="e">
        <f>INDEX(#REF!,MATCH($P613,#REF!,0))</f>
        <v>#REF!</v>
      </c>
      <c r="AG613" s="64" t="e">
        <f>INDEX(#REF!,MATCH($P613,#REF!,0))</f>
        <v>#REF!</v>
      </c>
      <c r="AH613" s="64" t="e">
        <f>INDEX(#REF!,MATCH($P613,#REF!,0))</f>
        <v>#REF!</v>
      </c>
      <c r="AI613" s="64" t="e">
        <f>INDEX(#REF!,MATCH($P613,#REF!,0))</f>
        <v>#REF!</v>
      </c>
      <c r="AJ613" s="64" t="e">
        <f>INDEX(#REF!,MATCH(P613,#REF!,0))</f>
        <v>#REF!</v>
      </c>
      <c r="AK613" s="77" t="str">
        <f t="shared" si="264"/>
        <v>Not Available</v>
      </c>
      <c r="AL613" s="77" t="str">
        <f t="shared" si="265"/>
        <v>Not Available</v>
      </c>
      <c r="AM613" s="77" t="str">
        <f t="shared" si="266"/>
        <v>Not Available</v>
      </c>
      <c r="AN613" s="77" t="str">
        <f t="shared" si="267"/>
        <v>Not Available</v>
      </c>
      <c r="AO613" s="77" t="str">
        <f t="shared" si="268"/>
        <v>Not Available</v>
      </c>
      <c r="AP613" s="77" t="str">
        <f t="shared" si="269"/>
        <v>Not Available</v>
      </c>
      <c r="AQ613" s="77" t="str">
        <f t="shared" si="270"/>
        <v>Not Available</v>
      </c>
      <c r="AR613" s="77" t="str">
        <f t="shared" si="271"/>
        <v>Not Available</v>
      </c>
      <c r="AS613" s="77" t="str">
        <f t="shared" si="272"/>
        <v>Not Available</v>
      </c>
      <c r="AT613" s="77" t="str">
        <f t="shared" si="273"/>
        <v>Not Available</v>
      </c>
      <c r="AU613" s="77" t="str">
        <f t="shared" si="274"/>
        <v>Not Available</v>
      </c>
      <c r="AV613" s="77" t="str">
        <f t="shared" si="275"/>
        <v>Not Available</v>
      </c>
      <c r="AW613" s="77" t="str">
        <f t="shared" si="276"/>
        <v>Not Available</v>
      </c>
      <c r="AX613" s="77" t="str">
        <f t="shared" si="277"/>
        <v>Not Available</v>
      </c>
      <c r="AY613" s="77" t="str">
        <f t="shared" si="278"/>
        <v>Not Available</v>
      </c>
      <c r="AZ613" s="77" t="str">
        <f t="shared" si="279"/>
        <v>Not Available</v>
      </c>
      <c r="BA613" s="77" t="str">
        <f t="shared" si="280"/>
        <v>Not Available</v>
      </c>
      <c r="BB613" s="77" t="str">
        <f t="shared" si="281"/>
        <v>Not Available</v>
      </c>
      <c r="BC613" s="77" t="str">
        <f t="shared" si="282"/>
        <v>Not Available</v>
      </c>
      <c r="BD613" s="77" t="str">
        <f t="shared" si="283"/>
        <v>Not Available</v>
      </c>
      <c r="BE613" s="65" t="str">
        <f t="shared" si="262"/>
        <v>N/A</v>
      </c>
      <c r="BF613" s="65" t="e">
        <f t="shared" si="263"/>
        <v>#VALUE!</v>
      </c>
      <c r="BG613" s="47" t="s">
        <v>29675</v>
      </c>
      <c r="BH613" s="61" t="str">
        <f>VLOOKUP($H613,'Code Type Lookup'!$A$2:$G$17237,7,FALSE)</f>
        <v>Medicine and Surgery Services</v>
      </c>
      <c r="BI613">
        <v>94726</v>
      </c>
      <c r="BJ613">
        <v>460</v>
      </c>
      <c r="BK613" s="47"/>
    </row>
    <row r="614" spans="1:63" x14ac:dyDescent="0.3">
      <c r="B614" s="61" t="str">
        <f t="shared" si="256"/>
        <v>Medicine Services-Measurement and graphic recording of the amount and speed of breathed air, before and following medication administration-94060</v>
      </c>
      <c r="C614" s="61" t="str">
        <f t="shared" si="257"/>
        <v>94729-0460</v>
      </c>
      <c r="D614" s="47" t="s">
        <v>33958</v>
      </c>
      <c r="E614" s="47" t="s">
        <v>187</v>
      </c>
      <c r="F614" s="61" t="str">
        <f>IFERROR(VLOOKUP($H614,'Code Type Lookup'!$A$2:$F$17237,6,FALSE),G614)</f>
        <v>Medicine Services</v>
      </c>
      <c r="G614" s="61" t="str">
        <f>IFERROR(VLOOKUP($H614,'Plain Language Descriptions'!$A$2:$B$4913,2,FALSE),VLOOKUP($I614,'Code Type Lookup'!$L$2:$M$48,2,FALSE))</f>
        <v>Measurement and graphic recording of the amount and speed of breathed air, before and following medication administration</v>
      </c>
      <c r="H614" s="62" t="s">
        <v>775</v>
      </c>
      <c r="I614" s="66" t="s">
        <v>150</v>
      </c>
      <c r="J614" s="63" t="s">
        <v>773</v>
      </c>
      <c r="K614" s="68">
        <v>947</v>
      </c>
      <c r="L614" s="61">
        <f t="shared" si="260"/>
        <v>3</v>
      </c>
      <c r="M614" s="47" t="s">
        <v>47</v>
      </c>
      <c r="N614" s="61">
        <f t="shared" si="261"/>
        <v>0</v>
      </c>
      <c r="O614" s="61" t="str">
        <f t="shared" si="258"/>
        <v>0460-94060 0460-94729</v>
      </c>
      <c r="P614" s="65" t="str">
        <f t="shared" si="259"/>
        <v>46094060</v>
      </c>
      <c r="Q614" s="64" t="e">
        <f>INDEX(#REF!,MATCH(P614,#REF!,0))</f>
        <v>#REF!</v>
      </c>
      <c r="R614" s="64" t="e">
        <f>INDEX(#REF!,MATCH($P614,#REF!,0))</f>
        <v>#REF!</v>
      </c>
      <c r="S614" s="64" t="e">
        <f>INDEX(#REF!,MATCH($P614,#REF!,0))</f>
        <v>#REF!</v>
      </c>
      <c r="T614" s="64" t="e">
        <f>INDEX(#REF!,MATCH($P614,#REF!,0))</f>
        <v>#REF!</v>
      </c>
      <c r="U614" s="64" t="e">
        <f>INDEX(#REF!,MATCH($P614,#REF!,0))</f>
        <v>#REF!</v>
      </c>
      <c r="V614" s="64" t="e">
        <f>INDEX(#REF!,MATCH($P614,#REF!,0))</f>
        <v>#REF!</v>
      </c>
      <c r="W614" s="64" t="e">
        <f>INDEX(#REF!,MATCH($P614,#REF!,0))</f>
        <v>#REF!</v>
      </c>
      <c r="X614" s="64" t="e">
        <f>INDEX(#REF!,MATCH($P614,#REF!,0))</f>
        <v>#REF!</v>
      </c>
      <c r="Y614" s="64" t="e">
        <f>INDEX(#REF!,MATCH($P614,#REF!,0))</f>
        <v>#REF!</v>
      </c>
      <c r="Z614" s="64" t="e">
        <f>INDEX(#REF!,MATCH($P614,#REF!,0))</f>
        <v>#REF!</v>
      </c>
      <c r="AA614" s="64" t="e">
        <f>INDEX(#REF!,MATCH($P614,#REF!,0))</f>
        <v>#REF!</v>
      </c>
      <c r="AB614" s="64" t="e">
        <f>INDEX(#REF!,MATCH($P614,#REF!,0))</f>
        <v>#REF!</v>
      </c>
      <c r="AC614" s="64" t="e">
        <f>INDEX(#REF!,MATCH($P614,#REF!,0))</f>
        <v>#REF!</v>
      </c>
      <c r="AD614" s="64" t="e">
        <f>INDEX(#REF!,MATCH($P614,#REF!,0))</f>
        <v>#REF!</v>
      </c>
      <c r="AE614" s="64" t="e">
        <f>INDEX(#REF!,MATCH($P614,#REF!,0))</f>
        <v>#REF!</v>
      </c>
      <c r="AF614" s="64" t="e">
        <f>INDEX(#REF!,MATCH($P614,#REF!,0))</f>
        <v>#REF!</v>
      </c>
      <c r="AG614" s="64" t="e">
        <f>INDEX(#REF!,MATCH($P614,#REF!,0))</f>
        <v>#REF!</v>
      </c>
      <c r="AH614" s="64" t="e">
        <f>INDEX(#REF!,MATCH($P614,#REF!,0))</f>
        <v>#REF!</v>
      </c>
      <c r="AI614" s="64" t="e">
        <f>INDEX(#REF!,MATCH($P614,#REF!,0))</f>
        <v>#REF!</v>
      </c>
      <c r="AJ614" s="64" t="e">
        <f>INDEX(#REF!,MATCH(P614,#REF!,0))</f>
        <v>#REF!</v>
      </c>
      <c r="AK614" s="77" t="str">
        <f t="shared" si="264"/>
        <v>Not Available</v>
      </c>
      <c r="AL614" s="77" t="str">
        <f t="shared" si="265"/>
        <v>Not Available</v>
      </c>
      <c r="AM614" s="77" t="str">
        <f t="shared" si="266"/>
        <v>Not Available</v>
      </c>
      <c r="AN614" s="77" t="str">
        <f t="shared" si="267"/>
        <v>Not Available</v>
      </c>
      <c r="AO614" s="77" t="str">
        <f t="shared" si="268"/>
        <v>Not Available</v>
      </c>
      <c r="AP614" s="77" t="str">
        <f t="shared" si="269"/>
        <v>Not Available</v>
      </c>
      <c r="AQ614" s="77" t="str">
        <f t="shared" si="270"/>
        <v>Not Available</v>
      </c>
      <c r="AR614" s="77" t="str">
        <f t="shared" si="271"/>
        <v>Not Available</v>
      </c>
      <c r="AS614" s="77" t="str">
        <f t="shared" si="272"/>
        <v>Not Available</v>
      </c>
      <c r="AT614" s="77" t="str">
        <f t="shared" si="273"/>
        <v>Not Available</v>
      </c>
      <c r="AU614" s="77" t="str">
        <f t="shared" si="274"/>
        <v>Not Available</v>
      </c>
      <c r="AV614" s="77" t="str">
        <f t="shared" si="275"/>
        <v>Not Available</v>
      </c>
      <c r="AW614" s="77" t="str">
        <f t="shared" si="276"/>
        <v>Not Available</v>
      </c>
      <c r="AX614" s="77" t="str">
        <f t="shared" si="277"/>
        <v>Not Available</v>
      </c>
      <c r="AY614" s="77" t="str">
        <f t="shared" si="278"/>
        <v>Not Available</v>
      </c>
      <c r="AZ614" s="77" t="str">
        <f t="shared" si="279"/>
        <v>Not Available</v>
      </c>
      <c r="BA614" s="77" t="str">
        <f t="shared" si="280"/>
        <v>Not Available</v>
      </c>
      <c r="BB614" s="77" t="str">
        <f t="shared" si="281"/>
        <v>Not Available</v>
      </c>
      <c r="BC614" s="77" t="str">
        <f t="shared" si="282"/>
        <v>Not Available</v>
      </c>
      <c r="BD614" s="77" t="str">
        <f t="shared" si="283"/>
        <v>Not Available</v>
      </c>
      <c r="BE614" s="65" t="str">
        <f t="shared" si="262"/>
        <v>N/A</v>
      </c>
      <c r="BF614" s="65" t="e">
        <f t="shared" si="263"/>
        <v>#VALUE!</v>
      </c>
      <c r="BG614" s="47" t="s">
        <v>29593</v>
      </c>
      <c r="BH614" s="61" t="str">
        <f>VLOOKUP($H614,'Code Type Lookup'!$A$2:$G$17237,7,FALSE)</f>
        <v>Medicine and Surgery Services</v>
      </c>
      <c r="BI614">
        <v>94060</v>
      </c>
      <c r="BJ614">
        <v>460</v>
      </c>
      <c r="BK614" s="47"/>
    </row>
    <row r="615" spans="1:63" s="58" customFormat="1" x14ac:dyDescent="0.3">
      <c r="A615"/>
      <c r="B615" s="61" t="str">
        <f t="shared" si="256"/>
        <v>Medicine Services-Measurement of brain wave (EEG) activity, 41-60 minutes-95812</v>
      </c>
      <c r="C615" s="61" t="str">
        <f t="shared" si="257"/>
        <v>95812-0740</v>
      </c>
      <c r="D615" s="47" t="s">
        <v>31072</v>
      </c>
      <c r="E615" s="47" t="s">
        <v>171</v>
      </c>
      <c r="F615" s="61" t="str">
        <f>IFERROR(VLOOKUP($H615,'Code Type Lookup'!$A$2:$F$17237,6,FALSE),G615)</f>
        <v>Medicine Services</v>
      </c>
      <c r="G615" s="61" t="str">
        <f>IFERROR(VLOOKUP($H615,'Plain Language Descriptions'!$A$2:$B$4913,2,FALSE),VLOOKUP($I615,'Code Type Lookup'!$L$2:$M$48,2,FALSE))</f>
        <v>Measurement of brain wave (EEG) activity, 41-60 minutes</v>
      </c>
      <c r="H615" s="62" t="s">
        <v>29876</v>
      </c>
      <c r="I615" s="66" t="s">
        <v>31028</v>
      </c>
      <c r="J615" s="63" t="s">
        <v>31072</v>
      </c>
      <c r="K615" s="68">
        <v>2213</v>
      </c>
      <c r="L615" s="61">
        <f t="shared" si="260"/>
        <v>1</v>
      </c>
      <c r="M615" s="47" t="s">
        <v>175</v>
      </c>
      <c r="N615" s="61">
        <f t="shared" si="261"/>
        <v>1</v>
      </c>
      <c r="O615" s="61" t="str">
        <f t="shared" si="258"/>
        <v>0740-95812 0740-95812</v>
      </c>
      <c r="P615" s="65" t="str">
        <f t="shared" si="259"/>
        <v>74095812</v>
      </c>
      <c r="Q615" s="64" t="e">
        <f>INDEX(#REF!,MATCH(P615,#REF!,0))</f>
        <v>#REF!</v>
      </c>
      <c r="R615" s="64" t="e">
        <f>INDEX(#REF!,MATCH($P615,#REF!,0))</f>
        <v>#REF!</v>
      </c>
      <c r="S615" s="64" t="e">
        <f>INDEX(#REF!,MATCH($P615,#REF!,0))</f>
        <v>#REF!</v>
      </c>
      <c r="T615" s="64" t="e">
        <f>INDEX(#REF!,MATCH($P615,#REF!,0))</f>
        <v>#REF!</v>
      </c>
      <c r="U615" s="64" t="e">
        <f>INDEX(#REF!,MATCH($P615,#REF!,0))</f>
        <v>#REF!</v>
      </c>
      <c r="V615" s="64" t="e">
        <f>INDEX(#REF!,MATCH($P615,#REF!,0))</f>
        <v>#REF!</v>
      </c>
      <c r="W615" s="64" t="e">
        <f>INDEX(#REF!,MATCH($P615,#REF!,0))</f>
        <v>#REF!</v>
      </c>
      <c r="X615" s="64" t="e">
        <f>INDEX(#REF!,MATCH($P615,#REF!,0))</f>
        <v>#REF!</v>
      </c>
      <c r="Y615" s="64" t="e">
        <f>INDEX(#REF!,MATCH($P615,#REF!,0))</f>
        <v>#REF!</v>
      </c>
      <c r="Z615" s="64" t="e">
        <f>INDEX(#REF!,MATCH($P615,#REF!,0))</f>
        <v>#REF!</v>
      </c>
      <c r="AA615" s="64" t="e">
        <f>INDEX(#REF!,MATCH($P615,#REF!,0))</f>
        <v>#REF!</v>
      </c>
      <c r="AB615" s="64" t="e">
        <f>INDEX(#REF!,MATCH($P615,#REF!,0))</f>
        <v>#REF!</v>
      </c>
      <c r="AC615" s="64" t="e">
        <f>INDEX(#REF!,MATCH($P615,#REF!,0))</f>
        <v>#REF!</v>
      </c>
      <c r="AD615" s="64" t="e">
        <f>INDEX(#REF!,MATCH($P615,#REF!,0))</f>
        <v>#REF!</v>
      </c>
      <c r="AE615" s="64" t="e">
        <f>INDEX(#REF!,MATCH($P615,#REF!,0))</f>
        <v>#REF!</v>
      </c>
      <c r="AF615" s="64" t="e">
        <f>INDEX(#REF!,MATCH($P615,#REF!,0))</f>
        <v>#REF!</v>
      </c>
      <c r="AG615" s="64" t="e">
        <f>INDEX(#REF!,MATCH($P615,#REF!,0))</f>
        <v>#REF!</v>
      </c>
      <c r="AH615" s="64" t="e">
        <f>INDEX(#REF!,MATCH($P615,#REF!,0))</f>
        <v>#REF!</v>
      </c>
      <c r="AI615" s="64" t="e">
        <f>INDEX(#REF!,MATCH($P615,#REF!,0))</f>
        <v>#REF!</v>
      </c>
      <c r="AJ615" s="64" t="e">
        <f>INDEX(#REF!,MATCH(P615,#REF!,0))</f>
        <v>#REF!</v>
      </c>
      <c r="AK615" s="77" t="str">
        <f t="shared" si="264"/>
        <v>Not Available</v>
      </c>
      <c r="AL615" s="77" t="str">
        <f t="shared" si="265"/>
        <v>Not Available</v>
      </c>
      <c r="AM615" s="77" t="str">
        <f t="shared" si="266"/>
        <v>Not Available</v>
      </c>
      <c r="AN615" s="77" t="str">
        <f t="shared" si="267"/>
        <v>Not Available</v>
      </c>
      <c r="AO615" s="77" t="str">
        <f t="shared" si="268"/>
        <v>Not Available</v>
      </c>
      <c r="AP615" s="77" t="str">
        <f t="shared" si="269"/>
        <v>Not Available</v>
      </c>
      <c r="AQ615" s="77" t="str">
        <f t="shared" si="270"/>
        <v>Not Available</v>
      </c>
      <c r="AR615" s="77" t="str">
        <f t="shared" si="271"/>
        <v>Not Available</v>
      </c>
      <c r="AS615" s="77" t="str">
        <f t="shared" si="272"/>
        <v>Not Available</v>
      </c>
      <c r="AT615" s="77" t="str">
        <f t="shared" si="273"/>
        <v>Not Available</v>
      </c>
      <c r="AU615" s="77" t="str">
        <f t="shared" si="274"/>
        <v>Not Available</v>
      </c>
      <c r="AV615" s="77" t="str">
        <f t="shared" si="275"/>
        <v>Not Available</v>
      </c>
      <c r="AW615" s="77" t="str">
        <f t="shared" si="276"/>
        <v>Not Available</v>
      </c>
      <c r="AX615" s="77" t="str">
        <f t="shared" si="277"/>
        <v>Not Available</v>
      </c>
      <c r="AY615" s="77" t="str">
        <f t="shared" si="278"/>
        <v>Not Available</v>
      </c>
      <c r="AZ615" s="77" t="str">
        <f t="shared" si="279"/>
        <v>Not Available</v>
      </c>
      <c r="BA615" s="77" t="str">
        <f t="shared" si="280"/>
        <v>Not Available</v>
      </c>
      <c r="BB615" s="77" t="str">
        <f t="shared" si="281"/>
        <v>Not Available</v>
      </c>
      <c r="BC615" s="77" t="str">
        <f t="shared" si="282"/>
        <v>Not Available</v>
      </c>
      <c r="BD615" s="77" t="str">
        <f t="shared" si="283"/>
        <v>Not Available</v>
      </c>
      <c r="BE615" s="65">
        <f t="shared" si="262"/>
        <v>4</v>
      </c>
      <c r="BF615" s="65">
        <f t="shared" si="263"/>
        <v>3</v>
      </c>
      <c r="BG615" s="47" t="s">
        <v>29877</v>
      </c>
      <c r="BH615" s="61" t="str">
        <f>VLOOKUP($H615,'Code Type Lookup'!$A$2:$G$17237,7,FALSE)</f>
        <v>Medicine and Surgery Services</v>
      </c>
      <c r="BI615" s="58">
        <v>95812</v>
      </c>
      <c r="BJ615" s="58">
        <v>740</v>
      </c>
      <c r="BK615" s="47"/>
    </row>
    <row r="616" spans="1:63" x14ac:dyDescent="0.3">
      <c r="B616" s="61" t="str">
        <f t="shared" si="256"/>
        <v>Medicine Services-Infusion into a vein for therapy, prevention, or diagnosis up to 1 hour-96365</v>
      </c>
      <c r="C616" s="61" t="str">
        <f t="shared" si="257"/>
        <v>96365-0260</v>
      </c>
      <c r="D616" s="47" t="s">
        <v>33854</v>
      </c>
      <c r="E616" s="47" t="s">
        <v>171</v>
      </c>
      <c r="F616" s="61" t="str">
        <f>IFERROR(VLOOKUP($H616,'Code Type Lookup'!$A$2:$F$17237,6,FALSE),G616)</f>
        <v>Medicine Services</v>
      </c>
      <c r="G616" s="61" t="str">
        <f>IFERROR(VLOOKUP($H616,'Plain Language Descriptions'!$A$2:$B$4913,2,FALSE),VLOOKUP($I616,'Code Type Lookup'!$L$2:$M$48,2,FALSE))</f>
        <v>Infusion into a vein for therapy, prevention, or diagnosis up to 1 hour</v>
      </c>
      <c r="H616" s="62" t="s">
        <v>793</v>
      </c>
      <c r="I616" s="66" t="s">
        <v>34011</v>
      </c>
      <c r="J616" s="63" t="s">
        <v>33854</v>
      </c>
      <c r="K616" s="68">
        <v>597</v>
      </c>
      <c r="L616" s="61">
        <f t="shared" si="260"/>
        <v>2</v>
      </c>
      <c r="M616" s="47" t="s">
        <v>175</v>
      </c>
      <c r="N616" s="61">
        <f t="shared" si="261"/>
        <v>1</v>
      </c>
      <c r="O616" s="61" t="str">
        <f t="shared" si="258"/>
        <v>0260-96365 0260-96365</v>
      </c>
      <c r="P616" s="65" t="str">
        <f t="shared" si="259"/>
        <v>26096365</v>
      </c>
      <c r="Q616" s="64" t="e">
        <f>INDEX(#REF!,MATCH(P616,#REF!,0))</f>
        <v>#REF!</v>
      </c>
      <c r="R616" s="64" t="e">
        <f>INDEX(#REF!,MATCH($P616,#REF!,0))</f>
        <v>#REF!</v>
      </c>
      <c r="S616" s="64" t="e">
        <f>INDEX(#REF!,MATCH($P616,#REF!,0))</f>
        <v>#REF!</v>
      </c>
      <c r="T616" s="64" t="e">
        <f>INDEX(#REF!,MATCH($P616,#REF!,0))</f>
        <v>#REF!</v>
      </c>
      <c r="U616" s="64" t="e">
        <f>INDEX(#REF!,MATCH($P616,#REF!,0))</f>
        <v>#REF!</v>
      </c>
      <c r="V616" s="64" t="e">
        <f>INDEX(#REF!,MATCH($P616,#REF!,0))</f>
        <v>#REF!</v>
      </c>
      <c r="W616" s="64" t="e">
        <f>INDEX(#REF!,MATCH($P616,#REF!,0))</f>
        <v>#REF!</v>
      </c>
      <c r="X616" s="64" t="e">
        <f>INDEX(#REF!,MATCH($P616,#REF!,0))</f>
        <v>#REF!</v>
      </c>
      <c r="Y616" s="64" t="e">
        <f>INDEX(#REF!,MATCH($P616,#REF!,0))</f>
        <v>#REF!</v>
      </c>
      <c r="Z616" s="64" t="e">
        <f>INDEX(#REF!,MATCH($P616,#REF!,0))</f>
        <v>#REF!</v>
      </c>
      <c r="AA616" s="64" t="e">
        <f>INDEX(#REF!,MATCH($P616,#REF!,0))</f>
        <v>#REF!</v>
      </c>
      <c r="AB616" s="64" t="e">
        <f>INDEX(#REF!,MATCH($P616,#REF!,0))</f>
        <v>#REF!</v>
      </c>
      <c r="AC616" s="64" t="e">
        <f>INDEX(#REF!,MATCH($P616,#REF!,0))</f>
        <v>#REF!</v>
      </c>
      <c r="AD616" s="64" t="e">
        <f>INDEX(#REF!,MATCH($P616,#REF!,0))</f>
        <v>#REF!</v>
      </c>
      <c r="AE616" s="64" t="e">
        <f>INDEX(#REF!,MATCH($P616,#REF!,0))</f>
        <v>#REF!</v>
      </c>
      <c r="AF616" s="64" t="e">
        <f>INDEX(#REF!,MATCH($P616,#REF!,0))</f>
        <v>#REF!</v>
      </c>
      <c r="AG616" s="64" t="e">
        <f>INDEX(#REF!,MATCH($P616,#REF!,0))</f>
        <v>#REF!</v>
      </c>
      <c r="AH616" s="64" t="e">
        <f>INDEX(#REF!,MATCH($P616,#REF!,0))</f>
        <v>#REF!</v>
      </c>
      <c r="AI616" s="64" t="e">
        <f>INDEX(#REF!,MATCH($P616,#REF!,0))</f>
        <v>#REF!</v>
      </c>
      <c r="AJ616" s="64" t="e">
        <f>INDEX(#REF!,MATCH(P616,#REF!,0))</f>
        <v>#REF!</v>
      </c>
      <c r="AK616" s="77" t="str">
        <f t="shared" si="264"/>
        <v>Not Available</v>
      </c>
      <c r="AL616" s="77" t="str">
        <f t="shared" si="265"/>
        <v>Not Available</v>
      </c>
      <c r="AM616" s="77" t="str">
        <f t="shared" si="266"/>
        <v>Not Available</v>
      </c>
      <c r="AN616" s="77" t="str">
        <f t="shared" si="267"/>
        <v>Not Available</v>
      </c>
      <c r="AO616" s="77" t="str">
        <f t="shared" si="268"/>
        <v>Not Available</v>
      </c>
      <c r="AP616" s="77" t="str">
        <f t="shared" si="269"/>
        <v>Not Available</v>
      </c>
      <c r="AQ616" s="77" t="str">
        <f t="shared" si="270"/>
        <v>Not Available</v>
      </c>
      <c r="AR616" s="77" t="str">
        <f t="shared" si="271"/>
        <v>Not Available</v>
      </c>
      <c r="AS616" s="77" t="str">
        <f t="shared" si="272"/>
        <v>Not Available</v>
      </c>
      <c r="AT616" s="77" t="str">
        <f t="shared" si="273"/>
        <v>Not Available</v>
      </c>
      <c r="AU616" s="77" t="str">
        <f t="shared" si="274"/>
        <v>Not Available</v>
      </c>
      <c r="AV616" s="77" t="str">
        <f t="shared" si="275"/>
        <v>Not Available</v>
      </c>
      <c r="AW616" s="77" t="str">
        <f t="shared" si="276"/>
        <v>Not Available</v>
      </c>
      <c r="AX616" s="77" t="str">
        <f t="shared" si="277"/>
        <v>Not Available</v>
      </c>
      <c r="AY616" s="77" t="str">
        <f t="shared" si="278"/>
        <v>Not Available</v>
      </c>
      <c r="AZ616" s="77" t="str">
        <f t="shared" si="279"/>
        <v>Not Available</v>
      </c>
      <c r="BA616" s="77" t="str">
        <f t="shared" si="280"/>
        <v>Not Available</v>
      </c>
      <c r="BB616" s="77" t="str">
        <f t="shared" si="281"/>
        <v>Not Available</v>
      </c>
      <c r="BC616" s="77" t="str">
        <f t="shared" si="282"/>
        <v>Not Available</v>
      </c>
      <c r="BD616" s="77" t="str">
        <f t="shared" si="283"/>
        <v>Not Available</v>
      </c>
      <c r="BE616" s="65">
        <f t="shared" si="262"/>
        <v>6</v>
      </c>
      <c r="BF616" s="65">
        <f t="shared" si="263"/>
        <v>4</v>
      </c>
      <c r="BG616" s="47" t="s">
        <v>30211</v>
      </c>
      <c r="BH616" s="61" t="str">
        <f>VLOOKUP($H616,'Code Type Lookup'!$A$2:$G$17237,7,FALSE)</f>
        <v>Medicine and Surgery Services</v>
      </c>
      <c r="BI616">
        <v>96365</v>
      </c>
      <c r="BJ616">
        <v>260</v>
      </c>
      <c r="BK616" s="47"/>
    </row>
    <row r="617" spans="1:63" x14ac:dyDescent="0.3">
      <c r="B617" s="61" t="str">
        <f t="shared" si="256"/>
        <v>Pharmacy - General-Pharmacy - General-</v>
      </c>
      <c r="C617" s="61" t="str">
        <f t="shared" si="257"/>
        <v>96365-0260</v>
      </c>
      <c r="D617" s="47" t="s">
        <v>33854</v>
      </c>
      <c r="E617" s="47" t="s">
        <v>187</v>
      </c>
      <c r="F617" s="61" t="str">
        <f>IFERROR(VLOOKUP($H617,'Code Type Lookup'!$A$2:$F$17237,6,FALSE),G617)</f>
        <v>Pharmacy - General</v>
      </c>
      <c r="G617" s="61" t="str">
        <f>IFERROR(VLOOKUP($H617,'Plain Language Descriptions'!$A$2:$B$4913,2,FALSE),VLOOKUP($I617,'Code Type Lookup'!$L$2:$M$48,2,FALSE))</f>
        <v>Pharmacy - General</v>
      </c>
      <c r="H617" s="62" t="s">
        <v>47</v>
      </c>
      <c r="I617" s="66" t="s">
        <v>189</v>
      </c>
      <c r="J617" s="63" t="s">
        <v>33987</v>
      </c>
      <c r="K617" s="68">
        <v>116</v>
      </c>
      <c r="L617" s="61">
        <f t="shared" si="260"/>
        <v>2</v>
      </c>
      <c r="M617" s="47" t="s">
        <v>47</v>
      </c>
      <c r="N617" s="61">
        <f t="shared" si="261"/>
        <v>0</v>
      </c>
      <c r="O617" s="61" t="str">
        <f t="shared" si="258"/>
        <v>0250- 0260-96365</v>
      </c>
      <c r="P617" s="65" t="str">
        <f t="shared" si="259"/>
        <v>250</v>
      </c>
      <c r="Q617" s="64" t="e">
        <f>INDEX(#REF!,MATCH($BJ617,#REF!,0))</f>
        <v>#REF!</v>
      </c>
      <c r="R617" s="64" t="e">
        <f>INDEX(#REF!,MATCH($BJ617,#REF!,0))</f>
        <v>#REF!</v>
      </c>
      <c r="S617" s="64" t="e">
        <f>INDEX(#REF!,MATCH($BJ617,#REF!,0))</f>
        <v>#REF!</v>
      </c>
      <c r="T617" s="64" t="e">
        <f>INDEX(#REF!,MATCH($BJ617,#REF!,0))</f>
        <v>#REF!</v>
      </c>
      <c r="U617" s="64" t="e">
        <f>INDEX(#REF!,MATCH($BJ617,#REF!,0))</f>
        <v>#REF!</v>
      </c>
      <c r="V617" s="64" t="e">
        <f>INDEX(#REF!,MATCH($BJ617,#REF!,0))</f>
        <v>#REF!</v>
      </c>
      <c r="W617" s="64" t="e">
        <f>INDEX(#REF!,MATCH($BJ617,#REF!,0))</f>
        <v>#REF!</v>
      </c>
      <c r="X617" s="64" t="e">
        <f>INDEX(#REF!,MATCH($BJ617,#REF!,0))</f>
        <v>#REF!</v>
      </c>
      <c r="Y617" s="64" t="e">
        <f>INDEX(#REF!,MATCH($BJ617,#REF!,0))</f>
        <v>#REF!</v>
      </c>
      <c r="Z617" s="64" t="e">
        <f>INDEX(#REF!,MATCH($BJ617,#REF!,0))</f>
        <v>#REF!</v>
      </c>
      <c r="AA617" s="64" t="e">
        <f>INDEX(#REF!,MATCH($BJ617,#REF!,0))</f>
        <v>#REF!</v>
      </c>
      <c r="AB617" s="64" t="e">
        <f>INDEX(#REF!,MATCH($BJ617,#REF!,0))</f>
        <v>#REF!</v>
      </c>
      <c r="AC617" s="64" t="e">
        <f>INDEX(#REF!,MATCH($BJ617,#REF!,0))</f>
        <v>#REF!</v>
      </c>
      <c r="AD617" s="64" t="e">
        <f>INDEX(#REF!,MATCH($BJ617,#REF!,0))</f>
        <v>#REF!</v>
      </c>
      <c r="AE617" s="64" t="e">
        <f>INDEX(#REF!,MATCH($BJ617,#REF!,0))</f>
        <v>#REF!</v>
      </c>
      <c r="AF617" s="64" t="e">
        <f>INDEX(#REF!,MATCH($BJ617,#REF!,0))</f>
        <v>#REF!</v>
      </c>
      <c r="AG617" s="64" t="e">
        <f>INDEX(#REF!,MATCH($BJ617,#REF!,0))</f>
        <v>#REF!</v>
      </c>
      <c r="AH617" s="64" t="e">
        <f>INDEX(#REF!,MATCH($BJ617,#REF!,0))</f>
        <v>#REF!</v>
      </c>
      <c r="AI617" s="64" t="e">
        <f>INDEX(#REF!,MATCH($BJ617,#REF!,0))</f>
        <v>#REF!</v>
      </c>
      <c r="AJ617" s="64" t="e">
        <f>INDEX(#REF!,MATCH(BJ617,#REF!,0))</f>
        <v>#REF!</v>
      </c>
      <c r="AK617" s="77" t="str">
        <f t="shared" si="264"/>
        <v>Not Available</v>
      </c>
      <c r="AL617" s="77" t="str">
        <f t="shared" si="265"/>
        <v>Not Available</v>
      </c>
      <c r="AM617" s="77" t="str">
        <f t="shared" si="266"/>
        <v>Not Available</v>
      </c>
      <c r="AN617" s="77" t="str">
        <f t="shared" si="267"/>
        <v>Not Available</v>
      </c>
      <c r="AO617" s="77" t="str">
        <f t="shared" si="268"/>
        <v>Not Available</v>
      </c>
      <c r="AP617" s="77" t="str">
        <f t="shared" si="269"/>
        <v>Not Available</v>
      </c>
      <c r="AQ617" s="77" t="str">
        <f t="shared" si="270"/>
        <v>Not Available</v>
      </c>
      <c r="AR617" s="77" t="str">
        <f t="shared" si="271"/>
        <v>Not Available</v>
      </c>
      <c r="AS617" s="77" t="str">
        <f t="shared" si="272"/>
        <v>Not Available</v>
      </c>
      <c r="AT617" s="77" t="str">
        <f t="shared" si="273"/>
        <v>Not Available</v>
      </c>
      <c r="AU617" s="77" t="str">
        <f t="shared" si="274"/>
        <v>Not Available</v>
      </c>
      <c r="AV617" s="77" t="str">
        <f t="shared" si="275"/>
        <v>Not Available</v>
      </c>
      <c r="AW617" s="77" t="str">
        <f t="shared" si="276"/>
        <v>Not Available</v>
      </c>
      <c r="AX617" s="77" t="str">
        <f t="shared" si="277"/>
        <v>Not Available</v>
      </c>
      <c r="AY617" s="77" t="str">
        <f t="shared" si="278"/>
        <v>Not Available</v>
      </c>
      <c r="AZ617" s="77" t="str">
        <f t="shared" si="279"/>
        <v>Not Available</v>
      </c>
      <c r="BA617" s="77" t="str">
        <f t="shared" si="280"/>
        <v>Not Available</v>
      </c>
      <c r="BB617" s="77" t="str">
        <f t="shared" si="281"/>
        <v>Not Available</v>
      </c>
      <c r="BC617" s="77" t="str">
        <f t="shared" si="282"/>
        <v>Not Available</v>
      </c>
      <c r="BD617" s="77" t="str">
        <f t="shared" si="283"/>
        <v>Not Available</v>
      </c>
      <c r="BE617" s="65" t="str">
        <f t="shared" si="262"/>
        <v>N/A</v>
      </c>
      <c r="BF617" s="65" t="e">
        <f t="shared" si="263"/>
        <v>#VALUE!</v>
      </c>
      <c r="BG617" s="47"/>
      <c r="BH617" s="61" t="e">
        <f>VLOOKUP($H617,'Code Type Lookup'!$A$2:$G$17237,7,FALSE)</f>
        <v>#N/A</v>
      </c>
      <c r="BJ617">
        <v>250</v>
      </c>
      <c r="BK617" s="47"/>
    </row>
    <row r="618" spans="1:63" x14ac:dyDescent="0.3">
      <c r="B618" s="61" t="str">
        <f t="shared" si="256"/>
        <v>Medicine Services-Give IV Medication Each Addl 60 Minutes-96366</v>
      </c>
      <c r="C618" s="61" t="str">
        <f t="shared" si="257"/>
        <v>96366-0260</v>
      </c>
      <c r="D618" s="47" t="s">
        <v>33982</v>
      </c>
      <c r="E618" s="47" t="s">
        <v>171</v>
      </c>
      <c r="F618" s="61" t="str">
        <f>IFERROR(VLOOKUP($H618,'Code Type Lookup'!$A$2:$F$17237,6,FALSE),G618)</f>
        <v>Medicine Services</v>
      </c>
      <c r="G618" s="61" t="str">
        <f>IFERROR(VLOOKUP($H618,'Plain Language Descriptions'!$A$2:$B$4913,2,FALSE),VLOOKUP($I618,'Code Type Lookup'!$L$2:$M$48,2,FALSE))</f>
        <v>Give IV Medication Each Addl 60 Minutes</v>
      </c>
      <c r="H618" s="62" t="s">
        <v>795</v>
      </c>
      <c r="I618" s="66" t="s">
        <v>34011</v>
      </c>
      <c r="J618" s="63" t="s">
        <v>33982</v>
      </c>
      <c r="K618" s="68">
        <v>915</v>
      </c>
      <c r="L618" s="61">
        <f t="shared" si="260"/>
        <v>3</v>
      </c>
      <c r="M618" s="47" t="s">
        <v>51</v>
      </c>
      <c r="N618" s="61">
        <f t="shared" si="261"/>
        <v>1</v>
      </c>
      <c r="O618" s="61" t="str">
        <f t="shared" si="258"/>
        <v>0260-96366 0260-96366</v>
      </c>
      <c r="P618" s="65" t="str">
        <f t="shared" si="259"/>
        <v>26096366</v>
      </c>
      <c r="Q618" s="64" t="e">
        <f>INDEX(#REF!,MATCH(P618,#REF!,0))</f>
        <v>#REF!</v>
      </c>
      <c r="R618" s="64" t="e">
        <f>INDEX(#REF!,MATCH($P618,#REF!,0))</f>
        <v>#REF!</v>
      </c>
      <c r="S618" s="64" t="e">
        <f>INDEX(#REF!,MATCH($P618,#REF!,0))</f>
        <v>#REF!</v>
      </c>
      <c r="T618" s="64" t="e">
        <f>INDEX(#REF!,MATCH($P618,#REF!,0))</f>
        <v>#REF!</v>
      </c>
      <c r="U618" s="64" t="e">
        <f>INDEX(#REF!,MATCH($P618,#REF!,0))</f>
        <v>#REF!</v>
      </c>
      <c r="V618" s="64" t="e">
        <f>INDEX(#REF!,MATCH($P618,#REF!,0))</f>
        <v>#REF!</v>
      </c>
      <c r="W618" s="64" t="e">
        <f>INDEX(#REF!,MATCH($P618,#REF!,0))</f>
        <v>#REF!</v>
      </c>
      <c r="X618" s="64" t="e">
        <f>INDEX(#REF!,MATCH($P618,#REF!,0))</f>
        <v>#REF!</v>
      </c>
      <c r="Y618" s="64" t="e">
        <f>INDEX(#REF!,MATCH($P618,#REF!,0))</f>
        <v>#REF!</v>
      </c>
      <c r="Z618" s="64" t="e">
        <f>INDEX(#REF!,MATCH($P618,#REF!,0))</f>
        <v>#REF!</v>
      </c>
      <c r="AA618" s="64" t="e">
        <f>INDEX(#REF!,MATCH($P618,#REF!,0))</f>
        <v>#REF!</v>
      </c>
      <c r="AB618" s="64" t="e">
        <f>INDEX(#REF!,MATCH($P618,#REF!,0))</f>
        <v>#REF!</v>
      </c>
      <c r="AC618" s="64" t="e">
        <f>INDEX(#REF!,MATCH($P618,#REF!,0))</f>
        <v>#REF!</v>
      </c>
      <c r="AD618" s="64" t="e">
        <f>INDEX(#REF!,MATCH($P618,#REF!,0))</f>
        <v>#REF!</v>
      </c>
      <c r="AE618" s="64" t="e">
        <f>INDEX(#REF!,MATCH($P618,#REF!,0))</f>
        <v>#REF!</v>
      </c>
      <c r="AF618" s="64" t="e">
        <f>INDEX(#REF!,MATCH($P618,#REF!,0))</f>
        <v>#REF!</v>
      </c>
      <c r="AG618" s="64" t="e">
        <f>INDEX(#REF!,MATCH($P618,#REF!,0))</f>
        <v>#REF!</v>
      </c>
      <c r="AH618" s="64" t="e">
        <f>INDEX(#REF!,MATCH($P618,#REF!,0))</f>
        <v>#REF!</v>
      </c>
      <c r="AI618" s="64" t="e">
        <f>INDEX(#REF!,MATCH($P618,#REF!,0))</f>
        <v>#REF!</v>
      </c>
      <c r="AJ618" s="64" t="e">
        <f>INDEX(#REF!,MATCH(P618,#REF!,0))</f>
        <v>#REF!</v>
      </c>
      <c r="AK618" s="77" t="str">
        <f t="shared" si="264"/>
        <v>Not Available</v>
      </c>
      <c r="AL618" s="77" t="str">
        <f t="shared" si="265"/>
        <v>Not Available</v>
      </c>
      <c r="AM618" s="77" t="str">
        <f t="shared" si="266"/>
        <v>Not Available</v>
      </c>
      <c r="AN618" s="77" t="str">
        <f t="shared" si="267"/>
        <v>Not Available</v>
      </c>
      <c r="AO618" s="77" t="str">
        <f t="shared" si="268"/>
        <v>Not Available</v>
      </c>
      <c r="AP618" s="77" t="str">
        <f t="shared" si="269"/>
        <v>Not Available</v>
      </c>
      <c r="AQ618" s="77" t="str">
        <f t="shared" si="270"/>
        <v>Not Available</v>
      </c>
      <c r="AR618" s="77" t="str">
        <f t="shared" si="271"/>
        <v>Not Available</v>
      </c>
      <c r="AS618" s="77" t="str">
        <f t="shared" si="272"/>
        <v>Not Available</v>
      </c>
      <c r="AT618" s="77" t="str">
        <f t="shared" si="273"/>
        <v>Not Available</v>
      </c>
      <c r="AU618" s="77" t="str">
        <f t="shared" si="274"/>
        <v>Not Available</v>
      </c>
      <c r="AV618" s="77" t="str">
        <f t="shared" si="275"/>
        <v>Not Available</v>
      </c>
      <c r="AW618" s="77" t="str">
        <f t="shared" si="276"/>
        <v>Not Available</v>
      </c>
      <c r="AX618" s="77" t="str">
        <f t="shared" si="277"/>
        <v>Not Available</v>
      </c>
      <c r="AY618" s="77" t="str">
        <f t="shared" si="278"/>
        <v>Not Available</v>
      </c>
      <c r="AZ618" s="77" t="str">
        <f t="shared" si="279"/>
        <v>Not Available</v>
      </c>
      <c r="BA618" s="77" t="str">
        <f t="shared" si="280"/>
        <v>Not Available</v>
      </c>
      <c r="BB618" s="77" t="str">
        <f t="shared" si="281"/>
        <v>Not Available</v>
      </c>
      <c r="BC618" s="77" t="str">
        <f t="shared" si="282"/>
        <v>Not Available</v>
      </c>
      <c r="BD618" s="77" t="str">
        <f t="shared" si="283"/>
        <v>Not Available</v>
      </c>
      <c r="BE618" s="65">
        <f t="shared" si="262"/>
        <v>5</v>
      </c>
      <c r="BF618" s="65">
        <f t="shared" si="263"/>
        <v>2</v>
      </c>
      <c r="BG618" s="47" t="s">
        <v>30212</v>
      </c>
      <c r="BH618" s="61" t="str">
        <f>VLOOKUP($H618,'Code Type Lookup'!$A$2:$G$17237,7,FALSE)</f>
        <v>Medicine and Surgery Services</v>
      </c>
      <c r="BI618">
        <v>96366</v>
      </c>
      <c r="BJ618">
        <v>260</v>
      </c>
      <c r="BK618" s="47"/>
    </row>
    <row r="619" spans="1:63" x14ac:dyDescent="0.3">
      <c r="B619" s="61" t="str">
        <f t="shared" si="256"/>
        <v>Medicine Services-Infusion into a vein for therapy, prevention, or diagnosis up to 1 hour-96365</v>
      </c>
      <c r="C619" s="61" t="str">
        <f t="shared" si="257"/>
        <v>96366-0260</v>
      </c>
      <c r="D619" s="47" t="s">
        <v>33982</v>
      </c>
      <c r="E619" s="47" t="s">
        <v>187</v>
      </c>
      <c r="F619" s="61" t="str">
        <f>IFERROR(VLOOKUP($H619,'Code Type Lookup'!$A$2:$F$17237,6,FALSE),G619)</f>
        <v>Medicine Services</v>
      </c>
      <c r="G619" s="61" t="str">
        <f>IFERROR(VLOOKUP($H619,'Plain Language Descriptions'!$A$2:$B$4913,2,FALSE),VLOOKUP($I619,'Code Type Lookup'!$L$2:$M$48,2,FALSE))</f>
        <v>Infusion into a vein for therapy, prevention, or diagnosis up to 1 hour</v>
      </c>
      <c r="H619" s="62" t="s">
        <v>793</v>
      </c>
      <c r="I619" s="66" t="s">
        <v>34011</v>
      </c>
      <c r="J619" s="63" t="s">
        <v>33854</v>
      </c>
      <c r="K619" s="68">
        <v>587</v>
      </c>
      <c r="L619" s="61">
        <f t="shared" si="260"/>
        <v>3</v>
      </c>
      <c r="M619" s="47" t="s">
        <v>47</v>
      </c>
      <c r="N619" s="61">
        <f t="shared" si="261"/>
        <v>0</v>
      </c>
      <c r="O619" s="61" t="str">
        <f t="shared" si="258"/>
        <v>0260-96365 0260-96366</v>
      </c>
      <c r="P619" s="65" t="str">
        <f t="shared" si="259"/>
        <v>26096365</v>
      </c>
      <c r="Q619" s="64" t="e">
        <f>INDEX(#REF!,MATCH(P619,#REF!,0))</f>
        <v>#REF!</v>
      </c>
      <c r="R619" s="64" t="e">
        <f>INDEX(#REF!,MATCH($P619,#REF!,0))</f>
        <v>#REF!</v>
      </c>
      <c r="S619" s="64" t="e">
        <f>INDEX(#REF!,MATCH($P619,#REF!,0))</f>
        <v>#REF!</v>
      </c>
      <c r="T619" s="64" t="e">
        <f>INDEX(#REF!,MATCH($P619,#REF!,0))</f>
        <v>#REF!</v>
      </c>
      <c r="U619" s="64" t="e">
        <f>INDEX(#REF!,MATCH($P619,#REF!,0))</f>
        <v>#REF!</v>
      </c>
      <c r="V619" s="64" t="e">
        <f>INDEX(#REF!,MATCH($P619,#REF!,0))</f>
        <v>#REF!</v>
      </c>
      <c r="W619" s="64" t="e">
        <f>INDEX(#REF!,MATCH($P619,#REF!,0))</f>
        <v>#REF!</v>
      </c>
      <c r="X619" s="64" t="e">
        <f>INDEX(#REF!,MATCH($P619,#REF!,0))</f>
        <v>#REF!</v>
      </c>
      <c r="Y619" s="64" t="e">
        <f>INDEX(#REF!,MATCH($P619,#REF!,0))</f>
        <v>#REF!</v>
      </c>
      <c r="Z619" s="64" t="e">
        <f>INDEX(#REF!,MATCH($P619,#REF!,0))</f>
        <v>#REF!</v>
      </c>
      <c r="AA619" s="64" t="e">
        <f>INDEX(#REF!,MATCH($P619,#REF!,0))</f>
        <v>#REF!</v>
      </c>
      <c r="AB619" s="64" t="e">
        <f>INDEX(#REF!,MATCH($P619,#REF!,0))</f>
        <v>#REF!</v>
      </c>
      <c r="AC619" s="64" t="e">
        <f>INDEX(#REF!,MATCH($P619,#REF!,0))</f>
        <v>#REF!</v>
      </c>
      <c r="AD619" s="64" t="e">
        <f>INDEX(#REF!,MATCH($P619,#REF!,0))</f>
        <v>#REF!</v>
      </c>
      <c r="AE619" s="64" t="e">
        <f>INDEX(#REF!,MATCH($P619,#REF!,0))</f>
        <v>#REF!</v>
      </c>
      <c r="AF619" s="64" t="e">
        <f>INDEX(#REF!,MATCH($P619,#REF!,0))</f>
        <v>#REF!</v>
      </c>
      <c r="AG619" s="64" t="e">
        <f>INDEX(#REF!,MATCH($P619,#REF!,0))</f>
        <v>#REF!</v>
      </c>
      <c r="AH619" s="64" t="e">
        <f>INDEX(#REF!,MATCH($P619,#REF!,0))</f>
        <v>#REF!</v>
      </c>
      <c r="AI619" s="64" t="e">
        <f>INDEX(#REF!,MATCH($P619,#REF!,0))</f>
        <v>#REF!</v>
      </c>
      <c r="AJ619" s="64" t="e">
        <f>INDEX(#REF!,MATCH(P619,#REF!,0))</f>
        <v>#REF!</v>
      </c>
      <c r="AK619" s="77" t="str">
        <f t="shared" si="264"/>
        <v>Not Available</v>
      </c>
      <c r="AL619" s="77" t="str">
        <f t="shared" si="265"/>
        <v>Not Available</v>
      </c>
      <c r="AM619" s="77" t="str">
        <f t="shared" si="266"/>
        <v>Not Available</v>
      </c>
      <c r="AN619" s="77" t="str">
        <f t="shared" si="267"/>
        <v>Not Available</v>
      </c>
      <c r="AO619" s="77" t="str">
        <f t="shared" si="268"/>
        <v>Not Available</v>
      </c>
      <c r="AP619" s="77" t="str">
        <f t="shared" si="269"/>
        <v>Not Available</v>
      </c>
      <c r="AQ619" s="77" t="str">
        <f t="shared" si="270"/>
        <v>Not Available</v>
      </c>
      <c r="AR619" s="77" t="str">
        <f t="shared" si="271"/>
        <v>Not Available</v>
      </c>
      <c r="AS619" s="77" t="str">
        <f t="shared" si="272"/>
        <v>Not Available</v>
      </c>
      <c r="AT619" s="77" t="str">
        <f t="shared" si="273"/>
        <v>Not Available</v>
      </c>
      <c r="AU619" s="77" t="str">
        <f t="shared" si="274"/>
        <v>Not Available</v>
      </c>
      <c r="AV619" s="77" t="str">
        <f t="shared" si="275"/>
        <v>Not Available</v>
      </c>
      <c r="AW619" s="77" t="str">
        <f t="shared" si="276"/>
        <v>Not Available</v>
      </c>
      <c r="AX619" s="77" t="str">
        <f t="shared" si="277"/>
        <v>Not Available</v>
      </c>
      <c r="AY619" s="77" t="str">
        <f t="shared" si="278"/>
        <v>Not Available</v>
      </c>
      <c r="AZ619" s="77" t="str">
        <f t="shared" si="279"/>
        <v>Not Available</v>
      </c>
      <c r="BA619" s="77" t="str">
        <f t="shared" si="280"/>
        <v>Not Available</v>
      </c>
      <c r="BB619" s="77" t="str">
        <f t="shared" si="281"/>
        <v>Not Available</v>
      </c>
      <c r="BC619" s="77" t="str">
        <f t="shared" si="282"/>
        <v>Not Available</v>
      </c>
      <c r="BD619" s="77" t="str">
        <f t="shared" si="283"/>
        <v>Not Available</v>
      </c>
      <c r="BE619" s="65" t="str">
        <f t="shared" si="262"/>
        <v>N/A</v>
      </c>
      <c r="BF619" s="65" t="e">
        <f t="shared" si="263"/>
        <v>#VALUE!</v>
      </c>
      <c r="BG619" s="47" t="s">
        <v>30211</v>
      </c>
      <c r="BH619" s="61" t="str">
        <f>VLOOKUP($H619,'Code Type Lookup'!$A$2:$G$17237,7,FALSE)</f>
        <v>Medicine and Surgery Services</v>
      </c>
      <c r="BI619">
        <v>96365</v>
      </c>
      <c r="BJ619">
        <v>260</v>
      </c>
      <c r="BK619" s="47"/>
    </row>
    <row r="620" spans="1:63" x14ac:dyDescent="0.3">
      <c r="B620" s="61" t="str">
        <f t="shared" si="256"/>
        <v>Pharmacy - General-Pharmacy - General-</v>
      </c>
      <c r="C620" s="61" t="str">
        <f t="shared" si="257"/>
        <v>96366-0260</v>
      </c>
      <c r="D620" s="47" t="s">
        <v>33982</v>
      </c>
      <c r="E620" s="47" t="s">
        <v>187</v>
      </c>
      <c r="F620" s="61" t="str">
        <f>IFERROR(VLOOKUP($H620,'Code Type Lookup'!$A$2:$F$17237,6,FALSE),G620)</f>
        <v>Pharmacy - General</v>
      </c>
      <c r="G620" s="61" t="str">
        <f>IFERROR(VLOOKUP($H620,'Plain Language Descriptions'!$A$2:$B$4913,2,FALSE),VLOOKUP($I620,'Code Type Lookup'!$L$2:$M$48,2,FALSE))</f>
        <v>Pharmacy - General</v>
      </c>
      <c r="H620" s="62" t="s">
        <v>47</v>
      </c>
      <c r="I620" s="66" t="s">
        <v>189</v>
      </c>
      <c r="J620" s="63" t="s">
        <v>33987</v>
      </c>
      <c r="K620" s="68">
        <v>73</v>
      </c>
      <c r="L620" s="61">
        <f t="shared" si="260"/>
        <v>3</v>
      </c>
      <c r="M620" s="47" t="s">
        <v>47</v>
      </c>
      <c r="N620" s="61">
        <f t="shared" si="261"/>
        <v>0</v>
      </c>
      <c r="O620" s="61" t="str">
        <f t="shared" si="258"/>
        <v>0250- 0260-96366</v>
      </c>
      <c r="P620" s="65" t="str">
        <f t="shared" si="259"/>
        <v>250</v>
      </c>
      <c r="Q620" s="64" t="e">
        <f>INDEX(#REF!,MATCH($BJ620,#REF!,0))</f>
        <v>#REF!</v>
      </c>
      <c r="R620" s="64" t="e">
        <f>INDEX(#REF!,MATCH($BJ620,#REF!,0))</f>
        <v>#REF!</v>
      </c>
      <c r="S620" s="64" t="e">
        <f>INDEX(#REF!,MATCH($BJ620,#REF!,0))</f>
        <v>#REF!</v>
      </c>
      <c r="T620" s="64" t="e">
        <f>INDEX(#REF!,MATCH($BJ620,#REF!,0))</f>
        <v>#REF!</v>
      </c>
      <c r="U620" s="64" t="e">
        <f>INDEX(#REF!,MATCH($BJ620,#REF!,0))</f>
        <v>#REF!</v>
      </c>
      <c r="V620" s="64" t="e">
        <f>INDEX(#REF!,MATCH($BJ620,#REF!,0))</f>
        <v>#REF!</v>
      </c>
      <c r="W620" s="64" t="e">
        <f>INDEX(#REF!,MATCH($BJ620,#REF!,0))</f>
        <v>#REF!</v>
      </c>
      <c r="X620" s="64" t="e">
        <f>INDEX(#REF!,MATCH($BJ620,#REF!,0))</f>
        <v>#REF!</v>
      </c>
      <c r="Y620" s="64" t="e">
        <f>INDEX(#REF!,MATCH($BJ620,#REF!,0))</f>
        <v>#REF!</v>
      </c>
      <c r="Z620" s="64" t="e">
        <f>INDEX(#REF!,MATCH($BJ620,#REF!,0))</f>
        <v>#REF!</v>
      </c>
      <c r="AA620" s="64" t="e">
        <f>INDEX(#REF!,MATCH($BJ620,#REF!,0))</f>
        <v>#REF!</v>
      </c>
      <c r="AB620" s="64" t="e">
        <f>INDEX(#REF!,MATCH($BJ620,#REF!,0))</f>
        <v>#REF!</v>
      </c>
      <c r="AC620" s="64" t="e">
        <f>INDEX(#REF!,MATCH($BJ620,#REF!,0))</f>
        <v>#REF!</v>
      </c>
      <c r="AD620" s="64" t="e">
        <f>INDEX(#REF!,MATCH($BJ620,#REF!,0))</f>
        <v>#REF!</v>
      </c>
      <c r="AE620" s="64" t="e">
        <f>INDEX(#REF!,MATCH($BJ620,#REF!,0))</f>
        <v>#REF!</v>
      </c>
      <c r="AF620" s="64" t="e">
        <f>INDEX(#REF!,MATCH($BJ620,#REF!,0))</f>
        <v>#REF!</v>
      </c>
      <c r="AG620" s="64" t="e">
        <f>INDEX(#REF!,MATCH($BJ620,#REF!,0))</f>
        <v>#REF!</v>
      </c>
      <c r="AH620" s="64" t="e">
        <f>INDEX(#REF!,MATCH($BJ620,#REF!,0))</f>
        <v>#REF!</v>
      </c>
      <c r="AI620" s="64" t="e">
        <f>INDEX(#REF!,MATCH($BJ620,#REF!,0))</f>
        <v>#REF!</v>
      </c>
      <c r="AJ620" s="64" t="e">
        <f>INDEX(#REF!,MATCH(BJ620,#REF!,0))</f>
        <v>#REF!</v>
      </c>
      <c r="AK620" s="77" t="str">
        <f t="shared" si="264"/>
        <v>Not Available</v>
      </c>
      <c r="AL620" s="77" t="str">
        <f t="shared" si="265"/>
        <v>Not Available</v>
      </c>
      <c r="AM620" s="77" t="str">
        <f t="shared" si="266"/>
        <v>Not Available</v>
      </c>
      <c r="AN620" s="77" t="str">
        <f t="shared" si="267"/>
        <v>Not Available</v>
      </c>
      <c r="AO620" s="77" t="str">
        <f t="shared" si="268"/>
        <v>Not Available</v>
      </c>
      <c r="AP620" s="77" t="str">
        <f t="shared" si="269"/>
        <v>Not Available</v>
      </c>
      <c r="AQ620" s="77" t="str">
        <f t="shared" si="270"/>
        <v>Not Available</v>
      </c>
      <c r="AR620" s="77" t="str">
        <f t="shared" si="271"/>
        <v>Not Available</v>
      </c>
      <c r="AS620" s="77" t="str">
        <f t="shared" si="272"/>
        <v>Not Available</v>
      </c>
      <c r="AT620" s="77" t="str">
        <f t="shared" si="273"/>
        <v>Not Available</v>
      </c>
      <c r="AU620" s="77" t="str">
        <f t="shared" si="274"/>
        <v>Not Available</v>
      </c>
      <c r="AV620" s="77" t="str">
        <f t="shared" si="275"/>
        <v>Not Available</v>
      </c>
      <c r="AW620" s="77" t="str">
        <f t="shared" si="276"/>
        <v>Not Available</v>
      </c>
      <c r="AX620" s="77" t="str">
        <f t="shared" si="277"/>
        <v>Not Available</v>
      </c>
      <c r="AY620" s="77" t="str">
        <f t="shared" si="278"/>
        <v>Not Available</v>
      </c>
      <c r="AZ620" s="77" t="str">
        <f t="shared" si="279"/>
        <v>Not Available</v>
      </c>
      <c r="BA620" s="77" t="str">
        <f t="shared" si="280"/>
        <v>Not Available</v>
      </c>
      <c r="BB620" s="77" t="str">
        <f t="shared" si="281"/>
        <v>Not Available</v>
      </c>
      <c r="BC620" s="77" t="str">
        <f t="shared" si="282"/>
        <v>Not Available</v>
      </c>
      <c r="BD620" s="77" t="str">
        <f t="shared" si="283"/>
        <v>Not Available</v>
      </c>
      <c r="BE620" s="65" t="str">
        <f t="shared" si="262"/>
        <v>N/A</v>
      </c>
      <c r="BF620" s="65" t="e">
        <f t="shared" si="263"/>
        <v>#VALUE!</v>
      </c>
      <c r="BG620" s="47"/>
      <c r="BH620" s="61" t="e">
        <f>VLOOKUP($H620,'Code Type Lookup'!$A$2:$G$17237,7,FALSE)</f>
        <v>#N/A</v>
      </c>
      <c r="BJ620">
        <v>250</v>
      </c>
      <c r="BK620" s="47"/>
    </row>
    <row r="621" spans="1:63" x14ac:dyDescent="0.3">
      <c r="B621" s="61" t="str">
        <f t="shared" si="256"/>
        <v>Medicine Services-Inject Medication in IV-96375</v>
      </c>
      <c r="C621" s="61" t="str">
        <f t="shared" si="257"/>
        <v>96375-0260</v>
      </c>
      <c r="D621" s="47" t="s">
        <v>33983</v>
      </c>
      <c r="E621" s="47" t="s">
        <v>171</v>
      </c>
      <c r="F621" s="61" t="str">
        <f>IFERROR(VLOOKUP($H621,'Code Type Lookup'!$A$2:$F$17237,6,FALSE),G621)</f>
        <v>Medicine Services</v>
      </c>
      <c r="G621" s="61" t="str">
        <f>IFERROR(VLOOKUP($H621,'Plain Language Descriptions'!$A$2:$B$4913,2,FALSE),VLOOKUP($I621,'Code Type Lookup'!$L$2:$M$48,2,FALSE))</f>
        <v>Inject Medication in IV</v>
      </c>
      <c r="H621" s="62" t="s">
        <v>781</v>
      </c>
      <c r="I621" s="66" t="s">
        <v>34011</v>
      </c>
      <c r="J621" s="63" t="s">
        <v>33983</v>
      </c>
      <c r="K621" s="68">
        <v>371</v>
      </c>
      <c r="L621" s="61">
        <f t="shared" si="260"/>
        <v>2</v>
      </c>
      <c r="M621" s="47" t="s">
        <v>51</v>
      </c>
      <c r="N621" s="61">
        <f t="shared" si="261"/>
        <v>1</v>
      </c>
      <c r="O621" s="61" t="str">
        <f t="shared" si="258"/>
        <v>0260-96375 0260-96375</v>
      </c>
      <c r="P621" s="65" t="str">
        <f t="shared" si="259"/>
        <v>26096375</v>
      </c>
      <c r="Q621" s="64" t="e">
        <f>INDEX(#REF!,MATCH(P621,#REF!,0))</f>
        <v>#REF!</v>
      </c>
      <c r="R621" s="64" t="e">
        <f>INDEX(#REF!,MATCH($P621,#REF!,0))</f>
        <v>#REF!</v>
      </c>
      <c r="S621" s="64" t="e">
        <f>INDEX(#REF!,MATCH($P621,#REF!,0))</f>
        <v>#REF!</v>
      </c>
      <c r="T621" s="64" t="e">
        <f>INDEX(#REF!,MATCH($P621,#REF!,0))</f>
        <v>#REF!</v>
      </c>
      <c r="U621" s="64" t="e">
        <f>INDEX(#REF!,MATCH($P621,#REF!,0))</f>
        <v>#REF!</v>
      </c>
      <c r="V621" s="64" t="e">
        <f>INDEX(#REF!,MATCH($P621,#REF!,0))</f>
        <v>#REF!</v>
      </c>
      <c r="W621" s="64" t="e">
        <f>INDEX(#REF!,MATCH($P621,#REF!,0))</f>
        <v>#REF!</v>
      </c>
      <c r="X621" s="64" t="e">
        <f>INDEX(#REF!,MATCH($P621,#REF!,0))</f>
        <v>#REF!</v>
      </c>
      <c r="Y621" s="64" t="e">
        <f>INDEX(#REF!,MATCH($P621,#REF!,0))</f>
        <v>#REF!</v>
      </c>
      <c r="Z621" s="64" t="e">
        <f>INDEX(#REF!,MATCH($P621,#REF!,0))</f>
        <v>#REF!</v>
      </c>
      <c r="AA621" s="64" t="e">
        <f>INDEX(#REF!,MATCH($P621,#REF!,0))</f>
        <v>#REF!</v>
      </c>
      <c r="AB621" s="64" t="e">
        <f>INDEX(#REF!,MATCH($P621,#REF!,0))</f>
        <v>#REF!</v>
      </c>
      <c r="AC621" s="64" t="e">
        <f>INDEX(#REF!,MATCH($P621,#REF!,0))</f>
        <v>#REF!</v>
      </c>
      <c r="AD621" s="64" t="e">
        <f>INDEX(#REF!,MATCH($P621,#REF!,0))</f>
        <v>#REF!</v>
      </c>
      <c r="AE621" s="64" t="e">
        <f>INDEX(#REF!,MATCH($P621,#REF!,0))</f>
        <v>#REF!</v>
      </c>
      <c r="AF621" s="64" t="e">
        <f>INDEX(#REF!,MATCH($P621,#REF!,0))</f>
        <v>#REF!</v>
      </c>
      <c r="AG621" s="64" t="e">
        <f>INDEX(#REF!,MATCH($P621,#REF!,0))</f>
        <v>#REF!</v>
      </c>
      <c r="AH621" s="64" t="e">
        <f>INDEX(#REF!,MATCH($P621,#REF!,0))</f>
        <v>#REF!</v>
      </c>
      <c r="AI621" s="64" t="e">
        <f>INDEX(#REF!,MATCH($P621,#REF!,0))</f>
        <v>#REF!</v>
      </c>
      <c r="AJ621" s="64" t="e">
        <f>INDEX(#REF!,MATCH(P621,#REF!,0))</f>
        <v>#REF!</v>
      </c>
      <c r="AK621" s="77" t="str">
        <f t="shared" si="264"/>
        <v>Not Available</v>
      </c>
      <c r="AL621" s="77" t="str">
        <f t="shared" si="265"/>
        <v>Not Available</v>
      </c>
      <c r="AM621" s="77" t="str">
        <f t="shared" si="266"/>
        <v>Not Available</v>
      </c>
      <c r="AN621" s="77" t="str">
        <f t="shared" si="267"/>
        <v>Not Available</v>
      </c>
      <c r="AO621" s="77" t="str">
        <f t="shared" si="268"/>
        <v>Not Available</v>
      </c>
      <c r="AP621" s="77" t="str">
        <f t="shared" si="269"/>
        <v>Not Available</v>
      </c>
      <c r="AQ621" s="77" t="str">
        <f t="shared" si="270"/>
        <v>Not Available</v>
      </c>
      <c r="AR621" s="77" t="str">
        <f t="shared" si="271"/>
        <v>Not Available</v>
      </c>
      <c r="AS621" s="77" t="str">
        <f t="shared" si="272"/>
        <v>Not Available</v>
      </c>
      <c r="AT621" s="77" t="str">
        <f t="shared" si="273"/>
        <v>Not Available</v>
      </c>
      <c r="AU621" s="77" t="str">
        <f t="shared" si="274"/>
        <v>Not Available</v>
      </c>
      <c r="AV621" s="77" t="str">
        <f t="shared" si="275"/>
        <v>Not Available</v>
      </c>
      <c r="AW621" s="77" t="str">
        <f t="shared" si="276"/>
        <v>Not Available</v>
      </c>
      <c r="AX621" s="77" t="str">
        <f t="shared" si="277"/>
        <v>Not Available</v>
      </c>
      <c r="AY621" s="77" t="str">
        <f t="shared" si="278"/>
        <v>Not Available</v>
      </c>
      <c r="AZ621" s="77" t="str">
        <f t="shared" si="279"/>
        <v>Not Available</v>
      </c>
      <c r="BA621" s="77" t="str">
        <f t="shared" si="280"/>
        <v>Not Available</v>
      </c>
      <c r="BB621" s="77" t="str">
        <f t="shared" si="281"/>
        <v>Not Available</v>
      </c>
      <c r="BC621" s="77" t="str">
        <f t="shared" si="282"/>
        <v>Not Available</v>
      </c>
      <c r="BD621" s="77" t="str">
        <f t="shared" si="283"/>
        <v>Not Available</v>
      </c>
      <c r="BE621" s="65">
        <f t="shared" si="262"/>
        <v>4</v>
      </c>
      <c r="BF621" s="65">
        <f t="shared" si="263"/>
        <v>2</v>
      </c>
      <c r="BG621" s="47" t="s">
        <v>30225</v>
      </c>
      <c r="BH621" s="61" t="str">
        <f>VLOOKUP($H621,'Code Type Lookup'!$A$2:$G$17237,7,FALSE)</f>
        <v>Medicine and Surgery Services</v>
      </c>
      <c r="BI621">
        <v>96375</v>
      </c>
      <c r="BJ621">
        <v>260</v>
      </c>
      <c r="BK621" s="47"/>
    </row>
    <row r="622" spans="1:63" x14ac:dyDescent="0.3">
      <c r="B622" s="61" t="str">
        <f t="shared" si="256"/>
        <v>Pharmacy - General-Pharmacy - General-</v>
      </c>
      <c r="C622" s="61" t="str">
        <f t="shared" si="257"/>
        <v>96375-0260</v>
      </c>
      <c r="D622" s="47" t="s">
        <v>33983</v>
      </c>
      <c r="E622" s="47" t="s">
        <v>187</v>
      </c>
      <c r="F622" s="61" t="str">
        <f>IFERROR(VLOOKUP($H622,'Code Type Lookup'!$A$2:$F$17237,6,FALSE),G622)</f>
        <v>Pharmacy - General</v>
      </c>
      <c r="G622" s="61" t="str">
        <f>IFERROR(VLOOKUP($H622,'Plain Language Descriptions'!$A$2:$B$4913,2,FALSE),VLOOKUP($I622,'Code Type Lookup'!$L$2:$M$48,2,FALSE))</f>
        <v>Pharmacy - General</v>
      </c>
      <c r="H622" s="62" t="s">
        <v>47</v>
      </c>
      <c r="I622" s="66" t="s">
        <v>189</v>
      </c>
      <c r="J622" s="63" t="s">
        <v>33987</v>
      </c>
      <c r="K622" s="68">
        <v>79</v>
      </c>
      <c r="L622" s="61">
        <f t="shared" si="260"/>
        <v>2</v>
      </c>
      <c r="M622" s="47" t="s">
        <v>47</v>
      </c>
      <c r="N622" s="61">
        <f t="shared" si="261"/>
        <v>0</v>
      </c>
      <c r="O622" s="61" t="str">
        <f t="shared" si="258"/>
        <v>0250- 0260-96375</v>
      </c>
      <c r="P622" s="65" t="str">
        <f t="shared" si="259"/>
        <v>250</v>
      </c>
      <c r="Q622" s="64" t="e">
        <f>INDEX(#REF!,MATCH($BJ622,#REF!,0))</f>
        <v>#REF!</v>
      </c>
      <c r="R622" s="64" t="e">
        <f>INDEX(#REF!,MATCH($BJ622,#REF!,0))</f>
        <v>#REF!</v>
      </c>
      <c r="S622" s="64" t="e">
        <f>INDEX(#REF!,MATCH($BJ622,#REF!,0))</f>
        <v>#REF!</v>
      </c>
      <c r="T622" s="64" t="e">
        <f>INDEX(#REF!,MATCH($BJ622,#REF!,0))</f>
        <v>#REF!</v>
      </c>
      <c r="U622" s="64" t="e">
        <f>INDEX(#REF!,MATCH($BJ622,#REF!,0))</f>
        <v>#REF!</v>
      </c>
      <c r="V622" s="64" t="e">
        <f>INDEX(#REF!,MATCH($BJ622,#REF!,0))</f>
        <v>#REF!</v>
      </c>
      <c r="W622" s="64" t="e">
        <f>INDEX(#REF!,MATCH($BJ622,#REF!,0))</f>
        <v>#REF!</v>
      </c>
      <c r="X622" s="64" t="e">
        <f>INDEX(#REF!,MATCH($BJ622,#REF!,0))</f>
        <v>#REF!</v>
      </c>
      <c r="Y622" s="64" t="e">
        <f>INDEX(#REF!,MATCH($BJ622,#REF!,0))</f>
        <v>#REF!</v>
      </c>
      <c r="Z622" s="64" t="e">
        <f>INDEX(#REF!,MATCH($BJ622,#REF!,0))</f>
        <v>#REF!</v>
      </c>
      <c r="AA622" s="64" t="e">
        <f>INDEX(#REF!,MATCH($BJ622,#REF!,0))</f>
        <v>#REF!</v>
      </c>
      <c r="AB622" s="64" t="e">
        <f>INDEX(#REF!,MATCH($BJ622,#REF!,0))</f>
        <v>#REF!</v>
      </c>
      <c r="AC622" s="64" t="e">
        <f>INDEX(#REF!,MATCH($BJ622,#REF!,0))</f>
        <v>#REF!</v>
      </c>
      <c r="AD622" s="64" t="e">
        <f>INDEX(#REF!,MATCH($BJ622,#REF!,0))</f>
        <v>#REF!</v>
      </c>
      <c r="AE622" s="64" t="e">
        <f>INDEX(#REF!,MATCH($BJ622,#REF!,0))</f>
        <v>#REF!</v>
      </c>
      <c r="AF622" s="64" t="e">
        <f>INDEX(#REF!,MATCH($BJ622,#REF!,0))</f>
        <v>#REF!</v>
      </c>
      <c r="AG622" s="64" t="e">
        <f>INDEX(#REF!,MATCH($BJ622,#REF!,0))</f>
        <v>#REF!</v>
      </c>
      <c r="AH622" s="64" t="e">
        <f>INDEX(#REF!,MATCH($BJ622,#REF!,0))</f>
        <v>#REF!</v>
      </c>
      <c r="AI622" s="64" t="e">
        <f>INDEX(#REF!,MATCH($BJ622,#REF!,0))</f>
        <v>#REF!</v>
      </c>
      <c r="AJ622" s="64" t="e">
        <f>INDEX(#REF!,MATCH(BJ622,#REF!,0))</f>
        <v>#REF!</v>
      </c>
      <c r="AK622" s="77" t="str">
        <f t="shared" si="264"/>
        <v>Not Available</v>
      </c>
      <c r="AL622" s="77" t="str">
        <f t="shared" si="265"/>
        <v>Not Available</v>
      </c>
      <c r="AM622" s="77" t="str">
        <f t="shared" si="266"/>
        <v>Not Available</v>
      </c>
      <c r="AN622" s="77" t="str">
        <f t="shared" si="267"/>
        <v>Not Available</v>
      </c>
      <c r="AO622" s="77" t="str">
        <f t="shared" si="268"/>
        <v>Not Available</v>
      </c>
      <c r="AP622" s="77" t="str">
        <f t="shared" si="269"/>
        <v>Not Available</v>
      </c>
      <c r="AQ622" s="77" t="str">
        <f t="shared" si="270"/>
        <v>Not Available</v>
      </c>
      <c r="AR622" s="77" t="str">
        <f t="shared" si="271"/>
        <v>Not Available</v>
      </c>
      <c r="AS622" s="77" t="str">
        <f t="shared" si="272"/>
        <v>Not Available</v>
      </c>
      <c r="AT622" s="77" t="str">
        <f t="shared" si="273"/>
        <v>Not Available</v>
      </c>
      <c r="AU622" s="77" t="str">
        <f t="shared" si="274"/>
        <v>Not Available</v>
      </c>
      <c r="AV622" s="77" t="str">
        <f t="shared" si="275"/>
        <v>Not Available</v>
      </c>
      <c r="AW622" s="77" t="str">
        <f t="shared" si="276"/>
        <v>Not Available</v>
      </c>
      <c r="AX622" s="77" t="str">
        <f t="shared" si="277"/>
        <v>Not Available</v>
      </c>
      <c r="AY622" s="77" t="str">
        <f t="shared" si="278"/>
        <v>Not Available</v>
      </c>
      <c r="AZ622" s="77" t="str">
        <f t="shared" si="279"/>
        <v>Not Available</v>
      </c>
      <c r="BA622" s="77" t="str">
        <f t="shared" si="280"/>
        <v>Not Available</v>
      </c>
      <c r="BB622" s="77" t="str">
        <f t="shared" si="281"/>
        <v>Not Available</v>
      </c>
      <c r="BC622" s="77" t="str">
        <f t="shared" si="282"/>
        <v>Not Available</v>
      </c>
      <c r="BD622" s="77" t="str">
        <f t="shared" si="283"/>
        <v>Not Available</v>
      </c>
      <c r="BE622" s="65" t="str">
        <f t="shared" si="262"/>
        <v>N/A</v>
      </c>
      <c r="BF622" s="65" t="e">
        <f t="shared" si="263"/>
        <v>#VALUE!</v>
      </c>
      <c r="BG622" s="47"/>
      <c r="BH622" s="61" t="e">
        <f>VLOOKUP($H622,'Code Type Lookup'!$A$2:$G$17237,7,FALSE)</f>
        <v>#N/A</v>
      </c>
      <c r="BJ622">
        <v>250</v>
      </c>
      <c r="BK622" s="47"/>
    </row>
    <row r="623" spans="1:63" x14ac:dyDescent="0.3">
      <c r="B623" s="61" t="str">
        <f t="shared" si="256"/>
        <v>Medicine Services-Injection Medication in IV-96409</v>
      </c>
      <c r="C623" s="61" t="str">
        <f t="shared" si="257"/>
        <v>96409-0331</v>
      </c>
      <c r="D623" s="47" t="s">
        <v>33984</v>
      </c>
      <c r="E623" s="47" t="s">
        <v>171</v>
      </c>
      <c r="F623" s="61" t="str">
        <f>IFERROR(VLOOKUP($H623,'Code Type Lookup'!$A$2:$F$17237,6,FALSE),G623)</f>
        <v>Medicine Services</v>
      </c>
      <c r="G623" s="61" t="str">
        <f>IFERROR(VLOOKUP($H623,'Plain Language Descriptions'!$A$2:$B$4913,2,FALSE),VLOOKUP($I623,'Code Type Lookup'!$L$2:$M$48,2,FALSE))</f>
        <v>Injection Medication in IV</v>
      </c>
      <c r="H623" s="62" t="s">
        <v>30240</v>
      </c>
      <c r="I623" s="66" t="s">
        <v>34018</v>
      </c>
      <c r="J623" s="63" t="s">
        <v>33984</v>
      </c>
      <c r="K623" s="68">
        <v>857</v>
      </c>
      <c r="L623" s="61">
        <f t="shared" si="260"/>
        <v>6</v>
      </c>
      <c r="M623" s="47" t="s">
        <v>51</v>
      </c>
      <c r="N623" s="61">
        <f t="shared" si="261"/>
        <v>1</v>
      </c>
      <c r="O623" s="61" t="str">
        <f t="shared" si="258"/>
        <v>0331-96409 0331-96409</v>
      </c>
      <c r="P623" s="65" t="str">
        <f t="shared" si="259"/>
        <v>33196409</v>
      </c>
      <c r="Q623" s="64" t="e">
        <f>INDEX(#REF!,MATCH(P623,#REF!,0))</f>
        <v>#REF!</v>
      </c>
      <c r="R623" s="64" t="e">
        <f>INDEX(#REF!,MATCH($P623,#REF!,0))</f>
        <v>#REF!</v>
      </c>
      <c r="S623" s="64" t="e">
        <f>INDEX(#REF!,MATCH($P623,#REF!,0))</f>
        <v>#REF!</v>
      </c>
      <c r="T623" s="64" t="e">
        <f>INDEX(#REF!,MATCH($P623,#REF!,0))</f>
        <v>#REF!</v>
      </c>
      <c r="U623" s="64" t="e">
        <f>INDEX(#REF!,MATCH($P623,#REF!,0))</f>
        <v>#REF!</v>
      </c>
      <c r="V623" s="64" t="e">
        <f>INDEX(#REF!,MATCH($P623,#REF!,0))</f>
        <v>#REF!</v>
      </c>
      <c r="W623" s="64" t="e">
        <f>INDEX(#REF!,MATCH($P623,#REF!,0))</f>
        <v>#REF!</v>
      </c>
      <c r="X623" s="64" t="e">
        <f>INDEX(#REF!,MATCH($P623,#REF!,0))</f>
        <v>#REF!</v>
      </c>
      <c r="Y623" s="64" t="e">
        <f>INDEX(#REF!,MATCH($P623,#REF!,0))</f>
        <v>#REF!</v>
      </c>
      <c r="Z623" s="64" t="e">
        <f>INDEX(#REF!,MATCH($P623,#REF!,0))</f>
        <v>#REF!</v>
      </c>
      <c r="AA623" s="64" t="e">
        <f>INDEX(#REF!,MATCH($P623,#REF!,0))</f>
        <v>#REF!</v>
      </c>
      <c r="AB623" s="64" t="e">
        <f>INDEX(#REF!,MATCH($P623,#REF!,0))</f>
        <v>#REF!</v>
      </c>
      <c r="AC623" s="64" t="e">
        <f>INDEX(#REF!,MATCH($P623,#REF!,0))</f>
        <v>#REF!</v>
      </c>
      <c r="AD623" s="64" t="e">
        <f>INDEX(#REF!,MATCH($P623,#REF!,0))</f>
        <v>#REF!</v>
      </c>
      <c r="AE623" s="64" t="e">
        <f>INDEX(#REF!,MATCH($P623,#REF!,0))</f>
        <v>#REF!</v>
      </c>
      <c r="AF623" s="64" t="e">
        <f>INDEX(#REF!,MATCH($P623,#REF!,0))</f>
        <v>#REF!</v>
      </c>
      <c r="AG623" s="64" t="e">
        <f>INDEX(#REF!,MATCH($P623,#REF!,0))</f>
        <v>#REF!</v>
      </c>
      <c r="AH623" s="64" t="e">
        <f>INDEX(#REF!,MATCH($P623,#REF!,0))</f>
        <v>#REF!</v>
      </c>
      <c r="AI623" s="64" t="e">
        <f>INDEX(#REF!,MATCH($P623,#REF!,0))</f>
        <v>#REF!</v>
      </c>
      <c r="AJ623" s="64" t="e">
        <f>INDEX(#REF!,MATCH(P623,#REF!,0))</f>
        <v>#REF!</v>
      </c>
      <c r="AK623" s="77" t="str">
        <f t="shared" si="264"/>
        <v>Not Available</v>
      </c>
      <c r="AL623" s="77" t="str">
        <f t="shared" si="265"/>
        <v>Not Available</v>
      </c>
      <c r="AM623" s="77" t="str">
        <f t="shared" si="266"/>
        <v>Not Available</v>
      </c>
      <c r="AN623" s="77" t="str">
        <f t="shared" si="267"/>
        <v>Not Available</v>
      </c>
      <c r="AO623" s="77" t="str">
        <f t="shared" si="268"/>
        <v>Not Available</v>
      </c>
      <c r="AP623" s="77" t="str">
        <f t="shared" si="269"/>
        <v>Not Available</v>
      </c>
      <c r="AQ623" s="77" t="str">
        <f t="shared" si="270"/>
        <v>Not Available</v>
      </c>
      <c r="AR623" s="77" t="str">
        <f t="shared" si="271"/>
        <v>Not Available</v>
      </c>
      <c r="AS623" s="77" t="str">
        <f t="shared" si="272"/>
        <v>Not Available</v>
      </c>
      <c r="AT623" s="77" t="str">
        <f t="shared" si="273"/>
        <v>Not Available</v>
      </c>
      <c r="AU623" s="77" t="str">
        <f t="shared" si="274"/>
        <v>Not Available</v>
      </c>
      <c r="AV623" s="77" t="str">
        <f t="shared" si="275"/>
        <v>Not Available</v>
      </c>
      <c r="AW623" s="77" t="str">
        <f t="shared" si="276"/>
        <v>Not Available</v>
      </c>
      <c r="AX623" s="77" t="str">
        <f t="shared" si="277"/>
        <v>Not Available</v>
      </c>
      <c r="AY623" s="77" t="str">
        <f t="shared" si="278"/>
        <v>Not Available</v>
      </c>
      <c r="AZ623" s="77" t="str">
        <f t="shared" si="279"/>
        <v>Not Available</v>
      </c>
      <c r="BA623" s="77" t="str">
        <f t="shared" si="280"/>
        <v>Not Available</v>
      </c>
      <c r="BB623" s="77" t="str">
        <f t="shared" si="281"/>
        <v>Not Available</v>
      </c>
      <c r="BC623" s="77" t="str">
        <f t="shared" si="282"/>
        <v>Not Available</v>
      </c>
      <c r="BD623" s="77" t="str">
        <f t="shared" si="283"/>
        <v>Not Available</v>
      </c>
      <c r="BE623" s="65">
        <f t="shared" si="262"/>
        <v>8</v>
      </c>
      <c r="BF623" s="65">
        <f t="shared" si="263"/>
        <v>2</v>
      </c>
      <c r="BG623" s="47" t="s">
        <v>30241</v>
      </c>
      <c r="BH623" s="61" t="str">
        <f>VLOOKUP($H623,'Code Type Lookup'!$A$2:$G$17237,7,FALSE)</f>
        <v>Medicine and Surgery Services</v>
      </c>
      <c r="BI623">
        <v>96409</v>
      </c>
      <c r="BJ623">
        <v>331</v>
      </c>
      <c r="BK623" s="47"/>
    </row>
    <row r="624" spans="1:63" x14ac:dyDescent="0.3">
      <c r="B624" s="61" t="str">
        <f t="shared" si="256"/>
        <v>Clinical Laboratory &amp; Pathology Procedures-Blood test, comprehensive group of blood chemicals-80053</v>
      </c>
      <c r="C624" s="61" t="str">
        <f t="shared" si="257"/>
        <v>96409-0331</v>
      </c>
      <c r="D624" s="47" t="s">
        <v>33984</v>
      </c>
      <c r="E624" s="47" t="s">
        <v>187</v>
      </c>
      <c r="F624" s="61" t="str">
        <f>IFERROR(VLOOKUP($H624,'Code Type Lookup'!$A$2:$F$17237,6,FALSE),G624)</f>
        <v>Clinical Laboratory &amp; Pathology Procedures</v>
      </c>
      <c r="G624" s="61" t="str">
        <f>IFERROR(VLOOKUP($H624,'Plain Language Descriptions'!$A$2:$B$4913,2,FALSE),VLOOKUP($I624,'Code Type Lookup'!$L$2:$M$48,2,FALSE))</f>
        <v>Blood test, comprehensive group of blood chemicals</v>
      </c>
      <c r="H624" s="62" t="s">
        <v>315</v>
      </c>
      <c r="I624" s="66" t="s">
        <v>208</v>
      </c>
      <c r="J624" s="63" t="s">
        <v>316</v>
      </c>
      <c r="K624" s="68">
        <v>575</v>
      </c>
      <c r="L624" s="61">
        <f t="shared" si="260"/>
        <v>6</v>
      </c>
      <c r="M624" s="47" t="s">
        <v>47</v>
      </c>
      <c r="N624" s="61">
        <f t="shared" si="261"/>
        <v>0</v>
      </c>
      <c r="O624" s="61" t="str">
        <f t="shared" si="258"/>
        <v>0301-80053 0331-96409</v>
      </c>
      <c r="P624" s="65" t="str">
        <f t="shared" si="259"/>
        <v>30180053</v>
      </c>
      <c r="Q624" s="64" t="e">
        <f>INDEX(#REF!,MATCH(P624,#REF!,0))</f>
        <v>#REF!</v>
      </c>
      <c r="R624" s="64" t="e">
        <f>INDEX(#REF!,MATCH($P624,#REF!,0))</f>
        <v>#REF!</v>
      </c>
      <c r="S624" s="64" t="e">
        <f>INDEX(#REF!,MATCH($P624,#REF!,0))</f>
        <v>#REF!</v>
      </c>
      <c r="T624" s="64" t="e">
        <f>INDEX(#REF!,MATCH($P624,#REF!,0))</f>
        <v>#REF!</v>
      </c>
      <c r="U624" s="64" t="e">
        <f>INDEX(#REF!,MATCH($P624,#REF!,0))</f>
        <v>#REF!</v>
      </c>
      <c r="V624" s="64" t="e">
        <f>INDEX(#REF!,MATCH($P624,#REF!,0))</f>
        <v>#REF!</v>
      </c>
      <c r="W624" s="64" t="e">
        <f>INDEX(#REF!,MATCH($P624,#REF!,0))</f>
        <v>#REF!</v>
      </c>
      <c r="X624" s="64" t="e">
        <f>INDEX(#REF!,MATCH($P624,#REF!,0))</f>
        <v>#REF!</v>
      </c>
      <c r="Y624" s="64" t="e">
        <f>INDEX(#REF!,MATCH($P624,#REF!,0))</f>
        <v>#REF!</v>
      </c>
      <c r="Z624" s="64" t="e">
        <f>INDEX(#REF!,MATCH($P624,#REF!,0))</f>
        <v>#REF!</v>
      </c>
      <c r="AA624" s="64" t="e">
        <f>INDEX(#REF!,MATCH($P624,#REF!,0))</f>
        <v>#REF!</v>
      </c>
      <c r="AB624" s="64" t="e">
        <f>INDEX(#REF!,MATCH($P624,#REF!,0))</f>
        <v>#REF!</v>
      </c>
      <c r="AC624" s="64" t="e">
        <f>INDEX(#REF!,MATCH($P624,#REF!,0))</f>
        <v>#REF!</v>
      </c>
      <c r="AD624" s="64" t="e">
        <f>INDEX(#REF!,MATCH($P624,#REF!,0))</f>
        <v>#REF!</v>
      </c>
      <c r="AE624" s="64" t="e">
        <f>INDEX(#REF!,MATCH($P624,#REF!,0))</f>
        <v>#REF!</v>
      </c>
      <c r="AF624" s="64" t="e">
        <f>INDEX(#REF!,MATCH($P624,#REF!,0))</f>
        <v>#REF!</v>
      </c>
      <c r="AG624" s="64" t="e">
        <f>INDEX(#REF!,MATCH($P624,#REF!,0))</f>
        <v>#REF!</v>
      </c>
      <c r="AH624" s="64" t="e">
        <f>INDEX(#REF!,MATCH($P624,#REF!,0))</f>
        <v>#REF!</v>
      </c>
      <c r="AI624" s="64" t="e">
        <f>INDEX(#REF!,MATCH($P624,#REF!,0))</f>
        <v>#REF!</v>
      </c>
      <c r="AJ624" s="64" t="e">
        <f>INDEX(#REF!,MATCH(P624,#REF!,0))</f>
        <v>#REF!</v>
      </c>
      <c r="AK624" s="77" t="str">
        <f t="shared" si="264"/>
        <v>Not Available</v>
      </c>
      <c r="AL624" s="77" t="str">
        <f t="shared" si="265"/>
        <v>Not Available</v>
      </c>
      <c r="AM624" s="77" t="str">
        <f t="shared" si="266"/>
        <v>Not Available</v>
      </c>
      <c r="AN624" s="77" t="str">
        <f t="shared" si="267"/>
        <v>Not Available</v>
      </c>
      <c r="AO624" s="77" t="str">
        <f t="shared" si="268"/>
        <v>Not Available</v>
      </c>
      <c r="AP624" s="77" t="str">
        <f t="shared" si="269"/>
        <v>Not Available</v>
      </c>
      <c r="AQ624" s="77" t="str">
        <f t="shared" si="270"/>
        <v>Not Available</v>
      </c>
      <c r="AR624" s="77" t="str">
        <f t="shared" si="271"/>
        <v>Not Available</v>
      </c>
      <c r="AS624" s="77" t="str">
        <f t="shared" si="272"/>
        <v>Not Available</v>
      </c>
      <c r="AT624" s="77" t="str">
        <f t="shared" si="273"/>
        <v>Not Available</v>
      </c>
      <c r="AU624" s="77" t="str">
        <f t="shared" si="274"/>
        <v>Not Available</v>
      </c>
      <c r="AV624" s="77" t="str">
        <f t="shared" si="275"/>
        <v>Not Available</v>
      </c>
      <c r="AW624" s="77" t="str">
        <f t="shared" si="276"/>
        <v>Not Available</v>
      </c>
      <c r="AX624" s="77" t="str">
        <f t="shared" si="277"/>
        <v>Not Available</v>
      </c>
      <c r="AY624" s="77" t="str">
        <f t="shared" si="278"/>
        <v>Not Available</v>
      </c>
      <c r="AZ624" s="77" t="str">
        <f t="shared" si="279"/>
        <v>Not Available</v>
      </c>
      <c r="BA624" s="77" t="str">
        <f t="shared" si="280"/>
        <v>Not Available</v>
      </c>
      <c r="BB624" s="77" t="str">
        <f t="shared" si="281"/>
        <v>Not Available</v>
      </c>
      <c r="BC624" s="77" t="str">
        <f t="shared" si="282"/>
        <v>Not Available</v>
      </c>
      <c r="BD624" s="77" t="str">
        <f t="shared" si="283"/>
        <v>Not Available</v>
      </c>
      <c r="BE624" s="65" t="str">
        <f t="shared" si="262"/>
        <v>N/A</v>
      </c>
      <c r="BF624" s="65" t="e">
        <f t="shared" si="263"/>
        <v>#VALUE!</v>
      </c>
      <c r="BG624" s="47" t="s">
        <v>25126</v>
      </c>
      <c r="BH624" s="61" t="str">
        <f>VLOOKUP($H624,'Code Type Lookup'!$A$2:$G$17237,7,FALSE)</f>
        <v>Laboratory &amp; Pathology Services</v>
      </c>
      <c r="BI624">
        <v>80053</v>
      </c>
      <c r="BJ624">
        <v>301</v>
      </c>
      <c r="BK624" s="47"/>
    </row>
    <row r="625" spans="1:63" x14ac:dyDescent="0.3">
      <c r="B625" s="61" t="str">
        <f t="shared" si="256"/>
        <v>Pharmacy - General-Pharmacy - General-</v>
      </c>
      <c r="C625" s="61" t="str">
        <f t="shared" si="257"/>
        <v>96409-0331</v>
      </c>
      <c r="D625" s="47" t="s">
        <v>33984</v>
      </c>
      <c r="E625" s="47" t="s">
        <v>187</v>
      </c>
      <c r="F625" s="61" t="str">
        <f>IFERROR(VLOOKUP($H625,'Code Type Lookup'!$A$2:$F$17237,6,FALSE),G625)</f>
        <v>Pharmacy - General</v>
      </c>
      <c r="G625" s="61" t="str">
        <f>IFERROR(VLOOKUP($H625,'Plain Language Descriptions'!$A$2:$B$4913,2,FALSE),VLOOKUP($I625,'Code Type Lookup'!$L$2:$M$48,2,FALSE))</f>
        <v>Pharmacy - General</v>
      </c>
      <c r="H625" s="62" t="s">
        <v>47</v>
      </c>
      <c r="I625" s="66" t="s">
        <v>189</v>
      </c>
      <c r="J625" s="63" t="s">
        <v>33987</v>
      </c>
      <c r="K625" s="68">
        <v>82</v>
      </c>
      <c r="L625" s="61">
        <f t="shared" si="260"/>
        <v>6</v>
      </c>
      <c r="M625" s="47" t="s">
        <v>47</v>
      </c>
      <c r="N625" s="61">
        <f t="shared" si="261"/>
        <v>0</v>
      </c>
      <c r="O625" s="61" t="str">
        <f t="shared" si="258"/>
        <v>0250- 0331-96409</v>
      </c>
      <c r="P625" s="65" t="str">
        <f t="shared" si="259"/>
        <v>250</v>
      </c>
      <c r="Q625" s="64" t="e">
        <f>INDEX(#REF!,MATCH($BJ625,#REF!,0))</f>
        <v>#REF!</v>
      </c>
      <c r="R625" s="64" t="e">
        <f>INDEX(#REF!,MATCH($BJ625,#REF!,0))</f>
        <v>#REF!</v>
      </c>
      <c r="S625" s="64" t="e">
        <f>INDEX(#REF!,MATCH($BJ625,#REF!,0))</f>
        <v>#REF!</v>
      </c>
      <c r="T625" s="64" t="e">
        <f>INDEX(#REF!,MATCH($BJ625,#REF!,0))</f>
        <v>#REF!</v>
      </c>
      <c r="U625" s="64" t="e">
        <f>INDEX(#REF!,MATCH($BJ625,#REF!,0))</f>
        <v>#REF!</v>
      </c>
      <c r="V625" s="64" t="e">
        <f>INDEX(#REF!,MATCH($BJ625,#REF!,0))</f>
        <v>#REF!</v>
      </c>
      <c r="W625" s="64" t="e">
        <f>INDEX(#REF!,MATCH($BJ625,#REF!,0))</f>
        <v>#REF!</v>
      </c>
      <c r="X625" s="64" t="e">
        <f>INDEX(#REF!,MATCH($BJ625,#REF!,0))</f>
        <v>#REF!</v>
      </c>
      <c r="Y625" s="64" t="e">
        <f>INDEX(#REF!,MATCH($BJ625,#REF!,0))</f>
        <v>#REF!</v>
      </c>
      <c r="Z625" s="64" t="e">
        <f>INDEX(#REF!,MATCH($BJ625,#REF!,0))</f>
        <v>#REF!</v>
      </c>
      <c r="AA625" s="64" t="e">
        <f>INDEX(#REF!,MATCH($BJ625,#REF!,0))</f>
        <v>#REF!</v>
      </c>
      <c r="AB625" s="64" t="e">
        <f>INDEX(#REF!,MATCH($BJ625,#REF!,0))</f>
        <v>#REF!</v>
      </c>
      <c r="AC625" s="64" t="e">
        <f>INDEX(#REF!,MATCH($BJ625,#REF!,0))</f>
        <v>#REF!</v>
      </c>
      <c r="AD625" s="64" t="e">
        <f>INDEX(#REF!,MATCH($BJ625,#REF!,0))</f>
        <v>#REF!</v>
      </c>
      <c r="AE625" s="64" t="e">
        <f>INDEX(#REF!,MATCH($BJ625,#REF!,0))</f>
        <v>#REF!</v>
      </c>
      <c r="AF625" s="64" t="e">
        <f>INDEX(#REF!,MATCH($BJ625,#REF!,0))</f>
        <v>#REF!</v>
      </c>
      <c r="AG625" s="64" t="e">
        <f>INDEX(#REF!,MATCH($BJ625,#REF!,0))</f>
        <v>#REF!</v>
      </c>
      <c r="AH625" s="64" t="e">
        <f>INDEX(#REF!,MATCH($BJ625,#REF!,0))</f>
        <v>#REF!</v>
      </c>
      <c r="AI625" s="64" t="e">
        <f>INDEX(#REF!,MATCH($BJ625,#REF!,0))</f>
        <v>#REF!</v>
      </c>
      <c r="AJ625" s="64" t="e">
        <f>INDEX(#REF!,MATCH(BJ625,#REF!,0))</f>
        <v>#REF!</v>
      </c>
      <c r="AK625" s="77" t="str">
        <f t="shared" si="264"/>
        <v>Not Available</v>
      </c>
      <c r="AL625" s="77" t="str">
        <f t="shared" si="265"/>
        <v>Not Available</v>
      </c>
      <c r="AM625" s="77" t="str">
        <f t="shared" si="266"/>
        <v>Not Available</v>
      </c>
      <c r="AN625" s="77" t="str">
        <f t="shared" si="267"/>
        <v>Not Available</v>
      </c>
      <c r="AO625" s="77" t="str">
        <f t="shared" si="268"/>
        <v>Not Available</v>
      </c>
      <c r="AP625" s="77" t="str">
        <f t="shared" si="269"/>
        <v>Not Available</v>
      </c>
      <c r="AQ625" s="77" t="str">
        <f t="shared" si="270"/>
        <v>Not Available</v>
      </c>
      <c r="AR625" s="77" t="str">
        <f t="shared" si="271"/>
        <v>Not Available</v>
      </c>
      <c r="AS625" s="77" t="str">
        <f t="shared" si="272"/>
        <v>Not Available</v>
      </c>
      <c r="AT625" s="77" t="str">
        <f t="shared" si="273"/>
        <v>Not Available</v>
      </c>
      <c r="AU625" s="77" t="str">
        <f t="shared" si="274"/>
        <v>Not Available</v>
      </c>
      <c r="AV625" s="77" t="str">
        <f t="shared" si="275"/>
        <v>Not Available</v>
      </c>
      <c r="AW625" s="77" t="str">
        <f t="shared" si="276"/>
        <v>Not Available</v>
      </c>
      <c r="AX625" s="77" t="str">
        <f t="shared" si="277"/>
        <v>Not Available</v>
      </c>
      <c r="AY625" s="77" t="str">
        <f t="shared" si="278"/>
        <v>Not Available</v>
      </c>
      <c r="AZ625" s="77" t="str">
        <f t="shared" si="279"/>
        <v>Not Available</v>
      </c>
      <c r="BA625" s="77" t="str">
        <f t="shared" si="280"/>
        <v>Not Available</v>
      </c>
      <c r="BB625" s="77" t="str">
        <f t="shared" si="281"/>
        <v>Not Available</v>
      </c>
      <c r="BC625" s="77" t="str">
        <f t="shared" si="282"/>
        <v>Not Available</v>
      </c>
      <c r="BD625" s="77" t="str">
        <f t="shared" si="283"/>
        <v>Not Available</v>
      </c>
      <c r="BE625" s="65" t="str">
        <f t="shared" si="262"/>
        <v>N/A</v>
      </c>
      <c r="BF625" s="65" t="e">
        <f t="shared" si="263"/>
        <v>#VALUE!</v>
      </c>
      <c r="BG625" s="47"/>
      <c r="BH625" s="61" t="e">
        <f>VLOOKUP($H625,'Code Type Lookup'!$A$2:$G$17237,7,FALSE)</f>
        <v>#N/A</v>
      </c>
      <c r="BJ625">
        <v>250</v>
      </c>
      <c r="BK625" s="47"/>
    </row>
    <row r="626" spans="1:63" x14ac:dyDescent="0.3">
      <c r="A626" s="58"/>
      <c r="B626" s="61" t="str">
        <f t="shared" si="256"/>
        <v>Clinical Laboratory &amp; Pathology Procedures-Complete blood cell count (red cells, white blood cell, platelets), automated test and automated differential white blood cell count-85025</v>
      </c>
      <c r="C626" s="61" t="str">
        <f t="shared" si="257"/>
        <v>96409-0331</v>
      </c>
      <c r="D626" s="47" t="s">
        <v>33984</v>
      </c>
      <c r="E626" s="47" t="s">
        <v>187</v>
      </c>
      <c r="F626" s="61" t="str">
        <f>IFERROR(VLOOKUP($H626,'Code Type Lookup'!$A$2:$F$17237,6,FALSE),G626)</f>
        <v>Clinical Laboratory &amp; Pathology Procedures</v>
      </c>
      <c r="G626" s="61" t="str">
        <f>IFERROR(VLOOKUP($H626,'Plain Language Descriptions'!$A$2:$B$4913,2,FALSE),VLOOKUP($I626,'Code Type Lookup'!$L$2:$M$48,2,FALSE))</f>
        <v>Complete blood cell count (red cells, white blood cell, platelets), automated test and automated differential white blood cell count</v>
      </c>
      <c r="H626" s="62" t="s">
        <v>210</v>
      </c>
      <c r="I626" s="66" t="s">
        <v>211</v>
      </c>
      <c r="J626" s="63" t="s">
        <v>67</v>
      </c>
      <c r="K626" s="68">
        <v>159</v>
      </c>
      <c r="L626" s="61">
        <f t="shared" si="260"/>
        <v>6</v>
      </c>
      <c r="M626" s="47" t="s">
        <v>47</v>
      </c>
      <c r="N626" s="61">
        <f t="shared" si="261"/>
        <v>0</v>
      </c>
      <c r="O626" s="61" t="str">
        <f t="shared" si="258"/>
        <v>0305-85025 0331-96409</v>
      </c>
      <c r="P626" s="65" t="str">
        <f t="shared" si="259"/>
        <v>30585025</v>
      </c>
      <c r="Q626" s="64" t="e">
        <f>INDEX(#REF!,MATCH(P626,#REF!,0))</f>
        <v>#REF!</v>
      </c>
      <c r="R626" s="64" t="e">
        <f>INDEX(#REF!,MATCH($P626,#REF!,0))</f>
        <v>#REF!</v>
      </c>
      <c r="S626" s="64" t="e">
        <f>INDEX(#REF!,MATCH($P626,#REF!,0))</f>
        <v>#REF!</v>
      </c>
      <c r="T626" s="64" t="e">
        <f>INDEX(#REF!,MATCH($P626,#REF!,0))</f>
        <v>#REF!</v>
      </c>
      <c r="U626" s="64" t="e">
        <f>INDEX(#REF!,MATCH($P626,#REF!,0))</f>
        <v>#REF!</v>
      </c>
      <c r="V626" s="64" t="e">
        <f>INDEX(#REF!,MATCH($P626,#REF!,0))</f>
        <v>#REF!</v>
      </c>
      <c r="W626" s="64" t="e">
        <f>INDEX(#REF!,MATCH($P626,#REF!,0))</f>
        <v>#REF!</v>
      </c>
      <c r="X626" s="64" t="e">
        <f>INDEX(#REF!,MATCH($P626,#REF!,0))</f>
        <v>#REF!</v>
      </c>
      <c r="Y626" s="64" t="e">
        <f>INDEX(#REF!,MATCH($P626,#REF!,0))</f>
        <v>#REF!</v>
      </c>
      <c r="Z626" s="64" t="e">
        <f>INDEX(#REF!,MATCH($P626,#REF!,0))</f>
        <v>#REF!</v>
      </c>
      <c r="AA626" s="64" t="e">
        <f>INDEX(#REF!,MATCH($P626,#REF!,0))</f>
        <v>#REF!</v>
      </c>
      <c r="AB626" s="64" t="e">
        <f>INDEX(#REF!,MATCH($P626,#REF!,0))</f>
        <v>#REF!</v>
      </c>
      <c r="AC626" s="64" t="e">
        <f>INDEX(#REF!,MATCH($P626,#REF!,0))</f>
        <v>#REF!</v>
      </c>
      <c r="AD626" s="64" t="e">
        <f>INDEX(#REF!,MATCH($P626,#REF!,0))</f>
        <v>#REF!</v>
      </c>
      <c r="AE626" s="64" t="e">
        <f>INDEX(#REF!,MATCH($P626,#REF!,0))</f>
        <v>#REF!</v>
      </c>
      <c r="AF626" s="64" t="e">
        <f>INDEX(#REF!,MATCH($P626,#REF!,0))</f>
        <v>#REF!</v>
      </c>
      <c r="AG626" s="64" t="e">
        <f>INDEX(#REF!,MATCH($P626,#REF!,0))</f>
        <v>#REF!</v>
      </c>
      <c r="AH626" s="64" t="e">
        <f>INDEX(#REF!,MATCH($P626,#REF!,0))</f>
        <v>#REF!</v>
      </c>
      <c r="AI626" s="64" t="e">
        <f>INDEX(#REF!,MATCH($P626,#REF!,0))</f>
        <v>#REF!</v>
      </c>
      <c r="AJ626" s="64" t="e">
        <f>INDEX(#REF!,MATCH(P626,#REF!,0))</f>
        <v>#REF!</v>
      </c>
      <c r="AK626" s="77" t="str">
        <f t="shared" si="264"/>
        <v>Not Available</v>
      </c>
      <c r="AL626" s="77" t="str">
        <f t="shared" si="265"/>
        <v>Not Available</v>
      </c>
      <c r="AM626" s="77" t="str">
        <f t="shared" si="266"/>
        <v>Not Available</v>
      </c>
      <c r="AN626" s="77" t="str">
        <f t="shared" si="267"/>
        <v>Not Available</v>
      </c>
      <c r="AO626" s="77" t="str">
        <f t="shared" si="268"/>
        <v>Not Available</v>
      </c>
      <c r="AP626" s="77" t="str">
        <f t="shared" si="269"/>
        <v>Not Available</v>
      </c>
      <c r="AQ626" s="77" t="str">
        <f t="shared" si="270"/>
        <v>Not Available</v>
      </c>
      <c r="AR626" s="77" t="str">
        <f t="shared" si="271"/>
        <v>Not Available</v>
      </c>
      <c r="AS626" s="77" t="str">
        <f t="shared" si="272"/>
        <v>Not Available</v>
      </c>
      <c r="AT626" s="77" t="str">
        <f t="shared" si="273"/>
        <v>Not Available</v>
      </c>
      <c r="AU626" s="77" t="str">
        <f t="shared" si="274"/>
        <v>Not Available</v>
      </c>
      <c r="AV626" s="77" t="str">
        <f t="shared" si="275"/>
        <v>Not Available</v>
      </c>
      <c r="AW626" s="77" t="str">
        <f t="shared" si="276"/>
        <v>Not Available</v>
      </c>
      <c r="AX626" s="77" t="str">
        <f t="shared" si="277"/>
        <v>Not Available</v>
      </c>
      <c r="AY626" s="77" t="str">
        <f t="shared" si="278"/>
        <v>Not Available</v>
      </c>
      <c r="AZ626" s="77" t="str">
        <f t="shared" si="279"/>
        <v>Not Available</v>
      </c>
      <c r="BA626" s="77" t="str">
        <f t="shared" si="280"/>
        <v>Not Available</v>
      </c>
      <c r="BB626" s="77" t="str">
        <f t="shared" si="281"/>
        <v>Not Available</v>
      </c>
      <c r="BC626" s="77" t="str">
        <f t="shared" si="282"/>
        <v>Not Available</v>
      </c>
      <c r="BD626" s="77" t="str">
        <f t="shared" si="283"/>
        <v>Not Available</v>
      </c>
      <c r="BE626" s="65" t="str">
        <f t="shared" si="262"/>
        <v>N/A</v>
      </c>
      <c r="BF626" s="65" t="e">
        <f t="shared" si="263"/>
        <v>#VALUE!</v>
      </c>
      <c r="BG626" s="47" t="s">
        <v>26695</v>
      </c>
      <c r="BH626" s="61" t="str">
        <f>VLOOKUP($H626,'Code Type Lookup'!$A$2:$G$17237,7,FALSE)</f>
        <v>Laboratory &amp; Pathology Services</v>
      </c>
      <c r="BI626">
        <v>85025</v>
      </c>
      <c r="BJ626">
        <v>305</v>
      </c>
      <c r="BK626" s="47"/>
    </row>
    <row r="627" spans="1:63" x14ac:dyDescent="0.3">
      <c r="B627" s="61" t="str">
        <f t="shared" si="256"/>
        <v>Surgery Procedures -Collection of blood specimen from a completely implantable venous access device-36591</v>
      </c>
      <c r="C627" s="61" t="str">
        <f t="shared" si="257"/>
        <v>96409-0331</v>
      </c>
      <c r="D627" s="47" t="s">
        <v>33984</v>
      </c>
      <c r="E627" s="47" t="s">
        <v>187</v>
      </c>
      <c r="F627" s="61" t="str">
        <f>IFERROR(VLOOKUP($H627,'Code Type Lookup'!$A$2:$F$17237,6,FALSE),G627)</f>
        <v xml:space="preserve">Surgery Procedures </v>
      </c>
      <c r="G627" s="61" t="str">
        <f>IFERROR(VLOOKUP($H627,'Plain Language Descriptions'!$A$2:$B$4913,2,FALSE),VLOOKUP($I627,'Code Type Lookup'!$L$2:$M$48,2,FALSE))</f>
        <v>Collection of blood specimen from a completely implantable venous access device</v>
      </c>
      <c r="H627" s="62" t="s">
        <v>17487</v>
      </c>
      <c r="I627" s="66" t="s">
        <v>50</v>
      </c>
      <c r="J627" s="63" t="s">
        <v>33855</v>
      </c>
      <c r="K627" s="68">
        <v>246</v>
      </c>
      <c r="L627" s="61">
        <f t="shared" si="260"/>
        <v>6</v>
      </c>
      <c r="M627" s="47" t="s">
        <v>47</v>
      </c>
      <c r="N627" s="61">
        <f t="shared" si="261"/>
        <v>0</v>
      </c>
      <c r="O627" s="61" t="str">
        <f t="shared" si="258"/>
        <v>0300-36591 0331-96409</v>
      </c>
      <c r="P627" s="65" t="str">
        <f t="shared" si="259"/>
        <v>30036591</v>
      </c>
      <c r="Q627" s="64" t="e">
        <f>INDEX(#REF!,MATCH(P627,#REF!,0))</f>
        <v>#REF!</v>
      </c>
      <c r="R627" s="64" t="e">
        <f>INDEX(#REF!,MATCH($P627,#REF!,0))</f>
        <v>#REF!</v>
      </c>
      <c r="S627" s="64" t="e">
        <f>INDEX(#REF!,MATCH($P627,#REF!,0))</f>
        <v>#REF!</v>
      </c>
      <c r="T627" s="64" t="e">
        <f>INDEX(#REF!,MATCH($P627,#REF!,0))</f>
        <v>#REF!</v>
      </c>
      <c r="U627" s="64" t="e">
        <f>INDEX(#REF!,MATCH($P627,#REF!,0))</f>
        <v>#REF!</v>
      </c>
      <c r="V627" s="64" t="e">
        <f>INDEX(#REF!,MATCH($P627,#REF!,0))</f>
        <v>#REF!</v>
      </c>
      <c r="W627" s="64" t="e">
        <f>INDEX(#REF!,MATCH($P627,#REF!,0))</f>
        <v>#REF!</v>
      </c>
      <c r="X627" s="64" t="e">
        <f>INDEX(#REF!,MATCH($P627,#REF!,0))</f>
        <v>#REF!</v>
      </c>
      <c r="Y627" s="64" t="e">
        <f>INDEX(#REF!,MATCH($P627,#REF!,0))</f>
        <v>#REF!</v>
      </c>
      <c r="Z627" s="64" t="e">
        <f>INDEX(#REF!,MATCH($P627,#REF!,0))</f>
        <v>#REF!</v>
      </c>
      <c r="AA627" s="64" t="e">
        <f>INDEX(#REF!,MATCH($P627,#REF!,0))</f>
        <v>#REF!</v>
      </c>
      <c r="AB627" s="64" t="e">
        <f>INDEX(#REF!,MATCH($P627,#REF!,0))</f>
        <v>#REF!</v>
      </c>
      <c r="AC627" s="64" t="e">
        <f>INDEX(#REF!,MATCH($P627,#REF!,0))</f>
        <v>#REF!</v>
      </c>
      <c r="AD627" s="64" t="e">
        <f>INDEX(#REF!,MATCH($P627,#REF!,0))</f>
        <v>#REF!</v>
      </c>
      <c r="AE627" s="64" t="e">
        <f>INDEX(#REF!,MATCH($P627,#REF!,0))</f>
        <v>#REF!</v>
      </c>
      <c r="AF627" s="64" t="e">
        <f>INDEX(#REF!,MATCH($P627,#REF!,0))</f>
        <v>#REF!</v>
      </c>
      <c r="AG627" s="64" t="e">
        <f>INDEX(#REF!,MATCH($P627,#REF!,0))</f>
        <v>#REF!</v>
      </c>
      <c r="AH627" s="64" t="e">
        <f>INDEX(#REF!,MATCH($P627,#REF!,0))</f>
        <v>#REF!</v>
      </c>
      <c r="AI627" s="64" t="e">
        <f>INDEX(#REF!,MATCH($P627,#REF!,0))</f>
        <v>#REF!</v>
      </c>
      <c r="AJ627" s="64" t="e">
        <f>INDEX(#REF!,MATCH(P627,#REF!,0))</f>
        <v>#REF!</v>
      </c>
      <c r="AK627" s="77" t="str">
        <f t="shared" si="264"/>
        <v>Not Available</v>
      </c>
      <c r="AL627" s="77" t="str">
        <f t="shared" si="265"/>
        <v>Not Available</v>
      </c>
      <c r="AM627" s="77" t="str">
        <f t="shared" si="266"/>
        <v>Not Available</v>
      </c>
      <c r="AN627" s="77" t="str">
        <f t="shared" si="267"/>
        <v>Not Available</v>
      </c>
      <c r="AO627" s="77" t="str">
        <f t="shared" si="268"/>
        <v>Not Available</v>
      </c>
      <c r="AP627" s="77" t="str">
        <f t="shared" si="269"/>
        <v>Not Available</v>
      </c>
      <c r="AQ627" s="77" t="str">
        <f t="shared" si="270"/>
        <v>Not Available</v>
      </c>
      <c r="AR627" s="77" t="str">
        <f t="shared" si="271"/>
        <v>Not Available</v>
      </c>
      <c r="AS627" s="77" t="str">
        <f t="shared" si="272"/>
        <v>Not Available</v>
      </c>
      <c r="AT627" s="77" t="str">
        <f t="shared" si="273"/>
        <v>Not Available</v>
      </c>
      <c r="AU627" s="77" t="str">
        <f t="shared" si="274"/>
        <v>Not Available</v>
      </c>
      <c r="AV627" s="77" t="str">
        <f t="shared" si="275"/>
        <v>Not Available</v>
      </c>
      <c r="AW627" s="77" t="str">
        <f t="shared" si="276"/>
        <v>Not Available</v>
      </c>
      <c r="AX627" s="77" t="str">
        <f t="shared" si="277"/>
        <v>Not Available</v>
      </c>
      <c r="AY627" s="77" t="str">
        <f t="shared" si="278"/>
        <v>Not Available</v>
      </c>
      <c r="AZ627" s="77" t="str">
        <f t="shared" si="279"/>
        <v>Not Available</v>
      </c>
      <c r="BA627" s="77" t="str">
        <f t="shared" si="280"/>
        <v>Not Available</v>
      </c>
      <c r="BB627" s="77" t="str">
        <f t="shared" si="281"/>
        <v>Not Available</v>
      </c>
      <c r="BC627" s="77" t="str">
        <f t="shared" si="282"/>
        <v>Not Available</v>
      </c>
      <c r="BD627" s="77" t="str">
        <f t="shared" si="283"/>
        <v>Not Available</v>
      </c>
      <c r="BE627" s="65" t="str">
        <f t="shared" si="262"/>
        <v>N/A</v>
      </c>
      <c r="BF627" s="65" t="e">
        <f t="shared" si="263"/>
        <v>#VALUE!</v>
      </c>
      <c r="BG627" s="47" t="s">
        <v>17488</v>
      </c>
      <c r="BH627" s="61" t="str">
        <f>VLOOKUP($H627,'Code Type Lookup'!$A$2:$G$17237,7,FALSE)</f>
        <v>Medicine and Surgery Services</v>
      </c>
      <c r="BI627">
        <v>36591</v>
      </c>
      <c r="BJ627">
        <v>300</v>
      </c>
      <c r="BK627" s="47"/>
    </row>
    <row r="628" spans="1:63" x14ac:dyDescent="0.3">
      <c r="B628" s="61" t="str">
        <f t="shared" si="256"/>
        <v>Medical care-Vincristine Sulfate Injection 1mg-J9370</v>
      </c>
      <c r="C628" s="61" t="str">
        <f t="shared" si="257"/>
        <v>96409-0331</v>
      </c>
      <c r="D628" s="47" t="s">
        <v>33984</v>
      </c>
      <c r="E628" s="47" t="s">
        <v>187</v>
      </c>
      <c r="F628" s="61" t="str">
        <f>IFERROR(VLOOKUP($H628,'Code Type Lookup'!$A$2:$F$17237,6,FALSE),G628)</f>
        <v>Medical care</v>
      </c>
      <c r="G628" s="61" t="str">
        <f>IFERROR(VLOOKUP($H628,'Plain Language Descriptions'!$A$2:$B$4913,2,FALSE),VLOOKUP($I628,'Code Type Lookup'!$L$2:$M$48,2,FALSE))</f>
        <v>Vincristine Sulfate Injection 1mg</v>
      </c>
      <c r="H628" s="62" t="s">
        <v>7992</v>
      </c>
      <c r="I628" s="66" t="s">
        <v>214</v>
      </c>
      <c r="J628" s="63" t="s">
        <v>34031</v>
      </c>
      <c r="K628" s="68">
        <v>78</v>
      </c>
      <c r="L628" s="61">
        <f t="shared" si="260"/>
        <v>6</v>
      </c>
      <c r="M628" s="47" t="s">
        <v>47</v>
      </c>
      <c r="N628" s="61">
        <f t="shared" si="261"/>
        <v>0</v>
      </c>
      <c r="O628" s="61" t="str">
        <f t="shared" si="258"/>
        <v>0636-J9370 0331-96409</v>
      </c>
      <c r="P628" s="65" t="str">
        <f t="shared" si="259"/>
        <v>636J9370</v>
      </c>
      <c r="Q628" s="64" t="e">
        <f>INDEX(#REF!,MATCH(P628,#REF!,0))</f>
        <v>#REF!</v>
      </c>
      <c r="R628" s="64" t="e">
        <f>INDEX(#REF!,MATCH($P628,#REF!,0))</f>
        <v>#REF!</v>
      </c>
      <c r="S628" s="64" t="e">
        <f>INDEX(#REF!,MATCH($P628,#REF!,0))</f>
        <v>#REF!</v>
      </c>
      <c r="T628" s="64" t="e">
        <f>INDEX(#REF!,MATCH($P628,#REF!,0))</f>
        <v>#REF!</v>
      </c>
      <c r="U628" s="64" t="e">
        <f>INDEX(#REF!,MATCH($P628,#REF!,0))</f>
        <v>#REF!</v>
      </c>
      <c r="V628" s="64" t="e">
        <f>INDEX(#REF!,MATCH($P628,#REF!,0))</f>
        <v>#REF!</v>
      </c>
      <c r="W628" s="64" t="e">
        <f>INDEX(#REF!,MATCH($P628,#REF!,0))</f>
        <v>#REF!</v>
      </c>
      <c r="X628" s="64" t="e">
        <f>INDEX(#REF!,MATCH($P628,#REF!,0))</f>
        <v>#REF!</v>
      </c>
      <c r="Y628" s="64" t="e">
        <f>INDEX(#REF!,MATCH($P628,#REF!,0))</f>
        <v>#REF!</v>
      </c>
      <c r="Z628" s="64" t="e">
        <f>INDEX(#REF!,MATCH($P628,#REF!,0))</f>
        <v>#REF!</v>
      </c>
      <c r="AA628" s="64" t="e">
        <f>INDEX(#REF!,MATCH($P628,#REF!,0))</f>
        <v>#REF!</v>
      </c>
      <c r="AB628" s="64" t="e">
        <f>INDEX(#REF!,MATCH($P628,#REF!,0))</f>
        <v>#REF!</v>
      </c>
      <c r="AC628" s="64" t="e">
        <f>INDEX(#REF!,MATCH($P628,#REF!,0))</f>
        <v>#REF!</v>
      </c>
      <c r="AD628" s="64" t="e">
        <f>INDEX(#REF!,MATCH($P628,#REF!,0))</f>
        <v>#REF!</v>
      </c>
      <c r="AE628" s="64" t="e">
        <f>INDEX(#REF!,MATCH($P628,#REF!,0))</f>
        <v>#REF!</v>
      </c>
      <c r="AF628" s="64" t="e">
        <f>INDEX(#REF!,MATCH($P628,#REF!,0))</f>
        <v>#REF!</v>
      </c>
      <c r="AG628" s="64" t="e">
        <f>INDEX(#REF!,MATCH($P628,#REF!,0))</f>
        <v>#REF!</v>
      </c>
      <c r="AH628" s="64" t="e">
        <f>INDEX(#REF!,MATCH($P628,#REF!,0))</f>
        <v>#REF!</v>
      </c>
      <c r="AI628" s="64" t="e">
        <f>INDEX(#REF!,MATCH($P628,#REF!,0))</f>
        <v>#REF!</v>
      </c>
      <c r="AJ628" s="64" t="e">
        <f>INDEX(#REF!,MATCH(P628,#REF!,0))</f>
        <v>#REF!</v>
      </c>
      <c r="AK628" s="77" t="str">
        <f t="shared" si="264"/>
        <v>Not Available</v>
      </c>
      <c r="AL628" s="77" t="str">
        <f t="shared" si="265"/>
        <v>Not Available</v>
      </c>
      <c r="AM628" s="77" t="str">
        <f t="shared" si="266"/>
        <v>Not Available</v>
      </c>
      <c r="AN628" s="77" t="str">
        <f t="shared" si="267"/>
        <v>Not Available</v>
      </c>
      <c r="AO628" s="77" t="str">
        <f t="shared" si="268"/>
        <v>Not Available</v>
      </c>
      <c r="AP628" s="77" t="str">
        <f t="shared" si="269"/>
        <v>Not Available</v>
      </c>
      <c r="AQ628" s="77" t="str">
        <f t="shared" si="270"/>
        <v>Not Available</v>
      </c>
      <c r="AR628" s="77" t="str">
        <f t="shared" si="271"/>
        <v>Not Available</v>
      </c>
      <c r="AS628" s="77" t="str">
        <f t="shared" si="272"/>
        <v>Not Available</v>
      </c>
      <c r="AT628" s="77" t="str">
        <f t="shared" si="273"/>
        <v>Not Available</v>
      </c>
      <c r="AU628" s="77" t="str">
        <f t="shared" si="274"/>
        <v>Not Available</v>
      </c>
      <c r="AV628" s="77" t="str">
        <f t="shared" si="275"/>
        <v>Not Available</v>
      </c>
      <c r="AW628" s="77" t="str">
        <f t="shared" si="276"/>
        <v>Not Available</v>
      </c>
      <c r="AX628" s="77" t="str">
        <f t="shared" si="277"/>
        <v>Not Available</v>
      </c>
      <c r="AY628" s="77" t="str">
        <f t="shared" si="278"/>
        <v>Not Available</v>
      </c>
      <c r="AZ628" s="77" t="str">
        <f t="shared" si="279"/>
        <v>Not Available</v>
      </c>
      <c r="BA628" s="77" t="str">
        <f t="shared" si="280"/>
        <v>Not Available</v>
      </c>
      <c r="BB628" s="77" t="str">
        <f t="shared" si="281"/>
        <v>Not Available</v>
      </c>
      <c r="BC628" s="77" t="str">
        <f t="shared" si="282"/>
        <v>Not Available</v>
      </c>
      <c r="BD628" s="77" t="str">
        <f t="shared" si="283"/>
        <v>Not Available</v>
      </c>
      <c r="BE628" s="65" t="str">
        <f t="shared" si="262"/>
        <v>N/A</v>
      </c>
      <c r="BF628" s="65" t="e">
        <f t="shared" si="263"/>
        <v>#VALUE!</v>
      </c>
      <c r="BG628" s="47" t="s">
        <v>7993</v>
      </c>
      <c r="BH628" s="61" t="str">
        <f>VLOOKUP($H628,'Code Type Lookup'!$A$2:$G$17237,7,FALSE)</f>
        <v>Medicine and Surgery Services</v>
      </c>
      <c r="BI628" t="s">
        <v>7992</v>
      </c>
      <c r="BJ628">
        <v>636</v>
      </c>
      <c r="BK628" s="47"/>
    </row>
    <row r="629" spans="1:63" s="58" customFormat="1" x14ac:dyDescent="0.3">
      <c r="A629"/>
      <c r="B629" s="61" t="str">
        <f t="shared" si="256"/>
        <v>Medicine Services-Therapeutic procedure to re-educate brain-to-nerve-to-muscle function, each 15 minutes-97112</v>
      </c>
      <c r="C629" s="61" t="str">
        <f t="shared" si="257"/>
        <v>97112-0420</v>
      </c>
      <c r="D629" s="47" t="s">
        <v>31065</v>
      </c>
      <c r="E629" s="47" t="s">
        <v>171</v>
      </c>
      <c r="F629" s="61" t="str">
        <f>IFERROR(VLOOKUP($H629,'Code Type Lookup'!$A$2:$F$17237,6,FALSE),G629)</f>
        <v>Medicine Services</v>
      </c>
      <c r="G629" s="61" t="str">
        <f>IFERROR(VLOOKUP($H629,'Plain Language Descriptions'!$A$2:$B$4913,2,FALSE),VLOOKUP($I629,'Code Type Lookup'!$L$2:$M$48,2,FALSE))</f>
        <v>Therapeutic procedure to re-educate brain-to-nerve-to-muscle function, each 15 minutes</v>
      </c>
      <c r="H629" s="62" t="s">
        <v>30345</v>
      </c>
      <c r="I629" s="66" t="s">
        <v>31029</v>
      </c>
      <c r="J629" s="63" t="s">
        <v>31065</v>
      </c>
      <c r="K629" s="68">
        <v>272</v>
      </c>
      <c r="L629" s="61">
        <f t="shared" si="260"/>
        <v>1</v>
      </c>
      <c r="M629" s="47" t="s">
        <v>51</v>
      </c>
      <c r="N629" s="61">
        <f t="shared" si="261"/>
        <v>1</v>
      </c>
      <c r="O629" s="61" t="str">
        <f t="shared" si="258"/>
        <v>0420-97112 0420-97112</v>
      </c>
      <c r="P629" s="65" t="str">
        <f t="shared" si="259"/>
        <v>42097112</v>
      </c>
      <c r="Q629" s="64" t="e">
        <f>INDEX(#REF!,MATCH(P629,#REF!,0))</f>
        <v>#REF!</v>
      </c>
      <c r="R629" s="64" t="e">
        <f>INDEX(#REF!,MATCH($P629,#REF!,0))</f>
        <v>#REF!</v>
      </c>
      <c r="S629" s="64" t="e">
        <f>INDEX(#REF!,MATCH($P629,#REF!,0))</f>
        <v>#REF!</v>
      </c>
      <c r="T629" s="64" t="e">
        <f>INDEX(#REF!,MATCH($P629,#REF!,0))</f>
        <v>#REF!</v>
      </c>
      <c r="U629" s="64" t="e">
        <f>INDEX(#REF!,MATCH($P629,#REF!,0))</f>
        <v>#REF!</v>
      </c>
      <c r="V629" s="64" t="e">
        <f>INDEX(#REF!,MATCH($P629,#REF!,0))</f>
        <v>#REF!</v>
      </c>
      <c r="W629" s="64" t="e">
        <f>INDEX(#REF!,MATCH($P629,#REF!,0))</f>
        <v>#REF!</v>
      </c>
      <c r="X629" s="64" t="e">
        <f>INDEX(#REF!,MATCH($P629,#REF!,0))</f>
        <v>#REF!</v>
      </c>
      <c r="Y629" s="64" t="e">
        <f>INDEX(#REF!,MATCH($P629,#REF!,0))</f>
        <v>#REF!</v>
      </c>
      <c r="Z629" s="64" t="e">
        <f>INDEX(#REF!,MATCH($P629,#REF!,0))</f>
        <v>#REF!</v>
      </c>
      <c r="AA629" s="64" t="e">
        <f>INDEX(#REF!,MATCH($P629,#REF!,0))</f>
        <v>#REF!</v>
      </c>
      <c r="AB629" s="64" t="e">
        <f>INDEX(#REF!,MATCH($P629,#REF!,0))</f>
        <v>#REF!</v>
      </c>
      <c r="AC629" s="64" t="e">
        <f>INDEX(#REF!,MATCH($P629,#REF!,0))</f>
        <v>#REF!</v>
      </c>
      <c r="AD629" s="64" t="e">
        <f>INDEX(#REF!,MATCH($P629,#REF!,0))</f>
        <v>#REF!</v>
      </c>
      <c r="AE629" s="64" t="e">
        <f>INDEX(#REF!,MATCH($P629,#REF!,0))</f>
        <v>#REF!</v>
      </c>
      <c r="AF629" s="64" t="e">
        <f>INDEX(#REF!,MATCH($P629,#REF!,0))</f>
        <v>#REF!</v>
      </c>
      <c r="AG629" s="64" t="e">
        <f>INDEX(#REF!,MATCH($P629,#REF!,0))</f>
        <v>#REF!</v>
      </c>
      <c r="AH629" s="64" t="e">
        <f>INDEX(#REF!,MATCH($P629,#REF!,0))</f>
        <v>#REF!</v>
      </c>
      <c r="AI629" s="64" t="e">
        <f>INDEX(#REF!,MATCH($P629,#REF!,0))</f>
        <v>#REF!</v>
      </c>
      <c r="AJ629" s="64" t="e">
        <f>INDEX(#REF!,MATCH(P629,#REF!,0))</f>
        <v>#REF!</v>
      </c>
      <c r="AK629" s="77" t="str">
        <f t="shared" si="264"/>
        <v>Not Available</v>
      </c>
      <c r="AL629" s="77" t="str">
        <f t="shared" si="265"/>
        <v>Not Available</v>
      </c>
      <c r="AM629" s="77" t="str">
        <f t="shared" si="266"/>
        <v>Not Available</v>
      </c>
      <c r="AN629" s="77" t="str">
        <f t="shared" si="267"/>
        <v>Not Available</v>
      </c>
      <c r="AO629" s="77" t="str">
        <f t="shared" si="268"/>
        <v>Not Available</v>
      </c>
      <c r="AP629" s="77" t="str">
        <f t="shared" si="269"/>
        <v>Not Available</v>
      </c>
      <c r="AQ629" s="77" t="str">
        <f t="shared" si="270"/>
        <v>Not Available</v>
      </c>
      <c r="AR629" s="77" t="str">
        <f t="shared" si="271"/>
        <v>Not Available</v>
      </c>
      <c r="AS629" s="77" t="str">
        <f t="shared" si="272"/>
        <v>Not Available</v>
      </c>
      <c r="AT629" s="77" t="str">
        <f t="shared" si="273"/>
        <v>Not Available</v>
      </c>
      <c r="AU629" s="77" t="str">
        <f t="shared" si="274"/>
        <v>Not Available</v>
      </c>
      <c r="AV629" s="77" t="str">
        <f t="shared" si="275"/>
        <v>Not Available</v>
      </c>
      <c r="AW629" s="77" t="str">
        <f t="shared" si="276"/>
        <v>Not Available</v>
      </c>
      <c r="AX629" s="77" t="str">
        <f t="shared" si="277"/>
        <v>Not Available</v>
      </c>
      <c r="AY629" s="77" t="str">
        <f t="shared" si="278"/>
        <v>Not Available</v>
      </c>
      <c r="AZ629" s="77" t="str">
        <f t="shared" si="279"/>
        <v>Not Available</v>
      </c>
      <c r="BA629" s="77" t="str">
        <f t="shared" si="280"/>
        <v>Not Available</v>
      </c>
      <c r="BB629" s="77" t="str">
        <f t="shared" si="281"/>
        <v>Not Available</v>
      </c>
      <c r="BC629" s="77" t="str">
        <f t="shared" si="282"/>
        <v>Not Available</v>
      </c>
      <c r="BD629" s="77" t="str">
        <f t="shared" si="283"/>
        <v>Not Available</v>
      </c>
      <c r="BE629" s="65">
        <f t="shared" si="262"/>
        <v>2</v>
      </c>
      <c r="BF629" s="65">
        <f t="shared" si="263"/>
        <v>1</v>
      </c>
      <c r="BG629" s="47" t="s">
        <v>30346</v>
      </c>
      <c r="BH629" s="61" t="str">
        <f>VLOOKUP($H629,'Code Type Lookup'!$A$2:$G$17237,7,FALSE)</f>
        <v>Medicine and Surgery Services</v>
      </c>
      <c r="BI629" s="58">
        <v>97112</v>
      </c>
      <c r="BJ629" s="58">
        <v>420</v>
      </c>
      <c r="BK629" s="47"/>
    </row>
    <row r="630" spans="1:63" x14ac:dyDescent="0.3">
      <c r="B630" s="61" t="str">
        <f t="shared" si="256"/>
        <v>Medicine Services-Therapeutic activities to improve function, with one-on-one contact between patient and provider, each 15 minutes-97530</v>
      </c>
      <c r="C630" s="61" t="str">
        <f t="shared" si="257"/>
        <v>97530-0420</v>
      </c>
      <c r="D630" s="47" t="s">
        <v>33985</v>
      </c>
      <c r="E630" s="47" t="s">
        <v>171</v>
      </c>
      <c r="F630" s="61" t="str">
        <f>IFERROR(VLOOKUP($H630,'Code Type Lookup'!$A$2:$F$17237,6,FALSE),G630)</f>
        <v>Medicine Services</v>
      </c>
      <c r="G630" s="61" t="str">
        <f>IFERROR(VLOOKUP($H630,'Plain Language Descriptions'!$A$2:$B$4913,2,FALSE),VLOOKUP($I630,'Code Type Lookup'!$L$2:$M$48,2,FALSE))</f>
        <v>Therapeutic activities to improve function, with one-on-one contact between patient and provider, each 15 minutes</v>
      </c>
      <c r="H630" s="62" t="s">
        <v>30403</v>
      </c>
      <c r="I630" s="66" t="s">
        <v>31029</v>
      </c>
      <c r="J630" s="63" t="s">
        <v>33985</v>
      </c>
      <c r="K630" s="68">
        <v>423</v>
      </c>
      <c r="L630" s="61">
        <f t="shared" si="260"/>
        <v>1</v>
      </c>
      <c r="M630" s="47" t="s">
        <v>51</v>
      </c>
      <c r="N630" s="61">
        <f t="shared" si="261"/>
        <v>1</v>
      </c>
      <c r="O630" s="61" t="str">
        <f t="shared" si="258"/>
        <v>0420-97530 0420-97530</v>
      </c>
      <c r="P630" s="65" t="str">
        <f t="shared" si="259"/>
        <v>42097530</v>
      </c>
      <c r="Q630" s="64" t="e">
        <f>INDEX(#REF!,MATCH(P630,#REF!,0))</f>
        <v>#REF!</v>
      </c>
      <c r="R630" s="64" t="e">
        <f>INDEX(#REF!,MATCH($P630,#REF!,0))</f>
        <v>#REF!</v>
      </c>
      <c r="S630" s="64" t="e">
        <f>INDEX(#REF!,MATCH($P630,#REF!,0))</f>
        <v>#REF!</v>
      </c>
      <c r="T630" s="64" t="e">
        <f>INDEX(#REF!,MATCH($P630,#REF!,0))</f>
        <v>#REF!</v>
      </c>
      <c r="U630" s="64" t="e">
        <f>INDEX(#REF!,MATCH($P630,#REF!,0))</f>
        <v>#REF!</v>
      </c>
      <c r="V630" s="64" t="e">
        <f>INDEX(#REF!,MATCH($P630,#REF!,0))</f>
        <v>#REF!</v>
      </c>
      <c r="W630" s="64" t="e">
        <f>INDEX(#REF!,MATCH($P630,#REF!,0))</f>
        <v>#REF!</v>
      </c>
      <c r="X630" s="64" t="e">
        <f>INDEX(#REF!,MATCH($P630,#REF!,0))</f>
        <v>#REF!</v>
      </c>
      <c r="Y630" s="64" t="e">
        <f>INDEX(#REF!,MATCH($P630,#REF!,0))</f>
        <v>#REF!</v>
      </c>
      <c r="Z630" s="64" t="e">
        <f>INDEX(#REF!,MATCH($P630,#REF!,0))</f>
        <v>#REF!</v>
      </c>
      <c r="AA630" s="64" t="e">
        <f>INDEX(#REF!,MATCH($P630,#REF!,0))</f>
        <v>#REF!</v>
      </c>
      <c r="AB630" s="64" t="e">
        <f>INDEX(#REF!,MATCH($P630,#REF!,0))</f>
        <v>#REF!</v>
      </c>
      <c r="AC630" s="64" t="e">
        <f>INDEX(#REF!,MATCH($P630,#REF!,0))</f>
        <v>#REF!</v>
      </c>
      <c r="AD630" s="64" t="e">
        <f>INDEX(#REF!,MATCH($P630,#REF!,0))</f>
        <v>#REF!</v>
      </c>
      <c r="AE630" s="64" t="e">
        <f>INDEX(#REF!,MATCH($P630,#REF!,0))</f>
        <v>#REF!</v>
      </c>
      <c r="AF630" s="64" t="e">
        <f>INDEX(#REF!,MATCH($P630,#REF!,0))</f>
        <v>#REF!</v>
      </c>
      <c r="AG630" s="64" t="e">
        <f>INDEX(#REF!,MATCH($P630,#REF!,0))</f>
        <v>#REF!</v>
      </c>
      <c r="AH630" s="64" t="e">
        <f>INDEX(#REF!,MATCH($P630,#REF!,0))</f>
        <v>#REF!</v>
      </c>
      <c r="AI630" s="64" t="e">
        <f>INDEX(#REF!,MATCH($P630,#REF!,0))</f>
        <v>#REF!</v>
      </c>
      <c r="AJ630" s="64" t="e">
        <f>INDEX(#REF!,MATCH(P630,#REF!,0))</f>
        <v>#REF!</v>
      </c>
      <c r="AK630" s="77" t="str">
        <f t="shared" si="264"/>
        <v>Not Available</v>
      </c>
      <c r="AL630" s="77" t="str">
        <f t="shared" si="265"/>
        <v>Not Available</v>
      </c>
      <c r="AM630" s="77" t="str">
        <f t="shared" si="266"/>
        <v>Not Available</v>
      </c>
      <c r="AN630" s="77" t="str">
        <f t="shared" si="267"/>
        <v>Not Available</v>
      </c>
      <c r="AO630" s="77" t="str">
        <f t="shared" si="268"/>
        <v>Not Available</v>
      </c>
      <c r="AP630" s="77" t="str">
        <f t="shared" si="269"/>
        <v>Not Available</v>
      </c>
      <c r="AQ630" s="77" t="str">
        <f t="shared" si="270"/>
        <v>Not Available</v>
      </c>
      <c r="AR630" s="77" t="str">
        <f t="shared" si="271"/>
        <v>Not Available</v>
      </c>
      <c r="AS630" s="77" t="str">
        <f t="shared" si="272"/>
        <v>Not Available</v>
      </c>
      <c r="AT630" s="77" t="str">
        <f t="shared" si="273"/>
        <v>Not Available</v>
      </c>
      <c r="AU630" s="77" t="str">
        <f t="shared" si="274"/>
        <v>Not Available</v>
      </c>
      <c r="AV630" s="77" t="str">
        <f t="shared" si="275"/>
        <v>Not Available</v>
      </c>
      <c r="AW630" s="77" t="str">
        <f t="shared" si="276"/>
        <v>Not Available</v>
      </c>
      <c r="AX630" s="77" t="str">
        <f t="shared" si="277"/>
        <v>Not Available</v>
      </c>
      <c r="AY630" s="77" t="str">
        <f t="shared" si="278"/>
        <v>Not Available</v>
      </c>
      <c r="AZ630" s="77" t="str">
        <f t="shared" si="279"/>
        <v>Not Available</v>
      </c>
      <c r="BA630" s="77" t="str">
        <f t="shared" si="280"/>
        <v>Not Available</v>
      </c>
      <c r="BB630" s="77" t="str">
        <f t="shared" si="281"/>
        <v>Not Available</v>
      </c>
      <c r="BC630" s="77" t="str">
        <f t="shared" si="282"/>
        <v>Not Available</v>
      </c>
      <c r="BD630" s="77" t="str">
        <f t="shared" si="283"/>
        <v>Not Available</v>
      </c>
      <c r="BE630" s="65">
        <f t="shared" si="262"/>
        <v>2</v>
      </c>
      <c r="BF630" s="65">
        <f t="shared" si="263"/>
        <v>1</v>
      </c>
      <c r="BG630" s="47" t="s">
        <v>30404</v>
      </c>
      <c r="BH630" s="61" t="str">
        <f>VLOOKUP($H630,'Code Type Lookup'!$A$2:$G$17237,7,FALSE)</f>
        <v>Medicine and Surgery Services</v>
      </c>
      <c r="BI630">
        <v>97530</v>
      </c>
      <c r="BJ630">
        <v>420</v>
      </c>
      <c r="BK630" s="47"/>
    </row>
    <row r="631" spans="1:63" x14ac:dyDescent="0.3">
      <c r="A631" s="58"/>
      <c r="B631" s="61" t="str">
        <f t="shared" si="256"/>
        <v>E&amp;M-Office/outpatient visit new-99202</v>
      </c>
      <c r="C631" s="61" t="str">
        <f t="shared" si="257"/>
        <v>99202-0515</v>
      </c>
      <c r="D631" s="47" t="s">
        <v>33968</v>
      </c>
      <c r="E631" s="47" t="s">
        <v>171</v>
      </c>
      <c r="F631" s="61" t="str">
        <f>IFERROR(VLOOKUP($H631,'Code Type Lookup'!$A$2:$F$17237,6,FALSE),G631)</f>
        <v>E&amp;M</v>
      </c>
      <c r="G631" s="61" t="str">
        <f>IFERROR(VLOOKUP($H631,'Plain Language Descriptions'!$A$2:$B$4913,2,FALSE),VLOOKUP($I631,'Code Type Lookup'!$L$2:$M$48,2,FALSE))</f>
        <v>Office/outpatient visit new</v>
      </c>
      <c r="H631" s="62" t="s">
        <v>30577</v>
      </c>
      <c r="I631" s="66" t="s">
        <v>34015</v>
      </c>
      <c r="J631" s="63" t="s">
        <v>33968</v>
      </c>
      <c r="K631" s="68">
        <v>180</v>
      </c>
      <c r="L631" s="61">
        <f t="shared" si="260"/>
        <v>1</v>
      </c>
      <c r="M631" s="47" t="s">
        <v>175</v>
      </c>
      <c r="N631" s="61">
        <f t="shared" si="261"/>
        <v>1</v>
      </c>
      <c r="O631" s="61" t="str">
        <f t="shared" si="258"/>
        <v>0515-99202 0515-99202</v>
      </c>
      <c r="P631" s="65" t="str">
        <f t="shared" si="259"/>
        <v>51599202</v>
      </c>
      <c r="Q631" s="64" t="e">
        <f>INDEX(#REF!,MATCH(P631,#REF!,0))</f>
        <v>#REF!</v>
      </c>
      <c r="R631" s="64" t="e">
        <f>INDEX(#REF!,MATCH($P631,#REF!,0))</f>
        <v>#REF!</v>
      </c>
      <c r="S631" s="64" t="e">
        <f>INDEX(#REF!,MATCH($P631,#REF!,0))</f>
        <v>#REF!</v>
      </c>
      <c r="T631" s="64" t="e">
        <f>INDEX(#REF!,MATCH($P631,#REF!,0))</f>
        <v>#REF!</v>
      </c>
      <c r="U631" s="64" t="e">
        <f>INDEX(#REF!,MATCH($P631,#REF!,0))</f>
        <v>#REF!</v>
      </c>
      <c r="V631" s="64" t="e">
        <f>INDEX(#REF!,MATCH($P631,#REF!,0))</f>
        <v>#REF!</v>
      </c>
      <c r="W631" s="64" t="e">
        <f>INDEX(#REF!,MATCH($P631,#REF!,0))</f>
        <v>#REF!</v>
      </c>
      <c r="X631" s="64" t="e">
        <f>INDEX(#REF!,MATCH($P631,#REF!,0))</f>
        <v>#REF!</v>
      </c>
      <c r="Y631" s="64" t="e">
        <f>INDEX(#REF!,MATCH($P631,#REF!,0))</f>
        <v>#REF!</v>
      </c>
      <c r="Z631" s="64" t="e">
        <f>INDEX(#REF!,MATCH($P631,#REF!,0))</f>
        <v>#REF!</v>
      </c>
      <c r="AA631" s="64" t="e">
        <f>INDEX(#REF!,MATCH($P631,#REF!,0))</f>
        <v>#REF!</v>
      </c>
      <c r="AB631" s="64" t="e">
        <f>INDEX(#REF!,MATCH($P631,#REF!,0))</f>
        <v>#REF!</v>
      </c>
      <c r="AC631" s="64" t="e">
        <f>INDEX(#REF!,MATCH($P631,#REF!,0))</f>
        <v>#REF!</v>
      </c>
      <c r="AD631" s="64" t="e">
        <f>INDEX(#REF!,MATCH($P631,#REF!,0))</f>
        <v>#REF!</v>
      </c>
      <c r="AE631" s="64" t="e">
        <f>INDEX(#REF!,MATCH($P631,#REF!,0))</f>
        <v>#REF!</v>
      </c>
      <c r="AF631" s="64" t="e">
        <f>INDEX(#REF!,MATCH($P631,#REF!,0))</f>
        <v>#REF!</v>
      </c>
      <c r="AG631" s="64" t="e">
        <f>INDEX(#REF!,MATCH($P631,#REF!,0))</f>
        <v>#REF!</v>
      </c>
      <c r="AH631" s="64" t="e">
        <f>INDEX(#REF!,MATCH($P631,#REF!,0))</f>
        <v>#REF!</v>
      </c>
      <c r="AI631" s="64" t="e">
        <f>INDEX(#REF!,MATCH($P631,#REF!,0))</f>
        <v>#REF!</v>
      </c>
      <c r="AJ631" s="64" t="e">
        <f>INDEX(#REF!,MATCH(P631,#REF!,0))</f>
        <v>#REF!</v>
      </c>
      <c r="AK631" s="77" t="str">
        <f t="shared" si="264"/>
        <v>Not Available</v>
      </c>
      <c r="AL631" s="77" t="str">
        <f t="shared" si="265"/>
        <v>Not Available</v>
      </c>
      <c r="AM631" s="77" t="str">
        <f t="shared" si="266"/>
        <v>Not Available</v>
      </c>
      <c r="AN631" s="77" t="str">
        <f t="shared" si="267"/>
        <v>Not Available</v>
      </c>
      <c r="AO631" s="77" t="str">
        <f t="shared" si="268"/>
        <v>Not Available</v>
      </c>
      <c r="AP631" s="77" t="str">
        <f t="shared" si="269"/>
        <v>Not Available</v>
      </c>
      <c r="AQ631" s="77" t="str">
        <f t="shared" si="270"/>
        <v>Not Available</v>
      </c>
      <c r="AR631" s="77" t="str">
        <f t="shared" si="271"/>
        <v>Not Available</v>
      </c>
      <c r="AS631" s="77" t="str">
        <f t="shared" si="272"/>
        <v>Not Available</v>
      </c>
      <c r="AT631" s="77" t="str">
        <f t="shared" si="273"/>
        <v>Not Available</v>
      </c>
      <c r="AU631" s="77" t="str">
        <f t="shared" si="274"/>
        <v>Not Available</v>
      </c>
      <c r="AV631" s="77" t="str">
        <f t="shared" si="275"/>
        <v>Not Available</v>
      </c>
      <c r="AW631" s="77" t="str">
        <f t="shared" si="276"/>
        <v>Not Available</v>
      </c>
      <c r="AX631" s="77" t="str">
        <f t="shared" si="277"/>
        <v>Not Available</v>
      </c>
      <c r="AY631" s="77" t="str">
        <f t="shared" si="278"/>
        <v>Not Available</v>
      </c>
      <c r="AZ631" s="77" t="str">
        <f t="shared" si="279"/>
        <v>Not Available</v>
      </c>
      <c r="BA631" s="77" t="str">
        <f t="shared" si="280"/>
        <v>Not Available</v>
      </c>
      <c r="BB631" s="77" t="str">
        <f t="shared" si="281"/>
        <v>Not Available</v>
      </c>
      <c r="BC631" s="77" t="str">
        <f t="shared" si="282"/>
        <v>Not Available</v>
      </c>
      <c r="BD631" s="77" t="str">
        <f t="shared" si="283"/>
        <v>Not Available</v>
      </c>
      <c r="BE631" s="65">
        <f t="shared" si="262"/>
        <v>4</v>
      </c>
      <c r="BF631" s="65">
        <f t="shared" si="263"/>
        <v>3</v>
      </c>
      <c r="BG631" s="47" t="s">
        <v>30576</v>
      </c>
      <c r="BH631" s="61" t="str">
        <f>VLOOKUP($H631,'Code Type Lookup'!$A$2:$G$17237,7,FALSE)</f>
        <v>Evaluation &amp; Management Services</v>
      </c>
      <c r="BI631">
        <v>99202</v>
      </c>
      <c r="BJ631">
        <v>515</v>
      </c>
      <c r="BK631" s="47"/>
    </row>
    <row r="632" spans="1:63" x14ac:dyDescent="0.3">
      <c r="B632" s="61" t="str">
        <f t="shared" ref="B632:B688" si="284">F632&amp;"-"&amp;G632&amp;"-"&amp;H632</f>
        <v>E&amp;M-Established patient office or other outpatient visit, typically 5 minutes-99211</v>
      </c>
      <c r="C632" s="61" t="str">
        <f t="shared" ref="C632:C639" si="285">RIGHT(D632,5)&amp;"-"&amp;LEFT(D632,4)</f>
        <v>99211-0510</v>
      </c>
      <c r="D632" s="47" t="s">
        <v>34028</v>
      </c>
      <c r="E632" s="47" t="s">
        <v>171</v>
      </c>
      <c r="F632" s="61" t="str">
        <f>IFERROR(VLOOKUP($H632,'Code Type Lookup'!$A$2:$F$17237,6,FALSE),G632)</f>
        <v>E&amp;M</v>
      </c>
      <c r="G632" s="61" t="str">
        <f>IFERROR(VLOOKUP($H632,'Plain Language Descriptions'!$A$2:$B$4913,2,FALSE),VLOOKUP($I632,'Code Type Lookup'!$L$2:$M$48,2,FALSE))</f>
        <v>Established patient office or other outpatient visit, typically 5 minutes</v>
      </c>
      <c r="H632" s="62" t="s">
        <v>30581</v>
      </c>
      <c r="I632" s="66" t="s">
        <v>31087</v>
      </c>
      <c r="J632" s="63" t="s">
        <v>34028</v>
      </c>
      <c r="K632" s="68">
        <v>185</v>
      </c>
      <c r="L632" s="61">
        <f t="shared" si="260"/>
        <v>1</v>
      </c>
      <c r="M632" s="47" t="s">
        <v>175</v>
      </c>
      <c r="N632" s="61">
        <f t="shared" si="261"/>
        <v>2</v>
      </c>
      <c r="O632" s="61" t="str">
        <f t="shared" ref="O632:O688" si="286">J632&amp;" "&amp;D632</f>
        <v>0510-99211 0510-99211</v>
      </c>
      <c r="P632" s="65" t="str">
        <f t="shared" si="259"/>
        <v>51099211</v>
      </c>
      <c r="Q632" s="64" t="e">
        <f>INDEX(#REF!,MATCH(P632,#REF!,0))</f>
        <v>#REF!</v>
      </c>
      <c r="R632" s="64" t="e">
        <f>INDEX(#REF!,MATCH($P632,#REF!,0))</f>
        <v>#REF!</v>
      </c>
      <c r="S632" s="64" t="e">
        <f>INDEX(#REF!,MATCH($P632,#REF!,0))</f>
        <v>#REF!</v>
      </c>
      <c r="T632" s="64" t="e">
        <f>INDEX(#REF!,MATCH($P632,#REF!,0))</f>
        <v>#REF!</v>
      </c>
      <c r="U632" s="64" t="e">
        <f>INDEX(#REF!,MATCH($P632,#REF!,0))</f>
        <v>#REF!</v>
      </c>
      <c r="V632" s="64" t="e">
        <f>INDEX(#REF!,MATCH($P632,#REF!,0))</f>
        <v>#REF!</v>
      </c>
      <c r="W632" s="64" t="e">
        <f>INDEX(#REF!,MATCH($P632,#REF!,0))</f>
        <v>#REF!</v>
      </c>
      <c r="X632" s="64" t="e">
        <f>INDEX(#REF!,MATCH($P632,#REF!,0))</f>
        <v>#REF!</v>
      </c>
      <c r="Y632" s="64" t="e">
        <f>INDEX(#REF!,MATCH($P632,#REF!,0))</f>
        <v>#REF!</v>
      </c>
      <c r="Z632" s="64" t="e">
        <f>INDEX(#REF!,MATCH($P632,#REF!,0))</f>
        <v>#REF!</v>
      </c>
      <c r="AA632" s="64" t="e">
        <f>INDEX(#REF!,MATCH($P632,#REF!,0))</f>
        <v>#REF!</v>
      </c>
      <c r="AB632" s="64" t="e">
        <f>INDEX(#REF!,MATCH($P632,#REF!,0))</f>
        <v>#REF!</v>
      </c>
      <c r="AC632" s="64" t="e">
        <f>INDEX(#REF!,MATCH($P632,#REF!,0))</f>
        <v>#REF!</v>
      </c>
      <c r="AD632" s="64" t="e">
        <f>INDEX(#REF!,MATCH($P632,#REF!,0))</f>
        <v>#REF!</v>
      </c>
      <c r="AE632" s="64" t="e">
        <f>INDEX(#REF!,MATCH($P632,#REF!,0))</f>
        <v>#REF!</v>
      </c>
      <c r="AF632" s="64" t="e">
        <f>INDEX(#REF!,MATCH($P632,#REF!,0))</f>
        <v>#REF!</v>
      </c>
      <c r="AG632" s="64" t="e">
        <f>INDEX(#REF!,MATCH($P632,#REF!,0))</f>
        <v>#REF!</v>
      </c>
      <c r="AH632" s="64" t="e">
        <f>INDEX(#REF!,MATCH($P632,#REF!,0))</f>
        <v>#REF!</v>
      </c>
      <c r="AI632" s="64" t="e">
        <f>INDEX(#REF!,MATCH($P632,#REF!,0))</f>
        <v>#REF!</v>
      </c>
      <c r="AJ632" s="64" t="e">
        <f>INDEX(#REF!,MATCH(P632,#REF!,0))</f>
        <v>#REF!</v>
      </c>
      <c r="AK632" s="77" t="str">
        <f t="shared" si="264"/>
        <v>Not Available</v>
      </c>
      <c r="AL632" s="77" t="str">
        <f t="shared" si="265"/>
        <v>Not Available</v>
      </c>
      <c r="AM632" s="77" t="str">
        <f t="shared" si="266"/>
        <v>Not Available</v>
      </c>
      <c r="AN632" s="77" t="str">
        <f t="shared" si="267"/>
        <v>Not Available</v>
      </c>
      <c r="AO632" s="77" t="str">
        <f t="shared" si="268"/>
        <v>Not Available</v>
      </c>
      <c r="AP632" s="77" t="str">
        <f t="shared" si="269"/>
        <v>Not Available</v>
      </c>
      <c r="AQ632" s="77" t="str">
        <f t="shared" si="270"/>
        <v>Not Available</v>
      </c>
      <c r="AR632" s="77" t="str">
        <f t="shared" si="271"/>
        <v>Not Available</v>
      </c>
      <c r="AS632" s="77" t="str">
        <f t="shared" si="272"/>
        <v>Not Available</v>
      </c>
      <c r="AT632" s="77" t="str">
        <f t="shared" si="273"/>
        <v>Not Available</v>
      </c>
      <c r="AU632" s="77" t="str">
        <f t="shared" si="274"/>
        <v>Not Available</v>
      </c>
      <c r="AV632" s="77" t="str">
        <f t="shared" si="275"/>
        <v>Not Available</v>
      </c>
      <c r="AW632" s="77" t="str">
        <f t="shared" si="276"/>
        <v>Not Available</v>
      </c>
      <c r="AX632" s="77" t="str">
        <f t="shared" si="277"/>
        <v>Not Available</v>
      </c>
      <c r="AY632" s="77" t="str">
        <f t="shared" si="278"/>
        <v>Not Available</v>
      </c>
      <c r="AZ632" s="77" t="str">
        <f t="shared" si="279"/>
        <v>Not Available</v>
      </c>
      <c r="BA632" s="77" t="str">
        <f t="shared" si="280"/>
        <v>Not Available</v>
      </c>
      <c r="BB632" s="77" t="str">
        <f t="shared" si="281"/>
        <v>Not Available</v>
      </c>
      <c r="BC632" s="77" t="str">
        <f t="shared" si="282"/>
        <v>Not Available</v>
      </c>
      <c r="BD632" s="77" t="str">
        <f t="shared" si="283"/>
        <v>Not Available</v>
      </c>
      <c r="BE632" s="65" t="str">
        <f t="shared" si="262"/>
        <v>N/A</v>
      </c>
      <c r="BF632" s="65" t="e">
        <f t="shared" si="263"/>
        <v>#VALUE!</v>
      </c>
      <c r="BG632" s="47" t="s">
        <v>30582</v>
      </c>
      <c r="BH632" s="61" t="str">
        <f>VLOOKUP($H632,'Code Type Lookup'!$A$2:$G$17237,7,FALSE)</f>
        <v>Evaluation &amp; Management Services</v>
      </c>
      <c r="BI632">
        <v>99211</v>
      </c>
      <c r="BJ632">
        <v>510</v>
      </c>
      <c r="BK632" s="47"/>
    </row>
    <row r="633" spans="1:63" x14ac:dyDescent="0.3">
      <c r="B633" s="61" t="str">
        <f t="shared" si="284"/>
        <v>E&amp;M-Established patient office or other outpatient visit, typically 5 minutes-99211</v>
      </c>
      <c r="C633" s="61" t="str">
        <f t="shared" si="285"/>
        <v>99211-0515</v>
      </c>
      <c r="D633" s="47" t="s">
        <v>33969</v>
      </c>
      <c r="E633" s="47" t="s">
        <v>171</v>
      </c>
      <c r="F633" s="61" t="str">
        <f>IFERROR(VLOOKUP($H633,'Code Type Lookup'!$A$2:$F$17237,6,FALSE),G633)</f>
        <v>E&amp;M</v>
      </c>
      <c r="G633" s="61" t="str">
        <f>IFERROR(VLOOKUP($H633,'Plain Language Descriptions'!$A$2:$B$4913,2,FALSE),VLOOKUP($I633,'Code Type Lookup'!$L$2:$M$48,2,FALSE))</f>
        <v>Established patient office or other outpatient visit, typically 5 minutes</v>
      </c>
      <c r="H633" s="62" t="s">
        <v>30581</v>
      </c>
      <c r="I633" s="66" t="s">
        <v>34015</v>
      </c>
      <c r="J633" s="63" t="s">
        <v>33969</v>
      </c>
      <c r="K633" s="68">
        <v>154</v>
      </c>
      <c r="L633" s="61">
        <f t="shared" si="260"/>
        <v>1</v>
      </c>
      <c r="M633" s="47" t="s">
        <v>175</v>
      </c>
      <c r="N633" s="61">
        <f t="shared" si="261"/>
        <v>2</v>
      </c>
      <c r="O633" s="61" t="str">
        <f t="shared" si="286"/>
        <v>0515-99211 0515-99211</v>
      </c>
      <c r="P633" s="65" t="str">
        <f t="shared" ref="P633:P688" si="287">I633&amp;H633</f>
        <v>51599211</v>
      </c>
      <c r="Q633" s="64" t="e">
        <f>INDEX(#REF!,MATCH(P633,#REF!,0))</f>
        <v>#REF!</v>
      </c>
      <c r="R633" s="64" t="e">
        <f>INDEX(#REF!,MATCH($P633,#REF!,0))</f>
        <v>#REF!</v>
      </c>
      <c r="S633" s="64" t="e">
        <f>INDEX(#REF!,MATCH($P633,#REF!,0))</f>
        <v>#REF!</v>
      </c>
      <c r="T633" s="64" t="e">
        <f>INDEX(#REF!,MATCH($P633,#REF!,0))</f>
        <v>#REF!</v>
      </c>
      <c r="U633" s="64" t="e">
        <f>INDEX(#REF!,MATCH($P633,#REF!,0))</f>
        <v>#REF!</v>
      </c>
      <c r="V633" s="64" t="e">
        <f>INDEX(#REF!,MATCH($P633,#REF!,0))</f>
        <v>#REF!</v>
      </c>
      <c r="W633" s="64" t="e">
        <f>INDEX(#REF!,MATCH($P633,#REF!,0))</f>
        <v>#REF!</v>
      </c>
      <c r="X633" s="64" t="e">
        <f>INDEX(#REF!,MATCH($P633,#REF!,0))</f>
        <v>#REF!</v>
      </c>
      <c r="Y633" s="64" t="e">
        <f>INDEX(#REF!,MATCH($P633,#REF!,0))</f>
        <v>#REF!</v>
      </c>
      <c r="Z633" s="64" t="e">
        <f>INDEX(#REF!,MATCH($P633,#REF!,0))</f>
        <v>#REF!</v>
      </c>
      <c r="AA633" s="64" t="e">
        <f>INDEX(#REF!,MATCH($P633,#REF!,0))</f>
        <v>#REF!</v>
      </c>
      <c r="AB633" s="64" t="e">
        <f>INDEX(#REF!,MATCH($P633,#REF!,0))</f>
        <v>#REF!</v>
      </c>
      <c r="AC633" s="64" t="e">
        <f>INDEX(#REF!,MATCH($P633,#REF!,0))</f>
        <v>#REF!</v>
      </c>
      <c r="AD633" s="64" t="e">
        <f>INDEX(#REF!,MATCH($P633,#REF!,0))</f>
        <v>#REF!</v>
      </c>
      <c r="AE633" s="64" t="e">
        <f>INDEX(#REF!,MATCH($P633,#REF!,0))</f>
        <v>#REF!</v>
      </c>
      <c r="AF633" s="64" t="e">
        <f>INDEX(#REF!,MATCH($P633,#REF!,0))</f>
        <v>#REF!</v>
      </c>
      <c r="AG633" s="64" t="e">
        <f>INDEX(#REF!,MATCH($P633,#REF!,0))</f>
        <v>#REF!</v>
      </c>
      <c r="AH633" s="64" t="e">
        <f>INDEX(#REF!,MATCH($P633,#REF!,0))</f>
        <v>#REF!</v>
      </c>
      <c r="AI633" s="64" t="e">
        <f>INDEX(#REF!,MATCH($P633,#REF!,0))</f>
        <v>#REF!</v>
      </c>
      <c r="AJ633" s="64" t="e">
        <f>INDEX(#REF!,MATCH(P633,#REF!,0))</f>
        <v>#REF!</v>
      </c>
      <c r="AK633" s="77" t="str">
        <f t="shared" si="264"/>
        <v>Not Available</v>
      </c>
      <c r="AL633" s="77" t="str">
        <f t="shared" si="265"/>
        <v>Not Available</v>
      </c>
      <c r="AM633" s="77" t="str">
        <f t="shared" si="266"/>
        <v>Not Available</v>
      </c>
      <c r="AN633" s="77" t="str">
        <f t="shared" si="267"/>
        <v>Not Available</v>
      </c>
      <c r="AO633" s="77" t="str">
        <f t="shared" si="268"/>
        <v>Not Available</v>
      </c>
      <c r="AP633" s="77" t="str">
        <f t="shared" si="269"/>
        <v>Not Available</v>
      </c>
      <c r="AQ633" s="77" t="str">
        <f t="shared" si="270"/>
        <v>Not Available</v>
      </c>
      <c r="AR633" s="77" t="str">
        <f t="shared" si="271"/>
        <v>Not Available</v>
      </c>
      <c r="AS633" s="77" t="str">
        <f t="shared" si="272"/>
        <v>Not Available</v>
      </c>
      <c r="AT633" s="77" t="str">
        <f t="shared" si="273"/>
        <v>Not Available</v>
      </c>
      <c r="AU633" s="77" t="str">
        <f t="shared" si="274"/>
        <v>Not Available</v>
      </c>
      <c r="AV633" s="77" t="str">
        <f t="shared" si="275"/>
        <v>Not Available</v>
      </c>
      <c r="AW633" s="77" t="str">
        <f t="shared" si="276"/>
        <v>Not Available</v>
      </c>
      <c r="AX633" s="77" t="str">
        <f t="shared" si="277"/>
        <v>Not Available</v>
      </c>
      <c r="AY633" s="77" t="str">
        <f t="shared" si="278"/>
        <v>Not Available</v>
      </c>
      <c r="AZ633" s="77" t="str">
        <f t="shared" si="279"/>
        <v>Not Available</v>
      </c>
      <c r="BA633" s="77" t="str">
        <f t="shared" si="280"/>
        <v>Not Available</v>
      </c>
      <c r="BB633" s="77" t="str">
        <f t="shared" si="281"/>
        <v>Not Available</v>
      </c>
      <c r="BC633" s="77" t="str">
        <f t="shared" si="282"/>
        <v>Not Available</v>
      </c>
      <c r="BD633" s="77" t="str">
        <f t="shared" si="283"/>
        <v>Not Available</v>
      </c>
      <c r="BE633" s="65" t="str">
        <f t="shared" si="262"/>
        <v>N/A</v>
      </c>
      <c r="BF633" s="65" t="e">
        <f t="shared" si="263"/>
        <v>#VALUE!</v>
      </c>
      <c r="BG633" s="47" t="s">
        <v>30582</v>
      </c>
      <c r="BH633" s="61" t="str">
        <f>VLOOKUP($H633,'Code Type Lookup'!$A$2:$G$17237,7,FALSE)</f>
        <v>Evaluation &amp; Management Services</v>
      </c>
      <c r="BI633">
        <v>99211</v>
      </c>
      <c r="BJ633">
        <v>515</v>
      </c>
      <c r="BK633" s="47"/>
    </row>
    <row r="634" spans="1:63" x14ac:dyDescent="0.3">
      <c r="B634" s="61" t="str">
        <f t="shared" si="284"/>
        <v>E&amp;M-Established patient office or other outpatient visit, typically 10 minutes-99212</v>
      </c>
      <c r="C634" s="61" t="str">
        <f t="shared" si="285"/>
        <v>99212-0510</v>
      </c>
      <c r="D634" s="47" t="s">
        <v>33962</v>
      </c>
      <c r="E634" s="47" t="s">
        <v>171</v>
      </c>
      <c r="F634" s="61" t="str">
        <f>IFERROR(VLOOKUP($H634,'Code Type Lookup'!$A$2:$F$17237,6,FALSE),G634)</f>
        <v>E&amp;M</v>
      </c>
      <c r="G634" s="61" t="str">
        <f>IFERROR(VLOOKUP($H634,'Plain Language Descriptions'!$A$2:$B$4913,2,FALSE),VLOOKUP($I634,'Code Type Lookup'!$L$2:$M$48,2,FALSE))</f>
        <v>Established patient office or other outpatient visit, typically 10 minutes</v>
      </c>
      <c r="H634" s="62" t="s">
        <v>30583</v>
      </c>
      <c r="I634" s="66" t="s">
        <v>31087</v>
      </c>
      <c r="J634" s="63" t="s">
        <v>33962</v>
      </c>
      <c r="K634" s="68">
        <v>239</v>
      </c>
      <c r="L634" s="61">
        <f t="shared" si="260"/>
        <v>2</v>
      </c>
      <c r="M634" s="47" t="s">
        <v>175</v>
      </c>
      <c r="N634" s="61">
        <f t="shared" si="261"/>
        <v>1</v>
      </c>
      <c r="O634" s="61" t="str">
        <f t="shared" si="286"/>
        <v>0510-99212 0510-99212</v>
      </c>
      <c r="P634" s="65" t="str">
        <f t="shared" si="287"/>
        <v>51099212</v>
      </c>
      <c r="Q634" s="64" t="e">
        <f>INDEX(#REF!,MATCH(P634,#REF!,0))</f>
        <v>#REF!</v>
      </c>
      <c r="R634" s="64" t="e">
        <f>INDEX(#REF!,MATCH($P634,#REF!,0))</f>
        <v>#REF!</v>
      </c>
      <c r="S634" s="64" t="e">
        <f>INDEX(#REF!,MATCH($P634,#REF!,0))</f>
        <v>#REF!</v>
      </c>
      <c r="T634" s="64" t="e">
        <f>INDEX(#REF!,MATCH($P634,#REF!,0))</f>
        <v>#REF!</v>
      </c>
      <c r="U634" s="64" t="e">
        <f>INDEX(#REF!,MATCH($P634,#REF!,0))</f>
        <v>#REF!</v>
      </c>
      <c r="V634" s="64" t="e">
        <f>INDEX(#REF!,MATCH($P634,#REF!,0))</f>
        <v>#REF!</v>
      </c>
      <c r="W634" s="64" t="e">
        <f>INDEX(#REF!,MATCH($P634,#REF!,0))</f>
        <v>#REF!</v>
      </c>
      <c r="X634" s="64" t="e">
        <f>INDEX(#REF!,MATCH($P634,#REF!,0))</f>
        <v>#REF!</v>
      </c>
      <c r="Y634" s="64" t="e">
        <f>INDEX(#REF!,MATCH($P634,#REF!,0))</f>
        <v>#REF!</v>
      </c>
      <c r="Z634" s="64" t="e">
        <f>INDEX(#REF!,MATCH($P634,#REF!,0))</f>
        <v>#REF!</v>
      </c>
      <c r="AA634" s="64" t="e">
        <f>INDEX(#REF!,MATCH($P634,#REF!,0))</f>
        <v>#REF!</v>
      </c>
      <c r="AB634" s="64" t="e">
        <f>INDEX(#REF!,MATCH($P634,#REF!,0))</f>
        <v>#REF!</v>
      </c>
      <c r="AC634" s="64" t="e">
        <f>INDEX(#REF!,MATCH($P634,#REF!,0))</f>
        <v>#REF!</v>
      </c>
      <c r="AD634" s="64" t="e">
        <f>INDEX(#REF!,MATCH($P634,#REF!,0))</f>
        <v>#REF!</v>
      </c>
      <c r="AE634" s="64" t="e">
        <f>INDEX(#REF!,MATCH($P634,#REF!,0))</f>
        <v>#REF!</v>
      </c>
      <c r="AF634" s="64" t="e">
        <f>INDEX(#REF!,MATCH($P634,#REF!,0))</f>
        <v>#REF!</v>
      </c>
      <c r="AG634" s="64" t="e">
        <f>INDEX(#REF!,MATCH($P634,#REF!,0))</f>
        <v>#REF!</v>
      </c>
      <c r="AH634" s="64" t="e">
        <f>INDEX(#REF!,MATCH($P634,#REF!,0))</f>
        <v>#REF!</v>
      </c>
      <c r="AI634" s="64" t="e">
        <f>INDEX(#REF!,MATCH($P634,#REF!,0))</f>
        <v>#REF!</v>
      </c>
      <c r="AJ634" s="64" t="e">
        <f>INDEX(#REF!,MATCH(P634,#REF!,0))</f>
        <v>#REF!</v>
      </c>
      <c r="AK634" s="77" t="str">
        <f t="shared" si="264"/>
        <v>Not Available</v>
      </c>
      <c r="AL634" s="77" t="str">
        <f t="shared" si="265"/>
        <v>Not Available</v>
      </c>
      <c r="AM634" s="77" t="str">
        <f t="shared" si="266"/>
        <v>Not Available</v>
      </c>
      <c r="AN634" s="77" t="str">
        <f t="shared" si="267"/>
        <v>Not Available</v>
      </c>
      <c r="AO634" s="77" t="str">
        <f t="shared" si="268"/>
        <v>Not Available</v>
      </c>
      <c r="AP634" s="77" t="str">
        <f t="shared" si="269"/>
        <v>Not Available</v>
      </c>
      <c r="AQ634" s="77" t="str">
        <f t="shared" si="270"/>
        <v>Not Available</v>
      </c>
      <c r="AR634" s="77" t="str">
        <f t="shared" si="271"/>
        <v>Not Available</v>
      </c>
      <c r="AS634" s="77" t="str">
        <f t="shared" si="272"/>
        <v>Not Available</v>
      </c>
      <c r="AT634" s="77" t="str">
        <f t="shared" si="273"/>
        <v>Not Available</v>
      </c>
      <c r="AU634" s="77" t="str">
        <f t="shared" si="274"/>
        <v>Not Available</v>
      </c>
      <c r="AV634" s="77" t="str">
        <f t="shared" si="275"/>
        <v>Not Available</v>
      </c>
      <c r="AW634" s="77" t="str">
        <f t="shared" si="276"/>
        <v>Not Available</v>
      </c>
      <c r="AX634" s="77" t="str">
        <f t="shared" si="277"/>
        <v>Not Available</v>
      </c>
      <c r="AY634" s="77" t="str">
        <f t="shared" si="278"/>
        <v>Not Available</v>
      </c>
      <c r="AZ634" s="77" t="str">
        <f t="shared" si="279"/>
        <v>Not Available</v>
      </c>
      <c r="BA634" s="77" t="str">
        <f t="shared" si="280"/>
        <v>Not Available</v>
      </c>
      <c r="BB634" s="77" t="str">
        <f t="shared" si="281"/>
        <v>Not Available</v>
      </c>
      <c r="BC634" s="77" t="str">
        <f t="shared" si="282"/>
        <v>Not Available</v>
      </c>
      <c r="BD634" s="77" t="str">
        <f t="shared" si="283"/>
        <v>Not Available</v>
      </c>
      <c r="BE634" s="65">
        <f t="shared" si="262"/>
        <v>6</v>
      </c>
      <c r="BF634" s="65">
        <f t="shared" si="263"/>
        <v>4</v>
      </c>
      <c r="BG634" s="47" t="s">
        <v>30582</v>
      </c>
      <c r="BH634" s="61" t="str">
        <f>VLOOKUP($H634,'Code Type Lookup'!$A$2:$G$17237,7,FALSE)</f>
        <v>Evaluation &amp; Management Services</v>
      </c>
      <c r="BI634">
        <v>99212</v>
      </c>
      <c r="BJ634">
        <v>510</v>
      </c>
      <c r="BK634" s="47"/>
    </row>
    <row r="635" spans="1:63" x14ac:dyDescent="0.3">
      <c r="B635" s="61" t="str">
        <f t="shared" si="284"/>
        <v>Clinical Laboratory &amp; Pathology Procedures-Complete blood cell count (red cells, white blood cell, platelets), automated test and automated differential white blood cell count-85025</v>
      </c>
      <c r="C635" s="61" t="str">
        <f t="shared" si="285"/>
        <v>99212-0510</v>
      </c>
      <c r="D635" s="47" t="s">
        <v>33962</v>
      </c>
      <c r="E635" s="47" t="s">
        <v>187</v>
      </c>
      <c r="F635" s="61" t="str">
        <f>IFERROR(VLOOKUP($H635,'Code Type Lookup'!$A$2:$F$17237,6,FALSE),G635)</f>
        <v>Clinical Laboratory &amp; Pathology Procedures</v>
      </c>
      <c r="G635" s="61" t="str">
        <f>IFERROR(VLOOKUP($H635,'Plain Language Descriptions'!$A$2:$B$4913,2,FALSE),VLOOKUP($I635,'Code Type Lookup'!$L$2:$M$48,2,FALSE))</f>
        <v>Complete blood cell count (red cells, white blood cell, platelets), automated test and automated differential white blood cell count</v>
      </c>
      <c r="H635" s="62" t="s">
        <v>210</v>
      </c>
      <c r="I635" s="66" t="s">
        <v>211</v>
      </c>
      <c r="J635" s="63" t="s">
        <v>67</v>
      </c>
      <c r="K635" s="68">
        <v>155</v>
      </c>
      <c r="L635" s="61">
        <f t="shared" si="260"/>
        <v>2</v>
      </c>
      <c r="M635" s="47" t="s">
        <v>47</v>
      </c>
      <c r="N635" s="61">
        <f t="shared" si="261"/>
        <v>0</v>
      </c>
      <c r="O635" s="61" t="str">
        <f t="shared" si="286"/>
        <v>0305-85025 0510-99212</v>
      </c>
      <c r="P635" s="65" t="str">
        <f t="shared" si="287"/>
        <v>30585025</v>
      </c>
      <c r="Q635" s="64" t="e">
        <f>INDEX(#REF!,MATCH(P635,#REF!,0))</f>
        <v>#REF!</v>
      </c>
      <c r="R635" s="64" t="e">
        <f>INDEX(#REF!,MATCH($P635,#REF!,0))</f>
        <v>#REF!</v>
      </c>
      <c r="S635" s="64" t="e">
        <f>INDEX(#REF!,MATCH($P635,#REF!,0))</f>
        <v>#REF!</v>
      </c>
      <c r="T635" s="64" t="e">
        <f>INDEX(#REF!,MATCH($P635,#REF!,0))</f>
        <v>#REF!</v>
      </c>
      <c r="U635" s="64" t="e">
        <f>INDEX(#REF!,MATCH($P635,#REF!,0))</f>
        <v>#REF!</v>
      </c>
      <c r="V635" s="64" t="e">
        <f>INDEX(#REF!,MATCH($P635,#REF!,0))</f>
        <v>#REF!</v>
      </c>
      <c r="W635" s="64" t="e">
        <f>INDEX(#REF!,MATCH($P635,#REF!,0))</f>
        <v>#REF!</v>
      </c>
      <c r="X635" s="64" t="e">
        <f>INDEX(#REF!,MATCH($P635,#REF!,0))</f>
        <v>#REF!</v>
      </c>
      <c r="Y635" s="64" t="e">
        <f>INDEX(#REF!,MATCH($P635,#REF!,0))</f>
        <v>#REF!</v>
      </c>
      <c r="Z635" s="64" t="e">
        <f>INDEX(#REF!,MATCH($P635,#REF!,0))</f>
        <v>#REF!</v>
      </c>
      <c r="AA635" s="64" t="e">
        <f>INDEX(#REF!,MATCH($P635,#REF!,0))</f>
        <v>#REF!</v>
      </c>
      <c r="AB635" s="64" t="e">
        <f>INDEX(#REF!,MATCH($P635,#REF!,0))</f>
        <v>#REF!</v>
      </c>
      <c r="AC635" s="64" t="e">
        <f>INDEX(#REF!,MATCH($P635,#REF!,0))</f>
        <v>#REF!</v>
      </c>
      <c r="AD635" s="64" t="e">
        <f>INDEX(#REF!,MATCH($P635,#REF!,0))</f>
        <v>#REF!</v>
      </c>
      <c r="AE635" s="64" t="e">
        <f>INDEX(#REF!,MATCH($P635,#REF!,0))</f>
        <v>#REF!</v>
      </c>
      <c r="AF635" s="64" t="e">
        <f>INDEX(#REF!,MATCH($P635,#REF!,0))</f>
        <v>#REF!</v>
      </c>
      <c r="AG635" s="64" t="e">
        <f>INDEX(#REF!,MATCH($P635,#REF!,0))</f>
        <v>#REF!</v>
      </c>
      <c r="AH635" s="64" t="e">
        <f>INDEX(#REF!,MATCH($P635,#REF!,0))</f>
        <v>#REF!</v>
      </c>
      <c r="AI635" s="64" t="e">
        <f>INDEX(#REF!,MATCH($P635,#REF!,0))</f>
        <v>#REF!</v>
      </c>
      <c r="AJ635" s="64" t="e">
        <f>INDEX(#REF!,MATCH(P635,#REF!,0))</f>
        <v>#REF!</v>
      </c>
      <c r="AK635" s="77" t="str">
        <f t="shared" si="264"/>
        <v>Not Available</v>
      </c>
      <c r="AL635" s="77" t="str">
        <f t="shared" si="265"/>
        <v>Not Available</v>
      </c>
      <c r="AM635" s="77" t="str">
        <f t="shared" si="266"/>
        <v>Not Available</v>
      </c>
      <c r="AN635" s="77" t="str">
        <f t="shared" si="267"/>
        <v>Not Available</v>
      </c>
      <c r="AO635" s="77" t="str">
        <f t="shared" si="268"/>
        <v>Not Available</v>
      </c>
      <c r="AP635" s="77" t="str">
        <f t="shared" si="269"/>
        <v>Not Available</v>
      </c>
      <c r="AQ635" s="77" t="str">
        <f t="shared" si="270"/>
        <v>Not Available</v>
      </c>
      <c r="AR635" s="77" t="str">
        <f t="shared" si="271"/>
        <v>Not Available</v>
      </c>
      <c r="AS635" s="77" t="str">
        <f t="shared" si="272"/>
        <v>Not Available</v>
      </c>
      <c r="AT635" s="77" t="str">
        <f t="shared" si="273"/>
        <v>Not Available</v>
      </c>
      <c r="AU635" s="77" t="str">
        <f t="shared" si="274"/>
        <v>Not Available</v>
      </c>
      <c r="AV635" s="77" t="str">
        <f t="shared" si="275"/>
        <v>Not Available</v>
      </c>
      <c r="AW635" s="77" t="str">
        <f t="shared" si="276"/>
        <v>Not Available</v>
      </c>
      <c r="AX635" s="77" t="str">
        <f t="shared" si="277"/>
        <v>Not Available</v>
      </c>
      <c r="AY635" s="77" t="str">
        <f t="shared" si="278"/>
        <v>Not Available</v>
      </c>
      <c r="AZ635" s="77" t="str">
        <f t="shared" si="279"/>
        <v>Not Available</v>
      </c>
      <c r="BA635" s="77" t="str">
        <f t="shared" si="280"/>
        <v>Not Available</v>
      </c>
      <c r="BB635" s="77" t="str">
        <f t="shared" si="281"/>
        <v>Not Available</v>
      </c>
      <c r="BC635" s="77" t="str">
        <f t="shared" si="282"/>
        <v>Not Available</v>
      </c>
      <c r="BD635" s="77" t="str">
        <f t="shared" si="283"/>
        <v>Not Available</v>
      </c>
      <c r="BE635" s="65" t="str">
        <f t="shared" si="262"/>
        <v>N/A</v>
      </c>
      <c r="BF635" s="65" t="e">
        <f t="shared" si="263"/>
        <v>#VALUE!</v>
      </c>
      <c r="BG635" s="47" t="s">
        <v>26695</v>
      </c>
      <c r="BH635" s="61" t="str">
        <f>VLOOKUP($H635,'Code Type Lookup'!$A$2:$G$17237,7,FALSE)</f>
        <v>Laboratory &amp; Pathology Services</v>
      </c>
      <c r="BI635">
        <v>85025</v>
      </c>
      <c r="BJ635">
        <v>305</v>
      </c>
      <c r="BK635" s="47"/>
    </row>
    <row r="636" spans="1:63" x14ac:dyDescent="0.3">
      <c r="B636" s="61" t="str">
        <f t="shared" si="284"/>
        <v>E&amp;M-Established patient office or other outpatient visit, typically 15 minutes-99213</v>
      </c>
      <c r="C636" s="61" t="str">
        <f t="shared" si="285"/>
        <v>99213-0510</v>
      </c>
      <c r="D636" s="47" t="s">
        <v>33963</v>
      </c>
      <c r="E636" s="47" t="s">
        <v>171</v>
      </c>
      <c r="F636" s="61" t="str">
        <f>IFERROR(VLOOKUP($H636,'Code Type Lookup'!$A$2:$F$17237,6,FALSE),G636)</f>
        <v>E&amp;M</v>
      </c>
      <c r="G636" s="61" t="str">
        <f>IFERROR(VLOOKUP($H636,'Plain Language Descriptions'!$A$2:$B$4913,2,FALSE),VLOOKUP($I636,'Code Type Lookup'!$L$2:$M$48,2,FALSE))</f>
        <v>Established patient office or other outpatient visit, typically 15 minutes</v>
      </c>
      <c r="H636" s="62" t="s">
        <v>30584</v>
      </c>
      <c r="I636" s="66" t="s">
        <v>31087</v>
      </c>
      <c r="J636" s="63" t="s">
        <v>33963</v>
      </c>
      <c r="K636" s="68">
        <v>286</v>
      </c>
      <c r="L636" s="61">
        <f t="shared" si="260"/>
        <v>1</v>
      </c>
      <c r="M636" s="47" t="s">
        <v>175</v>
      </c>
      <c r="N636" s="61">
        <f t="shared" si="261"/>
        <v>1</v>
      </c>
      <c r="O636" s="61" t="str">
        <f t="shared" si="286"/>
        <v>0510-99213 0510-99213</v>
      </c>
      <c r="P636" s="65" t="str">
        <f t="shared" si="287"/>
        <v>51099213</v>
      </c>
      <c r="Q636" s="64" t="e">
        <f>INDEX(#REF!,MATCH(P636,#REF!,0))</f>
        <v>#REF!</v>
      </c>
      <c r="R636" s="64" t="e">
        <f>INDEX(#REF!,MATCH($P636,#REF!,0))</f>
        <v>#REF!</v>
      </c>
      <c r="S636" s="64" t="e">
        <f>INDEX(#REF!,MATCH($P636,#REF!,0))</f>
        <v>#REF!</v>
      </c>
      <c r="T636" s="64" t="e">
        <f>INDEX(#REF!,MATCH($P636,#REF!,0))</f>
        <v>#REF!</v>
      </c>
      <c r="U636" s="64" t="e">
        <f>INDEX(#REF!,MATCH($P636,#REF!,0))</f>
        <v>#REF!</v>
      </c>
      <c r="V636" s="64" t="e">
        <f>INDEX(#REF!,MATCH($P636,#REF!,0))</f>
        <v>#REF!</v>
      </c>
      <c r="W636" s="64" t="e">
        <f>INDEX(#REF!,MATCH($P636,#REF!,0))</f>
        <v>#REF!</v>
      </c>
      <c r="X636" s="64" t="e">
        <f>INDEX(#REF!,MATCH($P636,#REF!,0))</f>
        <v>#REF!</v>
      </c>
      <c r="Y636" s="64" t="e">
        <f>INDEX(#REF!,MATCH($P636,#REF!,0))</f>
        <v>#REF!</v>
      </c>
      <c r="Z636" s="64" t="e">
        <f>INDEX(#REF!,MATCH($P636,#REF!,0))</f>
        <v>#REF!</v>
      </c>
      <c r="AA636" s="64" t="e">
        <f>INDEX(#REF!,MATCH($P636,#REF!,0))</f>
        <v>#REF!</v>
      </c>
      <c r="AB636" s="64" t="e">
        <f>INDEX(#REF!,MATCH($P636,#REF!,0))</f>
        <v>#REF!</v>
      </c>
      <c r="AC636" s="64" t="e">
        <f>INDEX(#REF!,MATCH($P636,#REF!,0))</f>
        <v>#REF!</v>
      </c>
      <c r="AD636" s="64" t="e">
        <f>INDEX(#REF!,MATCH($P636,#REF!,0))</f>
        <v>#REF!</v>
      </c>
      <c r="AE636" s="64" t="e">
        <f>INDEX(#REF!,MATCH($P636,#REF!,0))</f>
        <v>#REF!</v>
      </c>
      <c r="AF636" s="64" t="e">
        <f>INDEX(#REF!,MATCH($P636,#REF!,0))</f>
        <v>#REF!</v>
      </c>
      <c r="AG636" s="64" t="e">
        <f>INDEX(#REF!,MATCH($P636,#REF!,0))</f>
        <v>#REF!</v>
      </c>
      <c r="AH636" s="64" t="e">
        <f>INDEX(#REF!,MATCH($P636,#REF!,0))</f>
        <v>#REF!</v>
      </c>
      <c r="AI636" s="64" t="e">
        <f>INDEX(#REF!,MATCH($P636,#REF!,0))</f>
        <v>#REF!</v>
      </c>
      <c r="AJ636" s="64" t="e">
        <f>INDEX(#REF!,MATCH(P636,#REF!,0))</f>
        <v>#REF!</v>
      </c>
      <c r="AK636" s="77" t="str">
        <f t="shared" si="264"/>
        <v>Not Available</v>
      </c>
      <c r="AL636" s="77" t="str">
        <f t="shared" si="265"/>
        <v>Not Available</v>
      </c>
      <c r="AM636" s="77" t="str">
        <f t="shared" si="266"/>
        <v>Not Available</v>
      </c>
      <c r="AN636" s="77" t="str">
        <f t="shared" si="267"/>
        <v>Not Available</v>
      </c>
      <c r="AO636" s="77" t="str">
        <f t="shared" si="268"/>
        <v>Not Available</v>
      </c>
      <c r="AP636" s="77" t="str">
        <f t="shared" si="269"/>
        <v>Not Available</v>
      </c>
      <c r="AQ636" s="77" t="str">
        <f t="shared" si="270"/>
        <v>Not Available</v>
      </c>
      <c r="AR636" s="77" t="str">
        <f t="shared" si="271"/>
        <v>Not Available</v>
      </c>
      <c r="AS636" s="77" t="str">
        <f t="shared" si="272"/>
        <v>Not Available</v>
      </c>
      <c r="AT636" s="77" t="str">
        <f t="shared" si="273"/>
        <v>Not Available</v>
      </c>
      <c r="AU636" s="77" t="str">
        <f t="shared" si="274"/>
        <v>Not Available</v>
      </c>
      <c r="AV636" s="77" t="str">
        <f t="shared" si="275"/>
        <v>Not Available</v>
      </c>
      <c r="AW636" s="77" t="str">
        <f t="shared" si="276"/>
        <v>Not Available</v>
      </c>
      <c r="AX636" s="77" t="str">
        <f t="shared" si="277"/>
        <v>Not Available</v>
      </c>
      <c r="AY636" s="77" t="str">
        <f t="shared" si="278"/>
        <v>Not Available</v>
      </c>
      <c r="AZ636" s="77" t="str">
        <f t="shared" si="279"/>
        <v>Not Available</v>
      </c>
      <c r="BA636" s="77" t="str">
        <f t="shared" si="280"/>
        <v>Not Available</v>
      </c>
      <c r="BB636" s="77" t="str">
        <f t="shared" si="281"/>
        <v>Not Available</v>
      </c>
      <c r="BC636" s="77" t="str">
        <f t="shared" si="282"/>
        <v>Not Available</v>
      </c>
      <c r="BD636" s="77" t="str">
        <f t="shared" si="283"/>
        <v>Not Available</v>
      </c>
      <c r="BE636" s="65">
        <f t="shared" si="262"/>
        <v>4</v>
      </c>
      <c r="BF636" s="65">
        <f t="shared" si="263"/>
        <v>3</v>
      </c>
      <c r="BG636" s="47" t="s">
        <v>30582</v>
      </c>
      <c r="BH636" s="61" t="str">
        <f>VLOOKUP($H636,'Code Type Lookup'!$A$2:$G$17237,7,FALSE)</f>
        <v>Evaluation &amp; Management Services</v>
      </c>
      <c r="BI636">
        <v>99213</v>
      </c>
      <c r="BJ636">
        <v>510</v>
      </c>
      <c r="BK636" s="47"/>
    </row>
    <row r="637" spans="1:63" x14ac:dyDescent="0.3">
      <c r="B637" s="61" t="str">
        <f t="shared" si="284"/>
        <v>E&amp;M-Established patient office or other outpatient, visit typically 25 minutes-99214</v>
      </c>
      <c r="C637" s="61" t="str">
        <f t="shared" si="285"/>
        <v>99214-0510</v>
      </c>
      <c r="D637" s="47" t="s">
        <v>33964</v>
      </c>
      <c r="E637" s="47" t="s">
        <v>171</v>
      </c>
      <c r="F637" s="61" t="str">
        <f>IFERROR(VLOOKUP($H637,'Code Type Lookup'!$A$2:$F$17237,6,FALSE),G637)</f>
        <v>E&amp;M</v>
      </c>
      <c r="G637" s="61" t="str">
        <f>IFERROR(VLOOKUP($H637,'Plain Language Descriptions'!$A$2:$B$4913,2,FALSE),VLOOKUP($I637,'Code Type Lookup'!$L$2:$M$48,2,FALSE))</f>
        <v>Established patient office or other outpatient, visit typically 25 minutes</v>
      </c>
      <c r="H637" s="62" t="s">
        <v>30585</v>
      </c>
      <c r="I637" s="66" t="s">
        <v>31087</v>
      </c>
      <c r="J637" s="63" t="s">
        <v>33964</v>
      </c>
      <c r="K637" s="68">
        <v>428</v>
      </c>
      <c r="L637" s="61">
        <f t="shared" si="260"/>
        <v>1</v>
      </c>
      <c r="M637" s="47" t="s">
        <v>175</v>
      </c>
      <c r="N637" s="61">
        <f t="shared" si="261"/>
        <v>1</v>
      </c>
      <c r="O637" s="61" t="str">
        <f t="shared" si="286"/>
        <v>0510-99214 0510-99214</v>
      </c>
      <c r="P637" s="65" t="str">
        <f t="shared" si="287"/>
        <v>51099214</v>
      </c>
      <c r="Q637" s="64" t="e">
        <f>INDEX(#REF!,MATCH(P637,#REF!,0))</f>
        <v>#REF!</v>
      </c>
      <c r="R637" s="64" t="e">
        <f>INDEX(#REF!,MATCH($P637,#REF!,0))</f>
        <v>#REF!</v>
      </c>
      <c r="S637" s="64" t="e">
        <f>INDEX(#REF!,MATCH($P637,#REF!,0))</f>
        <v>#REF!</v>
      </c>
      <c r="T637" s="64" t="e">
        <f>INDEX(#REF!,MATCH($P637,#REF!,0))</f>
        <v>#REF!</v>
      </c>
      <c r="U637" s="64" t="e">
        <f>INDEX(#REF!,MATCH($P637,#REF!,0))</f>
        <v>#REF!</v>
      </c>
      <c r="V637" s="64" t="e">
        <f>INDEX(#REF!,MATCH($P637,#REF!,0))</f>
        <v>#REF!</v>
      </c>
      <c r="W637" s="64" t="e">
        <f>INDEX(#REF!,MATCH($P637,#REF!,0))</f>
        <v>#REF!</v>
      </c>
      <c r="X637" s="64" t="e">
        <f>INDEX(#REF!,MATCH($P637,#REF!,0))</f>
        <v>#REF!</v>
      </c>
      <c r="Y637" s="64" t="e">
        <f>INDEX(#REF!,MATCH($P637,#REF!,0))</f>
        <v>#REF!</v>
      </c>
      <c r="Z637" s="64" t="e">
        <f>INDEX(#REF!,MATCH($P637,#REF!,0))</f>
        <v>#REF!</v>
      </c>
      <c r="AA637" s="64" t="e">
        <f>INDEX(#REF!,MATCH($P637,#REF!,0))</f>
        <v>#REF!</v>
      </c>
      <c r="AB637" s="64" t="e">
        <f>INDEX(#REF!,MATCH($P637,#REF!,0))</f>
        <v>#REF!</v>
      </c>
      <c r="AC637" s="64" t="e">
        <f>INDEX(#REF!,MATCH($P637,#REF!,0))</f>
        <v>#REF!</v>
      </c>
      <c r="AD637" s="64" t="e">
        <f>INDEX(#REF!,MATCH($P637,#REF!,0))</f>
        <v>#REF!</v>
      </c>
      <c r="AE637" s="64" t="e">
        <f>INDEX(#REF!,MATCH($P637,#REF!,0))</f>
        <v>#REF!</v>
      </c>
      <c r="AF637" s="64" t="e">
        <f>INDEX(#REF!,MATCH($P637,#REF!,0))</f>
        <v>#REF!</v>
      </c>
      <c r="AG637" s="64" t="e">
        <f>INDEX(#REF!,MATCH($P637,#REF!,0))</f>
        <v>#REF!</v>
      </c>
      <c r="AH637" s="64" t="e">
        <f>INDEX(#REF!,MATCH($P637,#REF!,0))</f>
        <v>#REF!</v>
      </c>
      <c r="AI637" s="64" t="e">
        <f>INDEX(#REF!,MATCH($P637,#REF!,0))</f>
        <v>#REF!</v>
      </c>
      <c r="AJ637" s="64" t="e">
        <f>INDEX(#REF!,MATCH(P637,#REF!,0))</f>
        <v>#REF!</v>
      </c>
      <c r="AK637" s="77" t="str">
        <f t="shared" si="264"/>
        <v>Not Available</v>
      </c>
      <c r="AL637" s="77" t="str">
        <f t="shared" si="265"/>
        <v>Not Available</v>
      </c>
      <c r="AM637" s="77" t="str">
        <f t="shared" si="266"/>
        <v>Not Available</v>
      </c>
      <c r="AN637" s="77" t="str">
        <f t="shared" si="267"/>
        <v>Not Available</v>
      </c>
      <c r="AO637" s="77" t="str">
        <f t="shared" si="268"/>
        <v>Not Available</v>
      </c>
      <c r="AP637" s="77" t="str">
        <f t="shared" si="269"/>
        <v>Not Available</v>
      </c>
      <c r="AQ637" s="77" t="str">
        <f t="shared" si="270"/>
        <v>Not Available</v>
      </c>
      <c r="AR637" s="77" t="str">
        <f t="shared" si="271"/>
        <v>Not Available</v>
      </c>
      <c r="AS637" s="77" t="str">
        <f t="shared" si="272"/>
        <v>Not Available</v>
      </c>
      <c r="AT637" s="77" t="str">
        <f t="shared" si="273"/>
        <v>Not Available</v>
      </c>
      <c r="AU637" s="77" t="str">
        <f t="shared" si="274"/>
        <v>Not Available</v>
      </c>
      <c r="AV637" s="77" t="str">
        <f t="shared" si="275"/>
        <v>Not Available</v>
      </c>
      <c r="AW637" s="77" t="str">
        <f t="shared" si="276"/>
        <v>Not Available</v>
      </c>
      <c r="AX637" s="77" t="str">
        <f t="shared" si="277"/>
        <v>Not Available</v>
      </c>
      <c r="AY637" s="77" t="str">
        <f t="shared" si="278"/>
        <v>Not Available</v>
      </c>
      <c r="AZ637" s="77" t="str">
        <f t="shared" si="279"/>
        <v>Not Available</v>
      </c>
      <c r="BA637" s="77" t="str">
        <f t="shared" si="280"/>
        <v>Not Available</v>
      </c>
      <c r="BB637" s="77" t="str">
        <f t="shared" si="281"/>
        <v>Not Available</v>
      </c>
      <c r="BC637" s="77" t="str">
        <f t="shared" si="282"/>
        <v>Not Available</v>
      </c>
      <c r="BD637" s="77" t="str">
        <f t="shared" si="283"/>
        <v>Not Available</v>
      </c>
      <c r="BE637" s="65">
        <f t="shared" si="262"/>
        <v>4</v>
      </c>
      <c r="BF637" s="65">
        <f t="shared" si="263"/>
        <v>3</v>
      </c>
      <c r="BG637" s="47" t="s">
        <v>30582</v>
      </c>
      <c r="BH637" s="61" t="str">
        <f>VLOOKUP($H637,'Code Type Lookup'!$A$2:$G$17237,7,FALSE)</f>
        <v>Evaluation &amp; Management Services</v>
      </c>
      <c r="BI637">
        <v>99214</v>
      </c>
      <c r="BJ637">
        <v>510</v>
      </c>
      <c r="BK637" s="47"/>
    </row>
    <row r="638" spans="1:63" x14ac:dyDescent="0.3">
      <c r="B638" s="61" t="str">
        <f t="shared" si="284"/>
        <v>E&amp;M-Office/outpatient visit est-99215</v>
      </c>
      <c r="C638" s="61" t="str">
        <f t="shared" si="285"/>
        <v>99215-0510</v>
      </c>
      <c r="D638" s="47" t="s">
        <v>33965</v>
      </c>
      <c r="E638" s="47" t="s">
        <v>171</v>
      </c>
      <c r="F638" s="61" t="str">
        <f>IFERROR(VLOOKUP($H638,'Code Type Lookup'!$A$2:$F$17237,6,FALSE),G638)</f>
        <v>E&amp;M</v>
      </c>
      <c r="G638" s="61" t="str">
        <f>IFERROR(VLOOKUP($H638,'Plain Language Descriptions'!$A$2:$B$4913,2,FALSE),VLOOKUP($I638,'Code Type Lookup'!$L$2:$M$48,2,FALSE))</f>
        <v>Office/outpatient visit est</v>
      </c>
      <c r="H638" s="62" t="s">
        <v>30586</v>
      </c>
      <c r="I638" s="66" t="s">
        <v>31087</v>
      </c>
      <c r="J638" s="63" t="s">
        <v>33965</v>
      </c>
      <c r="K638" s="68">
        <v>401</v>
      </c>
      <c r="L638" s="61">
        <f t="shared" si="260"/>
        <v>1</v>
      </c>
      <c r="M638" s="47" t="s">
        <v>175</v>
      </c>
      <c r="N638" s="61">
        <f t="shared" si="261"/>
        <v>1</v>
      </c>
      <c r="O638" s="61" t="str">
        <f t="shared" si="286"/>
        <v>0510-99215 0510-99215</v>
      </c>
      <c r="P638" s="65" t="str">
        <f t="shared" si="287"/>
        <v>51099215</v>
      </c>
      <c r="Q638" s="64" t="e">
        <f>INDEX(#REF!,MATCH(P638,#REF!,0))</f>
        <v>#REF!</v>
      </c>
      <c r="R638" s="64" t="e">
        <f>INDEX(#REF!,MATCH($P638,#REF!,0))</f>
        <v>#REF!</v>
      </c>
      <c r="S638" s="64" t="e">
        <f>INDEX(#REF!,MATCH($P638,#REF!,0))</f>
        <v>#REF!</v>
      </c>
      <c r="T638" s="64" t="e">
        <f>INDEX(#REF!,MATCH($P638,#REF!,0))</f>
        <v>#REF!</v>
      </c>
      <c r="U638" s="64" t="e">
        <f>INDEX(#REF!,MATCH($P638,#REF!,0))</f>
        <v>#REF!</v>
      </c>
      <c r="V638" s="64" t="e">
        <f>INDEX(#REF!,MATCH($P638,#REF!,0))</f>
        <v>#REF!</v>
      </c>
      <c r="W638" s="64" t="e">
        <f>INDEX(#REF!,MATCH($P638,#REF!,0))</f>
        <v>#REF!</v>
      </c>
      <c r="X638" s="64" t="e">
        <f>INDEX(#REF!,MATCH($P638,#REF!,0))</f>
        <v>#REF!</v>
      </c>
      <c r="Y638" s="64" t="e">
        <f>INDEX(#REF!,MATCH($P638,#REF!,0))</f>
        <v>#REF!</v>
      </c>
      <c r="Z638" s="64" t="e">
        <f>INDEX(#REF!,MATCH($P638,#REF!,0))</f>
        <v>#REF!</v>
      </c>
      <c r="AA638" s="64" t="e">
        <f>INDEX(#REF!,MATCH($P638,#REF!,0))</f>
        <v>#REF!</v>
      </c>
      <c r="AB638" s="64" t="e">
        <f>INDEX(#REF!,MATCH($P638,#REF!,0))</f>
        <v>#REF!</v>
      </c>
      <c r="AC638" s="64" t="e">
        <f>INDEX(#REF!,MATCH($P638,#REF!,0))</f>
        <v>#REF!</v>
      </c>
      <c r="AD638" s="64" t="e">
        <f>INDEX(#REF!,MATCH($P638,#REF!,0))</f>
        <v>#REF!</v>
      </c>
      <c r="AE638" s="64" t="e">
        <f>INDEX(#REF!,MATCH($P638,#REF!,0))</f>
        <v>#REF!</v>
      </c>
      <c r="AF638" s="64" t="e">
        <f>INDEX(#REF!,MATCH($P638,#REF!,0))</f>
        <v>#REF!</v>
      </c>
      <c r="AG638" s="64" t="e">
        <f>INDEX(#REF!,MATCH($P638,#REF!,0))</f>
        <v>#REF!</v>
      </c>
      <c r="AH638" s="64" t="e">
        <f>INDEX(#REF!,MATCH($P638,#REF!,0))</f>
        <v>#REF!</v>
      </c>
      <c r="AI638" s="64" t="e">
        <f>INDEX(#REF!,MATCH($P638,#REF!,0))</f>
        <v>#REF!</v>
      </c>
      <c r="AJ638" s="64" t="e">
        <f>INDEX(#REF!,MATCH(P638,#REF!,0))</f>
        <v>#REF!</v>
      </c>
      <c r="AK638" s="77" t="str">
        <f t="shared" si="264"/>
        <v>Not Available</v>
      </c>
      <c r="AL638" s="77" t="str">
        <f t="shared" si="265"/>
        <v>Not Available</v>
      </c>
      <c r="AM638" s="77" t="str">
        <f t="shared" si="266"/>
        <v>Not Available</v>
      </c>
      <c r="AN638" s="77" t="str">
        <f t="shared" si="267"/>
        <v>Not Available</v>
      </c>
      <c r="AO638" s="77" t="str">
        <f t="shared" si="268"/>
        <v>Not Available</v>
      </c>
      <c r="AP638" s="77" t="str">
        <f t="shared" si="269"/>
        <v>Not Available</v>
      </c>
      <c r="AQ638" s="77" t="str">
        <f t="shared" si="270"/>
        <v>Not Available</v>
      </c>
      <c r="AR638" s="77" t="str">
        <f t="shared" si="271"/>
        <v>Not Available</v>
      </c>
      <c r="AS638" s="77" t="str">
        <f t="shared" si="272"/>
        <v>Not Available</v>
      </c>
      <c r="AT638" s="77" t="str">
        <f t="shared" si="273"/>
        <v>Not Available</v>
      </c>
      <c r="AU638" s="77" t="str">
        <f t="shared" si="274"/>
        <v>Not Available</v>
      </c>
      <c r="AV638" s="77" t="str">
        <f t="shared" si="275"/>
        <v>Not Available</v>
      </c>
      <c r="AW638" s="77" t="str">
        <f t="shared" si="276"/>
        <v>Not Available</v>
      </c>
      <c r="AX638" s="77" t="str">
        <f t="shared" si="277"/>
        <v>Not Available</v>
      </c>
      <c r="AY638" s="77" t="str">
        <f t="shared" si="278"/>
        <v>Not Available</v>
      </c>
      <c r="AZ638" s="77" t="str">
        <f t="shared" si="279"/>
        <v>Not Available</v>
      </c>
      <c r="BA638" s="77" t="str">
        <f t="shared" si="280"/>
        <v>Not Available</v>
      </c>
      <c r="BB638" s="77" t="str">
        <f t="shared" si="281"/>
        <v>Not Available</v>
      </c>
      <c r="BC638" s="77" t="str">
        <f t="shared" si="282"/>
        <v>Not Available</v>
      </c>
      <c r="BD638" s="77" t="str">
        <f t="shared" si="283"/>
        <v>Not Available</v>
      </c>
      <c r="BE638" s="65">
        <f t="shared" si="262"/>
        <v>4</v>
      </c>
      <c r="BF638" s="65">
        <f t="shared" si="263"/>
        <v>3</v>
      </c>
      <c r="BG638" s="47" t="s">
        <v>30582</v>
      </c>
      <c r="BH638" s="61" t="str">
        <f>VLOOKUP($H638,'Code Type Lookup'!$A$2:$G$17237,7,FALSE)</f>
        <v>Evaluation &amp; Management Services</v>
      </c>
      <c r="BI638">
        <v>99215</v>
      </c>
      <c r="BJ638">
        <v>510</v>
      </c>
      <c r="BK638" s="47"/>
    </row>
    <row r="639" spans="1:63" x14ac:dyDescent="0.3">
      <c r="B639" s="61" t="str">
        <f t="shared" si="284"/>
        <v>Medical care-Hospital outpatient clinic visit-G0463</v>
      </c>
      <c r="C639" s="61" t="str">
        <f t="shared" si="285"/>
        <v>G0463-0515</v>
      </c>
      <c r="D639" s="47" t="s">
        <v>34029</v>
      </c>
      <c r="E639" s="47" t="s">
        <v>171</v>
      </c>
      <c r="F639" s="61" t="str">
        <f>IFERROR(VLOOKUP($H639,'Code Type Lookup'!$A$2:$F$17237,6,FALSE),G639)</f>
        <v>Medical care</v>
      </c>
      <c r="G639" s="61" t="str">
        <f>IFERROR(VLOOKUP($H639,'Plain Language Descriptions'!$A$2:$B$4913,2,FALSE),VLOOKUP($I639,'Code Type Lookup'!$L$2:$M$48,2,FALSE))</f>
        <v>Hospital outpatient clinic visit</v>
      </c>
      <c r="H639" s="62" t="s">
        <v>4071</v>
      </c>
      <c r="I639" s="66" t="s">
        <v>34015</v>
      </c>
      <c r="J639" s="63" t="s">
        <v>34029</v>
      </c>
      <c r="K639" s="68">
        <v>297</v>
      </c>
      <c r="L639" s="61">
        <f t="shared" si="260"/>
        <v>1</v>
      </c>
      <c r="M639" s="47" t="s">
        <v>175</v>
      </c>
      <c r="N639" s="61">
        <f t="shared" si="261"/>
        <v>1</v>
      </c>
      <c r="O639" s="61" t="str">
        <f t="shared" si="286"/>
        <v>0515-G0463 0515-G0463</v>
      </c>
      <c r="P639" s="65" t="str">
        <f t="shared" si="287"/>
        <v>515G0463</v>
      </c>
      <c r="Q639" s="64" t="e">
        <f>INDEX(#REF!,MATCH($BJ639,#REF!,0))</f>
        <v>#REF!</v>
      </c>
      <c r="R639" s="64" t="e">
        <f>INDEX(#REF!,MATCH($BJ639,#REF!,0))</f>
        <v>#REF!</v>
      </c>
      <c r="S639" s="64" t="e">
        <f>INDEX(#REF!,MATCH($BJ639,#REF!,0))</f>
        <v>#REF!</v>
      </c>
      <c r="T639" s="64" t="e">
        <f>INDEX(#REF!,MATCH($BJ639,#REF!,0))</f>
        <v>#REF!</v>
      </c>
      <c r="U639" s="64" t="e">
        <f>INDEX(#REF!,MATCH($BJ639,#REF!,0))</f>
        <v>#REF!</v>
      </c>
      <c r="V639" s="64" t="e">
        <f>INDEX(#REF!,MATCH($BJ639,#REF!,0))</f>
        <v>#REF!</v>
      </c>
      <c r="W639" s="64" t="e">
        <f>INDEX(#REF!,MATCH($BJ639,#REF!,0))</f>
        <v>#REF!</v>
      </c>
      <c r="X639" s="64" t="e">
        <f>INDEX(#REF!,MATCH($BJ639,#REF!,0))</f>
        <v>#REF!</v>
      </c>
      <c r="Y639" s="64" t="e">
        <f>INDEX(#REF!,MATCH($BJ639,#REF!,0))</f>
        <v>#REF!</v>
      </c>
      <c r="Z639" s="64" t="e">
        <f>INDEX(#REF!,MATCH($BJ639,#REF!,0))</f>
        <v>#REF!</v>
      </c>
      <c r="AA639" s="64" t="e">
        <f>INDEX(#REF!,MATCH($BJ639,#REF!,0))</f>
        <v>#REF!</v>
      </c>
      <c r="AB639" s="64" t="e">
        <f>INDEX(#REF!,MATCH($BJ639,#REF!,0))</f>
        <v>#REF!</v>
      </c>
      <c r="AC639" s="64" t="e">
        <f>INDEX(#REF!,MATCH($BJ639,#REF!,0))</f>
        <v>#REF!</v>
      </c>
      <c r="AD639" s="64" t="e">
        <f>INDEX(#REF!,MATCH($BJ639,#REF!,0))</f>
        <v>#REF!</v>
      </c>
      <c r="AE639" s="64" t="e">
        <f>INDEX(#REF!,MATCH($BJ639,#REF!,0))</f>
        <v>#REF!</v>
      </c>
      <c r="AF639" s="64" t="e">
        <f>INDEX(#REF!,MATCH($BJ639,#REF!,0))</f>
        <v>#REF!</v>
      </c>
      <c r="AG639" s="64" t="e">
        <f>INDEX(#REF!,MATCH($BJ639,#REF!,0))</f>
        <v>#REF!</v>
      </c>
      <c r="AH639" s="64" t="e">
        <f>INDEX(#REF!,MATCH($BJ639,#REF!,0))</f>
        <v>#REF!</v>
      </c>
      <c r="AI639" s="64" t="e">
        <f>INDEX(#REF!,MATCH($BJ639,#REF!,0))</f>
        <v>#REF!</v>
      </c>
      <c r="AJ639" s="64" t="e">
        <f>INDEX(#REF!,MATCH(BI639,#REF!,0))</f>
        <v>#REF!</v>
      </c>
      <c r="AK639" s="77" t="str">
        <f t="shared" si="264"/>
        <v>Not Available</v>
      </c>
      <c r="AL639" s="77" t="str">
        <f t="shared" si="265"/>
        <v>Not Available</v>
      </c>
      <c r="AM639" s="77" t="str">
        <f t="shared" si="266"/>
        <v>Not Available</v>
      </c>
      <c r="AN639" s="77" t="str">
        <f t="shared" si="267"/>
        <v>Not Available</v>
      </c>
      <c r="AO639" s="77" t="str">
        <f t="shared" si="268"/>
        <v>Not Available</v>
      </c>
      <c r="AP639" s="77" t="str">
        <f t="shared" si="269"/>
        <v>Not Available</v>
      </c>
      <c r="AQ639" s="77" t="str">
        <f t="shared" si="270"/>
        <v>Not Available</v>
      </c>
      <c r="AR639" s="77" t="str">
        <f t="shared" si="271"/>
        <v>Not Available</v>
      </c>
      <c r="AS639" s="77" t="str">
        <f t="shared" si="272"/>
        <v>Not Available</v>
      </c>
      <c r="AT639" s="77" t="str">
        <f t="shared" si="273"/>
        <v>Not Available</v>
      </c>
      <c r="AU639" s="77" t="str">
        <f t="shared" si="274"/>
        <v>Not Available</v>
      </c>
      <c r="AV639" s="77" t="str">
        <f t="shared" si="275"/>
        <v>Not Available</v>
      </c>
      <c r="AW639" s="77" t="str">
        <f t="shared" si="276"/>
        <v>Not Available</v>
      </c>
      <c r="AX639" s="77" t="str">
        <f t="shared" si="277"/>
        <v>Not Available</v>
      </c>
      <c r="AY639" s="77" t="str">
        <f t="shared" si="278"/>
        <v>Not Available</v>
      </c>
      <c r="AZ639" s="77" t="str">
        <f t="shared" si="279"/>
        <v>Not Available</v>
      </c>
      <c r="BA639" s="77" t="str">
        <f t="shared" si="280"/>
        <v>Not Available</v>
      </c>
      <c r="BB639" s="77" t="str">
        <f t="shared" si="281"/>
        <v>Not Available</v>
      </c>
      <c r="BC639" s="77" t="str">
        <f t="shared" si="282"/>
        <v>Not Available</v>
      </c>
      <c r="BD639" s="77" t="str">
        <f t="shared" si="283"/>
        <v>Not Available</v>
      </c>
      <c r="BE639" s="65">
        <f t="shared" si="262"/>
        <v>4</v>
      </c>
      <c r="BF639" s="65">
        <f t="shared" si="263"/>
        <v>3</v>
      </c>
      <c r="BG639" s="47" t="s">
        <v>4072</v>
      </c>
      <c r="BH639" s="61" t="str">
        <f>VLOOKUP($H639,'Code Type Lookup'!$A$2:$G$17237,7,FALSE)</f>
        <v>Medicine and Surgery Services</v>
      </c>
      <c r="BI639" t="s">
        <v>4071</v>
      </c>
      <c r="BJ639">
        <v>515</v>
      </c>
      <c r="BK639" s="47"/>
    </row>
    <row r="640" spans="1:63" x14ac:dyDescent="0.3">
      <c r="A640" s="90" t="s">
        <v>34032</v>
      </c>
      <c r="B640" s="103" t="str">
        <f t="shared" si="284"/>
        <v>Evaluation &amp; Management Services-Psychotherapy, 30 min-90832</v>
      </c>
      <c r="C640" s="103" t="str">
        <f t="shared" ref="C640:C688" si="288">RIGHT(D640,5)&amp;"-"&amp;LEFT(D640,4)</f>
        <v>90832-0900</v>
      </c>
      <c r="D640" s="90" t="s">
        <v>34061</v>
      </c>
      <c r="E640" s="90" t="s">
        <v>171</v>
      </c>
      <c r="F640" s="61" t="s">
        <v>72</v>
      </c>
      <c r="G640" s="61" t="s">
        <v>76</v>
      </c>
      <c r="H640" s="102">
        <v>90832</v>
      </c>
      <c r="I640" s="90">
        <v>900</v>
      </c>
      <c r="J640" s="90" t="str">
        <f t="shared" ref="J640:J688" si="289">"0"&amp;I640&amp;"-"&amp;H640</f>
        <v>0900-90832</v>
      </c>
      <c r="K640" s="90">
        <v>356.14</v>
      </c>
      <c r="L640" s="103">
        <f t="shared" si="260"/>
        <v>1</v>
      </c>
      <c r="M640" s="90" t="s">
        <v>175</v>
      </c>
      <c r="N640" s="103">
        <f t="shared" si="261"/>
        <v>1</v>
      </c>
      <c r="O640" s="103" t="str">
        <f t="shared" si="286"/>
        <v>0900-90832 0900-90832</v>
      </c>
      <c r="P640" s="104" t="str">
        <f t="shared" si="287"/>
        <v>90090832</v>
      </c>
      <c r="Q640" s="105" t="e">
        <f>INDEX(#REF!,MATCH($P640,#REF!,0))</f>
        <v>#REF!</v>
      </c>
      <c r="R640" s="105" t="e">
        <f>INDEX(#REF!,MATCH($P640,#REF!,0))</f>
        <v>#REF!</v>
      </c>
      <c r="S640" s="105" t="e">
        <f>INDEX(#REF!,MATCH($P640,#REF!,0))</f>
        <v>#REF!</v>
      </c>
      <c r="T640" s="105" t="e">
        <f>INDEX(#REF!,MATCH($P640,#REF!,0))</f>
        <v>#REF!</v>
      </c>
      <c r="U640" s="105" t="e">
        <f>INDEX(#REF!,MATCH($P640,#REF!,0))</f>
        <v>#REF!</v>
      </c>
      <c r="V640" s="105" t="e">
        <f>INDEX(#REF!,MATCH($P640,#REF!,0))</f>
        <v>#REF!</v>
      </c>
      <c r="W640" s="105" t="e">
        <f>INDEX(#REF!,MATCH($P640,#REF!,0))</f>
        <v>#REF!</v>
      </c>
      <c r="X640" s="105" t="e">
        <f>INDEX(#REF!,MATCH($P640,#REF!,0))</f>
        <v>#REF!</v>
      </c>
      <c r="Y640" s="105" t="e">
        <f>INDEX(#REF!,MATCH($P640,#REF!,0))</f>
        <v>#REF!</v>
      </c>
      <c r="Z640" s="105" t="e">
        <f>INDEX(#REF!,MATCH($P640,#REF!,0))</f>
        <v>#REF!</v>
      </c>
      <c r="AA640" s="105" t="e">
        <f>INDEX(#REF!,MATCH($P640,#REF!,0))</f>
        <v>#REF!</v>
      </c>
      <c r="AB640" s="105" t="e">
        <f>INDEX(#REF!,MATCH($P640,#REF!,0))</f>
        <v>#REF!</v>
      </c>
      <c r="AC640" s="105" t="e">
        <f>INDEX(#REF!,MATCH($P640,#REF!,0))</f>
        <v>#REF!</v>
      </c>
      <c r="AD640" s="105" t="e">
        <f>INDEX(#REF!,MATCH($P640,#REF!,0))</f>
        <v>#REF!</v>
      </c>
      <c r="AE640" s="105" t="e">
        <f>INDEX(#REF!,MATCH($P640,#REF!,0))</f>
        <v>#REF!</v>
      </c>
      <c r="AF640" s="105" t="e">
        <f>INDEX(#REF!,MATCH($P640,#REF!,0))</f>
        <v>#REF!</v>
      </c>
      <c r="AG640" s="105" t="e">
        <f>INDEX(#REF!,MATCH($P640,#REF!,0))</f>
        <v>#REF!</v>
      </c>
      <c r="AH640" s="105" t="e">
        <f>INDEX(#REF!,MATCH($P640,#REF!,0))</f>
        <v>#REF!</v>
      </c>
      <c r="AI640" s="105" t="e">
        <f>INDEX(#REF!,MATCH($P640,#REF!,0))</f>
        <v>#REF!</v>
      </c>
      <c r="AJ640" s="64" t="e">
        <f>INDEX(#REF!,MATCH(P640,#REF!,0))</f>
        <v>#REF!</v>
      </c>
      <c r="AK640" s="106" t="str">
        <f t="shared" si="264"/>
        <v>Not Available</v>
      </c>
      <c r="AL640" s="106" t="str">
        <f t="shared" si="265"/>
        <v>Not Available</v>
      </c>
      <c r="AM640" s="106" t="str">
        <f t="shared" si="266"/>
        <v>Not Available</v>
      </c>
      <c r="AN640" s="106" t="str">
        <f t="shared" si="267"/>
        <v>Not Available</v>
      </c>
      <c r="AO640" s="106" t="str">
        <f t="shared" si="268"/>
        <v>Not Available</v>
      </c>
      <c r="AP640" s="106" t="str">
        <f t="shared" si="269"/>
        <v>Not Available</v>
      </c>
      <c r="AQ640" s="106" t="str">
        <f t="shared" si="270"/>
        <v>Not Available</v>
      </c>
      <c r="AR640" s="106" t="str">
        <f t="shared" si="271"/>
        <v>Not Available</v>
      </c>
      <c r="AS640" s="106" t="str">
        <f t="shared" si="272"/>
        <v>Not Available</v>
      </c>
      <c r="AT640" s="106" t="str">
        <f t="shared" si="273"/>
        <v>Not Available</v>
      </c>
      <c r="AU640" s="106" t="str">
        <f t="shared" si="274"/>
        <v>Not Available</v>
      </c>
      <c r="AV640" s="106" t="str">
        <f t="shared" si="275"/>
        <v>Not Available</v>
      </c>
      <c r="AW640" s="106" t="str">
        <f t="shared" si="276"/>
        <v>Not Available</v>
      </c>
      <c r="AX640" s="106" t="str">
        <f t="shared" si="277"/>
        <v>Not Available</v>
      </c>
      <c r="AY640" s="106" t="str">
        <f t="shared" si="278"/>
        <v>Not Available</v>
      </c>
      <c r="AZ640" s="106" t="str">
        <f t="shared" si="279"/>
        <v>Not Available</v>
      </c>
      <c r="BA640" s="106" t="str">
        <f t="shared" si="280"/>
        <v>Not Available</v>
      </c>
      <c r="BB640" s="106" t="str">
        <f t="shared" si="281"/>
        <v>Not Available</v>
      </c>
      <c r="BC640" s="106" t="str">
        <f t="shared" si="282"/>
        <v>Not Available</v>
      </c>
      <c r="BD640" s="77" t="str">
        <f t="shared" si="283"/>
        <v>Not Available</v>
      </c>
      <c r="BE640" s="65">
        <f t="shared" si="262"/>
        <v>4</v>
      </c>
      <c r="BF640" s="65">
        <f t="shared" si="263"/>
        <v>3</v>
      </c>
      <c r="BG640" s="108" t="s">
        <v>76</v>
      </c>
      <c r="BH640" s="90" t="s">
        <v>72</v>
      </c>
      <c r="BI640" s="90">
        <v>90832</v>
      </c>
      <c r="BJ640" s="90">
        <v>900</v>
      </c>
    </row>
    <row r="641" spans="1:62" x14ac:dyDescent="0.3">
      <c r="A641" s="90" t="s">
        <v>34032</v>
      </c>
      <c r="B641" s="103" t="str">
        <f t="shared" si="284"/>
        <v>Evaluation &amp; Management Services-Psychotherapy, 45 min-90834</v>
      </c>
      <c r="C641" s="103" t="str">
        <f t="shared" si="288"/>
        <v>90834-0900</v>
      </c>
      <c r="D641" s="90" t="s">
        <v>34062</v>
      </c>
      <c r="E641" s="90" t="s">
        <v>171</v>
      </c>
      <c r="F641" s="61" t="s">
        <v>72</v>
      </c>
      <c r="G641" s="61" t="s">
        <v>78</v>
      </c>
      <c r="H641" s="102">
        <v>90834</v>
      </c>
      <c r="I641" s="90">
        <v>900</v>
      </c>
      <c r="J641" s="90" t="str">
        <f t="shared" si="289"/>
        <v>0900-90834</v>
      </c>
      <c r="K641" s="90">
        <v>222.82</v>
      </c>
      <c r="L641" s="103">
        <f t="shared" si="260"/>
        <v>1</v>
      </c>
      <c r="M641" s="90" t="s">
        <v>175</v>
      </c>
      <c r="N641" s="103">
        <f t="shared" si="261"/>
        <v>1</v>
      </c>
      <c r="O641" s="103" t="str">
        <f t="shared" si="286"/>
        <v>0900-90834 0900-90834</v>
      </c>
      <c r="P641" s="104" t="str">
        <f t="shared" si="287"/>
        <v>90090834</v>
      </c>
      <c r="Q641" s="105" t="e">
        <f>INDEX(#REF!,MATCH($P641,#REF!,0))</f>
        <v>#REF!</v>
      </c>
      <c r="R641" s="105" t="e">
        <f>INDEX(#REF!,MATCH($P641,#REF!,0))</f>
        <v>#REF!</v>
      </c>
      <c r="S641" s="105" t="e">
        <f>INDEX(#REF!,MATCH($P641,#REF!,0))</f>
        <v>#REF!</v>
      </c>
      <c r="T641" s="105" t="e">
        <f>INDEX(#REF!,MATCH($P641,#REF!,0))</f>
        <v>#REF!</v>
      </c>
      <c r="U641" s="105" t="e">
        <f>INDEX(#REF!,MATCH($P641,#REF!,0))</f>
        <v>#REF!</v>
      </c>
      <c r="V641" s="105" t="e">
        <f>INDEX(#REF!,MATCH($P641,#REF!,0))</f>
        <v>#REF!</v>
      </c>
      <c r="W641" s="105" t="e">
        <f>INDEX(#REF!,MATCH($P641,#REF!,0))</f>
        <v>#REF!</v>
      </c>
      <c r="X641" s="105" t="e">
        <f>INDEX(#REF!,MATCH($P641,#REF!,0))</f>
        <v>#REF!</v>
      </c>
      <c r="Y641" s="105" t="e">
        <f>INDEX(#REF!,MATCH($P641,#REF!,0))</f>
        <v>#REF!</v>
      </c>
      <c r="Z641" s="105" t="e">
        <f>INDEX(#REF!,MATCH($P641,#REF!,0))</f>
        <v>#REF!</v>
      </c>
      <c r="AA641" s="105" t="e">
        <f>INDEX(#REF!,MATCH($P641,#REF!,0))</f>
        <v>#REF!</v>
      </c>
      <c r="AB641" s="105" t="e">
        <f>INDEX(#REF!,MATCH($P641,#REF!,0))</f>
        <v>#REF!</v>
      </c>
      <c r="AC641" s="105" t="e">
        <f>INDEX(#REF!,MATCH($P641,#REF!,0))</f>
        <v>#REF!</v>
      </c>
      <c r="AD641" s="105" t="e">
        <f>INDEX(#REF!,MATCH($P641,#REF!,0))</f>
        <v>#REF!</v>
      </c>
      <c r="AE641" s="105" t="e">
        <f>INDEX(#REF!,MATCH($P641,#REF!,0))</f>
        <v>#REF!</v>
      </c>
      <c r="AF641" s="105" t="e">
        <f>INDEX(#REF!,MATCH($P641,#REF!,0))</f>
        <v>#REF!</v>
      </c>
      <c r="AG641" s="105" t="e">
        <f>INDEX(#REF!,MATCH($P641,#REF!,0))</f>
        <v>#REF!</v>
      </c>
      <c r="AH641" s="105" t="e">
        <f>INDEX(#REF!,MATCH($P641,#REF!,0))</f>
        <v>#REF!</v>
      </c>
      <c r="AI641" s="105" t="e">
        <f>INDEX(#REF!,MATCH($P641,#REF!,0))</f>
        <v>#REF!</v>
      </c>
      <c r="AJ641" s="64" t="e">
        <f>INDEX(#REF!,MATCH(P641,#REF!,0))</f>
        <v>#REF!</v>
      </c>
      <c r="AK641" s="106" t="str">
        <f t="shared" si="264"/>
        <v>Not Available</v>
      </c>
      <c r="AL641" s="106" t="str">
        <f t="shared" si="265"/>
        <v>Not Available</v>
      </c>
      <c r="AM641" s="106" t="str">
        <f t="shared" si="266"/>
        <v>Not Available</v>
      </c>
      <c r="AN641" s="106" t="str">
        <f t="shared" si="267"/>
        <v>Not Available</v>
      </c>
      <c r="AO641" s="106" t="str">
        <f t="shared" si="268"/>
        <v>Not Available</v>
      </c>
      <c r="AP641" s="106" t="str">
        <f t="shared" si="269"/>
        <v>Not Available</v>
      </c>
      <c r="AQ641" s="106" t="str">
        <f t="shared" si="270"/>
        <v>Not Available</v>
      </c>
      <c r="AR641" s="106" t="str">
        <f t="shared" si="271"/>
        <v>Not Available</v>
      </c>
      <c r="AS641" s="106" t="str">
        <f t="shared" si="272"/>
        <v>Not Available</v>
      </c>
      <c r="AT641" s="106" t="str">
        <f t="shared" si="273"/>
        <v>Not Available</v>
      </c>
      <c r="AU641" s="106" t="str">
        <f t="shared" si="274"/>
        <v>Not Available</v>
      </c>
      <c r="AV641" s="106" t="str">
        <f t="shared" si="275"/>
        <v>Not Available</v>
      </c>
      <c r="AW641" s="106" t="str">
        <f t="shared" si="276"/>
        <v>Not Available</v>
      </c>
      <c r="AX641" s="106" t="str">
        <f t="shared" si="277"/>
        <v>Not Available</v>
      </c>
      <c r="AY641" s="106" t="str">
        <f t="shared" si="278"/>
        <v>Not Available</v>
      </c>
      <c r="AZ641" s="106" t="str">
        <f t="shared" si="279"/>
        <v>Not Available</v>
      </c>
      <c r="BA641" s="106" t="str">
        <f t="shared" si="280"/>
        <v>Not Available</v>
      </c>
      <c r="BB641" s="106" t="str">
        <f t="shared" si="281"/>
        <v>Not Available</v>
      </c>
      <c r="BC641" s="106" t="str">
        <f t="shared" si="282"/>
        <v>Not Available</v>
      </c>
      <c r="BD641" s="77" t="str">
        <f t="shared" si="283"/>
        <v>Not Available</v>
      </c>
      <c r="BE641" s="65">
        <f t="shared" si="262"/>
        <v>4</v>
      </c>
      <c r="BF641" s="65">
        <f t="shared" si="263"/>
        <v>3</v>
      </c>
      <c r="BG641" s="108" t="s">
        <v>78</v>
      </c>
      <c r="BH641" s="90" t="s">
        <v>72</v>
      </c>
      <c r="BI641" s="90">
        <v>90834</v>
      </c>
      <c r="BJ641" s="90">
        <v>900</v>
      </c>
    </row>
    <row r="642" spans="1:62" x14ac:dyDescent="0.3">
      <c r="A642" s="90" t="s">
        <v>34032</v>
      </c>
      <c r="B642" s="103" t="str">
        <f t="shared" si="284"/>
        <v>Evaluation &amp; Management Services-Family psychotherapy, including patient, 50 min-90847</v>
      </c>
      <c r="C642" s="103" t="str">
        <f t="shared" si="288"/>
        <v>90847-0900</v>
      </c>
      <c r="D642" s="90" t="s">
        <v>34063</v>
      </c>
      <c r="E642" s="90" t="s">
        <v>171</v>
      </c>
      <c r="F642" s="61" t="s">
        <v>72</v>
      </c>
      <c r="G642" s="61" t="s">
        <v>84</v>
      </c>
      <c r="H642" s="102">
        <v>90847</v>
      </c>
      <c r="I642" s="90">
        <v>900</v>
      </c>
      <c r="J642" s="90" t="str">
        <f t="shared" si="289"/>
        <v>0900-90847</v>
      </c>
      <c r="K642" s="90">
        <v>291.88</v>
      </c>
      <c r="L642" s="103">
        <f t="shared" si="260"/>
        <v>1</v>
      </c>
      <c r="M642" s="90" t="s">
        <v>175</v>
      </c>
      <c r="N642" s="103">
        <f t="shared" si="261"/>
        <v>1</v>
      </c>
      <c r="O642" s="103" t="str">
        <f t="shared" si="286"/>
        <v>0900-90847 0900-90847</v>
      </c>
      <c r="P642" s="104" t="str">
        <f t="shared" si="287"/>
        <v>90090847</v>
      </c>
      <c r="Q642" s="105" t="e">
        <f>INDEX(#REF!,MATCH($P642,#REF!,0))</f>
        <v>#REF!</v>
      </c>
      <c r="R642" s="105" t="e">
        <f>INDEX(#REF!,MATCH($P642,#REF!,0))</f>
        <v>#REF!</v>
      </c>
      <c r="S642" s="105" t="e">
        <f>INDEX(#REF!,MATCH($P642,#REF!,0))</f>
        <v>#REF!</v>
      </c>
      <c r="T642" s="105" t="e">
        <f>INDEX(#REF!,MATCH($P642,#REF!,0))</f>
        <v>#REF!</v>
      </c>
      <c r="U642" s="105" t="e">
        <f>INDEX(#REF!,MATCH($P642,#REF!,0))</f>
        <v>#REF!</v>
      </c>
      <c r="V642" s="105" t="e">
        <f>INDEX(#REF!,MATCH($P642,#REF!,0))</f>
        <v>#REF!</v>
      </c>
      <c r="W642" s="105" t="e">
        <f>INDEX(#REF!,MATCH($P642,#REF!,0))</f>
        <v>#REF!</v>
      </c>
      <c r="X642" s="105" t="e">
        <f>INDEX(#REF!,MATCH($P642,#REF!,0))</f>
        <v>#REF!</v>
      </c>
      <c r="Y642" s="105" t="e">
        <f>INDEX(#REF!,MATCH($P642,#REF!,0))</f>
        <v>#REF!</v>
      </c>
      <c r="Z642" s="105" t="e">
        <f>INDEX(#REF!,MATCH($P642,#REF!,0))</f>
        <v>#REF!</v>
      </c>
      <c r="AA642" s="105" t="e">
        <f>INDEX(#REF!,MATCH($P642,#REF!,0))</f>
        <v>#REF!</v>
      </c>
      <c r="AB642" s="105" t="e">
        <f>INDEX(#REF!,MATCH($P642,#REF!,0))</f>
        <v>#REF!</v>
      </c>
      <c r="AC642" s="105" t="e">
        <f>INDEX(#REF!,MATCH($P642,#REF!,0))</f>
        <v>#REF!</v>
      </c>
      <c r="AD642" s="105" t="e">
        <f>INDEX(#REF!,MATCH($P642,#REF!,0))</f>
        <v>#REF!</v>
      </c>
      <c r="AE642" s="105" t="e">
        <f>INDEX(#REF!,MATCH($P642,#REF!,0))</f>
        <v>#REF!</v>
      </c>
      <c r="AF642" s="105" t="e">
        <f>INDEX(#REF!,MATCH($P642,#REF!,0))</f>
        <v>#REF!</v>
      </c>
      <c r="AG642" s="105" t="e">
        <f>INDEX(#REF!,MATCH($P642,#REF!,0))</f>
        <v>#REF!</v>
      </c>
      <c r="AH642" s="105" t="e">
        <f>INDEX(#REF!,MATCH($P642,#REF!,0))</f>
        <v>#REF!</v>
      </c>
      <c r="AI642" s="105" t="e">
        <f>INDEX(#REF!,MATCH($P642,#REF!,0))</f>
        <v>#REF!</v>
      </c>
      <c r="AJ642" s="64" t="e">
        <f>INDEX(#REF!,MATCH(P642,#REF!,0))</f>
        <v>#REF!</v>
      </c>
      <c r="AK642" s="106" t="str">
        <f t="shared" si="264"/>
        <v>Not Available</v>
      </c>
      <c r="AL642" s="106" t="str">
        <f t="shared" si="265"/>
        <v>Not Available</v>
      </c>
      <c r="AM642" s="106" t="str">
        <f t="shared" si="266"/>
        <v>Not Available</v>
      </c>
      <c r="AN642" s="106" t="str">
        <f t="shared" si="267"/>
        <v>Not Available</v>
      </c>
      <c r="AO642" s="106" t="str">
        <f t="shared" si="268"/>
        <v>Not Available</v>
      </c>
      <c r="AP642" s="106" t="str">
        <f t="shared" si="269"/>
        <v>Not Available</v>
      </c>
      <c r="AQ642" s="106" t="str">
        <f t="shared" si="270"/>
        <v>Not Available</v>
      </c>
      <c r="AR642" s="106" t="str">
        <f t="shared" si="271"/>
        <v>Not Available</v>
      </c>
      <c r="AS642" s="106" t="str">
        <f t="shared" si="272"/>
        <v>Not Available</v>
      </c>
      <c r="AT642" s="106" t="str">
        <f t="shared" si="273"/>
        <v>Not Available</v>
      </c>
      <c r="AU642" s="106" t="str">
        <f t="shared" si="274"/>
        <v>Not Available</v>
      </c>
      <c r="AV642" s="106" t="str">
        <f t="shared" si="275"/>
        <v>Not Available</v>
      </c>
      <c r="AW642" s="106" t="str">
        <f t="shared" si="276"/>
        <v>Not Available</v>
      </c>
      <c r="AX642" s="106" t="str">
        <f t="shared" si="277"/>
        <v>Not Available</v>
      </c>
      <c r="AY642" s="106" t="str">
        <f t="shared" si="278"/>
        <v>Not Available</v>
      </c>
      <c r="AZ642" s="106" t="str">
        <f t="shared" si="279"/>
        <v>Not Available</v>
      </c>
      <c r="BA642" s="106" t="str">
        <f t="shared" si="280"/>
        <v>Not Available</v>
      </c>
      <c r="BB642" s="106" t="str">
        <f t="shared" si="281"/>
        <v>Not Available</v>
      </c>
      <c r="BC642" s="106" t="str">
        <f t="shared" si="282"/>
        <v>Not Available</v>
      </c>
      <c r="BD642" s="77" t="str">
        <f t="shared" si="283"/>
        <v>Not Available</v>
      </c>
      <c r="BE642" s="65">
        <f t="shared" si="262"/>
        <v>4</v>
      </c>
      <c r="BF642" s="65">
        <f t="shared" si="263"/>
        <v>3</v>
      </c>
      <c r="BG642" s="108" t="s">
        <v>84</v>
      </c>
      <c r="BH642" s="90" t="s">
        <v>72</v>
      </c>
      <c r="BI642" s="90">
        <v>90847</v>
      </c>
      <c r="BJ642" s="90">
        <v>900</v>
      </c>
    </row>
    <row r="643" spans="1:62" x14ac:dyDescent="0.3">
      <c r="A643" s="90" t="s">
        <v>34032</v>
      </c>
      <c r="B643" s="103" t="str">
        <f t="shared" si="284"/>
        <v>Evaluation &amp; Management Services-New patient office or other outpatient visit, typically 30 min-99203</v>
      </c>
      <c r="C643" s="103" t="str">
        <f t="shared" si="288"/>
        <v>99203-0510</v>
      </c>
      <c r="D643" s="90" t="s">
        <v>34064</v>
      </c>
      <c r="E643" s="90" t="s">
        <v>171</v>
      </c>
      <c r="F643" s="61" t="s">
        <v>72</v>
      </c>
      <c r="G643" s="61" t="s">
        <v>73</v>
      </c>
      <c r="H643" s="102">
        <v>99203</v>
      </c>
      <c r="I643" s="90">
        <v>510</v>
      </c>
      <c r="J643" s="90" t="str">
        <f t="shared" si="289"/>
        <v>0510-99203</v>
      </c>
      <c r="K643" s="90">
        <v>447.38000000000005</v>
      </c>
      <c r="L643" s="103">
        <f t="shared" si="260"/>
        <v>1</v>
      </c>
      <c r="M643" s="90" t="s">
        <v>175</v>
      </c>
      <c r="N643" s="103">
        <f t="shared" si="261"/>
        <v>1</v>
      </c>
      <c r="O643" s="103" t="str">
        <f t="shared" si="286"/>
        <v>0510-99203 0510-99203</v>
      </c>
      <c r="P643" s="104" t="str">
        <f t="shared" si="287"/>
        <v>51099203</v>
      </c>
      <c r="Q643" s="105" t="e">
        <f>INDEX(#REF!,MATCH($P643,#REF!,0))</f>
        <v>#REF!</v>
      </c>
      <c r="R643" s="105" t="e">
        <f>INDEX(#REF!,MATCH($P643,#REF!,0))</f>
        <v>#REF!</v>
      </c>
      <c r="S643" s="105" t="e">
        <f>INDEX(#REF!,MATCH($P643,#REF!,0))</f>
        <v>#REF!</v>
      </c>
      <c r="T643" s="105" t="e">
        <f>INDEX(#REF!,MATCH($P643,#REF!,0))</f>
        <v>#REF!</v>
      </c>
      <c r="U643" s="105" t="e">
        <f>INDEX(#REF!,MATCH($P643,#REF!,0))</f>
        <v>#REF!</v>
      </c>
      <c r="V643" s="105" t="e">
        <f>INDEX(#REF!,MATCH($P643,#REF!,0))</f>
        <v>#REF!</v>
      </c>
      <c r="W643" s="105" t="e">
        <f>INDEX(#REF!,MATCH($P643,#REF!,0))</f>
        <v>#REF!</v>
      </c>
      <c r="X643" s="105" t="e">
        <f>INDEX(#REF!,MATCH($P643,#REF!,0))</f>
        <v>#REF!</v>
      </c>
      <c r="Y643" s="105" t="e">
        <f>INDEX(#REF!,MATCH($P643,#REF!,0))</f>
        <v>#REF!</v>
      </c>
      <c r="Z643" s="105" t="e">
        <f>INDEX(#REF!,MATCH($P643,#REF!,0))</f>
        <v>#REF!</v>
      </c>
      <c r="AA643" s="105" t="e">
        <f>INDEX(#REF!,MATCH($P643,#REF!,0))</f>
        <v>#REF!</v>
      </c>
      <c r="AB643" s="105" t="e">
        <f>INDEX(#REF!,MATCH($P643,#REF!,0))</f>
        <v>#REF!</v>
      </c>
      <c r="AC643" s="105" t="e">
        <f>INDEX(#REF!,MATCH($P643,#REF!,0))</f>
        <v>#REF!</v>
      </c>
      <c r="AD643" s="105" t="e">
        <f>INDEX(#REF!,MATCH($P643,#REF!,0))</f>
        <v>#REF!</v>
      </c>
      <c r="AE643" s="105" t="e">
        <f>INDEX(#REF!,MATCH($P643,#REF!,0))</f>
        <v>#REF!</v>
      </c>
      <c r="AF643" s="105" t="e">
        <f>INDEX(#REF!,MATCH($P643,#REF!,0))</f>
        <v>#REF!</v>
      </c>
      <c r="AG643" s="105" t="e">
        <f>INDEX(#REF!,MATCH($P643,#REF!,0))</f>
        <v>#REF!</v>
      </c>
      <c r="AH643" s="105" t="e">
        <f>INDEX(#REF!,MATCH($P643,#REF!,0))</f>
        <v>#REF!</v>
      </c>
      <c r="AI643" s="105" t="e">
        <f>INDEX(#REF!,MATCH($P643,#REF!,0))</f>
        <v>#REF!</v>
      </c>
      <c r="AJ643" s="64" t="e">
        <f>INDEX(#REF!,MATCH(I643,#REF!,0))</f>
        <v>#REF!</v>
      </c>
      <c r="AK643" s="106" t="str">
        <f t="shared" si="264"/>
        <v>Not Available</v>
      </c>
      <c r="AL643" s="106" t="str">
        <f t="shared" si="265"/>
        <v>Not Available</v>
      </c>
      <c r="AM643" s="106" t="str">
        <f t="shared" si="266"/>
        <v>Not Available</v>
      </c>
      <c r="AN643" s="106" t="str">
        <f t="shared" si="267"/>
        <v>Not Available</v>
      </c>
      <c r="AO643" s="106" t="str">
        <f t="shared" si="268"/>
        <v>Not Available</v>
      </c>
      <c r="AP643" s="106" t="str">
        <f t="shared" si="269"/>
        <v>Not Available</v>
      </c>
      <c r="AQ643" s="106" t="str">
        <f t="shared" si="270"/>
        <v>Not Available</v>
      </c>
      <c r="AR643" s="106" t="str">
        <f t="shared" si="271"/>
        <v>Not Available</v>
      </c>
      <c r="AS643" s="106" t="str">
        <f t="shared" si="272"/>
        <v>Not Available</v>
      </c>
      <c r="AT643" s="106" t="str">
        <f t="shared" si="273"/>
        <v>Not Available</v>
      </c>
      <c r="AU643" s="106" t="str">
        <f t="shared" si="274"/>
        <v>Not Available</v>
      </c>
      <c r="AV643" s="106" t="str">
        <f t="shared" si="275"/>
        <v>Not Available</v>
      </c>
      <c r="AW643" s="106" t="str">
        <f t="shared" si="276"/>
        <v>Not Available</v>
      </c>
      <c r="AX643" s="106" t="str">
        <f t="shared" si="277"/>
        <v>Not Available</v>
      </c>
      <c r="AY643" s="106" t="str">
        <f t="shared" si="278"/>
        <v>Not Available</v>
      </c>
      <c r="AZ643" s="106" t="str">
        <f t="shared" si="279"/>
        <v>Not Available</v>
      </c>
      <c r="BA643" s="106" t="str">
        <f t="shared" si="280"/>
        <v>Not Available</v>
      </c>
      <c r="BB643" s="106" t="str">
        <f t="shared" si="281"/>
        <v>Not Available</v>
      </c>
      <c r="BC643" s="106" t="str">
        <f t="shared" si="282"/>
        <v>Not Available</v>
      </c>
      <c r="BD643" s="77" t="str">
        <f t="shared" si="283"/>
        <v>Not Available</v>
      </c>
      <c r="BE643" s="65">
        <f t="shared" si="262"/>
        <v>4</v>
      </c>
      <c r="BF643" s="65">
        <f t="shared" si="263"/>
        <v>3</v>
      </c>
      <c r="BG643" s="108" t="s">
        <v>73</v>
      </c>
      <c r="BH643" s="90" t="s">
        <v>72</v>
      </c>
      <c r="BI643" s="90">
        <v>99203</v>
      </c>
      <c r="BJ643" s="90">
        <v>510</v>
      </c>
    </row>
    <row r="644" spans="1:62" x14ac:dyDescent="0.3">
      <c r="A644" s="90" t="s">
        <v>34032</v>
      </c>
      <c r="B644" s="103" t="str">
        <f t="shared" si="284"/>
        <v>Evaluation &amp; Management Services-New patient office of other outpatient visit, typically 45 min-99204</v>
      </c>
      <c r="C644" s="103" t="str">
        <f t="shared" si="288"/>
        <v>99204-0510</v>
      </c>
      <c r="D644" s="90" t="s">
        <v>34065</v>
      </c>
      <c r="E644" s="90" t="s">
        <v>171</v>
      </c>
      <c r="F644" s="61" t="s">
        <v>72</v>
      </c>
      <c r="G644" s="61" t="s">
        <v>74</v>
      </c>
      <c r="H644" s="102">
        <v>99204</v>
      </c>
      <c r="I644" s="90">
        <v>510</v>
      </c>
      <c r="J644" s="90" t="str">
        <f t="shared" si="289"/>
        <v>0510-99204</v>
      </c>
      <c r="K644" s="90">
        <v>552.30666666666673</v>
      </c>
      <c r="L644" s="103">
        <f t="shared" ref="L644:L688" si="290">COUNTIF($D$2:$D$667,D644)</f>
        <v>1</v>
      </c>
      <c r="M644" s="90" t="s">
        <v>175</v>
      </c>
      <c r="N644" s="103">
        <f t="shared" ref="N644:N688" si="291">IF(E644="Primary",COUNTIFS($H$4:$H$667,$H644,$E$4:$E$667,$E644),0)</f>
        <v>1</v>
      </c>
      <c r="O644" s="103" t="str">
        <f t="shared" si="286"/>
        <v>0510-99204 0510-99204</v>
      </c>
      <c r="P644" s="104" t="str">
        <f t="shared" si="287"/>
        <v>51099204</v>
      </c>
      <c r="Q644" s="105" t="e">
        <f>INDEX(#REF!,MATCH($P644,#REF!,0))</f>
        <v>#REF!</v>
      </c>
      <c r="R644" s="105" t="e">
        <f>INDEX(#REF!,MATCH($P644,#REF!,0))</f>
        <v>#REF!</v>
      </c>
      <c r="S644" s="105" t="e">
        <f>INDEX(#REF!,MATCH($P644,#REF!,0))</f>
        <v>#REF!</v>
      </c>
      <c r="T644" s="105" t="e">
        <f>INDEX(#REF!,MATCH($P644,#REF!,0))</f>
        <v>#REF!</v>
      </c>
      <c r="U644" s="105" t="e">
        <f>INDEX(#REF!,MATCH($P644,#REF!,0))</f>
        <v>#REF!</v>
      </c>
      <c r="V644" s="105" t="e">
        <f>INDEX(#REF!,MATCH($P644,#REF!,0))</f>
        <v>#REF!</v>
      </c>
      <c r="W644" s="105" t="e">
        <f>INDEX(#REF!,MATCH($P644,#REF!,0))</f>
        <v>#REF!</v>
      </c>
      <c r="X644" s="105" t="e">
        <f>INDEX(#REF!,MATCH($P644,#REF!,0))</f>
        <v>#REF!</v>
      </c>
      <c r="Y644" s="105" t="e">
        <f>INDEX(#REF!,MATCH($P644,#REF!,0))</f>
        <v>#REF!</v>
      </c>
      <c r="Z644" s="105" t="e">
        <f>INDEX(#REF!,MATCH($P644,#REF!,0))</f>
        <v>#REF!</v>
      </c>
      <c r="AA644" s="105" t="e">
        <f>INDEX(#REF!,MATCH($P644,#REF!,0))</f>
        <v>#REF!</v>
      </c>
      <c r="AB644" s="105" t="e">
        <f>INDEX(#REF!,MATCH($P644,#REF!,0))</f>
        <v>#REF!</v>
      </c>
      <c r="AC644" s="105" t="e">
        <f>INDEX(#REF!,MATCH($P644,#REF!,0))</f>
        <v>#REF!</v>
      </c>
      <c r="AD644" s="105" t="e">
        <f>INDEX(#REF!,MATCH($P644,#REF!,0))</f>
        <v>#REF!</v>
      </c>
      <c r="AE644" s="105" t="e">
        <f>INDEX(#REF!,MATCH($P644,#REF!,0))</f>
        <v>#REF!</v>
      </c>
      <c r="AF644" s="105" t="e">
        <f>INDEX(#REF!,MATCH($P644,#REF!,0))</f>
        <v>#REF!</v>
      </c>
      <c r="AG644" s="105" t="e">
        <f>INDEX(#REF!,MATCH($P644,#REF!,0))</f>
        <v>#REF!</v>
      </c>
      <c r="AH644" s="105" t="e">
        <f>INDEX(#REF!,MATCH($P644,#REF!,0))</f>
        <v>#REF!</v>
      </c>
      <c r="AI644" s="105" t="e">
        <f>INDEX(#REF!,MATCH($P644,#REF!,0))</f>
        <v>#REF!</v>
      </c>
      <c r="AJ644" s="64" t="e">
        <f>INDEX(#REF!,MATCH(I644,#REF!,0))</f>
        <v>#REF!</v>
      </c>
      <c r="AK644" s="106" t="str">
        <f t="shared" si="264"/>
        <v>Not Available</v>
      </c>
      <c r="AL644" s="106" t="str">
        <f t="shared" si="265"/>
        <v>Not Available</v>
      </c>
      <c r="AM644" s="106" t="str">
        <f t="shared" si="266"/>
        <v>Not Available</v>
      </c>
      <c r="AN644" s="106" t="str">
        <f t="shared" si="267"/>
        <v>Not Available</v>
      </c>
      <c r="AO644" s="106" t="str">
        <f t="shared" si="268"/>
        <v>Not Available</v>
      </c>
      <c r="AP644" s="106" t="str">
        <f t="shared" si="269"/>
        <v>Not Available</v>
      </c>
      <c r="AQ644" s="106" t="str">
        <f t="shared" si="270"/>
        <v>Not Available</v>
      </c>
      <c r="AR644" s="106" t="str">
        <f t="shared" si="271"/>
        <v>Not Available</v>
      </c>
      <c r="AS644" s="106" t="str">
        <f t="shared" si="272"/>
        <v>Not Available</v>
      </c>
      <c r="AT644" s="106" t="str">
        <f t="shared" si="273"/>
        <v>Not Available</v>
      </c>
      <c r="AU644" s="106" t="str">
        <f t="shared" si="274"/>
        <v>Not Available</v>
      </c>
      <c r="AV644" s="106" t="str">
        <f t="shared" si="275"/>
        <v>Not Available</v>
      </c>
      <c r="AW644" s="106" t="str">
        <f t="shared" si="276"/>
        <v>Not Available</v>
      </c>
      <c r="AX644" s="106" t="str">
        <f t="shared" si="277"/>
        <v>Not Available</v>
      </c>
      <c r="AY644" s="106" t="str">
        <f t="shared" si="278"/>
        <v>Not Available</v>
      </c>
      <c r="AZ644" s="106" t="str">
        <f t="shared" si="279"/>
        <v>Not Available</v>
      </c>
      <c r="BA644" s="106" t="str">
        <f t="shared" si="280"/>
        <v>Not Available</v>
      </c>
      <c r="BB644" s="106" t="str">
        <f t="shared" si="281"/>
        <v>Not Available</v>
      </c>
      <c r="BC644" s="106" t="str">
        <f t="shared" si="282"/>
        <v>Not Available</v>
      </c>
      <c r="BD644" s="77" t="str">
        <f t="shared" si="283"/>
        <v>Not Available</v>
      </c>
      <c r="BE644" s="65">
        <f t="shared" ref="BE644:BE688" si="292">IF(AND(N644=1,M644="Yes",L644=1),3+L644,IF(AND(M644="Yes",N644=1,L644&gt;1),4+L644,IF(AND(N644=1,M644="No",L644=1),1+L644,IF(AND(N644=1,M644="No",L644&gt;1),2+L644,"N/A"))))</f>
        <v>4</v>
      </c>
      <c r="BF644" s="65">
        <f t="shared" ref="BF644:BF688" si="293">BE644-L644</f>
        <v>3</v>
      </c>
      <c r="BG644" s="108" t="s">
        <v>74</v>
      </c>
      <c r="BH644" s="90" t="s">
        <v>72</v>
      </c>
      <c r="BI644" s="90">
        <v>99204</v>
      </c>
      <c r="BJ644" s="90">
        <v>510</v>
      </c>
    </row>
    <row r="645" spans="1:62" x14ac:dyDescent="0.3">
      <c r="A645" s="90" t="s">
        <v>34032</v>
      </c>
      <c r="B645" s="103" t="str">
        <f t="shared" si="284"/>
        <v>Evaluation &amp; Management Services-New patient office of other outpatient visit, typically 60 min-99205</v>
      </c>
      <c r="C645" s="103" t="str">
        <f t="shared" si="288"/>
        <v>99205-0515</v>
      </c>
      <c r="D645" s="90" t="s">
        <v>34066</v>
      </c>
      <c r="E645" s="90" t="s">
        <v>171</v>
      </c>
      <c r="F645" s="61" t="s">
        <v>72</v>
      </c>
      <c r="G645" s="61" t="s">
        <v>75</v>
      </c>
      <c r="H645" s="102">
        <v>99205</v>
      </c>
      <c r="I645" s="90">
        <v>515</v>
      </c>
      <c r="J645" s="90" t="str">
        <f t="shared" si="289"/>
        <v>0515-99205</v>
      </c>
      <c r="K645" s="90">
        <v>738.16</v>
      </c>
      <c r="L645" s="103">
        <f t="shared" si="290"/>
        <v>1</v>
      </c>
      <c r="M645" s="90" t="s">
        <v>175</v>
      </c>
      <c r="N645" s="103">
        <f t="shared" si="291"/>
        <v>1</v>
      </c>
      <c r="O645" s="103" t="str">
        <f t="shared" si="286"/>
        <v>0515-99205 0515-99205</v>
      </c>
      <c r="P645" s="104" t="str">
        <f t="shared" si="287"/>
        <v>51599205</v>
      </c>
      <c r="Q645" s="105" t="e">
        <f>INDEX(#REF!,MATCH($P645,#REF!,0))</f>
        <v>#REF!</v>
      </c>
      <c r="R645" s="105" t="e">
        <f>INDEX(#REF!,MATCH($P645,#REF!,0))</f>
        <v>#REF!</v>
      </c>
      <c r="S645" s="105" t="e">
        <f>INDEX(#REF!,MATCH($P645,#REF!,0))</f>
        <v>#REF!</v>
      </c>
      <c r="T645" s="105" t="e">
        <f>INDEX(#REF!,MATCH($P645,#REF!,0))</f>
        <v>#REF!</v>
      </c>
      <c r="U645" s="105" t="e">
        <f>INDEX(#REF!,MATCH($P645,#REF!,0))</f>
        <v>#REF!</v>
      </c>
      <c r="V645" s="105" t="e">
        <f>INDEX(#REF!,MATCH($P645,#REF!,0))</f>
        <v>#REF!</v>
      </c>
      <c r="W645" s="105" t="e">
        <f>INDEX(#REF!,MATCH($P645,#REF!,0))</f>
        <v>#REF!</v>
      </c>
      <c r="X645" s="105" t="e">
        <f>INDEX(#REF!,MATCH($P645,#REF!,0))</f>
        <v>#REF!</v>
      </c>
      <c r="Y645" s="105" t="e">
        <f>INDEX(#REF!,MATCH($P645,#REF!,0))</f>
        <v>#REF!</v>
      </c>
      <c r="Z645" s="105" t="e">
        <f>INDEX(#REF!,MATCH($P645,#REF!,0))</f>
        <v>#REF!</v>
      </c>
      <c r="AA645" s="105" t="e">
        <f>INDEX(#REF!,MATCH($P645,#REF!,0))</f>
        <v>#REF!</v>
      </c>
      <c r="AB645" s="105" t="e">
        <f>INDEX(#REF!,MATCH($P645,#REF!,0))</f>
        <v>#REF!</v>
      </c>
      <c r="AC645" s="105" t="e">
        <f>INDEX(#REF!,MATCH($P645,#REF!,0))</f>
        <v>#REF!</v>
      </c>
      <c r="AD645" s="105" t="e">
        <f>INDEX(#REF!,MATCH($P645,#REF!,0))</f>
        <v>#REF!</v>
      </c>
      <c r="AE645" s="105" t="e">
        <f>INDEX(#REF!,MATCH($P645,#REF!,0))</f>
        <v>#REF!</v>
      </c>
      <c r="AF645" s="105" t="e">
        <f>INDEX(#REF!,MATCH($P645,#REF!,0))</f>
        <v>#REF!</v>
      </c>
      <c r="AG645" s="105" t="e">
        <f>INDEX(#REF!,MATCH($P645,#REF!,0))</f>
        <v>#REF!</v>
      </c>
      <c r="AH645" s="105" t="e">
        <f>INDEX(#REF!,MATCH($P645,#REF!,0))</f>
        <v>#REF!</v>
      </c>
      <c r="AI645" s="105" t="e">
        <f>INDEX(#REF!,MATCH($P645,#REF!,0))</f>
        <v>#REF!</v>
      </c>
      <c r="AJ645" s="64" t="e">
        <f>INDEX(#REF!,MATCH(I645,#REF!,0))</f>
        <v>#REF!</v>
      </c>
      <c r="AK645" s="106" t="str">
        <f t="shared" ref="AK645:AK660" si="294">IFERROR(IF(Q645=0,"Not Available",Q645),"Not Available")</f>
        <v>Not Available</v>
      </c>
      <c r="AL645" s="106" t="str">
        <f t="shared" ref="AL645:AL660" si="295">IFERROR(IF(R645=0,"Not Available",R645),"Not Available")</f>
        <v>Not Available</v>
      </c>
      <c r="AM645" s="106" t="str">
        <f t="shared" ref="AM645:AM660" si="296">IFERROR(IF(S645=0,"Not Available",S645),"Not Available")</f>
        <v>Not Available</v>
      </c>
      <c r="AN645" s="106" t="str">
        <f t="shared" ref="AN645:AN660" si="297">IFERROR(IF(T645=0,"Not Available",T645),"Not Available")</f>
        <v>Not Available</v>
      </c>
      <c r="AO645" s="106" t="str">
        <f t="shared" ref="AO645:AO660" si="298">IFERROR(IF(U645=0,"Not Available",U645),"Not Available")</f>
        <v>Not Available</v>
      </c>
      <c r="AP645" s="106" t="str">
        <f t="shared" ref="AP645:AP660" si="299">IFERROR(IF(V645=0,"Not Available",V645),"Not Available")</f>
        <v>Not Available</v>
      </c>
      <c r="AQ645" s="106" t="str">
        <f t="shared" ref="AQ645:AQ660" si="300">IFERROR(IF(W645=0,"Not Available",W645),"Not Available")</f>
        <v>Not Available</v>
      </c>
      <c r="AR645" s="106" t="str">
        <f t="shared" ref="AR645:AR660" si="301">IFERROR(IF(X645=0,"Not Available",X645),"Not Available")</f>
        <v>Not Available</v>
      </c>
      <c r="AS645" s="106" t="str">
        <f t="shared" ref="AS645:AS660" si="302">IFERROR(IF(Y645=0,"Not Available",Y645),"Not Available")</f>
        <v>Not Available</v>
      </c>
      <c r="AT645" s="106" t="str">
        <f t="shared" ref="AT645:AT660" si="303">IFERROR(IF(Z645=0,"Not Available",Z645),"Not Available")</f>
        <v>Not Available</v>
      </c>
      <c r="AU645" s="106" t="str">
        <f t="shared" ref="AU645:AU660" si="304">IFERROR(IF(AA645=0,"Not Available",AA645),"Not Available")</f>
        <v>Not Available</v>
      </c>
      <c r="AV645" s="106" t="str">
        <f t="shared" ref="AV645:AV660" si="305">IFERROR(IF(AB645=0,"Not Available",AB645),"Not Available")</f>
        <v>Not Available</v>
      </c>
      <c r="AW645" s="106" t="str">
        <f t="shared" ref="AW645:AW660" si="306">IFERROR(IF(AC645=0,"Not Available",AC645),"Not Available")</f>
        <v>Not Available</v>
      </c>
      <c r="AX645" s="106" t="str">
        <f t="shared" ref="AX645:AX660" si="307">IFERROR(IF(AD645=0,"Not Available",AD645),"Not Available")</f>
        <v>Not Available</v>
      </c>
      <c r="AY645" s="106" t="str">
        <f t="shared" ref="AY645:AY660" si="308">IFERROR(IF(AE645=0,"Not Available",AE645),"Not Available")</f>
        <v>Not Available</v>
      </c>
      <c r="AZ645" s="106" t="str">
        <f t="shared" ref="AZ645:AZ660" si="309">IFERROR(IF(AF645=0,"Not Available",AF645),"Not Available")</f>
        <v>Not Available</v>
      </c>
      <c r="BA645" s="106" t="str">
        <f t="shared" ref="BA645:BA660" si="310">IFERROR(IF(AG645=0,"Not Available",AG645),"Not Available")</f>
        <v>Not Available</v>
      </c>
      <c r="BB645" s="106" t="str">
        <f t="shared" ref="BB645:BB660" si="311">IFERROR(IF(AH645=0,"Not Available",AH645),"Not Available")</f>
        <v>Not Available</v>
      </c>
      <c r="BC645" s="106" t="str">
        <f t="shared" ref="BC645:BC660" si="312">IFERROR(IF(AI645=0,"Not Available",AI645),"Not Available")</f>
        <v>Not Available</v>
      </c>
      <c r="BD645" s="77" t="str">
        <f t="shared" ref="BD645:BD688" si="313">IFERROR(IF(AJ645=0,"Not Available",AJ645),"Not Available")</f>
        <v>Not Available</v>
      </c>
      <c r="BE645" s="65">
        <f t="shared" si="292"/>
        <v>4</v>
      </c>
      <c r="BF645" s="65">
        <f t="shared" si="293"/>
        <v>3</v>
      </c>
      <c r="BG645" s="108" t="s">
        <v>75</v>
      </c>
      <c r="BH645" s="90" t="s">
        <v>72</v>
      </c>
      <c r="BI645" s="90">
        <v>99205</v>
      </c>
      <c r="BJ645" s="90">
        <v>515</v>
      </c>
    </row>
    <row r="646" spans="1:62" x14ac:dyDescent="0.3">
      <c r="A646" s="90" t="s">
        <v>34032</v>
      </c>
      <c r="B646" s="103" t="str">
        <f t="shared" si="284"/>
        <v>Evaluation &amp; Management Services-Patient office consultation, typically 40 min-99243</v>
      </c>
      <c r="C646" s="103" t="str">
        <f t="shared" si="288"/>
        <v>99243-0515</v>
      </c>
      <c r="D646" s="90" t="s">
        <v>34067</v>
      </c>
      <c r="E646" s="90" t="s">
        <v>171</v>
      </c>
      <c r="F646" s="61" t="s">
        <v>72</v>
      </c>
      <c r="G646" s="61" t="s">
        <v>88</v>
      </c>
      <c r="H646" s="102">
        <v>99243</v>
      </c>
      <c r="I646" s="90">
        <v>515</v>
      </c>
      <c r="J646" s="90" t="str">
        <f t="shared" si="289"/>
        <v>0515-99243</v>
      </c>
      <c r="K646" s="90">
        <v>250.64</v>
      </c>
      <c r="L646" s="103">
        <f t="shared" si="290"/>
        <v>1</v>
      </c>
      <c r="M646" s="90" t="s">
        <v>175</v>
      </c>
      <c r="N646" s="103">
        <f t="shared" si="291"/>
        <v>1</v>
      </c>
      <c r="O646" s="103" t="str">
        <f t="shared" si="286"/>
        <v>0515-99243 0515-99243</v>
      </c>
      <c r="P646" s="104" t="str">
        <f t="shared" si="287"/>
        <v>51599243</v>
      </c>
      <c r="Q646" s="105" t="e">
        <f>INDEX(#REF!,MATCH($P646,#REF!,0))</f>
        <v>#REF!</v>
      </c>
      <c r="R646" s="105" t="e">
        <f>INDEX(#REF!,MATCH($P646,#REF!,0))</f>
        <v>#REF!</v>
      </c>
      <c r="S646" s="105" t="e">
        <f>INDEX(#REF!,MATCH($P646,#REF!,0))</f>
        <v>#REF!</v>
      </c>
      <c r="T646" s="105" t="e">
        <f>INDEX(#REF!,MATCH($P646,#REF!,0))</f>
        <v>#REF!</v>
      </c>
      <c r="U646" s="105" t="e">
        <f>INDEX(#REF!,MATCH($P646,#REF!,0))</f>
        <v>#REF!</v>
      </c>
      <c r="V646" s="105" t="e">
        <f>INDEX(#REF!,MATCH($P646,#REF!,0))</f>
        <v>#REF!</v>
      </c>
      <c r="W646" s="105" t="e">
        <f>INDEX(#REF!,MATCH($P646,#REF!,0))</f>
        <v>#REF!</v>
      </c>
      <c r="X646" s="105" t="e">
        <f>INDEX(#REF!,MATCH($P646,#REF!,0))</f>
        <v>#REF!</v>
      </c>
      <c r="Y646" s="105" t="e">
        <f>INDEX(#REF!,MATCH($P646,#REF!,0))</f>
        <v>#REF!</v>
      </c>
      <c r="Z646" s="105" t="e">
        <f>INDEX(#REF!,MATCH($P646,#REF!,0))</f>
        <v>#REF!</v>
      </c>
      <c r="AA646" s="105" t="e">
        <f>INDEX(#REF!,MATCH($P646,#REF!,0))</f>
        <v>#REF!</v>
      </c>
      <c r="AB646" s="105" t="e">
        <f>INDEX(#REF!,MATCH($P646,#REF!,0))</f>
        <v>#REF!</v>
      </c>
      <c r="AC646" s="105" t="e">
        <f>INDEX(#REF!,MATCH($P646,#REF!,0))</f>
        <v>#REF!</v>
      </c>
      <c r="AD646" s="105" t="e">
        <f>INDEX(#REF!,MATCH($P646,#REF!,0))</f>
        <v>#REF!</v>
      </c>
      <c r="AE646" s="105" t="e">
        <f>INDEX(#REF!,MATCH($P646,#REF!,0))</f>
        <v>#REF!</v>
      </c>
      <c r="AF646" s="105" t="e">
        <f>INDEX(#REF!,MATCH($P646,#REF!,0))</f>
        <v>#REF!</v>
      </c>
      <c r="AG646" s="105" t="e">
        <f>INDEX(#REF!,MATCH($P646,#REF!,0))</f>
        <v>#REF!</v>
      </c>
      <c r="AH646" s="105" t="e">
        <f>INDEX(#REF!,MATCH($P646,#REF!,0))</f>
        <v>#REF!</v>
      </c>
      <c r="AI646" s="105" t="e">
        <f>INDEX(#REF!,MATCH($P646,#REF!,0))</f>
        <v>#REF!</v>
      </c>
      <c r="AJ646" s="64" t="e">
        <f>INDEX(#REF!,MATCH(I646,#REF!,0))</f>
        <v>#REF!</v>
      </c>
      <c r="AK646" s="106" t="str">
        <f t="shared" si="294"/>
        <v>Not Available</v>
      </c>
      <c r="AL646" s="106" t="str">
        <f t="shared" si="295"/>
        <v>Not Available</v>
      </c>
      <c r="AM646" s="106" t="str">
        <f t="shared" si="296"/>
        <v>Not Available</v>
      </c>
      <c r="AN646" s="106" t="str">
        <f t="shared" si="297"/>
        <v>Not Available</v>
      </c>
      <c r="AO646" s="106" t="str">
        <f t="shared" si="298"/>
        <v>Not Available</v>
      </c>
      <c r="AP646" s="106" t="str">
        <f t="shared" si="299"/>
        <v>Not Available</v>
      </c>
      <c r="AQ646" s="106" t="str">
        <f t="shared" si="300"/>
        <v>Not Available</v>
      </c>
      <c r="AR646" s="106" t="str">
        <f t="shared" si="301"/>
        <v>Not Available</v>
      </c>
      <c r="AS646" s="106" t="str">
        <f t="shared" si="302"/>
        <v>Not Available</v>
      </c>
      <c r="AT646" s="106" t="str">
        <f t="shared" si="303"/>
        <v>Not Available</v>
      </c>
      <c r="AU646" s="106" t="str">
        <f t="shared" si="304"/>
        <v>Not Available</v>
      </c>
      <c r="AV646" s="106" t="str">
        <f t="shared" si="305"/>
        <v>Not Available</v>
      </c>
      <c r="AW646" s="106" t="str">
        <f t="shared" si="306"/>
        <v>Not Available</v>
      </c>
      <c r="AX646" s="106" t="str">
        <f t="shared" si="307"/>
        <v>Not Available</v>
      </c>
      <c r="AY646" s="106" t="str">
        <f t="shared" si="308"/>
        <v>Not Available</v>
      </c>
      <c r="AZ646" s="106" t="str">
        <f t="shared" si="309"/>
        <v>Not Available</v>
      </c>
      <c r="BA646" s="106" t="str">
        <f t="shared" si="310"/>
        <v>Not Available</v>
      </c>
      <c r="BB646" s="106" t="str">
        <f t="shared" si="311"/>
        <v>Not Available</v>
      </c>
      <c r="BC646" s="106" t="str">
        <f t="shared" si="312"/>
        <v>Not Available</v>
      </c>
      <c r="BD646" s="77" t="str">
        <f t="shared" si="313"/>
        <v>Not Available</v>
      </c>
      <c r="BE646" s="65">
        <f t="shared" si="292"/>
        <v>4</v>
      </c>
      <c r="BF646" s="65">
        <f t="shared" si="293"/>
        <v>3</v>
      </c>
      <c r="BG646" s="108" t="s">
        <v>88</v>
      </c>
      <c r="BH646" s="90" t="s">
        <v>72</v>
      </c>
      <c r="BI646" s="90">
        <v>99243</v>
      </c>
      <c r="BJ646" s="90">
        <v>515</v>
      </c>
    </row>
    <row r="647" spans="1:62" x14ac:dyDescent="0.3">
      <c r="A647" s="90" t="s">
        <v>34032</v>
      </c>
      <c r="B647" s="103" t="str">
        <f t="shared" si="284"/>
        <v>Evaluation &amp; Management Services-Patient office consultation, typically 60 min-99244</v>
      </c>
      <c r="C647" s="103" t="str">
        <f t="shared" si="288"/>
        <v>99244-0515</v>
      </c>
      <c r="D647" s="90" t="s">
        <v>34068</v>
      </c>
      <c r="E647" s="90" t="s">
        <v>171</v>
      </c>
      <c r="F647" s="61" t="s">
        <v>72</v>
      </c>
      <c r="G647" s="61" t="s">
        <v>90</v>
      </c>
      <c r="H647" s="102">
        <v>99244</v>
      </c>
      <c r="I647" s="90">
        <v>515</v>
      </c>
      <c r="J647" s="90" t="str">
        <f t="shared" si="289"/>
        <v>0515-99244</v>
      </c>
      <c r="K647" s="90">
        <v>382.56</v>
      </c>
      <c r="L647" s="103">
        <f t="shared" si="290"/>
        <v>1</v>
      </c>
      <c r="M647" s="90" t="s">
        <v>175</v>
      </c>
      <c r="N647" s="103">
        <f t="shared" si="291"/>
        <v>1</v>
      </c>
      <c r="O647" s="103" t="str">
        <f t="shared" si="286"/>
        <v>0515-99244 0515-99244</v>
      </c>
      <c r="P647" s="104" t="str">
        <f t="shared" si="287"/>
        <v>51599244</v>
      </c>
      <c r="Q647" s="105" t="e">
        <f>INDEX(#REF!,MATCH($P647,#REF!,0))</f>
        <v>#REF!</v>
      </c>
      <c r="R647" s="105" t="e">
        <f>INDEX(#REF!,MATCH($P647,#REF!,0))</f>
        <v>#REF!</v>
      </c>
      <c r="S647" s="105" t="e">
        <f>INDEX(#REF!,MATCH($P647,#REF!,0))</f>
        <v>#REF!</v>
      </c>
      <c r="T647" s="105" t="e">
        <f>INDEX(#REF!,MATCH($P647,#REF!,0))</f>
        <v>#REF!</v>
      </c>
      <c r="U647" s="105" t="e">
        <f>INDEX(#REF!,MATCH($P647,#REF!,0))</f>
        <v>#REF!</v>
      </c>
      <c r="V647" s="105" t="e">
        <f>INDEX(#REF!,MATCH($P647,#REF!,0))</f>
        <v>#REF!</v>
      </c>
      <c r="W647" s="105" t="e">
        <f>INDEX(#REF!,MATCH($P647,#REF!,0))</f>
        <v>#REF!</v>
      </c>
      <c r="X647" s="105" t="e">
        <f>INDEX(#REF!,MATCH($P647,#REF!,0))</f>
        <v>#REF!</v>
      </c>
      <c r="Y647" s="105" t="e">
        <f>INDEX(#REF!,MATCH($P647,#REF!,0))</f>
        <v>#REF!</v>
      </c>
      <c r="Z647" s="105" t="e">
        <f>INDEX(#REF!,MATCH($P647,#REF!,0))</f>
        <v>#REF!</v>
      </c>
      <c r="AA647" s="105" t="e">
        <f>INDEX(#REF!,MATCH($P647,#REF!,0))</f>
        <v>#REF!</v>
      </c>
      <c r="AB647" s="105" t="e">
        <f>INDEX(#REF!,MATCH($P647,#REF!,0))</f>
        <v>#REF!</v>
      </c>
      <c r="AC647" s="105" t="e">
        <f>INDEX(#REF!,MATCH($P647,#REF!,0))</f>
        <v>#REF!</v>
      </c>
      <c r="AD647" s="105" t="e">
        <f>INDEX(#REF!,MATCH($P647,#REF!,0))</f>
        <v>#REF!</v>
      </c>
      <c r="AE647" s="105" t="e">
        <f>INDEX(#REF!,MATCH($P647,#REF!,0))</f>
        <v>#REF!</v>
      </c>
      <c r="AF647" s="105" t="e">
        <f>INDEX(#REF!,MATCH($P647,#REF!,0))</f>
        <v>#REF!</v>
      </c>
      <c r="AG647" s="105" t="e">
        <f>INDEX(#REF!,MATCH($P647,#REF!,0))</f>
        <v>#REF!</v>
      </c>
      <c r="AH647" s="105" t="e">
        <f>INDEX(#REF!,MATCH($P647,#REF!,0))</f>
        <v>#REF!</v>
      </c>
      <c r="AI647" s="105" t="e">
        <f>INDEX(#REF!,MATCH($P647,#REF!,0))</f>
        <v>#REF!</v>
      </c>
      <c r="AJ647" s="64" t="e">
        <f>INDEX(#REF!,MATCH(I647,#REF!,0))</f>
        <v>#REF!</v>
      </c>
      <c r="AK647" s="106" t="str">
        <f t="shared" si="294"/>
        <v>Not Available</v>
      </c>
      <c r="AL647" s="106" t="str">
        <f t="shared" si="295"/>
        <v>Not Available</v>
      </c>
      <c r="AM647" s="106" t="str">
        <f t="shared" si="296"/>
        <v>Not Available</v>
      </c>
      <c r="AN647" s="106" t="str">
        <f t="shared" si="297"/>
        <v>Not Available</v>
      </c>
      <c r="AO647" s="106" t="str">
        <f t="shared" si="298"/>
        <v>Not Available</v>
      </c>
      <c r="AP647" s="106" t="str">
        <f t="shared" si="299"/>
        <v>Not Available</v>
      </c>
      <c r="AQ647" s="106" t="str">
        <f t="shared" si="300"/>
        <v>Not Available</v>
      </c>
      <c r="AR647" s="106" t="str">
        <f t="shared" si="301"/>
        <v>Not Available</v>
      </c>
      <c r="AS647" s="106" t="str">
        <f t="shared" si="302"/>
        <v>Not Available</v>
      </c>
      <c r="AT647" s="106" t="str">
        <f t="shared" si="303"/>
        <v>Not Available</v>
      </c>
      <c r="AU647" s="106" t="str">
        <f t="shared" si="304"/>
        <v>Not Available</v>
      </c>
      <c r="AV647" s="106" t="str">
        <f t="shared" si="305"/>
        <v>Not Available</v>
      </c>
      <c r="AW647" s="106" t="str">
        <f t="shared" si="306"/>
        <v>Not Available</v>
      </c>
      <c r="AX647" s="106" t="str">
        <f t="shared" si="307"/>
        <v>Not Available</v>
      </c>
      <c r="AY647" s="106" t="str">
        <f t="shared" si="308"/>
        <v>Not Available</v>
      </c>
      <c r="AZ647" s="106" t="str">
        <f t="shared" si="309"/>
        <v>Not Available</v>
      </c>
      <c r="BA647" s="106" t="str">
        <f t="shared" si="310"/>
        <v>Not Available</v>
      </c>
      <c r="BB647" s="106" t="str">
        <f t="shared" si="311"/>
        <v>Not Available</v>
      </c>
      <c r="BC647" s="106" t="str">
        <f t="shared" si="312"/>
        <v>Not Available</v>
      </c>
      <c r="BD647" s="77" t="str">
        <f t="shared" si="313"/>
        <v>Not Available</v>
      </c>
      <c r="BE647" s="65">
        <f t="shared" si="292"/>
        <v>4</v>
      </c>
      <c r="BF647" s="65">
        <f t="shared" si="293"/>
        <v>3</v>
      </c>
      <c r="BG647" s="108" t="s">
        <v>90</v>
      </c>
      <c r="BH647" s="90" t="s">
        <v>72</v>
      </c>
      <c r="BI647" s="90">
        <v>99244</v>
      </c>
      <c r="BJ647" s="90">
        <v>515</v>
      </c>
    </row>
    <row r="648" spans="1:62" x14ac:dyDescent="0.3">
      <c r="A648" s="90" t="s">
        <v>34032</v>
      </c>
      <c r="B648" s="103" t="str">
        <f t="shared" si="284"/>
        <v>Laboratory &amp; Pathology Services-Basic metabolic panel-80048</v>
      </c>
      <c r="C648" s="103" t="str">
        <f t="shared" si="288"/>
        <v>80048-0301</v>
      </c>
      <c r="D648" s="90" t="s">
        <v>34069</v>
      </c>
      <c r="E648" s="90" t="s">
        <v>171</v>
      </c>
      <c r="F648" s="61" t="s">
        <v>59</v>
      </c>
      <c r="G648" s="61" t="s">
        <v>843</v>
      </c>
      <c r="H648" s="102">
        <v>80048</v>
      </c>
      <c r="I648" s="90">
        <v>301</v>
      </c>
      <c r="J648" s="90" t="str">
        <f t="shared" si="289"/>
        <v>0301-80048</v>
      </c>
      <c r="K648" s="90">
        <v>517.69000000000005</v>
      </c>
      <c r="L648" s="103">
        <f t="shared" si="290"/>
        <v>1</v>
      </c>
      <c r="M648" s="90" t="s">
        <v>175</v>
      </c>
      <c r="N648" s="103">
        <f t="shared" si="291"/>
        <v>1</v>
      </c>
      <c r="O648" s="103" t="str">
        <f t="shared" si="286"/>
        <v>0301-80048 0301-80048</v>
      </c>
      <c r="P648" s="104" t="str">
        <f t="shared" si="287"/>
        <v>30180048</v>
      </c>
      <c r="Q648" s="105" t="e">
        <f>INDEX(#REF!,MATCH($P648,#REF!,0))</f>
        <v>#REF!</v>
      </c>
      <c r="R648" s="105" t="e">
        <f>INDEX(#REF!,MATCH($P648,#REF!,0))</f>
        <v>#REF!</v>
      </c>
      <c r="S648" s="105" t="e">
        <f>INDEX(#REF!,MATCH($P648,#REF!,0))</f>
        <v>#REF!</v>
      </c>
      <c r="T648" s="105" t="e">
        <f>INDEX(#REF!,MATCH($P648,#REF!,0))</f>
        <v>#REF!</v>
      </c>
      <c r="U648" s="105" t="e">
        <f>INDEX(#REF!,MATCH($P648,#REF!,0))</f>
        <v>#REF!</v>
      </c>
      <c r="V648" s="105" t="e">
        <f>INDEX(#REF!,MATCH($P648,#REF!,0))</f>
        <v>#REF!</v>
      </c>
      <c r="W648" s="105" t="e">
        <f>INDEX(#REF!,MATCH($P648,#REF!,0))</f>
        <v>#REF!</v>
      </c>
      <c r="X648" s="105" t="e">
        <f>INDEX(#REF!,MATCH($P648,#REF!,0))</f>
        <v>#REF!</v>
      </c>
      <c r="Y648" s="105" t="e">
        <f>INDEX(#REF!,MATCH($P648,#REF!,0))</f>
        <v>#REF!</v>
      </c>
      <c r="Z648" s="105" t="e">
        <f>INDEX(#REF!,MATCH($P648,#REF!,0))</f>
        <v>#REF!</v>
      </c>
      <c r="AA648" s="105" t="e">
        <f>INDEX(#REF!,MATCH($P648,#REF!,0))</f>
        <v>#REF!</v>
      </c>
      <c r="AB648" s="105" t="e">
        <f>INDEX(#REF!,MATCH($P648,#REF!,0))</f>
        <v>#REF!</v>
      </c>
      <c r="AC648" s="105" t="e">
        <f>INDEX(#REF!,MATCH($P648,#REF!,0))</f>
        <v>#REF!</v>
      </c>
      <c r="AD648" s="105" t="e">
        <f>INDEX(#REF!,MATCH($P648,#REF!,0))</f>
        <v>#REF!</v>
      </c>
      <c r="AE648" s="105" t="e">
        <f>INDEX(#REF!,MATCH($P648,#REF!,0))</f>
        <v>#REF!</v>
      </c>
      <c r="AF648" s="105" t="e">
        <f>INDEX(#REF!,MATCH($P648,#REF!,0))</f>
        <v>#REF!</v>
      </c>
      <c r="AG648" s="105" t="e">
        <f>INDEX(#REF!,MATCH($P648,#REF!,0))</f>
        <v>#REF!</v>
      </c>
      <c r="AH648" s="105" t="e">
        <f>INDEX(#REF!,MATCH($P648,#REF!,0))</f>
        <v>#REF!</v>
      </c>
      <c r="AI648" s="105" t="e">
        <f>INDEX(#REF!,MATCH($P648,#REF!,0))</f>
        <v>#REF!</v>
      </c>
      <c r="AJ648" s="64" t="e">
        <f>INDEX(#REF!,MATCH(I648,#REF!,0))</f>
        <v>#REF!</v>
      </c>
      <c r="AK648" s="106" t="str">
        <f t="shared" si="294"/>
        <v>Not Available</v>
      </c>
      <c r="AL648" s="106" t="str">
        <f t="shared" si="295"/>
        <v>Not Available</v>
      </c>
      <c r="AM648" s="106" t="str">
        <f t="shared" si="296"/>
        <v>Not Available</v>
      </c>
      <c r="AN648" s="106" t="str">
        <f t="shared" si="297"/>
        <v>Not Available</v>
      </c>
      <c r="AO648" s="106" t="str">
        <f t="shared" si="298"/>
        <v>Not Available</v>
      </c>
      <c r="AP648" s="106" t="str">
        <f t="shared" si="299"/>
        <v>Not Available</v>
      </c>
      <c r="AQ648" s="106" t="str">
        <f t="shared" si="300"/>
        <v>Not Available</v>
      </c>
      <c r="AR648" s="106" t="str">
        <f t="shared" si="301"/>
        <v>Not Available</v>
      </c>
      <c r="AS648" s="106" t="str">
        <f t="shared" si="302"/>
        <v>Not Available</v>
      </c>
      <c r="AT648" s="106" t="str">
        <f t="shared" si="303"/>
        <v>Not Available</v>
      </c>
      <c r="AU648" s="106" t="str">
        <f t="shared" si="304"/>
        <v>Not Available</v>
      </c>
      <c r="AV648" s="106" t="str">
        <f t="shared" si="305"/>
        <v>Not Available</v>
      </c>
      <c r="AW648" s="106" t="str">
        <f t="shared" si="306"/>
        <v>Not Available</v>
      </c>
      <c r="AX648" s="106" t="str">
        <f t="shared" si="307"/>
        <v>Not Available</v>
      </c>
      <c r="AY648" s="106" t="str">
        <f t="shared" si="308"/>
        <v>Not Available</v>
      </c>
      <c r="AZ648" s="106" t="str">
        <f t="shared" si="309"/>
        <v>Not Available</v>
      </c>
      <c r="BA648" s="106" t="str">
        <f t="shared" si="310"/>
        <v>Not Available</v>
      </c>
      <c r="BB648" s="106" t="str">
        <f t="shared" si="311"/>
        <v>Not Available</v>
      </c>
      <c r="BC648" s="106" t="str">
        <f t="shared" si="312"/>
        <v>Not Available</v>
      </c>
      <c r="BD648" s="77" t="str">
        <f t="shared" si="313"/>
        <v>Not Available</v>
      </c>
      <c r="BE648" s="65">
        <f t="shared" si="292"/>
        <v>4</v>
      </c>
      <c r="BF648" s="65">
        <f t="shared" si="293"/>
        <v>3</v>
      </c>
      <c r="BG648" s="108" t="s">
        <v>843</v>
      </c>
      <c r="BH648" s="90" t="s">
        <v>59</v>
      </c>
      <c r="BI648" s="90">
        <v>80048</v>
      </c>
      <c r="BJ648" s="90">
        <v>301</v>
      </c>
    </row>
    <row r="649" spans="1:62" x14ac:dyDescent="0.3">
      <c r="A649" s="90" t="s">
        <v>34032</v>
      </c>
      <c r="B649" s="103" t="str">
        <f t="shared" si="284"/>
        <v>Laboratory &amp; Pathology Services-Kidney function panel test-80069</v>
      </c>
      <c r="C649" s="103" t="str">
        <f t="shared" si="288"/>
        <v>80069-0301</v>
      </c>
      <c r="D649" s="90" t="s">
        <v>34070</v>
      </c>
      <c r="E649" s="90" t="s">
        <v>171</v>
      </c>
      <c r="F649" s="61" t="s">
        <v>59</v>
      </c>
      <c r="G649" s="61" t="s">
        <v>845</v>
      </c>
      <c r="H649" s="102">
        <v>80069</v>
      </c>
      <c r="I649" s="90">
        <v>301</v>
      </c>
      <c r="J649" s="90" t="str">
        <f t="shared" si="289"/>
        <v>0301-80069</v>
      </c>
      <c r="K649" s="90">
        <v>182.62</v>
      </c>
      <c r="L649" s="103">
        <f t="shared" si="290"/>
        <v>1</v>
      </c>
      <c r="M649" s="90" t="s">
        <v>175</v>
      </c>
      <c r="N649" s="103">
        <f t="shared" si="291"/>
        <v>1</v>
      </c>
      <c r="O649" s="103" t="str">
        <f t="shared" si="286"/>
        <v>0301-80069 0301-80069</v>
      </c>
      <c r="P649" s="104" t="str">
        <f t="shared" si="287"/>
        <v>30180069</v>
      </c>
      <c r="Q649" s="105" t="e">
        <f>INDEX(#REF!,MATCH($P649,#REF!,0))</f>
        <v>#REF!</v>
      </c>
      <c r="R649" s="105" t="e">
        <f>INDEX(#REF!,MATCH($P649,#REF!,0))</f>
        <v>#REF!</v>
      </c>
      <c r="S649" s="105" t="e">
        <f>INDEX(#REF!,MATCH($P649,#REF!,0))</f>
        <v>#REF!</v>
      </c>
      <c r="T649" s="105" t="e">
        <f>INDEX(#REF!,MATCH($P649,#REF!,0))</f>
        <v>#REF!</v>
      </c>
      <c r="U649" s="105" t="e">
        <f>INDEX(#REF!,MATCH($P649,#REF!,0))</f>
        <v>#REF!</v>
      </c>
      <c r="V649" s="105" t="e">
        <f>INDEX(#REF!,MATCH($P649,#REF!,0))</f>
        <v>#REF!</v>
      </c>
      <c r="W649" s="105" t="e">
        <f>INDEX(#REF!,MATCH($P649,#REF!,0))</f>
        <v>#REF!</v>
      </c>
      <c r="X649" s="105" t="e">
        <f>INDEX(#REF!,MATCH($P649,#REF!,0))</f>
        <v>#REF!</v>
      </c>
      <c r="Y649" s="105" t="e">
        <f>INDEX(#REF!,MATCH($P649,#REF!,0))</f>
        <v>#REF!</v>
      </c>
      <c r="Z649" s="105" t="e">
        <f>INDEX(#REF!,MATCH($P649,#REF!,0))</f>
        <v>#REF!</v>
      </c>
      <c r="AA649" s="105" t="e">
        <f>INDEX(#REF!,MATCH($P649,#REF!,0))</f>
        <v>#REF!</v>
      </c>
      <c r="AB649" s="105" t="e">
        <f>INDEX(#REF!,MATCH($P649,#REF!,0))</f>
        <v>#REF!</v>
      </c>
      <c r="AC649" s="105" t="e">
        <f>INDEX(#REF!,MATCH($P649,#REF!,0))</f>
        <v>#REF!</v>
      </c>
      <c r="AD649" s="105" t="e">
        <f>INDEX(#REF!,MATCH($P649,#REF!,0))</f>
        <v>#REF!</v>
      </c>
      <c r="AE649" s="105" t="e">
        <f>INDEX(#REF!,MATCH($P649,#REF!,0))</f>
        <v>#REF!</v>
      </c>
      <c r="AF649" s="105" t="e">
        <f>INDEX(#REF!,MATCH($P649,#REF!,0))</f>
        <v>#REF!</v>
      </c>
      <c r="AG649" s="105" t="e">
        <f>INDEX(#REF!,MATCH($P649,#REF!,0))</f>
        <v>#REF!</v>
      </c>
      <c r="AH649" s="105" t="e">
        <f>INDEX(#REF!,MATCH($P649,#REF!,0))</f>
        <v>#REF!</v>
      </c>
      <c r="AI649" s="105" t="e">
        <f>INDEX(#REF!,MATCH($P649,#REF!,0))</f>
        <v>#REF!</v>
      </c>
      <c r="AJ649" s="64" t="e">
        <f>INDEX(#REF!,MATCH(I649,#REF!,0))</f>
        <v>#REF!</v>
      </c>
      <c r="AK649" s="106" t="str">
        <f t="shared" si="294"/>
        <v>Not Available</v>
      </c>
      <c r="AL649" s="106" t="str">
        <f t="shared" si="295"/>
        <v>Not Available</v>
      </c>
      <c r="AM649" s="106" t="str">
        <f t="shared" si="296"/>
        <v>Not Available</v>
      </c>
      <c r="AN649" s="106" t="str">
        <f t="shared" si="297"/>
        <v>Not Available</v>
      </c>
      <c r="AO649" s="106" t="str">
        <f t="shared" si="298"/>
        <v>Not Available</v>
      </c>
      <c r="AP649" s="106" t="str">
        <f t="shared" si="299"/>
        <v>Not Available</v>
      </c>
      <c r="AQ649" s="106" t="str">
        <f t="shared" si="300"/>
        <v>Not Available</v>
      </c>
      <c r="AR649" s="106" t="str">
        <f t="shared" si="301"/>
        <v>Not Available</v>
      </c>
      <c r="AS649" s="106" t="str">
        <f t="shared" si="302"/>
        <v>Not Available</v>
      </c>
      <c r="AT649" s="106" t="str">
        <f t="shared" si="303"/>
        <v>Not Available</v>
      </c>
      <c r="AU649" s="106" t="str">
        <f t="shared" si="304"/>
        <v>Not Available</v>
      </c>
      <c r="AV649" s="106" t="str">
        <f t="shared" si="305"/>
        <v>Not Available</v>
      </c>
      <c r="AW649" s="106" t="str">
        <f t="shared" si="306"/>
        <v>Not Available</v>
      </c>
      <c r="AX649" s="106" t="str">
        <f t="shared" si="307"/>
        <v>Not Available</v>
      </c>
      <c r="AY649" s="106" t="str">
        <f t="shared" si="308"/>
        <v>Not Available</v>
      </c>
      <c r="AZ649" s="106" t="str">
        <f t="shared" si="309"/>
        <v>Not Available</v>
      </c>
      <c r="BA649" s="106" t="str">
        <f t="shared" si="310"/>
        <v>Not Available</v>
      </c>
      <c r="BB649" s="106" t="str">
        <f t="shared" si="311"/>
        <v>Not Available</v>
      </c>
      <c r="BC649" s="106" t="str">
        <f t="shared" si="312"/>
        <v>Not Available</v>
      </c>
      <c r="BD649" s="77" t="str">
        <f t="shared" si="313"/>
        <v>Not Available</v>
      </c>
      <c r="BE649" s="65">
        <f t="shared" si="292"/>
        <v>4</v>
      </c>
      <c r="BF649" s="65">
        <f t="shared" si="293"/>
        <v>3</v>
      </c>
      <c r="BG649" s="108" t="s">
        <v>845</v>
      </c>
      <c r="BH649" s="90" t="s">
        <v>59</v>
      </c>
      <c r="BI649" s="90">
        <v>80069</v>
      </c>
      <c r="BJ649" s="90">
        <v>301</v>
      </c>
    </row>
    <row r="650" spans="1:62" x14ac:dyDescent="0.3">
      <c r="A650" s="90" t="s">
        <v>34032</v>
      </c>
      <c r="B650" s="103" t="str">
        <f t="shared" si="284"/>
        <v>Laboratory &amp; Pathology Services-Liver function blood test panel-80076</v>
      </c>
      <c r="C650" s="103" t="str">
        <f t="shared" si="288"/>
        <v>80076-0301</v>
      </c>
      <c r="D650" s="90" t="s">
        <v>34071</v>
      </c>
      <c r="E650" s="90" t="s">
        <v>171</v>
      </c>
      <c r="F650" s="61" t="s">
        <v>59</v>
      </c>
      <c r="G650" s="61" t="s">
        <v>528</v>
      </c>
      <c r="H650" s="102">
        <v>80076</v>
      </c>
      <c r="I650" s="90">
        <v>301</v>
      </c>
      <c r="J650" s="90" t="str">
        <f t="shared" si="289"/>
        <v>0301-80076</v>
      </c>
      <c r="K650" s="90">
        <v>438.76</v>
      </c>
      <c r="L650" s="103">
        <f t="shared" si="290"/>
        <v>1</v>
      </c>
      <c r="M650" s="90" t="s">
        <v>175</v>
      </c>
      <c r="N650" s="103">
        <f t="shared" si="291"/>
        <v>1</v>
      </c>
      <c r="O650" s="103" t="str">
        <f t="shared" si="286"/>
        <v>0301-80076 0301-80076</v>
      </c>
      <c r="P650" s="104" t="str">
        <f t="shared" si="287"/>
        <v>30180076</v>
      </c>
      <c r="Q650" s="105" t="e">
        <f>INDEX(#REF!,MATCH($P650,#REF!,0))</f>
        <v>#REF!</v>
      </c>
      <c r="R650" s="105" t="e">
        <f>INDEX(#REF!,MATCH($P650,#REF!,0))</f>
        <v>#REF!</v>
      </c>
      <c r="S650" s="105" t="e">
        <f>INDEX(#REF!,MATCH($P650,#REF!,0))</f>
        <v>#REF!</v>
      </c>
      <c r="T650" s="105" t="e">
        <f>INDEX(#REF!,MATCH($P650,#REF!,0))</f>
        <v>#REF!</v>
      </c>
      <c r="U650" s="105" t="e">
        <f>INDEX(#REF!,MATCH($P650,#REF!,0))</f>
        <v>#REF!</v>
      </c>
      <c r="V650" s="105" t="e">
        <f>INDEX(#REF!,MATCH($P650,#REF!,0))</f>
        <v>#REF!</v>
      </c>
      <c r="W650" s="105" t="e">
        <f>INDEX(#REF!,MATCH($P650,#REF!,0))</f>
        <v>#REF!</v>
      </c>
      <c r="X650" s="105" t="e">
        <f>INDEX(#REF!,MATCH($P650,#REF!,0))</f>
        <v>#REF!</v>
      </c>
      <c r="Y650" s="105" t="e">
        <f>INDEX(#REF!,MATCH($P650,#REF!,0))</f>
        <v>#REF!</v>
      </c>
      <c r="Z650" s="105" t="e">
        <f>INDEX(#REF!,MATCH($P650,#REF!,0))</f>
        <v>#REF!</v>
      </c>
      <c r="AA650" s="105" t="e">
        <f>INDEX(#REF!,MATCH($P650,#REF!,0))</f>
        <v>#REF!</v>
      </c>
      <c r="AB650" s="105" t="e">
        <f>INDEX(#REF!,MATCH($P650,#REF!,0))</f>
        <v>#REF!</v>
      </c>
      <c r="AC650" s="105" t="e">
        <f>INDEX(#REF!,MATCH($P650,#REF!,0))</f>
        <v>#REF!</v>
      </c>
      <c r="AD650" s="105" t="e">
        <f>INDEX(#REF!,MATCH($P650,#REF!,0))</f>
        <v>#REF!</v>
      </c>
      <c r="AE650" s="105" t="e">
        <f>INDEX(#REF!,MATCH($P650,#REF!,0))</f>
        <v>#REF!</v>
      </c>
      <c r="AF650" s="105" t="e">
        <f>INDEX(#REF!,MATCH($P650,#REF!,0))</f>
        <v>#REF!</v>
      </c>
      <c r="AG650" s="105" t="e">
        <f>INDEX(#REF!,MATCH($P650,#REF!,0))</f>
        <v>#REF!</v>
      </c>
      <c r="AH650" s="105" t="e">
        <f>INDEX(#REF!,MATCH($P650,#REF!,0))</f>
        <v>#REF!</v>
      </c>
      <c r="AI650" s="105" t="e">
        <f>INDEX(#REF!,MATCH($P650,#REF!,0))</f>
        <v>#REF!</v>
      </c>
      <c r="AJ650" s="64" t="e">
        <f>INDEX(#REF!,MATCH(I650,#REF!,0))</f>
        <v>#REF!</v>
      </c>
      <c r="AK650" s="106" t="str">
        <f t="shared" si="294"/>
        <v>Not Available</v>
      </c>
      <c r="AL650" s="106" t="str">
        <f t="shared" si="295"/>
        <v>Not Available</v>
      </c>
      <c r="AM650" s="106" t="str">
        <f t="shared" si="296"/>
        <v>Not Available</v>
      </c>
      <c r="AN650" s="106" t="str">
        <f t="shared" si="297"/>
        <v>Not Available</v>
      </c>
      <c r="AO650" s="106" t="str">
        <f t="shared" si="298"/>
        <v>Not Available</v>
      </c>
      <c r="AP650" s="106" t="str">
        <f t="shared" si="299"/>
        <v>Not Available</v>
      </c>
      <c r="AQ650" s="106" t="str">
        <f t="shared" si="300"/>
        <v>Not Available</v>
      </c>
      <c r="AR650" s="106" t="str">
        <f t="shared" si="301"/>
        <v>Not Available</v>
      </c>
      <c r="AS650" s="106" t="str">
        <f t="shared" si="302"/>
        <v>Not Available</v>
      </c>
      <c r="AT650" s="106" t="str">
        <f t="shared" si="303"/>
        <v>Not Available</v>
      </c>
      <c r="AU650" s="106" t="str">
        <f t="shared" si="304"/>
        <v>Not Available</v>
      </c>
      <c r="AV650" s="106" t="str">
        <f t="shared" si="305"/>
        <v>Not Available</v>
      </c>
      <c r="AW650" s="106" t="str">
        <f t="shared" si="306"/>
        <v>Not Available</v>
      </c>
      <c r="AX650" s="106" t="str">
        <f t="shared" si="307"/>
        <v>Not Available</v>
      </c>
      <c r="AY650" s="106" t="str">
        <f t="shared" si="308"/>
        <v>Not Available</v>
      </c>
      <c r="AZ650" s="106" t="str">
        <f t="shared" si="309"/>
        <v>Not Available</v>
      </c>
      <c r="BA650" s="106" t="str">
        <f t="shared" si="310"/>
        <v>Not Available</v>
      </c>
      <c r="BB650" s="106" t="str">
        <f t="shared" si="311"/>
        <v>Not Available</v>
      </c>
      <c r="BC650" s="106" t="str">
        <f t="shared" si="312"/>
        <v>Not Available</v>
      </c>
      <c r="BD650" s="77" t="str">
        <f t="shared" si="313"/>
        <v>Not Available</v>
      </c>
      <c r="BE650" s="65">
        <f t="shared" si="292"/>
        <v>4</v>
      </c>
      <c r="BF650" s="65">
        <f t="shared" si="293"/>
        <v>3</v>
      </c>
      <c r="BG650" s="108" t="s">
        <v>528</v>
      </c>
      <c r="BH650" s="90" t="s">
        <v>59</v>
      </c>
      <c r="BI650" s="90">
        <v>80076</v>
      </c>
      <c r="BJ650" s="90">
        <v>301</v>
      </c>
    </row>
    <row r="651" spans="1:62" x14ac:dyDescent="0.3">
      <c r="A651" s="90" t="s">
        <v>34032</v>
      </c>
      <c r="B651" s="103" t="str">
        <f t="shared" si="284"/>
        <v>Laboratory &amp; Pathology Services-Manual urinalysis test with examination using microscope-81000</v>
      </c>
      <c r="C651" s="103" t="str">
        <f t="shared" si="288"/>
        <v>81000-0271</v>
      </c>
      <c r="D651" s="90" t="s">
        <v>34072</v>
      </c>
      <c r="E651" s="90" t="s">
        <v>171</v>
      </c>
      <c r="F651" s="61" t="s">
        <v>59</v>
      </c>
      <c r="G651" s="61" t="s">
        <v>60</v>
      </c>
      <c r="H651" s="102">
        <v>81000</v>
      </c>
      <c r="I651" s="90">
        <v>271</v>
      </c>
      <c r="J651" s="90" t="str">
        <f t="shared" si="289"/>
        <v>0271-81000</v>
      </c>
      <c r="K651" s="90">
        <v>13</v>
      </c>
      <c r="L651" s="103">
        <f t="shared" si="290"/>
        <v>1</v>
      </c>
      <c r="M651" s="90" t="s">
        <v>175</v>
      </c>
      <c r="N651" s="103">
        <f t="shared" si="291"/>
        <v>1</v>
      </c>
      <c r="O651" s="103" t="str">
        <f t="shared" si="286"/>
        <v>0271-81000 0271-81000</v>
      </c>
      <c r="P651" s="104" t="str">
        <f t="shared" si="287"/>
        <v>27181000</v>
      </c>
      <c r="Q651" s="64" t="e">
        <f>INDEX(#REF!,MATCH($BJ651,#REF!,0))</f>
        <v>#REF!</v>
      </c>
      <c r="R651" s="64" t="e">
        <f>INDEX(#REF!,MATCH($BJ651,#REF!,0))</f>
        <v>#REF!</v>
      </c>
      <c r="S651" s="64" t="e">
        <f>INDEX(#REF!,MATCH($BJ651,#REF!,0))</f>
        <v>#REF!</v>
      </c>
      <c r="T651" s="64" t="e">
        <f>INDEX(#REF!,MATCH($BJ651,#REF!,0))</f>
        <v>#REF!</v>
      </c>
      <c r="U651" s="64" t="e">
        <f>INDEX(#REF!,MATCH($BJ651,#REF!,0))</f>
        <v>#REF!</v>
      </c>
      <c r="V651" s="64" t="e">
        <f>INDEX(#REF!,MATCH($BJ651,#REF!,0))</f>
        <v>#REF!</v>
      </c>
      <c r="W651" s="64" t="e">
        <f>INDEX(#REF!,MATCH($BJ651,#REF!,0))</f>
        <v>#REF!</v>
      </c>
      <c r="X651" s="64" t="e">
        <f>INDEX(#REF!,MATCH($BJ651,#REF!,0))</f>
        <v>#REF!</v>
      </c>
      <c r="Y651" s="64" t="e">
        <f>INDEX(#REF!,MATCH($BJ651,#REF!,0))</f>
        <v>#REF!</v>
      </c>
      <c r="Z651" s="64" t="e">
        <f>INDEX(#REF!,MATCH($BJ651,#REF!,0))</f>
        <v>#REF!</v>
      </c>
      <c r="AA651" s="64" t="e">
        <f>INDEX(#REF!,MATCH($BJ651,#REF!,0))</f>
        <v>#REF!</v>
      </c>
      <c r="AB651" s="64" t="e">
        <f>INDEX(#REF!,MATCH($BJ651,#REF!,0))</f>
        <v>#REF!</v>
      </c>
      <c r="AC651" s="64" t="e">
        <f>INDEX(#REF!,MATCH($BJ651,#REF!,0))</f>
        <v>#REF!</v>
      </c>
      <c r="AD651" s="64" t="e">
        <f>INDEX(#REF!,MATCH($BJ651,#REF!,0))</f>
        <v>#REF!</v>
      </c>
      <c r="AE651" s="64" t="e">
        <f>INDEX(#REF!,MATCH($BJ651,#REF!,0))</f>
        <v>#REF!</v>
      </c>
      <c r="AF651" s="64" t="e">
        <f>INDEX(#REF!,MATCH($BJ651,#REF!,0))</f>
        <v>#REF!</v>
      </c>
      <c r="AG651" s="64" t="e">
        <f>INDEX(#REF!,MATCH($BJ651,#REF!,0))</f>
        <v>#REF!</v>
      </c>
      <c r="AH651" s="64" t="e">
        <f>INDEX(#REF!,MATCH($BJ651,#REF!,0))</f>
        <v>#REF!</v>
      </c>
      <c r="AI651" s="64" t="e">
        <f>INDEX(#REF!,MATCH($BJ651,#REF!,0))</f>
        <v>#REF!</v>
      </c>
      <c r="AJ651" s="64" t="e">
        <f>INDEX(#REF!,MATCH(BJ651,#REF!,0))</f>
        <v>#REF!</v>
      </c>
      <c r="AK651" s="106" t="str">
        <f t="shared" si="294"/>
        <v>Not Available</v>
      </c>
      <c r="AL651" s="106" t="str">
        <f t="shared" si="295"/>
        <v>Not Available</v>
      </c>
      <c r="AM651" s="106" t="str">
        <f t="shared" si="296"/>
        <v>Not Available</v>
      </c>
      <c r="AN651" s="106" t="str">
        <f t="shared" si="297"/>
        <v>Not Available</v>
      </c>
      <c r="AO651" s="106" t="str">
        <f t="shared" si="298"/>
        <v>Not Available</v>
      </c>
      <c r="AP651" s="106" t="str">
        <f t="shared" si="299"/>
        <v>Not Available</v>
      </c>
      <c r="AQ651" s="106" t="str">
        <f t="shared" si="300"/>
        <v>Not Available</v>
      </c>
      <c r="AR651" s="106" t="str">
        <f t="shared" si="301"/>
        <v>Not Available</v>
      </c>
      <c r="AS651" s="106" t="str">
        <f t="shared" si="302"/>
        <v>Not Available</v>
      </c>
      <c r="AT651" s="106" t="str">
        <f t="shared" si="303"/>
        <v>Not Available</v>
      </c>
      <c r="AU651" s="106" t="str">
        <f t="shared" si="304"/>
        <v>Not Available</v>
      </c>
      <c r="AV651" s="106" t="str">
        <f t="shared" si="305"/>
        <v>Not Available</v>
      </c>
      <c r="AW651" s="106" t="str">
        <f t="shared" si="306"/>
        <v>Not Available</v>
      </c>
      <c r="AX651" s="106" t="str">
        <f t="shared" si="307"/>
        <v>Not Available</v>
      </c>
      <c r="AY651" s="106" t="str">
        <f t="shared" si="308"/>
        <v>Not Available</v>
      </c>
      <c r="AZ651" s="106" t="str">
        <f t="shared" si="309"/>
        <v>Not Available</v>
      </c>
      <c r="BA651" s="106" t="str">
        <f t="shared" si="310"/>
        <v>Not Available</v>
      </c>
      <c r="BB651" s="106" t="str">
        <f t="shared" si="311"/>
        <v>Not Available</v>
      </c>
      <c r="BC651" s="106" t="str">
        <f t="shared" si="312"/>
        <v>Not Available</v>
      </c>
      <c r="BD651" s="77" t="str">
        <f t="shared" si="313"/>
        <v>Not Available</v>
      </c>
      <c r="BE651" s="65">
        <f t="shared" si="292"/>
        <v>4</v>
      </c>
      <c r="BF651" s="65">
        <f t="shared" si="293"/>
        <v>3</v>
      </c>
      <c r="BG651" s="108" t="s">
        <v>60</v>
      </c>
      <c r="BH651" s="90" t="s">
        <v>59</v>
      </c>
      <c r="BI651" s="90">
        <v>81000</v>
      </c>
      <c r="BJ651" s="90">
        <v>271</v>
      </c>
    </row>
    <row r="652" spans="1:62" x14ac:dyDescent="0.3">
      <c r="A652" s="90" t="s">
        <v>34032</v>
      </c>
      <c r="B652" s="103" t="str">
        <f t="shared" si="284"/>
        <v>Laboratory &amp; Pathology Services-Automated urinalysis test-81002</v>
      </c>
      <c r="C652" s="103" t="str">
        <f t="shared" si="288"/>
        <v>81002-0307</v>
      </c>
      <c r="D652" s="90" t="s">
        <v>34073</v>
      </c>
      <c r="E652" s="90" t="s">
        <v>171</v>
      </c>
      <c r="F652" s="61" t="s">
        <v>59</v>
      </c>
      <c r="G652" s="61" t="s">
        <v>63</v>
      </c>
      <c r="H652" s="102">
        <v>81002</v>
      </c>
      <c r="I652" s="90">
        <v>307</v>
      </c>
      <c r="J652" s="90" t="str">
        <f t="shared" si="289"/>
        <v>0307-81002</v>
      </c>
      <c r="K652" s="90">
        <v>36.4</v>
      </c>
      <c r="L652" s="103">
        <f t="shared" si="290"/>
        <v>1</v>
      </c>
      <c r="M652" s="90" t="s">
        <v>175</v>
      </c>
      <c r="N652" s="103">
        <f t="shared" si="291"/>
        <v>1</v>
      </c>
      <c r="O652" s="103" t="str">
        <f t="shared" si="286"/>
        <v>0307-81002 0307-81002</v>
      </c>
      <c r="P652" s="104" t="str">
        <f t="shared" si="287"/>
        <v>30781002</v>
      </c>
      <c r="Q652" s="105" t="e">
        <f>INDEX(#REF!,MATCH($P652,#REF!,0))</f>
        <v>#REF!</v>
      </c>
      <c r="R652" s="105" t="e">
        <f>INDEX(#REF!,MATCH($P652,#REF!,0))</f>
        <v>#REF!</v>
      </c>
      <c r="S652" s="105" t="e">
        <f>INDEX(#REF!,MATCH($P652,#REF!,0))</f>
        <v>#REF!</v>
      </c>
      <c r="T652" s="105" t="e">
        <f>INDEX(#REF!,MATCH($P652,#REF!,0))</f>
        <v>#REF!</v>
      </c>
      <c r="U652" s="105" t="e">
        <f>INDEX(#REF!,MATCH($P652,#REF!,0))</f>
        <v>#REF!</v>
      </c>
      <c r="V652" s="105" t="e">
        <f>INDEX(#REF!,MATCH($P652,#REF!,0))</f>
        <v>#REF!</v>
      </c>
      <c r="W652" s="105" t="e">
        <f>INDEX(#REF!,MATCH($P652,#REF!,0))</f>
        <v>#REF!</v>
      </c>
      <c r="X652" s="105" t="e">
        <f>INDEX(#REF!,MATCH($P652,#REF!,0))</f>
        <v>#REF!</v>
      </c>
      <c r="Y652" s="105" t="e">
        <f>INDEX(#REF!,MATCH($P652,#REF!,0))</f>
        <v>#REF!</v>
      </c>
      <c r="Z652" s="105" t="e">
        <f>INDEX(#REF!,MATCH($P652,#REF!,0))</f>
        <v>#REF!</v>
      </c>
      <c r="AA652" s="105" t="e">
        <f>INDEX(#REF!,MATCH($P652,#REF!,0))</f>
        <v>#REF!</v>
      </c>
      <c r="AB652" s="105" t="e">
        <f>INDEX(#REF!,MATCH($P652,#REF!,0))</f>
        <v>#REF!</v>
      </c>
      <c r="AC652" s="105" t="e">
        <f>INDEX(#REF!,MATCH($P652,#REF!,0))</f>
        <v>#REF!</v>
      </c>
      <c r="AD652" s="105" t="e">
        <f>INDEX(#REF!,MATCH($P652,#REF!,0))</f>
        <v>#REF!</v>
      </c>
      <c r="AE652" s="105" t="e">
        <f>INDEX(#REF!,MATCH($P652,#REF!,0))</f>
        <v>#REF!</v>
      </c>
      <c r="AF652" s="105" t="e">
        <f>INDEX(#REF!,MATCH($P652,#REF!,0))</f>
        <v>#REF!</v>
      </c>
      <c r="AG652" s="105" t="e">
        <f>INDEX(#REF!,MATCH($P652,#REF!,0))</f>
        <v>#REF!</v>
      </c>
      <c r="AH652" s="105" t="e">
        <f>INDEX(#REF!,MATCH($P652,#REF!,0))</f>
        <v>#REF!</v>
      </c>
      <c r="AI652" s="105" t="e">
        <f>INDEX(#REF!,MATCH($P652,#REF!,0))</f>
        <v>#REF!</v>
      </c>
      <c r="AJ652" s="64" t="e">
        <f>INDEX(#REF!,MATCH(I652,#REF!,0))</f>
        <v>#REF!</v>
      </c>
      <c r="AK652" s="106" t="str">
        <f t="shared" si="294"/>
        <v>Not Available</v>
      </c>
      <c r="AL652" s="106" t="str">
        <f t="shared" si="295"/>
        <v>Not Available</v>
      </c>
      <c r="AM652" s="106" t="str">
        <f t="shared" si="296"/>
        <v>Not Available</v>
      </c>
      <c r="AN652" s="106" t="str">
        <f t="shared" si="297"/>
        <v>Not Available</v>
      </c>
      <c r="AO652" s="106" t="str">
        <f t="shared" si="298"/>
        <v>Not Available</v>
      </c>
      <c r="AP652" s="106" t="str">
        <f t="shared" si="299"/>
        <v>Not Available</v>
      </c>
      <c r="AQ652" s="106" t="str">
        <f t="shared" si="300"/>
        <v>Not Available</v>
      </c>
      <c r="AR652" s="106" t="str">
        <f t="shared" si="301"/>
        <v>Not Available</v>
      </c>
      <c r="AS652" s="106" t="str">
        <f t="shared" si="302"/>
        <v>Not Available</v>
      </c>
      <c r="AT652" s="106" t="str">
        <f t="shared" si="303"/>
        <v>Not Available</v>
      </c>
      <c r="AU652" s="106" t="str">
        <f t="shared" si="304"/>
        <v>Not Available</v>
      </c>
      <c r="AV652" s="106" t="str">
        <f t="shared" si="305"/>
        <v>Not Available</v>
      </c>
      <c r="AW652" s="106" t="str">
        <f t="shared" si="306"/>
        <v>Not Available</v>
      </c>
      <c r="AX652" s="106" t="str">
        <f t="shared" si="307"/>
        <v>Not Available</v>
      </c>
      <c r="AY652" s="106" t="str">
        <f t="shared" si="308"/>
        <v>Not Available</v>
      </c>
      <c r="AZ652" s="106" t="str">
        <f t="shared" si="309"/>
        <v>Not Available</v>
      </c>
      <c r="BA652" s="106" t="str">
        <f t="shared" si="310"/>
        <v>Not Available</v>
      </c>
      <c r="BB652" s="106" t="str">
        <f t="shared" si="311"/>
        <v>Not Available</v>
      </c>
      <c r="BC652" s="106" t="str">
        <f t="shared" si="312"/>
        <v>Not Available</v>
      </c>
      <c r="BD652" s="77" t="str">
        <f t="shared" si="313"/>
        <v>Not Available</v>
      </c>
      <c r="BE652" s="65">
        <f t="shared" si="292"/>
        <v>4</v>
      </c>
      <c r="BF652" s="65">
        <f t="shared" si="293"/>
        <v>3</v>
      </c>
      <c r="BG652" s="108" t="s">
        <v>63</v>
      </c>
      <c r="BH652" s="90" t="s">
        <v>59</v>
      </c>
      <c r="BI652" s="90">
        <v>81002</v>
      </c>
      <c r="BJ652" s="90">
        <v>307</v>
      </c>
    </row>
    <row r="653" spans="1:62" x14ac:dyDescent="0.3">
      <c r="A653" s="90" t="s">
        <v>34032</v>
      </c>
      <c r="B653" s="103" t="str">
        <f t="shared" si="284"/>
        <v>Laboratory &amp; Pathology Services-Automated urinalysis test-81003</v>
      </c>
      <c r="C653" s="103" t="str">
        <f t="shared" si="288"/>
        <v>81003-0307</v>
      </c>
      <c r="D653" s="90" t="s">
        <v>34074</v>
      </c>
      <c r="E653" s="90" t="s">
        <v>171</v>
      </c>
      <c r="F653" s="61" t="s">
        <v>59</v>
      </c>
      <c r="G653" s="61" t="s">
        <v>63</v>
      </c>
      <c r="H653" s="102">
        <v>81003</v>
      </c>
      <c r="I653" s="90">
        <v>307</v>
      </c>
      <c r="J653" s="90" t="str">
        <f t="shared" si="289"/>
        <v>0307-81003</v>
      </c>
      <c r="K653" s="90">
        <v>50.902500000000003</v>
      </c>
      <c r="L653" s="103">
        <f t="shared" si="290"/>
        <v>1</v>
      </c>
      <c r="M653" s="90" t="s">
        <v>175</v>
      </c>
      <c r="N653" s="103">
        <f t="shared" si="291"/>
        <v>1</v>
      </c>
      <c r="O653" s="103" t="str">
        <f t="shared" si="286"/>
        <v>0307-81003 0307-81003</v>
      </c>
      <c r="P653" s="104" t="str">
        <f t="shared" si="287"/>
        <v>30781003</v>
      </c>
      <c r="Q653" s="105" t="e">
        <f>INDEX(#REF!,MATCH($P653,#REF!,0))</f>
        <v>#REF!</v>
      </c>
      <c r="R653" s="105" t="e">
        <f>INDEX(#REF!,MATCH($P653,#REF!,0))</f>
        <v>#REF!</v>
      </c>
      <c r="S653" s="105" t="e">
        <f>INDEX(#REF!,MATCH($P653,#REF!,0))</f>
        <v>#REF!</v>
      </c>
      <c r="T653" s="105" t="e">
        <f>INDEX(#REF!,MATCH($P653,#REF!,0))</f>
        <v>#REF!</v>
      </c>
      <c r="U653" s="105" t="e">
        <f>INDEX(#REF!,MATCH($P653,#REF!,0))</f>
        <v>#REF!</v>
      </c>
      <c r="V653" s="105" t="e">
        <f>INDEX(#REF!,MATCH($P653,#REF!,0))</f>
        <v>#REF!</v>
      </c>
      <c r="W653" s="105" t="e">
        <f>INDEX(#REF!,MATCH($P653,#REF!,0))</f>
        <v>#REF!</v>
      </c>
      <c r="X653" s="105" t="e">
        <f>INDEX(#REF!,MATCH($P653,#REF!,0))</f>
        <v>#REF!</v>
      </c>
      <c r="Y653" s="105" t="e">
        <f>INDEX(#REF!,MATCH($P653,#REF!,0))</f>
        <v>#REF!</v>
      </c>
      <c r="Z653" s="105" t="e">
        <f>INDEX(#REF!,MATCH($P653,#REF!,0))</f>
        <v>#REF!</v>
      </c>
      <c r="AA653" s="105" t="e">
        <f>INDEX(#REF!,MATCH($P653,#REF!,0))</f>
        <v>#REF!</v>
      </c>
      <c r="AB653" s="105" t="e">
        <f>INDEX(#REF!,MATCH($P653,#REF!,0))</f>
        <v>#REF!</v>
      </c>
      <c r="AC653" s="105" t="e">
        <f>INDEX(#REF!,MATCH($P653,#REF!,0))</f>
        <v>#REF!</v>
      </c>
      <c r="AD653" s="105" t="e">
        <f>INDEX(#REF!,MATCH($P653,#REF!,0))</f>
        <v>#REF!</v>
      </c>
      <c r="AE653" s="105" t="e">
        <f>INDEX(#REF!,MATCH($P653,#REF!,0))</f>
        <v>#REF!</v>
      </c>
      <c r="AF653" s="105" t="e">
        <f>INDEX(#REF!,MATCH($P653,#REF!,0))</f>
        <v>#REF!</v>
      </c>
      <c r="AG653" s="105" t="e">
        <f>INDEX(#REF!,MATCH($P653,#REF!,0))</f>
        <v>#REF!</v>
      </c>
      <c r="AH653" s="105" t="e">
        <f>INDEX(#REF!,MATCH($P653,#REF!,0))</f>
        <v>#REF!</v>
      </c>
      <c r="AI653" s="105" t="e">
        <f>INDEX(#REF!,MATCH($P653,#REF!,0))</f>
        <v>#REF!</v>
      </c>
      <c r="AJ653" s="64" t="e">
        <f>INDEX(#REF!,MATCH(I653,#REF!,0))</f>
        <v>#REF!</v>
      </c>
      <c r="AK653" s="106" t="str">
        <f t="shared" si="294"/>
        <v>Not Available</v>
      </c>
      <c r="AL653" s="106" t="str">
        <f t="shared" si="295"/>
        <v>Not Available</v>
      </c>
      <c r="AM653" s="106" t="str">
        <f t="shared" si="296"/>
        <v>Not Available</v>
      </c>
      <c r="AN653" s="106" t="str">
        <f t="shared" si="297"/>
        <v>Not Available</v>
      </c>
      <c r="AO653" s="106" t="str">
        <f t="shared" si="298"/>
        <v>Not Available</v>
      </c>
      <c r="AP653" s="106" t="str">
        <f t="shared" si="299"/>
        <v>Not Available</v>
      </c>
      <c r="AQ653" s="106" t="str">
        <f t="shared" si="300"/>
        <v>Not Available</v>
      </c>
      <c r="AR653" s="106" t="str">
        <f t="shared" si="301"/>
        <v>Not Available</v>
      </c>
      <c r="AS653" s="106" t="str">
        <f t="shared" si="302"/>
        <v>Not Available</v>
      </c>
      <c r="AT653" s="106" t="str">
        <f t="shared" si="303"/>
        <v>Not Available</v>
      </c>
      <c r="AU653" s="106" t="str">
        <f t="shared" si="304"/>
        <v>Not Available</v>
      </c>
      <c r="AV653" s="106" t="str">
        <f t="shared" si="305"/>
        <v>Not Available</v>
      </c>
      <c r="AW653" s="106" t="str">
        <f t="shared" si="306"/>
        <v>Not Available</v>
      </c>
      <c r="AX653" s="106" t="str">
        <f t="shared" si="307"/>
        <v>Not Available</v>
      </c>
      <c r="AY653" s="106" t="str">
        <f t="shared" si="308"/>
        <v>Not Available</v>
      </c>
      <c r="AZ653" s="106" t="str">
        <f t="shared" si="309"/>
        <v>Not Available</v>
      </c>
      <c r="BA653" s="106" t="str">
        <f t="shared" si="310"/>
        <v>Not Available</v>
      </c>
      <c r="BB653" s="106" t="str">
        <f t="shared" si="311"/>
        <v>Not Available</v>
      </c>
      <c r="BC653" s="106" t="str">
        <f t="shared" si="312"/>
        <v>Not Available</v>
      </c>
      <c r="BD653" s="77" t="str">
        <f t="shared" si="313"/>
        <v>Not Available</v>
      </c>
      <c r="BE653" s="65">
        <f t="shared" si="292"/>
        <v>4</v>
      </c>
      <c r="BF653" s="65">
        <f t="shared" si="293"/>
        <v>3</v>
      </c>
      <c r="BG653" s="108" t="s">
        <v>63</v>
      </c>
      <c r="BH653" s="90" t="s">
        <v>59</v>
      </c>
      <c r="BI653" s="90">
        <v>81003</v>
      </c>
      <c r="BJ653" s="90">
        <v>307</v>
      </c>
    </row>
    <row r="654" spans="1:62" x14ac:dyDescent="0.3">
      <c r="A654" s="90" t="s">
        <v>34032</v>
      </c>
      <c r="B654" s="103" t="str">
        <f t="shared" si="284"/>
        <v>Laboratory &amp; Pathology Services-PSA (prostate specific antigen)-84153</v>
      </c>
      <c r="C654" s="103" t="str">
        <f t="shared" si="288"/>
        <v>84153-0301</v>
      </c>
      <c r="D654" s="90" t="s">
        <v>34075</v>
      </c>
      <c r="E654" s="90" t="s">
        <v>171</v>
      </c>
      <c r="F654" s="61" t="s">
        <v>59</v>
      </c>
      <c r="G654" s="61" t="s">
        <v>846</v>
      </c>
      <c r="H654" s="102">
        <v>84153</v>
      </c>
      <c r="I654" s="90">
        <v>301</v>
      </c>
      <c r="J654" s="90" t="str">
        <f t="shared" si="289"/>
        <v>0301-84153</v>
      </c>
      <c r="K654" s="90">
        <v>95.12</v>
      </c>
      <c r="L654" s="103">
        <f t="shared" si="290"/>
        <v>1</v>
      </c>
      <c r="M654" s="90" t="s">
        <v>175</v>
      </c>
      <c r="N654" s="103">
        <f t="shared" si="291"/>
        <v>1</v>
      </c>
      <c r="O654" s="103" t="str">
        <f t="shared" si="286"/>
        <v>0301-84153 0301-84153</v>
      </c>
      <c r="P654" s="104" t="str">
        <f t="shared" si="287"/>
        <v>30184153</v>
      </c>
      <c r="Q654" s="105" t="e">
        <f>INDEX(#REF!,MATCH($P654,#REF!,0))</f>
        <v>#REF!</v>
      </c>
      <c r="R654" s="105" t="e">
        <f>INDEX(#REF!,MATCH($P654,#REF!,0))</f>
        <v>#REF!</v>
      </c>
      <c r="S654" s="105" t="e">
        <f>INDEX(#REF!,MATCH($P654,#REF!,0))</f>
        <v>#REF!</v>
      </c>
      <c r="T654" s="105" t="e">
        <f>INDEX(#REF!,MATCH($P654,#REF!,0))</f>
        <v>#REF!</v>
      </c>
      <c r="U654" s="105" t="e">
        <f>INDEX(#REF!,MATCH($P654,#REF!,0))</f>
        <v>#REF!</v>
      </c>
      <c r="V654" s="105" t="e">
        <f>INDEX(#REF!,MATCH($P654,#REF!,0))</f>
        <v>#REF!</v>
      </c>
      <c r="W654" s="105" t="e">
        <f>INDEX(#REF!,MATCH($P654,#REF!,0))</f>
        <v>#REF!</v>
      </c>
      <c r="X654" s="105" t="e">
        <f>INDEX(#REF!,MATCH($P654,#REF!,0))</f>
        <v>#REF!</v>
      </c>
      <c r="Y654" s="105" t="e">
        <f>INDEX(#REF!,MATCH($P654,#REF!,0))</f>
        <v>#REF!</v>
      </c>
      <c r="Z654" s="105" t="e">
        <f>INDEX(#REF!,MATCH($P654,#REF!,0))</f>
        <v>#REF!</v>
      </c>
      <c r="AA654" s="105" t="e">
        <f>INDEX(#REF!,MATCH($P654,#REF!,0))</f>
        <v>#REF!</v>
      </c>
      <c r="AB654" s="105" t="e">
        <f>INDEX(#REF!,MATCH($P654,#REF!,0))</f>
        <v>#REF!</v>
      </c>
      <c r="AC654" s="105" t="e">
        <f>INDEX(#REF!,MATCH($P654,#REF!,0))</f>
        <v>#REF!</v>
      </c>
      <c r="AD654" s="105" t="e">
        <f>INDEX(#REF!,MATCH($P654,#REF!,0))</f>
        <v>#REF!</v>
      </c>
      <c r="AE654" s="105" t="e">
        <f>INDEX(#REF!,MATCH($P654,#REF!,0))</f>
        <v>#REF!</v>
      </c>
      <c r="AF654" s="105" t="e">
        <f>INDEX(#REF!,MATCH($P654,#REF!,0))</f>
        <v>#REF!</v>
      </c>
      <c r="AG654" s="105" t="e">
        <f>INDEX(#REF!,MATCH($P654,#REF!,0))</f>
        <v>#REF!</v>
      </c>
      <c r="AH654" s="105" t="e">
        <f>INDEX(#REF!,MATCH($P654,#REF!,0))</f>
        <v>#REF!</v>
      </c>
      <c r="AI654" s="105" t="e">
        <f>INDEX(#REF!,MATCH($P654,#REF!,0))</f>
        <v>#REF!</v>
      </c>
      <c r="AJ654" s="64" t="e">
        <f>INDEX(#REF!,MATCH(I654,#REF!,0))</f>
        <v>#REF!</v>
      </c>
      <c r="AK654" s="106" t="str">
        <f t="shared" si="294"/>
        <v>Not Available</v>
      </c>
      <c r="AL654" s="106" t="str">
        <f t="shared" si="295"/>
        <v>Not Available</v>
      </c>
      <c r="AM654" s="106" t="str">
        <f t="shared" si="296"/>
        <v>Not Available</v>
      </c>
      <c r="AN654" s="106" t="str">
        <f t="shared" si="297"/>
        <v>Not Available</v>
      </c>
      <c r="AO654" s="106" t="str">
        <f t="shared" si="298"/>
        <v>Not Available</v>
      </c>
      <c r="AP654" s="106" t="str">
        <f t="shared" si="299"/>
        <v>Not Available</v>
      </c>
      <c r="AQ654" s="106" t="str">
        <f t="shared" si="300"/>
        <v>Not Available</v>
      </c>
      <c r="AR654" s="106" t="str">
        <f t="shared" si="301"/>
        <v>Not Available</v>
      </c>
      <c r="AS654" s="106" t="str">
        <f t="shared" si="302"/>
        <v>Not Available</v>
      </c>
      <c r="AT654" s="106" t="str">
        <f t="shared" si="303"/>
        <v>Not Available</v>
      </c>
      <c r="AU654" s="106" t="str">
        <f t="shared" si="304"/>
        <v>Not Available</v>
      </c>
      <c r="AV654" s="106" t="str">
        <f t="shared" si="305"/>
        <v>Not Available</v>
      </c>
      <c r="AW654" s="106" t="str">
        <f t="shared" si="306"/>
        <v>Not Available</v>
      </c>
      <c r="AX654" s="106" t="str">
        <f t="shared" si="307"/>
        <v>Not Available</v>
      </c>
      <c r="AY654" s="106" t="str">
        <f t="shared" si="308"/>
        <v>Not Available</v>
      </c>
      <c r="AZ654" s="106" t="str">
        <f t="shared" si="309"/>
        <v>Not Available</v>
      </c>
      <c r="BA654" s="106" t="str">
        <f t="shared" si="310"/>
        <v>Not Available</v>
      </c>
      <c r="BB654" s="106" t="str">
        <f t="shared" si="311"/>
        <v>Not Available</v>
      </c>
      <c r="BC654" s="106" t="str">
        <f t="shared" si="312"/>
        <v>Not Available</v>
      </c>
      <c r="BD654" s="77" t="str">
        <f t="shared" si="313"/>
        <v>Not Available</v>
      </c>
      <c r="BE654" s="65">
        <f t="shared" si="292"/>
        <v>4</v>
      </c>
      <c r="BF654" s="65">
        <f t="shared" si="293"/>
        <v>3</v>
      </c>
      <c r="BG654" s="108" t="s">
        <v>846</v>
      </c>
      <c r="BH654" s="90" t="s">
        <v>59</v>
      </c>
      <c r="BI654" s="90">
        <v>84153</v>
      </c>
      <c r="BJ654" s="90">
        <v>301</v>
      </c>
    </row>
    <row r="655" spans="1:62" x14ac:dyDescent="0.3">
      <c r="A655" s="90" t="s">
        <v>34032</v>
      </c>
      <c r="B655" s="103" t="str">
        <f t="shared" si="284"/>
        <v>Laboratory &amp; Pathology Services-PSA (prostate specific antigen)-84154</v>
      </c>
      <c r="C655" s="103" t="str">
        <f t="shared" si="288"/>
        <v>84154-0301</v>
      </c>
      <c r="D655" s="90" t="s">
        <v>34076</v>
      </c>
      <c r="E655" s="90" t="s">
        <v>171</v>
      </c>
      <c r="F655" s="61" t="s">
        <v>59</v>
      </c>
      <c r="G655" s="61" t="s">
        <v>846</v>
      </c>
      <c r="H655" s="102">
        <v>84154</v>
      </c>
      <c r="I655" s="90">
        <v>301</v>
      </c>
      <c r="J655" s="90" t="str">
        <f t="shared" si="289"/>
        <v>0301-84154</v>
      </c>
      <c r="K655" s="90">
        <v>125.765</v>
      </c>
      <c r="L655" s="103">
        <f t="shared" si="290"/>
        <v>1</v>
      </c>
      <c r="M655" s="90" t="s">
        <v>175</v>
      </c>
      <c r="N655" s="103">
        <f t="shared" si="291"/>
        <v>1</v>
      </c>
      <c r="O655" s="103" t="str">
        <f t="shared" si="286"/>
        <v>0301-84154 0301-84154</v>
      </c>
      <c r="P655" s="104" t="str">
        <f t="shared" si="287"/>
        <v>30184154</v>
      </c>
      <c r="Q655" s="105" t="e">
        <f>INDEX(#REF!,MATCH($P655,#REF!,0))</f>
        <v>#REF!</v>
      </c>
      <c r="R655" s="105" t="e">
        <f>INDEX(#REF!,MATCH($P655,#REF!,0))</f>
        <v>#REF!</v>
      </c>
      <c r="S655" s="105" t="e">
        <f>INDEX(#REF!,MATCH($P655,#REF!,0))</f>
        <v>#REF!</v>
      </c>
      <c r="T655" s="105" t="e">
        <f>INDEX(#REF!,MATCH($P655,#REF!,0))</f>
        <v>#REF!</v>
      </c>
      <c r="U655" s="105" t="e">
        <f>INDEX(#REF!,MATCH($P655,#REF!,0))</f>
        <v>#REF!</v>
      </c>
      <c r="V655" s="105" t="e">
        <f>INDEX(#REF!,MATCH($P655,#REF!,0))</f>
        <v>#REF!</v>
      </c>
      <c r="W655" s="105" t="e">
        <f>INDEX(#REF!,MATCH($P655,#REF!,0))</f>
        <v>#REF!</v>
      </c>
      <c r="X655" s="105" t="e">
        <f>INDEX(#REF!,MATCH($P655,#REF!,0))</f>
        <v>#REF!</v>
      </c>
      <c r="Y655" s="105" t="e">
        <f>INDEX(#REF!,MATCH($P655,#REF!,0))</f>
        <v>#REF!</v>
      </c>
      <c r="Z655" s="105" t="e">
        <f>INDEX(#REF!,MATCH($P655,#REF!,0))</f>
        <v>#REF!</v>
      </c>
      <c r="AA655" s="105" t="e">
        <f>INDEX(#REF!,MATCH($P655,#REF!,0))</f>
        <v>#REF!</v>
      </c>
      <c r="AB655" s="105" t="e">
        <f>INDEX(#REF!,MATCH($P655,#REF!,0))</f>
        <v>#REF!</v>
      </c>
      <c r="AC655" s="105" t="e">
        <f>INDEX(#REF!,MATCH($P655,#REF!,0))</f>
        <v>#REF!</v>
      </c>
      <c r="AD655" s="105" t="e">
        <f>INDEX(#REF!,MATCH($P655,#REF!,0))</f>
        <v>#REF!</v>
      </c>
      <c r="AE655" s="105" t="e">
        <f>INDEX(#REF!,MATCH($P655,#REF!,0))</f>
        <v>#REF!</v>
      </c>
      <c r="AF655" s="105" t="e">
        <f>INDEX(#REF!,MATCH($P655,#REF!,0))</f>
        <v>#REF!</v>
      </c>
      <c r="AG655" s="105" t="e">
        <f>INDEX(#REF!,MATCH($P655,#REF!,0))</f>
        <v>#REF!</v>
      </c>
      <c r="AH655" s="105" t="e">
        <f>INDEX(#REF!,MATCH($P655,#REF!,0))</f>
        <v>#REF!</v>
      </c>
      <c r="AI655" s="105" t="e">
        <f>INDEX(#REF!,MATCH($P655,#REF!,0))</f>
        <v>#REF!</v>
      </c>
      <c r="AJ655" s="64" t="e">
        <f>INDEX(#REF!,MATCH(I655,#REF!,0))</f>
        <v>#REF!</v>
      </c>
      <c r="AK655" s="106" t="str">
        <f t="shared" si="294"/>
        <v>Not Available</v>
      </c>
      <c r="AL655" s="106" t="str">
        <f t="shared" si="295"/>
        <v>Not Available</v>
      </c>
      <c r="AM655" s="106" t="str">
        <f t="shared" si="296"/>
        <v>Not Available</v>
      </c>
      <c r="AN655" s="106" t="str">
        <f t="shared" si="297"/>
        <v>Not Available</v>
      </c>
      <c r="AO655" s="106" t="str">
        <f t="shared" si="298"/>
        <v>Not Available</v>
      </c>
      <c r="AP655" s="106" t="str">
        <f t="shared" si="299"/>
        <v>Not Available</v>
      </c>
      <c r="AQ655" s="106" t="str">
        <f t="shared" si="300"/>
        <v>Not Available</v>
      </c>
      <c r="AR655" s="106" t="str">
        <f t="shared" si="301"/>
        <v>Not Available</v>
      </c>
      <c r="AS655" s="106" t="str">
        <f t="shared" si="302"/>
        <v>Not Available</v>
      </c>
      <c r="AT655" s="106" t="str">
        <f t="shared" si="303"/>
        <v>Not Available</v>
      </c>
      <c r="AU655" s="106" t="str">
        <f t="shared" si="304"/>
        <v>Not Available</v>
      </c>
      <c r="AV655" s="106" t="str">
        <f t="shared" si="305"/>
        <v>Not Available</v>
      </c>
      <c r="AW655" s="106" t="str">
        <f t="shared" si="306"/>
        <v>Not Available</v>
      </c>
      <c r="AX655" s="106" t="str">
        <f t="shared" si="307"/>
        <v>Not Available</v>
      </c>
      <c r="AY655" s="106" t="str">
        <f t="shared" si="308"/>
        <v>Not Available</v>
      </c>
      <c r="AZ655" s="106" t="str">
        <f t="shared" si="309"/>
        <v>Not Available</v>
      </c>
      <c r="BA655" s="106" t="str">
        <f t="shared" si="310"/>
        <v>Not Available</v>
      </c>
      <c r="BB655" s="106" t="str">
        <f t="shared" si="311"/>
        <v>Not Available</v>
      </c>
      <c r="BC655" s="106" t="str">
        <f t="shared" si="312"/>
        <v>Not Available</v>
      </c>
      <c r="BD655" s="77" t="str">
        <f t="shared" si="313"/>
        <v>Not Available</v>
      </c>
      <c r="BE655" s="65">
        <f t="shared" si="292"/>
        <v>4</v>
      </c>
      <c r="BF655" s="65">
        <f t="shared" si="293"/>
        <v>3</v>
      </c>
      <c r="BG655" s="108" t="s">
        <v>846</v>
      </c>
      <c r="BH655" s="90" t="s">
        <v>59</v>
      </c>
      <c r="BI655" s="90">
        <v>84154</v>
      </c>
      <c r="BJ655" s="90">
        <v>301</v>
      </c>
    </row>
    <row r="656" spans="1:62" x14ac:dyDescent="0.3">
      <c r="A656" s="90" t="s">
        <v>34032</v>
      </c>
      <c r="B656" s="103" t="str">
        <f t="shared" si="284"/>
        <v>Laboratory &amp; Pathology Services-Blood test, thyroid stimulating hormone (TSH)-84443</v>
      </c>
      <c r="C656" s="103" t="str">
        <f t="shared" si="288"/>
        <v>84443-0301</v>
      </c>
      <c r="D656" s="90" t="s">
        <v>34077</v>
      </c>
      <c r="E656" s="90" t="s">
        <v>171</v>
      </c>
      <c r="F656" s="61" t="s">
        <v>59</v>
      </c>
      <c r="G656" s="61" t="s">
        <v>554</v>
      </c>
      <c r="H656" s="102">
        <v>84443</v>
      </c>
      <c r="I656" s="90">
        <v>301</v>
      </c>
      <c r="J656" s="90" t="str">
        <f t="shared" si="289"/>
        <v>0301-84443</v>
      </c>
      <c r="K656" s="90">
        <v>248.73</v>
      </c>
      <c r="L656" s="103">
        <f t="shared" si="290"/>
        <v>1</v>
      </c>
      <c r="M656" s="90" t="s">
        <v>175</v>
      </c>
      <c r="N656" s="103">
        <f t="shared" si="291"/>
        <v>1</v>
      </c>
      <c r="O656" s="103" t="str">
        <f t="shared" si="286"/>
        <v>0301-84443 0301-84443</v>
      </c>
      <c r="P656" s="104" t="str">
        <f t="shared" si="287"/>
        <v>30184443</v>
      </c>
      <c r="Q656" s="105" t="e">
        <f>INDEX(#REF!,MATCH($P656,#REF!,0))</f>
        <v>#REF!</v>
      </c>
      <c r="R656" s="105" t="e">
        <f>INDEX(#REF!,MATCH($P656,#REF!,0))</f>
        <v>#REF!</v>
      </c>
      <c r="S656" s="105" t="e">
        <f>INDEX(#REF!,MATCH($P656,#REF!,0))</f>
        <v>#REF!</v>
      </c>
      <c r="T656" s="105" t="e">
        <f>INDEX(#REF!,MATCH($P656,#REF!,0))</f>
        <v>#REF!</v>
      </c>
      <c r="U656" s="105" t="e">
        <f>INDEX(#REF!,MATCH($P656,#REF!,0))</f>
        <v>#REF!</v>
      </c>
      <c r="V656" s="105" t="e">
        <f>INDEX(#REF!,MATCH($P656,#REF!,0))</f>
        <v>#REF!</v>
      </c>
      <c r="W656" s="105" t="e">
        <f>INDEX(#REF!,MATCH($P656,#REF!,0))</f>
        <v>#REF!</v>
      </c>
      <c r="X656" s="105" t="e">
        <f>INDEX(#REF!,MATCH($P656,#REF!,0))</f>
        <v>#REF!</v>
      </c>
      <c r="Y656" s="105" t="e">
        <f>INDEX(#REF!,MATCH($P656,#REF!,0))</f>
        <v>#REF!</v>
      </c>
      <c r="Z656" s="105" t="e">
        <f>INDEX(#REF!,MATCH($P656,#REF!,0))</f>
        <v>#REF!</v>
      </c>
      <c r="AA656" s="105" t="e">
        <f>INDEX(#REF!,MATCH($P656,#REF!,0))</f>
        <v>#REF!</v>
      </c>
      <c r="AB656" s="105" t="e">
        <f>INDEX(#REF!,MATCH($P656,#REF!,0))</f>
        <v>#REF!</v>
      </c>
      <c r="AC656" s="105" t="e">
        <f>INDEX(#REF!,MATCH($P656,#REF!,0))</f>
        <v>#REF!</v>
      </c>
      <c r="AD656" s="105" t="e">
        <f>INDEX(#REF!,MATCH($P656,#REF!,0))</f>
        <v>#REF!</v>
      </c>
      <c r="AE656" s="105" t="e">
        <f>INDEX(#REF!,MATCH($P656,#REF!,0))</f>
        <v>#REF!</v>
      </c>
      <c r="AF656" s="105" t="e">
        <f>INDEX(#REF!,MATCH($P656,#REF!,0))</f>
        <v>#REF!</v>
      </c>
      <c r="AG656" s="105" t="e">
        <f>INDEX(#REF!,MATCH($P656,#REF!,0))</f>
        <v>#REF!</v>
      </c>
      <c r="AH656" s="105" t="e">
        <f>INDEX(#REF!,MATCH($P656,#REF!,0))</f>
        <v>#REF!</v>
      </c>
      <c r="AI656" s="105" t="e">
        <f>INDEX(#REF!,MATCH($P656,#REF!,0))</f>
        <v>#REF!</v>
      </c>
      <c r="AJ656" s="64" t="e">
        <f>INDEX(#REF!,MATCH(I656,#REF!,0))</f>
        <v>#REF!</v>
      </c>
      <c r="AK656" s="106" t="str">
        <f t="shared" si="294"/>
        <v>Not Available</v>
      </c>
      <c r="AL656" s="106" t="str">
        <f t="shared" si="295"/>
        <v>Not Available</v>
      </c>
      <c r="AM656" s="106" t="str">
        <f t="shared" si="296"/>
        <v>Not Available</v>
      </c>
      <c r="AN656" s="106" t="str">
        <f t="shared" si="297"/>
        <v>Not Available</v>
      </c>
      <c r="AO656" s="106" t="str">
        <f t="shared" si="298"/>
        <v>Not Available</v>
      </c>
      <c r="AP656" s="106" t="str">
        <f t="shared" si="299"/>
        <v>Not Available</v>
      </c>
      <c r="AQ656" s="106" t="str">
        <f t="shared" si="300"/>
        <v>Not Available</v>
      </c>
      <c r="AR656" s="106" t="str">
        <f t="shared" si="301"/>
        <v>Not Available</v>
      </c>
      <c r="AS656" s="106" t="str">
        <f t="shared" si="302"/>
        <v>Not Available</v>
      </c>
      <c r="AT656" s="106" t="str">
        <f t="shared" si="303"/>
        <v>Not Available</v>
      </c>
      <c r="AU656" s="106" t="str">
        <f t="shared" si="304"/>
        <v>Not Available</v>
      </c>
      <c r="AV656" s="106" t="str">
        <f t="shared" si="305"/>
        <v>Not Available</v>
      </c>
      <c r="AW656" s="106" t="str">
        <f t="shared" si="306"/>
        <v>Not Available</v>
      </c>
      <c r="AX656" s="106" t="str">
        <f t="shared" si="307"/>
        <v>Not Available</v>
      </c>
      <c r="AY656" s="106" t="str">
        <f t="shared" si="308"/>
        <v>Not Available</v>
      </c>
      <c r="AZ656" s="106" t="str">
        <f t="shared" si="309"/>
        <v>Not Available</v>
      </c>
      <c r="BA656" s="106" t="str">
        <f t="shared" si="310"/>
        <v>Not Available</v>
      </c>
      <c r="BB656" s="106" t="str">
        <f t="shared" si="311"/>
        <v>Not Available</v>
      </c>
      <c r="BC656" s="106" t="str">
        <f t="shared" si="312"/>
        <v>Not Available</v>
      </c>
      <c r="BD656" s="77" t="str">
        <f t="shared" si="313"/>
        <v>Not Available</v>
      </c>
      <c r="BE656" s="65">
        <f t="shared" si="292"/>
        <v>4</v>
      </c>
      <c r="BF656" s="65">
        <f t="shared" si="293"/>
        <v>3</v>
      </c>
      <c r="BG656" s="108" t="s">
        <v>554</v>
      </c>
      <c r="BH656" s="90" t="s">
        <v>59</v>
      </c>
      <c r="BI656" s="90">
        <v>84443</v>
      </c>
      <c r="BJ656" s="90">
        <v>301</v>
      </c>
    </row>
    <row r="657" spans="1:63" x14ac:dyDescent="0.3">
      <c r="A657" s="90" t="s">
        <v>34032</v>
      </c>
      <c r="B657" s="103" t="str">
        <f t="shared" si="284"/>
        <v>Radiology Services-CT scan, head or brain, without contrast-70450</v>
      </c>
      <c r="C657" s="103" t="str">
        <f t="shared" si="288"/>
        <v>70450-0351</v>
      </c>
      <c r="D657" s="90" t="s">
        <v>34078</v>
      </c>
      <c r="E657" s="90" t="s">
        <v>171</v>
      </c>
      <c r="F657" s="61" t="s">
        <v>52</v>
      </c>
      <c r="G657" s="61" t="s">
        <v>850</v>
      </c>
      <c r="H657" s="102">
        <v>70450</v>
      </c>
      <c r="I657" s="90">
        <v>351</v>
      </c>
      <c r="J657" s="90" t="str">
        <f t="shared" si="289"/>
        <v>0351-70450</v>
      </c>
      <c r="K657" s="90">
        <v>3233.42</v>
      </c>
      <c r="L657" s="103">
        <f t="shared" si="290"/>
        <v>1</v>
      </c>
      <c r="M657" s="90" t="s">
        <v>175</v>
      </c>
      <c r="N657" s="103">
        <f t="shared" si="291"/>
        <v>1</v>
      </c>
      <c r="O657" s="103" t="str">
        <f t="shared" si="286"/>
        <v>0351-70450 0351-70450</v>
      </c>
      <c r="P657" s="104" t="str">
        <f t="shared" si="287"/>
        <v>35170450</v>
      </c>
      <c r="Q657" s="105" t="e">
        <f>INDEX(#REF!,MATCH($P657,#REF!,0))</f>
        <v>#REF!</v>
      </c>
      <c r="R657" s="105" t="e">
        <f>INDEX(#REF!,MATCH($P657,#REF!,0))</f>
        <v>#REF!</v>
      </c>
      <c r="S657" s="105" t="e">
        <f>INDEX(#REF!,MATCH($P657,#REF!,0))</f>
        <v>#REF!</v>
      </c>
      <c r="T657" s="105" t="e">
        <f>INDEX(#REF!,MATCH($P657,#REF!,0))</f>
        <v>#REF!</v>
      </c>
      <c r="U657" s="105" t="e">
        <f>INDEX(#REF!,MATCH($P657,#REF!,0))</f>
        <v>#REF!</v>
      </c>
      <c r="V657" s="105" t="e">
        <f>INDEX(#REF!,MATCH($P657,#REF!,0))</f>
        <v>#REF!</v>
      </c>
      <c r="W657" s="105" t="e">
        <f>INDEX(#REF!,MATCH($P657,#REF!,0))</f>
        <v>#REF!</v>
      </c>
      <c r="X657" s="105" t="e">
        <f>INDEX(#REF!,MATCH($P657,#REF!,0))</f>
        <v>#REF!</v>
      </c>
      <c r="Y657" s="105" t="e">
        <f>INDEX(#REF!,MATCH($P657,#REF!,0))</f>
        <v>#REF!</v>
      </c>
      <c r="Z657" s="105" t="e">
        <f>INDEX(#REF!,MATCH($P657,#REF!,0))</f>
        <v>#REF!</v>
      </c>
      <c r="AA657" s="105" t="e">
        <f>INDEX(#REF!,MATCH($P657,#REF!,0))</f>
        <v>#REF!</v>
      </c>
      <c r="AB657" s="105" t="e">
        <f>INDEX(#REF!,MATCH($P657,#REF!,0))</f>
        <v>#REF!</v>
      </c>
      <c r="AC657" s="105" t="e">
        <f>INDEX(#REF!,MATCH($P657,#REF!,0))</f>
        <v>#REF!</v>
      </c>
      <c r="AD657" s="105" t="e">
        <f>INDEX(#REF!,MATCH($P657,#REF!,0))</f>
        <v>#REF!</v>
      </c>
      <c r="AE657" s="105" t="e">
        <f>INDEX(#REF!,MATCH($P657,#REF!,0))</f>
        <v>#REF!</v>
      </c>
      <c r="AF657" s="105" t="e">
        <f>INDEX(#REF!,MATCH($P657,#REF!,0))</f>
        <v>#REF!</v>
      </c>
      <c r="AG657" s="105" t="e">
        <f>INDEX(#REF!,MATCH($P657,#REF!,0))</f>
        <v>#REF!</v>
      </c>
      <c r="AH657" s="105" t="e">
        <f>INDEX(#REF!,MATCH($P657,#REF!,0))</f>
        <v>#REF!</v>
      </c>
      <c r="AI657" s="105" t="e">
        <f>INDEX(#REF!,MATCH($P657,#REF!,0))</f>
        <v>#REF!</v>
      </c>
      <c r="AJ657" s="64" t="e">
        <f>INDEX(#REF!,MATCH(I657,#REF!,0))</f>
        <v>#REF!</v>
      </c>
      <c r="AK657" s="106" t="str">
        <f t="shared" si="294"/>
        <v>Not Available</v>
      </c>
      <c r="AL657" s="106" t="str">
        <f t="shared" si="295"/>
        <v>Not Available</v>
      </c>
      <c r="AM657" s="106" t="str">
        <f t="shared" si="296"/>
        <v>Not Available</v>
      </c>
      <c r="AN657" s="106" t="str">
        <f t="shared" si="297"/>
        <v>Not Available</v>
      </c>
      <c r="AO657" s="106" t="str">
        <f t="shared" si="298"/>
        <v>Not Available</v>
      </c>
      <c r="AP657" s="106" t="str">
        <f t="shared" si="299"/>
        <v>Not Available</v>
      </c>
      <c r="AQ657" s="106" t="str">
        <f t="shared" si="300"/>
        <v>Not Available</v>
      </c>
      <c r="AR657" s="106" t="str">
        <f t="shared" si="301"/>
        <v>Not Available</v>
      </c>
      <c r="AS657" s="106" t="str">
        <f t="shared" si="302"/>
        <v>Not Available</v>
      </c>
      <c r="AT657" s="106" t="str">
        <f t="shared" si="303"/>
        <v>Not Available</v>
      </c>
      <c r="AU657" s="106" t="str">
        <f t="shared" si="304"/>
        <v>Not Available</v>
      </c>
      <c r="AV657" s="106" t="str">
        <f t="shared" si="305"/>
        <v>Not Available</v>
      </c>
      <c r="AW657" s="106" t="str">
        <f t="shared" si="306"/>
        <v>Not Available</v>
      </c>
      <c r="AX657" s="106" t="str">
        <f t="shared" si="307"/>
        <v>Not Available</v>
      </c>
      <c r="AY657" s="106" t="str">
        <f t="shared" si="308"/>
        <v>Not Available</v>
      </c>
      <c r="AZ657" s="106" t="str">
        <f t="shared" si="309"/>
        <v>Not Available</v>
      </c>
      <c r="BA657" s="106" t="str">
        <f t="shared" si="310"/>
        <v>Not Available</v>
      </c>
      <c r="BB657" s="106" t="str">
        <f t="shared" si="311"/>
        <v>Not Available</v>
      </c>
      <c r="BC657" s="106" t="str">
        <f t="shared" si="312"/>
        <v>Not Available</v>
      </c>
      <c r="BD657" s="77" t="str">
        <f t="shared" si="313"/>
        <v>Not Available</v>
      </c>
      <c r="BE657" s="65">
        <f t="shared" si="292"/>
        <v>4</v>
      </c>
      <c r="BF657" s="65">
        <f t="shared" si="293"/>
        <v>3</v>
      </c>
      <c r="BG657" s="108" t="s">
        <v>850</v>
      </c>
      <c r="BH657" s="90" t="s">
        <v>52</v>
      </c>
      <c r="BI657" s="90">
        <v>70450</v>
      </c>
      <c r="BJ657" s="90">
        <v>351</v>
      </c>
    </row>
    <row r="658" spans="1:63" x14ac:dyDescent="0.3">
      <c r="A658" s="90" t="s">
        <v>34032</v>
      </c>
      <c r="B658" s="103" t="str">
        <f t="shared" si="284"/>
        <v>Radiology Services-MRI scan of brain before and after contrast-70553</v>
      </c>
      <c r="C658" s="103" t="str">
        <f t="shared" si="288"/>
        <v>70553-0611</v>
      </c>
      <c r="D658" s="90" t="s">
        <v>34079</v>
      </c>
      <c r="E658" s="90" t="s">
        <v>171</v>
      </c>
      <c r="F658" s="61" t="s">
        <v>52</v>
      </c>
      <c r="G658" s="61" t="s">
        <v>53</v>
      </c>
      <c r="H658" s="102">
        <v>70553</v>
      </c>
      <c r="I658" s="90">
        <v>611</v>
      </c>
      <c r="J658" s="90" t="str">
        <f t="shared" si="289"/>
        <v>0611-70553</v>
      </c>
      <c r="K658" s="90">
        <v>5926.23</v>
      </c>
      <c r="L658" s="103">
        <f t="shared" si="290"/>
        <v>1</v>
      </c>
      <c r="M658" s="90" t="s">
        <v>175</v>
      </c>
      <c r="N658" s="103">
        <f t="shared" si="291"/>
        <v>1</v>
      </c>
      <c r="O658" s="103" t="str">
        <f t="shared" si="286"/>
        <v>0611-70553 0611-70553</v>
      </c>
      <c r="P658" s="104" t="str">
        <f t="shared" si="287"/>
        <v>61170553</v>
      </c>
      <c r="Q658" s="105" t="e">
        <f>INDEX(#REF!,MATCH($P658,#REF!,0))</f>
        <v>#REF!</v>
      </c>
      <c r="R658" s="105" t="e">
        <f>INDEX(#REF!,MATCH($P658,#REF!,0))</f>
        <v>#REF!</v>
      </c>
      <c r="S658" s="105" t="e">
        <f>INDEX(#REF!,MATCH($P658,#REF!,0))</f>
        <v>#REF!</v>
      </c>
      <c r="T658" s="105" t="e">
        <f>INDEX(#REF!,MATCH($P658,#REF!,0))</f>
        <v>#REF!</v>
      </c>
      <c r="U658" s="105" t="e">
        <f>INDEX(#REF!,MATCH($P658,#REF!,0))</f>
        <v>#REF!</v>
      </c>
      <c r="V658" s="105" t="e">
        <f>INDEX(#REF!,MATCH($P658,#REF!,0))</f>
        <v>#REF!</v>
      </c>
      <c r="W658" s="105" t="e">
        <f>INDEX(#REF!,MATCH($P658,#REF!,0))</f>
        <v>#REF!</v>
      </c>
      <c r="X658" s="105" t="e">
        <f>INDEX(#REF!,MATCH($P658,#REF!,0))</f>
        <v>#REF!</v>
      </c>
      <c r="Y658" s="105" t="e">
        <f>INDEX(#REF!,MATCH($P658,#REF!,0))</f>
        <v>#REF!</v>
      </c>
      <c r="Z658" s="105" t="e">
        <f>INDEX(#REF!,MATCH($P658,#REF!,0))</f>
        <v>#REF!</v>
      </c>
      <c r="AA658" s="105" t="e">
        <f>INDEX(#REF!,MATCH($P658,#REF!,0))</f>
        <v>#REF!</v>
      </c>
      <c r="AB658" s="105" t="e">
        <f>INDEX(#REF!,MATCH($P658,#REF!,0))</f>
        <v>#REF!</v>
      </c>
      <c r="AC658" s="105" t="e">
        <f>INDEX(#REF!,MATCH($P658,#REF!,0))</f>
        <v>#REF!</v>
      </c>
      <c r="AD658" s="105" t="e">
        <f>INDEX(#REF!,MATCH($P658,#REF!,0))</f>
        <v>#REF!</v>
      </c>
      <c r="AE658" s="105" t="e">
        <f>INDEX(#REF!,MATCH($P658,#REF!,0))</f>
        <v>#REF!</v>
      </c>
      <c r="AF658" s="105" t="e">
        <f>INDEX(#REF!,MATCH($P658,#REF!,0))</f>
        <v>#REF!</v>
      </c>
      <c r="AG658" s="105" t="e">
        <f>INDEX(#REF!,MATCH($P658,#REF!,0))</f>
        <v>#REF!</v>
      </c>
      <c r="AH658" s="105" t="e">
        <f>INDEX(#REF!,MATCH($P658,#REF!,0))</f>
        <v>#REF!</v>
      </c>
      <c r="AI658" s="105" t="e">
        <f>INDEX(#REF!,MATCH($P658,#REF!,0))</f>
        <v>#REF!</v>
      </c>
      <c r="AJ658" s="64" t="e">
        <f>INDEX(#REF!,MATCH(I658,#REF!,0))</f>
        <v>#REF!</v>
      </c>
      <c r="AK658" s="106" t="str">
        <f t="shared" si="294"/>
        <v>Not Available</v>
      </c>
      <c r="AL658" s="106" t="str">
        <f t="shared" si="295"/>
        <v>Not Available</v>
      </c>
      <c r="AM658" s="106" t="str">
        <f t="shared" si="296"/>
        <v>Not Available</v>
      </c>
      <c r="AN658" s="106" t="str">
        <f t="shared" si="297"/>
        <v>Not Available</v>
      </c>
      <c r="AO658" s="106" t="str">
        <f t="shared" si="298"/>
        <v>Not Available</v>
      </c>
      <c r="AP658" s="106" t="str">
        <f t="shared" si="299"/>
        <v>Not Available</v>
      </c>
      <c r="AQ658" s="106" t="str">
        <f t="shared" si="300"/>
        <v>Not Available</v>
      </c>
      <c r="AR658" s="106" t="str">
        <f t="shared" si="301"/>
        <v>Not Available</v>
      </c>
      <c r="AS658" s="106" t="str">
        <f t="shared" si="302"/>
        <v>Not Available</v>
      </c>
      <c r="AT658" s="106" t="str">
        <f t="shared" si="303"/>
        <v>Not Available</v>
      </c>
      <c r="AU658" s="106" t="str">
        <f t="shared" si="304"/>
        <v>Not Available</v>
      </c>
      <c r="AV658" s="106" t="str">
        <f t="shared" si="305"/>
        <v>Not Available</v>
      </c>
      <c r="AW658" s="106" t="str">
        <f t="shared" si="306"/>
        <v>Not Available</v>
      </c>
      <c r="AX658" s="106" t="str">
        <f t="shared" si="307"/>
        <v>Not Available</v>
      </c>
      <c r="AY658" s="106" t="str">
        <f t="shared" si="308"/>
        <v>Not Available</v>
      </c>
      <c r="AZ658" s="106" t="str">
        <f t="shared" si="309"/>
        <v>Not Available</v>
      </c>
      <c r="BA658" s="106" t="str">
        <f t="shared" si="310"/>
        <v>Not Available</v>
      </c>
      <c r="BB658" s="106" t="str">
        <f t="shared" si="311"/>
        <v>Not Available</v>
      </c>
      <c r="BC658" s="106" t="str">
        <f t="shared" si="312"/>
        <v>Not Available</v>
      </c>
      <c r="BD658" s="77" t="str">
        <f t="shared" si="313"/>
        <v>Not Available</v>
      </c>
      <c r="BE658" s="65">
        <f t="shared" si="292"/>
        <v>4</v>
      </c>
      <c r="BF658" s="65">
        <f t="shared" si="293"/>
        <v>3</v>
      </c>
      <c r="BG658" s="108" t="s">
        <v>53</v>
      </c>
      <c r="BH658" s="90" t="s">
        <v>52</v>
      </c>
      <c r="BI658" s="90">
        <v>70553</v>
      </c>
      <c r="BJ658" s="90">
        <v>611</v>
      </c>
    </row>
    <row r="659" spans="1:63" x14ac:dyDescent="0.3">
      <c r="A659" s="90" t="s">
        <v>34032</v>
      </c>
      <c r="B659" s="103" t="str">
        <f t="shared" si="284"/>
        <v>Radiology Services-X-Ray, lower back, minimum four views-72110</v>
      </c>
      <c r="C659" s="103" t="str">
        <f t="shared" si="288"/>
        <v>72110-0320</v>
      </c>
      <c r="D659" s="90" t="s">
        <v>34080</v>
      </c>
      <c r="E659" s="90" t="s">
        <v>171</v>
      </c>
      <c r="F659" s="61" t="s">
        <v>52</v>
      </c>
      <c r="G659" s="61" t="s">
        <v>851</v>
      </c>
      <c r="H659" s="102">
        <v>72110</v>
      </c>
      <c r="I659" s="90">
        <v>320</v>
      </c>
      <c r="J659" s="90" t="str">
        <f t="shared" si="289"/>
        <v>0320-72110</v>
      </c>
      <c r="K659" s="90">
        <v>676.42</v>
      </c>
      <c r="L659" s="103">
        <f t="shared" si="290"/>
        <v>1</v>
      </c>
      <c r="M659" s="90" t="s">
        <v>175</v>
      </c>
      <c r="N659" s="103">
        <f t="shared" si="291"/>
        <v>1</v>
      </c>
      <c r="O659" s="103" t="str">
        <f t="shared" si="286"/>
        <v>0320-72110 0320-72110</v>
      </c>
      <c r="P659" s="104" t="str">
        <f t="shared" si="287"/>
        <v>32072110</v>
      </c>
      <c r="Q659" s="105" t="e">
        <f>INDEX(#REF!,MATCH($P659,#REF!,0))</f>
        <v>#REF!</v>
      </c>
      <c r="R659" s="105" t="e">
        <f>INDEX(#REF!,MATCH($P659,#REF!,0))</f>
        <v>#REF!</v>
      </c>
      <c r="S659" s="105" t="e">
        <f>INDEX(#REF!,MATCH($P659,#REF!,0))</f>
        <v>#REF!</v>
      </c>
      <c r="T659" s="105" t="e">
        <f>INDEX(#REF!,MATCH($P659,#REF!,0))</f>
        <v>#REF!</v>
      </c>
      <c r="U659" s="105" t="e">
        <f>INDEX(#REF!,MATCH($P659,#REF!,0))</f>
        <v>#REF!</v>
      </c>
      <c r="V659" s="105" t="e">
        <f>INDEX(#REF!,MATCH($P659,#REF!,0))</f>
        <v>#REF!</v>
      </c>
      <c r="W659" s="105" t="e">
        <f>INDEX(#REF!,MATCH($P659,#REF!,0))</f>
        <v>#REF!</v>
      </c>
      <c r="X659" s="105" t="e">
        <f>INDEX(#REF!,MATCH($P659,#REF!,0))</f>
        <v>#REF!</v>
      </c>
      <c r="Y659" s="105" t="e">
        <f>INDEX(#REF!,MATCH($P659,#REF!,0))</f>
        <v>#REF!</v>
      </c>
      <c r="Z659" s="105" t="e">
        <f>INDEX(#REF!,MATCH($P659,#REF!,0))</f>
        <v>#REF!</v>
      </c>
      <c r="AA659" s="105" t="e">
        <f>INDEX(#REF!,MATCH($P659,#REF!,0))</f>
        <v>#REF!</v>
      </c>
      <c r="AB659" s="105" t="e">
        <f>INDEX(#REF!,MATCH($P659,#REF!,0))</f>
        <v>#REF!</v>
      </c>
      <c r="AC659" s="105" t="e">
        <f>INDEX(#REF!,MATCH($P659,#REF!,0))</f>
        <v>#REF!</v>
      </c>
      <c r="AD659" s="105" t="e">
        <f>INDEX(#REF!,MATCH($P659,#REF!,0))</f>
        <v>#REF!</v>
      </c>
      <c r="AE659" s="105" t="e">
        <f>INDEX(#REF!,MATCH($P659,#REF!,0))</f>
        <v>#REF!</v>
      </c>
      <c r="AF659" s="105" t="e">
        <f>INDEX(#REF!,MATCH($P659,#REF!,0))</f>
        <v>#REF!</v>
      </c>
      <c r="AG659" s="105" t="e">
        <f>INDEX(#REF!,MATCH($P659,#REF!,0))</f>
        <v>#REF!</v>
      </c>
      <c r="AH659" s="105" t="e">
        <f>INDEX(#REF!,MATCH($P659,#REF!,0))</f>
        <v>#REF!</v>
      </c>
      <c r="AI659" s="105" t="e">
        <f>INDEX(#REF!,MATCH($P659,#REF!,0))</f>
        <v>#REF!</v>
      </c>
      <c r="AJ659" s="64" t="e">
        <f>INDEX(#REF!,MATCH(I659,#REF!,0))</f>
        <v>#REF!</v>
      </c>
      <c r="AK659" s="106" t="str">
        <f t="shared" si="294"/>
        <v>Not Available</v>
      </c>
      <c r="AL659" s="106" t="str">
        <f t="shared" si="295"/>
        <v>Not Available</v>
      </c>
      <c r="AM659" s="106" t="str">
        <f t="shared" si="296"/>
        <v>Not Available</v>
      </c>
      <c r="AN659" s="106" t="str">
        <f t="shared" si="297"/>
        <v>Not Available</v>
      </c>
      <c r="AO659" s="106" t="str">
        <f t="shared" si="298"/>
        <v>Not Available</v>
      </c>
      <c r="AP659" s="106" t="str">
        <f t="shared" si="299"/>
        <v>Not Available</v>
      </c>
      <c r="AQ659" s="106" t="str">
        <f t="shared" si="300"/>
        <v>Not Available</v>
      </c>
      <c r="AR659" s="106" t="str">
        <f t="shared" si="301"/>
        <v>Not Available</v>
      </c>
      <c r="AS659" s="106" t="str">
        <f t="shared" si="302"/>
        <v>Not Available</v>
      </c>
      <c r="AT659" s="106" t="str">
        <f t="shared" si="303"/>
        <v>Not Available</v>
      </c>
      <c r="AU659" s="106" t="str">
        <f t="shared" si="304"/>
        <v>Not Available</v>
      </c>
      <c r="AV659" s="106" t="str">
        <f t="shared" si="305"/>
        <v>Not Available</v>
      </c>
      <c r="AW659" s="106" t="str">
        <f t="shared" si="306"/>
        <v>Not Available</v>
      </c>
      <c r="AX659" s="106" t="str">
        <f t="shared" si="307"/>
        <v>Not Available</v>
      </c>
      <c r="AY659" s="106" t="str">
        <f t="shared" si="308"/>
        <v>Not Available</v>
      </c>
      <c r="AZ659" s="106" t="str">
        <f t="shared" si="309"/>
        <v>Not Available</v>
      </c>
      <c r="BA659" s="106" t="str">
        <f t="shared" si="310"/>
        <v>Not Available</v>
      </c>
      <c r="BB659" s="106" t="str">
        <f t="shared" si="311"/>
        <v>Not Available</v>
      </c>
      <c r="BC659" s="106" t="str">
        <f t="shared" si="312"/>
        <v>Not Available</v>
      </c>
      <c r="BD659" s="77" t="str">
        <f t="shared" si="313"/>
        <v>Not Available</v>
      </c>
      <c r="BE659" s="65">
        <f t="shared" si="292"/>
        <v>4</v>
      </c>
      <c r="BF659" s="65">
        <f t="shared" si="293"/>
        <v>3</v>
      </c>
      <c r="BG659" s="108" t="s">
        <v>851</v>
      </c>
      <c r="BH659" s="90" t="s">
        <v>52</v>
      </c>
      <c r="BI659" s="90">
        <v>72110</v>
      </c>
      <c r="BJ659" s="90">
        <v>320</v>
      </c>
    </row>
    <row r="660" spans="1:63" x14ac:dyDescent="0.3">
      <c r="A660" s="90" t="s">
        <v>34032</v>
      </c>
      <c r="B660" s="103" t="str">
        <f t="shared" si="284"/>
        <v>Radiology Services-CT scan, pelvis, with contrast-72193</v>
      </c>
      <c r="C660" s="103" t="str">
        <f t="shared" si="288"/>
        <v>72193-0352</v>
      </c>
      <c r="D660" s="90" t="s">
        <v>34081</v>
      </c>
      <c r="E660" s="90" t="s">
        <v>171</v>
      </c>
      <c r="F660" s="61" t="s">
        <v>52</v>
      </c>
      <c r="G660" s="61" t="s">
        <v>57</v>
      </c>
      <c r="H660" s="102">
        <v>72193</v>
      </c>
      <c r="I660" s="90">
        <v>352</v>
      </c>
      <c r="J660" s="90" t="str">
        <f t="shared" si="289"/>
        <v>0352-72193</v>
      </c>
      <c r="K660" s="90">
        <v>2006.4</v>
      </c>
      <c r="L660" s="103">
        <f t="shared" si="290"/>
        <v>2</v>
      </c>
      <c r="M660" s="90" t="s">
        <v>175</v>
      </c>
      <c r="N660" s="103">
        <f t="shared" si="291"/>
        <v>1</v>
      </c>
      <c r="O660" s="103" t="str">
        <f t="shared" si="286"/>
        <v>0352-72193 0352-72193</v>
      </c>
      <c r="P660" s="104" t="str">
        <f t="shared" si="287"/>
        <v>35272193</v>
      </c>
      <c r="Q660" s="105" t="e">
        <f>INDEX(#REF!,MATCH($P660,#REF!,0))</f>
        <v>#REF!</v>
      </c>
      <c r="R660" s="105" t="e">
        <f>INDEX(#REF!,MATCH($P660,#REF!,0))</f>
        <v>#REF!</v>
      </c>
      <c r="S660" s="105" t="e">
        <f>INDEX(#REF!,MATCH($P660,#REF!,0))</f>
        <v>#REF!</v>
      </c>
      <c r="T660" s="105" t="e">
        <f>INDEX(#REF!,MATCH($P660,#REF!,0))</f>
        <v>#REF!</v>
      </c>
      <c r="U660" s="105" t="e">
        <f>INDEX(#REF!,MATCH($P660,#REF!,0))</f>
        <v>#REF!</v>
      </c>
      <c r="V660" s="105" t="e">
        <f>INDEX(#REF!,MATCH($P660,#REF!,0))</f>
        <v>#REF!</v>
      </c>
      <c r="W660" s="105" t="e">
        <f>INDEX(#REF!,MATCH($P660,#REF!,0))</f>
        <v>#REF!</v>
      </c>
      <c r="X660" s="105" t="e">
        <f>INDEX(#REF!,MATCH($P660,#REF!,0))</f>
        <v>#REF!</v>
      </c>
      <c r="Y660" s="105" t="e">
        <f>INDEX(#REF!,MATCH($P660,#REF!,0))</f>
        <v>#REF!</v>
      </c>
      <c r="Z660" s="105" t="e">
        <f>INDEX(#REF!,MATCH($P660,#REF!,0))</f>
        <v>#REF!</v>
      </c>
      <c r="AA660" s="105" t="e">
        <f>INDEX(#REF!,MATCH($P660,#REF!,0))</f>
        <v>#REF!</v>
      </c>
      <c r="AB660" s="105" t="e">
        <f>INDEX(#REF!,MATCH($P660,#REF!,0))</f>
        <v>#REF!</v>
      </c>
      <c r="AC660" s="105" t="e">
        <f>INDEX(#REF!,MATCH($P660,#REF!,0))</f>
        <v>#REF!</v>
      </c>
      <c r="AD660" s="105" t="e">
        <f>INDEX(#REF!,MATCH($P660,#REF!,0))</f>
        <v>#REF!</v>
      </c>
      <c r="AE660" s="105" t="e">
        <f>INDEX(#REF!,MATCH($P660,#REF!,0))</f>
        <v>#REF!</v>
      </c>
      <c r="AF660" s="105" t="e">
        <f>INDEX(#REF!,MATCH($P660,#REF!,0))</f>
        <v>#REF!</v>
      </c>
      <c r="AG660" s="105" t="e">
        <f>INDEX(#REF!,MATCH($P660,#REF!,0))</f>
        <v>#REF!</v>
      </c>
      <c r="AH660" s="105" t="e">
        <f>INDEX(#REF!,MATCH($P660,#REF!,0))</f>
        <v>#REF!</v>
      </c>
      <c r="AI660" s="105" t="e">
        <f>INDEX(#REF!,MATCH($P660,#REF!,0))</f>
        <v>#REF!</v>
      </c>
      <c r="AJ660" s="64" t="e">
        <f>INDEX(#REF!,MATCH(I660,#REF!,0))</f>
        <v>#REF!</v>
      </c>
      <c r="AK660" s="106" t="str">
        <f t="shared" si="294"/>
        <v>Not Available</v>
      </c>
      <c r="AL660" s="106" t="str">
        <f t="shared" si="295"/>
        <v>Not Available</v>
      </c>
      <c r="AM660" s="106" t="str">
        <f t="shared" si="296"/>
        <v>Not Available</v>
      </c>
      <c r="AN660" s="106" t="str">
        <f t="shared" si="297"/>
        <v>Not Available</v>
      </c>
      <c r="AO660" s="106" t="str">
        <f t="shared" si="298"/>
        <v>Not Available</v>
      </c>
      <c r="AP660" s="106" t="str">
        <f t="shared" si="299"/>
        <v>Not Available</v>
      </c>
      <c r="AQ660" s="106" t="str">
        <f t="shared" si="300"/>
        <v>Not Available</v>
      </c>
      <c r="AR660" s="106" t="str">
        <f t="shared" si="301"/>
        <v>Not Available</v>
      </c>
      <c r="AS660" s="106" t="str">
        <f t="shared" si="302"/>
        <v>Not Available</v>
      </c>
      <c r="AT660" s="106" t="str">
        <f t="shared" si="303"/>
        <v>Not Available</v>
      </c>
      <c r="AU660" s="106" t="str">
        <f t="shared" si="304"/>
        <v>Not Available</v>
      </c>
      <c r="AV660" s="106" t="str">
        <f t="shared" si="305"/>
        <v>Not Available</v>
      </c>
      <c r="AW660" s="106" t="str">
        <f t="shared" si="306"/>
        <v>Not Available</v>
      </c>
      <c r="AX660" s="106" t="str">
        <f t="shared" si="307"/>
        <v>Not Available</v>
      </c>
      <c r="AY660" s="106" t="str">
        <f t="shared" si="308"/>
        <v>Not Available</v>
      </c>
      <c r="AZ660" s="106" t="str">
        <f t="shared" si="309"/>
        <v>Not Available</v>
      </c>
      <c r="BA660" s="106" t="str">
        <f t="shared" si="310"/>
        <v>Not Available</v>
      </c>
      <c r="BB660" s="106" t="str">
        <f t="shared" si="311"/>
        <v>Not Available</v>
      </c>
      <c r="BC660" s="106" t="str">
        <f t="shared" si="312"/>
        <v>Not Available</v>
      </c>
      <c r="BD660" s="77" t="str">
        <f t="shared" si="313"/>
        <v>Not Available</v>
      </c>
      <c r="BE660" s="65">
        <f t="shared" si="292"/>
        <v>6</v>
      </c>
      <c r="BF660" s="65">
        <f t="shared" si="293"/>
        <v>4</v>
      </c>
      <c r="BG660" s="108" t="s">
        <v>57</v>
      </c>
      <c r="BH660" s="90" t="s">
        <v>52</v>
      </c>
      <c r="BI660" s="90">
        <v>72193</v>
      </c>
      <c r="BJ660" s="90">
        <v>352</v>
      </c>
    </row>
    <row r="661" spans="1:63" x14ac:dyDescent="0.3">
      <c r="A661" s="90" t="s">
        <v>34032</v>
      </c>
      <c r="B661" s="103" t="str">
        <f t="shared" si="284"/>
        <v>Diagnostic radiology-Drug Used in Medical Imaging-Q9958</v>
      </c>
      <c r="C661" s="103" t="str">
        <f t="shared" si="288"/>
        <v>72193-0352</v>
      </c>
      <c r="D661" s="90" t="s">
        <v>34081</v>
      </c>
      <c r="E661" s="90" t="s">
        <v>187</v>
      </c>
      <c r="F661" s="113" t="str">
        <f>IFERROR(VLOOKUP($H661,'Code Type Lookup'!$A$2:$F$17237,6,FALSE),G661)</f>
        <v>Diagnostic radiology</v>
      </c>
      <c r="G661" s="113" t="str">
        <f>IFERROR(VLOOKUP($H661,'Plain Language Descriptions'!$A$2:$B$4913,2,FALSE),VLOOKUP($I661,'Code Type Lookup'!$L$2:$M$48,2,FALSE))</f>
        <v>Drug Used in Medical Imaging</v>
      </c>
      <c r="H661" s="110" t="s">
        <v>8872</v>
      </c>
      <c r="I661" s="111" t="s">
        <v>214</v>
      </c>
      <c r="J661" s="90" t="str">
        <f t="shared" si="289"/>
        <v>0636-Q9958</v>
      </c>
      <c r="K661" s="112">
        <v>229</v>
      </c>
      <c r="L661" s="103">
        <f t="shared" si="290"/>
        <v>2</v>
      </c>
      <c r="M661" s="90" t="s">
        <v>175</v>
      </c>
      <c r="N661" s="103">
        <f t="shared" si="291"/>
        <v>0</v>
      </c>
      <c r="O661" s="103" t="str">
        <f t="shared" si="286"/>
        <v>0636-Q9958 0352-72193</v>
      </c>
      <c r="P661" s="104" t="str">
        <f t="shared" si="287"/>
        <v>636Q9958</v>
      </c>
      <c r="Q661" s="105" t="e">
        <f>INDEX(#REF!,MATCH(P661,#REF!,0))</f>
        <v>#REF!</v>
      </c>
      <c r="R661" s="105" t="e">
        <f>INDEX(#REF!,MATCH($P661,#REF!,0))</f>
        <v>#REF!</v>
      </c>
      <c r="S661" s="105" t="e">
        <f>INDEX(#REF!,MATCH($P661,#REF!,0))</f>
        <v>#REF!</v>
      </c>
      <c r="T661" s="105" t="e">
        <f>INDEX(#REF!,MATCH($P661,#REF!,0))</f>
        <v>#REF!</v>
      </c>
      <c r="U661" s="105" t="e">
        <f>INDEX(#REF!,MATCH($P661,#REF!,0))</f>
        <v>#REF!</v>
      </c>
      <c r="V661" s="105" t="e">
        <f>INDEX(#REF!,MATCH($P661,#REF!,0))</f>
        <v>#REF!</v>
      </c>
      <c r="W661" s="105" t="e">
        <f>INDEX(#REF!,MATCH($P661,#REF!,0))</f>
        <v>#REF!</v>
      </c>
      <c r="X661" s="105" t="e">
        <f>INDEX(#REF!,MATCH($P661,#REF!,0))</f>
        <v>#REF!</v>
      </c>
      <c r="Y661" s="105" t="e">
        <f>INDEX(#REF!,MATCH($P661,#REF!,0))</f>
        <v>#REF!</v>
      </c>
      <c r="Z661" s="105" t="e">
        <f>INDEX(#REF!,MATCH($P661,#REF!,0))</f>
        <v>#REF!</v>
      </c>
      <c r="AA661" s="105" t="e">
        <f>INDEX(#REF!,MATCH($P661,#REF!,0))</f>
        <v>#REF!</v>
      </c>
      <c r="AB661" s="105" t="e">
        <f>INDEX(#REF!,MATCH($P661,#REF!,0))</f>
        <v>#REF!</v>
      </c>
      <c r="AC661" s="105" t="e">
        <f>INDEX(#REF!,MATCH($P661,#REF!,0))</f>
        <v>#REF!</v>
      </c>
      <c r="AD661" s="105" t="e">
        <f>INDEX(#REF!,MATCH($P661,#REF!,0))</f>
        <v>#REF!</v>
      </c>
      <c r="AE661" s="105" t="e">
        <f>INDEX(#REF!,MATCH($P661,#REF!,0))</f>
        <v>#REF!</v>
      </c>
      <c r="AF661" s="105" t="e">
        <f>INDEX(#REF!,MATCH($P661,#REF!,0))</f>
        <v>#REF!</v>
      </c>
      <c r="AG661" s="105" t="e">
        <f>INDEX(#REF!,MATCH($P661,#REF!,0))</f>
        <v>#REF!</v>
      </c>
      <c r="AH661" s="105" t="e">
        <f>INDEX(#REF!,MATCH($P661,#REF!,0))</f>
        <v>#REF!</v>
      </c>
      <c r="AI661" s="105" t="e">
        <f>INDEX(#REF!,MATCH($P661,#REF!,0))</f>
        <v>#REF!</v>
      </c>
      <c r="AJ661" s="64" t="e">
        <f>INDEX(#REF!,MATCH(P661,#REF!,0))</f>
        <v>#REF!</v>
      </c>
      <c r="AK661" s="106" t="str">
        <f t="shared" ref="AK661" si="314">IFERROR(IF(Q661=0,"Not Available",Q661),"Not Available")</f>
        <v>Not Available</v>
      </c>
      <c r="AL661" s="106" t="str">
        <f t="shared" ref="AL661" si="315">IFERROR(IF(R661=0,"Not Available",R661),"Not Available")</f>
        <v>Not Available</v>
      </c>
      <c r="AM661" s="106" t="str">
        <f t="shared" ref="AM661" si="316">IFERROR(IF(S661=0,"Not Available",S661),"Not Available")</f>
        <v>Not Available</v>
      </c>
      <c r="AN661" s="106" t="str">
        <f t="shared" ref="AN661" si="317">IFERROR(IF(T661=0,"Not Available",T661),"Not Available")</f>
        <v>Not Available</v>
      </c>
      <c r="AO661" s="106" t="str">
        <f t="shared" ref="AO661" si="318">IFERROR(IF(U661=0,"Not Available",U661),"Not Available")</f>
        <v>Not Available</v>
      </c>
      <c r="AP661" s="106" t="str">
        <f t="shared" ref="AP661" si="319">IFERROR(IF(V661=0,"Not Available",V661),"Not Available")</f>
        <v>Not Available</v>
      </c>
      <c r="AQ661" s="106" t="str">
        <f t="shared" ref="AQ661:AQ688" si="320">IFERROR(IF(W661=0,"Not Available",W661),"Not Available")</f>
        <v>Not Available</v>
      </c>
      <c r="AR661" s="106" t="str">
        <f t="shared" ref="AR661:AR688" si="321">IFERROR(IF(X661=0,"Not Available",X661),"Not Available")</f>
        <v>Not Available</v>
      </c>
      <c r="AS661" s="106" t="str">
        <f t="shared" ref="AS661:AS688" si="322">IFERROR(IF(Y661=0,"Not Available",Y661),"Not Available")</f>
        <v>Not Available</v>
      </c>
      <c r="AT661" s="106" t="str">
        <f t="shared" ref="AT661:AT688" si="323">IFERROR(IF(Z661=0,"Not Available",Z661),"Not Available")</f>
        <v>Not Available</v>
      </c>
      <c r="AU661" s="106" t="str">
        <f t="shared" ref="AU661:AU688" si="324">IFERROR(IF(AA661=0,"Not Available",AA661),"Not Available")</f>
        <v>Not Available</v>
      </c>
      <c r="AV661" s="106" t="str">
        <f t="shared" ref="AV661:AV688" si="325">IFERROR(IF(AB661=0,"Not Available",AB661),"Not Available")</f>
        <v>Not Available</v>
      </c>
      <c r="AW661" s="106" t="str">
        <f t="shared" ref="AW661:AW688" si="326">IFERROR(IF(AC661=0,"Not Available",AC661),"Not Available")</f>
        <v>Not Available</v>
      </c>
      <c r="AX661" s="106" t="str">
        <f t="shared" ref="AX661:AX688" si="327">IFERROR(IF(AD661=0,"Not Available",AD661),"Not Available")</f>
        <v>Not Available</v>
      </c>
      <c r="AY661" s="106" t="str">
        <f t="shared" ref="AY661:AY688" si="328">IFERROR(IF(AE661=0,"Not Available",AE661),"Not Available")</f>
        <v>Not Available</v>
      </c>
      <c r="AZ661" s="106" t="str">
        <f t="shared" ref="AZ661:AZ688" si="329">IFERROR(IF(AF661=0,"Not Available",AF661),"Not Available")</f>
        <v>Not Available</v>
      </c>
      <c r="BA661" s="106" t="str">
        <f t="shared" ref="BA661:BA688" si="330">IFERROR(IF(AG661=0,"Not Available",AG661),"Not Available")</f>
        <v>Not Available</v>
      </c>
      <c r="BB661" s="106" t="str">
        <f t="shared" ref="BB661:BB688" si="331">IFERROR(IF(AH661=0,"Not Available",AH661),"Not Available")</f>
        <v>Not Available</v>
      </c>
      <c r="BC661" s="106" t="str">
        <f t="shared" ref="BC661:BC688" si="332">IFERROR(IF(AI661=0,"Not Available",AI661),"Not Available")</f>
        <v>Not Available</v>
      </c>
      <c r="BD661" s="77" t="str">
        <f t="shared" si="313"/>
        <v>Not Available</v>
      </c>
      <c r="BE661" s="104" t="str">
        <f t="shared" si="292"/>
        <v>N/A</v>
      </c>
      <c r="BF661" s="104" t="e">
        <f t="shared" si="293"/>
        <v>#VALUE!</v>
      </c>
      <c r="BG661" s="90" t="s">
        <v>8873</v>
      </c>
      <c r="BH661" s="103" t="str">
        <f>VLOOKUP($H661,'Code Type Lookup'!$A$2:$G$17237,7,FALSE)</f>
        <v>Radiology Services</v>
      </c>
      <c r="BI661" s="90" t="s">
        <v>8872</v>
      </c>
      <c r="BJ661" s="90">
        <v>636</v>
      </c>
      <c r="BK661" s="47"/>
    </row>
    <row r="662" spans="1:63" x14ac:dyDescent="0.3">
      <c r="A662" s="90" t="s">
        <v>34032</v>
      </c>
      <c r="B662" s="103" t="str">
        <f t="shared" si="284"/>
        <v>Radiology Services-MRI scan of leg joint-73721</v>
      </c>
      <c r="C662" s="103" t="str">
        <f t="shared" si="288"/>
        <v>73721-0610</v>
      </c>
      <c r="D662" s="90" t="s">
        <v>34082</v>
      </c>
      <c r="E662" s="90" t="s">
        <v>171</v>
      </c>
      <c r="F662" s="61" t="s">
        <v>52</v>
      </c>
      <c r="G662" s="61" t="s">
        <v>58</v>
      </c>
      <c r="H662" s="102">
        <v>73721</v>
      </c>
      <c r="I662" s="90">
        <v>610</v>
      </c>
      <c r="J662" s="90" t="str">
        <f t="shared" si="289"/>
        <v>0610-73721</v>
      </c>
      <c r="K662" s="90">
        <v>4006.29</v>
      </c>
      <c r="L662" s="103">
        <f t="shared" si="290"/>
        <v>1</v>
      </c>
      <c r="M662" s="90" t="s">
        <v>175</v>
      </c>
      <c r="N662" s="103">
        <f t="shared" si="291"/>
        <v>1</v>
      </c>
      <c r="O662" s="103" t="str">
        <f t="shared" si="286"/>
        <v>0610-73721 0610-73721</v>
      </c>
      <c r="P662" s="104" t="str">
        <f t="shared" si="287"/>
        <v>61073721</v>
      </c>
      <c r="Q662" s="105" t="e">
        <f>INDEX(#REF!,MATCH($P662,#REF!,0))</f>
        <v>#REF!</v>
      </c>
      <c r="R662" s="105" t="e">
        <f>INDEX(#REF!,MATCH($P662,#REF!,0))</f>
        <v>#REF!</v>
      </c>
      <c r="S662" s="105" t="e">
        <f>INDEX(#REF!,MATCH($P662,#REF!,0))</f>
        <v>#REF!</v>
      </c>
      <c r="T662" s="105" t="e">
        <f>INDEX(#REF!,MATCH($P662,#REF!,0))</f>
        <v>#REF!</v>
      </c>
      <c r="U662" s="105" t="e">
        <f>INDEX(#REF!,MATCH($P662,#REF!,0))</f>
        <v>#REF!</v>
      </c>
      <c r="V662" s="105" t="e">
        <f>INDEX(#REF!,MATCH($P662,#REF!,0))</f>
        <v>#REF!</v>
      </c>
      <c r="W662" s="105" t="e">
        <f>INDEX(#REF!,MATCH($P662,#REF!,0))</f>
        <v>#REF!</v>
      </c>
      <c r="X662" s="105" t="e">
        <f>INDEX(#REF!,MATCH($P662,#REF!,0))</f>
        <v>#REF!</v>
      </c>
      <c r="Y662" s="105" t="e">
        <f>INDEX(#REF!,MATCH($P662,#REF!,0))</f>
        <v>#REF!</v>
      </c>
      <c r="Z662" s="105" t="e">
        <f>INDEX(#REF!,MATCH($P662,#REF!,0))</f>
        <v>#REF!</v>
      </c>
      <c r="AA662" s="105" t="e">
        <f>INDEX(#REF!,MATCH($P662,#REF!,0))</f>
        <v>#REF!</v>
      </c>
      <c r="AB662" s="105" t="e">
        <f>INDEX(#REF!,MATCH($P662,#REF!,0))</f>
        <v>#REF!</v>
      </c>
      <c r="AC662" s="105" t="e">
        <f>INDEX(#REF!,MATCH($P662,#REF!,0))</f>
        <v>#REF!</v>
      </c>
      <c r="AD662" s="105" t="e">
        <f>INDEX(#REF!,MATCH($P662,#REF!,0))</f>
        <v>#REF!</v>
      </c>
      <c r="AE662" s="105" t="e">
        <f>INDEX(#REF!,MATCH($P662,#REF!,0))</f>
        <v>#REF!</v>
      </c>
      <c r="AF662" s="105" t="e">
        <f>INDEX(#REF!,MATCH($P662,#REF!,0))</f>
        <v>#REF!</v>
      </c>
      <c r="AG662" s="105" t="e">
        <f>INDEX(#REF!,MATCH($P662,#REF!,0))</f>
        <v>#REF!</v>
      </c>
      <c r="AH662" s="105" t="e">
        <f>INDEX(#REF!,MATCH($P662,#REF!,0))</f>
        <v>#REF!</v>
      </c>
      <c r="AI662" s="105" t="e">
        <f>INDEX(#REF!,MATCH($P662,#REF!,0))</f>
        <v>#REF!</v>
      </c>
      <c r="AJ662" s="64" t="e">
        <f>INDEX(#REF!,MATCH(I662,#REF!,0))</f>
        <v>#REF!</v>
      </c>
      <c r="AK662" s="106" t="str">
        <f t="shared" ref="AK662:AP667" si="333">IFERROR(IF(Q662=0,"Not Available",Q662),"Not Available")</f>
        <v>Not Available</v>
      </c>
      <c r="AL662" s="106" t="str">
        <f t="shared" si="333"/>
        <v>Not Available</v>
      </c>
      <c r="AM662" s="106" t="str">
        <f t="shared" si="333"/>
        <v>Not Available</v>
      </c>
      <c r="AN662" s="106" t="str">
        <f t="shared" si="333"/>
        <v>Not Available</v>
      </c>
      <c r="AO662" s="106" t="str">
        <f t="shared" si="333"/>
        <v>Not Available</v>
      </c>
      <c r="AP662" s="106" t="str">
        <f t="shared" si="333"/>
        <v>Not Available</v>
      </c>
      <c r="AQ662" s="106" t="str">
        <f t="shared" si="320"/>
        <v>Not Available</v>
      </c>
      <c r="AR662" s="106" t="str">
        <f t="shared" si="321"/>
        <v>Not Available</v>
      </c>
      <c r="AS662" s="106" t="str">
        <f t="shared" si="322"/>
        <v>Not Available</v>
      </c>
      <c r="AT662" s="106" t="str">
        <f t="shared" si="323"/>
        <v>Not Available</v>
      </c>
      <c r="AU662" s="106" t="str">
        <f t="shared" si="324"/>
        <v>Not Available</v>
      </c>
      <c r="AV662" s="106" t="str">
        <f t="shared" si="325"/>
        <v>Not Available</v>
      </c>
      <c r="AW662" s="106" t="str">
        <f t="shared" si="326"/>
        <v>Not Available</v>
      </c>
      <c r="AX662" s="106" t="str">
        <f t="shared" si="327"/>
        <v>Not Available</v>
      </c>
      <c r="AY662" s="106" t="str">
        <f t="shared" si="328"/>
        <v>Not Available</v>
      </c>
      <c r="AZ662" s="106" t="str">
        <f t="shared" si="329"/>
        <v>Not Available</v>
      </c>
      <c r="BA662" s="106" t="str">
        <f t="shared" si="330"/>
        <v>Not Available</v>
      </c>
      <c r="BB662" s="106" t="str">
        <f t="shared" si="331"/>
        <v>Not Available</v>
      </c>
      <c r="BC662" s="106" t="str">
        <f t="shared" si="332"/>
        <v>Not Available</v>
      </c>
      <c r="BD662" s="77" t="str">
        <f t="shared" si="313"/>
        <v>Not Available</v>
      </c>
      <c r="BE662" s="65">
        <f t="shared" si="292"/>
        <v>4</v>
      </c>
      <c r="BF662" s="65">
        <f t="shared" si="293"/>
        <v>3</v>
      </c>
      <c r="BG662" s="108" t="s">
        <v>58</v>
      </c>
      <c r="BH662" s="90" t="s">
        <v>52</v>
      </c>
      <c r="BI662" s="90">
        <v>73721</v>
      </c>
      <c r="BJ662" s="90">
        <v>610</v>
      </c>
    </row>
    <row r="663" spans="1:63" x14ac:dyDescent="0.3">
      <c r="A663" s="90" t="s">
        <v>34032</v>
      </c>
      <c r="B663" s="103" t="str">
        <f t="shared" si="284"/>
        <v>Radiology Services-Abdominal ultrasound of pregnant uterus (greater or equal to 14 weeks 0 days) single or first fetus-76805</v>
      </c>
      <c r="C663" s="103" t="str">
        <f t="shared" si="288"/>
        <v>76805-0402</v>
      </c>
      <c r="D663" s="90" t="s">
        <v>34083</v>
      </c>
      <c r="E663" s="90" t="s">
        <v>171</v>
      </c>
      <c r="F663" s="61" t="s">
        <v>52</v>
      </c>
      <c r="G663" s="61" t="s">
        <v>473</v>
      </c>
      <c r="H663" s="102">
        <v>76805</v>
      </c>
      <c r="I663" s="90">
        <v>402</v>
      </c>
      <c r="J663" s="90" t="str">
        <f t="shared" si="289"/>
        <v>0402-76805</v>
      </c>
      <c r="K663" s="90">
        <v>343.17</v>
      </c>
      <c r="L663" s="103">
        <f t="shared" si="290"/>
        <v>1</v>
      </c>
      <c r="M663" s="90" t="s">
        <v>175</v>
      </c>
      <c r="N663" s="103">
        <f t="shared" si="291"/>
        <v>1</v>
      </c>
      <c r="O663" s="103" t="str">
        <f t="shared" si="286"/>
        <v>0402-76805 0402-76805</v>
      </c>
      <c r="P663" s="104" t="str">
        <f t="shared" si="287"/>
        <v>40276805</v>
      </c>
      <c r="Q663" s="105" t="e">
        <f>INDEX(#REF!,MATCH($P663,#REF!,0))</f>
        <v>#REF!</v>
      </c>
      <c r="R663" s="105" t="e">
        <f>INDEX(#REF!,MATCH($P663,#REF!,0))</f>
        <v>#REF!</v>
      </c>
      <c r="S663" s="105" t="e">
        <f>INDEX(#REF!,MATCH($P663,#REF!,0))</f>
        <v>#REF!</v>
      </c>
      <c r="T663" s="105" t="e">
        <f>INDEX(#REF!,MATCH($P663,#REF!,0))</f>
        <v>#REF!</v>
      </c>
      <c r="U663" s="105" t="e">
        <f>INDEX(#REF!,MATCH($P663,#REF!,0))</f>
        <v>#REF!</v>
      </c>
      <c r="V663" s="105" t="e">
        <f>INDEX(#REF!,MATCH($P663,#REF!,0))</f>
        <v>#REF!</v>
      </c>
      <c r="W663" s="105" t="e">
        <f>INDEX(#REF!,MATCH($P663,#REF!,0))</f>
        <v>#REF!</v>
      </c>
      <c r="X663" s="105" t="e">
        <f>INDEX(#REF!,MATCH($P663,#REF!,0))</f>
        <v>#REF!</v>
      </c>
      <c r="Y663" s="105" t="e">
        <f>INDEX(#REF!,MATCH($P663,#REF!,0))</f>
        <v>#REF!</v>
      </c>
      <c r="Z663" s="105" t="e">
        <f>INDEX(#REF!,MATCH($P663,#REF!,0))</f>
        <v>#REF!</v>
      </c>
      <c r="AA663" s="105" t="e">
        <f>INDEX(#REF!,MATCH($P663,#REF!,0))</f>
        <v>#REF!</v>
      </c>
      <c r="AB663" s="105" t="e">
        <f>INDEX(#REF!,MATCH($P663,#REF!,0))</f>
        <v>#REF!</v>
      </c>
      <c r="AC663" s="105" t="e">
        <f>INDEX(#REF!,MATCH($P663,#REF!,0))</f>
        <v>#REF!</v>
      </c>
      <c r="AD663" s="105" t="e">
        <f>INDEX(#REF!,MATCH($P663,#REF!,0))</f>
        <v>#REF!</v>
      </c>
      <c r="AE663" s="105" t="e">
        <f>INDEX(#REF!,MATCH($P663,#REF!,0))</f>
        <v>#REF!</v>
      </c>
      <c r="AF663" s="105" t="e">
        <f>INDEX(#REF!,MATCH($P663,#REF!,0))</f>
        <v>#REF!</v>
      </c>
      <c r="AG663" s="105" t="e">
        <f>INDEX(#REF!,MATCH($P663,#REF!,0))</f>
        <v>#REF!</v>
      </c>
      <c r="AH663" s="105" t="e">
        <f>INDEX(#REF!,MATCH($P663,#REF!,0))</f>
        <v>#REF!</v>
      </c>
      <c r="AI663" s="105" t="e">
        <f>INDEX(#REF!,MATCH($P663,#REF!,0))</f>
        <v>#REF!</v>
      </c>
      <c r="AJ663" s="64" t="e">
        <f>INDEX(#REF!,MATCH(I663,#REF!,0))</f>
        <v>#REF!</v>
      </c>
      <c r="AK663" s="106" t="str">
        <f t="shared" si="333"/>
        <v>Not Available</v>
      </c>
      <c r="AL663" s="106" t="str">
        <f t="shared" si="333"/>
        <v>Not Available</v>
      </c>
      <c r="AM663" s="106" t="str">
        <f t="shared" si="333"/>
        <v>Not Available</v>
      </c>
      <c r="AN663" s="106" t="str">
        <f t="shared" si="333"/>
        <v>Not Available</v>
      </c>
      <c r="AO663" s="106" t="str">
        <f t="shared" si="333"/>
        <v>Not Available</v>
      </c>
      <c r="AP663" s="106" t="str">
        <f t="shared" si="333"/>
        <v>Not Available</v>
      </c>
      <c r="AQ663" s="106" t="str">
        <f t="shared" si="320"/>
        <v>Not Available</v>
      </c>
      <c r="AR663" s="106" t="str">
        <f t="shared" si="321"/>
        <v>Not Available</v>
      </c>
      <c r="AS663" s="106" t="str">
        <f t="shared" si="322"/>
        <v>Not Available</v>
      </c>
      <c r="AT663" s="106" t="str">
        <f t="shared" si="323"/>
        <v>Not Available</v>
      </c>
      <c r="AU663" s="106" t="str">
        <f t="shared" si="324"/>
        <v>Not Available</v>
      </c>
      <c r="AV663" s="106" t="str">
        <f t="shared" si="325"/>
        <v>Not Available</v>
      </c>
      <c r="AW663" s="106" t="str">
        <f t="shared" si="326"/>
        <v>Not Available</v>
      </c>
      <c r="AX663" s="106" t="str">
        <f t="shared" si="327"/>
        <v>Not Available</v>
      </c>
      <c r="AY663" s="106" t="str">
        <f t="shared" si="328"/>
        <v>Not Available</v>
      </c>
      <c r="AZ663" s="106" t="str">
        <f t="shared" si="329"/>
        <v>Not Available</v>
      </c>
      <c r="BA663" s="106" t="str">
        <f t="shared" si="330"/>
        <v>Not Available</v>
      </c>
      <c r="BB663" s="106" t="str">
        <f t="shared" si="331"/>
        <v>Not Available</v>
      </c>
      <c r="BC663" s="106" t="str">
        <f t="shared" si="332"/>
        <v>Not Available</v>
      </c>
      <c r="BD663" s="77" t="str">
        <f t="shared" si="313"/>
        <v>Not Available</v>
      </c>
      <c r="BE663" s="65">
        <f t="shared" si="292"/>
        <v>4</v>
      </c>
      <c r="BF663" s="65">
        <f t="shared" si="293"/>
        <v>3</v>
      </c>
      <c r="BG663" s="108" t="s">
        <v>473</v>
      </c>
      <c r="BH663" s="90" t="s">
        <v>52</v>
      </c>
      <c r="BI663" s="90">
        <v>76805</v>
      </c>
      <c r="BJ663" s="90">
        <v>402</v>
      </c>
    </row>
    <row r="664" spans="1:63" x14ac:dyDescent="0.3">
      <c r="A664" s="90" t="s">
        <v>34032</v>
      </c>
      <c r="B664" s="103" t="str">
        <f t="shared" si="284"/>
        <v>Radiology Services-Ultrasound pelvis through vagina-76830</v>
      </c>
      <c r="C664" s="103" t="str">
        <f t="shared" si="288"/>
        <v>76830-0402</v>
      </c>
      <c r="D664" s="90" t="s">
        <v>34084</v>
      </c>
      <c r="E664" s="90" t="s">
        <v>171</v>
      </c>
      <c r="F664" s="61" t="s">
        <v>52</v>
      </c>
      <c r="G664" s="61" t="s">
        <v>477</v>
      </c>
      <c r="H664" s="102">
        <v>76830</v>
      </c>
      <c r="I664" s="90">
        <v>402</v>
      </c>
      <c r="J664" s="90" t="str">
        <f t="shared" si="289"/>
        <v>0402-76830</v>
      </c>
      <c r="K664" s="90">
        <v>687.38</v>
      </c>
      <c r="L664" s="103">
        <f t="shared" si="290"/>
        <v>1</v>
      </c>
      <c r="M664" s="90" t="s">
        <v>175</v>
      </c>
      <c r="N664" s="103">
        <f t="shared" si="291"/>
        <v>1</v>
      </c>
      <c r="O664" s="103" t="str">
        <f t="shared" si="286"/>
        <v>0402-76830 0402-76830</v>
      </c>
      <c r="P664" s="104" t="str">
        <f t="shared" si="287"/>
        <v>40276830</v>
      </c>
      <c r="Q664" s="105" t="e">
        <f>INDEX(#REF!,MATCH($P664,#REF!,0))</f>
        <v>#REF!</v>
      </c>
      <c r="R664" s="105" t="e">
        <f>INDEX(#REF!,MATCH($P664,#REF!,0))</f>
        <v>#REF!</v>
      </c>
      <c r="S664" s="105" t="e">
        <f>INDEX(#REF!,MATCH($P664,#REF!,0))</f>
        <v>#REF!</v>
      </c>
      <c r="T664" s="105" t="e">
        <f>INDEX(#REF!,MATCH($P664,#REF!,0))</f>
        <v>#REF!</v>
      </c>
      <c r="U664" s="105" t="e">
        <f>INDEX(#REF!,MATCH($P664,#REF!,0))</f>
        <v>#REF!</v>
      </c>
      <c r="V664" s="105" t="e">
        <f>INDEX(#REF!,MATCH($P664,#REF!,0))</f>
        <v>#REF!</v>
      </c>
      <c r="W664" s="105" t="e">
        <f>INDEX(#REF!,MATCH($P664,#REF!,0))</f>
        <v>#REF!</v>
      </c>
      <c r="X664" s="105" t="e">
        <f>INDEX(#REF!,MATCH($P664,#REF!,0))</f>
        <v>#REF!</v>
      </c>
      <c r="Y664" s="105" t="e">
        <f>INDEX(#REF!,MATCH($P664,#REF!,0))</f>
        <v>#REF!</v>
      </c>
      <c r="Z664" s="105" t="e">
        <f>INDEX(#REF!,MATCH($P664,#REF!,0))</f>
        <v>#REF!</v>
      </c>
      <c r="AA664" s="105" t="e">
        <f>INDEX(#REF!,MATCH($P664,#REF!,0))</f>
        <v>#REF!</v>
      </c>
      <c r="AB664" s="105" t="e">
        <f>INDEX(#REF!,MATCH($P664,#REF!,0))</f>
        <v>#REF!</v>
      </c>
      <c r="AC664" s="105" t="e">
        <f>INDEX(#REF!,MATCH($P664,#REF!,0))</f>
        <v>#REF!</v>
      </c>
      <c r="AD664" s="105" t="e">
        <f>INDEX(#REF!,MATCH($P664,#REF!,0))</f>
        <v>#REF!</v>
      </c>
      <c r="AE664" s="105" t="e">
        <f>INDEX(#REF!,MATCH($P664,#REF!,0))</f>
        <v>#REF!</v>
      </c>
      <c r="AF664" s="105" t="e">
        <f>INDEX(#REF!,MATCH($P664,#REF!,0))</f>
        <v>#REF!</v>
      </c>
      <c r="AG664" s="105" t="e">
        <f>INDEX(#REF!,MATCH($P664,#REF!,0))</f>
        <v>#REF!</v>
      </c>
      <c r="AH664" s="105" t="e">
        <f>INDEX(#REF!,MATCH($P664,#REF!,0))</f>
        <v>#REF!</v>
      </c>
      <c r="AI664" s="105" t="e">
        <f>INDEX(#REF!,MATCH($P664,#REF!,0))</f>
        <v>#REF!</v>
      </c>
      <c r="AJ664" s="64" t="e">
        <f>INDEX(#REF!,MATCH(I664,#REF!,0))</f>
        <v>#REF!</v>
      </c>
      <c r="AK664" s="106" t="str">
        <f t="shared" si="333"/>
        <v>Not Available</v>
      </c>
      <c r="AL664" s="106" t="str">
        <f t="shared" si="333"/>
        <v>Not Available</v>
      </c>
      <c r="AM664" s="106" t="str">
        <f t="shared" si="333"/>
        <v>Not Available</v>
      </c>
      <c r="AN664" s="106" t="str">
        <f t="shared" si="333"/>
        <v>Not Available</v>
      </c>
      <c r="AO664" s="106" t="str">
        <f t="shared" si="333"/>
        <v>Not Available</v>
      </c>
      <c r="AP664" s="106" t="str">
        <f t="shared" si="333"/>
        <v>Not Available</v>
      </c>
      <c r="AQ664" s="106" t="str">
        <f t="shared" si="320"/>
        <v>Not Available</v>
      </c>
      <c r="AR664" s="106" t="str">
        <f t="shared" si="321"/>
        <v>Not Available</v>
      </c>
      <c r="AS664" s="106" t="str">
        <f t="shared" si="322"/>
        <v>Not Available</v>
      </c>
      <c r="AT664" s="106" t="str">
        <f t="shared" si="323"/>
        <v>Not Available</v>
      </c>
      <c r="AU664" s="106" t="str">
        <f t="shared" si="324"/>
        <v>Not Available</v>
      </c>
      <c r="AV664" s="106" t="str">
        <f t="shared" si="325"/>
        <v>Not Available</v>
      </c>
      <c r="AW664" s="106" t="str">
        <f t="shared" si="326"/>
        <v>Not Available</v>
      </c>
      <c r="AX664" s="106" t="str">
        <f t="shared" si="327"/>
        <v>Not Available</v>
      </c>
      <c r="AY664" s="106" t="str">
        <f t="shared" si="328"/>
        <v>Not Available</v>
      </c>
      <c r="AZ664" s="106" t="str">
        <f t="shared" si="329"/>
        <v>Not Available</v>
      </c>
      <c r="BA664" s="106" t="str">
        <f t="shared" si="330"/>
        <v>Not Available</v>
      </c>
      <c r="BB664" s="106" t="str">
        <f t="shared" si="331"/>
        <v>Not Available</v>
      </c>
      <c r="BC664" s="106" t="str">
        <f t="shared" si="332"/>
        <v>Not Available</v>
      </c>
      <c r="BD664" s="77" t="str">
        <f t="shared" si="313"/>
        <v>Not Available</v>
      </c>
      <c r="BE664" s="65">
        <f t="shared" si="292"/>
        <v>4</v>
      </c>
      <c r="BF664" s="65">
        <f t="shared" si="293"/>
        <v>3</v>
      </c>
      <c r="BG664" s="108" t="s">
        <v>477</v>
      </c>
      <c r="BH664" s="90" t="s">
        <v>52</v>
      </c>
      <c r="BI664" s="90">
        <v>76830</v>
      </c>
      <c r="BJ664" s="90">
        <v>402</v>
      </c>
    </row>
    <row r="665" spans="1:63" x14ac:dyDescent="0.3">
      <c r="A665" s="90" t="s">
        <v>34032</v>
      </c>
      <c r="B665" s="103" t="str">
        <f t="shared" si="284"/>
        <v>Medicine and Surgery Services-Cardiac valve and other major cardiothoracic procedures with cardiac catheterization with major complications or comorbidities-</v>
      </c>
      <c r="C665" s="103" t="str">
        <f t="shared" si="288"/>
        <v>6-216-0216</v>
      </c>
      <c r="D665" s="90" t="s">
        <v>34085</v>
      </c>
      <c r="E665" s="90" t="s">
        <v>171</v>
      </c>
      <c r="F665" s="61" t="s">
        <v>44</v>
      </c>
      <c r="G665" s="61" t="s">
        <v>147</v>
      </c>
      <c r="H665" s="102"/>
      <c r="I665" s="90">
        <v>216</v>
      </c>
      <c r="J665" s="90" t="str">
        <f t="shared" si="289"/>
        <v>0216-</v>
      </c>
      <c r="K665" s="90">
        <v>0</v>
      </c>
      <c r="L665" s="103">
        <f t="shared" si="290"/>
        <v>1</v>
      </c>
      <c r="M665" s="90" t="s">
        <v>175</v>
      </c>
      <c r="N665" s="103">
        <f t="shared" si="291"/>
        <v>0</v>
      </c>
      <c r="O665" s="103" t="str">
        <f t="shared" si="286"/>
        <v>0216- 0216-216</v>
      </c>
      <c r="P665" s="104" t="str">
        <f t="shared" si="287"/>
        <v>216</v>
      </c>
      <c r="Q665" s="105" t="e">
        <f>INDEX(#REF!,MATCH($I665,#REF!,0))</f>
        <v>#REF!</v>
      </c>
      <c r="R665" s="105" t="e">
        <f>INDEX(#REF!,MATCH($I665,#REF!,0))</f>
        <v>#REF!</v>
      </c>
      <c r="S665" s="105" t="e">
        <f>INDEX(#REF!,MATCH($I665,#REF!,0))</f>
        <v>#REF!</v>
      </c>
      <c r="T665" s="105" t="e">
        <f>INDEX(#REF!,MATCH($I665,#REF!,0))</f>
        <v>#REF!</v>
      </c>
      <c r="U665" s="105" t="e">
        <f>INDEX(#REF!,MATCH($I665,#REF!,0))</f>
        <v>#REF!</v>
      </c>
      <c r="V665" s="105" t="e">
        <f>INDEX(#REF!,MATCH($I665,#REF!,0))</f>
        <v>#REF!</v>
      </c>
      <c r="W665" s="105" t="e">
        <f>INDEX(#REF!,MATCH($I665,#REF!,0))</f>
        <v>#REF!</v>
      </c>
      <c r="X665" s="105" t="e">
        <f>INDEX(#REF!,MATCH($I665,#REF!,0))</f>
        <v>#REF!</v>
      </c>
      <c r="Y665" s="105" t="e">
        <f>INDEX(#REF!,MATCH($I665,#REF!,0))</f>
        <v>#REF!</v>
      </c>
      <c r="Z665" s="105" t="e">
        <f>INDEX(#REF!,MATCH($I665,#REF!,0))</f>
        <v>#REF!</v>
      </c>
      <c r="AA665" s="105" t="e">
        <f>INDEX(#REF!,MATCH($I665,#REF!,0))</f>
        <v>#REF!</v>
      </c>
      <c r="AB665" s="105" t="e">
        <f>INDEX(#REF!,MATCH($I665,#REF!,0))</f>
        <v>#REF!</v>
      </c>
      <c r="AC665" s="105" t="e">
        <f>INDEX(#REF!,MATCH($I665,#REF!,0))</f>
        <v>#REF!</v>
      </c>
      <c r="AD665" s="105" t="e">
        <f>INDEX(#REF!,MATCH($I665,#REF!,0))</f>
        <v>#REF!</v>
      </c>
      <c r="AE665" s="105" t="e">
        <f>INDEX(#REF!,MATCH($I665,#REF!,0))</f>
        <v>#REF!</v>
      </c>
      <c r="AF665" s="105" t="e">
        <f>INDEX(#REF!,MATCH($I665,#REF!,0))</f>
        <v>#REF!</v>
      </c>
      <c r="AG665" s="105" t="e">
        <f>INDEX(#REF!,MATCH($I665,#REF!,0))</f>
        <v>#REF!</v>
      </c>
      <c r="AH665" s="105" t="e">
        <f>INDEX(#REF!,MATCH($I665,#REF!,0))</f>
        <v>#REF!</v>
      </c>
      <c r="AI665" s="105" t="e">
        <f>INDEX(#REF!,MATCH($I665,#REF!,0))</f>
        <v>#REF!</v>
      </c>
      <c r="AJ665" s="64" t="e">
        <f>INDEX(#REF!,MATCH(I665,#REF!,0))</f>
        <v>#REF!</v>
      </c>
      <c r="AK665" s="106" t="str">
        <f t="shared" si="333"/>
        <v>Not Available</v>
      </c>
      <c r="AL665" s="106" t="str">
        <f t="shared" si="333"/>
        <v>Not Available</v>
      </c>
      <c r="AM665" s="106" t="str">
        <f t="shared" si="333"/>
        <v>Not Available</v>
      </c>
      <c r="AN665" s="106" t="str">
        <f t="shared" si="333"/>
        <v>Not Available</v>
      </c>
      <c r="AO665" s="106" t="str">
        <f t="shared" si="333"/>
        <v>Not Available</v>
      </c>
      <c r="AP665" s="106" t="str">
        <f t="shared" si="333"/>
        <v>Not Available</v>
      </c>
      <c r="AQ665" s="106" t="str">
        <f t="shared" si="320"/>
        <v>Not Available</v>
      </c>
      <c r="AR665" s="106" t="str">
        <f t="shared" si="321"/>
        <v>Not Available</v>
      </c>
      <c r="AS665" s="106" t="str">
        <f t="shared" si="322"/>
        <v>Not Available</v>
      </c>
      <c r="AT665" s="106" t="str">
        <f t="shared" si="323"/>
        <v>Not Available</v>
      </c>
      <c r="AU665" s="106" t="str">
        <f t="shared" si="324"/>
        <v>Not Available</v>
      </c>
      <c r="AV665" s="106" t="str">
        <f t="shared" si="325"/>
        <v>Not Available</v>
      </c>
      <c r="AW665" s="106" t="str">
        <f t="shared" si="326"/>
        <v>Not Available</v>
      </c>
      <c r="AX665" s="106" t="str">
        <f t="shared" si="327"/>
        <v>Not Available</v>
      </c>
      <c r="AY665" s="106" t="str">
        <f t="shared" si="328"/>
        <v>Not Available</v>
      </c>
      <c r="AZ665" s="106" t="str">
        <f t="shared" si="329"/>
        <v>Not Available</v>
      </c>
      <c r="BA665" s="106" t="str">
        <f t="shared" si="330"/>
        <v>Not Available</v>
      </c>
      <c r="BB665" s="106" t="str">
        <f t="shared" si="331"/>
        <v>Not Available</v>
      </c>
      <c r="BC665" s="106" t="str">
        <f t="shared" si="332"/>
        <v>Not Available</v>
      </c>
      <c r="BD665" s="77" t="str">
        <f t="shared" si="313"/>
        <v>Not Available</v>
      </c>
      <c r="BE665" s="65" t="str">
        <f t="shared" si="292"/>
        <v>N/A</v>
      </c>
      <c r="BF665" s="65" t="e">
        <f t="shared" si="293"/>
        <v>#VALUE!</v>
      </c>
      <c r="BG665" s="108" t="s">
        <v>147</v>
      </c>
      <c r="BH665" s="90" t="s">
        <v>44</v>
      </c>
      <c r="BI665" s="90">
        <v>216</v>
      </c>
      <c r="BJ665" s="90">
        <v>216</v>
      </c>
    </row>
    <row r="666" spans="1:63" x14ac:dyDescent="0.3">
      <c r="A666" s="90" t="s">
        <v>34032</v>
      </c>
      <c r="B666" s="103" t="str">
        <f t="shared" si="284"/>
        <v>Medicine and Surgery Services-Spinal fusion except cervical without major comorbid conditions or complications (MCC)-</v>
      </c>
      <c r="C666" s="103" t="str">
        <f t="shared" si="288"/>
        <v>0-460-0460</v>
      </c>
      <c r="D666" s="90" t="s">
        <v>34086</v>
      </c>
      <c r="E666" s="90" t="s">
        <v>171</v>
      </c>
      <c r="F666" s="61" t="s">
        <v>44</v>
      </c>
      <c r="G666" s="61" t="s">
        <v>149</v>
      </c>
      <c r="H666" s="102"/>
      <c r="I666" s="90">
        <v>460</v>
      </c>
      <c r="J666" s="90" t="str">
        <f t="shared" si="289"/>
        <v>0460-</v>
      </c>
      <c r="K666" s="90">
        <v>0</v>
      </c>
      <c r="L666" s="103">
        <f t="shared" si="290"/>
        <v>1</v>
      </c>
      <c r="M666" s="90" t="s">
        <v>175</v>
      </c>
      <c r="N666" s="103">
        <f t="shared" si="291"/>
        <v>0</v>
      </c>
      <c r="O666" s="103" t="str">
        <f t="shared" si="286"/>
        <v>0460- 0460-460</v>
      </c>
      <c r="P666" s="104" t="str">
        <f t="shared" si="287"/>
        <v>460</v>
      </c>
      <c r="Q666" s="105" t="e">
        <f>INDEX(#REF!,MATCH($I666,#REF!,0))</f>
        <v>#REF!</v>
      </c>
      <c r="R666" s="105" t="e">
        <f>INDEX(#REF!,MATCH($I666,#REF!,0))</f>
        <v>#REF!</v>
      </c>
      <c r="S666" s="105" t="e">
        <f>INDEX(#REF!,MATCH($I666,#REF!,0))</f>
        <v>#REF!</v>
      </c>
      <c r="T666" s="105" t="e">
        <f>INDEX(#REF!,MATCH($I666,#REF!,0))</f>
        <v>#REF!</v>
      </c>
      <c r="U666" s="105" t="e">
        <f>INDEX(#REF!,MATCH($I666,#REF!,0))</f>
        <v>#REF!</v>
      </c>
      <c r="V666" s="105" t="e">
        <f>INDEX(#REF!,MATCH($I666,#REF!,0))</f>
        <v>#REF!</v>
      </c>
      <c r="W666" s="105" t="e">
        <f>INDEX(#REF!,MATCH($I666,#REF!,0))</f>
        <v>#REF!</v>
      </c>
      <c r="X666" s="105" t="e">
        <f>INDEX(#REF!,MATCH($I666,#REF!,0))</f>
        <v>#REF!</v>
      </c>
      <c r="Y666" s="105" t="e">
        <f>INDEX(#REF!,MATCH($I666,#REF!,0))</f>
        <v>#REF!</v>
      </c>
      <c r="Z666" s="105" t="e">
        <f>INDEX(#REF!,MATCH($I666,#REF!,0))</f>
        <v>#REF!</v>
      </c>
      <c r="AA666" s="105" t="e">
        <f>INDEX(#REF!,MATCH($I666,#REF!,0))</f>
        <v>#REF!</v>
      </c>
      <c r="AB666" s="105" t="e">
        <f>INDEX(#REF!,MATCH($I666,#REF!,0))</f>
        <v>#REF!</v>
      </c>
      <c r="AC666" s="105" t="e">
        <f>INDEX(#REF!,MATCH($I666,#REF!,0))</f>
        <v>#REF!</v>
      </c>
      <c r="AD666" s="105" t="e">
        <f>INDEX(#REF!,MATCH($I666,#REF!,0))</f>
        <v>#REF!</v>
      </c>
      <c r="AE666" s="105" t="e">
        <f>INDEX(#REF!,MATCH($I666,#REF!,0))</f>
        <v>#REF!</v>
      </c>
      <c r="AF666" s="105" t="e">
        <f>INDEX(#REF!,MATCH($I666,#REF!,0))</f>
        <v>#REF!</v>
      </c>
      <c r="AG666" s="105" t="e">
        <f>INDEX(#REF!,MATCH($I666,#REF!,0))</f>
        <v>#REF!</v>
      </c>
      <c r="AH666" s="105" t="e">
        <f>INDEX(#REF!,MATCH($I666,#REF!,0))</f>
        <v>#REF!</v>
      </c>
      <c r="AI666" s="105" t="e">
        <f>INDEX(#REF!,MATCH($I666,#REF!,0))</f>
        <v>#REF!</v>
      </c>
      <c r="AJ666" s="64" t="e">
        <f>INDEX(#REF!,MATCH(I666,#REF!,0))</f>
        <v>#REF!</v>
      </c>
      <c r="AK666" s="106" t="str">
        <f t="shared" si="333"/>
        <v>Not Available</v>
      </c>
      <c r="AL666" s="106" t="str">
        <f t="shared" si="333"/>
        <v>Not Available</v>
      </c>
      <c r="AM666" s="106" t="str">
        <f t="shared" si="333"/>
        <v>Not Available</v>
      </c>
      <c r="AN666" s="106" t="str">
        <f t="shared" si="333"/>
        <v>Not Available</v>
      </c>
      <c r="AO666" s="106" t="str">
        <f t="shared" si="333"/>
        <v>Not Available</v>
      </c>
      <c r="AP666" s="106" t="str">
        <f t="shared" si="333"/>
        <v>Not Available</v>
      </c>
      <c r="AQ666" s="106" t="str">
        <f t="shared" si="320"/>
        <v>Not Available</v>
      </c>
      <c r="AR666" s="106" t="str">
        <f t="shared" si="321"/>
        <v>Not Available</v>
      </c>
      <c r="AS666" s="106" t="str">
        <f t="shared" si="322"/>
        <v>Not Available</v>
      </c>
      <c r="AT666" s="106" t="str">
        <f t="shared" si="323"/>
        <v>Not Available</v>
      </c>
      <c r="AU666" s="106" t="str">
        <f t="shared" si="324"/>
        <v>Not Available</v>
      </c>
      <c r="AV666" s="106" t="str">
        <f t="shared" si="325"/>
        <v>Not Available</v>
      </c>
      <c r="AW666" s="106" t="str">
        <f t="shared" si="326"/>
        <v>Not Available</v>
      </c>
      <c r="AX666" s="106" t="str">
        <f t="shared" si="327"/>
        <v>Not Available</v>
      </c>
      <c r="AY666" s="106" t="str">
        <f t="shared" si="328"/>
        <v>Not Available</v>
      </c>
      <c r="AZ666" s="106" t="str">
        <f t="shared" si="329"/>
        <v>Not Available</v>
      </c>
      <c r="BA666" s="106" t="str">
        <f t="shared" si="330"/>
        <v>Not Available</v>
      </c>
      <c r="BB666" s="106" t="str">
        <f t="shared" si="331"/>
        <v>Not Available</v>
      </c>
      <c r="BC666" s="106" t="str">
        <f t="shared" si="332"/>
        <v>Not Available</v>
      </c>
      <c r="BD666" s="77" t="str">
        <f t="shared" si="313"/>
        <v>Not Available</v>
      </c>
      <c r="BE666" s="65" t="str">
        <f t="shared" si="292"/>
        <v>N/A</v>
      </c>
      <c r="BF666" s="65" t="e">
        <f t="shared" si="293"/>
        <v>#VALUE!</v>
      </c>
      <c r="BG666" s="108" t="s">
        <v>149</v>
      </c>
      <c r="BH666" s="90" t="s">
        <v>44</v>
      </c>
      <c r="BI666" s="90">
        <v>460</v>
      </c>
      <c r="BJ666" s="90">
        <v>460</v>
      </c>
    </row>
    <row r="667" spans="1:63" x14ac:dyDescent="0.3">
      <c r="A667" s="90" t="s">
        <v>34032</v>
      </c>
      <c r="B667" s="103" t="str">
        <f t="shared" si="284"/>
        <v>Medicine and Surgery Services-Major joint replacement or reattachment of lower extremity without major comorbid conditions or complications (MCC).-</v>
      </c>
      <c r="C667" s="103" t="str">
        <f t="shared" si="288"/>
        <v>0-470-0470</v>
      </c>
      <c r="D667" s="90" t="s">
        <v>34087</v>
      </c>
      <c r="E667" s="90" t="s">
        <v>171</v>
      </c>
      <c r="F667" s="61" t="s">
        <v>44</v>
      </c>
      <c r="G667" s="61" t="s">
        <v>151</v>
      </c>
      <c r="H667" s="102"/>
      <c r="I667" s="90">
        <v>470</v>
      </c>
      <c r="J667" s="90" t="str">
        <f t="shared" si="289"/>
        <v>0470-</v>
      </c>
      <c r="K667" s="90">
        <v>0</v>
      </c>
      <c r="L667" s="103">
        <f t="shared" si="290"/>
        <v>1</v>
      </c>
      <c r="M667" s="90" t="s">
        <v>175</v>
      </c>
      <c r="N667" s="103">
        <f t="shared" si="291"/>
        <v>0</v>
      </c>
      <c r="O667" s="103" t="str">
        <f t="shared" si="286"/>
        <v>0470- 0470-470</v>
      </c>
      <c r="P667" s="104" t="str">
        <f t="shared" si="287"/>
        <v>470</v>
      </c>
      <c r="Q667" s="105" t="e">
        <f>INDEX(#REF!,MATCH($I667,#REF!,0))</f>
        <v>#REF!</v>
      </c>
      <c r="R667" s="105" t="e">
        <f>INDEX(#REF!,MATCH($I667,#REF!,0))</f>
        <v>#REF!</v>
      </c>
      <c r="S667" s="105" t="e">
        <f>INDEX(#REF!,MATCH($I667,#REF!,0))</f>
        <v>#REF!</v>
      </c>
      <c r="T667" s="105" t="e">
        <f>INDEX(#REF!,MATCH($I667,#REF!,0))</f>
        <v>#REF!</v>
      </c>
      <c r="U667" s="105" t="e">
        <f>INDEX(#REF!,MATCH($I667,#REF!,0))</f>
        <v>#REF!</v>
      </c>
      <c r="V667" s="105" t="e">
        <f>INDEX(#REF!,MATCH($I667,#REF!,0))</f>
        <v>#REF!</v>
      </c>
      <c r="W667" s="105" t="e">
        <f>INDEX(#REF!,MATCH($I667,#REF!,0))</f>
        <v>#REF!</v>
      </c>
      <c r="X667" s="105" t="e">
        <f>INDEX(#REF!,MATCH($I667,#REF!,0))</f>
        <v>#REF!</v>
      </c>
      <c r="Y667" s="105" t="e">
        <f>INDEX(#REF!,MATCH($I667,#REF!,0))</f>
        <v>#REF!</v>
      </c>
      <c r="Z667" s="105" t="e">
        <f>INDEX(#REF!,MATCH($I667,#REF!,0))</f>
        <v>#REF!</v>
      </c>
      <c r="AA667" s="105" t="e">
        <f>INDEX(#REF!,MATCH($I667,#REF!,0))</f>
        <v>#REF!</v>
      </c>
      <c r="AB667" s="105" t="e">
        <f>INDEX(#REF!,MATCH($I667,#REF!,0))</f>
        <v>#REF!</v>
      </c>
      <c r="AC667" s="105" t="e">
        <f>INDEX(#REF!,MATCH($I667,#REF!,0))</f>
        <v>#REF!</v>
      </c>
      <c r="AD667" s="105" t="e">
        <f>INDEX(#REF!,MATCH($I667,#REF!,0))</f>
        <v>#REF!</v>
      </c>
      <c r="AE667" s="105" t="e">
        <f>INDEX(#REF!,MATCH($I667,#REF!,0))</f>
        <v>#REF!</v>
      </c>
      <c r="AF667" s="105" t="e">
        <f>INDEX(#REF!,MATCH($I667,#REF!,0))</f>
        <v>#REF!</v>
      </c>
      <c r="AG667" s="105" t="e">
        <f>INDEX(#REF!,MATCH($I667,#REF!,0))</f>
        <v>#REF!</v>
      </c>
      <c r="AH667" s="105" t="e">
        <f>INDEX(#REF!,MATCH($I667,#REF!,0))</f>
        <v>#REF!</v>
      </c>
      <c r="AI667" s="105" t="e">
        <f>INDEX(#REF!,MATCH($I667,#REF!,0))</f>
        <v>#REF!</v>
      </c>
      <c r="AJ667" s="64" t="e">
        <f>INDEX(#REF!,MATCH(I667,#REF!,0))</f>
        <v>#REF!</v>
      </c>
      <c r="AK667" s="106" t="str">
        <f t="shared" si="333"/>
        <v>Not Available</v>
      </c>
      <c r="AL667" s="106" t="str">
        <f t="shared" si="333"/>
        <v>Not Available</v>
      </c>
      <c r="AM667" s="106" t="str">
        <f t="shared" si="333"/>
        <v>Not Available</v>
      </c>
      <c r="AN667" s="106" t="str">
        <f t="shared" si="333"/>
        <v>Not Available</v>
      </c>
      <c r="AO667" s="106" t="str">
        <f t="shared" si="333"/>
        <v>Not Available</v>
      </c>
      <c r="AP667" s="106" t="str">
        <f t="shared" si="333"/>
        <v>Not Available</v>
      </c>
      <c r="AQ667" s="106" t="str">
        <f t="shared" si="320"/>
        <v>Not Available</v>
      </c>
      <c r="AR667" s="106" t="str">
        <f t="shared" si="321"/>
        <v>Not Available</v>
      </c>
      <c r="AS667" s="106" t="str">
        <f t="shared" si="322"/>
        <v>Not Available</v>
      </c>
      <c r="AT667" s="106" t="str">
        <f t="shared" si="323"/>
        <v>Not Available</v>
      </c>
      <c r="AU667" s="106" t="str">
        <f t="shared" si="324"/>
        <v>Not Available</v>
      </c>
      <c r="AV667" s="106" t="str">
        <f t="shared" si="325"/>
        <v>Not Available</v>
      </c>
      <c r="AW667" s="106" t="str">
        <f t="shared" si="326"/>
        <v>Not Available</v>
      </c>
      <c r="AX667" s="106" t="str">
        <f t="shared" si="327"/>
        <v>Not Available</v>
      </c>
      <c r="AY667" s="106" t="str">
        <f t="shared" si="328"/>
        <v>Not Available</v>
      </c>
      <c r="AZ667" s="106" t="str">
        <f t="shared" si="329"/>
        <v>Not Available</v>
      </c>
      <c r="BA667" s="106" t="str">
        <f t="shared" si="330"/>
        <v>Not Available</v>
      </c>
      <c r="BB667" s="106" t="str">
        <f t="shared" si="331"/>
        <v>Not Available</v>
      </c>
      <c r="BC667" s="106" t="str">
        <f t="shared" si="332"/>
        <v>Not Available</v>
      </c>
      <c r="BD667" s="77" t="str">
        <f t="shared" si="313"/>
        <v>Not Available</v>
      </c>
      <c r="BE667" s="65" t="str">
        <f t="shared" si="292"/>
        <v>N/A</v>
      </c>
      <c r="BF667" s="65" t="e">
        <f t="shared" si="293"/>
        <v>#VALUE!</v>
      </c>
      <c r="BG667" s="108" t="s">
        <v>151</v>
      </c>
      <c r="BH667" s="90" t="s">
        <v>44</v>
      </c>
      <c r="BI667" s="90">
        <v>470</v>
      </c>
      <c r="BJ667" s="90">
        <v>470</v>
      </c>
    </row>
    <row r="668" spans="1:63" x14ac:dyDescent="0.3">
      <c r="A668" s="90" t="s">
        <v>34032</v>
      </c>
      <c r="B668" s="103" t="str">
        <f t="shared" si="284"/>
        <v>Medicine and Surgery Services-Cervical spinal fusion without comorbid conditions (CC) or major comorbid conditions or complications (MCC).-</v>
      </c>
      <c r="C668" s="103" t="str">
        <f t="shared" si="288"/>
        <v>3-473-0473</v>
      </c>
      <c r="D668" s="90" t="s">
        <v>34088</v>
      </c>
      <c r="E668" s="90" t="s">
        <v>171</v>
      </c>
      <c r="F668" s="61" t="s">
        <v>44</v>
      </c>
      <c r="G668" s="61" t="s">
        <v>153</v>
      </c>
      <c r="H668" s="102"/>
      <c r="I668" s="90">
        <v>473</v>
      </c>
      <c r="J668" s="90" t="str">
        <f t="shared" si="289"/>
        <v>0473-</v>
      </c>
      <c r="K668" s="90">
        <v>0</v>
      </c>
      <c r="L668" s="103">
        <f t="shared" si="290"/>
        <v>0</v>
      </c>
      <c r="M668" s="90" t="s">
        <v>175</v>
      </c>
      <c r="N668" s="103">
        <f t="shared" si="291"/>
        <v>0</v>
      </c>
      <c r="O668" s="103" t="str">
        <f t="shared" si="286"/>
        <v>0473- 0473-473</v>
      </c>
      <c r="P668" s="104" t="str">
        <f t="shared" si="287"/>
        <v>473</v>
      </c>
      <c r="Q668" s="105" t="e">
        <f>INDEX(#REF!,MATCH($I668,#REF!,0))</f>
        <v>#REF!</v>
      </c>
      <c r="R668" s="105" t="e">
        <f>INDEX(#REF!,MATCH($I668,#REF!,0))</f>
        <v>#REF!</v>
      </c>
      <c r="S668" s="105" t="e">
        <f>INDEX(#REF!,MATCH($I668,#REF!,0))</f>
        <v>#REF!</v>
      </c>
      <c r="T668" s="105" t="e">
        <f>INDEX(#REF!,MATCH($I668,#REF!,0))</f>
        <v>#REF!</v>
      </c>
      <c r="U668" s="105" t="e">
        <f>INDEX(#REF!,MATCH($I668,#REF!,0))</f>
        <v>#REF!</v>
      </c>
      <c r="V668" s="105" t="e">
        <f>INDEX(#REF!,MATCH($I668,#REF!,0))</f>
        <v>#REF!</v>
      </c>
      <c r="W668" s="105" t="e">
        <f>INDEX(#REF!,MATCH($I668,#REF!,0))</f>
        <v>#REF!</v>
      </c>
      <c r="X668" s="105" t="e">
        <f>INDEX(#REF!,MATCH($I668,#REF!,0))</f>
        <v>#REF!</v>
      </c>
      <c r="Y668" s="105" t="e">
        <f>INDEX(#REF!,MATCH($I668,#REF!,0))</f>
        <v>#REF!</v>
      </c>
      <c r="Z668" s="105" t="e">
        <f>INDEX(#REF!,MATCH($I668,#REF!,0))</f>
        <v>#REF!</v>
      </c>
      <c r="AA668" s="105" t="e">
        <f>INDEX(#REF!,MATCH($I668,#REF!,0))</f>
        <v>#REF!</v>
      </c>
      <c r="AB668" s="105" t="e">
        <f>INDEX(#REF!,MATCH($I668,#REF!,0))</f>
        <v>#REF!</v>
      </c>
      <c r="AC668" s="105" t="e">
        <f>INDEX(#REF!,MATCH($I668,#REF!,0))</f>
        <v>#REF!</v>
      </c>
      <c r="AD668" s="105" t="e">
        <f>INDEX(#REF!,MATCH($I668,#REF!,0))</f>
        <v>#REF!</v>
      </c>
      <c r="AE668" s="105" t="e">
        <f>INDEX(#REF!,MATCH($I668,#REF!,0))</f>
        <v>#REF!</v>
      </c>
      <c r="AF668" s="105" t="e">
        <f>INDEX(#REF!,MATCH($I668,#REF!,0))</f>
        <v>#REF!</v>
      </c>
      <c r="AG668" s="105" t="e">
        <f>INDEX(#REF!,MATCH($I668,#REF!,0))</f>
        <v>#REF!</v>
      </c>
      <c r="AH668" s="105" t="e">
        <f>INDEX(#REF!,MATCH($I668,#REF!,0))</f>
        <v>#REF!</v>
      </c>
      <c r="AI668" s="105" t="e">
        <f>INDEX(#REF!,MATCH($I668,#REF!,0))</f>
        <v>#REF!</v>
      </c>
      <c r="AJ668" s="64" t="e">
        <f>INDEX(#REF!,MATCH(I668,#REF!,0))</f>
        <v>#REF!</v>
      </c>
      <c r="AK668" s="106" t="str">
        <f t="shared" ref="AK668:AK688" si="334">IFERROR(IF(Q668=0,"Not Available",Q668),"Not Available")</f>
        <v>Not Available</v>
      </c>
      <c r="AL668" s="106" t="str">
        <f t="shared" ref="AL668:AL688" si="335">IFERROR(IF(R668=0,"Not Available",R668),"Not Available")</f>
        <v>Not Available</v>
      </c>
      <c r="AM668" s="106" t="str">
        <f t="shared" ref="AM668:AM688" si="336">IFERROR(IF(S668=0,"Not Available",S668),"Not Available")</f>
        <v>Not Available</v>
      </c>
      <c r="AN668" s="106" t="str">
        <f t="shared" ref="AN668:AN688" si="337">IFERROR(IF(T668=0,"Not Available",T668),"Not Available")</f>
        <v>Not Available</v>
      </c>
      <c r="AO668" s="106" t="str">
        <f t="shared" ref="AO668:AO688" si="338">IFERROR(IF(U668=0,"Not Available",U668),"Not Available")</f>
        <v>Not Available</v>
      </c>
      <c r="AP668" s="106" t="str">
        <f t="shared" ref="AP668:AP688" si="339">IFERROR(IF(V668=0,"Not Available",V668),"Not Available")</f>
        <v>Not Available</v>
      </c>
      <c r="AQ668" s="106" t="str">
        <f t="shared" si="320"/>
        <v>Not Available</v>
      </c>
      <c r="AR668" s="106" t="str">
        <f t="shared" si="321"/>
        <v>Not Available</v>
      </c>
      <c r="AS668" s="106" t="str">
        <f t="shared" si="322"/>
        <v>Not Available</v>
      </c>
      <c r="AT668" s="106" t="str">
        <f t="shared" si="323"/>
        <v>Not Available</v>
      </c>
      <c r="AU668" s="106" t="str">
        <f t="shared" si="324"/>
        <v>Not Available</v>
      </c>
      <c r="AV668" s="106" t="str">
        <f t="shared" si="325"/>
        <v>Not Available</v>
      </c>
      <c r="AW668" s="106" t="str">
        <f t="shared" si="326"/>
        <v>Not Available</v>
      </c>
      <c r="AX668" s="106" t="str">
        <f t="shared" si="327"/>
        <v>Not Available</v>
      </c>
      <c r="AY668" s="106" t="str">
        <f t="shared" si="328"/>
        <v>Not Available</v>
      </c>
      <c r="AZ668" s="106" t="str">
        <f t="shared" si="329"/>
        <v>Not Available</v>
      </c>
      <c r="BA668" s="106" t="str">
        <f t="shared" si="330"/>
        <v>Not Available</v>
      </c>
      <c r="BB668" s="106" t="str">
        <f t="shared" si="331"/>
        <v>Not Available</v>
      </c>
      <c r="BC668" s="106" t="str">
        <f t="shared" si="332"/>
        <v>Not Available</v>
      </c>
      <c r="BD668" s="77" t="str">
        <f t="shared" si="313"/>
        <v>Not Available</v>
      </c>
      <c r="BE668" s="65" t="str">
        <f t="shared" si="292"/>
        <v>N/A</v>
      </c>
      <c r="BF668" s="65" t="e">
        <f t="shared" si="293"/>
        <v>#VALUE!</v>
      </c>
      <c r="BG668" s="108" t="s">
        <v>153</v>
      </c>
      <c r="BH668" s="90" t="s">
        <v>44</v>
      </c>
      <c r="BI668" s="90">
        <v>473</v>
      </c>
      <c r="BJ668" s="90">
        <v>473</v>
      </c>
    </row>
    <row r="669" spans="1:63" x14ac:dyDescent="0.3">
      <c r="A669" s="90" t="s">
        <v>34032</v>
      </c>
      <c r="B669" s="103" t="str">
        <f t="shared" si="284"/>
        <v>Medicine and Surgery Services-Uterine and adnexa procedures for non-malignancy without comorbid conditions (CC) or major comorbid conditions or complications (MCC)-</v>
      </c>
      <c r="C669" s="103" t="str">
        <f t="shared" si="288"/>
        <v>3-743-0743</v>
      </c>
      <c r="D669" s="90" t="s">
        <v>34089</v>
      </c>
      <c r="E669" s="90" t="s">
        <v>171</v>
      </c>
      <c r="F669" s="61" t="s">
        <v>44</v>
      </c>
      <c r="G669" s="61" t="s">
        <v>154</v>
      </c>
      <c r="H669" s="102"/>
      <c r="I669" s="90">
        <v>743</v>
      </c>
      <c r="J669" s="90" t="str">
        <f t="shared" si="289"/>
        <v>0743-</v>
      </c>
      <c r="K669" s="90">
        <v>0</v>
      </c>
      <c r="L669" s="103">
        <f t="shared" si="290"/>
        <v>0</v>
      </c>
      <c r="M669" s="90" t="s">
        <v>175</v>
      </c>
      <c r="N669" s="103">
        <f t="shared" si="291"/>
        <v>0</v>
      </c>
      <c r="O669" s="103" t="str">
        <f t="shared" si="286"/>
        <v>0743- 0743-743</v>
      </c>
      <c r="P669" s="104" t="str">
        <f t="shared" si="287"/>
        <v>743</v>
      </c>
      <c r="Q669" s="105" t="e">
        <f>INDEX(#REF!,MATCH($I669,#REF!,0))</f>
        <v>#REF!</v>
      </c>
      <c r="R669" s="105" t="e">
        <f>INDEX(#REF!,MATCH($I669,#REF!,0))</f>
        <v>#REF!</v>
      </c>
      <c r="S669" s="105" t="e">
        <f>INDEX(#REF!,MATCH($I669,#REF!,0))</f>
        <v>#REF!</v>
      </c>
      <c r="T669" s="105" t="e">
        <f>INDEX(#REF!,MATCH($I669,#REF!,0))</f>
        <v>#REF!</v>
      </c>
      <c r="U669" s="105" t="e">
        <f>INDEX(#REF!,MATCH($I669,#REF!,0))</f>
        <v>#REF!</v>
      </c>
      <c r="V669" s="105" t="e">
        <f>INDEX(#REF!,MATCH($I669,#REF!,0))</f>
        <v>#REF!</v>
      </c>
      <c r="W669" s="105" t="e">
        <f>INDEX(#REF!,MATCH($I669,#REF!,0))</f>
        <v>#REF!</v>
      </c>
      <c r="X669" s="105" t="e">
        <f>INDEX(#REF!,MATCH($I669,#REF!,0))</f>
        <v>#REF!</v>
      </c>
      <c r="Y669" s="105" t="e">
        <f>INDEX(#REF!,MATCH($I669,#REF!,0))</f>
        <v>#REF!</v>
      </c>
      <c r="Z669" s="105" t="e">
        <f>INDEX(#REF!,MATCH($I669,#REF!,0))</f>
        <v>#REF!</v>
      </c>
      <c r="AA669" s="105" t="e">
        <f>INDEX(#REF!,MATCH($I669,#REF!,0))</f>
        <v>#REF!</v>
      </c>
      <c r="AB669" s="105" t="e">
        <f>INDEX(#REF!,MATCH($I669,#REF!,0))</f>
        <v>#REF!</v>
      </c>
      <c r="AC669" s="105" t="e">
        <f>INDEX(#REF!,MATCH($I669,#REF!,0))</f>
        <v>#REF!</v>
      </c>
      <c r="AD669" s="105" t="e">
        <f>INDEX(#REF!,MATCH($I669,#REF!,0))</f>
        <v>#REF!</v>
      </c>
      <c r="AE669" s="105" t="e">
        <f>INDEX(#REF!,MATCH($I669,#REF!,0))</f>
        <v>#REF!</v>
      </c>
      <c r="AF669" s="105" t="e">
        <f>INDEX(#REF!,MATCH($I669,#REF!,0))</f>
        <v>#REF!</v>
      </c>
      <c r="AG669" s="105" t="e">
        <f>INDEX(#REF!,MATCH($I669,#REF!,0))</f>
        <v>#REF!</v>
      </c>
      <c r="AH669" s="105" t="e">
        <f>INDEX(#REF!,MATCH($I669,#REF!,0))</f>
        <v>#REF!</v>
      </c>
      <c r="AI669" s="105" t="e">
        <f>INDEX(#REF!,MATCH($I669,#REF!,0))</f>
        <v>#REF!</v>
      </c>
      <c r="AJ669" s="64" t="e">
        <f>INDEX(#REF!,MATCH(I669,#REF!,0))</f>
        <v>#REF!</v>
      </c>
      <c r="AK669" s="106" t="str">
        <f t="shared" si="334"/>
        <v>Not Available</v>
      </c>
      <c r="AL669" s="106" t="str">
        <f t="shared" si="335"/>
        <v>Not Available</v>
      </c>
      <c r="AM669" s="106" t="str">
        <f t="shared" si="336"/>
        <v>Not Available</v>
      </c>
      <c r="AN669" s="106" t="str">
        <f t="shared" si="337"/>
        <v>Not Available</v>
      </c>
      <c r="AO669" s="106" t="str">
        <f t="shared" si="338"/>
        <v>Not Available</v>
      </c>
      <c r="AP669" s="106" t="str">
        <f t="shared" si="339"/>
        <v>Not Available</v>
      </c>
      <c r="AQ669" s="106" t="str">
        <f t="shared" si="320"/>
        <v>Not Available</v>
      </c>
      <c r="AR669" s="106" t="str">
        <f t="shared" si="321"/>
        <v>Not Available</v>
      </c>
      <c r="AS669" s="106" t="str">
        <f t="shared" si="322"/>
        <v>Not Available</v>
      </c>
      <c r="AT669" s="106" t="str">
        <f t="shared" si="323"/>
        <v>Not Available</v>
      </c>
      <c r="AU669" s="106" t="str">
        <f t="shared" si="324"/>
        <v>Not Available</v>
      </c>
      <c r="AV669" s="106" t="str">
        <f t="shared" si="325"/>
        <v>Not Available</v>
      </c>
      <c r="AW669" s="106" t="str">
        <f t="shared" si="326"/>
        <v>Not Available</v>
      </c>
      <c r="AX669" s="106" t="str">
        <f t="shared" si="327"/>
        <v>Not Available</v>
      </c>
      <c r="AY669" s="106" t="str">
        <f t="shared" si="328"/>
        <v>Not Available</v>
      </c>
      <c r="AZ669" s="106" t="str">
        <f t="shared" si="329"/>
        <v>Not Available</v>
      </c>
      <c r="BA669" s="106" t="str">
        <f t="shared" si="330"/>
        <v>Not Available</v>
      </c>
      <c r="BB669" s="106" t="str">
        <f t="shared" si="331"/>
        <v>Not Available</v>
      </c>
      <c r="BC669" s="106" t="str">
        <f t="shared" si="332"/>
        <v>Not Available</v>
      </c>
      <c r="BD669" s="77" t="str">
        <f t="shared" si="313"/>
        <v>Not Available</v>
      </c>
      <c r="BE669" s="65" t="str">
        <f t="shared" si="292"/>
        <v>N/A</v>
      </c>
      <c r="BF669" s="65" t="e">
        <f t="shared" si="293"/>
        <v>#VALUE!</v>
      </c>
      <c r="BG669" s="108" t="s">
        <v>154</v>
      </c>
      <c r="BH669" s="90" t="s">
        <v>44</v>
      </c>
      <c r="BI669" s="90">
        <v>743</v>
      </c>
      <c r="BJ669" s="90">
        <v>743</v>
      </c>
    </row>
    <row r="670" spans="1:63" x14ac:dyDescent="0.3">
      <c r="A670" s="90" t="s">
        <v>34032</v>
      </c>
      <c r="B670" s="103" t="str">
        <f t="shared" si="284"/>
        <v>Medicine and Surgery Services-Removal of 1 or more breast growth, open procedure-19120</v>
      </c>
      <c r="C670" s="103" t="str">
        <f t="shared" si="288"/>
        <v>19120-0000</v>
      </c>
      <c r="D670" s="90" t="str">
        <f>J670</f>
        <v>0000-19120</v>
      </c>
      <c r="E670" s="90" t="s">
        <v>171</v>
      </c>
      <c r="F670" s="61" t="s">
        <v>44</v>
      </c>
      <c r="G670" s="61" t="s">
        <v>104</v>
      </c>
      <c r="H670" s="102">
        <v>19120</v>
      </c>
      <c r="I670" s="107" t="s">
        <v>34097</v>
      </c>
      <c r="J670" s="90" t="str">
        <f t="shared" si="289"/>
        <v>0000-19120</v>
      </c>
      <c r="K670" s="90">
        <v>0</v>
      </c>
      <c r="L670" s="103">
        <f t="shared" si="290"/>
        <v>0</v>
      </c>
      <c r="M670" s="90" t="s">
        <v>175</v>
      </c>
      <c r="N670" s="103">
        <f t="shared" si="291"/>
        <v>0</v>
      </c>
      <c r="O670" s="103" t="str">
        <f t="shared" si="286"/>
        <v>0000-19120 0000-19120</v>
      </c>
      <c r="P670" s="104" t="str">
        <f t="shared" si="287"/>
        <v>00019120</v>
      </c>
      <c r="Q670" s="105" t="e">
        <f>INDEX(#REF!,MATCH($H670,#REF!,0))</f>
        <v>#REF!</v>
      </c>
      <c r="R670" s="105" t="e">
        <f>INDEX(#REF!,MATCH($H670,#REF!,0))</f>
        <v>#REF!</v>
      </c>
      <c r="S670" s="105" t="e">
        <f>INDEX(#REF!,MATCH($H670,#REF!,0))</f>
        <v>#REF!</v>
      </c>
      <c r="T670" s="105" t="e">
        <f>INDEX(#REF!,MATCH($H670,#REF!,0))</f>
        <v>#REF!</v>
      </c>
      <c r="U670" s="105" t="e">
        <f>INDEX(#REF!,MATCH($H670,#REF!,0))</f>
        <v>#REF!</v>
      </c>
      <c r="V670" s="105" t="e">
        <f>INDEX(#REF!,MATCH($H670,#REF!,0))</f>
        <v>#REF!</v>
      </c>
      <c r="W670" s="105" t="e">
        <f>INDEX(#REF!,MATCH($H670,#REF!,0))</f>
        <v>#REF!</v>
      </c>
      <c r="X670" s="105" t="e">
        <f>INDEX(#REF!,MATCH($H670,#REF!,0))</f>
        <v>#REF!</v>
      </c>
      <c r="Y670" s="105" t="e">
        <f>INDEX(#REF!,MATCH($H670,#REF!,0))</f>
        <v>#REF!</v>
      </c>
      <c r="Z670" s="105" t="e">
        <f>INDEX(#REF!,MATCH($H670,#REF!,0))</f>
        <v>#REF!</v>
      </c>
      <c r="AA670" s="105" t="e">
        <f>INDEX(#REF!,MATCH($H670,#REF!,0))</f>
        <v>#REF!</v>
      </c>
      <c r="AB670" s="105" t="e">
        <f>INDEX(#REF!,MATCH($H670,#REF!,0))</f>
        <v>#REF!</v>
      </c>
      <c r="AC670" s="105" t="e">
        <f>INDEX(#REF!,MATCH($H670,#REF!,0))</f>
        <v>#REF!</v>
      </c>
      <c r="AD670" s="105" t="e">
        <f>INDEX(#REF!,MATCH($H670,#REF!,0))</f>
        <v>#REF!</v>
      </c>
      <c r="AE670" s="105" t="e">
        <f>INDEX(#REF!,MATCH($H670,#REF!,0))</f>
        <v>#REF!</v>
      </c>
      <c r="AF670" s="105" t="e">
        <f>INDEX(#REF!,MATCH($H670,#REF!,0))</f>
        <v>#REF!</v>
      </c>
      <c r="AG670" s="105" t="e">
        <f>INDEX(#REF!,MATCH($H670,#REF!,0))</f>
        <v>#REF!</v>
      </c>
      <c r="AH670" s="105" t="e">
        <f>INDEX(#REF!,MATCH($H670,#REF!,0))</f>
        <v>#REF!</v>
      </c>
      <c r="AI670" s="105" t="e">
        <f>INDEX(#REF!,MATCH($H670,#REF!,0))</f>
        <v>#REF!</v>
      </c>
      <c r="AJ670" s="64" t="e">
        <f>INDEX(#REF!,MATCH(H670,#REF!,0))</f>
        <v>#REF!</v>
      </c>
      <c r="AK670" s="106" t="str">
        <f t="shared" si="334"/>
        <v>Not Available</v>
      </c>
      <c r="AL670" s="106" t="str">
        <f t="shared" si="335"/>
        <v>Not Available</v>
      </c>
      <c r="AM670" s="106" t="str">
        <f t="shared" si="336"/>
        <v>Not Available</v>
      </c>
      <c r="AN670" s="106" t="str">
        <f t="shared" si="337"/>
        <v>Not Available</v>
      </c>
      <c r="AO670" s="106" t="str">
        <f t="shared" si="338"/>
        <v>Not Available</v>
      </c>
      <c r="AP670" s="106" t="str">
        <f t="shared" si="339"/>
        <v>Not Available</v>
      </c>
      <c r="AQ670" s="106" t="str">
        <f t="shared" si="320"/>
        <v>Not Available</v>
      </c>
      <c r="AR670" s="106" t="str">
        <f t="shared" si="321"/>
        <v>Not Available</v>
      </c>
      <c r="AS670" s="106" t="str">
        <f t="shared" si="322"/>
        <v>Not Available</v>
      </c>
      <c r="AT670" s="106" t="str">
        <f t="shared" si="323"/>
        <v>Not Available</v>
      </c>
      <c r="AU670" s="106" t="str">
        <f t="shared" si="324"/>
        <v>Not Available</v>
      </c>
      <c r="AV670" s="106" t="str">
        <f t="shared" si="325"/>
        <v>Not Available</v>
      </c>
      <c r="AW670" s="106" t="str">
        <f t="shared" si="326"/>
        <v>Not Available</v>
      </c>
      <c r="AX670" s="106" t="str">
        <f t="shared" si="327"/>
        <v>Not Available</v>
      </c>
      <c r="AY670" s="106" t="str">
        <f t="shared" si="328"/>
        <v>Not Available</v>
      </c>
      <c r="AZ670" s="106" t="str">
        <f t="shared" si="329"/>
        <v>Not Available</v>
      </c>
      <c r="BA670" s="106" t="str">
        <f t="shared" si="330"/>
        <v>Not Available</v>
      </c>
      <c r="BB670" s="106" t="str">
        <f t="shared" si="331"/>
        <v>Not Available</v>
      </c>
      <c r="BC670" s="106" t="str">
        <f t="shared" si="332"/>
        <v>Not Available</v>
      </c>
      <c r="BD670" s="77" t="str">
        <f t="shared" si="313"/>
        <v>Not Available</v>
      </c>
      <c r="BE670" s="65" t="str">
        <f t="shared" si="292"/>
        <v>N/A</v>
      </c>
      <c r="BF670" s="65" t="e">
        <f t="shared" si="293"/>
        <v>#VALUE!</v>
      </c>
      <c r="BG670" s="108" t="s">
        <v>104</v>
      </c>
      <c r="BH670" s="90" t="s">
        <v>44</v>
      </c>
      <c r="BI670" s="90">
        <v>19120</v>
      </c>
      <c r="BJ670" s="90"/>
    </row>
    <row r="671" spans="1:63" x14ac:dyDescent="0.3">
      <c r="A671" s="90" t="s">
        <v>34032</v>
      </c>
      <c r="B671" s="103" t="str">
        <f t="shared" si="284"/>
        <v>Medicine and Surgery Services-Shaving of shoulder bone using an endoscope-29826</v>
      </c>
      <c r="C671" s="103" t="str">
        <f t="shared" si="288"/>
        <v>29826-0000</v>
      </c>
      <c r="D671" s="90" t="str">
        <f t="shared" ref="D671:D675" si="340">J671</f>
        <v>0000-29826</v>
      </c>
      <c r="E671" s="90" t="s">
        <v>171</v>
      </c>
      <c r="F671" s="61" t="s">
        <v>44</v>
      </c>
      <c r="G671" s="61" t="s">
        <v>106</v>
      </c>
      <c r="H671" s="102">
        <v>29826</v>
      </c>
      <c r="I671" s="107" t="s">
        <v>34097</v>
      </c>
      <c r="J671" s="90" t="str">
        <f t="shared" si="289"/>
        <v>0000-29826</v>
      </c>
      <c r="K671" s="90">
        <v>0</v>
      </c>
      <c r="L671" s="103">
        <f t="shared" si="290"/>
        <v>0</v>
      </c>
      <c r="M671" s="90" t="s">
        <v>175</v>
      </c>
      <c r="N671" s="103">
        <f t="shared" si="291"/>
        <v>0</v>
      </c>
      <c r="O671" s="103" t="str">
        <f t="shared" si="286"/>
        <v>0000-29826 0000-29826</v>
      </c>
      <c r="P671" s="104" t="str">
        <f t="shared" si="287"/>
        <v>00029826</v>
      </c>
      <c r="Q671" s="105" t="e">
        <f>INDEX(#REF!,MATCH($H671,#REF!,0))</f>
        <v>#REF!</v>
      </c>
      <c r="R671" s="105" t="e">
        <f>INDEX(#REF!,MATCH($H671,#REF!,0))</f>
        <v>#REF!</v>
      </c>
      <c r="S671" s="105" t="e">
        <f>INDEX(#REF!,MATCH($H671,#REF!,0))</f>
        <v>#REF!</v>
      </c>
      <c r="T671" s="105" t="e">
        <f>INDEX(#REF!,MATCH($H671,#REF!,0))</f>
        <v>#REF!</v>
      </c>
      <c r="U671" s="105" t="e">
        <f>INDEX(#REF!,MATCH($H671,#REF!,0))</f>
        <v>#REF!</v>
      </c>
      <c r="V671" s="105" t="e">
        <f>INDEX(#REF!,MATCH($H671,#REF!,0))</f>
        <v>#REF!</v>
      </c>
      <c r="W671" s="105" t="e">
        <f>INDEX(#REF!,MATCH($H671,#REF!,0))</f>
        <v>#REF!</v>
      </c>
      <c r="X671" s="105" t="e">
        <f>INDEX(#REF!,MATCH($H671,#REF!,0))</f>
        <v>#REF!</v>
      </c>
      <c r="Y671" s="105" t="e">
        <f>INDEX(#REF!,MATCH($H671,#REF!,0))</f>
        <v>#REF!</v>
      </c>
      <c r="Z671" s="105" t="e">
        <f>INDEX(#REF!,MATCH($H671,#REF!,0))</f>
        <v>#REF!</v>
      </c>
      <c r="AA671" s="105" t="e">
        <f>INDEX(#REF!,MATCH($H671,#REF!,0))</f>
        <v>#REF!</v>
      </c>
      <c r="AB671" s="105" t="e">
        <f>INDEX(#REF!,MATCH($H671,#REF!,0))</f>
        <v>#REF!</v>
      </c>
      <c r="AC671" s="105" t="e">
        <f>INDEX(#REF!,MATCH($H671,#REF!,0))</f>
        <v>#REF!</v>
      </c>
      <c r="AD671" s="105" t="e">
        <f>INDEX(#REF!,MATCH($H671,#REF!,0))</f>
        <v>#REF!</v>
      </c>
      <c r="AE671" s="105" t="e">
        <f>INDEX(#REF!,MATCH($H671,#REF!,0))</f>
        <v>#REF!</v>
      </c>
      <c r="AF671" s="105" t="e">
        <f>INDEX(#REF!,MATCH($H671,#REF!,0))</f>
        <v>#REF!</v>
      </c>
      <c r="AG671" s="105" t="e">
        <f>INDEX(#REF!,MATCH($H671,#REF!,0))</f>
        <v>#REF!</v>
      </c>
      <c r="AH671" s="105" t="e">
        <f>INDEX(#REF!,MATCH($H671,#REF!,0))</f>
        <v>#REF!</v>
      </c>
      <c r="AI671" s="105" t="e">
        <f>INDEX(#REF!,MATCH($H671,#REF!,0))</f>
        <v>#REF!</v>
      </c>
      <c r="AJ671" s="64" t="e">
        <f>INDEX(#REF!,MATCH(H671,#REF!,0))</f>
        <v>#REF!</v>
      </c>
      <c r="AK671" s="106" t="str">
        <f t="shared" si="334"/>
        <v>Not Available</v>
      </c>
      <c r="AL671" s="106" t="str">
        <f t="shared" si="335"/>
        <v>Not Available</v>
      </c>
      <c r="AM671" s="106" t="str">
        <f t="shared" si="336"/>
        <v>Not Available</v>
      </c>
      <c r="AN671" s="106" t="str">
        <f t="shared" si="337"/>
        <v>Not Available</v>
      </c>
      <c r="AO671" s="106" t="str">
        <f t="shared" si="338"/>
        <v>Not Available</v>
      </c>
      <c r="AP671" s="106" t="str">
        <f t="shared" si="339"/>
        <v>Not Available</v>
      </c>
      <c r="AQ671" s="106" t="str">
        <f t="shared" si="320"/>
        <v>Not Available</v>
      </c>
      <c r="AR671" s="106" t="str">
        <f t="shared" si="321"/>
        <v>Not Available</v>
      </c>
      <c r="AS671" s="106" t="str">
        <f t="shared" si="322"/>
        <v>Not Available</v>
      </c>
      <c r="AT671" s="106" t="str">
        <f t="shared" si="323"/>
        <v>Not Available</v>
      </c>
      <c r="AU671" s="106" t="str">
        <f t="shared" si="324"/>
        <v>Not Available</v>
      </c>
      <c r="AV671" s="106" t="str">
        <f t="shared" si="325"/>
        <v>Not Available</v>
      </c>
      <c r="AW671" s="106" t="str">
        <f t="shared" si="326"/>
        <v>Not Available</v>
      </c>
      <c r="AX671" s="106" t="str">
        <f t="shared" si="327"/>
        <v>Not Available</v>
      </c>
      <c r="AY671" s="106" t="str">
        <f t="shared" si="328"/>
        <v>Not Available</v>
      </c>
      <c r="AZ671" s="106" t="str">
        <f t="shared" si="329"/>
        <v>Not Available</v>
      </c>
      <c r="BA671" s="106" t="str">
        <f t="shared" si="330"/>
        <v>Not Available</v>
      </c>
      <c r="BB671" s="106" t="str">
        <f t="shared" si="331"/>
        <v>Not Available</v>
      </c>
      <c r="BC671" s="106" t="str">
        <f t="shared" si="332"/>
        <v>Not Available</v>
      </c>
      <c r="BD671" s="77" t="str">
        <f t="shared" si="313"/>
        <v>Not Available</v>
      </c>
      <c r="BE671" s="65" t="str">
        <f t="shared" si="292"/>
        <v>N/A</v>
      </c>
      <c r="BF671" s="65" t="e">
        <f t="shared" si="293"/>
        <v>#VALUE!</v>
      </c>
      <c r="BG671" s="108" t="s">
        <v>106</v>
      </c>
      <c r="BH671" s="90" t="s">
        <v>44</v>
      </c>
      <c r="BI671" s="90">
        <v>29826</v>
      </c>
      <c r="BJ671" s="90"/>
    </row>
    <row r="672" spans="1:63" x14ac:dyDescent="0.3">
      <c r="A672" s="90" t="s">
        <v>34032</v>
      </c>
      <c r="B672" s="103" t="str">
        <f t="shared" si="284"/>
        <v>Medicine and Surgery Services-Removal of one knee cartilage using an endoscope-29881</v>
      </c>
      <c r="C672" s="103" t="str">
        <f t="shared" si="288"/>
        <v>29881-0000</v>
      </c>
      <c r="D672" s="90" t="str">
        <f t="shared" si="340"/>
        <v>0000-29881</v>
      </c>
      <c r="E672" s="90" t="s">
        <v>171</v>
      </c>
      <c r="F672" s="61" t="s">
        <v>44</v>
      </c>
      <c r="G672" s="61" t="s">
        <v>108</v>
      </c>
      <c r="H672" s="102">
        <v>29881</v>
      </c>
      <c r="I672" s="107" t="s">
        <v>34097</v>
      </c>
      <c r="J672" s="90" t="str">
        <f t="shared" si="289"/>
        <v>0000-29881</v>
      </c>
      <c r="K672" s="90">
        <v>0</v>
      </c>
      <c r="L672" s="103">
        <f t="shared" si="290"/>
        <v>0</v>
      </c>
      <c r="M672" s="90" t="s">
        <v>175</v>
      </c>
      <c r="N672" s="103">
        <f t="shared" si="291"/>
        <v>0</v>
      </c>
      <c r="O672" s="103" t="str">
        <f t="shared" si="286"/>
        <v>0000-29881 0000-29881</v>
      </c>
      <c r="P672" s="104" t="str">
        <f t="shared" si="287"/>
        <v>00029881</v>
      </c>
      <c r="Q672" s="105" t="e">
        <f>INDEX(#REF!,MATCH($H672,#REF!,0))</f>
        <v>#REF!</v>
      </c>
      <c r="R672" s="105" t="e">
        <f>INDEX(#REF!,MATCH($H672,#REF!,0))</f>
        <v>#REF!</v>
      </c>
      <c r="S672" s="105" t="e">
        <f>INDEX(#REF!,MATCH($H672,#REF!,0))</f>
        <v>#REF!</v>
      </c>
      <c r="T672" s="105" t="e">
        <f>INDEX(#REF!,MATCH($H672,#REF!,0))</f>
        <v>#REF!</v>
      </c>
      <c r="U672" s="105" t="e">
        <f>INDEX(#REF!,MATCH($H672,#REF!,0))</f>
        <v>#REF!</v>
      </c>
      <c r="V672" s="105" t="e">
        <f>INDEX(#REF!,MATCH($H672,#REF!,0))</f>
        <v>#REF!</v>
      </c>
      <c r="W672" s="105" t="e">
        <f>INDEX(#REF!,MATCH($H672,#REF!,0))</f>
        <v>#REF!</v>
      </c>
      <c r="X672" s="105" t="e">
        <f>INDEX(#REF!,MATCH($H672,#REF!,0))</f>
        <v>#REF!</v>
      </c>
      <c r="Y672" s="105" t="e">
        <f>INDEX(#REF!,MATCH($H672,#REF!,0))</f>
        <v>#REF!</v>
      </c>
      <c r="Z672" s="105" t="e">
        <f>INDEX(#REF!,MATCH($H672,#REF!,0))</f>
        <v>#REF!</v>
      </c>
      <c r="AA672" s="105" t="e">
        <f>INDEX(#REF!,MATCH($H672,#REF!,0))</f>
        <v>#REF!</v>
      </c>
      <c r="AB672" s="105" t="e">
        <f>INDEX(#REF!,MATCH($H672,#REF!,0))</f>
        <v>#REF!</v>
      </c>
      <c r="AC672" s="105" t="e">
        <f>INDEX(#REF!,MATCH($H672,#REF!,0))</f>
        <v>#REF!</v>
      </c>
      <c r="AD672" s="105" t="e">
        <f>INDEX(#REF!,MATCH($H672,#REF!,0))</f>
        <v>#REF!</v>
      </c>
      <c r="AE672" s="105" t="e">
        <f>INDEX(#REF!,MATCH($H672,#REF!,0))</f>
        <v>#REF!</v>
      </c>
      <c r="AF672" s="105" t="e">
        <f>INDEX(#REF!,MATCH($H672,#REF!,0))</f>
        <v>#REF!</v>
      </c>
      <c r="AG672" s="105" t="e">
        <f>INDEX(#REF!,MATCH($H672,#REF!,0))</f>
        <v>#REF!</v>
      </c>
      <c r="AH672" s="105" t="e">
        <f>INDEX(#REF!,MATCH($H672,#REF!,0))</f>
        <v>#REF!</v>
      </c>
      <c r="AI672" s="105" t="e">
        <f>INDEX(#REF!,MATCH($H672,#REF!,0))</f>
        <v>#REF!</v>
      </c>
      <c r="AJ672" s="64" t="e">
        <f>INDEX(#REF!,MATCH(H672,#REF!,0))</f>
        <v>#REF!</v>
      </c>
      <c r="AK672" s="106" t="str">
        <f t="shared" si="334"/>
        <v>Not Available</v>
      </c>
      <c r="AL672" s="106" t="str">
        <f t="shared" si="335"/>
        <v>Not Available</v>
      </c>
      <c r="AM672" s="106" t="str">
        <f t="shared" si="336"/>
        <v>Not Available</v>
      </c>
      <c r="AN672" s="106" t="str">
        <f t="shared" si="337"/>
        <v>Not Available</v>
      </c>
      <c r="AO672" s="106" t="str">
        <f t="shared" si="338"/>
        <v>Not Available</v>
      </c>
      <c r="AP672" s="106" t="str">
        <f t="shared" si="339"/>
        <v>Not Available</v>
      </c>
      <c r="AQ672" s="106" t="str">
        <f t="shared" si="320"/>
        <v>Not Available</v>
      </c>
      <c r="AR672" s="106" t="str">
        <f t="shared" si="321"/>
        <v>Not Available</v>
      </c>
      <c r="AS672" s="106" t="str">
        <f t="shared" si="322"/>
        <v>Not Available</v>
      </c>
      <c r="AT672" s="106" t="str">
        <f t="shared" si="323"/>
        <v>Not Available</v>
      </c>
      <c r="AU672" s="106" t="str">
        <f t="shared" si="324"/>
        <v>Not Available</v>
      </c>
      <c r="AV672" s="106" t="str">
        <f t="shared" si="325"/>
        <v>Not Available</v>
      </c>
      <c r="AW672" s="106" t="str">
        <f t="shared" si="326"/>
        <v>Not Available</v>
      </c>
      <c r="AX672" s="106" t="str">
        <f t="shared" si="327"/>
        <v>Not Available</v>
      </c>
      <c r="AY672" s="106" t="str">
        <f t="shared" si="328"/>
        <v>Not Available</v>
      </c>
      <c r="AZ672" s="106" t="str">
        <f t="shared" si="329"/>
        <v>Not Available</v>
      </c>
      <c r="BA672" s="106" t="str">
        <f t="shared" si="330"/>
        <v>Not Available</v>
      </c>
      <c r="BB672" s="106" t="str">
        <f t="shared" si="331"/>
        <v>Not Available</v>
      </c>
      <c r="BC672" s="106" t="str">
        <f t="shared" si="332"/>
        <v>Not Available</v>
      </c>
      <c r="BD672" s="77" t="str">
        <f t="shared" si="313"/>
        <v>Not Available</v>
      </c>
      <c r="BE672" s="65" t="str">
        <f t="shared" si="292"/>
        <v>N/A</v>
      </c>
      <c r="BF672" s="65" t="e">
        <f t="shared" si="293"/>
        <v>#VALUE!</v>
      </c>
      <c r="BG672" s="108" t="s">
        <v>108</v>
      </c>
      <c r="BH672" s="90" t="s">
        <v>44</v>
      </c>
      <c r="BI672" s="90">
        <v>29881</v>
      </c>
      <c r="BJ672" s="90"/>
    </row>
    <row r="673" spans="1:62" x14ac:dyDescent="0.3">
      <c r="A673" s="90" t="s">
        <v>34032</v>
      </c>
      <c r="B673" s="103" t="str">
        <f t="shared" si="284"/>
        <v>Medicine and Surgery Services-Removal of tonsils and adenoid glands patient younger than age 12-42820</v>
      </c>
      <c r="C673" s="103" t="str">
        <f t="shared" si="288"/>
        <v>42820-0000</v>
      </c>
      <c r="D673" s="90" t="str">
        <f t="shared" si="340"/>
        <v>0000-42820</v>
      </c>
      <c r="E673" s="90" t="s">
        <v>171</v>
      </c>
      <c r="F673" s="61" t="s">
        <v>44</v>
      </c>
      <c r="G673" s="61" t="s">
        <v>110</v>
      </c>
      <c r="H673" s="102">
        <v>42820</v>
      </c>
      <c r="I673" s="107" t="s">
        <v>34097</v>
      </c>
      <c r="J673" s="90" t="str">
        <f t="shared" si="289"/>
        <v>0000-42820</v>
      </c>
      <c r="K673" s="90">
        <v>0</v>
      </c>
      <c r="L673" s="103">
        <f t="shared" si="290"/>
        <v>0</v>
      </c>
      <c r="M673" s="90" t="s">
        <v>175</v>
      </c>
      <c r="N673" s="103">
        <f t="shared" si="291"/>
        <v>0</v>
      </c>
      <c r="O673" s="103" t="str">
        <f t="shared" si="286"/>
        <v>0000-42820 0000-42820</v>
      </c>
      <c r="P673" s="104" t="str">
        <f t="shared" si="287"/>
        <v>00042820</v>
      </c>
      <c r="Q673" s="105" t="e">
        <f>INDEX(#REF!,MATCH($H673,#REF!,0))</f>
        <v>#REF!</v>
      </c>
      <c r="R673" s="105" t="e">
        <f>INDEX(#REF!,MATCH($H673,#REF!,0))</f>
        <v>#REF!</v>
      </c>
      <c r="S673" s="105" t="e">
        <f>INDEX(#REF!,MATCH($H673,#REF!,0))</f>
        <v>#REF!</v>
      </c>
      <c r="T673" s="105" t="e">
        <f>INDEX(#REF!,MATCH($H673,#REF!,0))</f>
        <v>#REF!</v>
      </c>
      <c r="U673" s="105" t="e">
        <f>INDEX(#REF!,MATCH($H673,#REF!,0))</f>
        <v>#REF!</v>
      </c>
      <c r="V673" s="105" t="e">
        <f>INDEX(#REF!,MATCH($H673,#REF!,0))</f>
        <v>#REF!</v>
      </c>
      <c r="W673" s="105" t="e">
        <f>INDEX(#REF!,MATCH($H673,#REF!,0))</f>
        <v>#REF!</v>
      </c>
      <c r="X673" s="105" t="e">
        <f>INDEX(#REF!,MATCH($H673,#REF!,0))</f>
        <v>#REF!</v>
      </c>
      <c r="Y673" s="105" t="e">
        <f>INDEX(#REF!,MATCH($H673,#REF!,0))</f>
        <v>#REF!</v>
      </c>
      <c r="Z673" s="105" t="e">
        <f>INDEX(#REF!,MATCH($H673,#REF!,0))</f>
        <v>#REF!</v>
      </c>
      <c r="AA673" s="105" t="e">
        <f>INDEX(#REF!,MATCH($H673,#REF!,0))</f>
        <v>#REF!</v>
      </c>
      <c r="AB673" s="105" t="e">
        <f>INDEX(#REF!,MATCH($H673,#REF!,0))</f>
        <v>#REF!</v>
      </c>
      <c r="AC673" s="105" t="e">
        <f>INDEX(#REF!,MATCH($H673,#REF!,0))</f>
        <v>#REF!</v>
      </c>
      <c r="AD673" s="105" t="e">
        <f>INDEX(#REF!,MATCH($H673,#REF!,0))</f>
        <v>#REF!</v>
      </c>
      <c r="AE673" s="105" t="e">
        <f>INDEX(#REF!,MATCH($H673,#REF!,0))</f>
        <v>#REF!</v>
      </c>
      <c r="AF673" s="105" t="e">
        <f>INDEX(#REF!,MATCH($H673,#REF!,0))</f>
        <v>#REF!</v>
      </c>
      <c r="AG673" s="105" t="e">
        <f>INDEX(#REF!,MATCH($H673,#REF!,0))</f>
        <v>#REF!</v>
      </c>
      <c r="AH673" s="105" t="e">
        <f>INDEX(#REF!,MATCH($H673,#REF!,0))</f>
        <v>#REF!</v>
      </c>
      <c r="AI673" s="105" t="e">
        <f>INDEX(#REF!,MATCH($H673,#REF!,0))</f>
        <v>#REF!</v>
      </c>
      <c r="AJ673" s="64" t="e">
        <f>INDEX(#REF!,MATCH(H673,#REF!,0))</f>
        <v>#REF!</v>
      </c>
      <c r="AK673" s="106" t="str">
        <f t="shared" si="334"/>
        <v>Not Available</v>
      </c>
      <c r="AL673" s="106" t="str">
        <f t="shared" si="335"/>
        <v>Not Available</v>
      </c>
      <c r="AM673" s="106" t="str">
        <f t="shared" si="336"/>
        <v>Not Available</v>
      </c>
      <c r="AN673" s="106" t="str">
        <f t="shared" si="337"/>
        <v>Not Available</v>
      </c>
      <c r="AO673" s="106" t="str">
        <f t="shared" si="338"/>
        <v>Not Available</v>
      </c>
      <c r="AP673" s="106" t="str">
        <f t="shared" si="339"/>
        <v>Not Available</v>
      </c>
      <c r="AQ673" s="106" t="str">
        <f t="shared" si="320"/>
        <v>Not Available</v>
      </c>
      <c r="AR673" s="106" t="str">
        <f t="shared" si="321"/>
        <v>Not Available</v>
      </c>
      <c r="AS673" s="106" t="str">
        <f t="shared" si="322"/>
        <v>Not Available</v>
      </c>
      <c r="AT673" s="106" t="str">
        <f t="shared" si="323"/>
        <v>Not Available</v>
      </c>
      <c r="AU673" s="106" t="str">
        <f t="shared" si="324"/>
        <v>Not Available</v>
      </c>
      <c r="AV673" s="106" t="str">
        <f t="shared" si="325"/>
        <v>Not Available</v>
      </c>
      <c r="AW673" s="106" t="str">
        <f t="shared" si="326"/>
        <v>Not Available</v>
      </c>
      <c r="AX673" s="106" t="str">
        <f t="shared" si="327"/>
        <v>Not Available</v>
      </c>
      <c r="AY673" s="106" t="str">
        <f t="shared" si="328"/>
        <v>Not Available</v>
      </c>
      <c r="AZ673" s="106" t="str">
        <f t="shared" si="329"/>
        <v>Not Available</v>
      </c>
      <c r="BA673" s="106" t="str">
        <f t="shared" si="330"/>
        <v>Not Available</v>
      </c>
      <c r="BB673" s="106" t="str">
        <f t="shared" si="331"/>
        <v>Not Available</v>
      </c>
      <c r="BC673" s="106" t="str">
        <f t="shared" si="332"/>
        <v>Not Available</v>
      </c>
      <c r="BD673" s="77" t="str">
        <f t="shared" si="313"/>
        <v>Not Available</v>
      </c>
      <c r="BE673" s="65" t="str">
        <f t="shared" si="292"/>
        <v>N/A</v>
      </c>
      <c r="BF673" s="65" t="e">
        <f t="shared" si="293"/>
        <v>#VALUE!</v>
      </c>
      <c r="BG673" s="108" t="s">
        <v>110</v>
      </c>
      <c r="BH673" s="90" t="s">
        <v>44</v>
      </c>
      <c r="BI673" s="90">
        <v>42820</v>
      </c>
      <c r="BJ673" s="90"/>
    </row>
    <row r="674" spans="1:62" x14ac:dyDescent="0.3">
      <c r="A674" s="90" t="s">
        <v>34032</v>
      </c>
      <c r="B674" s="103" t="str">
        <f t="shared" si="284"/>
        <v>Medicine and Surgery Services-Diagnostic examination of esophagus, stomach, and/or upper small bowel using an endoscope-43235</v>
      </c>
      <c r="C674" s="103" t="str">
        <f t="shared" si="288"/>
        <v>43235-0000</v>
      </c>
      <c r="D674" s="90" t="str">
        <f t="shared" si="340"/>
        <v>0000-43235</v>
      </c>
      <c r="E674" s="90" t="s">
        <v>171</v>
      </c>
      <c r="F674" s="61" t="s">
        <v>44</v>
      </c>
      <c r="G674" s="61" t="s">
        <v>112</v>
      </c>
      <c r="H674" s="102">
        <v>43235</v>
      </c>
      <c r="I674" s="107" t="s">
        <v>34097</v>
      </c>
      <c r="J674" s="90" t="str">
        <f t="shared" si="289"/>
        <v>0000-43235</v>
      </c>
      <c r="K674" s="90">
        <v>0</v>
      </c>
      <c r="L674" s="103">
        <f t="shared" si="290"/>
        <v>0</v>
      </c>
      <c r="M674" s="90" t="s">
        <v>175</v>
      </c>
      <c r="N674" s="103">
        <f t="shared" si="291"/>
        <v>0</v>
      </c>
      <c r="O674" s="103" t="str">
        <f t="shared" si="286"/>
        <v>0000-43235 0000-43235</v>
      </c>
      <c r="P674" s="104" t="str">
        <f t="shared" si="287"/>
        <v>00043235</v>
      </c>
      <c r="Q674" s="105" t="e">
        <f>INDEX(#REF!,MATCH($H674,#REF!,0))</f>
        <v>#REF!</v>
      </c>
      <c r="R674" s="105" t="e">
        <f>INDEX(#REF!,MATCH($H674,#REF!,0))</f>
        <v>#REF!</v>
      </c>
      <c r="S674" s="105" t="e">
        <f>INDEX(#REF!,MATCH($H674,#REF!,0))</f>
        <v>#REF!</v>
      </c>
      <c r="T674" s="105" t="e">
        <f>INDEX(#REF!,MATCH($H674,#REF!,0))</f>
        <v>#REF!</v>
      </c>
      <c r="U674" s="105" t="e">
        <f>INDEX(#REF!,MATCH($H674,#REF!,0))</f>
        <v>#REF!</v>
      </c>
      <c r="V674" s="105" t="e">
        <f>INDEX(#REF!,MATCH($H674,#REF!,0))</f>
        <v>#REF!</v>
      </c>
      <c r="W674" s="105" t="e">
        <f>INDEX(#REF!,MATCH($H674,#REF!,0))</f>
        <v>#REF!</v>
      </c>
      <c r="X674" s="105" t="e">
        <f>INDEX(#REF!,MATCH($H674,#REF!,0))</f>
        <v>#REF!</v>
      </c>
      <c r="Y674" s="105" t="e">
        <f>INDEX(#REF!,MATCH($H674,#REF!,0))</f>
        <v>#REF!</v>
      </c>
      <c r="Z674" s="105" t="e">
        <f>INDEX(#REF!,MATCH($H674,#REF!,0))</f>
        <v>#REF!</v>
      </c>
      <c r="AA674" s="105" t="e">
        <f>INDEX(#REF!,MATCH($H674,#REF!,0))</f>
        <v>#REF!</v>
      </c>
      <c r="AB674" s="105" t="e">
        <f>INDEX(#REF!,MATCH($H674,#REF!,0))</f>
        <v>#REF!</v>
      </c>
      <c r="AC674" s="105" t="e">
        <f>INDEX(#REF!,MATCH($H674,#REF!,0))</f>
        <v>#REF!</v>
      </c>
      <c r="AD674" s="105" t="e">
        <f>INDEX(#REF!,MATCH($H674,#REF!,0))</f>
        <v>#REF!</v>
      </c>
      <c r="AE674" s="105" t="e">
        <f>INDEX(#REF!,MATCH($H674,#REF!,0))</f>
        <v>#REF!</v>
      </c>
      <c r="AF674" s="105" t="e">
        <f>INDEX(#REF!,MATCH($H674,#REF!,0))</f>
        <v>#REF!</v>
      </c>
      <c r="AG674" s="105" t="e">
        <f>INDEX(#REF!,MATCH($H674,#REF!,0))</f>
        <v>#REF!</v>
      </c>
      <c r="AH674" s="105" t="e">
        <f>INDEX(#REF!,MATCH($H674,#REF!,0))</f>
        <v>#REF!</v>
      </c>
      <c r="AI674" s="105" t="e">
        <f>INDEX(#REF!,MATCH($H674,#REF!,0))</f>
        <v>#REF!</v>
      </c>
      <c r="AJ674" s="64" t="e">
        <f>INDEX(#REF!,MATCH(H674,#REF!,0))</f>
        <v>#REF!</v>
      </c>
      <c r="AK674" s="106" t="str">
        <f t="shared" si="334"/>
        <v>Not Available</v>
      </c>
      <c r="AL674" s="106" t="str">
        <f t="shared" si="335"/>
        <v>Not Available</v>
      </c>
      <c r="AM674" s="106" t="str">
        <f t="shared" si="336"/>
        <v>Not Available</v>
      </c>
      <c r="AN674" s="106" t="str">
        <f t="shared" si="337"/>
        <v>Not Available</v>
      </c>
      <c r="AO674" s="106" t="str">
        <f t="shared" si="338"/>
        <v>Not Available</v>
      </c>
      <c r="AP674" s="106" t="str">
        <f t="shared" si="339"/>
        <v>Not Available</v>
      </c>
      <c r="AQ674" s="106" t="str">
        <f t="shared" si="320"/>
        <v>Not Available</v>
      </c>
      <c r="AR674" s="106" t="str">
        <f t="shared" si="321"/>
        <v>Not Available</v>
      </c>
      <c r="AS674" s="106" t="str">
        <f t="shared" si="322"/>
        <v>Not Available</v>
      </c>
      <c r="AT674" s="106" t="str">
        <f t="shared" si="323"/>
        <v>Not Available</v>
      </c>
      <c r="AU674" s="106" t="str">
        <f t="shared" si="324"/>
        <v>Not Available</v>
      </c>
      <c r="AV674" s="106" t="str">
        <f t="shared" si="325"/>
        <v>Not Available</v>
      </c>
      <c r="AW674" s="106" t="str">
        <f t="shared" si="326"/>
        <v>Not Available</v>
      </c>
      <c r="AX674" s="106" t="str">
        <f t="shared" si="327"/>
        <v>Not Available</v>
      </c>
      <c r="AY674" s="106" t="str">
        <f t="shared" si="328"/>
        <v>Not Available</v>
      </c>
      <c r="AZ674" s="106" t="str">
        <f t="shared" si="329"/>
        <v>Not Available</v>
      </c>
      <c r="BA674" s="106" t="str">
        <f t="shared" si="330"/>
        <v>Not Available</v>
      </c>
      <c r="BB674" s="106" t="str">
        <f t="shared" si="331"/>
        <v>Not Available</v>
      </c>
      <c r="BC674" s="106" t="str">
        <f t="shared" si="332"/>
        <v>Not Available</v>
      </c>
      <c r="BD674" s="77" t="str">
        <f t="shared" si="313"/>
        <v>Not Available</v>
      </c>
      <c r="BE674" s="65" t="str">
        <f t="shared" si="292"/>
        <v>N/A</v>
      </c>
      <c r="BF674" s="65" t="e">
        <f t="shared" si="293"/>
        <v>#VALUE!</v>
      </c>
      <c r="BG674" s="108" t="s">
        <v>112</v>
      </c>
      <c r="BH674" s="90" t="s">
        <v>44</v>
      </c>
      <c r="BI674" s="90">
        <v>43235</v>
      </c>
      <c r="BJ674" s="90"/>
    </row>
    <row r="675" spans="1:62" x14ac:dyDescent="0.3">
      <c r="A675" s="90" t="s">
        <v>34032</v>
      </c>
      <c r="B675" s="103" t="str">
        <f t="shared" si="284"/>
        <v>Medicine and Surgery Services-Diagnostic examination of large bowel using an endoscope-45378</v>
      </c>
      <c r="C675" s="103" t="str">
        <f t="shared" si="288"/>
        <v>45378-0000</v>
      </c>
      <c r="D675" s="90" t="str">
        <f t="shared" si="340"/>
        <v>0000-45378</v>
      </c>
      <c r="E675" s="90" t="s">
        <v>171</v>
      </c>
      <c r="F675" s="61" t="s">
        <v>44</v>
      </c>
      <c r="G675" s="61" t="s">
        <v>116</v>
      </c>
      <c r="H675" s="102">
        <v>45378</v>
      </c>
      <c r="I675" s="107" t="s">
        <v>34097</v>
      </c>
      <c r="J675" s="90" t="str">
        <f t="shared" si="289"/>
        <v>0000-45378</v>
      </c>
      <c r="K675" s="90">
        <v>0</v>
      </c>
      <c r="L675" s="103">
        <f t="shared" si="290"/>
        <v>0</v>
      </c>
      <c r="M675" s="90" t="s">
        <v>175</v>
      </c>
      <c r="N675" s="103">
        <f t="shared" si="291"/>
        <v>0</v>
      </c>
      <c r="O675" s="103" t="str">
        <f t="shared" si="286"/>
        <v>0000-45378 0000-45378</v>
      </c>
      <c r="P675" s="104" t="str">
        <f t="shared" si="287"/>
        <v>00045378</v>
      </c>
      <c r="Q675" s="105" t="e">
        <f>INDEX(#REF!,MATCH($H675,#REF!,0))</f>
        <v>#REF!</v>
      </c>
      <c r="R675" s="105" t="e">
        <f>INDEX(#REF!,MATCH($H675,#REF!,0))</f>
        <v>#REF!</v>
      </c>
      <c r="S675" s="105" t="e">
        <f>INDEX(#REF!,MATCH($H675,#REF!,0))</f>
        <v>#REF!</v>
      </c>
      <c r="T675" s="105" t="e">
        <f>INDEX(#REF!,MATCH($H675,#REF!,0))</f>
        <v>#REF!</v>
      </c>
      <c r="U675" s="105" t="e">
        <f>INDEX(#REF!,MATCH($H675,#REF!,0))</f>
        <v>#REF!</v>
      </c>
      <c r="V675" s="105" t="e">
        <f>INDEX(#REF!,MATCH($H675,#REF!,0))</f>
        <v>#REF!</v>
      </c>
      <c r="W675" s="105" t="e">
        <f>INDEX(#REF!,MATCH($H675,#REF!,0))</f>
        <v>#REF!</v>
      </c>
      <c r="X675" s="105" t="e">
        <f>INDEX(#REF!,MATCH($H675,#REF!,0))</f>
        <v>#REF!</v>
      </c>
      <c r="Y675" s="105" t="e">
        <f>INDEX(#REF!,MATCH($H675,#REF!,0))</f>
        <v>#REF!</v>
      </c>
      <c r="Z675" s="105" t="e">
        <f>INDEX(#REF!,MATCH($H675,#REF!,0))</f>
        <v>#REF!</v>
      </c>
      <c r="AA675" s="105" t="e">
        <f>INDEX(#REF!,MATCH($H675,#REF!,0))</f>
        <v>#REF!</v>
      </c>
      <c r="AB675" s="105" t="e">
        <f>INDEX(#REF!,MATCH($H675,#REF!,0))</f>
        <v>#REF!</v>
      </c>
      <c r="AC675" s="105" t="e">
        <f>INDEX(#REF!,MATCH($H675,#REF!,0))</f>
        <v>#REF!</v>
      </c>
      <c r="AD675" s="105" t="e">
        <f>INDEX(#REF!,MATCH($H675,#REF!,0))</f>
        <v>#REF!</v>
      </c>
      <c r="AE675" s="105" t="e">
        <f>INDEX(#REF!,MATCH($H675,#REF!,0))</f>
        <v>#REF!</v>
      </c>
      <c r="AF675" s="105" t="e">
        <f>INDEX(#REF!,MATCH($H675,#REF!,0))</f>
        <v>#REF!</v>
      </c>
      <c r="AG675" s="105" t="e">
        <f>INDEX(#REF!,MATCH($H675,#REF!,0))</f>
        <v>#REF!</v>
      </c>
      <c r="AH675" s="105" t="e">
        <f>INDEX(#REF!,MATCH($H675,#REF!,0))</f>
        <v>#REF!</v>
      </c>
      <c r="AI675" s="105" t="e">
        <f>INDEX(#REF!,MATCH($H675,#REF!,0))</f>
        <v>#REF!</v>
      </c>
      <c r="AJ675" s="64" t="e">
        <f>INDEX(#REF!,MATCH(H675,#REF!,0))</f>
        <v>#REF!</v>
      </c>
      <c r="AK675" s="106" t="str">
        <f t="shared" si="334"/>
        <v>Not Available</v>
      </c>
      <c r="AL675" s="106" t="str">
        <f t="shared" si="335"/>
        <v>Not Available</v>
      </c>
      <c r="AM675" s="106" t="str">
        <f t="shared" si="336"/>
        <v>Not Available</v>
      </c>
      <c r="AN675" s="106" t="str">
        <f t="shared" si="337"/>
        <v>Not Available</v>
      </c>
      <c r="AO675" s="106" t="str">
        <f t="shared" si="338"/>
        <v>Not Available</v>
      </c>
      <c r="AP675" s="106" t="str">
        <f t="shared" si="339"/>
        <v>Not Available</v>
      </c>
      <c r="AQ675" s="106" t="str">
        <f t="shared" si="320"/>
        <v>Not Available</v>
      </c>
      <c r="AR675" s="106" t="str">
        <f t="shared" si="321"/>
        <v>Not Available</v>
      </c>
      <c r="AS675" s="106" t="str">
        <f t="shared" si="322"/>
        <v>Not Available</v>
      </c>
      <c r="AT675" s="106" t="str">
        <f t="shared" si="323"/>
        <v>Not Available</v>
      </c>
      <c r="AU675" s="106" t="str">
        <f t="shared" si="324"/>
        <v>Not Available</v>
      </c>
      <c r="AV675" s="106" t="str">
        <f t="shared" si="325"/>
        <v>Not Available</v>
      </c>
      <c r="AW675" s="106" t="str">
        <f t="shared" si="326"/>
        <v>Not Available</v>
      </c>
      <c r="AX675" s="106" t="str">
        <f t="shared" si="327"/>
        <v>Not Available</v>
      </c>
      <c r="AY675" s="106" t="str">
        <f t="shared" si="328"/>
        <v>Not Available</v>
      </c>
      <c r="AZ675" s="106" t="str">
        <f t="shared" si="329"/>
        <v>Not Available</v>
      </c>
      <c r="BA675" s="106" t="str">
        <f t="shared" si="330"/>
        <v>Not Available</v>
      </c>
      <c r="BB675" s="106" t="str">
        <f t="shared" si="331"/>
        <v>Not Available</v>
      </c>
      <c r="BC675" s="106" t="str">
        <f t="shared" si="332"/>
        <v>Not Available</v>
      </c>
      <c r="BD675" s="77" t="str">
        <f t="shared" si="313"/>
        <v>Not Available</v>
      </c>
      <c r="BE675" s="65" t="str">
        <f t="shared" si="292"/>
        <v>N/A</v>
      </c>
      <c r="BF675" s="65" t="e">
        <f t="shared" si="293"/>
        <v>#VALUE!</v>
      </c>
      <c r="BG675" s="108" t="s">
        <v>116</v>
      </c>
      <c r="BH675" s="90" t="s">
        <v>44</v>
      </c>
      <c r="BI675" s="90">
        <v>45378</v>
      </c>
      <c r="BJ675" s="90"/>
    </row>
    <row r="676" spans="1:62" x14ac:dyDescent="0.3">
      <c r="A676" s="90" t="s">
        <v>34032</v>
      </c>
      <c r="B676" s="103" t="str">
        <f t="shared" si="284"/>
        <v>Medicine and Surgery Services-Biopsy of large bowel using an endoscope-45380</v>
      </c>
      <c r="C676" s="103" t="str">
        <f t="shared" si="288"/>
        <v>45380-0361</v>
      </c>
      <c r="D676" s="90" t="s">
        <v>34090</v>
      </c>
      <c r="E676" s="90" t="s">
        <v>171</v>
      </c>
      <c r="F676" s="61" t="s">
        <v>44</v>
      </c>
      <c r="G676" s="61" t="s">
        <v>118</v>
      </c>
      <c r="H676" s="102">
        <v>45380</v>
      </c>
      <c r="I676" s="90">
        <v>361</v>
      </c>
      <c r="J676" s="90" t="str">
        <f t="shared" si="289"/>
        <v>0361-45380</v>
      </c>
      <c r="K676" s="90">
        <v>2532.5</v>
      </c>
      <c r="L676" s="103">
        <f t="shared" si="290"/>
        <v>0</v>
      </c>
      <c r="M676" s="90" t="s">
        <v>175</v>
      </c>
      <c r="N676" s="103">
        <f t="shared" si="291"/>
        <v>0</v>
      </c>
      <c r="O676" s="103" t="str">
        <f t="shared" si="286"/>
        <v>0361-45380 0361-45380</v>
      </c>
      <c r="P676" s="104" t="str">
        <f t="shared" si="287"/>
        <v>36145380</v>
      </c>
      <c r="Q676" s="64" t="e">
        <f>INDEX(#REF!,MATCH($BJ676,#REF!,0))</f>
        <v>#REF!</v>
      </c>
      <c r="R676" s="64" t="e">
        <f>INDEX(#REF!,MATCH($BJ676,#REF!,0))</f>
        <v>#REF!</v>
      </c>
      <c r="S676" s="64" t="e">
        <f>INDEX(#REF!,MATCH($BJ676,#REF!,0))</f>
        <v>#REF!</v>
      </c>
      <c r="T676" s="64" t="e">
        <f>INDEX(#REF!,MATCH($BJ676,#REF!,0))</f>
        <v>#REF!</v>
      </c>
      <c r="U676" s="64" t="e">
        <f>INDEX(#REF!,MATCH($BJ676,#REF!,0))</f>
        <v>#REF!</v>
      </c>
      <c r="V676" s="64" t="e">
        <f>INDEX(#REF!,MATCH($BJ676,#REF!,0))</f>
        <v>#REF!</v>
      </c>
      <c r="W676" s="64" t="e">
        <f>INDEX(#REF!,MATCH($BJ676,#REF!,0))</f>
        <v>#REF!</v>
      </c>
      <c r="X676" s="64" t="e">
        <f>INDEX(#REF!,MATCH($BJ676,#REF!,0))</f>
        <v>#REF!</v>
      </c>
      <c r="Y676" s="64" t="e">
        <f>INDEX(#REF!,MATCH($BJ676,#REF!,0))</f>
        <v>#REF!</v>
      </c>
      <c r="Z676" s="64" t="e">
        <f>INDEX(#REF!,MATCH($BJ676,#REF!,0))</f>
        <v>#REF!</v>
      </c>
      <c r="AA676" s="64" t="e">
        <f>INDEX(#REF!,MATCH($BJ676,#REF!,0))</f>
        <v>#REF!</v>
      </c>
      <c r="AB676" s="64" t="e">
        <f>INDEX(#REF!,MATCH($BJ676,#REF!,0))</f>
        <v>#REF!</v>
      </c>
      <c r="AC676" s="64" t="e">
        <f>INDEX(#REF!,MATCH($BJ676,#REF!,0))</f>
        <v>#REF!</v>
      </c>
      <c r="AD676" s="64" t="e">
        <f>INDEX(#REF!,MATCH($BJ676,#REF!,0))</f>
        <v>#REF!</v>
      </c>
      <c r="AE676" s="64" t="e">
        <f>INDEX(#REF!,MATCH($BJ676,#REF!,0))</f>
        <v>#REF!</v>
      </c>
      <c r="AF676" s="64" t="e">
        <f>INDEX(#REF!,MATCH($BJ676,#REF!,0))</f>
        <v>#REF!</v>
      </c>
      <c r="AG676" s="64" t="e">
        <f>INDEX(#REF!,MATCH($BJ676,#REF!,0))</f>
        <v>#REF!</v>
      </c>
      <c r="AH676" s="64" t="e">
        <f>INDEX(#REF!,MATCH($BJ676,#REF!,0))</f>
        <v>#REF!</v>
      </c>
      <c r="AI676" s="64" t="e">
        <f>INDEX(#REF!,MATCH($BJ676,#REF!,0))</f>
        <v>#REF!</v>
      </c>
      <c r="AJ676" s="64" t="e">
        <f>INDEX(#REF!,MATCH(BJ676,#REF!,0))</f>
        <v>#REF!</v>
      </c>
      <c r="AK676" s="106" t="str">
        <f t="shared" si="334"/>
        <v>Not Available</v>
      </c>
      <c r="AL676" s="106" t="str">
        <f t="shared" si="335"/>
        <v>Not Available</v>
      </c>
      <c r="AM676" s="106" t="str">
        <f t="shared" si="336"/>
        <v>Not Available</v>
      </c>
      <c r="AN676" s="106" t="str">
        <f t="shared" si="337"/>
        <v>Not Available</v>
      </c>
      <c r="AO676" s="106" t="str">
        <f t="shared" si="338"/>
        <v>Not Available</v>
      </c>
      <c r="AP676" s="106" t="str">
        <f t="shared" si="339"/>
        <v>Not Available</v>
      </c>
      <c r="AQ676" s="106" t="str">
        <f t="shared" si="320"/>
        <v>Not Available</v>
      </c>
      <c r="AR676" s="106" t="str">
        <f t="shared" si="321"/>
        <v>Not Available</v>
      </c>
      <c r="AS676" s="106" t="str">
        <f t="shared" si="322"/>
        <v>Not Available</v>
      </c>
      <c r="AT676" s="106" t="str">
        <f t="shared" si="323"/>
        <v>Not Available</v>
      </c>
      <c r="AU676" s="106" t="str">
        <f t="shared" si="324"/>
        <v>Not Available</v>
      </c>
      <c r="AV676" s="106" t="str">
        <f t="shared" si="325"/>
        <v>Not Available</v>
      </c>
      <c r="AW676" s="106" t="str">
        <f t="shared" si="326"/>
        <v>Not Available</v>
      </c>
      <c r="AX676" s="106" t="str">
        <f t="shared" si="327"/>
        <v>Not Available</v>
      </c>
      <c r="AY676" s="106" t="str">
        <f t="shared" si="328"/>
        <v>Not Available</v>
      </c>
      <c r="AZ676" s="106" t="str">
        <f t="shared" si="329"/>
        <v>Not Available</v>
      </c>
      <c r="BA676" s="106" t="str">
        <f t="shared" si="330"/>
        <v>Not Available</v>
      </c>
      <c r="BB676" s="106" t="str">
        <f t="shared" si="331"/>
        <v>Not Available</v>
      </c>
      <c r="BC676" s="106" t="str">
        <f t="shared" si="332"/>
        <v>Not Available</v>
      </c>
      <c r="BD676" s="77" t="str">
        <f t="shared" si="313"/>
        <v>Not Available</v>
      </c>
      <c r="BE676" s="65" t="str">
        <f t="shared" si="292"/>
        <v>N/A</v>
      </c>
      <c r="BF676" s="65" t="e">
        <f t="shared" si="293"/>
        <v>#VALUE!</v>
      </c>
      <c r="BG676" s="108" t="s">
        <v>118</v>
      </c>
      <c r="BH676" s="90" t="s">
        <v>44</v>
      </c>
      <c r="BI676" s="90">
        <v>45380</v>
      </c>
      <c r="BJ676" s="90">
        <v>361</v>
      </c>
    </row>
    <row r="677" spans="1:62" x14ac:dyDescent="0.3">
      <c r="A677" s="90" t="s">
        <v>34032</v>
      </c>
      <c r="B677" s="103" t="str">
        <f t="shared" si="284"/>
        <v>Medicine and Surgery Services-Removal of polyps or growths of large bowel using an endoscope-45385</v>
      </c>
      <c r="C677" s="103" t="str">
        <f t="shared" si="288"/>
        <v>45385-0000</v>
      </c>
      <c r="D677" s="90" t="str">
        <f t="shared" ref="D677:D681" si="341">J677</f>
        <v>0000-45385</v>
      </c>
      <c r="E677" s="90" t="s">
        <v>171</v>
      </c>
      <c r="F677" s="61" t="s">
        <v>44</v>
      </c>
      <c r="G677" s="61" t="s">
        <v>120</v>
      </c>
      <c r="H677" s="102">
        <v>45385</v>
      </c>
      <c r="I677" s="107" t="s">
        <v>34097</v>
      </c>
      <c r="J677" s="90" t="str">
        <f t="shared" si="289"/>
        <v>0000-45385</v>
      </c>
      <c r="K677" s="90">
        <v>0</v>
      </c>
      <c r="L677" s="103">
        <f t="shared" si="290"/>
        <v>0</v>
      </c>
      <c r="M677" s="90" t="s">
        <v>175</v>
      </c>
      <c r="N677" s="103">
        <f t="shared" si="291"/>
        <v>0</v>
      </c>
      <c r="O677" s="103" t="str">
        <f t="shared" si="286"/>
        <v>0000-45385 0000-45385</v>
      </c>
      <c r="P677" s="104" t="str">
        <f t="shared" si="287"/>
        <v>00045385</v>
      </c>
      <c r="Q677" s="105" t="e">
        <f>INDEX(#REF!,MATCH($H677,#REF!,0))</f>
        <v>#REF!</v>
      </c>
      <c r="R677" s="105" t="e">
        <f>INDEX(#REF!,MATCH($H677,#REF!,0))</f>
        <v>#REF!</v>
      </c>
      <c r="S677" s="105" t="e">
        <f>INDEX(#REF!,MATCH($H677,#REF!,0))</f>
        <v>#REF!</v>
      </c>
      <c r="T677" s="105" t="e">
        <f>INDEX(#REF!,MATCH($H677,#REF!,0))</f>
        <v>#REF!</v>
      </c>
      <c r="U677" s="105" t="e">
        <f>INDEX(#REF!,MATCH($H677,#REF!,0))</f>
        <v>#REF!</v>
      </c>
      <c r="V677" s="105" t="e">
        <f>INDEX(#REF!,MATCH($H677,#REF!,0))</f>
        <v>#REF!</v>
      </c>
      <c r="W677" s="105" t="e">
        <f>INDEX(#REF!,MATCH($H677,#REF!,0))</f>
        <v>#REF!</v>
      </c>
      <c r="X677" s="105" t="e">
        <f>INDEX(#REF!,MATCH($H677,#REF!,0))</f>
        <v>#REF!</v>
      </c>
      <c r="Y677" s="105" t="e">
        <f>INDEX(#REF!,MATCH($H677,#REF!,0))</f>
        <v>#REF!</v>
      </c>
      <c r="Z677" s="105" t="e">
        <f>INDEX(#REF!,MATCH($H677,#REF!,0))</f>
        <v>#REF!</v>
      </c>
      <c r="AA677" s="105" t="e">
        <f>INDEX(#REF!,MATCH($H677,#REF!,0))</f>
        <v>#REF!</v>
      </c>
      <c r="AB677" s="105" t="e">
        <f>INDEX(#REF!,MATCH($H677,#REF!,0))</f>
        <v>#REF!</v>
      </c>
      <c r="AC677" s="105" t="e">
        <f>INDEX(#REF!,MATCH($H677,#REF!,0))</f>
        <v>#REF!</v>
      </c>
      <c r="AD677" s="105" t="e">
        <f>INDEX(#REF!,MATCH($H677,#REF!,0))</f>
        <v>#REF!</v>
      </c>
      <c r="AE677" s="105" t="e">
        <f>INDEX(#REF!,MATCH($H677,#REF!,0))</f>
        <v>#REF!</v>
      </c>
      <c r="AF677" s="105" t="e">
        <f>INDEX(#REF!,MATCH($H677,#REF!,0))</f>
        <v>#REF!</v>
      </c>
      <c r="AG677" s="105" t="e">
        <f>INDEX(#REF!,MATCH($H677,#REF!,0))</f>
        <v>#REF!</v>
      </c>
      <c r="AH677" s="105" t="e">
        <f>INDEX(#REF!,MATCH($H677,#REF!,0))</f>
        <v>#REF!</v>
      </c>
      <c r="AI677" s="105" t="e">
        <f>INDEX(#REF!,MATCH($H677,#REF!,0))</f>
        <v>#REF!</v>
      </c>
      <c r="AJ677" s="64" t="e">
        <f>INDEX(#REF!,MATCH(H677,#REF!,0))</f>
        <v>#REF!</v>
      </c>
      <c r="AK677" s="106" t="str">
        <f t="shared" si="334"/>
        <v>Not Available</v>
      </c>
      <c r="AL677" s="106" t="str">
        <f t="shared" si="335"/>
        <v>Not Available</v>
      </c>
      <c r="AM677" s="106" t="str">
        <f t="shared" si="336"/>
        <v>Not Available</v>
      </c>
      <c r="AN677" s="106" t="str">
        <f t="shared" si="337"/>
        <v>Not Available</v>
      </c>
      <c r="AO677" s="106" t="str">
        <f t="shared" si="338"/>
        <v>Not Available</v>
      </c>
      <c r="AP677" s="106" t="str">
        <f t="shared" si="339"/>
        <v>Not Available</v>
      </c>
      <c r="AQ677" s="106" t="str">
        <f t="shared" si="320"/>
        <v>Not Available</v>
      </c>
      <c r="AR677" s="106" t="str">
        <f t="shared" si="321"/>
        <v>Not Available</v>
      </c>
      <c r="AS677" s="106" t="str">
        <f t="shared" si="322"/>
        <v>Not Available</v>
      </c>
      <c r="AT677" s="106" t="str">
        <f t="shared" si="323"/>
        <v>Not Available</v>
      </c>
      <c r="AU677" s="106" t="str">
        <f t="shared" si="324"/>
        <v>Not Available</v>
      </c>
      <c r="AV677" s="106" t="str">
        <f t="shared" si="325"/>
        <v>Not Available</v>
      </c>
      <c r="AW677" s="106" t="str">
        <f t="shared" si="326"/>
        <v>Not Available</v>
      </c>
      <c r="AX677" s="106" t="str">
        <f t="shared" si="327"/>
        <v>Not Available</v>
      </c>
      <c r="AY677" s="106" t="str">
        <f t="shared" si="328"/>
        <v>Not Available</v>
      </c>
      <c r="AZ677" s="106" t="str">
        <f t="shared" si="329"/>
        <v>Not Available</v>
      </c>
      <c r="BA677" s="106" t="str">
        <f t="shared" si="330"/>
        <v>Not Available</v>
      </c>
      <c r="BB677" s="106" t="str">
        <f t="shared" si="331"/>
        <v>Not Available</v>
      </c>
      <c r="BC677" s="106" t="str">
        <f t="shared" si="332"/>
        <v>Not Available</v>
      </c>
      <c r="BD677" s="77" t="str">
        <f t="shared" si="313"/>
        <v>Not Available</v>
      </c>
      <c r="BE677" s="65" t="str">
        <f t="shared" si="292"/>
        <v>N/A</v>
      </c>
      <c r="BF677" s="65" t="e">
        <f t="shared" si="293"/>
        <v>#VALUE!</v>
      </c>
      <c r="BG677" s="108" t="s">
        <v>120</v>
      </c>
      <c r="BH677" s="90" t="s">
        <v>44</v>
      </c>
      <c r="BI677" s="90">
        <v>45385</v>
      </c>
      <c r="BJ677" s="90"/>
    </row>
    <row r="678" spans="1:62" x14ac:dyDescent="0.3">
      <c r="A678" s="90" t="s">
        <v>34032</v>
      </c>
      <c r="B678" s="103" t="str">
        <f t="shared" si="284"/>
        <v>Medicine and Surgery Services-Ultrasound examination of lower large bowel using an endoscope-45391</v>
      </c>
      <c r="C678" s="103" t="str">
        <f t="shared" si="288"/>
        <v>45391-0000</v>
      </c>
      <c r="D678" s="90" t="str">
        <f t="shared" si="341"/>
        <v>0000-45391</v>
      </c>
      <c r="E678" s="90" t="s">
        <v>171</v>
      </c>
      <c r="F678" s="61" t="s">
        <v>44</v>
      </c>
      <c r="G678" s="61" t="s">
        <v>122</v>
      </c>
      <c r="H678" s="102">
        <v>45391</v>
      </c>
      <c r="I678" s="107" t="s">
        <v>34097</v>
      </c>
      <c r="J678" s="90" t="str">
        <f t="shared" si="289"/>
        <v>0000-45391</v>
      </c>
      <c r="K678" s="90">
        <v>0</v>
      </c>
      <c r="L678" s="103">
        <f t="shared" si="290"/>
        <v>0</v>
      </c>
      <c r="M678" s="90" t="s">
        <v>175</v>
      </c>
      <c r="N678" s="103">
        <f t="shared" si="291"/>
        <v>0</v>
      </c>
      <c r="O678" s="103" t="str">
        <f t="shared" si="286"/>
        <v>0000-45391 0000-45391</v>
      </c>
      <c r="P678" s="104" t="str">
        <f t="shared" si="287"/>
        <v>00045391</v>
      </c>
      <c r="Q678" s="105" t="e">
        <f>INDEX(#REF!,MATCH($H678,#REF!,0))</f>
        <v>#REF!</v>
      </c>
      <c r="R678" s="105" t="e">
        <f>INDEX(#REF!,MATCH($H678,#REF!,0))</f>
        <v>#REF!</v>
      </c>
      <c r="S678" s="105" t="e">
        <f>INDEX(#REF!,MATCH($H678,#REF!,0))</f>
        <v>#REF!</v>
      </c>
      <c r="T678" s="105" t="e">
        <f>INDEX(#REF!,MATCH($H678,#REF!,0))</f>
        <v>#REF!</v>
      </c>
      <c r="U678" s="105" t="e">
        <f>INDEX(#REF!,MATCH($H678,#REF!,0))</f>
        <v>#REF!</v>
      </c>
      <c r="V678" s="105" t="e">
        <f>INDEX(#REF!,MATCH($H678,#REF!,0))</f>
        <v>#REF!</v>
      </c>
      <c r="W678" s="105" t="e">
        <f>INDEX(#REF!,MATCH($H678,#REF!,0))</f>
        <v>#REF!</v>
      </c>
      <c r="X678" s="105" t="e">
        <f>INDEX(#REF!,MATCH($H678,#REF!,0))</f>
        <v>#REF!</v>
      </c>
      <c r="Y678" s="105" t="e">
        <f>INDEX(#REF!,MATCH($H678,#REF!,0))</f>
        <v>#REF!</v>
      </c>
      <c r="Z678" s="105" t="e">
        <f>INDEX(#REF!,MATCH($H678,#REF!,0))</f>
        <v>#REF!</v>
      </c>
      <c r="AA678" s="105" t="e">
        <f>INDEX(#REF!,MATCH($H678,#REF!,0))</f>
        <v>#REF!</v>
      </c>
      <c r="AB678" s="105" t="e">
        <f>INDEX(#REF!,MATCH($H678,#REF!,0))</f>
        <v>#REF!</v>
      </c>
      <c r="AC678" s="105" t="e">
        <f>INDEX(#REF!,MATCH($H678,#REF!,0))</f>
        <v>#REF!</v>
      </c>
      <c r="AD678" s="105" t="e">
        <f>INDEX(#REF!,MATCH($H678,#REF!,0))</f>
        <v>#REF!</v>
      </c>
      <c r="AE678" s="105" t="e">
        <f>INDEX(#REF!,MATCH($H678,#REF!,0))</f>
        <v>#REF!</v>
      </c>
      <c r="AF678" s="105" t="e">
        <f>INDEX(#REF!,MATCH($H678,#REF!,0))</f>
        <v>#REF!</v>
      </c>
      <c r="AG678" s="105" t="e">
        <f>INDEX(#REF!,MATCH($H678,#REF!,0))</f>
        <v>#REF!</v>
      </c>
      <c r="AH678" s="105" t="e">
        <f>INDEX(#REF!,MATCH($H678,#REF!,0))</f>
        <v>#REF!</v>
      </c>
      <c r="AI678" s="105" t="e">
        <f>INDEX(#REF!,MATCH($H678,#REF!,0))</f>
        <v>#REF!</v>
      </c>
      <c r="AJ678" s="64" t="e">
        <f>INDEX(#REF!,MATCH(H678,#REF!,0))</f>
        <v>#REF!</v>
      </c>
      <c r="AK678" s="106" t="str">
        <f t="shared" si="334"/>
        <v>Not Available</v>
      </c>
      <c r="AL678" s="106" t="str">
        <f t="shared" si="335"/>
        <v>Not Available</v>
      </c>
      <c r="AM678" s="106" t="str">
        <f t="shared" si="336"/>
        <v>Not Available</v>
      </c>
      <c r="AN678" s="106" t="str">
        <f t="shared" si="337"/>
        <v>Not Available</v>
      </c>
      <c r="AO678" s="106" t="str">
        <f t="shared" si="338"/>
        <v>Not Available</v>
      </c>
      <c r="AP678" s="106" t="str">
        <f t="shared" si="339"/>
        <v>Not Available</v>
      </c>
      <c r="AQ678" s="106" t="str">
        <f t="shared" si="320"/>
        <v>Not Available</v>
      </c>
      <c r="AR678" s="106" t="str">
        <f t="shared" si="321"/>
        <v>Not Available</v>
      </c>
      <c r="AS678" s="106" t="str">
        <f t="shared" si="322"/>
        <v>Not Available</v>
      </c>
      <c r="AT678" s="106" t="str">
        <f t="shared" si="323"/>
        <v>Not Available</v>
      </c>
      <c r="AU678" s="106" t="str">
        <f t="shared" si="324"/>
        <v>Not Available</v>
      </c>
      <c r="AV678" s="106" t="str">
        <f t="shared" si="325"/>
        <v>Not Available</v>
      </c>
      <c r="AW678" s="106" t="str">
        <f t="shared" si="326"/>
        <v>Not Available</v>
      </c>
      <c r="AX678" s="106" t="str">
        <f t="shared" si="327"/>
        <v>Not Available</v>
      </c>
      <c r="AY678" s="106" t="str">
        <f t="shared" si="328"/>
        <v>Not Available</v>
      </c>
      <c r="AZ678" s="106" t="str">
        <f t="shared" si="329"/>
        <v>Not Available</v>
      </c>
      <c r="BA678" s="106" t="str">
        <f t="shared" si="330"/>
        <v>Not Available</v>
      </c>
      <c r="BB678" s="106" t="str">
        <f t="shared" si="331"/>
        <v>Not Available</v>
      </c>
      <c r="BC678" s="106" t="str">
        <f t="shared" si="332"/>
        <v>Not Available</v>
      </c>
      <c r="BD678" s="77" t="str">
        <f t="shared" si="313"/>
        <v>Not Available</v>
      </c>
      <c r="BE678" s="65" t="str">
        <f t="shared" si="292"/>
        <v>N/A</v>
      </c>
      <c r="BF678" s="65" t="e">
        <f t="shared" si="293"/>
        <v>#VALUE!</v>
      </c>
      <c r="BG678" s="108" t="s">
        <v>122</v>
      </c>
      <c r="BH678" s="90" t="s">
        <v>44</v>
      </c>
      <c r="BI678" s="90">
        <v>45391</v>
      </c>
      <c r="BJ678" s="90"/>
    </row>
    <row r="679" spans="1:62" x14ac:dyDescent="0.3">
      <c r="A679" s="90" t="s">
        <v>34032</v>
      </c>
      <c r="B679" s="103" t="str">
        <f t="shared" si="284"/>
        <v>Medicine and Surgery Services-Removal of gallbladder using an endoscope-47562</v>
      </c>
      <c r="C679" s="103" t="str">
        <f t="shared" si="288"/>
        <v>47562-0000</v>
      </c>
      <c r="D679" s="90" t="str">
        <f t="shared" si="341"/>
        <v>0000-47562</v>
      </c>
      <c r="E679" s="90" t="s">
        <v>171</v>
      </c>
      <c r="F679" s="61" t="s">
        <v>44</v>
      </c>
      <c r="G679" s="61" t="s">
        <v>124</v>
      </c>
      <c r="H679" s="102">
        <v>47562</v>
      </c>
      <c r="I679" s="107" t="s">
        <v>34097</v>
      </c>
      <c r="J679" s="90" t="str">
        <f t="shared" si="289"/>
        <v>0000-47562</v>
      </c>
      <c r="K679" s="90">
        <v>0</v>
      </c>
      <c r="L679" s="103">
        <f t="shared" si="290"/>
        <v>0</v>
      </c>
      <c r="M679" s="90" t="s">
        <v>175</v>
      </c>
      <c r="N679" s="103">
        <f t="shared" si="291"/>
        <v>0</v>
      </c>
      <c r="O679" s="103" t="str">
        <f t="shared" si="286"/>
        <v>0000-47562 0000-47562</v>
      </c>
      <c r="P679" s="104" t="str">
        <f t="shared" si="287"/>
        <v>00047562</v>
      </c>
      <c r="Q679" s="105" t="e">
        <f>INDEX(#REF!,MATCH($H679,#REF!,0))</f>
        <v>#REF!</v>
      </c>
      <c r="R679" s="105" t="e">
        <f>INDEX(#REF!,MATCH($H679,#REF!,0))</f>
        <v>#REF!</v>
      </c>
      <c r="S679" s="105" t="e">
        <f>INDEX(#REF!,MATCH($H679,#REF!,0))</f>
        <v>#REF!</v>
      </c>
      <c r="T679" s="105" t="e">
        <f>INDEX(#REF!,MATCH($H679,#REF!,0))</f>
        <v>#REF!</v>
      </c>
      <c r="U679" s="105" t="e">
        <f>INDEX(#REF!,MATCH($H679,#REF!,0))</f>
        <v>#REF!</v>
      </c>
      <c r="V679" s="105" t="e">
        <f>INDEX(#REF!,MATCH($H679,#REF!,0))</f>
        <v>#REF!</v>
      </c>
      <c r="W679" s="105" t="e">
        <f>INDEX(#REF!,MATCH($H679,#REF!,0))</f>
        <v>#REF!</v>
      </c>
      <c r="X679" s="105" t="e">
        <f>INDEX(#REF!,MATCH($H679,#REF!,0))</f>
        <v>#REF!</v>
      </c>
      <c r="Y679" s="105" t="e">
        <f>INDEX(#REF!,MATCH($H679,#REF!,0))</f>
        <v>#REF!</v>
      </c>
      <c r="Z679" s="105" t="e">
        <f>INDEX(#REF!,MATCH($H679,#REF!,0))</f>
        <v>#REF!</v>
      </c>
      <c r="AA679" s="105" t="e">
        <f>INDEX(#REF!,MATCH($H679,#REF!,0))</f>
        <v>#REF!</v>
      </c>
      <c r="AB679" s="105" t="e">
        <f>INDEX(#REF!,MATCH($H679,#REF!,0))</f>
        <v>#REF!</v>
      </c>
      <c r="AC679" s="105" t="e">
        <f>INDEX(#REF!,MATCH($H679,#REF!,0))</f>
        <v>#REF!</v>
      </c>
      <c r="AD679" s="105" t="e">
        <f>INDEX(#REF!,MATCH($H679,#REF!,0))</f>
        <v>#REF!</v>
      </c>
      <c r="AE679" s="105" t="e">
        <f>INDEX(#REF!,MATCH($H679,#REF!,0))</f>
        <v>#REF!</v>
      </c>
      <c r="AF679" s="105" t="e">
        <f>INDEX(#REF!,MATCH($H679,#REF!,0))</f>
        <v>#REF!</v>
      </c>
      <c r="AG679" s="105" t="e">
        <f>INDEX(#REF!,MATCH($H679,#REF!,0))</f>
        <v>#REF!</v>
      </c>
      <c r="AH679" s="105" t="e">
        <f>INDEX(#REF!,MATCH($H679,#REF!,0))</f>
        <v>#REF!</v>
      </c>
      <c r="AI679" s="105" t="e">
        <f>INDEX(#REF!,MATCH($H679,#REF!,0))</f>
        <v>#REF!</v>
      </c>
      <c r="AJ679" s="64" t="e">
        <f>INDEX(#REF!,MATCH(H679,#REF!,0))</f>
        <v>#REF!</v>
      </c>
      <c r="AK679" s="106" t="str">
        <f t="shared" si="334"/>
        <v>Not Available</v>
      </c>
      <c r="AL679" s="106" t="str">
        <f t="shared" si="335"/>
        <v>Not Available</v>
      </c>
      <c r="AM679" s="106" t="str">
        <f t="shared" si="336"/>
        <v>Not Available</v>
      </c>
      <c r="AN679" s="106" t="str">
        <f t="shared" si="337"/>
        <v>Not Available</v>
      </c>
      <c r="AO679" s="106" t="str">
        <f t="shared" si="338"/>
        <v>Not Available</v>
      </c>
      <c r="AP679" s="106" t="str">
        <f t="shared" si="339"/>
        <v>Not Available</v>
      </c>
      <c r="AQ679" s="106" t="str">
        <f t="shared" si="320"/>
        <v>Not Available</v>
      </c>
      <c r="AR679" s="106" t="str">
        <f t="shared" si="321"/>
        <v>Not Available</v>
      </c>
      <c r="AS679" s="106" t="str">
        <f t="shared" si="322"/>
        <v>Not Available</v>
      </c>
      <c r="AT679" s="106" t="str">
        <f t="shared" si="323"/>
        <v>Not Available</v>
      </c>
      <c r="AU679" s="106" t="str">
        <f t="shared" si="324"/>
        <v>Not Available</v>
      </c>
      <c r="AV679" s="106" t="str">
        <f t="shared" si="325"/>
        <v>Not Available</v>
      </c>
      <c r="AW679" s="106" t="str">
        <f t="shared" si="326"/>
        <v>Not Available</v>
      </c>
      <c r="AX679" s="106" t="str">
        <f t="shared" si="327"/>
        <v>Not Available</v>
      </c>
      <c r="AY679" s="106" t="str">
        <f t="shared" si="328"/>
        <v>Not Available</v>
      </c>
      <c r="AZ679" s="106" t="str">
        <f t="shared" si="329"/>
        <v>Not Available</v>
      </c>
      <c r="BA679" s="106" t="str">
        <f t="shared" si="330"/>
        <v>Not Available</v>
      </c>
      <c r="BB679" s="106" t="str">
        <f t="shared" si="331"/>
        <v>Not Available</v>
      </c>
      <c r="BC679" s="106" t="str">
        <f t="shared" si="332"/>
        <v>Not Available</v>
      </c>
      <c r="BD679" s="77" t="str">
        <f t="shared" si="313"/>
        <v>Not Available</v>
      </c>
      <c r="BE679" s="65" t="str">
        <f t="shared" si="292"/>
        <v>N/A</v>
      </c>
      <c r="BF679" s="65" t="e">
        <f t="shared" si="293"/>
        <v>#VALUE!</v>
      </c>
      <c r="BG679" s="108" t="s">
        <v>124</v>
      </c>
      <c r="BH679" s="90" t="s">
        <v>44</v>
      </c>
      <c r="BI679" s="90">
        <v>47562</v>
      </c>
      <c r="BJ679" s="90"/>
    </row>
    <row r="680" spans="1:62" x14ac:dyDescent="0.3">
      <c r="A680" s="90" t="s">
        <v>34032</v>
      </c>
      <c r="B680" s="103" t="str">
        <f t="shared" si="284"/>
        <v>Medicine and Surgery Services-Repair of groin hernia patient age 5 years or older-49505</v>
      </c>
      <c r="C680" s="103" t="str">
        <f t="shared" si="288"/>
        <v>49505-0000</v>
      </c>
      <c r="D680" s="90" t="str">
        <f t="shared" si="341"/>
        <v>0000-49505</v>
      </c>
      <c r="E680" s="90" t="s">
        <v>171</v>
      </c>
      <c r="F680" s="61" t="s">
        <v>44</v>
      </c>
      <c r="G680" s="61" t="s">
        <v>126</v>
      </c>
      <c r="H680" s="102">
        <v>49505</v>
      </c>
      <c r="I680" s="107" t="s">
        <v>34097</v>
      </c>
      <c r="J680" s="90" t="str">
        <f t="shared" si="289"/>
        <v>0000-49505</v>
      </c>
      <c r="K680" s="90">
        <v>0</v>
      </c>
      <c r="L680" s="103">
        <f t="shared" si="290"/>
        <v>0</v>
      </c>
      <c r="M680" s="90" t="s">
        <v>175</v>
      </c>
      <c r="N680" s="103">
        <f t="shared" si="291"/>
        <v>0</v>
      </c>
      <c r="O680" s="103" t="str">
        <f t="shared" si="286"/>
        <v>0000-49505 0000-49505</v>
      </c>
      <c r="P680" s="104" t="str">
        <f t="shared" si="287"/>
        <v>00049505</v>
      </c>
      <c r="Q680" s="105" t="e">
        <f>INDEX(#REF!,MATCH($H680,#REF!,0))</f>
        <v>#REF!</v>
      </c>
      <c r="R680" s="105" t="e">
        <f>INDEX(#REF!,MATCH($H680,#REF!,0))</f>
        <v>#REF!</v>
      </c>
      <c r="S680" s="105" t="e">
        <f>INDEX(#REF!,MATCH($H680,#REF!,0))</f>
        <v>#REF!</v>
      </c>
      <c r="T680" s="105" t="e">
        <f>INDEX(#REF!,MATCH($H680,#REF!,0))</f>
        <v>#REF!</v>
      </c>
      <c r="U680" s="105" t="e">
        <f>INDEX(#REF!,MATCH($H680,#REF!,0))</f>
        <v>#REF!</v>
      </c>
      <c r="V680" s="105" t="e">
        <f>INDEX(#REF!,MATCH($H680,#REF!,0))</f>
        <v>#REF!</v>
      </c>
      <c r="W680" s="105" t="e">
        <f>INDEX(#REF!,MATCH($H680,#REF!,0))</f>
        <v>#REF!</v>
      </c>
      <c r="X680" s="105" t="e">
        <f>INDEX(#REF!,MATCH($H680,#REF!,0))</f>
        <v>#REF!</v>
      </c>
      <c r="Y680" s="105" t="e">
        <f>INDEX(#REF!,MATCH($H680,#REF!,0))</f>
        <v>#REF!</v>
      </c>
      <c r="Z680" s="105" t="e">
        <f>INDEX(#REF!,MATCH($H680,#REF!,0))</f>
        <v>#REF!</v>
      </c>
      <c r="AA680" s="105" t="e">
        <f>INDEX(#REF!,MATCH($H680,#REF!,0))</f>
        <v>#REF!</v>
      </c>
      <c r="AB680" s="105" t="e">
        <f>INDEX(#REF!,MATCH($H680,#REF!,0))</f>
        <v>#REF!</v>
      </c>
      <c r="AC680" s="105" t="e">
        <f>INDEX(#REF!,MATCH($H680,#REF!,0))</f>
        <v>#REF!</v>
      </c>
      <c r="AD680" s="105" t="e">
        <f>INDEX(#REF!,MATCH($H680,#REF!,0))</f>
        <v>#REF!</v>
      </c>
      <c r="AE680" s="105" t="e">
        <f>INDEX(#REF!,MATCH($H680,#REF!,0))</f>
        <v>#REF!</v>
      </c>
      <c r="AF680" s="105" t="e">
        <f>INDEX(#REF!,MATCH($H680,#REF!,0))</f>
        <v>#REF!</v>
      </c>
      <c r="AG680" s="105" t="e">
        <f>INDEX(#REF!,MATCH($H680,#REF!,0))</f>
        <v>#REF!</v>
      </c>
      <c r="AH680" s="105" t="e">
        <f>INDEX(#REF!,MATCH($H680,#REF!,0))</f>
        <v>#REF!</v>
      </c>
      <c r="AI680" s="105" t="e">
        <f>INDEX(#REF!,MATCH($H680,#REF!,0))</f>
        <v>#REF!</v>
      </c>
      <c r="AJ680" s="64" t="e">
        <f>INDEX(#REF!,MATCH(H680,#REF!,0))</f>
        <v>#REF!</v>
      </c>
      <c r="AK680" s="106" t="str">
        <f t="shared" si="334"/>
        <v>Not Available</v>
      </c>
      <c r="AL680" s="106" t="str">
        <f t="shared" si="335"/>
        <v>Not Available</v>
      </c>
      <c r="AM680" s="106" t="str">
        <f t="shared" si="336"/>
        <v>Not Available</v>
      </c>
      <c r="AN680" s="106" t="str">
        <f t="shared" si="337"/>
        <v>Not Available</v>
      </c>
      <c r="AO680" s="106" t="str">
        <f t="shared" si="338"/>
        <v>Not Available</v>
      </c>
      <c r="AP680" s="106" t="str">
        <f t="shared" si="339"/>
        <v>Not Available</v>
      </c>
      <c r="AQ680" s="106" t="str">
        <f t="shared" si="320"/>
        <v>Not Available</v>
      </c>
      <c r="AR680" s="106" t="str">
        <f t="shared" si="321"/>
        <v>Not Available</v>
      </c>
      <c r="AS680" s="106" t="str">
        <f t="shared" si="322"/>
        <v>Not Available</v>
      </c>
      <c r="AT680" s="106" t="str">
        <f t="shared" si="323"/>
        <v>Not Available</v>
      </c>
      <c r="AU680" s="106" t="str">
        <f t="shared" si="324"/>
        <v>Not Available</v>
      </c>
      <c r="AV680" s="106" t="str">
        <f t="shared" si="325"/>
        <v>Not Available</v>
      </c>
      <c r="AW680" s="106" t="str">
        <f t="shared" si="326"/>
        <v>Not Available</v>
      </c>
      <c r="AX680" s="106" t="str">
        <f t="shared" si="327"/>
        <v>Not Available</v>
      </c>
      <c r="AY680" s="106" t="str">
        <f t="shared" si="328"/>
        <v>Not Available</v>
      </c>
      <c r="AZ680" s="106" t="str">
        <f t="shared" si="329"/>
        <v>Not Available</v>
      </c>
      <c r="BA680" s="106" t="str">
        <f t="shared" si="330"/>
        <v>Not Available</v>
      </c>
      <c r="BB680" s="106" t="str">
        <f t="shared" si="331"/>
        <v>Not Available</v>
      </c>
      <c r="BC680" s="106" t="str">
        <f t="shared" si="332"/>
        <v>Not Available</v>
      </c>
      <c r="BD680" s="77" t="str">
        <f t="shared" si="313"/>
        <v>Not Available</v>
      </c>
      <c r="BE680" s="65" t="str">
        <f t="shared" si="292"/>
        <v>N/A</v>
      </c>
      <c r="BF680" s="65" t="e">
        <f t="shared" si="293"/>
        <v>#VALUE!</v>
      </c>
      <c r="BG680" s="108" t="s">
        <v>126</v>
      </c>
      <c r="BH680" s="90" t="s">
        <v>44</v>
      </c>
      <c r="BI680" s="90">
        <v>49505</v>
      </c>
      <c r="BJ680" s="90"/>
    </row>
    <row r="681" spans="1:62" x14ac:dyDescent="0.3">
      <c r="A681" s="90" t="s">
        <v>34032</v>
      </c>
      <c r="B681" s="103" t="str">
        <f t="shared" si="284"/>
        <v>Medicine and Surgery Services-Biopsy of prostate gland-55700</v>
      </c>
      <c r="C681" s="103" t="str">
        <f t="shared" si="288"/>
        <v>55700-0000</v>
      </c>
      <c r="D681" s="90" t="str">
        <f t="shared" si="341"/>
        <v>0000-55700</v>
      </c>
      <c r="E681" s="90" t="s">
        <v>171</v>
      </c>
      <c r="F681" s="61" t="s">
        <v>44</v>
      </c>
      <c r="G681" s="61" t="s">
        <v>128</v>
      </c>
      <c r="H681" s="102">
        <v>55700</v>
      </c>
      <c r="I681" s="107" t="s">
        <v>34097</v>
      </c>
      <c r="J681" s="90" t="str">
        <f t="shared" si="289"/>
        <v>0000-55700</v>
      </c>
      <c r="K681" s="90">
        <v>0</v>
      </c>
      <c r="L681" s="103">
        <f t="shared" si="290"/>
        <v>0</v>
      </c>
      <c r="M681" s="90" t="s">
        <v>175</v>
      </c>
      <c r="N681" s="103">
        <f t="shared" si="291"/>
        <v>0</v>
      </c>
      <c r="O681" s="103" t="str">
        <f t="shared" si="286"/>
        <v>0000-55700 0000-55700</v>
      </c>
      <c r="P681" s="104" t="str">
        <f t="shared" si="287"/>
        <v>00055700</v>
      </c>
      <c r="Q681" s="105" t="e">
        <f>INDEX(#REF!,MATCH($H681,#REF!,0))</f>
        <v>#REF!</v>
      </c>
      <c r="R681" s="105" t="e">
        <f>INDEX(#REF!,MATCH($H681,#REF!,0))</f>
        <v>#REF!</v>
      </c>
      <c r="S681" s="105" t="e">
        <f>INDEX(#REF!,MATCH($H681,#REF!,0))</f>
        <v>#REF!</v>
      </c>
      <c r="T681" s="105" t="e">
        <f>INDEX(#REF!,MATCH($H681,#REF!,0))</f>
        <v>#REF!</v>
      </c>
      <c r="U681" s="105" t="e">
        <f>INDEX(#REF!,MATCH($H681,#REF!,0))</f>
        <v>#REF!</v>
      </c>
      <c r="V681" s="105" t="e">
        <f>INDEX(#REF!,MATCH($H681,#REF!,0))</f>
        <v>#REF!</v>
      </c>
      <c r="W681" s="105" t="e">
        <f>INDEX(#REF!,MATCH($H681,#REF!,0))</f>
        <v>#REF!</v>
      </c>
      <c r="X681" s="105" t="e">
        <f>INDEX(#REF!,MATCH($H681,#REF!,0))</f>
        <v>#REF!</v>
      </c>
      <c r="Y681" s="105" t="e">
        <f>INDEX(#REF!,MATCH($H681,#REF!,0))</f>
        <v>#REF!</v>
      </c>
      <c r="Z681" s="105" t="e">
        <f>INDEX(#REF!,MATCH($H681,#REF!,0))</f>
        <v>#REF!</v>
      </c>
      <c r="AA681" s="105" t="e">
        <f>INDEX(#REF!,MATCH($H681,#REF!,0))</f>
        <v>#REF!</v>
      </c>
      <c r="AB681" s="105" t="e">
        <f>INDEX(#REF!,MATCH($H681,#REF!,0))</f>
        <v>#REF!</v>
      </c>
      <c r="AC681" s="105" t="e">
        <f>INDEX(#REF!,MATCH($H681,#REF!,0))</f>
        <v>#REF!</v>
      </c>
      <c r="AD681" s="105" t="e">
        <f>INDEX(#REF!,MATCH($H681,#REF!,0))</f>
        <v>#REF!</v>
      </c>
      <c r="AE681" s="105" t="e">
        <f>INDEX(#REF!,MATCH($H681,#REF!,0))</f>
        <v>#REF!</v>
      </c>
      <c r="AF681" s="105" t="e">
        <f>INDEX(#REF!,MATCH($H681,#REF!,0))</f>
        <v>#REF!</v>
      </c>
      <c r="AG681" s="105" t="e">
        <f>INDEX(#REF!,MATCH($H681,#REF!,0))</f>
        <v>#REF!</v>
      </c>
      <c r="AH681" s="105" t="e">
        <f>INDEX(#REF!,MATCH($H681,#REF!,0))</f>
        <v>#REF!</v>
      </c>
      <c r="AI681" s="105" t="e">
        <f>INDEX(#REF!,MATCH($H681,#REF!,0))</f>
        <v>#REF!</v>
      </c>
      <c r="AJ681" s="64" t="e">
        <f>INDEX(#REF!,MATCH(H681,#REF!,0))</f>
        <v>#REF!</v>
      </c>
      <c r="AK681" s="106" t="str">
        <f t="shared" si="334"/>
        <v>Not Available</v>
      </c>
      <c r="AL681" s="106" t="str">
        <f t="shared" si="335"/>
        <v>Not Available</v>
      </c>
      <c r="AM681" s="106" t="str">
        <f t="shared" si="336"/>
        <v>Not Available</v>
      </c>
      <c r="AN681" s="106" t="str">
        <f t="shared" si="337"/>
        <v>Not Available</v>
      </c>
      <c r="AO681" s="106" t="str">
        <f t="shared" si="338"/>
        <v>Not Available</v>
      </c>
      <c r="AP681" s="106" t="str">
        <f t="shared" si="339"/>
        <v>Not Available</v>
      </c>
      <c r="AQ681" s="106" t="str">
        <f t="shared" si="320"/>
        <v>Not Available</v>
      </c>
      <c r="AR681" s="106" t="str">
        <f t="shared" si="321"/>
        <v>Not Available</v>
      </c>
      <c r="AS681" s="106" t="str">
        <f t="shared" si="322"/>
        <v>Not Available</v>
      </c>
      <c r="AT681" s="106" t="str">
        <f t="shared" si="323"/>
        <v>Not Available</v>
      </c>
      <c r="AU681" s="106" t="str">
        <f t="shared" si="324"/>
        <v>Not Available</v>
      </c>
      <c r="AV681" s="106" t="str">
        <f t="shared" si="325"/>
        <v>Not Available</v>
      </c>
      <c r="AW681" s="106" t="str">
        <f t="shared" si="326"/>
        <v>Not Available</v>
      </c>
      <c r="AX681" s="106" t="str">
        <f t="shared" si="327"/>
        <v>Not Available</v>
      </c>
      <c r="AY681" s="106" t="str">
        <f t="shared" si="328"/>
        <v>Not Available</v>
      </c>
      <c r="AZ681" s="106" t="str">
        <f t="shared" si="329"/>
        <v>Not Available</v>
      </c>
      <c r="BA681" s="106" t="str">
        <f t="shared" si="330"/>
        <v>Not Available</v>
      </c>
      <c r="BB681" s="106" t="str">
        <f t="shared" si="331"/>
        <v>Not Available</v>
      </c>
      <c r="BC681" s="106" t="str">
        <f t="shared" si="332"/>
        <v>Not Available</v>
      </c>
      <c r="BD681" s="77" t="str">
        <f t="shared" si="313"/>
        <v>Not Available</v>
      </c>
      <c r="BE681" s="65" t="str">
        <f t="shared" si="292"/>
        <v>N/A</v>
      </c>
      <c r="BF681" s="65" t="e">
        <f t="shared" si="293"/>
        <v>#VALUE!</v>
      </c>
      <c r="BG681" s="108" t="s">
        <v>128</v>
      </c>
      <c r="BH681" s="90" t="s">
        <v>44</v>
      </c>
      <c r="BI681" s="90">
        <v>55700</v>
      </c>
      <c r="BJ681" s="90"/>
    </row>
    <row r="682" spans="1:62" x14ac:dyDescent="0.3">
      <c r="A682" s="90" t="s">
        <v>34032</v>
      </c>
      <c r="B682" s="103" t="str">
        <f t="shared" si="284"/>
        <v>Medicine and Surgery Services-Injection of substance into spinal canal of lower back or sacrum using imaging guidance-62322</v>
      </c>
      <c r="C682" s="103" t="str">
        <f t="shared" si="288"/>
        <v>62322-0320</v>
      </c>
      <c r="D682" s="90" t="s">
        <v>34091</v>
      </c>
      <c r="E682" s="90" t="s">
        <v>171</v>
      </c>
      <c r="F682" s="61" t="s">
        <v>44</v>
      </c>
      <c r="G682" s="61" t="s">
        <v>45</v>
      </c>
      <c r="H682" s="102">
        <v>62322</v>
      </c>
      <c r="I682" s="90">
        <v>320</v>
      </c>
      <c r="J682" s="90" t="str">
        <f t="shared" si="289"/>
        <v>0320-62322</v>
      </c>
      <c r="K682" s="90">
        <v>910.8</v>
      </c>
      <c r="L682" s="103">
        <f t="shared" si="290"/>
        <v>0</v>
      </c>
      <c r="M682" s="90" t="s">
        <v>175</v>
      </c>
      <c r="N682" s="103">
        <f t="shared" si="291"/>
        <v>0</v>
      </c>
      <c r="O682" s="103" t="str">
        <f t="shared" si="286"/>
        <v>0320-62322 0320-62322</v>
      </c>
      <c r="P682" s="104" t="str">
        <f t="shared" si="287"/>
        <v>32062322</v>
      </c>
      <c r="Q682" s="105" t="e">
        <f>INDEX(#REF!,MATCH($P682,#REF!,0))</f>
        <v>#REF!</v>
      </c>
      <c r="R682" s="105" t="e">
        <f>INDEX(#REF!,MATCH($P682,#REF!,0))</f>
        <v>#REF!</v>
      </c>
      <c r="S682" s="105" t="e">
        <f>INDEX(#REF!,MATCH($P682,#REF!,0))</f>
        <v>#REF!</v>
      </c>
      <c r="T682" s="105" t="e">
        <f>INDEX(#REF!,MATCH($P682,#REF!,0))</f>
        <v>#REF!</v>
      </c>
      <c r="U682" s="105" t="e">
        <f>INDEX(#REF!,MATCH($P682,#REF!,0))</f>
        <v>#REF!</v>
      </c>
      <c r="V682" s="105" t="e">
        <f>INDEX(#REF!,MATCH($P682,#REF!,0))</f>
        <v>#REF!</v>
      </c>
      <c r="W682" s="105" t="e">
        <f>INDEX(#REF!,MATCH($P682,#REF!,0))</f>
        <v>#REF!</v>
      </c>
      <c r="X682" s="105" t="e">
        <f>INDEX(#REF!,MATCH($P682,#REF!,0))</f>
        <v>#REF!</v>
      </c>
      <c r="Y682" s="105" t="e">
        <f>INDEX(#REF!,MATCH($P682,#REF!,0))</f>
        <v>#REF!</v>
      </c>
      <c r="Z682" s="105" t="e">
        <f>INDEX(#REF!,MATCH($P682,#REF!,0))</f>
        <v>#REF!</v>
      </c>
      <c r="AA682" s="105" t="e">
        <f>INDEX(#REF!,MATCH($P682,#REF!,0))</f>
        <v>#REF!</v>
      </c>
      <c r="AB682" s="105" t="e">
        <f>INDEX(#REF!,MATCH($P682,#REF!,0))</f>
        <v>#REF!</v>
      </c>
      <c r="AC682" s="105" t="e">
        <f>INDEX(#REF!,MATCH($P682,#REF!,0))</f>
        <v>#REF!</v>
      </c>
      <c r="AD682" s="105" t="e">
        <f>INDEX(#REF!,MATCH($P682,#REF!,0))</f>
        <v>#REF!</v>
      </c>
      <c r="AE682" s="105" t="e">
        <f>INDEX(#REF!,MATCH($P682,#REF!,0))</f>
        <v>#REF!</v>
      </c>
      <c r="AF682" s="105" t="e">
        <f>INDEX(#REF!,MATCH($P682,#REF!,0))</f>
        <v>#REF!</v>
      </c>
      <c r="AG682" s="105" t="e">
        <f>INDEX(#REF!,MATCH($P682,#REF!,0))</f>
        <v>#REF!</v>
      </c>
      <c r="AH682" s="105" t="e">
        <f>INDEX(#REF!,MATCH($P682,#REF!,0))</f>
        <v>#REF!</v>
      </c>
      <c r="AI682" s="105" t="e">
        <f>INDEX(#REF!,MATCH($P682,#REF!,0))</f>
        <v>#REF!</v>
      </c>
      <c r="AJ682" s="64" t="e">
        <f>INDEX(#REF!,MATCH(H682,#REF!,0))</f>
        <v>#REF!</v>
      </c>
      <c r="AK682" s="106" t="str">
        <f t="shared" si="334"/>
        <v>Not Available</v>
      </c>
      <c r="AL682" s="106" t="str">
        <f t="shared" si="335"/>
        <v>Not Available</v>
      </c>
      <c r="AM682" s="106" t="str">
        <f t="shared" si="336"/>
        <v>Not Available</v>
      </c>
      <c r="AN682" s="106" t="str">
        <f t="shared" si="337"/>
        <v>Not Available</v>
      </c>
      <c r="AO682" s="106" t="str">
        <f t="shared" si="338"/>
        <v>Not Available</v>
      </c>
      <c r="AP682" s="106" t="str">
        <f t="shared" si="339"/>
        <v>Not Available</v>
      </c>
      <c r="AQ682" s="106" t="str">
        <f t="shared" si="320"/>
        <v>Not Available</v>
      </c>
      <c r="AR682" s="106" t="str">
        <f t="shared" si="321"/>
        <v>Not Available</v>
      </c>
      <c r="AS682" s="106" t="str">
        <f t="shared" si="322"/>
        <v>Not Available</v>
      </c>
      <c r="AT682" s="106" t="str">
        <f t="shared" si="323"/>
        <v>Not Available</v>
      </c>
      <c r="AU682" s="106" t="str">
        <f t="shared" si="324"/>
        <v>Not Available</v>
      </c>
      <c r="AV682" s="106" t="str">
        <f t="shared" si="325"/>
        <v>Not Available</v>
      </c>
      <c r="AW682" s="106" t="str">
        <f t="shared" si="326"/>
        <v>Not Available</v>
      </c>
      <c r="AX682" s="106" t="str">
        <f t="shared" si="327"/>
        <v>Not Available</v>
      </c>
      <c r="AY682" s="106" t="str">
        <f t="shared" si="328"/>
        <v>Not Available</v>
      </c>
      <c r="AZ682" s="106" t="str">
        <f t="shared" si="329"/>
        <v>Not Available</v>
      </c>
      <c r="BA682" s="106" t="str">
        <f t="shared" si="330"/>
        <v>Not Available</v>
      </c>
      <c r="BB682" s="106" t="str">
        <f t="shared" si="331"/>
        <v>Not Available</v>
      </c>
      <c r="BC682" s="106" t="str">
        <f t="shared" si="332"/>
        <v>Not Available</v>
      </c>
      <c r="BD682" s="77" t="str">
        <f t="shared" si="313"/>
        <v>Not Available</v>
      </c>
      <c r="BE682" s="65" t="str">
        <f t="shared" si="292"/>
        <v>N/A</v>
      </c>
      <c r="BF682" s="65" t="e">
        <f t="shared" si="293"/>
        <v>#VALUE!</v>
      </c>
      <c r="BG682" s="108" t="s">
        <v>45</v>
      </c>
      <c r="BH682" s="90" t="s">
        <v>44</v>
      </c>
      <c r="BI682" s="90">
        <v>62322</v>
      </c>
      <c r="BJ682" s="90">
        <v>320</v>
      </c>
    </row>
    <row r="683" spans="1:62" x14ac:dyDescent="0.3">
      <c r="A683" s="90" t="s">
        <v>34032</v>
      </c>
      <c r="B683" s="103" t="str">
        <f t="shared" si="284"/>
        <v>Medicine and Surgery Services-Injection of substance into spinal canal of lower back or sacrum using imaging guidance-62323</v>
      </c>
      <c r="C683" s="103" t="str">
        <f t="shared" si="288"/>
        <v>62323-0761</v>
      </c>
      <c r="D683" s="90" t="s">
        <v>34092</v>
      </c>
      <c r="E683" s="90" t="s">
        <v>171</v>
      </c>
      <c r="F683" s="61" t="s">
        <v>44</v>
      </c>
      <c r="G683" s="61" t="s">
        <v>45</v>
      </c>
      <c r="H683" s="102">
        <v>62323</v>
      </c>
      <c r="I683" s="90">
        <v>761</v>
      </c>
      <c r="J683" s="90" t="str">
        <f t="shared" si="289"/>
        <v>0761-62323</v>
      </c>
      <c r="K683" s="90">
        <v>1547.5</v>
      </c>
      <c r="L683" s="103">
        <f t="shared" si="290"/>
        <v>0</v>
      </c>
      <c r="M683" s="90" t="s">
        <v>175</v>
      </c>
      <c r="N683" s="103">
        <f t="shared" si="291"/>
        <v>0</v>
      </c>
      <c r="O683" s="103" t="str">
        <f t="shared" si="286"/>
        <v>0761-62323 0761-62323</v>
      </c>
      <c r="P683" s="104" t="str">
        <f t="shared" si="287"/>
        <v>76162323</v>
      </c>
      <c r="Q683" s="105" t="e">
        <f>INDEX(#REF!,MATCH($P683,#REF!,0))</f>
        <v>#REF!</v>
      </c>
      <c r="R683" s="105" t="e">
        <f>INDEX(#REF!,MATCH($P683,#REF!,0))</f>
        <v>#REF!</v>
      </c>
      <c r="S683" s="105" t="e">
        <f>INDEX(#REF!,MATCH($P683,#REF!,0))</f>
        <v>#REF!</v>
      </c>
      <c r="T683" s="105" t="e">
        <f>INDEX(#REF!,MATCH($P683,#REF!,0))</f>
        <v>#REF!</v>
      </c>
      <c r="U683" s="105" t="e">
        <f>INDEX(#REF!,MATCH($P683,#REF!,0))</f>
        <v>#REF!</v>
      </c>
      <c r="V683" s="105" t="e">
        <f>INDEX(#REF!,MATCH($P683,#REF!,0))</f>
        <v>#REF!</v>
      </c>
      <c r="W683" s="105" t="e">
        <f>INDEX(#REF!,MATCH($P683,#REF!,0))</f>
        <v>#REF!</v>
      </c>
      <c r="X683" s="105" t="e">
        <f>INDEX(#REF!,MATCH($P683,#REF!,0))</f>
        <v>#REF!</v>
      </c>
      <c r="Y683" s="105" t="e">
        <f>INDEX(#REF!,MATCH($P683,#REF!,0))</f>
        <v>#REF!</v>
      </c>
      <c r="Z683" s="105" t="e">
        <f>INDEX(#REF!,MATCH($P683,#REF!,0))</f>
        <v>#REF!</v>
      </c>
      <c r="AA683" s="105" t="e">
        <f>INDEX(#REF!,MATCH($P683,#REF!,0))</f>
        <v>#REF!</v>
      </c>
      <c r="AB683" s="105" t="e">
        <f>INDEX(#REF!,MATCH($P683,#REF!,0))</f>
        <v>#REF!</v>
      </c>
      <c r="AC683" s="105" t="e">
        <f>INDEX(#REF!,MATCH($P683,#REF!,0))</f>
        <v>#REF!</v>
      </c>
      <c r="AD683" s="105" t="e">
        <f>INDEX(#REF!,MATCH($P683,#REF!,0))</f>
        <v>#REF!</v>
      </c>
      <c r="AE683" s="105" t="e">
        <f>INDEX(#REF!,MATCH($P683,#REF!,0))</f>
        <v>#REF!</v>
      </c>
      <c r="AF683" s="105" t="e">
        <f>INDEX(#REF!,MATCH($P683,#REF!,0))</f>
        <v>#REF!</v>
      </c>
      <c r="AG683" s="105" t="e">
        <f>INDEX(#REF!,MATCH($P683,#REF!,0))</f>
        <v>#REF!</v>
      </c>
      <c r="AH683" s="105" t="e">
        <f>INDEX(#REF!,MATCH($P683,#REF!,0))</f>
        <v>#REF!</v>
      </c>
      <c r="AI683" s="105" t="e">
        <f>INDEX(#REF!,MATCH($P683,#REF!,0))</f>
        <v>#REF!</v>
      </c>
      <c r="AJ683" s="64" t="e">
        <f>INDEX(#REF!,MATCH(H683,#REF!,0))</f>
        <v>#REF!</v>
      </c>
      <c r="AK683" s="106" t="str">
        <f t="shared" si="334"/>
        <v>Not Available</v>
      </c>
      <c r="AL683" s="106" t="str">
        <f t="shared" si="335"/>
        <v>Not Available</v>
      </c>
      <c r="AM683" s="106" t="str">
        <f t="shared" si="336"/>
        <v>Not Available</v>
      </c>
      <c r="AN683" s="106" t="str">
        <f t="shared" si="337"/>
        <v>Not Available</v>
      </c>
      <c r="AO683" s="106" t="str">
        <f t="shared" si="338"/>
        <v>Not Available</v>
      </c>
      <c r="AP683" s="106" t="str">
        <f t="shared" si="339"/>
        <v>Not Available</v>
      </c>
      <c r="AQ683" s="106" t="str">
        <f t="shared" si="320"/>
        <v>Not Available</v>
      </c>
      <c r="AR683" s="106" t="str">
        <f t="shared" si="321"/>
        <v>Not Available</v>
      </c>
      <c r="AS683" s="106" t="str">
        <f t="shared" si="322"/>
        <v>Not Available</v>
      </c>
      <c r="AT683" s="106" t="str">
        <f t="shared" si="323"/>
        <v>Not Available</v>
      </c>
      <c r="AU683" s="106" t="str">
        <f t="shared" si="324"/>
        <v>Not Available</v>
      </c>
      <c r="AV683" s="106" t="str">
        <f t="shared" si="325"/>
        <v>Not Available</v>
      </c>
      <c r="AW683" s="106" t="str">
        <f t="shared" si="326"/>
        <v>Not Available</v>
      </c>
      <c r="AX683" s="106" t="str">
        <f t="shared" si="327"/>
        <v>Not Available</v>
      </c>
      <c r="AY683" s="106" t="str">
        <f t="shared" si="328"/>
        <v>Not Available</v>
      </c>
      <c r="AZ683" s="106" t="str">
        <f t="shared" si="329"/>
        <v>Not Available</v>
      </c>
      <c r="BA683" s="106" t="str">
        <f t="shared" si="330"/>
        <v>Not Available</v>
      </c>
      <c r="BB683" s="106" t="str">
        <f t="shared" si="331"/>
        <v>Not Available</v>
      </c>
      <c r="BC683" s="106" t="str">
        <f t="shared" si="332"/>
        <v>Not Available</v>
      </c>
      <c r="BD683" s="77" t="str">
        <f t="shared" si="313"/>
        <v>Not Available</v>
      </c>
      <c r="BE683" s="65" t="str">
        <f t="shared" si="292"/>
        <v>N/A</v>
      </c>
      <c r="BF683" s="65" t="e">
        <f t="shared" si="293"/>
        <v>#VALUE!</v>
      </c>
      <c r="BG683" s="108" t="s">
        <v>45</v>
      </c>
      <c r="BH683" s="90" t="s">
        <v>44</v>
      </c>
      <c r="BI683" s="90">
        <v>62323</v>
      </c>
      <c r="BJ683" s="90">
        <v>761</v>
      </c>
    </row>
    <row r="684" spans="1:62" x14ac:dyDescent="0.3">
      <c r="A684" s="90" t="s">
        <v>34032</v>
      </c>
      <c r="B684" s="103" t="str">
        <f t="shared" si="284"/>
        <v>Medicine and Surgery Services-Injections of anesthetic and/or steroid drug into lower or sacral spine nerve root using imaging guidance-64483</v>
      </c>
      <c r="C684" s="103" t="str">
        <f t="shared" si="288"/>
        <v>64483-0000</v>
      </c>
      <c r="D684" s="90" t="str">
        <f t="shared" ref="D684:D686" si="342">J684</f>
        <v>0000-64483</v>
      </c>
      <c r="E684" s="90" t="s">
        <v>171</v>
      </c>
      <c r="F684" s="61" t="s">
        <v>44</v>
      </c>
      <c r="G684" s="61" t="s">
        <v>46</v>
      </c>
      <c r="H684" s="102">
        <v>64483</v>
      </c>
      <c r="I684" s="107" t="s">
        <v>34097</v>
      </c>
      <c r="J684" s="90" t="str">
        <f t="shared" si="289"/>
        <v>0000-64483</v>
      </c>
      <c r="K684" s="90">
        <v>0</v>
      </c>
      <c r="L684" s="103">
        <f t="shared" si="290"/>
        <v>0</v>
      </c>
      <c r="M684" s="90" t="s">
        <v>175</v>
      </c>
      <c r="N684" s="103">
        <f t="shared" si="291"/>
        <v>0</v>
      </c>
      <c r="O684" s="103" t="str">
        <f t="shared" si="286"/>
        <v>0000-64483 0000-64483</v>
      </c>
      <c r="P684" s="104" t="str">
        <f t="shared" si="287"/>
        <v>00064483</v>
      </c>
      <c r="Q684" s="105" t="e">
        <f>INDEX(#REF!,MATCH($H684,#REF!,0))</f>
        <v>#REF!</v>
      </c>
      <c r="R684" s="105" t="e">
        <f>INDEX(#REF!,MATCH($H684,#REF!,0))</f>
        <v>#REF!</v>
      </c>
      <c r="S684" s="105" t="e">
        <f>INDEX(#REF!,MATCH($H684,#REF!,0))</f>
        <v>#REF!</v>
      </c>
      <c r="T684" s="105" t="e">
        <f>INDEX(#REF!,MATCH($H684,#REF!,0))</f>
        <v>#REF!</v>
      </c>
      <c r="U684" s="105" t="e">
        <f>INDEX(#REF!,MATCH($H684,#REF!,0))</f>
        <v>#REF!</v>
      </c>
      <c r="V684" s="105" t="e">
        <f>INDEX(#REF!,MATCH($H684,#REF!,0))</f>
        <v>#REF!</v>
      </c>
      <c r="W684" s="105" t="e">
        <f>INDEX(#REF!,MATCH($H684,#REF!,0))</f>
        <v>#REF!</v>
      </c>
      <c r="X684" s="105" t="e">
        <f>INDEX(#REF!,MATCH($H684,#REF!,0))</f>
        <v>#REF!</v>
      </c>
      <c r="Y684" s="105" t="e">
        <f>INDEX(#REF!,MATCH($H684,#REF!,0))</f>
        <v>#REF!</v>
      </c>
      <c r="Z684" s="105" t="e">
        <f>INDEX(#REF!,MATCH($H684,#REF!,0))</f>
        <v>#REF!</v>
      </c>
      <c r="AA684" s="105" t="e">
        <f>INDEX(#REF!,MATCH($H684,#REF!,0))</f>
        <v>#REF!</v>
      </c>
      <c r="AB684" s="105" t="e">
        <f>INDEX(#REF!,MATCH($H684,#REF!,0))</f>
        <v>#REF!</v>
      </c>
      <c r="AC684" s="105" t="e">
        <f>INDEX(#REF!,MATCH($H684,#REF!,0))</f>
        <v>#REF!</v>
      </c>
      <c r="AD684" s="105" t="e">
        <f>INDEX(#REF!,MATCH($H684,#REF!,0))</f>
        <v>#REF!</v>
      </c>
      <c r="AE684" s="105" t="e">
        <f>INDEX(#REF!,MATCH($H684,#REF!,0))</f>
        <v>#REF!</v>
      </c>
      <c r="AF684" s="105" t="e">
        <f>INDEX(#REF!,MATCH($H684,#REF!,0))</f>
        <v>#REF!</v>
      </c>
      <c r="AG684" s="105" t="e">
        <f>INDEX(#REF!,MATCH($H684,#REF!,0))</f>
        <v>#REF!</v>
      </c>
      <c r="AH684" s="105" t="e">
        <f>INDEX(#REF!,MATCH($H684,#REF!,0))</f>
        <v>#REF!</v>
      </c>
      <c r="AI684" s="105" t="e">
        <f>INDEX(#REF!,MATCH($H684,#REF!,0))</f>
        <v>#REF!</v>
      </c>
      <c r="AJ684" s="64" t="e">
        <f>INDEX(#REF!,MATCH(H684,#REF!,0))</f>
        <v>#REF!</v>
      </c>
      <c r="AK684" s="106" t="str">
        <f t="shared" si="334"/>
        <v>Not Available</v>
      </c>
      <c r="AL684" s="106" t="str">
        <f t="shared" si="335"/>
        <v>Not Available</v>
      </c>
      <c r="AM684" s="106" t="str">
        <f t="shared" si="336"/>
        <v>Not Available</v>
      </c>
      <c r="AN684" s="106" t="str">
        <f t="shared" si="337"/>
        <v>Not Available</v>
      </c>
      <c r="AO684" s="106" t="str">
        <f t="shared" si="338"/>
        <v>Not Available</v>
      </c>
      <c r="AP684" s="106" t="str">
        <f t="shared" si="339"/>
        <v>Not Available</v>
      </c>
      <c r="AQ684" s="106" t="str">
        <f t="shared" si="320"/>
        <v>Not Available</v>
      </c>
      <c r="AR684" s="106" t="str">
        <f t="shared" si="321"/>
        <v>Not Available</v>
      </c>
      <c r="AS684" s="106" t="str">
        <f t="shared" si="322"/>
        <v>Not Available</v>
      </c>
      <c r="AT684" s="106" t="str">
        <f t="shared" si="323"/>
        <v>Not Available</v>
      </c>
      <c r="AU684" s="106" t="str">
        <f t="shared" si="324"/>
        <v>Not Available</v>
      </c>
      <c r="AV684" s="106" t="str">
        <f t="shared" si="325"/>
        <v>Not Available</v>
      </c>
      <c r="AW684" s="106" t="str">
        <f t="shared" si="326"/>
        <v>Not Available</v>
      </c>
      <c r="AX684" s="106" t="str">
        <f t="shared" si="327"/>
        <v>Not Available</v>
      </c>
      <c r="AY684" s="106" t="str">
        <f t="shared" si="328"/>
        <v>Not Available</v>
      </c>
      <c r="AZ684" s="106" t="str">
        <f t="shared" si="329"/>
        <v>Not Available</v>
      </c>
      <c r="BA684" s="106" t="str">
        <f t="shared" si="330"/>
        <v>Not Available</v>
      </c>
      <c r="BB684" s="106" t="str">
        <f t="shared" si="331"/>
        <v>Not Available</v>
      </c>
      <c r="BC684" s="106" t="str">
        <f t="shared" si="332"/>
        <v>Not Available</v>
      </c>
      <c r="BD684" s="77" t="str">
        <f t="shared" si="313"/>
        <v>Not Available</v>
      </c>
      <c r="BE684" s="65" t="str">
        <f t="shared" si="292"/>
        <v>N/A</v>
      </c>
      <c r="BF684" s="65" t="e">
        <f t="shared" si="293"/>
        <v>#VALUE!</v>
      </c>
      <c r="BG684" s="108" t="s">
        <v>46</v>
      </c>
      <c r="BH684" s="90" t="s">
        <v>44</v>
      </c>
      <c r="BI684" s="90">
        <v>64483</v>
      </c>
      <c r="BJ684" s="90"/>
    </row>
    <row r="685" spans="1:62" x14ac:dyDescent="0.3">
      <c r="A685" s="90" t="s">
        <v>34032</v>
      </c>
      <c r="B685" s="103" t="str">
        <f t="shared" si="284"/>
        <v>Medicine and Surgery Services-Removal of recurring cataract in lens capsule using laser-66821</v>
      </c>
      <c r="C685" s="103" t="str">
        <f t="shared" si="288"/>
        <v>66821-0000</v>
      </c>
      <c r="D685" s="90" t="str">
        <f t="shared" si="342"/>
        <v>0000-66821</v>
      </c>
      <c r="E685" s="90" t="s">
        <v>171</v>
      </c>
      <c r="F685" s="61" t="s">
        <v>44</v>
      </c>
      <c r="G685" s="61" t="s">
        <v>139</v>
      </c>
      <c r="H685" s="102">
        <v>66821</v>
      </c>
      <c r="I685" s="107" t="s">
        <v>34097</v>
      </c>
      <c r="J685" s="90" t="str">
        <f t="shared" si="289"/>
        <v>0000-66821</v>
      </c>
      <c r="K685" s="90">
        <v>0</v>
      </c>
      <c r="L685" s="103">
        <f t="shared" si="290"/>
        <v>0</v>
      </c>
      <c r="M685" s="90" t="s">
        <v>175</v>
      </c>
      <c r="N685" s="103">
        <f t="shared" si="291"/>
        <v>0</v>
      </c>
      <c r="O685" s="103" t="str">
        <f t="shared" si="286"/>
        <v>0000-66821 0000-66821</v>
      </c>
      <c r="P685" s="104" t="str">
        <f t="shared" si="287"/>
        <v>00066821</v>
      </c>
      <c r="Q685" s="105" t="e">
        <f>INDEX(#REF!,MATCH($H685,#REF!,0))</f>
        <v>#REF!</v>
      </c>
      <c r="R685" s="105" t="e">
        <f>INDEX(#REF!,MATCH($H685,#REF!,0))</f>
        <v>#REF!</v>
      </c>
      <c r="S685" s="105" t="e">
        <f>INDEX(#REF!,MATCH($H685,#REF!,0))</f>
        <v>#REF!</v>
      </c>
      <c r="T685" s="105" t="e">
        <f>INDEX(#REF!,MATCH($H685,#REF!,0))</f>
        <v>#REF!</v>
      </c>
      <c r="U685" s="105" t="e">
        <f>INDEX(#REF!,MATCH($H685,#REF!,0))</f>
        <v>#REF!</v>
      </c>
      <c r="V685" s="105" t="e">
        <f>INDEX(#REF!,MATCH($H685,#REF!,0))</f>
        <v>#REF!</v>
      </c>
      <c r="W685" s="105" t="e">
        <f>INDEX(#REF!,MATCH($H685,#REF!,0))</f>
        <v>#REF!</v>
      </c>
      <c r="X685" s="105" t="e">
        <f>INDEX(#REF!,MATCH($H685,#REF!,0))</f>
        <v>#REF!</v>
      </c>
      <c r="Y685" s="105" t="e">
        <f>INDEX(#REF!,MATCH($H685,#REF!,0))</f>
        <v>#REF!</v>
      </c>
      <c r="Z685" s="105" t="e">
        <f>INDEX(#REF!,MATCH($H685,#REF!,0))</f>
        <v>#REF!</v>
      </c>
      <c r="AA685" s="105" t="e">
        <f>INDEX(#REF!,MATCH($H685,#REF!,0))</f>
        <v>#REF!</v>
      </c>
      <c r="AB685" s="105" t="e">
        <f>INDEX(#REF!,MATCH($H685,#REF!,0))</f>
        <v>#REF!</v>
      </c>
      <c r="AC685" s="105" t="e">
        <f>INDEX(#REF!,MATCH($H685,#REF!,0))</f>
        <v>#REF!</v>
      </c>
      <c r="AD685" s="105" t="e">
        <f>INDEX(#REF!,MATCH($H685,#REF!,0))</f>
        <v>#REF!</v>
      </c>
      <c r="AE685" s="105" t="e">
        <f>INDEX(#REF!,MATCH($H685,#REF!,0))</f>
        <v>#REF!</v>
      </c>
      <c r="AF685" s="105" t="e">
        <f>INDEX(#REF!,MATCH($H685,#REF!,0))</f>
        <v>#REF!</v>
      </c>
      <c r="AG685" s="105" t="e">
        <f>INDEX(#REF!,MATCH($H685,#REF!,0))</f>
        <v>#REF!</v>
      </c>
      <c r="AH685" s="105" t="e">
        <f>INDEX(#REF!,MATCH($H685,#REF!,0))</f>
        <v>#REF!</v>
      </c>
      <c r="AI685" s="105" t="e">
        <f>INDEX(#REF!,MATCH($H685,#REF!,0))</f>
        <v>#REF!</v>
      </c>
      <c r="AJ685" s="64" t="e">
        <f>INDEX(#REF!,MATCH(H685,#REF!,0))</f>
        <v>#REF!</v>
      </c>
      <c r="AK685" s="106" t="str">
        <f t="shared" si="334"/>
        <v>Not Available</v>
      </c>
      <c r="AL685" s="106" t="str">
        <f t="shared" si="335"/>
        <v>Not Available</v>
      </c>
      <c r="AM685" s="106" t="str">
        <f t="shared" si="336"/>
        <v>Not Available</v>
      </c>
      <c r="AN685" s="106" t="str">
        <f t="shared" si="337"/>
        <v>Not Available</v>
      </c>
      <c r="AO685" s="106" t="str">
        <f t="shared" si="338"/>
        <v>Not Available</v>
      </c>
      <c r="AP685" s="106" t="str">
        <f t="shared" si="339"/>
        <v>Not Available</v>
      </c>
      <c r="AQ685" s="106" t="str">
        <f t="shared" si="320"/>
        <v>Not Available</v>
      </c>
      <c r="AR685" s="106" t="str">
        <f t="shared" si="321"/>
        <v>Not Available</v>
      </c>
      <c r="AS685" s="106" t="str">
        <f t="shared" si="322"/>
        <v>Not Available</v>
      </c>
      <c r="AT685" s="106" t="str">
        <f t="shared" si="323"/>
        <v>Not Available</v>
      </c>
      <c r="AU685" s="106" t="str">
        <f t="shared" si="324"/>
        <v>Not Available</v>
      </c>
      <c r="AV685" s="106" t="str">
        <f t="shared" si="325"/>
        <v>Not Available</v>
      </c>
      <c r="AW685" s="106" t="str">
        <f t="shared" si="326"/>
        <v>Not Available</v>
      </c>
      <c r="AX685" s="106" t="str">
        <f t="shared" si="327"/>
        <v>Not Available</v>
      </c>
      <c r="AY685" s="106" t="str">
        <f t="shared" si="328"/>
        <v>Not Available</v>
      </c>
      <c r="AZ685" s="106" t="str">
        <f t="shared" si="329"/>
        <v>Not Available</v>
      </c>
      <c r="BA685" s="106" t="str">
        <f t="shared" si="330"/>
        <v>Not Available</v>
      </c>
      <c r="BB685" s="106" t="str">
        <f t="shared" si="331"/>
        <v>Not Available</v>
      </c>
      <c r="BC685" s="106" t="str">
        <f t="shared" si="332"/>
        <v>Not Available</v>
      </c>
      <c r="BD685" s="77" t="str">
        <f t="shared" si="313"/>
        <v>Not Available</v>
      </c>
      <c r="BE685" s="65" t="str">
        <f t="shared" si="292"/>
        <v>N/A</v>
      </c>
      <c r="BF685" s="65" t="e">
        <f t="shared" si="293"/>
        <v>#VALUE!</v>
      </c>
      <c r="BG685" s="108" t="s">
        <v>139</v>
      </c>
      <c r="BH685" s="90" t="s">
        <v>44</v>
      </c>
      <c r="BI685" s="90">
        <v>66821</v>
      </c>
      <c r="BJ685" s="90"/>
    </row>
    <row r="686" spans="1:62" x14ac:dyDescent="0.3">
      <c r="A686" s="90" t="s">
        <v>34032</v>
      </c>
      <c r="B686" s="103" t="str">
        <f t="shared" si="284"/>
        <v>Medicine and Surgery Services-Removal of cataract with insertion of lens-66984</v>
      </c>
      <c r="C686" s="103" t="str">
        <f t="shared" si="288"/>
        <v>66984-0000</v>
      </c>
      <c r="D686" s="90" t="str">
        <f t="shared" si="342"/>
        <v>0000-66984</v>
      </c>
      <c r="E686" s="90" t="s">
        <v>171</v>
      </c>
      <c r="F686" s="61" t="s">
        <v>44</v>
      </c>
      <c r="G686" s="61" t="s">
        <v>141</v>
      </c>
      <c r="H686" s="102">
        <v>66984</v>
      </c>
      <c r="I686" s="107" t="s">
        <v>34097</v>
      </c>
      <c r="J686" s="90" t="str">
        <f t="shared" si="289"/>
        <v>0000-66984</v>
      </c>
      <c r="K686" s="90">
        <v>0</v>
      </c>
      <c r="L686" s="103">
        <f t="shared" si="290"/>
        <v>0</v>
      </c>
      <c r="M686" s="90" t="s">
        <v>175</v>
      </c>
      <c r="N686" s="103">
        <f t="shared" si="291"/>
        <v>0</v>
      </c>
      <c r="O686" s="103" t="str">
        <f t="shared" si="286"/>
        <v>0000-66984 0000-66984</v>
      </c>
      <c r="P686" s="104" t="str">
        <f t="shared" si="287"/>
        <v>00066984</v>
      </c>
      <c r="Q686" s="105" t="e">
        <f>INDEX(#REF!,MATCH($H686,#REF!,0))</f>
        <v>#REF!</v>
      </c>
      <c r="R686" s="105" t="e">
        <f>INDEX(#REF!,MATCH($H686,#REF!,0))</f>
        <v>#REF!</v>
      </c>
      <c r="S686" s="105" t="e">
        <f>INDEX(#REF!,MATCH($H686,#REF!,0))</f>
        <v>#REF!</v>
      </c>
      <c r="T686" s="105" t="e">
        <f>INDEX(#REF!,MATCH($H686,#REF!,0))</f>
        <v>#REF!</v>
      </c>
      <c r="U686" s="105" t="e">
        <f>INDEX(#REF!,MATCH($H686,#REF!,0))</f>
        <v>#REF!</v>
      </c>
      <c r="V686" s="105" t="e">
        <f>INDEX(#REF!,MATCH($H686,#REF!,0))</f>
        <v>#REF!</v>
      </c>
      <c r="W686" s="105" t="e">
        <f>INDEX(#REF!,MATCH($H686,#REF!,0))</f>
        <v>#REF!</v>
      </c>
      <c r="X686" s="105" t="e">
        <f>INDEX(#REF!,MATCH($H686,#REF!,0))</f>
        <v>#REF!</v>
      </c>
      <c r="Y686" s="105" t="e">
        <f>INDEX(#REF!,MATCH($H686,#REF!,0))</f>
        <v>#REF!</v>
      </c>
      <c r="Z686" s="105" t="e">
        <f>INDEX(#REF!,MATCH($H686,#REF!,0))</f>
        <v>#REF!</v>
      </c>
      <c r="AA686" s="105" t="e">
        <f>INDEX(#REF!,MATCH($H686,#REF!,0))</f>
        <v>#REF!</v>
      </c>
      <c r="AB686" s="105" t="e">
        <f>INDEX(#REF!,MATCH($H686,#REF!,0))</f>
        <v>#REF!</v>
      </c>
      <c r="AC686" s="105" t="e">
        <f>INDEX(#REF!,MATCH($H686,#REF!,0))</f>
        <v>#REF!</v>
      </c>
      <c r="AD686" s="105" t="e">
        <f>INDEX(#REF!,MATCH($H686,#REF!,0))</f>
        <v>#REF!</v>
      </c>
      <c r="AE686" s="105" t="e">
        <f>INDEX(#REF!,MATCH($H686,#REF!,0))</f>
        <v>#REF!</v>
      </c>
      <c r="AF686" s="105" t="e">
        <f>INDEX(#REF!,MATCH($H686,#REF!,0))</f>
        <v>#REF!</v>
      </c>
      <c r="AG686" s="105" t="e">
        <f>INDEX(#REF!,MATCH($H686,#REF!,0))</f>
        <v>#REF!</v>
      </c>
      <c r="AH686" s="105" t="e">
        <f>INDEX(#REF!,MATCH($H686,#REF!,0))</f>
        <v>#REF!</v>
      </c>
      <c r="AI686" s="105" t="e">
        <f>INDEX(#REF!,MATCH($H686,#REF!,0))</f>
        <v>#REF!</v>
      </c>
      <c r="AJ686" s="64" t="e">
        <f>INDEX(#REF!,MATCH(H686,#REF!,0))</f>
        <v>#REF!</v>
      </c>
      <c r="AK686" s="106" t="str">
        <f t="shared" si="334"/>
        <v>Not Available</v>
      </c>
      <c r="AL686" s="106" t="str">
        <f t="shared" si="335"/>
        <v>Not Available</v>
      </c>
      <c r="AM686" s="106" t="str">
        <f t="shared" si="336"/>
        <v>Not Available</v>
      </c>
      <c r="AN686" s="106" t="str">
        <f t="shared" si="337"/>
        <v>Not Available</v>
      </c>
      <c r="AO686" s="106" t="str">
        <f t="shared" si="338"/>
        <v>Not Available</v>
      </c>
      <c r="AP686" s="106" t="str">
        <f t="shared" si="339"/>
        <v>Not Available</v>
      </c>
      <c r="AQ686" s="106" t="str">
        <f t="shared" si="320"/>
        <v>Not Available</v>
      </c>
      <c r="AR686" s="106" t="str">
        <f t="shared" si="321"/>
        <v>Not Available</v>
      </c>
      <c r="AS686" s="106" t="str">
        <f t="shared" si="322"/>
        <v>Not Available</v>
      </c>
      <c r="AT686" s="106" t="str">
        <f t="shared" si="323"/>
        <v>Not Available</v>
      </c>
      <c r="AU686" s="106" t="str">
        <f t="shared" si="324"/>
        <v>Not Available</v>
      </c>
      <c r="AV686" s="106" t="str">
        <f t="shared" si="325"/>
        <v>Not Available</v>
      </c>
      <c r="AW686" s="106" t="str">
        <f t="shared" si="326"/>
        <v>Not Available</v>
      </c>
      <c r="AX686" s="106" t="str">
        <f t="shared" si="327"/>
        <v>Not Available</v>
      </c>
      <c r="AY686" s="106" t="str">
        <f t="shared" si="328"/>
        <v>Not Available</v>
      </c>
      <c r="AZ686" s="106" t="str">
        <f t="shared" si="329"/>
        <v>Not Available</v>
      </c>
      <c r="BA686" s="106" t="str">
        <f t="shared" si="330"/>
        <v>Not Available</v>
      </c>
      <c r="BB686" s="106" t="str">
        <f t="shared" si="331"/>
        <v>Not Available</v>
      </c>
      <c r="BC686" s="106" t="str">
        <f t="shared" si="332"/>
        <v>Not Available</v>
      </c>
      <c r="BD686" s="77" t="str">
        <f t="shared" si="313"/>
        <v>Not Available</v>
      </c>
      <c r="BE686" s="65" t="str">
        <f t="shared" si="292"/>
        <v>N/A</v>
      </c>
      <c r="BF686" s="65" t="e">
        <f t="shared" si="293"/>
        <v>#VALUE!</v>
      </c>
      <c r="BG686" s="108" t="s">
        <v>141</v>
      </c>
      <c r="BH686" s="90" t="s">
        <v>44</v>
      </c>
      <c r="BI686" s="90">
        <v>66984</v>
      </c>
      <c r="BJ686" s="90"/>
    </row>
    <row r="687" spans="1:62" x14ac:dyDescent="0.3">
      <c r="A687" s="90" t="s">
        <v>34032</v>
      </c>
      <c r="B687" s="103" t="str">
        <f t="shared" si="284"/>
        <v>Medicine and Surgery Services-Insertion of catheter into left heart for diagnosis-93452</v>
      </c>
      <c r="C687" s="103" t="str">
        <f t="shared" si="288"/>
        <v>93452-0481</v>
      </c>
      <c r="D687" s="90" t="s">
        <v>34093</v>
      </c>
      <c r="E687" s="90" t="s">
        <v>171</v>
      </c>
      <c r="F687" s="61" t="s">
        <v>44</v>
      </c>
      <c r="G687" s="61" t="s">
        <v>145</v>
      </c>
      <c r="H687" s="102">
        <v>93452</v>
      </c>
      <c r="I687" s="90">
        <v>481</v>
      </c>
      <c r="J687" s="90" t="str">
        <f t="shared" si="289"/>
        <v>0481-93452</v>
      </c>
      <c r="K687" s="90">
        <v>8274.4</v>
      </c>
      <c r="L687" s="103">
        <f t="shared" si="290"/>
        <v>0</v>
      </c>
      <c r="M687" s="90" t="s">
        <v>175</v>
      </c>
      <c r="N687" s="103">
        <f t="shared" si="291"/>
        <v>0</v>
      </c>
      <c r="O687" s="103" t="str">
        <f t="shared" si="286"/>
        <v>0481-93452 0481-93452</v>
      </c>
      <c r="P687" s="104" t="str">
        <f t="shared" si="287"/>
        <v>48193452</v>
      </c>
      <c r="Q687" s="64" t="e">
        <f>INDEX(#REF!,MATCH($BJ687,#REF!,0))</f>
        <v>#REF!</v>
      </c>
      <c r="R687" s="64" t="e">
        <f>INDEX(#REF!,MATCH($BJ687,#REF!,0))</f>
        <v>#REF!</v>
      </c>
      <c r="S687" s="64" t="e">
        <f>INDEX(#REF!,MATCH($BJ687,#REF!,0))</f>
        <v>#REF!</v>
      </c>
      <c r="T687" s="64" t="e">
        <f>INDEX(#REF!,MATCH($BJ687,#REF!,0))</f>
        <v>#REF!</v>
      </c>
      <c r="U687" s="64" t="e">
        <f>INDEX(#REF!,MATCH($BJ687,#REF!,0))</f>
        <v>#REF!</v>
      </c>
      <c r="V687" s="64" t="e">
        <f>INDEX(#REF!,MATCH($BJ687,#REF!,0))</f>
        <v>#REF!</v>
      </c>
      <c r="W687" s="64" t="e">
        <f>INDEX(#REF!,MATCH($BJ687,#REF!,0))</f>
        <v>#REF!</v>
      </c>
      <c r="X687" s="64" t="e">
        <f>INDEX(#REF!,MATCH($BJ687,#REF!,0))</f>
        <v>#REF!</v>
      </c>
      <c r="Y687" s="64" t="e">
        <f>INDEX(#REF!,MATCH($BJ687,#REF!,0))</f>
        <v>#REF!</v>
      </c>
      <c r="Z687" s="64" t="e">
        <f>INDEX(#REF!,MATCH($BJ687,#REF!,0))</f>
        <v>#REF!</v>
      </c>
      <c r="AA687" s="64" t="e">
        <f>INDEX(#REF!,MATCH($BJ687,#REF!,0))</f>
        <v>#REF!</v>
      </c>
      <c r="AB687" s="64" t="e">
        <f>INDEX(#REF!,MATCH($BJ687,#REF!,0))</f>
        <v>#REF!</v>
      </c>
      <c r="AC687" s="64" t="e">
        <f>INDEX(#REF!,MATCH($BJ687,#REF!,0))</f>
        <v>#REF!</v>
      </c>
      <c r="AD687" s="64" t="e">
        <f>INDEX(#REF!,MATCH($BJ687,#REF!,0))</f>
        <v>#REF!</v>
      </c>
      <c r="AE687" s="64" t="e">
        <f>INDEX(#REF!,MATCH($BJ687,#REF!,0))</f>
        <v>#REF!</v>
      </c>
      <c r="AF687" s="64" t="e">
        <f>INDEX(#REF!,MATCH($BJ687,#REF!,0))</f>
        <v>#REF!</v>
      </c>
      <c r="AG687" s="64" t="e">
        <f>INDEX(#REF!,MATCH($BJ687,#REF!,0))</f>
        <v>#REF!</v>
      </c>
      <c r="AH687" s="64" t="e">
        <f>INDEX(#REF!,MATCH($BJ687,#REF!,0))</f>
        <v>#REF!</v>
      </c>
      <c r="AI687" s="64" t="e">
        <f>INDEX(#REF!,MATCH($BJ687,#REF!,0))</f>
        <v>#REF!</v>
      </c>
      <c r="AJ687" s="64" t="e">
        <f>INDEX(#REF!,MATCH(BJ687,#REF!,0))</f>
        <v>#REF!</v>
      </c>
      <c r="AK687" s="106" t="str">
        <f t="shared" si="334"/>
        <v>Not Available</v>
      </c>
      <c r="AL687" s="106" t="str">
        <f t="shared" si="335"/>
        <v>Not Available</v>
      </c>
      <c r="AM687" s="106" t="str">
        <f t="shared" si="336"/>
        <v>Not Available</v>
      </c>
      <c r="AN687" s="106" t="str">
        <f t="shared" si="337"/>
        <v>Not Available</v>
      </c>
      <c r="AO687" s="106" t="str">
        <f t="shared" si="338"/>
        <v>Not Available</v>
      </c>
      <c r="AP687" s="106" t="str">
        <f t="shared" si="339"/>
        <v>Not Available</v>
      </c>
      <c r="AQ687" s="106" t="str">
        <f t="shared" si="320"/>
        <v>Not Available</v>
      </c>
      <c r="AR687" s="106" t="str">
        <f t="shared" si="321"/>
        <v>Not Available</v>
      </c>
      <c r="AS687" s="106" t="str">
        <f t="shared" si="322"/>
        <v>Not Available</v>
      </c>
      <c r="AT687" s="106" t="str">
        <f t="shared" si="323"/>
        <v>Not Available</v>
      </c>
      <c r="AU687" s="106" t="str">
        <f t="shared" si="324"/>
        <v>Not Available</v>
      </c>
      <c r="AV687" s="106" t="str">
        <f t="shared" si="325"/>
        <v>Not Available</v>
      </c>
      <c r="AW687" s="106" t="str">
        <f t="shared" si="326"/>
        <v>Not Available</v>
      </c>
      <c r="AX687" s="106" t="str">
        <f t="shared" si="327"/>
        <v>Not Available</v>
      </c>
      <c r="AY687" s="106" t="str">
        <f t="shared" si="328"/>
        <v>Not Available</v>
      </c>
      <c r="AZ687" s="106" t="str">
        <f t="shared" si="329"/>
        <v>Not Available</v>
      </c>
      <c r="BA687" s="106" t="str">
        <f t="shared" si="330"/>
        <v>Not Available</v>
      </c>
      <c r="BB687" s="106" t="str">
        <f t="shared" si="331"/>
        <v>Not Available</v>
      </c>
      <c r="BC687" s="106" t="str">
        <f t="shared" si="332"/>
        <v>Not Available</v>
      </c>
      <c r="BD687" s="77" t="str">
        <f t="shared" si="313"/>
        <v>Not Available</v>
      </c>
      <c r="BE687" s="65" t="str">
        <f t="shared" si="292"/>
        <v>N/A</v>
      </c>
      <c r="BF687" s="65" t="e">
        <f t="shared" si="293"/>
        <v>#VALUE!</v>
      </c>
      <c r="BG687" s="108" t="s">
        <v>145</v>
      </c>
      <c r="BH687" s="90" t="s">
        <v>44</v>
      </c>
      <c r="BI687" s="90">
        <v>93452</v>
      </c>
      <c r="BJ687" s="90">
        <v>481</v>
      </c>
    </row>
    <row r="688" spans="1:62" x14ac:dyDescent="0.3">
      <c r="A688" s="90" t="s">
        <v>34032</v>
      </c>
      <c r="B688" s="103" t="str">
        <f t="shared" si="284"/>
        <v>Medicine and Surgery Services-Physical therapy, therapeutic exercise-97110</v>
      </c>
      <c r="C688" s="103" t="str">
        <f t="shared" si="288"/>
        <v>97110-0420</v>
      </c>
      <c r="D688" s="90" t="s">
        <v>34094</v>
      </c>
      <c r="E688" s="90" t="s">
        <v>171</v>
      </c>
      <c r="F688" s="61" t="s">
        <v>44</v>
      </c>
      <c r="G688" s="61" t="s">
        <v>71</v>
      </c>
      <c r="H688" s="102">
        <v>97110</v>
      </c>
      <c r="I688" s="90">
        <v>420</v>
      </c>
      <c r="J688" s="90" t="str">
        <f t="shared" si="289"/>
        <v>0420-97110</v>
      </c>
      <c r="K688" s="90">
        <v>184.86</v>
      </c>
      <c r="L688" s="103">
        <f t="shared" si="290"/>
        <v>0</v>
      </c>
      <c r="M688" s="90" t="s">
        <v>175</v>
      </c>
      <c r="N688" s="103">
        <f t="shared" si="291"/>
        <v>0</v>
      </c>
      <c r="O688" s="103" t="str">
        <f t="shared" si="286"/>
        <v>0420-97110 0420-97110</v>
      </c>
      <c r="P688" s="104" t="str">
        <f t="shared" si="287"/>
        <v>42097110</v>
      </c>
      <c r="Q688" s="105" t="e">
        <f>INDEX(#REF!,MATCH($P688,#REF!,0))</f>
        <v>#REF!</v>
      </c>
      <c r="R688" s="105" t="e">
        <f>INDEX(#REF!,MATCH($P688,#REF!,0))</f>
        <v>#REF!</v>
      </c>
      <c r="S688" s="105" t="e">
        <f>INDEX(#REF!,MATCH($P688,#REF!,0))</f>
        <v>#REF!</v>
      </c>
      <c r="T688" s="105" t="e">
        <f>INDEX(#REF!,MATCH($P688,#REF!,0))</f>
        <v>#REF!</v>
      </c>
      <c r="U688" s="105" t="e">
        <f>INDEX(#REF!,MATCH($P688,#REF!,0))</f>
        <v>#REF!</v>
      </c>
      <c r="V688" s="105" t="e">
        <f>INDEX(#REF!,MATCH($P688,#REF!,0))</f>
        <v>#REF!</v>
      </c>
      <c r="W688" s="105" t="e">
        <f>INDEX(#REF!,MATCH($P688,#REF!,0))</f>
        <v>#REF!</v>
      </c>
      <c r="X688" s="105" t="e">
        <f>INDEX(#REF!,MATCH($P688,#REF!,0))</f>
        <v>#REF!</v>
      </c>
      <c r="Y688" s="105" t="e">
        <f>INDEX(#REF!,MATCH($P688,#REF!,0))</f>
        <v>#REF!</v>
      </c>
      <c r="Z688" s="105" t="e">
        <f>INDEX(#REF!,MATCH($P688,#REF!,0))</f>
        <v>#REF!</v>
      </c>
      <c r="AA688" s="105" t="e">
        <f>INDEX(#REF!,MATCH($P688,#REF!,0))</f>
        <v>#REF!</v>
      </c>
      <c r="AB688" s="105" t="e">
        <f>INDEX(#REF!,MATCH($P688,#REF!,0))</f>
        <v>#REF!</v>
      </c>
      <c r="AC688" s="105" t="e">
        <f>INDEX(#REF!,MATCH($P688,#REF!,0))</f>
        <v>#REF!</v>
      </c>
      <c r="AD688" s="105" t="e">
        <f>INDEX(#REF!,MATCH($P688,#REF!,0))</f>
        <v>#REF!</v>
      </c>
      <c r="AE688" s="105" t="e">
        <f>INDEX(#REF!,MATCH($P688,#REF!,0))</f>
        <v>#REF!</v>
      </c>
      <c r="AF688" s="105" t="e">
        <f>INDEX(#REF!,MATCH($P688,#REF!,0))</f>
        <v>#REF!</v>
      </c>
      <c r="AG688" s="105" t="e">
        <f>INDEX(#REF!,MATCH($P688,#REF!,0))</f>
        <v>#REF!</v>
      </c>
      <c r="AH688" s="105" t="e">
        <f>INDEX(#REF!,MATCH($P688,#REF!,0))</f>
        <v>#REF!</v>
      </c>
      <c r="AI688" s="105" t="e">
        <f>INDEX(#REF!,MATCH($P688,#REF!,0))</f>
        <v>#REF!</v>
      </c>
      <c r="AJ688" s="64" t="e">
        <f>INDEX(#REF!,MATCH(I688,#REF!,0))</f>
        <v>#REF!</v>
      </c>
      <c r="AK688" s="106" t="str">
        <f t="shared" si="334"/>
        <v>Not Available</v>
      </c>
      <c r="AL688" s="106" t="str">
        <f t="shared" si="335"/>
        <v>Not Available</v>
      </c>
      <c r="AM688" s="106" t="str">
        <f t="shared" si="336"/>
        <v>Not Available</v>
      </c>
      <c r="AN688" s="106" t="str">
        <f t="shared" si="337"/>
        <v>Not Available</v>
      </c>
      <c r="AO688" s="106" t="str">
        <f t="shared" si="338"/>
        <v>Not Available</v>
      </c>
      <c r="AP688" s="106" t="str">
        <f t="shared" si="339"/>
        <v>Not Available</v>
      </c>
      <c r="AQ688" s="106" t="str">
        <f t="shared" si="320"/>
        <v>Not Available</v>
      </c>
      <c r="AR688" s="106" t="str">
        <f t="shared" si="321"/>
        <v>Not Available</v>
      </c>
      <c r="AS688" s="106" t="str">
        <f t="shared" si="322"/>
        <v>Not Available</v>
      </c>
      <c r="AT688" s="106" t="str">
        <f t="shared" si="323"/>
        <v>Not Available</v>
      </c>
      <c r="AU688" s="106" t="str">
        <f t="shared" si="324"/>
        <v>Not Available</v>
      </c>
      <c r="AV688" s="106" t="str">
        <f t="shared" si="325"/>
        <v>Not Available</v>
      </c>
      <c r="AW688" s="106" t="str">
        <f t="shared" si="326"/>
        <v>Not Available</v>
      </c>
      <c r="AX688" s="106" t="str">
        <f t="shared" si="327"/>
        <v>Not Available</v>
      </c>
      <c r="AY688" s="106" t="str">
        <f t="shared" si="328"/>
        <v>Not Available</v>
      </c>
      <c r="AZ688" s="106" t="str">
        <f t="shared" si="329"/>
        <v>Not Available</v>
      </c>
      <c r="BA688" s="106" t="str">
        <f t="shared" si="330"/>
        <v>Not Available</v>
      </c>
      <c r="BB688" s="106" t="str">
        <f t="shared" si="331"/>
        <v>Not Available</v>
      </c>
      <c r="BC688" s="106" t="str">
        <f t="shared" si="332"/>
        <v>Not Available</v>
      </c>
      <c r="BD688" s="77" t="str">
        <f t="shared" si="313"/>
        <v>Not Available</v>
      </c>
      <c r="BE688" s="65" t="str">
        <f t="shared" si="292"/>
        <v>N/A</v>
      </c>
      <c r="BF688" s="65" t="e">
        <f t="shared" si="293"/>
        <v>#VALUE!</v>
      </c>
      <c r="BG688" s="108" t="s">
        <v>71</v>
      </c>
      <c r="BH688" s="90" t="s">
        <v>44</v>
      </c>
      <c r="BI688" s="90">
        <v>97110</v>
      </c>
      <c r="BJ688" s="90">
        <v>420</v>
      </c>
    </row>
  </sheetData>
  <autoFilter ref="A3:BG688" xr:uid="{8DFD339B-9472-4421-9B39-7DDDAB6E704C}"/>
  <sortState xmlns:xlrd2="http://schemas.microsoft.com/office/spreadsheetml/2017/richdata2" ref="A4:BH639">
    <sortCondition ref="C4:C639"/>
    <sortCondition ref="E4:E639"/>
  </sortState>
  <phoneticPr fontId="14" type="noConversion"/>
  <pageMargins left="0.7" right="0.7" top="0.75" bottom="0.75" header="0.3" footer="0.3"/>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Version=15.0.0.0,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Version=15.0.0.0, Culture=neutral, PublicKeyToken=71e9bce111e9429c</Assembly>
    <Class>Microsoft.Office.RecordsManagement.Internal.UpdateExpireDate</Class>
    <Data/>
    <Filter/>
  </Receiver>
</spe:Receivers>
</file>

<file path=customXml/item2.xml><?xml version="1.0" encoding="utf-8"?>
<p:properties xmlns:p="http://schemas.microsoft.com/office/2006/metadata/properties" xmlns:xsi="http://www.w3.org/2001/XMLSchema-instance" xmlns:pc="http://schemas.microsoft.com/office/infopath/2007/PartnerControls">
  <documentManagement>
    <Retention_x0020_Start_x0020_Date xmlns="c80d788e-569b-475c-8961-d6a6816ee3af" xsi:nil="true"/>
    <Retention_x0020_End_x0020_Date xmlns="c80d788e-569b-475c-8961-d6a6816ee3af" xsi:nil="true"/>
    <TaxCatchAll xmlns="c80d788e-569b-475c-8961-d6a6816ee3af"/>
    <LifecycleState xmlns="c80d788e-569b-475c-8961-d6a6816ee3af">Work in Progress</LifecycleState>
    <_dlc_ExpireDateSaved xmlns="http://schemas.microsoft.com/sharepoint/v3" xsi:nil="true"/>
    <_dlc_ExpireDate xmlns="http://schemas.microsoft.com/sharepoint/v3">2023-10-06T14:26:27+00:00</_dlc_ExpireDate>
  </documentManagement>
</p:properties>
</file>

<file path=customXml/item3.xml><?xml version="1.0" encoding="utf-8"?>
<ct:contentTypeSchema xmlns:ct="http://schemas.microsoft.com/office/2006/metadata/contentType" xmlns:ma="http://schemas.microsoft.com/office/2006/metadata/properties/metaAttributes" ct:_="" ma:_="" ma:contentTypeName="Administration" ma:contentTypeID="0x010100E115243A19A34973A0527AE6A8690DB50E02007A5E2E285632E0409E0279735F4EFA59" ma:contentTypeVersion="360" ma:contentTypeDescription="RS 400.010" ma:contentTypeScope="" ma:versionID="2ce59b32a7cfe0668ccf4c343d6433d5">
  <xsd:schema xmlns:xsd="http://www.w3.org/2001/XMLSchema" xmlns:xs="http://www.w3.org/2001/XMLSchema" xmlns:p="http://schemas.microsoft.com/office/2006/metadata/properties" xmlns:ns1="http://schemas.microsoft.com/sharepoint/v3" xmlns:ns2="c80d788e-569b-475c-8961-d6a6816ee3af" targetNamespace="http://schemas.microsoft.com/office/2006/metadata/properties" ma:root="true" ma:fieldsID="ad16134962349c3cdad189c1d03ee0c5" ns1:_="" ns2:_="">
    <xsd:import namespace="http://schemas.microsoft.com/sharepoint/v3"/>
    <xsd:import namespace="c80d788e-569b-475c-8961-d6a6816ee3af"/>
    <xsd:element name="properties">
      <xsd:complexType>
        <xsd:sequence>
          <xsd:element name="documentManagement">
            <xsd:complexType>
              <xsd:all>
                <xsd:element ref="ns2:TaxCatchAll" minOccurs="0"/>
                <xsd:element ref="ns2:TaxCatchAllLabel" minOccurs="0"/>
                <xsd:element ref="ns2:LifecycleState"/>
                <xsd:element ref="ns2:Retention_x0020_Start_x0020_Date" minOccurs="0"/>
                <xsd:element ref="ns2:Retention_x0020_End_x0020_Date" minOccurs="0"/>
                <xsd:element ref="ns1:_dlc_Exempt" minOccurs="0"/>
                <xsd:element ref="ns1:_dlc_ExpireDateSaved" minOccurs="0"/>
                <xsd:element ref="ns1:_dlc_Expire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13" nillable="true" ma:displayName="Exempt from Policy" ma:hidden="true" ma:internalName="_dlc_Exempt" ma:readOnly="true">
      <xsd:simpleType>
        <xsd:restriction base="dms:Unknown"/>
      </xsd:simpleType>
    </xsd:element>
    <xsd:element name="_dlc_ExpireDateSaved" ma:index="14" nillable="true" ma:displayName="Original Expiration Date" ma:hidden="true" ma:internalName="_dlc_ExpireDateSaved" ma:readOnly="true">
      <xsd:simpleType>
        <xsd:restriction base="dms:DateTime"/>
      </xsd:simpleType>
    </xsd:element>
    <xsd:element name="_dlc_ExpireDate" ma:index="15"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c80d788e-569b-475c-8961-d6a6816ee3af" elementFormDefault="qualified">
    <xsd:import namespace="http://schemas.microsoft.com/office/2006/documentManagement/types"/>
    <xsd:import namespace="http://schemas.microsoft.com/office/infopath/2007/PartnerControls"/>
    <xsd:element name="TaxCatchAll" ma:index="8" nillable="true" ma:displayName="Taxonomy Catch All Column" ma:description="" ma:hidden="true" ma:list="{3f27a83c-14b6-4672-9425-cf2394e62424}" ma:internalName="TaxCatchAll" ma:showField="CatchAllData" ma:web="aa3f3122-0060-42c0-82f8-d724338f1e42">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description="" ma:hidden="true" ma:list="{3f27a83c-14b6-4672-9425-cf2394e62424}" ma:internalName="TaxCatchAllLabel" ma:readOnly="true" ma:showField="CatchAllDataLabel" ma:web="aa3f3122-0060-42c0-82f8-d724338f1e42">
      <xsd:complexType>
        <xsd:complexContent>
          <xsd:extension base="dms:MultiChoiceLookup">
            <xsd:sequence>
              <xsd:element name="Value" type="dms:Lookup" maxOccurs="unbounded" minOccurs="0" nillable="true"/>
            </xsd:sequence>
          </xsd:extension>
        </xsd:complexContent>
      </xsd:complexType>
    </xsd:element>
    <xsd:element name="LifecycleState" ma:index="10" ma:displayName="Lifecycle State" ma:default="Work in Progress" ma:format="Dropdown" ma:internalName="LifecycleState">
      <xsd:simpleType>
        <xsd:restriction base="dms:Choice">
          <xsd:enumeration value="Work in Progress"/>
        </xsd:restriction>
      </xsd:simpleType>
    </xsd:element>
    <xsd:element name="Retention_x0020_Start_x0020_Date" ma:index="11" nillable="true" ma:displayName="Retention Start Date" ma:format="DateOnly" ma:internalName="Retention_x0020_Start_x0020_Date">
      <xsd:simpleType>
        <xsd:restriction base="dms:DateTime"/>
      </xsd:simpleType>
    </xsd:element>
    <xsd:element name="Retention_x0020_End_x0020_Date" ma:index="12" nillable="true" ma:displayName="Retention End Date" ma:format="DateOnly" ma:internalName="Retention_x0020_End_x0020_Date">
      <xsd:simpleType>
        <xsd:restriction base="dms:DateTim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p:Policy xmlns:p="office.server.policy" id="" local="true">
  <p:Name>Administration</p:Name>
  <p:Description/>
  <p:Statement/>
  <p:PolicyItems>
    <p:PolicyItem featureId="Microsoft.Office.RecordsManagement.PolicyFeatures.Expiration" staticId="0x010100E115243A19A34973A0527AE6A8690DB50E02|-857197191" UniqueId="63dfb493-5277-4789-8937-cef3960d8137">
      <p:Name>Retention</p:Name>
      <p:Description>Automatic scheduling of content for processing, and performing a retention action on content that has reached its due date.</p:Description>
      <p:CustomData>
        <Schedules nextStageId="5" default="false">
          <Schedule type="Default">
            <stages>
              <data stageId="1">
                <formula id="Microsoft.Office.RecordsManagement.PolicyFeatures.Expiration.Formula.BuiltIn">
                  <number>3</number>
                  <property>Modified</property>
                  <propertyId>28cf69c5-fa48-462a-b5cd-27b6f9d2bd5f</propertyId>
                  <period>years</period>
                </formula>
                <action type="action" id="Microsoft.Office.RecordsManagement.PolicyFeatures.Expiration.Action.MoveToRecycleBin"/>
              </data>
            </stages>
          </Schedule>
          <Schedule type="Record">
            <stages>
              <data stageId="3" stageDeleted="true"/>
              <data stageId="2" stageDeleted="true"/>
              <data stageId="4">
                <formula id="Microsoft.Office.RecordsManagement.PolicyFeatures.Expiration.Formula.BuiltIn">
                  <number>5</number>
                  <property>_vti_ItemDeclaredRecord</property>
                  <propertyId>f9a44731-84eb-43a4-9973-cd2953ad8646</propertyId>
                  <period>years</period>
                </formula>
                <action type="action" id="Microsoft.Office.RecordsManagement.PolicyFeatures.Expiration.Action.MoveToRecycleBin"/>
              </data>
            </stages>
          </Schedule>
        </Schedules>
      </p:CustomData>
    </p:PolicyItem>
  </p:PolicyItems>
</p:Policy>
</file>

<file path=customXml/item5.xml><?xml version="1.0" encoding="utf-8"?>
<?mso-contentType ?>
<FormTemplates xmlns="http://schemas.microsoft.com/sharepoint/v3/contenttype/forms">
  <Display>DocumentLibraryForm</Display>
  <Edit>DocumentLibraryForm</Edit>
  <New>DocumentLibraryForm</New>
</FormTemplates>
</file>

<file path=customXml/item6.xml><?xml version="1.0" encoding="utf-8"?>
<?mso-contentType ?>
<SharedContentType xmlns="Microsoft.SharePoint.Taxonomy.ContentTypeSync" SourceId="2e464b18-124f-451d-82f3-82b6cc869bb2" ContentTypeId="0x010100E115243A19A34973A0527AE6A8690DB50E02" PreviousValue="false"/>
</file>

<file path=customXml/itemProps1.xml><?xml version="1.0" encoding="utf-8"?>
<ds:datastoreItem xmlns:ds="http://schemas.openxmlformats.org/officeDocument/2006/customXml" ds:itemID="{4B1E8E63-C78A-42BF-B1C4-F98E027EA4C9}">
  <ds:schemaRefs>
    <ds:schemaRef ds:uri="http://schemas.microsoft.com/sharepoint/events"/>
  </ds:schemaRefs>
</ds:datastoreItem>
</file>

<file path=customXml/itemProps2.xml><?xml version="1.0" encoding="utf-8"?>
<ds:datastoreItem xmlns:ds="http://schemas.openxmlformats.org/officeDocument/2006/customXml" ds:itemID="{FAE4DEA8-CBF5-4B12-8F47-B501B4672F50}">
  <ds:schemaRefs>
    <ds:schemaRef ds:uri="http://schemas.microsoft.com/office/2006/metadata/properties"/>
    <ds:schemaRef ds:uri="http://www.w3.org/XML/1998/namespace"/>
    <ds:schemaRef ds:uri="c80d788e-569b-475c-8961-d6a6816ee3af"/>
    <ds:schemaRef ds:uri="http://purl.org/dc/dcmitype/"/>
    <ds:schemaRef ds:uri="http://purl.org/dc/terms/"/>
    <ds:schemaRef ds:uri="http://schemas.microsoft.com/office/2006/documentManagement/types"/>
    <ds:schemaRef ds:uri="http://purl.org/dc/elements/1.1/"/>
    <ds:schemaRef ds:uri="http://schemas.microsoft.com/office/infopath/2007/PartnerControls"/>
    <ds:schemaRef ds:uri="http://schemas.openxmlformats.org/package/2006/metadata/core-properties"/>
    <ds:schemaRef ds:uri="http://schemas.microsoft.com/sharepoint/v3"/>
  </ds:schemaRefs>
</ds:datastoreItem>
</file>

<file path=customXml/itemProps3.xml><?xml version="1.0" encoding="utf-8"?>
<ds:datastoreItem xmlns:ds="http://schemas.openxmlformats.org/officeDocument/2006/customXml" ds:itemID="{9796EBA4-FF37-46D3-8D77-7C351849049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c80d788e-569b-475c-8961-d6a6816ee3a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5A19AB74-FB7E-4B67-85C6-BAE3C09A6D8F}">
  <ds:schemaRefs>
    <ds:schemaRef ds:uri="office.server.policy"/>
  </ds:schemaRefs>
</ds:datastoreItem>
</file>

<file path=customXml/itemProps5.xml><?xml version="1.0" encoding="utf-8"?>
<ds:datastoreItem xmlns:ds="http://schemas.openxmlformats.org/officeDocument/2006/customXml" ds:itemID="{73FE2B4B-1CE2-46F9-9A55-01C7EF4DC552}">
  <ds:schemaRefs>
    <ds:schemaRef ds:uri="http://schemas.microsoft.com/sharepoint/v3/contenttype/forms"/>
  </ds:schemaRefs>
</ds:datastoreItem>
</file>

<file path=customXml/itemProps6.xml><?xml version="1.0" encoding="utf-8"?>
<ds:datastoreItem xmlns:ds="http://schemas.openxmlformats.org/officeDocument/2006/customXml" ds:itemID="{F491294E-C7A7-4B87-8BF7-2E68C98B233D}">
  <ds:schemaRefs>
    <ds:schemaRef ds:uri="Microsoft.SharePoint.Taxonomy.ContentTypeSyn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Introduction</vt:lpstr>
      <vt:lpstr>Category Selection</vt:lpstr>
      <vt:lpstr>70 Shoppable Services</vt:lpstr>
      <vt:lpstr>Shoppable Service Display</vt:lpstr>
      <vt:lpstr>Plain Language Descriptions</vt:lpstr>
      <vt:lpstr>Code Type Lookup</vt:lpstr>
      <vt:lpstr>Client Workplan Data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Nussbaum, Jackie</dc:creator>
  <cp:keywords/>
  <dc:description/>
  <cp:lastModifiedBy>Duffel, Victoria</cp:lastModifiedBy>
  <cp:revision/>
  <dcterms:created xsi:type="dcterms:W3CDTF">2020-06-11T15:00:26Z</dcterms:created>
  <dcterms:modified xsi:type="dcterms:W3CDTF">2025-01-16T12:53:37Z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0x010100E115243A19A34973A0527AE6A8690DB50E02007A5E2E285632E0409E0279735F4EFA59</vt:lpwstr>
  </property>
  <property fmtid="{D5CDD505-2E9C-101B-9397-08002B2CF9AE}" pid="3" name="_dlc_policyId">
    <vt:lpwstr>0x010100E115243A19A34973A0527AE6A8690DB50E02|-857197191</vt:lpwstr>
  </property>
  <property fmtid="{D5CDD505-2E9C-101B-9397-08002B2CF9AE}" pid="4" name="ItemRetentionFormula">
    <vt:lpwstr>&lt;formula id="Microsoft.Office.RecordsManagement.PolicyFeatures.Expiration.Formula.BuiltIn"&gt;&lt;number&gt;3&lt;/number&gt;&lt;property&gt;Modified&lt;/property&gt;&lt;propertyId&gt;28cf69c5-fa48-462a-b5cd-27b6f9d2bd5f&lt;/propertyId&gt;&lt;period&gt;years&lt;/period&gt;&lt;/formula&gt;</vt:lpwstr>
  </property>
</Properties>
</file>